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itlikl\AppData\Local\Temp\scp28511\disk2\www\data\miau\224\"/>
    </mc:Choice>
  </mc:AlternateContent>
  <bookViews>
    <workbookView xWindow="0" yWindow="0" windowWidth="19200" windowHeight="6730" firstSheet="3" activeTab="4"/>
  </bookViews>
  <sheets>
    <sheet name="UIS.Stat export (3)" sheetId="5" r:id="rId1"/>
    <sheet name="UIS.Stat export (2)" sheetId="4" r:id="rId2"/>
    <sheet name="UIS.Stat export" sheetId="1" r:id="rId3"/>
    <sheet name="Munka4 (2)" sheetId="14" r:id="rId4"/>
    <sheet name="Munka1" sheetId="16" r:id="rId5"/>
    <sheet name="Munka4" sheetId="13" r:id="rId6"/>
    <sheet name="forras url" sheetId="2" r:id="rId7"/>
    <sheet name="UIS.Stat export (4)" sheetId="6" r:id="rId8"/>
    <sheet name="csv" sheetId="8" r:id="rId9"/>
    <sheet name="csv (log-log)" sheetId="12" r:id="rId10"/>
    <sheet name="Sheet1" sheetId="9" r:id="rId11"/>
    <sheet name="rosling_no_log" sheetId="15" r:id="rId12"/>
  </sheets>
  <definedNames>
    <definedName name="_xlnm._FilterDatabase" localSheetId="8" hidden="1">csv!$C$1:$D$204</definedName>
    <definedName name="_xlnm._FilterDatabase" localSheetId="9" hidden="1">'csv (log-log)'!$C$1:$D$204</definedName>
    <definedName name="_xlnm._FilterDatabase" localSheetId="3" hidden="1">'Munka4 (2)'!$B$3:$AX$195</definedName>
    <definedName name="_xlnm._FilterDatabase" localSheetId="11" hidden="1">rosling_no_log!$A$1:$F$8374</definedName>
    <definedName name="_xlnm._FilterDatabase" localSheetId="2" hidden="1">'UIS.Stat export'!$AW$4:$AX$302</definedName>
    <definedName name="_xlnm._FilterDatabase" localSheetId="7" hidden="1">'UIS.Stat export (4)'!$D$4:$AY$235</definedName>
  </definedNames>
  <calcPr calcId="152511"/>
</workbook>
</file>

<file path=xl/calcChain.xml><?xml version="1.0" encoding="utf-8"?>
<calcChain xmlns="http://schemas.openxmlformats.org/spreadsheetml/2006/main">
  <c r="AX1" i="14" l="1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F1" i="15" l="1"/>
  <c r="F9339" i="8"/>
  <c r="F9338" i="8"/>
  <c r="F9337" i="8"/>
  <c r="F9336" i="8"/>
  <c r="F9335" i="8"/>
  <c r="F9334" i="8"/>
  <c r="F9333" i="8"/>
  <c r="F9332" i="8"/>
  <c r="F9331" i="8"/>
  <c r="F9330" i="8"/>
  <c r="F9329" i="8"/>
  <c r="F9328" i="8"/>
  <c r="F9327" i="8"/>
  <c r="F9326" i="8"/>
  <c r="F9325" i="8"/>
  <c r="F9324" i="8"/>
  <c r="F9323" i="8"/>
  <c r="F9322" i="8"/>
  <c r="F9321" i="8"/>
  <c r="F9320" i="8"/>
  <c r="F9319" i="8"/>
  <c r="F9318" i="8"/>
  <c r="F9317" i="8"/>
  <c r="F9316" i="8"/>
  <c r="F9315" i="8"/>
  <c r="F9314" i="8"/>
  <c r="F9313" i="8"/>
  <c r="F9312" i="8"/>
  <c r="F9311" i="8"/>
  <c r="F9310" i="8"/>
  <c r="F9309" i="8"/>
  <c r="F9308" i="8"/>
  <c r="F9307" i="8"/>
  <c r="F9306" i="8"/>
  <c r="F9305" i="8"/>
  <c r="F9304" i="8"/>
  <c r="F9303" i="8"/>
  <c r="F9302" i="8"/>
  <c r="F9301" i="8"/>
  <c r="F9300" i="8"/>
  <c r="F9299" i="8"/>
  <c r="F9298" i="8"/>
  <c r="F9297" i="8"/>
  <c r="F9296" i="8"/>
  <c r="F9295" i="8"/>
  <c r="F9294" i="8"/>
  <c r="F9293" i="8"/>
  <c r="F9292" i="8"/>
  <c r="F9291" i="8"/>
  <c r="F9290" i="8"/>
  <c r="F9289" i="8"/>
  <c r="F9288" i="8"/>
  <c r="F9287" i="8"/>
  <c r="F9286" i="8"/>
  <c r="F9285" i="8"/>
  <c r="F9284" i="8"/>
  <c r="F9283" i="8"/>
  <c r="F9282" i="8"/>
  <c r="F9281" i="8"/>
  <c r="F9280" i="8"/>
  <c r="F9279" i="8"/>
  <c r="F9278" i="8"/>
  <c r="F9277" i="8"/>
  <c r="F9276" i="8"/>
  <c r="F9275" i="8"/>
  <c r="F9274" i="8"/>
  <c r="F9273" i="8"/>
  <c r="F9272" i="8"/>
  <c r="F9271" i="8"/>
  <c r="F9270" i="8"/>
  <c r="F9269" i="8"/>
  <c r="F9268" i="8"/>
  <c r="F9267" i="8"/>
  <c r="F9266" i="8"/>
  <c r="F9265" i="8"/>
  <c r="F9264" i="8"/>
  <c r="F9263" i="8"/>
  <c r="F9262" i="8"/>
  <c r="F9261" i="8"/>
  <c r="F9260" i="8"/>
  <c r="F9259" i="8"/>
  <c r="F9258" i="8"/>
  <c r="F9257" i="8"/>
  <c r="F9256" i="8"/>
  <c r="F9255" i="8"/>
  <c r="F9254" i="8"/>
  <c r="F9253" i="8"/>
  <c r="F9252" i="8"/>
  <c r="F9251" i="8"/>
  <c r="F9250" i="8"/>
  <c r="F9249" i="8"/>
  <c r="F9248" i="8"/>
  <c r="F9247" i="8"/>
  <c r="F9246" i="8"/>
  <c r="F9245" i="8"/>
  <c r="F9244" i="8"/>
  <c r="F9243" i="8"/>
  <c r="F9242" i="8"/>
  <c r="F9241" i="8"/>
  <c r="F9240" i="8"/>
  <c r="F9239" i="8"/>
  <c r="F9238" i="8"/>
  <c r="F9237" i="8"/>
  <c r="F9236" i="8"/>
  <c r="F9235" i="8"/>
  <c r="F9234" i="8"/>
  <c r="F9233" i="8"/>
  <c r="F9232" i="8"/>
  <c r="F9231" i="8"/>
  <c r="F9230" i="8"/>
  <c r="F9229" i="8"/>
  <c r="F9228" i="8"/>
  <c r="F9227" i="8"/>
  <c r="F9226" i="8"/>
  <c r="F9225" i="8"/>
  <c r="F9224" i="8"/>
  <c r="F9223" i="8"/>
  <c r="F9222" i="8"/>
  <c r="F9221" i="8"/>
  <c r="F9220" i="8"/>
  <c r="F9219" i="8"/>
  <c r="F9218" i="8"/>
  <c r="F9217" i="8"/>
  <c r="F9216" i="8"/>
  <c r="F9215" i="8"/>
  <c r="F9214" i="8"/>
  <c r="F9213" i="8"/>
  <c r="F9212" i="8"/>
  <c r="F9211" i="8"/>
  <c r="F9210" i="8"/>
  <c r="F9209" i="8"/>
  <c r="F9208" i="8"/>
  <c r="F9207" i="8"/>
  <c r="F9206" i="8"/>
  <c r="F9205" i="8"/>
  <c r="F9204" i="8"/>
  <c r="F9203" i="8"/>
  <c r="F9202" i="8"/>
  <c r="F9201" i="8"/>
  <c r="F9200" i="8"/>
  <c r="F9199" i="8"/>
  <c r="F9198" i="8"/>
  <c r="F9197" i="8"/>
  <c r="F9196" i="8"/>
  <c r="F9195" i="8"/>
  <c r="F9194" i="8"/>
  <c r="F9193" i="8"/>
  <c r="F9192" i="8"/>
  <c r="F9191" i="8"/>
  <c r="F9190" i="8"/>
  <c r="F9189" i="8"/>
  <c r="F9188" i="8"/>
  <c r="F9187" i="8"/>
  <c r="F9186" i="8"/>
  <c r="F9185" i="8"/>
  <c r="F9184" i="8"/>
  <c r="F9183" i="8"/>
  <c r="F9182" i="8"/>
  <c r="F9181" i="8"/>
  <c r="F9180" i="8"/>
  <c r="F9179" i="8"/>
  <c r="F9178" i="8"/>
  <c r="F9177" i="8"/>
  <c r="F9176" i="8"/>
  <c r="F9175" i="8"/>
  <c r="F9174" i="8"/>
  <c r="F9173" i="8"/>
  <c r="F9172" i="8"/>
  <c r="F9171" i="8"/>
  <c r="F9170" i="8"/>
  <c r="F9169" i="8"/>
  <c r="F9168" i="8"/>
  <c r="F9167" i="8"/>
  <c r="F9166" i="8"/>
  <c r="F9165" i="8"/>
  <c r="F9164" i="8"/>
  <c r="F9163" i="8"/>
  <c r="F9162" i="8"/>
  <c r="F9161" i="8"/>
  <c r="F9160" i="8"/>
  <c r="F9159" i="8"/>
  <c r="F9158" i="8"/>
  <c r="F9157" i="8"/>
  <c r="F9156" i="8"/>
  <c r="F9155" i="8"/>
  <c r="F9154" i="8"/>
  <c r="F9153" i="8"/>
  <c r="F9152" i="8"/>
  <c r="F9151" i="8"/>
  <c r="F9150" i="8"/>
  <c r="F9149" i="8"/>
  <c r="F9148" i="8"/>
  <c r="F9147" i="8"/>
  <c r="F9146" i="8"/>
  <c r="F9145" i="8"/>
  <c r="F9144" i="8"/>
  <c r="F9143" i="8"/>
  <c r="F9142" i="8"/>
  <c r="F9141" i="8"/>
  <c r="F9140" i="8"/>
  <c r="F9139" i="8"/>
  <c r="F9138" i="8"/>
  <c r="F9137" i="8"/>
  <c r="F9136" i="8"/>
  <c r="F9135" i="8"/>
  <c r="F9134" i="8"/>
  <c r="F9133" i="8"/>
  <c r="F9132" i="8"/>
  <c r="F9131" i="8"/>
  <c r="F9130" i="8"/>
  <c r="F9129" i="8"/>
  <c r="F9128" i="8"/>
  <c r="F9127" i="8"/>
  <c r="F9126" i="8"/>
  <c r="F9125" i="8"/>
  <c r="F9124" i="8"/>
  <c r="F9123" i="8"/>
  <c r="F9122" i="8"/>
  <c r="F9121" i="8"/>
  <c r="F9120" i="8"/>
  <c r="F9119" i="8"/>
  <c r="F9118" i="8"/>
  <c r="F9117" i="8"/>
  <c r="F9116" i="8"/>
  <c r="F9115" i="8"/>
  <c r="F9114" i="8"/>
  <c r="F9113" i="8"/>
  <c r="F9112" i="8"/>
  <c r="F9111" i="8"/>
  <c r="F9110" i="8"/>
  <c r="F9109" i="8"/>
  <c r="F9108" i="8"/>
  <c r="F9107" i="8"/>
  <c r="F9106" i="8"/>
  <c r="F9105" i="8"/>
  <c r="F9104" i="8"/>
  <c r="F9103" i="8"/>
  <c r="F9102" i="8"/>
  <c r="F9101" i="8"/>
  <c r="F9100" i="8"/>
  <c r="F9099" i="8"/>
  <c r="F9098" i="8"/>
  <c r="F9097" i="8"/>
  <c r="F9096" i="8"/>
  <c r="F9095" i="8"/>
  <c r="F9094" i="8"/>
  <c r="F9093" i="8"/>
  <c r="F9092" i="8"/>
  <c r="F9091" i="8"/>
  <c r="F9090" i="8"/>
  <c r="F9089" i="8"/>
  <c r="F9088" i="8"/>
  <c r="F9087" i="8"/>
  <c r="F9086" i="8"/>
  <c r="F9085" i="8"/>
  <c r="F9084" i="8"/>
  <c r="F9083" i="8"/>
  <c r="F9082" i="8"/>
  <c r="F9081" i="8"/>
  <c r="F9080" i="8"/>
  <c r="F9079" i="8"/>
  <c r="F9078" i="8"/>
  <c r="F9077" i="8"/>
  <c r="F9076" i="8"/>
  <c r="F9075" i="8"/>
  <c r="F9074" i="8"/>
  <c r="F9073" i="8"/>
  <c r="F9072" i="8"/>
  <c r="F9071" i="8"/>
  <c r="F9070" i="8"/>
  <c r="F9069" i="8"/>
  <c r="F9068" i="8"/>
  <c r="F9067" i="8"/>
  <c r="F9066" i="8"/>
  <c r="F9065" i="8"/>
  <c r="F9064" i="8"/>
  <c r="F9063" i="8"/>
  <c r="F9062" i="8"/>
  <c r="F9061" i="8"/>
  <c r="F9060" i="8"/>
  <c r="F9059" i="8"/>
  <c r="F9058" i="8"/>
  <c r="F9057" i="8"/>
  <c r="F9056" i="8"/>
  <c r="F9055" i="8"/>
  <c r="F9054" i="8"/>
  <c r="F9053" i="8"/>
  <c r="F9052" i="8"/>
  <c r="F9051" i="8"/>
  <c r="F9050" i="8"/>
  <c r="F9049" i="8"/>
  <c r="F9048" i="8"/>
  <c r="F9047" i="8"/>
  <c r="F9046" i="8"/>
  <c r="F9045" i="8"/>
  <c r="F9044" i="8"/>
  <c r="F9043" i="8"/>
  <c r="F9042" i="8"/>
  <c r="F9041" i="8"/>
  <c r="F9040" i="8"/>
  <c r="F9039" i="8"/>
  <c r="F9038" i="8"/>
  <c r="F9037" i="8"/>
  <c r="F9036" i="8"/>
  <c r="F9035" i="8"/>
  <c r="F9034" i="8"/>
  <c r="F9033" i="8"/>
  <c r="F9032" i="8"/>
  <c r="F9031" i="8"/>
  <c r="F9030" i="8"/>
  <c r="F9029" i="8"/>
  <c r="F9028" i="8"/>
  <c r="F9027" i="8"/>
  <c r="F9026" i="8"/>
  <c r="F9025" i="8"/>
  <c r="F9024" i="8"/>
  <c r="F9023" i="8"/>
  <c r="F9022" i="8"/>
  <c r="F9021" i="8"/>
  <c r="F9020" i="8"/>
  <c r="F9019" i="8"/>
  <c r="F9018" i="8"/>
  <c r="F9017" i="8"/>
  <c r="F9016" i="8"/>
  <c r="F9015" i="8"/>
  <c r="F9014" i="8"/>
  <c r="F9013" i="8"/>
  <c r="F9012" i="8"/>
  <c r="F9011" i="8"/>
  <c r="F9010" i="8"/>
  <c r="F9009" i="8"/>
  <c r="F9008" i="8"/>
  <c r="F9007" i="8"/>
  <c r="F9006" i="8"/>
  <c r="F9005" i="8"/>
  <c r="F9004" i="8"/>
  <c r="F9003" i="8"/>
  <c r="F9002" i="8"/>
  <c r="F9001" i="8"/>
  <c r="F9000" i="8"/>
  <c r="F8999" i="8"/>
  <c r="F8998" i="8"/>
  <c r="F8997" i="8"/>
  <c r="F8996" i="8"/>
  <c r="F8995" i="8"/>
  <c r="F8994" i="8"/>
  <c r="F8993" i="8"/>
  <c r="F8992" i="8"/>
  <c r="F8991" i="8"/>
  <c r="F8990" i="8"/>
  <c r="F8989" i="8"/>
  <c r="F8988" i="8"/>
  <c r="F8987" i="8"/>
  <c r="F8986" i="8"/>
  <c r="F8985" i="8"/>
  <c r="F8984" i="8"/>
  <c r="F8983" i="8"/>
  <c r="F8982" i="8"/>
  <c r="F8981" i="8"/>
  <c r="F8980" i="8"/>
  <c r="F8979" i="8"/>
  <c r="F8978" i="8"/>
  <c r="F8977" i="8"/>
  <c r="F8976" i="8"/>
  <c r="F8975" i="8"/>
  <c r="F8974" i="8"/>
  <c r="F8973" i="8"/>
  <c r="F8972" i="8"/>
  <c r="F8971" i="8"/>
  <c r="F8970" i="8"/>
  <c r="F8969" i="8"/>
  <c r="F8968" i="8"/>
  <c r="F8967" i="8"/>
  <c r="F8966" i="8"/>
  <c r="F8965" i="8"/>
  <c r="F8964" i="8"/>
  <c r="F8963" i="8"/>
  <c r="F8962" i="8"/>
  <c r="F8961" i="8"/>
  <c r="F8960" i="8"/>
  <c r="F8959" i="8"/>
  <c r="F8958" i="8"/>
  <c r="F8957" i="8"/>
  <c r="F8956" i="8"/>
  <c r="F8955" i="8"/>
  <c r="F8954" i="8"/>
  <c r="F8953" i="8"/>
  <c r="F8952" i="8"/>
  <c r="F8951" i="8"/>
  <c r="F8950" i="8"/>
  <c r="F8949" i="8"/>
  <c r="F8948" i="8"/>
  <c r="F8947" i="8"/>
  <c r="F8946" i="8"/>
  <c r="F8945" i="8"/>
  <c r="F8944" i="8"/>
  <c r="F8943" i="8"/>
  <c r="F8942" i="8"/>
  <c r="F8941" i="8"/>
  <c r="F8940" i="8"/>
  <c r="F8939" i="8"/>
  <c r="F8938" i="8"/>
  <c r="F8937" i="8"/>
  <c r="F8936" i="8"/>
  <c r="F8935" i="8"/>
  <c r="F8934" i="8"/>
  <c r="F8933" i="8"/>
  <c r="F8932" i="8"/>
  <c r="F8931" i="8"/>
  <c r="F8930" i="8"/>
  <c r="F8929" i="8"/>
  <c r="F8928" i="8"/>
  <c r="F8927" i="8"/>
  <c r="F8926" i="8"/>
  <c r="F8925" i="8"/>
  <c r="F8924" i="8"/>
  <c r="F8923" i="8"/>
  <c r="F8922" i="8"/>
  <c r="F8921" i="8"/>
  <c r="F8920" i="8"/>
  <c r="F8919" i="8"/>
  <c r="F8918" i="8"/>
  <c r="F8917" i="8"/>
  <c r="F8916" i="8"/>
  <c r="F8915" i="8"/>
  <c r="F8914" i="8"/>
  <c r="F8913" i="8"/>
  <c r="F8912" i="8"/>
  <c r="F8911" i="8"/>
  <c r="F8910" i="8"/>
  <c r="F8909" i="8"/>
  <c r="F8908" i="8"/>
  <c r="F8907" i="8"/>
  <c r="F8906" i="8"/>
  <c r="F8905" i="8"/>
  <c r="F8904" i="8"/>
  <c r="F8903" i="8"/>
  <c r="F8902" i="8"/>
  <c r="F8901" i="8"/>
  <c r="F8900" i="8"/>
  <c r="F8899" i="8"/>
  <c r="F8898" i="8"/>
  <c r="F8897" i="8"/>
  <c r="F8896" i="8"/>
  <c r="F8895" i="8"/>
  <c r="F8894" i="8"/>
  <c r="F8893" i="8"/>
  <c r="F8892" i="8"/>
  <c r="F8891" i="8"/>
  <c r="F8890" i="8"/>
  <c r="F8889" i="8"/>
  <c r="F8888" i="8"/>
  <c r="F8887" i="8"/>
  <c r="F8886" i="8"/>
  <c r="F8885" i="8"/>
  <c r="F8884" i="8"/>
  <c r="F8883" i="8"/>
  <c r="F8882" i="8"/>
  <c r="F8881" i="8"/>
  <c r="F8880" i="8"/>
  <c r="F8879" i="8"/>
  <c r="F8878" i="8"/>
  <c r="F8877" i="8"/>
  <c r="F8876" i="8"/>
  <c r="F8875" i="8"/>
  <c r="F8874" i="8"/>
  <c r="F8873" i="8"/>
  <c r="F8872" i="8"/>
  <c r="F8871" i="8"/>
  <c r="F8870" i="8"/>
  <c r="F8869" i="8"/>
  <c r="F8868" i="8"/>
  <c r="F8867" i="8"/>
  <c r="F8866" i="8"/>
  <c r="F8865" i="8"/>
  <c r="F8864" i="8"/>
  <c r="F8863" i="8"/>
  <c r="F8862" i="8"/>
  <c r="F8861" i="8"/>
  <c r="F8860" i="8"/>
  <c r="F8859" i="8"/>
  <c r="F8858" i="8"/>
  <c r="F8857" i="8"/>
  <c r="F8856" i="8"/>
  <c r="F8855" i="8"/>
  <c r="F8854" i="8"/>
  <c r="F8853" i="8"/>
  <c r="F8852" i="8"/>
  <c r="F8851" i="8"/>
  <c r="F8850" i="8"/>
  <c r="F8849" i="8"/>
  <c r="F8848" i="8"/>
  <c r="F8847" i="8"/>
  <c r="F8846" i="8"/>
  <c r="F8845" i="8"/>
  <c r="F8844" i="8"/>
  <c r="F8843" i="8"/>
  <c r="F8842" i="8"/>
  <c r="F8841" i="8"/>
  <c r="F8840" i="8"/>
  <c r="F8839" i="8"/>
  <c r="F8838" i="8"/>
  <c r="F8837" i="8"/>
  <c r="F8836" i="8"/>
  <c r="F8835" i="8"/>
  <c r="F8834" i="8"/>
  <c r="F8833" i="8"/>
  <c r="F8832" i="8"/>
  <c r="F8831" i="8"/>
  <c r="F8830" i="8"/>
  <c r="F8829" i="8"/>
  <c r="F8828" i="8"/>
  <c r="F8827" i="8"/>
  <c r="F8826" i="8"/>
  <c r="F8825" i="8"/>
  <c r="F8824" i="8"/>
  <c r="F8823" i="8"/>
  <c r="F8822" i="8"/>
  <c r="F8821" i="8"/>
  <c r="F8820" i="8"/>
  <c r="F8819" i="8"/>
  <c r="F8818" i="8"/>
  <c r="F8817" i="8"/>
  <c r="F8816" i="8"/>
  <c r="F8815" i="8"/>
  <c r="F8814" i="8"/>
  <c r="F8813" i="8"/>
  <c r="F8812" i="8"/>
  <c r="F8811" i="8"/>
  <c r="F8810" i="8"/>
  <c r="F8809" i="8"/>
  <c r="F8808" i="8"/>
  <c r="F8807" i="8"/>
  <c r="F8806" i="8"/>
  <c r="F8805" i="8"/>
  <c r="F8804" i="8"/>
  <c r="F8803" i="8"/>
  <c r="F8802" i="8"/>
  <c r="F8801" i="8"/>
  <c r="F8800" i="8"/>
  <c r="F8799" i="8"/>
  <c r="F8798" i="8"/>
  <c r="F8797" i="8"/>
  <c r="F8796" i="8"/>
  <c r="F8795" i="8"/>
  <c r="F8794" i="8"/>
  <c r="F8793" i="8"/>
  <c r="F8792" i="8"/>
  <c r="F8791" i="8"/>
  <c r="F8790" i="8"/>
  <c r="F8789" i="8"/>
  <c r="F8788" i="8"/>
  <c r="F8787" i="8"/>
  <c r="F8786" i="8"/>
  <c r="F8785" i="8"/>
  <c r="F8784" i="8"/>
  <c r="F8783" i="8"/>
  <c r="F8782" i="8"/>
  <c r="F8781" i="8"/>
  <c r="F8780" i="8"/>
  <c r="F8779" i="8"/>
  <c r="F8778" i="8"/>
  <c r="F8777" i="8"/>
  <c r="F8776" i="8"/>
  <c r="F8775" i="8"/>
  <c r="F8774" i="8"/>
  <c r="F8773" i="8"/>
  <c r="F8772" i="8"/>
  <c r="F8771" i="8"/>
  <c r="F8770" i="8"/>
  <c r="F8769" i="8"/>
  <c r="F8768" i="8"/>
  <c r="F8767" i="8"/>
  <c r="F8766" i="8"/>
  <c r="F8765" i="8"/>
  <c r="F8764" i="8"/>
  <c r="F8763" i="8"/>
  <c r="F8762" i="8"/>
  <c r="F8761" i="8"/>
  <c r="F8760" i="8"/>
  <c r="F8759" i="8"/>
  <c r="F8758" i="8"/>
  <c r="F8757" i="8"/>
  <c r="F8756" i="8"/>
  <c r="F8755" i="8"/>
  <c r="F8754" i="8"/>
  <c r="F8753" i="8"/>
  <c r="F8752" i="8"/>
  <c r="F8751" i="8"/>
  <c r="F8750" i="8"/>
  <c r="F8749" i="8"/>
  <c r="F8748" i="8"/>
  <c r="F8747" i="8"/>
  <c r="F8746" i="8"/>
  <c r="F8745" i="8"/>
  <c r="F8744" i="8"/>
  <c r="F8743" i="8"/>
  <c r="F8742" i="8"/>
  <c r="F8741" i="8"/>
  <c r="F8740" i="8"/>
  <c r="F8739" i="8"/>
  <c r="F8738" i="8"/>
  <c r="F8737" i="8"/>
  <c r="F8736" i="8"/>
  <c r="F8735" i="8"/>
  <c r="F8734" i="8"/>
  <c r="F8733" i="8"/>
  <c r="F8732" i="8"/>
  <c r="F8731" i="8"/>
  <c r="F8730" i="8"/>
  <c r="F8729" i="8"/>
  <c r="F8728" i="8"/>
  <c r="F8727" i="8"/>
  <c r="F8726" i="8"/>
  <c r="F8725" i="8"/>
  <c r="F8724" i="8"/>
  <c r="F8723" i="8"/>
  <c r="F8722" i="8"/>
  <c r="F8721" i="8"/>
  <c r="F8720" i="8"/>
  <c r="F8719" i="8"/>
  <c r="F8718" i="8"/>
  <c r="F8717" i="8"/>
  <c r="F8716" i="8"/>
  <c r="F8715" i="8"/>
  <c r="F8714" i="8"/>
  <c r="F8713" i="8"/>
  <c r="F8712" i="8"/>
  <c r="F8711" i="8"/>
  <c r="F8710" i="8"/>
  <c r="F8709" i="8"/>
  <c r="F8708" i="8"/>
  <c r="F8707" i="8"/>
  <c r="F8706" i="8"/>
  <c r="F8705" i="8"/>
  <c r="F8704" i="8"/>
  <c r="F8703" i="8"/>
  <c r="F8702" i="8"/>
  <c r="F8701" i="8"/>
  <c r="F8700" i="8"/>
  <c r="F8699" i="8"/>
  <c r="F8698" i="8"/>
  <c r="F8697" i="8"/>
  <c r="F8696" i="8"/>
  <c r="F8695" i="8"/>
  <c r="F8694" i="8"/>
  <c r="F8693" i="8"/>
  <c r="F8692" i="8"/>
  <c r="F8691" i="8"/>
  <c r="F8690" i="8"/>
  <c r="F8689" i="8"/>
  <c r="F8688" i="8"/>
  <c r="F8687" i="8"/>
  <c r="F8686" i="8"/>
  <c r="F8685" i="8"/>
  <c r="F8684" i="8"/>
  <c r="F8683" i="8"/>
  <c r="F8682" i="8"/>
  <c r="F8681" i="8"/>
  <c r="F8680" i="8"/>
  <c r="F8679" i="8"/>
  <c r="F8678" i="8"/>
  <c r="F8677" i="8"/>
  <c r="F8676" i="8"/>
  <c r="F8675" i="8"/>
  <c r="F8674" i="8"/>
  <c r="F8673" i="8"/>
  <c r="F8672" i="8"/>
  <c r="F8671" i="8"/>
  <c r="F8670" i="8"/>
  <c r="F8669" i="8"/>
  <c r="F8668" i="8"/>
  <c r="F8667" i="8"/>
  <c r="F8666" i="8"/>
  <c r="F8665" i="8"/>
  <c r="F8664" i="8"/>
  <c r="F8663" i="8"/>
  <c r="F8662" i="8"/>
  <c r="F8661" i="8"/>
  <c r="F8660" i="8"/>
  <c r="F8659" i="8"/>
  <c r="F8658" i="8"/>
  <c r="F8657" i="8"/>
  <c r="F8656" i="8"/>
  <c r="F8655" i="8"/>
  <c r="F8654" i="8"/>
  <c r="F8653" i="8"/>
  <c r="F8652" i="8"/>
  <c r="F8651" i="8"/>
  <c r="F8650" i="8"/>
  <c r="F8649" i="8"/>
  <c r="F8648" i="8"/>
  <c r="F8647" i="8"/>
  <c r="F8646" i="8"/>
  <c r="F8645" i="8"/>
  <c r="F8644" i="8"/>
  <c r="F8643" i="8"/>
  <c r="F8642" i="8"/>
  <c r="F8641" i="8"/>
  <c r="F8640" i="8"/>
  <c r="F8639" i="8"/>
  <c r="F8638" i="8"/>
  <c r="F8637" i="8"/>
  <c r="F8636" i="8"/>
  <c r="F8635" i="8"/>
  <c r="F8634" i="8"/>
  <c r="F8633" i="8"/>
  <c r="F8632" i="8"/>
  <c r="F8631" i="8"/>
  <c r="F8630" i="8"/>
  <c r="F8629" i="8"/>
  <c r="F8628" i="8"/>
  <c r="F8627" i="8"/>
  <c r="F8626" i="8"/>
  <c r="F8625" i="8"/>
  <c r="F8624" i="8"/>
  <c r="F8623" i="8"/>
  <c r="F8622" i="8"/>
  <c r="F8621" i="8"/>
  <c r="F8620" i="8"/>
  <c r="F8619" i="8"/>
  <c r="F8618" i="8"/>
  <c r="F8617" i="8"/>
  <c r="F8616" i="8"/>
  <c r="F8615" i="8"/>
  <c r="F8614" i="8"/>
  <c r="F8613" i="8"/>
  <c r="F8612" i="8"/>
  <c r="F8611" i="8"/>
  <c r="F8610" i="8"/>
  <c r="F8609" i="8"/>
  <c r="F8608" i="8"/>
  <c r="F8607" i="8"/>
  <c r="F8606" i="8"/>
  <c r="F8605" i="8"/>
  <c r="F8604" i="8"/>
  <c r="F8603" i="8"/>
  <c r="F8602" i="8"/>
  <c r="F8601" i="8"/>
  <c r="F8600" i="8"/>
  <c r="F8599" i="8"/>
  <c r="F8598" i="8"/>
  <c r="F8597" i="8"/>
  <c r="F8596" i="8"/>
  <c r="F8595" i="8"/>
  <c r="F8594" i="8"/>
  <c r="F8593" i="8"/>
  <c r="F8592" i="8"/>
  <c r="F8591" i="8"/>
  <c r="F8590" i="8"/>
  <c r="F8589" i="8"/>
  <c r="F8588" i="8"/>
  <c r="F8587" i="8"/>
  <c r="F8586" i="8"/>
  <c r="F8585" i="8"/>
  <c r="F8584" i="8"/>
  <c r="F8583" i="8"/>
  <c r="F8582" i="8"/>
  <c r="F8581" i="8"/>
  <c r="F8580" i="8"/>
  <c r="F8579" i="8"/>
  <c r="F8578" i="8"/>
  <c r="F8577" i="8"/>
  <c r="F8576" i="8"/>
  <c r="F8575" i="8"/>
  <c r="F8574" i="8"/>
  <c r="F8573" i="8"/>
  <c r="F8572" i="8"/>
  <c r="F8571" i="8"/>
  <c r="F8570" i="8"/>
  <c r="F8569" i="8"/>
  <c r="F8568" i="8"/>
  <c r="F8567" i="8"/>
  <c r="F8566" i="8"/>
  <c r="F8565" i="8"/>
  <c r="F8564" i="8"/>
  <c r="F8563" i="8"/>
  <c r="F8562" i="8"/>
  <c r="F8561" i="8"/>
  <c r="F8560" i="8"/>
  <c r="F8559" i="8"/>
  <c r="F8558" i="8"/>
  <c r="F8557" i="8"/>
  <c r="F8556" i="8"/>
  <c r="F8555" i="8"/>
  <c r="F8554" i="8"/>
  <c r="F8553" i="8"/>
  <c r="F8552" i="8"/>
  <c r="F8551" i="8"/>
  <c r="F8550" i="8"/>
  <c r="F8549" i="8"/>
  <c r="F8548" i="8"/>
  <c r="F8547" i="8"/>
  <c r="F8546" i="8"/>
  <c r="F8545" i="8"/>
  <c r="F8544" i="8"/>
  <c r="F8543" i="8"/>
  <c r="F8542" i="8"/>
  <c r="F8541" i="8"/>
  <c r="F8540" i="8"/>
  <c r="F8539" i="8"/>
  <c r="F8538" i="8"/>
  <c r="F8537" i="8"/>
  <c r="F8536" i="8"/>
  <c r="F8535" i="8"/>
  <c r="F8534" i="8"/>
  <c r="F8533" i="8"/>
  <c r="F8532" i="8"/>
  <c r="F8531" i="8"/>
  <c r="F8530" i="8"/>
  <c r="F8529" i="8"/>
  <c r="F8528" i="8"/>
  <c r="F8527" i="8"/>
  <c r="F8526" i="8"/>
  <c r="F8525" i="8"/>
  <c r="F8524" i="8"/>
  <c r="F8523" i="8"/>
  <c r="F8522" i="8"/>
  <c r="F8521" i="8"/>
  <c r="F8520" i="8"/>
  <c r="F8519" i="8"/>
  <c r="F8518" i="8"/>
  <c r="F8517" i="8"/>
  <c r="F8516" i="8"/>
  <c r="F8515" i="8"/>
  <c r="F8514" i="8"/>
  <c r="F8513" i="8"/>
  <c r="F8512" i="8"/>
  <c r="F8511" i="8"/>
  <c r="F8510" i="8"/>
  <c r="F8509" i="8"/>
  <c r="F8508" i="8"/>
  <c r="F8507" i="8"/>
  <c r="F8506" i="8"/>
  <c r="F8505" i="8"/>
  <c r="F8504" i="8"/>
  <c r="F8503" i="8"/>
  <c r="F8502" i="8"/>
  <c r="F8501" i="8"/>
  <c r="F8500" i="8"/>
  <c r="F8499" i="8"/>
  <c r="F8498" i="8"/>
  <c r="F8497" i="8"/>
  <c r="F8496" i="8"/>
  <c r="F8495" i="8"/>
  <c r="F8494" i="8"/>
  <c r="F8493" i="8"/>
  <c r="F8492" i="8"/>
  <c r="F8491" i="8"/>
  <c r="F8490" i="8"/>
  <c r="F8489" i="8"/>
  <c r="F8488" i="8"/>
  <c r="F8487" i="8"/>
  <c r="F8486" i="8"/>
  <c r="F8485" i="8"/>
  <c r="F8484" i="8"/>
  <c r="F8483" i="8"/>
  <c r="F8482" i="8"/>
  <c r="F8481" i="8"/>
  <c r="F8480" i="8"/>
  <c r="F8479" i="8"/>
  <c r="F8478" i="8"/>
  <c r="F8477" i="8"/>
  <c r="F8476" i="8"/>
  <c r="F8475" i="8"/>
  <c r="F8474" i="8"/>
  <c r="F8473" i="8"/>
  <c r="F8472" i="8"/>
  <c r="F8471" i="8"/>
  <c r="F8470" i="8"/>
  <c r="F8469" i="8"/>
  <c r="F8468" i="8"/>
  <c r="F8467" i="8"/>
  <c r="F8466" i="8"/>
  <c r="F8465" i="8"/>
  <c r="F8464" i="8"/>
  <c r="F8463" i="8"/>
  <c r="F8462" i="8"/>
  <c r="F8461" i="8"/>
  <c r="F8460" i="8"/>
  <c r="F8459" i="8"/>
  <c r="F8458" i="8"/>
  <c r="F8457" i="8"/>
  <c r="F8456" i="8"/>
  <c r="F8455" i="8"/>
  <c r="F8454" i="8"/>
  <c r="F8453" i="8"/>
  <c r="F8452" i="8"/>
  <c r="F8451" i="8"/>
  <c r="F8450" i="8"/>
  <c r="F8449" i="8"/>
  <c r="F8448" i="8"/>
  <c r="F8447" i="8"/>
  <c r="F8446" i="8"/>
  <c r="F8445" i="8"/>
  <c r="F8444" i="8"/>
  <c r="F8443" i="8"/>
  <c r="F8442" i="8"/>
  <c r="F8441" i="8"/>
  <c r="F8440" i="8"/>
  <c r="F8439" i="8"/>
  <c r="F8438" i="8"/>
  <c r="F8437" i="8"/>
  <c r="F8436" i="8"/>
  <c r="F8435" i="8"/>
  <c r="F8434" i="8"/>
  <c r="F8433" i="8"/>
  <c r="F8432" i="8"/>
  <c r="F8431" i="8"/>
  <c r="F8430" i="8"/>
  <c r="F8429" i="8"/>
  <c r="F8428" i="8"/>
  <c r="F8427" i="8"/>
  <c r="F8426" i="8"/>
  <c r="F8425" i="8"/>
  <c r="F8424" i="8"/>
  <c r="F8423" i="8"/>
  <c r="F8422" i="8"/>
  <c r="F8421" i="8"/>
  <c r="F8420" i="8"/>
  <c r="F8419" i="8"/>
  <c r="F8418" i="8"/>
  <c r="F8417" i="8"/>
  <c r="F8416" i="8"/>
  <c r="F8415" i="8"/>
  <c r="F8414" i="8"/>
  <c r="F8413" i="8"/>
  <c r="F8412" i="8"/>
  <c r="F8411" i="8"/>
  <c r="F8410" i="8"/>
  <c r="F8409" i="8"/>
  <c r="F8408" i="8"/>
  <c r="F8407" i="8"/>
  <c r="F8406" i="8"/>
  <c r="F8405" i="8"/>
  <c r="F8404" i="8"/>
  <c r="F8403" i="8"/>
  <c r="F8402" i="8"/>
  <c r="F8401" i="8"/>
  <c r="F8400" i="8"/>
  <c r="F8399" i="8"/>
  <c r="F8398" i="8"/>
  <c r="F8397" i="8"/>
  <c r="F8396" i="8"/>
  <c r="F8395" i="8"/>
  <c r="F8394" i="8"/>
  <c r="F8393" i="8"/>
  <c r="F8392" i="8"/>
  <c r="F8391" i="8"/>
  <c r="F8390" i="8"/>
  <c r="F8389" i="8"/>
  <c r="F8388" i="8"/>
  <c r="F8387" i="8"/>
  <c r="F8386" i="8"/>
  <c r="F8385" i="8"/>
  <c r="F8384" i="8"/>
  <c r="F8383" i="8"/>
  <c r="F8382" i="8"/>
  <c r="F8381" i="8"/>
  <c r="F8380" i="8"/>
  <c r="F8379" i="8"/>
  <c r="F8378" i="8"/>
  <c r="F8377" i="8"/>
  <c r="F8376" i="8"/>
  <c r="F8375" i="8"/>
  <c r="F8374" i="8"/>
  <c r="F8373" i="8"/>
  <c r="F8372" i="8"/>
  <c r="F8371" i="8"/>
  <c r="F8370" i="8"/>
  <c r="F8369" i="8"/>
  <c r="F8368" i="8"/>
  <c r="F8367" i="8"/>
  <c r="F8366" i="8"/>
  <c r="F8365" i="8"/>
  <c r="F8364" i="8"/>
  <c r="F8363" i="8"/>
  <c r="F8362" i="8"/>
  <c r="F8361" i="8"/>
  <c r="F8360" i="8"/>
  <c r="F8359" i="8"/>
  <c r="F8358" i="8"/>
  <c r="F8357" i="8"/>
  <c r="F8356" i="8"/>
  <c r="F8355" i="8"/>
  <c r="F8354" i="8"/>
  <c r="F8353" i="8"/>
  <c r="F8352" i="8"/>
  <c r="F8351" i="8"/>
  <c r="F8350" i="8"/>
  <c r="F8349" i="8"/>
  <c r="F8348" i="8"/>
  <c r="F8347" i="8"/>
  <c r="F8346" i="8"/>
  <c r="F8345" i="8"/>
  <c r="F8344" i="8"/>
  <c r="F8343" i="8"/>
  <c r="F8342" i="8"/>
  <c r="F8341" i="8"/>
  <c r="F8340" i="8"/>
  <c r="F8339" i="8"/>
  <c r="F8338" i="8"/>
  <c r="F8337" i="8"/>
  <c r="F8336" i="8"/>
  <c r="F8335" i="8"/>
  <c r="F8334" i="8"/>
  <c r="F8333" i="8"/>
  <c r="F8332" i="8"/>
  <c r="F8331" i="8"/>
  <c r="F8330" i="8"/>
  <c r="F8329" i="8"/>
  <c r="F8328" i="8"/>
  <c r="F8327" i="8"/>
  <c r="F8326" i="8"/>
  <c r="F8325" i="8"/>
  <c r="F8324" i="8"/>
  <c r="F8323" i="8"/>
  <c r="F8322" i="8"/>
  <c r="F8321" i="8"/>
  <c r="F8320" i="8"/>
  <c r="F8319" i="8"/>
  <c r="F8318" i="8"/>
  <c r="F8317" i="8"/>
  <c r="F8316" i="8"/>
  <c r="F8315" i="8"/>
  <c r="F8314" i="8"/>
  <c r="F8313" i="8"/>
  <c r="F8312" i="8"/>
  <c r="F8311" i="8"/>
  <c r="F8310" i="8"/>
  <c r="F8309" i="8"/>
  <c r="F8308" i="8"/>
  <c r="F8307" i="8"/>
  <c r="F8306" i="8"/>
  <c r="F8305" i="8"/>
  <c r="F8304" i="8"/>
  <c r="F8303" i="8"/>
  <c r="F8302" i="8"/>
  <c r="F8301" i="8"/>
  <c r="F8300" i="8"/>
  <c r="F8299" i="8"/>
  <c r="F8298" i="8"/>
  <c r="F8297" i="8"/>
  <c r="F8296" i="8"/>
  <c r="F8295" i="8"/>
  <c r="F8294" i="8"/>
  <c r="F8293" i="8"/>
  <c r="F8292" i="8"/>
  <c r="F8291" i="8"/>
  <c r="F8290" i="8"/>
  <c r="F8289" i="8"/>
  <c r="F8288" i="8"/>
  <c r="F8287" i="8"/>
  <c r="F8286" i="8"/>
  <c r="F8285" i="8"/>
  <c r="F8284" i="8"/>
  <c r="F8283" i="8"/>
  <c r="F8282" i="8"/>
  <c r="F8281" i="8"/>
  <c r="F8280" i="8"/>
  <c r="F8279" i="8"/>
  <c r="F8278" i="8"/>
  <c r="F8277" i="8"/>
  <c r="F8276" i="8"/>
  <c r="F8275" i="8"/>
  <c r="F8274" i="8"/>
  <c r="F8273" i="8"/>
  <c r="F8272" i="8"/>
  <c r="F8271" i="8"/>
  <c r="F8270" i="8"/>
  <c r="F8269" i="8"/>
  <c r="F8268" i="8"/>
  <c r="F8267" i="8"/>
  <c r="F8266" i="8"/>
  <c r="F8265" i="8"/>
  <c r="F8264" i="8"/>
  <c r="F8263" i="8"/>
  <c r="F8262" i="8"/>
  <c r="F8261" i="8"/>
  <c r="F8260" i="8"/>
  <c r="F8259" i="8"/>
  <c r="F8258" i="8"/>
  <c r="F8257" i="8"/>
  <c r="F8256" i="8"/>
  <c r="F8255" i="8"/>
  <c r="F8254" i="8"/>
  <c r="F8253" i="8"/>
  <c r="F8252" i="8"/>
  <c r="F8251" i="8"/>
  <c r="F8250" i="8"/>
  <c r="F8249" i="8"/>
  <c r="F8248" i="8"/>
  <c r="F8247" i="8"/>
  <c r="F8246" i="8"/>
  <c r="F8245" i="8"/>
  <c r="F8244" i="8"/>
  <c r="F8243" i="8"/>
  <c r="F8242" i="8"/>
  <c r="F8241" i="8"/>
  <c r="F8240" i="8"/>
  <c r="F8239" i="8"/>
  <c r="F8238" i="8"/>
  <c r="F8237" i="8"/>
  <c r="F8236" i="8"/>
  <c r="F8235" i="8"/>
  <c r="F8234" i="8"/>
  <c r="F8233" i="8"/>
  <c r="F8232" i="8"/>
  <c r="F8231" i="8"/>
  <c r="F8230" i="8"/>
  <c r="F8229" i="8"/>
  <c r="F8228" i="8"/>
  <c r="F8227" i="8"/>
  <c r="F8226" i="8"/>
  <c r="F8225" i="8"/>
  <c r="F8224" i="8"/>
  <c r="F8223" i="8"/>
  <c r="F8222" i="8"/>
  <c r="F8221" i="8"/>
  <c r="F8220" i="8"/>
  <c r="F8219" i="8"/>
  <c r="F8218" i="8"/>
  <c r="F8217" i="8"/>
  <c r="F8216" i="8"/>
  <c r="F8215" i="8"/>
  <c r="F8214" i="8"/>
  <c r="F8213" i="8"/>
  <c r="F8212" i="8"/>
  <c r="F8211" i="8"/>
  <c r="F8210" i="8"/>
  <c r="F8209" i="8"/>
  <c r="F8208" i="8"/>
  <c r="F8207" i="8"/>
  <c r="F8206" i="8"/>
  <c r="F8205" i="8"/>
  <c r="F8204" i="8"/>
  <c r="F8203" i="8"/>
  <c r="F8202" i="8"/>
  <c r="F8201" i="8"/>
  <c r="F8200" i="8"/>
  <c r="F8199" i="8"/>
  <c r="F8198" i="8"/>
  <c r="F8197" i="8"/>
  <c r="F8196" i="8"/>
  <c r="F8195" i="8"/>
  <c r="F8194" i="8"/>
  <c r="F8193" i="8"/>
  <c r="F8192" i="8"/>
  <c r="F8191" i="8"/>
  <c r="F8190" i="8"/>
  <c r="F8189" i="8"/>
  <c r="F8188" i="8"/>
  <c r="F8187" i="8"/>
  <c r="F8186" i="8"/>
  <c r="F8185" i="8"/>
  <c r="F8184" i="8"/>
  <c r="F8183" i="8"/>
  <c r="F8182" i="8"/>
  <c r="F8181" i="8"/>
  <c r="F8180" i="8"/>
  <c r="F8179" i="8"/>
  <c r="F8178" i="8"/>
  <c r="F8177" i="8"/>
  <c r="F8176" i="8"/>
  <c r="F8175" i="8"/>
  <c r="F8174" i="8"/>
  <c r="F8173" i="8"/>
  <c r="F8172" i="8"/>
  <c r="F8171" i="8"/>
  <c r="F8170" i="8"/>
  <c r="F8169" i="8"/>
  <c r="F8168" i="8"/>
  <c r="F8167" i="8"/>
  <c r="F8166" i="8"/>
  <c r="F8165" i="8"/>
  <c r="F8164" i="8"/>
  <c r="F8163" i="8"/>
  <c r="F8162" i="8"/>
  <c r="F8161" i="8"/>
  <c r="F8160" i="8"/>
  <c r="F8159" i="8"/>
  <c r="F8158" i="8"/>
  <c r="F8157" i="8"/>
  <c r="F8156" i="8"/>
  <c r="F8155" i="8"/>
  <c r="F8154" i="8"/>
  <c r="F8153" i="8"/>
  <c r="F8152" i="8"/>
  <c r="F8151" i="8"/>
  <c r="F8150" i="8"/>
  <c r="F8149" i="8"/>
  <c r="F8148" i="8"/>
  <c r="F8147" i="8"/>
  <c r="F8146" i="8"/>
  <c r="F8145" i="8"/>
  <c r="F8144" i="8"/>
  <c r="F8143" i="8"/>
  <c r="F8142" i="8"/>
  <c r="F8141" i="8"/>
  <c r="F8140" i="8"/>
  <c r="F8139" i="8"/>
  <c r="F8138" i="8"/>
  <c r="F8137" i="8"/>
  <c r="F8136" i="8"/>
  <c r="F8135" i="8"/>
  <c r="F8134" i="8"/>
  <c r="F8133" i="8"/>
  <c r="F8132" i="8"/>
  <c r="F8131" i="8"/>
  <c r="F8130" i="8"/>
  <c r="F8129" i="8"/>
  <c r="F8128" i="8"/>
  <c r="F8127" i="8"/>
  <c r="F8126" i="8"/>
  <c r="F8125" i="8"/>
  <c r="F8124" i="8"/>
  <c r="F8123" i="8"/>
  <c r="F8122" i="8"/>
  <c r="F8121" i="8"/>
  <c r="F8120" i="8"/>
  <c r="F8119" i="8"/>
  <c r="F8118" i="8"/>
  <c r="F8117" i="8"/>
  <c r="F8116" i="8"/>
  <c r="F8115" i="8"/>
  <c r="F8114" i="8"/>
  <c r="F8113" i="8"/>
  <c r="F8112" i="8"/>
  <c r="F8111" i="8"/>
  <c r="F8110" i="8"/>
  <c r="F8109" i="8"/>
  <c r="F8108" i="8"/>
  <c r="F8107" i="8"/>
  <c r="F8106" i="8"/>
  <c r="F8105" i="8"/>
  <c r="F8104" i="8"/>
  <c r="F8103" i="8"/>
  <c r="F8102" i="8"/>
  <c r="F8101" i="8"/>
  <c r="F8100" i="8"/>
  <c r="F8099" i="8"/>
  <c r="F8098" i="8"/>
  <c r="F8097" i="8"/>
  <c r="F8096" i="8"/>
  <c r="F8095" i="8"/>
  <c r="F8094" i="8"/>
  <c r="F8093" i="8"/>
  <c r="F8092" i="8"/>
  <c r="F8091" i="8"/>
  <c r="F8090" i="8"/>
  <c r="F8089" i="8"/>
  <c r="F8088" i="8"/>
  <c r="F8087" i="8"/>
  <c r="F8086" i="8"/>
  <c r="F8085" i="8"/>
  <c r="F8084" i="8"/>
  <c r="F8083" i="8"/>
  <c r="F8082" i="8"/>
  <c r="F8081" i="8"/>
  <c r="F8080" i="8"/>
  <c r="F8079" i="8"/>
  <c r="F8078" i="8"/>
  <c r="F8077" i="8"/>
  <c r="F8076" i="8"/>
  <c r="F8075" i="8"/>
  <c r="F8074" i="8"/>
  <c r="F8073" i="8"/>
  <c r="F8072" i="8"/>
  <c r="F8071" i="8"/>
  <c r="F8070" i="8"/>
  <c r="F8069" i="8"/>
  <c r="F8068" i="8"/>
  <c r="F8067" i="8"/>
  <c r="F8066" i="8"/>
  <c r="F8065" i="8"/>
  <c r="F8064" i="8"/>
  <c r="F8063" i="8"/>
  <c r="F8062" i="8"/>
  <c r="F8061" i="8"/>
  <c r="F8060" i="8"/>
  <c r="F8059" i="8"/>
  <c r="F8058" i="8"/>
  <c r="F8057" i="8"/>
  <c r="F8056" i="8"/>
  <c r="F8055" i="8"/>
  <c r="F8054" i="8"/>
  <c r="F8053" i="8"/>
  <c r="F8052" i="8"/>
  <c r="F8051" i="8"/>
  <c r="F8050" i="8"/>
  <c r="F8049" i="8"/>
  <c r="F8048" i="8"/>
  <c r="F8047" i="8"/>
  <c r="F8046" i="8"/>
  <c r="F8045" i="8"/>
  <c r="F8044" i="8"/>
  <c r="F8043" i="8"/>
  <c r="F8042" i="8"/>
  <c r="F8041" i="8"/>
  <c r="F8040" i="8"/>
  <c r="F8039" i="8"/>
  <c r="F8038" i="8"/>
  <c r="F8037" i="8"/>
  <c r="F8036" i="8"/>
  <c r="F8035" i="8"/>
  <c r="F8034" i="8"/>
  <c r="F8033" i="8"/>
  <c r="F8032" i="8"/>
  <c r="F8031" i="8"/>
  <c r="F8030" i="8"/>
  <c r="F8029" i="8"/>
  <c r="F8028" i="8"/>
  <c r="F8027" i="8"/>
  <c r="F8026" i="8"/>
  <c r="F8025" i="8"/>
  <c r="F8024" i="8"/>
  <c r="F8023" i="8"/>
  <c r="F8022" i="8"/>
  <c r="F8021" i="8"/>
  <c r="F8020" i="8"/>
  <c r="F8019" i="8"/>
  <c r="F8018" i="8"/>
  <c r="F8017" i="8"/>
  <c r="F8016" i="8"/>
  <c r="F8015" i="8"/>
  <c r="F8014" i="8"/>
  <c r="F8013" i="8"/>
  <c r="F8012" i="8"/>
  <c r="F8011" i="8"/>
  <c r="F8010" i="8"/>
  <c r="F8009" i="8"/>
  <c r="F8008" i="8"/>
  <c r="F8007" i="8"/>
  <c r="F8006" i="8"/>
  <c r="F8005" i="8"/>
  <c r="F8004" i="8"/>
  <c r="F8003" i="8"/>
  <c r="F8002" i="8"/>
  <c r="F8001" i="8"/>
  <c r="F8000" i="8"/>
  <c r="F7999" i="8"/>
  <c r="F7998" i="8"/>
  <c r="F7997" i="8"/>
  <c r="F7996" i="8"/>
  <c r="F7995" i="8"/>
  <c r="F7994" i="8"/>
  <c r="F7993" i="8"/>
  <c r="F7992" i="8"/>
  <c r="F7991" i="8"/>
  <c r="F7990" i="8"/>
  <c r="F7989" i="8"/>
  <c r="F7988" i="8"/>
  <c r="F7987" i="8"/>
  <c r="F7986" i="8"/>
  <c r="F7985" i="8"/>
  <c r="F7984" i="8"/>
  <c r="F7983" i="8"/>
  <c r="F7982" i="8"/>
  <c r="F7981" i="8"/>
  <c r="F7980" i="8"/>
  <c r="F7979" i="8"/>
  <c r="F7978" i="8"/>
  <c r="F7977" i="8"/>
  <c r="F7976" i="8"/>
  <c r="F7975" i="8"/>
  <c r="F7974" i="8"/>
  <c r="F7973" i="8"/>
  <c r="F7972" i="8"/>
  <c r="F7971" i="8"/>
  <c r="F7970" i="8"/>
  <c r="F7969" i="8"/>
  <c r="F7968" i="8"/>
  <c r="F7967" i="8"/>
  <c r="F7966" i="8"/>
  <c r="F7965" i="8"/>
  <c r="F7964" i="8"/>
  <c r="F7963" i="8"/>
  <c r="F7962" i="8"/>
  <c r="F7961" i="8"/>
  <c r="F7960" i="8"/>
  <c r="F7959" i="8"/>
  <c r="F7958" i="8"/>
  <c r="F7957" i="8"/>
  <c r="F7956" i="8"/>
  <c r="F7955" i="8"/>
  <c r="F7954" i="8"/>
  <c r="F7953" i="8"/>
  <c r="F7952" i="8"/>
  <c r="F7951" i="8"/>
  <c r="F7950" i="8"/>
  <c r="F7949" i="8"/>
  <c r="F7948" i="8"/>
  <c r="F7947" i="8"/>
  <c r="F7946" i="8"/>
  <c r="F7945" i="8"/>
  <c r="F7944" i="8"/>
  <c r="F7943" i="8"/>
  <c r="F7942" i="8"/>
  <c r="F7941" i="8"/>
  <c r="F7940" i="8"/>
  <c r="F7939" i="8"/>
  <c r="F7938" i="8"/>
  <c r="F7937" i="8"/>
  <c r="F7936" i="8"/>
  <c r="F7935" i="8"/>
  <c r="F7934" i="8"/>
  <c r="F7933" i="8"/>
  <c r="F7932" i="8"/>
  <c r="F7931" i="8"/>
  <c r="F7930" i="8"/>
  <c r="F7929" i="8"/>
  <c r="F7928" i="8"/>
  <c r="F7927" i="8"/>
  <c r="F7926" i="8"/>
  <c r="F7925" i="8"/>
  <c r="F7924" i="8"/>
  <c r="F7923" i="8"/>
  <c r="F7922" i="8"/>
  <c r="F7921" i="8"/>
  <c r="F7920" i="8"/>
  <c r="F7919" i="8"/>
  <c r="F7918" i="8"/>
  <c r="F7917" i="8"/>
  <c r="F7916" i="8"/>
  <c r="F7915" i="8"/>
  <c r="F7914" i="8"/>
  <c r="F7913" i="8"/>
  <c r="F7912" i="8"/>
  <c r="F7911" i="8"/>
  <c r="F7910" i="8"/>
  <c r="F7909" i="8"/>
  <c r="F7908" i="8"/>
  <c r="F7907" i="8"/>
  <c r="F7906" i="8"/>
  <c r="F7905" i="8"/>
  <c r="F7904" i="8"/>
  <c r="F7903" i="8"/>
  <c r="F7902" i="8"/>
  <c r="F7901" i="8"/>
  <c r="F7900" i="8"/>
  <c r="F7899" i="8"/>
  <c r="F7898" i="8"/>
  <c r="F7897" i="8"/>
  <c r="F7896" i="8"/>
  <c r="F7895" i="8"/>
  <c r="F7894" i="8"/>
  <c r="F7893" i="8"/>
  <c r="F7892" i="8"/>
  <c r="F7891" i="8"/>
  <c r="F7890" i="8"/>
  <c r="F7889" i="8"/>
  <c r="F7888" i="8"/>
  <c r="F7887" i="8"/>
  <c r="F7886" i="8"/>
  <c r="F7885" i="8"/>
  <c r="F7884" i="8"/>
  <c r="F7883" i="8"/>
  <c r="F7882" i="8"/>
  <c r="F7881" i="8"/>
  <c r="F7880" i="8"/>
  <c r="F7879" i="8"/>
  <c r="F7878" i="8"/>
  <c r="F7877" i="8"/>
  <c r="F7876" i="8"/>
  <c r="F7875" i="8"/>
  <c r="F7874" i="8"/>
  <c r="F7873" i="8"/>
  <c r="F7872" i="8"/>
  <c r="F7871" i="8"/>
  <c r="F7870" i="8"/>
  <c r="F7869" i="8"/>
  <c r="F7868" i="8"/>
  <c r="F7867" i="8"/>
  <c r="F7866" i="8"/>
  <c r="F7865" i="8"/>
  <c r="F7864" i="8"/>
  <c r="F7863" i="8"/>
  <c r="F7862" i="8"/>
  <c r="F7861" i="8"/>
  <c r="F7860" i="8"/>
  <c r="F7859" i="8"/>
  <c r="F7858" i="8"/>
  <c r="F7857" i="8"/>
  <c r="F7856" i="8"/>
  <c r="F7855" i="8"/>
  <c r="F7854" i="8"/>
  <c r="F7853" i="8"/>
  <c r="F7852" i="8"/>
  <c r="F7851" i="8"/>
  <c r="F7850" i="8"/>
  <c r="F7849" i="8"/>
  <c r="F7848" i="8"/>
  <c r="F7847" i="8"/>
  <c r="F7846" i="8"/>
  <c r="F7845" i="8"/>
  <c r="F7844" i="8"/>
  <c r="F7843" i="8"/>
  <c r="F7842" i="8"/>
  <c r="F7841" i="8"/>
  <c r="F7840" i="8"/>
  <c r="F7839" i="8"/>
  <c r="F7838" i="8"/>
  <c r="F7837" i="8"/>
  <c r="F7836" i="8"/>
  <c r="F7835" i="8"/>
  <c r="F7834" i="8"/>
  <c r="F7833" i="8"/>
  <c r="F7832" i="8"/>
  <c r="F7831" i="8"/>
  <c r="F7830" i="8"/>
  <c r="F7829" i="8"/>
  <c r="F7828" i="8"/>
  <c r="F7827" i="8"/>
  <c r="F7826" i="8"/>
  <c r="F7825" i="8"/>
  <c r="F7824" i="8"/>
  <c r="F7823" i="8"/>
  <c r="F7822" i="8"/>
  <c r="F7821" i="8"/>
  <c r="F7820" i="8"/>
  <c r="F7819" i="8"/>
  <c r="F7818" i="8"/>
  <c r="F7817" i="8"/>
  <c r="F7816" i="8"/>
  <c r="F7815" i="8"/>
  <c r="F7814" i="8"/>
  <c r="F7813" i="8"/>
  <c r="F7812" i="8"/>
  <c r="F7811" i="8"/>
  <c r="F7810" i="8"/>
  <c r="F7809" i="8"/>
  <c r="F7808" i="8"/>
  <c r="F7807" i="8"/>
  <c r="F7806" i="8"/>
  <c r="F7805" i="8"/>
  <c r="F7804" i="8"/>
  <c r="F7803" i="8"/>
  <c r="F7802" i="8"/>
  <c r="F7801" i="8"/>
  <c r="F7800" i="8"/>
  <c r="F7799" i="8"/>
  <c r="F7798" i="8"/>
  <c r="F7797" i="8"/>
  <c r="F7796" i="8"/>
  <c r="F7795" i="8"/>
  <c r="F7794" i="8"/>
  <c r="F7793" i="8"/>
  <c r="F7792" i="8"/>
  <c r="F7791" i="8"/>
  <c r="F7790" i="8"/>
  <c r="F7789" i="8"/>
  <c r="F7788" i="8"/>
  <c r="F7787" i="8"/>
  <c r="F7786" i="8"/>
  <c r="F7785" i="8"/>
  <c r="F7784" i="8"/>
  <c r="F7783" i="8"/>
  <c r="F7782" i="8"/>
  <c r="F7781" i="8"/>
  <c r="F7780" i="8"/>
  <c r="F7779" i="8"/>
  <c r="F7778" i="8"/>
  <c r="F7777" i="8"/>
  <c r="F7776" i="8"/>
  <c r="F7775" i="8"/>
  <c r="F7774" i="8"/>
  <c r="F7773" i="8"/>
  <c r="F7772" i="8"/>
  <c r="F7771" i="8"/>
  <c r="F7770" i="8"/>
  <c r="F7769" i="8"/>
  <c r="F7768" i="8"/>
  <c r="F7767" i="8"/>
  <c r="F7766" i="8"/>
  <c r="F7765" i="8"/>
  <c r="F7764" i="8"/>
  <c r="F7763" i="8"/>
  <c r="F7762" i="8"/>
  <c r="F7761" i="8"/>
  <c r="F7760" i="8"/>
  <c r="F7759" i="8"/>
  <c r="F7758" i="8"/>
  <c r="F7757" i="8"/>
  <c r="F7756" i="8"/>
  <c r="F7755" i="8"/>
  <c r="F7754" i="8"/>
  <c r="F7753" i="8"/>
  <c r="F7752" i="8"/>
  <c r="F7751" i="8"/>
  <c r="F7750" i="8"/>
  <c r="F7749" i="8"/>
  <c r="F7748" i="8"/>
  <c r="F7747" i="8"/>
  <c r="F7746" i="8"/>
  <c r="F7745" i="8"/>
  <c r="F7744" i="8"/>
  <c r="F7743" i="8"/>
  <c r="F7742" i="8"/>
  <c r="F7741" i="8"/>
  <c r="F7740" i="8"/>
  <c r="F7739" i="8"/>
  <c r="F7738" i="8"/>
  <c r="F7737" i="8"/>
  <c r="F7736" i="8"/>
  <c r="F7735" i="8"/>
  <c r="F7734" i="8"/>
  <c r="F7733" i="8"/>
  <c r="F7732" i="8"/>
  <c r="F7731" i="8"/>
  <c r="F7730" i="8"/>
  <c r="F7729" i="8"/>
  <c r="F7728" i="8"/>
  <c r="F7727" i="8"/>
  <c r="F7726" i="8"/>
  <c r="F7725" i="8"/>
  <c r="F7724" i="8"/>
  <c r="F7723" i="8"/>
  <c r="F7722" i="8"/>
  <c r="F7721" i="8"/>
  <c r="F7720" i="8"/>
  <c r="F7719" i="8"/>
  <c r="F7718" i="8"/>
  <c r="F7717" i="8"/>
  <c r="F7716" i="8"/>
  <c r="F7715" i="8"/>
  <c r="F7714" i="8"/>
  <c r="F7713" i="8"/>
  <c r="F7712" i="8"/>
  <c r="F7711" i="8"/>
  <c r="F7710" i="8"/>
  <c r="F7709" i="8"/>
  <c r="F7708" i="8"/>
  <c r="F7707" i="8"/>
  <c r="F7706" i="8"/>
  <c r="F7705" i="8"/>
  <c r="F7704" i="8"/>
  <c r="F7703" i="8"/>
  <c r="F7702" i="8"/>
  <c r="F7701" i="8"/>
  <c r="F7700" i="8"/>
  <c r="F7699" i="8"/>
  <c r="F7698" i="8"/>
  <c r="F7697" i="8"/>
  <c r="F7696" i="8"/>
  <c r="F7695" i="8"/>
  <c r="F7694" i="8"/>
  <c r="F7693" i="8"/>
  <c r="F7692" i="8"/>
  <c r="F7691" i="8"/>
  <c r="F7690" i="8"/>
  <c r="F7689" i="8"/>
  <c r="F7688" i="8"/>
  <c r="F7687" i="8"/>
  <c r="F7686" i="8"/>
  <c r="F7685" i="8"/>
  <c r="F7684" i="8"/>
  <c r="F7683" i="8"/>
  <c r="F7682" i="8"/>
  <c r="F7681" i="8"/>
  <c r="F7680" i="8"/>
  <c r="F7679" i="8"/>
  <c r="F7678" i="8"/>
  <c r="F7677" i="8"/>
  <c r="F7676" i="8"/>
  <c r="F7675" i="8"/>
  <c r="F7674" i="8"/>
  <c r="F7673" i="8"/>
  <c r="F7672" i="8"/>
  <c r="F7671" i="8"/>
  <c r="F7670" i="8"/>
  <c r="F7669" i="8"/>
  <c r="F7668" i="8"/>
  <c r="F7667" i="8"/>
  <c r="F7666" i="8"/>
  <c r="F7665" i="8"/>
  <c r="F7664" i="8"/>
  <c r="F7663" i="8"/>
  <c r="F7662" i="8"/>
  <c r="F7661" i="8"/>
  <c r="F7660" i="8"/>
  <c r="F7659" i="8"/>
  <c r="F7658" i="8"/>
  <c r="F7657" i="8"/>
  <c r="F7656" i="8"/>
  <c r="F7655" i="8"/>
  <c r="F7654" i="8"/>
  <c r="F7653" i="8"/>
  <c r="F7652" i="8"/>
  <c r="F7651" i="8"/>
  <c r="F7650" i="8"/>
  <c r="F7649" i="8"/>
  <c r="F7648" i="8"/>
  <c r="F7647" i="8"/>
  <c r="F7646" i="8"/>
  <c r="F7645" i="8"/>
  <c r="F7644" i="8"/>
  <c r="F7643" i="8"/>
  <c r="F7642" i="8"/>
  <c r="F7641" i="8"/>
  <c r="F7640" i="8"/>
  <c r="F7639" i="8"/>
  <c r="F7638" i="8"/>
  <c r="F7637" i="8"/>
  <c r="F7636" i="8"/>
  <c r="F7635" i="8"/>
  <c r="F7634" i="8"/>
  <c r="F7633" i="8"/>
  <c r="F7632" i="8"/>
  <c r="F7631" i="8"/>
  <c r="F7630" i="8"/>
  <c r="F7629" i="8"/>
  <c r="F7628" i="8"/>
  <c r="F7627" i="8"/>
  <c r="F7626" i="8"/>
  <c r="F7625" i="8"/>
  <c r="F7624" i="8"/>
  <c r="F7623" i="8"/>
  <c r="F7622" i="8"/>
  <c r="F7621" i="8"/>
  <c r="F7620" i="8"/>
  <c r="F7619" i="8"/>
  <c r="F7618" i="8"/>
  <c r="F7617" i="8"/>
  <c r="F7616" i="8"/>
  <c r="F7615" i="8"/>
  <c r="F7614" i="8"/>
  <c r="F7613" i="8"/>
  <c r="F7612" i="8"/>
  <c r="F7611" i="8"/>
  <c r="F7610" i="8"/>
  <c r="F7609" i="8"/>
  <c r="F7608" i="8"/>
  <c r="F7607" i="8"/>
  <c r="F7606" i="8"/>
  <c r="F7605" i="8"/>
  <c r="F7604" i="8"/>
  <c r="F7603" i="8"/>
  <c r="F7602" i="8"/>
  <c r="F7601" i="8"/>
  <c r="F7600" i="8"/>
  <c r="F7599" i="8"/>
  <c r="F7598" i="8"/>
  <c r="F7597" i="8"/>
  <c r="F7596" i="8"/>
  <c r="F7595" i="8"/>
  <c r="F7594" i="8"/>
  <c r="F7593" i="8"/>
  <c r="F7592" i="8"/>
  <c r="F7591" i="8"/>
  <c r="F7590" i="8"/>
  <c r="F7589" i="8"/>
  <c r="F7588" i="8"/>
  <c r="F7587" i="8"/>
  <c r="F7586" i="8"/>
  <c r="F7585" i="8"/>
  <c r="F7584" i="8"/>
  <c r="F7583" i="8"/>
  <c r="F7582" i="8"/>
  <c r="F7581" i="8"/>
  <c r="F7580" i="8"/>
  <c r="F7579" i="8"/>
  <c r="F7578" i="8"/>
  <c r="F7577" i="8"/>
  <c r="F7576" i="8"/>
  <c r="F7575" i="8"/>
  <c r="F7574" i="8"/>
  <c r="F7573" i="8"/>
  <c r="F7572" i="8"/>
  <c r="F7571" i="8"/>
  <c r="F7570" i="8"/>
  <c r="F7569" i="8"/>
  <c r="F7568" i="8"/>
  <c r="F7567" i="8"/>
  <c r="F7566" i="8"/>
  <c r="F7565" i="8"/>
  <c r="F7564" i="8"/>
  <c r="F7563" i="8"/>
  <c r="F7562" i="8"/>
  <c r="F7561" i="8"/>
  <c r="F7560" i="8"/>
  <c r="F7559" i="8"/>
  <c r="F7558" i="8"/>
  <c r="F7557" i="8"/>
  <c r="F7556" i="8"/>
  <c r="F7555" i="8"/>
  <c r="F7554" i="8"/>
  <c r="F7553" i="8"/>
  <c r="F7552" i="8"/>
  <c r="F7551" i="8"/>
  <c r="F7550" i="8"/>
  <c r="F7549" i="8"/>
  <c r="F7548" i="8"/>
  <c r="F7547" i="8"/>
  <c r="F7546" i="8"/>
  <c r="F7545" i="8"/>
  <c r="F7544" i="8"/>
  <c r="F7543" i="8"/>
  <c r="F7542" i="8"/>
  <c r="F7541" i="8"/>
  <c r="F7540" i="8"/>
  <c r="F7539" i="8"/>
  <c r="F7538" i="8"/>
  <c r="F7537" i="8"/>
  <c r="F7536" i="8"/>
  <c r="F7535" i="8"/>
  <c r="F7534" i="8"/>
  <c r="F7533" i="8"/>
  <c r="F7532" i="8"/>
  <c r="F7531" i="8"/>
  <c r="F7530" i="8"/>
  <c r="F7529" i="8"/>
  <c r="F7528" i="8"/>
  <c r="F7527" i="8"/>
  <c r="F7526" i="8"/>
  <c r="F7525" i="8"/>
  <c r="F7524" i="8"/>
  <c r="F7523" i="8"/>
  <c r="F7522" i="8"/>
  <c r="F7521" i="8"/>
  <c r="F7520" i="8"/>
  <c r="F7519" i="8"/>
  <c r="F7518" i="8"/>
  <c r="F7517" i="8"/>
  <c r="F7516" i="8"/>
  <c r="F7515" i="8"/>
  <c r="F7514" i="8"/>
  <c r="F7513" i="8"/>
  <c r="F7512" i="8"/>
  <c r="F7511" i="8"/>
  <c r="F7510" i="8"/>
  <c r="F7509" i="8"/>
  <c r="F7508" i="8"/>
  <c r="F7507" i="8"/>
  <c r="F7506" i="8"/>
  <c r="F7505" i="8"/>
  <c r="F7504" i="8"/>
  <c r="F7503" i="8"/>
  <c r="F7502" i="8"/>
  <c r="F7501" i="8"/>
  <c r="F7500" i="8"/>
  <c r="F7499" i="8"/>
  <c r="F7498" i="8"/>
  <c r="F7497" i="8"/>
  <c r="F7496" i="8"/>
  <c r="F7495" i="8"/>
  <c r="F7494" i="8"/>
  <c r="F7493" i="8"/>
  <c r="F7492" i="8"/>
  <c r="F7491" i="8"/>
  <c r="F7490" i="8"/>
  <c r="F7489" i="8"/>
  <c r="F7488" i="8"/>
  <c r="F7487" i="8"/>
  <c r="F7486" i="8"/>
  <c r="F7485" i="8"/>
  <c r="F7484" i="8"/>
  <c r="F7483" i="8"/>
  <c r="F7482" i="8"/>
  <c r="F7481" i="8"/>
  <c r="F7480" i="8"/>
  <c r="F7479" i="8"/>
  <c r="F7478" i="8"/>
  <c r="F7477" i="8"/>
  <c r="F7476" i="8"/>
  <c r="F7475" i="8"/>
  <c r="F7474" i="8"/>
  <c r="F7473" i="8"/>
  <c r="F7472" i="8"/>
  <c r="F7471" i="8"/>
  <c r="F7470" i="8"/>
  <c r="F7469" i="8"/>
  <c r="F7468" i="8"/>
  <c r="F7467" i="8"/>
  <c r="F7466" i="8"/>
  <c r="F7465" i="8"/>
  <c r="F7464" i="8"/>
  <c r="F7463" i="8"/>
  <c r="F7462" i="8"/>
  <c r="F7461" i="8"/>
  <c r="F7460" i="8"/>
  <c r="F7459" i="8"/>
  <c r="F7458" i="8"/>
  <c r="F7457" i="8"/>
  <c r="F7456" i="8"/>
  <c r="F7455" i="8"/>
  <c r="F7454" i="8"/>
  <c r="F7453" i="8"/>
  <c r="F7452" i="8"/>
  <c r="F7451" i="8"/>
  <c r="F7450" i="8"/>
  <c r="F7449" i="8"/>
  <c r="F7448" i="8"/>
  <c r="F7447" i="8"/>
  <c r="F7446" i="8"/>
  <c r="F7445" i="8"/>
  <c r="F7444" i="8"/>
  <c r="F7443" i="8"/>
  <c r="F7442" i="8"/>
  <c r="F7441" i="8"/>
  <c r="F7440" i="8"/>
  <c r="F7439" i="8"/>
  <c r="F7438" i="8"/>
  <c r="F7437" i="8"/>
  <c r="F7436" i="8"/>
  <c r="F7435" i="8"/>
  <c r="F7434" i="8"/>
  <c r="F7433" i="8"/>
  <c r="F7432" i="8"/>
  <c r="F7431" i="8"/>
  <c r="F7430" i="8"/>
  <c r="F7429" i="8"/>
  <c r="F7428" i="8"/>
  <c r="F7427" i="8"/>
  <c r="F7426" i="8"/>
  <c r="F7425" i="8"/>
  <c r="F7424" i="8"/>
  <c r="F7423" i="8"/>
  <c r="F7422" i="8"/>
  <c r="F7421" i="8"/>
  <c r="F7420" i="8"/>
  <c r="F7419" i="8"/>
  <c r="F7418" i="8"/>
  <c r="F7417" i="8"/>
  <c r="F7416" i="8"/>
  <c r="F7415" i="8"/>
  <c r="F7414" i="8"/>
  <c r="F7413" i="8"/>
  <c r="F7412" i="8"/>
  <c r="F7411" i="8"/>
  <c r="F7410" i="8"/>
  <c r="F7409" i="8"/>
  <c r="F7408" i="8"/>
  <c r="F7407" i="8"/>
  <c r="F7406" i="8"/>
  <c r="F7405" i="8"/>
  <c r="F7404" i="8"/>
  <c r="F7403" i="8"/>
  <c r="F7402" i="8"/>
  <c r="F7401" i="8"/>
  <c r="F7400" i="8"/>
  <c r="F7399" i="8"/>
  <c r="F7398" i="8"/>
  <c r="F7397" i="8"/>
  <c r="F7396" i="8"/>
  <c r="F7395" i="8"/>
  <c r="F7394" i="8"/>
  <c r="F7393" i="8"/>
  <c r="F7392" i="8"/>
  <c r="F7391" i="8"/>
  <c r="F7390" i="8"/>
  <c r="F7389" i="8"/>
  <c r="F7388" i="8"/>
  <c r="F7387" i="8"/>
  <c r="F7386" i="8"/>
  <c r="F7385" i="8"/>
  <c r="F7384" i="8"/>
  <c r="F7383" i="8"/>
  <c r="F7382" i="8"/>
  <c r="F7381" i="8"/>
  <c r="F7380" i="8"/>
  <c r="F7379" i="8"/>
  <c r="F7378" i="8"/>
  <c r="F7377" i="8"/>
  <c r="F7376" i="8"/>
  <c r="F7375" i="8"/>
  <c r="F7374" i="8"/>
  <c r="F7373" i="8"/>
  <c r="F7372" i="8"/>
  <c r="F7371" i="8"/>
  <c r="F7370" i="8"/>
  <c r="F7369" i="8"/>
  <c r="F7368" i="8"/>
  <c r="F7367" i="8"/>
  <c r="F7366" i="8"/>
  <c r="F7365" i="8"/>
  <c r="F7364" i="8"/>
  <c r="F7363" i="8"/>
  <c r="F7362" i="8"/>
  <c r="F7361" i="8"/>
  <c r="F7360" i="8"/>
  <c r="F7359" i="8"/>
  <c r="F7358" i="8"/>
  <c r="F7357" i="8"/>
  <c r="F7356" i="8"/>
  <c r="F7355" i="8"/>
  <c r="F7354" i="8"/>
  <c r="F7353" i="8"/>
  <c r="F7352" i="8"/>
  <c r="F7351" i="8"/>
  <c r="F7350" i="8"/>
  <c r="F7349" i="8"/>
  <c r="F7348" i="8"/>
  <c r="F7347" i="8"/>
  <c r="F7346" i="8"/>
  <c r="F7345" i="8"/>
  <c r="F7344" i="8"/>
  <c r="F7343" i="8"/>
  <c r="F7342" i="8"/>
  <c r="F7341" i="8"/>
  <c r="F7340" i="8"/>
  <c r="F7339" i="8"/>
  <c r="F7338" i="8"/>
  <c r="F7337" i="8"/>
  <c r="F7336" i="8"/>
  <c r="F7335" i="8"/>
  <c r="F7334" i="8"/>
  <c r="F7333" i="8"/>
  <c r="F7332" i="8"/>
  <c r="F7331" i="8"/>
  <c r="F7330" i="8"/>
  <c r="F7329" i="8"/>
  <c r="F7328" i="8"/>
  <c r="F7327" i="8"/>
  <c r="F7326" i="8"/>
  <c r="F7325" i="8"/>
  <c r="F7324" i="8"/>
  <c r="F7323" i="8"/>
  <c r="F7322" i="8"/>
  <c r="F7321" i="8"/>
  <c r="F7320" i="8"/>
  <c r="F7319" i="8"/>
  <c r="F7318" i="8"/>
  <c r="F7317" i="8"/>
  <c r="F7316" i="8"/>
  <c r="F7315" i="8"/>
  <c r="F7314" i="8"/>
  <c r="F7313" i="8"/>
  <c r="F7312" i="8"/>
  <c r="F7311" i="8"/>
  <c r="F7310" i="8"/>
  <c r="F7309" i="8"/>
  <c r="F7308" i="8"/>
  <c r="F7307" i="8"/>
  <c r="F7306" i="8"/>
  <c r="F7305" i="8"/>
  <c r="F7304" i="8"/>
  <c r="F7303" i="8"/>
  <c r="F7302" i="8"/>
  <c r="F7301" i="8"/>
  <c r="F7300" i="8"/>
  <c r="F7299" i="8"/>
  <c r="F7298" i="8"/>
  <c r="F7297" i="8"/>
  <c r="F7296" i="8"/>
  <c r="F7295" i="8"/>
  <c r="F7294" i="8"/>
  <c r="F7293" i="8"/>
  <c r="F7292" i="8"/>
  <c r="F7291" i="8"/>
  <c r="F7290" i="8"/>
  <c r="F7289" i="8"/>
  <c r="F7288" i="8"/>
  <c r="F7287" i="8"/>
  <c r="F7286" i="8"/>
  <c r="F7285" i="8"/>
  <c r="F7284" i="8"/>
  <c r="F7283" i="8"/>
  <c r="F7282" i="8"/>
  <c r="F7281" i="8"/>
  <c r="F7280" i="8"/>
  <c r="F7279" i="8"/>
  <c r="F7278" i="8"/>
  <c r="F7277" i="8"/>
  <c r="F7276" i="8"/>
  <c r="F7275" i="8"/>
  <c r="F7274" i="8"/>
  <c r="F7273" i="8"/>
  <c r="F7272" i="8"/>
  <c r="F7271" i="8"/>
  <c r="F7270" i="8"/>
  <c r="F7269" i="8"/>
  <c r="F7268" i="8"/>
  <c r="F7267" i="8"/>
  <c r="F7266" i="8"/>
  <c r="F7265" i="8"/>
  <c r="F7264" i="8"/>
  <c r="F7263" i="8"/>
  <c r="F7262" i="8"/>
  <c r="F7261" i="8"/>
  <c r="F7260" i="8"/>
  <c r="F7259" i="8"/>
  <c r="F7258" i="8"/>
  <c r="F7257" i="8"/>
  <c r="F7256" i="8"/>
  <c r="F7255" i="8"/>
  <c r="F7254" i="8"/>
  <c r="F7253" i="8"/>
  <c r="F7252" i="8"/>
  <c r="F7251" i="8"/>
  <c r="F7250" i="8"/>
  <c r="F7249" i="8"/>
  <c r="F7248" i="8"/>
  <c r="F7247" i="8"/>
  <c r="F7246" i="8"/>
  <c r="F7245" i="8"/>
  <c r="F7244" i="8"/>
  <c r="F7243" i="8"/>
  <c r="F7242" i="8"/>
  <c r="F7241" i="8"/>
  <c r="F7240" i="8"/>
  <c r="F7239" i="8"/>
  <c r="F7238" i="8"/>
  <c r="F7237" i="8"/>
  <c r="F7236" i="8"/>
  <c r="F7235" i="8"/>
  <c r="F7234" i="8"/>
  <c r="F7233" i="8"/>
  <c r="F7232" i="8"/>
  <c r="F7231" i="8"/>
  <c r="F7230" i="8"/>
  <c r="F7229" i="8"/>
  <c r="F7228" i="8"/>
  <c r="F7227" i="8"/>
  <c r="F7226" i="8"/>
  <c r="F7225" i="8"/>
  <c r="F7224" i="8"/>
  <c r="F7223" i="8"/>
  <c r="F7222" i="8"/>
  <c r="F7221" i="8"/>
  <c r="F7220" i="8"/>
  <c r="F7219" i="8"/>
  <c r="F7218" i="8"/>
  <c r="F7217" i="8"/>
  <c r="F7216" i="8"/>
  <c r="F7215" i="8"/>
  <c r="F7214" i="8"/>
  <c r="F7213" i="8"/>
  <c r="F7212" i="8"/>
  <c r="F7211" i="8"/>
  <c r="F7210" i="8"/>
  <c r="F7209" i="8"/>
  <c r="F7208" i="8"/>
  <c r="F7207" i="8"/>
  <c r="F7206" i="8"/>
  <c r="F7205" i="8"/>
  <c r="F7204" i="8"/>
  <c r="F7203" i="8"/>
  <c r="F7202" i="8"/>
  <c r="F7201" i="8"/>
  <c r="F7200" i="8"/>
  <c r="F7199" i="8"/>
  <c r="F7198" i="8"/>
  <c r="F7197" i="8"/>
  <c r="F7196" i="8"/>
  <c r="F7195" i="8"/>
  <c r="F7194" i="8"/>
  <c r="F7193" i="8"/>
  <c r="F7192" i="8"/>
  <c r="F7191" i="8"/>
  <c r="F7190" i="8"/>
  <c r="F7189" i="8"/>
  <c r="F7188" i="8"/>
  <c r="F7187" i="8"/>
  <c r="F7186" i="8"/>
  <c r="F7185" i="8"/>
  <c r="F7184" i="8"/>
  <c r="F7183" i="8"/>
  <c r="F7182" i="8"/>
  <c r="F7181" i="8"/>
  <c r="F7180" i="8"/>
  <c r="F7179" i="8"/>
  <c r="F7178" i="8"/>
  <c r="F7177" i="8"/>
  <c r="F7176" i="8"/>
  <c r="F7175" i="8"/>
  <c r="F7174" i="8"/>
  <c r="F7173" i="8"/>
  <c r="F7172" i="8"/>
  <c r="F7171" i="8"/>
  <c r="F7170" i="8"/>
  <c r="F7169" i="8"/>
  <c r="F7168" i="8"/>
  <c r="F7167" i="8"/>
  <c r="F7166" i="8"/>
  <c r="F7165" i="8"/>
  <c r="F7164" i="8"/>
  <c r="F7163" i="8"/>
  <c r="F7162" i="8"/>
  <c r="F7161" i="8"/>
  <c r="F7160" i="8"/>
  <c r="F7159" i="8"/>
  <c r="F7158" i="8"/>
  <c r="F7157" i="8"/>
  <c r="F7156" i="8"/>
  <c r="F7155" i="8"/>
  <c r="F7154" i="8"/>
  <c r="F7153" i="8"/>
  <c r="F7152" i="8"/>
  <c r="F7151" i="8"/>
  <c r="F7150" i="8"/>
  <c r="F7149" i="8"/>
  <c r="F7148" i="8"/>
  <c r="F7147" i="8"/>
  <c r="F7146" i="8"/>
  <c r="F7145" i="8"/>
  <c r="F7144" i="8"/>
  <c r="F7143" i="8"/>
  <c r="F7142" i="8"/>
  <c r="F7141" i="8"/>
  <c r="F7140" i="8"/>
  <c r="F7139" i="8"/>
  <c r="F7138" i="8"/>
  <c r="F7137" i="8"/>
  <c r="F7136" i="8"/>
  <c r="F7135" i="8"/>
  <c r="F7134" i="8"/>
  <c r="F7133" i="8"/>
  <c r="F7132" i="8"/>
  <c r="F7131" i="8"/>
  <c r="F7130" i="8"/>
  <c r="F7129" i="8"/>
  <c r="F7128" i="8"/>
  <c r="F7127" i="8"/>
  <c r="F7126" i="8"/>
  <c r="F7125" i="8"/>
  <c r="F7124" i="8"/>
  <c r="F7123" i="8"/>
  <c r="F7122" i="8"/>
  <c r="F7121" i="8"/>
  <c r="F7120" i="8"/>
  <c r="F7119" i="8"/>
  <c r="F7118" i="8"/>
  <c r="F7117" i="8"/>
  <c r="F7116" i="8"/>
  <c r="F7115" i="8"/>
  <c r="F7114" i="8"/>
  <c r="F7113" i="8"/>
  <c r="F7112" i="8"/>
  <c r="F7111" i="8"/>
  <c r="F7110" i="8"/>
  <c r="F7109" i="8"/>
  <c r="F7108" i="8"/>
  <c r="F7107" i="8"/>
  <c r="F7106" i="8"/>
  <c r="F7105" i="8"/>
  <c r="F7104" i="8"/>
  <c r="F7103" i="8"/>
  <c r="F7102" i="8"/>
  <c r="F7101" i="8"/>
  <c r="F7100" i="8"/>
  <c r="F7099" i="8"/>
  <c r="F7098" i="8"/>
  <c r="F7097" i="8"/>
  <c r="F7096" i="8"/>
  <c r="F7095" i="8"/>
  <c r="F7094" i="8"/>
  <c r="F7093" i="8"/>
  <c r="F7092" i="8"/>
  <c r="F7091" i="8"/>
  <c r="F7090" i="8"/>
  <c r="F7089" i="8"/>
  <c r="F7088" i="8"/>
  <c r="F7087" i="8"/>
  <c r="F7086" i="8"/>
  <c r="F7085" i="8"/>
  <c r="F7084" i="8"/>
  <c r="F7083" i="8"/>
  <c r="F7082" i="8"/>
  <c r="F7081" i="8"/>
  <c r="F7080" i="8"/>
  <c r="F7079" i="8"/>
  <c r="F7078" i="8"/>
  <c r="F7077" i="8"/>
  <c r="F7076" i="8"/>
  <c r="F7075" i="8"/>
  <c r="F7074" i="8"/>
  <c r="F7073" i="8"/>
  <c r="F7072" i="8"/>
  <c r="F7071" i="8"/>
  <c r="F7070" i="8"/>
  <c r="F7069" i="8"/>
  <c r="F7068" i="8"/>
  <c r="F7067" i="8"/>
  <c r="F7066" i="8"/>
  <c r="F7065" i="8"/>
  <c r="F7064" i="8"/>
  <c r="F7063" i="8"/>
  <c r="F7062" i="8"/>
  <c r="F7061" i="8"/>
  <c r="F7060" i="8"/>
  <c r="F7059" i="8"/>
  <c r="F7058" i="8"/>
  <c r="F7057" i="8"/>
  <c r="F7056" i="8"/>
  <c r="F7055" i="8"/>
  <c r="F7054" i="8"/>
  <c r="F7053" i="8"/>
  <c r="F7052" i="8"/>
  <c r="F7051" i="8"/>
  <c r="F7050" i="8"/>
  <c r="F7049" i="8"/>
  <c r="F7048" i="8"/>
  <c r="F7047" i="8"/>
  <c r="F7046" i="8"/>
  <c r="F7045" i="8"/>
  <c r="F7044" i="8"/>
  <c r="F7043" i="8"/>
  <c r="F7042" i="8"/>
  <c r="F7041" i="8"/>
  <c r="F7040" i="8"/>
  <c r="F7039" i="8"/>
  <c r="F7038" i="8"/>
  <c r="F7037" i="8"/>
  <c r="F7036" i="8"/>
  <c r="F7035" i="8"/>
  <c r="F7034" i="8"/>
  <c r="F7033" i="8"/>
  <c r="F7032" i="8"/>
  <c r="F7031" i="8"/>
  <c r="F7030" i="8"/>
  <c r="F7029" i="8"/>
  <c r="F7028" i="8"/>
  <c r="F7027" i="8"/>
  <c r="F7026" i="8"/>
  <c r="F7025" i="8"/>
  <c r="F7024" i="8"/>
  <c r="F7023" i="8"/>
  <c r="F7022" i="8"/>
  <c r="F7021" i="8"/>
  <c r="F7020" i="8"/>
  <c r="F7019" i="8"/>
  <c r="F7018" i="8"/>
  <c r="F7017" i="8"/>
  <c r="F7016" i="8"/>
  <c r="F7015" i="8"/>
  <c r="F7014" i="8"/>
  <c r="F7013" i="8"/>
  <c r="F7012" i="8"/>
  <c r="F7011" i="8"/>
  <c r="F7010" i="8"/>
  <c r="F7009" i="8"/>
  <c r="F7008" i="8"/>
  <c r="F7007" i="8"/>
  <c r="F7006" i="8"/>
  <c r="F7005" i="8"/>
  <c r="F7004" i="8"/>
  <c r="F7003" i="8"/>
  <c r="F7002" i="8"/>
  <c r="F7001" i="8"/>
  <c r="F7000" i="8"/>
  <c r="F6999" i="8"/>
  <c r="F6998" i="8"/>
  <c r="F6997" i="8"/>
  <c r="F6996" i="8"/>
  <c r="F6995" i="8"/>
  <c r="F6994" i="8"/>
  <c r="F6993" i="8"/>
  <c r="F6992" i="8"/>
  <c r="F6991" i="8"/>
  <c r="F6990" i="8"/>
  <c r="F6989" i="8"/>
  <c r="F6988" i="8"/>
  <c r="F6987" i="8"/>
  <c r="F6986" i="8"/>
  <c r="F6985" i="8"/>
  <c r="F6984" i="8"/>
  <c r="F6983" i="8"/>
  <c r="F6982" i="8"/>
  <c r="F6981" i="8"/>
  <c r="F6980" i="8"/>
  <c r="F6979" i="8"/>
  <c r="F6978" i="8"/>
  <c r="F6977" i="8"/>
  <c r="F6976" i="8"/>
  <c r="F6975" i="8"/>
  <c r="F6974" i="8"/>
  <c r="F6973" i="8"/>
  <c r="F6972" i="8"/>
  <c r="F6971" i="8"/>
  <c r="F6970" i="8"/>
  <c r="F6969" i="8"/>
  <c r="F6968" i="8"/>
  <c r="F6967" i="8"/>
  <c r="F6966" i="8"/>
  <c r="F6965" i="8"/>
  <c r="F6964" i="8"/>
  <c r="F6963" i="8"/>
  <c r="F6962" i="8"/>
  <c r="F6961" i="8"/>
  <c r="F6960" i="8"/>
  <c r="F6959" i="8"/>
  <c r="F6958" i="8"/>
  <c r="F6957" i="8"/>
  <c r="F6956" i="8"/>
  <c r="F6955" i="8"/>
  <c r="F6954" i="8"/>
  <c r="F6953" i="8"/>
  <c r="F6952" i="8"/>
  <c r="F6951" i="8"/>
  <c r="F6950" i="8"/>
  <c r="F6949" i="8"/>
  <c r="F6948" i="8"/>
  <c r="F6947" i="8"/>
  <c r="F6946" i="8"/>
  <c r="F6945" i="8"/>
  <c r="F6944" i="8"/>
  <c r="F6943" i="8"/>
  <c r="F6942" i="8"/>
  <c r="F6941" i="8"/>
  <c r="F6940" i="8"/>
  <c r="F6939" i="8"/>
  <c r="F6938" i="8"/>
  <c r="F6937" i="8"/>
  <c r="F6936" i="8"/>
  <c r="F6935" i="8"/>
  <c r="F6934" i="8"/>
  <c r="F6933" i="8"/>
  <c r="F6932" i="8"/>
  <c r="F6931" i="8"/>
  <c r="F6930" i="8"/>
  <c r="F6929" i="8"/>
  <c r="F6928" i="8"/>
  <c r="F6927" i="8"/>
  <c r="F6926" i="8"/>
  <c r="F6925" i="8"/>
  <c r="F6924" i="8"/>
  <c r="F6923" i="8"/>
  <c r="F6922" i="8"/>
  <c r="F6921" i="8"/>
  <c r="F6920" i="8"/>
  <c r="F6919" i="8"/>
  <c r="F6918" i="8"/>
  <c r="F6917" i="8"/>
  <c r="F6916" i="8"/>
  <c r="F6915" i="8"/>
  <c r="F6914" i="8"/>
  <c r="F6913" i="8"/>
  <c r="F6912" i="8"/>
  <c r="F6911" i="8"/>
  <c r="F6910" i="8"/>
  <c r="F6909" i="8"/>
  <c r="F6908" i="8"/>
  <c r="F6907" i="8"/>
  <c r="F6906" i="8"/>
  <c r="F6905" i="8"/>
  <c r="F6904" i="8"/>
  <c r="F6903" i="8"/>
  <c r="F6902" i="8"/>
  <c r="F6901" i="8"/>
  <c r="F6900" i="8"/>
  <c r="F6899" i="8"/>
  <c r="F6898" i="8"/>
  <c r="F6897" i="8"/>
  <c r="F6896" i="8"/>
  <c r="F6895" i="8"/>
  <c r="F6894" i="8"/>
  <c r="F6893" i="8"/>
  <c r="F6892" i="8"/>
  <c r="F6891" i="8"/>
  <c r="F6890" i="8"/>
  <c r="F6889" i="8"/>
  <c r="F6888" i="8"/>
  <c r="F6887" i="8"/>
  <c r="F6886" i="8"/>
  <c r="F6885" i="8"/>
  <c r="F6884" i="8"/>
  <c r="F6883" i="8"/>
  <c r="F6882" i="8"/>
  <c r="F6881" i="8"/>
  <c r="F6880" i="8"/>
  <c r="F6879" i="8"/>
  <c r="F6878" i="8"/>
  <c r="F6877" i="8"/>
  <c r="F6876" i="8"/>
  <c r="F6875" i="8"/>
  <c r="F6874" i="8"/>
  <c r="F6873" i="8"/>
  <c r="F6872" i="8"/>
  <c r="F6871" i="8"/>
  <c r="F6870" i="8"/>
  <c r="F6869" i="8"/>
  <c r="F6868" i="8"/>
  <c r="F6867" i="8"/>
  <c r="F6866" i="8"/>
  <c r="F6865" i="8"/>
  <c r="F6864" i="8"/>
  <c r="F6863" i="8"/>
  <c r="F6862" i="8"/>
  <c r="F6861" i="8"/>
  <c r="F6860" i="8"/>
  <c r="F6859" i="8"/>
  <c r="F6858" i="8"/>
  <c r="F6857" i="8"/>
  <c r="F6856" i="8"/>
  <c r="F6855" i="8"/>
  <c r="F6854" i="8"/>
  <c r="F6853" i="8"/>
  <c r="F6852" i="8"/>
  <c r="F6851" i="8"/>
  <c r="F6850" i="8"/>
  <c r="F6849" i="8"/>
  <c r="F6848" i="8"/>
  <c r="F6847" i="8"/>
  <c r="F6846" i="8"/>
  <c r="F6845" i="8"/>
  <c r="F6844" i="8"/>
  <c r="F6843" i="8"/>
  <c r="F6842" i="8"/>
  <c r="F6841" i="8"/>
  <c r="F6840" i="8"/>
  <c r="F6839" i="8"/>
  <c r="F6838" i="8"/>
  <c r="F6837" i="8"/>
  <c r="F6836" i="8"/>
  <c r="F6835" i="8"/>
  <c r="F6834" i="8"/>
  <c r="F6833" i="8"/>
  <c r="F6832" i="8"/>
  <c r="F6831" i="8"/>
  <c r="F6830" i="8"/>
  <c r="F6829" i="8"/>
  <c r="F6828" i="8"/>
  <c r="F6827" i="8"/>
  <c r="F6826" i="8"/>
  <c r="F6825" i="8"/>
  <c r="F6824" i="8"/>
  <c r="F6823" i="8"/>
  <c r="F6822" i="8"/>
  <c r="F6821" i="8"/>
  <c r="F6820" i="8"/>
  <c r="F6819" i="8"/>
  <c r="F6818" i="8"/>
  <c r="F6817" i="8"/>
  <c r="F6816" i="8"/>
  <c r="F6815" i="8"/>
  <c r="F6814" i="8"/>
  <c r="F6813" i="8"/>
  <c r="F6812" i="8"/>
  <c r="F6811" i="8"/>
  <c r="F6810" i="8"/>
  <c r="F6809" i="8"/>
  <c r="F6808" i="8"/>
  <c r="F6807" i="8"/>
  <c r="F6806" i="8"/>
  <c r="F6805" i="8"/>
  <c r="F6804" i="8"/>
  <c r="F6803" i="8"/>
  <c r="F6802" i="8"/>
  <c r="F6801" i="8"/>
  <c r="F6800" i="8"/>
  <c r="F6799" i="8"/>
  <c r="F6798" i="8"/>
  <c r="F6797" i="8"/>
  <c r="F6796" i="8"/>
  <c r="F6795" i="8"/>
  <c r="F6794" i="8"/>
  <c r="F6793" i="8"/>
  <c r="F6792" i="8"/>
  <c r="F6791" i="8"/>
  <c r="F6790" i="8"/>
  <c r="F6789" i="8"/>
  <c r="F6788" i="8"/>
  <c r="F6787" i="8"/>
  <c r="F6786" i="8"/>
  <c r="F6785" i="8"/>
  <c r="F6784" i="8"/>
  <c r="F6783" i="8"/>
  <c r="F6782" i="8"/>
  <c r="F6781" i="8"/>
  <c r="F6780" i="8"/>
  <c r="F6779" i="8"/>
  <c r="F6778" i="8"/>
  <c r="F6777" i="8"/>
  <c r="F6776" i="8"/>
  <c r="F6775" i="8"/>
  <c r="F6774" i="8"/>
  <c r="F6773" i="8"/>
  <c r="F6772" i="8"/>
  <c r="F6771" i="8"/>
  <c r="F6770" i="8"/>
  <c r="F6769" i="8"/>
  <c r="F6768" i="8"/>
  <c r="F6767" i="8"/>
  <c r="F6766" i="8"/>
  <c r="F6765" i="8"/>
  <c r="F6764" i="8"/>
  <c r="F6763" i="8"/>
  <c r="F6762" i="8"/>
  <c r="F6761" i="8"/>
  <c r="F6760" i="8"/>
  <c r="F6759" i="8"/>
  <c r="F6758" i="8"/>
  <c r="F6757" i="8"/>
  <c r="F6756" i="8"/>
  <c r="F6755" i="8"/>
  <c r="F6754" i="8"/>
  <c r="F6753" i="8"/>
  <c r="F6752" i="8"/>
  <c r="F6751" i="8"/>
  <c r="F6750" i="8"/>
  <c r="F6749" i="8"/>
  <c r="F6748" i="8"/>
  <c r="F6747" i="8"/>
  <c r="F6746" i="8"/>
  <c r="F6745" i="8"/>
  <c r="F6744" i="8"/>
  <c r="F6743" i="8"/>
  <c r="F6742" i="8"/>
  <c r="F6741" i="8"/>
  <c r="F6740" i="8"/>
  <c r="F6739" i="8"/>
  <c r="F6738" i="8"/>
  <c r="F6737" i="8"/>
  <c r="F6736" i="8"/>
  <c r="F6735" i="8"/>
  <c r="F6734" i="8"/>
  <c r="F6733" i="8"/>
  <c r="F6732" i="8"/>
  <c r="F6731" i="8"/>
  <c r="F6730" i="8"/>
  <c r="F6729" i="8"/>
  <c r="F6728" i="8"/>
  <c r="F6727" i="8"/>
  <c r="F6726" i="8"/>
  <c r="F6725" i="8"/>
  <c r="F6724" i="8"/>
  <c r="F6723" i="8"/>
  <c r="F6722" i="8"/>
  <c r="F6721" i="8"/>
  <c r="F6720" i="8"/>
  <c r="F6719" i="8"/>
  <c r="F6718" i="8"/>
  <c r="F6717" i="8"/>
  <c r="F6716" i="8"/>
  <c r="F6715" i="8"/>
  <c r="F6714" i="8"/>
  <c r="F6713" i="8"/>
  <c r="F6712" i="8"/>
  <c r="F6711" i="8"/>
  <c r="F6710" i="8"/>
  <c r="F6709" i="8"/>
  <c r="F6708" i="8"/>
  <c r="F6707" i="8"/>
  <c r="F6706" i="8"/>
  <c r="F6705" i="8"/>
  <c r="F6704" i="8"/>
  <c r="F6703" i="8"/>
  <c r="F6702" i="8"/>
  <c r="F6701" i="8"/>
  <c r="F6700" i="8"/>
  <c r="F6699" i="8"/>
  <c r="F6698" i="8"/>
  <c r="F6697" i="8"/>
  <c r="F6696" i="8"/>
  <c r="F6695" i="8"/>
  <c r="F6694" i="8"/>
  <c r="F6693" i="8"/>
  <c r="F6692" i="8"/>
  <c r="F6691" i="8"/>
  <c r="F6690" i="8"/>
  <c r="F6689" i="8"/>
  <c r="F6688" i="8"/>
  <c r="F6687" i="8"/>
  <c r="F6686" i="8"/>
  <c r="F6685" i="8"/>
  <c r="F6684" i="8"/>
  <c r="F6683" i="8"/>
  <c r="F6682" i="8"/>
  <c r="F6681" i="8"/>
  <c r="F6680" i="8"/>
  <c r="F6679" i="8"/>
  <c r="F6678" i="8"/>
  <c r="F6677" i="8"/>
  <c r="F6676" i="8"/>
  <c r="F6675" i="8"/>
  <c r="F6674" i="8"/>
  <c r="F6673" i="8"/>
  <c r="F6672" i="8"/>
  <c r="F6671" i="8"/>
  <c r="F6670" i="8"/>
  <c r="F6669" i="8"/>
  <c r="F6668" i="8"/>
  <c r="F6667" i="8"/>
  <c r="F6666" i="8"/>
  <c r="F6665" i="8"/>
  <c r="F6664" i="8"/>
  <c r="F6663" i="8"/>
  <c r="F6662" i="8"/>
  <c r="F6661" i="8"/>
  <c r="F6660" i="8"/>
  <c r="F6659" i="8"/>
  <c r="F6658" i="8"/>
  <c r="F6657" i="8"/>
  <c r="F6656" i="8"/>
  <c r="F6655" i="8"/>
  <c r="F6654" i="8"/>
  <c r="F6653" i="8"/>
  <c r="F6652" i="8"/>
  <c r="F6651" i="8"/>
  <c r="F6650" i="8"/>
  <c r="F6649" i="8"/>
  <c r="F6648" i="8"/>
  <c r="F6647" i="8"/>
  <c r="F6646" i="8"/>
  <c r="F6645" i="8"/>
  <c r="F6644" i="8"/>
  <c r="F6643" i="8"/>
  <c r="F6642" i="8"/>
  <c r="F6641" i="8"/>
  <c r="F6640" i="8"/>
  <c r="F6639" i="8"/>
  <c r="F6638" i="8"/>
  <c r="F6637" i="8"/>
  <c r="F6636" i="8"/>
  <c r="F6635" i="8"/>
  <c r="F6634" i="8"/>
  <c r="F6633" i="8"/>
  <c r="F6632" i="8"/>
  <c r="F6631" i="8"/>
  <c r="F6630" i="8"/>
  <c r="F6629" i="8"/>
  <c r="F6628" i="8"/>
  <c r="F6627" i="8"/>
  <c r="F6626" i="8"/>
  <c r="F6625" i="8"/>
  <c r="F6624" i="8"/>
  <c r="F6623" i="8"/>
  <c r="F6622" i="8"/>
  <c r="F6621" i="8"/>
  <c r="F6620" i="8"/>
  <c r="F6619" i="8"/>
  <c r="F6618" i="8"/>
  <c r="F6617" i="8"/>
  <c r="F6616" i="8"/>
  <c r="F6615" i="8"/>
  <c r="F6614" i="8"/>
  <c r="F6613" i="8"/>
  <c r="F6612" i="8"/>
  <c r="F6611" i="8"/>
  <c r="F6610" i="8"/>
  <c r="F6609" i="8"/>
  <c r="F6608" i="8"/>
  <c r="F6607" i="8"/>
  <c r="F6606" i="8"/>
  <c r="F6605" i="8"/>
  <c r="F6604" i="8"/>
  <c r="F6603" i="8"/>
  <c r="F6602" i="8"/>
  <c r="F6601" i="8"/>
  <c r="F6600" i="8"/>
  <c r="F6599" i="8"/>
  <c r="F6598" i="8"/>
  <c r="F6597" i="8"/>
  <c r="F6596" i="8"/>
  <c r="F6595" i="8"/>
  <c r="F6594" i="8"/>
  <c r="F6593" i="8"/>
  <c r="F6592" i="8"/>
  <c r="F6591" i="8"/>
  <c r="F6590" i="8"/>
  <c r="F6589" i="8"/>
  <c r="F6588" i="8"/>
  <c r="F6587" i="8"/>
  <c r="F6586" i="8"/>
  <c r="F6585" i="8"/>
  <c r="F6584" i="8"/>
  <c r="F6583" i="8"/>
  <c r="F6582" i="8"/>
  <c r="F6581" i="8"/>
  <c r="F6580" i="8"/>
  <c r="F6579" i="8"/>
  <c r="F6578" i="8"/>
  <c r="F6577" i="8"/>
  <c r="F6576" i="8"/>
  <c r="F6575" i="8"/>
  <c r="F6574" i="8"/>
  <c r="F6573" i="8"/>
  <c r="F6572" i="8"/>
  <c r="F6571" i="8"/>
  <c r="F6570" i="8"/>
  <c r="F6569" i="8"/>
  <c r="F6568" i="8"/>
  <c r="F6567" i="8"/>
  <c r="F6566" i="8"/>
  <c r="F6565" i="8"/>
  <c r="F6564" i="8"/>
  <c r="F6563" i="8"/>
  <c r="F6562" i="8"/>
  <c r="F6561" i="8"/>
  <c r="F6560" i="8"/>
  <c r="F6559" i="8"/>
  <c r="F6558" i="8"/>
  <c r="F6557" i="8"/>
  <c r="F6556" i="8"/>
  <c r="F6555" i="8"/>
  <c r="F6554" i="8"/>
  <c r="F6553" i="8"/>
  <c r="F6552" i="8"/>
  <c r="F6551" i="8"/>
  <c r="F6550" i="8"/>
  <c r="F6549" i="8"/>
  <c r="F6548" i="8"/>
  <c r="F6547" i="8"/>
  <c r="F6546" i="8"/>
  <c r="F6545" i="8"/>
  <c r="F6544" i="8"/>
  <c r="F6543" i="8"/>
  <c r="F6542" i="8"/>
  <c r="F6541" i="8"/>
  <c r="F6540" i="8"/>
  <c r="F6539" i="8"/>
  <c r="F6538" i="8"/>
  <c r="F6537" i="8"/>
  <c r="F6536" i="8"/>
  <c r="F6535" i="8"/>
  <c r="F6534" i="8"/>
  <c r="F6533" i="8"/>
  <c r="F6532" i="8"/>
  <c r="F6531" i="8"/>
  <c r="F6530" i="8"/>
  <c r="F6529" i="8"/>
  <c r="F6528" i="8"/>
  <c r="F6527" i="8"/>
  <c r="F6526" i="8"/>
  <c r="F6525" i="8"/>
  <c r="F6524" i="8"/>
  <c r="F6523" i="8"/>
  <c r="F6522" i="8"/>
  <c r="F6521" i="8"/>
  <c r="F6520" i="8"/>
  <c r="F6519" i="8"/>
  <c r="F6518" i="8"/>
  <c r="F6517" i="8"/>
  <c r="F6516" i="8"/>
  <c r="F6515" i="8"/>
  <c r="F6514" i="8"/>
  <c r="F6513" i="8"/>
  <c r="F6512" i="8"/>
  <c r="F6511" i="8"/>
  <c r="F6510" i="8"/>
  <c r="F6509" i="8"/>
  <c r="F6508" i="8"/>
  <c r="F6507" i="8"/>
  <c r="F6506" i="8"/>
  <c r="F6505" i="8"/>
  <c r="F6504" i="8"/>
  <c r="F6503" i="8"/>
  <c r="F6502" i="8"/>
  <c r="F6501" i="8"/>
  <c r="F6500" i="8"/>
  <c r="F6499" i="8"/>
  <c r="F6498" i="8"/>
  <c r="F6497" i="8"/>
  <c r="F6496" i="8"/>
  <c r="F6495" i="8"/>
  <c r="F6494" i="8"/>
  <c r="F6493" i="8"/>
  <c r="F6492" i="8"/>
  <c r="F6491" i="8"/>
  <c r="F6490" i="8"/>
  <c r="F6489" i="8"/>
  <c r="F6488" i="8"/>
  <c r="F6487" i="8"/>
  <c r="F6486" i="8"/>
  <c r="F6485" i="8"/>
  <c r="F6484" i="8"/>
  <c r="F6483" i="8"/>
  <c r="F6482" i="8"/>
  <c r="F6481" i="8"/>
  <c r="F6480" i="8"/>
  <c r="F6479" i="8"/>
  <c r="F6478" i="8"/>
  <c r="F6477" i="8"/>
  <c r="F6476" i="8"/>
  <c r="F6475" i="8"/>
  <c r="F6474" i="8"/>
  <c r="F6473" i="8"/>
  <c r="F6472" i="8"/>
  <c r="F6471" i="8"/>
  <c r="F6470" i="8"/>
  <c r="F6469" i="8"/>
  <c r="F6468" i="8"/>
  <c r="F6467" i="8"/>
  <c r="F6466" i="8"/>
  <c r="F6465" i="8"/>
  <c r="F6464" i="8"/>
  <c r="F6463" i="8"/>
  <c r="F6462" i="8"/>
  <c r="F6461" i="8"/>
  <c r="F6460" i="8"/>
  <c r="F6459" i="8"/>
  <c r="F6458" i="8"/>
  <c r="F6457" i="8"/>
  <c r="F6456" i="8"/>
  <c r="F6455" i="8"/>
  <c r="F6454" i="8"/>
  <c r="F6453" i="8"/>
  <c r="F6452" i="8"/>
  <c r="F6451" i="8"/>
  <c r="F6450" i="8"/>
  <c r="F6449" i="8"/>
  <c r="F6448" i="8"/>
  <c r="F6447" i="8"/>
  <c r="F6446" i="8"/>
  <c r="F6445" i="8"/>
  <c r="F6444" i="8"/>
  <c r="F6443" i="8"/>
  <c r="F6442" i="8"/>
  <c r="F6441" i="8"/>
  <c r="F6440" i="8"/>
  <c r="F6439" i="8"/>
  <c r="F6438" i="8"/>
  <c r="F6437" i="8"/>
  <c r="F6436" i="8"/>
  <c r="F6435" i="8"/>
  <c r="F6434" i="8"/>
  <c r="F6433" i="8"/>
  <c r="F6432" i="8"/>
  <c r="F6431" i="8"/>
  <c r="F6430" i="8"/>
  <c r="F6429" i="8"/>
  <c r="F6428" i="8"/>
  <c r="F6427" i="8"/>
  <c r="F6426" i="8"/>
  <c r="F6425" i="8"/>
  <c r="F6424" i="8"/>
  <c r="F6423" i="8"/>
  <c r="F6422" i="8"/>
  <c r="F6421" i="8"/>
  <c r="F6420" i="8"/>
  <c r="F6419" i="8"/>
  <c r="F6418" i="8"/>
  <c r="F6417" i="8"/>
  <c r="F6416" i="8"/>
  <c r="F6415" i="8"/>
  <c r="F6414" i="8"/>
  <c r="F6413" i="8"/>
  <c r="F6412" i="8"/>
  <c r="F6411" i="8"/>
  <c r="F6410" i="8"/>
  <c r="F6409" i="8"/>
  <c r="F6408" i="8"/>
  <c r="F6407" i="8"/>
  <c r="F6406" i="8"/>
  <c r="F6405" i="8"/>
  <c r="F6404" i="8"/>
  <c r="F6403" i="8"/>
  <c r="F6402" i="8"/>
  <c r="F6401" i="8"/>
  <c r="F6400" i="8"/>
  <c r="F6399" i="8"/>
  <c r="F6398" i="8"/>
  <c r="F6397" i="8"/>
  <c r="F6396" i="8"/>
  <c r="F6395" i="8"/>
  <c r="F6394" i="8"/>
  <c r="F6393" i="8"/>
  <c r="F6392" i="8"/>
  <c r="F6391" i="8"/>
  <c r="F6390" i="8"/>
  <c r="F6389" i="8"/>
  <c r="F6388" i="8"/>
  <c r="F6387" i="8"/>
  <c r="F6386" i="8"/>
  <c r="F6385" i="8"/>
  <c r="F6384" i="8"/>
  <c r="F6383" i="8"/>
  <c r="F6382" i="8"/>
  <c r="F6381" i="8"/>
  <c r="F6380" i="8"/>
  <c r="F6379" i="8"/>
  <c r="F6378" i="8"/>
  <c r="F6377" i="8"/>
  <c r="F6376" i="8"/>
  <c r="F6375" i="8"/>
  <c r="F6374" i="8"/>
  <c r="F6373" i="8"/>
  <c r="F6372" i="8"/>
  <c r="F6371" i="8"/>
  <c r="F6370" i="8"/>
  <c r="F6369" i="8"/>
  <c r="F6368" i="8"/>
  <c r="F6367" i="8"/>
  <c r="F6366" i="8"/>
  <c r="F6365" i="8"/>
  <c r="F6364" i="8"/>
  <c r="F6363" i="8"/>
  <c r="F6362" i="8"/>
  <c r="F6361" i="8"/>
  <c r="F6360" i="8"/>
  <c r="F6359" i="8"/>
  <c r="F6358" i="8"/>
  <c r="F6357" i="8"/>
  <c r="F6356" i="8"/>
  <c r="F6355" i="8"/>
  <c r="F6354" i="8"/>
  <c r="F6353" i="8"/>
  <c r="F6352" i="8"/>
  <c r="F6351" i="8"/>
  <c r="F6350" i="8"/>
  <c r="F6349" i="8"/>
  <c r="F6348" i="8"/>
  <c r="F6347" i="8"/>
  <c r="F6346" i="8"/>
  <c r="F6345" i="8"/>
  <c r="F6344" i="8"/>
  <c r="F6343" i="8"/>
  <c r="F6342" i="8"/>
  <c r="F6341" i="8"/>
  <c r="F6340" i="8"/>
  <c r="F6339" i="8"/>
  <c r="F6338" i="8"/>
  <c r="F6337" i="8"/>
  <c r="F6336" i="8"/>
  <c r="F6335" i="8"/>
  <c r="F6334" i="8"/>
  <c r="F6333" i="8"/>
  <c r="F6332" i="8"/>
  <c r="F6331" i="8"/>
  <c r="F6330" i="8"/>
  <c r="F6329" i="8"/>
  <c r="F6328" i="8"/>
  <c r="F6327" i="8"/>
  <c r="F6326" i="8"/>
  <c r="F6325" i="8"/>
  <c r="F6324" i="8"/>
  <c r="F6323" i="8"/>
  <c r="F6322" i="8"/>
  <c r="F6321" i="8"/>
  <c r="F6320" i="8"/>
  <c r="F6319" i="8"/>
  <c r="F6318" i="8"/>
  <c r="F6317" i="8"/>
  <c r="F6316" i="8"/>
  <c r="F6315" i="8"/>
  <c r="F6314" i="8"/>
  <c r="F6313" i="8"/>
  <c r="F6312" i="8"/>
  <c r="F6311" i="8"/>
  <c r="F6310" i="8"/>
  <c r="F6309" i="8"/>
  <c r="F6308" i="8"/>
  <c r="F6307" i="8"/>
  <c r="F6306" i="8"/>
  <c r="F6305" i="8"/>
  <c r="F6304" i="8"/>
  <c r="F6303" i="8"/>
  <c r="F6302" i="8"/>
  <c r="F6301" i="8"/>
  <c r="F6300" i="8"/>
  <c r="F6299" i="8"/>
  <c r="F6298" i="8"/>
  <c r="F6297" i="8"/>
  <c r="F6296" i="8"/>
  <c r="F6295" i="8"/>
  <c r="F6294" i="8"/>
  <c r="F6293" i="8"/>
  <c r="F6292" i="8"/>
  <c r="F6291" i="8"/>
  <c r="F6290" i="8"/>
  <c r="F6289" i="8"/>
  <c r="F6288" i="8"/>
  <c r="F6287" i="8"/>
  <c r="F6286" i="8"/>
  <c r="F6285" i="8"/>
  <c r="F6284" i="8"/>
  <c r="F6283" i="8"/>
  <c r="F6282" i="8"/>
  <c r="F6281" i="8"/>
  <c r="F6280" i="8"/>
  <c r="F6279" i="8"/>
  <c r="F6278" i="8"/>
  <c r="F6277" i="8"/>
  <c r="F6276" i="8"/>
  <c r="F6275" i="8"/>
  <c r="F6274" i="8"/>
  <c r="F6273" i="8"/>
  <c r="F6272" i="8"/>
  <c r="F6271" i="8"/>
  <c r="F6270" i="8"/>
  <c r="F6269" i="8"/>
  <c r="F6268" i="8"/>
  <c r="F6267" i="8"/>
  <c r="F6266" i="8"/>
  <c r="F6265" i="8"/>
  <c r="F6264" i="8"/>
  <c r="F6263" i="8"/>
  <c r="F6262" i="8"/>
  <c r="F6261" i="8"/>
  <c r="F6260" i="8"/>
  <c r="F6259" i="8"/>
  <c r="F6258" i="8"/>
  <c r="F6257" i="8"/>
  <c r="F6256" i="8"/>
  <c r="F6255" i="8"/>
  <c r="F6254" i="8"/>
  <c r="F6253" i="8"/>
  <c r="F6252" i="8"/>
  <c r="F6251" i="8"/>
  <c r="F6250" i="8"/>
  <c r="F6249" i="8"/>
  <c r="F6248" i="8"/>
  <c r="F6247" i="8"/>
  <c r="F6246" i="8"/>
  <c r="F6245" i="8"/>
  <c r="F6244" i="8"/>
  <c r="F6243" i="8"/>
  <c r="F6242" i="8"/>
  <c r="F6241" i="8"/>
  <c r="F6240" i="8"/>
  <c r="F6239" i="8"/>
  <c r="F6238" i="8"/>
  <c r="F6237" i="8"/>
  <c r="F6236" i="8"/>
  <c r="F6235" i="8"/>
  <c r="F6234" i="8"/>
  <c r="F6233" i="8"/>
  <c r="F6232" i="8"/>
  <c r="F6231" i="8"/>
  <c r="F6230" i="8"/>
  <c r="F6229" i="8"/>
  <c r="F6228" i="8"/>
  <c r="F6227" i="8"/>
  <c r="F6226" i="8"/>
  <c r="F6225" i="8"/>
  <c r="F6224" i="8"/>
  <c r="F6223" i="8"/>
  <c r="F6222" i="8"/>
  <c r="F6221" i="8"/>
  <c r="F6220" i="8"/>
  <c r="F6219" i="8"/>
  <c r="F6218" i="8"/>
  <c r="F6217" i="8"/>
  <c r="F6216" i="8"/>
  <c r="F6215" i="8"/>
  <c r="F6214" i="8"/>
  <c r="F6213" i="8"/>
  <c r="F6212" i="8"/>
  <c r="F6211" i="8"/>
  <c r="F6210" i="8"/>
  <c r="F6209" i="8"/>
  <c r="F6208" i="8"/>
  <c r="F6207" i="8"/>
  <c r="F6206" i="8"/>
  <c r="F6205" i="8"/>
  <c r="F6204" i="8"/>
  <c r="F6203" i="8"/>
  <c r="F6202" i="8"/>
  <c r="F6201" i="8"/>
  <c r="F6200" i="8"/>
  <c r="F6199" i="8"/>
  <c r="F6198" i="8"/>
  <c r="F6197" i="8"/>
  <c r="F6196" i="8"/>
  <c r="F6195" i="8"/>
  <c r="F6194" i="8"/>
  <c r="F6193" i="8"/>
  <c r="F6192" i="8"/>
  <c r="F6191" i="8"/>
  <c r="F6190" i="8"/>
  <c r="F6189" i="8"/>
  <c r="F6188" i="8"/>
  <c r="F6187" i="8"/>
  <c r="F6186" i="8"/>
  <c r="F6185" i="8"/>
  <c r="F6184" i="8"/>
  <c r="F6183" i="8"/>
  <c r="F6182" i="8"/>
  <c r="F6181" i="8"/>
  <c r="F6180" i="8"/>
  <c r="F6179" i="8"/>
  <c r="F6178" i="8"/>
  <c r="F6177" i="8"/>
  <c r="F6176" i="8"/>
  <c r="F6175" i="8"/>
  <c r="F6174" i="8"/>
  <c r="F6173" i="8"/>
  <c r="F6172" i="8"/>
  <c r="F6171" i="8"/>
  <c r="F6170" i="8"/>
  <c r="F6169" i="8"/>
  <c r="F6168" i="8"/>
  <c r="F6167" i="8"/>
  <c r="F6166" i="8"/>
  <c r="F6165" i="8"/>
  <c r="F6164" i="8"/>
  <c r="F6163" i="8"/>
  <c r="F6162" i="8"/>
  <c r="F6161" i="8"/>
  <c r="F6160" i="8"/>
  <c r="F6159" i="8"/>
  <c r="F6158" i="8"/>
  <c r="F6157" i="8"/>
  <c r="F6156" i="8"/>
  <c r="F6155" i="8"/>
  <c r="F6154" i="8"/>
  <c r="F6153" i="8"/>
  <c r="F6152" i="8"/>
  <c r="F6151" i="8"/>
  <c r="F6150" i="8"/>
  <c r="F6149" i="8"/>
  <c r="F6148" i="8"/>
  <c r="F6147" i="8"/>
  <c r="F6146" i="8"/>
  <c r="F6145" i="8"/>
  <c r="F6144" i="8"/>
  <c r="F6143" i="8"/>
  <c r="F6142" i="8"/>
  <c r="F6141" i="8"/>
  <c r="F6140" i="8"/>
  <c r="F6139" i="8"/>
  <c r="F6138" i="8"/>
  <c r="F6137" i="8"/>
  <c r="F6136" i="8"/>
  <c r="F6135" i="8"/>
  <c r="F6134" i="8"/>
  <c r="F6133" i="8"/>
  <c r="F6132" i="8"/>
  <c r="F6131" i="8"/>
  <c r="F6130" i="8"/>
  <c r="F6129" i="8"/>
  <c r="F6128" i="8"/>
  <c r="F6127" i="8"/>
  <c r="F6126" i="8"/>
  <c r="F6125" i="8"/>
  <c r="F6124" i="8"/>
  <c r="F6123" i="8"/>
  <c r="F6122" i="8"/>
  <c r="F6121" i="8"/>
  <c r="F6120" i="8"/>
  <c r="F6119" i="8"/>
  <c r="F6118" i="8"/>
  <c r="F6117" i="8"/>
  <c r="F6116" i="8"/>
  <c r="F6115" i="8"/>
  <c r="F6114" i="8"/>
  <c r="F6113" i="8"/>
  <c r="F6112" i="8"/>
  <c r="F6111" i="8"/>
  <c r="F6110" i="8"/>
  <c r="F6109" i="8"/>
  <c r="F6108" i="8"/>
  <c r="F6107" i="8"/>
  <c r="F6106" i="8"/>
  <c r="F6105" i="8"/>
  <c r="F6104" i="8"/>
  <c r="F6103" i="8"/>
  <c r="F6102" i="8"/>
  <c r="F6101" i="8"/>
  <c r="F6100" i="8"/>
  <c r="F6099" i="8"/>
  <c r="F6098" i="8"/>
  <c r="F6097" i="8"/>
  <c r="F6096" i="8"/>
  <c r="F6095" i="8"/>
  <c r="F6094" i="8"/>
  <c r="F6093" i="8"/>
  <c r="F6092" i="8"/>
  <c r="F6091" i="8"/>
  <c r="F6090" i="8"/>
  <c r="F6089" i="8"/>
  <c r="F6088" i="8"/>
  <c r="F6087" i="8"/>
  <c r="F6086" i="8"/>
  <c r="F6085" i="8"/>
  <c r="F6084" i="8"/>
  <c r="F6083" i="8"/>
  <c r="F6082" i="8"/>
  <c r="F6081" i="8"/>
  <c r="F6080" i="8"/>
  <c r="F6079" i="8"/>
  <c r="F6078" i="8"/>
  <c r="F6077" i="8"/>
  <c r="F6076" i="8"/>
  <c r="F6075" i="8"/>
  <c r="F6074" i="8"/>
  <c r="F6073" i="8"/>
  <c r="F6072" i="8"/>
  <c r="F6071" i="8"/>
  <c r="F6070" i="8"/>
  <c r="F6069" i="8"/>
  <c r="F6068" i="8"/>
  <c r="F6067" i="8"/>
  <c r="F6066" i="8"/>
  <c r="F6065" i="8"/>
  <c r="F6064" i="8"/>
  <c r="F6063" i="8"/>
  <c r="F6062" i="8"/>
  <c r="F6061" i="8"/>
  <c r="F6060" i="8"/>
  <c r="F6059" i="8"/>
  <c r="F6058" i="8"/>
  <c r="F6057" i="8"/>
  <c r="F6056" i="8"/>
  <c r="F6055" i="8"/>
  <c r="F6054" i="8"/>
  <c r="F6053" i="8"/>
  <c r="F6052" i="8"/>
  <c r="F6051" i="8"/>
  <c r="F6050" i="8"/>
  <c r="F6049" i="8"/>
  <c r="F6048" i="8"/>
  <c r="F6047" i="8"/>
  <c r="F6046" i="8"/>
  <c r="F6045" i="8"/>
  <c r="F6044" i="8"/>
  <c r="F6043" i="8"/>
  <c r="F6042" i="8"/>
  <c r="F6041" i="8"/>
  <c r="F6040" i="8"/>
  <c r="F6039" i="8"/>
  <c r="F6038" i="8"/>
  <c r="F6037" i="8"/>
  <c r="F6036" i="8"/>
  <c r="F6035" i="8"/>
  <c r="F6034" i="8"/>
  <c r="F6033" i="8"/>
  <c r="F6032" i="8"/>
  <c r="F6031" i="8"/>
  <c r="F6030" i="8"/>
  <c r="F6029" i="8"/>
  <c r="F6028" i="8"/>
  <c r="F6027" i="8"/>
  <c r="F6026" i="8"/>
  <c r="F6025" i="8"/>
  <c r="F6024" i="8"/>
  <c r="F6023" i="8"/>
  <c r="F6022" i="8"/>
  <c r="F6021" i="8"/>
  <c r="F6020" i="8"/>
  <c r="F6019" i="8"/>
  <c r="F6018" i="8"/>
  <c r="F6017" i="8"/>
  <c r="F6016" i="8"/>
  <c r="F6015" i="8"/>
  <c r="F6014" i="8"/>
  <c r="F6013" i="8"/>
  <c r="F6012" i="8"/>
  <c r="F6011" i="8"/>
  <c r="F6010" i="8"/>
  <c r="F6009" i="8"/>
  <c r="F6008" i="8"/>
  <c r="F6007" i="8"/>
  <c r="F6006" i="8"/>
  <c r="F6005" i="8"/>
  <c r="F6004" i="8"/>
  <c r="F6003" i="8"/>
  <c r="F6002" i="8"/>
  <c r="F6001" i="8"/>
  <c r="F6000" i="8"/>
  <c r="F5999" i="8"/>
  <c r="F5998" i="8"/>
  <c r="F5997" i="8"/>
  <c r="F5996" i="8"/>
  <c r="F5995" i="8"/>
  <c r="F5994" i="8"/>
  <c r="F5993" i="8"/>
  <c r="F5992" i="8"/>
  <c r="F5991" i="8"/>
  <c r="F5990" i="8"/>
  <c r="F5989" i="8"/>
  <c r="F5988" i="8"/>
  <c r="F5987" i="8"/>
  <c r="F5986" i="8"/>
  <c r="F5985" i="8"/>
  <c r="F5984" i="8"/>
  <c r="F5983" i="8"/>
  <c r="F5982" i="8"/>
  <c r="F5981" i="8"/>
  <c r="F5980" i="8"/>
  <c r="F5979" i="8"/>
  <c r="F5978" i="8"/>
  <c r="F5977" i="8"/>
  <c r="F5976" i="8"/>
  <c r="F5975" i="8"/>
  <c r="F5974" i="8"/>
  <c r="F5973" i="8"/>
  <c r="F5972" i="8"/>
  <c r="F5971" i="8"/>
  <c r="F5970" i="8"/>
  <c r="F5969" i="8"/>
  <c r="F5968" i="8"/>
  <c r="F5967" i="8"/>
  <c r="F5966" i="8"/>
  <c r="F5965" i="8"/>
  <c r="F5964" i="8"/>
  <c r="F5963" i="8"/>
  <c r="F5962" i="8"/>
  <c r="F5961" i="8"/>
  <c r="F5960" i="8"/>
  <c r="F5959" i="8"/>
  <c r="F5958" i="8"/>
  <c r="F5957" i="8"/>
  <c r="F5956" i="8"/>
  <c r="F5955" i="8"/>
  <c r="F5954" i="8"/>
  <c r="F5953" i="8"/>
  <c r="F5952" i="8"/>
  <c r="F5951" i="8"/>
  <c r="F5950" i="8"/>
  <c r="F5949" i="8"/>
  <c r="F5948" i="8"/>
  <c r="F5947" i="8"/>
  <c r="F5946" i="8"/>
  <c r="F5945" i="8"/>
  <c r="F5944" i="8"/>
  <c r="F5943" i="8"/>
  <c r="F5942" i="8"/>
  <c r="F5941" i="8"/>
  <c r="F5940" i="8"/>
  <c r="F5939" i="8"/>
  <c r="F5938" i="8"/>
  <c r="F5937" i="8"/>
  <c r="F5936" i="8"/>
  <c r="F5935" i="8"/>
  <c r="F5934" i="8"/>
  <c r="F5933" i="8"/>
  <c r="F5932" i="8"/>
  <c r="F5931" i="8"/>
  <c r="F5930" i="8"/>
  <c r="F5929" i="8"/>
  <c r="F5928" i="8"/>
  <c r="F5927" i="8"/>
  <c r="F5926" i="8"/>
  <c r="F5925" i="8"/>
  <c r="F5924" i="8"/>
  <c r="F5923" i="8"/>
  <c r="F5922" i="8"/>
  <c r="F5921" i="8"/>
  <c r="F5920" i="8"/>
  <c r="F5919" i="8"/>
  <c r="F5918" i="8"/>
  <c r="F5917" i="8"/>
  <c r="F5916" i="8"/>
  <c r="F5915" i="8"/>
  <c r="F5914" i="8"/>
  <c r="F5913" i="8"/>
  <c r="F5912" i="8"/>
  <c r="F5911" i="8"/>
  <c r="F5910" i="8"/>
  <c r="F5909" i="8"/>
  <c r="F5908" i="8"/>
  <c r="F5907" i="8"/>
  <c r="F5906" i="8"/>
  <c r="F5905" i="8"/>
  <c r="F5904" i="8"/>
  <c r="F5903" i="8"/>
  <c r="F5902" i="8"/>
  <c r="F5901" i="8"/>
  <c r="F5900" i="8"/>
  <c r="F5899" i="8"/>
  <c r="F5898" i="8"/>
  <c r="F5897" i="8"/>
  <c r="F5896" i="8"/>
  <c r="F5895" i="8"/>
  <c r="F5894" i="8"/>
  <c r="F5893" i="8"/>
  <c r="F5892" i="8"/>
  <c r="F5891" i="8"/>
  <c r="F5890" i="8"/>
  <c r="F5889" i="8"/>
  <c r="F5888" i="8"/>
  <c r="F5887" i="8"/>
  <c r="F5886" i="8"/>
  <c r="F5885" i="8"/>
  <c r="F5884" i="8"/>
  <c r="F5883" i="8"/>
  <c r="F5882" i="8"/>
  <c r="F5881" i="8"/>
  <c r="F5880" i="8"/>
  <c r="F5879" i="8"/>
  <c r="F5878" i="8"/>
  <c r="F5877" i="8"/>
  <c r="F5876" i="8"/>
  <c r="F5875" i="8"/>
  <c r="F5874" i="8"/>
  <c r="F5873" i="8"/>
  <c r="F5872" i="8"/>
  <c r="F5871" i="8"/>
  <c r="F5870" i="8"/>
  <c r="F5869" i="8"/>
  <c r="F5868" i="8"/>
  <c r="F5867" i="8"/>
  <c r="F5866" i="8"/>
  <c r="F5865" i="8"/>
  <c r="F5864" i="8"/>
  <c r="F5863" i="8"/>
  <c r="F5862" i="8"/>
  <c r="F5861" i="8"/>
  <c r="F5860" i="8"/>
  <c r="F5859" i="8"/>
  <c r="F5858" i="8"/>
  <c r="F5857" i="8"/>
  <c r="F5856" i="8"/>
  <c r="F5855" i="8"/>
  <c r="F5854" i="8"/>
  <c r="F5853" i="8"/>
  <c r="F5852" i="8"/>
  <c r="F5851" i="8"/>
  <c r="F5850" i="8"/>
  <c r="F5849" i="8"/>
  <c r="F5848" i="8"/>
  <c r="F5847" i="8"/>
  <c r="F5846" i="8"/>
  <c r="F5845" i="8"/>
  <c r="F5844" i="8"/>
  <c r="F5843" i="8"/>
  <c r="F5842" i="8"/>
  <c r="F5841" i="8"/>
  <c r="F5840" i="8"/>
  <c r="F5839" i="8"/>
  <c r="F5838" i="8"/>
  <c r="F5837" i="8"/>
  <c r="F5836" i="8"/>
  <c r="F5835" i="8"/>
  <c r="F5834" i="8"/>
  <c r="F5833" i="8"/>
  <c r="F5832" i="8"/>
  <c r="F5831" i="8"/>
  <c r="F5830" i="8"/>
  <c r="F5829" i="8"/>
  <c r="F5828" i="8"/>
  <c r="F5827" i="8"/>
  <c r="F5826" i="8"/>
  <c r="F5825" i="8"/>
  <c r="F5824" i="8"/>
  <c r="F5823" i="8"/>
  <c r="F5822" i="8"/>
  <c r="F5821" i="8"/>
  <c r="F5820" i="8"/>
  <c r="F5819" i="8"/>
  <c r="F5818" i="8"/>
  <c r="F5817" i="8"/>
  <c r="F5816" i="8"/>
  <c r="F5815" i="8"/>
  <c r="F5814" i="8"/>
  <c r="F5813" i="8"/>
  <c r="F5812" i="8"/>
  <c r="F5811" i="8"/>
  <c r="F5810" i="8"/>
  <c r="F5809" i="8"/>
  <c r="F5808" i="8"/>
  <c r="F5807" i="8"/>
  <c r="F5806" i="8"/>
  <c r="F5805" i="8"/>
  <c r="F5804" i="8"/>
  <c r="F5803" i="8"/>
  <c r="F5802" i="8"/>
  <c r="F5801" i="8"/>
  <c r="F5800" i="8"/>
  <c r="F5799" i="8"/>
  <c r="F5798" i="8"/>
  <c r="F5797" i="8"/>
  <c r="F5796" i="8"/>
  <c r="F5795" i="8"/>
  <c r="F5794" i="8"/>
  <c r="F5793" i="8"/>
  <c r="F5792" i="8"/>
  <c r="F5791" i="8"/>
  <c r="F5790" i="8"/>
  <c r="F5789" i="8"/>
  <c r="F5788" i="8"/>
  <c r="F5787" i="8"/>
  <c r="F5786" i="8"/>
  <c r="F5785" i="8"/>
  <c r="F5784" i="8"/>
  <c r="F5783" i="8"/>
  <c r="F5782" i="8"/>
  <c r="F5781" i="8"/>
  <c r="F5780" i="8"/>
  <c r="F5779" i="8"/>
  <c r="F5778" i="8"/>
  <c r="F5777" i="8"/>
  <c r="F5776" i="8"/>
  <c r="F5775" i="8"/>
  <c r="F5774" i="8"/>
  <c r="F5773" i="8"/>
  <c r="F5772" i="8"/>
  <c r="F5771" i="8"/>
  <c r="F5770" i="8"/>
  <c r="F5769" i="8"/>
  <c r="F5768" i="8"/>
  <c r="F5767" i="8"/>
  <c r="F5766" i="8"/>
  <c r="F5765" i="8"/>
  <c r="F5764" i="8"/>
  <c r="F5763" i="8"/>
  <c r="F5762" i="8"/>
  <c r="F5761" i="8"/>
  <c r="F5760" i="8"/>
  <c r="F5759" i="8"/>
  <c r="F5758" i="8"/>
  <c r="F5757" i="8"/>
  <c r="F5756" i="8"/>
  <c r="F5755" i="8"/>
  <c r="F5754" i="8"/>
  <c r="F5753" i="8"/>
  <c r="F5752" i="8"/>
  <c r="F5751" i="8"/>
  <c r="F5750" i="8"/>
  <c r="F5749" i="8"/>
  <c r="F5748" i="8"/>
  <c r="F5747" i="8"/>
  <c r="F5746" i="8"/>
  <c r="F5745" i="8"/>
  <c r="F5744" i="8"/>
  <c r="F5743" i="8"/>
  <c r="F5742" i="8"/>
  <c r="F5741" i="8"/>
  <c r="F5740" i="8"/>
  <c r="F5739" i="8"/>
  <c r="F5738" i="8"/>
  <c r="F5737" i="8"/>
  <c r="F5736" i="8"/>
  <c r="F5735" i="8"/>
  <c r="F5734" i="8"/>
  <c r="F5733" i="8"/>
  <c r="F5732" i="8"/>
  <c r="F5731" i="8"/>
  <c r="F5730" i="8"/>
  <c r="F5729" i="8"/>
  <c r="F5728" i="8"/>
  <c r="F5727" i="8"/>
  <c r="F5726" i="8"/>
  <c r="F5725" i="8"/>
  <c r="F5724" i="8"/>
  <c r="F5723" i="8"/>
  <c r="F5722" i="8"/>
  <c r="F5721" i="8"/>
  <c r="F5720" i="8"/>
  <c r="F5719" i="8"/>
  <c r="F5718" i="8"/>
  <c r="F5717" i="8"/>
  <c r="F5716" i="8"/>
  <c r="F5715" i="8"/>
  <c r="F5714" i="8"/>
  <c r="F5713" i="8"/>
  <c r="F5712" i="8"/>
  <c r="F5711" i="8"/>
  <c r="F5710" i="8"/>
  <c r="F5709" i="8"/>
  <c r="F5708" i="8"/>
  <c r="F5707" i="8"/>
  <c r="F5706" i="8"/>
  <c r="F5705" i="8"/>
  <c r="F5704" i="8"/>
  <c r="F5703" i="8"/>
  <c r="F5702" i="8"/>
  <c r="F5701" i="8"/>
  <c r="F5700" i="8"/>
  <c r="F5699" i="8"/>
  <c r="F5698" i="8"/>
  <c r="F5697" i="8"/>
  <c r="F5696" i="8"/>
  <c r="F5695" i="8"/>
  <c r="F5694" i="8"/>
  <c r="F5693" i="8"/>
  <c r="F5692" i="8"/>
  <c r="F5691" i="8"/>
  <c r="F5690" i="8"/>
  <c r="F5689" i="8"/>
  <c r="F5688" i="8"/>
  <c r="F5687" i="8"/>
  <c r="F5686" i="8"/>
  <c r="F5685" i="8"/>
  <c r="F5684" i="8"/>
  <c r="F5683" i="8"/>
  <c r="F5682" i="8"/>
  <c r="F5681" i="8"/>
  <c r="F5680" i="8"/>
  <c r="F5679" i="8"/>
  <c r="F5678" i="8"/>
  <c r="F5677" i="8"/>
  <c r="F5676" i="8"/>
  <c r="F5675" i="8"/>
  <c r="F5674" i="8"/>
  <c r="F5673" i="8"/>
  <c r="F5672" i="8"/>
  <c r="F5671" i="8"/>
  <c r="F5670" i="8"/>
  <c r="F5669" i="8"/>
  <c r="F5668" i="8"/>
  <c r="F5667" i="8"/>
  <c r="F5666" i="8"/>
  <c r="F5665" i="8"/>
  <c r="F5664" i="8"/>
  <c r="F5663" i="8"/>
  <c r="F5662" i="8"/>
  <c r="F5661" i="8"/>
  <c r="F5660" i="8"/>
  <c r="F5659" i="8"/>
  <c r="F5658" i="8"/>
  <c r="F5657" i="8"/>
  <c r="F5656" i="8"/>
  <c r="F5655" i="8"/>
  <c r="F5654" i="8"/>
  <c r="F5653" i="8"/>
  <c r="F5652" i="8"/>
  <c r="F5651" i="8"/>
  <c r="F5650" i="8"/>
  <c r="F5649" i="8"/>
  <c r="F5648" i="8"/>
  <c r="F5647" i="8"/>
  <c r="F5646" i="8"/>
  <c r="F5645" i="8"/>
  <c r="F5644" i="8"/>
  <c r="F5643" i="8"/>
  <c r="F5642" i="8"/>
  <c r="F5641" i="8"/>
  <c r="F5640" i="8"/>
  <c r="F5639" i="8"/>
  <c r="F5638" i="8"/>
  <c r="F5637" i="8"/>
  <c r="F5636" i="8"/>
  <c r="F5635" i="8"/>
  <c r="F5634" i="8"/>
  <c r="F5633" i="8"/>
  <c r="F5632" i="8"/>
  <c r="F5631" i="8"/>
  <c r="F5630" i="8"/>
  <c r="F5629" i="8"/>
  <c r="F5628" i="8"/>
  <c r="F5627" i="8"/>
  <c r="F5626" i="8"/>
  <c r="F5625" i="8"/>
  <c r="F5624" i="8"/>
  <c r="F5623" i="8"/>
  <c r="F5622" i="8"/>
  <c r="F5621" i="8"/>
  <c r="F5620" i="8"/>
  <c r="F5619" i="8"/>
  <c r="F5618" i="8"/>
  <c r="F5617" i="8"/>
  <c r="F5616" i="8"/>
  <c r="F5615" i="8"/>
  <c r="F5614" i="8"/>
  <c r="F5613" i="8"/>
  <c r="F5612" i="8"/>
  <c r="F5611" i="8"/>
  <c r="F5610" i="8"/>
  <c r="F5609" i="8"/>
  <c r="F5608" i="8"/>
  <c r="F5607" i="8"/>
  <c r="F5606" i="8"/>
  <c r="F5605" i="8"/>
  <c r="F5604" i="8"/>
  <c r="F5603" i="8"/>
  <c r="F5602" i="8"/>
  <c r="F5601" i="8"/>
  <c r="F5600" i="8"/>
  <c r="F5599" i="8"/>
  <c r="F5598" i="8"/>
  <c r="F5597" i="8"/>
  <c r="F5596" i="8"/>
  <c r="F5595" i="8"/>
  <c r="F5594" i="8"/>
  <c r="F5593" i="8"/>
  <c r="F5592" i="8"/>
  <c r="F5591" i="8"/>
  <c r="F5590" i="8"/>
  <c r="F5589" i="8"/>
  <c r="F5588" i="8"/>
  <c r="F5587" i="8"/>
  <c r="F5586" i="8"/>
  <c r="F5585" i="8"/>
  <c r="F5584" i="8"/>
  <c r="F5583" i="8"/>
  <c r="F5582" i="8"/>
  <c r="F5581" i="8"/>
  <c r="F5580" i="8"/>
  <c r="F5579" i="8"/>
  <c r="F5578" i="8"/>
  <c r="F5577" i="8"/>
  <c r="F5576" i="8"/>
  <c r="F5575" i="8"/>
  <c r="F5574" i="8"/>
  <c r="F5573" i="8"/>
  <c r="F5572" i="8"/>
  <c r="F5571" i="8"/>
  <c r="F5570" i="8"/>
  <c r="F5569" i="8"/>
  <c r="F5568" i="8"/>
  <c r="F5567" i="8"/>
  <c r="F5566" i="8"/>
  <c r="F5565" i="8"/>
  <c r="F5564" i="8"/>
  <c r="F5563" i="8"/>
  <c r="F5562" i="8"/>
  <c r="F5561" i="8"/>
  <c r="F5560" i="8"/>
  <c r="F5559" i="8"/>
  <c r="F5558" i="8"/>
  <c r="F5557" i="8"/>
  <c r="F5556" i="8"/>
  <c r="F5555" i="8"/>
  <c r="F5554" i="8"/>
  <c r="F5553" i="8"/>
  <c r="F5552" i="8"/>
  <c r="F5551" i="8"/>
  <c r="F5550" i="8"/>
  <c r="F5549" i="8"/>
  <c r="F5548" i="8"/>
  <c r="F5547" i="8"/>
  <c r="F5546" i="8"/>
  <c r="F5545" i="8"/>
  <c r="F5544" i="8"/>
  <c r="F5543" i="8"/>
  <c r="F5542" i="8"/>
  <c r="F5541" i="8"/>
  <c r="F5540" i="8"/>
  <c r="F5539" i="8"/>
  <c r="F5538" i="8"/>
  <c r="F5537" i="8"/>
  <c r="F5536" i="8"/>
  <c r="F5535" i="8"/>
  <c r="F5534" i="8"/>
  <c r="F5533" i="8"/>
  <c r="F5532" i="8"/>
  <c r="F5531" i="8"/>
  <c r="F5530" i="8"/>
  <c r="F5529" i="8"/>
  <c r="F5528" i="8"/>
  <c r="F5527" i="8"/>
  <c r="F5526" i="8"/>
  <c r="F5525" i="8"/>
  <c r="F5524" i="8"/>
  <c r="F5523" i="8"/>
  <c r="F5522" i="8"/>
  <c r="F5521" i="8"/>
  <c r="F5520" i="8"/>
  <c r="F5519" i="8"/>
  <c r="F5518" i="8"/>
  <c r="F5517" i="8"/>
  <c r="F5516" i="8"/>
  <c r="F5515" i="8"/>
  <c r="F5514" i="8"/>
  <c r="F5513" i="8"/>
  <c r="F5512" i="8"/>
  <c r="F5511" i="8"/>
  <c r="F5510" i="8"/>
  <c r="F5509" i="8"/>
  <c r="F5508" i="8"/>
  <c r="F5507" i="8"/>
  <c r="F5506" i="8"/>
  <c r="F5505" i="8"/>
  <c r="F5504" i="8"/>
  <c r="F5503" i="8"/>
  <c r="F5502" i="8"/>
  <c r="F5501" i="8"/>
  <c r="F5500" i="8"/>
  <c r="F5499" i="8"/>
  <c r="F5498" i="8"/>
  <c r="F5497" i="8"/>
  <c r="F5496" i="8"/>
  <c r="F5495" i="8"/>
  <c r="F5494" i="8"/>
  <c r="F5493" i="8"/>
  <c r="F5492" i="8"/>
  <c r="F5491" i="8"/>
  <c r="F5490" i="8"/>
  <c r="F5489" i="8"/>
  <c r="F5488" i="8"/>
  <c r="F5487" i="8"/>
  <c r="F5486" i="8"/>
  <c r="F5485" i="8"/>
  <c r="F5484" i="8"/>
  <c r="F5483" i="8"/>
  <c r="F5482" i="8"/>
  <c r="F5481" i="8"/>
  <c r="F5480" i="8"/>
  <c r="F5479" i="8"/>
  <c r="F5478" i="8"/>
  <c r="F5477" i="8"/>
  <c r="F5476" i="8"/>
  <c r="F5475" i="8"/>
  <c r="F5474" i="8"/>
  <c r="F5473" i="8"/>
  <c r="F5472" i="8"/>
  <c r="F5471" i="8"/>
  <c r="F5470" i="8"/>
  <c r="F5469" i="8"/>
  <c r="F5468" i="8"/>
  <c r="F5467" i="8"/>
  <c r="F5466" i="8"/>
  <c r="F5465" i="8"/>
  <c r="F5464" i="8"/>
  <c r="F5463" i="8"/>
  <c r="F5462" i="8"/>
  <c r="F5461" i="8"/>
  <c r="F5460" i="8"/>
  <c r="F5459" i="8"/>
  <c r="F5458" i="8"/>
  <c r="F5457" i="8"/>
  <c r="F5456" i="8"/>
  <c r="F5455" i="8"/>
  <c r="F5454" i="8"/>
  <c r="F5453" i="8"/>
  <c r="F5452" i="8"/>
  <c r="F5451" i="8"/>
  <c r="F5450" i="8"/>
  <c r="F5449" i="8"/>
  <c r="F5448" i="8"/>
  <c r="F5447" i="8"/>
  <c r="F5446" i="8"/>
  <c r="F5445" i="8"/>
  <c r="F5444" i="8"/>
  <c r="F5443" i="8"/>
  <c r="F5442" i="8"/>
  <c r="F5441" i="8"/>
  <c r="F5440" i="8"/>
  <c r="F5439" i="8"/>
  <c r="F5438" i="8"/>
  <c r="F5437" i="8"/>
  <c r="F5436" i="8"/>
  <c r="F5435" i="8"/>
  <c r="F5434" i="8"/>
  <c r="F5433" i="8"/>
  <c r="F5432" i="8"/>
  <c r="F5431" i="8"/>
  <c r="F5430" i="8"/>
  <c r="F5429" i="8"/>
  <c r="F5428" i="8"/>
  <c r="F5427" i="8"/>
  <c r="F5426" i="8"/>
  <c r="F5425" i="8"/>
  <c r="F5424" i="8"/>
  <c r="F5423" i="8"/>
  <c r="F5422" i="8"/>
  <c r="F5421" i="8"/>
  <c r="F5420" i="8"/>
  <c r="F5419" i="8"/>
  <c r="F5418" i="8"/>
  <c r="F5417" i="8"/>
  <c r="F5416" i="8"/>
  <c r="F5415" i="8"/>
  <c r="F5414" i="8"/>
  <c r="F5413" i="8"/>
  <c r="F5412" i="8"/>
  <c r="F5411" i="8"/>
  <c r="F5410" i="8"/>
  <c r="F5409" i="8"/>
  <c r="F5408" i="8"/>
  <c r="F5407" i="8"/>
  <c r="F5406" i="8"/>
  <c r="F5405" i="8"/>
  <c r="F5404" i="8"/>
  <c r="F5403" i="8"/>
  <c r="F5402" i="8"/>
  <c r="F5401" i="8"/>
  <c r="F5400" i="8"/>
  <c r="F5399" i="8"/>
  <c r="F5398" i="8"/>
  <c r="F5397" i="8"/>
  <c r="F5396" i="8"/>
  <c r="F5395" i="8"/>
  <c r="F5394" i="8"/>
  <c r="F5393" i="8"/>
  <c r="F5392" i="8"/>
  <c r="F5391" i="8"/>
  <c r="F5390" i="8"/>
  <c r="F5389" i="8"/>
  <c r="F5388" i="8"/>
  <c r="F5387" i="8"/>
  <c r="F5386" i="8"/>
  <c r="F5385" i="8"/>
  <c r="F5384" i="8"/>
  <c r="F5383" i="8"/>
  <c r="F5382" i="8"/>
  <c r="F5381" i="8"/>
  <c r="F5380" i="8"/>
  <c r="F5379" i="8"/>
  <c r="F5378" i="8"/>
  <c r="F5377" i="8"/>
  <c r="F5376" i="8"/>
  <c r="F5375" i="8"/>
  <c r="F5374" i="8"/>
  <c r="F5373" i="8"/>
  <c r="F5372" i="8"/>
  <c r="F5371" i="8"/>
  <c r="F5370" i="8"/>
  <c r="F5369" i="8"/>
  <c r="F5368" i="8"/>
  <c r="F5367" i="8"/>
  <c r="F5366" i="8"/>
  <c r="F5365" i="8"/>
  <c r="F5364" i="8"/>
  <c r="F5363" i="8"/>
  <c r="F5362" i="8"/>
  <c r="F5361" i="8"/>
  <c r="F5360" i="8"/>
  <c r="F5359" i="8"/>
  <c r="F5358" i="8"/>
  <c r="F5357" i="8"/>
  <c r="F5356" i="8"/>
  <c r="F5355" i="8"/>
  <c r="F5354" i="8"/>
  <c r="F5353" i="8"/>
  <c r="F5352" i="8"/>
  <c r="F5351" i="8"/>
  <c r="F5350" i="8"/>
  <c r="F5349" i="8"/>
  <c r="F5348" i="8"/>
  <c r="F5347" i="8"/>
  <c r="F5346" i="8"/>
  <c r="F5345" i="8"/>
  <c r="F5344" i="8"/>
  <c r="F5343" i="8"/>
  <c r="F5342" i="8"/>
  <c r="F5341" i="8"/>
  <c r="F5340" i="8"/>
  <c r="F5339" i="8"/>
  <c r="F5338" i="8"/>
  <c r="F5337" i="8"/>
  <c r="F5336" i="8"/>
  <c r="F5335" i="8"/>
  <c r="F5334" i="8"/>
  <c r="F5333" i="8"/>
  <c r="F5332" i="8"/>
  <c r="F5331" i="8"/>
  <c r="F5330" i="8"/>
  <c r="F5329" i="8"/>
  <c r="F5328" i="8"/>
  <c r="F5327" i="8"/>
  <c r="F5326" i="8"/>
  <c r="F5325" i="8"/>
  <c r="F5324" i="8"/>
  <c r="F5323" i="8"/>
  <c r="F5322" i="8"/>
  <c r="F5321" i="8"/>
  <c r="F5320" i="8"/>
  <c r="F5319" i="8"/>
  <c r="F5318" i="8"/>
  <c r="F5317" i="8"/>
  <c r="F5316" i="8"/>
  <c r="F5315" i="8"/>
  <c r="F5314" i="8"/>
  <c r="F5313" i="8"/>
  <c r="F5312" i="8"/>
  <c r="F5311" i="8"/>
  <c r="F5310" i="8"/>
  <c r="F5309" i="8"/>
  <c r="F5308" i="8"/>
  <c r="F5307" i="8"/>
  <c r="F5306" i="8"/>
  <c r="F5305" i="8"/>
  <c r="F5304" i="8"/>
  <c r="F5303" i="8"/>
  <c r="F5302" i="8"/>
  <c r="F5301" i="8"/>
  <c r="F5300" i="8"/>
  <c r="F5299" i="8"/>
  <c r="F5298" i="8"/>
  <c r="F5297" i="8"/>
  <c r="F5296" i="8"/>
  <c r="F5295" i="8"/>
  <c r="F5294" i="8"/>
  <c r="F5293" i="8"/>
  <c r="F5292" i="8"/>
  <c r="F5291" i="8"/>
  <c r="F5290" i="8"/>
  <c r="F5289" i="8"/>
  <c r="F5288" i="8"/>
  <c r="F5287" i="8"/>
  <c r="F5286" i="8"/>
  <c r="F5285" i="8"/>
  <c r="F5284" i="8"/>
  <c r="F5283" i="8"/>
  <c r="F5282" i="8"/>
  <c r="F5281" i="8"/>
  <c r="F5280" i="8"/>
  <c r="F5279" i="8"/>
  <c r="F5278" i="8"/>
  <c r="F5277" i="8"/>
  <c r="F5276" i="8"/>
  <c r="F5275" i="8"/>
  <c r="F5274" i="8"/>
  <c r="F5273" i="8"/>
  <c r="F5272" i="8"/>
  <c r="F5271" i="8"/>
  <c r="F5270" i="8"/>
  <c r="F5269" i="8"/>
  <c r="F5268" i="8"/>
  <c r="F5267" i="8"/>
  <c r="F5266" i="8"/>
  <c r="F5265" i="8"/>
  <c r="F5264" i="8"/>
  <c r="F5263" i="8"/>
  <c r="F5262" i="8"/>
  <c r="F5261" i="8"/>
  <c r="F5260" i="8"/>
  <c r="F5259" i="8"/>
  <c r="F5258" i="8"/>
  <c r="F5257" i="8"/>
  <c r="F5256" i="8"/>
  <c r="F5255" i="8"/>
  <c r="F5254" i="8"/>
  <c r="F5253" i="8"/>
  <c r="F5252" i="8"/>
  <c r="F5251" i="8"/>
  <c r="F5250" i="8"/>
  <c r="F5249" i="8"/>
  <c r="F5248" i="8"/>
  <c r="F5247" i="8"/>
  <c r="F5246" i="8"/>
  <c r="F5245" i="8"/>
  <c r="F5244" i="8"/>
  <c r="F5243" i="8"/>
  <c r="F5242" i="8"/>
  <c r="F5241" i="8"/>
  <c r="F5240" i="8"/>
  <c r="F5239" i="8"/>
  <c r="F5238" i="8"/>
  <c r="F5237" i="8"/>
  <c r="F5236" i="8"/>
  <c r="F5235" i="8"/>
  <c r="F5234" i="8"/>
  <c r="F5233" i="8"/>
  <c r="F5232" i="8"/>
  <c r="F5231" i="8"/>
  <c r="F5230" i="8"/>
  <c r="F5229" i="8"/>
  <c r="F5228" i="8"/>
  <c r="F5227" i="8"/>
  <c r="F5226" i="8"/>
  <c r="F5225" i="8"/>
  <c r="F5224" i="8"/>
  <c r="F5223" i="8"/>
  <c r="F5222" i="8"/>
  <c r="F5221" i="8"/>
  <c r="F5220" i="8"/>
  <c r="F5219" i="8"/>
  <c r="F5218" i="8"/>
  <c r="F5217" i="8"/>
  <c r="F5216" i="8"/>
  <c r="F5215" i="8"/>
  <c r="F5214" i="8"/>
  <c r="F5213" i="8"/>
  <c r="F5212" i="8"/>
  <c r="F5211" i="8"/>
  <c r="F5210" i="8"/>
  <c r="F5209" i="8"/>
  <c r="F5208" i="8"/>
  <c r="F5207" i="8"/>
  <c r="F5206" i="8"/>
  <c r="F5205" i="8"/>
  <c r="F5204" i="8"/>
  <c r="F5203" i="8"/>
  <c r="F5202" i="8"/>
  <c r="F5201" i="8"/>
  <c r="F5200" i="8"/>
  <c r="F5199" i="8"/>
  <c r="F5198" i="8"/>
  <c r="F5197" i="8"/>
  <c r="F5196" i="8"/>
  <c r="F5195" i="8"/>
  <c r="F5194" i="8"/>
  <c r="F5193" i="8"/>
  <c r="F5192" i="8"/>
  <c r="F5191" i="8"/>
  <c r="F5190" i="8"/>
  <c r="F5189" i="8"/>
  <c r="F5188" i="8"/>
  <c r="F5187" i="8"/>
  <c r="F5186" i="8"/>
  <c r="F5185" i="8"/>
  <c r="F5184" i="8"/>
  <c r="F5183" i="8"/>
  <c r="F5182" i="8"/>
  <c r="F5181" i="8"/>
  <c r="F5180" i="8"/>
  <c r="F5179" i="8"/>
  <c r="F5178" i="8"/>
  <c r="F5177" i="8"/>
  <c r="F5176" i="8"/>
  <c r="F5175" i="8"/>
  <c r="F5174" i="8"/>
  <c r="F5173" i="8"/>
  <c r="F5172" i="8"/>
  <c r="F5171" i="8"/>
  <c r="F5170" i="8"/>
  <c r="F5169" i="8"/>
  <c r="F5168" i="8"/>
  <c r="F5167" i="8"/>
  <c r="F5166" i="8"/>
  <c r="F5165" i="8"/>
  <c r="F5164" i="8"/>
  <c r="F5163" i="8"/>
  <c r="F5162" i="8"/>
  <c r="F5161" i="8"/>
  <c r="F5160" i="8"/>
  <c r="F5159" i="8"/>
  <c r="F5158" i="8"/>
  <c r="F5157" i="8"/>
  <c r="F5156" i="8"/>
  <c r="F5155" i="8"/>
  <c r="F5154" i="8"/>
  <c r="F5153" i="8"/>
  <c r="F5152" i="8"/>
  <c r="F5151" i="8"/>
  <c r="F5150" i="8"/>
  <c r="F5149" i="8"/>
  <c r="F5148" i="8"/>
  <c r="F5147" i="8"/>
  <c r="F5146" i="8"/>
  <c r="F5145" i="8"/>
  <c r="F5144" i="8"/>
  <c r="F5143" i="8"/>
  <c r="F5142" i="8"/>
  <c r="F5141" i="8"/>
  <c r="F5140" i="8"/>
  <c r="F5139" i="8"/>
  <c r="F5138" i="8"/>
  <c r="F5137" i="8"/>
  <c r="F5136" i="8"/>
  <c r="F5135" i="8"/>
  <c r="F5134" i="8"/>
  <c r="F5133" i="8"/>
  <c r="F5132" i="8"/>
  <c r="F5131" i="8"/>
  <c r="F5130" i="8"/>
  <c r="F5129" i="8"/>
  <c r="F5128" i="8"/>
  <c r="F5127" i="8"/>
  <c r="F5126" i="8"/>
  <c r="F5125" i="8"/>
  <c r="F5124" i="8"/>
  <c r="F5123" i="8"/>
  <c r="F5122" i="8"/>
  <c r="F5121" i="8"/>
  <c r="F5120" i="8"/>
  <c r="F5119" i="8"/>
  <c r="F5118" i="8"/>
  <c r="F5117" i="8"/>
  <c r="F5116" i="8"/>
  <c r="F5115" i="8"/>
  <c r="F5114" i="8"/>
  <c r="F5113" i="8"/>
  <c r="F5112" i="8"/>
  <c r="F5111" i="8"/>
  <c r="F5110" i="8"/>
  <c r="F5109" i="8"/>
  <c r="F5108" i="8"/>
  <c r="F5107" i="8"/>
  <c r="F5106" i="8"/>
  <c r="F5105" i="8"/>
  <c r="F5104" i="8"/>
  <c r="F5103" i="8"/>
  <c r="F5102" i="8"/>
  <c r="F5101" i="8"/>
  <c r="F5100" i="8"/>
  <c r="F5099" i="8"/>
  <c r="F5098" i="8"/>
  <c r="F5097" i="8"/>
  <c r="F5096" i="8"/>
  <c r="F5095" i="8"/>
  <c r="F5094" i="8"/>
  <c r="F5093" i="8"/>
  <c r="F5092" i="8"/>
  <c r="F5091" i="8"/>
  <c r="F5090" i="8"/>
  <c r="F5089" i="8"/>
  <c r="F5088" i="8"/>
  <c r="F5087" i="8"/>
  <c r="F5086" i="8"/>
  <c r="F5085" i="8"/>
  <c r="F5084" i="8"/>
  <c r="F5083" i="8"/>
  <c r="F5082" i="8"/>
  <c r="F5081" i="8"/>
  <c r="F5080" i="8"/>
  <c r="F5079" i="8"/>
  <c r="F5078" i="8"/>
  <c r="F5077" i="8"/>
  <c r="F5076" i="8"/>
  <c r="F5075" i="8"/>
  <c r="F5074" i="8"/>
  <c r="F5073" i="8"/>
  <c r="F5072" i="8"/>
  <c r="F5071" i="8"/>
  <c r="F5070" i="8"/>
  <c r="F5069" i="8"/>
  <c r="F5068" i="8"/>
  <c r="F5067" i="8"/>
  <c r="F5066" i="8"/>
  <c r="F5065" i="8"/>
  <c r="F5064" i="8"/>
  <c r="F5063" i="8"/>
  <c r="F5062" i="8"/>
  <c r="F5061" i="8"/>
  <c r="F5060" i="8"/>
  <c r="F5059" i="8"/>
  <c r="F5058" i="8"/>
  <c r="F5057" i="8"/>
  <c r="F5056" i="8"/>
  <c r="F5055" i="8"/>
  <c r="F5054" i="8"/>
  <c r="F5053" i="8"/>
  <c r="F5052" i="8"/>
  <c r="F5051" i="8"/>
  <c r="F5050" i="8"/>
  <c r="F5049" i="8"/>
  <c r="F5048" i="8"/>
  <c r="F5047" i="8"/>
  <c r="F5046" i="8"/>
  <c r="F5045" i="8"/>
  <c r="F5044" i="8"/>
  <c r="F5043" i="8"/>
  <c r="F5042" i="8"/>
  <c r="F5041" i="8"/>
  <c r="F5040" i="8"/>
  <c r="F5039" i="8"/>
  <c r="F5038" i="8"/>
  <c r="F5037" i="8"/>
  <c r="F5036" i="8"/>
  <c r="F5035" i="8"/>
  <c r="F5034" i="8"/>
  <c r="F5033" i="8"/>
  <c r="F5032" i="8"/>
  <c r="F5031" i="8"/>
  <c r="F5030" i="8"/>
  <c r="F5029" i="8"/>
  <c r="F5028" i="8"/>
  <c r="F5027" i="8"/>
  <c r="F5026" i="8"/>
  <c r="F5025" i="8"/>
  <c r="F5024" i="8"/>
  <c r="F5023" i="8"/>
  <c r="F5022" i="8"/>
  <c r="F5021" i="8"/>
  <c r="F5020" i="8"/>
  <c r="F5019" i="8"/>
  <c r="F5018" i="8"/>
  <c r="F5017" i="8"/>
  <c r="F5016" i="8"/>
  <c r="F5015" i="8"/>
  <c r="F5014" i="8"/>
  <c r="F5013" i="8"/>
  <c r="F5012" i="8"/>
  <c r="F5011" i="8"/>
  <c r="F5010" i="8"/>
  <c r="F5009" i="8"/>
  <c r="F5008" i="8"/>
  <c r="F5007" i="8"/>
  <c r="F5006" i="8"/>
  <c r="F5005" i="8"/>
  <c r="F5004" i="8"/>
  <c r="F5003" i="8"/>
  <c r="F5002" i="8"/>
  <c r="F5001" i="8"/>
  <c r="F5000" i="8"/>
  <c r="F4999" i="8"/>
  <c r="F4998" i="8"/>
  <c r="F4997" i="8"/>
  <c r="F4996" i="8"/>
  <c r="F4995" i="8"/>
  <c r="F4994" i="8"/>
  <c r="F4993" i="8"/>
  <c r="F4992" i="8"/>
  <c r="F4991" i="8"/>
  <c r="F4990" i="8"/>
  <c r="F4989" i="8"/>
  <c r="F4988" i="8"/>
  <c r="F4987" i="8"/>
  <c r="F4986" i="8"/>
  <c r="F4985" i="8"/>
  <c r="F4984" i="8"/>
  <c r="F4983" i="8"/>
  <c r="F4982" i="8"/>
  <c r="F4981" i="8"/>
  <c r="F4980" i="8"/>
  <c r="F4979" i="8"/>
  <c r="F4978" i="8"/>
  <c r="F4977" i="8"/>
  <c r="F4976" i="8"/>
  <c r="F4975" i="8"/>
  <c r="F4974" i="8"/>
  <c r="F4973" i="8"/>
  <c r="F4972" i="8"/>
  <c r="F4971" i="8"/>
  <c r="F4970" i="8"/>
  <c r="F4969" i="8"/>
  <c r="F4968" i="8"/>
  <c r="F4967" i="8"/>
  <c r="F4966" i="8"/>
  <c r="F4965" i="8"/>
  <c r="F4964" i="8"/>
  <c r="F4963" i="8"/>
  <c r="F4962" i="8"/>
  <c r="F4961" i="8"/>
  <c r="F4960" i="8"/>
  <c r="F4959" i="8"/>
  <c r="F4958" i="8"/>
  <c r="F4957" i="8"/>
  <c r="F4956" i="8"/>
  <c r="F4955" i="8"/>
  <c r="F4954" i="8"/>
  <c r="F4953" i="8"/>
  <c r="F4952" i="8"/>
  <c r="F4951" i="8"/>
  <c r="F4950" i="8"/>
  <c r="F4949" i="8"/>
  <c r="F4948" i="8"/>
  <c r="F4947" i="8"/>
  <c r="F4946" i="8"/>
  <c r="F4945" i="8"/>
  <c r="F4944" i="8"/>
  <c r="F4943" i="8"/>
  <c r="F4942" i="8"/>
  <c r="F4941" i="8"/>
  <c r="F4940" i="8"/>
  <c r="F4939" i="8"/>
  <c r="F4938" i="8"/>
  <c r="F4937" i="8"/>
  <c r="F4936" i="8"/>
  <c r="F4935" i="8"/>
  <c r="F4934" i="8"/>
  <c r="F4933" i="8"/>
  <c r="F4932" i="8"/>
  <c r="F4931" i="8"/>
  <c r="F4930" i="8"/>
  <c r="F4929" i="8"/>
  <c r="F4928" i="8"/>
  <c r="F4927" i="8"/>
  <c r="F4926" i="8"/>
  <c r="F4925" i="8"/>
  <c r="F4924" i="8"/>
  <c r="F4923" i="8"/>
  <c r="F4922" i="8"/>
  <c r="F4921" i="8"/>
  <c r="F4920" i="8"/>
  <c r="F4919" i="8"/>
  <c r="F4918" i="8"/>
  <c r="F4917" i="8"/>
  <c r="F4916" i="8"/>
  <c r="F4915" i="8"/>
  <c r="F4914" i="8"/>
  <c r="F4913" i="8"/>
  <c r="F4912" i="8"/>
  <c r="F4911" i="8"/>
  <c r="F4910" i="8"/>
  <c r="F4909" i="8"/>
  <c r="F4908" i="8"/>
  <c r="F4907" i="8"/>
  <c r="F4906" i="8"/>
  <c r="F4905" i="8"/>
  <c r="F4904" i="8"/>
  <c r="F4903" i="8"/>
  <c r="F4902" i="8"/>
  <c r="F4901" i="8"/>
  <c r="F4900" i="8"/>
  <c r="F4899" i="8"/>
  <c r="F4898" i="8"/>
  <c r="F4897" i="8"/>
  <c r="F4896" i="8"/>
  <c r="F4895" i="8"/>
  <c r="F4894" i="8"/>
  <c r="F4893" i="8"/>
  <c r="F4892" i="8"/>
  <c r="F4891" i="8"/>
  <c r="F4890" i="8"/>
  <c r="F4889" i="8"/>
  <c r="F4888" i="8"/>
  <c r="F4887" i="8"/>
  <c r="F4886" i="8"/>
  <c r="F4885" i="8"/>
  <c r="F4884" i="8"/>
  <c r="F4883" i="8"/>
  <c r="F4882" i="8"/>
  <c r="F4881" i="8"/>
  <c r="F4880" i="8"/>
  <c r="F4879" i="8"/>
  <c r="F4878" i="8"/>
  <c r="F4877" i="8"/>
  <c r="F4876" i="8"/>
  <c r="F4875" i="8"/>
  <c r="F4874" i="8"/>
  <c r="F4873" i="8"/>
  <c r="F4872" i="8"/>
  <c r="F4871" i="8"/>
  <c r="F4870" i="8"/>
  <c r="F4869" i="8"/>
  <c r="F4868" i="8"/>
  <c r="F4867" i="8"/>
  <c r="F4866" i="8"/>
  <c r="F4865" i="8"/>
  <c r="F4864" i="8"/>
  <c r="F4863" i="8"/>
  <c r="F4862" i="8"/>
  <c r="F4861" i="8"/>
  <c r="F4860" i="8"/>
  <c r="F4859" i="8"/>
  <c r="F4858" i="8"/>
  <c r="F4857" i="8"/>
  <c r="F4856" i="8"/>
  <c r="F4855" i="8"/>
  <c r="F4854" i="8"/>
  <c r="F4853" i="8"/>
  <c r="F4852" i="8"/>
  <c r="F4851" i="8"/>
  <c r="F4850" i="8"/>
  <c r="F4849" i="8"/>
  <c r="F4848" i="8"/>
  <c r="F4847" i="8"/>
  <c r="F4846" i="8"/>
  <c r="F4845" i="8"/>
  <c r="F4844" i="8"/>
  <c r="F4843" i="8"/>
  <c r="F4842" i="8"/>
  <c r="F4841" i="8"/>
  <c r="F4840" i="8"/>
  <c r="F4839" i="8"/>
  <c r="F4838" i="8"/>
  <c r="F4837" i="8"/>
  <c r="F4836" i="8"/>
  <c r="F4835" i="8"/>
  <c r="F4834" i="8"/>
  <c r="F4833" i="8"/>
  <c r="F4832" i="8"/>
  <c r="F4831" i="8"/>
  <c r="F4830" i="8"/>
  <c r="F4829" i="8"/>
  <c r="F4828" i="8"/>
  <c r="F4827" i="8"/>
  <c r="F4826" i="8"/>
  <c r="F4825" i="8"/>
  <c r="F4824" i="8"/>
  <c r="F4823" i="8"/>
  <c r="F4822" i="8"/>
  <c r="F4821" i="8"/>
  <c r="F4820" i="8"/>
  <c r="F4819" i="8"/>
  <c r="F4818" i="8"/>
  <c r="F4817" i="8"/>
  <c r="F4816" i="8"/>
  <c r="F4815" i="8"/>
  <c r="F4814" i="8"/>
  <c r="F4813" i="8"/>
  <c r="F4812" i="8"/>
  <c r="F4811" i="8"/>
  <c r="F4810" i="8"/>
  <c r="F4809" i="8"/>
  <c r="F4808" i="8"/>
  <c r="F4807" i="8"/>
  <c r="F4806" i="8"/>
  <c r="F4805" i="8"/>
  <c r="F4804" i="8"/>
  <c r="F4803" i="8"/>
  <c r="F4802" i="8"/>
  <c r="F4801" i="8"/>
  <c r="F4800" i="8"/>
  <c r="F4799" i="8"/>
  <c r="F4798" i="8"/>
  <c r="F4797" i="8"/>
  <c r="F4796" i="8"/>
  <c r="F4795" i="8"/>
  <c r="F4794" i="8"/>
  <c r="F4793" i="8"/>
  <c r="F4792" i="8"/>
  <c r="F4791" i="8"/>
  <c r="F4790" i="8"/>
  <c r="F4789" i="8"/>
  <c r="F4788" i="8"/>
  <c r="F4787" i="8"/>
  <c r="F4786" i="8"/>
  <c r="F4785" i="8"/>
  <c r="F4784" i="8"/>
  <c r="F4783" i="8"/>
  <c r="F4782" i="8"/>
  <c r="F4781" i="8"/>
  <c r="F4780" i="8"/>
  <c r="F4779" i="8"/>
  <c r="F4778" i="8"/>
  <c r="F4777" i="8"/>
  <c r="F4776" i="8"/>
  <c r="F4775" i="8"/>
  <c r="F4774" i="8"/>
  <c r="F4773" i="8"/>
  <c r="F4772" i="8"/>
  <c r="F4771" i="8"/>
  <c r="F4770" i="8"/>
  <c r="F4769" i="8"/>
  <c r="F4768" i="8"/>
  <c r="F4767" i="8"/>
  <c r="F4766" i="8"/>
  <c r="F4765" i="8"/>
  <c r="F4764" i="8"/>
  <c r="F4763" i="8"/>
  <c r="F4762" i="8"/>
  <c r="F4761" i="8"/>
  <c r="F4760" i="8"/>
  <c r="F4759" i="8"/>
  <c r="F4758" i="8"/>
  <c r="F4757" i="8"/>
  <c r="F4756" i="8"/>
  <c r="F4755" i="8"/>
  <c r="F4754" i="8"/>
  <c r="F4753" i="8"/>
  <c r="F4752" i="8"/>
  <c r="F4751" i="8"/>
  <c r="F4750" i="8"/>
  <c r="F4749" i="8"/>
  <c r="F4748" i="8"/>
  <c r="F4747" i="8"/>
  <c r="F4746" i="8"/>
  <c r="F4745" i="8"/>
  <c r="F4744" i="8"/>
  <c r="F4743" i="8"/>
  <c r="F4742" i="8"/>
  <c r="F4741" i="8"/>
  <c r="F4740" i="8"/>
  <c r="F4739" i="8"/>
  <c r="F4738" i="8"/>
  <c r="F4737" i="8"/>
  <c r="F4736" i="8"/>
  <c r="F4735" i="8"/>
  <c r="F4734" i="8"/>
  <c r="F4733" i="8"/>
  <c r="F4732" i="8"/>
  <c r="F4731" i="8"/>
  <c r="F4730" i="8"/>
  <c r="F4729" i="8"/>
  <c r="F4728" i="8"/>
  <c r="F4727" i="8"/>
  <c r="F4726" i="8"/>
  <c r="F4725" i="8"/>
  <c r="F4724" i="8"/>
  <c r="F4723" i="8"/>
  <c r="F4722" i="8"/>
  <c r="F4721" i="8"/>
  <c r="F4720" i="8"/>
  <c r="F4719" i="8"/>
  <c r="F4718" i="8"/>
  <c r="F4717" i="8"/>
  <c r="F4716" i="8"/>
  <c r="F4715" i="8"/>
  <c r="F4714" i="8"/>
  <c r="F4713" i="8"/>
  <c r="F4712" i="8"/>
  <c r="F4711" i="8"/>
  <c r="F4710" i="8"/>
  <c r="F4709" i="8"/>
  <c r="F4708" i="8"/>
  <c r="F4707" i="8"/>
  <c r="F4706" i="8"/>
  <c r="F4705" i="8"/>
  <c r="F4704" i="8"/>
  <c r="F4703" i="8"/>
  <c r="F4702" i="8"/>
  <c r="F4701" i="8"/>
  <c r="F4700" i="8"/>
  <c r="F4699" i="8"/>
  <c r="F4698" i="8"/>
  <c r="F4697" i="8"/>
  <c r="F4696" i="8"/>
  <c r="F4695" i="8"/>
  <c r="F4694" i="8"/>
  <c r="F4693" i="8"/>
  <c r="F4692" i="8"/>
  <c r="F4691" i="8"/>
  <c r="F4690" i="8"/>
  <c r="F4689" i="8"/>
  <c r="F4688" i="8"/>
  <c r="F4687" i="8"/>
  <c r="F4686" i="8"/>
  <c r="F4685" i="8"/>
  <c r="F4684" i="8"/>
  <c r="F4683" i="8"/>
  <c r="F4682" i="8"/>
  <c r="F4681" i="8"/>
  <c r="F4680" i="8"/>
  <c r="F4679" i="8"/>
  <c r="F4678" i="8"/>
  <c r="F4677" i="8"/>
  <c r="F4676" i="8"/>
  <c r="F4675" i="8"/>
  <c r="F4674" i="8"/>
  <c r="F4673" i="8"/>
  <c r="F4672" i="8"/>
  <c r="F4671" i="8"/>
  <c r="F4670" i="8"/>
  <c r="F4669" i="8"/>
  <c r="F4668" i="8"/>
  <c r="F4667" i="8"/>
  <c r="F4666" i="8"/>
  <c r="F4665" i="8"/>
  <c r="F4664" i="8"/>
  <c r="F4663" i="8"/>
  <c r="F4662" i="8"/>
  <c r="F4661" i="8"/>
  <c r="F4660" i="8"/>
  <c r="F4659" i="8"/>
  <c r="F4658" i="8"/>
  <c r="F4657" i="8"/>
  <c r="F4656" i="8"/>
  <c r="F4655" i="8"/>
  <c r="F4654" i="8"/>
  <c r="F4653" i="8"/>
  <c r="F4652" i="8"/>
  <c r="F4651" i="8"/>
  <c r="F4650" i="8"/>
  <c r="F4649" i="8"/>
  <c r="F4648" i="8"/>
  <c r="F4647" i="8"/>
  <c r="F4646" i="8"/>
  <c r="F4645" i="8"/>
  <c r="F4644" i="8"/>
  <c r="F4643" i="8"/>
  <c r="F4642" i="8"/>
  <c r="F4641" i="8"/>
  <c r="F4640" i="8"/>
  <c r="F4639" i="8"/>
  <c r="F4638" i="8"/>
  <c r="F4637" i="8"/>
  <c r="F4636" i="8"/>
  <c r="F4635" i="8"/>
  <c r="F4634" i="8"/>
  <c r="F4633" i="8"/>
  <c r="F4632" i="8"/>
  <c r="F4631" i="8"/>
  <c r="F4630" i="8"/>
  <c r="F4629" i="8"/>
  <c r="F4628" i="8"/>
  <c r="F4627" i="8"/>
  <c r="F4626" i="8"/>
  <c r="F4625" i="8"/>
  <c r="F4624" i="8"/>
  <c r="F4623" i="8"/>
  <c r="F4622" i="8"/>
  <c r="F4621" i="8"/>
  <c r="F4620" i="8"/>
  <c r="F4619" i="8"/>
  <c r="F4618" i="8"/>
  <c r="F4617" i="8"/>
  <c r="F4616" i="8"/>
  <c r="F4615" i="8"/>
  <c r="F4614" i="8"/>
  <c r="F4613" i="8"/>
  <c r="F4612" i="8"/>
  <c r="F4611" i="8"/>
  <c r="F4610" i="8"/>
  <c r="F4609" i="8"/>
  <c r="F4608" i="8"/>
  <c r="F4607" i="8"/>
  <c r="F4606" i="8"/>
  <c r="F4605" i="8"/>
  <c r="F4604" i="8"/>
  <c r="F4603" i="8"/>
  <c r="F4602" i="8"/>
  <c r="F4601" i="8"/>
  <c r="F4600" i="8"/>
  <c r="F4599" i="8"/>
  <c r="F4598" i="8"/>
  <c r="F4597" i="8"/>
  <c r="F4596" i="8"/>
  <c r="F4595" i="8"/>
  <c r="F4594" i="8"/>
  <c r="F4593" i="8"/>
  <c r="F4592" i="8"/>
  <c r="F4591" i="8"/>
  <c r="F4590" i="8"/>
  <c r="F4589" i="8"/>
  <c r="F4588" i="8"/>
  <c r="F4587" i="8"/>
  <c r="F4586" i="8"/>
  <c r="F4585" i="8"/>
  <c r="F4584" i="8"/>
  <c r="F4583" i="8"/>
  <c r="F4582" i="8"/>
  <c r="F4581" i="8"/>
  <c r="F4580" i="8"/>
  <c r="F4579" i="8"/>
  <c r="F4578" i="8"/>
  <c r="F4577" i="8"/>
  <c r="F4576" i="8"/>
  <c r="F4575" i="8"/>
  <c r="F4574" i="8"/>
  <c r="F4573" i="8"/>
  <c r="F4572" i="8"/>
  <c r="F4571" i="8"/>
  <c r="F4570" i="8"/>
  <c r="F4569" i="8"/>
  <c r="F4568" i="8"/>
  <c r="F4567" i="8"/>
  <c r="F4566" i="8"/>
  <c r="F4565" i="8"/>
  <c r="F4564" i="8"/>
  <c r="F4563" i="8"/>
  <c r="F4562" i="8"/>
  <c r="F4561" i="8"/>
  <c r="F4560" i="8"/>
  <c r="F4559" i="8"/>
  <c r="F4558" i="8"/>
  <c r="F4557" i="8"/>
  <c r="F4556" i="8"/>
  <c r="F4555" i="8"/>
  <c r="F4554" i="8"/>
  <c r="F4553" i="8"/>
  <c r="F4552" i="8"/>
  <c r="F4551" i="8"/>
  <c r="F4550" i="8"/>
  <c r="F4549" i="8"/>
  <c r="F4548" i="8"/>
  <c r="F4547" i="8"/>
  <c r="F4546" i="8"/>
  <c r="F4545" i="8"/>
  <c r="F4544" i="8"/>
  <c r="F4543" i="8"/>
  <c r="F4542" i="8"/>
  <c r="F4541" i="8"/>
  <c r="F4540" i="8"/>
  <c r="F4539" i="8"/>
  <c r="F4538" i="8"/>
  <c r="F4537" i="8"/>
  <c r="F4536" i="8"/>
  <c r="F4535" i="8"/>
  <c r="F4534" i="8"/>
  <c r="F4533" i="8"/>
  <c r="F4532" i="8"/>
  <c r="F4531" i="8"/>
  <c r="F4530" i="8"/>
  <c r="F4529" i="8"/>
  <c r="F4528" i="8"/>
  <c r="F4527" i="8"/>
  <c r="F4526" i="8"/>
  <c r="F4525" i="8"/>
  <c r="F4524" i="8"/>
  <c r="F4523" i="8"/>
  <c r="F4522" i="8"/>
  <c r="F4521" i="8"/>
  <c r="F4520" i="8"/>
  <c r="F4519" i="8"/>
  <c r="F4518" i="8"/>
  <c r="F4517" i="8"/>
  <c r="F4516" i="8"/>
  <c r="F4515" i="8"/>
  <c r="F4514" i="8"/>
  <c r="F4513" i="8"/>
  <c r="F4512" i="8"/>
  <c r="F4511" i="8"/>
  <c r="F4510" i="8"/>
  <c r="F4509" i="8"/>
  <c r="F4508" i="8"/>
  <c r="F4507" i="8"/>
  <c r="F4506" i="8"/>
  <c r="F4505" i="8"/>
  <c r="F4504" i="8"/>
  <c r="F4503" i="8"/>
  <c r="F4502" i="8"/>
  <c r="F4501" i="8"/>
  <c r="F4500" i="8"/>
  <c r="F4499" i="8"/>
  <c r="F4498" i="8"/>
  <c r="F4497" i="8"/>
  <c r="F4496" i="8"/>
  <c r="F4495" i="8"/>
  <c r="F4494" i="8"/>
  <c r="F4493" i="8"/>
  <c r="F4492" i="8"/>
  <c r="F4491" i="8"/>
  <c r="F4490" i="8"/>
  <c r="F4489" i="8"/>
  <c r="F4488" i="8"/>
  <c r="F4487" i="8"/>
  <c r="F4486" i="8"/>
  <c r="F4485" i="8"/>
  <c r="F4484" i="8"/>
  <c r="F4483" i="8"/>
  <c r="F4482" i="8"/>
  <c r="F4481" i="8"/>
  <c r="F4480" i="8"/>
  <c r="F4479" i="8"/>
  <c r="F4478" i="8"/>
  <c r="F4477" i="8"/>
  <c r="F4476" i="8"/>
  <c r="F4475" i="8"/>
  <c r="F4474" i="8"/>
  <c r="F4473" i="8"/>
  <c r="F4472" i="8"/>
  <c r="F4471" i="8"/>
  <c r="F4470" i="8"/>
  <c r="F4469" i="8"/>
  <c r="F4468" i="8"/>
  <c r="F4467" i="8"/>
  <c r="F4466" i="8"/>
  <c r="F4465" i="8"/>
  <c r="F4464" i="8"/>
  <c r="F4463" i="8"/>
  <c r="F4462" i="8"/>
  <c r="F4461" i="8"/>
  <c r="F4460" i="8"/>
  <c r="F4459" i="8"/>
  <c r="F4458" i="8"/>
  <c r="F4457" i="8"/>
  <c r="F4456" i="8"/>
  <c r="F4455" i="8"/>
  <c r="F4454" i="8"/>
  <c r="F4453" i="8"/>
  <c r="F4452" i="8"/>
  <c r="F4451" i="8"/>
  <c r="F4450" i="8"/>
  <c r="F4449" i="8"/>
  <c r="F4448" i="8"/>
  <c r="F4447" i="8"/>
  <c r="F4446" i="8"/>
  <c r="F4445" i="8"/>
  <c r="F4444" i="8"/>
  <c r="F4443" i="8"/>
  <c r="F4442" i="8"/>
  <c r="F4441" i="8"/>
  <c r="F4440" i="8"/>
  <c r="F4439" i="8"/>
  <c r="F4438" i="8"/>
  <c r="F4437" i="8"/>
  <c r="F4436" i="8"/>
  <c r="F4435" i="8"/>
  <c r="F4434" i="8"/>
  <c r="F4433" i="8"/>
  <c r="F4432" i="8"/>
  <c r="F4431" i="8"/>
  <c r="F4430" i="8"/>
  <c r="F4429" i="8"/>
  <c r="F4428" i="8"/>
  <c r="F4427" i="8"/>
  <c r="F4426" i="8"/>
  <c r="F4425" i="8"/>
  <c r="F4424" i="8"/>
  <c r="F4423" i="8"/>
  <c r="F4422" i="8"/>
  <c r="F4421" i="8"/>
  <c r="F4420" i="8"/>
  <c r="F4419" i="8"/>
  <c r="F4418" i="8"/>
  <c r="F4417" i="8"/>
  <c r="F4416" i="8"/>
  <c r="F4415" i="8"/>
  <c r="F4414" i="8"/>
  <c r="F4413" i="8"/>
  <c r="F4412" i="8"/>
  <c r="F4411" i="8"/>
  <c r="F4410" i="8"/>
  <c r="F4409" i="8"/>
  <c r="F4408" i="8"/>
  <c r="F4407" i="8"/>
  <c r="F4406" i="8"/>
  <c r="F4405" i="8"/>
  <c r="F4404" i="8"/>
  <c r="F4403" i="8"/>
  <c r="F4402" i="8"/>
  <c r="F4401" i="8"/>
  <c r="F4400" i="8"/>
  <c r="F4399" i="8"/>
  <c r="F4398" i="8"/>
  <c r="F4397" i="8"/>
  <c r="F4396" i="8"/>
  <c r="F4395" i="8"/>
  <c r="F4394" i="8"/>
  <c r="F4393" i="8"/>
  <c r="F4392" i="8"/>
  <c r="F4391" i="8"/>
  <c r="F4390" i="8"/>
  <c r="F4389" i="8"/>
  <c r="F4388" i="8"/>
  <c r="F4387" i="8"/>
  <c r="F4386" i="8"/>
  <c r="F4385" i="8"/>
  <c r="F4384" i="8"/>
  <c r="F4383" i="8"/>
  <c r="F4382" i="8"/>
  <c r="F4381" i="8"/>
  <c r="F4380" i="8"/>
  <c r="F4379" i="8"/>
  <c r="F4378" i="8"/>
  <c r="F4377" i="8"/>
  <c r="F4376" i="8"/>
  <c r="F4375" i="8"/>
  <c r="F4374" i="8"/>
  <c r="F4373" i="8"/>
  <c r="F4372" i="8"/>
  <c r="F4371" i="8"/>
  <c r="F4370" i="8"/>
  <c r="F4369" i="8"/>
  <c r="F4368" i="8"/>
  <c r="F4367" i="8"/>
  <c r="F4366" i="8"/>
  <c r="F4365" i="8"/>
  <c r="F4364" i="8"/>
  <c r="F4363" i="8"/>
  <c r="F4362" i="8"/>
  <c r="F4361" i="8"/>
  <c r="F4360" i="8"/>
  <c r="F4359" i="8"/>
  <c r="F4358" i="8"/>
  <c r="F4357" i="8"/>
  <c r="F4356" i="8"/>
  <c r="F4355" i="8"/>
  <c r="F4354" i="8"/>
  <c r="F4353" i="8"/>
  <c r="F4352" i="8"/>
  <c r="F4351" i="8"/>
  <c r="F4350" i="8"/>
  <c r="F4349" i="8"/>
  <c r="F4348" i="8"/>
  <c r="F4347" i="8"/>
  <c r="F4346" i="8"/>
  <c r="F4345" i="8"/>
  <c r="F4344" i="8"/>
  <c r="F4343" i="8"/>
  <c r="F4342" i="8"/>
  <c r="F4341" i="8"/>
  <c r="F4340" i="8"/>
  <c r="F4339" i="8"/>
  <c r="F4338" i="8"/>
  <c r="F4337" i="8"/>
  <c r="F4336" i="8"/>
  <c r="F4335" i="8"/>
  <c r="F4334" i="8"/>
  <c r="F4333" i="8"/>
  <c r="F4332" i="8"/>
  <c r="F4331" i="8"/>
  <c r="F4330" i="8"/>
  <c r="F4329" i="8"/>
  <c r="F4328" i="8"/>
  <c r="F4327" i="8"/>
  <c r="F4326" i="8"/>
  <c r="F4325" i="8"/>
  <c r="F4324" i="8"/>
  <c r="F4323" i="8"/>
  <c r="F4322" i="8"/>
  <c r="F4321" i="8"/>
  <c r="F4320" i="8"/>
  <c r="F4319" i="8"/>
  <c r="F4318" i="8"/>
  <c r="F4317" i="8"/>
  <c r="F4316" i="8"/>
  <c r="F4315" i="8"/>
  <c r="F4314" i="8"/>
  <c r="F4313" i="8"/>
  <c r="F4312" i="8"/>
  <c r="F4311" i="8"/>
  <c r="F4310" i="8"/>
  <c r="F4309" i="8"/>
  <c r="F4308" i="8"/>
  <c r="F4307" i="8"/>
  <c r="F4306" i="8"/>
  <c r="F4305" i="8"/>
  <c r="F4304" i="8"/>
  <c r="F4303" i="8"/>
  <c r="F4302" i="8"/>
  <c r="F4301" i="8"/>
  <c r="F4300" i="8"/>
  <c r="F4299" i="8"/>
  <c r="F4298" i="8"/>
  <c r="F4297" i="8"/>
  <c r="F4296" i="8"/>
  <c r="F4295" i="8"/>
  <c r="F4294" i="8"/>
  <c r="F4293" i="8"/>
  <c r="F4292" i="8"/>
  <c r="F4291" i="8"/>
  <c r="F4290" i="8"/>
  <c r="F4289" i="8"/>
  <c r="F4288" i="8"/>
  <c r="F4287" i="8"/>
  <c r="F4286" i="8"/>
  <c r="F4285" i="8"/>
  <c r="F4284" i="8"/>
  <c r="F4283" i="8"/>
  <c r="F4282" i="8"/>
  <c r="F4281" i="8"/>
  <c r="F4280" i="8"/>
  <c r="F4279" i="8"/>
  <c r="F4278" i="8"/>
  <c r="F4277" i="8"/>
  <c r="F4276" i="8"/>
  <c r="F4275" i="8"/>
  <c r="F4274" i="8"/>
  <c r="F4273" i="8"/>
  <c r="F4272" i="8"/>
  <c r="F4271" i="8"/>
  <c r="F4270" i="8"/>
  <c r="F4269" i="8"/>
  <c r="F4268" i="8"/>
  <c r="F4267" i="8"/>
  <c r="F4266" i="8"/>
  <c r="F4265" i="8"/>
  <c r="F4264" i="8"/>
  <c r="F4263" i="8"/>
  <c r="F4262" i="8"/>
  <c r="F4261" i="8"/>
  <c r="F4260" i="8"/>
  <c r="F4259" i="8"/>
  <c r="F4258" i="8"/>
  <c r="F4257" i="8"/>
  <c r="F4256" i="8"/>
  <c r="F4255" i="8"/>
  <c r="F4254" i="8"/>
  <c r="F4253" i="8"/>
  <c r="F4252" i="8"/>
  <c r="F4251" i="8"/>
  <c r="F4250" i="8"/>
  <c r="F4249" i="8"/>
  <c r="F4248" i="8"/>
  <c r="F4247" i="8"/>
  <c r="F4246" i="8"/>
  <c r="F4245" i="8"/>
  <c r="F4244" i="8"/>
  <c r="F4243" i="8"/>
  <c r="F4242" i="8"/>
  <c r="F4241" i="8"/>
  <c r="F4240" i="8"/>
  <c r="F4239" i="8"/>
  <c r="F4238" i="8"/>
  <c r="F4237" i="8"/>
  <c r="F4236" i="8"/>
  <c r="F4235" i="8"/>
  <c r="F4234" i="8"/>
  <c r="F4233" i="8"/>
  <c r="F4232" i="8"/>
  <c r="F4231" i="8"/>
  <c r="F4230" i="8"/>
  <c r="F4229" i="8"/>
  <c r="F4228" i="8"/>
  <c r="F4227" i="8"/>
  <c r="F4226" i="8"/>
  <c r="F4225" i="8"/>
  <c r="F4224" i="8"/>
  <c r="F4223" i="8"/>
  <c r="F4222" i="8"/>
  <c r="F4221" i="8"/>
  <c r="F4220" i="8"/>
  <c r="F4219" i="8"/>
  <c r="F4218" i="8"/>
  <c r="F4217" i="8"/>
  <c r="F4216" i="8"/>
  <c r="F4215" i="8"/>
  <c r="F4214" i="8"/>
  <c r="F4213" i="8"/>
  <c r="F4212" i="8"/>
  <c r="F4211" i="8"/>
  <c r="F4210" i="8"/>
  <c r="F4209" i="8"/>
  <c r="F4208" i="8"/>
  <c r="F4207" i="8"/>
  <c r="F4206" i="8"/>
  <c r="F4205" i="8"/>
  <c r="F4204" i="8"/>
  <c r="F4203" i="8"/>
  <c r="F4202" i="8"/>
  <c r="F4201" i="8"/>
  <c r="F4200" i="8"/>
  <c r="F4199" i="8"/>
  <c r="F4198" i="8"/>
  <c r="F4197" i="8"/>
  <c r="F4196" i="8"/>
  <c r="F4195" i="8"/>
  <c r="F4194" i="8"/>
  <c r="F4193" i="8"/>
  <c r="F4192" i="8"/>
  <c r="F4191" i="8"/>
  <c r="F4190" i="8"/>
  <c r="F4189" i="8"/>
  <c r="F4188" i="8"/>
  <c r="F4187" i="8"/>
  <c r="F4186" i="8"/>
  <c r="F4185" i="8"/>
  <c r="F4184" i="8"/>
  <c r="F4183" i="8"/>
  <c r="F4182" i="8"/>
  <c r="F4181" i="8"/>
  <c r="F4180" i="8"/>
  <c r="F4179" i="8"/>
  <c r="F4178" i="8"/>
  <c r="F4177" i="8"/>
  <c r="F4176" i="8"/>
  <c r="F4175" i="8"/>
  <c r="F4174" i="8"/>
  <c r="F4173" i="8"/>
  <c r="F4172" i="8"/>
  <c r="F4171" i="8"/>
  <c r="F4170" i="8"/>
  <c r="F4169" i="8"/>
  <c r="F4168" i="8"/>
  <c r="F4167" i="8"/>
  <c r="F4166" i="8"/>
  <c r="F4165" i="8"/>
  <c r="F4164" i="8"/>
  <c r="F4163" i="8"/>
  <c r="F4162" i="8"/>
  <c r="F4161" i="8"/>
  <c r="F4160" i="8"/>
  <c r="F4159" i="8"/>
  <c r="F4158" i="8"/>
  <c r="F4157" i="8"/>
  <c r="F4156" i="8"/>
  <c r="F4155" i="8"/>
  <c r="F4154" i="8"/>
  <c r="F4153" i="8"/>
  <c r="F4152" i="8"/>
  <c r="F4151" i="8"/>
  <c r="F4150" i="8"/>
  <c r="F4149" i="8"/>
  <c r="F4148" i="8"/>
  <c r="F4147" i="8"/>
  <c r="F4146" i="8"/>
  <c r="F4145" i="8"/>
  <c r="F4144" i="8"/>
  <c r="F4143" i="8"/>
  <c r="F4142" i="8"/>
  <c r="F4141" i="8"/>
  <c r="F4140" i="8"/>
  <c r="F4139" i="8"/>
  <c r="F4138" i="8"/>
  <c r="F4137" i="8"/>
  <c r="F4136" i="8"/>
  <c r="F4135" i="8"/>
  <c r="F4134" i="8"/>
  <c r="F4133" i="8"/>
  <c r="F4132" i="8"/>
  <c r="F4131" i="8"/>
  <c r="F4130" i="8"/>
  <c r="F4129" i="8"/>
  <c r="F4128" i="8"/>
  <c r="F4127" i="8"/>
  <c r="F4126" i="8"/>
  <c r="F4125" i="8"/>
  <c r="F4124" i="8"/>
  <c r="F4123" i="8"/>
  <c r="F4122" i="8"/>
  <c r="F4121" i="8"/>
  <c r="F4120" i="8"/>
  <c r="F4119" i="8"/>
  <c r="F4118" i="8"/>
  <c r="F4117" i="8"/>
  <c r="F4116" i="8"/>
  <c r="F4115" i="8"/>
  <c r="F4114" i="8"/>
  <c r="F4113" i="8"/>
  <c r="F4112" i="8"/>
  <c r="F4111" i="8"/>
  <c r="F4110" i="8"/>
  <c r="F4109" i="8"/>
  <c r="F4108" i="8"/>
  <c r="F4107" i="8"/>
  <c r="F4106" i="8"/>
  <c r="F4105" i="8"/>
  <c r="F4104" i="8"/>
  <c r="F4103" i="8"/>
  <c r="F4102" i="8"/>
  <c r="F4101" i="8"/>
  <c r="F4100" i="8"/>
  <c r="F4099" i="8"/>
  <c r="F4098" i="8"/>
  <c r="F4097" i="8"/>
  <c r="F4096" i="8"/>
  <c r="F4095" i="8"/>
  <c r="F4094" i="8"/>
  <c r="F4093" i="8"/>
  <c r="F4092" i="8"/>
  <c r="F4091" i="8"/>
  <c r="F4090" i="8"/>
  <c r="F4089" i="8"/>
  <c r="F4088" i="8"/>
  <c r="F4087" i="8"/>
  <c r="F4086" i="8"/>
  <c r="F4085" i="8"/>
  <c r="F4084" i="8"/>
  <c r="F4083" i="8"/>
  <c r="F4082" i="8"/>
  <c r="F4081" i="8"/>
  <c r="F4080" i="8"/>
  <c r="F4079" i="8"/>
  <c r="F4078" i="8"/>
  <c r="F4077" i="8"/>
  <c r="F4076" i="8"/>
  <c r="F4075" i="8"/>
  <c r="F4074" i="8"/>
  <c r="F4073" i="8"/>
  <c r="F4072" i="8"/>
  <c r="F4071" i="8"/>
  <c r="F4070" i="8"/>
  <c r="F4069" i="8"/>
  <c r="F4068" i="8"/>
  <c r="F4067" i="8"/>
  <c r="F4066" i="8"/>
  <c r="F4065" i="8"/>
  <c r="F4064" i="8"/>
  <c r="F4063" i="8"/>
  <c r="F4062" i="8"/>
  <c r="F4061" i="8"/>
  <c r="F4060" i="8"/>
  <c r="F4059" i="8"/>
  <c r="F4058" i="8"/>
  <c r="F4057" i="8"/>
  <c r="F4056" i="8"/>
  <c r="F4055" i="8"/>
  <c r="F4054" i="8"/>
  <c r="F4053" i="8"/>
  <c r="F4052" i="8"/>
  <c r="F4051" i="8"/>
  <c r="F4050" i="8"/>
  <c r="F4049" i="8"/>
  <c r="F4048" i="8"/>
  <c r="F4047" i="8"/>
  <c r="F4046" i="8"/>
  <c r="F4045" i="8"/>
  <c r="F4044" i="8"/>
  <c r="F4043" i="8"/>
  <c r="F4042" i="8"/>
  <c r="F4041" i="8"/>
  <c r="F4040" i="8"/>
  <c r="F4039" i="8"/>
  <c r="F4038" i="8"/>
  <c r="F4037" i="8"/>
  <c r="F4036" i="8"/>
  <c r="F4035" i="8"/>
  <c r="F4034" i="8"/>
  <c r="F4033" i="8"/>
  <c r="F4032" i="8"/>
  <c r="F4031" i="8"/>
  <c r="F4030" i="8"/>
  <c r="F4029" i="8"/>
  <c r="F4028" i="8"/>
  <c r="F4027" i="8"/>
  <c r="F4026" i="8"/>
  <c r="F4025" i="8"/>
  <c r="F4024" i="8"/>
  <c r="F4023" i="8"/>
  <c r="F4022" i="8"/>
  <c r="F4021" i="8"/>
  <c r="F4020" i="8"/>
  <c r="F4019" i="8"/>
  <c r="F4018" i="8"/>
  <c r="F4017" i="8"/>
  <c r="F4016" i="8"/>
  <c r="F4015" i="8"/>
  <c r="F4014" i="8"/>
  <c r="F4013" i="8"/>
  <c r="F4012" i="8"/>
  <c r="F4011" i="8"/>
  <c r="F4010" i="8"/>
  <c r="F4009" i="8"/>
  <c r="F4008" i="8"/>
  <c r="F4007" i="8"/>
  <c r="F4006" i="8"/>
  <c r="F4005" i="8"/>
  <c r="F4004" i="8"/>
  <c r="F4003" i="8"/>
  <c r="F4002" i="8"/>
  <c r="F4001" i="8"/>
  <c r="F4000" i="8"/>
  <c r="F3999" i="8"/>
  <c r="F3998" i="8"/>
  <c r="F3997" i="8"/>
  <c r="F3996" i="8"/>
  <c r="F3995" i="8"/>
  <c r="F3994" i="8"/>
  <c r="F3993" i="8"/>
  <c r="F3992" i="8"/>
  <c r="F3991" i="8"/>
  <c r="F3990" i="8"/>
  <c r="F3989" i="8"/>
  <c r="F3988" i="8"/>
  <c r="F3987" i="8"/>
  <c r="F3986" i="8"/>
  <c r="F3985" i="8"/>
  <c r="F3984" i="8"/>
  <c r="F3983" i="8"/>
  <c r="F3982" i="8"/>
  <c r="F3981" i="8"/>
  <c r="F3980" i="8"/>
  <c r="F3979" i="8"/>
  <c r="F3978" i="8"/>
  <c r="F3977" i="8"/>
  <c r="F3976" i="8"/>
  <c r="F3975" i="8"/>
  <c r="F3974" i="8"/>
  <c r="F3973" i="8"/>
  <c r="F3972" i="8"/>
  <c r="F3971" i="8"/>
  <c r="F3970" i="8"/>
  <c r="F3969" i="8"/>
  <c r="F3968" i="8"/>
  <c r="F3967" i="8"/>
  <c r="F3966" i="8"/>
  <c r="F3965" i="8"/>
  <c r="F3964" i="8"/>
  <c r="F3963" i="8"/>
  <c r="F3962" i="8"/>
  <c r="F3961" i="8"/>
  <c r="F3960" i="8"/>
  <c r="F3959" i="8"/>
  <c r="F3958" i="8"/>
  <c r="F3957" i="8"/>
  <c r="F3956" i="8"/>
  <c r="F3955" i="8"/>
  <c r="F3954" i="8"/>
  <c r="F3953" i="8"/>
  <c r="F3952" i="8"/>
  <c r="F3951" i="8"/>
  <c r="F3950" i="8"/>
  <c r="F3949" i="8"/>
  <c r="F3948" i="8"/>
  <c r="F3947" i="8"/>
  <c r="F3946" i="8"/>
  <c r="F3945" i="8"/>
  <c r="F3944" i="8"/>
  <c r="F3943" i="8"/>
  <c r="F3942" i="8"/>
  <c r="F3941" i="8"/>
  <c r="F3940" i="8"/>
  <c r="F3939" i="8"/>
  <c r="F3938" i="8"/>
  <c r="F3937" i="8"/>
  <c r="F3936" i="8"/>
  <c r="F3935" i="8"/>
  <c r="F3934" i="8"/>
  <c r="F3933" i="8"/>
  <c r="F3932" i="8"/>
  <c r="F3931" i="8"/>
  <c r="F3930" i="8"/>
  <c r="F3929" i="8"/>
  <c r="F3928" i="8"/>
  <c r="F3927" i="8"/>
  <c r="F3926" i="8"/>
  <c r="F3925" i="8"/>
  <c r="F3924" i="8"/>
  <c r="F3923" i="8"/>
  <c r="F3922" i="8"/>
  <c r="F3921" i="8"/>
  <c r="F3920" i="8"/>
  <c r="F3919" i="8"/>
  <c r="F3918" i="8"/>
  <c r="F3917" i="8"/>
  <c r="F3916" i="8"/>
  <c r="F3915" i="8"/>
  <c r="F3914" i="8"/>
  <c r="F3913" i="8"/>
  <c r="F3912" i="8"/>
  <c r="F3911" i="8"/>
  <c r="F3910" i="8"/>
  <c r="F3909" i="8"/>
  <c r="F3908" i="8"/>
  <c r="F3907" i="8"/>
  <c r="F3906" i="8"/>
  <c r="F3905" i="8"/>
  <c r="F3904" i="8"/>
  <c r="F3903" i="8"/>
  <c r="F3902" i="8"/>
  <c r="F3901" i="8"/>
  <c r="F3900" i="8"/>
  <c r="F3899" i="8"/>
  <c r="F3898" i="8"/>
  <c r="F3897" i="8"/>
  <c r="F3896" i="8"/>
  <c r="F3895" i="8"/>
  <c r="F3894" i="8"/>
  <c r="F3893" i="8"/>
  <c r="F3892" i="8"/>
  <c r="F3891" i="8"/>
  <c r="F3890" i="8"/>
  <c r="F3889" i="8"/>
  <c r="F3888" i="8"/>
  <c r="F3887" i="8"/>
  <c r="F3886" i="8"/>
  <c r="F3885" i="8"/>
  <c r="F3884" i="8"/>
  <c r="F3883" i="8"/>
  <c r="F3882" i="8"/>
  <c r="F3881" i="8"/>
  <c r="F3880" i="8"/>
  <c r="F3879" i="8"/>
  <c r="F3878" i="8"/>
  <c r="F3877" i="8"/>
  <c r="F3876" i="8"/>
  <c r="F3875" i="8"/>
  <c r="F3874" i="8"/>
  <c r="F3873" i="8"/>
  <c r="F3872" i="8"/>
  <c r="F3871" i="8"/>
  <c r="F3870" i="8"/>
  <c r="F3869" i="8"/>
  <c r="F3868" i="8"/>
  <c r="F3867" i="8"/>
  <c r="F3866" i="8"/>
  <c r="F3865" i="8"/>
  <c r="F3864" i="8"/>
  <c r="F3863" i="8"/>
  <c r="F3862" i="8"/>
  <c r="F3861" i="8"/>
  <c r="F3860" i="8"/>
  <c r="F3859" i="8"/>
  <c r="F3858" i="8"/>
  <c r="F3857" i="8"/>
  <c r="F3856" i="8"/>
  <c r="F3855" i="8"/>
  <c r="F3854" i="8"/>
  <c r="F3853" i="8"/>
  <c r="F3852" i="8"/>
  <c r="F3851" i="8"/>
  <c r="F3850" i="8"/>
  <c r="F3849" i="8"/>
  <c r="F3848" i="8"/>
  <c r="F3847" i="8"/>
  <c r="F3846" i="8"/>
  <c r="F3845" i="8"/>
  <c r="F3844" i="8"/>
  <c r="F3843" i="8"/>
  <c r="F3842" i="8"/>
  <c r="F3841" i="8"/>
  <c r="F3840" i="8"/>
  <c r="F3839" i="8"/>
  <c r="F3838" i="8"/>
  <c r="F3837" i="8"/>
  <c r="F3836" i="8"/>
  <c r="F3835" i="8"/>
  <c r="F3834" i="8"/>
  <c r="F3833" i="8"/>
  <c r="F3832" i="8"/>
  <c r="F3831" i="8"/>
  <c r="F3830" i="8"/>
  <c r="F3829" i="8"/>
  <c r="F3828" i="8"/>
  <c r="F3827" i="8"/>
  <c r="F3826" i="8"/>
  <c r="F3825" i="8"/>
  <c r="F3824" i="8"/>
  <c r="F3823" i="8"/>
  <c r="F3822" i="8"/>
  <c r="F3821" i="8"/>
  <c r="F3820" i="8"/>
  <c r="F3819" i="8"/>
  <c r="F3818" i="8"/>
  <c r="F3817" i="8"/>
  <c r="F3816" i="8"/>
  <c r="F3815" i="8"/>
  <c r="F3814" i="8"/>
  <c r="F3813" i="8"/>
  <c r="F3812" i="8"/>
  <c r="F3811" i="8"/>
  <c r="F3810" i="8"/>
  <c r="F3809" i="8"/>
  <c r="F3808" i="8"/>
  <c r="F3807" i="8"/>
  <c r="F3806" i="8"/>
  <c r="F3805" i="8"/>
  <c r="F3804" i="8"/>
  <c r="F3803" i="8"/>
  <c r="F3802" i="8"/>
  <c r="F3801" i="8"/>
  <c r="F3800" i="8"/>
  <c r="F3799" i="8"/>
  <c r="F3798" i="8"/>
  <c r="F3797" i="8"/>
  <c r="F3796" i="8"/>
  <c r="F3795" i="8"/>
  <c r="F3794" i="8"/>
  <c r="F3793" i="8"/>
  <c r="F3792" i="8"/>
  <c r="F3791" i="8"/>
  <c r="F3790" i="8"/>
  <c r="F3789" i="8"/>
  <c r="F3788" i="8"/>
  <c r="F3787" i="8"/>
  <c r="F3786" i="8"/>
  <c r="F3785" i="8"/>
  <c r="F3784" i="8"/>
  <c r="F3783" i="8"/>
  <c r="F3782" i="8"/>
  <c r="F3781" i="8"/>
  <c r="F3780" i="8"/>
  <c r="F3779" i="8"/>
  <c r="F3778" i="8"/>
  <c r="F3777" i="8"/>
  <c r="F3776" i="8"/>
  <c r="F3775" i="8"/>
  <c r="F3774" i="8"/>
  <c r="F3773" i="8"/>
  <c r="F3772" i="8"/>
  <c r="F3771" i="8"/>
  <c r="F3770" i="8"/>
  <c r="F3769" i="8"/>
  <c r="F3768" i="8"/>
  <c r="F3767" i="8"/>
  <c r="F3766" i="8"/>
  <c r="F3765" i="8"/>
  <c r="F3764" i="8"/>
  <c r="F3763" i="8"/>
  <c r="F3762" i="8"/>
  <c r="F3761" i="8"/>
  <c r="F3760" i="8"/>
  <c r="F3759" i="8"/>
  <c r="F3758" i="8"/>
  <c r="F3757" i="8"/>
  <c r="F3756" i="8"/>
  <c r="F3755" i="8"/>
  <c r="F3754" i="8"/>
  <c r="F3753" i="8"/>
  <c r="F3752" i="8"/>
  <c r="F3751" i="8"/>
  <c r="F3750" i="8"/>
  <c r="F3749" i="8"/>
  <c r="F3748" i="8"/>
  <c r="F3747" i="8"/>
  <c r="F3746" i="8"/>
  <c r="F3745" i="8"/>
  <c r="F3744" i="8"/>
  <c r="F3743" i="8"/>
  <c r="F3742" i="8"/>
  <c r="F3741" i="8"/>
  <c r="F3740" i="8"/>
  <c r="F3739" i="8"/>
  <c r="F3738" i="8"/>
  <c r="F3737" i="8"/>
  <c r="F3736" i="8"/>
  <c r="F3735" i="8"/>
  <c r="F3734" i="8"/>
  <c r="F3733" i="8"/>
  <c r="F3732" i="8"/>
  <c r="F3731" i="8"/>
  <c r="F3730" i="8"/>
  <c r="F3729" i="8"/>
  <c r="F3728" i="8"/>
  <c r="F3727" i="8"/>
  <c r="F3726" i="8"/>
  <c r="F3725" i="8"/>
  <c r="F3724" i="8"/>
  <c r="F3723" i="8"/>
  <c r="F3722" i="8"/>
  <c r="F3721" i="8"/>
  <c r="F3720" i="8"/>
  <c r="F3719" i="8"/>
  <c r="F3718" i="8"/>
  <c r="F3717" i="8"/>
  <c r="F3716" i="8"/>
  <c r="F3715" i="8"/>
  <c r="F3714" i="8"/>
  <c r="F3713" i="8"/>
  <c r="F3712" i="8"/>
  <c r="F3711" i="8"/>
  <c r="F3710" i="8"/>
  <c r="F3709" i="8"/>
  <c r="F3708" i="8"/>
  <c r="F3707" i="8"/>
  <c r="F3706" i="8"/>
  <c r="F3705" i="8"/>
  <c r="F3704" i="8"/>
  <c r="F3703" i="8"/>
  <c r="F3702" i="8"/>
  <c r="F3701" i="8"/>
  <c r="F3700" i="8"/>
  <c r="F3699" i="8"/>
  <c r="F3698" i="8"/>
  <c r="F3697" i="8"/>
  <c r="F3696" i="8"/>
  <c r="F3695" i="8"/>
  <c r="F3694" i="8"/>
  <c r="F3693" i="8"/>
  <c r="F3692" i="8"/>
  <c r="F3691" i="8"/>
  <c r="F3690" i="8"/>
  <c r="F3689" i="8"/>
  <c r="F3688" i="8"/>
  <c r="F3687" i="8"/>
  <c r="F3686" i="8"/>
  <c r="F3685" i="8"/>
  <c r="F3684" i="8"/>
  <c r="F3683" i="8"/>
  <c r="F3682" i="8"/>
  <c r="F3681" i="8"/>
  <c r="F3680" i="8"/>
  <c r="F3679" i="8"/>
  <c r="F3678" i="8"/>
  <c r="F3677" i="8"/>
  <c r="F3676" i="8"/>
  <c r="F3675" i="8"/>
  <c r="F3674" i="8"/>
  <c r="F3673" i="8"/>
  <c r="F3672" i="8"/>
  <c r="F3671" i="8"/>
  <c r="F3670" i="8"/>
  <c r="F3669" i="8"/>
  <c r="F3668" i="8"/>
  <c r="F3667" i="8"/>
  <c r="F3666" i="8"/>
  <c r="F3665" i="8"/>
  <c r="F3664" i="8"/>
  <c r="F3663" i="8"/>
  <c r="F3662" i="8"/>
  <c r="F3661" i="8"/>
  <c r="F3660" i="8"/>
  <c r="F3659" i="8"/>
  <c r="F3658" i="8"/>
  <c r="F3657" i="8"/>
  <c r="F3656" i="8"/>
  <c r="F3655" i="8"/>
  <c r="F3654" i="8"/>
  <c r="F3653" i="8"/>
  <c r="F3652" i="8"/>
  <c r="F3651" i="8"/>
  <c r="F3650" i="8"/>
  <c r="F3649" i="8"/>
  <c r="F3648" i="8"/>
  <c r="F3647" i="8"/>
  <c r="F3646" i="8"/>
  <c r="F3645" i="8"/>
  <c r="F3644" i="8"/>
  <c r="F3643" i="8"/>
  <c r="F3642" i="8"/>
  <c r="F3641" i="8"/>
  <c r="F3640" i="8"/>
  <c r="F3639" i="8"/>
  <c r="F3638" i="8"/>
  <c r="F3637" i="8"/>
  <c r="F3636" i="8"/>
  <c r="F3635" i="8"/>
  <c r="F3634" i="8"/>
  <c r="F3633" i="8"/>
  <c r="F3632" i="8"/>
  <c r="F3631" i="8"/>
  <c r="F3630" i="8"/>
  <c r="F3629" i="8"/>
  <c r="F3628" i="8"/>
  <c r="F3627" i="8"/>
  <c r="F3626" i="8"/>
  <c r="F3625" i="8"/>
  <c r="F3624" i="8"/>
  <c r="F3623" i="8"/>
  <c r="F3622" i="8"/>
  <c r="F3621" i="8"/>
  <c r="F3620" i="8"/>
  <c r="F3619" i="8"/>
  <c r="F3618" i="8"/>
  <c r="F3617" i="8"/>
  <c r="F3616" i="8"/>
  <c r="F3615" i="8"/>
  <c r="F3614" i="8"/>
  <c r="F3613" i="8"/>
  <c r="F3612" i="8"/>
  <c r="F3611" i="8"/>
  <c r="F3610" i="8"/>
  <c r="F3609" i="8"/>
  <c r="F3608" i="8"/>
  <c r="F3607" i="8"/>
  <c r="F3606" i="8"/>
  <c r="F3605" i="8"/>
  <c r="F3604" i="8"/>
  <c r="F3603" i="8"/>
  <c r="F3602" i="8"/>
  <c r="F3601" i="8"/>
  <c r="F3600" i="8"/>
  <c r="F3599" i="8"/>
  <c r="F3598" i="8"/>
  <c r="F3597" i="8"/>
  <c r="F3596" i="8"/>
  <c r="F3595" i="8"/>
  <c r="F3594" i="8"/>
  <c r="F3593" i="8"/>
  <c r="F3592" i="8"/>
  <c r="F3591" i="8"/>
  <c r="F3590" i="8"/>
  <c r="F3589" i="8"/>
  <c r="F3588" i="8"/>
  <c r="F3587" i="8"/>
  <c r="F3586" i="8"/>
  <c r="F3585" i="8"/>
  <c r="F3584" i="8"/>
  <c r="F3583" i="8"/>
  <c r="F3582" i="8"/>
  <c r="F3581" i="8"/>
  <c r="F3580" i="8"/>
  <c r="F3579" i="8"/>
  <c r="F3578" i="8"/>
  <c r="F3577" i="8"/>
  <c r="F3576" i="8"/>
  <c r="F3575" i="8"/>
  <c r="F3574" i="8"/>
  <c r="F3573" i="8"/>
  <c r="F3572" i="8"/>
  <c r="F3571" i="8"/>
  <c r="F3570" i="8"/>
  <c r="F3569" i="8"/>
  <c r="F3568" i="8"/>
  <c r="F3567" i="8"/>
  <c r="F3566" i="8"/>
  <c r="F3565" i="8"/>
  <c r="F3564" i="8"/>
  <c r="F3563" i="8"/>
  <c r="F3562" i="8"/>
  <c r="F3561" i="8"/>
  <c r="F3560" i="8"/>
  <c r="F3559" i="8"/>
  <c r="F3558" i="8"/>
  <c r="F3557" i="8"/>
  <c r="F3556" i="8"/>
  <c r="F3555" i="8"/>
  <c r="F3554" i="8"/>
  <c r="F3553" i="8"/>
  <c r="F3552" i="8"/>
  <c r="F3551" i="8"/>
  <c r="F3550" i="8"/>
  <c r="F3549" i="8"/>
  <c r="F3548" i="8"/>
  <c r="F3547" i="8"/>
  <c r="F3546" i="8"/>
  <c r="F3545" i="8"/>
  <c r="F3544" i="8"/>
  <c r="F3543" i="8"/>
  <c r="F3542" i="8"/>
  <c r="F3541" i="8"/>
  <c r="F3540" i="8"/>
  <c r="F3539" i="8"/>
  <c r="F3538" i="8"/>
  <c r="F3537" i="8"/>
  <c r="F3536" i="8"/>
  <c r="F3535" i="8"/>
  <c r="F3534" i="8"/>
  <c r="F3533" i="8"/>
  <c r="F3532" i="8"/>
  <c r="F3531" i="8"/>
  <c r="F3530" i="8"/>
  <c r="F3529" i="8"/>
  <c r="F3528" i="8"/>
  <c r="F3527" i="8"/>
  <c r="F3526" i="8"/>
  <c r="F3525" i="8"/>
  <c r="F3524" i="8"/>
  <c r="F3523" i="8"/>
  <c r="F3522" i="8"/>
  <c r="F3521" i="8"/>
  <c r="F3520" i="8"/>
  <c r="F3519" i="8"/>
  <c r="F3518" i="8"/>
  <c r="F3517" i="8"/>
  <c r="F3516" i="8"/>
  <c r="F3515" i="8"/>
  <c r="F3514" i="8"/>
  <c r="F3513" i="8"/>
  <c r="F3512" i="8"/>
  <c r="F3511" i="8"/>
  <c r="F3510" i="8"/>
  <c r="F3509" i="8"/>
  <c r="F3508" i="8"/>
  <c r="F3507" i="8"/>
  <c r="F3506" i="8"/>
  <c r="F3505" i="8"/>
  <c r="F3504" i="8"/>
  <c r="F3503" i="8"/>
  <c r="F3502" i="8"/>
  <c r="F3501" i="8"/>
  <c r="F3500" i="8"/>
  <c r="F3499" i="8"/>
  <c r="F3498" i="8"/>
  <c r="F3497" i="8"/>
  <c r="F3496" i="8"/>
  <c r="F3495" i="8"/>
  <c r="F3494" i="8"/>
  <c r="F3493" i="8"/>
  <c r="F3492" i="8"/>
  <c r="F3491" i="8"/>
  <c r="F3490" i="8"/>
  <c r="F3489" i="8"/>
  <c r="F3488" i="8"/>
  <c r="F3487" i="8"/>
  <c r="F3486" i="8"/>
  <c r="F3485" i="8"/>
  <c r="F3484" i="8"/>
  <c r="F3483" i="8"/>
  <c r="F3482" i="8"/>
  <c r="F3481" i="8"/>
  <c r="F3480" i="8"/>
  <c r="F3479" i="8"/>
  <c r="F3478" i="8"/>
  <c r="F3477" i="8"/>
  <c r="F3476" i="8"/>
  <c r="F3475" i="8"/>
  <c r="F3474" i="8"/>
  <c r="F3473" i="8"/>
  <c r="F3472" i="8"/>
  <c r="F3471" i="8"/>
  <c r="F3470" i="8"/>
  <c r="F3469" i="8"/>
  <c r="F3468" i="8"/>
  <c r="F3467" i="8"/>
  <c r="F3466" i="8"/>
  <c r="F3465" i="8"/>
  <c r="F3464" i="8"/>
  <c r="F3463" i="8"/>
  <c r="F3462" i="8"/>
  <c r="F3461" i="8"/>
  <c r="F3460" i="8"/>
  <c r="F3459" i="8"/>
  <c r="F3458" i="8"/>
  <c r="F3457" i="8"/>
  <c r="F3456" i="8"/>
  <c r="F3455" i="8"/>
  <c r="F3454" i="8"/>
  <c r="F3453" i="8"/>
  <c r="F3452" i="8"/>
  <c r="F3451" i="8"/>
  <c r="F3450" i="8"/>
  <c r="F3449" i="8"/>
  <c r="F3448" i="8"/>
  <c r="F3447" i="8"/>
  <c r="F3446" i="8"/>
  <c r="F3445" i="8"/>
  <c r="F3444" i="8"/>
  <c r="F3443" i="8"/>
  <c r="F3442" i="8"/>
  <c r="F3441" i="8"/>
  <c r="F3440" i="8"/>
  <c r="F3439" i="8"/>
  <c r="F3438" i="8"/>
  <c r="F3437" i="8"/>
  <c r="F3436" i="8"/>
  <c r="F3435" i="8"/>
  <c r="F3434" i="8"/>
  <c r="F3433" i="8"/>
  <c r="F3432" i="8"/>
  <c r="F3431" i="8"/>
  <c r="F3430" i="8"/>
  <c r="F3429" i="8"/>
  <c r="F3428" i="8"/>
  <c r="F3427" i="8"/>
  <c r="F3426" i="8"/>
  <c r="F3425" i="8"/>
  <c r="F3424" i="8"/>
  <c r="F3423" i="8"/>
  <c r="F3422" i="8"/>
  <c r="F3421" i="8"/>
  <c r="F3420" i="8"/>
  <c r="F3419" i="8"/>
  <c r="F3418" i="8"/>
  <c r="F3417" i="8"/>
  <c r="F3416" i="8"/>
  <c r="F3415" i="8"/>
  <c r="F3414" i="8"/>
  <c r="F3413" i="8"/>
  <c r="F3412" i="8"/>
  <c r="F3411" i="8"/>
  <c r="F3410" i="8"/>
  <c r="F3409" i="8"/>
  <c r="F3408" i="8"/>
  <c r="F3407" i="8"/>
  <c r="F3406" i="8"/>
  <c r="F3405" i="8"/>
  <c r="F3404" i="8"/>
  <c r="F3403" i="8"/>
  <c r="F3402" i="8"/>
  <c r="F3401" i="8"/>
  <c r="F3400" i="8"/>
  <c r="F3399" i="8"/>
  <c r="F3398" i="8"/>
  <c r="F3397" i="8"/>
  <c r="F3396" i="8"/>
  <c r="F3395" i="8"/>
  <c r="F3394" i="8"/>
  <c r="F3393" i="8"/>
  <c r="F3392" i="8"/>
  <c r="F3391" i="8"/>
  <c r="F3390" i="8"/>
  <c r="F3389" i="8"/>
  <c r="F3388" i="8"/>
  <c r="F3387" i="8"/>
  <c r="F3386" i="8"/>
  <c r="F3385" i="8"/>
  <c r="F3384" i="8"/>
  <c r="F3383" i="8"/>
  <c r="F3382" i="8"/>
  <c r="F3381" i="8"/>
  <c r="F3380" i="8"/>
  <c r="F3379" i="8"/>
  <c r="F3378" i="8"/>
  <c r="F3377" i="8"/>
  <c r="F3376" i="8"/>
  <c r="F3375" i="8"/>
  <c r="F3374" i="8"/>
  <c r="F3373" i="8"/>
  <c r="F3372" i="8"/>
  <c r="F3371" i="8"/>
  <c r="F3370" i="8"/>
  <c r="F3369" i="8"/>
  <c r="F3368" i="8"/>
  <c r="F3367" i="8"/>
  <c r="F3366" i="8"/>
  <c r="F3365" i="8"/>
  <c r="F3364" i="8"/>
  <c r="F3363" i="8"/>
  <c r="F3362" i="8"/>
  <c r="F3361" i="8"/>
  <c r="F3360" i="8"/>
  <c r="F3359" i="8"/>
  <c r="F3358" i="8"/>
  <c r="F3357" i="8"/>
  <c r="F3356" i="8"/>
  <c r="F3355" i="8"/>
  <c r="F3354" i="8"/>
  <c r="F3353" i="8"/>
  <c r="F3352" i="8"/>
  <c r="F3351" i="8"/>
  <c r="F3350" i="8"/>
  <c r="F3349" i="8"/>
  <c r="F3348" i="8"/>
  <c r="F3347" i="8"/>
  <c r="F3346" i="8"/>
  <c r="F3345" i="8"/>
  <c r="F3344" i="8"/>
  <c r="F3343" i="8"/>
  <c r="F3342" i="8"/>
  <c r="F3341" i="8"/>
  <c r="F3340" i="8"/>
  <c r="F3339" i="8"/>
  <c r="F3338" i="8"/>
  <c r="F3337" i="8"/>
  <c r="F3336" i="8"/>
  <c r="F3335" i="8"/>
  <c r="F3334" i="8"/>
  <c r="F3333" i="8"/>
  <c r="F3332" i="8"/>
  <c r="F3331" i="8"/>
  <c r="F3330" i="8"/>
  <c r="F3329" i="8"/>
  <c r="F3328" i="8"/>
  <c r="F3327" i="8"/>
  <c r="F3326" i="8"/>
  <c r="F3325" i="8"/>
  <c r="F3324" i="8"/>
  <c r="F3323" i="8"/>
  <c r="F3322" i="8"/>
  <c r="F3321" i="8"/>
  <c r="F3320" i="8"/>
  <c r="F3319" i="8"/>
  <c r="F3318" i="8"/>
  <c r="F3317" i="8"/>
  <c r="F3316" i="8"/>
  <c r="F3315" i="8"/>
  <c r="F3314" i="8"/>
  <c r="F3313" i="8"/>
  <c r="F3312" i="8"/>
  <c r="F3311" i="8"/>
  <c r="F3310" i="8"/>
  <c r="F3309" i="8"/>
  <c r="F3308" i="8"/>
  <c r="F3307" i="8"/>
  <c r="F3306" i="8"/>
  <c r="F3305" i="8"/>
  <c r="F3304" i="8"/>
  <c r="F3303" i="8"/>
  <c r="F3302" i="8"/>
  <c r="F3301" i="8"/>
  <c r="F3300" i="8"/>
  <c r="F3299" i="8"/>
  <c r="F3298" i="8"/>
  <c r="F3297" i="8"/>
  <c r="F3296" i="8"/>
  <c r="F3295" i="8"/>
  <c r="F3294" i="8"/>
  <c r="F3293" i="8"/>
  <c r="F3292" i="8"/>
  <c r="F3291" i="8"/>
  <c r="F3290" i="8"/>
  <c r="F3289" i="8"/>
  <c r="F3288" i="8"/>
  <c r="F3287" i="8"/>
  <c r="F3286" i="8"/>
  <c r="F3285" i="8"/>
  <c r="F3284" i="8"/>
  <c r="F3283" i="8"/>
  <c r="F3282" i="8"/>
  <c r="F3281" i="8"/>
  <c r="F3280" i="8"/>
  <c r="F3279" i="8"/>
  <c r="F3278" i="8"/>
  <c r="F3277" i="8"/>
  <c r="F3276" i="8"/>
  <c r="F3275" i="8"/>
  <c r="F3274" i="8"/>
  <c r="F3273" i="8"/>
  <c r="F3272" i="8"/>
  <c r="F3271" i="8"/>
  <c r="F3270" i="8"/>
  <c r="F3269" i="8"/>
  <c r="F3268" i="8"/>
  <c r="F3267" i="8"/>
  <c r="F3266" i="8"/>
  <c r="F3265" i="8"/>
  <c r="F3264" i="8"/>
  <c r="F3263" i="8"/>
  <c r="F3262" i="8"/>
  <c r="F3261" i="8"/>
  <c r="F3260" i="8"/>
  <c r="F3259" i="8"/>
  <c r="F3258" i="8"/>
  <c r="F3257" i="8"/>
  <c r="F3256" i="8"/>
  <c r="F3255" i="8"/>
  <c r="F3254" i="8"/>
  <c r="F3253" i="8"/>
  <c r="F3252" i="8"/>
  <c r="F3251" i="8"/>
  <c r="F3250" i="8"/>
  <c r="F3249" i="8"/>
  <c r="F3248" i="8"/>
  <c r="F3247" i="8"/>
  <c r="F3246" i="8"/>
  <c r="F3245" i="8"/>
  <c r="F3244" i="8"/>
  <c r="F3243" i="8"/>
  <c r="F3242" i="8"/>
  <c r="F3241" i="8"/>
  <c r="F3240" i="8"/>
  <c r="F3239" i="8"/>
  <c r="F3238" i="8"/>
  <c r="F3237" i="8"/>
  <c r="F3236" i="8"/>
  <c r="F3235" i="8"/>
  <c r="F3234" i="8"/>
  <c r="F3233" i="8"/>
  <c r="F3232" i="8"/>
  <c r="F3231" i="8"/>
  <c r="F3230" i="8"/>
  <c r="F3229" i="8"/>
  <c r="F3228" i="8"/>
  <c r="F3227" i="8"/>
  <c r="F3226" i="8"/>
  <c r="F3225" i="8"/>
  <c r="F3224" i="8"/>
  <c r="F3223" i="8"/>
  <c r="F3222" i="8"/>
  <c r="F3221" i="8"/>
  <c r="F3220" i="8"/>
  <c r="F3219" i="8"/>
  <c r="F3218" i="8"/>
  <c r="F3217" i="8"/>
  <c r="F3216" i="8"/>
  <c r="F3215" i="8"/>
  <c r="F3214" i="8"/>
  <c r="F3213" i="8"/>
  <c r="F3212" i="8"/>
  <c r="F3211" i="8"/>
  <c r="F3210" i="8"/>
  <c r="F3209" i="8"/>
  <c r="F3208" i="8"/>
  <c r="F3207" i="8"/>
  <c r="F3206" i="8"/>
  <c r="F3205" i="8"/>
  <c r="F3204" i="8"/>
  <c r="F3203" i="8"/>
  <c r="F3202" i="8"/>
  <c r="F3201" i="8"/>
  <c r="F3200" i="8"/>
  <c r="F3199" i="8"/>
  <c r="F3198" i="8"/>
  <c r="F3197" i="8"/>
  <c r="F3196" i="8"/>
  <c r="F3195" i="8"/>
  <c r="F3194" i="8"/>
  <c r="F3193" i="8"/>
  <c r="F3192" i="8"/>
  <c r="F3191" i="8"/>
  <c r="F3190" i="8"/>
  <c r="F3189" i="8"/>
  <c r="F3188" i="8"/>
  <c r="F3187" i="8"/>
  <c r="F3186" i="8"/>
  <c r="F3185" i="8"/>
  <c r="F3184" i="8"/>
  <c r="F3183" i="8"/>
  <c r="F3182" i="8"/>
  <c r="F3181" i="8"/>
  <c r="F3180" i="8"/>
  <c r="F3179" i="8"/>
  <c r="F3178" i="8"/>
  <c r="F3177" i="8"/>
  <c r="F3176" i="8"/>
  <c r="F3175" i="8"/>
  <c r="F3174" i="8"/>
  <c r="F3173" i="8"/>
  <c r="F3172" i="8"/>
  <c r="F3171" i="8"/>
  <c r="F3170" i="8"/>
  <c r="F3169" i="8"/>
  <c r="F3168" i="8"/>
  <c r="F3167" i="8"/>
  <c r="F3166" i="8"/>
  <c r="F3165" i="8"/>
  <c r="F3164" i="8"/>
  <c r="F3163" i="8"/>
  <c r="F3162" i="8"/>
  <c r="F3161" i="8"/>
  <c r="F3160" i="8"/>
  <c r="F3159" i="8"/>
  <c r="F3158" i="8"/>
  <c r="F3157" i="8"/>
  <c r="F3156" i="8"/>
  <c r="F3155" i="8"/>
  <c r="F3154" i="8"/>
  <c r="F3153" i="8"/>
  <c r="F3152" i="8"/>
  <c r="F3151" i="8"/>
  <c r="F3150" i="8"/>
  <c r="F3149" i="8"/>
  <c r="F3148" i="8"/>
  <c r="F3147" i="8"/>
  <c r="F3146" i="8"/>
  <c r="F3145" i="8"/>
  <c r="F3144" i="8"/>
  <c r="F3143" i="8"/>
  <c r="F3142" i="8"/>
  <c r="F3141" i="8"/>
  <c r="F3140" i="8"/>
  <c r="F3139" i="8"/>
  <c r="F3138" i="8"/>
  <c r="F3137" i="8"/>
  <c r="F3136" i="8"/>
  <c r="F3135" i="8"/>
  <c r="F3134" i="8"/>
  <c r="F3133" i="8"/>
  <c r="F3132" i="8"/>
  <c r="F3131" i="8"/>
  <c r="F3130" i="8"/>
  <c r="F3129" i="8"/>
  <c r="F3128" i="8"/>
  <c r="F3127" i="8"/>
  <c r="F3126" i="8"/>
  <c r="F3125" i="8"/>
  <c r="F3124" i="8"/>
  <c r="F3123" i="8"/>
  <c r="F3122" i="8"/>
  <c r="F3121" i="8"/>
  <c r="F3120" i="8"/>
  <c r="F3119" i="8"/>
  <c r="F3118" i="8"/>
  <c r="F3117" i="8"/>
  <c r="F3116" i="8"/>
  <c r="F3115" i="8"/>
  <c r="F3114" i="8"/>
  <c r="F3113" i="8"/>
  <c r="F3112" i="8"/>
  <c r="F3111" i="8"/>
  <c r="F3110" i="8"/>
  <c r="F3109" i="8"/>
  <c r="F3108" i="8"/>
  <c r="F3107" i="8"/>
  <c r="F3106" i="8"/>
  <c r="F3105" i="8"/>
  <c r="F3104" i="8"/>
  <c r="F3103" i="8"/>
  <c r="F3102" i="8"/>
  <c r="F3101" i="8"/>
  <c r="F3100" i="8"/>
  <c r="F3099" i="8"/>
  <c r="F3098" i="8"/>
  <c r="F3097" i="8"/>
  <c r="F3096" i="8"/>
  <c r="F3095" i="8"/>
  <c r="F3094" i="8"/>
  <c r="F3093" i="8"/>
  <c r="F3092" i="8"/>
  <c r="F3091" i="8"/>
  <c r="F3090" i="8"/>
  <c r="F3089" i="8"/>
  <c r="F3088" i="8"/>
  <c r="F3087" i="8"/>
  <c r="F3086" i="8"/>
  <c r="F3085" i="8"/>
  <c r="F3084" i="8"/>
  <c r="F3083" i="8"/>
  <c r="F3082" i="8"/>
  <c r="F3081" i="8"/>
  <c r="F3080" i="8"/>
  <c r="F3079" i="8"/>
  <c r="F3078" i="8"/>
  <c r="F3077" i="8"/>
  <c r="F3076" i="8"/>
  <c r="F3075" i="8"/>
  <c r="F3074" i="8"/>
  <c r="F3073" i="8"/>
  <c r="F3072" i="8"/>
  <c r="F3071" i="8"/>
  <c r="F3070" i="8"/>
  <c r="F3069" i="8"/>
  <c r="F3068" i="8"/>
  <c r="F3067" i="8"/>
  <c r="F3066" i="8"/>
  <c r="F3065" i="8"/>
  <c r="F3064" i="8"/>
  <c r="F3063" i="8"/>
  <c r="F3062" i="8"/>
  <c r="F3061" i="8"/>
  <c r="F3060" i="8"/>
  <c r="F3059" i="8"/>
  <c r="F3058" i="8"/>
  <c r="F3057" i="8"/>
  <c r="F3056" i="8"/>
  <c r="F3055" i="8"/>
  <c r="F3054" i="8"/>
  <c r="F3053" i="8"/>
  <c r="F3052" i="8"/>
  <c r="F3051" i="8"/>
  <c r="F3050" i="8"/>
  <c r="F3049" i="8"/>
  <c r="F3048" i="8"/>
  <c r="F3047" i="8"/>
  <c r="F3046" i="8"/>
  <c r="F3045" i="8"/>
  <c r="F3044" i="8"/>
  <c r="F3043" i="8"/>
  <c r="F3042" i="8"/>
  <c r="F3041" i="8"/>
  <c r="F3040" i="8"/>
  <c r="F3039" i="8"/>
  <c r="F3038" i="8"/>
  <c r="F3037" i="8"/>
  <c r="F3036" i="8"/>
  <c r="F3035" i="8"/>
  <c r="F3034" i="8"/>
  <c r="F3033" i="8"/>
  <c r="F3032" i="8"/>
  <c r="F3031" i="8"/>
  <c r="F3030" i="8"/>
  <c r="F3029" i="8"/>
  <c r="F3028" i="8"/>
  <c r="F3027" i="8"/>
  <c r="F3026" i="8"/>
  <c r="F3025" i="8"/>
  <c r="F3024" i="8"/>
  <c r="F3023" i="8"/>
  <c r="F3022" i="8"/>
  <c r="F3021" i="8"/>
  <c r="F3020" i="8"/>
  <c r="F3019" i="8"/>
  <c r="F3018" i="8"/>
  <c r="F3017" i="8"/>
  <c r="F3016" i="8"/>
  <c r="F3015" i="8"/>
  <c r="F3014" i="8"/>
  <c r="F3013" i="8"/>
  <c r="F3012" i="8"/>
  <c r="F3011" i="8"/>
  <c r="F3010" i="8"/>
  <c r="F3009" i="8"/>
  <c r="F3008" i="8"/>
  <c r="F3007" i="8"/>
  <c r="F3006" i="8"/>
  <c r="F3005" i="8"/>
  <c r="F3004" i="8"/>
  <c r="F3003" i="8"/>
  <c r="F3002" i="8"/>
  <c r="F3001" i="8"/>
  <c r="F3000" i="8"/>
  <c r="F2999" i="8"/>
  <c r="F2998" i="8"/>
  <c r="F2997" i="8"/>
  <c r="F2996" i="8"/>
  <c r="F2995" i="8"/>
  <c r="F2994" i="8"/>
  <c r="F2993" i="8"/>
  <c r="F2992" i="8"/>
  <c r="F2991" i="8"/>
  <c r="F2990" i="8"/>
  <c r="F2989" i="8"/>
  <c r="F2988" i="8"/>
  <c r="F2987" i="8"/>
  <c r="F2986" i="8"/>
  <c r="F2985" i="8"/>
  <c r="F2984" i="8"/>
  <c r="F2983" i="8"/>
  <c r="F2982" i="8"/>
  <c r="F2981" i="8"/>
  <c r="F2980" i="8"/>
  <c r="F2979" i="8"/>
  <c r="F2978" i="8"/>
  <c r="F2977" i="8"/>
  <c r="F2976" i="8"/>
  <c r="F2975" i="8"/>
  <c r="F2974" i="8"/>
  <c r="F2973" i="8"/>
  <c r="F2972" i="8"/>
  <c r="F2971" i="8"/>
  <c r="F2970" i="8"/>
  <c r="F2969" i="8"/>
  <c r="F2968" i="8"/>
  <c r="F2967" i="8"/>
  <c r="F2966" i="8"/>
  <c r="F2965" i="8"/>
  <c r="F2964" i="8"/>
  <c r="F2963" i="8"/>
  <c r="F2962" i="8"/>
  <c r="F2961" i="8"/>
  <c r="F2960" i="8"/>
  <c r="F2959" i="8"/>
  <c r="F2958" i="8"/>
  <c r="F2957" i="8"/>
  <c r="F2956" i="8"/>
  <c r="F2955" i="8"/>
  <c r="F2954" i="8"/>
  <c r="F2953" i="8"/>
  <c r="F2952" i="8"/>
  <c r="F2951" i="8"/>
  <c r="F2950" i="8"/>
  <c r="F2949" i="8"/>
  <c r="F2948" i="8"/>
  <c r="F2947" i="8"/>
  <c r="F2946" i="8"/>
  <c r="F2945" i="8"/>
  <c r="F2944" i="8"/>
  <c r="F2943" i="8"/>
  <c r="F2942" i="8"/>
  <c r="F2941" i="8"/>
  <c r="F2940" i="8"/>
  <c r="F2939" i="8"/>
  <c r="F2938" i="8"/>
  <c r="F2937" i="8"/>
  <c r="F2936" i="8"/>
  <c r="F2935" i="8"/>
  <c r="F2934" i="8"/>
  <c r="F2933" i="8"/>
  <c r="F2932" i="8"/>
  <c r="F2931" i="8"/>
  <c r="F2930" i="8"/>
  <c r="F2929" i="8"/>
  <c r="F2928" i="8"/>
  <c r="F2927" i="8"/>
  <c r="F2926" i="8"/>
  <c r="F2925" i="8"/>
  <c r="F2924" i="8"/>
  <c r="F2923" i="8"/>
  <c r="F2922" i="8"/>
  <c r="F2921" i="8"/>
  <c r="F2920" i="8"/>
  <c r="F2919" i="8"/>
  <c r="F2918" i="8"/>
  <c r="F2917" i="8"/>
  <c r="F2916" i="8"/>
  <c r="F2915" i="8"/>
  <c r="F2914" i="8"/>
  <c r="F2913" i="8"/>
  <c r="F2912" i="8"/>
  <c r="F2911" i="8"/>
  <c r="F2910" i="8"/>
  <c r="F2909" i="8"/>
  <c r="F2908" i="8"/>
  <c r="F2907" i="8"/>
  <c r="F2906" i="8"/>
  <c r="F2905" i="8"/>
  <c r="F2904" i="8"/>
  <c r="F2903" i="8"/>
  <c r="F2902" i="8"/>
  <c r="F2901" i="8"/>
  <c r="F2900" i="8"/>
  <c r="F2899" i="8"/>
  <c r="F2898" i="8"/>
  <c r="F2897" i="8"/>
  <c r="F2896" i="8"/>
  <c r="F2895" i="8"/>
  <c r="F2894" i="8"/>
  <c r="F2893" i="8"/>
  <c r="F2892" i="8"/>
  <c r="F2891" i="8"/>
  <c r="F2890" i="8"/>
  <c r="F2889" i="8"/>
  <c r="F2888" i="8"/>
  <c r="F2887" i="8"/>
  <c r="F2886" i="8"/>
  <c r="F2885" i="8"/>
  <c r="F2884" i="8"/>
  <c r="F2883" i="8"/>
  <c r="F2882" i="8"/>
  <c r="F2881" i="8"/>
  <c r="F2880" i="8"/>
  <c r="F2879" i="8"/>
  <c r="F2878" i="8"/>
  <c r="F2877" i="8"/>
  <c r="F2876" i="8"/>
  <c r="F2875" i="8"/>
  <c r="F2874" i="8"/>
  <c r="F2873" i="8"/>
  <c r="F2872" i="8"/>
  <c r="F2871" i="8"/>
  <c r="F2870" i="8"/>
  <c r="F2869" i="8"/>
  <c r="F2868" i="8"/>
  <c r="F2867" i="8"/>
  <c r="F2866" i="8"/>
  <c r="F2865" i="8"/>
  <c r="F2864" i="8"/>
  <c r="F2863" i="8"/>
  <c r="F2862" i="8"/>
  <c r="F2861" i="8"/>
  <c r="F2860" i="8"/>
  <c r="F2859" i="8"/>
  <c r="F2858" i="8"/>
  <c r="F2857" i="8"/>
  <c r="F2856" i="8"/>
  <c r="F2855" i="8"/>
  <c r="F2854" i="8"/>
  <c r="F2853" i="8"/>
  <c r="F2852" i="8"/>
  <c r="F2851" i="8"/>
  <c r="F2850" i="8"/>
  <c r="F2849" i="8"/>
  <c r="F2848" i="8"/>
  <c r="F2847" i="8"/>
  <c r="F2846" i="8"/>
  <c r="F2845" i="8"/>
  <c r="F2844" i="8"/>
  <c r="F2843" i="8"/>
  <c r="F2842" i="8"/>
  <c r="F2841" i="8"/>
  <c r="F2840" i="8"/>
  <c r="F2839" i="8"/>
  <c r="F2838" i="8"/>
  <c r="F2837" i="8"/>
  <c r="F2836" i="8"/>
  <c r="F2835" i="8"/>
  <c r="F2834" i="8"/>
  <c r="F2833" i="8"/>
  <c r="F2832" i="8"/>
  <c r="F2831" i="8"/>
  <c r="F2830" i="8"/>
  <c r="F2829" i="8"/>
  <c r="F2828" i="8"/>
  <c r="F2827" i="8"/>
  <c r="F2826" i="8"/>
  <c r="F2825" i="8"/>
  <c r="F2824" i="8"/>
  <c r="F2823" i="8"/>
  <c r="F2822" i="8"/>
  <c r="F2821" i="8"/>
  <c r="F2820" i="8"/>
  <c r="F2819" i="8"/>
  <c r="F2818" i="8"/>
  <c r="F2817" i="8"/>
  <c r="F2816" i="8"/>
  <c r="F2815" i="8"/>
  <c r="F2814" i="8"/>
  <c r="F2813" i="8"/>
  <c r="F2812" i="8"/>
  <c r="F2811" i="8"/>
  <c r="F2810" i="8"/>
  <c r="F2809" i="8"/>
  <c r="F2808" i="8"/>
  <c r="F2807" i="8"/>
  <c r="F2806" i="8"/>
  <c r="F2805" i="8"/>
  <c r="F2804" i="8"/>
  <c r="F2803" i="8"/>
  <c r="F2802" i="8"/>
  <c r="F2801" i="8"/>
  <c r="F2800" i="8"/>
  <c r="F2799" i="8"/>
  <c r="F2798" i="8"/>
  <c r="F2797" i="8"/>
  <c r="F2796" i="8"/>
  <c r="F2795" i="8"/>
  <c r="F2794" i="8"/>
  <c r="F2793" i="8"/>
  <c r="F2792" i="8"/>
  <c r="F2791" i="8"/>
  <c r="F2790" i="8"/>
  <c r="F2789" i="8"/>
  <c r="F2788" i="8"/>
  <c r="F2787" i="8"/>
  <c r="F2786" i="8"/>
  <c r="F2785" i="8"/>
  <c r="F2784" i="8"/>
  <c r="F2783" i="8"/>
  <c r="F2782" i="8"/>
  <c r="F2781" i="8"/>
  <c r="F2780" i="8"/>
  <c r="F2779" i="8"/>
  <c r="F2778" i="8"/>
  <c r="F2777" i="8"/>
  <c r="F2776" i="8"/>
  <c r="F2775" i="8"/>
  <c r="F2774" i="8"/>
  <c r="F2773" i="8"/>
  <c r="F2772" i="8"/>
  <c r="F2771" i="8"/>
  <c r="F2770" i="8"/>
  <c r="F2769" i="8"/>
  <c r="F2768" i="8"/>
  <c r="F2767" i="8"/>
  <c r="F2766" i="8"/>
  <c r="F2765" i="8"/>
  <c r="F2764" i="8"/>
  <c r="F2763" i="8"/>
  <c r="F2762" i="8"/>
  <c r="F2761" i="8"/>
  <c r="F2760" i="8"/>
  <c r="F2759" i="8"/>
  <c r="F2758" i="8"/>
  <c r="F2757" i="8"/>
  <c r="F2756" i="8"/>
  <c r="F2755" i="8"/>
  <c r="F2754" i="8"/>
  <c r="F2753" i="8"/>
  <c r="F2752" i="8"/>
  <c r="F2751" i="8"/>
  <c r="F2750" i="8"/>
  <c r="F2749" i="8"/>
  <c r="F2748" i="8"/>
  <c r="F2747" i="8"/>
  <c r="F2746" i="8"/>
  <c r="F2745" i="8"/>
  <c r="F2744" i="8"/>
  <c r="F2743" i="8"/>
  <c r="F2742" i="8"/>
  <c r="F2741" i="8"/>
  <c r="F2740" i="8"/>
  <c r="F2739" i="8"/>
  <c r="F2738" i="8"/>
  <c r="F2737" i="8"/>
  <c r="F2736" i="8"/>
  <c r="F2735" i="8"/>
  <c r="F2734" i="8"/>
  <c r="F2733" i="8"/>
  <c r="F2732" i="8"/>
  <c r="F2731" i="8"/>
  <c r="F2730" i="8"/>
  <c r="F2729" i="8"/>
  <c r="F2728" i="8"/>
  <c r="F2727" i="8"/>
  <c r="F2726" i="8"/>
  <c r="F2725" i="8"/>
  <c r="F2724" i="8"/>
  <c r="F2723" i="8"/>
  <c r="F2722" i="8"/>
  <c r="F2721" i="8"/>
  <c r="F2720" i="8"/>
  <c r="F2719" i="8"/>
  <c r="F2718" i="8"/>
  <c r="F2717" i="8"/>
  <c r="F2716" i="8"/>
  <c r="F2715" i="8"/>
  <c r="F2714" i="8"/>
  <c r="F2713" i="8"/>
  <c r="F2712" i="8"/>
  <c r="F2711" i="8"/>
  <c r="F2710" i="8"/>
  <c r="F2709" i="8"/>
  <c r="F2708" i="8"/>
  <c r="F2707" i="8"/>
  <c r="F2706" i="8"/>
  <c r="F2705" i="8"/>
  <c r="F2704" i="8"/>
  <c r="F2703" i="8"/>
  <c r="F2702" i="8"/>
  <c r="F2701" i="8"/>
  <c r="F2700" i="8"/>
  <c r="F2699" i="8"/>
  <c r="F2698" i="8"/>
  <c r="F2697" i="8"/>
  <c r="F2696" i="8"/>
  <c r="F2695" i="8"/>
  <c r="F2694" i="8"/>
  <c r="F2693" i="8"/>
  <c r="F2692" i="8"/>
  <c r="F2691" i="8"/>
  <c r="F2690" i="8"/>
  <c r="F2689" i="8"/>
  <c r="F2688" i="8"/>
  <c r="F2687" i="8"/>
  <c r="F2686" i="8"/>
  <c r="F2685" i="8"/>
  <c r="F2684" i="8"/>
  <c r="F2683" i="8"/>
  <c r="F2682" i="8"/>
  <c r="F2681" i="8"/>
  <c r="F2680" i="8"/>
  <c r="F2679" i="8"/>
  <c r="F2678" i="8"/>
  <c r="F2677" i="8"/>
  <c r="F2676" i="8"/>
  <c r="F2675" i="8"/>
  <c r="F2674" i="8"/>
  <c r="F2673" i="8"/>
  <c r="F2672" i="8"/>
  <c r="F2671" i="8"/>
  <c r="F2670" i="8"/>
  <c r="F2669" i="8"/>
  <c r="F2668" i="8"/>
  <c r="F2667" i="8"/>
  <c r="F2666" i="8"/>
  <c r="F2665" i="8"/>
  <c r="F2664" i="8"/>
  <c r="F2663" i="8"/>
  <c r="F2662" i="8"/>
  <c r="F2661" i="8"/>
  <c r="F2660" i="8"/>
  <c r="F2659" i="8"/>
  <c r="F2658" i="8"/>
  <c r="F2657" i="8"/>
  <c r="F2656" i="8"/>
  <c r="F2655" i="8"/>
  <c r="F2654" i="8"/>
  <c r="F2653" i="8"/>
  <c r="F2652" i="8"/>
  <c r="F2651" i="8"/>
  <c r="F2650" i="8"/>
  <c r="F2649" i="8"/>
  <c r="F2648" i="8"/>
  <c r="F2647" i="8"/>
  <c r="F2646" i="8"/>
  <c r="F2645" i="8"/>
  <c r="F2644" i="8"/>
  <c r="F2643" i="8"/>
  <c r="F2642" i="8"/>
  <c r="F2641" i="8"/>
  <c r="F2640" i="8"/>
  <c r="F2639" i="8"/>
  <c r="F2638" i="8"/>
  <c r="F2637" i="8"/>
  <c r="F2636" i="8"/>
  <c r="F2635" i="8"/>
  <c r="F2634" i="8"/>
  <c r="F2633" i="8"/>
  <c r="F2632" i="8"/>
  <c r="F2631" i="8"/>
  <c r="F2630" i="8"/>
  <c r="F2629" i="8"/>
  <c r="F2628" i="8"/>
  <c r="F2627" i="8"/>
  <c r="F2626" i="8"/>
  <c r="F2625" i="8"/>
  <c r="F2624" i="8"/>
  <c r="F2623" i="8"/>
  <c r="F2622" i="8"/>
  <c r="F2621" i="8"/>
  <c r="F2620" i="8"/>
  <c r="F2619" i="8"/>
  <c r="F2618" i="8"/>
  <c r="F2617" i="8"/>
  <c r="F2616" i="8"/>
  <c r="F2615" i="8"/>
  <c r="F2614" i="8"/>
  <c r="F2613" i="8"/>
  <c r="F2612" i="8"/>
  <c r="F2611" i="8"/>
  <c r="F2610" i="8"/>
  <c r="F2609" i="8"/>
  <c r="F2608" i="8"/>
  <c r="F2607" i="8"/>
  <c r="F2606" i="8"/>
  <c r="F2605" i="8"/>
  <c r="F2604" i="8"/>
  <c r="F2603" i="8"/>
  <c r="F2602" i="8"/>
  <c r="F2601" i="8"/>
  <c r="F2600" i="8"/>
  <c r="F2599" i="8"/>
  <c r="F2598" i="8"/>
  <c r="F2597" i="8"/>
  <c r="F2596" i="8"/>
  <c r="F2595" i="8"/>
  <c r="F2594" i="8"/>
  <c r="F2593" i="8"/>
  <c r="F2592" i="8"/>
  <c r="F2591" i="8"/>
  <c r="F2590" i="8"/>
  <c r="F2589" i="8"/>
  <c r="F2588" i="8"/>
  <c r="F2587" i="8"/>
  <c r="F2586" i="8"/>
  <c r="F2585" i="8"/>
  <c r="F2584" i="8"/>
  <c r="F2583" i="8"/>
  <c r="F2582" i="8"/>
  <c r="F2581" i="8"/>
  <c r="F2580" i="8"/>
  <c r="F2579" i="8"/>
  <c r="F2578" i="8"/>
  <c r="F2577" i="8"/>
  <c r="F2576" i="8"/>
  <c r="F2575" i="8"/>
  <c r="F2574" i="8"/>
  <c r="F2573" i="8"/>
  <c r="F2572" i="8"/>
  <c r="F2571" i="8"/>
  <c r="F2570" i="8"/>
  <c r="F2569" i="8"/>
  <c r="F2568" i="8"/>
  <c r="F2567" i="8"/>
  <c r="F2566" i="8"/>
  <c r="F2565" i="8"/>
  <c r="F2564" i="8"/>
  <c r="F2563" i="8"/>
  <c r="F2562" i="8"/>
  <c r="F2561" i="8"/>
  <c r="F2560" i="8"/>
  <c r="F2559" i="8"/>
  <c r="F2558" i="8"/>
  <c r="F2557" i="8"/>
  <c r="F2556" i="8"/>
  <c r="F2555" i="8"/>
  <c r="F2554" i="8"/>
  <c r="F2553" i="8"/>
  <c r="F2552" i="8"/>
  <c r="F2551" i="8"/>
  <c r="F2550" i="8"/>
  <c r="F2549" i="8"/>
  <c r="F2548" i="8"/>
  <c r="F2547" i="8"/>
  <c r="F2546" i="8"/>
  <c r="F2545" i="8"/>
  <c r="F2544" i="8"/>
  <c r="F2543" i="8"/>
  <c r="F2542" i="8"/>
  <c r="F2541" i="8"/>
  <c r="F2540" i="8"/>
  <c r="F2539" i="8"/>
  <c r="F2538" i="8"/>
  <c r="F2537" i="8"/>
  <c r="F2536" i="8"/>
  <c r="F2535" i="8"/>
  <c r="F2534" i="8"/>
  <c r="F2533" i="8"/>
  <c r="F2532" i="8"/>
  <c r="F2531" i="8"/>
  <c r="F2530" i="8"/>
  <c r="F2529" i="8"/>
  <c r="F2528" i="8"/>
  <c r="F2527" i="8"/>
  <c r="F2526" i="8"/>
  <c r="F2525" i="8"/>
  <c r="F2524" i="8"/>
  <c r="F2523" i="8"/>
  <c r="F2522" i="8"/>
  <c r="F2521" i="8"/>
  <c r="F2520" i="8"/>
  <c r="F2519" i="8"/>
  <c r="F2518" i="8"/>
  <c r="F2517" i="8"/>
  <c r="F2516" i="8"/>
  <c r="F2515" i="8"/>
  <c r="F2514" i="8"/>
  <c r="F2513" i="8"/>
  <c r="F2512" i="8"/>
  <c r="F2511" i="8"/>
  <c r="F2510" i="8"/>
  <c r="F2509" i="8"/>
  <c r="F2508" i="8"/>
  <c r="F2507" i="8"/>
  <c r="F2506" i="8"/>
  <c r="F2505" i="8"/>
  <c r="F2504" i="8"/>
  <c r="F2503" i="8"/>
  <c r="F2502" i="8"/>
  <c r="F2501" i="8"/>
  <c r="F2500" i="8"/>
  <c r="F2499" i="8"/>
  <c r="F2498" i="8"/>
  <c r="F2497" i="8"/>
  <c r="F2496" i="8"/>
  <c r="F2495" i="8"/>
  <c r="F2494" i="8"/>
  <c r="F2493" i="8"/>
  <c r="F2492" i="8"/>
  <c r="F2491" i="8"/>
  <c r="F2490" i="8"/>
  <c r="F2489" i="8"/>
  <c r="F2488" i="8"/>
  <c r="F2487" i="8"/>
  <c r="F2486" i="8"/>
  <c r="F2485" i="8"/>
  <c r="F2484" i="8"/>
  <c r="F2483" i="8"/>
  <c r="F2482" i="8"/>
  <c r="F2481" i="8"/>
  <c r="F2480" i="8"/>
  <c r="F2479" i="8"/>
  <c r="F2478" i="8"/>
  <c r="F2477" i="8"/>
  <c r="F2476" i="8"/>
  <c r="F2475" i="8"/>
  <c r="F2474" i="8"/>
  <c r="F2473" i="8"/>
  <c r="F2472" i="8"/>
  <c r="F2471" i="8"/>
  <c r="F2470" i="8"/>
  <c r="F2469" i="8"/>
  <c r="F2468" i="8"/>
  <c r="F2467" i="8"/>
  <c r="F2466" i="8"/>
  <c r="F2465" i="8"/>
  <c r="F2464" i="8"/>
  <c r="F2463" i="8"/>
  <c r="F2462" i="8"/>
  <c r="F2461" i="8"/>
  <c r="F2460" i="8"/>
  <c r="F2459" i="8"/>
  <c r="F2458" i="8"/>
  <c r="F2457" i="8"/>
  <c r="F2456" i="8"/>
  <c r="F2455" i="8"/>
  <c r="F2454" i="8"/>
  <c r="F2453" i="8"/>
  <c r="F2452" i="8"/>
  <c r="F2451" i="8"/>
  <c r="F2450" i="8"/>
  <c r="F2449" i="8"/>
  <c r="F2448" i="8"/>
  <c r="F2447" i="8"/>
  <c r="F2446" i="8"/>
  <c r="F2445" i="8"/>
  <c r="F2444" i="8"/>
  <c r="F2443" i="8"/>
  <c r="F2442" i="8"/>
  <c r="F2441" i="8"/>
  <c r="F2440" i="8"/>
  <c r="F2439" i="8"/>
  <c r="F2438" i="8"/>
  <c r="F2437" i="8"/>
  <c r="F2436" i="8"/>
  <c r="F2435" i="8"/>
  <c r="F2434" i="8"/>
  <c r="F2433" i="8"/>
  <c r="F2432" i="8"/>
  <c r="F2431" i="8"/>
  <c r="F2430" i="8"/>
  <c r="F2429" i="8"/>
  <c r="F2428" i="8"/>
  <c r="F2427" i="8"/>
  <c r="F2426" i="8"/>
  <c r="F2425" i="8"/>
  <c r="F2424" i="8"/>
  <c r="F2423" i="8"/>
  <c r="F2422" i="8"/>
  <c r="F2421" i="8"/>
  <c r="F2420" i="8"/>
  <c r="F2419" i="8"/>
  <c r="F2418" i="8"/>
  <c r="F2417" i="8"/>
  <c r="F2416" i="8"/>
  <c r="F2415" i="8"/>
  <c r="F2414" i="8"/>
  <c r="F2413" i="8"/>
  <c r="F2412" i="8"/>
  <c r="F2411" i="8"/>
  <c r="F2410" i="8"/>
  <c r="F2409" i="8"/>
  <c r="F2408" i="8"/>
  <c r="F2407" i="8"/>
  <c r="F2406" i="8"/>
  <c r="F2405" i="8"/>
  <c r="F2404" i="8"/>
  <c r="F2403" i="8"/>
  <c r="F2402" i="8"/>
  <c r="F2401" i="8"/>
  <c r="F2400" i="8"/>
  <c r="F2399" i="8"/>
  <c r="F2398" i="8"/>
  <c r="F2397" i="8"/>
  <c r="F2396" i="8"/>
  <c r="F2395" i="8"/>
  <c r="F2394" i="8"/>
  <c r="F2393" i="8"/>
  <c r="F2392" i="8"/>
  <c r="F2391" i="8"/>
  <c r="F2390" i="8"/>
  <c r="F2389" i="8"/>
  <c r="F2388" i="8"/>
  <c r="F2387" i="8"/>
  <c r="F2386" i="8"/>
  <c r="F2385" i="8"/>
  <c r="F2384" i="8"/>
  <c r="F2383" i="8"/>
  <c r="F2382" i="8"/>
  <c r="F2381" i="8"/>
  <c r="F2380" i="8"/>
  <c r="F2379" i="8"/>
  <c r="F2378" i="8"/>
  <c r="F2377" i="8"/>
  <c r="F2376" i="8"/>
  <c r="F2375" i="8"/>
  <c r="F2374" i="8"/>
  <c r="F2373" i="8"/>
  <c r="F2372" i="8"/>
  <c r="F2371" i="8"/>
  <c r="F2370" i="8"/>
  <c r="F2369" i="8"/>
  <c r="F2368" i="8"/>
  <c r="F2367" i="8"/>
  <c r="F2366" i="8"/>
  <c r="F2365" i="8"/>
  <c r="F2364" i="8"/>
  <c r="F2363" i="8"/>
  <c r="F2362" i="8"/>
  <c r="F2361" i="8"/>
  <c r="F2360" i="8"/>
  <c r="F2359" i="8"/>
  <c r="F2358" i="8"/>
  <c r="F2357" i="8"/>
  <c r="F2356" i="8"/>
  <c r="F2355" i="8"/>
  <c r="F2354" i="8"/>
  <c r="F2353" i="8"/>
  <c r="F2352" i="8"/>
  <c r="F2351" i="8"/>
  <c r="F2350" i="8"/>
  <c r="F2349" i="8"/>
  <c r="F2348" i="8"/>
  <c r="F2347" i="8"/>
  <c r="F2346" i="8"/>
  <c r="F2345" i="8"/>
  <c r="F2344" i="8"/>
  <c r="F2343" i="8"/>
  <c r="F2342" i="8"/>
  <c r="F2341" i="8"/>
  <c r="F2340" i="8"/>
  <c r="F2339" i="8"/>
  <c r="F2338" i="8"/>
  <c r="F2337" i="8"/>
  <c r="F2336" i="8"/>
  <c r="F2335" i="8"/>
  <c r="F2334" i="8"/>
  <c r="F2333" i="8"/>
  <c r="F2332" i="8"/>
  <c r="F2331" i="8"/>
  <c r="F2330" i="8"/>
  <c r="F2329" i="8"/>
  <c r="F2328" i="8"/>
  <c r="F2327" i="8"/>
  <c r="F2326" i="8"/>
  <c r="F2325" i="8"/>
  <c r="F2324" i="8"/>
  <c r="F2323" i="8"/>
  <c r="F2322" i="8"/>
  <c r="F2321" i="8"/>
  <c r="F2320" i="8"/>
  <c r="F2319" i="8"/>
  <c r="F2318" i="8"/>
  <c r="F2317" i="8"/>
  <c r="F2316" i="8"/>
  <c r="F2315" i="8"/>
  <c r="F2314" i="8"/>
  <c r="F2313" i="8"/>
  <c r="F2312" i="8"/>
  <c r="F2311" i="8"/>
  <c r="F2310" i="8"/>
  <c r="F2309" i="8"/>
  <c r="F2308" i="8"/>
  <c r="F2307" i="8"/>
  <c r="F2306" i="8"/>
  <c r="F2305" i="8"/>
  <c r="F2304" i="8"/>
  <c r="F2303" i="8"/>
  <c r="F2302" i="8"/>
  <c r="F2301" i="8"/>
  <c r="F2300" i="8"/>
  <c r="F2299" i="8"/>
  <c r="F2298" i="8"/>
  <c r="F2297" i="8"/>
  <c r="F2296" i="8"/>
  <c r="F2295" i="8"/>
  <c r="F2294" i="8"/>
  <c r="F2293" i="8"/>
  <c r="F2292" i="8"/>
  <c r="F2291" i="8"/>
  <c r="F2290" i="8"/>
  <c r="F2289" i="8"/>
  <c r="F2288" i="8"/>
  <c r="F2287" i="8"/>
  <c r="F2286" i="8"/>
  <c r="F2285" i="8"/>
  <c r="F2284" i="8"/>
  <c r="F2283" i="8"/>
  <c r="F2282" i="8"/>
  <c r="F2281" i="8"/>
  <c r="F2280" i="8"/>
  <c r="F2279" i="8"/>
  <c r="F2278" i="8"/>
  <c r="F2277" i="8"/>
  <c r="F2276" i="8"/>
  <c r="F2275" i="8"/>
  <c r="F2274" i="8"/>
  <c r="F2273" i="8"/>
  <c r="F2272" i="8"/>
  <c r="F2271" i="8"/>
  <c r="F2270" i="8"/>
  <c r="F2269" i="8"/>
  <c r="F2268" i="8"/>
  <c r="F2267" i="8"/>
  <c r="F2266" i="8"/>
  <c r="F2265" i="8"/>
  <c r="F2264" i="8"/>
  <c r="F2263" i="8"/>
  <c r="F2262" i="8"/>
  <c r="F2261" i="8"/>
  <c r="F2260" i="8"/>
  <c r="F2259" i="8"/>
  <c r="F2258" i="8"/>
  <c r="F2257" i="8"/>
  <c r="F2256" i="8"/>
  <c r="F2255" i="8"/>
  <c r="F2254" i="8"/>
  <c r="F2253" i="8"/>
  <c r="F2252" i="8"/>
  <c r="F2251" i="8"/>
  <c r="F2250" i="8"/>
  <c r="F2249" i="8"/>
  <c r="F2248" i="8"/>
  <c r="F2247" i="8"/>
  <c r="F2246" i="8"/>
  <c r="F2245" i="8"/>
  <c r="F2244" i="8"/>
  <c r="F2243" i="8"/>
  <c r="F2242" i="8"/>
  <c r="F2241" i="8"/>
  <c r="F2240" i="8"/>
  <c r="F2239" i="8"/>
  <c r="F2238" i="8"/>
  <c r="F2237" i="8"/>
  <c r="F2236" i="8"/>
  <c r="F2235" i="8"/>
  <c r="F2234" i="8"/>
  <c r="F2233" i="8"/>
  <c r="F2232" i="8"/>
  <c r="F2231" i="8"/>
  <c r="F2230" i="8"/>
  <c r="F2229" i="8"/>
  <c r="F2228" i="8"/>
  <c r="F2227" i="8"/>
  <c r="F2226" i="8"/>
  <c r="F2225" i="8"/>
  <c r="F2224" i="8"/>
  <c r="F2223" i="8"/>
  <c r="F2222" i="8"/>
  <c r="F2221" i="8"/>
  <c r="F2220" i="8"/>
  <c r="F2219" i="8"/>
  <c r="F2218" i="8"/>
  <c r="F2217" i="8"/>
  <c r="F2216" i="8"/>
  <c r="F2215" i="8"/>
  <c r="F2214" i="8"/>
  <c r="F2213" i="8"/>
  <c r="F2212" i="8"/>
  <c r="F2211" i="8"/>
  <c r="F2210" i="8"/>
  <c r="F2209" i="8"/>
  <c r="F2208" i="8"/>
  <c r="F2207" i="8"/>
  <c r="F2206" i="8"/>
  <c r="F2205" i="8"/>
  <c r="F2204" i="8"/>
  <c r="F2203" i="8"/>
  <c r="F2202" i="8"/>
  <c r="F2201" i="8"/>
  <c r="F2200" i="8"/>
  <c r="F2199" i="8"/>
  <c r="F2198" i="8"/>
  <c r="F2197" i="8"/>
  <c r="F2196" i="8"/>
  <c r="F2195" i="8"/>
  <c r="F2194" i="8"/>
  <c r="F2193" i="8"/>
  <c r="F2192" i="8"/>
  <c r="F2191" i="8"/>
  <c r="F2190" i="8"/>
  <c r="F2189" i="8"/>
  <c r="F2188" i="8"/>
  <c r="F2187" i="8"/>
  <c r="F2186" i="8"/>
  <c r="F2185" i="8"/>
  <c r="F2184" i="8"/>
  <c r="F2183" i="8"/>
  <c r="F2182" i="8"/>
  <c r="F2181" i="8"/>
  <c r="F2180" i="8"/>
  <c r="F2179" i="8"/>
  <c r="F2178" i="8"/>
  <c r="F2177" i="8"/>
  <c r="F2176" i="8"/>
  <c r="F2175" i="8"/>
  <c r="F2174" i="8"/>
  <c r="F2173" i="8"/>
  <c r="F2172" i="8"/>
  <c r="F2171" i="8"/>
  <c r="F2170" i="8"/>
  <c r="F2169" i="8"/>
  <c r="F2168" i="8"/>
  <c r="F2167" i="8"/>
  <c r="F2166" i="8"/>
  <c r="F2165" i="8"/>
  <c r="F2164" i="8"/>
  <c r="F2163" i="8"/>
  <c r="F2162" i="8"/>
  <c r="F2161" i="8"/>
  <c r="F2160" i="8"/>
  <c r="F2159" i="8"/>
  <c r="F2158" i="8"/>
  <c r="F2157" i="8"/>
  <c r="F2156" i="8"/>
  <c r="F2155" i="8"/>
  <c r="F2154" i="8"/>
  <c r="F2153" i="8"/>
  <c r="F2152" i="8"/>
  <c r="F2151" i="8"/>
  <c r="F2150" i="8"/>
  <c r="F2149" i="8"/>
  <c r="F2148" i="8"/>
  <c r="F2147" i="8"/>
  <c r="F2146" i="8"/>
  <c r="F2145" i="8"/>
  <c r="F2144" i="8"/>
  <c r="F2143" i="8"/>
  <c r="F2142" i="8"/>
  <c r="F2141" i="8"/>
  <c r="F2140" i="8"/>
  <c r="F2139" i="8"/>
  <c r="F2138" i="8"/>
  <c r="F2137" i="8"/>
  <c r="F2136" i="8"/>
  <c r="F2135" i="8"/>
  <c r="F2134" i="8"/>
  <c r="F2133" i="8"/>
  <c r="F2132" i="8"/>
  <c r="F2131" i="8"/>
  <c r="F2130" i="8"/>
  <c r="F2129" i="8"/>
  <c r="F2128" i="8"/>
  <c r="F2127" i="8"/>
  <c r="F2126" i="8"/>
  <c r="F2125" i="8"/>
  <c r="F2124" i="8"/>
  <c r="F2123" i="8"/>
  <c r="F2122" i="8"/>
  <c r="F2121" i="8"/>
  <c r="F2120" i="8"/>
  <c r="F2119" i="8"/>
  <c r="F2118" i="8"/>
  <c r="F2117" i="8"/>
  <c r="F2116" i="8"/>
  <c r="F2115" i="8"/>
  <c r="F2114" i="8"/>
  <c r="F2113" i="8"/>
  <c r="F2112" i="8"/>
  <c r="F2111" i="8"/>
  <c r="F2110" i="8"/>
  <c r="F2109" i="8"/>
  <c r="F2108" i="8"/>
  <c r="F2107" i="8"/>
  <c r="F2106" i="8"/>
  <c r="F2105" i="8"/>
  <c r="F2104" i="8"/>
  <c r="F2103" i="8"/>
  <c r="F2102" i="8"/>
  <c r="F2101" i="8"/>
  <c r="F2100" i="8"/>
  <c r="F2099" i="8"/>
  <c r="F2098" i="8"/>
  <c r="F2097" i="8"/>
  <c r="F2096" i="8"/>
  <c r="F2095" i="8"/>
  <c r="F2094" i="8"/>
  <c r="F2093" i="8"/>
  <c r="F2092" i="8"/>
  <c r="F2091" i="8"/>
  <c r="F2090" i="8"/>
  <c r="F2089" i="8"/>
  <c r="F2088" i="8"/>
  <c r="F2087" i="8"/>
  <c r="F2086" i="8"/>
  <c r="F2085" i="8"/>
  <c r="F2084" i="8"/>
  <c r="F2083" i="8"/>
  <c r="F2082" i="8"/>
  <c r="F2081" i="8"/>
  <c r="F2080" i="8"/>
  <c r="F2079" i="8"/>
  <c r="F2078" i="8"/>
  <c r="F2077" i="8"/>
  <c r="F2076" i="8"/>
  <c r="F2075" i="8"/>
  <c r="F2074" i="8"/>
  <c r="F2073" i="8"/>
  <c r="F2072" i="8"/>
  <c r="F2071" i="8"/>
  <c r="F2070" i="8"/>
  <c r="F2069" i="8"/>
  <c r="F2068" i="8"/>
  <c r="F2067" i="8"/>
  <c r="F2066" i="8"/>
  <c r="F2065" i="8"/>
  <c r="F2064" i="8"/>
  <c r="F2063" i="8"/>
  <c r="F2062" i="8"/>
  <c r="F2061" i="8"/>
  <c r="F2060" i="8"/>
  <c r="F2059" i="8"/>
  <c r="F2058" i="8"/>
  <c r="F2057" i="8"/>
  <c r="F2056" i="8"/>
  <c r="F2055" i="8"/>
  <c r="F2054" i="8"/>
  <c r="F2053" i="8"/>
  <c r="F2052" i="8"/>
  <c r="F2051" i="8"/>
  <c r="F2050" i="8"/>
  <c r="F2049" i="8"/>
  <c r="F2048" i="8"/>
  <c r="F2047" i="8"/>
  <c r="F2046" i="8"/>
  <c r="F2045" i="8"/>
  <c r="F2044" i="8"/>
  <c r="F2043" i="8"/>
  <c r="F2042" i="8"/>
  <c r="F2041" i="8"/>
  <c r="F2040" i="8"/>
  <c r="F2039" i="8"/>
  <c r="F2038" i="8"/>
  <c r="F2037" i="8"/>
  <c r="F2036" i="8"/>
  <c r="F2035" i="8"/>
  <c r="F2034" i="8"/>
  <c r="F2033" i="8"/>
  <c r="F2032" i="8"/>
  <c r="F2031" i="8"/>
  <c r="F2030" i="8"/>
  <c r="F2029" i="8"/>
  <c r="F2028" i="8"/>
  <c r="F2027" i="8"/>
  <c r="F2026" i="8"/>
  <c r="F2025" i="8"/>
  <c r="F2024" i="8"/>
  <c r="F2023" i="8"/>
  <c r="F2022" i="8"/>
  <c r="F2021" i="8"/>
  <c r="F2020" i="8"/>
  <c r="F2019" i="8"/>
  <c r="F2018" i="8"/>
  <c r="F2017" i="8"/>
  <c r="F2016" i="8"/>
  <c r="F2015" i="8"/>
  <c r="F2014" i="8"/>
  <c r="F2013" i="8"/>
  <c r="F2012" i="8"/>
  <c r="F2011" i="8"/>
  <c r="F2010" i="8"/>
  <c r="F2009" i="8"/>
  <c r="F2008" i="8"/>
  <c r="F2007" i="8"/>
  <c r="F2006" i="8"/>
  <c r="F2005" i="8"/>
  <c r="F2004" i="8"/>
  <c r="F2003" i="8"/>
  <c r="F2002" i="8"/>
  <c r="F2001" i="8"/>
  <c r="F2000" i="8"/>
  <c r="F1999" i="8"/>
  <c r="F1998" i="8"/>
  <c r="F1997" i="8"/>
  <c r="F1996" i="8"/>
  <c r="F1995" i="8"/>
  <c r="F1994" i="8"/>
  <c r="F1993" i="8"/>
  <c r="F1992" i="8"/>
  <c r="F1991" i="8"/>
  <c r="F1990" i="8"/>
  <c r="F1989" i="8"/>
  <c r="F1988" i="8"/>
  <c r="F1987" i="8"/>
  <c r="F1986" i="8"/>
  <c r="F1985" i="8"/>
  <c r="F1984" i="8"/>
  <c r="F1983" i="8"/>
  <c r="F1982" i="8"/>
  <c r="F1981" i="8"/>
  <c r="F1980" i="8"/>
  <c r="F1979" i="8"/>
  <c r="F1978" i="8"/>
  <c r="F1977" i="8"/>
  <c r="F1976" i="8"/>
  <c r="F1975" i="8"/>
  <c r="F1974" i="8"/>
  <c r="F1973" i="8"/>
  <c r="F1972" i="8"/>
  <c r="F1971" i="8"/>
  <c r="F1970" i="8"/>
  <c r="F1969" i="8"/>
  <c r="F1968" i="8"/>
  <c r="F1967" i="8"/>
  <c r="F1966" i="8"/>
  <c r="F1965" i="8"/>
  <c r="F1964" i="8"/>
  <c r="F1963" i="8"/>
  <c r="F1962" i="8"/>
  <c r="F1961" i="8"/>
  <c r="F1960" i="8"/>
  <c r="F1959" i="8"/>
  <c r="F1958" i="8"/>
  <c r="F1957" i="8"/>
  <c r="F1956" i="8"/>
  <c r="F1955" i="8"/>
  <c r="F1954" i="8"/>
  <c r="F1953" i="8"/>
  <c r="F1952" i="8"/>
  <c r="F1951" i="8"/>
  <c r="F1950" i="8"/>
  <c r="F1949" i="8"/>
  <c r="F1948" i="8"/>
  <c r="F1947" i="8"/>
  <c r="F1946" i="8"/>
  <c r="F1945" i="8"/>
  <c r="F1944" i="8"/>
  <c r="F1943" i="8"/>
  <c r="F1942" i="8"/>
  <c r="F1941" i="8"/>
  <c r="F1940" i="8"/>
  <c r="F1939" i="8"/>
  <c r="F1938" i="8"/>
  <c r="F1937" i="8"/>
  <c r="F1936" i="8"/>
  <c r="F1935" i="8"/>
  <c r="F1934" i="8"/>
  <c r="F1933" i="8"/>
  <c r="F1932" i="8"/>
  <c r="F1931" i="8"/>
  <c r="F1930" i="8"/>
  <c r="F1929" i="8"/>
  <c r="F1928" i="8"/>
  <c r="F1927" i="8"/>
  <c r="F1926" i="8"/>
  <c r="F1925" i="8"/>
  <c r="F1924" i="8"/>
  <c r="F1923" i="8"/>
  <c r="F1922" i="8"/>
  <c r="F1921" i="8"/>
  <c r="F1920" i="8"/>
  <c r="F1919" i="8"/>
  <c r="F1918" i="8"/>
  <c r="F1917" i="8"/>
  <c r="F1916" i="8"/>
  <c r="F1915" i="8"/>
  <c r="F1914" i="8"/>
  <c r="F1913" i="8"/>
  <c r="F1912" i="8"/>
  <c r="F1911" i="8"/>
  <c r="F1910" i="8"/>
  <c r="F1909" i="8"/>
  <c r="F1908" i="8"/>
  <c r="F1907" i="8"/>
  <c r="F1906" i="8"/>
  <c r="F1905" i="8"/>
  <c r="F1904" i="8"/>
  <c r="F1903" i="8"/>
  <c r="F1902" i="8"/>
  <c r="F1901" i="8"/>
  <c r="F1900" i="8"/>
  <c r="F1899" i="8"/>
  <c r="F1898" i="8"/>
  <c r="F1897" i="8"/>
  <c r="F1896" i="8"/>
  <c r="F1895" i="8"/>
  <c r="F1894" i="8"/>
  <c r="F1893" i="8"/>
  <c r="F1892" i="8"/>
  <c r="F1891" i="8"/>
  <c r="F1890" i="8"/>
  <c r="F1889" i="8"/>
  <c r="F1888" i="8"/>
  <c r="F1887" i="8"/>
  <c r="F1886" i="8"/>
  <c r="F1885" i="8"/>
  <c r="F1884" i="8"/>
  <c r="F1883" i="8"/>
  <c r="F1882" i="8"/>
  <c r="F1881" i="8"/>
  <c r="F1880" i="8"/>
  <c r="F1879" i="8"/>
  <c r="F1878" i="8"/>
  <c r="F1877" i="8"/>
  <c r="F1876" i="8"/>
  <c r="F1875" i="8"/>
  <c r="F1874" i="8"/>
  <c r="F1873" i="8"/>
  <c r="F1872" i="8"/>
  <c r="F1871" i="8"/>
  <c r="F1870" i="8"/>
  <c r="F1869" i="8"/>
  <c r="F1868" i="8"/>
  <c r="F1867" i="8"/>
  <c r="F1866" i="8"/>
  <c r="F1865" i="8"/>
  <c r="F1864" i="8"/>
  <c r="F1863" i="8"/>
  <c r="F1862" i="8"/>
  <c r="F1861" i="8"/>
  <c r="F1860" i="8"/>
  <c r="F1859" i="8"/>
  <c r="F1858" i="8"/>
  <c r="F1857" i="8"/>
  <c r="F1856" i="8"/>
  <c r="F1855" i="8"/>
  <c r="F1854" i="8"/>
  <c r="F1853" i="8"/>
  <c r="F1852" i="8"/>
  <c r="F1851" i="8"/>
  <c r="F1850" i="8"/>
  <c r="F1849" i="8"/>
  <c r="F1848" i="8"/>
  <c r="F1847" i="8"/>
  <c r="F1846" i="8"/>
  <c r="F1845" i="8"/>
  <c r="F1844" i="8"/>
  <c r="F1843" i="8"/>
  <c r="F1842" i="8"/>
  <c r="F1841" i="8"/>
  <c r="F1840" i="8"/>
  <c r="F1839" i="8"/>
  <c r="F1838" i="8"/>
  <c r="F1837" i="8"/>
  <c r="F1836" i="8"/>
  <c r="F1835" i="8"/>
  <c r="F1834" i="8"/>
  <c r="F1833" i="8"/>
  <c r="F1832" i="8"/>
  <c r="F1831" i="8"/>
  <c r="F1830" i="8"/>
  <c r="F1829" i="8"/>
  <c r="F1828" i="8"/>
  <c r="F1827" i="8"/>
  <c r="F1826" i="8"/>
  <c r="F1825" i="8"/>
  <c r="F1824" i="8"/>
  <c r="F1823" i="8"/>
  <c r="F1822" i="8"/>
  <c r="F1821" i="8"/>
  <c r="F1820" i="8"/>
  <c r="F1819" i="8"/>
  <c r="F1818" i="8"/>
  <c r="F1817" i="8"/>
  <c r="F1816" i="8"/>
  <c r="F1815" i="8"/>
  <c r="F1814" i="8"/>
  <c r="F1813" i="8"/>
  <c r="F1812" i="8"/>
  <c r="F1811" i="8"/>
  <c r="F1810" i="8"/>
  <c r="F1809" i="8"/>
  <c r="F1808" i="8"/>
  <c r="F1807" i="8"/>
  <c r="F1806" i="8"/>
  <c r="F1805" i="8"/>
  <c r="F1804" i="8"/>
  <c r="F1803" i="8"/>
  <c r="F1802" i="8"/>
  <c r="F1801" i="8"/>
  <c r="F1800" i="8"/>
  <c r="F1799" i="8"/>
  <c r="F1798" i="8"/>
  <c r="F1797" i="8"/>
  <c r="F1796" i="8"/>
  <c r="F1795" i="8"/>
  <c r="F1794" i="8"/>
  <c r="F1793" i="8"/>
  <c r="F1792" i="8"/>
  <c r="F1791" i="8"/>
  <c r="F1790" i="8"/>
  <c r="F1789" i="8"/>
  <c r="F1788" i="8"/>
  <c r="F1787" i="8"/>
  <c r="F1786" i="8"/>
  <c r="F1785" i="8"/>
  <c r="F1784" i="8"/>
  <c r="F1783" i="8"/>
  <c r="F1782" i="8"/>
  <c r="F1781" i="8"/>
  <c r="F1780" i="8"/>
  <c r="F1779" i="8"/>
  <c r="F1778" i="8"/>
  <c r="F1777" i="8"/>
  <c r="F1776" i="8"/>
  <c r="F1775" i="8"/>
  <c r="F1774" i="8"/>
  <c r="F1773" i="8"/>
  <c r="F1772" i="8"/>
  <c r="F1771" i="8"/>
  <c r="F1770" i="8"/>
  <c r="F1769" i="8"/>
  <c r="F1768" i="8"/>
  <c r="F1767" i="8"/>
  <c r="F1766" i="8"/>
  <c r="F1765" i="8"/>
  <c r="F1764" i="8"/>
  <c r="F1763" i="8"/>
  <c r="F1762" i="8"/>
  <c r="F1761" i="8"/>
  <c r="F1760" i="8"/>
  <c r="F1759" i="8"/>
  <c r="F1758" i="8"/>
  <c r="F1757" i="8"/>
  <c r="F1756" i="8"/>
  <c r="F1755" i="8"/>
  <c r="F1754" i="8"/>
  <c r="F1753" i="8"/>
  <c r="F1752" i="8"/>
  <c r="F1751" i="8"/>
  <c r="F1750" i="8"/>
  <c r="F1749" i="8"/>
  <c r="F1748" i="8"/>
  <c r="F1747" i="8"/>
  <c r="F1746" i="8"/>
  <c r="F1745" i="8"/>
  <c r="F1744" i="8"/>
  <c r="F1743" i="8"/>
  <c r="F1742" i="8"/>
  <c r="F1741" i="8"/>
  <c r="F1740" i="8"/>
  <c r="F1739" i="8"/>
  <c r="F1738" i="8"/>
  <c r="F1737" i="8"/>
  <c r="F1736" i="8"/>
  <c r="F1735" i="8"/>
  <c r="F1734" i="8"/>
  <c r="F1733" i="8"/>
  <c r="F1732" i="8"/>
  <c r="F1731" i="8"/>
  <c r="F1730" i="8"/>
  <c r="F1729" i="8"/>
  <c r="F1728" i="8"/>
  <c r="F1727" i="8"/>
  <c r="F1726" i="8"/>
  <c r="F1725" i="8"/>
  <c r="F1724" i="8"/>
  <c r="F1723" i="8"/>
  <c r="F1722" i="8"/>
  <c r="F1721" i="8"/>
  <c r="F1720" i="8"/>
  <c r="F1719" i="8"/>
  <c r="F1718" i="8"/>
  <c r="F1717" i="8"/>
  <c r="F1716" i="8"/>
  <c r="F1715" i="8"/>
  <c r="F1714" i="8"/>
  <c r="F1713" i="8"/>
  <c r="F1712" i="8"/>
  <c r="F1711" i="8"/>
  <c r="F1710" i="8"/>
  <c r="F1709" i="8"/>
  <c r="F1708" i="8"/>
  <c r="F1707" i="8"/>
  <c r="F1706" i="8"/>
  <c r="F1705" i="8"/>
  <c r="F1704" i="8"/>
  <c r="F1703" i="8"/>
  <c r="F1702" i="8"/>
  <c r="F1701" i="8"/>
  <c r="F1700" i="8"/>
  <c r="F1699" i="8"/>
  <c r="F1698" i="8"/>
  <c r="F1697" i="8"/>
  <c r="F1696" i="8"/>
  <c r="F1695" i="8"/>
  <c r="F1694" i="8"/>
  <c r="F1693" i="8"/>
  <c r="F1692" i="8"/>
  <c r="F1691" i="8"/>
  <c r="F1690" i="8"/>
  <c r="F1689" i="8"/>
  <c r="F1688" i="8"/>
  <c r="F1687" i="8"/>
  <c r="F1686" i="8"/>
  <c r="F1685" i="8"/>
  <c r="F1684" i="8"/>
  <c r="F1683" i="8"/>
  <c r="F1682" i="8"/>
  <c r="F1681" i="8"/>
  <c r="F1680" i="8"/>
  <c r="F1679" i="8"/>
  <c r="F1678" i="8"/>
  <c r="F1677" i="8"/>
  <c r="F1676" i="8"/>
  <c r="F1675" i="8"/>
  <c r="F1674" i="8"/>
  <c r="F1673" i="8"/>
  <c r="F1672" i="8"/>
  <c r="F1671" i="8"/>
  <c r="F1670" i="8"/>
  <c r="F1669" i="8"/>
  <c r="F1668" i="8"/>
  <c r="F1667" i="8"/>
  <c r="F1666" i="8"/>
  <c r="F1665" i="8"/>
  <c r="F1664" i="8"/>
  <c r="F1663" i="8"/>
  <c r="F1662" i="8"/>
  <c r="F1661" i="8"/>
  <c r="F1660" i="8"/>
  <c r="F1659" i="8"/>
  <c r="F1658" i="8"/>
  <c r="F1657" i="8"/>
  <c r="F1656" i="8"/>
  <c r="F1655" i="8"/>
  <c r="F1654" i="8"/>
  <c r="F1653" i="8"/>
  <c r="F1652" i="8"/>
  <c r="F1651" i="8"/>
  <c r="F1650" i="8"/>
  <c r="F1649" i="8"/>
  <c r="F1648" i="8"/>
  <c r="F1647" i="8"/>
  <c r="F1646" i="8"/>
  <c r="F1645" i="8"/>
  <c r="F1644" i="8"/>
  <c r="F1643" i="8"/>
  <c r="F1642" i="8"/>
  <c r="F1641" i="8"/>
  <c r="F1640" i="8"/>
  <c r="F1639" i="8"/>
  <c r="F1638" i="8"/>
  <c r="F1637" i="8"/>
  <c r="F1636" i="8"/>
  <c r="F1635" i="8"/>
  <c r="F1634" i="8"/>
  <c r="F1633" i="8"/>
  <c r="F1632" i="8"/>
  <c r="F1631" i="8"/>
  <c r="F1630" i="8"/>
  <c r="F1629" i="8"/>
  <c r="F1628" i="8"/>
  <c r="F1627" i="8"/>
  <c r="F1626" i="8"/>
  <c r="F1625" i="8"/>
  <c r="F1624" i="8"/>
  <c r="F1623" i="8"/>
  <c r="F1622" i="8"/>
  <c r="F1621" i="8"/>
  <c r="F1620" i="8"/>
  <c r="F1619" i="8"/>
  <c r="F1618" i="8"/>
  <c r="F1617" i="8"/>
  <c r="F1616" i="8"/>
  <c r="F1615" i="8"/>
  <c r="F1614" i="8"/>
  <c r="F1613" i="8"/>
  <c r="F1612" i="8"/>
  <c r="F1611" i="8"/>
  <c r="F1610" i="8"/>
  <c r="F1609" i="8"/>
  <c r="F1608" i="8"/>
  <c r="F1607" i="8"/>
  <c r="F1606" i="8"/>
  <c r="F1605" i="8"/>
  <c r="F1604" i="8"/>
  <c r="F1603" i="8"/>
  <c r="F1602" i="8"/>
  <c r="F1601" i="8"/>
  <c r="F1600" i="8"/>
  <c r="F1599" i="8"/>
  <c r="F1598" i="8"/>
  <c r="F1597" i="8"/>
  <c r="F1596" i="8"/>
  <c r="F1595" i="8"/>
  <c r="F1594" i="8"/>
  <c r="F1593" i="8"/>
  <c r="F1592" i="8"/>
  <c r="F1591" i="8"/>
  <c r="F1590" i="8"/>
  <c r="F1589" i="8"/>
  <c r="F1588" i="8"/>
  <c r="F1587" i="8"/>
  <c r="F1586" i="8"/>
  <c r="F1585" i="8"/>
  <c r="F1584" i="8"/>
  <c r="F1583" i="8"/>
  <c r="F1582" i="8"/>
  <c r="F1581" i="8"/>
  <c r="F1580" i="8"/>
  <c r="F1579" i="8"/>
  <c r="F1578" i="8"/>
  <c r="F1577" i="8"/>
  <c r="F1576" i="8"/>
  <c r="F1575" i="8"/>
  <c r="F1574" i="8"/>
  <c r="F1573" i="8"/>
  <c r="F1572" i="8"/>
  <c r="F1571" i="8"/>
  <c r="F1570" i="8"/>
  <c r="F1569" i="8"/>
  <c r="F1568" i="8"/>
  <c r="F1567" i="8"/>
  <c r="F1566" i="8"/>
  <c r="F1565" i="8"/>
  <c r="F1564" i="8"/>
  <c r="F1563" i="8"/>
  <c r="F1562" i="8"/>
  <c r="F1561" i="8"/>
  <c r="F1560" i="8"/>
  <c r="F1559" i="8"/>
  <c r="F1558" i="8"/>
  <c r="F1557" i="8"/>
  <c r="F1556" i="8"/>
  <c r="F1555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F1542" i="8"/>
  <c r="F1541" i="8"/>
  <c r="F1540" i="8"/>
  <c r="F1539" i="8"/>
  <c r="F1538" i="8"/>
  <c r="F1537" i="8"/>
  <c r="F1536" i="8"/>
  <c r="F1535" i="8"/>
  <c r="F1534" i="8"/>
  <c r="F1533" i="8"/>
  <c r="F1532" i="8"/>
  <c r="F1531" i="8"/>
  <c r="F1530" i="8"/>
  <c r="F1529" i="8"/>
  <c r="F1528" i="8"/>
  <c r="F1527" i="8"/>
  <c r="F1526" i="8"/>
  <c r="F1525" i="8"/>
  <c r="F1524" i="8"/>
  <c r="F1523" i="8"/>
  <c r="F1522" i="8"/>
  <c r="F1521" i="8"/>
  <c r="F1520" i="8"/>
  <c r="F1519" i="8"/>
  <c r="F1518" i="8"/>
  <c r="F1517" i="8"/>
  <c r="F1516" i="8"/>
  <c r="F1515" i="8"/>
  <c r="F1514" i="8"/>
  <c r="F1513" i="8"/>
  <c r="F1512" i="8"/>
  <c r="F1511" i="8"/>
  <c r="F1510" i="8"/>
  <c r="F1509" i="8"/>
  <c r="F1508" i="8"/>
  <c r="F1507" i="8"/>
  <c r="F1506" i="8"/>
  <c r="F1505" i="8"/>
  <c r="F1504" i="8"/>
  <c r="F1503" i="8"/>
  <c r="F1502" i="8"/>
  <c r="F1501" i="8"/>
  <c r="F1500" i="8"/>
  <c r="F1499" i="8"/>
  <c r="F1498" i="8"/>
  <c r="F1497" i="8"/>
  <c r="F1496" i="8"/>
  <c r="F1495" i="8"/>
  <c r="F1494" i="8"/>
  <c r="F1493" i="8"/>
  <c r="F1492" i="8"/>
  <c r="F1491" i="8"/>
  <c r="F1490" i="8"/>
  <c r="F1489" i="8"/>
  <c r="F1488" i="8"/>
  <c r="F1487" i="8"/>
  <c r="F1486" i="8"/>
  <c r="F1485" i="8"/>
  <c r="F1484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398" i="8"/>
  <c r="F1397" i="8"/>
  <c r="F1396" i="8"/>
  <c r="F1395" i="8"/>
  <c r="F1394" i="8"/>
  <c r="F1393" i="8"/>
  <c r="F1392" i="8"/>
  <c r="F1391" i="8"/>
  <c r="F1390" i="8"/>
  <c r="F1389" i="8"/>
  <c r="F1388" i="8"/>
  <c r="F1387" i="8"/>
  <c r="F1386" i="8"/>
  <c r="F1385" i="8"/>
  <c r="F1384" i="8"/>
  <c r="F1383" i="8"/>
  <c r="F1382" i="8"/>
  <c r="F1381" i="8"/>
  <c r="F1380" i="8"/>
  <c r="F1379" i="8"/>
  <c r="F1378" i="8"/>
  <c r="F1377" i="8"/>
  <c r="F1376" i="8"/>
  <c r="F1375" i="8"/>
  <c r="F1374" i="8"/>
  <c r="F1373" i="8"/>
  <c r="F1372" i="8"/>
  <c r="F1371" i="8"/>
  <c r="F1370" i="8"/>
  <c r="F1369" i="8"/>
  <c r="F1368" i="8"/>
  <c r="F1367" i="8"/>
  <c r="F1366" i="8"/>
  <c r="F1365" i="8"/>
  <c r="F1364" i="8"/>
  <c r="F1363" i="8"/>
  <c r="F1362" i="8"/>
  <c r="F1361" i="8"/>
  <c r="F1360" i="8"/>
  <c r="F1359" i="8"/>
  <c r="F1358" i="8"/>
  <c r="F1357" i="8"/>
  <c r="F1356" i="8"/>
  <c r="F1355" i="8"/>
  <c r="F1354" i="8"/>
  <c r="F1353" i="8"/>
  <c r="F1352" i="8"/>
  <c r="F1351" i="8"/>
  <c r="F1350" i="8"/>
  <c r="F1349" i="8"/>
  <c r="F1348" i="8"/>
  <c r="F1347" i="8"/>
  <c r="F1346" i="8"/>
  <c r="F1345" i="8"/>
  <c r="F1344" i="8"/>
  <c r="F1343" i="8"/>
  <c r="F1342" i="8"/>
  <c r="F1341" i="8"/>
  <c r="F1340" i="8"/>
  <c r="F1339" i="8"/>
  <c r="F1338" i="8"/>
  <c r="F1337" i="8"/>
  <c r="F1336" i="8"/>
  <c r="F1335" i="8"/>
  <c r="F1334" i="8"/>
  <c r="F1333" i="8"/>
  <c r="F1332" i="8"/>
  <c r="F1331" i="8"/>
  <c r="F1330" i="8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1315" i="8"/>
  <c r="F1314" i="8"/>
  <c r="F1313" i="8"/>
  <c r="F1312" i="8"/>
  <c r="F1311" i="8"/>
  <c r="F1310" i="8"/>
  <c r="F1309" i="8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1294" i="8"/>
  <c r="F1293" i="8"/>
  <c r="F1292" i="8"/>
  <c r="F1291" i="8"/>
  <c r="F1290" i="8"/>
  <c r="F1289" i="8"/>
  <c r="F1288" i="8"/>
  <c r="F1287" i="8"/>
  <c r="F1286" i="8"/>
  <c r="F1285" i="8"/>
  <c r="F1284" i="8"/>
  <c r="F1283" i="8"/>
  <c r="F1282" i="8"/>
  <c r="F1281" i="8"/>
  <c r="F1280" i="8"/>
  <c r="F1279" i="8"/>
  <c r="F1278" i="8"/>
  <c r="F1277" i="8"/>
  <c r="F1276" i="8"/>
  <c r="F1275" i="8"/>
  <c r="F1274" i="8"/>
  <c r="F1273" i="8"/>
  <c r="F1272" i="8"/>
  <c r="F1271" i="8"/>
  <c r="F1270" i="8"/>
  <c r="F1269" i="8"/>
  <c r="F1268" i="8"/>
  <c r="F1267" i="8"/>
  <c r="F1266" i="8"/>
  <c r="F1265" i="8"/>
  <c r="F1264" i="8"/>
  <c r="F1263" i="8"/>
  <c r="F1262" i="8"/>
  <c r="F1261" i="8"/>
  <c r="F1260" i="8"/>
  <c r="F1259" i="8"/>
  <c r="F1258" i="8"/>
  <c r="F1257" i="8"/>
  <c r="F1256" i="8"/>
  <c r="F1255" i="8"/>
  <c r="F1254" i="8"/>
  <c r="F1253" i="8"/>
  <c r="F1252" i="8"/>
  <c r="F1251" i="8"/>
  <c r="F1250" i="8"/>
  <c r="F1249" i="8"/>
  <c r="F1248" i="8"/>
  <c r="F1247" i="8"/>
  <c r="F1246" i="8"/>
  <c r="F1245" i="8"/>
  <c r="F1244" i="8"/>
  <c r="F1243" i="8"/>
  <c r="F1242" i="8"/>
  <c r="F1241" i="8"/>
  <c r="F1240" i="8"/>
  <c r="F1239" i="8"/>
  <c r="F1238" i="8"/>
  <c r="F1237" i="8"/>
  <c r="F1236" i="8"/>
  <c r="F1235" i="8"/>
  <c r="F1234" i="8"/>
  <c r="F1233" i="8"/>
  <c r="F1232" i="8"/>
  <c r="F1231" i="8"/>
  <c r="F1230" i="8"/>
  <c r="F1229" i="8"/>
  <c r="F1228" i="8"/>
  <c r="F1227" i="8"/>
  <c r="F1226" i="8"/>
  <c r="F1225" i="8"/>
  <c r="F1224" i="8"/>
  <c r="F1223" i="8"/>
  <c r="F1222" i="8"/>
  <c r="F1221" i="8"/>
  <c r="F1220" i="8"/>
  <c r="F1219" i="8"/>
  <c r="F1218" i="8"/>
  <c r="F1217" i="8"/>
  <c r="F1216" i="8"/>
  <c r="F1215" i="8"/>
  <c r="F1214" i="8"/>
  <c r="F1213" i="8"/>
  <c r="F1212" i="8"/>
  <c r="F1211" i="8"/>
  <c r="F1210" i="8"/>
  <c r="F1209" i="8"/>
  <c r="F1208" i="8"/>
  <c r="F1207" i="8"/>
  <c r="F1206" i="8"/>
  <c r="F1205" i="8"/>
  <c r="F1204" i="8"/>
  <c r="F1203" i="8"/>
  <c r="F1202" i="8"/>
  <c r="F1201" i="8"/>
  <c r="F1200" i="8"/>
  <c r="F1199" i="8"/>
  <c r="F1198" i="8"/>
  <c r="F1197" i="8"/>
  <c r="F1196" i="8"/>
  <c r="F1195" i="8"/>
  <c r="F1194" i="8"/>
  <c r="F1193" i="8"/>
  <c r="F1192" i="8"/>
  <c r="F1191" i="8"/>
  <c r="F1190" i="8"/>
  <c r="F1189" i="8"/>
  <c r="F1188" i="8"/>
  <c r="F1187" i="8"/>
  <c r="F1186" i="8"/>
  <c r="F1185" i="8"/>
  <c r="F1184" i="8"/>
  <c r="F1183" i="8"/>
  <c r="F1182" i="8"/>
  <c r="F1181" i="8"/>
  <c r="F1180" i="8"/>
  <c r="F1179" i="8"/>
  <c r="F1178" i="8"/>
  <c r="F1177" i="8"/>
  <c r="F1176" i="8"/>
  <c r="F1175" i="8"/>
  <c r="F1174" i="8"/>
  <c r="F1173" i="8"/>
  <c r="F1172" i="8"/>
  <c r="F1171" i="8"/>
  <c r="F1170" i="8"/>
  <c r="F1169" i="8"/>
  <c r="F1168" i="8"/>
  <c r="F1167" i="8"/>
  <c r="F1166" i="8"/>
  <c r="F1165" i="8"/>
  <c r="F1164" i="8"/>
  <c r="F1163" i="8"/>
  <c r="F1162" i="8"/>
  <c r="F1161" i="8"/>
  <c r="F1160" i="8"/>
  <c r="F1159" i="8"/>
  <c r="F1158" i="8"/>
  <c r="F1157" i="8"/>
  <c r="F1156" i="8"/>
  <c r="F1155" i="8"/>
  <c r="F1154" i="8"/>
  <c r="F1153" i="8"/>
  <c r="F1152" i="8"/>
  <c r="F1151" i="8"/>
  <c r="F1150" i="8"/>
  <c r="F1149" i="8"/>
  <c r="F1148" i="8"/>
  <c r="F1147" i="8"/>
  <c r="F1146" i="8"/>
  <c r="F1145" i="8"/>
  <c r="F1144" i="8"/>
  <c r="F1143" i="8"/>
  <c r="F1142" i="8"/>
  <c r="F1141" i="8"/>
  <c r="F1140" i="8"/>
  <c r="F1139" i="8"/>
  <c r="F1138" i="8"/>
  <c r="F1137" i="8"/>
  <c r="F1136" i="8"/>
  <c r="F1135" i="8"/>
  <c r="F1134" i="8"/>
  <c r="F1133" i="8"/>
  <c r="F1132" i="8"/>
  <c r="F1131" i="8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2" i="8"/>
  <c r="B5" i="14"/>
  <c r="B6" i="14"/>
  <c r="B7" i="14"/>
  <c r="B8" i="14"/>
  <c r="B9" i="14"/>
  <c r="B10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9" i="14"/>
  <c r="B30" i="14"/>
  <c r="B33" i="14"/>
  <c r="B34" i="14"/>
  <c r="B35" i="14"/>
  <c r="B36" i="14"/>
  <c r="B37" i="14"/>
  <c r="B38" i="14"/>
  <c r="B39" i="14"/>
  <c r="B41" i="14"/>
  <c r="B42" i="14"/>
  <c r="B43" i="14"/>
  <c r="B46" i="14"/>
  <c r="B47" i="14"/>
  <c r="B48" i="14"/>
  <c r="B49" i="14"/>
  <c r="B50" i="14"/>
  <c r="B51" i="14"/>
  <c r="B52" i="14"/>
  <c r="B53" i="14"/>
  <c r="B54" i="14"/>
  <c r="B55" i="14"/>
  <c r="B56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9" i="14"/>
  <c r="B90" i="14"/>
  <c r="B91" i="14"/>
  <c r="B92" i="14"/>
  <c r="B93" i="14"/>
  <c r="B94" i="14"/>
  <c r="B95" i="14"/>
  <c r="B96" i="14"/>
  <c r="B97" i="14"/>
  <c r="B98" i="14"/>
  <c r="B99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7" i="14"/>
  <c r="B149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9" i="14"/>
  <c r="B170" i="14"/>
  <c r="B171" i="14"/>
  <c r="B173" i="14"/>
  <c r="B174" i="14"/>
  <c r="B176" i="14"/>
  <c r="B177" i="14"/>
  <c r="B178" i="14"/>
  <c r="B180" i="14"/>
  <c r="B181" i="14"/>
  <c r="B182" i="14"/>
  <c r="B183" i="14"/>
  <c r="B184" i="14"/>
  <c r="B188" i="14"/>
  <c r="B189" i="14"/>
  <c r="B190" i="14"/>
  <c r="B193" i="14"/>
  <c r="B194" i="14"/>
  <c r="B195" i="14"/>
  <c r="B4" i="14"/>
  <c r="AC173" i="14"/>
  <c r="AB173" i="14" s="1"/>
  <c r="AA173" i="14" s="1"/>
  <c r="Z173" i="14" s="1"/>
  <c r="Y173" i="14" s="1"/>
  <c r="X173" i="14" s="1"/>
  <c r="W173" i="14" s="1"/>
  <c r="V173" i="14" s="1"/>
  <c r="U173" i="14" s="1"/>
  <c r="T173" i="14" s="1"/>
  <c r="S173" i="14" s="1"/>
  <c r="R173" i="14" s="1"/>
  <c r="Q173" i="14" s="1"/>
  <c r="P173" i="14" s="1"/>
  <c r="O173" i="14" s="1"/>
  <c r="N173" i="14" s="1"/>
  <c r="M173" i="14" s="1"/>
  <c r="L173" i="14" s="1"/>
  <c r="K173" i="14" s="1"/>
  <c r="J173" i="14" s="1"/>
  <c r="I173" i="14" s="1"/>
  <c r="H173" i="14" s="1"/>
  <c r="G173" i="14" s="1"/>
  <c r="F173" i="14" s="1"/>
  <c r="E173" i="14" s="1"/>
  <c r="D173" i="14" s="1"/>
  <c r="AS167" i="14"/>
  <c r="AR167" i="14" s="1"/>
  <c r="AQ167" i="14" s="1"/>
  <c r="AP167" i="14" s="1"/>
  <c r="AO167" i="14" s="1"/>
  <c r="AN167" i="14" s="1"/>
  <c r="AM167" i="14" s="1"/>
  <c r="AL167" i="14" s="1"/>
  <c r="AK167" i="14" s="1"/>
  <c r="AJ167" i="14" s="1"/>
  <c r="AI167" i="14" s="1"/>
  <c r="AH167" i="14" s="1"/>
  <c r="AG167" i="14" s="1"/>
  <c r="AF167" i="14" s="1"/>
  <c r="AE167" i="14" s="1"/>
  <c r="AD167" i="14" s="1"/>
  <c r="AC167" i="14" s="1"/>
  <c r="AB167" i="14" s="1"/>
  <c r="AA167" i="14" s="1"/>
  <c r="Z167" i="14" s="1"/>
  <c r="Y167" i="14" s="1"/>
  <c r="X167" i="14" s="1"/>
  <c r="W167" i="14" s="1"/>
  <c r="V167" i="14" s="1"/>
  <c r="U167" i="14" s="1"/>
  <c r="T167" i="14" s="1"/>
  <c r="S167" i="14" s="1"/>
  <c r="R167" i="14" s="1"/>
  <c r="Q167" i="14" s="1"/>
  <c r="P167" i="14" s="1"/>
  <c r="O167" i="14" s="1"/>
  <c r="N167" i="14" s="1"/>
  <c r="M167" i="14" s="1"/>
  <c r="L167" i="14" s="1"/>
  <c r="K167" i="14" s="1"/>
  <c r="J167" i="14" s="1"/>
  <c r="I167" i="14" s="1"/>
  <c r="H167" i="14" s="1"/>
  <c r="G167" i="14" s="1"/>
  <c r="F167" i="14" s="1"/>
  <c r="E167" i="14" s="1"/>
  <c r="D167" i="14" s="1"/>
  <c r="U164" i="14"/>
  <c r="T164" i="14" s="1"/>
  <c r="S164" i="14" s="1"/>
  <c r="R164" i="14" s="1"/>
  <c r="Q164" i="14" s="1"/>
  <c r="P164" i="14" s="1"/>
  <c r="O164" i="14" s="1"/>
  <c r="N164" i="14" s="1"/>
  <c r="M164" i="14" s="1"/>
  <c r="L164" i="14" s="1"/>
  <c r="K164" i="14" s="1"/>
  <c r="J164" i="14" s="1"/>
  <c r="I164" i="14" s="1"/>
  <c r="H164" i="14" s="1"/>
  <c r="G164" i="14" s="1"/>
  <c r="F164" i="14" s="1"/>
  <c r="E164" i="14" s="1"/>
  <c r="D164" i="14" s="1"/>
  <c r="AR160" i="14"/>
  <c r="AQ160" i="14" s="1"/>
  <c r="AP160" i="14" s="1"/>
  <c r="AO160" i="14" s="1"/>
  <c r="AN160" i="14" s="1"/>
  <c r="AM160" i="14" s="1"/>
  <c r="AL160" i="14" s="1"/>
  <c r="AK160" i="14" s="1"/>
  <c r="AJ160" i="14" s="1"/>
  <c r="AI160" i="14" s="1"/>
  <c r="AH160" i="14" s="1"/>
  <c r="AG160" i="14" s="1"/>
  <c r="AF160" i="14" s="1"/>
  <c r="AE160" i="14" s="1"/>
  <c r="AD160" i="14" s="1"/>
  <c r="AC160" i="14" s="1"/>
  <c r="AB160" i="14" s="1"/>
  <c r="AA160" i="14" s="1"/>
  <c r="Z160" i="14" s="1"/>
  <c r="Y160" i="14" s="1"/>
  <c r="X160" i="14" s="1"/>
  <c r="W160" i="14" s="1"/>
  <c r="V160" i="14" s="1"/>
  <c r="U160" i="14" s="1"/>
  <c r="T160" i="14" s="1"/>
  <c r="S160" i="14" s="1"/>
  <c r="R160" i="14" s="1"/>
  <c r="Q160" i="14" s="1"/>
  <c r="P160" i="14" s="1"/>
  <c r="O160" i="14" s="1"/>
  <c r="N160" i="14" s="1"/>
  <c r="M160" i="14" s="1"/>
  <c r="L160" i="14" s="1"/>
  <c r="K160" i="14" s="1"/>
  <c r="J160" i="14" s="1"/>
  <c r="I160" i="14" s="1"/>
  <c r="H160" i="14" s="1"/>
  <c r="G160" i="14" s="1"/>
  <c r="F160" i="14" s="1"/>
  <c r="E160" i="14" s="1"/>
  <c r="D160" i="14" s="1"/>
  <c r="AS160" i="14"/>
  <c r="Z161" i="14"/>
  <c r="Y161" i="14" s="1"/>
  <c r="X161" i="14" s="1"/>
  <c r="W161" i="14" s="1"/>
  <c r="V161" i="14" s="1"/>
  <c r="U161" i="14" s="1"/>
  <c r="T161" i="14" s="1"/>
  <c r="S161" i="14" s="1"/>
  <c r="R161" i="14" s="1"/>
  <c r="Q161" i="14" s="1"/>
  <c r="P161" i="14" s="1"/>
  <c r="O161" i="14" s="1"/>
  <c r="N161" i="14" s="1"/>
  <c r="M161" i="14" s="1"/>
  <c r="L161" i="14" s="1"/>
  <c r="K161" i="14" s="1"/>
  <c r="J161" i="14" s="1"/>
  <c r="I161" i="14" s="1"/>
  <c r="H161" i="14" s="1"/>
  <c r="G161" i="14" s="1"/>
  <c r="F161" i="14" s="1"/>
  <c r="E161" i="14" s="1"/>
  <c r="D161" i="14" s="1"/>
  <c r="AM156" i="14"/>
  <c r="AL156" i="14" s="1"/>
  <c r="AK156" i="14" s="1"/>
  <c r="AJ156" i="14" s="1"/>
  <c r="AI156" i="14" s="1"/>
  <c r="AH156" i="14" s="1"/>
  <c r="AG156" i="14" s="1"/>
  <c r="AF156" i="14" s="1"/>
  <c r="AE156" i="14" s="1"/>
  <c r="AD156" i="14" s="1"/>
  <c r="AC156" i="14" s="1"/>
  <c r="AB156" i="14" s="1"/>
  <c r="AA156" i="14" s="1"/>
  <c r="Z156" i="14" s="1"/>
  <c r="Y156" i="14" s="1"/>
  <c r="X156" i="14" s="1"/>
  <c r="W156" i="14" s="1"/>
  <c r="V156" i="14" s="1"/>
  <c r="U156" i="14" s="1"/>
  <c r="T156" i="14" s="1"/>
  <c r="S156" i="14" s="1"/>
  <c r="R156" i="14" s="1"/>
  <c r="Q156" i="14" s="1"/>
  <c r="P156" i="14" s="1"/>
  <c r="O156" i="14" s="1"/>
  <c r="N156" i="14" s="1"/>
  <c r="M156" i="14" s="1"/>
  <c r="L156" i="14" s="1"/>
  <c r="K156" i="14" s="1"/>
  <c r="J156" i="14" s="1"/>
  <c r="I156" i="14" s="1"/>
  <c r="H156" i="14" s="1"/>
  <c r="G156" i="14" s="1"/>
  <c r="F156" i="14" s="1"/>
  <c r="E156" i="14" s="1"/>
  <c r="D156" i="14" s="1"/>
  <c r="AN156" i="14"/>
  <c r="AE153" i="14"/>
  <c r="AD153" i="14" s="1"/>
  <c r="AC153" i="14" s="1"/>
  <c r="AB153" i="14" s="1"/>
  <c r="AA153" i="14" s="1"/>
  <c r="Z153" i="14" s="1"/>
  <c r="Y153" i="14" s="1"/>
  <c r="X153" i="14" s="1"/>
  <c r="W153" i="14" s="1"/>
  <c r="V153" i="14" s="1"/>
  <c r="U153" i="14" s="1"/>
  <c r="T153" i="14" s="1"/>
  <c r="S153" i="14" s="1"/>
  <c r="R153" i="14" s="1"/>
  <c r="Q153" i="14" s="1"/>
  <c r="P153" i="14" s="1"/>
  <c r="O153" i="14" s="1"/>
  <c r="N153" i="14" s="1"/>
  <c r="M153" i="14" s="1"/>
  <c r="L153" i="14" s="1"/>
  <c r="K153" i="14" s="1"/>
  <c r="J153" i="14" s="1"/>
  <c r="I153" i="14" s="1"/>
  <c r="H153" i="14" s="1"/>
  <c r="G153" i="14" s="1"/>
  <c r="F153" i="14" s="1"/>
  <c r="E153" i="14" s="1"/>
  <c r="D153" i="14" s="1"/>
  <c r="T150" i="14"/>
  <c r="S150" i="14" s="1"/>
  <c r="R150" i="14" s="1"/>
  <c r="Q150" i="14" s="1"/>
  <c r="P150" i="14" s="1"/>
  <c r="O150" i="14" s="1"/>
  <c r="N150" i="14" s="1"/>
  <c r="M150" i="14" s="1"/>
  <c r="L150" i="14" s="1"/>
  <c r="K150" i="14" s="1"/>
  <c r="J150" i="14" s="1"/>
  <c r="I150" i="14" s="1"/>
  <c r="H150" i="14" s="1"/>
  <c r="G150" i="14" s="1"/>
  <c r="F150" i="14" s="1"/>
  <c r="E150" i="14" s="1"/>
  <c r="D150" i="14" s="1"/>
  <c r="AB148" i="14"/>
  <c r="AA148" i="14" s="1"/>
  <c r="Z148" i="14" s="1"/>
  <c r="Y148" i="14" s="1"/>
  <c r="X148" i="14" s="1"/>
  <c r="W148" i="14" s="1"/>
  <c r="V148" i="14" s="1"/>
  <c r="U148" i="14" s="1"/>
  <c r="T148" i="14" s="1"/>
  <c r="S148" i="14" s="1"/>
  <c r="R148" i="14" s="1"/>
  <c r="Q148" i="14" s="1"/>
  <c r="P148" i="14" s="1"/>
  <c r="O148" i="14" s="1"/>
  <c r="N148" i="14" s="1"/>
  <c r="M148" i="14" s="1"/>
  <c r="L148" i="14" s="1"/>
  <c r="K148" i="14" s="1"/>
  <c r="J148" i="14" s="1"/>
  <c r="I148" i="14" s="1"/>
  <c r="H148" i="14" s="1"/>
  <c r="G148" i="14" s="1"/>
  <c r="F148" i="14" s="1"/>
  <c r="E148" i="14" s="1"/>
  <c r="D148" i="14" s="1"/>
  <c r="AI146" i="14"/>
  <c r="AH146" i="14" s="1"/>
  <c r="AG146" i="14" s="1"/>
  <c r="AF146" i="14" s="1"/>
  <c r="AE146" i="14" s="1"/>
  <c r="AD146" i="14" s="1"/>
  <c r="AC146" i="14" s="1"/>
  <c r="AB146" i="14" s="1"/>
  <c r="AA146" i="14" s="1"/>
  <c r="Z146" i="14" s="1"/>
  <c r="Y146" i="14" s="1"/>
  <c r="X146" i="14" s="1"/>
  <c r="W146" i="14" s="1"/>
  <c r="V146" i="14" s="1"/>
  <c r="U146" i="14" s="1"/>
  <c r="T146" i="14" s="1"/>
  <c r="S146" i="14" s="1"/>
  <c r="R146" i="14" s="1"/>
  <c r="Q146" i="14" s="1"/>
  <c r="P146" i="14" s="1"/>
  <c r="O146" i="14" s="1"/>
  <c r="N146" i="14" s="1"/>
  <c r="M146" i="14" s="1"/>
  <c r="L146" i="14" s="1"/>
  <c r="K146" i="14" s="1"/>
  <c r="J146" i="14" s="1"/>
  <c r="I146" i="14" s="1"/>
  <c r="H146" i="14" s="1"/>
  <c r="G146" i="14" s="1"/>
  <c r="F146" i="14" s="1"/>
  <c r="E146" i="14" s="1"/>
  <c r="D146" i="14" s="1"/>
  <c r="Y138" i="14"/>
  <c r="X138" i="14" s="1"/>
  <c r="W138" i="14" s="1"/>
  <c r="V138" i="14" s="1"/>
  <c r="U138" i="14" s="1"/>
  <c r="T138" i="14" s="1"/>
  <c r="S138" i="14" s="1"/>
  <c r="R138" i="14" s="1"/>
  <c r="Q138" i="14" s="1"/>
  <c r="P138" i="14" s="1"/>
  <c r="O138" i="14" s="1"/>
  <c r="N138" i="14" s="1"/>
  <c r="M138" i="14" s="1"/>
  <c r="L138" i="14" s="1"/>
  <c r="K138" i="14" s="1"/>
  <c r="J138" i="14" s="1"/>
  <c r="I138" i="14" s="1"/>
  <c r="H138" i="14" s="1"/>
  <c r="G138" i="14" s="1"/>
  <c r="F138" i="14" s="1"/>
  <c r="E138" i="14" s="1"/>
  <c r="D138" i="14" s="1"/>
  <c r="AC135" i="14"/>
  <c r="AB135" i="14" s="1"/>
  <c r="AA135" i="14" s="1"/>
  <c r="Z135" i="14" s="1"/>
  <c r="Y135" i="14" s="1"/>
  <c r="X135" i="14" s="1"/>
  <c r="W135" i="14" s="1"/>
  <c r="V135" i="14" s="1"/>
  <c r="U135" i="14" s="1"/>
  <c r="T135" i="14" s="1"/>
  <c r="S135" i="14" s="1"/>
  <c r="R135" i="14" s="1"/>
  <c r="Q135" i="14" s="1"/>
  <c r="P135" i="14" s="1"/>
  <c r="O135" i="14" s="1"/>
  <c r="N135" i="14" s="1"/>
  <c r="M135" i="14" s="1"/>
  <c r="L135" i="14" s="1"/>
  <c r="K135" i="14" s="1"/>
  <c r="J135" i="14" s="1"/>
  <c r="I135" i="14" s="1"/>
  <c r="H135" i="14" s="1"/>
  <c r="G135" i="14" s="1"/>
  <c r="F135" i="14" s="1"/>
  <c r="E135" i="14" s="1"/>
  <c r="D135" i="14" s="1"/>
  <c r="AT134" i="14"/>
  <c r="AS134" i="14" s="1"/>
  <c r="AR134" i="14" s="1"/>
  <c r="AQ134" i="14" s="1"/>
  <c r="AP134" i="14" s="1"/>
  <c r="AO134" i="14" s="1"/>
  <c r="AN134" i="14" s="1"/>
  <c r="AM134" i="14" s="1"/>
  <c r="AL134" i="14" s="1"/>
  <c r="AK134" i="14" s="1"/>
  <c r="AJ134" i="14" s="1"/>
  <c r="AI134" i="14" s="1"/>
  <c r="AH134" i="14" s="1"/>
  <c r="AG134" i="14" s="1"/>
  <c r="AF134" i="14" s="1"/>
  <c r="AE134" i="14" s="1"/>
  <c r="AD134" i="14" s="1"/>
  <c r="AC134" i="14" s="1"/>
  <c r="AB134" i="14" s="1"/>
  <c r="AA134" i="14" s="1"/>
  <c r="Z134" i="14" s="1"/>
  <c r="Y134" i="14" s="1"/>
  <c r="X134" i="14" s="1"/>
  <c r="W134" i="14" s="1"/>
  <c r="V134" i="14" s="1"/>
  <c r="U134" i="14" s="1"/>
  <c r="T134" i="14" s="1"/>
  <c r="S134" i="14" s="1"/>
  <c r="R134" i="14" s="1"/>
  <c r="Q134" i="14" s="1"/>
  <c r="P134" i="14" s="1"/>
  <c r="O134" i="14" s="1"/>
  <c r="N134" i="14" s="1"/>
  <c r="M134" i="14" s="1"/>
  <c r="L134" i="14" s="1"/>
  <c r="K134" i="14" s="1"/>
  <c r="J134" i="14" s="1"/>
  <c r="I134" i="14" s="1"/>
  <c r="H134" i="14" s="1"/>
  <c r="G134" i="14" s="1"/>
  <c r="F134" i="14" s="1"/>
  <c r="E134" i="14" s="1"/>
  <c r="D134" i="14" s="1"/>
  <c r="AA124" i="14"/>
  <c r="Z124" i="14" s="1"/>
  <c r="Y124" i="14" s="1"/>
  <c r="X124" i="14" s="1"/>
  <c r="W124" i="14" s="1"/>
  <c r="V124" i="14" s="1"/>
  <c r="U124" i="14" s="1"/>
  <c r="T124" i="14" s="1"/>
  <c r="S124" i="14" s="1"/>
  <c r="R124" i="14" s="1"/>
  <c r="Q124" i="14" s="1"/>
  <c r="P124" i="14" s="1"/>
  <c r="O124" i="14" s="1"/>
  <c r="N124" i="14" s="1"/>
  <c r="M124" i="14" s="1"/>
  <c r="L124" i="14" s="1"/>
  <c r="K124" i="14" s="1"/>
  <c r="J124" i="14" s="1"/>
  <c r="I124" i="14" s="1"/>
  <c r="H124" i="14" s="1"/>
  <c r="G124" i="14" s="1"/>
  <c r="F124" i="14" s="1"/>
  <c r="E124" i="14" s="1"/>
  <c r="D124" i="14" s="1"/>
  <c r="AC123" i="14"/>
  <c r="AB123" i="14" s="1"/>
  <c r="AA123" i="14" s="1"/>
  <c r="Z123" i="14" s="1"/>
  <c r="Y123" i="14" s="1"/>
  <c r="X123" i="14" s="1"/>
  <c r="W123" i="14" s="1"/>
  <c r="V123" i="14" s="1"/>
  <c r="U123" i="14" s="1"/>
  <c r="T123" i="14" s="1"/>
  <c r="S123" i="14" s="1"/>
  <c r="R123" i="14" s="1"/>
  <c r="Q123" i="14" s="1"/>
  <c r="P123" i="14" s="1"/>
  <c r="O123" i="14" s="1"/>
  <c r="N123" i="14" s="1"/>
  <c r="M123" i="14" s="1"/>
  <c r="L123" i="14" s="1"/>
  <c r="K123" i="14" s="1"/>
  <c r="J123" i="14" s="1"/>
  <c r="I123" i="14" s="1"/>
  <c r="H123" i="14" s="1"/>
  <c r="G123" i="14" s="1"/>
  <c r="F123" i="14" s="1"/>
  <c r="E123" i="14" s="1"/>
  <c r="D123" i="14" s="1"/>
  <c r="D125" i="14"/>
  <c r="AS125" i="14"/>
  <c r="AR125" i="14" s="1"/>
  <c r="AQ125" i="14" s="1"/>
  <c r="AP125" i="14" s="1"/>
  <c r="AO125" i="14" s="1"/>
  <c r="AN125" i="14" s="1"/>
  <c r="AM125" i="14" s="1"/>
  <c r="AL125" i="14" s="1"/>
  <c r="AK125" i="14" s="1"/>
  <c r="AJ125" i="14" s="1"/>
  <c r="AI125" i="14" s="1"/>
  <c r="AH125" i="14" s="1"/>
  <c r="AG125" i="14" s="1"/>
  <c r="AF125" i="14" s="1"/>
  <c r="AE125" i="14" s="1"/>
  <c r="AD125" i="14" s="1"/>
  <c r="AC125" i="14" s="1"/>
  <c r="AB125" i="14" s="1"/>
  <c r="AA125" i="14" s="1"/>
  <c r="Z125" i="14" s="1"/>
  <c r="Y125" i="14" s="1"/>
  <c r="X125" i="14" s="1"/>
  <c r="W125" i="14" s="1"/>
  <c r="V125" i="14" s="1"/>
  <c r="U125" i="14" s="1"/>
  <c r="T125" i="14" s="1"/>
  <c r="S125" i="14" s="1"/>
  <c r="R125" i="14" s="1"/>
  <c r="Q125" i="14" s="1"/>
  <c r="P125" i="14" s="1"/>
  <c r="O125" i="14" s="1"/>
  <c r="N125" i="14" s="1"/>
  <c r="M125" i="14" s="1"/>
  <c r="L125" i="14" s="1"/>
  <c r="K125" i="14" s="1"/>
  <c r="J125" i="14" s="1"/>
  <c r="I125" i="14" s="1"/>
  <c r="H125" i="14" s="1"/>
  <c r="G125" i="14" s="1"/>
  <c r="F125" i="14" s="1"/>
  <c r="E125" i="14" s="1"/>
  <c r="AT125" i="14"/>
  <c r="T120" i="14"/>
  <c r="S120" i="14" s="1"/>
  <c r="R120" i="14" s="1"/>
  <c r="Q120" i="14" s="1"/>
  <c r="P120" i="14" s="1"/>
  <c r="O120" i="14" s="1"/>
  <c r="N120" i="14" s="1"/>
  <c r="M120" i="14" s="1"/>
  <c r="L120" i="14" s="1"/>
  <c r="K120" i="14" s="1"/>
  <c r="J120" i="14" s="1"/>
  <c r="I120" i="14" s="1"/>
  <c r="H120" i="14" s="1"/>
  <c r="G120" i="14" s="1"/>
  <c r="F120" i="14" s="1"/>
  <c r="E120" i="14" s="1"/>
  <c r="D120" i="14" s="1"/>
  <c r="U120" i="14"/>
  <c r="AC118" i="14"/>
  <c r="AB118" i="14" s="1"/>
  <c r="AA118" i="14" s="1"/>
  <c r="Z118" i="14" s="1"/>
  <c r="Y118" i="14" s="1"/>
  <c r="X118" i="14" s="1"/>
  <c r="W118" i="14" s="1"/>
  <c r="V118" i="14" s="1"/>
  <c r="U118" i="14" s="1"/>
  <c r="T118" i="14" s="1"/>
  <c r="S118" i="14" s="1"/>
  <c r="R118" i="14" s="1"/>
  <c r="Q118" i="14" s="1"/>
  <c r="P118" i="14" s="1"/>
  <c r="O118" i="14" s="1"/>
  <c r="N118" i="14" s="1"/>
  <c r="M118" i="14" s="1"/>
  <c r="L118" i="14" s="1"/>
  <c r="K118" i="14" s="1"/>
  <c r="J118" i="14" s="1"/>
  <c r="I118" i="14" s="1"/>
  <c r="H118" i="14" s="1"/>
  <c r="G118" i="14" s="1"/>
  <c r="F118" i="14" s="1"/>
  <c r="E118" i="14" s="1"/>
  <c r="D118" i="14" s="1"/>
  <c r="Z116" i="14"/>
  <c r="Y116" i="14"/>
  <c r="X116" i="14"/>
  <c r="W116" i="14"/>
  <c r="V116" i="14" s="1"/>
  <c r="U116" i="14" s="1"/>
  <c r="T116" i="14" s="1"/>
  <c r="S116" i="14" s="1"/>
  <c r="R116" i="14" s="1"/>
  <c r="Q116" i="14" s="1"/>
  <c r="P116" i="14" s="1"/>
  <c r="O116" i="14" s="1"/>
  <c r="N116" i="14" s="1"/>
  <c r="M116" i="14" s="1"/>
  <c r="L116" i="14" s="1"/>
  <c r="K116" i="14" s="1"/>
  <c r="J116" i="14" s="1"/>
  <c r="I116" i="14" s="1"/>
  <c r="H116" i="14" s="1"/>
  <c r="G116" i="14" s="1"/>
  <c r="F116" i="14" s="1"/>
  <c r="E116" i="14" s="1"/>
  <c r="D116" i="14" s="1"/>
  <c r="AA116" i="14"/>
  <c r="AS115" i="14"/>
  <c r="AR115" i="14"/>
  <c r="AQ115" i="14"/>
  <c r="AP115" i="14"/>
  <c r="AO115" i="14" s="1"/>
  <c r="AN115" i="14" s="1"/>
  <c r="AM115" i="14" s="1"/>
  <c r="AL115" i="14" s="1"/>
  <c r="AK115" i="14" s="1"/>
  <c r="AJ115" i="14" s="1"/>
  <c r="AI115" i="14" s="1"/>
  <c r="AH115" i="14" s="1"/>
  <c r="AG115" i="14" s="1"/>
  <c r="AF115" i="14" s="1"/>
  <c r="AE115" i="14" s="1"/>
  <c r="AD115" i="14" s="1"/>
  <c r="AC115" i="14" s="1"/>
  <c r="AB115" i="14" s="1"/>
  <c r="AA115" i="14" s="1"/>
  <c r="Z115" i="14" s="1"/>
  <c r="Y115" i="14" s="1"/>
  <c r="X115" i="14" s="1"/>
  <c r="W115" i="14" s="1"/>
  <c r="V115" i="14" s="1"/>
  <c r="U115" i="14" s="1"/>
  <c r="T115" i="14" s="1"/>
  <c r="S115" i="14" s="1"/>
  <c r="R115" i="14" s="1"/>
  <c r="Q115" i="14" s="1"/>
  <c r="P115" i="14" s="1"/>
  <c r="O115" i="14" s="1"/>
  <c r="N115" i="14" s="1"/>
  <c r="M115" i="14" s="1"/>
  <c r="L115" i="14" s="1"/>
  <c r="K115" i="14" s="1"/>
  <c r="J115" i="14" s="1"/>
  <c r="I115" i="14" s="1"/>
  <c r="H115" i="14" s="1"/>
  <c r="G115" i="14" s="1"/>
  <c r="F115" i="14" s="1"/>
  <c r="E115" i="14" s="1"/>
  <c r="D115" i="14" s="1"/>
  <c r="AT112" i="14"/>
  <c r="AS112" i="14" s="1"/>
  <c r="AR112" i="14" s="1"/>
  <c r="AQ112" i="14" s="1"/>
  <c r="AP112" i="14" s="1"/>
  <c r="AO112" i="14" s="1"/>
  <c r="AN112" i="14" s="1"/>
  <c r="AM112" i="14" s="1"/>
  <c r="AL112" i="14" s="1"/>
  <c r="AK112" i="14" s="1"/>
  <c r="AJ112" i="14" s="1"/>
  <c r="AI112" i="14" s="1"/>
  <c r="AH112" i="14" s="1"/>
  <c r="AG112" i="14" s="1"/>
  <c r="AF112" i="14" s="1"/>
  <c r="AE112" i="14" s="1"/>
  <c r="AD112" i="14" s="1"/>
  <c r="AC112" i="14" s="1"/>
  <c r="AB112" i="14" s="1"/>
  <c r="AA112" i="14" s="1"/>
  <c r="Z112" i="14" s="1"/>
  <c r="Y112" i="14" s="1"/>
  <c r="X112" i="14" s="1"/>
  <c r="W112" i="14" s="1"/>
  <c r="V112" i="14" s="1"/>
  <c r="U112" i="14" s="1"/>
  <c r="T112" i="14" s="1"/>
  <c r="S112" i="14" s="1"/>
  <c r="R112" i="14" s="1"/>
  <c r="Q112" i="14" s="1"/>
  <c r="P112" i="14" s="1"/>
  <c r="O112" i="14" s="1"/>
  <c r="N112" i="14" s="1"/>
  <c r="M112" i="14" s="1"/>
  <c r="L112" i="14" s="1"/>
  <c r="K112" i="14" s="1"/>
  <c r="J112" i="14" s="1"/>
  <c r="I112" i="14" s="1"/>
  <c r="H112" i="14" s="1"/>
  <c r="G112" i="14" s="1"/>
  <c r="F112" i="14" s="1"/>
  <c r="E112" i="14" s="1"/>
  <c r="D112" i="14" s="1"/>
  <c r="AU112" i="14"/>
  <c r="AN108" i="14"/>
  <c r="AM108" i="14" s="1"/>
  <c r="AL108" i="14" s="1"/>
  <c r="AK108" i="14" s="1"/>
  <c r="AJ108" i="14" s="1"/>
  <c r="AI108" i="14" s="1"/>
  <c r="AH108" i="14" s="1"/>
  <c r="AG108" i="14" s="1"/>
  <c r="AF108" i="14" s="1"/>
  <c r="AE108" i="14" s="1"/>
  <c r="AD108" i="14" s="1"/>
  <c r="AC108" i="14" s="1"/>
  <c r="AB108" i="14" s="1"/>
  <c r="AA108" i="14" s="1"/>
  <c r="Z108" i="14" s="1"/>
  <c r="Y108" i="14" s="1"/>
  <c r="X108" i="14" s="1"/>
  <c r="W108" i="14" s="1"/>
  <c r="V108" i="14" s="1"/>
  <c r="U108" i="14" s="1"/>
  <c r="T108" i="14" s="1"/>
  <c r="S108" i="14" s="1"/>
  <c r="R108" i="14" s="1"/>
  <c r="Q108" i="14" s="1"/>
  <c r="P108" i="14" s="1"/>
  <c r="O108" i="14" s="1"/>
  <c r="N108" i="14" s="1"/>
  <c r="M108" i="14" s="1"/>
  <c r="L108" i="14" s="1"/>
  <c r="K108" i="14" s="1"/>
  <c r="J108" i="14" s="1"/>
  <c r="I108" i="14" s="1"/>
  <c r="H108" i="14" s="1"/>
  <c r="G108" i="14" s="1"/>
  <c r="F108" i="14" s="1"/>
  <c r="E108" i="14" s="1"/>
  <c r="D108" i="14" s="1"/>
  <c r="AO108" i="14"/>
  <c r="AD107" i="14"/>
  <c r="AC107" i="14"/>
  <c r="AB107" i="14"/>
  <c r="AA107" i="14"/>
  <c r="Z107" i="14" s="1"/>
  <c r="Y107" i="14" s="1"/>
  <c r="X107" i="14" s="1"/>
  <c r="W107" i="14" s="1"/>
  <c r="V107" i="14" s="1"/>
  <c r="U107" i="14" s="1"/>
  <c r="T107" i="14" s="1"/>
  <c r="S107" i="14" s="1"/>
  <c r="R107" i="14" s="1"/>
  <c r="Q107" i="14" s="1"/>
  <c r="P107" i="14" s="1"/>
  <c r="O107" i="14" s="1"/>
  <c r="N107" i="14" s="1"/>
  <c r="M107" i="14" s="1"/>
  <c r="L107" i="14" s="1"/>
  <c r="K107" i="14" s="1"/>
  <c r="J107" i="14" s="1"/>
  <c r="I107" i="14" s="1"/>
  <c r="H107" i="14" s="1"/>
  <c r="G107" i="14" s="1"/>
  <c r="F107" i="14" s="1"/>
  <c r="E107" i="14" s="1"/>
  <c r="D107" i="14" s="1"/>
  <c r="AI106" i="14"/>
  <c r="AH106" i="14" s="1"/>
  <c r="AG106" i="14" s="1"/>
  <c r="AF106" i="14" s="1"/>
  <c r="AE106" i="14" s="1"/>
  <c r="AD106" i="14" s="1"/>
  <c r="AC106" i="14" s="1"/>
  <c r="AB106" i="14" s="1"/>
  <c r="AA106" i="14" s="1"/>
  <c r="Z106" i="14" s="1"/>
  <c r="Y106" i="14" s="1"/>
  <c r="X106" i="14" s="1"/>
  <c r="W106" i="14" s="1"/>
  <c r="V106" i="14" s="1"/>
  <c r="U106" i="14" s="1"/>
  <c r="T106" i="14" s="1"/>
  <c r="S106" i="14" s="1"/>
  <c r="R106" i="14" s="1"/>
  <c r="Q106" i="14" s="1"/>
  <c r="P106" i="14" s="1"/>
  <c r="O106" i="14" s="1"/>
  <c r="N106" i="14" s="1"/>
  <c r="M106" i="14" s="1"/>
  <c r="L106" i="14" s="1"/>
  <c r="K106" i="14" s="1"/>
  <c r="J106" i="14" s="1"/>
  <c r="I106" i="14" s="1"/>
  <c r="H106" i="14" s="1"/>
  <c r="G106" i="14" s="1"/>
  <c r="F106" i="14" s="1"/>
  <c r="E106" i="14" s="1"/>
  <c r="D106" i="14" s="1"/>
  <c r="AJ106" i="14"/>
  <c r="AB101" i="14"/>
  <c r="AA101" i="14" s="1"/>
  <c r="Z101" i="14" s="1"/>
  <c r="Y101" i="14" s="1"/>
  <c r="X101" i="14" s="1"/>
  <c r="W101" i="14" s="1"/>
  <c r="V101" i="14" s="1"/>
  <c r="U101" i="14" s="1"/>
  <c r="T101" i="14" s="1"/>
  <c r="S101" i="14" s="1"/>
  <c r="R101" i="14" s="1"/>
  <c r="Q101" i="14" s="1"/>
  <c r="P101" i="14" s="1"/>
  <c r="O101" i="14" s="1"/>
  <c r="N101" i="14" s="1"/>
  <c r="M101" i="14" s="1"/>
  <c r="L101" i="14" s="1"/>
  <c r="K101" i="14" s="1"/>
  <c r="J101" i="14" s="1"/>
  <c r="I101" i="14" s="1"/>
  <c r="H101" i="14" s="1"/>
  <c r="G101" i="14" s="1"/>
  <c r="F101" i="14" s="1"/>
  <c r="E101" i="14" s="1"/>
  <c r="D101" i="14" s="1"/>
  <c r="AS96" i="14"/>
  <c r="AR96" i="14" s="1"/>
  <c r="AQ96" i="14" s="1"/>
  <c r="AP96" i="14" s="1"/>
  <c r="AO96" i="14" s="1"/>
  <c r="AN96" i="14" s="1"/>
  <c r="AM96" i="14" s="1"/>
  <c r="AL96" i="14" s="1"/>
  <c r="AK96" i="14" s="1"/>
  <c r="AJ96" i="14" s="1"/>
  <c r="AI96" i="14" s="1"/>
  <c r="AH96" i="14" s="1"/>
  <c r="AG96" i="14" s="1"/>
  <c r="AF96" i="14" s="1"/>
  <c r="AE96" i="14" s="1"/>
  <c r="AD96" i="14" s="1"/>
  <c r="AC96" i="14" s="1"/>
  <c r="AB96" i="14" s="1"/>
  <c r="AA96" i="14" s="1"/>
  <c r="Z96" i="14" s="1"/>
  <c r="Y96" i="14" s="1"/>
  <c r="X96" i="14" s="1"/>
  <c r="W96" i="14" s="1"/>
  <c r="V96" i="14" s="1"/>
  <c r="U96" i="14" s="1"/>
  <c r="T96" i="14" s="1"/>
  <c r="S96" i="14" s="1"/>
  <c r="R96" i="14" s="1"/>
  <c r="Q96" i="14" s="1"/>
  <c r="P96" i="14" s="1"/>
  <c r="O96" i="14" s="1"/>
  <c r="N96" i="14" s="1"/>
  <c r="M96" i="14" s="1"/>
  <c r="L96" i="14" s="1"/>
  <c r="K96" i="14" s="1"/>
  <c r="J96" i="14" s="1"/>
  <c r="I96" i="14" s="1"/>
  <c r="H96" i="14" s="1"/>
  <c r="G96" i="14" s="1"/>
  <c r="F96" i="14" s="1"/>
  <c r="E96" i="14" s="1"/>
  <c r="D96" i="14" s="1"/>
  <c r="AT96" i="14"/>
  <c r="AF99" i="14"/>
  <c r="AE99" i="14" s="1"/>
  <c r="AD99" i="14" s="1"/>
  <c r="AC99" i="14" s="1"/>
  <c r="AB99" i="14" s="1"/>
  <c r="AA99" i="14" s="1"/>
  <c r="Z99" i="14" s="1"/>
  <c r="Y99" i="14" s="1"/>
  <c r="X99" i="14" s="1"/>
  <c r="W99" i="14" s="1"/>
  <c r="V99" i="14" s="1"/>
  <c r="U99" i="14" s="1"/>
  <c r="T99" i="14" s="1"/>
  <c r="S99" i="14" s="1"/>
  <c r="R99" i="14" s="1"/>
  <c r="Q99" i="14" s="1"/>
  <c r="P99" i="14" s="1"/>
  <c r="O99" i="14" s="1"/>
  <c r="N99" i="14" s="1"/>
  <c r="M99" i="14" s="1"/>
  <c r="L99" i="14" s="1"/>
  <c r="K99" i="14" s="1"/>
  <c r="J99" i="14" s="1"/>
  <c r="I99" i="14" s="1"/>
  <c r="H99" i="14" s="1"/>
  <c r="G99" i="14" s="1"/>
  <c r="F99" i="14" s="1"/>
  <c r="E99" i="14" s="1"/>
  <c r="D99" i="14" s="1"/>
  <c r="S93" i="14"/>
  <c r="R93" i="14" s="1"/>
  <c r="Q93" i="14" s="1"/>
  <c r="P93" i="14" s="1"/>
  <c r="O93" i="14" s="1"/>
  <c r="N93" i="14" s="1"/>
  <c r="M93" i="14" s="1"/>
  <c r="L93" i="14" s="1"/>
  <c r="K93" i="14" s="1"/>
  <c r="J93" i="14" s="1"/>
  <c r="I93" i="14" s="1"/>
  <c r="H93" i="14" s="1"/>
  <c r="G93" i="14" s="1"/>
  <c r="F93" i="14" s="1"/>
  <c r="E93" i="14" s="1"/>
  <c r="D93" i="14" s="1"/>
  <c r="T93" i="14"/>
  <c r="U86" i="14"/>
  <c r="T86" i="14" s="1"/>
  <c r="S86" i="14" s="1"/>
  <c r="R86" i="14" s="1"/>
  <c r="Q86" i="14" s="1"/>
  <c r="P86" i="14" s="1"/>
  <c r="O86" i="14" s="1"/>
  <c r="N86" i="14" s="1"/>
  <c r="M86" i="14" s="1"/>
  <c r="L86" i="14" s="1"/>
  <c r="K86" i="14" s="1"/>
  <c r="J86" i="14" s="1"/>
  <c r="I86" i="14" s="1"/>
  <c r="H86" i="14" s="1"/>
  <c r="G86" i="14" s="1"/>
  <c r="F86" i="14" s="1"/>
  <c r="E86" i="14" s="1"/>
  <c r="D86" i="14" s="1"/>
  <c r="AF73" i="14"/>
  <c r="AE73" i="14" s="1"/>
  <c r="AD73" i="14" s="1"/>
  <c r="AC73" i="14" s="1"/>
  <c r="AB73" i="14" s="1"/>
  <c r="AA73" i="14" s="1"/>
  <c r="Z73" i="14" s="1"/>
  <c r="Z74" i="14"/>
  <c r="Y74" i="14" s="1"/>
  <c r="X74" i="14" s="1"/>
  <c r="W74" i="14" s="1"/>
  <c r="V74" i="14" s="1"/>
  <c r="U74" i="14" s="1"/>
  <c r="T74" i="14" s="1"/>
  <c r="S74" i="14" s="1"/>
  <c r="R74" i="14" s="1"/>
  <c r="Q74" i="14" s="1"/>
  <c r="P74" i="14" s="1"/>
  <c r="O74" i="14" s="1"/>
  <c r="N74" i="14" s="1"/>
  <c r="M74" i="14" s="1"/>
  <c r="L74" i="14" s="1"/>
  <c r="K74" i="14" s="1"/>
  <c r="J74" i="14" s="1"/>
  <c r="I74" i="14" s="1"/>
  <c r="H74" i="14" s="1"/>
  <c r="G74" i="14" s="1"/>
  <c r="F74" i="14" s="1"/>
  <c r="E74" i="14" s="1"/>
  <c r="D74" i="14" s="1"/>
  <c r="AJ72" i="14"/>
  <c r="AI72" i="14" s="1"/>
  <c r="AH72" i="14" s="1"/>
  <c r="AG72" i="14" s="1"/>
  <c r="AF72" i="14" s="1"/>
  <c r="AE72" i="14" s="1"/>
  <c r="AD72" i="14" s="1"/>
  <c r="AC72" i="14" s="1"/>
  <c r="AB72" i="14" s="1"/>
  <c r="AA72" i="14" s="1"/>
  <c r="Z72" i="14" s="1"/>
  <c r="Y72" i="14" s="1"/>
  <c r="X72" i="14" s="1"/>
  <c r="W72" i="14" s="1"/>
  <c r="V72" i="14" s="1"/>
  <c r="U72" i="14" s="1"/>
  <c r="T72" i="14" s="1"/>
  <c r="S72" i="14" s="1"/>
  <c r="R72" i="14" s="1"/>
  <c r="Q72" i="14" s="1"/>
  <c r="P72" i="14" s="1"/>
  <c r="O72" i="14" s="1"/>
  <c r="N72" i="14" s="1"/>
  <c r="M72" i="14" s="1"/>
  <c r="L72" i="14" s="1"/>
  <c r="K72" i="14" s="1"/>
  <c r="J72" i="14" s="1"/>
  <c r="I72" i="14" s="1"/>
  <c r="H72" i="14" s="1"/>
  <c r="G72" i="14" s="1"/>
  <c r="F72" i="14" s="1"/>
  <c r="E72" i="14" s="1"/>
  <c r="D72" i="14" s="1"/>
  <c r="AK72" i="14"/>
  <c r="Z66" i="14"/>
  <c r="Y66" i="14" s="1"/>
  <c r="X66" i="14" s="1"/>
  <c r="W66" i="14" s="1"/>
  <c r="V66" i="14" s="1"/>
  <c r="U66" i="14" s="1"/>
  <c r="T66" i="14" s="1"/>
  <c r="S66" i="14" s="1"/>
  <c r="R66" i="14" s="1"/>
  <c r="Q66" i="14" s="1"/>
  <c r="P66" i="14" s="1"/>
  <c r="O66" i="14" s="1"/>
  <c r="N66" i="14" s="1"/>
  <c r="M66" i="14" s="1"/>
  <c r="L66" i="14" s="1"/>
  <c r="K66" i="14" s="1"/>
  <c r="J66" i="14" s="1"/>
  <c r="I66" i="14" s="1"/>
  <c r="H66" i="14" s="1"/>
  <c r="G66" i="14" s="1"/>
  <c r="F66" i="14" s="1"/>
  <c r="E66" i="14" s="1"/>
  <c r="D66" i="14" s="1"/>
  <c r="AC65" i="14"/>
  <c r="AB65" i="14"/>
  <c r="AA65" i="14" s="1"/>
  <c r="Z65" i="14" s="1"/>
  <c r="Y65" i="14" s="1"/>
  <c r="X65" i="14" s="1"/>
  <c r="W65" i="14" s="1"/>
  <c r="V65" i="14" s="1"/>
  <c r="U65" i="14" s="1"/>
  <c r="T65" i="14" s="1"/>
  <c r="S65" i="14" s="1"/>
  <c r="R65" i="14" s="1"/>
  <c r="Q65" i="14" s="1"/>
  <c r="P65" i="14" s="1"/>
  <c r="O65" i="14" s="1"/>
  <c r="N65" i="14" s="1"/>
  <c r="M65" i="14" s="1"/>
  <c r="L65" i="14" s="1"/>
  <c r="K65" i="14" s="1"/>
  <c r="J65" i="14" s="1"/>
  <c r="I65" i="14" s="1"/>
  <c r="H65" i="14" s="1"/>
  <c r="G65" i="14" s="1"/>
  <c r="F65" i="14" s="1"/>
  <c r="E65" i="14" s="1"/>
  <c r="D65" i="14" s="1"/>
  <c r="AE59" i="14"/>
  <c r="AD59" i="14" s="1"/>
  <c r="AC59" i="14" s="1"/>
  <c r="AB59" i="14" s="1"/>
  <c r="AA59" i="14" s="1"/>
  <c r="Z59" i="14" s="1"/>
  <c r="Y59" i="14" s="1"/>
  <c r="X59" i="14" s="1"/>
  <c r="W59" i="14" s="1"/>
  <c r="V59" i="14" s="1"/>
  <c r="U59" i="14" s="1"/>
  <c r="T59" i="14" s="1"/>
  <c r="S59" i="14" s="1"/>
  <c r="R59" i="14" s="1"/>
  <c r="Q59" i="14" s="1"/>
  <c r="P59" i="14" s="1"/>
  <c r="O59" i="14" s="1"/>
  <c r="N59" i="14" s="1"/>
  <c r="M59" i="14" s="1"/>
  <c r="L59" i="14" s="1"/>
  <c r="K59" i="14" s="1"/>
  <c r="J59" i="14" s="1"/>
  <c r="I59" i="14" s="1"/>
  <c r="H59" i="14" s="1"/>
  <c r="G59" i="14" s="1"/>
  <c r="F59" i="14" s="1"/>
  <c r="E59" i="14" s="1"/>
  <c r="D59" i="14" s="1"/>
  <c r="AF59" i="14"/>
  <c r="AU56" i="14"/>
  <c r="AT56" i="14" s="1"/>
  <c r="AS56" i="14" s="1"/>
  <c r="AR56" i="14" s="1"/>
  <c r="AQ56" i="14" s="1"/>
  <c r="AP56" i="14" s="1"/>
  <c r="AO56" i="14" s="1"/>
  <c r="AN56" i="14" s="1"/>
  <c r="AM56" i="14" s="1"/>
  <c r="AL56" i="14" s="1"/>
  <c r="AK56" i="14" s="1"/>
  <c r="AJ56" i="14" s="1"/>
  <c r="AI56" i="14" s="1"/>
  <c r="AH56" i="14" s="1"/>
  <c r="AG56" i="14" s="1"/>
  <c r="AF56" i="14" s="1"/>
  <c r="AE56" i="14" s="1"/>
  <c r="AD56" i="14" s="1"/>
  <c r="AC56" i="14" s="1"/>
  <c r="AB56" i="14" s="1"/>
  <c r="AA56" i="14" s="1"/>
  <c r="Z56" i="14" s="1"/>
  <c r="Y56" i="14" s="1"/>
  <c r="X56" i="14" s="1"/>
  <c r="W56" i="14" s="1"/>
  <c r="V56" i="14" s="1"/>
  <c r="U56" i="14" s="1"/>
  <c r="T56" i="14" s="1"/>
  <c r="S56" i="14" s="1"/>
  <c r="R56" i="14" s="1"/>
  <c r="Q56" i="14" s="1"/>
  <c r="P56" i="14" s="1"/>
  <c r="O56" i="14" s="1"/>
  <c r="N56" i="14" s="1"/>
  <c r="M56" i="14" s="1"/>
  <c r="L56" i="14" s="1"/>
  <c r="K56" i="14" s="1"/>
  <c r="J56" i="14" s="1"/>
  <c r="I56" i="14" s="1"/>
  <c r="H56" i="14" s="1"/>
  <c r="G56" i="14" s="1"/>
  <c r="F56" i="14" s="1"/>
  <c r="E56" i="14" s="1"/>
  <c r="D56" i="14" s="1"/>
  <c r="AV56" i="14"/>
  <c r="AS53" i="14"/>
  <c r="AR53" i="14" s="1"/>
  <c r="AQ53" i="14" s="1"/>
  <c r="AP53" i="14" s="1"/>
  <c r="AO53" i="14" s="1"/>
  <c r="AN53" i="14" s="1"/>
  <c r="AM53" i="14" s="1"/>
  <c r="AL53" i="14" s="1"/>
  <c r="AK53" i="14" s="1"/>
  <c r="AJ53" i="14" s="1"/>
  <c r="AI53" i="14" s="1"/>
  <c r="AH53" i="14" s="1"/>
  <c r="AG53" i="14" s="1"/>
  <c r="AF53" i="14" s="1"/>
  <c r="AE53" i="14" s="1"/>
  <c r="AD53" i="14" s="1"/>
  <c r="AC53" i="14" s="1"/>
  <c r="AB53" i="14" s="1"/>
  <c r="AA53" i="14" s="1"/>
  <c r="Z53" i="14" s="1"/>
  <c r="Y53" i="14" s="1"/>
  <c r="X53" i="14" s="1"/>
  <c r="W53" i="14" s="1"/>
  <c r="V53" i="14" s="1"/>
  <c r="U53" i="14" s="1"/>
  <c r="T53" i="14" s="1"/>
  <c r="S53" i="14" s="1"/>
  <c r="R53" i="14" s="1"/>
  <c r="Q53" i="14" s="1"/>
  <c r="P53" i="14" s="1"/>
  <c r="O53" i="14" s="1"/>
  <c r="N53" i="14" s="1"/>
  <c r="M53" i="14" s="1"/>
  <c r="L53" i="14" s="1"/>
  <c r="K53" i="14" s="1"/>
  <c r="J53" i="14" s="1"/>
  <c r="I53" i="14" s="1"/>
  <c r="H53" i="14" s="1"/>
  <c r="G53" i="14" s="1"/>
  <c r="F53" i="14" s="1"/>
  <c r="E53" i="14" s="1"/>
  <c r="D53" i="14" s="1"/>
  <c r="AT53" i="14"/>
  <c r="Z51" i="14"/>
  <c r="Y51" i="14" s="1"/>
  <c r="X51" i="14" s="1"/>
  <c r="W51" i="14" s="1"/>
  <c r="V51" i="14" s="1"/>
  <c r="U51" i="14" s="1"/>
  <c r="T51" i="14" s="1"/>
  <c r="S51" i="14" s="1"/>
  <c r="R51" i="14" s="1"/>
  <c r="Q51" i="14" s="1"/>
  <c r="P51" i="14" s="1"/>
  <c r="O51" i="14" s="1"/>
  <c r="N51" i="14" s="1"/>
  <c r="M51" i="14" s="1"/>
  <c r="L51" i="14" s="1"/>
  <c r="K51" i="14" s="1"/>
  <c r="J51" i="14" s="1"/>
  <c r="I51" i="14" s="1"/>
  <c r="H51" i="14" s="1"/>
  <c r="G51" i="14" s="1"/>
  <c r="F51" i="14" s="1"/>
  <c r="E51" i="14" s="1"/>
  <c r="D51" i="14" s="1"/>
  <c r="AT49" i="14"/>
  <c r="AS49" i="14" s="1"/>
  <c r="AR49" i="14" s="1"/>
  <c r="AQ49" i="14" s="1"/>
  <c r="AP49" i="14" s="1"/>
  <c r="AO49" i="14" s="1"/>
  <c r="AN49" i="14" s="1"/>
  <c r="AM49" i="14" s="1"/>
  <c r="AL49" i="14" s="1"/>
  <c r="AK49" i="14" s="1"/>
  <c r="AJ49" i="14" s="1"/>
  <c r="AI49" i="14" s="1"/>
  <c r="AH49" i="14" s="1"/>
  <c r="AG49" i="14" s="1"/>
  <c r="AF49" i="14" s="1"/>
  <c r="AE49" i="14" s="1"/>
  <c r="AD49" i="14" s="1"/>
  <c r="AC49" i="14" s="1"/>
  <c r="AB49" i="14" s="1"/>
  <c r="AA49" i="14" s="1"/>
  <c r="Z49" i="14" s="1"/>
  <c r="Y49" i="14" s="1"/>
  <c r="X49" i="14" s="1"/>
  <c r="W49" i="14" s="1"/>
  <c r="V49" i="14" s="1"/>
  <c r="U49" i="14" s="1"/>
  <c r="T49" i="14" s="1"/>
  <c r="S49" i="14" s="1"/>
  <c r="R49" i="14" s="1"/>
  <c r="Q49" i="14" s="1"/>
  <c r="P49" i="14" s="1"/>
  <c r="O49" i="14" s="1"/>
  <c r="N49" i="14" s="1"/>
  <c r="M49" i="14" s="1"/>
  <c r="L49" i="14" s="1"/>
  <c r="K49" i="14" s="1"/>
  <c r="J49" i="14" s="1"/>
  <c r="I49" i="14" s="1"/>
  <c r="H49" i="14" s="1"/>
  <c r="G49" i="14" s="1"/>
  <c r="F49" i="14" s="1"/>
  <c r="E49" i="14" s="1"/>
  <c r="D49" i="14" s="1"/>
  <c r="AU49" i="14"/>
  <c r="W45" i="14"/>
  <c r="V45" i="14" s="1"/>
  <c r="U45" i="14" s="1"/>
  <c r="T45" i="14" s="1"/>
  <c r="S45" i="14" s="1"/>
  <c r="R45" i="14" s="1"/>
  <c r="Q45" i="14" s="1"/>
  <c r="P45" i="14" s="1"/>
  <c r="O45" i="14" s="1"/>
  <c r="N45" i="14" s="1"/>
  <c r="M45" i="14" s="1"/>
  <c r="L45" i="14" s="1"/>
  <c r="K45" i="14" s="1"/>
  <c r="J45" i="14" s="1"/>
  <c r="I45" i="14" s="1"/>
  <c r="H45" i="14" s="1"/>
  <c r="G45" i="14" s="1"/>
  <c r="F45" i="14" s="1"/>
  <c r="E45" i="14" s="1"/>
  <c r="D45" i="14" s="1"/>
  <c r="X45" i="14"/>
  <c r="AK43" i="14"/>
  <c r="AJ43" i="14" s="1"/>
  <c r="AI43" i="14" s="1"/>
  <c r="AH43" i="14" s="1"/>
  <c r="AG43" i="14" s="1"/>
  <c r="AF43" i="14" s="1"/>
  <c r="AE43" i="14" s="1"/>
  <c r="AD43" i="14" s="1"/>
  <c r="AC43" i="14" s="1"/>
  <c r="AB43" i="14" s="1"/>
  <c r="AA43" i="14" s="1"/>
  <c r="Z43" i="14" s="1"/>
  <c r="Y43" i="14" s="1"/>
  <c r="X43" i="14" s="1"/>
  <c r="W43" i="14" s="1"/>
  <c r="V43" i="14" s="1"/>
  <c r="U43" i="14" s="1"/>
  <c r="T43" i="14" s="1"/>
  <c r="S43" i="14" s="1"/>
  <c r="R43" i="14" s="1"/>
  <c r="Q43" i="14" s="1"/>
  <c r="P43" i="14" s="1"/>
  <c r="O43" i="14" s="1"/>
  <c r="N43" i="14" s="1"/>
  <c r="M43" i="14" s="1"/>
  <c r="L43" i="14" s="1"/>
  <c r="K43" i="14" s="1"/>
  <c r="J43" i="14" s="1"/>
  <c r="I43" i="14" s="1"/>
  <c r="H43" i="14" s="1"/>
  <c r="G43" i="14" s="1"/>
  <c r="F43" i="14" s="1"/>
  <c r="E43" i="14" s="1"/>
  <c r="D43" i="14" s="1"/>
  <c r="AM39" i="14"/>
  <c r="AL39" i="14" s="1"/>
  <c r="AK39" i="14" s="1"/>
  <c r="AJ39" i="14" s="1"/>
  <c r="AI39" i="14" s="1"/>
  <c r="AH39" i="14" s="1"/>
  <c r="AG39" i="14" s="1"/>
  <c r="AF39" i="14" s="1"/>
  <c r="AE39" i="14" s="1"/>
  <c r="AD39" i="14" s="1"/>
  <c r="AC39" i="14" s="1"/>
  <c r="AB39" i="14" s="1"/>
  <c r="AA39" i="14" s="1"/>
  <c r="Z39" i="14" s="1"/>
  <c r="Y39" i="14" s="1"/>
  <c r="X39" i="14" s="1"/>
  <c r="W39" i="14" s="1"/>
  <c r="V39" i="14" s="1"/>
  <c r="U39" i="14" s="1"/>
  <c r="T39" i="14" s="1"/>
  <c r="S39" i="14" s="1"/>
  <c r="R39" i="14" s="1"/>
  <c r="Q39" i="14" s="1"/>
  <c r="P39" i="14" s="1"/>
  <c r="O39" i="14" s="1"/>
  <c r="N39" i="14" s="1"/>
  <c r="M39" i="14" s="1"/>
  <c r="L39" i="14" s="1"/>
  <c r="K39" i="14" s="1"/>
  <c r="J39" i="14" s="1"/>
  <c r="I39" i="14" s="1"/>
  <c r="H39" i="14" s="1"/>
  <c r="G39" i="14" s="1"/>
  <c r="F39" i="14" s="1"/>
  <c r="E39" i="14" s="1"/>
  <c r="D39" i="14" s="1"/>
  <c r="AO34" i="14"/>
  <c r="AN34" i="14" s="1"/>
  <c r="AM34" i="14" s="1"/>
  <c r="AL34" i="14" s="1"/>
  <c r="AK34" i="14" s="1"/>
  <c r="AJ34" i="14" s="1"/>
  <c r="AI34" i="14" s="1"/>
  <c r="AH34" i="14" s="1"/>
  <c r="AG34" i="14" s="1"/>
  <c r="AF34" i="14" s="1"/>
  <c r="AE34" i="14" s="1"/>
  <c r="AD34" i="14" s="1"/>
  <c r="AC34" i="14" s="1"/>
  <c r="AB34" i="14" s="1"/>
  <c r="AA34" i="14" s="1"/>
  <c r="Z34" i="14" s="1"/>
  <c r="Y34" i="14" s="1"/>
  <c r="X34" i="14" s="1"/>
  <c r="W34" i="14" s="1"/>
  <c r="V34" i="14" s="1"/>
  <c r="U34" i="14" s="1"/>
  <c r="T34" i="14" s="1"/>
  <c r="S34" i="14" s="1"/>
  <c r="R34" i="14" s="1"/>
  <c r="Q34" i="14" s="1"/>
  <c r="P34" i="14" s="1"/>
  <c r="O34" i="14" s="1"/>
  <c r="N34" i="14" s="1"/>
  <c r="M34" i="14" s="1"/>
  <c r="L34" i="14" s="1"/>
  <c r="K34" i="14" s="1"/>
  <c r="J34" i="14" s="1"/>
  <c r="I34" i="14" s="1"/>
  <c r="H34" i="14" s="1"/>
  <c r="G34" i="14" s="1"/>
  <c r="F34" i="14" s="1"/>
  <c r="E34" i="14" s="1"/>
  <c r="D34" i="14" s="1"/>
  <c r="AP34" i="14"/>
  <c r="AH31" i="14"/>
  <c r="AG31" i="14" s="1"/>
  <c r="AF31" i="14" s="1"/>
  <c r="AE31" i="14" s="1"/>
  <c r="AD31" i="14" s="1"/>
  <c r="AC31" i="14" s="1"/>
  <c r="AB31" i="14" s="1"/>
  <c r="AA31" i="14" s="1"/>
  <c r="Z31" i="14" s="1"/>
  <c r="Y31" i="14" s="1"/>
  <c r="X31" i="14" s="1"/>
  <c r="W31" i="14" s="1"/>
  <c r="V31" i="14" s="1"/>
  <c r="U31" i="14" s="1"/>
  <c r="T31" i="14" s="1"/>
  <c r="S31" i="14" s="1"/>
  <c r="R31" i="14" s="1"/>
  <c r="Q31" i="14" s="1"/>
  <c r="P31" i="14" s="1"/>
  <c r="O31" i="14" s="1"/>
  <c r="N31" i="14" s="1"/>
  <c r="M31" i="14" s="1"/>
  <c r="L31" i="14" s="1"/>
  <c r="K31" i="14" s="1"/>
  <c r="J31" i="14" s="1"/>
  <c r="I31" i="14" s="1"/>
  <c r="H31" i="14" s="1"/>
  <c r="G31" i="14" s="1"/>
  <c r="F31" i="14" s="1"/>
  <c r="E31" i="14" s="1"/>
  <c r="D31" i="14" s="1"/>
  <c r="AI31" i="14"/>
  <c r="AN28" i="14"/>
  <c r="AM28" i="14" s="1"/>
  <c r="AL28" i="14" s="1"/>
  <c r="AK28" i="14" s="1"/>
  <c r="AJ28" i="14" s="1"/>
  <c r="AI28" i="14" s="1"/>
  <c r="AH28" i="14" s="1"/>
  <c r="AG28" i="14" s="1"/>
  <c r="AF28" i="14" s="1"/>
  <c r="AE28" i="14" s="1"/>
  <c r="AD28" i="14" s="1"/>
  <c r="AC28" i="14" s="1"/>
  <c r="AB28" i="14" s="1"/>
  <c r="AA28" i="14" s="1"/>
  <c r="Z28" i="14" s="1"/>
  <c r="Y28" i="14" s="1"/>
  <c r="X28" i="14" s="1"/>
  <c r="W28" i="14" s="1"/>
  <c r="V28" i="14" s="1"/>
  <c r="U28" i="14" s="1"/>
  <c r="T28" i="14" s="1"/>
  <c r="S28" i="14" s="1"/>
  <c r="R28" i="14" s="1"/>
  <c r="Q28" i="14" s="1"/>
  <c r="P28" i="14" s="1"/>
  <c r="O28" i="14" s="1"/>
  <c r="N28" i="14" s="1"/>
  <c r="M28" i="14" s="1"/>
  <c r="L28" i="14" s="1"/>
  <c r="K28" i="14" s="1"/>
  <c r="J28" i="14" s="1"/>
  <c r="I28" i="14" s="1"/>
  <c r="H28" i="14" s="1"/>
  <c r="G28" i="14" s="1"/>
  <c r="F28" i="14" s="1"/>
  <c r="E28" i="14" s="1"/>
  <c r="D28" i="14" s="1"/>
  <c r="AF22" i="14"/>
  <c r="AE22" i="14" s="1"/>
  <c r="AD22" i="14" s="1"/>
  <c r="AC22" i="14" s="1"/>
  <c r="AB22" i="14" s="1"/>
  <c r="AA22" i="14" s="1"/>
  <c r="Z22" i="14" s="1"/>
  <c r="Y22" i="14" s="1"/>
  <c r="X22" i="14" s="1"/>
  <c r="W22" i="14" s="1"/>
  <c r="V22" i="14" s="1"/>
  <c r="U22" i="14" s="1"/>
  <c r="T22" i="14" s="1"/>
  <c r="S22" i="14" s="1"/>
  <c r="R22" i="14" s="1"/>
  <c r="Q22" i="14" s="1"/>
  <c r="P22" i="14" s="1"/>
  <c r="O22" i="14" s="1"/>
  <c r="N22" i="14" s="1"/>
  <c r="M22" i="14" s="1"/>
  <c r="L22" i="14" s="1"/>
  <c r="K22" i="14" s="1"/>
  <c r="J22" i="14" s="1"/>
  <c r="I22" i="14" s="1"/>
  <c r="H22" i="14" s="1"/>
  <c r="G22" i="14" s="1"/>
  <c r="F22" i="14" s="1"/>
  <c r="E22" i="14" s="1"/>
  <c r="D22" i="14" s="1"/>
  <c r="AO17" i="14"/>
  <c r="AN17" i="14"/>
  <c r="AM17" i="14"/>
  <c r="AL17" i="14"/>
  <c r="AK17" i="14" s="1"/>
  <c r="AJ17" i="14" s="1"/>
  <c r="AI17" i="14" s="1"/>
  <c r="AH17" i="14" s="1"/>
  <c r="AG17" i="14" s="1"/>
  <c r="AF17" i="14" s="1"/>
  <c r="AE17" i="14" s="1"/>
  <c r="AD17" i="14" s="1"/>
  <c r="AC17" i="14" s="1"/>
  <c r="AB17" i="14" s="1"/>
  <c r="AA17" i="14" s="1"/>
  <c r="Z17" i="14" s="1"/>
  <c r="Y17" i="14" s="1"/>
  <c r="X17" i="14" s="1"/>
  <c r="W17" i="14" s="1"/>
  <c r="V17" i="14" s="1"/>
  <c r="U17" i="14" s="1"/>
  <c r="T17" i="14" s="1"/>
  <c r="S17" i="14" s="1"/>
  <c r="R17" i="14" s="1"/>
  <c r="Q17" i="14" s="1"/>
  <c r="P17" i="14" s="1"/>
  <c r="O17" i="14" s="1"/>
  <c r="N17" i="14" s="1"/>
  <c r="M17" i="14" s="1"/>
  <c r="L17" i="14" s="1"/>
  <c r="K17" i="14" s="1"/>
  <c r="J17" i="14" s="1"/>
  <c r="I17" i="14" s="1"/>
  <c r="H17" i="14" s="1"/>
  <c r="G17" i="14" s="1"/>
  <c r="F17" i="14" s="1"/>
  <c r="E17" i="14" s="1"/>
  <c r="D17" i="14" s="1"/>
  <c r="AD13" i="14"/>
  <c r="AC13" i="14" s="1"/>
  <c r="AB13" i="14" s="1"/>
  <c r="AA13" i="14" s="1"/>
  <c r="Z13" i="14" s="1"/>
  <c r="Y13" i="14" s="1"/>
  <c r="X13" i="14" s="1"/>
  <c r="W13" i="14" s="1"/>
  <c r="V13" i="14" s="1"/>
  <c r="U13" i="14" s="1"/>
  <c r="T13" i="14" s="1"/>
  <c r="S13" i="14" s="1"/>
  <c r="R13" i="14" s="1"/>
  <c r="Q13" i="14" s="1"/>
  <c r="P13" i="14" s="1"/>
  <c r="O13" i="14" s="1"/>
  <c r="N13" i="14" s="1"/>
  <c r="M13" i="14" s="1"/>
  <c r="L13" i="14" s="1"/>
  <c r="K13" i="14" s="1"/>
  <c r="J13" i="14" s="1"/>
  <c r="I13" i="14" s="1"/>
  <c r="H13" i="14" s="1"/>
  <c r="G13" i="14" s="1"/>
  <c r="F13" i="14" s="1"/>
  <c r="E13" i="14" s="1"/>
  <c r="D13" i="14" s="1"/>
  <c r="AP11" i="14"/>
  <c r="AO11" i="14" s="1"/>
  <c r="AN11" i="14" s="1"/>
  <c r="AM11" i="14" s="1"/>
  <c r="AL11" i="14" s="1"/>
  <c r="AK11" i="14" s="1"/>
  <c r="AJ11" i="14" s="1"/>
  <c r="AI11" i="14" s="1"/>
  <c r="AH11" i="14" s="1"/>
  <c r="AG11" i="14" s="1"/>
  <c r="AF11" i="14" s="1"/>
  <c r="AE11" i="14" s="1"/>
  <c r="AD11" i="14" s="1"/>
  <c r="AC11" i="14" s="1"/>
  <c r="AB11" i="14" s="1"/>
  <c r="AA11" i="14" s="1"/>
  <c r="Z11" i="14" s="1"/>
  <c r="Y11" i="14" s="1"/>
  <c r="X11" i="14" s="1"/>
  <c r="W11" i="14" s="1"/>
  <c r="V11" i="14" s="1"/>
  <c r="U11" i="14" s="1"/>
  <c r="T11" i="14" s="1"/>
  <c r="S11" i="14" s="1"/>
  <c r="R11" i="14" s="1"/>
  <c r="Q11" i="14" s="1"/>
  <c r="P11" i="14" s="1"/>
  <c r="O11" i="14" s="1"/>
  <c r="N11" i="14" s="1"/>
  <c r="M11" i="14" s="1"/>
  <c r="L11" i="14" s="1"/>
  <c r="K11" i="14" s="1"/>
  <c r="J11" i="14" s="1"/>
  <c r="I11" i="14" s="1"/>
  <c r="H11" i="14" s="1"/>
  <c r="G11" i="14" s="1"/>
  <c r="F11" i="14" s="1"/>
  <c r="E11" i="14" s="1"/>
  <c r="D11" i="14" s="1"/>
  <c r="AJ10" i="14"/>
  <c r="AI10" i="14" s="1"/>
  <c r="AH10" i="14" s="1"/>
  <c r="AG10" i="14" s="1"/>
  <c r="AF10" i="14" s="1"/>
  <c r="AE10" i="14" s="1"/>
  <c r="AD10" i="14" s="1"/>
  <c r="AC10" i="14" s="1"/>
  <c r="AB10" i="14" s="1"/>
  <c r="AA10" i="14" s="1"/>
  <c r="Z10" i="14" s="1"/>
  <c r="Y10" i="14" s="1"/>
  <c r="X10" i="14" s="1"/>
  <c r="W10" i="14" s="1"/>
  <c r="V10" i="14" s="1"/>
  <c r="U10" i="14" s="1"/>
  <c r="T10" i="14" s="1"/>
  <c r="S10" i="14" s="1"/>
  <c r="R10" i="14" s="1"/>
  <c r="Q10" i="14" s="1"/>
  <c r="P10" i="14" s="1"/>
  <c r="O10" i="14" s="1"/>
  <c r="N10" i="14" s="1"/>
  <c r="M10" i="14" s="1"/>
  <c r="L10" i="14" s="1"/>
  <c r="K10" i="14" s="1"/>
  <c r="J10" i="14" s="1"/>
  <c r="I10" i="14" s="1"/>
  <c r="H10" i="14" s="1"/>
  <c r="G10" i="14" s="1"/>
  <c r="F10" i="14" s="1"/>
  <c r="E10" i="14" s="1"/>
  <c r="D10" i="14" s="1"/>
  <c r="AH8" i="14"/>
  <c r="AG8" i="14" s="1"/>
  <c r="AF8" i="14" s="1"/>
  <c r="AE8" i="14" s="1"/>
  <c r="AD8" i="14" s="1"/>
  <c r="AC8" i="14" s="1"/>
  <c r="AB8" i="14" s="1"/>
  <c r="AA8" i="14" s="1"/>
  <c r="Z8" i="14" s="1"/>
  <c r="Y8" i="14" s="1"/>
  <c r="X8" i="14" s="1"/>
  <c r="W8" i="14" s="1"/>
  <c r="V8" i="14" s="1"/>
  <c r="U8" i="14" s="1"/>
  <c r="T8" i="14" s="1"/>
  <c r="S8" i="14" s="1"/>
  <c r="R8" i="14" s="1"/>
  <c r="Q8" i="14" s="1"/>
  <c r="P8" i="14" s="1"/>
  <c r="O8" i="14" s="1"/>
  <c r="N8" i="14" s="1"/>
  <c r="M8" i="14" s="1"/>
  <c r="L8" i="14" s="1"/>
  <c r="K8" i="14" s="1"/>
  <c r="J8" i="14" s="1"/>
  <c r="I8" i="14" s="1"/>
  <c r="H8" i="14" s="1"/>
  <c r="G8" i="14" s="1"/>
  <c r="F8" i="14" s="1"/>
  <c r="E8" i="14" s="1"/>
  <c r="D8" i="14" s="1"/>
  <c r="AI8" i="14"/>
  <c r="AE14" i="14"/>
  <c r="AD14" i="14" s="1"/>
  <c r="AC14" i="14" s="1"/>
  <c r="AB14" i="14" s="1"/>
  <c r="AA14" i="14" s="1"/>
  <c r="Z14" i="14" s="1"/>
  <c r="Y14" i="14" s="1"/>
  <c r="X14" i="14" s="1"/>
  <c r="W14" i="14" s="1"/>
  <c r="V14" i="14" s="1"/>
  <c r="U14" i="14" s="1"/>
  <c r="T14" i="14" s="1"/>
  <c r="S14" i="14" s="1"/>
  <c r="R14" i="14" s="1"/>
  <c r="Q14" i="14" s="1"/>
  <c r="P14" i="14" s="1"/>
  <c r="O14" i="14" s="1"/>
  <c r="N14" i="14" s="1"/>
  <c r="M14" i="14" s="1"/>
  <c r="L14" i="14" s="1"/>
  <c r="K14" i="14" s="1"/>
  <c r="J14" i="14" s="1"/>
  <c r="I14" i="14" s="1"/>
  <c r="H14" i="14" s="1"/>
  <c r="G14" i="14" s="1"/>
  <c r="F14" i="14" s="1"/>
  <c r="E14" i="14" s="1"/>
  <c r="D14" i="14" s="1"/>
  <c r="AF14" i="14"/>
  <c r="AF9" i="14"/>
  <c r="AE9" i="14" s="1"/>
  <c r="AD9" i="14" s="1"/>
  <c r="AC9" i="14" s="1"/>
  <c r="AB9" i="14" s="1"/>
  <c r="AA9" i="14" s="1"/>
  <c r="Z9" i="14" s="1"/>
  <c r="Y9" i="14" s="1"/>
  <c r="X9" i="14" s="1"/>
  <c r="W9" i="14" s="1"/>
  <c r="V9" i="14" s="1"/>
  <c r="U9" i="14" s="1"/>
  <c r="T9" i="14" s="1"/>
  <c r="S9" i="14" s="1"/>
  <c r="R9" i="14" s="1"/>
  <c r="Q9" i="14" s="1"/>
  <c r="P9" i="14" s="1"/>
  <c r="O9" i="14" s="1"/>
  <c r="N9" i="14" s="1"/>
  <c r="M9" i="14" s="1"/>
  <c r="L9" i="14" s="1"/>
  <c r="K9" i="14" s="1"/>
  <c r="J9" i="14" s="1"/>
  <c r="I9" i="14" s="1"/>
  <c r="H9" i="14" s="1"/>
  <c r="G9" i="14" s="1"/>
  <c r="F9" i="14" s="1"/>
  <c r="E9" i="14" s="1"/>
  <c r="D9" i="14" s="1"/>
  <c r="V18" i="14"/>
  <c r="U18" i="14" s="1"/>
  <c r="T18" i="14" s="1"/>
  <c r="S18" i="14" s="1"/>
  <c r="R18" i="14" s="1"/>
  <c r="Q18" i="14" s="1"/>
  <c r="P18" i="14" s="1"/>
  <c r="O18" i="14" s="1"/>
  <c r="N18" i="14" s="1"/>
  <c r="M18" i="14" s="1"/>
  <c r="L18" i="14" s="1"/>
  <c r="K18" i="14" s="1"/>
  <c r="J18" i="14" s="1"/>
  <c r="I18" i="14" s="1"/>
  <c r="H18" i="14" s="1"/>
  <c r="G18" i="14" s="1"/>
  <c r="F18" i="14" s="1"/>
  <c r="E18" i="14" s="1"/>
  <c r="D18" i="14" s="1"/>
  <c r="AS183" i="14"/>
  <c r="AR183" i="14" s="1"/>
  <c r="AQ183" i="14" s="1"/>
  <c r="AP183" i="14" s="1"/>
  <c r="AO183" i="14" s="1"/>
  <c r="AN183" i="14" s="1"/>
  <c r="AM183" i="14" s="1"/>
  <c r="AL183" i="14" s="1"/>
  <c r="AK183" i="14" s="1"/>
  <c r="AJ183" i="14" s="1"/>
  <c r="AI183" i="14" s="1"/>
  <c r="AH183" i="14" s="1"/>
  <c r="AG183" i="14" s="1"/>
  <c r="AF183" i="14" s="1"/>
  <c r="AE183" i="14" s="1"/>
  <c r="AD183" i="14" s="1"/>
  <c r="AC183" i="14" s="1"/>
  <c r="AB183" i="14" s="1"/>
  <c r="AA183" i="14" s="1"/>
  <c r="Z183" i="14" s="1"/>
  <c r="Y183" i="14" s="1"/>
  <c r="X183" i="14" s="1"/>
  <c r="W183" i="14" s="1"/>
  <c r="V183" i="14" s="1"/>
  <c r="U183" i="14" s="1"/>
  <c r="T183" i="14" s="1"/>
  <c r="S183" i="14" s="1"/>
  <c r="R183" i="14" s="1"/>
  <c r="Q183" i="14" s="1"/>
  <c r="P183" i="14" s="1"/>
  <c r="O183" i="14" s="1"/>
  <c r="N183" i="14" s="1"/>
  <c r="M183" i="14" s="1"/>
  <c r="L183" i="14" s="1"/>
  <c r="K183" i="14" s="1"/>
  <c r="J183" i="14" s="1"/>
  <c r="I183" i="14" s="1"/>
  <c r="H183" i="14" s="1"/>
  <c r="G183" i="14" s="1"/>
  <c r="F183" i="14" s="1"/>
  <c r="E183" i="14" s="1"/>
  <c r="D183" i="14" s="1"/>
  <c r="I48" i="14"/>
  <c r="H48" i="14" s="1"/>
  <c r="G48" i="14" s="1"/>
  <c r="F48" i="14" s="1"/>
  <c r="E48" i="14" s="1"/>
  <c r="D48" i="14" s="1"/>
  <c r="I104" i="14"/>
  <c r="H104" i="14" s="1"/>
  <c r="G104" i="14" s="1"/>
  <c r="F104" i="14" s="1"/>
  <c r="E104" i="14" s="1"/>
  <c r="D104" i="14" s="1"/>
  <c r="I136" i="14"/>
  <c r="H136" i="14" s="1"/>
  <c r="G136" i="14" s="1"/>
  <c r="F136" i="14" s="1"/>
  <c r="E136" i="14" s="1"/>
  <c r="D136" i="14" s="1"/>
  <c r="I149" i="14"/>
  <c r="H149" i="14" s="1"/>
  <c r="G149" i="14" s="1"/>
  <c r="F149" i="14" s="1"/>
  <c r="E149" i="14" s="1"/>
  <c r="D149" i="14" s="1"/>
  <c r="I180" i="14"/>
  <c r="H180" i="14" s="1"/>
  <c r="G180" i="14" s="1"/>
  <c r="F180" i="14" s="1"/>
  <c r="E180" i="14" s="1"/>
  <c r="D180" i="14" s="1"/>
  <c r="I186" i="14"/>
  <c r="H186" i="14" s="1"/>
  <c r="G186" i="14" s="1"/>
  <c r="F186" i="14" s="1"/>
  <c r="E186" i="14" s="1"/>
  <c r="D186" i="14" s="1"/>
  <c r="H182" i="14"/>
  <c r="G182" i="14" s="1"/>
  <c r="F182" i="14" s="1"/>
  <c r="E182" i="14" s="1"/>
  <c r="D182" i="14" s="1"/>
  <c r="G171" i="14"/>
  <c r="F171" i="14" s="1"/>
  <c r="E171" i="14" s="1"/>
  <c r="D171" i="14" s="1"/>
  <c r="F168" i="14"/>
  <c r="E168" i="14" s="1"/>
  <c r="D168" i="14" s="1"/>
  <c r="F165" i="14"/>
  <c r="E165" i="14" s="1"/>
  <c r="D165" i="14" s="1"/>
  <c r="H158" i="14"/>
  <c r="G158" i="14" s="1"/>
  <c r="F158" i="14" s="1"/>
  <c r="E158" i="14" s="1"/>
  <c r="D158" i="14" s="1"/>
  <c r="G157" i="14"/>
  <c r="F157" i="14" s="1"/>
  <c r="E157" i="14" s="1"/>
  <c r="D157" i="14" s="1"/>
  <c r="H155" i="14"/>
  <c r="G155" i="14" s="1"/>
  <c r="F155" i="14" s="1"/>
  <c r="E155" i="14" s="1"/>
  <c r="D155" i="14" s="1"/>
  <c r="H142" i="14"/>
  <c r="G142" i="14" s="1"/>
  <c r="F142" i="14" s="1"/>
  <c r="E142" i="14" s="1"/>
  <c r="D142" i="14" s="1"/>
  <c r="F126" i="14"/>
  <c r="E126" i="14" s="1"/>
  <c r="D126" i="14" s="1"/>
  <c r="E117" i="14"/>
  <c r="D117" i="14" s="1"/>
  <c r="F114" i="14"/>
  <c r="E114" i="14" s="1"/>
  <c r="D114" i="14" s="1"/>
  <c r="F100" i="14"/>
  <c r="E100" i="14" s="1"/>
  <c r="D100" i="14" s="1"/>
  <c r="H90" i="14"/>
  <c r="G90" i="14" s="1"/>
  <c r="F90" i="14" s="1"/>
  <c r="E90" i="14" s="1"/>
  <c r="D90" i="14" s="1"/>
  <c r="E87" i="14"/>
  <c r="D87" i="14" s="1"/>
  <c r="G83" i="14"/>
  <c r="F83" i="14" s="1"/>
  <c r="E83" i="14" s="1"/>
  <c r="D83" i="14" s="1"/>
  <c r="G75" i="14"/>
  <c r="F75" i="14" s="1"/>
  <c r="E75" i="14" s="1"/>
  <c r="D75" i="14" s="1"/>
  <c r="F70" i="14"/>
  <c r="E70" i="14" s="1"/>
  <c r="D70" i="14" s="1"/>
  <c r="H68" i="14"/>
  <c r="G68" i="14" s="1"/>
  <c r="F68" i="14" s="1"/>
  <c r="E68" i="14" s="1"/>
  <c r="D68" i="14" s="1"/>
  <c r="H61" i="14"/>
  <c r="G61" i="14" s="1"/>
  <c r="F61" i="14" s="1"/>
  <c r="E61" i="14" s="1"/>
  <c r="D61" i="14" s="1"/>
  <c r="G52" i="14"/>
  <c r="F52" i="14" s="1"/>
  <c r="E52" i="14" s="1"/>
  <c r="D52" i="14" s="1"/>
  <c r="H41" i="14"/>
  <c r="G41" i="14" s="1"/>
  <c r="F41" i="14" s="1"/>
  <c r="E41" i="14" s="1"/>
  <c r="D41" i="14" s="1"/>
  <c r="H24" i="14"/>
  <c r="G24" i="14" s="1"/>
  <c r="F24" i="14" s="1"/>
  <c r="E24" i="14" s="1"/>
  <c r="D24" i="14" s="1"/>
  <c r="G36" i="14"/>
  <c r="F36" i="14" s="1"/>
  <c r="E36" i="14" s="1"/>
  <c r="D36" i="14" s="1"/>
  <c r="G7" i="14"/>
  <c r="F7" i="14" s="1"/>
  <c r="E7" i="14" s="1"/>
  <c r="D7" i="14" s="1"/>
  <c r="D6" i="14"/>
  <c r="D16" i="14"/>
  <c r="D19" i="14"/>
  <c r="D23" i="14"/>
  <c r="D25" i="14"/>
  <c r="D33" i="14"/>
  <c r="D35" i="14"/>
  <c r="D38" i="14"/>
  <c r="D37" i="14"/>
  <c r="D44" i="14"/>
  <c r="D55" i="14"/>
  <c r="D54" i="14"/>
  <c r="D58" i="14"/>
  <c r="D63" i="14"/>
  <c r="D62" i="14"/>
  <c r="D67" i="14"/>
  <c r="D69" i="14"/>
  <c r="D76" i="14"/>
  <c r="D80" i="14"/>
  <c r="D82" i="14"/>
  <c r="D85" i="14"/>
  <c r="D84" i="14"/>
  <c r="D89" i="14"/>
  <c r="D88" i="14"/>
  <c r="D92" i="14"/>
  <c r="D91" i="14"/>
  <c r="D95" i="14"/>
  <c r="D94" i="14"/>
  <c r="D98" i="14"/>
  <c r="D105" i="14"/>
  <c r="D109" i="14"/>
  <c r="D122" i="14"/>
  <c r="D121" i="14"/>
  <c r="D131" i="14"/>
  <c r="D133" i="14"/>
  <c r="D139" i="14"/>
  <c r="D140" i="14"/>
  <c r="D141" i="14"/>
  <c r="D143" i="14"/>
  <c r="D145" i="14"/>
  <c r="D147" i="14"/>
  <c r="D154" i="14"/>
  <c r="D166" i="14"/>
  <c r="D170" i="14"/>
  <c r="D172" i="14"/>
  <c r="D174" i="14"/>
  <c r="D177" i="14"/>
  <c r="D181" i="14"/>
  <c r="D185" i="14"/>
  <c r="D187" i="14"/>
  <c r="AM189" i="14"/>
  <c r="AL189" i="14" s="1"/>
  <c r="AK189" i="14" s="1"/>
  <c r="AJ189" i="14" s="1"/>
  <c r="AI189" i="14" s="1"/>
  <c r="AH189" i="14" s="1"/>
  <c r="AG189" i="14" s="1"/>
  <c r="AF189" i="14" s="1"/>
  <c r="AE189" i="14" s="1"/>
  <c r="AD189" i="14" s="1"/>
  <c r="AC189" i="14" s="1"/>
  <c r="AB189" i="14" s="1"/>
  <c r="AA189" i="14" s="1"/>
  <c r="Z189" i="14" s="1"/>
  <c r="Y189" i="14" s="1"/>
  <c r="X189" i="14" s="1"/>
  <c r="W189" i="14" s="1"/>
  <c r="V189" i="14" s="1"/>
  <c r="U189" i="14" s="1"/>
  <c r="T189" i="14" s="1"/>
  <c r="S189" i="14" s="1"/>
  <c r="R189" i="14" s="1"/>
  <c r="Q189" i="14" s="1"/>
  <c r="P189" i="14" s="1"/>
  <c r="O189" i="14" s="1"/>
  <c r="N189" i="14" s="1"/>
  <c r="M189" i="14" s="1"/>
  <c r="L189" i="14" s="1"/>
  <c r="K189" i="14" s="1"/>
  <c r="J189" i="14" s="1"/>
  <c r="I189" i="14" s="1"/>
  <c r="H189" i="14" s="1"/>
  <c r="G189" i="14" s="1"/>
  <c r="F189" i="14" s="1"/>
  <c r="E189" i="14" s="1"/>
  <c r="D189" i="14" s="1"/>
  <c r="AX195" i="14"/>
  <c r="P195" i="14"/>
  <c r="Q195" i="14" s="1"/>
  <c r="R195" i="14" s="1"/>
  <c r="S195" i="14" s="1"/>
  <c r="T195" i="14" s="1"/>
  <c r="U195" i="14" s="1"/>
  <c r="V195" i="14" s="1"/>
  <c r="W195" i="14" s="1"/>
  <c r="X195" i="14" s="1"/>
  <c r="Y195" i="14" s="1"/>
  <c r="Z195" i="14" s="1"/>
  <c r="AA195" i="14" s="1"/>
  <c r="AB195" i="14" s="1"/>
  <c r="AC195" i="14" s="1"/>
  <c r="AD195" i="14" s="1"/>
  <c r="AE195" i="14" s="1"/>
  <c r="AF195" i="14" s="1"/>
  <c r="AG195" i="14" s="1"/>
  <c r="AH195" i="14" s="1"/>
  <c r="AI195" i="14" s="1"/>
  <c r="AJ195" i="14" s="1"/>
  <c r="AK195" i="14" s="1"/>
  <c r="AL195" i="14" s="1"/>
  <c r="AM195" i="14" s="1"/>
  <c r="AN195" i="14" s="1"/>
  <c r="AO195" i="14" s="1"/>
  <c r="AP195" i="14" s="1"/>
  <c r="AQ195" i="14" s="1"/>
  <c r="U194" i="14"/>
  <c r="V194" i="14" s="1"/>
  <c r="W194" i="14" s="1"/>
  <c r="X194" i="14" s="1"/>
  <c r="Y194" i="14" s="1"/>
  <c r="Z194" i="14" s="1"/>
  <c r="AA194" i="14" s="1"/>
  <c r="AB194" i="14" s="1"/>
  <c r="AC194" i="14" s="1"/>
  <c r="AD194" i="14" s="1"/>
  <c r="AE194" i="14" s="1"/>
  <c r="AF194" i="14" s="1"/>
  <c r="AG194" i="14" s="1"/>
  <c r="AH194" i="14" s="1"/>
  <c r="AI194" i="14" s="1"/>
  <c r="AJ194" i="14" s="1"/>
  <c r="AK194" i="14" s="1"/>
  <c r="AL194" i="14" s="1"/>
  <c r="AM194" i="14" s="1"/>
  <c r="AN194" i="14" s="1"/>
  <c r="AO194" i="14" s="1"/>
  <c r="AP194" i="14" s="1"/>
  <c r="AQ194" i="14" s="1"/>
  <c r="AR194" i="14" s="1"/>
  <c r="AS194" i="14" s="1"/>
  <c r="AT194" i="14" s="1"/>
  <c r="AU194" i="14" s="1"/>
  <c r="AV194" i="14" s="1"/>
  <c r="AW194" i="14" s="1"/>
  <c r="AX194" i="14" s="1"/>
  <c r="Q194" i="14"/>
  <c r="R194" i="14" s="1"/>
  <c r="S194" i="14" s="1"/>
  <c r="I194" i="14"/>
  <c r="J194" i="14" s="1"/>
  <c r="K194" i="14" s="1"/>
  <c r="L194" i="14" s="1"/>
  <c r="M194" i="14" s="1"/>
  <c r="N194" i="14" s="1"/>
  <c r="O194" i="14" s="1"/>
  <c r="F194" i="14"/>
  <c r="AX192" i="14"/>
  <c r="M192" i="14"/>
  <c r="N192" i="14" s="1"/>
  <c r="O192" i="14" s="1"/>
  <c r="P192" i="14" s="1"/>
  <c r="Q192" i="14" s="1"/>
  <c r="R192" i="14" s="1"/>
  <c r="S192" i="14" s="1"/>
  <c r="T192" i="14" s="1"/>
  <c r="U192" i="14" s="1"/>
  <c r="V192" i="14" s="1"/>
  <c r="W192" i="14" s="1"/>
  <c r="X192" i="14" s="1"/>
  <c r="Y192" i="14" s="1"/>
  <c r="Z192" i="14" s="1"/>
  <c r="AA192" i="14" s="1"/>
  <c r="AB192" i="14" s="1"/>
  <c r="AC192" i="14" s="1"/>
  <c r="AD192" i="14" s="1"/>
  <c r="AE192" i="14" s="1"/>
  <c r="AF192" i="14" s="1"/>
  <c r="AG192" i="14" s="1"/>
  <c r="AH192" i="14" s="1"/>
  <c r="AI192" i="14" s="1"/>
  <c r="AJ192" i="14" s="1"/>
  <c r="AK192" i="14" s="1"/>
  <c r="AL192" i="14" s="1"/>
  <c r="J191" i="14"/>
  <c r="K191" i="14" s="1"/>
  <c r="L191" i="14" s="1"/>
  <c r="M191" i="14" s="1"/>
  <c r="N191" i="14" s="1"/>
  <c r="O191" i="14" s="1"/>
  <c r="P191" i="14" s="1"/>
  <c r="Q191" i="14" s="1"/>
  <c r="R191" i="14" s="1"/>
  <c r="S191" i="14" s="1"/>
  <c r="T191" i="14" s="1"/>
  <c r="U191" i="14" s="1"/>
  <c r="V191" i="14" s="1"/>
  <c r="W191" i="14" s="1"/>
  <c r="X191" i="14" s="1"/>
  <c r="Y191" i="14" s="1"/>
  <c r="Z191" i="14" s="1"/>
  <c r="AA191" i="14" s="1"/>
  <c r="AB191" i="14" s="1"/>
  <c r="AC191" i="14" s="1"/>
  <c r="AD191" i="14" s="1"/>
  <c r="AE191" i="14" s="1"/>
  <c r="AF191" i="14" s="1"/>
  <c r="AG191" i="14" s="1"/>
  <c r="X188" i="14"/>
  <c r="Y188" i="14" s="1"/>
  <c r="Z188" i="14" s="1"/>
  <c r="AA188" i="14" s="1"/>
  <c r="AB188" i="14" s="1"/>
  <c r="AC188" i="14" s="1"/>
  <c r="AD188" i="14" s="1"/>
  <c r="AE188" i="14" s="1"/>
  <c r="AF188" i="14" s="1"/>
  <c r="AE187" i="14"/>
  <c r="AF187" i="14" s="1"/>
  <c r="AA187" i="14"/>
  <c r="V187" i="14"/>
  <c r="T187" i="14"/>
  <c r="M187" i="14"/>
  <c r="N187" i="14" s="1"/>
  <c r="H187" i="14"/>
  <c r="F187" i="14"/>
  <c r="AE186" i="14"/>
  <c r="AF186" i="14" s="1"/>
  <c r="W186" i="14"/>
  <c r="X186" i="14" s="1"/>
  <c r="Y186" i="14" s="1"/>
  <c r="Z186" i="14" s="1"/>
  <c r="AA186" i="14" s="1"/>
  <c r="AB186" i="14" s="1"/>
  <c r="AC186" i="14" s="1"/>
  <c r="S186" i="14"/>
  <c r="T186" i="14" s="1"/>
  <c r="U186" i="14" s="1"/>
  <c r="O186" i="14"/>
  <c r="P186" i="14" s="1"/>
  <c r="M186" i="14"/>
  <c r="AE185" i="14"/>
  <c r="AB185" i="14"/>
  <c r="J185" i="14"/>
  <c r="K185" i="14" s="1"/>
  <c r="L185" i="14" s="1"/>
  <c r="M185" i="14" s="1"/>
  <c r="N185" i="14" s="1"/>
  <c r="O185" i="14" s="1"/>
  <c r="P185" i="14" s="1"/>
  <c r="Q185" i="14" s="1"/>
  <c r="F185" i="14"/>
  <c r="AX184" i="14"/>
  <c r="AB184" i="14"/>
  <c r="AC184" i="14" s="1"/>
  <c r="AD184" i="14" s="1"/>
  <c r="AE184" i="14" s="1"/>
  <c r="AF184" i="14" s="1"/>
  <c r="AG184" i="14" s="1"/>
  <c r="AH184" i="14" s="1"/>
  <c r="AI184" i="14" s="1"/>
  <c r="AJ184" i="14" s="1"/>
  <c r="AK184" i="14" s="1"/>
  <c r="AL184" i="14" s="1"/>
  <c r="AM184" i="14" s="1"/>
  <c r="AN184" i="14" s="1"/>
  <c r="X184" i="14"/>
  <c r="Y184" i="14" s="1"/>
  <c r="V184" i="14"/>
  <c r="AX183" i="14"/>
  <c r="AE182" i="14"/>
  <c r="AF182" i="14" s="1"/>
  <c r="AC182" i="14"/>
  <c r="Z182" i="14"/>
  <c r="X182" i="14"/>
  <c r="R182" i="14"/>
  <c r="J182" i="14"/>
  <c r="K182" i="14" s="1"/>
  <c r="L182" i="14" s="1"/>
  <c r="M182" i="14" s="1"/>
  <c r="N182" i="14" s="1"/>
  <c r="O182" i="14" s="1"/>
  <c r="AD181" i="14"/>
  <c r="AE181" i="14" s="1"/>
  <c r="AF181" i="14" s="1"/>
  <c r="F181" i="14"/>
  <c r="AX180" i="14"/>
  <c r="AF180" i="14"/>
  <c r="AG180" i="14" s="1"/>
  <c r="AH180" i="14" s="1"/>
  <c r="AI180" i="14" s="1"/>
  <c r="AJ180" i="14" s="1"/>
  <c r="AK180" i="14" s="1"/>
  <c r="Z180" i="14"/>
  <c r="P180" i="14"/>
  <c r="Q180" i="14" s="1"/>
  <c r="R180" i="14" s="1"/>
  <c r="S180" i="14" s="1"/>
  <c r="K180" i="14"/>
  <c r="Z179" i="14"/>
  <c r="AA179" i="14" s="1"/>
  <c r="AB179" i="14" s="1"/>
  <c r="AC179" i="14" s="1"/>
  <c r="AD179" i="14" s="1"/>
  <c r="AE179" i="14" s="1"/>
  <c r="AF179" i="14" s="1"/>
  <c r="X179" i="14"/>
  <c r="U179" i="14"/>
  <c r="S179" i="14"/>
  <c r="P178" i="14"/>
  <c r="Q178" i="14" s="1"/>
  <c r="R178" i="14" s="1"/>
  <c r="S178" i="14" s="1"/>
  <c r="T178" i="14" s="1"/>
  <c r="U178" i="14" s="1"/>
  <c r="V178" i="14" s="1"/>
  <c r="W178" i="14" s="1"/>
  <c r="X178" i="14" s="1"/>
  <c r="Y178" i="14" s="1"/>
  <c r="Z178" i="14" s="1"/>
  <c r="AA178" i="14" s="1"/>
  <c r="AB178" i="14" s="1"/>
  <c r="AC178" i="14" s="1"/>
  <c r="AD178" i="14" s="1"/>
  <c r="AE178" i="14" s="1"/>
  <c r="AF178" i="14" s="1"/>
  <c r="AG178" i="14" s="1"/>
  <c r="AH178" i="14" s="1"/>
  <c r="AI178" i="14" s="1"/>
  <c r="AJ178" i="14" s="1"/>
  <c r="AK178" i="14" s="1"/>
  <c r="AL178" i="14" s="1"/>
  <c r="AM178" i="14" s="1"/>
  <c r="AN178" i="14" s="1"/>
  <c r="AO178" i="14" s="1"/>
  <c r="AP178" i="14" s="1"/>
  <c r="AQ178" i="14" s="1"/>
  <c r="AR178" i="14" s="1"/>
  <c r="AS178" i="14" s="1"/>
  <c r="AT178" i="14" s="1"/>
  <c r="AU178" i="14" s="1"/>
  <c r="AV178" i="14" s="1"/>
  <c r="AW178" i="14" s="1"/>
  <c r="AX178" i="14" s="1"/>
  <c r="AE177" i="14"/>
  <c r="AF177" i="14" s="1"/>
  <c r="AG177" i="14" s="1"/>
  <c r="AH177" i="14" s="1"/>
  <c r="AI177" i="14" s="1"/>
  <c r="AJ177" i="14" s="1"/>
  <c r="AK177" i="14" s="1"/>
  <c r="AL177" i="14" s="1"/>
  <c r="AM177" i="14" s="1"/>
  <c r="AN177" i="14" s="1"/>
  <c r="AO177" i="14" s="1"/>
  <c r="AP177" i="14" s="1"/>
  <c r="AQ177" i="14" s="1"/>
  <c r="AR177" i="14" s="1"/>
  <c r="AS177" i="14" s="1"/>
  <c r="AT177" i="14" s="1"/>
  <c r="AU177" i="14" s="1"/>
  <c r="AV177" i="14" s="1"/>
  <c r="AW177" i="14" s="1"/>
  <c r="AX177" i="14" s="1"/>
  <c r="P177" i="14"/>
  <c r="Q177" i="14" s="1"/>
  <c r="R177" i="14" s="1"/>
  <c r="S177" i="14" s="1"/>
  <c r="T177" i="14" s="1"/>
  <c r="U177" i="14" s="1"/>
  <c r="V177" i="14" s="1"/>
  <c r="W177" i="14" s="1"/>
  <c r="X177" i="14" s="1"/>
  <c r="Y177" i="14" s="1"/>
  <c r="Z177" i="14" s="1"/>
  <c r="AA177" i="14" s="1"/>
  <c r="AB177" i="14" s="1"/>
  <c r="AC177" i="14" s="1"/>
  <c r="I177" i="14"/>
  <c r="J177" i="14" s="1"/>
  <c r="K177" i="14" s="1"/>
  <c r="L177" i="14" s="1"/>
  <c r="F177" i="14"/>
  <c r="AF175" i="14"/>
  <c r="AB175" i="14"/>
  <c r="AX174" i="14"/>
  <c r="AC174" i="14"/>
  <c r="AD174" i="14" s="1"/>
  <c r="AE174" i="14" s="1"/>
  <c r="AF174" i="14" s="1"/>
  <c r="M174" i="14"/>
  <c r="N174" i="14" s="1"/>
  <c r="O174" i="14" s="1"/>
  <c r="P174" i="14" s="1"/>
  <c r="Q174" i="14" s="1"/>
  <c r="R174" i="14" s="1"/>
  <c r="S174" i="14" s="1"/>
  <c r="T174" i="14" s="1"/>
  <c r="U174" i="14" s="1"/>
  <c r="V174" i="14" s="1"/>
  <c r="W174" i="14" s="1"/>
  <c r="X174" i="14" s="1"/>
  <c r="Y174" i="14" s="1"/>
  <c r="Z174" i="14" s="1"/>
  <c r="AA174" i="14" s="1"/>
  <c r="F174" i="14"/>
  <c r="AE173" i="14"/>
  <c r="AF173" i="14" s="1"/>
  <c r="AG173" i="14" s="1"/>
  <c r="AH173" i="14" s="1"/>
  <c r="AI173" i="14" s="1"/>
  <c r="AJ173" i="14" s="1"/>
  <c r="AK173" i="14" s="1"/>
  <c r="AL173" i="14" s="1"/>
  <c r="AM173" i="14" s="1"/>
  <c r="AN173" i="14" s="1"/>
  <c r="AO173" i="14" s="1"/>
  <c r="AP173" i="14" s="1"/>
  <c r="AQ173" i="14" s="1"/>
  <c r="AR173" i="14" s="1"/>
  <c r="AS173" i="14" s="1"/>
  <c r="AX172" i="14"/>
  <c r="AE172" i="14"/>
  <c r="AF172" i="14" s="1"/>
  <c r="AG172" i="14" s="1"/>
  <c r="AH172" i="14" s="1"/>
  <c r="AI172" i="14" s="1"/>
  <c r="H172" i="14"/>
  <c r="I172" i="14" s="1"/>
  <c r="F172" i="14"/>
  <c r="AF171" i="14"/>
  <c r="P171" i="14"/>
  <c r="Q171" i="14" s="1"/>
  <c r="R171" i="14" s="1"/>
  <c r="S171" i="14" s="1"/>
  <c r="I171" i="14"/>
  <c r="J171" i="14" s="1"/>
  <c r="AF170" i="14"/>
  <c r="X170" i="14"/>
  <c r="P170" i="14"/>
  <c r="Q170" i="14" s="1"/>
  <c r="R170" i="14" s="1"/>
  <c r="S170" i="14" s="1"/>
  <c r="T170" i="14" s="1"/>
  <c r="U170" i="14" s="1"/>
  <c r="V170" i="14" s="1"/>
  <c r="I170" i="14"/>
  <c r="F170" i="14"/>
  <c r="AD169" i="14"/>
  <c r="AE169" i="14" s="1"/>
  <c r="AF169" i="14" s="1"/>
  <c r="AB169" i="14"/>
  <c r="W169" i="14"/>
  <c r="X169" i="14" s="1"/>
  <c r="R169" i="14"/>
  <c r="S169" i="14" s="1"/>
  <c r="T169" i="14" s="1"/>
  <c r="U169" i="14" s="1"/>
  <c r="P169" i="14"/>
  <c r="AA168" i="14"/>
  <c r="AB168" i="14" s="1"/>
  <c r="AC168" i="14" s="1"/>
  <c r="AD168" i="14" s="1"/>
  <c r="AE168" i="14" s="1"/>
  <c r="AF168" i="14" s="1"/>
  <c r="AG168" i="14" s="1"/>
  <c r="AH168" i="14" s="1"/>
  <c r="AI168" i="14" s="1"/>
  <c r="AJ168" i="14" s="1"/>
  <c r="AK168" i="14" s="1"/>
  <c r="AL168" i="14" s="1"/>
  <c r="AM168" i="14" s="1"/>
  <c r="AN168" i="14" s="1"/>
  <c r="AO168" i="14" s="1"/>
  <c r="AP168" i="14" s="1"/>
  <c r="AQ168" i="14" s="1"/>
  <c r="AR168" i="14" s="1"/>
  <c r="AS168" i="14" s="1"/>
  <c r="AT168" i="14" s="1"/>
  <c r="AU168" i="14" s="1"/>
  <c r="AV168" i="14" s="1"/>
  <c r="AW168" i="14" s="1"/>
  <c r="AX168" i="14" s="1"/>
  <c r="W168" i="14"/>
  <c r="X168" i="14" s="1"/>
  <c r="O168" i="14"/>
  <c r="P168" i="14" s="1"/>
  <c r="Q168" i="14" s="1"/>
  <c r="R168" i="14" s="1"/>
  <c r="K168" i="14"/>
  <c r="L168" i="14" s="1"/>
  <c r="M168" i="14" s="1"/>
  <c r="H168" i="14"/>
  <c r="AX166" i="14"/>
  <c r="AC166" i="14"/>
  <c r="AD166" i="14" s="1"/>
  <c r="AE166" i="14" s="1"/>
  <c r="AF166" i="14" s="1"/>
  <c r="AG166" i="14" s="1"/>
  <c r="AH166" i="14" s="1"/>
  <c r="AI166" i="14" s="1"/>
  <c r="AJ166" i="14" s="1"/>
  <c r="AK166" i="14" s="1"/>
  <c r="AL166" i="14" s="1"/>
  <c r="AM166" i="14" s="1"/>
  <c r="AN166" i="14" s="1"/>
  <c r="AO166" i="14" s="1"/>
  <c r="AP166" i="14" s="1"/>
  <c r="AQ166" i="14" s="1"/>
  <c r="S166" i="14"/>
  <c r="T166" i="14" s="1"/>
  <c r="U166" i="14" s="1"/>
  <c r="V166" i="14" s="1"/>
  <c r="W166" i="14" s="1"/>
  <c r="X166" i="14" s="1"/>
  <c r="Y166" i="14" s="1"/>
  <c r="Z166" i="14" s="1"/>
  <c r="N166" i="14"/>
  <c r="O166" i="14" s="1"/>
  <c r="P166" i="14" s="1"/>
  <c r="Q166" i="14" s="1"/>
  <c r="J166" i="14"/>
  <c r="K166" i="14" s="1"/>
  <c r="L166" i="14" s="1"/>
  <c r="G166" i="14"/>
  <c r="AE165" i="14"/>
  <c r="AF165" i="14" s="1"/>
  <c r="AC164" i="14"/>
  <c r="AD164" i="14" s="1"/>
  <c r="AE164" i="14" s="1"/>
  <c r="AF164" i="14" s="1"/>
  <c r="AG164" i="14" s="1"/>
  <c r="AH164" i="14" s="1"/>
  <c r="AI164" i="14" s="1"/>
  <c r="AJ164" i="14" s="1"/>
  <c r="AK164" i="14" s="1"/>
  <c r="AL164" i="14" s="1"/>
  <c r="AM164" i="14" s="1"/>
  <c r="AN164" i="14" s="1"/>
  <c r="AO164" i="14" s="1"/>
  <c r="AP164" i="14" s="1"/>
  <c r="AQ164" i="14" s="1"/>
  <c r="AR164" i="14" s="1"/>
  <c r="AS164" i="14" s="1"/>
  <c r="Y164" i="14"/>
  <c r="Z164" i="14" s="1"/>
  <c r="V163" i="14"/>
  <c r="W163" i="14" s="1"/>
  <c r="X163" i="14" s="1"/>
  <c r="Y163" i="14" s="1"/>
  <c r="Z163" i="14" s="1"/>
  <c r="AA163" i="14" s="1"/>
  <c r="AB163" i="14" s="1"/>
  <c r="AC163" i="14" s="1"/>
  <c r="AD163" i="14" s="1"/>
  <c r="AE163" i="14" s="1"/>
  <c r="AF163" i="14" s="1"/>
  <c r="AG163" i="14" s="1"/>
  <c r="AH163" i="14" s="1"/>
  <c r="AI163" i="14" s="1"/>
  <c r="AJ163" i="14" s="1"/>
  <c r="AK163" i="14" s="1"/>
  <c r="AL163" i="14" s="1"/>
  <c r="AM163" i="14" s="1"/>
  <c r="AN163" i="14" s="1"/>
  <c r="AO163" i="14" s="1"/>
  <c r="AP163" i="14" s="1"/>
  <c r="AQ163" i="14" s="1"/>
  <c r="AR163" i="14" s="1"/>
  <c r="AS163" i="14" s="1"/>
  <c r="AT163" i="14" s="1"/>
  <c r="AU163" i="14" s="1"/>
  <c r="AV163" i="14" s="1"/>
  <c r="AW163" i="14" s="1"/>
  <c r="AX163" i="14" s="1"/>
  <c r="L163" i="14"/>
  <c r="M163" i="14" s="1"/>
  <c r="N163" i="14" s="1"/>
  <c r="O163" i="14" s="1"/>
  <c r="P163" i="14" s="1"/>
  <c r="Q163" i="14" s="1"/>
  <c r="R163" i="14" s="1"/>
  <c r="S163" i="14" s="1"/>
  <c r="T163" i="14" s="1"/>
  <c r="AF162" i="14"/>
  <c r="AF161" i="14"/>
  <c r="AX160" i="14"/>
  <c r="AC159" i="14"/>
  <c r="AD159" i="14" s="1"/>
  <c r="AE159" i="14" s="1"/>
  <c r="AF159" i="14" s="1"/>
  <c r="AG159" i="14" s="1"/>
  <c r="AH159" i="14" s="1"/>
  <c r="AI159" i="14" s="1"/>
  <c r="AJ159" i="14" s="1"/>
  <c r="AK159" i="14" s="1"/>
  <c r="AL159" i="14" s="1"/>
  <c r="AM159" i="14" s="1"/>
  <c r="AN159" i="14" s="1"/>
  <c r="AO159" i="14" s="1"/>
  <c r="AP159" i="14" s="1"/>
  <c r="AQ159" i="14" s="1"/>
  <c r="AR159" i="14" s="1"/>
  <c r="AS159" i="14" s="1"/>
  <c r="AT159" i="14" s="1"/>
  <c r="AU159" i="14" s="1"/>
  <c r="AV159" i="14" s="1"/>
  <c r="AW159" i="14" s="1"/>
  <c r="AX159" i="14" s="1"/>
  <c r="E159" i="14"/>
  <c r="L158" i="14"/>
  <c r="M158" i="14" s="1"/>
  <c r="N158" i="14" s="1"/>
  <c r="O158" i="14" s="1"/>
  <c r="P158" i="14" s="1"/>
  <c r="Q158" i="14" s="1"/>
  <c r="R158" i="14" s="1"/>
  <c r="S158" i="14" s="1"/>
  <c r="T158" i="14" s="1"/>
  <c r="U158" i="14" s="1"/>
  <c r="V158" i="14" s="1"/>
  <c r="W158" i="14" s="1"/>
  <c r="X158" i="14" s="1"/>
  <c r="Y158" i="14" s="1"/>
  <c r="Z158" i="14" s="1"/>
  <c r="AA158" i="14" s="1"/>
  <c r="AB158" i="14" s="1"/>
  <c r="AC158" i="14" s="1"/>
  <c r="AD158" i="14" s="1"/>
  <c r="AE158" i="14" s="1"/>
  <c r="AF158" i="14" s="1"/>
  <c r="AG158" i="14" s="1"/>
  <c r="AX157" i="14"/>
  <c r="P157" i="14"/>
  <c r="Q157" i="14" s="1"/>
  <c r="R157" i="14" s="1"/>
  <c r="S157" i="14" s="1"/>
  <c r="T157" i="14" s="1"/>
  <c r="U157" i="14" s="1"/>
  <c r="V157" i="14" s="1"/>
  <c r="W157" i="14" s="1"/>
  <c r="X157" i="14" s="1"/>
  <c r="Y157" i="14" s="1"/>
  <c r="Z157" i="14" s="1"/>
  <c r="AA157" i="14" s="1"/>
  <c r="AB157" i="14" s="1"/>
  <c r="AC157" i="14" s="1"/>
  <c r="AD157" i="14" s="1"/>
  <c r="AE157" i="14" s="1"/>
  <c r="AF157" i="14" s="1"/>
  <c r="AG157" i="14" s="1"/>
  <c r="AH157" i="14" s="1"/>
  <c r="AI157" i="14" s="1"/>
  <c r="AJ157" i="14" s="1"/>
  <c r="AK157" i="14" s="1"/>
  <c r="AL157" i="14" s="1"/>
  <c r="AM157" i="14" s="1"/>
  <c r="AN157" i="14" s="1"/>
  <c r="AO157" i="14" s="1"/>
  <c r="AP157" i="14" s="1"/>
  <c r="AQ157" i="14" s="1"/>
  <c r="AR157" i="14" s="1"/>
  <c r="M157" i="14"/>
  <c r="N157" i="14" s="1"/>
  <c r="J157" i="14"/>
  <c r="AX156" i="14"/>
  <c r="P155" i="14"/>
  <c r="Q155" i="14" s="1"/>
  <c r="R155" i="14" s="1"/>
  <c r="S155" i="14" s="1"/>
  <c r="T155" i="14" s="1"/>
  <c r="U155" i="14" s="1"/>
  <c r="V155" i="14" s="1"/>
  <c r="W155" i="14" s="1"/>
  <c r="X155" i="14" s="1"/>
  <c r="Y155" i="14" s="1"/>
  <c r="Z155" i="14" s="1"/>
  <c r="AA155" i="14" s="1"/>
  <c r="AB155" i="14" s="1"/>
  <c r="AC155" i="14" s="1"/>
  <c r="AD155" i="14" s="1"/>
  <c r="AE155" i="14" s="1"/>
  <c r="AF155" i="14" s="1"/>
  <c r="AG155" i="14" s="1"/>
  <c r="K155" i="14"/>
  <c r="L155" i="14" s="1"/>
  <c r="M155" i="14" s="1"/>
  <c r="AX154" i="14"/>
  <c r="Z154" i="14"/>
  <c r="AA154" i="14" s="1"/>
  <c r="X154" i="14"/>
  <c r="V154" i="14"/>
  <c r="R154" i="14"/>
  <c r="S154" i="14" s="1"/>
  <c r="M154" i="14"/>
  <c r="I154" i="14"/>
  <c r="F154" i="14"/>
  <c r="P152" i="14"/>
  <c r="Q152" i="14" s="1"/>
  <c r="R152" i="14" s="1"/>
  <c r="S152" i="14" s="1"/>
  <c r="T152" i="14" s="1"/>
  <c r="U152" i="14" s="1"/>
  <c r="V152" i="14" s="1"/>
  <c r="W152" i="14" s="1"/>
  <c r="X152" i="14" s="1"/>
  <c r="Y152" i="14" s="1"/>
  <c r="Z152" i="14" s="1"/>
  <c r="AA152" i="14" s="1"/>
  <c r="AB152" i="14" s="1"/>
  <c r="AC152" i="14" s="1"/>
  <c r="AD152" i="14" s="1"/>
  <c r="AE152" i="14" s="1"/>
  <c r="AF152" i="14" s="1"/>
  <c r="AG152" i="14" s="1"/>
  <c r="AH152" i="14" s="1"/>
  <c r="AI152" i="14" s="1"/>
  <c r="AJ152" i="14" s="1"/>
  <c r="AK152" i="14" s="1"/>
  <c r="AL152" i="14" s="1"/>
  <c r="AM152" i="14" s="1"/>
  <c r="AN152" i="14" s="1"/>
  <c r="AO152" i="14" s="1"/>
  <c r="AP152" i="14" s="1"/>
  <c r="AQ152" i="14" s="1"/>
  <c r="AR152" i="14" s="1"/>
  <c r="AS152" i="14" s="1"/>
  <c r="AT152" i="14" s="1"/>
  <c r="AU152" i="14" s="1"/>
  <c r="AV152" i="14" s="1"/>
  <c r="AW152" i="14" s="1"/>
  <c r="AX152" i="14" s="1"/>
  <c r="AX151" i="14"/>
  <c r="AF151" i="14"/>
  <c r="AG151" i="14" s="1"/>
  <c r="AH151" i="14" s="1"/>
  <c r="AI151" i="14" s="1"/>
  <c r="AJ151" i="14" s="1"/>
  <c r="AK151" i="14" s="1"/>
  <c r="AL151" i="14" s="1"/>
  <c r="AM151" i="14" s="1"/>
  <c r="AN151" i="14" s="1"/>
  <c r="AO151" i="14" s="1"/>
  <c r="AP151" i="14" s="1"/>
  <c r="AQ151" i="14" s="1"/>
  <c r="AR151" i="14" s="1"/>
  <c r="AS151" i="14" s="1"/>
  <c r="AT151" i="14" s="1"/>
  <c r="AU151" i="14" s="1"/>
  <c r="U151" i="14"/>
  <c r="V151" i="14" s="1"/>
  <c r="W151" i="14" s="1"/>
  <c r="X151" i="14" s="1"/>
  <c r="Y151" i="14" s="1"/>
  <c r="Z151" i="14" s="1"/>
  <c r="AA151" i="14" s="1"/>
  <c r="AB151" i="14" s="1"/>
  <c r="AC151" i="14" s="1"/>
  <c r="AD151" i="14" s="1"/>
  <c r="AC150" i="14"/>
  <c r="AD150" i="14" s="1"/>
  <c r="AE150" i="14" s="1"/>
  <c r="AF150" i="14" s="1"/>
  <c r="AG150" i="14" s="1"/>
  <c r="AH150" i="14" s="1"/>
  <c r="AI150" i="14" s="1"/>
  <c r="AJ150" i="14" s="1"/>
  <c r="AK150" i="14" s="1"/>
  <c r="AL150" i="14" s="1"/>
  <c r="AM150" i="14" s="1"/>
  <c r="AN150" i="14" s="1"/>
  <c r="AO150" i="14" s="1"/>
  <c r="AP150" i="14" s="1"/>
  <c r="AQ150" i="14" s="1"/>
  <c r="AR150" i="14" s="1"/>
  <c r="AS150" i="14" s="1"/>
  <c r="AT150" i="14" s="1"/>
  <c r="AU150" i="14" s="1"/>
  <c r="AV150" i="14" s="1"/>
  <c r="AW150" i="14" s="1"/>
  <c r="AX150" i="14" s="1"/>
  <c r="V150" i="14"/>
  <c r="W150" i="14" s="1"/>
  <c r="X150" i="14" s="1"/>
  <c r="Y150" i="14" s="1"/>
  <c r="Z150" i="14" s="1"/>
  <c r="AA150" i="14" s="1"/>
  <c r="Z149" i="14"/>
  <c r="AA149" i="14" s="1"/>
  <c r="AB149" i="14" s="1"/>
  <c r="AC149" i="14" s="1"/>
  <c r="AD149" i="14" s="1"/>
  <c r="AE149" i="14" s="1"/>
  <c r="AF149" i="14" s="1"/>
  <c r="AG149" i="14" s="1"/>
  <c r="N149" i="14"/>
  <c r="O149" i="14" s="1"/>
  <c r="P149" i="14" s="1"/>
  <c r="K149" i="14"/>
  <c r="AE148" i="14"/>
  <c r="AF148" i="14" s="1"/>
  <c r="AG148" i="14" s="1"/>
  <c r="AH148" i="14" s="1"/>
  <c r="AI148" i="14" s="1"/>
  <c r="AJ148" i="14" s="1"/>
  <c r="AK148" i="14" s="1"/>
  <c r="AL148" i="14" s="1"/>
  <c r="AM148" i="14" s="1"/>
  <c r="AN148" i="14" s="1"/>
  <c r="AO148" i="14" s="1"/>
  <c r="AP148" i="14" s="1"/>
  <c r="AQ148" i="14" s="1"/>
  <c r="AR148" i="14" s="1"/>
  <c r="AS148" i="14" s="1"/>
  <c r="AT148" i="14" s="1"/>
  <c r="AU148" i="14" s="1"/>
  <c r="AV148" i="14" s="1"/>
  <c r="AW148" i="14" s="1"/>
  <c r="AX148" i="14" s="1"/>
  <c r="AF147" i="14"/>
  <c r="AD147" i="14"/>
  <c r="AB147" i="14"/>
  <c r="X147" i="14"/>
  <c r="Y147" i="14" s="1"/>
  <c r="Z147" i="14" s="1"/>
  <c r="K147" i="14"/>
  <c r="L147" i="14" s="1"/>
  <c r="M147" i="14" s="1"/>
  <c r="N147" i="14" s="1"/>
  <c r="O147" i="14" s="1"/>
  <c r="P147" i="14" s="1"/>
  <c r="Q147" i="14" s="1"/>
  <c r="R147" i="14" s="1"/>
  <c r="S147" i="14" s="1"/>
  <c r="T147" i="14" s="1"/>
  <c r="U147" i="14" s="1"/>
  <c r="V147" i="14" s="1"/>
  <c r="F147" i="14"/>
  <c r="AX146" i="14"/>
  <c r="T145" i="14"/>
  <c r="L145" i="14"/>
  <c r="F145" i="14"/>
  <c r="AX144" i="14"/>
  <c r="AF144" i="14"/>
  <c r="AG144" i="14" s="1"/>
  <c r="Z144" i="14"/>
  <c r="V144" i="14"/>
  <c r="W144" i="14" s="1"/>
  <c r="M144" i="14"/>
  <c r="N144" i="14" s="1"/>
  <c r="M143" i="14"/>
  <c r="N143" i="14" s="1"/>
  <c r="O143" i="14" s="1"/>
  <c r="P143" i="14" s="1"/>
  <c r="Q143" i="14" s="1"/>
  <c r="R143" i="14" s="1"/>
  <c r="S143" i="14" s="1"/>
  <c r="T143" i="14" s="1"/>
  <c r="U143" i="14" s="1"/>
  <c r="V143" i="14" s="1"/>
  <c r="W143" i="14" s="1"/>
  <c r="X143" i="14" s="1"/>
  <c r="Y143" i="14" s="1"/>
  <c r="Z143" i="14" s="1"/>
  <c r="AA143" i="14" s="1"/>
  <c r="AB143" i="14" s="1"/>
  <c r="AC143" i="14" s="1"/>
  <c r="AD143" i="14" s="1"/>
  <c r="AE143" i="14" s="1"/>
  <c r="AF143" i="14" s="1"/>
  <c r="AG143" i="14" s="1"/>
  <c r="AH143" i="14" s="1"/>
  <c r="AI143" i="14" s="1"/>
  <c r="AJ143" i="14" s="1"/>
  <c r="AK143" i="14" s="1"/>
  <c r="AL143" i="14" s="1"/>
  <c r="AM143" i="14" s="1"/>
  <c r="AN143" i="14" s="1"/>
  <c r="AO143" i="14" s="1"/>
  <c r="H143" i="14"/>
  <c r="F143" i="14"/>
  <c r="AF142" i="14"/>
  <c r="AG142" i="14" s="1"/>
  <c r="Z142" i="14"/>
  <c r="AA142" i="14" s="1"/>
  <c r="AB142" i="14" s="1"/>
  <c r="W142" i="14"/>
  <c r="X142" i="14" s="1"/>
  <c r="J142" i="14"/>
  <c r="AD141" i="14"/>
  <c r="AE141" i="14" s="1"/>
  <c r="AF141" i="14" s="1"/>
  <c r="AG141" i="14" s="1"/>
  <c r="F141" i="14"/>
  <c r="AF140" i="14"/>
  <c r="AG140" i="14" s="1"/>
  <c r="AH140" i="14" s="1"/>
  <c r="AC140" i="14"/>
  <c r="U140" i="14"/>
  <c r="V140" i="14" s="1"/>
  <c r="W140" i="14" s="1"/>
  <c r="X140" i="14" s="1"/>
  <c r="Y140" i="14" s="1"/>
  <c r="Q140" i="14"/>
  <c r="R140" i="14" s="1"/>
  <c r="H140" i="14"/>
  <c r="I140" i="14" s="1"/>
  <c r="J140" i="14" s="1"/>
  <c r="K140" i="14" s="1"/>
  <c r="L140" i="14" s="1"/>
  <c r="M140" i="14" s="1"/>
  <c r="N140" i="14" s="1"/>
  <c r="F140" i="14"/>
  <c r="AG139" i="14"/>
  <c r="AH139" i="14" s="1"/>
  <c r="AI139" i="14" s="1"/>
  <c r="AJ139" i="14" s="1"/>
  <c r="AK139" i="14" s="1"/>
  <c r="AL139" i="14" s="1"/>
  <c r="AM139" i="14" s="1"/>
  <c r="AN139" i="14" s="1"/>
  <c r="AO139" i="14" s="1"/>
  <c r="AP139" i="14" s="1"/>
  <c r="AQ139" i="14" s="1"/>
  <c r="AR139" i="14" s="1"/>
  <c r="AS139" i="14" s="1"/>
  <c r="AT139" i="14" s="1"/>
  <c r="AU139" i="14" s="1"/>
  <c r="AV139" i="14" s="1"/>
  <c r="AW139" i="14" s="1"/>
  <c r="AX139" i="14" s="1"/>
  <c r="Q139" i="14"/>
  <c r="R139" i="14" s="1"/>
  <c r="S139" i="14" s="1"/>
  <c r="T139" i="14" s="1"/>
  <c r="U139" i="14" s="1"/>
  <c r="V139" i="14" s="1"/>
  <c r="W139" i="14" s="1"/>
  <c r="X139" i="14" s="1"/>
  <c r="Y139" i="14" s="1"/>
  <c r="Z139" i="14" s="1"/>
  <c r="AA139" i="14" s="1"/>
  <c r="AB139" i="14" s="1"/>
  <c r="AC139" i="14" s="1"/>
  <c r="AD139" i="14" s="1"/>
  <c r="AE139" i="14" s="1"/>
  <c r="M139" i="14"/>
  <c r="N139" i="14" s="1"/>
  <c r="H139" i="14"/>
  <c r="I139" i="14" s="1"/>
  <c r="J139" i="14" s="1"/>
  <c r="K139" i="14" s="1"/>
  <c r="F139" i="14"/>
  <c r="AA138" i="14"/>
  <c r="AB138" i="14" s="1"/>
  <c r="AC138" i="14" s="1"/>
  <c r="AD138" i="14" s="1"/>
  <c r="AE138" i="14" s="1"/>
  <c r="AF138" i="14" s="1"/>
  <c r="AG138" i="14" s="1"/>
  <c r="AH138" i="14" s="1"/>
  <c r="AI138" i="14" s="1"/>
  <c r="AJ138" i="14" s="1"/>
  <c r="AK138" i="14" s="1"/>
  <c r="AL138" i="14" s="1"/>
  <c r="AM138" i="14" s="1"/>
  <c r="AN138" i="14" s="1"/>
  <c r="AO138" i="14" s="1"/>
  <c r="AP138" i="14" s="1"/>
  <c r="AQ138" i="14" s="1"/>
  <c r="AR138" i="14" s="1"/>
  <c r="AS138" i="14" s="1"/>
  <c r="AT138" i="14" s="1"/>
  <c r="AU138" i="14" s="1"/>
  <c r="AV138" i="14" s="1"/>
  <c r="AW138" i="14" s="1"/>
  <c r="AX138" i="14" s="1"/>
  <c r="T137" i="14"/>
  <c r="U137" i="14" s="1"/>
  <c r="V137" i="14" s="1"/>
  <c r="W137" i="14" s="1"/>
  <c r="X137" i="14" s="1"/>
  <c r="Y137" i="14" s="1"/>
  <c r="Z137" i="14" s="1"/>
  <c r="AA137" i="14" s="1"/>
  <c r="AB137" i="14" s="1"/>
  <c r="AC137" i="14" s="1"/>
  <c r="AD137" i="14" s="1"/>
  <c r="AE137" i="14" s="1"/>
  <c r="AF137" i="14" s="1"/>
  <c r="AG137" i="14" s="1"/>
  <c r="AH137" i="14" s="1"/>
  <c r="AI137" i="14" s="1"/>
  <c r="AJ137" i="14" s="1"/>
  <c r="AK137" i="14" s="1"/>
  <c r="AL137" i="14" s="1"/>
  <c r="AM137" i="14" s="1"/>
  <c r="AN137" i="14" s="1"/>
  <c r="AO137" i="14" s="1"/>
  <c r="AP137" i="14" s="1"/>
  <c r="AQ137" i="14" s="1"/>
  <c r="AR137" i="14" s="1"/>
  <c r="AS137" i="14" s="1"/>
  <c r="AT137" i="14" s="1"/>
  <c r="AU137" i="14" s="1"/>
  <c r="AV137" i="14" s="1"/>
  <c r="AW137" i="14" s="1"/>
  <c r="AX137" i="14" s="1"/>
  <c r="R137" i="14"/>
  <c r="O137" i="14"/>
  <c r="AC136" i="14"/>
  <c r="AD136" i="14" s="1"/>
  <c r="AE136" i="14" s="1"/>
  <c r="AF136" i="14" s="1"/>
  <c r="AG136" i="14" s="1"/>
  <c r="AH136" i="14" s="1"/>
  <c r="AI136" i="14" s="1"/>
  <c r="U136" i="14"/>
  <c r="V136" i="14" s="1"/>
  <c r="W136" i="14" s="1"/>
  <c r="X136" i="14" s="1"/>
  <c r="Y136" i="14" s="1"/>
  <c r="Z136" i="14" s="1"/>
  <c r="AA136" i="14" s="1"/>
  <c r="AX135" i="14"/>
  <c r="AE135" i="14"/>
  <c r="AF135" i="14" s="1"/>
  <c r="O133" i="14"/>
  <c r="P133" i="14" s="1"/>
  <c r="Q133" i="14" s="1"/>
  <c r="R133" i="14" s="1"/>
  <c r="S133" i="14" s="1"/>
  <c r="T133" i="14" s="1"/>
  <c r="U133" i="14" s="1"/>
  <c r="V133" i="14" s="1"/>
  <c r="W133" i="14" s="1"/>
  <c r="X133" i="14" s="1"/>
  <c r="Y133" i="14" s="1"/>
  <c r="Z133" i="14" s="1"/>
  <c r="AA133" i="14" s="1"/>
  <c r="AB133" i="14" s="1"/>
  <c r="AC133" i="14" s="1"/>
  <c r="AD133" i="14" s="1"/>
  <c r="AE133" i="14" s="1"/>
  <c r="AF133" i="14" s="1"/>
  <c r="AG133" i="14" s="1"/>
  <c r="AH133" i="14" s="1"/>
  <c r="AI133" i="14" s="1"/>
  <c r="AJ133" i="14" s="1"/>
  <c r="AK133" i="14" s="1"/>
  <c r="AL133" i="14" s="1"/>
  <c r="AM133" i="14" s="1"/>
  <c r="AN133" i="14" s="1"/>
  <c r="AO133" i="14" s="1"/>
  <c r="AP133" i="14" s="1"/>
  <c r="AQ133" i="14" s="1"/>
  <c r="AR133" i="14" s="1"/>
  <c r="AS133" i="14" s="1"/>
  <c r="AT133" i="14" s="1"/>
  <c r="AU133" i="14" s="1"/>
  <c r="AV133" i="14" s="1"/>
  <c r="AW133" i="14" s="1"/>
  <c r="AX133" i="14" s="1"/>
  <c r="J133" i="14"/>
  <c r="K133" i="14" s="1"/>
  <c r="L133" i="14" s="1"/>
  <c r="F133" i="14"/>
  <c r="AX132" i="14"/>
  <c r="AE132" i="14"/>
  <c r="AF132" i="14" s="1"/>
  <c r="AG132" i="14" s="1"/>
  <c r="AH132" i="14" s="1"/>
  <c r="AI132" i="14" s="1"/>
  <c r="AJ132" i="14" s="1"/>
  <c r="AB132" i="14"/>
  <c r="X132" i="14"/>
  <c r="Y132" i="14" s="1"/>
  <c r="Z132" i="14" s="1"/>
  <c r="AF131" i="14"/>
  <c r="AC131" i="14"/>
  <c r="L131" i="14"/>
  <c r="M131" i="14" s="1"/>
  <c r="N131" i="14" s="1"/>
  <c r="O131" i="14" s="1"/>
  <c r="P131" i="14" s="1"/>
  <c r="Q131" i="14" s="1"/>
  <c r="R131" i="14" s="1"/>
  <c r="S131" i="14" s="1"/>
  <c r="F131" i="14"/>
  <c r="W130" i="14"/>
  <c r="X130" i="14" s="1"/>
  <c r="Y130" i="14" s="1"/>
  <c r="Z130" i="14" s="1"/>
  <c r="AA130" i="14" s="1"/>
  <c r="AB130" i="14" s="1"/>
  <c r="AC130" i="14" s="1"/>
  <c r="AD130" i="14" s="1"/>
  <c r="AE130" i="14" s="1"/>
  <c r="AF130" i="14" s="1"/>
  <c r="X129" i="14"/>
  <c r="Y129" i="14" s="1"/>
  <c r="Z129" i="14" s="1"/>
  <c r="AA129" i="14" s="1"/>
  <c r="AB129" i="14" s="1"/>
  <c r="AC129" i="14" s="1"/>
  <c r="AD129" i="14" s="1"/>
  <c r="AE129" i="14" s="1"/>
  <c r="AF129" i="14" s="1"/>
  <c r="AG129" i="14" s="1"/>
  <c r="AH129" i="14" s="1"/>
  <c r="U129" i="14"/>
  <c r="AF128" i="14"/>
  <c r="AG128" i="14" s="1"/>
  <c r="AH128" i="14" s="1"/>
  <c r="AI128" i="14" s="1"/>
  <c r="AD128" i="14"/>
  <c r="AA128" i="14"/>
  <c r="AB128" i="14" s="1"/>
  <c r="V128" i="14"/>
  <c r="W128" i="14" s="1"/>
  <c r="K127" i="14"/>
  <c r="I127" i="14"/>
  <c r="AF126" i="14"/>
  <c r="H126" i="14"/>
  <c r="AD124" i="14"/>
  <c r="AE124" i="14" s="1"/>
  <c r="AF124" i="14" s="1"/>
  <c r="AG124" i="14" s="1"/>
  <c r="AH124" i="14" s="1"/>
  <c r="AE123" i="14"/>
  <c r="AF123" i="14" s="1"/>
  <c r="AG123" i="14" s="1"/>
  <c r="AH123" i="14" s="1"/>
  <c r="AI123" i="14" s="1"/>
  <c r="AJ123" i="14" s="1"/>
  <c r="AK123" i="14" s="1"/>
  <c r="AL123" i="14" s="1"/>
  <c r="AM123" i="14" s="1"/>
  <c r="AN123" i="14" s="1"/>
  <c r="AE122" i="14"/>
  <c r="AF122" i="14" s="1"/>
  <c r="AG122" i="14" s="1"/>
  <c r="AH122" i="14" s="1"/>
  <c r="AI122" i="14" s="1"/>
  <c r="AJ122" i="14" s="1"/>
  <c r="AK122" i="14" s="1"/>
  <c r="Q122" i="14"/>
  <c r="R122" i="14" s="1"/>
  <c r="S122" i="14" s="1"/>
  <c r="T122" i="14" s="1"/>
  <c r="U122" i="14" s="1"/>
  <c r="V122" i="14" s="1"/>
  <c r="W122" i="14" s="1"/>
  <c r="X122" i="14" s="1"/>
  <c r="Y122" i="14" s="1"/>
  <c r="Z122" i="14" s="1"/>
  <c r="M122" i="14"/>
  <c r="N122" i="14" s="1"/>
  <c r="O122" i="14" s="1"/>
  <c r="I122" i="14"/>
  <c r="J122" i="14" s="1"/>
  <c r="K122" i="14" s="1"/>
  <c r="F122" i="14"/>
  <c r="G122" i="14" s="1"/>
  <c r="AX121" i="14"/>
  <c r="AD121" i="14"/>
  <c r="AE121" i="14" s="1"/>
  <c r="AF121" i="14" s="1"/>
  <c r="AG121" i="14" s="1"/>
  <c r="AH121" i="14" s="1"/>
  <c r="X121" i="14"/>
  <c r="Y121" i="14" s="1"/>
  <c r="V121" i="14"/>
  <c r="T121" i="14"/>
  <c r="N121" i="14"/>
  <c r="O121" i="14" s="1"/>
  <c r="P121" i="14" s="1"/>
  <c r="Q121" i="14" s="1"/>
  <c r="R121" i="14" s="1"/>
  <c r="K121" i="14"/>
  <c r="L121" i="14" s="1"/>
  <c r="F121" i="14"/>
  <c r="G121" i="14" s="1"/>
  <c r="H121" i="14" s="1"/>
  <c r="I121" i="14" s="1"/>
  <c r="AX120" i="14"/>
  <c r="AF120" i="14"/>
  <c r="W120" i="14"/>
  <c r="X120" i="14" s="1"/>
  <c r="Y120" i="14" s="1"/>
  <c r="Z120" i="14" s="1"/>
  <c r="AA120" i="14" s="1"/>
  <c r="AB120" i="14" s="1"/>
  <c r="AC120" i="14" s="1"/>
  <c r="S119" i="14"/>
  <c r="T119" i="14" s="1"/>
  <c r="U119" i="14" s="1"/>
  <c r="V119" i="14" s="1"/>
  <c r="W119" i="14" s="1"/>
  <c r="X119" i="14" s="1"/>
  <c r="Y119" i="14" s="1"/>
  <c r="Z119" i="14" s="1"/>
  <c r="AA119" i="14" s="1"/>
  <c r="AB119" i="14" s="1"/>
  <c r="AC119" i="14" s="1"/>
  <c r="AD119" i="14" s="1"/>
  <c r="AE119" i="14" s="1"/>
  <c r="AF119" i="14" s="1"/>
  <c r="AG119" i="14" s="1"/>
  <c r="AH119" i="14" s="1"/>
  <c r="AI119" i="14" s="1"/>
  <c r="AJ119" i="14" s="1"/>
  <c r="AK119" i="14" s="1"/>
  <c r="AL119" i="14" s="1"/>
  <c r="AM119" i="14" s="1"/>
  <c r="AN119" i="14" s="1"/>
  <c r="AO119" i="14" s="1"/>
  <c r="AP119" i="14" s="1"/>
  <c r="AQ119" i="14" s="1"/>
  <c r="AR119" i="14" s="1"/>
  <c r="AS119" i="14" s="1"/>
  <c r="AT119" i="14" s="1"/>
  <c r="AU119" i="14" s="1"/>
  <c r="AV119" i="14" s="1"/>
  <c r="AW119" i="14" s="1"/>
  <c r="AX119" i="14" s="1"/>
  <c r="P119" i="14"/>
  <c r="M119" i="14" s="1"/>
  <c r="L119" i="14" s="1"/>
  <c r="K119" i="14" s="1"/>
  <c r="J119" i="14" s="1"/>
  <c r="I119" i="14" s="1"/>
  <c r="H119" i="14" s="1"/>
  <c r="G119" i="14" s="1"/>
  <c r="F119" i="14" s="1"/>
  <c r="E119" i="14" s="1"/>
  <c r="D119" i="14" s="1"/>
  <c r="AF118" i="14"/>
  <c r="AX117" i="14"/>
  <c r="AA117" i="14"/>
  <c r="AB117" i="14" s="1"/>
  <c r="AC117" i="14" s="1"/>
  <c r="AD117" i="14" s="1"/>
  <c r="AE117" i="14" s="1"/>
  <c r="AF117" i="14" s="1"/>
  <c r="AG117" i="14" s="1"/>
  <c r="AH117" i="14" s="1"/>
  <c r="AI117" i="14" s="1"/>
  <c r="AJ117" i="14" s="1"/>
  <c r="AK117" i="14" s="1"/>
  <c r="AL117" i="14" s="1"/>
  <c r="AM117" i="14" s="1"/>
  <c r="AN117" i="14" s="1"/>
  <c r="AO117" i="14" s="1"/>
  <c r="AP117" i="14" s="1"/>
  <c r="AQ117" i="14" s="1"/>
  <c r="AR117" i="14" s="1"/>
  <c r="AS117" i="14" s="1"/>
  <c r="AT117" i="14" s="1"/>
  <c r="AU117" i="14" s="1"/>
  <c r="AV117" i="14" s="1"/>
  <c r="W117" i="14"/>
  <c r="X117" i="14" s="1"/>
  <c r="T117" i="14"/>
  <c r="U117" i="14" s="1"/>
  <c r="R117" i="14"/>
  <c r="AC116" i="14"/>
  <c r="AD116" i="14" s="1"/>
  <c r="AE116" i="14" s="1"/>
  <c r="AF116" i="14" s="1"/>
  <c r="AG116" i="14" s="1"/>
  <c r="AH116" i="14" s="1"/>
  <c r="AI116" i="14" s="1"/>
  <c r="AJ116" i="14" s="1"/>
  <c r="AK116" i="14" s="1"/>
  <c r="AL116" i="14" s="1"/>
  <c r="N114" i="14"/>
  <c r="Q113" i="14"/>
  <c r="R113" i="14" s="1"/>
  <c r="S113" i="14" s="1"/>
  <c r="T113" i="14" s="1"/>
  <c r="U113" i="14" s="1"/>
  <c r="V113" i="14" s="1"/>
  <c r="W113" i="14" s="1"/>
  <c r="X113" i="14" s="1"/>
  <c r="Y113" i="14" s="1"/>
  <c r="Z113" i="14" s="1"/>
  <c r="AA113" i="14" s="1"/>
  <c r="AB113" i="14" s="1"/>
  <c r="AC113" i="14" s="1"/>
  <c r="AD113" i="14" s="1"/>
  <c r="AE113" i="14" s="1"/>
  <c r="AF113" i="14" s="1"/>
  <c r="AG113" i="14" s="1"/>
  <c r="AH113" i="14" s="1"/>
  <c r="AI113" i="14" s="1"/>
  <c r="AJ113" i="14" s="1"/>
  <c r="AK113" i="14" s="1"/>
  <c r="AL113" i="14" s="1"/>
  <c r="AM113" i="14" s="1"/>
  <c r="AN113" i="14" s="1"/>
  <c r="AO113" i="14" s="1"/>
  <c r="AP113" i="14" s="1"/>
  <c r="AQ113" i="14" s="1"/>
  <c r="AR113" i="14" s="1"/>
  <c r="AS113" i="14" s="1"/>
  <c r="AT113" i="14" s="1"/>
  <c r="AU113" i="14" s="1"/>
  <c r="AV113" i="14" s="1"/>
  <c r="AW113" i="14" s="1"/>
  <c r="AX113" i="14" s="1"/>
  <c r="O113" i="14"/>
  <c r="AX111" i="14"/>
  <c r="Y111" i="14"/>
  <c r="Z111" i="14" s="1"/>
  <c r="AA111" i="14" s="1"/>
  <c r="AB111" i="14" s="1"/>
  <c r="AC111" i="14" s="1"/>
  <c r="AD111" i="14" s="1"/>
  <c r="AE111" i="14" s="1"/>
  <c r="AF111" i="14" s="1"/>
  <c r="T111" i="14"/>
  <c r="O111" i="14"/>
  <c r="AD110" i="14"/>
  <c r="AE110" i="14" s="1"/>
  <c r="AF110" i="14" s="1"/>
  <c r="AG110" i="14" s="1"/>
  <c r="Q110" i="14"/>
  <c r="R110" i="14" s="1"/>
  <c r="S110" i="14" s="1"/>
  <c r="T110" i="14" s="1"/>
  <c r="U110" i="14" s="1"/>
  <c r="V110" i="14" s="1"/>
  <c r="W110" i="14" s="1"/>
  <c r="X110" i="14" s="1"/>
  <c r="Y110" i="14" s="1"/>
  <c r="Z110" i="14" s="1"/>
  <c r="AA110" i="14" s="1"/>
  <c r="AB110" i="14" s="1"/>
  <c r="AF109" i="14"/>
  <c r="AG109" i="14" s="1"/>
  <c r="AH109" i="14" s="1"/>
  <c r="AI109" i="14" s="1"/>
  <c r="AJ109" i="14" s="1"/>
  <c r="AK109" i="14" s="1"/>
  <c r="AL109" i="14" s="1"/>
  <c r="AB109" i="14"/>
  <c r="AC109" i="14" s="1"/>
  <c r="Y109" i="14"/>
  <c r="Z109" i="14" s="1"/>
  <c r="M109" i="14"/>
  <c r="N109" i="14" s="1"/>
  <c r="O109" i="14" s="1"/>
  <c r="P109" i="14" s="1"/>
  <c r="Q109" i="14" s="1"/>
  <c r="R109" i="14" s="1"/>
  <c r="S109" i="14" s="1"/>
  <c r="T109" i="14" s="1"/>
  <c r="U109" i="14" s="1"/>
  <c r="V109" i="14" s="1"/>
  <c r="W109" i="14" s="1"/>
  <c r="F109" i="14"/>
  <c r="G109" i="14" s="1"/>
  <c r="H109" i="14" s="1"/>
  <c r="I109" i="14" s="1"/>
  <c r="J109" i="14" s="1"/>
  <c r="K109" i="14" s="1"/>
  <c r="AF107" i="14"/>
  <c r="AX106" i="14"/>
  <c r="O105" i="14"/>
  <c r="P105" i="14" s="1"/>
  <c r="Q105" i="14" s="1"/>
  <c r="R105" i="14" s="1"/>
  <c r="S105" i="14" s="1"/>
  <c r="T105" i="14" s="1"/>
  <c r="U105" i="14" s="1"/>
  <c r="V105" i="14" s="1"/>
  <c r="W105" i="14" s="1"/>
  <c r="X105" i="14" s="1"/>
  <c r="Y105" i="14" s="1"/>
  <c r="Z105" i="14" s="1"/>
  <c r="AA105" i="14" s="1"/>
  <c r="AB105" i="14" s="1"/>
  <c r="AC105" i="14" s="1"/>
  <c r="AD105" i="14" s="1"/>
  <c r="AE105" i="14" s="1"/>
  <c r="AF105" i="14" s="1"/>
  <c r="AG105" i="14" s="1"/>
  <c r="AH105" i="14" s="1"/>
  <c r="AI105" i="14" s="1"/>
  <c r="AJ105" i="14" s="1"/>
  <c r="AK105" i="14" s="1"/>
  <c r="AL105" i="14" s="1"/>
  <c r="AM105" i="14" s="1"/>
  <c r="AN105" i="14" s="1"/>
  <c r="AO105" i="14" s="1"/>
  <c r="AP105" i="14" s="1"/>
  <c r="AQ105" i="14" s="1"/>
  <c r="AR105" i="14" s="1"/>
  <c r="AS105" i="14" s="1"/>
  <c r="AT105" i="14" s="1"/>
  <c r="AU105" i="14" s="1"/>
  <c r="AV105" i="14" s="1"/>
  <c r="AW105" i="14" s="1"/>
  <c r="AX105" i="14" s="1"/>
  <c r="I105" i="14"/>
  <c r="J105" i="14" s="1"/>
  <c r="K105" i="14" s="1"/>
  <c r="L105" i="14" s="1"/>
  <c r="M105" i="14" s="1"/>
  <c r="F105" i="14"/>
  <c r="W104" i="14"/>
  <c r="X104" i="14" s="1"/>
  <c r="Y104" i="14" s="1"/>
  <c r="Z104" i="14" s="1"/>
  <c r="AA104" i="14" s="1"/>
  <c r="AB104" i="14" s="1"/>
  <c r="AC104" i="14" s="1"/>
  <c r="AD104" i="14" s="1"/>
  <c r="AE104" i="14" s="1"/>
  <c r="AF104" i="14" s="1"/>
  <c r="AG104" i="14" s="1"/>
  <c r="K104" i="14"/>
  <c r="L104" i="14" s="1"/>
  <c r="M104" i="14" s="1"/>
  <c r="N104" i="14" s="1"/>
  <c r="O104" i="14" s="1"/>
  <c r="P104" i="14" s="1"/>
  <c r="Q104" i="14" s="1"/>
  <c r="R104" i="14" s="1"/>
  <c r="S104" i="14" s="1"/>
  <c r="T104" i="14" s="1"/>
  <c r="U104" i="14" s="1"/>
  <c r="G103" i="14"/>
  <c r="H103" i="14" s="1"/>
  <c r="I103" i="14" s="1"/>
  <c r="J103" i="14" s="1"/>
  <c r="K103" i="14" s="1"/>
  <c r="L103" i="14" s="1"/>
  <c r="M103" i="14" s="1"/>
  <c r="N103" i="14" s="1"/>
  <c r="O103" i="14" s="1"/>
  <c r="P103" i="14" s="1"/>
  <c r="Q103" i="14" s="1"/>
  <c r="R103" i="14" s="1"/>
  <c r="S103" i="14" s="1"/>
  <c r="T103" i="14" s="1"/>
  <c r="U103" i="14" s="1"/>
  <c r="V103" i="14" s="1"/>
  <c r="W103" i="14" s="1"/>
  <c r="X103" i="14" s="1"/>
  <c r="Y103" i="14" s="1"/>
  <c r="Z103" i="14" s="1"/>
  <c r="AA103" i="14" s="1"/>
  <c r="AB103" i="14" s="1"/>
  <c r="AC103" i="14" s="1"/>
  <c r="AD103" i="14" s="1"/>
  <c r="AE103" i="14" s="1"/>
  <c r="AF103" i="14" s="1"/>
  <c r="AG103" i="14" s="1"/>
  <c r="AH103" i="14" s="1"/>
  <c r="AI103" i="14" s="1"/>
  <c r="AJ103" i="14" s="1"/>
  <c r="AK103" i="14" s="1"/>
  <c r="AL103" i="14" s="1"/>
  <c r="AM103" i="14" s="1"/>
  <c r="AN103" i="14" s="1"/>
  <c r="AO103" i="14" s="1"/>
  <c r="AP103" i="14" s="1"/>
  <c r="AQ103" i="14" s="1"/>
  <c r="AR103" i="14" s="1"/>
  <c r="AS103" i="14" s="1"/>
  <c r="E103" i="14"/>
  <c r="AE102" i="14"/>
  <c r="AF102" i="14" s="1"/>
  <c r="AG102" i="14" s="1"/>
  <c r="U102" i="14"/>
  <c r="V102" i="14" s="1"/>
  <c r="W102" i="14" s="1"/>
  <c r="X102" i="14" s="1"/>
  <c r="Y102" i="14" s="1"/>
  <c r="Z102" i="14" s="1"/>
  <c r="AA102" i="14" s="1"/>
  <c r="AB102" i="14" s="1"/>
  <c r="AC102" i="14" s="1"/>
  <c r="S102" i="14"/>
  <c r="P102" i="14" s="1"/>
  <c r="O102" i="14" s="1"/>
  <c r="N102" i="14" s="1"/>
  <c r="M102" i="14" s="1"/>
  <c r="L102" i="14" s="1"/>
  <c r="K102" i="14" s="1"/>
  <c r="J102" i="14" s="1"/>
  <c r="I102" i="14" s="1"/>
  <c r="H102" i="14" s="1"/>
  <c r="G102" i="14" s="1"/>
  <c r="F102" i="14" s="1"/>
  <c r="E102" i="14" s="1"/>
  <c r="D102" i="14" s="1"/>
  <c r="AD101" i="14"/>
  <c r="AE101" i="14" s="1"/>
  <c r="AF101" i="14" s="1"/>
  <c r="AX100" i="14"/>
  <c r="AF100" i="14"/>
  <c r="AD100" i="14"/>
  <c r="V100" i="14"/>
  <c r="W100" i="14" s="1"/>
  <c r="X100" i="14" s="1"/>
  <c r="Y100" i="14" s="1"/>
  <c r="Z100" i="14" s="1"/>
  <c r="AA100" i="14" s="1"/>
  <c r="S100" i="14"/>
  <c r="P100" i="14"/>
  <c r="K100" i="14"/>
  <c r="L100" i="14" s="1"/>
  <c r="M100" i="14" s="1"/>
  <c r="N100" i="14" s="1"/>
  <c r="AB98" i="14"/>
  <c r="AC98" i="14" s="1"/>
  <c r="AD98" i="14" s="1"/>
  <c r="AE98" i="14" s="1"/>
  <c r="AF98" i="14" s="1"/>
  <c r="AG98" i="14" s="1"/>
  <c r="AH98" i="14" s="1"/>
  <c r="AI98" i="14" s="1"/>
  <c r="AJ98" i="14" s="1"/>
  <c r="AK98" i="14" s="1"/>
  <c r="AL98" i="14" s="1"/>
  <c r="AM98" i="14" s="1"/>
  <c r="AN98" i="14" s="1"/>
  <c r="AO98" i="14" s="1"/>
  <c r="AP98" i="14" s="1"/>
  <c r="AQ98" i="14" s="1"/>
  <c r="AR98" i="14" s="1"/>
  <c r="AS98" i="14" s="1"/>
  <c r="AT98" i="14" s="1"/>
  <c r="W98" i="14"/>
  <c r="X98" i="14" s="1"/>
  <c r="Y98" i="14" s="1"/>
  <c r="Z98" i="14" s="1"/>
  <c r="M98" i="14"/>
  <c r="K98" i="14"/>
  <c r="F98" i="14"/>
  <c r="Z97" i="14"/>
  <c r="AA97" i="14" s="1"/>
  <c r="AB97" i="14" s="1"/>
  <c r="AC97" i="14" s="1"/>
  <c r="AD97" i="14" s="1"/>
  <c r="AE97" i="14" s="1"/>
  <c r="AF97" i="14" s="1"/>
  <c r="AG97" i="14" s="1"/>
  <c r="S97" i="14"/>
  <c r="T97" i="14" s="1"/>
  <c r="U97" i="14" s="1"/>
  <c r="V97" i="14" s="1"/>
  <c r="W97" i="14" s="1"/>
  <c r="X97" i="14" s="1"/>
  <c r="Q97" i="14"/>
  <c r="AF95" i="14"/>
  <c r="AG95" i="14" s="1"/>
  <c r="AD95" i="14"/>
  <c r="W95" i="14"/>
  <c r="P95" i="14"/>
  <c r="Q95" i="14" s="1"/>
  <c r="K95" i="14"/>
  <c r="F95" i="14"/>
  <c r="Y94" i="14"/>
  <c r="Z94" i="14" s="1"/>
  <c r="F94" i="14"/>
  <c r="V93" i="14"/>
  <c r="W93" i="14" s="1"/>
  <c r="X93" i="14" s="1"/>
  <c r="Y93" i="14" s="1"/>
  <c r="Z93" i="14" s="1"/>
  <c r="AA93" i="14" s="1"/>
  <c r="AB93" i="14" s="1"/>
  <c r="AC93" i="14" s="1"/>
  <c r="AD93" i="14" s="1"/>
  <c r="AE93" i="14" s="1"/>
  <c r="AF93" i="14" s="1"/>
  <c r="AG93" i="14" s="1"/>
  <c r="AH93" i="14" s="1"/>
  <c r="AI93" i="14" s="1"/>
  <c r="AJ93" i="14" s="1"/>
  <c r="AK93" i="14" s="1"/>
  <c r="AL93" i="14" s="1"/>
  <c r="AM93" i="14" s="1"/>
  <c r="AN93" i="14" s="1"/>
  <c r="AO93" i="14" s="1"/>
  <c r="AP93" i="14" s="1"/>
  <c r="Z92" i="14"/>
  <c r="P92" i="14"/>
  <c r="F92" i="14"/>
  <c r="AC91" i="14"/>
  <c r="AD91" i="14" s="1"/>
  <c r="AE91" i="14" s="1"/>
  <c r="AF91" i="14" s="1"/>
  <c r="Z91" i="14"/>
  <c r="AA91" i="14" s="1"/>
  <c r="X91" i="14"/>
  <c r="P91" i="14"/>
  <c r="F91" i="14"/>
  <c r="G91" i="14" s="1"/>
  <c r="H91" i="14" s="1"/>
  <c r="I91" i="14" s="1"/>
  <c r="J91" i="14" s="1"/>
  <c r="K91" i="14" s="1"/>
  <c r="AD90" i="14"/>
  <c r="Y90" i="14"/>
  <c r="U90" i="14"/>
  <c r="J90" i="14"/>
  <c r="X89" i="14"/>
  <c r="Y89" i="14" s="1"/>
  <c r="Z89" i="14" s="1"/>
  <c r="AA89" i="14" s="1"/>
  <c r="AB89" i="14" s="1"/>
  <c r="AC89" i="14" s="1"/>
  <c r="AD89" i="14" s="1"/>
  <c r="AE89" i="14" s="1"/>
  <c r="AF89" i="14" s="1"/>
  <c r="AG89" i="14" s="1"/>
  <c r="P89" i="14"/>
  <c r="Q89" i="14" s="1"/>
  <c r="R89" i="14" s="1"/>
  <c r="S89" i="14" s="1"/>
  <c r="T89" i="14" s="1"/>
  <c r="U89" i="14" s="1"/>
  <c r="V89" i="14" s="1"/>
  <c r="M89" i="14"/>
  <c r="H89" i="14"/>
  <c r="F89" i="14"/>
  <c r="AX88" i="14"/>
  <c r="AF88" i="14"/>
  <c r="AG88" i="14" s="1"/>
  <c r="AH88" i="14" s="1"/>
  <c r="AI88" i="14" s="1"/>
  <c r="AJ88" i="14" s="1"/>
  <c r="AD88" i="14"/>
  <c r="X88" i="14"/>
  <c r="M88" i="14"/>
  <c r="N88" i="14" s="1"/>
  <c r="O88" i="14" s="1"/>
  <c r="P88" i="14" s="1"/>
  <c r="Q88" i="14" s="1"/>
  <c r="F88" i="14"/>
  <c r="AF87" i="14"/>
  <c r="AG87" i="14" s="1"/>
  <c r="AH87" i="14" s="1"/>
  <c r="AC87" i="14"/>
  <c r="U87" i="14"/>
  <c r="V87" i="14" s="1"/>
  <c r="W87" i="14" s="1"/>
  <c r="X87" i="14" s="1"/>
  <c r="Y87" i="14" s="1"/>
  <c r="Z87" i="14" s="1"/>
  <c r="L87" i="14"/>
  <c r="M87" i="14" s="1"/>
  <c r="N87" i="14" s="1"/>
  <c r="O87" i="14" s="1"/>
  <c r="P87" i="14" s="1"/>
  <c r="J87" i="14"/>
  <c r="G87" i="14"/>
  <c r="H87" i="14" s="1"/>
  <c r="W86" i="14"/>
  <c r="X86" i="14" s="1"/>
  <c r="Y86" i="14" s="1"/>
  <c r="Z86" i="14" s="1"/>
  <c r="AA86" i="14" s="1"/>
  <c r="AB86" i="14" s="1"/>
  <c r="AC86" i="14" s="1"/>
  <c r="AD86" i="14" s="1"/>
  <c r="AE86" i="14" s="1"/>
  <c r="AF86" i="14" s="1"/>
  <c r="AG86" i="14" s="1"/>
  <c r="AH86" i="14" s="1"/>
  <c r="AI86" i="14" s="1"/>
  <c r="AJ86" i="14" s="1"/>
  <c r="AK86" i="14" s="1"/>
  <c r="AL86" i="14" s="1"/>
  <c r="AM86" i="14" s="1"/>
  <c r="AN86" i="14" s="1"/>
  <c r="AO86" i="14" s="1"/>
  <c r="AP86" i="14" s="1"/>
  <c r="AQ86" i="14" s="1"/>
  <c r="AR86" i="14" s="1"/>
  <c r="AS86" i="14" s="1"/>
  <c r="AT86" i="14" s="1"/>
  <c r="AF85" i="14"/>
  <c r="L85" i="14"/>
  <c r="M85" i="14" s="1"/>
  <c r="N85" i="14" s="1"/>
  <c r="O85" i="14" s="1"/>
  <c r="P85" i="14" s="1"/>
  <c r="Q85" i="14" s="1"/>
  <c r="R85" i="14" s="1"/>
  <c r="S85" i="14" s="1"/>
  <c r="T85" i="14" s="1"/>
  <c r="U85" i="14" s="1"/>
  <c r="V85" i="14" s="1"/>
  <c r="W85" i="14" s="1"/>
  <c r="X85" i="14" s="1"/>
  <c r="Y85" i="14" s="1"/>
  <c r="Z85" i="14" s="1"/>
  <c r="AA85" i="14" s="1"/>
  <c r="AB85" i="14" s="1"/>
  <c r="AC85" i="14" s="1"/>
  <c r="AD85" i="14" s="1"/>
  <c r="F85" i="14"/>
  <c r="AC84" i="14"/>
  <c r="AD84" i="14" s="1"/>
  <c r="AE84" i="14" s="1"/>
  <c r="M84" i="14"/>
  <c r="F84" i="14"/>
  <c r="AA83" i="14"/>
  <c r="AB83" i="14" s="1"/>
  <c r="AC83" i="14" s="1"/>
  <c r="AD83" i="14" s="1"/>
  <c r="AE83" i="14" s="1"/>
  <c r="AF83" i="14" s="1"/>
  <c r="AG83" i="14" s="1"/>
  <c r="AH83" i="14" s="1"/>
  <c r="AI83" i="14" s="1"/>
  <c r="AJ83" i="14" s="1"/>
  <c r="O83" i="14"/>
  <c r="P83" i="14" s="1"/>
  <c r="Q83" i="14" s="1"/>
  <c r="R83" i="14" s="1"/>
  <c r="S83" i="14" s="1"/>
  <c r="T83" i="14" s="1"/>
  <c r="U83" i="14" s="1"/>
  <c r="V83" i="14" s="1"/>
  <c r="W83" i="14" s="1"/>
  <c r="X83" i="14" s="1"/>
  <c r="L83" i="14"/>
  <c r="M83" i="14" s="1"/>
  <c r="I83" i="14"/>
  <c r="J83" i="14" s="1"/>
  <c r="AF82" i="14"/>
  <c r="AG82" i="14" s="1"/>
  <c r="AH82" i="14" s="1"/>
  <c r="AI82" i="14" s="1"/>
  <c r="AJ82" i="14" s="1"/>
  <c r="AK82" i="14" s="1"/>
  <c r="AL82" i="14" s="1"/>
  <c r="AM82" i="14" s="1"/>
  <c r="AN82" i="14" s="1"/>
  <c r="AO82" i="14" s="1"/>
  <c r="AP82" i="14" s="1"/>
  <c r="AQ82" i="14" s="1"/>
  <c r="AR82" i="14" s="1"/>
  <c r="AS82" i="14" s="1"/>
  <c r="AT82" i="14" s="1"/>
  <c r="AU82" i="14" s="1"/>
  <c r="AV82" i="14" s="1"/>
  <c r="AW82" i="14" s="1"/>
  <c r="AX82" i="14" s="1"/>
  <c r="AC82" i="14"/>
  <c r="AD82" i="14" s="1"/>
  <c r="J82" i="14"/>
  <c r="K82" i="14" s="1"/>
  <c r="F82" i="14"/>
  <c r="G82" i="14" s="1"/>
  <c r="H82" i="14" s="1"/>
  <c r="S81" i="14"/>
  <c r="T81" i="14" s="1"/>
  <c r="U81" i="14" s="1"/>
  <c r="V81" i="14" s="1"/>
  <c r="W81" i="14" s="1"/>
  <c r="X81" i="14" s="1"/>
  <c r="Y81" i="14" s="1"/>
  <c r="Z81" i="14" s="1"/>
  <c r="AA81" i="14" s="1"/>
  <c r="AB81" i="14" s="1"/>
  <c r="AC81" i="14" s="1"/>
  <c r="AD81" i="14" s="1"/>
  <c r="AE81" i="14" s="1"/>
  <c r="AF81" i="14" s="1"/>
  <c r="AG81" i="14" s="1"/>
  <c r="AH81" i="14" s="1"/>
  <c r="AI81" i="14" s="1"/>
  <c r="AJ81" i="14" s="1"/>
  <c r="AK81" i="14" s="1"/>
  <c r="AL81" i="14" s="1"/>
  <c r="AM81" i="14" s="1"/>
  <c r="AN81" i="14" s="1"/>
  <c r="AO81" i="14" s="1"/>
  <c r="AP81" i="14" s="1"/>
  <c r="AQ81" i="14" s="1"/>
  <c r="AR81" i="14" s="1"/>
  <c r="AS81" i="14" s="1"/>
  <c r="AT81" i="14" s="1"/>
  <c r="AU81" i="14" s="1"/>
  <c r="AV81" i="14" s="1"/>
  <c r="AW81" i="14" s="1"/>
  <c r="AX81" i="14" s="1"/>
  <c r="M81" i="14"/>
  <c r="N81" i="14" s="1"/>
  <c r="O81" i="14" s="1"/>
  <c r="P81" i="14" s="1"/>
  <c r="Q81" i="14" s="1"/>
  <c r="AE80" i="14"/>
  <c r="AF80" i="14" s="1"/>
  <c r="AG80" i="14" s="1"/>
  <c r="AH80" i="14" s="1"/>
  <c r="AI80" i="14" s="1"/>
  <c r="AJ80" i="14" s="1"/>
  <c r="AK80" i="14" s="1"/>
  <c r="Z80" i="14"/>
  <c r="AA80" i="14" s="1"/>
  <c r="AB80" i="14" s="1"/>
  <c r="AC80" i="14" s="1"/>
  <c r="V80" i="14"/>
  <c r="W80" i="14" s="1"/>
  <c r="X80" i="14" s="1"/>
  <c r="S80" i="14"/>
  <c r="L80" i="14"/>
  <c r="M80" i="14" s="1"/>
  <c r="I80" i="14"/>
  <c r="J80" i="14" s="1"/>
  <c r="F80" i="14"/>
  <c r="X79" i="14"/>
  <c r="Y79" i="14" s="1"/>
  <c r="Z79" i="14" s="1"/>
  <c r="AA79" i="14" s="1"/>
  <c r="AB79" i="14" s="1"/>
  <c r="AC79" i="14" s="1"/>
  <c r="AD79" i="14" s="1"/>
  <c r="AE79" i="14" s="1"/>
  <c r="AF79" i="14" s="1"/>
  <c r="AG79" i="14" s="1"/>
  <c r="AH79" i="14" s="1"/>
  <c r="AI79" i="14" s="1"/>
  <c r="AJ79" i="14" s="1"/>
  <c r="AK79" i="14" s="1"/>
  <c r="AL79" i="14" s="1"/>
  <c r="AM79" i="14" s="1"/>
  <c r="AN79" i="14" s="1"/>
  <c r="AO79" i="14" s="1"/>
  <c r="AP79" i="14" s="1"/>
  <c r="AQ79" i="14" s="1"/>
  <c r="AR79" i="14" s="1"/>
  <c r="AS79" i="14" s="1"/>
  <c r="AT79" i="14" s="1"/>
  <c r="AU79" i="14" s="1"/>
  <c r="R79" i="14"/>
  <c r="S79" i="14" s="1"/>
  <c r="T79" i="14" s="1"/>
  <c r="M78" i="14"/>
  <c r="N78" i="14" s="1"/>
  <c r="O78" i="14" s="1"/>
  <c r="P78" i="14" s="1"/>
  <c r="Q78" i="14" s="1"/>
  <c r="R78" i="14" s="1"/>
  <c r="S78" i="14" s="1"/>
  <c r="T78" i="14" s="1"/>
  <c r="U78" i="14" s="1"/>
  <c r="V78" i="14" s="1"/>
  <c r="W78" i="14" s="1"/>
  <c r="X78" i="14" s="1"/>
  <c r="Y78" i="14" s="1"/>
  <c r="Z78" i="14" s="1"/>
  <c r="AA78" i="14" s="1"/>
  <c r="AB78" i="14" s="1"/>
  <c r="AC78" i="14" s="1"/>
  <c r="AD78" i="14" s="1"/>
  <c r="AE78" i="14" s="1"/>
  <c r="AF78" i="14" s="1"/>
  <c r="AG78" i="14" s="1"/>
  <c r="AH78" i="14" s="1"/>
  <c r="AI78" i="14" s="1"/>
  <c r="G78" i="14"/>
  <c r="AX77" i="14"/>
  <c r="T77" i="14"/>
  <c r="U77" i="14" s="1"/>
  <c r="V77" i="14" s="1"/>
  <c r="W77" i="14" s="1"/>
  <c r="X77" i="14" s="1"/>
  <c r="Y77" i="14" s="1"/>
  <c r="Z77" i="14" s="1"/>
  <c r="AA77" i="14" s="1"/>
  <c r="AB77" i="14" s="1"/>
  <c r="AC77" i="14" s="1"/>
  <c r="AD77" i="14" s="1"/>
  <c r="AE77" i="14" s="1"/>
  <c r="AF77" i="14" s="1"/>
  <c r="AG77" i="14" s="1"/>
  <c r="AH77" i="14" s="1"/>
  <c r="AI77" i="14" s="1"/>
  <c r="AJ77" i="14" s="1"/>
  <c r="AK77" i="14" s="1"/>
  <c r="AL77" i="14" s="1"/>
  <c r="AM77" i="14" s="1"/>
  <c r="AN77" i="14" s="1"/>
  <c r="AO77" i="14" s="1"/>
  <c r="AP77" i="14" s="1"/>
  <c r="AQ77" i="14" s="1"/>
  <c r="AR77" i="14" s="1"/>
  <c r="AS77" i="14" s="1"/>
  <c r="AT77" i="14" s="1"/>
  <c r="AU77" i="14" s="1"/>
  <c r="AV77" i="14" s="1"/>
  <c r="R77" i="14"/>
  <c r="P77" i="14"/>
  <c r="AF76" i="14"/>
  <c r="AG76" i="14" s="1"/>
  <c r="AH76" i="14" s="1"/>
  <c r="AC76" i="14"/>
  <c r="AD76" i="14" s="1"/>
  <c r="W76" i="14"/>
  <c r="F76" i="14"/>
  <c r="AX75" i="14"/>
  <c r="AA75" i="14"/>
  <c r="AB75" i="14" s="1"/>
  <c r="AC75" i="14" s="1"/>
  <c r="AD75" i="14" s="1"/>
  <c r="AE75" i="14" s="1"/>
  <c r="AF75" i="14" s="1"/>
  <c r="AG75" i="14" s="1"/>
  <c r="AH75" i="14" s="1"/>
  <c r="AI75" i="14" s="1"/>
  <c r="AJ75" i="14" s="1"/>
  <c r="AK75" i="14" s="1"/>
  <c r="AL75" i="14" s="1"/>
  <c r="AM75" i="14" s="1"/>
  <c r="AN75" i="14" s="1"/>
  <c r="AO75" i="14" s="1"/>
  <c r="AP75" i="14" s="1"/>
  <c r="AQ75" i="14" s="1"/>
  <c r="AR75" i="14" s="1"/>
  <c r="AS75" i="14" s="1"/>
  <c r="W75" i="14"/>
  <c r="X75" i="14" s="1"/>
  <c r="Y75" i="14" s="1"/>
  <c r="P75" i="14"/>
  <c r="Q75" i="14" s="1"/>
  <c r="R75" i="14" s="1"/>
  <c r="S75" i="14" s="1"/>
  <c r="T75" i="14" s="1"/>
  <c r="I75" i="14"/>
  <c r="J75" i="14" s="1"/>
  <c r="K75" i="14" s="1"/>
  <c r="L75" i="14" s="1"/>
  <c r="M75" i="14" s="1"/>
  <c r="N75" i="14" s="1"/>
  <c r="AF74" i="14"/>
  <c r="AX73" i="14"/>
  <c r="T71" i="14"/>
  <c r="U71" i="14" s="1"/>
  <c r="V71" i="14" s="1"/>
  <c r="W71" i="14" s="1"/>
  <c r="X71" i="14" s="1"/>
  <c r="Y71" i="14" s="1"/>
  <c r="Z71" i="14" s="1"/>
  <c r="AA71" i="14" s="1"/>
  <c r="AB71" i="14" s="1"/>
  <c r="AC71" i="14" s="1"/>
  <c r="AD71" i="14" s="1"/>
  <c r="AE71" i="14" s="1"/>
  <c r="AF71" i="14" s="1"/>
  <c r="AG71" i="14" s="1"/>
  <c r="AH71" i="14" s="1"/>
  <c r="AI71" i="14" s="1"/>
  <c r="AJ71" i="14" s="1"/>
  <c r="AK71" i="14" s="1"/>
  <c r="AL71" i="14" s="1"/>
  <c r="AM71" i="14" s="1"/>
  <c r="AN71" i="14" s="1"/>
  <c r="AO71" i="14" s="1"/>
  <c r="AP71" i="14" s="1"/>
  <c r="AQ71" i="14" s="1"/>
  <c r="AR71" i="14" s="1"/>
  <c r="AS71" i="14" s="1"/>
  <c r="AT71" i="14" s="1"/>
  <c r="AU71" i="14" s="1"/>
  <c r="AV71" i="14" s="1"/>
  <c r="AW71" i="14" s="1"/>
  <c r="AX71" i="14" s="1"/>
  <c r="AC70" i="14"/>
  <c r="AD70" i="14" s="1"/>
  <c r="AE70" i="14" s="1"/>
  <c r="AF70" i="14" s="1"/>
  <c r="X70" i="14"/>
  <c r="Y70" i="14" s="1"/>
  <c r="Z70" i="14" s="1"/>
  <c r="AA70" i="14" s="1"/>
  <c r="R70" i="14"/>
  <c r="S70" i="14" s="1"/>
  <c r="I70" i="14"/>
  <c r="J70" i="14" s="1"/>
  <c r="K70" i="14" s="1"/>
  <c r="L70" i="14" s="1"/>
  <c r="M70" i="14" s="1"/>
  <c r="N70" i="14" s="1"/>
  <c r="O70" i="14" s="1"/>
  <c r="P70" i="14" s="1"/>
  <c r="F69" i="14"/>
  <c r="T68" i="14"/>
  <c r="U68" i="14" s="1"/>
  <c r="V68" i="14" s="1"/>
  <c r="W68" i="14" s="1"/>
  <c r="X68" i="14" s="1"/>
  <c r="Y68" i="14" s="1"/>
  <c r="Z68" i="14" s="1"/>
  <c r="AA68" i="14" s="1"/>
  <c r="AB68" i="14" s="1"/>
  <c r="AC68" i="14" s="1"/>
  <c r="AD68" i="14" s="1"/>
  <c r="AE68" i="14" s="1"/>
  <c r="AF68" i="14" s="1"/>
  <c r="AG68" i="14" s="1"/>
  <c r="AH68" i="14" s="1"/>
  <c r="AI68" i="14" s="1"/>
  <c r="AJ68" i="14" s="1"/>
  <c r="AK68" i="14" s="1"/>
  <c r="AL68" i="14" s="1"/>
  <c r="AM68" i="14" s="1"/>
  <c r="AN68" i="14" s="1"/>
  <c r="AO68" i="14" s="1"/>
  <c r="AP68" i="14" s="1"/>
  <c r="AQ68" i="14" s="1"/>
  <c r="AR68" i="14" s="1"/>
  <c r="AS68" i="14" s="1"/>
  <c r="AT68" i="14" s="1"/>
  <c r="AU68" i="14" s="1"/>
  <c r="AV68" i="14" s="1"/>
  <c r="AW68" i="14" s="1"/>
  <c r="AX68" i="14" s="1"/>
  <c r="P68" i="14"/>
  <c r="Q68" i="14" s="1"/>
  <c r="R68" i="14" s="1"/>
  <c r="J68" i="14"/>
  <c r="K68" i="14" s="1"/>
  <c r="L68" i="14" s="1"/>
  <c r="M68" i="14" s="1"/>
  <c r="N68" i="14" s="1"/>
  <c r="AF67" i="14"/>
  <c r="AB67" i="14"/>
  <c r="R67" i="14"/>
  <c r="S67" i="14" s="1"/>
  <c r="T67" i="14" s="1"/>
  <c r="U67" i="14" s="1"/>
  <c r="O67" i="14"/>
  <c r="P67" i="14" s="1"/>
  <c r="I67" i="14"/>
  <c r="J67" i="14" s="1"/>
  <c r="K67" i="14" s="1"/>
  <c r="L67" i="14" s="1"/>
  <c r="M67" i="14" s="1"/>
  <c r="F67" i="14"/>
  <c r="AF66" i="14"/>
  <c r="AE65" i="14"/>
  <c r="AF65" i="14" s="1"/>
  <c r="Y64" i="14"/>
  <c r="Z64" i="14" s="1"/>
  <c r="AA64" i="14" s="1"/>
  <c r="AB64" i="14" s="1"/>
  <c r="AC64" i="14" s="1"/>
  <c r="AD64" i="14" s="1"/>
  <c r="AE64" i="14" s="1"/>
  <c r="V64" i="14"/>
  <c r="P64" i="14"/>
  <c r="L64" i="14"/>
  <c r="M64" i="14" s="1"/>
  <c r="N64" i="14" s="1"/>
  <c r="H64" i="14"/>
  <c r="I64" i="14" s="1"/>
  <c r="J64" i="14" s="1"/>
  <c r="F64" i="14"/>
  <c r="AE63" i="14"/>
  <c r="AF63" i="14" s="1"/>
  <c r="AG63" i="14" s="1"/>
  <c r="AH63" i="14" s="1"/>
  <c r="AI63" i="14" s="1"/>
  <c r="AJ63" i="14" s="1"/>
  <c r="AK63" i="14" s="1"/>
  <c r="AL63" i="14" s="1"/>
  <c r="AM63" i="14" s="1"/>
  <c r="AN63" i="14" s="1"/>
  <c r="AO63" i="14" s="1"/>
  <c r="AP63" i="14" s="1"/>
  <c r="AQ63" i="14" s="1"/>
  <c r="AR63" i="14" s="1"/>
  <c r="AS63" i="14" s="1"/>
  <c r="J63" i="14"/>
  <c r="F63" i="14"/>
  <c r="R62" i="14"/>
  <c r="S62" i="14" s="1"/>
  <c r="T62" i="14" s="1"/>
  <c r="U62" i="14" s="1"/>
  <c r="V62" i="14" s="1"/>
  <c r="W62" i="14" s="1"/>
  <c r="X62" i="14" s="1"/>
  <c r="Y62" i="14" s="1"/>
  <c r="Z62" i="14" s="1"/>
  <c r="AA62" i="14" s="1"/>
  <c r="AB62" i="14" s="1"/>
  <c r="AC62" i="14" s="1"/>
  <c r="AD62" i="14" s="1"/>
  <c r="AE62" i="14" s="1"/>
  <c r="AF62" i="14" s="1"/>
  <c r="AG62" i="14" s="1"/>
  <c r="AH62" i="14" s="1"/>
  <c r="AI62" i="14" s="1"/>
  <c r="AJ62" i="14" s="1"/>
  <c r="AK62" i="14" s="1"/>
  <c r="AL62" i="14" s="1"/>
  <c r="AM62" i="14" s="1"/>
  <c r="AN62" i="14" s="1"/>
  <c r="F62" i="14"/>
  <c r="G62" i="14" s="1"/>
  <c r="H62" i="14" s="1"/>
  <c r="I62" i="14" s="1"/>
  <c r="J62" i="14" s="1"/>
  <c r="K62" i="14" s="1"/>
  <c r="L62" i="14" s="1"/>
  <c r="M62" i="14" s="1"/>
  <c r="N62" i="14" s="1"/>
  <c r="O62" i="14" s="1"/>
  <c r="P62" i="14" s="1"/>
  <c r="O61" i="14"/>
  <c r="P61" i="14" s="1"/>
  <c r="Q61" i="14" s="1"/>
  <c r="R61" i="14" s="1"/>
  <c r="S61" i="14" s="1"/>
  <c r="T61" i="14" s="1"/>
  <c r="U61" i="14" s="1"/>
  <c r="V61" i="14" s="1"/>
  <c r="W61" i="14" s="1"/>
  <c r="X61" i="14" s="1"/>
  <c r="Y61" i="14" s="1"/>
  <c r="Z61" i="14" s="1"/>
  <c r="AA61" i="14" s="1"/>
  <c r="AB61" i="14" s="1"/>
  <c r="AC61" i="14" s="1"/>
  <c r="AD61" i="14" s="1"/>
  <c r="AE61" i="14" s="1"/>
  <c r="AF61" i="14" s="1"/>
  <c r="AG61" i="14" s="1"/>
  <c r="AH61" i="14" s="1"/>
  <c r="AI61" i="14" s="1"/>
  <c r="AJ61" i="14" s="1"/>
  <c r="AK61" i="14" s="1"/>
  <c r="AL61" i="14" s="1"/>
  <c r="AM61" i="14" s="1"/>
  <c r="AN61" i="14" s="1"/>
  <c r="AO61" i="14" s="1"/>
  <c r="AP61" i="14" s="1"/>
  <c r="AQ61" i="14" s="1"/>
  <c r="AR61" i="14" s="1"/>
  <c r="AS61" i="14" s="1"/>
  <c r="L61" i="14"/>
  <c r="M61" i="14" s="1"/>
  <c r="AC60" i="14"/>
  <c r="AD60" i="14" s="1"/>
  <c r="AE60" i="14" s="1"/>
  <c r="AF60" i="14" s="1"/>
  <c r="AG60" i="14" s="1"/>
  <c r="AH60" i="14" s="1"/>
  <c r="AI60" i="14" s="1"/>
  <c r="AJ60" i="14" s="1"/>
  <c r="AK60" i="14" s="1"/>
  <c r="AL60" i="14" s="1"/>
  <c r="AM60" i="14" s="1"/>
  <c r="AN60" i="14" s="1"/>
  <c r="AO60" i="14" s="1"/>
  <c r="AP60" i="14" s="1"/>
  <c r="AQ60" i="14" s="1"/>
  <c r="AR60" i="14" s="1"/>
  <c r="AS60" i="14" s="1"/>
  <c r="AT60" i="14" s="1"/>
  <c r="AU60" i="14" s="1"/>
  <c r="AV60" i="14" s="1"/>
  <c r="AW60" i="14" s="1"/>
  <c r="AX60" i="14" s="1"/>
  <c r="AA60" i="14"/>
  <c r="Q60" i="14"/>
  <c r="R60" i="14" s="1"/>
  <c r="S60" i="14" s="1"/>
  <c r="T60" i="14" s="1"/>
  <c r="U60" i="14" s="1"/>
  <c r="V60" i="14" s="1"/>
  <c r="W60" i="14" s="1"/>
  <c r="X60" i="14" s="1"/>
  <c r="Y60" i="14" s="1"/>
  <c r="AE58" i="14"/>
  <c r="AF58" i="14" s="1"/>
  <c r="F58" i="14"/>
  <c r="U57" i="14"/>
  <c r="V57" i="14" s="1"/>
  <c r="W57" i="14" s="1"/>
  <c r="X57" i="14" s="1"/>
  <c r="Y57" i="14" s="1"/>
  <c r="Z57" i="14" s="1"/>
  <c r="AA57" i="14" s="1"/>
  <c r="AB57" i="14" s="1"/>
  <c r="AC57" i="14" s="1"/>
  <c r="AD57" i="14" s="1"/>
  <c r="AE57" i="14" s="1"/>
  <c r="AF57" i="14" s="1"/>
  <c r="AG57" i="14" s="1"/>
  <c r="AH57" i="14" s="1"/>
  <c r="AI57" i="14" s="1"/>
  <c r="AJ57" i="14" s="1"/>
  <c r="AK57" i="14" s="1"/>
  <c r="AL57" i="14" s="1"/>
  <c r="AM57" i="14" s="1"/>
  <c r="AN57" i="14" s="1"/>
  <c r="AO57" i="14" s="1"/>
  <c r="AP57" i="14" s="1"/>
  <c r="AQ57" i="14" s="1"/>
  <c r="AR57" i="14" s="1"/>
  <c r="AS57" i="14" s="1"/>
  <c r="AT57" i="14" s="1"/>
  <c r="AU57" i="14" s="1"/>
  <c r="AV57" i="14" s="1"/>
  <c r="AW57" i="14" s="1"/>
  <c r="AX57" i="14" s="1"/>
  <c r="AX56" i="14"/>
  <c r="AF55" i="14"/>
  <c r="AF54" i="14"/>
  <c r="O54" i="14"/>
  <c r="K54" i="14"/>
  <c r="L54" i="14" s="1"/>
  <c r="F54" i="14"/>
  <c r="AX52" i="14"/>
  <c r="AF52" i="14"/>
  <c r="AG52" i="14" s="1"/>
  <c r="AH52" i="14" s="1"/>
  <c r="AI52" i="14" s="1"/>
  <c r="AB52" i="14"/>
  <c r="Z52" i="14"/>
  <c r="M52" i="14"/>
  <c r="N52" i="14" s="1"/>
  <c r="O52" i="14" s="1"/>
  <c r="P52" i="14" s="1"/>
  <c r="Q52" i="14" s="1"/>
  <c r="R52" i="14" s="1"/>
  <c r="S52" i="14" s="1"/>
  <c r="I52" i="14"/>
  <c r="J52" i="14" s="1"/>
  <c r="K52" i="14" s="1"/>
  <c r="AF51" i="14"/>
  <c r="AX50" i="14"/>
  <c r="AX49" i="14"/>
  <c r="K48" i="14"/>
  <c r="L48" i="14" s="1"/>
  <c r="M48" i="14" s="1"/>
  <c r="N48" i="14" s="1"/>
  <c r="O48" i="14" s="1"/>
  <c r="P48" i="14" s="1"/>
  <c r="Q48" i="14" s="1"/>
  <c r="R48" i="14" s="1"/>
  <c r="S48" i="14" s="1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AE48" i="14" s="1"/>
  <c r="AF48" i="14" s="1"/>
  <c r="AG48" i="14" s="1"/>
  <c r="AX46" i="14"/>
  <c r="AE46" i="14"/>
  <c r="AF46" i="14" s="1"/>
  <c r="AG46" i="14" s="1"/>
  <c r="AH46" i="14" s="1"/>
  <c r="AI46" i="14" s="1"/>
  <c r="Z46" i="14"/>
  <c r="AA46" i="14" s="1"/>
  <c r="AB46" i="14" s="1"/>
  <c r="X46" i="14"/>
  <c r="V46" i="14"/>
  <c r="Q46" i="14"/>
  <c r="L46" i="14"/>
  <c r="M46" i="14" s="1"/>
  <c r="N46" i="14" s="1"/>
  <c r="AX45" i="14"/>
  <c r="Z45" i="14"/>
  <c r="AA45" i="14" s="1"/>
  <c r="AB45" i="14" s="1"/>
  <c r="AC45" i="14" s="1"/>
  <c r="AD45" i="14" s="1"/>
  <c r="AE45" i="14" s="1"/>
  <c r="AF45" i="14" s="1"/>
  <c r="AG45" i="14" s="1"/>
  <c r="AD44" i="14"/>
  <c r="AE44" i="14" s="1"/>
  <c r="AF44" i="14" s="1"/>
  <c r="AG44" i="14" s="1"/>
  <c r="AH44" i="14" s="1"/>
  <c r="AI44" i="14" s="1"/>
  <c r="AJ44" i="14" s="1"/>
  <c r="U44" i="14"/>
  <c r="V44" i="14" s="1"/>
  <c r="W44" i="14" s="1"/>
  <c r="X44" i="14" s="1"/>
  <c r="Y44" i="14" s="1"/>
  <c r="Z44" i="14" s="1"/>
  <c r="L44" i="14"/>
  <c r="M44" i="14" s="1"/>
  <c r="F44" i="14"/>
  <c r="AX43" i="14"/>
  <c r="AD42" i="14"/>
  <c r="U42" i="14"/>
  <c r="V42" i="14" s="1"/>
  <c r="W42" i="14" s="1"/>
  <c r="X42" i="14" s="1"/>
  <c r="Y42" i="14" s="1"/>
  <c r="Z42" i="14" s="1"/>
  <c r="AA42" i="14" s="1"/>
  <c r="AB42" i="14" s="1"/>
  <c r="S42" i="14"/>
  <c r="J42" i="14"/>
  <c r="E42" i="14"/>
  <c r="F42" i="14" s="1"/>
  <c r="G42" i="14" s="1"/>
  <c r="H42" i="14" s="1"/>
  <c r="U41" i="14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AF41" i="14" s="1"/>
  <c r="AG41" i="14" s="1"/>
  <c r="K41" i="14"/>
  <c r="L41" i="14" s="1"/>
  <c r="M41" i="14" s="1"/>
  <c r="N41" i="14" s="1"/>
  <c r="O41" i="14" s="1"/>
  <c r="P41" i="14" s="1"/>
  <c r="Q41" i="14" s="1"/>
  <c r="R41" i="14" s="1"/>
  <c r="S41" i="14" s="1"/>
  <c r="V40" i="14"/>
  <c r="W40" i="14" s="1"/>
  <c r="X40" i="14" s="1"/>
  <c r="Y40" i="14" s="1"/>
  <c r="Z40" i="14" s="1"/>
  <c r="AA40" i="14" s="1"/>
  <c r="AB40" i="14" s="1"/>
  <c r="AC40" i="14" s="1"/>
  <c r="AD40" i="14" s="1"/>
  <c r="AE40" i="14" s="1"/>
  <c r="AF40" i="14" s="1"/>
  <c r="AG40" i="14" s="1"/>
  <c r="AH40" i="14" s="1"/>
  <c r="AI40" i="14" s="1"/>
  <c r="AJ40" i="14" s="1"/>
  <c r="AK40" i="14" s="1"/>
  <c r="AL40" i="14" s="1"/>
  <c r="AM40" i="14" s="1"/>
  <c r="AN40" i="14" s="1"/>
  <c r="AO40" i="14" s="1"/>
  <c r="AP40" i="14" s="1"/>
  <c r="AQ40" i="14" s="1"/>
  <c r="AR40" i="14" s="1"/>
  <c r="AS40" i="14" s="1"/>
  <c r="R40" i="14"/>
  <c r="S40" i="14" s="1"/>
  <c r="T40" i="14" s="1"/>
  <c r="N40" i="14"/>
  <c r="O40" i="14" s="1"/>
  <c r="P40" i="14" s="1"/>
  <c r="AA38" i="14"/>
  <c r="Y38" i="14"/>
  <c r="H38" i="14"/>
  <c r="I38" i="14" s="1"/>
  <c r="J38" i="14" s="1"/>
  <c r="F38" i="14"/>
  <c r="H37" i="14"/>
  <c r="I37" i="14" s="1"/>
  <c r="J37" i="14" s="1"/>
  <c r="K37" i="14" s="1"/>
  <c r="L37" i="14" s="1"/>
  <c r="M37" i="14" s="1"/>
  <c r="N37" i="14" s="1"/>
  <c r="O37" i="14" s="1"/>
  <c r="P37" i="14" s="1"/>
  <c r="Q37" i="14" s="1"/>
  <c r="R37" i="14" s="1"/>
  <c r="S37" i="14" s="1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AF37" i="14" s="1"/>
  <c r="AG37" i="14" s="1"/>
  <c r="AH37" i="14" s="1"/>
  <c r="AI37" i="14" s="1"/>
  <c r="AJ37" i="14" s="1"/>
  <c r="AK37" i="14" s="1"/>
  <c r="AL37" i="14" s="1"/>
  <c r="AM37" i="14" s="1"/>
  <c r="AN37" i="14" s="1"/>
  <c r="AO37" i="14" s="1"/>
  <c r="AP37" i="14" s="1"/>
  <c r="AQ37" i="14" s="1"/>
  <c r="AR37" i="14" s="1"/>
  <c r="AS37" i="14" s="1"/>
  <c r="AT37" i="14" s="1"/>
  <c r="AU37" i="14" s="1"/>
  <c r="AV37" i="14" s="1"/>
  <c r="AW37" i="14" s="1"/>
  <c r="AX37" i="14" s="1"/>
  <c r="F37" i="14"/>
  <c r="AX36" i="14"/>
  <c r="I36" i="14"/>
  <c r="J36" i="14" s="1"/>
  <c r="K36" i="14" s="1"/>
  <c r="L36" i="14" s="1"/>
  <c r="M36" i="14" s="1"/>
  <c r="N36" i="14" s="1"/>
  <c r="O36" i="14" s="1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B35" i="14"/>
  <c r="AC35" i="14" s="1"/>
  <c r="AD35" i="14" s="1"/>
  <c r="AE35" i="14" s="1"/>
  <c r="AF35" i="14" s="1"/>
  <c r="AG35" i="14" s="1"/>
  <c r="AH35" i="14" s="1"/>
  <c r="T35" i="14"/>
  <c r="U35" i="14" s="1"/>
  <c r="V35" i="14" s="1"/>
  <c r="W35" i="14" s="1"/>
  <c r="P35" i="14"/>
  <c r="Q35" i="14" s="1"/>
  <c r="R35" i="14" s="1"/>
  <c r="K35" i="14"/>
  <c r="L35" i="14" s="1"/>
  <c r="M35" i="14" s="1"/>
  <c r="F35" i="14"/>
  <c r="G35" i="14" s="1"/>
  <c r="H35" i="14" s="1"/>
  <c r="I35" i="14" s="1"/>
  <c r="AF33" i="14"/>
  <c r="Z33" i="14"/>
  <c r="V33" i="14"/>
  <c r="H33" i="14"/>
  <c r="F33" i="14"/>
  <c r="AX32" i="14"/>
  <c r="AE32" i="14"/>
  <c r="V32" i="14"/>
  <c r="W32" i="14" s="1"/>
  <c r="X32" i="14" s="1"/>
  <c r="Y32" i="14" s="1"/>
  <c r="Z32" i="14" s="1"/>
  <c r="AA32" i="14" s="1"/>
  <c r="AB32" i="14" s="1"/>
  <c r="AC32" i="14" s="1"/>
  <c r="S32" i="14"/>
  <c r="T32" i="14" s="1"/>
  <c r="Q32" i="14"/>
  <c r="AX31" i="14"/>
  <c r="AB30" i="14"/>
  <c r="AC30" i="14" s="1"/>
  <c r="AD30" i="14" s="1"/>
  <c r="AE30" i="14" s="1"/>
  <c r="Q30" i="14"/>
  <c r="R30" i="14" s="1"/>
  <c r="S30" i="14" s="1"/>
  <c r="T30" i="14" s="1"/>
  <c r="H30" i="14"/>
  <c r="I30" i="14" s="1"/>
  <c r="J30" i="14" s="1"/>
  <c r="K30" i="14" s="1"/>
  <c r="L30" i="14" s="1"/>
  <c r="M30" i="14" s="1"/>
  <c r="N30" i="14" s="1"/>
  <c r="O30" i="14" s="1"/>
  <c r="AF29" i="14"/>
  <c r="AG29" i="14" s="1"/>
  <c r="AH29" i="14" s="1"/>
  <c r="AI29" i="14" s="1"/>
  <c r="AJ29" i="14" s="1"/>
  <c r="AK29" i="14" s="1"/>
  <c r="AL29" i="14" s="1"/>
  <c r="AM29" i="14" s="1"/>
  <c r="AN29" i="14" s="1"/>
  <c r="AO29" i="14" s="1"/>
  <c r="AP29" i="14" s="1"/>
  <c r="AQ29" i="14" s="1"/>
  <c r="AR29" i="14" s="1"/>
  <c r="AS29" i="14" s="1"/>
  <c r="AT29" i="14" s="1"/>
  <c r="AU29" i="14" s="1"/>
  <c r="AV29" i="14" s="1"/>
  <c r="AW29" i="14" s="1"/>
  <c r="AX29" i="14" s="1"/>
  <c r="Q29" i="14"/>
  <c r="R29" i="14" s="1"/>
  <c r="S29" i="14" s="1"/>
  <c r="T29" i="14" s="1"/>
  <c r="U29" i="14" s="1"/>
  <c r="V29" i="14" s="1"/>
  <c r="W29" i="14" s="1"/>
  <c r="X29" i="14" s="1"/>
  <c r="Y29" i="14" s="1"/>
  <c r="Z29" i="14" s="1"/>
  <c r="AA29" i="14" s="1"/>
  <c r="AB29" i="14" s="1"/>
  <c r="AC29" i="14" s="1"/>
  <c r="AD29" i="14" s="1"/>
  <c r="AX28" i="14"/>
  <c r="O27" i="14"/>
  <c r="P27" i="14" s="1"/>
  <c r="Q27" i="14" s="1"/>
  <c r="R27" i="14" s="1"/>
  <c r="S27" i="14" s="1"/>
  <c r="T27" i="14" s="1"/>
  <c r="U27" i="14" s="1"/>
  <c r="V27" i="14" s="1"/>
  <c r="W27" i="14" s="1"/>
  <c r="X27" i="14" s="1"/>
  <c r="Y27" i="14" s="1"/>
  <c r="Z27" i="14" s="1"/>
  <c r="AA27" i="14" s="1"/>
  <c r="AB27" i="14" s="1"/>
  <c r="AC27" i="14" s="1"/>
  <c r="AD27" i="14" s="1"/>
  <c r="AE27" i="14" s="1"/>
  <c r="AF27" i="14" s="1"/>
  <c r="AG27" i="14" s="1"/>
  <c r="AH27" i="14" s="1"/>
  <c r="AI27" i="14" s="1"/>
  <c r="AJ27" i="14" s="1"/>
  <c r="AK27" i="14" s="1"/>
  <c r="AL27" i="14" s="1"/>
  <c r="AM27" i="14" s="1"/>
  <c r="AN27" i="14" s="1"/>
  <c r="AO27" i="14" s="1"/>
  <c r="AP27" i="14" s="1"/>
  <c r="AQ27" i="14" s="1"/>
  <c r="AR27" i="14" s="1"/>
  <c r="AS27" i="14" s="1"/>
  <c r="AT27" i="14" s="1"/>
  <c r="AX26" i="14"/>
  <c r="S26" i="14"/>
  <c r="T26" i="14" s="1"/>
  <c r="U26" i="14" s="1"/>
  <c r="V26" i="14" s="1"/>
  <c r="W26" i="14" s="1"/>
  <c r="X26" i="14" s="1"/>
  <c r="Y26" i="14" s="1"/>
  <c r="Z26" i="14" s="1"/>
  <c r="AA26" i="14" s="1"/>
  <c r="AB26" i="14" s="1"/>
  <c r="AC26" i="14" s="1"/>
  <c r="AD26" i="14" s="1"/>
  <c r="AE26" i="14" s="1"/>
  <c r="AF26" i="14" s="1"/>
  <c r="AG26" i="14" s="1"/>
  <c r="AH26" i="14" s="1"/>
  <c r="G25" i="14"/>
  <c r="H25" i="14" s="1"/>
  <c r="I25" i="14" s="1"/>
  <c r="J25" i="14" s="1"/>
  <c r="K25" i="14" s="1"/>
  <c r="L25" i="14" s="1"/>
  <c r="M25" i="14" s="1"/>
  <c r="N25" i="14" s="1"/>
  <c r="O25" i="14" s="1"/>
  <c r="P25" i="14" s="1"/>
  <c r="Q25" i="14" s="1"/>
  <c r="R25" i="14" s="1"/>
  <c r="S25" i="14" s="1"/>
  <c r="T25" i="14" s="1"/>
  <c r="U25" i="14" s="1"/>
  <c r="V25" i="14" s="1"/>
  <c r="W25" i="14" s="1"/>
  <c r="X25" i="14" s="1"/>
  <c r="Y25" i="14" s="1"/>
  <c r="Z25" i="14" s="1"/>
  <c r="AA25" i="14" s="1"/>
  <c r="AB25" i="14" s="1"/>
  <c r="AC25" i="14" s="1"/>
  <c r="AD25" i="14" s="1"/>
  <c r="AE25" i="14" s="1"/>
  <c r="AF25" i="14" s="1"/>
  <c r="AX24" i="14"/>
  <c r="K24" i="14"/>
  <c r="L24" i="14" s="1"/>
  <c r="M24" i="14" s="1"/>
  <c r="N24" i="14" s="1"/>
  <c r="O24" i="14" s="1"/>
  <c r="P24" i="14" s="1"/>
  <c r="Q24" i="14" s="1"/>
  <c r="R24" i="14" s="1"/>
  <c r="S24" i="14" s="1"/>
  <c r="T24" i="14" s="1"/>
  <c r="U24" i="14" s="1"/>
  <c r="V24" i="14" s="1"/>
  <c r="W24" i="14" s="1"/>
  <c r="X24" i="14" s="1"/>
  <c r="Y24" i="14" s="1"/>
  <c r="Z24" i="14" s="1"/>
  <c r="AA24" i="14" s="1"/>
  <c r="AB24" i="14" s="1"/>
  <c r="AC24" i="14" s="1"/>
  <c r="AD24" i="14" s="1"/>
  <c r="AE24" i="14" s="1"/>
  <c r="AF24" i="14" s="1"/>
  <c r="AG24" i="14" s="1"/>
  <c r="AH24" i="14" s="1"/>
  <c r="AI24" i="14" s="1"/>
  <c r="AJ24" i="14" s="1"/>
  <c r="AK24" i="14" s="1"/>
  <c r="AL24" i="14" s="1"/>
  <c r="AM24" i="14" s="1"/>
  <c r="AN24" i="14" s="1"/>
  <c r="AO24" i="14" s="1"/>
  <c r="AP24" i="14" s="1"/>
  <c r="AQ24" i="14" s="1"/>
  <c r="AR24" i="14" s="1"/>
  <c r="AC23" i="14"/>
  <c r="AD23" i="14" s="1"/>
  <c r="AE23" i="14" s="1"/>
  <c r="AF23" i="14" s="1"/>
  <c r="AG23" i="14" s="1"/>
  <c r="Z23" i="14"/>
  <c r="AA23" i="14" s="1"/>
  <c r="F23" i="14"/>
  <c r="AX22" i="14"/>
  <c r="T21" i="14"/>
  <c r="U21" i="14" s="1"/>
  <c r="V21" i="14" s="1"/>
  <c r="W21" i="14" s="1"/>
  <c r="X21" i="14" s="1"/>
  <c r="Y21" i="14" s="1"/>
  <c r="Z21" i="14" s="1"/>
  <c r="AA21" i="14" s="1"/>
  <c r="AB21" i="14" s="1"/>
  <c r="AC21" i="14" s="1"/>
  <c r="AD21" i="14" s="1"/>
  <c r="AE21" i="14" s="1"/>
  <c r="AF21" i="14" s="1"/>
  <c r="R21" i="14"/>
  <c r="E20" i="14"/>
  <c r="F20" i="14" s="1"/>
  <c r="G20" i="14" s="1"/>
  <c r="H20" i="14" s="1"/>
  <c r="I20" i="14" s="1"/>
  <c r="J20" i="14" s="1"/>
  <c r="K20" i="14" s="1"/>
  <c r="L20" i="14" s="1"/>
  <c r="M20" i="14" s="1"/>
  <c r="N20" i="14" s="1"/>
  <c r="O20" i="14" s="1"/>
  <c r="P20" i="14" s="1"/>
  <c r="Q20" i="14" s="1"/>
  <c r="R20" i="14" s="1"/>
  <c r="S20" i="14" s="1"/>
  <c r="T20" i="14" s="1"/>
  <c r="U20" i="14" s="1"/>
  <c r="V20" i="14" s="1"/>
  <c r="W20" i="14" s="1"/>
  <c r="X20" i="14" s="1"/>
  <c r="Y20" i="14" s="1"/>
  <c r="Z20" i="14" s="1"/>
  <c r="AA20" i="14" s="1"/>
  <c r="AB20" i="14" s="1"/>
  <c r="AC20" i="14" s="1"/>
  <c r="AD20" i="14" s="1"/>
  <c r="AE20" i="14" s="1"/>
  <c r="AF20" i="14" s="1"/>
  <c r="AG20" i="14" s="1"/>
  <c r="AH20" i="14" s="1"/>
  <c r="AI20" i="14" s="1"/>
  <c r="AX19" i="14"/>
  <c r="AD19" i="14"/>
  <c r="AE19" i="14" s="1"/>
  <c r="AF19" i="14" s="1"/>
  <c r="AG19" i="14" s="1"/>
  <c r="AH19" i="14" s="1"/>
  <c r="AI19" i="14" s="1"/>
  <c r="AJ19" i="14" s="1"/>
  <c r="AB19" i="14"/>
  <c r="X19" i="14"/>
  <c r="Y19" i="14" s="1"/>
  <c r="U19" i="14"/>
  <c r="V19" i="14" s="1"/>
  <c r="R19" i="14"/>
  <c r="S19" i="14" s="1"/>
  <c r="N19" i="14"/>
  <c r="F19" i="14"/>
  <c r="X18" i="14"/>
  <c r="Y18" i="14" s="1"/>
  <c r="Z18" i="14" s="1"/>
  <c r="AA18" i="14" s="1"/>
  <c r="AB18" i="14" s="1"/>
  <c r="AC18" i="14" s="1"/>
  <c r="AD18" i="14" s="1"/>
  <c r="AE18" i="14" s="1"/>
  <c r="AF18" i="14" s="1"/>
  <c r="AG18" i="14" s="1"/>
  <c r="AH18" i="14" s="1"/>
  <c r="AI18" i="14" s="1"/>
  <c r="AJ18" i="14" s="1"/>
  <c r="AK18" i="14" s="1"/>
  <c r="AL18" i="14" s="1"/>
  <c r="AM18" i="14" s="1"/>
  <c r="AN18" i="14" s="1"/>
  <c r="AO18" i="14" s="1"/>
  <c r="AP18" i="14" s="1"/>
  <c r="AQ18" i="14" s="1"/>
  <c r="AR18" i="14" s="1"/>
  <c r="AS18" i="14" s="1"/>
  <c r="AT18" i="14" s="1"/>
  <c r="AU18" i="14" s="1"/>
  <c r="AV18" i="14" s="1"/>
  <c r="AW18" i="14" s="1"/>
  <c r="AX18" i="14" s="1"/>
  <c r="AX17" i="14"/>
  <c r="AF16" i="14"/>
  <c r="AG16" i="14" s="1"/>
  <c r="F16" i="14"/>
  <c r="AE15" i="14"/>
  <c r="AF15" i="14" s="1"/>
  <c r="AB15" i="14"/>
  <c r="T15" i="14"/>
  <c r="H15" i="14"/>
  <c r="I15" i="14" s="1"/>
  <c r="J15" i="14" s="1"/>
  <c r="K15" i="14" s="1"/>
  <c r="L15" i="14" s="1"/>
  <c r="M15" i="14" s="1"/>
  <c r="N15" i="14" s="1"/>
  <c r="O15" i="14" s="1"/>
  <c r="AF13" i="14"/>
  <c r="AG13" i="14" s="1"/>
  <c r="AH13" i="14" s="1"/>
  <c r="N12" i="14"/>
  <c r="O12" i="14" s="1"/>
  <c r="P12" i="14" s="1"/>
  <c r="Q12" i="14" s="1"/>
  <c r="R12" i="14" s="1"/>
  <c r="S12" i="14" s="1"/>
  <c r="T12" i="14" s="1"/>
  <c r="U12" i="14" s="1"/>
  <c r="V12" i="14" s="1"/>
  <c r="W12" i="14" s="1"/>
  <c r="X12" i="14" s="1"/>
  <c r="Y12" i="14" s="1"/>
  <c r="Z12" i="14" s="1"/>
  <c r="AA12" i="14" s="1"/>
  <c r="AB12" i="14" s="1"/>
  <c r="AC12" i="14" s="1"/>
  <c r="AD12" i="14" s="1"/>
  <c r="AE12" i="14" s="1"/>
  <c r="J12" i="14"/>
  <c r="K12" i="14" s="1"/>
  <c r="E12" i="14"/>
  <c r="F12" i="14" s="1"/>
  <c r="G12" i="14" s="1"/>
  <c r="H12" i="14" s="1"/>
  <c r="AX8" i="14"/>
  <c r="AX7" i="14"/>
  <c r="AE7" i="14"/>
  <c r="AF7" i="14" s="1"/>
  <c r="AG7" i="14" s="1"/>
  <c r="AH7" i="14" s="1"/>
  <c r="AI7" i="14" s="1"/>
  <c r="AJ7" i="14" s="1"/>
  <c r="AK7" i="14" s="1"/>
  <c r="AL7" i="14" s="1"/>
  <c r="AM7" i="14" s="1"/>
  <c r="AN7" i="14" s="1"/>
  <c r="AC7" i="14"/>
  <c r="I7" i="14"/>
  <c r="J7" i="14" s="1"/>
  <c r="K7" i="14" s="1"/>
  <c r="L7" i="14" s="1"/>
  <c r="M7" i="14" s="1"/>
  <c r="N7" i="14" s="1"/>
  <c r="O7" i="14" s="1"/>
  <c r="P7" i="14" s="1"/>
  <c r="Q7" i="14" s="1"/>
  <c r="R7" i="14" s="1"/>
  <c r="S7" i="14" s="1"/>
  <c r="T7" i="14" s="1"/>
  <c r="U7" i="14" s="1"/>
  <c r="V7" i="14" s="1"/>
  <c r="W7" i="14" s="1"/>
  <c r="X7" i="14" s="1"/>
  <c r="AX6" i="14"/>
  <c r="AD6" i="14"/>
  <c r="Z6" i="14"/>
  <c r="S6" i="14"/>
  <c r="N6" i="14"/>
  <c r="O6" i="14" s="1"/>
  <c r="P6" i="14" s="1"/>
  <c r="Q6" i="14" s="1"/>
  <c r="F6" i="14"/>
  <c r="G6" i="14" s="1"/>
  <c r="H6" i="14" s="1"/>
  <c r="I6" i="14" s="1"/>
  <c r="J6" i="14" s="1"/>
  <c r="K6" i="14" s="1"/>
  <c r="L6" i="14" s="1"/>
  <c r="AH188" i="14"/>
  <c r="AH186" i="14"/>
  <c r="AI186" i="14" s="1"/>
  <c r="AJ186" i="14" s="1"/>
  <c r="AK186" i="14" s="1"/>
  <c r="AL186" i="14" s="1"/>
  <c r="AM186" i="14" s="1"/>
  <c r="AN186" i="14" s="1"/>
  <c r="AO186" i="14" s="1"/>
  <c r="AP186" i="14" s="1"/>
  <c r="AQ186" i="14" s="1"/>
  <c r="AR186" i="14" s="1"/>
  <c r="AS186" i="14" s="1"/>
  <c r="AT186" i="14" s="1"/>
  <c r="AU186" i="14" s="1"/>
  <c r="AV186" i="14" s="1"/>
  <c r="AW186" i="14" s="1"/>
  <c r="AX186" i="14" s="1"/>
  <c r="AH162" i="14"/>
  <c r="AH155" i="14"/>
  <c r="AI155" i="14" s="1"/>
  <c r="AJ155" i="14" s="1"/>
  <c r="AK155" i="14" s="1"/>
  <c r="AL155" i="14" s="1"/>
  <c r="AM155" i="14" s="1"/>
  <c r="AN155" i="14" s="1"/>
  <c r="AO155" i="14" s="1"/>
  <c r="AP155" i="14" s="1"/>
  <c r="AQ155" i="14" s="1"/>
  <c r="AR155" i="14" s="1"/>
  <c r="AS155" i="14" s="1"/>
  <c r="AH149" i="14"/>
  <c r="AI149" i="14" s="1"/>
  <c r="AJ149" i="14" s="1"/>
  <c r="AK149" i="14" s="1"/>
  <c r="AH141" i="14"/>
  <c r="AH130" i="14"/>
  <c r="AI130" i="14" s="1"/>
  <c r="AJ130" i="14" s="1"/>
  <c r="AK130" i="14" s="1"/>
  <c r="AL130" i="14" s="1"/>
  <c r="AM130" i="14" s="1"/>
  <c r="AN130" i="14" s="1"/>
  <c r="AO130" i="14" s="1"/>
  <c r="AP130" i="14" s="1"/>
  <c r="AQ130" i="14" s="1"/>
  <c r="AR130" i="14" s="1"/>
  <c r="AS130" i="14" s="1"/>
  <c r="AT130" i="14" s="1"/>
  <c r="AU130" i="14" s="1"/>
  <c r="AV130" i="14" s="1"/>
  <c r="AW130" i="14" s="1"/>
  <c r="AX130" i="14" s="1"/>
  <c r="AH111" i="14"/>
  <c r="AI111" i="14" s="1"/>
  <c r="AH99" i="14"/>
  <c r="AH54" i="14"/>
  <c r="AI54" i="14" s="1"/>
  <c r="AH51" i="14"/>
  <c r="AH47" i="14"/>
  <c r="AI47" i="14" s="1"/>
  <c r="AJ47" i="14" s="1"/>
  <c r="AK47" i="14" s="1"/>
  <c r="AL47" i="14" s="1"/>
  <c r="AM47" i="14" s="1"/>
  <c r="AN47" i="14" s="1"/>
  <c r="AO47" i="14" s="1"/>
  <c r="AP47" i="14" s="1"/>
  <c r="AQ47" i="14" s="1"/>
  <c r="AR47" i="14" s="1"/>
  <c r="AS47" i="14" s="1"/>
  <c r="AT47" i="14" s="1"/>
  <c r="AU47" i="14" s="1"/>
  <c r="AV47" i="14" s="1"/>
  <c r="AW47" i="14" s="1"/>
  <c r="AX47" i="14" s="1"/>
  <c r="AH38" i="14"/>
  <c r="AI38" i="14" s="1"/>
  <c r="AH25" i="14"/>
  <c r="AI25" i="14" s="1"/>
  <c r="AJ25" i="14" s="1"/>
  <c r="AK25" i="14" s="1"/>
  <c r="AL25" i="14" s="1"/>
  <c r="AM25" i="14" s="1"/>
  <c r="AN25" i="14" s="1"/>
  <c r="AO25" i="14" s="1"/>
  <c r="AP25" i="14" s="1"/>
  <c r="AH21" i="14"/>
  <c r="AH12" i="14"/>
  <c r="AH9" i="14"/>
  <c r="AI9" i="14" s="1"/>
  <c r="AI191" i="14"/>
  <c r="AI182" i="14"/>
  <c r="AJ182" i="14" s="1"/>
  <c r="AI158" i="14"/>
  <c r="AJ158" i="14" s="1"/>
  <c r="AK158" i="14" s="1"/>
  <c r="AL158" i="14" s="1"/>
  <c r="AM158" i="14" s="1"/>
  <c r="AN158" i="14" s="1"/>
  <c r="AO158" i="14" s="1"/>
  <c r="AP158" i="14" s="1"/>
  <c r="AQ158" i="14" s="1"/>
  <c r="AR158" i="14" s="1"/>
  <c r="AS158" i="14" s="1"/>
  <c r="AT158" i="14" s="1"/>
  <c r="AU158" i="14" s="1"/>
  <c r="AV158" i="14" s="1"/>
  <c r="AW158" i="14" s="1"/>
  <c r="AX158" i="14" s="1"/>
  <c r="AI153" i="14"/>
  <c r="AJ153" i="14" s="1"/>
  <c r="AK153" i="14" s="1"/>
  <c r="AL153" i="14" s="1"/>
  <c r="AM153" i="14" s="1"/>
  <c r="AN153" i="14" s="1"/>
  <c r="AO153" i="14" s="1"/>
  <c r="AP153" i="14" s="1"/>
  <c r="AQ153" i="14" s="1"/>
  <c r="AR153" i="14" s="1"/>
  <c r="AS153" i="14" s="1"/>
  <c r="AT153" i="14" s="1"/>
  <c r="AU153" i="14" s="1"/>
  <c r="AV153" i="14" s="1"/>
  <c r="AW153" i="14" s="1"/>
  <c r="AX153" i="14" s="1"/>
  <c r="AI142" i="14"/>
  <c r="AI110" i="14"/>
  <c r="AI104" i="14"/>
  <c r="AJ104" i="14" s="1"/>
  <c r="AK104" i="14" s="1"/>
  <c r="AL104" i="14" s="1"/>
  <c r="AM104" i="14" s="1"/>
  <c r="AN104" i="14" s="1"/>
  <c r="AO104" i="14" s="1"/>
  <c r="AP104" i="14" s="1"/>
  <c r="AQ104" i="14" s="1"/>
  <c r="AI95" i="14"/>
  <c r="AJ95" i="14" s="1"/>
  <c r="AI91" i="14"/>
  <c r="AJ91" i="14" s="1"/>
  <c r="AK91" i="14" s="1"/>
  <c r="AL91" i="14" s="1"/>
  <c r="AM91" i="14" s="1"/>
  <c r="AN91" i="14" s="1"/>
  <c r="AO91" i="14" s="1"/>
  <c r="AP91" i="14" s="1"/>
  <c r="AQ91" i="14" s="1"/>
  <c r="AR91" i="14" s="1"/>
  <c r="AS91" i="14" s="1"/>
  <c r="AT91" i="14" s="1"/>
  <c r="AU91" i="14" s="1"/>
  <c r="AV91" i="14" s="1"/>
  <c r="AW91" i="14" s="1"/>
  <c r="AX91" i="14" s="1"/>
  <c r="AI89" i="14"/>
  <c r="AJ89" i="14" s="1"/>
  <c r="AK89" i="14" s="1"/>
  <c r="AI70" i="14"/>
  <c r="AI64" i="14"/>
  <c r="AI48" i="14"/>
  <c r="AJ48" i="14" s="1"/>
  <c r="AK48" i="14" s="1"/>
  <c r="AL48" i="14" s="1"/>
  <c r="AM48" i="14" s="1"/>
  <c r="AN48" i="14" s="1"/>
  <c r="AO48" i="14" s="1"/>
  <c r="AP48" i="14" s="1"/>
  <c r="AQ48" i="14" s="1"/>
  <c r="AR48" i="14" s="1"/>
  <c r="AS48" i="14" s="1"/>
  <c r="AT48" i="14" s="1"/>
  <c r="AU48" i="14" s="1"/>
  <c r="AV48" i="14" s="1"/>
  <c r="AW48" i="14" s="1"/>
  <c r="AX48" i="14" s="1"/>
  <c r="AI45" i="14"/>
  <c r="AI42" i="14"/>
  <c r="AJ42" i="14" s="1"/>
  <c r="AI41" i="14"/>
  <c r="AJ41" i="14" s="1"/>
  <c r="AK41" i="14" s="1"/>
  <c r="AL41" i="14" s="1"/>
  <c r="AM41" i="14" s="1"/>
  <c r="AN41" i="14" s="1"/>
  <c r="AO41" i="14" s="1"/>
  <c r="AP41" i="14" s="1"/>
  <c r="AQ41" i="14" s="1"/>
  <c r="AR41" i="14" s="1"/>
  <c r="AS41" i="14" s="1"/>
  <c r="AT41" i="14" s="1"/>
  <c r="AU41" i="14" s="1"/>
  <c r="AV41" i="14" s="1"/>
  <c r="AW41" i="14" s="1"/>
  <c r="AX41" i="14" s="1"/>
  <c r="AJ135" i="14"/>
  <c r="AJ129" i="14"/>
  <c r="AK129" i="14" s="1"/>
  <c r="AL129" i="14" s="1"/>
  <c r="AM129" i="14" s="1"/>
  <c r="AN129" i="14" s="1"/>
  <c r="AO129" i="14" s="1"/>
  <c r="AP129" i="14" s="1"/>
  <c r="AQ129" i="14" s="1"/>
  <c r="AJ124" i="14"/>
  <c r="AJ121" i="14"/>
  <c r="AK121" i="14" s="1"/>
  <c r="AL121" i="14" s="1"/>
  <c r="AJ100" i="14"/>
  <c r="AJ97" i="14"/>
  <c r="AK97" i="14" s="1"/>
  <c r="AL97" i="14" s="1"/>
  <c r="AM97" i="14" s="1"/>
  <c r="AN97" i="14" s="1"/>
  <c r="AO97" i="14" s="1"/>
  <c r="AP97" i="14" s="1"/>
  <c r="AQ97" i="14" s="1"/>
  <c r="AR97" i="14" s="1"/>
  <c r="AS97" i="14" s="1"/>
  <c r="AT97" i="14" s="1"/>
  <c r="AU97" i="14" s="1"/>
  <c r="AV97" i="14" s="1"/>
  <c r="AW97" i="14" s="1"/>
  <c r="AX97" i="14" s="1"/>
  <c r="AJ35" i="14"/>
  <c r="AJ32" i="14"/>
  <c r="AJ26" i="14"/>
  <c r="AK26" i="14" s="1"/>
  <c r="AL26" i="14" s="1"/>
  <c r="AJ21" i="14"/>
  <c r="AK21" i="14" s="1"/>
  <c r="AL21" i="14" s="1"/>
  <c r="AM21" i="14" s="1"/>
  <c r="AN21" i="14" s="1"/>
  <c r="AJ16" i="14"/>
  <c r="AJ12" i="14"/>
  <c r="AK12" i="14" s="1"/>
  <c r="AL12" i="14" s="1"/>
  <c r="AM12" i="14" s="1"/>
  <c r="AK191" i="14"/>
  <c r="AL191" i="14" s="1"/>
  <c r="AM191" i="14" s="1"/>
  <c r="AN191" i="14" s="1"/>
  <c r="AO191" i="14" s="1"/>
  <c r="AP191" i="14" s="1"/>
  <c r="AQ191" i="14" s="1"/>
  <c r="AR191" i="14" s="1"/>
  <c r="AS191" i="14" s="1"/>
  <c r="AT191" i="14" s="1"/>
  <c r="AU191" i="14" s="1"/>
  <c r="AV191" i="14" s="1"/>
  <c r="AW191" i="14" s="1"/>
  <c r="AX191" i="14" s="1"/>
  <c r="AK179" i="14"/>
  <c r="AK169" i="14"/>
  <c r="AK128" i="14"/>
  <c r="AL128" i="14" s="1"/>
  <c r="AM128" i="14" s="1"/>
  <c r="AN128" i="14" s="1"/>
  <c r="AO128" i="14" s="1"/>
  <c r="AP128" i="14" s="1"/>
  <c r="AQ128" i="14" s="1"/>
  <c r="AR128" i="14" s="1"/>
  <c r="AS128" i="14" s="1"/>
  <c r="AT128" i="14" s="1"/>
  <c r="AU128" i="14" s="1"/>
  <c r="AV128" i="14" s="1"/>
  <c r="AW128" i="14" s="1"/>
  <c r="AX128" i="14" s="1"/>
  <c r="AK110" i="14"/>
  <c r="AK78" i="14"/>
  <c r="AL78" i="14" s="1"/>
  <c r="AM78" i="14" s="1"/>
  <c r="AN78" i="14" s="1"/>
  <c r="AK76" i="14"/>
  <c r="AK74" i="14"/>
  <c r="AL74" i="14" s="1"/>
  <c r="AM74" i="14" s="1"/>
  <c r="AN74" i="14" s="1"/>
  <c r="AO74" i="14" s="1"/>
  <c r="AP74" i="14" s="1"/>
  <c r="AQ74" i="14" s="1"/>
  <c r="AR74" i="14" s="1"/>
  <c r="AS74" i="14" s="1"/>
  <c r="AT74" i="14" s="1"/>
  <c r="AU74" i="14" s="1"/>
  <c r="AK50" i="14"/>
  <c r="AL50" i="14" s="1"/>
  <c r="AM50" i="14" s="1"/>
  <c r="AN50" i="14" s="1"/>
  <c r="AK46" i="14"/>
  <c r="AK45" i="14"/>
  <c r="AL45" i="14" s="1"/>
  <c r="AK38" i="14"/>
  <c r="AL38" i="14" s="1"/>
  <c r="AM38" i="14" s="1"/>
  <c r="AN38" i="14" s="1"/>
  <c r="AO38" i="14" s="1"/>
  <c r="AP38" i="14" s="1"/>
  <c r="AQ38" i="14" s="1"/>
  <c r="AR38" i="14" s="1"/>
  <c r="AS38" i="14" s="1"/>
  <c r="AT38" i="14" s="1"/>
  <c r="AU38" i="14" s="1"/>
  <c r="AV38" i="14" s="1"/>
  <c r="AW38" i="14" s="1"/>
  <c r="AX38" i="14" s="1"/>
  <c r="AK36" i="14"/>
  <c r="AK31" i="14"/>
  <c r="AL31" i="14" s="1"/>
  <c r="AM31" i="14" s="1"/>
  <c r="AN31" i="14" s="1"/>
  <c r="AO31" i="14" s="1"/>
  <c r="AP31" i="14" s="1"/>
  <c r="AK23" i="14"/>
  <c r="AL23" i="14" s="1"/>
  <c r="AM23" i="14" s="1"/>
  <c r="AK9" i="14"/>
  <c r="AL9" i="14" s="1"/>
  <c r="AM9" i="14" s="1"/>
  <c r="AN9" i="14" s="1"/>
  <c r="AO9" i="14" s="1"/>
  <c r="AP9" i="14" s="1"/>
  <c r="AQ9" i="14" s="1"/>
  <c r="AR9" i="14" s="1"/>
  <c r="AS9" i="14" s="1"/>
  <c r="AT9" i="14" s="1"/>
  <c r="AL190" i="14"/>
  <c r="AM190" i="14" s="1"/>
  <c r="AN190" i="14" s="1"/>
  <c r="AO190" i="14" s="1"/>
  <c r="AP190" i="14" s="1"/>
  <c r="AQ190" i="14" s="1"/>
  <c r="AR190" i="14" s="1"/>
  <c r="AS190" i="14" s="1"/>
  <c r="AT190" i="14" s="1"/>
  <c r="AU190" i="14" s="1"/>
  <c r="AV190" i="14" s="1"/>
  <c r="AW190" i="14" s="1"/>
  <c r="AX190" i="14" s="1"/>
  <c r="AL144" i="14"/>
  <c r="AM144" i="14" s="1"/>
  <c r="AN144" i="14" s="1"/>
  <c r="AL124" i="14"/>
  <c r="AL83" i="14"/>
  <c r="AM83" i="14" s="1"/>
  <c r="AN83" i="14" s="1"/>
  <c r="AO83" i="14" s="1"/>
  <c r="AL64" i="14"/>
  <c r="AL51" i="14"/>
  <c r="AL42" i="14"/>
  <c r="AM42" i="14" s="1"/>
  <c r="AL20" i="14"/>
  <c r="AM20" i="14" s="1"/>
  <c r="AN20" i="14" s="1"/>
  <c r="AO20" i="14" s="1"/>
  <c r="AP20" i="14" s="1"/>
  <c r="AQ20" i="14" s="1"/>
  <c r="AR20" i="14" s="1"/>
  <c r="AS20" i="14" s="1"/>
  <c r="AL19" i="14"/>
  <c r="AL15" i="14"/>
  <c r="AL10" i="14"/>
  <c r="AM10" i="14" s="1"/>
  <c r="AN10" i="14" s="1"/>
  <c r="AM182" i="14"/>
  <c r="AN182" i="14" s="1"/>
  <c r="AO182" i="14" s="1"/>
  <c r="AP182" i="14" s="1"/>
  <c r="AQ182" i="14" s="1"/>
  <c r="AR182" i="14" s="1"/>
  <c r="AS182" i="14" s="1"/>
  <c r="AT182" i="14" s="1"/>
  <c r="AU182" i="14" s="1"/>
  <c r="AV182" i="14" s="1"/>
  <c r="AW182" i="14" s="1"/>
  <c r="AX182" i="14" s="1"/>
  <c r="AM180" i="14"/>
  <c r="AM179" i="14"/>
  <c r="AN179" i="14" s="1"/>
  <c r="AO179" i="14" s="1"/>
  <c r="AP179" i="14" s="1"/>
  <c r="AQ179" i="14" s="1"/>
  <c r="AR179" i="14" s="1"/>
  <c r="AS179" i="14" s="1"/>
  <c r="AT179" i="14" s="1"/>
  <c r="AU179" i="14" s="1"/>
  <c r="AV179" i="14" s="1"/>
  <c r="AW179" i="14" s="1"/>
  <c r="AX179" i="14" s="1"/>
  <c r="AM149" i="14"/>
  <c r="AN149" i="14" s="1"/>
  <c r="AO149" i="14" s="1"/>
  <c r="AP149" i="14" s="1"/>
  <c r="AQ149" i="14" s="1"/>
  <c r="AM135" i="14"/>
  <c r="AN135" i="14" s="1"/>
  <c r="AM89" i="14"/>
  <c r="AN89" i="14" s="1"/>
  <c r="AO89" i="14" s="1"/>
  <c r="AP89" i="14" s="1"/>
  <c r="AQ89" i="14" s="1"/>
  <c r="AR89" i="14" s="1"/>
  <c r="AS89" i="14" s="1"/>
  <c r="AT89" i="14" s="1"/>
  <c r="AU89" i="14" s="1"/>
  <c r="AV89" i="14" s="1"/>
  <c r="AW89" i="14" s="1"/>
  <c r="AX89" i="14" s="1"/>
  <c r="AM87" i="14"/>
  <c r="AN87" i="14" s="1"/>
  <c r="AO87" i="14" s="1"/>
  <c r="AP87" i="14" s="1"/>
  <c r="AQ87" i="14" s="1"/>
  <c r="AR87" i="14" s="1"/>
  <c r="AS87" i="14" s="1"/>
  <c r="AT87" i="14" s="1"/>
  <c r="AU87" i="14" s="1"/>
  <c r="AM72" i="14"/>
  <c r="AN72" i="14" s="1"/>
  <c r="AO72" i="14" s="1"/>
  <c r="AP72" i="14" s="1"/>
  <c r="AQ72" i="14" s="1"/>
  <c r="AR72" i="14" s="1"/>
  <c r="AM69" i="14"/>
  <c r="AM65" i="14"/>
  <c r="AN65" i="14" s="1"/>
  <c r="AO65" i="14" s="1"/>
  <c r="AP65" i="14" s="1"/>
  <c r="AQ65" i="14" s="1"/>
  <c r="AR65" i="14" s="1"/>
  <c r="AS65" i="14" s="1"/>
  <c r="AT65" i="14" s="1"/>
  <c r="AU65" i="14" s="1"/>
  <c r="AM36" i="14"/>
  <c r="AN36" i="14" s="1"/>
  <c r="AM35" i="14"/>
  <c r="AN35" i="14" s="1"/>
  <c r="AO35" i="14" s="1"/>
  <c r="AP35" i="14" s="1"/>
  <c r="AQ35" i="14" s="1"/>
  <c r="AN192" i="14"/>
  <c r="AN132" i="14"/>
  <c r="AN122" i="14"/>
  <c r="AO122" i="14" s="1"/>
  <c r="AN116" i="14"/>
  <c r="AO116" i="14" s="1"/>
  <c r="AP116" i="14" s="1"/>
  <c r="AQ116" i="14" s="1"/>
  <c r="AR116" i="14" s="1"/>
  <c r="AS116" i="14" s="1"/>
  <c r="AT116" i="14" s="1"/>
  <c r="AU116" i="14" s="1"/>
  <c r="AV116" i="14" s="1"/>
  <c r="AN110" i="14"/>
  <c r="AN76" i="14"/>
  <c r="AN67" i="14"/>
  <c r="AO67" i="14" s="1"/>
  <c r="AN59" i="14"/>
  <c r="AO59" i="14" s="1"/>
  <c r="AP59" i="14" s="1"/>
  <c r="AQ59" i="14" s="1"/>
  <c r="AR59" i="14" s="1"/>
  <c r="AS59" i="14" s="1"/>
  <c r="AT59" i="14" s="1"/>
  <c r="AU59" i="14" s="1"/>
  <c r="AV59" i="14" s="1"/>
  <c r="AW59" i="14" s="1"/>
  <c r="AX59" i="14" s="1"/>
  <c r="AN33" i="14"/>
  <c r="AN30" i="14"/>
  <c r="AN26" i="14"/>
  <c r="AO180" i="14"/>
  <c r="AP180" i="14" s="1"/>
  <c r="AQ180" i="14" s="1"/>
  <c r="AR180" i="14" s="1"/>
  <c r="AO169" i="14"/>
  <c r="AP169" i="14" s="1"/>
  <c r="AQ169" i="14" s="1"/>
  <c r="AR169" i="14" s="1"/>
  <c r="AO140" i="14"/>
  <c r="AP140" i="14" s="1"/>
  <c r="AO124" i="14"/>
  <c r="AO100" i="14"/>
  <c r="AP100" i="14" s="1"/>
  <c r="AO44" i="14"/>
  <c r="AP44" i="14" s="1"/>
  <c r="AQ44" i="14" s="1"/>
  <c r="AR44" i="14" s="1"/>
  <c r="AS44" i="14" s="1"/>
  <c r="AT44" i="14" s="1"/>
  <c r="AU44" i="14" s="1"/>
  <c r="AV44" i="14" s="1"/>
  <c r="AW44" i="14" s="1"/>
  <c r="AX44" i="14" s="1"/>
  <c r="AO23" i="14"/>
  <c r="AO19" i="14"/>
  <c r="AP19" i="14" s="1"/>
  <c r="AQ19" i="14" s="1"/>
  <c r="AR19" i="14" s="1"/>
  <c r="AS19" i="14" s="1"/>
  <c r="AT19" i="14" s="1"/>
  <c r="AU19" i="14" s="1"/>
  <c r="AO8" i="14"/>
  <c r="AP193" i="14"/>
  <c r="AP132" i="14"/>
  <c r="AP123" i="14"/>
  <c r="AQ123" i="14" s="1"/>
  <c r="AR123" i="14" s="1"/>
  <c r="AP110" i="14"/>
  <c r="AQ110" i="14" s="1"/>
  <c r="AR110" i="14" s="1"/>
  <c r="AS110" i="14" s="1"/>
  <c r="AT110" i="14" s="1"/>
  <c r="AU110" i="14" s="1"/>
  <c r="AV110" i="14" s="1"/>
  <c r="AW110" i="14" s="1"/>
  <c r="AX110" i="14" s="1"/>
  <c r="AP95" i="14"/>
  <c r="AQ95" i="14" s="1"/>
  <c r="AR95" i="14" s="1"/>
  <c r="AP88" i="14"/>
  <c r="AP78" i="14"/>
  <c r="AQ78" i="14" s="1"/>
  <c r="AR78" i="14" s="1"/>
  <c r="AS78" i="14" s="1"/>
  <c r="AT78" i="14" s="1"/>
  <c r="AP69" i="14"/>
  <c r="AP26" i="14"/>
  <c r="AP22" i="14"/>
  <c r="AP21" i="14"/>
  <c r="AP10" i="14"/>
  <c r="AQ10" i="14" s="1"/>
  <c r="AR10" i="14" s="1"/>
  <c r="AS10" i="14" s="1"/>
  <c r="AT10" i="14" s="1"/>
  <c r="AU10" i="14" s="1"/>
  <c r="AV10" i="14" s="1"/>
  <c r="AW10" i="14" s="1"/>
  <c r="AX10" i="14" s="1"/>
  <c r="AP7" i="14"/>
  <c r="AQ146" i="14"/>
  <c r="AQ124" i="14"/>
  <c r="AR124" i="14" s="1"/>
  <c r="AS124" i="14" s="1"/>
  <c r="AQ108" i="14"/>
  <c r="AR108" i="14" s="1"/>
  <c r="AS108" i="14" s="1"/>
  <c r="AQ92" i="14"/>
  <c r="AR92" i="14" s="1"/>
  <c r="AQ83" i="14"/>
  <c r="AR83" i="14" s="1"/>
  <c r="AS83" i="14" s="1"/>
  <c r="AQ76" i="14"/>
  <c r="AQ73" i="14"/>
  <c r="AQ67" i="14"/>
  <c r="AQ62" i="14"/>
  <c r="AR62" i="14" s="1"/>
  <c r="AS62" i="14" s="1"/>
  <c r="AQ50" i="14"/>
  <c r="AQ39" i="14"/>
  <c r="AR39" i="14" s="1"/>
  <c r="AS39" i="14" s="1"/>
  <c r="AT39" i="14" s="1"/>
  <c r="AU39" i="14" s="1"/>
  <c r="AV39" i="14" s="1"/>
  <c r="AW39" i="14" s="1"/>
  <c r="AX39" i="14" s="1"/>
  <c r="AQ36" i="14"/>
  <c r="AR36" i="14" s="1"/>
  <c r="AQ8" i="14"/>
  <c r="AR8" i="14" s="1"/>
  <c r="AS8" i="14" s="1"/>
  <c r="AR176" i="14"/>
  <c r="AS176" i="14" s="1"/>
  <c r="AT176" i="14" s="1"/>
  <c r="AU176" i="14" s="1"/>
  <c r="AV176" i="14" s="1"/>
  <c r="AW176" i="14" s="1"/>
  <c r="AX176" i="14" s="1"/>
  <c r="AR145" i="14"/>
  <c r="AR143" i="14"/>
  <c r="AR100" i="14"/>
  <c r="AR93" i="14"/>
  <c r="AS93" i="14" s="1"/>
  <c r="AT93" i="14" s="1"/>
  <c r="AU93" i="14" s="1"/>
  <c r="AV93" i="14" s="1"/>
  <c r="AW93" i="14" s="1"/>
  <c r="AX93" i="14" s="1"/>
  <c r="AR88" i="14"/>
  <c r="AR70" i="14"/>
  <c r="AS70" i="14" s="1"/>
  <c r="AR34" i="14"/>
  <c r="AR31" i="14"/>
  <c r="AS31" i="14" s="1"/>
  <c r="AT31" i="14" s="1"/>
  <c r="AU31" i="14" s="1"/>
  <c r="AV31" i="14" s="1"/>
  <c r="AR21" i="14"/>
  <c r="AS192" i="14"/>
  <c r="AS188" i="14"/>
  <c r="AT188" i="14" s="1"/>
  <c r="AU188" i="14" s="1"/>
  <c r="AV188" i="14" s="1"/>
  <c r="AW188" i="14" s="1"/>
  <c r="AX188" i="14" s="1"/>
  <c r="AS174" i="14"/>
  <c r="AS149" i="14"/>
  <c r="AS132" i="14"/>
  <c r="AT132" i="14" s="1"/>
  <c r="V132" i="14" s="1"/>
  <c r="U132" i="14" s="1"/>
  <c r="T132" i="14" s="1"/>
  <c r="S132" i="14" s="1"/>
  <c r="R132" i="14" s="1"/>
  <c r="Q132" i="14" s="1"/>
  <c r="P132" i="14" s="1"/>
  <c r="O132" i="14" s="1"/>
  <c r="N132" i="14" s="1"/>
  <c r="M132" i="14" s="1"/>
  <c r="L132" i="14" s="1"/>
  <c r="K132" i="14" s="1"/>
  <c r="J132" i="14" s="1"/>
  <c r="I132" i="14" s="1"/>
  <c r="H132" i="14" s="1"/>
  <c r="G132" i="14" s="1"/>
  <c r="F132" i="14" s="1"/>
  <c r="E132" i="14" s="1"/>
  <c r="D132" i="14" s="1"/>
  <c r="AS129" i="14"/>
  <c r="AT129" i="14" s="1"/>
  <c r="AU129" i="14" s="1"/>
  <c r="AV129" i="14" s="1"/>
  <c r="AW129" i="14" s="1"/>
  <c r="AX129" i="14" s="1"/>
  <c r="AS121" i="14"/>
  <c r="AT121" i="14" s="1"/>
  <c r="AU121" i="14" s="1"/>
  <c r="AS109" i="14"/>
  <c r="AS104" i="14"/>
  <c r="AS90" i="14"/>
  <c r="AS85" i="14"/>
  <c r="AS42" i="14"/>
  <c r="AT171" i="14"/>
  <c r="AT169" i="14"/>
  <c r="AT120" i="14"/>
  <c r="AT109" i="14"/>
  <c r="AT102" i="14"/>
  <c r="AU102" i="14" s="1"/>
  <c r="AV102" i="14" s="1"/>
  <c r="AW102" i="14" s="1"/>
  <c r="AX102" i="14" s="1"/>
  <c r="AT50" i="14"/>
  <c r="AH50" i="14" s="1"/>
  <c r="AG50" i="14" s="1"/>
  <c r="AF50" i="14" s="1"/>
  <c r="AE50" i="14" s="1"/>
  <c r="AD50" i="14" s="1"/>
  <c r="AC50" i="14" s="1"/>
  <c r="AB50" i="14" s="1"/>
  <c r="AA50" i="14" s="1"/>
  <c r="Z50" i="14" s="1"/>
  <c r="Y50" i="14" s="1"/>
  <c r="X50" i="14" s="1"/>
  <c r="W50" i="14" s="1"/>
  <c r="V50" i="14" s="1"/>
  <c r="U50" i="14" s="1"/>
  <c r="T50" i="14" s="1"/>
  <c r="S50" i="14" s="1"/>
  <c r="R50" i="14" s="1"/>
  <c r="Q50" i="14" s="1"/>
  <c r="P50" i="14" s="1"/>
  <c r="O50" i="14" s="1"/>
  <c r="N50" i="14" s="1"/>
  <c r="M50" i="14" s="1"/>
  <c r="L50" i="14" s="1"/>
  <c r="K50" i="14" s="1"/>
  <c r="J50" i="14" s="1"/>
  <c r="I50" i="14" s="1"/>
  <c r="H50" i="14" s="1"/>
  <c r="G50" i="14" s="1"/>
  <c r="F50" i="14" s="1"/>
  <c r="E50" i="14" s="1"/>
  <c r="D50" i="14" s="1"/>
  <c r="AT36" i="14"/>
  <c r="AU36" i="14" s="1"/>
  <c r="AV36" i="14" s="1"/>
  <c r="AT25" i="14"/>
  <c r="AU25" i="14" s="1"/>
  <c r="AV25" i="14" s="1"/>
  <c r="AW25" i="14" s="1"/>
  <c r="AX25" i="14" s="1"/>
  <c r="AT21" i="14"/>
  <c r="AU21" i="14" s="1"/>
  <c r="AV21" i="14" s="1"/>
  <c r="AW21" i="14" s="1"/>
  <c r="AX21" i="14" s="1"/>
  <c r="AT15" i="14"/>
  <c r="AT6" i="14"/>
  <c r="AU181" i="14"/>
  <c r="AU174" i="14"/>
  <c r="AU160" i="14"/>
  <c r="AU155" i="14"/>
  <c r="AV155" i="14" s="1"/>
  <c r="AW155" i="14" s="1"/>
  <c r="AX155" i="14" s="1"/>
  <c r="AU149" i="14"/>
  <c r="AV149" i="14" s="1"/>
  <c r="AW149" i="14" s="1"/>
  <c r="AX149" i="14" s="1"/>
  <c r="AU123" i="14"/>
  <c r="AV123" i="14" s="1"/>
  <c r="AW123" i="14" s="1"/>
  <c r="AX123" i="14" s="1"/>
  <c r="AU115" i="14"/>
  <c r="AV115" i="14" s="1"/>
  <c r="AW115" i="14" s="1"/>
  <c r="AX115" i="14" s="1"/>
  <c r="AU106" i="14"/>
  <c r="AU104" i="14"/>
  <c r="AV104" i="14" s="1"/>
  <c r="AW104" i="14" s="1"/>
  <c r="AX104" i="14" s="1"/>
  <c r="AU95" i="14"/>
  <c r="AV95" i="14" s="1"/>
  <c r="AW95" i="14" s="1"/>
  <c r="AX95" i="14" s="1"/>
  <c r="AU85" i="14"/>
  <c r="AV85" i="14" s="1"/>
  <c r="AW85" i="14" s="1"/>
  <c r="AX85" i="14" s="1"/>
  <c r="AU80" i="14"/>
  <c r="AV80" i="14" s="1"/>
  <c r="AW80" i="14" s="1"/>
  <c r="AX80" i="14" s="1"/>
  <c r="AU72" i="14"/>
  <c r="AV72" i="14" s="1"/>
  <c r="AW72" i="14" s="1"/>
  <c r="AX72" i="14" s="1"/>
  <c r="AU67" i="14"/>
  <c r="AV67" i="14" s="1"/>
  <c r="AW67" i="14" s="1"/>
  <c r="AX67" i="14" s="1"/>
  <c r="AU61" i="14"/>
  <c r="AU51" i="14"/>
  <c r="AU40" i="14"/>
  <c r="AV40" i="14" s="1"/>
  <c r="AW40" i="14" s="1"/>
  <c r="AX40" i="14" s="1"/>
  <c r="AU30" i="14"/>
  <c r="AU26" i="14"/>
  <c r="AU24" i="14"/>
  <c r="AV24" i="14" s="1"/>
  <c r="AU20" i="14"/>
  <c r="AU14" i="14"/>
  <c r="AU13" i="14"/>
  <c r="AV13" i="14" s="1"/>
  <c r="AW13" i="14" s="1"/>
  <c r="AX13" i="14" s="1"/>
  <c r="AU11" i="14"/>
  <c r="AV11" i="14" s="1"/>
  <c r="AW11" i="14" s="1"/>
  <c r="AX11" i="14" s="1"/>
  <c r="AV195" i="14"/>
  <c r="AV170" i="14"/>
  <c r="AW170" i="14" s="1"/>
  <c r="AX170" i="14" s="1"/>
  <c r="AV169" i="14"/>
  <c r="AW169" i="14" s="1"/>
  <c r="AX169" i="14" s="1"/>
  <c r="AV136" i="14"/>
  <c r="AW136" i="14" s="1"/>
  <c r="AX136" i="14" s="1"/>
  <c r="AV134" i="14"/>
  <c r="AW134" i="14" s="1"/>
  <c r="AX134" i="14" s="1"/>
  <c r="AV125" i="14"/>
  <c r="AW125" i="14" s="1"/>
  <c r="AX125" i="14" s="1"/>
  <c r="AV99" i="14"/>
  <c r="AW99" i="14" s="1"/>
  <c r="AX99" i="14" s="1"/>
  <c r="AV98" i="14"/>
  <c r="AW98" i="14" s="1"/>
  <c r="AX98" i="14" s="1"/>
  <c r="AV78" i="14"/>
  <c r="AW78" i="14" s="1"/>
  <c r="AX78" i="14" s="1"/>
  <c r="AV63" i="14"/>
  <c r="AW63" i="14" s="1"/>
  <c r="AX63" i="14" s="1"/>
  <c r="AV53" i="14"/>
  <c r="AW53" i="14" s="1"/>
  <c r="AX53" i="14" s="1"/>
  <c r="AV35" i="14"/>
  <c r="AW35" i="14" s="1"/>
  <c r="AX35" i="14" s="1"/>
  <c r="AV34" i="14"/>
  <c r="AW34" i="14" s="1"/>
  <c r="AX34" i="14" s="1"/>
  <c r="AV27" i="14"/>
  <c r="AW27" i="14" s="1"/>
  <c r="AX27" i="14" s="1"/>
  <c r="AV9" i="14"/>
  <c r="AW9" i="14" s="1"/>
  <c r="AX9" i="14" s="1"/>
  <c r="AW187" i="14"/>
  <c r="AX187" i="14" s="1"/>
  <c r="AW185" i="14"/>
  <c r="AX185" i="14" s="1"/>
  <c r="AW181" i="14"/>
  <c r="AX181" i="14" s="1"/>
  <c r="AW175" i="14"/>
  <c r="AX175" i="14" s="1"/>
  <c r="AW171" i="14"/>
  <c r="AX171" i="14" s="1"/>
  <c r="AW167" i="14"/>
  <c r="AX167" i="14" s="1"/>
  <c r="AW165" i="14"/>
  <c r="AX165" i="14" s="1"/>
  <c r="AW164" i="14"/>
  <c r="AX164" i="14" s="1"/>
  <c r="AW162" i="14"/>
  <c r="AX162" i="14" s="1"/>
  <c r="AW161" i="14"/>
  <c r="AX161" i="14" s="1"/>
  <c r="AW147" i="14"/>
  <c r="AX147" i="14" s="1"/>
  <c r="AW145" i="14"/>
  <c r="AX145" i="14" s="1"/>
  <c r="AW143" i="14"/>
  <c r="AX143" i="14" s="1"/>
  <c r="AW142" i="14"/>
  <c r="AX142" i="14" s="1"/>
  <c r="AW141" i="14"/>
  <c r="AX141" i="14" s="1"/>
  <c r="AW140" i="14"/>
  <c r="AX140" i="14" s="1"/>
  <c r="AW131" i="14"/>
  <c r="AX131" i="14" s="1"/>
  <c r="AW127" i="14"/>
  <c r="AX127" i="14" s="1"/>
  <c r="AW126" i="14"/>
  <c r="AX126" i="14" s="1"/>
  <c r="AW124" i="14"/>
  <c r="AX124" i="14" s="1"/>
  <c r="AW122" i="14"/>
  <c r="AX122" i="14" s="1"/>
  <c r="AW118" i="14"/>
  <c r="AX118" i="14" s="1"/>
  <c r="AW114" i="14"/>
  <c r="AX114" i="14" s="1"/>
  <c r="AW112" i="14"/>
  <c r="AX112" i="14" s="1"/>
  <c r="AW109" i="14"/>
  <c r="AX109" i="14" s="1"/>
  <c r="AW108" i="14"/>
  <c r="AX108" i="14" s="1"/>
  <c r="AW107" i="14"/>
  <c r="AX107" i="14" s="1"/>
  <c r="AW103" i="14"/>
  <c r="AX103" i="14" s="1"/>
  <c r="AW101" i="14"/>
  <c r="AX101" i="14" s="1"/>
  <c r="AW94" i="14"/>
  <c r="AX94" i="14" s="1"/>
  <c r="AW92" i="14"/>
  <c r="AX92" i="14" s="1"/>
  <c r="AW90" i="14"/>
  <c r="AX90" i="14" s="1"/>
  <c r="AW87" i="14"/>
  <c r="AX87" i="14" s="1"/>
  <c r="AW86" i="14"/>
  <c r="AX86" i="14" s="1"/>
  <c r="AW84" i="14"/>
  <c r="AX84" i="14" s="1"/>
  <c r="AW83" i="14"/>
  <c r="AX83" i="14" s="1"/>
  <c r="AW79" i="14"/>
  <c r="AX79" i="14" s="1"/>
  <c r="AW76" i="14"/>
  <c r="AX76" i="14" s="1"/>
  <c r="AW74" i="14"/>
  <c r="AX74" i="14" s="1"/>
  <c r="AW70" i="14"/>
  <c r="AX70" i="14" s="1"/>
  <c r="AW69" i="14"/>
  <c r="AX69" i="14" s="1"/>
  <c r="AW66" i="14"/>
  <c r="AX66" i="14" s="1"/>
  <c r="AW65" i="14"/>
  <c r="AX65" i="14" s="1"/>
  <c r="AW64" i="14"/>
  <c r="AX64" i="14" s="1"/>
  <c r="AW62" i="14"/>
  <c r="AX62" i="14" s="1"/>
  <c r="AW61" i="14"/>
  <c r="AX61" i="14" s="1"/>
  <c r="AW58" i="14"/>
  <c r="AX58" i="14" s="1"/>
  <c r="AW55" i="14"/>
  <c r="AX55" i="14" s="1"/>
  <c r="AW54" i="14"/>
  <c r="AX54" i="14" s="1"/>
  <c r="AW51" i="14"/>
  <c r="AX51" i="14" s="1"/>
  <c r="AW42" i="14"/>
  <c r="AX42" i="14" s="1"/>
  <c r="AW33" i="14"/>
  <c r="AX33" i="14" s="1"/>
  <c r="AW30" i="14"/>
  <c r="AX30" i="14" s="1"/>
  <c r="AW23" i="14"/>
  <c r="AX23" i="14" s="1"/>
  <c r="AW20" i="14"/>
  <c r="AX20" i="14" s="1"/>
  <c r="AW16" i="14"/>
  <c r="AX16" i="14" s="1"/>
  <c r="AW15" i="14"/>
  <c r="AX15" i="14" s="1"/>
  <c r="AW14" i="14"/>
  <c r="AX14" i="14" s="1"/>
  <c r="AW12" i="14"/>
  <c r="AX12" i="14" s="1"/>
  <c r="AR5" i="14"/>
  <c r="AS5" i="14" s="1"/>
  <c r="AT5" i="14" s="1"/>
  <c r="Y5" i="14"/>
  <c r="Z5" i="14" s="1"/>
  <c r="AA5" i="14" s="1"/>
  <c r="AB5" i="14" s="1"/>
  <c r="AC5" i="14" s="1"/>
  <c r="AD5" i="14" s="1"/>
  <c r="AE5" i="14" s="1"/>
  <c r="AF5" i="14" s="1"/>
  <c r="AG5" i="14" s="1"/>
  <c r="AH5" i="14" s="1"/>
  <c r="AI5" i="14" s="1"/>
  <c r="AJ5" i="14" s="1"/>
  <c r="AK5" i="14" s="1"/>
  <c r="AL5" i="14" s="1"/>
  <c r="AM5" i="14" s="1"/>
  <c r="U5" i="14"/>
  <c r="V5" i="14" s="1"/>
  <c r="W5" i="14" s="1"/>
  <c r="M5" i="14"/>
  <c r="N5" i="14" s="1"/>
  <c r="O5" i="14" s="1"/>
  <c r="P5" i="14" s="1"/>
  <c r="Q5" i="14" s="1"/>
  <c r="R5" i="14" s="1"/>
  <c r="S5" i="14" s="1"/>
  <c r="E5" i="14"/>
  <c r="D5" i="14" s="1"/>
  <c r="AW4" i="14"/>
  <c r="AR4" i="14"/>
  <c r="AS4" i="14" s="1"/>
  <c r="AT4" i="14" s="1"/>
  <c r="AU4" i="14" s="1"/>
  <c r="Y4" i="14"/>
  <c r="Z4" i="14" s="1"/>
  <c r="AA4" i="14" s="1"/>
  <c r="AB4" i="14" s="1"/>
  <c r="AC4" i="14" s="1"/>
  <c r="AD4" i="14" s="1"/>
  <c r="AE4" i="14" s="1"/>
  <c r="AF4" i="14" s="1"/>
  <c r="AG4" i="14" s="1"/>
  <c r="AH4" i="14" s="1"/>
  <c r="AI4" i="14" s="1"/>
  <c r="AJ4" i="14" s="1"/>
  <c r="AK4" i="14" s="1"/>
  <c r="AL4" i="14" s="1"/>
  <c r="AM4" i="14" s="1"/>
  <c r="U4" i="14"/>
  <c r="V4" i="14" s="1"/>
  <c r="W4" i="14" s="1"/>
  <c r="M4" i="14"/>
  <c r="N4" i="14" s="1"/>
  <c r="O4" i="14" s="1"/>
  <c r="P4" i="14" s="1"/>
  <c r="Q4" i="14" s="1"/>
  <c r="R4" i="14" s="1"/>
  <c r="S4" i="14" s="1"/>
  <c r="E4" i="14"/>
  <c r="D4" i="14" s="1"/>
  <c r="AV4" i="13"/>
  <c r="AQ4" i="13"/>
  <c r="AR4" i="13" s="1"/>
  <c r="AS4" i="13" s="1"/>
  <c r="AT4" i="13" s="1"/>
  <c r="X4" i="13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T4" i="13"/>
  <c r="U4" i="13" s="1"/>
  <c r="V4" i="13" s="1"/>
  <c r="M4" i="13"/>
  <c r="N4" i="13" s="1"/>
  <c r="O4" i="13" s="1"/>
  <c r="P4" i="13" s="1"/>
  <c r="Q4" i="13" s="1"/>
  <c r="R4" i="13" s="1"/>
  <c r="L4" i="13"/>
  <c r="C4" i="13"/>
  <c r="D4" i="13"/>
  <c r="AQ5" i="13"/>
  <c r="AR5" i="13" s="1"/>
  <c r="AS5" i="13" s="1"/>
  <c r="Y5" i="13"/>
  <c r="Z5" i="13" s="1"/>
  <c r="AA5" i="13" s="1"/>
  <c r="AB5" i="13" s="1"/>
  <c r="AC5" i="13" s="1"/>
  <c r="AD5" i="13" s="1"/>
  <c r="AE5" i="13" s="1"/>
  <c r="AF5" i="13" s="1"/>
  <c r="AG5" i="13" s="1"/>
  <c r="AH5" i="13" s="1"/>
  <c r="AI5" i="13" s="1"/>
  <c r="AJ5" i="13" s="1"/>
  <c r="AK5" i="13" s="1"/>
  <c r="AL5" i="13" s="1"/>
  <c r="X5" i="13"/>
  <c r="T5" i="13"/>
  <c r="U5" i="13" s="1"/>
  <c r="V5" i="13" s="1"/>
  <c r="M5" i="13"/>
  <c r="N5" i="13" s="1"/>
  <c r="O5" i="13" s="1"/>
  <c r="P5" i="13" s="1"/>
  <c r="Q5" i="13" s="1"/>
  <c r="R5" i="13" s="1"/>
  <c r="L5" i="13"/>
  <c r="D5" i="13"/>
  <c r="C5" i="13" s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6" i="1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E2102" i="12"/>
  <c r="E2103" i="12"/>
  <c r="E2104" i="12"/>
  <c r="E2105" i="12"/>
  <c r="E2106" i="12"/>
  <c r="E2107" i="12"/>
  <c r="E2108" i="12"/>
  <c r="E2109" i="12"/>
  <c r="E2110" i="12"/>
  <c r="E2111" i="12"/>
  <c r="E2112" i="12"/>
  <c r="E2113" i="12"/>
  <c r="E2114" i="12"/>
  <c r="E2115" i="12"/>
  <c r="E2116" i="12"/>
  <c r="E2117" i="12"/>
  <c r="E2118" i="12"/>
  <c r="E2119" i="12"/>
  <c r="E2120" i="12"/>
  <c r="E2121" i="12"/>
  <c r="E2122" i="12"/>
  <c r="E2123" i="12"/>
  <c r="E2124" i="12"/>
  <c r="E2125" i="12"/>
  <c r="E2126" i="12"/>
  <c r="E2127" i="12"/>
  <c r="E2128" i="12"/>
  <c r="E2129" i="12"/>
  <c r="E2130" i="12"/>
  <c r="E2131" i="12"/>
  <c r="E2132" i="12"/>
  <c r="E2133" i="12"/>
  <c r="E2134" i="12"/>
  <c r="E2135" i="12"/>
  <c r="E2136" i="12"/>
  <c r="E2137" i="12"/>
  <c r="E2138" i="12"/>
  <c r="E2139" i="12"/>
  <c r="E2140" i="12"/>
  <c r="E2141" i="12"/>
  <c r="E2142" i="12"/>
  <c r="E2143" i="12"/>
  <c r="E2144" i="12"/>
  <c r="E2145" i="12"/>
  <c r="E2146" i="12"/>
  <c r="E2147" i="12"/>
  <c r="E2148" i="12"/>
  <c r="E2149" i="12"/>
  <c r="E2150" i="12"/>
  <c r="E2151" i="12"/>
  <c r="E2152" i="12"/>
  <c r="E2153" i="12"/>
  <c r="E2154" i="12"/>
  <c r="E2155" i="12"/>
  <c r="E2156" i="12"/>
  <c r="E2157" i="12"/>
  <c r="E2158" i="12"/>
  <c r="E2159" i="12"/>
  <c r="E2160" i="12"/>
  <c r="E2161" i="12"/>
  <c r="E2162" i="12"/>
  <c r="E2163" i="12"/>
  <c r="E2164" i="12"/>
  <c r="E2165" i="12"/>
  <c r="E2166" i="12"/>
  <c r="E2167" i="12"/>
  <c r="E2168" i="12"/>
  <c r="E2169" i="12"/>
  <c r="E2170" i="12"/>
  <c r="E2171" i="12"/>
  <c r="E2172" i="12"/>
  <c r="E2173" i="12"/>
  <c r="E2174" i="12"/>
  <c r="E2175" i="12"/>
  <c r="E2176" i="12"/>
  <c r="E2177" i="12"/>
  <c r="E2178" i="12"/>
  <c r="E2179" i="12"/>
  <c r="E2180" i="12"/>
  <c r="E2181" i="12"/>
  <c r="E2182" i="12"/>
  <c r="E2183" i="12"/>
  <c r="E2184" i="12"/>
  <c r="E2185" i="12"/>
  <c r="E2186" i="12"/>
  <c r="E2187" i="12"/>
  <c r="E2188" i="12"/>
  <c r="E2189" i="12"/>
  <c r="E2190" i="12"/>
  <c r="E2191" i="12"/>
  <c r="E2192" i="12"/>
  <c r="E2193" i="12"/>
  <c r="E2194" i="12"/>
  <c r="E2195" i="12"/>
  <c r="E2196" i="12"/>
  <c r="E2197" i="12"/>
  <c r="E2198" i="12"/>
  <c r="E2199" i="12"/>
  <c r="E2200" i="12"/>
  <c r="E2201" i="12"/>
  <c r="E2202" i="12"/>
  <c r="E2203" i="12"/>
  <c r="E2204" i="12"/>
  <c r="E2205" i="12"/>
  <c r="E2206" i="12"/>
  <c r="E2207" i="12"/>
  <c r="E2208" i="12"/>
  <c r="E2209" i="12"/>
  <c r="E2210" i="12"/>
  <c r="E2211" i="12"/>
  <c r="E2212" i="12"/>
  <c r="E2213" i="12"/>
  <c r="E2214" i="12"/>
  <c r="E2215" i="12"/>
  <c r="E2216" i="12"/>
  <c r="E2217" i="12"/>
  <c r="E2218" i="12"/>
  <c r="E2219" i="12"/>
  <c r="E2220" i="12"/>
  <c r="E2221" i="12"/>
  <c r="E2222" i="12"/>
  <c r="E2223" i="12"/>
  <c r="E2224" i="12"/>
  <c r="E2225" i="12"/>
  <c r="E2226" i="12"/>
  <c r="E2227" i="12"/>
  <c r="E2228" i="12"/>
  <c r="E2229" i="12"/>
  <c r="E2230" i="12"/>
  <c r="E2231" i="12"/>
  <c r="E2232" i="12"/>
  <c r="E2233" i="12"/>
  <c r="E2234" i="12"/>
  <c r="E2235" i="12"/>
  <c r="E2236" i="12"/>
  <c r="E2237" i="12"/>
  <c r="E2238" i="12"/>
  <c r="E2239" i="12"/>
  <c r="E2240" i="12"/>
  <c r="E2241" i="12"/>
  <c r="E2242" i="12"/>
  <c r="E2243" i="12"/>
  <c r="E2244" i="12"/>
  <c r="E2245" i="12"/>
  <c r="E2246" i="12"/>
  <c r="E2247" i="12"/>
  <c r="E2248" i="12"/>
  <c r="E2249" i="12"/>
  <c r="E2250" i="12"/>
  <c r="E2251" i="12"/>
  <c r="E2252" i="12"/>
  <c r="E2253" i="12"/>
  <c r="E2254" i="12"/>
  <c r="E2255" i="12"/>
  <c r="E2256" i="12"/>
  <c r="E2257" i="12"/>
  <c r="E2258" i="12"/>
  <c r="E2259" i="12"/>
  <c r="E2260" i="12"/>
  <c r="E2261" i="12"/>
  <c r="E2262" i="12"/>
  <c r="E2263" i="12"/>
  <c r="E2264" i="12"/>
  <c r="E2265" i="12"/>
  <c r="E2266" i="12"/>
  <c r="E2267" i="12"/>
  <c r="E2268" i="12"/>
  <c r="E2269" i="12"/>
  <c r="E2270" i="12"/>
  <c r="E2271" i="12"/>
  <c r="E2272" i="12"/>
  <c r="E2273" i="12"/>
  <c r="E2274" i="12"/>
  <c r="E2275" i="12"/>
  <c r="E2276" i="12"/>
  <c r="E2277" i="12"/>
  <c r="E2278" i="12"/>
  <c r="E2279" i="12"/>
  <c r="E2280" i="12"/>
  <c r="E2281" i="12"/>
  <c r="E2282" i="12"/>
  <c r="E2283" i="12"/>
  <c r="E2284" i="12"/>
  <c r="E2285" i="12"/>
  <c r="E2286" i="12"/>
  <c r="E2287" i="12"/>
  <c r="E2288" i="12"/>
  <c r="E2289" i="12"/>
  <c r="E2290" i="12"/>
  <c r="E2291" i="12"/>
  <c r="E2292" i="12"/>
  <c r="E2293" i="12"/>
  <c r="E2294" i="12"/>
  <c r="E2295" i="12"/>
  <c r="E2296" i="12"/>
  <c r="E2297" i="12"/>
  <c r="E2298" i="12"/>
  <c r="E2299" i="12"/>
  <c r="E2300" i="12"/>
  <c r="E2301" i="12"/>
  <c r="E2302" i="12"/>
  <c r="E2303" i="12"/>
  <c r="E2304" i="12"/>
  <c r="E2305" i="12"/>
  <c r="E2306" i="12"/>
  <c r="E2307" i="12"/>
  <c r="E2308" i="12"/>
  <c r="E2309" i="12"/>
  <c r="E2310" i="12"/>
  <c r="E2311" i="12"/>
  <c r="E2312" i="12"/>
  <c r="E2313" i="12"/>
  <c r="E2314" i="12"/>
  <c r="E2315" i="12"/>
  <c r="E2316" i="12"/>
  <c r="E2317" i="12"/>
  <c r="E2318" i="12"/>
  <c r="E2319" i="12"/>
  <c r="E2320" i="12"/>
  <c r="E2321" i="12"/>
  <c r="E2322" i="12"/>
  <c r="E2323" i="12"/>
  <c r="E2324" i="12"/>
  <c r="E2325" i="12"/>
  <c r="E2326" i="12"/>
  <c r="E2327" i="12"/>
  <c r="E2328" i="12"/>
  <c r="E2329" i="12"/>
  <c r="E2330" i="12"/>
  <c r="E2331" i="12"/>
  <c r="E2332" i="12"/>
  <c r="E2333" i="12"/>
  <c r="E2334" i="12"/>
  <c r="E2335" i="12"/>
  <c r="E2336" i="12"/>
  <c r="E2337" i="12"/>
  <c r="E2338" i="12"/>
  <c r="E2339" i="12"/>
  <c r="E2340" i="12"/>
  <c r="E2341" i="12"/>
  <c r="E2342" i="12"/>
  <c r="E2343" i="12"/>
  <c r="E2344" i="12"/>
  <c r="E2345" i="12"/>
  <c r="E2346" i="12"/>
  <c r="E2347" i="12"/>
  <c r="E2348" i="12"/>
  <c r="E2349" i="12"/>
  <c r="E2350" i="12"/>
  <c r="E2351" i="12"/>
  <c r="E2352" i="12"/>
  <c r="E2353" i="12"/>
  <c r="E2354" i="12"/>
  <c r="E2355" i="12"/>
  <c r="E2356" i="12"/>
  <c r="E2357" i="12"/>
  <c r="E2358" i="12"/>
  <c r="E2359" i="12"/>
  <c r="E2360" i="12"/>
  <c r="E2361" i="12"/>
  <c r="E2362" i="12"/>
  <c r="E2363" i="12"/>
  <c r="E2364" i="12"/>
  <c r="E2365" i="12"/>
  <c r="E2366" i="12"/>
  <c r="E2367" i="12"/>
  <c r="E2368" i="12"/>
  <c r="E2369" i="12"/>
  <c r="E2370" i="12"/>
  <c r="E2371" i="12"/>
  <c r="E2372" i="12"/>
  <c r="E2373" i="12"/>
  <c r="E2374" i="12"/>
  <c r="E2375" i="12"/>
  <c r="E2376" i="12"/>
  <c r="E2377" i="12"/>
  <c r="E2378" i="12"/>
  <c r="E2379" i="12"/>
  <c r="E2380" i="12"/>
  <c r="E2381" i="12"/>
  <c r="E2382" i="12"/>
  <c r="E2383" i="12"/>
  <c r="E2384" i="12"/>
  <c r="E2385" i="12"/>
  <c r="E2386" i="12"/>
  <c r="E2387" i="12"/>
  <c r="E2388" i="12"/>
  <c r="E2389" i="12"/>
  <c r="E2390" i="12"/>
  <c r="E2391" i="12"/>
  <c r="E2392" i="12"/>
  <c r="E2393" i="12"/>
  <c r="E2394" i="12"/>
  <c r="E2395" i="12"/>
  <c r="E2396" i="12"/>
  <c r="E2397" i="12"/>
  <c r="E2398" i="12"/>
  <c r="E2399" i="12"/>
  <c r="E2400" i="12"/>
  <c r="E2401" i="12"/>
  <c r="E2402" i="12"/>
  <c r="E2403" i="12"/>
  <c r="E2404" i="12"/>
  <c r="E2405" i="12"/>
  <c r="E2406" i="12"/>
  <c r="E2407" i="12"/>
  <c r="E2408" i="12"/>
  <c r="E2409" i="12"/>
  <c r="E2410" i="12"/>
  <c r="E2411" i="12"/>
  <c r="E2412" i="12"/>
  <c r="E2413" i="12"/>
  <c r="E2414" i="12"/>
  <c r="E2415" i="12"/>
  <c r="E2416" i="12"/>
  <c r="E2417" i="12"/>
  <c r="E2418" i="12"/>
  <c r="E2419" i="12"/>
  <c r="E2420" i="12"/>
  <c r="E2421" i="12"/>
  <c r="E2422" i="12"/>
  <c r="E2423" i="12"/>
  <c r="E2424" i="12"/>
  <c r="E2425" i="12"/>
  <c r="E2426" i="12"/>
  <c r="E2427" i="12"/>
  <c r="E2428" i="12"/>
  <c r="E2429" i="12"/>
  <c r="E2430" i="12"/>
  <c r="E2431" i="12"/>
  <c r="E2432" i="12"/>
  <c r="E2433" i="12"/>
  <c r="E2434" i="12"/>
  <c r="E2435" i="12"/>
  <c r="E2436" i="12"/>
  <c r="E2437" i="12"/>
  <c r="E2438" i="12"/>
  <c r="E2439" i="12"/>
  <c r="E2440" i="12"/>
  <c r="E2441" i="12"/>
  <c r="E2442" i="12"/>
  <c r="E2443" i="12"/>
  <c r="E2444" i="12"/>
  <c r="E2445" i="12"/>
  <c r="E2446" i="12"/>
  <c r="E2447" i="12"/>
  <c r="E2448" i="12"/>
  <c r="E2449" i="12"/>
  <c r="E2450" i="12"/>
  <c r="E2451" i="12"/>
  <c r="E2452" i="12"/>
  <c r="E2453" i="12"/>
  <c r="E2454" i="12"/>
  <c r="E2455" i="12"/>
  <c r="E2456" i="12"/>
  <c r="E2457" i="12"/>
  <c r="E2458" i="12"/>
  <c r="E2459" i="12"/>
  <c r="E2460" i="12"/>
  <c r="E2461" i="12"/>
  <c r="E2462" i="12"/>
  <c r="E2463" i="12"/>
  <c r="E2464" i="12"/>
  <c r="E2465" i="12"/>
  <c r="E2466" i="12"/>
  <c r="E2467" i="12"/>
  <c r="E2468" i="12"/>
  <c r="E2469" i="12"/>
  <c r="E2470" i="12"/>
  <c r="E2471" i="12"/>
  <c r="E2472" i="12"/>
  <c r="E2473" i="12"/>
  <c r="E2474" i="12"/>
  <c r="E2475" i="12"/>
  <c r="E2476" i="12"/>
  <c r="E2477" i="12"/>
  <c r="E2478" i="12"/>
  <c r="E2479" i="12"/>
  <c r="E2480" i="12"/>
  <c r="E2481" i="12"/>
  <c r="E2482" i="12"/>
  <c r="E2483" i="12"/>
  <c r="E2484" i="12"/>
  <c r="E2485" i="12"/>
  <c r="E2486" i="12"/>
  <c r="E2487" i="12"/>
  <c r="E2488" i="12"/>
  <c r="E2489" i="12"/>
  <c r="E2490" i="12"/>
  <c r="E2491" i="12"/>
  <c r="E2492" i="12"/>
  <c r="E2493" i="12"/>
  <c r="E2494" i="12"/>
  <c r="E2495" i="12"/>
  <c r="E2496" i="12"/>
  <c r="E2497" i="12"/>
  <c r="E2498" i="12"/>
  <c r="E2499" i="12"/>
  <c r="E2500" i="12"/>
  <c r="E2501" i="12"/>
  <c r="E2502" i="12"/>
  <c r="E2503" i="12"/>
  <c r="E2504" i="12"/>
  <c r="E2505" i="12"/>
  <c r="E2506" i="12"/>
  <c r="E2507" i="12"/>
  <c r="E2508" i="12"/>
  <c r="E2509" i="12"/>
  <c r="E2510" i="12"/>
  <c r="E2511" i="12"/>
  <c r="E2512" i="12"/>
  <c r="E2513" i="12"/>
  <c r="E2514" i="12"/>
  <c r="E2515" i="12"/>
  <c r="E2516" i="12"/>
  <c r="E2517" i="12"/>
  <c r="E2518" i="12"/>
  <c r="E2519" i="12"/>
  <c r="E2520" i="12"/>
  <c r="E2521" i="12"/>
  <c r="E2522" i="12"/>
  <c r="E2523" i="12"/>
  <c r="E2524" i="12"/>
  <c r="E2525" i="12"/>
  <c r="E2526" i="12"/>
  <c r="E2527" i="12"/>
  <c r="E2528" i="12"/>
  <c r="E2529" i="12"/>
  <c r="E2530" i="12"/>
  <c r="E2531" i="12"/>
  <c r="E2532" i="12"/>
  <c r="E2533" i="12"/>
  <c r="E2534" i="12"/>
  <c r="E2535" i="12"/>
  <c r="E2536" i="12"/>
  <c r="E2537" i="12"/>
  <c r="E2538" i="12"/>
  <c r="E2539" i="12"/>
  <c r="E2540" i="12"/>
  <c r="E2541" i="12"/>
  <c r="E2542" i="12"/>
  <c r="E2543" i="12"/>
  <c r="E2544" i="12"/>
  <c r="E2545" i="12"/>
  <c r="E2546" i="12"/>
  <c r="E2547" i="12"/>
  <c r="E2548" i="12"/>
  <c r="E2549" i="12"/>
  <c r="E2550" i="12"/>
  <c r="E2551" i="12"/>
  <c r="E2552" i="12"/>
  <c r="E2553" i="12"/>
  <c r="E2554" i="12"/>
  <c r="E2555" i="12"/>
  <c r="E2556" i="12"/>
  <c r="E2557" i="12"/>
  <c r="E2558" i="12"/>
  <c r="E2559" i="12"/>
  <c r="E2560" i="12"/>
  <c r="E2561" i="12"/>
  <c r="E2562" i="12"/>
  <c r="E2563" i="12"/>
  <c r="E2564" i="12"/>
  <c r="E2565" i="12"/>
  <c r="E2566" i="12"/>
  <c r="E2567" i="12"/>
  <c r="E2568" i="12"/>
  <c r="E2569" i="12"/>
  <c r="E2570" i="12"/>
  <c r="E2571" i="12"/>
  <c r="E2572" i="12"/>
  <c r="E2573" i="12"/>
  <c r="E2574" i="12"/>
  <c r="E2575" i="12"/>
  <c r="E2576" i="12"/>
  <c r="E2577" i="12"/>
  <c r="E2578" i="12"/>
  <c r="E2579" i="12"/>
  <c r="E2580" i="12"/>
  <c r="E2581" i="12"/>
  <c r="E2582" i="12"/>
  <c r="E2583" i="12"/>
  <c r="E2584" i="12"/>
  <c r="E2585" i="12"/>
  <c r="E2586" i="12"/>
  <c r="E2587" i="12"/>
  <c r="E2588" i="12"/>
  <c r="E2589" i="12"/>
  <c r="E2590" i="12"/>
  <c r="E2591" i="12"/>
  <c r="E2592" i="12"/>
  <c r="E2593" i="12"/>
  <c r="E2594" i="12"/>
  <c r="E2595" i="12"/>
  <c r="E2596" i="12"/>
  <c r="E2597" i="12"/>
  <c r="E2598" i="12"/>
  <c r="E2599" i="12"/>
  <c r="E2600" i="12"/>
  <c r="E2601" i="12"/>
  <c r="E2602" i="12"/>
  <c r="E2603" i="12"/>
  <c r="E2604" i="12"/>
  <c r="E2605" i="12"/>
  <c r="E2606" i="12"/>
  <c r="E2607" i="12"/>
  <c r="E2608" i="12"/>
  <c r="E2609" i="12"/>
  <c r="E2610" i="12"/>
  <c r="E2611" i="12"/>
  <c r="E2612" i="12"/>
  <c r="E2613" i="12"/>
  <c r="E2614" i="12"/>
  <c r="E2615" i="12"/>
  <c r="E2616" i="12"/>
  <c r="E2617" i="12"/>
  <c r="E2618" i="12"/>
  <c r="E2619" i="12"/>
  <c r="E2620" i="12"/>
  <c r="E2621" i="12"/>
  <c r="E2622" i="12"/>
  <c r="E2623" i="12"/>
  <c r="E2624" i="12"/>
  <c r="E2625" i="12"/>
  <c r="E2626" i="12"/>
  <c r="E2627" i="12"/>
  <c r="E2628" i="12"/>
  <c r="E2629" i="12"/>
  <c r="E2630" i="12"/>
  <c r="E2631" i="12"/>
  <c r="E2632" i="12"/>
  <c r="E2633" i="12"/>
  <c r="E2634" i="12"/>
  <c r="E2635" i="12"/>
  <c r="E2636" i="12"/>
  <c r="E2637" i="12"/>
  <c r="E2638" i="12"/>
  <c r="E2639" i="12"/>
  <c r="E2640" i="12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E2737" i="12"/>
  <c r="E2738" i="12"/>
  <c r="E2739" i="12"/>
  <c r="E2740" i="12"/>
  <c r="E2741" i="12"/>
  <c r="E2742" i="12"/>
  <c r="E2743" i="12"/>
  <c r="E2744" i="12"/>
  <c r="E2745" i="12"/>
  <c r="E2746" i="12"/>
  <c r="E2747" i="12"/>
  <c r="E2748" i="12"/>
  <c r="E2749" i="12"/>
  <c r="E2750" i="12"/>
  <c r="E2751" i="12"/>
  <c r="E2752" i="12"/>
  <c r="E2753" i="12"/>
  <c r="E2754" i="12"/>
  <c r="E2755" i="12"/>
  <c r="E2756" i="12"/>
  <c r="E2757" i="12"/>
  <c r="E2758" i="12"/>
  <c r="E2759" i="12"/>
  <c r="E2760" i="12"/>
  <c r="E2761" i="12"/>
  <c r="E2762" i="12"/>
  <c r="E2763" i="12"/>
  <c r="E2764" i="12"/>
  <c r="E2765" i="12"/>
  <c r="E2766" i="12"/>
  <c r="E2767" i="12"/>
  <c r="E2768" i="12"/>
  <c r="E2769" i="12"/>
  <c r="E2770" i="12"/>
  <c r="E2771" i="12"/>
  <c r="E2772" i="12"/>
  <c r="E2773" i="12"/>
  <c r="E2774" i="12"/>
  <c r="E2775" i="12"/>
  <c r="E2776" i="12"/>
  <c r="E2777" i="12"/>
  <c r="E2778" i="12"/>
  <c r="E2779" i="12"/>
  <c r="E2780" i="12"/>
  <c r="E2781" i="12"/>
  <c r="E2782" i="12"/>
  <c r="E2783" i="12"/>
  <c r="E2784" i="12"/>
  <c r="E2785" i="12"/>
  <c r="E2786" i="12"/>
  <c r="E2787" i="12"/>
  <c r="E2788" i="12"/>
  <c r="E2789" i="12"/>
  <c r="E2790" i="12"/>
  <c r="E2791" i="12"/>
  <c r="E2792" i="12"/>
  <c r="E2793" i="12"/>
  <c r="E2794" i="12"/>
  <c r="E2795" i="12"/>
  <c r="E2796" i="12"/>
  <c r="E2797" i="12"/>
  <c r="E2798" i="12"/>
  <c r="E2799" i="12"/>
  <c r="E2800" i="12"/>
  <c r="E2801" i="12"/>
  <c r="E2802" i="12"/>
  <c r="E2803" i="12"/>
  <c r="E2804" i="12"/>
  <c r="E2805" i="12"/>
  <c r="E2806" i="12"/>
  <c r="E2807" i="12"/>
  <c r="E2808" i="12"/>
  <c r="E2809" i="12"/>
  <c r="E2810" i="12"/>
  <c r="E2811" i="12"/>
  <c r="E2812" i="12"/>
  <c r="E2813" i="12"/>
  <c r="E2814" i="12"/>
  <c r="E2815" i="12"/>
  <c r="E2816" i="12"/>
  <c r="E2817" i="12"/>
  <c r="E2818" i="12"/>
  <c r="E2819" i="12"/>
  <c r="E2820" i="12"/>
  <c r="E2821" i="12"/>
  <c r="E2822" i="12"/>
  <c r="E2823" i="12"/>
  <c r="E2824" i="12"/>
  <c r="E2825" i="12"/>
  <c r="E2826" i="12"/>
  <c r="E2827" i="12"/>
  <c r="E2828" i="12"/>
  <c r="E2829" i="12"/>
  <c r="E2830" i="12"/>
  <c r="E2831" i="12"/>
  <c r="E2832" i="12"/>
  <c r="E2833" i="12"/>
  <c r="E2834" i="12"/>
  <c r="E2835" i="12"/>
  <c r="E2836" i="12"/>
  <c r="E2837" i="12"/>
  <c r="E2838" i="12"/>
  <c r="E2839" i="12"/>
  <c r="E2840" i="12"/>
  <c r="E2841" i="12"/>
  <c r="E2842" i="12"/>
  <c r="E2843" i="12"/>
  <c r="E2844" i="12"/>
  <c r="E2845" i="12"/>
  <c r="E2846" i="12"/>
  <c r="E2847" i="12"/>
  <c r="E2848" i="12"/>
  <c r="E2849" i="12"/>
  <c r="E2850" i="12"/>
  <c r="E2851" i="12"/>
  <c r="E2852" i="12"/>
  <c r="E2853" i="12"/>
  <c r="E2854" i="12"/>
  <c r="E2855" i="12"/>
  <c r="E2856" i="12"/>
  <c r="E2857" i="12"/>
  <c r="E2858" i="12"/>
  <c r="E2859" i="12"/>
  <c r="E2860" i="12"/>
  <c r="E2861" i="12"/>
  <c r="E2862" i="12"/>
  <c r="E2863" i="12"/>
  <c r="E2864" i="12"/>
  <c r="E2865" i="12"/>
  <c r="E2866" i="12"/>
  <c r="E2867" i="12"/>
  <c r="E2868" i="12"/>
  <c r="E2869" i="12"/>
  <c r="E2870" i="12"/>
  <c r="E2871" i="12"/>
  <c r="E2872" i="12"/>
  <c r="E2873" i="12"/>
  <c r="E2874" i="12"/>
  <c r="E2875" i="12"/>
  <c r="E2876" i="12"/>
  <c r="E2877" i="12"/>
  <c r="E2878" i="12"/>
  <c r="E2879" i="12"/>
  <c r="E2880" i="12"/>
  <c r="E2881" i="12"/>
  <c r="E2882" i="12"/>
  <c r="E2883" i="12"/>
  <c r="E2884" i="12"/>
  <c r="E2885" i="12"/>
  <c r="E2886" i="12"/>
  <c r="E2887" i="12"/>
  <c r="E2888" i="12"/>
  <c r="E2889" i="12"/>
  <c r="E2890" i="12"/>
  <c r="E2891" i="12"/>
  <c r="E2892" i="12"/>
  <c r="E2893" i="12"/>
  <c r="E2894" i="12"/>
  <c r="E2895" i="12"/>
  <c r="E2896" i="12"/>
  <c r="E2897" i="12"/>
  <c r="E2898" i="12"/>
  <c r="E2899" i="12"/>
  <c r="E2900" i="12"/>
  <c r="E2901" i="12"/>
  <c r="E2902" i="12"/>
  <c r="E2903" i="12"/>
  <c r="E2904" i="12"/>
  <c r="E2905" i="12"/>
  <c r="E2906" i="12"/>
  <c r="E2907" i="12"/>
  <c r="E2908" i="12"/>
  <c r="E2909" i="12"/>
  <c r="E2910" i="12"/>
  <c r="E2911" i="12"/>
  <c r="E2912" i="12"/>
  <c r="E2913" i="12"/>
  <c r="E2914" i="12"/>
  <c r="E2915" i="12"/>
  <c r="E2916" i="12"/>
  <c r="E2917" i="12"/>
  <c r="E2918" i="12"/>
  <c r="E2919" i="12"/>
  <c r="E2920" i="12"/>
  <c r="E2921" i="12"/>
  <c r="E2922" i="12"/>
  <c r="E2923" i="12"/>
  <c r="E2924" i="12"/>
  <c r="E2925" i="12"/>
  <c r="E2926" i="12"/>
  <c r="E2927" i="12"/>
  <c r="E2928" i="12"/>
  <c r="E2929" i="12"/>
  <c r="E2930" i="12"/>
  <c r="E2931" i="12"/>
  <c r="E2932" i="12"/>
  <c r="E2933" i="12"/>
  <c r="E2934" i="12"/>
  <c r="E2935" i="12"/>
  <c r="E2936" i="12"/>
  <c r="E2937" i="12"/>
  <c r="E2938" i="12"/>
  <c r="E2939" i="12"/>
  <c r="E2940" i="12"/>
  <c r="E2941" i="12"/>
  <c r="E2942" i="12"/>
  <c r="E2943" i="12"/>
  <c r="E2944" i="12"/>
  <c r="E2945" i="12"/>
  <c r="E2946" i="12"/>
  <c r="E2947" i="12"/>
  <c r="E2948" i="12"/>
  <c r="E2949" i="12"/>
  <c r="E2950" i="12"/>
  <c r="E2951" i="12"/>
  <c r="E2952" i="12"/>
  <c r="E2953" i="12"/>
  <c r="E2954" i="12"/>
  <c r="E2955" i="12"/>
  <c r="E2956" i="12"/>
  <c r="E2957" i="12"/>
  <c r="E2958" i="12"/>
  <c r="E2959" i="12"/>
  <c r="E2960" i="12"/>
  <c r="E2961" i="12"/>
  <c r="E2962" i="12"/>
  <c r="E2963" i="12"/>
  <c r="E2964" i="12"/>
  <c r="E2965" i="12"/>
  <c r="E2966" i="12"/>
  <c r="E2967" i="12"/>
  <c r="E2968" i="12"/>
  <c r="E2969" i="12"/>
  <c r="E2970" i="12"/>
  <c r="E2971" i="12"/>
  <c r="E2972" i="12"/>
  <c r="E2973" i="12"/>
  <c r="E2974" i="12"/>
  <c r="E2975" i="12"/>
  <c r="E2976" i="12"/>
  <c r="E2977" i="12"/>
  <c r="E2978" i="12"/>
  <c r="E2979" i="12"/>
  <c r="E2980" i="12"/>
  <c r="E2981" i="12"/>
  <c r="E2982" i="12"/>
  <c r="E2983" i="12"/>
  <c r="E2984" i="12"/>
  <c r="E2985" i="12"/>
  <c r="E2986" i="12"/>
  <c r="E2987" i="12"/>
  <c r="E2988" i="12"/>
  <c r="E2989" i="12"/>
  <c r="E2990" i="12"/>
  <c r="E2991" i="12"/>
  <c r="E2992" i="12"/>
  <c r="E2993" i="12"/>
  <c r="E2994" i="12"/>
  <c r="E2995" i="12"/>
  <c r="E2996" i="12"/>
  <c r="E2997" i="12"/>
  <c r="E2998" i="12"/>
  <c r="E2999" i="12"/>
  <c r="E3000" i="12"/>
  <c r="E3001" i="12"/>
  <c r="E3002" i="12"/>
  <c r="E3003" i="12"/>
  <c r="E3004" i="12"/>
  <c r="E3005" i="12"/>
  <c r="E3006" i="12"/>
  <c r="E3007" i="12"/>
  <c r="E3008" i="12"/>
  <c r="E3009" i="12"/>
  <c r="E3010" i="12"/>
  <c r="E3011" i="12"/>
  <c r="E3012" i="12"/>
  <c r="E3013" i="12"/>
  <c r="E3014" i="12"/>
  <c r="E3015" i="12"/>
  <c r="E3016" i="12"/>
  <c r="E3017" i="12"/>
  <c r="E3018" i="12"/>
  <c r="E3019" i="12"/>
  <c r="E3020" i="12"/>
  <c r="E3021" i="12"/>
  <c r="E3022" i="12"/>
  <c r="E3023" i="12"/>
  <c r="E3024" i="12"/>
  <c r="E3025" i="12"/>
  <c r="E3026" i="12"/>
  <c r="E3027" i="12"/>
  <c r="E3028" i="12"/>
  <c r="E3029" i="12"/>
  <c r="E3030" i="12"/>
  <c r="E3031" i="12"/>
  <c r="E3032" i="12"/>
  <c r="E3033" i="12"/>
  <c r="E3034" i="12"/>
  <c r="E3035" i="12"/>
  <c r="E3036" i="12"/>
  <c r="E3037" i="12"/>
  <c r="E3038" i="12"/>
  <c r="E3039" i="12"/>
  <c r="E3040" i="12"/>
  <c r="E3041" i="12"/>
  <c r="E3042" i="12"/>
  <c r="E3043" i="12"/>
  <c r="E3044" i="12"/>
  <c r="E3045" i="12"/>
  <c r="E3046" i="12"/>
  <c r="E3047" i="12"/>
  <c r="E3048" i="12"/>
  <c r="E3049" i="12"/>
  <c r="E3050" i="12"/>
  <c r="E3051" i="12"/>
  <c r="E3052" i="12"/>
  <c r="E3053" i="12"/>
  <c r="E3054" i="12"/>
  <c r="E3055" i="12"/>
  <c r="E3056" i="12"/>
  <c r="E3057" i="12"/>
  <c r="E3058" i="12"/>
  <c r="E3059" i="12"/>
  <c r="E3060" i="12"/>
  <c r="E3061" i="12"/>
  <c r="E3062" i="12"/>
  <c r="E3063" i="12"/>
  <c r="E3064" i="12"/>
  <c r="E3065" i="12"/>
  <c r="E3066" i="12"/>
  <c r="E3067" i="12"/>
  <c r="E3068" i="12"/>
  <c r="E3069" i="12"/>
  <c r="E3070" i="12"/>
  <c r="E3071" i="12"/>
  <c r="E3072" i="12"/>
  <c r="E3073" i="12"/>
  <c r="E3074" i="12"/>
  <c r="E3075" i="12"/>
  <c r="E3076" i="12"/>
  <c r="E3077" i="12"/>
  <c r="E3078" i="12"/>
  <c r="E3079" i="12"/>
  <c r="E3080" i="12"/>
  <c r="E3081" i="12"/>
  <c r="E3082" i="12"/>
  <c r="E3083" i="12"/>
  <c r="E3084" i="12"/>
  <c r="E3085" i="12"/>
  <c r="E3086" i="12"/>
  <c r="E3087" i="12"/>
  <c r="E3088" i="12"/>
  <c r="E3089" i="12"/>
  <c r="E3090" i="12"/>
  <c r="E3091" i="12"/>
  <c r="E3092" i="12"/>
  <c r="E3093" i="12"/>
  <c r="E3094" i="12"/>
  <c r="E3095" i="12"/>
  <c r="E3096" i="12"/>
  <c r="E3097" i="12"/>
  <c r="E3098" i="12"/>
  <c r="E3099" i="12"/>
  <c r="E3100" i="12"/>
  <c r="E3101" i="12"/>
  <c r="E3102" i="12"/>
  <c r="E3103" i="12"/>
  <c r="E3104" i="12"/>
  <c r="E3105" i="12"/>
  <c r="E3106" i="12"/>
  <c r="E3107" i="12"/>
  <c r="E3108" i="12"/>
  <c r="E3109" i="12"/>
  <c r="E3110" i="12"/>
  <c r="E3111" i="12"/>
  <c r="E3112" i="12"/>
  <c r="E3113" i="12"/>
  <c r="E3114" i="12"/>
  <c r="E3115" i="12"/>
  <c r="E3116" i="12"/>
  <c r="E3117" i="12"/>
  <c r="E3118" i="12"/>
  <c r="E3119" i="12"/>
  <c r="E3120" i="12"/>
  <c r="E3121" i="12"/>
  <c r="E3122" i="12"/>
  <c r="E3123" i="12"/>
  <c r="E3124" i="12"/>
  <c r="E3125" i="12"/>
  <c r="E3126" i="12"/>
  <c r="E3127" i="12"/>
  <c r="E3128" i="12"/>
  <c r="E3129" i="12"/>
  <c r="E3130" i="12"/>
  <c r="E3131" i="12"/>
  <c r="E3132" i="12"/>
  <c r="E3133" i="12"/>
  <c r="E3134" i="12"/>
  <c r="E3135" i="12"/>
  <c r="E3136" i="12"/>
  <c r="E3137" i="12"/>
  <c r="E3138" i="12"/>
  <c r="E3139" i="12"/>
  <c r="E3140" i="12"/>
  <c r="E3141" i="12"/>
  <c r="E3142" i="12"/>
  <c r="E3143" i="12"/>
  <c r="E3144" i="12"/>
  <c r="E3145" i="12"/>
  <c r="E3146" i="12"/>
  <c r="E3147" i="12"/>
  <c r="E3148" i="12"/>
  <c r="E3149" i="12"/>
  <c r="E3150" i="12"/>
  <c r="E3151" i="12"/>
  <c r="E3152" i="12"/>
  <c r="E3153" i="12"/>
  <c r="E3154" i="12"/>
  <c r="E3155" i="12"/>
  <c r="E3156" i="12"/>
  <c r="E3157" i="12"/>
  <c r="E3158" i="12"/>
  <c r="E3159" i="12"/>
  <c r="E3160" i="12"/>
  <c r="E3161" i="12"/>
  <c r="E3162" i="12"/>
  <c r="E3163" i="12"/>
  <c r="E3164" i="12"/>
  <c r="E3165" i="12"/>
  <c r="E3166" i="12"/>
  <c r="E3167" i="12"/>
  <c r="E3168" i="12"/>
  <c r="E3169" i="12"/>
  <c r="E3170" i="12"/>
  <c r="E3171" i="12"/>
  <c r="E3172" i="12"/>
  <c r="E3173" i="12"/>
  <c r="E3174" i="12"/>
  <c r="E3175" i="12"/>
  <c r="E3176" i="12"/>
  <c r="E3177" i="12"/>
  <c r="E3178" i="12"/>
  <c r="E3179" i="12"/>
  <c r="E3180" i="12"/>
  <c r="E3181" i="12"/>
  <c r="E3182" i="12"/>
  <c r="E3183" i="12"/>
  <c r="E3184" i="12"/>
  <c r="E3185" i="12"/>
  <c r="E3186" i="12"/>
  <c r="E3187" i="12"/>
  <c r="E3188" i="12"/>
  <c r="E3189" i="12"/>
  <c r="E3190" i="12"/>
  <c r="E3191" i="12"/>
  <c r="E3192" i="12"/>
  <c r="E3193" i="12"/>
  <c r="E3194" i="12"/>
  <c r="E3195" i="12"/>
  <c r="E3196" i="12"/>
  <c r="E3197" i="12"/>
  <c r="E3198" i="12"/>
  <c r="E3199" i="12"/>
  <c r="E3200" i="12"/>
  <c r="E3201" i="12"/>
  <c r="E3202" i="12"/>
  <c r="E3203" i="12"/>
  <c r="E3204" i="12"/>
  <c r="E3205" i="12"/>
  <c r="E3206" i="12"/>
  <c r="E3207" i="12"/>
  <c r="E3208" i="12"/>
  <c r="E3209" i="12"/>
  <c r="E3210" i="12"/>
  <c r="E3211" i="12"/>
  <c r="E3212" i="12"/>
  <c r="E3213" i="12"/>
  <c r="E3214" i="12"/>
  <c r="E3215" i="12"/>
  <c r="E3216" i="12"/>
  <c r="E3217" i="12"/>
  <c r="E3218" i="12"/>
  <c r="E3219" i="12"/>
  <c r="E3220" i="12"/>
  <c r="E3221" i="12"/>
  <c r="E3222" i="12"/>
  <c r="E3223" i="12"/>
  <c r="E3224" i="12"/>
  <c r="E3225" i="12"/>
  <c r="E3226" i="12"/>
  <c r="E3227" i="12"/>
  <c r="E3228" i="12"/>
  <c r="E3229" i="12"/>
  <c r="E3230" i="12"/>
  <c r="E3231" i="12"/>
  <c r="E3232" i="12"/>
  <c r="E3233" i="12"/>
  <c r="E3234" i="12"/>
  <c r="E3235" i="12"/>
  <c r="E3236" i="12"/>
  <c r="E3237" i="12"/>
  <c r="E3238" i="12"/>
  <c r="E3239" i="12"/>
  <c r="E3240" i="12"/>
  <c r="E3241" i="12"/>
  <c r="E3242" i="12"/>
  <c r="E3243" i="12"/>
  <c r="E3244" i="12"/>
  <c r="E3245" i="12"/>
  <c r="E3246" i="12"/>
  <c r="E3247" i="12"/>
  <c r="E3248" i="12"/>
  <c r="E3249" i="12"/>
  <c r="E3250" i="12"/>
  <c r="E3251" i="12"/>
  <c r="E3252" i="12"/>
  <c r="E3253" i="12"/>
  <c r="E3254" i="12"/>
  <c r="E3255" i="12"/>
  <c r="E3256" i="12"/>
  <c r="E3257" i="12"/>
  <c r="E3258" i="12"/>
  <c r="E3259" i="12"/>
  <c r="E3260" i="12"/>
  <c r="E3261" i="12"/>
  <c r="E3262" i="12"/>
  <c r="E3263" i="12"/>
  <c r="E3264" i="12"/>
  <c r="E3265" i="12"/>
  <c r="E3266" i="12"/>
  <c r="E3267" i="12"/>
  <c r="E3268" i="12"/>
  <c r="E3269" i="12"/>
  <c r="E3270" i="12"/>
  <c r="E3271" i="12"/>
  <c r="E3272" i="12"/>
  <c r="E3273" i="12"/>
  <c r="E3274" i="12"/>
  <c r="E3275" i="12"/>
  <c r="E3276" i="12"/>
  <c r="E3277" i="12"/>
  <c r="E3278" i="12"/>
  <c r="E3279" i="12"/>
  <c r="E3280" i="12"/>
  <c r="E3281" i="12"/>
  <c r="E3282" i="12"/>
  <c r="E3283" i="12"/>
  <c r="E3284" i="12"/>
  <c r="E3285" i="12"/>
  <c r="E3286" i="12"/>
  <c r="E3287" i="12"/>
  <c r="E3288" i="12"/>
  <c r="E3289" i="12"/>
  <c r="E3290" i="12"/>
  <c r="E3291" i="12"/>
  <c r="E3292" i="12"/>
  <c r="E3293" i="12"/>
  <c r="E3294" i="12"/>
  <c r="E3295" i="12"/>
  <c r="E3296" i="12"/>
  <c r="E3297" i="12"/>
  <c r="E3298" i="12"/>
  <c r="E3299" i="12"/>
  <c r="E3300" i="12"/>
  <c r="E3301" i="12"/>
  <c r="E3302" i="12"/>
  <c r="E3303" i="12"/>
  <c r="E3304" i="12"/>
  <c r="E3305" i="12"/>
  <c r="E3306" i="12"/>
  <c r="E3307" i="12"/>
  <c r="E3308" i="12"/>
  <c r="E3309" i="12"/>
  <c r="E3310" i="12"/>
  <c r="E3311" i="12"/>
  <c r="E3312" i="12"/>
  <c r="E3313" i="12"/>
  <c r="E3314" i="12"/>
  <c r="E3315" i="12"/>
  <c r="E3316" i="12"/>
  <c r="E3317" i="12"/>
  <c r="E3318" i="12"/>
  <c r="E3319" i="12"/>
  <c r="E3320" i="12"/>
  <c r="E3321" i="12"/>
  <c r="E3322" i="12"/>
  <c r="E3323" i="12"/>
  <c r="E3324" i="12"/>
  <c r="E3325" i="12"/>
  <c r="E3326" i="12"/>
  <c r="E3327" i="12"/>
  <c r="E3328" i="12"/>
  <c r="E3329" i="12"/>
  <c r="E3330" i="12"/>
  <c r="E3331" i="12"/>
  <c r="E3332" i="12"/>
  <c r="E3333" i="12"/>
  <c r="E3334" i="12"/>
  <c r="E3335" i="12"/>
  <c r="E3336" i="12"/>
  <c r="E3337" i="12"/>
  <c r="E3338" i="12"/>
  <c r="E3339" i="12"/>
  <c r="E3340" i="12"/>
  <c r="E3341" i="12"/>
  <c r="E3342" i="12"/>
  <c r="E3343" i="12"/>
  <c r="E3344" i="12"/>
  <c r="E3345" i="12"/>
  <c r="E3346" i="12"/>
  <c r="E3347" i="12"/>
  <c r="E3348" i="12"/>
  <c r="E3349" i="12"/>
  <c r="E3350" i="12"/>
  <c r="E3351" i="12"/>
  <c r="E3352" i="12"/>
  <c r="E3353" i="12"/>
  <c r="E3354" i="12"/>
  <c r="E3355" i="12"/>
  <c r="E3356" i="12"/>
  <c r="E3357" i="12"/>
  <c r="E3358" i="12"/>
  <c r="E3359" i="12"/>
  <c r="E3360" i="12"/>
  <c r="E3361" i="12"/>
  <c r="E3362" i="12"/>
  <c r="E3363" i="12"/>
  <c r="E3364" i="12"/>
  <c r="E3365" i="12"/>
  <c r="E3366" i="12"/>
  <c r="E3367" i="12"/>
  <c r="E3368" i="12"/>
  <c r="E3369" i="12"/>
  <c r="E3370" i="12"/>
  <c r="E3371" i="12"/>
  <c r="E3372" i="12"/>
  <c r="E3373" i="12"/>
  <c r="E3374" i="12"/>
  <c r="E3375" i="12"/>
  <c r="E3376" i="12"/>
  <c r="E3377" i="12"/>
  <c r="E3378" i="12"/>
  <c r="E3379" i="12"/>
  <c r="E3380" i="12"/>
  <c r="E3381" i="12"/>
  <c r="E3382" i="12"/>
  <c r="E3383" i="12"/>
  <c r="E3384" i="12"/>
  <c r="E3385" i="12"/>
  <c r="E3386" i="12"/>
  <c r="E3387" i="12"/>
  <c r="E3388" i="12"/>
  <c r="E3389" i="12"/>
  <c r="E3390" i="12"/>
  <c r="E3391" i="12"/>
  <c r="E3392" i="12"/>
  <c r="E3393" i="12"/>
  <c r="E3394" i="12"/>
  <c r="E3395" i="12"/>
  <c r="E3396" i="12"/>
  <c r="E3397" i="12"/>
  <c r="E3398" i="12"/>
  <c r="E3399" i="12"/>
  <c r="E3400" i="12"/>
  <c r="E3401" i="12"/>
  <c r="E3402" i="12"/>
  <c r="E3403" i="12"/>
  <c r="E3404" i="12"/>
  <c r="E3405" i="12"/>
  <c r="E3406" i="12"/>
  <c r="E3407" i="12"/>
  <c r="E3408" i="12"/>
  <c r="E3409" i="12"/>
  <c r="E3410" i="12"/>
  <c r="E3411" i="12"/>
  <c r="E3412" i="12"/>
  <c r="E3413" i="12"/>
  <c r="E3414" i="12"/>
  <c r="E3415" i="12"/>
  <c r="E3416" i="12"/>
  <c r="E3417" i="12"/>
  <c r="E3418" i="12"/>
  <c r="E3419" i="12"/>
  <c r="E3420" i="12"/>
  <c r="E3421" i="12"/>
  <c r="E3422" i="12"/>
  <c r="E3423" i="12"/>
  <c r="E3424" i="12"/>
  <c r="E3425" i="12"/>
  <c r="E3426" i="12"/>
  <c r="E3427" i="12"/>
  <c r="E3428" i="12"/>
  <c r="E3429" i="12"/>
  <c r="E3430" i="12"/>
  <c r="E3431" i="12"/>
  <c r="E3432" i="12"/>
  <c r="E3433" i="12"/>
  <c r="E3434" i="12"/>
  <c r="E3435" i="12"/>
  <c r="E3436" i="12"/>
  <c r="E3437" i="12"/>
  <c r="E3438" i="12"/>
  <c r="E3439" i="12"/>
  <c r="E3440" i="12"/>
  <c r="E3441" i="12"/>
  <c r="E3442" i="12"/>
  <c r="E3443" i="12"/>
  <c r="E3444" i="12"/>
  <c r="E3445" i="12"/>
  <c r="E3446" i="12"/>
  <c r="E3447" i="12"/>
  <c r="E3448" i="12"/>
  <c r="E3449" i="12"/>
  <c r="E3450" i="12"/>
  <c r="E3451" i="12"/>
  <c r="E3452" i="12"/>
  <c r="E3453" i="12"/>
  <c r="E3454" i="12"/>
  <c r="E3455" i="12"/>
  <c r="E3456" i="12"/>
  <c r="E3457" i="12"/>
  <c r="E3458" i="12"/>
  <c r="E3459" i="12"/>
  <c r="E3460" i="12"/>
  <c r="E3461" i="12"/>
  <c r="E3462" i="12"/>
  <c r="E3463" i="12"/>
  <c r="E3464" i="12"/>
  <c r="E3465" i="12"/>
  <c r="E3466" i="12"/>
  <c r="E3467" i="12"/>
  <c r="E3468" i="12"/>
  <c r="E3469" i="12"/>
  <c r="E3470" i="12"/>
  <c r="E3471" i="12"/>
  <c r="E3472" i="12"/>
  <c r="E3473" i="12"/>
  <c r="E3474" i="12"/>
  <c r="E3475" i="12"/>
  <c r="E3476" i="12"/>
  <c r="E3477" i="12"/>
  <c r="E3478" i="12"/>
  <c r="E3479" i="12"/>
  <c r="E3480" i="12"/>
  <c r="E3481" i="12"/>
  <c r="E3482" i="12"/>
  <c r="E3483" i="12"/>
  <c r="E3484" i="12"/>
  <c r="E3485" i="12"/>
  <c r="E3486" i="12"/>
  <c r="E3487" i="12"/>
  <c r="E3488" i="12"/>
  <c r="E3489" i="12"/>
  <c r="E3490" i="12"/>
  <c r="E3491" i="12"/>
  <c r="E3492" i="12"/>
  <c r="E3493" i="12"/>
  <c r="E3494" i="12"/>
  <c r="E3495" i="12"/>
  <c r="E3496" i="12"/>
  <c r="E3497" i="12"/>
  <c r="E3498" i="12"/>
  <c r="E3499" i="12"/>
  <c r="E3500" i="12"/>
  <c r="E3501" i="12"/>
  <c r="E3502" i="12"/>
  <c r="E3503" i="12"/>
  <c r="E3504" i="12"/>
  <c r="E3505" i="12"/>
  <c r="E3506" i="12"/>
  <c r="E3507" i="12"/>
  <c r="E3508" i="12"/>
  <c r="E3509" i="12"/>
  <c r="E3510" i="12"/>
  <c r="E3511" i="12"/>
  <c r="E3512" i="12"/>
  <c r="E3513" i="12"/>
  <c r="E3514" i="12"/>
  <c r="E3515" i="12"/>
  <c r="E3516" i="12"/>
  <c r="E3517" i="12"/>
  <c r="E3518" i="12"/>
  <c r="E3519" i="12"/>
  <c r="E3520" i="12"/>
  <c r="E3521" i="12"/>
  <c r="E3522" i="12"/>
  <c r="E3523" i="12"/>
  <c r="E3524" i="12"/>
  <c r="E3525" i="12"/>
  <c r="E3526" i="12"/>
  <c r="E3527" i="12"/>
  <c r="E3528" i="12"/>
  <c r="E3529" i="12"/>
  <c r="E3530" i="12"/>
  <c r="E3531" i="12"/>
  <c r="E3532" i="12"/>
  <c r="E3533" i="12"/>
  <c r="E3534" i="12"/>
  <c r="E3535" i="12"/>
  <c r="E3536" i="12"/>
  <c r="E3537" i="12"/>
  <c r="E3538" i="12"/>
  <c r="E3539" i="12"/>
  <c r="E3540" i="12"/>
  <c r="E3541" i="12"/>
  <c r="E3542" i="12"/>
  <c r="E3543" i="12"/>
  <c r="E3544" i="12"/>
  <c r="E3545" i="12"/>
  <c r="E3546" i="12"/>
  <c r="E3547" i="12"/>
  <c r="E3548" i="12"/>
  <c r="E3549" i="12"/>
  <c r="E3550" i="12"/>
  <c r="E3551" i="12"/>
  <c r="E3552" i="12"/>
  <c r="E3553" i="12"/>
  <c r="E3554" i="12"/>
  <c r="E3555" i="12"/>
  <c r="E3556" i="12"/>
  <c r="E3557" i="12"/>
  <c r="E3558" i="12"/>
  <c r="E3559" i="12"/>
  <c r="E3560" i="12"/>
  <c r="E3561" i="12"/>
  <c r="E3562" i="12"/>
  <c r="E3563" i="12"/>
  <c r="E3564" i="12"/>
  <c r="E3565" i="12"/>
  <c r="E3566" i="12"/>
  <c r="E3567" i="12"/>
  <c r="E3568" i="12"/>
  <c r="E3569" i="12"/>
  <c r="E3570" i="12"/>
  <c r="E3571" i="12"/>
  <c r="E3572" i="12"/>
  <c r="E3573" i="12"/>
  <c r="E3574" i="12"/>
  <c r="E3575" i="12"/>
  <c r="E3576" i="12"/>
  <c r="E3577" i="12"/>
  <c r="E3578" i="12"/>
  <c r="E3579" i="12"/>
  <c r="E3580" i="12"/>
  <c r="E3581" i="12"/>
  <c r="E3582" i="12"/>
  <c r="E3583" i="12"/>
  <c r="E3584" i="12"/>
  <c r="E3585" i="12"/>
  <c r="E3586" i="12"/>
  <c r="E3587" i="12"/>
  <c r="E3588" i="12"/>
  <c r="E3589" i="12"/>
  <c r="E3590" i="12"/>
  <c r="E3591" i="12"/>
  <c r="E3592" i="12"/>
  <c r="E3593" i="12"/>
  <c r="E3594" i="12"/>
  <c r="E3595" i="12"/>
  <c r="E3596" i="12"/>
  <c r="E3597" i="12"/>
  <c r="E3598" i="12"/>
  <c r="E3599" i="12"/>
  <c r="E3600" i="12"/>
  <c r="E3601" i="12"/>
  <c r="E3602" i="12"/>
  <c r="E3603" i="12"/>
  <c r="E3604" i="12"/>
  <c r="E3605" i="12"/>
  <c r="E3606" i="12"/>
  <c r="E3607" i="12"/>
  <c r="E3608" i="12"/>
  <c r="E3609" i="12"/>
  <c r="E3610" i="12"/>
  <c r="E3611" i="12"/>
  <c r="E3612" i="12"/>
  <c r="E3613" i="12"/>
  <c r="E3614" i="12"/>
  <c r="E3615" i="12"/>
  <c r="E3616" i="12"/>
  <c r="E3617" i="12"/>
  <c r="E3618" i="12"/>
  <c r="E3619" i="12"/>
  <c r="E3620" i="12"/>
  <c r="E3621" i="12"/>
  <c r="E3622" i="12"/>
  <c r="E3623" i="12"/>
  <c r="E3624" i="12"/>
  <c r="E3625" i="12"/>
  <c r="E3626" i="12"/>
  <c r="E3627" i="12"/>
  <c r="E3628" i="12"/>
  <c r="E3629" i="12"/>
  <c r="E3630" i="12"/>
  <c r="E3631" i="12"/>
  <c r="E3632" i="12"/>
  <c r="E3633" i="12"/>
  <c r="E3634" i="12"/>
  <c r="E3635" i="12"/>
  <c r="E3636" i="12"/>
  <c r="E3637" i="12"/>
  <c r="E3638" i="12"/>
  <c r="E3639" i="12"/>
  <c r="E3640" i="12"/>
  <c r="E3641" i="12"/>
  <c r="E3642" i="12"/>
  <c r="E3643" i="12"/>
  <c r="E3644" i="12"/>
  <c r="E3645" i="12"/>
  <c r="E3646" i="12"/>
  <c r="E3647" i="12"/>
  <c r="E3648" i="12"/>
  <c r="E3649" i="12"/>
  <c r="E3650" i="12"/>
  <c r="E3651" i="12"/>
  <c r="E3652" i="12"/>
  <c r="E3653" i="12"/>
  <c r="E3654" i="12"/>
  <c r="E3655" i="12"/>
  <c r="E3656" i="12"/>
  <c r="E3657" i="12"/>
  <c r="E3658" i="12"/>
  <c r="E3659" i="12"/>
  <c r="E3660" i="12"/>
  <c r="E3661" i="12"/>
  <c r="E3662" i="12"/>
  <c r="E3663" i="12"/>
  <c r="E3664" i="12"/>
  <c r="E3665" i="12"/>
  <c r="E3666" i="12"/>
  <c r="E3667" i="12"/>
  <c r="E3668" i="12"/>
  <c r="E3669" i="12"/>
  <c r="E3670" i="12"/>
  <c r="E3671" i="12"/>
  <c r="E3672" i="12"/>
  <c r="E3673" i="12"/>
  <c r="E3674" i="12"/>
  <c r="E3675" i="12"/>
  <c r="E3676" i="12"/>
  <c r="E3677" i="12"/>
  <c r="E3678" i="12"/>
  <c r="E3679" i="12"/>
  <c r="E3680" i="12"/>
  <c r="E3681" i="12"/>
  <c r="E3682" i="12"/>
  <c r="E3683" i="12"/>
  <c r="E3684" i="12"/>
  <c r="E3685" i="12"/>
  <c r="E3686" i="12"/>
  <c r="E3687" i="12"/>
  <c r="E3688" i="12"/>
  <c r="E3689" i="12"/>
  <c r="E3690" i="12"/>
  <c r="E3691" i="12"/>
  <c r="E3692" i="12"/>
  <c r="E3693" i="12"/>
  <c r="E3694" i="12"/>
  <c r="E3695" i="12"/>
  <c r="E3696" i="12"/>
  <c r="E3697" i="12"/>
  <c r="E3698" i="12"/>
  <c r="E3699" i="12"/>
  <c r="E3700" i="12"/>
  <c r="E3701" i="12"/>
  <c r="E3702" i="12"/>
  <c r="E3703" i="12"/>
  <c r="E3704" i="12"/>
  <c r="E3705" i="12"/>
  <c r="E3706" i="12"/>
  <c r="E3707" i="12"/>
  <c r="E3708" i="12"/>
  <c r="E3709" i="12"/>
  <c r="E3710" i="12"/>
  <c r="E3711" i="12"/>
  <c r="E3712" i="12"/>
  <c r="E3713" i="12"/>
  <c r="E3714" i="12"/>
  <c r="E3715" i="12"/>
  <c r="E3716" i="12"/>
  <c r="E3717" i="12"/>
  <c r="E3718" i="12"/>
  <c r="E3719" i="12"/>
  <c r="E3720" i="12"/>
  <c r="E3721" i="12"/>
  <c r="E3722" i="12"/>
  <c r="E3723" i="12"/>
  <c r="E3724" i="12"/>
  <c r="E3725" i="12"/>
  <c r="E3726" i="12"/>
  <c r="E3727" i="12"/>
  <c r="E3728" i="12"/>
  <c r="E3729" i="12"/>
  <c r="E3730" i="12"/>
  <c r="E3731" i="12"/>
  <c r="E3732" i="12"/>
  <c r="E3733" i="12"/>
  <c r="E3734" i="12"/>
  <c r="E3735" i="12"/>
  <c r="E3736" i="12"/>
  <c r="E3737" i="12"/>
  <c r="E3738" i="12"/>
  <c r="E3739" i="12"/>
  <c r="E3740" i="12"/>
  <c r="E3741" i="12"/>
  <c r="E3742" i="12"/>
  <c r="E3743" i="12"/>
  <c r="E3744" i="12"/>
  <c r="E3745" i="12"/>
  <c r="E3746" i="12"/>
  <c r="E3747" i="12"/>
  <c r="E3748" i="12"/>
  <c r="E3749" i="12"/>
  <c r="E3750" i="12"/>
  <c r="E3751" i="12"/>
  <c r="E3752" i="12"/>
  <c r="E3753" i="12"/>
  <c r="E3754" i="12"/>
  <c r="E3755" i="12"/>
  <c r="E3756" i="12"/>
  <c r="E3757" i="12"/>
  <c r="E3758" i="12"/>
  <c r="E3759" i="12"/>
  <c r="E3760" i="12"/>
  <c r="E3761" i="12"/>
  <c r="E3762" i="12"/>
  <c r="E3763" i="12"/>
  <c r="E3764" i="12"/>
  <c r="E3765" i="12"/>
  <c r="E3766" i="12"/>
  <c r="E3767" i="12"/>
  <c r="E3768" i="12"/>
  <c r="E3769" i="12"/>
  <c r="E3770" i="12"/>
  <c r="E3771" i="12"/>
  <c r="E3772" i="12"/>
  <c r="E3773" i="12"/>
  <c r="E3774" i="12"/>
  <c r="E3775" i="12"/>
  <c r="E3776" i="12"/>
  <c r="E3777" i="12"/>
  <c r="E3778" i="12"/>
  <c r="E3779" i="12"/>
  <c r="E3780" i="12"/>
  <c r="E3781" i="12"/>
  <c r="E3782" i="12"/>
  <c r="E3783" i="12"/>
  <c r="E3784" i="12"/>
  <c r="E3785" i="12"/>
  <c r="E3786" i="12"/>
  <c r="E3787" i="12"/>
  <c r="E3788" i="12"/>
  <c r="E3789" i="12"/>
  <c r="E3790" i="12"/>
  <c r="E3791" i="12"/>
  <c r="E3792" i="12"/>
  <c r="E3793" i="12"/>
  <c r="E3794" i="12"/>
  <c r="E3795" i="12"/>
  <c r="E3796" i="12"/>
  <c r="E3797" i="12"/>
  <c r="E3798" i="12"/>
  <c r="E3799" i="12"/>
  <c r="E3800" i="12"/>
  <c r="E3801" i="12"/>
  <c r="E3802" i="12"/>
  <c r="E3803" i="12"/>
  <c r="E3804" i="12"/>
  <c r="E3805" i="12"/>
  <c r="E3806" i="12"/>
  <c r="E3807" i="12"/>
  <c r="E3808" i="12"/>
  <c r="E3809" i="12"/>
  <c r="E3810" i="12"/>
  <c r="E3811" i="12"/>
  <c r="E3812" i="12"/>
  <c r="E3813" i="12"/>
  <c r="E3814" i="12"/>
  <c r="E3815" i="12"/>
  <c r="E3816" i="12"/>
  <c r="E3817" i="12"/>
  <c r="E3818" i="12"/>
  <c r="E3819" i="12"/>
  <c r="E3820" i="12"/>
  <c r="E3821" i="12"/>
  <c r="E3822" i="12"/>
  <c r="E3823" i="12"/>
  <c r="E3824" i="12"/>
  <c r="E3825" i="12"/>
  <c r="E3826" i="12"/>
  <c r="E3827" i="12"/>
  <c r="E3828" i="12"/>
  <c r="E3829" i="12"/>
  <c r="E3830" i="12"/>
  <c r="E3831" i="12"/>
  <c r="E3832" i="12"/>
  <c r="E3833" i="12"/>
  <c r="E3834" i="12"/>
  <c r="E3835" i="12"/>
  <c r="E3836" i="12"/>
  <c r="E3837" i="12"/>
  <c r="E3838" i="12"/>
  <c r="E3839" i="12"/>
  <c r="E3840" i="12"/>
  <c r="E3841" i="12"/>
  <c r="E3842" i="12"/>
  <c r="E3843" i="12"/>
  <c r="E3844" i="12"/>
  <c r="E3845" i="12"/>
  <c r="E3846" i="12"/>
  <c r="E3847" i="12"/>
  <c r="E3848" i="12"/>
  <c r="E3849" i="12"/>
  <c r="E3850" i="12"/>
  <c r="E3851" i="12"/>
  <c r="E3852" i="12"/>
  <c r="E3853" i="12"/>
  <c r="E3854" i="12"/>
  <c r="E3855" i="12"/>
  <c r="E3856" i="12"/>
  <c r="E3857" i="12"/>
  <c r="E3858" i="12"/>
  <c r="E3859" i="12"/>
  <c r="E3860" i="12"/>
  <c r="E3861" i="12"/>
  <c r="E3862" i="12"/>
  <c r="E3863" i="12"/>
  <c r="E3864" i="12"/>
  <c r="E3865" i="12"/>
  <c r="E3866" i="12"/>
  <c r="E3867" i="12"/>
  <c r="E3868" i="12"/>
  <c r="E3869" i="12"/>
  <c r="E3870" i="12"/>
  <c r="E3871" i="12"/>
  <c r="E3872" i="12"/>
  <c r="E3873" i="12"/>
  <c r="E3874" i="12"/>
  <c r="E3875" i="12"/>
  <c r="E3876" i="12"/>
  <c r="E3877" i="12"/>
  <c r="E3878" i="12"/>
  <c r="E3879" i="12"/>
  <c r="E3880" i="12"/>
  <c r="E3881" i="12"/>
  <c r="E3882" i="12"/>
  <c r="E3883" i="12"/>
  <c r="E3884" i="12"/>
  <c r="E3885" i="12"/>
  <c r="E3886" i="12"/>
  <c r="E3887" i="12"/>
  <c r="E3888" i="12"/>
  <c r="E3889" i="12"/>
  <c r="E3890" i="12"/>
  <c r="E3891" i="12"/>
  <c r="E3892" i="12"/>
  <c r="E3893" i="12"/>
  <c r="E3894" i="12"/>
  <c r="E3895" i="12"/>
  <c r="E3896" i="12"/>
  <c r="E3897" i="12"/>
  <c r="E3898" i="12"/>
  <c r="E3899" i="12"/>
  <c r="E3900" i="12"/>
  <c r="E3901" i="12"/>
  <c r="E3902" i="12"/>
  <c r="E3903" i="12"/>
  <c r="E3904" i="12"/>
  <c r="E3905" i="12"/>
  <c r="E3906" i="12"/>
  <c r="E3907" i="12"/>
  <c r="E3908" i="12"/>
  <c r="E3909" i="12"/>
  <c r="E3910" i="12"/>
  <c r="E3911" i="12"/>
  <c r="E3912" i="12"/>
  <c r="E3913" i="12"/>
  <c r="E3914" i="12"/>
  <c r="E3915" i="12"/>
  <c r="E3916" i="12"/>
  <c r="E3917" i="12"/>
  <c r="E3918" i="12"/>
  <c r="E3919" i="12"/>
  <c r="E3920" i="12"/>
  <c r="E3921" i="12"/>
  <c r="E3922" i="12"/>
  <c r="E3923" i="12"/>
  <c r="E3924" i="12"/>
  <c r="E3925" i="12"/>
  <c r="E3926" i="12"/>
  <c r="E3927" i="12"/>
  <c r="E3928" i="12"/>
  <c r="E3929" i="12"/>
  <c r="E3930" i="12"/>
  <c r="E3931" i="12"/>
  <c r="E3932" i="12"/>
  <c r="E3933" i="12"/>
  <c r="E3934" i="12"/>
  <c r="E3935" i="12"/>
  <c r="E3936" i="12"/>
  <c r="E3937" i="12"/>
  <c r="E3938" i="12"/>
  <c r="E3939" i="12"/>
  <c r="E3940" i="12"/>
  <c r="E3941" i="12"/>
  <c r="E3942" i="12"/>
  <c r="E3943" i="12"/>
  <c r="E3944" i="12"/>
  <c r="E3945" i="12"/>
  <c r="E3946" i="12"/>
  <c r="E3947" i="12"/>
  <c r="E3948" i="12"/>
  <c r="E3949" i="12"/>
  <c r="E3950" i="12"/>
  <c r="E3951" i="12"/>
  <c r="E3952" i="12"/>
  <c r="E3953" i="12"/>
  <c r="E3954" i="12"/>
  <c r="E3955" i="12"/>
  <c r="E3956" i="12"/>
  <c r="E3957" i="12"/>
  <c r="E3958" i="12"/>
  <c r="E3959" i="12"/>
  <c r="E3960" i="12"/>
  <c r="E3961" i="12"/>
  <c r="E3962" i="12"/>
  <c r="E3963" i="12"/>
  <c r="E3964" i="12"/>
  <c r="E3965" i="12"/>
  <c r="E3966" i="12"/>
  <c r="E3967" i="12"/>
  <c r="E3968" i="12"/>
  <c r="E3969" i="12"/>
  <c r="E3970" i="12"/>
  <c r="E3971" i="12"/>
  <c r="E3972" i="12"/>
  <c r="E3973" i="12"/>
  <c r="E3974" i="12"/>
  <c r="E3975" i="12"/>
  <c r="E3976" i="12"/>
  <c r="E3977" i="12"/>
  <c r="E3978" i="12"/>
  <c r="E3979" i="12"/>
  <c r="E3980" i="12"/>
  <c r="E3981" i="12"/>
  <c r="E3982" i="12"/>
  <c r="E3983" i="12"/>
  <c r="E3984" i="12"/>
  <c r="E3985" i="12"/>
  <c r="E3986" i="12"/>
  <c r="E3987" i="12"/>
  <c r="E3988" i="12"/>
  <c r="E3989" i="12"/>
  <c r="E3990" i="12"/>
  <c r="E3991" i="12"/>
  <c r="E3992" i="12"/>
  <c r="E3993" i="12"/>
  <c r="E3994" i="12"/>
  <c r="E3995" i="12"/>
  <c r="E3996" i="12"/>
  <c r="E3997" i="12"/>
  <c r="E3998" i="12"/>
  <c r="E3999" i="12"/>
  <c r="E4000" i="12"/>
  <c r="E4001" i="12"/>
  <c r="E4002" i="12"/>
  <c r="E4003" i="12"/>
  <c r="E4004" i="12"/>
  <c r="E4005" i="12"/>
  <c r="E4006" i="12"/>
  <c r="E4007" i="12"/>
  <c r="E4008" i="12"/>
  <c r="E4009" i="12"/>
  <c r="E4010" i="12"/>
  <c r="E4011" i="12"/>
  <c r="E4012" i="12"/>
  <c r="E4013" i="12"/>
  <c r="E4014" i="12"/>
  <c r="E4015" i="12"/>
  <c r="E4016" i="12"/>
  <c r="E4017" i="12"/>
  <c r="E4018" i="12"/>
  <c r="E4019" i="12"/>
  <c r="E4020" i="12"/>
  <c r="E4021" i="12"/>
  <c r="E4022" i="12"/>
  <c r="E4023" i="12"/>
  <c r="E4024" i="12"/>
  <c r="E4025" i="12"/>
  <c r="E4026" i="12"/>
  <c r="E4027" i="12"/>
  <c r="E4028" i="12"/>
  <c r="E4029" i="12"/>
  <c r="E4030" i="12"/>
  <c r="E4031" i="12"/>
  <c r="E4032" i="12"/>
  <c r="E4033" i="12"/>
  <c r="E4034" i="12"/>
  <c r="E4035" i="12"/>
  <c r="E4036" i="12"/>
  <c r="E4037" i="12"/>
  <c r="E4038" i="12"/>
  <c r="E4039" i="12"/>
  <c r="E4040" i="12"/>
  <c r="E4041" i="12"/>
  <c r="E4042" i="12"/>
  <c r="E4043" i="12"/>
  <c r="E4044" i="12"/>
  <c r="E4045" i="12"/>
  <c r="E4046" i="12"/>
  <c r="E4047" i="12"/>
  <c r="E4048" i="12"/>
  <c r="E4049" i="12"/>
  <c r="E4050" i="12"/>
  <c r="E4051" i="12"/>
  <c r="E4052" i="12"/>
  <c r="E4053" i="12"/>
  <c r="E4054" i="12"/>
  <c r="E4055" i="12"/>
  <c r="E4056" i="12"/>
  <c r="E4057" i="12"/>
  <c r="E4058" i="12"/>
  <c r="E4059" i="12"/>
  <c r="E4060" i="12"/>
  <c r="E4061" i="12"/>
  <c r="E4062" i="12"/>
  <c r="E4063" i="12"/>
  <c r="E4064" i="12"/>
  <c r="E4065" i="12"/>
  <c r="E4066" i="12"/>
  <c r="E4067" i="12"/>
  <c r="E4068" i="12"/>
  <c r="E4069" i="12"/>
  <c r="E4070" i="12"/>
  <c r="E4071" i="12"/>
  <c r="E4072" i="12"/>
  <c r="E4073" i="12"/>
  <c r="E4074" i="12"/>
  <c r="E4075" i="12"/>
  <c r="E4076" i="12"/>
  <c r="E4077" i="12"/>
  <c r="E4078" i="12"/>
  <c r="E4079" i="12"/>
  <c r="E4080" i="12"/>
  <c r="E4081" i="12"/>
  <c r="E4082" i="12"/>
  <c r="E4083" i="12"/>
  <c r="E4084" i="12"/>
  <c r="E4085" i="12"/>
  <c r="E4086" i="12"/>
  <c r="E4087" i="12"/>
  <c r="E4088" i="12"/>
  <c r="E4089" i="12"/>
  <c r="E4090" i="12"/>
  <c r="E4091" i="12"/>
  <c r="E4092" i="12"/>
  <c r="E4093" i="12"/>
  <c r="E4094" i="12"/>
  <c r="E4095" i="12"/>
  <c r="E4096" i="12"/>
  <c r="E4097" i="12"/>
  <c r="E4098" i="12"/>
  <c r="E4099" i="12"/>
  <c r="E4100" i="12"/>
  <c r="E4101" i="12"/>
  <c r="E4102" i="12"/>
  <c r="E4103" i="12"/>
  <c r="E4104" i="12"/>
  <c r="E4105" i="12"/>
  <c r="E4106" i="12"/>
  <c r="E4107" i="12"/>
  <c r="E4108" i="12"/>
  <c r="E4109" i="12"/>
  <c r="E4110" i="12"/>
  <c r="E4111" i="12"/>
  <c r="E4112" i="12"/>
  <c r="E4113" i="12"/>
  <c r="E4114" i="12"/>
  <c r="E4115" i="12"/>
  <c r="E4116" i="12"/>
  <c r="E4117" i="12"/>
  <c r="E4118" i="12"/>
  <c r="E4119" i="12"/>
  <c r="E4120" i="12"/>
  <c r="E4121" i="12"/>
  <c r="E4122" i="12"/>
  <c r="E4123" i="12"/>
  <c r="E4124" i="12"/>
  <c r="E4125" i="12"/>
  <c r="E4126" i="12"/>
  <c r="E4127" i="12"/>
  <c r="E4128" i="12"/>
  <c r="E4129" i="12"/>
  <c r="E4130" i="12"/>
  <c r="E4131" i="12"/>
  <c r="E4132" i="12"/>
  <c r="E4133" i="12"/>
  <c r="E4134" i="12"/>
  <c r="E4135" i="12"/>
  <c r="E4136" i="12"/>
  <c r="E4137" i="12"/>
  <c r="E4138" i="12"/>
  <c r="E4139" i="12"/>
  <c r="E4140" i="12"/>
  <c r="E4141" i="12"/>
  <c r="E4142" i="12"/>
  <c r="E4143" i="12"/>
  <c r="E4144" i="12"/>
  <c r="E4145" i="12"/>
  <c r="E4146" i="12"/>
  <c r="E4147" i="12"/>
  <c r="E4148" i="12"/>
  <c r="E4149" i="12"/>
  <c r="E4150" i="12"/>
  <c r="E4151" i="12"/>
  <c r="E4152" i="12"/>
  <c r="E4153" i="12"/>
  <c r="E4154" i="12"/>
  <c r="E4155" i="12"/>
  <c r="E4156" i="12"/>
  <c r="E4157" i="12"/>
  <c r="E4158" i="12"/>
  <c r="E4159" i="12"/>
  <c r="E4160" i="12"/>
  <c r="E4161" i="12"/>
  <c r="E4162" i="12"/>
  <c r="E4163" i="12"/>
  <c r="E4164" i="12"/>
  <c r="E4165" i="12"/>
  <c r="E4166" i="12"/>
  <c r="E4167" i="12"/>
  <c r="E4168" i="12"/>
  <c r="E4169" i="12"/>
  <c r="E4170" i="12"/>
  <c r="E4171" i="12"/>
  <c r="E4172" i="12"/>
  <c r="E4173" i="12"/>
  <c r="E4174" i="12"/>
  <c r="E4175" i="12"/>
  <c r="E4176" i="12"/>
  <c r="E4177" i="12"/>
  <c r="E4178" i="12"/>
  <c r="E4179" i="12"/>
  <c r="E4180" i="12"/>
  <c r="E4181" i="12"/>
  <c r="E4182" i="12"/>
  <c r="E4183" i="12"/>
  <c r="E4184" i="12"/>
  <c r="E4185" i="12"/>
  <c r="E4186" i="12"/>
  <c r="E4187" i="12"/>
  <c r="E4188" i="12"/>
  <c r="E4189" i="12"/>
  <c r="E4190" i="12"/>
  <c r="E4191" i="12"/>
  <c r="E4192" i="12"/>
  <c r="E4193" i="12"/>
  <c r="E4194" i="12"/>
  <c r="E4195" i="12"/>
  <c r="E4196" i="12"/>
  <c r="E4197" i="12"/>
  <c r="E4198" i="12"/>
  <c r="E4199" i="12"/>
  <c r="E4200" i="12"/>
  <c r="E4201" i="12"/>
  <c r="E4202" i="12"/>
  <c r="E4203" i="12"/>
  <c r="E4204" i="12"/>
  <c r="E4205" i="12"/>
  <c r="E4206" i="12"/>
  <c r="E4207" i="12"/>
  <c r="E4208" i="12"/>
  <c r="E4209" i="12"/>
  <c r="E4210" i="12"/>
  <c r="E4211" i="12"/>
  <c r="E4212" i="12"/>
  <c r="E4213" i="12"/>
  <c r="E4214" i="12"/>
  <c r="E4215" i="12"/>
  <c r="E4216" i="12"/>
  <c r="E4217" i="12"/>
  <c r="E4218" i="12"/>
  <c r="E4219" i="12"/>
  <c r="E4220" i="12"/>
  <c r="E4221" i="12"/>
  <c r="E4222" i="12"/>
  <c r="E4223" i="12"/>
  <c r="E4224" i="12"/>
  <c r="E4225" i="12"/>
  <c r="E4226" i="12"/>
  <c r="E4227" i="12"/>
  <c r="E4228" i="12"/>
  <c r="E4229" i="12"/>
  <c r="E4230" i="12"/>
  <c r="E4231" i="12"/>
  <c r="E4232" i="12"/>
  <c r="E4233" i="12"/>
  <c r="E4234" i="12"/>
  <c r="E4235" i="12"/>
  <c r="E4236" i="12"/>
  <c r="E4237" i="12"/>
  <c r="E4238" i="12"/>
  <c r="E4239" i="12"/>
  <c r="E4240" i="12"/>
  <c r="E4241" i="12"/>
  <c r="E4242" i="12"/>
  <c r="E4243" i="12"/>
  <c r="E4244" i="12"/>
  <c r="E4245" i="12"/>
  <c r="E4246" i="12"/>
  <c r="E4247" i="12"/>
  <c r="E4248" i="12"/>
  <c r="E4249" i="12"/>
  <c r="E4250" i="12"/>
  <c r="E4251" i="12"/>
  <c r="E4252" i="12"/>
  <c r="E4253" i="12"/>
  <c r="E4254" i="12"/>
  <c r="E4255" i="12"/>
  <c r="E4256" i="12"/>
  <c r="E4257" i="12"/>
  <c r="E4258" i="12"/>
  <c r="E4259" i="12"/>
  <c r="E4260" i="12"/>
  <c r="E4261" i="12"/>
  <c r="E4262" i="12"/>
  <c r="E4263" i="12"/>
  <c r="E4264" i="12"/>
  <c r="E4265" i="12"/>
  <c r="E4266" i="12"/>
  <c r="E4267" i="12"/>
  <c r="E4268" i="12"/>
  <c r="E4269" i="12"/>
  <c r="E4270" i="12"/>
  <c r="E4271" i="12"/>
  <c r="E4272" i="12"/>
  <c r="E4273" i="12"/>
  <c r="E4274" i="12"/>
  <c r="E4275" i="12"/>
  <c r="E4276" i="12"/>
  <c r="E4277" i="12"/>
  <c r="E4278" i="12"/>
  <c r="E4279" i="12"/>
  <c r="E4280" i="12"/>
  <c r="E4281" i="12"/>
  <c r="E4282" i="12"/>
  <c r="E4283" i="12"/>
  <c r="E4284" i="12"/>
  <c r="E4285" i="12"/>
  <c r="E4286" i="12"/>
  <c r="E4287" i="12"/>
  <c r="E4288" i="12"/>
  <c r="E4289" i="12"/>
  <c r="E4290" i="12"/>
  <c r="E4291" i="12"/>
  <c r="E4292" i="12"/>
  <c r="E4293" i="12"/>
  <c r="E4294" i="12"/>
  <c r="E4295" i="12"/>
  <c r="E4296" i="12"/>
  <c r="E4297" i="12"/>
  <c r="E4298" i="12"/>
  <c r="E4299" i="12"/>
  <c r="E4300" i="12"/>
  <c r="E4301" i="12"/>
  <c r="E4302" i="12"/>
  <c r="E4303" i="12"/>
  <c r="E4304" i="12"/>
  <c r="E4305" i="12"/>
  <c r="E4306" i="12"/>
  <c r="E4307" i="12"/>
  <c r="E4308" i="12"/>
  <c r="E4309" i="12"/>
  <c r="E4310" i="12"/>
  <c r="E4311" i="12"/>
  <c r="E4312" i="12"/>
  <c r="E4313" i="12"/>
  <c r="E4314" i="12"/>
  <c r="E4315" i="12"/>
  <c r="E4316" i="12"/>
  <c r="E4317" i="12"/>
  <c r="E4318" i="12"/>
  <c r="E4319" i="12"/>
  <c r="E4320" i="12"/>
  <c r="E4321" i="12"/>
  <c r="E4322" i="12"/>
  <c r="E4323" i="12"/>
  <c r="E4324" i="12"/>
  <c r="E4325" i="12"/>
  <c r="E4326" i="12"/>
  <c r="E4327" i="12"/>
  <c r="E4328" i="12"/>
  <c r="E4329" i="12"/>
  <c r="E4330" i="12"/>
  <c r="E4331" i="12"/>
  <c r="E4332" i="12"/>
  <c r="E4333" i="12"/>
  <c r="E4334" i="12"/>
  <c r="E4335" i="12"/>
  <c r="E4336" i="12"/>
  <c r="E4337" i="12"/>
  <c r="E4338" i="12"/>
  <c r="E4339" i="12"/>
  <c r="E4340" i="12"/>
  <c r="E4341" i="12"/>
  <c r="E4342" i="12"/>
  <c r="E4343" i="12"/>
  <c r="E4344" i="12"/>
  <c r="E4345" i="12"/>
  <c r="E4346" i="12"/>
  <c r="E4347" i="12"/>
  <c r="E4348" i="12"/>
  <c r="E4349" i="12"/>
  <c r="E4350" i="12"/>
  <c r="E4351" i="12"/>
  <c r="E4352" i="12"/>
  <c r="E4353" i="12"/>
  <c r="E4354" i="12"/>
  <c r="E4355" i="12"/>
  <c r="E4356" i="12"/>
  <c r="E4357" i="12"/>
  <c r="E4358" i="12"/>
  <c r="E4359" i="12"/>
  <c r="E4360" i="12"/>
  <c r="E4361" i="12"/>
  <c r="E4362" i="12"/>
  <c r="E4363" i="12"/>
  <c r="E4364" i="12"/>
  <c r="E4365" i="12"/>
  <c r="E4366" i="12"/>
  <c r="E4367" i="12"/>
  <c r="E4368" i="12"/>
  <c r="E4369" i="12"/>
  <c r="E4370" i="12"/>
  <c r="E4371" i="12"/>
  <c r="E4372" i="12"/>
  <c r="E4373" i="12"/>
  <c r="E4374" i="12"/>
  <c r="E4375" i="12"/>
  <c r="E4376" i="12"/>
  <c r="E4377" i="12"/>
  <c r="E4378" i="12"/>
  <c r="E4379" i="12"/>
  <c r="E4380" i="12"/>
  <c r="E4381" i="12"/>
  <c r="E4382" i="12"/>
  <c r="E4383" i="12"/>
  <c r="E4384" i="12"/>
  <c r="E4385" i="12"/>
  <c r="E4386" i="12"/>
  <c r="E4387" i="12"/>
  <c r="E4388" i="12"/>
  <c r="E4389" i="12"/>
  <c r="E4390" i="12"/>
  <c r="E4391" i="12"/>
  <c r="E4392" i="12"/>
  <c r="E4393" i="12"/>
  <c r="E4394" i="12"/>
  <c r="E4395" i="12"/>
  <c r="E4396" i="12"/>
  <c r="E4397" i="12"/>
  <c r="E4398" i="12"/>
  <c r="E4399" i="12"/>
  <c r="E4400" i="12"/>
  <c r="E4401" i="12"/>
  <c r="E4402" i="12"/>
  <c r="E4403" i="12"/>
  <c r="E4404" i="12"/>
  <c r="E4405" i="12"/>
  <c r="E4406" i="12"/>
  <c r="E4407" i="12"/>
  <c r="E4408" i="12"/>
  <c r="E4409" i="12"/>
  <c r="E4410" i="12"/>
  <c r="E4411" i="12"/>
  <c r="E4412" i="12"/>
  <c r="E4413" i="12"/>
  <c r="E4414" i="12"/>
  <c r="E4415" i="12"/>
  <c r="E4416" i="12"/>
  <c r="E4417" i="12"/>
  <c r="E4418" i="12"/>
  <c r="E4419" i="12"/>
  <c r="E4420" i="12"/>
  <c r="E4421" i="12"/>
  <c r="E4422" i="12"/>
  <c r="E4423" i="12"/>
  <c r="E4424" i="12"/>
  <c r="E4425" i="12"/>
  <c r="E4426" i="12"/>
  <c r="E4427" i="12"/>
  <c r="E4428" i="12"/>
  <c r="E4429" i="12"/>
  <c r="E4430" i="12"/>
  <c r="E4431" i="12"/>
  <c r="E4432" i="12"/>
  <c r="E4433" i="12"/>
  <c r="E4434" i="12"/>
  <c r="E4435" i="12"/>
  <c r="E4436" i="12"/>
  <c r="E4437" i="12"/>
  <c r="E4438" i="12"/>
  <c r="E4439" i="12"/>
  <c r="E4440" i="12"/>
  <c r="E4441" i="12"/>
  <c r="E4442" i="12"/>
  <c r="E4443" i="12"/>
  <c r="E4444" i="12"/>
  <c r="E4445" i="12"/>
  <c r="E4446" i="12"/>
  <c r="E4447" i="12"/>
  <c r="E4448" i="12"/>
  <c r="E4449" i="12"/>
  <c r="E4450" i="12"/>
  <c r="E4451" i="12"/>
  <c r="E4452" i="12"/>
  <c r="E4453" i="12"/>
  <c r="E4454" i="12"/>
  <c r="E4455" i="12"/>
  <c r="E4456" i="12"/>
  <c r="E4457" i="12"/>
  <c r="E4458" i="12"/>
  <c r="E4459" i="12"/>
  <c r="E4460" i="12"/>
  <c r="E4461" i="12"/>
  <c r="E4462" i="12"/>
  <c r="E4463" i="12"/>
  <c r="E4464" i="12"/>
  <c r="E4465" i="12"/>
  <c r="E4466" i="12"/>
  <c r="E4467" i="12"/>
  <c r="E4468" i="12"/>
  <c r="E4469" i="12"/>
  <c r="E4470" i="12"/>
  <c r="E4471" i="12"/>
  <c r="E4472" i="12"/>
  <c r="E4473" i="12"/>
  <c r="E4474" i="12"/>
  <c r="E4475" i="12"/>
  <c r="E4476" i="12"/>
  <c r="E4477" i="12"/>
  <c r="E4478" i="12"/>
  <c r="E4479" i="12"/>
  <c r="E4480" i="12"/>
  <c r="E4481" i="12"/>
  <c r="E4482" i="12"/>
  <c r="E4483" i="12"/>
  <c r="E4484" i="12"/>
  <c r="E4485" i="12"/>
  <c r="E4486" i="12"/>
  <c r="E4487" i="12"/>
  <c r="E4488" i="12"/>
  <c r="E4489" i="12"/>
  <c r="E4490" i="12"/>
  <c r="E4491" i="12"/>
  <c r="E4492" i="12"/>
  <c r="E4493" i="12"/>
  <c r="E4494" i="12"/>
  <c r="E4495" i="12"/>
  <c r="E4496" i="12"/>
  <c r="E4497" i="12"/>
  <c r="E4498" i="12"/>
  <c r="E4499" i="12"/>
  <c r="E4500" i="12"/>
  <c r="E4501" i="12"/>
  <c r="E4502" i="12"/>
  <c r="E4503" i="12"/>
  <c r="E4504" i="12"/>
  <c r="E4505" i="12"/>
  <c r="E4506" i="12"/>
  <c r="E4507" i="12"/>
  <c r="E4508" i="12"/>
  <c r="E4509" i="12"/>
  <c r="E4510" i="12"/>
  <c r="E4511" i="12"/>
  <c r="E4512" i="12"/>
  <c r="E4513" i="12"/>
  <c r="E4514" i="12"/>
  <c r="E4515" i="12"/>
  <c r="E4516" i="12"/>
  <c r="E4517" i="12"/>
  <c r="E4518" i="12"/>
  <c r="E4519" i="12"/>
  <c r="E4520" i="12"/>
  <c r="E4521" i="12"/>
  <c r="E4522" i="12"/>
  <c r="E4523" i="12"/>
  <c r="E4524" i="12"/>
  <c r="E4525" i="12"/>
  <c r="E4526" i="12"/>
  <c r="E4527" i="12"/>
  <c r="E4528" i="12"/>
  <c r="E4529" i="12"/>
  <c r="E4530" i="12"/>
  <c r="E4531" i="12"/>
  <c r="E4532" i="12"/>
  <c r="E4533" i="12"/>
  <c r="E4534" i="12"/>
  <c r="E4535" i="12"/>
  <c r="E4536" i="12"/>
  <c r="E4537" i="12"/>
  <c r="E4538" i="12"/>
  <c r="E4539" i="12"/>
  <c r="E4540" i="12"/>
  <c r="E4541" i="12"/>
  <c r="E4542" i="12"/>
  <c r="E4543" i="12"/>
  <c r="E4544" i="12"/>
  <c r="E4545" i="12"/>
  <c r="E4546" i="12"/>
  <c r="E4547" i="12"/>
  <c r="E4548" i="12"/>
  <c r="E4549" i="12"/>
  <c r="E4550" i="12"/>
  <c r="E4551" i="12"/>
  <c r="E4552" i="12"/>
  <c r="E4553" i="12"/>
  <c r="E4554" i="12"/>
  <c r="E4555" i="12"/>
  <c r="E4556" i="12"/>
  <c r="E4557" i="12"/>
  <c r="E4558" i="12"/>
  <c r="E4559" i="12"/>
  <c r="E4560" i="12"/>
  <c r="E4561" i="12"/>
  <c r="E4562" i="12"/>
  <c r="E4563" i="12"/>
  <c r="E4564" i="12"/>
  <c r="E4565" i="12"/>
  <c r="E4566" i="12"/>
  <c r="E4567" i="12"/>
  <c r="E4568" i="12"/>
  <c r="E4569" i="12"/>
  <c r="E4570" i="12"/>
  <c r="E4571" i="12"/>
  <c r="E4572" i="12"/>
  <c r="E4573" i="12"/>
  <c r="E4574" i="12"/>
  <c r="E4575" i="12"/>
  <c r="E4576" i="12"/>
  <c r="E4577" i="12"/>
  <c r="E4578" i="12"/>
  <c r="E4579" i="12"/>
  <c r="E4580" i="12"/>
  <c r="E4581" i="12"/>
  <c r="E4582" i="12"/>
  <c r="E4583" i="12"/>
  <c r="E4584" i="12"/>
  <c r="E4585" i="12"/>
  <c r="E4586" i="12"/>
  <c r="E4587" i="12"/>
  <c r="E4588" i="12"/>
  <c r="E4589" i="12"/>
  <c r="E4590" i="12"/>
  <c r="E4591" i="12"/>
  <c r="E4592" i="12"/>
  <c r="E4593" i="12"/>
  <c r="E4594" i="12"/>
  <c r="E4595" i="12"/>
  <c r="E4596" i="12"/>
  <c r="E4597" i="12"/>
  <c r="E4598" i="12"/>
  <c r="E4599" i="12"/>
  <c r="E4600" i="12"/>
  <c r="E4601" i="12"/>
  <c r="E4602" i="12"/>
  <c r="E4603" i="12"/>
  <c r="E4604" i="12"/>
  <c r="E4605" i="12"/>
  <c r="E4606" i="12"/>
  <c r="E4607" i="12"/>
  <c r="E4608" i="12"/>
  <c r="E4609" i="12"/>
  <c r="E4610" i="12"/>
  <c r="E4611" i="12"/>
  <c r="E4612" i="12"/>
  <c r="E4613" i="12"/>
  <c r="E4614" i="12"/>
  <c r="E4615" i="12"/>
  <c r="E4616" i="12"/>
  <c r="E4617" i="12"/>
  <c r="E4618" i="12"/>
  <c r="E4619" i="12"/>
  <c r="E4620" i="12"/>
  <c r="E4621" i="12"/>
  <c r="E4622" i="12"/>
  <c r="E4623" i="12"/>
  <c r="E4624" i="12"/>
  <c r="E4625" i="12"/>
  <c r="E4626" i="12"/>
  <c r="E4627" i="12"/>
  <c r="E4628" i="12"/>
  <c r="E4629" i="12"/>
  <c r="E4630" i="12"/>
  <c r="E4631" i="12"/>
  <c r="E4632" i="12"/>
  <c r="E4633" i="12"/>
  <c r="E4634" i="12"/>
  <c r="E4635" i="12"/>
  <c r="E4636" i="12"/>
  <c r="E4637" i="12"/>
  <c r="E4638" i="12"/>
  <c r="E4639" i="12"/>
  <c r="E4640" i="12"/>
  <c r="E4641" i="12"/>
  <c r="E4642" i="12"/>
  <c r="E4643" i="12"/>
  <c r="E4644" i="12"/>
  <c r="E4645" i="12"/>
  <c r="E4646" i="12"/>
  <c r="E4647" i="12"/>
  <c r="E4648" i="12"/>
  <c r="E4649" i="12"/>
  <c r="E4650" i="12"/>
  <c r="E4651" i="12"/>
  <c r="E4652" i="12"/>
  <c r="E4653" i="12"/>
  <c r="E4654" i="12"/>
  <c r="E4655" i="12"/>
  <c r="E4656" i="12"/>
  <c r="E4657" i="12"/>
  <c r="E4658" i="12"/>
  <c r="E4659" i="12"/>
  <c r="E4660" i="12"/>
  <c r="E4661" i="12"/>
  <c r="E4662" i="12"/>
  <c r="E4663" i="12"/>
  <c r="E4664" i="12"/>
  <c r="E4665" i="12"/>
  <c r="E4666" i="12"/>
  <c r="E4667" i="12"/>
  <c r="E4668" i="12"/>
  <c r="E4669" i="12"/>
  <c r="E4670" i="12"/>
  <c r="E4671" i="12"/>
  <c r="E4672" i="12"/>
  <c r="E4673" i="12"/>
  <c r="E4674" i="12"/>
  <c r="E4675" i="12"/>
  <c r="E4676" i="12"/>
  <c r="E4677" i="12"/>
  <c r="E4678" i="12"/>
  <c r="E4679" i="12"/>
  <c r="E4680" i="12"/>
  <c r="E4681" i="12"/>
  <c r="E4682" i="12"/>
  <c r="E4683" i="12"/>
  <c r="E4684" i="12"/>
  <c r="E4685" i="12"/>
  <c r="E4686" i="12"/>
  <c r="E4687" i="12"/>
  <c r="E4688" i="12"/>
  <c r="E4689" i="12"/>
  <c r="E4690" i="12"/>
  <c r="E4691" i="12"/>
  <c r="E4692" i="12"/>
  <c r="E4693" i="12"/>
  <c r="E4694" i="12"/>
  <c r="E4695" i="12"/>
  <c r="E4696" i="12"/>
  <c r="E4697" i="12"/>
  <c r="E4698" i="12"/>
  <c r="E4699" i="12"/>
  <c r="E4700" i="12"/>
  <c r="E4701" i="12"/>
  <c r="E4702" i="12"/>
  <c r="E4703" i="12"/>
  <c r="E4704" i="12"/>
  <c r="E4705" i="12"/>
  <c r="E4706" i="12"/>
  <c r="E4707" i="12"/>
  <c r="E4708" i="12"/>
  <c r="E4709" i="12"/>
  <c r="E4710" i="12"/>
  <c r="E4711" i="12"/>
  <c r="E4712" i="12"/>
  <c r="E4713" i="12"/>
  <c r="E4714" i="12"/>
  <c r="E4715" i="12"/>
  <c r="E4716" i="12"/>
  <c r="E4717" i="12"/>
  <c r="E4718" i="12"/>
  <c r="E4719" i="12"/>
  <c r="E4720" i="12"/>
  <c r="E4721" i="12"/>
  <c r="E4722" i="12"/>
  <c r="E4723" i="12"/>
  <c r="E4724" i="12"/>
  <c r="E4725" i="12"/>
  <c r="E4726" i="12"/>
  <c r="E4727" i="12"/>
  <c r="E4728" i="12"/>
  <c r="E4729" i="12"/>
  <c r="E4730" i="12"/>
  <c r="E4731" i="12"/>
  <c r="E4732" i="12"/>
  <c r="E4733" i="12"/>
  <c r="E4734" i="12"/>
  <c r="E4735" i="12"/>
  <c r="E4736" i="12"/>
  <c r="E4737" i="12"/>
  <c r="E4738" i="12"/>
  <c r="E4739" i="12"/>
  <c r="E4740" i="12"/>
  <c r="E4741" i="12"/>
  <c r="E4742" i="12"/>
  <c r="E4743" i="12"/>
  <c r="E4744" i="12"/>
  <c r="E4745" i="12"/>
  <c r="E4746" i="12"/>
  <c r="E4747" i="12"/>
  <c r="E4748" i="12"/>
  <c r="E4749" i="12"/>
  <c r="E4750" i="12"/>
  <c r="E4751" i="12"/>
  <c r="E4752" i="12"/>
  <c r="E4753" i="12"/>
  <c r="E4754" i="12"/>
  <c r="E4755" i="12"/>
  <c r="E4756" i="12"/>
  <c r="E4757" i="12"/>
  <c r="E4758" i="12"/>
  <c r="E4759" i="12"/>
  <c r="E4760" i="12"/>
  <c r="E4761" i="12"/>
  <c r="E4762" i="12"/>
  <c r="E4763" i="12"/>
  <c r="E4764" i="12"/>
  <c r="E4765" i="12"/>
  <c r="E4766" i="12"/>
  <c r="E4767" i="12"/>
  <c r="E4768" i="12"/>
  <c r="E4769" i="12"/>
  <c r="E4770" i="12"/>
  <c r="E4771" i="12"/>
  <c r="E4772" i="12"/>
  <c r="E4773" i="12"/>
  <c r="E4774" i="12"/>
  <c r="E4775" i="12"/>
  <c r="E4776" i="12"/>
  <c r="E4777" i="12"/>
  <c r="E4778" i="12"/>
  <c r="E4779" i="12"/>
  <c r="E4780" i="12"/>
  <c r="E4781" i="12"/>
  <c r="E4782" i="12"/>
  <c r="E4783" i="12"/>
  <c r="E4784" i="12"/>
  <c r="E4785" i="12"/>
  <c r="E4786" i="12"/>
  <c r="E4787" i="12"/>
  <c r="E4788" i="12"/>
  <c r="E4789" i="12"/>
  <c r="E4790" i="12"/>
  <c r="E4791" i="12"/>
  <c r="E4792" i="12"/>
  <c r="E4793" i="12"/>
  <c r="E4794" i="12"/>
  <c r="E4795" i="12"/>
  <c r="E4796" i="12"/>
  <c r="E4797" i="12"/>
  <c r="E4798" i="12"/>
  <c r="E4799" i="12"/>
  <c r="E4800" i="12"/>
  <c r="E4801" i="12"/>
  <c r="E4802" i="12"/>
  <c r="E4803" i="12"/>
  <c r="E4804" i="12"/>
  <c r="E4805" i="12"/>
  <c r="E4806" i="12"/>
  <c r="E4807" i="12"/>
  <c r="E4808" i="12"/>
  <c r="E4809" i="12"/>
  <c r="E4810" i="12"/>
  <c r="E4811" i="12"/>
  <c r="E4812" i="12"/>
  <c r="E4813" i="12"/>
  <c r="E4814" i="12"/>
  <c r="E4815" i="12"/>
  <c r="E4816" i="12"/>
  <c r="E4817" i="12"/>
  <c r="E4818" i="12"/>
  <c r="E4819" i="12"/>
  <c r="E4820" i="12"/>
  <c r="E4821" i="12"/>
  <c r="E4822" i="12"/>
  <c r="E4823" i="12"/>
  <c r="E4824" i="12"/>
  <c r="E4825" i="12"/>
  <c r="E4826" i="12"/>
  <c r="E4827" i="12"/>
  <c r="E4828" i="12"/>
  <c r="E4829" i="12"/>
  <c r="E4830" i="12"/>
  <c r="E4831" i="12"/>
  <c r="E4832" i="12"/>
  <c r="E4833" i="12"/>
  <c r="E4834" i="12"/>
  <c r="E4835" i="12"/>
  <c r="E4836" i="12"/>
  <c r="E4837" i="12"/>
  <c r="E4838" i="12"/>
  <c r="E4839" i="12"/>
  <c r="E4840" i="12"/>
  <c r="E4841" i="12"/>
  <c r="E4842" i="12"/>
  <c r="E4843" i="12"/>
  <c r="E4844" i="12"/>
  <c r="E4845" i="12"/>
  <c r="E4846" i="12"/>
  <c r="E4847" i="12"/>
  <c r="E4848" i="12"/>
  <c r="E4849" i="12"/>
  <c r="E4850" i="12"/>
  <c r="E4851" i="12"/>
  <c r="E4852" i="12"/>
  <c r="E4853" i="12"/>
  <c r="E4854" i="12"/>
  <c r="E4855" i="12"/>
  <c r="E4856" i="12"/>
  <c r="E4857" i="12"/>
  <c r="E4858" i="12"/>
  <c r="E4859" i="12"/>
  <c r="E4860" i="12"/>
  <c r="E4861" i="12"/>
  <c r="E4862" i="12"/>
  <c r="E4863" i="12"/>
  <c r="E4864" i="12"/>
  <c r="E4865" i="12"/>
  <c r="E4866" i="12"/>
  <c r="E4867" i="12"/>
  <c r="E4868" i="12"/>
  <c r="E4869" i="12"/>
  <c r="E4870" i="12"/>
  <c r="E4871" i="12"/>
  <c r="E4872" i="12"/>
  <c r="E4873" i="12"/>
  <c r="E4874" i="12"/>
  <c r="E4875" i="12"/>
  <c r="E4876" i="12"/>
  <c r="E4877" i="12"/>
  <c r="E4878" i="12"/>
  <c r="E4879" i="12"/>
  <c r="E4880" i="12"/>
  <c r="E4881" i="12"/>
  <c r="E4882" i="12"/>
  <c r="E4883" i="12"/>
  <c r="E4884" i="12"/>
  <c r="E4885" i="12"/>
  <c r="E4886" i="12"/>
  <c r="E4887" i="12"/>
  <c r="E4888" i="12"/>
  <c r="E4889" i="12"/>
  <c r="E4890" i="12"/>
  <c r="E4891" i="12"/>
  <c r="E4892" i="12"/>
  <c r="E4893" i="12"/>
  <c r="E4894" i="12"/>
  <c r="E4895" i="12"/>
  <c r="E4896" i="12"/>
  <c r="E4897" i="12"/>
  <c r="E4898" i="12"/>
  <c r="E4899" i="12"/>
  <c r="E4900" i="12"/>
  <c r="E4901" i="12"/>
  <c r="E4902" i="12"/>
  <c r="E4903" i="12"/>
  <c r="E4904" i="12"/>
  <c r="E4905" i="12"/>
  <c r="E4906" i="12"/>
  <c r="E4907" i="12"/>
  <c r="E4908" i="12"/>
  <c r="E4909" i="12"/>
  <c r="E4910" i="12"/>
  <c r="E4911" i="12"/>
  <c r="E4912" i="12"/>
  <c r="E4913" i="12"/>
  <c r="E4914" i="12"/>
  <c r="E4915" i="12"/>
  <c r="E4916" i="12"/>
  <c r="E4917" i="12"/>
  <c r="E4918" i="12"/>
  <c r="E4919" i="12"/>
  <c r="E4920" i="12"/>
  <c r="E4921" i="12"/>
  <c r="E4922" i="12"/>
  <c r="E4923" i="12"/>
  <c r="E4924" i="12"/>
  <c r="E4925" i="12"/>
  <c r="E4926" i="12"/>
  <c r="E4927" i="12"/>
  <c r="E4928" i="12"/>
  <c r="E4929" i="12"/>
  <c r="E4930" i="12"/>
  <c r="E4931" i="12"/>
  <c r="E4932" i="12"/>
  <c r="E4933" i="12"/>
  <c r="E4934" i="12"/>
  <c r="E4935" i="12"/>
  <c r="E4936" i="12"/>
  <c r="E4937" i="12"/>
  <c r="E4938" i="12"/>
  <c r="E4939" i="12"/>
  <c r="E4940" i="12"/>
  <c r="E4941" i="12"/>
  <c r="E4942" i="12"/>
  <c r="E4943" i="12"/>
  <c r="E4944" i="12"/>
  <c r="E4945" i="12"/>
  <c r="E4946" i="12"/>
  <c r="E4947" i="12"/>
  <c r="E4948" i="12"/>
  <c r="E4949" i="12"/>
  <c r="E4950" i="12"/>
  <c r="E4951" i="12"/>
  <c r="E4952" i="12"/>
  <c r="E4953" i="12"/>
  <c r="E4954" i="12"/>
  <c r="E4955" i="12"/>
  <c r="E4956" i="12"/>
  <c r="E4957" i="12"/>
  <c r="E4958" i="12"/>
  <c r="E4959" i="12"/>
  <c r="E4960" i="12"/>
  <c r="E4961" i="12"/>
  <c r="E4962" i="12"/>
  <c r="E4963" i="12"/>
  <c r="E4964" i="12"/>
  <c r="E4965" i="12"/>
  <c r="E4966" i="12"/>
  <c r="E4967" i="12"/>
  <c r="E4968" i="12"/>
  <c r="E4969" i="12"/>
  <c r="E4970" i="12"/>
  <c r="E4971" i="12"/>
  <c r="E4972" i="12"/>
  <c r="E4973" i="12"/>
  <c r="E4974" i="12"/>
  <c r="E4975" i="12"/>
  <c r="E4976" i="12"/>
  <c r="E4977" i="12"/>
  <c r="E4978" i="12"/>
  <c r="E4979" i="12"/>
  <c r="E4980" i="12"/>
  <c r="E4981" i="12"/>
  <c r="E4982" i="12"/>
  <c r="E4983" i="12"/>
  <c r="E4984" i="12"/>
  <c r="E4985" i="12"/>
  <c r="E4986" i="12"/>
  <c r="E4987" i="12"/>
  <c r="E4988" i="12"/>
  <c r="E4989" i="12"/>
  <c r="E4990" i="12"/>
  <c r="E4991" i="12"/>
  <c r="E4992" i="12"/>
  <c r="E4993" i="12"/>
  <c r="E4994" i="12"/>
  <c r="E4995" i="12"/>
  <c r="E4996" i="12"/>
  <c r="E4997" i="12"/>
  <c r="E4998" i="12"/>
  <c r="E4999" i="12"/>
  <c r="E5000" i="12"/>
  <c r="E5001" i="12"/>
  <c r="E5002" i="12"/>
  <c r="E5003" i="12"/>
  <c r="E5004" i="12"/>
  <c r="E5005" i="12"/>
  <c r="E5006" i="12"/>
  <c r="E5007" i="12"/>
  <c r="E5008" i="12"/>
  <c r="E5009" i="12"/>
  <c r="E5010" i="12"/>
  <c r="E5011" i="12"/>
  <c r="E5012" i="12"/>
  <c r="E5013" i="12"/>
  <c r="E5014" i="12"/>
  <c r="E5015" i="12"/>
  <c r="E5016" i="12"/>
  <c r="E5017" i="12"/>
  <c r="E5018" i="12"/>
  <c r="E5019" i="12"/>
  <c r="E5020" i="12"/>
  <c r="E5021" i="12"/>
  <c r="E5022" i="12"/>
  <c r="E5023" i="12"/>
  <c r="E5024" i="12"/>
  <c r="E5025" i="12"/>
  <c r="E5026" i="12"/>
  <c r="E5027" i="12"/>
  <c r="E5028" i="12"/>
  <c r="E5029" i="12"/>
  <c r="E5030" i="12"/>
  <c r="E5031" i="12"/>
  <c r="E5032" i="12"/>
  <c r="E5033" i="12"/>
  <c r="E5034" i="12"/>
  <c r="E5035" i="12"/>
  <c r="E5036" i="12"/>
  <c r="E5037" i="12"/>
  <c r="E5038" i="12"/>
  <c r="E5039" i="12"/>
  <c r="E5040" i="12"/>
  <c r="E5041" i="12"/>
  <c r="E5042" i="12"/>
  <c r="E5043" i="12"/>
  <c r="E5044" i="12"/>
  <c r="E5045" i="12"/>
  <c r="E5046" i="12"/>
  <c r="E5047" i="12"/>
  <c r="E5048" i="12"/>
  <c r="E5049" i="12"/>
  <c r="E5050" i="12"/>
  <c r="E5051" i="12"/>
  <c r="E5052" i="12"/>
  <c r="E5053" i="12"/>
  <c r="E5054" i="12"/>
  <c r="E5055" i="12"/>
  <c r="E5056" i="12"/>
  <c r="E5057" i="12"/>
  <c r="E5058" i="12"/>
  <c r="E5059" i="12"/>
  <c r="E5060" i="12"/>
  <c r="E5061" i="12"/>
  <c r="E5062" i="12"/>
  <c r="E5063" i="12"/>
  <c r="E5064" i="12"/>
  <c r="E5065" i="12"/>
  <c r="E5066" i="12"/>
  <c r="E5067" i="12"/>
  <c r="E5068" i="12"/>
  <c r="E5069" i="12"/>
  <c r="E5070" i="12"/>
  <c r="E5071" i="12"/>
  <c r="E5072" i="12"/>
  <c r="E5073" i="12"/>
  <c r="E5074" i="12"/>
  <c r="E5075" i="12"/>
  <c r="E5076" i="12"/>
  <c r="E5077" i="12"/>
  <c r="E5078" i="12"/>
  <c r="E5079" i="12"/>
  <c r="E5080" i="12"/>
  <c r="E5081" i="12"/>
  <c r="E5082" i="12"/>
  <c r="E5083" i="12"/>
  <c r="E5084" i="12"/>
  <c r="E5085" i="12"/>
  <c r="E5086" i="12"/>
  <c r="E5087" i="12"/>
  <c r="E5088" i="12"/>
  <c r="E5089" i="12"/>
  <c r="E5090" i="12"/>
  <c r="E5091" i="12"/>
  <c r="E5092" i="12"/>
  <c r="E5093" i="12"/>
  <c r="E5094" i="12"/>
  <c r="E5095" i="12"/>
  <c r="E5096" i="12"/>
  <c r="E5097" i="12"/>
  <c r="E5098" i="12"/>
  <c r="E5099" i="12"/>
  <c r="E5100" i="12"/>
  <c r="E5101" i="12"/>
  <c r="E5102" i="12"/>
  <c r="E5103" i="12"/>
  <c r="E5104" i="12"/>
  <c r="E5105" i="12"/>
  <c r="E5106" i="12"/>
  <c r="E5107" i="12"/>
  <c r="E5108" i="12"/>
  <c r="E5109" i="12"/>
  <c r="E5110" i="12"/>
  <c r="E5111" i="12"/>
  <c r="E5112" i="12"/>
  <c r="E5113" i="12"/>
  <c r="E5114" i="12"/>
  <c r="E5115" i="12"/>
  <c r="E5116" i="12"/>
  <c r="E5117" i="12"/>
  <c r="E5118" i="12"/>
  <c r="E5119" i="12"/>
  <c r="E5120" i="12"/>
  <c r="E5121" i="12"/>
  <c r="E5122" i="12"/>
  <c r="E5123" i="12"/>
  <c r="E5124" i="12"/>
  <c r="E5125" i="12"/>
  <c r="E5126" i="12"/>
  <c r="E5127" i="12"/>
  <c r="E5128" i="12"/>
  <c r="E5129" i="12"/>
  <c r="E5130" i="12"/>
  <c r="E5131" i="12"/>
  <c r="E5132" i="12"/>
  <c r="E5133" i="12"/>
  <c r="E5134" i="12"/>
  <c r="E5135" i="12"/>
  <c r="E5136" i="12"/>
  <c r="E5137" i="12"/>
  <c r="E5138" i="12"/>
  <c r="E5139" i="12"/>
  <c r="E5140" i="12"/>
  <c r="E5141" i="12"/>
  <c r="E5142" i="12"/>
  <c r="E5143" i="12"/>
  <c r="E5144" i="12"/>
  <c r="E5145" i="12"/>
  <c r="E5146" i="12"/>
  <c r="E5147" i="12"/>
  <c r="E5148" i="12"/>
  <c r="E5149" i="12"/>
  <c r="E5150" i="12"/>
  <c r="E5151" i="12"/>
  <c r="E5152" i="12"/>
  <c r="E5153" i="12"/>
  <c r="E5154" i="12"/>
  <c r="E5155" i="12"/>
  <c r="E5156" i="12"/>
  <c r="E5157" i="12"/>
  <c r="E5158" i="12"/>
  <c r="E5159" i="12"/>
  <c r="E5160" i="12"/>
  <c r="E5161" i="12"/>
  <c r="E5162" i="12"/>
  <c r="E5163" i="12"/>
  <c r="E5164" i="12"/>
  <c r="E5165" i="12"/>
  <c r="E5166" i="12"/>
  <c r="E5167" i="12"/>
  <c r="E5168" i="12"/>
  <c r="E5169" i="12"/>
  <c r="E5170" i="12"/>
  <c r="E5171" i="12"/>
  <c r="E5172" i="12"/>
  <c r="E5173" i="12"/>
  <c r="E5174" i="12"/>
  <c r="E5175" i="12"/>
  <c r="E5176" i="12"/>
  <c r="E5177" i="12"/>
  <c r="E5178" i="12"/>
  <c r="E5179" i="12"/>
  <c r="E5180" i="12"/>
  <c r="E5181" i="12"/>
  <c r="E5182" i="12"/>
  <c r="E5183" i="12"/>
  <c r="E5184" i="12"/>
  <c r="E5185" i="12"/>
  <c r="E5186" i="12"/>
  <c r="E5187" i="12"/>
  <c r="E5188" i="12"/>
  <c r="E5189" i="12"/>
  <c r="E5190" i="12"/>
  <c r="E5191" i="12"/>
  <c r="E5192" i="12"/>
  <c r="E5193" i="12"/>
  <c r="E5194" i="12"/>
  <c r="E5195" i="12"/>
  <c r="E5196" i="12"/>
  <c r="E5197" i="12"/>
  <c r="E5198" i="12"/>
  <c r="E5199" i="12"/>
  <c r="E5200" i="12"/>
  <c r="E5201" i="12"/>
  <c r="E5202" i="12"/>
  <c r="E5203" i="12"/>
  <c r="E5204" i="12"/>
  <c r="E5205" i="12"/>
  <c r="E5206" i="12"/>
  <c r="E5207" i="12"/>
  <c r="E5208" i="12"/>
  <c r="E5209" i="12"/>
  <c r="E5210" i="12"/>
  <c r="E5211" i="12"/>
  <c r="E5212" i="12"/>
  <c r="E5213" i="12"/>
  <c r="E5214" i="12"/>
  <c r="E5215" i="12"/>
  <c r="E5216" i="12"/>
  <c r="E5217" i="12"/>
  <c r="E5218" i="12"/>
  <c r="E5219" i="12"/>
  <c r="E5220" i="12"/>
  <c r="E5221" i="12"/>
  <c r="E5222" i="12"/>
  <c r="E5223" i="12"/>
  <c r="E5224" i="12"/>
  <c r="E5225" i="12"/>
  <c r="E5226" i="12"/>
  <c r="E5227" i="12"/>
  <c r="E5228" i="12"/>
  <c r="E5229" i="12"/>
  <c r="E5230" i="12"/>
  <c r="E5231" i="12"/>
  <c r="E5232" i="12"/>
  <c r="E5233" i="12"/>
  <c r="E5234" i="12"/>
  <c r="E5235" i="12"/>
  <c r="E5236" i="12"/>
  <c r="E5237" i="12"/>
  <c r="E5238" i="12"/>
  <c r="E5239" i="12"/>
  <c r="E5240" i="12"/>
  <c r="E5241" i="12"/>
  <c r="E5242" i="12"/>
  <c r="E5243" i="12"/>
  <c r="E5244" i="12"/>
  <c r="E5245" i="12"/>
  <c r="E5246" i="12"/>
  <c r="E5247" i="12"/>
  <c r="E5248" i="12"/>
  <c r="E5249" i="12"/>
  <c r="E5250" i="12"/>
  <c r="E5251" i="12"/>
  <c r="E5252" i="12"/>
  <c r="E5253" i="12"/>
  <c r="E5254" i="12"/>
  <c r="E5255" i="12"/>
  <c r="E5256" i="12"/>
  <c r="E5257" i="12"/>
  <c r="E5258" i="12"/>
  <c r="E5259" i="12"/>
  <c r="E5260" i="12"/>
  <c r="E5261" i="12"/>
  <c r="E5262" i="12"/>
  <c r="E5263" i="12"/>
  <c r="E5264" i="12"/>
  <c r="E5265" i="12"/>
  <c r="E5266" i="12"/>
  <c r="E5267" i="12"/>
  <c r="E5268" i="12"/>
  <c r="E5269" i="12"/>
  <c r="E5270" i="12"/>
  <c r="E5271" i="12"/>
  <c r="E5272" i="12"/>
  <c r="E5273" i="12"/>
  <c r="E5274" i="12"/>
  <c r="E5275" i="12"/>
  <c r="E5276" i="12"/>
  <c r="E5277" i="12"/>
  <c r="E5278" i="12"/>
  <c r="E5279" i="12"/>
  <c r="E5280" i="12"/>
  <c r="E5281" i="12"/>
  <c r="E5282" i="12"/>
  <c r="E5283" i="12"/>
  <c r="E5284" i="12"/>
  <c r="E5285" i="12"/>
  <c r="E5286" i="12"/>
  <c r="E5287" i="12"/>
  <c r="E5288" i="12"/>
  <c r="E5289" i="12"/>
  <c r="E5290" i="12"/>
  <c r="E5291" i="12"/>
  <c r="E5292" i="12"/>
  <c r="E5293" i="12"/>
  <c r="E5294" i="12"/>
  <c r="E5295" i="12"/>
  <c r="E5296" i="12"/>
  <c r="E5297" i="12"/>
  <c r="E5298" i="12"/>
  <c r="E5299" i="12"/>
  <c r="E5300" i="12"/>
  <c r="E5301" i="12"/>
  <c r="E5302" i="12"/>
  <c r="E5303" i="12"/>
  <c r="E5304" i="12"/>
  <c r="E5305" i="12"/>
  <c r="E5306" i="12"/>
  <c r="E5307" i="12"/>
  <c r="E5308" i="12"/>
  <c r="E5309" i="12"/>
  <c r="E5310" i="12"/>
  <c r="E5311" i="12"/>
  <c r="E5312" i="12"/>
  <c r="E5313" i="12"/>
  <c r="E5314" i="12"/>
  <c r="E5315" i="12"/>
  <c r="E5316" i="12"/>
  <c r="E5317" i="12"/>
  <c r="E5318" i="12"/>
  <c r="E5319" i="12"/>
  <c r="E5320" i="12"/>
  <c r="E5321" i="12"/>
  <c r="E5322" i="12"/>
  <c r="E5323" i="12"/>
  <c r="E5324" i="12"/>
  <c r="E5325" i="12"/>
  <c r="E5326" i="12"/>
  <c r="E5327" i="12"/>
  <c r="E5328" i="12"/>
  <c r="E5329" i="12"/>
  <c r="E5330" i="12"/>
  <c r="E5331" i="12"/>
  <c r="E5332" i="12"/>
  <c r="E5333" i="12"/>
  <c r="E5334" i="12"/>
  <c r="E5335" i="12"/>
  <c r="E5336" i="12"/>
  <c r="E5337" i="12"/>
  <c r="E5338" i="12"/>
  <c r="E5339" i="12"/>
  <c r="E5340" i="12"/>
  <c r="E5341" i="12"/>
  <c r="E5342" i="12"/>
  <c r="E5343" i="12"/>
  <c r="E5344" i="12"/>
  <c r="E5345" i="12"/>
  <c r="E5346" i="12"/>
  <c r="E5347" i="12"/>
  <c r="E5348" i="12"/>
  <c r="E5349" i="12"/>
  <c r="E5350" i="12"/>
  <c r="E5351" i="12"/>
  <c r="E5352" i="12"/>
  <c r="E5353" i="12"/>
  <c r="E5354" i="12"/>
  <c r="E5355" i="12"/>
  <c r="E5356" i="12"/>
  <c r="E5357" i="12"/>
  <c r="E5358" i="12"/>
  <c r="E5359" i="12"/>
  <c r="E5360" i="12"/>
  <c r="E5361" i="12"/>
  <c r="E5362" i="12"/>
  <c r="E5363" i="12"/>
  <c r="E5364" i="12"/>
  <c r="E5365" i="12"/>
  <c r="E5366" i="12"/>
  <c r="E5367" i="12"/>
  <c r="E5368" i="12"/>
  <c r="E5369" i="12"/>
  <c r="E5370" i="12"/>
  <c r="E5371" i="12"/>
  <c r="E5372" i="12"/>
  <c r="E5373" i="12"/>
  <c r="E5374" i="12"/>
  <c r="E5375" i="12"/>
  <c r="E5376" i="12"/>
  <c r="E5377" i="12"/>
  <c r="E5378" i="12"/>
  <c r="E5379" i="12"/>
  <c r="E5380" i="12"/>
  <c r="E5381" i="12"/>
  <c r="E5382" i="12"/>
  <c r="E5383" i="12"/>
  <c r="E5384" i="12"/>
  <c r="E5385" i="12"/>
  <c r="E5386" i="12"/>
  <c r="E5387" i="12"/>
  <c r="E5388" i="12"/>
  <c r="E5389" i="12"/>
  <c r="E5390" i="12"/>
  <c r="E5391" i="12"/>
  <c r="E5392" i="12"/>
  <c r="E5393" i="12"/>
  <c r="E5394" i="12"/>
  <c r="E5395" i="12"/>
  <c r="E5396" i="12"/>
  <c r="E5397" i="12"/>
  <c r="E5398" i="12"/>
  <c r="E5399" i="12"/>
  <c r="E5400" i="12"/>
  <c r="E5401" i="12"/>
  <c r="E5402" i="12"/>
  <c r="E5403" i="12"/>
  <c r="E5404" i="12"/>
  <c r="E5405" i="12"/>
  <c r="E5406" i="12"/>
  <c r="E5407" i="12"/>
  <c r="E5408" i="12"/>
  <c r="E5409" i="12"/>
  <c r="E5410" i="12"/>
  <c r="E5411" i="12"/>
  <c r="E5412" i="12"/>
  <c r="E5413" i="12"/>
  <c r="E5414" i="12"/>
  <c r="E5415" i="12"/>
  <c r="E5416" i="12"/>
  <c r="E5417" i="12"/>
  <c r="E5418" i="12"/>
  <c r="E5419" i="12"/>
  <c r="E5420" i="12"/>
  <c r="E5421" i="12"/>
  <c r="E5422" i="12"/>
  <c r="E5423" i="12"/>
  <c r="E5424" i="12"/>
  <c r="E5425" i="12"/>
  <c r="E5426" i="12"/>
  <c r="E5427" i="12"/>
  <c r="E5428" i="12"/>
  <c r="E5429" i="12"/>
  <c r="E5430" i="12"/>
  <c r="E5431" i="12"/>
  <c r="E5432" i="12"/>
  <c r="E5433" i="12"/>
  <c r="E5434" i="12"/>
  <c r="E5435" i="12"/>
  <c r="E5436" i="12"/>
  <c r="E5437" i="12"/>
  <c r="E5438" i="12"/>
  <c r="E5439" i="12"/>
  <c r="E5440" i="12"/>
  <c r="E5441" i="12"/>
  <c r="E5442" i="12"/>
  <c r="E5443" i="12"/>
  <c r="E5444" i="12"/>
  <c r="E5445" i="12"/>
  <c r="E5446" i="12"/>
  <c r="E5447" i="12"/>
  <c r="E5448" i="12"/>
  <c r="E5449" i="12"/>
  <c r="E5450" i="12"/>
  <c r="E5451" i="12"/>
  <c r="E5452" i="12"/>
  <c r="E5453" i="12"/>
  <c r="E5454" i="12"/>
  <c r="E5455" i="12"/>
  <c r="E5456" i="12"/>
  <c r="E5457" i="12"/>
  <c r="E5458" i="12"/>
  <c r="E5459" i="12"/>
  <c r="E5460" i="12"/>
  <c r="E5461" i="12"/>
  <c r="E5462" i="12"/>
  <c r="E5463" i="12"/>
  <c r="E5464" i="12"/>
  <c r="E5465" i="12"/>
  <c r="E5466" i="12"/>
  <c r="E5467" i="12"/>
  <c r="E5468" i="12"/>
  <c r="E5469" i="12"/>
  <c r="E5470" i="12"/>
  <c r="E5471" i="12"/>
  <c r="E5472" i="12"/>
  <c r="E5473" i="12"/>
  <c r="E5474" i="12"/>
  <c r="E5475" i="12"/>
  <c r="E5476" i="12"/>
  <c r="E5477" i="12"/>
  <c r="E5478" i="12"/>
  <c r="E5479" i="12"/>
  <c r="E5480" i="12"/>
  <c r="E5481" i="12"/>
  <c r="E5482" i="12"/>
  <c r="E5483" i="12"/>
  <c r="E5484" i="12"/>
  <c r="E5485" i="12"/>
  <c r="E5486" i="12"/>
  <c r="E5487" i="12"/>
  <c r="E5488" i="12"/>
  <c r="E5489" i="12"/>
  <c r="E5490" i="12"/>
  <c r="E5491" i="12"/>
  <c r="E5492" i="12"/>
  <c r="E5493" i="12"/>
  <c r="E5494" i="12"/>
  <c r="E5495" i="12"/>
  <c r="E5496" i="12"/>
  <c r="E5497" i="12"/>
  <c r="E5498" i="12"/>
  <c r="E5499" i="12"/>
  <c r="E5500" i="12"/>
  <c r="E5501" i="12"/>
  <c r="E5502" i="12"/>
  <c r="E5503" i="12"/>
  <c r="E5504" i="12"/>
  <c r="E5505" i="12"/>
  <c r="E5506" i="12"/>
  <c r="E5507" i="12"/>
  <c r="E5508" i="12"/>
  <c r="E5509" i="12"/>
  <c r="E5510" i="12"/>
  <c r="E5511" i="12"/>
  <c r="E5512" i="12"/>
  <c r="E5513" i="12"/>
  <c r="E5514" i="12"/>
  <c r="E5515" i="12"/>
  <c r="E5516" i="12"/>
  <c r="E5517" i="12"/>
  <c r="E5518" i="12"/>
  <c r="E5519" i="12"/>
  <c r="E5520" i="12"/>
  <c r="E5521" i="12"/>
  <c r="E5522" i="12"/>
  <c r="E5523" i="12"/>
  <c r="E5524" i="12"/>
  <c r="E5525" i="12"/>
  <c r="E5526" i="12"/>
  <c r="E5527" i="12"/>
  <c r="E5528" i="12"/>
  <c r="E5529" i="12"/>
  <c r="E5530" i="12"/>
  <c r="E5531" i="12"/>
  <c r="E5532" i="12"/>
  <c r="E5533" i="12"/>
  <c r="E5534" i="12"/>
  <c r="E5535" i="12"/>
  <c r="E5536" i="12"/>
  <c r="E5537" i="12"/>
  <c r="E5538" i="12"/>
  <c r="E5539" i="12"/>
  <c r="E5540" i="12"/>
  <c r="E5541" i="12"/>
  <c r="E5542" i="12"/>
  <c r="E5543" i="12"/>
  <c r="E5544" i="12"/>
  <c r="E5545" i="12"/>
  <c r="E5546" i="12"/>
  <c r="E5547" i="12"/>
  <c r="E5548" i="12"/>
  <c r="E5549" i="12"/>
  <c r="E5550" i="12"/>
  <c r="E5551" i="12"/>
  <c r="E5552" i="12"/>
  <c r="E5553" i="12"/>
  <c r="E5554" i="12"/>
  <c r="E5555" i="12"/>
  <c r="E5556" i="12"/>
  <c r="E5557" i="12"/>
  <c r="E5558" i="12"/>
  <c r="E5559" i="12"/>
  <c r="E5560" i="12"/>
  <c r="E5561" i="12"/>
  <c r="E5562" i="12"/>
  <c r="E5563" i="12"/>
  <c r="E5564" i="12"/>
  <c r="E5565" i="12"/>
  <c r="E5566" i="12"/>
  <c r="E5567" i="12"/>
  <c r="E5568" i="12"/>
  <c r="E5569" i="12"/>
  <c r="E5570" i="12"/>
  <c r="E5571" i="12"/>
  <c r="E5572" i="12"/>
  <c r="E5573" i="12"/>
  <c r="E5574" i="12"/>
  <c r="E5575" i="12"/>
  <c r="E5576" i="12"/>
  <c r="E5577" i="12"/>
  <c r="E5578" i="12"/>
  <c r="E5579" i="12"/>
  <c r="E5580" i="12"/>
  <c r="E5581" i="12"/>
  <c r="E5582" i="12"/>
  <c r="E5583" i="12"/>
  <c r="E5584" i="12"/>
  <c r="E5585" i="12"/>
  <c r="E5586" i="12"/>
  <c r="E5587" i="12"/>
  <c r="E5588" i="12"/>
  <c r="E5589" i="12"/>
  <c r="E5590" i="12"/>
  <c r="E5591" i="12"/>
  <c r="E5592" i="12"/>
  <c r="E5593" i="12"/>
  <c r="E5594" i="12"/>
  <c r="E5595" i="12"/>
  <c r="E5596" i="12"/>
  <c r="E5597" i="12"/>
  <c r="E5598" i="12"/>
  <c r="E5599" i="12"/>
  <c r="E5600" i="12"/>
  <c r="E5601" i="12"/>
  <c r="E5602" i="12"/>
  <c r="E5603" i="12"/>
  <c r="E5604" i="12"/>
  <c r="E5605" i="12"/>
  <c r="E5606" i="12"/>
  <c r="E5607" i="12"/>
  <c r="E5608" i="12"/>
  <c r="E5609" i="12"/>
  <c r="E5610" i="12"/>
  <c r="E5611" i="12"/>
  <c r="E5612" i="12"/>
  <c r="E5613" i="12"/>
  <c r="E5614" i="12"/>
  <c r="E5615" i="12"/>
  <c r="E5616" i="12"/>
  <c r="E5617" i="12"/>
  <c r="E5618" i="12"/>
  <c r="E5619" i="12"/>
  <c r="E5620" i="12"/>
  <c r="E5621" i="12"/>
  <c r="E5622" i="12"/>
  <c r="E5623" i="12"/>
  <c r="E5624" i="12"/>
  <c r="E5625" i="12"/>
  <c r="E5626" i="12"/>
  <c r="E5627" i="12"/>
  <c r="E5628" i="12"/>
  <c r="E5629" i="12"/>
  <c r="E5630" i="12"/>
  <c r="E5631" i="12"/>
  <c r="E5632" i="12"/>
  <c r="E5633" i="12"/>
  <c r="E5634" i="12"/>
  <c r="E5635" i="12"/>
  <c r="E5636" i="12"/>
  <c r="E5637" i="12"/>
  <c r="E5638" i="12"/>
  <c r="E5639" i="12"/>
  <c r="E5640" i="12"/>
  <c r="E5641" i="12"/>
  <c r="E5642" i="12"/>
  <c r="E5643" i="12"/>
  <c r="E5644" i="12"/>
  <c r="E5645" i="12"/>
  <c r="E5646" i="12"/>
  <c r="E5647" i="12"/>
  <c r="E5648" i="12"/>
  <c r="E5649" i="12"/>
  <c r="E5650" i="12"/>
  <c r="E5651" i="12"/>
  <c r="E5652" i="12"/>
  <c r="E5653" i="12"/>
  <c r="E5654" i="12"/>
  <c r="E5655" i="12"/>
  <c r="E5656" i="12"/>
  <c r="E5657" i="12"/>
  <c r="E5658" i="12"/>
  <c r="E5659" i="12"/>
  <c r="E5660" i="12"/>
  <c r="E5661" i="12"/>
  <c r="E5662" i="12"/>
  <c r="E5663" i="12"/>
  <c r="E5664" i="12"/>
  <c r="E5665" i="12"/>
  <c r="E5666" i="12"/>
  <c r="E5667" i="12"/>
  <c r="E5668" i="12"/>
  <c r="E5669" i="12"/>
  <c r="E5670" i="12"/>
  <c r="E5671" i="12"/>
  <c r="E5672" i="12"/>
  <c r="E5673" i="12"/>
  <c r="E5674" i="12"/>
  <c r="E5675" i="12"/>
  <c r="E5676" i="12"/>
  <c r="E5677" i="12"/>
  <c r="E5678" i="12"/>
  <c r="E5679" i="12"/>
  <c r="E5680" i="12"/>
  <c r="E5681" i="12"/>
  <c r="E5682" i="12"/>
  <c r="E5683" i="12"/>
  <c r="E5684" i="12"/>
  <c r="E5685" i="12"/>
  <c r="E5686" i="12"/>
  <c r="E5687" i="12"/>
  <c r="E5688" i="12"/>
  <c r="E5689" i="12"/>
  <c r="E5690" i="12"/>
  <c r="E5691" i="12"/>
  <c r="E5692" i="12"/>
  <c r="E5693" i="12"/>
  <c r="E5694" i="12"/>
  <c r="E5695" i="12"/>
  <c r="E5696" i="12"/>
  <c r="E5697" i="12"/>
  <c r="E5698" i="12"/>
  <c r="E5699" i="12"/>
  <c r="E5700" i="12"/>
  <c r="E5701" i="12"/>
  <c r="E5702" i="12"/>
  <c r="E5703" i="12"/>
  <c r="E5704" i="12"/>
  <c r="E5705" i="12"/>
  <c r="E5706" i="12"/>
  <c r="E5707" i="12"/>
  <c r="E5708" i="12"/>
  <c r="E5709" i="12"/>
  <c r="E5710" i="12"/>
  <c r="E5711" i="12"/>
  <c r="E5712" i="12"/>
  <c r="E5713" i="12"/>
  <c r="E5714" i="12"/>
  <c r="E5715" i="12"/>
  <c r="E5716" i="12"/>
  <c r="E5717" i="12"/>
  <c r="E5718" i="12"/>
  <c r="E5719" i="12"/>
  <c r="E5720" i="12"/>
  <c r="E5721" i="12"/>
  <c r="E5722" i="12"/>
  <c r="E5723" i="12"/>
  <c r="E5724" i="12"/>
  <c r="E5725" i="12"/>
  <c r="E5726" i="12"/>
  <c r="E5727" i="12"/>
  <c r="E5728" i="12"/>
  <c r="E5729" i="12"/>
  <c r="E5730" i="12"/>
  <c r="E5731" i="12"/>
  <c r="E5732" i="12"/>
  <c r="E5733" i="12"/>
  <c r="E5734" i="12"/>
  <c r="E5735" i="12"/>
  <c r="E5736" i="12"/>
  <c r="E5737" i="12"/>
  <c r="E5738" i="12"/>
  <c r="E5739" i="12"/>
  <c r="E5740" i="12"/>
  <c r="E5741" i="12"/>
  <c r="E5742" i="12"/>
  <c r="E5743" i="12"/>
  <c r="E5744" i="12"/>
  <c r="E5745" i="12"/>
  <c r="E5746" i="12"/>
  <c r="E5747" i="12"/>
  <c r="E5748" i="12"/>
  <c r="E5749" i="12"/>
  <c r="E5750" i="12"/>
  <c r="E5751" i="12"/>
  <c r="E5752" i="12"/>
  <c r="E5753" i="12"/>
  <c r="E5754" i="12"/>
  <c r="E5755" i="12"/>
  <c r="E5756" i="12"/>
  <c r="E5757" i="12"/>
  <c r="E5758" i="12"/>
  <c r="E5759" i="12"/>
  <c r="E5760" i="12"/>
  <c r="E5761" i="12"/>
  <c r="E5762" i="12"/>
  <c r="E5763" i="12"/>
  <c r="E5764" i="12"/>
  <c r="E5765" i="12"/>
  <c r="E5766" i="12"/>
  <c r="E5767" i="12"/>
  <c r="E5768" i="12"/>
  <c r="E5769" i="12"/>
  <c r="E5770" i="12"/>
  <c r="E5771" i="12"/>
  <c r="E5772" i="12"/>
  <c r="E5773" i="12"/>
  <c r="E5774" i="12"/>
  <c r="E5775" i="12"/>
  <c r="E5776" i="12"/>
  <c r="E5777" i="12"/>
  <c r="E5778" i="12"/>
  <c r="E5779" i="12"/>
  <c r="E5780" i="12"/>
  <c r="E5781" i="12"/>
  <c r="E5782" i="12"/>
  <c r="E5783" i="12"/>
  <c r="E5784" i="12"/>
  <c r="E5785" i="12"/>
  <c r="E5786" i="12"/>
  <c r="E5787" i="12"/>
  <c r="E5788" i="12"/>
  <c r="E5789" i="12"/>
  <c r="E5790" i="12"/>
  <c r="E5791" i="12"/>
  <c r="E5792" i="12"/>
  <c r="E5793" i="12"/>
  <c r="E5794" i="12"/>
  <c r="E5795" i="12"/>
  <c r="E5796" i="12"/>
  <c r="E5797" i="12"/>
  <c r="E5798" i="12"/>
  <c r="E5799" i="12"/>
  <c r="E5800" i="12"/>
  <c r="E5801" i="12"/>
  <c r="E5802" i="12"/>
  <c r="E5803" i="12"/>
  <c r="E5804" i="12"/>
  <c r="E5805" i="12"/>
  <c r="E5806" i="12"/>
  <c r="E5807" i="12"/>
  <c r="E5808" i="12"/>
  <c r="E5809" i="12"/>
  <c r="E5810" i="12"/>
  <c r="E5811" i="12"/>
  <c r="E5812" i="12"/>
  <c r="E5813" i="12"/>
  <c r="E5814" i="12"/>
  <c r="E5815" i="12"/>
  <c r="E5816" i="12"/>
  <c r="E5817" i="12"/>
  <c r="E5818" i="12"/>
  <c r="E5819" i="12"/>
  <c r="E5820" i="12"/>
  <c r="E5821" i="12"/>
  <c r="E5822" i="12"/>
  <c r="E5823" i="12"/>
  <c r="E5824" i="12"/>
  <c r="E5825" i="12"/>
  <c r="E5826" i="12"/>
  <c r="E5827" i="12"/>
  <c r="E5828" i="12"/>
  <c r="E5829" i="12"/>
  <c r="E5830" i="12"/>
  <c r="E5831" i="12"/>
  <c r="E5832" i="12"/>
  <c r="E5833" i="12"/>
  <c r="E5834" i="12"/>
  <c r="E5835" i="12"/>
  <c r="E5836" i="12"/>
  <c r="E5837" i="12"/>
  <c r="E5838" i="12"/>
  <c r="E5839" i="12"/>
  <c r="E5840" i="12"/>
  <c r="E5841" i="12"/>
  <c r="E5842" i="12"/>
  <c r="E5843" i="12"/>
  <c r="E5844" i="12"/>
  <c r="E5845" i="12"/>
  <c r="E5846" i="12"/>
  <c r="E5847" i="12"/>
  <c r="E5848" i="12"/>
  <c r="E5849" i="12"/>
  <c r="E5850" i="12"/>
  <c r="E5851" i="12"/>
  <c r="E5852" i="12"/>
  <c r="E5853" i="12"/>
  <c r="E5854" i="12"/>
  <c r="E5855" i="12"/>
  <c r="E5856" i="12"/>
  <c r="E5857" i="12"/>
  <c r="E5858" i="12"/>
  <c r="E5859" i="12"/>
  <c r="E5860" i="12"/>
  <c r="E5861" i="12"/>
  <c r="E5862" i="12"/>
  <c r="E5863" i="12"/>
  <c r="E5864" i="12"/>
  <c r="E5865" i="12"/>
  <c r="E5866" i="12"/>
  <c r="E5867" i="12"/>
  <c r="E5868" i="12"/>
  <c r="E5869" i="12"/>
  <c r="E5870" i="12"/>
  <c r="E5871" i="12"/>
  <c r="E5872" i="12"/>
  <c r="E5873" i="12"/>
  <c r="E5874" i="12"/>
  <c r="E5875" i="12"/>
  <c r="E5876" i="12"/>
  <c r="E5877" i="12"/>
  <c r="E5878" i="12"/>
  <c r="E5879" i="12"/>
  <c r="E5880" i="12"/>
  <c r="E5881" i="12"/>
  <c r="E5882" i="12"/>
  <c r="E5883" i="12"/>
  <c r="E5884" i="12"/>
  <c r="E5885" i="12"/>
  <c r="E5886" i="12"/>
  <c r="E5887" i="12"/>
  <c r="E5888" i="12"/>
  <c r="E5889" i="12"/>
  <c r="E5890" i="12"/>
  <c r="E5891" i="12"/>
  <c r="E5892" i="12"/>
  <c r="E5893" i="12"/>
  <c r="E5894" i="12"/>
  <c r="E5895" i="12"/>
  <c r="E5896" i="12"/>
  <c r="E5897" i="12"/>
  <c r="E5898" i="12"/>
  <c r="E5899" i="12"/>
  <c r="E5900" i="12"/>
  <c r="E5901" i="12"/>
  <c r="E5902" i="12"/>
  <c r="E5903" i="12"/>
  <c r="E5904" i="12"/>
  <c r="E5905" i="12"/>
  <c r="E5906" i="12"/>
  <c r="E5907" i="12"/>
  <c r="E5908" i="12"/>
  <c r="E5909" i="12"/>
  <c r="E5910" i="12"/>
  <c r="E5911" i="12"/>
  <c r="E5912" i="12"/>
  <c r="E5913" i="12"/>
  <c r="E5914" i="12"/>
  <c r="E5915" i="12"/>
  <c r="E5916" i="12"/>
  <c r="E5917" i="12"/>
  <c r="E5918" i="12"/>
  <c r="E5919" i="12"/>
  <c r="E5920" i="12"/>
  <c r="E5921" i="12"/>
  <c r="E5922" i="12"/>
  <c r="E5923" i="12"/>
  <c r="E5924" i="12"/>
  <c r="E5925" i="12"/>
  <c r="E5926" i="12"/>
  <c r="E5927" i="12"/>
  <c r="E5928" i="12"/>
  <c r="E5929" i="12"/>
  <c r="E5930" i="12"/>
  <c r="E5931" i="12"/>
  <c r="E5932" i="12"/>
  <c r="E5933" i="12"/>
  <c r="E5934" i="12"/>
  <c r="E5935" i="12"/>
  <c r="E5936" i="12"/>
  <c r="E5937" i="12"/>
  <c r="E5938" i="12"/>
  <c r="E5939" i="12"/>
  <c r="E5940" i="12"/>
  <c r="E5941" i="12"/>
  <c r="E5942" i="12"/>
  <c r="E5943" i="12"/>
  <c r="E5944" i="12"/>
  <c r="E5945" i="12"/>
  <c r="E5946" i="12"/>
  <c r="E5947" i="12"/>
  <c r="E5948" i="12"/>
  <c r="E5949" i="12"/>
  <c r="E5950" i="12"/>
  <c r="E5951" i="12"/>
  <c r="E5952" i="12"/>
  <c r="E5953" i="12"/>
  <c r="E5954" i="12"/>
  <c r="E5955" i="12"/>
  <c r="E5956" i="12"/>
  <c r="E5957" i="12"/>
  <c r="E5958" i="12"/>
  <c r="E5959" i="12"/>
  <c r="E5960" i="12"/>
  <c r="E5961" i="12"/>
  <c r="E5962" i="12"/>
  <c r="E5963" i="12"/>
  <c r="E5964" i="12"/>
  <c r="E5965" i="12"/>
  <c r="E5966" i="12"/>
  <c r="E5967" i="12"/>
  <c r="E5968" i="12"/>
  <c r="E5969" i="12"/>
  <c r="E5970" i="12"/>
  <c r="E5971" i="12"/>
  <c r="E5972" i="12"/>
  <c r="E5973" i="12"/>
  <c r="E5974" i="12"/>
  <c r="E5975" i="12"/>
  <c r="E5976" i="12"/>
  <c r="E5977" i="12"/>
  <c r="E5978" i="12"/>
  <c r="E5979" i="12"/>
  <c r="E5980" i="12"/>
  <c r="E5981" i="12"/>
  <c r="E5982" i="12"/>
  <c r="E5983" i="12"/>
  <c r="E5984" i="12"/>
  <c r="E5985" i="12"/>
  <c r="E5986" i="12"/>
  <c r="E5987" i="12"/>
  <c r="E5988" i="12"/>
  <c r="E5989" i="12"/>
  <c r="E5990" i="12"/>
  <c r="E5991" i="12"/>
  <c r="E5992" i="12"/>
  <c r="E5993" i="12"/>
  <c r="E5994" i="12"/>
  <c r="E5995" i="12"/>
  <c r="E5996" i="12"/>
  <c r="E5997" i="12"/>
  <c r="E5998" i="12"/>
  <c r="E5999" i="12"/>
  <c r="E6000" i="12"/>
  <c r="E6001" i="12"/>
  <c r="E6002" i="12"/>
  <c r="E6003" i="12"/>
  <c r="E6004" i="12"/>
  <c r="E6005" i="12"/>
  <c r="E6006" i="12"/>
  <c r="E6007" i="12"/>
  <c r="E6008" i="12"/>
  <c r="E6009" i="12"/>
  <c r="E6010" i="12"/>
  <c r="E6011" i="12"/>
  <c r="E6012" i="12"/>
  <c r="E6013" i="12"/>
  <c r="E6014" i="12"/>
  <c r="E6015" i="12"/>
  <c r="E6016" i="12"/>
  <c r="E6017" i="12"/>
  <c r="E6018" i="12"/>
  <c r="E6019" i="12"/>
  <c r="E6020" i="12"/>
  <c r="E6021" i="12"/>
  <c r="E6022" i="12"/>
  <c r="E6023" i="12"/>
  <c r="E6024" i="12"/>
  <c r="E6025" i="12"/>
  <c r="E6026" i="12"/>
  <c r="E6027" i="12"/>
  <c r="E6028" i="12"/>
  <c r="E6029" i="12"/>
  <c r="E6030" i="12"/>
  <c r="E6031" i="12"/>
  <c r="E6032" i="12"/>
  <c r="E6033" i="12"/>
  <c r="E6034" i="12"/>
  <c r="E6035" i="12"/>
  <c r="E6036" i="12"/>
  <c r="E6037" i="12"/>
  <c r="E6038" i="12"/>
  <c r="E6039" i="12"/>
  <c r="E6040" i="12"/>
  <c r="E6041" i="12"/>
  <c r="E6042" i="12"/>
  <c r="E6043" i="12"/>
  <c r="E6044" i="12"/>
  <c r="E6045" i="12"/>
  <c r="E6046" i="12"/>
  <c r="E6047" i="12"/>
  <c r="E6048" i="12"/>
  <c r="E6049" i="12"/>
  <c r="E6050" i="12"/>
  <c r="E6051" i="12"/>
  <c r="E6052" i="12"/>
  <c r="E6053" i="12"/>
  <c r="E6054" i="12"/>
  <c r="E6055" i="12"/>
  <c r="E6056" i="12"/>
  <c r="E6057" i="12"/>
  <c r="E6058" i="12"/>
  <c r="E6059" i="12"/>
  <c r="E6060" i="12"/>
  <c r="E6061" i="12"/>
  <c r="E6062" i="12"/>
  <c r="E6063" i="12"/>
  <c r="E6064" i="12"/>
  <c r="E6065" i="12"/>
  <c r="E6066" i="12"/>
  <c r="E6067" i="12"/>
  <c r="E6068" i="12"/>
  <c r="E6069" i="12"/>
  <c r="E6070" i="12"/>
  <c r="E6071" i="12"/>
  <c r="E6072" i="12"/>
  <c r="E6073" i="12"/>
  <c r="E6074" i="12"/>
  <c r="E6075" i="12"/>
  <c r="E6076" i="12"/>
  <c r="E6077" i="12"/>
  <c r="E6078" i="12"/>
  <c r="E6079" i="12"/>
  <c r="E6080" i="12"/>
  <c r="E6081" i="12"/>
  <c r="E6082" i="12"/>
  <c r="E6083" i="12"/>
  <c r="E6084" i="12"/>
  <c r="E6085" i="12"/>
  <c r="E6086" i="12"/>
  <c r="E6087" i="12"/>
  <c r="E6088" i="12"/>
  <c r="E6089" i="12"/>
  <c r="E6090" i="12"/>
  <c r="E6091" i="12"/>
  <c r="E6092" i="12"/>
  <c r="E6093" i="12"/>
  <c r="E6094" i="12"/>
  <c r="E6095" i="12"/>
  <c r="E6096" i="12"/>
  <c r="E6097" i="12"/>
  <c r="E6098" i="12"/>
  <c r="E6099" i="12"/>
  <c r="E6100" i="12"/>
  <c r="E6101" i="12"/>
  <c r="E6102" i="12"/>
  <c r="E6103" i="12"/>
  <c r="E6104" i="12"/>
  <c r="E6105" i="12"/>
  <c r="E6106" i="12"/>
  <c r="E6107" i="12"/>
  <c r="E6108" i="12"/>
  <c r="E6109" i="12"/>
  <c r="E6110" i="12"/>
  <c r="E6111" i="12"/>
  <c r="E6112" i="12"/>
  <c r="E6113" i="12"/>
  <c r="E6114" i="12"/>
  <c r="E6115" i="12"/>
  <c r="E6116" i="12"/>
  <c r="E6117" i="12"/>
  <c r="E6118" i="12"/>
  <c r="E6119" i="12"/>
  <c r="E6120" i="12"/>
  <c r="E6121" i="12"/>
  <c r="E6122" i="12"/>
  <c r="E6123" i="12"/>
  <c r="E6124" i="12"/>
  <c r="E6125" i="12"/>
  <c r="E6126" i="12"/>
  <c r="E6127" i="12"/>
  <c r="E6128" i="12"/>
  <c r="E6129" i="12"/>
  <c r="E6130" i="12"/>
  <c r="E6131" i="12"/>
  <c r="E6132" i="12"/>
  <c r="E6133" i="12"/>
  <c r="E6134" i="12"/>
  <c r="E6135" i="12"/>
  <c r="E6136" i="12"/>
  <c r="E6137" i="12"/>
  <c r="E6138" i="12"/>
  <c r="E6139" i="12"/>
  <c r="E6140" i="12"/>
  <c r="E6141" i="12"/>
  <c r="E6142" i="12"/>
  <c r="E6143" i="12"/>
  <c r="E6144" i="12"/>
  <c r="E6145" i="12"/>
  <c r="E6146" i="12"/>
  <c r="E6147" i="12"/>
  <c r="E6148" i="12"/>
  <c r="E6149" i="12"/>
  <c r="E6150" i="12"/>
  <c r="E6151" i="12"/>
  <c r="E6152" i="12"/>
  <c r="E6153" i="12"/>
  <c r="E6154" i="12"/>
  <c r="E6155" i="12"/>
  <c r="E6156" i="12"/>
  <c r="E6157" i="12"/>
  <c r="E6158" i="12"/>
  <c r="E6159" i="12"/>
  <c r="E6160" i="12"/>
  <c r="E6161" i="12"/>
  <c r="E6162" i="12"/>
  <c r="E6163" i="12"/>
  <c r="E6164" i="12"/>
  <c r="E6165" i="12"/>
  <c r="E6166" i="12"/>
  <c r="E6167" i="12"/>
  <c r="E6168" i="12"/>
  <c r="E6169" i="12"/>
  <c r="E6170" i="12"/>
  <c r="E6171" i="12"/>
  <c r="E6172" i="12"/>
  <c r="E6173" i="12"/>
  <c r="E6174" i="12"/>
  <c r="E6175" i="12"/>
  <c r="E6176" i="12"/>
  <c r="E6177" i="12"/>
  <c r="E6178" i="12"/>
  <c r="E6179" i="12"/>
  <c r="E6180" i="12"/>
  <c r="E6181" i="12"/>
  <c r="E6182" i="12"/>
  <c r="E6183" i="12"/>
  <c r="E6184" i="12"/>
  <c r="E6185" i="12"/>
  <c r="E6186" i="12"/>
  <c r="E6187" i="12"/>
  <c r="E6188" i="12"/>
  <c r="E6189" i="12"/>
  <c r="E6190" i="12"/>
  <c r="E6191" i="12"/>
  <c r="E6192" i="12"/>
  <c r="E6193" i="12"/>
  <c r="E6194" i="12"/>
  <c r="E6195" i="12"/>
  <c r="E6196" i="12"/>
  <c r="E6197" i="12"/>
  <c r="E6198" i="12"/>
  <c r="E6199" i="12"/>
  <c r="E6200" i="12"/>
  <c r="E6201" i="12"/>
  <c r="E6202" i="12"/>
  <c r="E6203" i="12"/>
  <c r="E6204" i="12"/>
  <c r="E6205" i="12"/>
  <c r="E6206" i="12"/>
  <c r="E6207" i="12"/>
  <c r="E6208" i="12"/>
  <c r="E6209" i="12"/>
  <c r="E6210" i="12"/>
  <c r="E6211" i="12"/>
  <c r="E6212" i="12"/>
  <c r="E6213" i="12"/>
  <c r="E6214" i="12"/>
  <c r="E6215" i="12"/>
  <c r="E6216" i="12"/>
  <c r="E6217" i="12"/>
  <c r="E6218" i="12"/>
  <c r="E6219" i="12"/>
  <c r="E6220" i="12"/>
  <c r="E6221" i="12"/>
  <c r="E6222" i="12"/>
  <c r="E6223" i="12"/>
  <c r="E6224" i="12"/>
  <c r="E6225" i="12"/>
  <c r="E6226" i="12"/>
  <c r="E6227" i="12"/>
  <c r="E6228" i="12"/>
  <c r="E6229" i="12"/>
  <c r="E6230" i="12"/>
  <c r="E6231" i="12"/>
  <c r="E6232" i="12"/>
  <c r="E6233" i="12"/>
  <c r="E6234" i="12"/>
  <c r="E6235" i="12"/>
  <c r="E6236" i="12"/>
  <c r="E6237" i="12"/>
  <c r="E6238" i="12"/>
  <c r="E6239" i="12"/>
  <c r="E6240" i="12"/>
  <c r="E6241" i="12"/>
  <c r="E6242" i="12"/>
  <c r="E6243" i="12"/>
  <c r="E6244" i="12"/>
  <c r="E6245" i="12"/>
  <c r="E6246" i="12"/>
  <c r="E6247" i="12"/>
  <c r="E6248" i="12"/>
  <c r="E6249" i="12"/>
  <c r="E6250" i="12"/>
  <c r="E6251" i="12"/>
  <c r="E6252" i="12"/>
  <c r="E6253" i="12"/>
  <c r="E6254" i="12"/>
  <c r="E6255" i="12"/>
  <c r="E6256" i="12"/>
  <c r="E6257" i="12"/>
  <c r="E6258" i="12"/>
  <c r="E6259" i="12"/>
  <c r="E6260" i="12"/>
  <c r="E6261" i="12"/>
  <c r="E6262" i="12"/>
  <c r="E6263" i="12"/>
  <c r="E6264" i="12"/>
  <c r="E6265" i="12"/>
  <c r="E6266" i="12"/>
  <c r="E6267" i="12"/>
  <c r="E6268" i="12"/>
  <c r="E6269" i="12"/>
  <c r="E6270" i="12"/>
  <c r="E6271" i="12"/>
  <c r="E6272" i="12"/>
  <c r="E6273" i="12"/>
  <c r="E6274" i="12"/>
  <c r="E6275" i="12"/>
  <c r="E6276" i="12"/>
  <c r="E6277" i="12"/>
  <c r="E6278" i="12"/>
  <c r="E6279" i="12"/>
  <c r="E6280" i="12"/>
  <c r="E6281" i="12"/>
  <c r="E6282" i="12"/>
  <c r="E6283" i="12"/>
  <c r="E6284" i="12"/>
  <c r="E6285" i="12"/>
  <c r="E6286" i="12"/>
  <c r="E6287" i="12"/>
  <c r="E6288" i="12"/>
  <c r="E6289" i="12"/>
  <c r="E6290" i="12"/>
  <c r="E6291" i="12"/>
  <c r="E6292" i="12"/>
  <c r="E6293" i="12"/>
  <c r="E6294" i="12"/>
  <c r="E6295" i="12"/>
  <c r="E6296" i="12"/>
  <c r="E6297" i="12"/>
  <c r="E6298" i="12"/>
  <c r="E6299" i="12"/>
  <c r="E6300" i="12"/>
  <c r="E6301" i="12"/>
  <c r="E6302" i="12"/>
  <c r="E6303" i="12"/>
  <c r="E6304" i="12"/>
  <c r="E6305" i="12"/>
  <c r="E6306" i="12"/>
  <c r="E6307" i="12"/>
  <c r="E6308" i="12"/>
  <c r="E6309" i="12"/>
  <c r="E6310" i="12"/>
  <c r="E6311" i="12"/>
  <c r="E6312" i="12"/>
  <c r="E6313" i="12"/>
  <c r="E6314" i="12"/>
  <c r="E6315" i="12"/>
  <c r="E6316" i="12"/>
  <c r="E6317" i="12"/>
  <c r="E6318" i="12"/>
  <c r="E6319" i="12"/>
  <c r="E6320" i="12"/>
  <c r="E6321" i="12"/>
  <c r="E6322" i="12"/>
  <c r="E6323" i="12"/>
  <c r="E6324" i="12"/>
  <c r="E6325" i="12"/>
  <c r="E6326" i="12"/>
  <c r="E6327" i="12"/>
  <c r="E6328" i="12"/>
  <c r="E6329" i="12"/>
  <c r="E6330" i="12"/>
  <c r="E6331" i="12"/>
  <c r="E6332" i="12"/>
  <c r="E6333" i="12"/>
  <c r="E6334" i="12"/>
  <c r="E6335" i="12"/>
  <c r="E6336" i="12"/>
  <c r="E6337" i="12"/>
  <c r="E6338" i="12"/>
  <c r="E6339" i="12"/>
  <c r="E6340" i="12"/>
  <c r="E6341" i="12"/>
  <c r="E6342" i="12"/>
  <c r="E6343" i="12"/>
  <c r="E6344" i="12"/>
  <c r="E6345" i="12"/>
  <c r="E6346" i="12"/>
  <c r="E6347" i="12"/>
  <c r="E6348" i="12"/>
  <c r="E6349" i="12"/>
  <c r="E6350" i="12"/>
  <c r="E6351" i="12"/>
  <c r="E6352" i="12"/>
  <c r="E6353" i="12"/>
  <c r="E6354" i="12"/>
  <c r="E6355" i="12"/>
  <c r="E6356" i="12"/>
  <c r="E6357" i="12"/>
  <c r="E6358" i="12"/>
  <c r="E6359" i="12"/>
  <c r="E6360" i="12"/>
  <c r="E6361" i="12"/>
  <c r="E6362" i="12"/>
  <c r="E6363" i="12"/>
  <c r="E6364" i="12"/>
  <c r="E6365" i="12"/>
  <c r="E6366" i="12"/>
  <c r="E6367" i="12"/>
  <c r="E6368" i="12"/>
  <c r="E6369" i="12"/>
  <c r="E6370" i="12"/>
  <c r="E6371" i="12"/>
  <c r="E6372" i="12"/>
  <c r="E6373" i="12"/>
  <c r="E6374" i="12"/>
  <c r="E6375" i="12"/>
  <c r="E6376" i="12"/>
  <c r="E6377" i="12"/>
  <c r="E6378" i="12"/>
  <c r="E6379" i="12"/>
  <c r="E6380" i="12"/>
  <c r="E6381" i="12"/>
  <c r="E6382" i="12"/>
  <c r="E6383" i="12"/>
  <c r="E6384" i="12"/>
  <c r="E6385" i="12"/>
  <c r="E6386" i="12"/>
  <c r="E6387" i="12"/>
  <c r="E6388" i="12"/>
  <c r="E6389" i="12"/>
  <c r="E6390" i="12"/>
  <c r="E6391" i="12"/>
  <c r="E6392" i="12"/>
  <c r="E6393" i="12"/>
  <c r="E6394" i="12"/>
  <c r="E6395" i="12"/>
  <c r="E6396" i="12"/>
  <c r="E6397" i="12"/>
  <c r="E6398" i="12"/>
  <c r="E6399" i="12"/>
  <c r="E6400" i="12"/>
  <c r="E6401" i="12"/>
  <c r="E6402" i="12"/>
  <c r="E6403" i="12"/>
  <c r="E6404" i="12"/>
  <c r="E6405" i="12"/>
  <c r="E6406" i="12"/>
  <c r="E6407" i="12"/>
  <c r="E6408" i="12"/>
  <c r="E6409" i="12"/>
  <c r="E6410" i="12"/>
  <c r="E6411" i="12"/>
  <c r="E6412" i="12"/>
  <c r="E6413" i="12"/>
  <c r="E6414" i="12"/>
  <c r="E6415" i="12"/>
  <c r="E6416" i="12"/>
  <c r="E6417" i="12"/>
  <c r="E6418" i="12"/>
  <c r="E6419" i="12"/>
  <c r="E6420" i="12"/>
  <c r="E6421" i="12"/>
  <c r="E6422" i="12"/>
  <c r="E6423" i="12"/>
  <c r="E6424" i="12"/>
  <c r="E6425" i="12"/>
  <c r="E6426" i="12"/>
  <c r="E6427" i="12"/>
  <c r="E6428" i="12"/>
  <c r="E6429" i="12"/>
  <c r="E6430" i="12"/>
  <c r="E6431" i="12"/>
  <c r="E6432" i="12"/>
  <c r="E6433" i="12"/>
  <c r="E6434" i="12"/>
  <c r="E6435" i="12"/>
  <c r="E6436" i="12"/>
  <c r="E6437" i="12"/>
  <c r="E6438" i="12"/>
  <c r="E6439" i="12"/>
  <c r="E6440" i="12"/>
  <c r="E6441" i="12"/>
  <c r="E6442" i="12"/>
  <c r="E6443" i="12"/>
  <c r="E6444" i="12"/>
  <c r="E6445" i="12"/>
  <c r="E6446" i="12"/>
  <c r="E6447" i="12"/>
  <c r="E6448" i="12"/>
  <c r="E6449" i="12"/>
  <c r="E6450" i="12"/>
  <c r="E6451" i="12"/>
  <c r="E6452" i="12"/>
  <c r="E6453" i="12"/>
  <c r="E6454" i="12"/>
  <c r="E6455" i="12"/>
  <c r="E6456" i="12"/>
  <c r="E6457" i="12"/>
  <c r="E6458" i="12"/>
  <c r="E6459" i="12"/>
  <c r="E6460" i="12"/>
  <c r="E6461" i="12"/>
  <c r="E6462" i="12"/>
  <c r="E6463" i="12"/>
  <c r="E6464" i="12"/>
  <c r="E6465" i="12"/>
  <c r="E6466" i="12"/>
  <c r="E6467" i="12"/>
  <c r="E6468" i="12"/>
  <c r="E6469" i="12"/>
  <c r="E6470" i="12"/>
  <c r="E6471" i="12"/>
  <c r="E6472" i="12"/>
  <c r="E6473" i="12"/>
  <c r="E6474" i="12"/>
  <c r="E6475" i="12"/>
  <c r="E6476" i="12"/>
  <c r="E6477" i="12"/>
  <c r="E6478" i="12"/>
  <c r="E6479" i="12"/>
  <c r="E6480" i="12"/>
  <c r="E6481" i="12"/>
  <c r="E6482" i="12"/>
  <c r="E6483" i="12"/>
  <c r="E6484" i="12"/>
  <c r="E6485" i="12"/>
  <c r="E6486" i="12"/>
  <c r="E6487" i="12"/>
  <c r="E6488" i="12"/>
  <c r="E6489" i="12"/>
  <c r="E6490" i="12"/>
  <c r="E6491" i="12"/>
  <c r="E6492" i="12"/>
  <c r="E6493" i="12"/>
  <c r="E6494" i="12"/>
  <c r="E6495" i="12"/>
  <c r="E6496" i="12"/>
  <c r="E6497" i="12"/>
  <c r="E6498" i="12"/>
  <c r="E6499" i="12"/>
  <c r="E6500" i="12"/>
  <c r="E6501" i="12"/>
  <c r="E6502" i="12"/>
  <c r="E6503" i="12"/>
  <c r="E6504" i="12"/>
  <c r="E6505" i="12"/>
  <c r="E6506" i="12"/>
  <c r="E6507" i="12"/>
  <c r="E6508" i="12"/>
  <c r="E6509" i="12"/>
  <c r="E6510" i="12"/>
  <c r="E6511" i="12"/>
  <c r="E6512" i="12"/>
  <c r="E6513" i="12"/>
  <c r="E6514" i="12"/>
  <c r="E6515" i="12"/>
  <c r="E6516" i="12"/>
  <c r="E6517" i="12"/>
  <c r="E6518" i="12"/>
  <c r="E6519" i="12"/>
  <c r="E6520" i="12"/>
  <c r="E6521" i="12"/>
  <c r="E6522" i="12"/>
  <c r="E6523" i="12"/>
  <c r="E6524" i="12"/>
  <c r="E6525" i="12"/>
  <c r="E6526" i="12"/>
  <c r="E6527" i="12"/>
  <c r="E6528" i="12"/>
  <c r="E6529" i="12"/>
  <c r="E6530" i="12"/>
  <c r="E6531" i="12"/>
  <c r="E6532" i="12"/>
  <c r="E6533" i="12"/>
  <c r="E6534" i="12"/>
  <c r="E6535" i="12"/>
  <c r="E6536" i="12"/>
  <c r="E6537" i="12"/>
  <c r="E6538" i="12"/>
  <c r="E6539" i="12"/>
  <c r="E6540" i="12"/>
  <c r="E6541" i="12"/>
  <c r="E6542" i="12"/>
  <c r="E6543" i="12"/>
  <c r="E6544" i="12"/>
  <c r="E6545" i="12"/>
  <c r="E6546" i="12"/>
  <c r="E6547" i="12"/>
  <c r="E6548" i="12"/>
  <c r="E6549" i="12"/>
  <c r="E6550" i="12"/>
  <c r="E6551" i="12"/>
  <c r="E6552" i="12"/>
  <c r="E6553" i="12"/>
  <c r="E6554" i="12"/>
  <c r="E6555" i="12"/>
  <c r="E6556" i="12"/>
  <c r="E6557" i="12"/>
  <c r="E6558" i="12"/>
  <c r="E6559" i="12"/>
  <c r="E6560" i="12"/>
  <c r="E6561" i="12"/>
  <c r="E6562" i="12"/>
  <c r="E6563" i="12"/>
  <c r="E6564" i="12"/>
  <c r="E6565" i="12"/>
  <c r="E6566" i="12"/>
  <c r="E6567" i="12"/>
  <c r="E6568" i="12"/>
  <c r="E6569" i="12"/>
  <c r="E6570" i="12"/>
  <c r="E6571" i="12"/>
  <c r="E6572" i="12"/>
  <c r="E6573" i="12"/>
  <c r="E6574" i="12"/>
  <c r="E6575" i="12"/>
  <c r="E6576" i="12"/>
  <c r="E6577" i="12"/>
  <c r="E6578" i="12"/>
  <c r="E6579" i="12"/>
  <c r="E6580" i="12"/>
  <c r="E6581" i="12"/>
  <c r="E6582" i="12"/>
  <c r="E6583" i="12"/>
  <c r="E6584" i="12"/>
  <c r="E6585" i="12"/>
  <c r="E6586" i="12"/>
  <c r="E6587" i="12"/>
  <c r="E6588" i="12"/>
  <c r="E6589" i="12"/>
  <c r="E6590" i="12"/>
  <c r="E6591" i="12"/>
  <c r="E6592" i="12"/>
  <c r="E6593" i="12"/>
  <c r="E6594" i="12"/>
  <c r="E6595" i="12"/>
  <c r="E6596" i="12"/>
  <c r="E6597" i="12"/>
  <c r="E6598" i="12"/>
  <c r="E6599" i="12"/>
  <c r="E6600" i="12"/>
  <c r="E6601" i="12"/>
  <c r="E6602" i="12"/>
  <c r="E6603" i="12"/>
  <c r="E6604" i="12"/>
  <c r="E6605" i="12"/>
  <c r="E6606" i="12"/>
  <c r="E6607" i="12"/>
  <c r="E6608" i="12"/>
  <c r="E6609" i="12"/>
  <c r="E6610" i="12"/>
  <c r="E6611" i="12"/>
  <c r="E6612" i="12"/>
  <c r="E6613" i="12"/>
  <c r="E6614" i="12"/>
  <c r="E6615" i="12"/>
  <c r="E6616" i="12"/>
  <c r="E6617" i="12"/>
  <c r="E6618" i="12"/>
  <c r="E6619" i="12"/>
  <c r="E6620" i="12"/>
  <c r="E6621" i="12"/>
  <c r="E6622" i="12"/>
  <c r="E6623" i="12"/>
  <c r="E6624" i="12"/>
  <c r="E6625" i="12"/>
  <c r="E6626" i="12"/>
  <c r="E6627" i="12"/>
  <c r="E6628" i="12"/>
  <c r="E6629" i="12"/>
  <c r="E6630" i="12"/>
  <c r="E6631" i="12"/>
  <c r="E6632" i="12"/>
  <c r="E6633" i="12"/>
  <c r="E6634" i="12"/>
  <c r="E6635" i="12"/>
  <c r="E6636" i="12"/>
  <c r="E6637" i="12"/>
  <c r="E6638" i="12"/>
  <c r="E6639" i="12"/>
  <c r="E6640" i="12"/>
  <c r="E6641" i="12"/>
  <c r="E6642" i="12"/>
  <c r="E6643" i="12"/>
  <c r="E6644" i="12"/>
  <c r="E6645" i="12"/>
  <c r="E6646" i="12"/>
  <c r="E6647" i="12"/>
  <c r="E6648" i="12"/>
  <c r="E6649" i="12"/>
  <c r="E6650" i="12"/>
  <c r="E6651" i="12"/>
  <c r="E6652" i="12"/>
  <c r="E6653" i="12"/>
  <c r="E6654" i="12"/>
  <c r="E6655" i="12"/>
  <c r="E6656" i="12"/>
  <c r="E6657" i="12"/>
  <c r="E6658" i="12"/>
  <c r="E6659" i="12"/>
  <c r="E6660" i="12"/>
  <c r="E6661" i="12"/>
  <c r="E6662" i="12"/>
  <c r="E6663" i="12"/>
  <c r="E6664" i="12"/>
  <c r="E6665" i="12"/>
  <c r="E6666" i="12"/>
  <c r="E6667" i="12"/>
  <c r="E6668" i="12"/>
  <c r="E6669" i="12"/>
  <c r="E6670" i="12"/>
  <c r="E6671" i="12"/>
  <c r="E6672" i="12"/>
  <c r="E6673" i="12"/>
  <c r="E6674" i="12"/>
  <c r="E6675" i="12"/>
  <c r="E6676" i="12"/>
  <c r="E6677" i="12"/>
  <c r="E6678" i="12"/>
  <c r="E6679" i="12"/>
  <c r="E6680" i="12"/>
  <c r="E6681" i="12"/>
  <c r="E6682" i="12"/>
  <c r="E6683" i="12"/>
  <c r="E6684" i="12"/>
  <c r="E6685" i="12"/>
  <c r="E6686" i="12"/>
  <c r="E6687" i="12"/>
  <c r="E6688" i="12"/>
  <c r="E6689" i="12"/>
  <c r="E6690" i="12"/>
  <c r="E6691" i="12"/>
  <c r="E6692" i="12"/>
  <c r="E6693" i="12"/>
  <c r="E6694" i="12"/>
  <c r="E6695" i="12"/>
  <c r="E6696" i="12"/>
  <c r="E6697" i="12"/>
  <c r="E6698" i="12"/>
  <c r="E6699" i="12"/>
  <c r="E6700" i="12"/>
  <c r="E6701" i="12"/>
  <c r="E6702" i="12"/>
  <c r="E6703" i="12"/>
  <c r="E6704" i="12"/>
  <c r="E6705" i="12"/>
  <c r="E6706" i="12"/>
  <c r="E6707" i="12"/>
  <c r="E6708" i="12"/>
  <c r="E6709" i="12"/>
  <c r="E6710" i="12"/>
  <c r="E6711" i="12"/>
  <c r="E6712" i="12"/>
  <c r="E6713" i="12"/>
  <c r="E6714" i="12"/>
  <c r="E6715" i="12"/>
  <c r="E6716" i="12"/>
  <c r="E6717" i="12"/>
  <c r="E6718" i="12"/>
  <c r="E6719" i="12"/>
  <c r="E6720" i="12"/>
  <c r="E6721" i="12"/>
  <c r="E6722" i="12"/>
  <c r="E6723" i="12"/>
  <c r="E6724" i="12"/>
  <c r="E6725" i="12"/>
  <c r="E6726" i="12"/>
  <c r="E6727" i="12"/>
  <c r="E6728" i="12"/>
  <c r="E6729" i="12"/>
  <c r="E6730" i="12"/>
  <c r="E6731" i="12"/>
  <c r="E6732" i="12"/>
  <c r="E6733" i="12"/>
  <c r="E6734" i="12"/>
  <c r="E6735" i="12"/>
  <c r="E6736" i="12"/>
  <c r="E6737" i="12"/>
  <c r="E6738" i="12"/>
  <c r="E6739" i="12"/>
  <c r="E6740" i="12"/>
  <c r="E6741" i="12"/>
  <c r="E6742" i="12"/>
  <c r="E6743" i="12"/>
  <c r="E6744" i="12"/>
  <c r="E6745" i="12"/>
  <c r="E6746" i="12"/>
  <c r="E6747" i="12"/>
  <c r="E6748" i="12"/>
  <c r="E6749" i="12"/>
  <c r="E6750" i="12"/>
  <c r="E6751" i="12"/>
  <c r="E6752" i="12"/>
  <c r="E6753" i="12"/>
  <c r="E6754" i="12"/>
  <c r="E6755" i="12"/>
  <c r="E6756" i="12"/>
  <c r="E6757" i="12"/>
  <c r="E6758" i="12"/>
  <c r="E6759" i="12"/>
  <c r="E6760" i="12"/>
  <c r="E6761" i="12"/>
  <c r="E6762" i="12"/>
  <c r="E6763" i="12"/>
  <c r="E6764" i="12"/>
  <c r="E6765" i="12"/>
  <c r="E6766" i="12"/>
  <c r="E6767" i="12"/>
  <c r="E6768" i="12"/>
  <c r="E6769" i="12"/>
  <c r="E6770" i="12"/>
  <c r="E6771" i="12"/>
  <c r="E6772" i="12"/>
  <c r="E6773" i="12"/>
  <c r="E6774" i="12"/>
  <c r="E6775" i="12"/>
  <c r="E6776" i="12"/>
  <c r="E6777" i="12"/>
  <c r="E6778" i="12"/>
  <c r="E6779" i="12"/>
  <c r="E6780" i="12"/>
  <c r="E6781" i="12"/>
  <c r="E6782" i="12"/>
  <c r="E6783" i="12"/>
  <c r="E6784" i="12"/>
  <c r="E6785" i="12"/>
  <c r="E6786" i="12"/>
  <c r="E6787" i="12"/>
  <c r="E6788" i="12"/>
  <c r="E6789" i="12"/>
  <c r="E6790" i="12"/>
  <c r="E6791" i="12"/>
  <c r="E6792" i="12"/>
  <c r="E6793" i="12"/>
  <c r="E6794" i="12"/>
  <c r="E6795" i="12"/>
  <c r="E6796" i="12"/>
  <c r="E6797" i="12"/>
  <c r="E6798" i="12"/>
  <c r="E6799" i="12"/>
  <c r="E6800" i="12"/>
  <c r="E6801" i="12"/>
  <c r="E6802" i="12"/>
  <c r="E6803" i="12"/>
  <c r="E6804" i="12"/>
  <c r="E6805" i="12"/>
  <c r="E6806" i="12"/>
  <c r="E6807" i="12"/>
  <c r="E6808" i="12"/>
  <c r="E6809" i="12"/>
  <c r="E6810" i="12"/>
  <c r="E6811" i="12"/>
  <c r="E6812" i="12"/>
  <c r="E6813" i="12"/>
  <c r="E6814" i="12"/>
  <c r="E6815" i="12"/>
  <c r="E6816" i="12"/>
  <c r="E6817" i="12"/>
  <c r="E6818" i="12"/>
  <c r="E6819" i="12"/>
  <c r="E6820" i="12"/>
  <c r="E6821" i="12"/>
  <c r="E6822" i="12"/>
  <c r="E6823" i="12"/>
  <c r="E6824" i="12"/>
  <c r="E6825" i="12"/>
  <c r="E6826" i="12"/>
  <c r="E6827" i="12"/>
  <c r="E6828" i="12"/>
  <c r="E6829" i="12"/>
  <c r="E6830" i="12"/>
  <c r="E6831" i="12"/>
  <c r="E6832" i="12"/>
  <c r="E6833" i="12"/>
  <c r="E6834" i="12"/>
  <c r="E6835" i="12"/>
  <c r="E6836" i="12"/>
  <c r="E6837" i="12"/>
  <c r="E6838" i="12"/>
  <c r="E6839" i="12"/>
  <c r="E6840" i="12"/>
  <c r="E6841" i="12"/>
  <c r="E6842" i="12"/>
  <c r="E6843" i="12"/>
  <c r="E6844" i="12"/>
  <c r="E6845" i="12"/>
  <c r="E6846" i="12"/>
  <c r="E6847" i="12"/>
  <c r="E6848" i="12"/>
  <c r="E6849" i="12"/>
  <c r="E6850" i="12"/>
  <c r="E6851" i="12"/>
  <c r="E6852" i="12"/>
  <c r="E6853" i="12"/>
  <c r="E6854" i="12"/>
  <c r="E6855" i="12"/>
  <c r="E6856" i="12"/>
  <c r="E6857" i="12"/>
  <c r="E6858" i="12"/>
  <c r="E6859" i="12"/>
  <c r="E6860" i="12"/>
  <c r="E6861" i="12"/>
  <c r="E6862" i="12"/>
  <c r="E6863" i="12"/>
  <c r="E6864" i="12"/>
  <c r="E6865" i="12"/>
  <c r="E6866" i="12"/>
  <c r="E6867" i="12"/>
  <c r="E6868" i="12"/>
  <c r="E6869" i="12"/>
  <c r="E6870" i="12"/>
  <c r="E6871" i="12"/>
  <c r="E6872" i="12"/>
  <c r="E6873" i="12"/>
  <c r="E6874" i="12"/>
  <c r="E6875" i="12"/>
  <c r="E6876" i="12"/>
  <c r="E6877" i="12"/>
  <c r="E6878" i="12"/>
  <c r="E6879" i="12"/>
  <c r="E6880" i="12"/>
  <c r="E6881" i="12"/>
  <c r="E6882" i="12"/>
  <c r="E6883" i="12"/>
  <c r="E6884" i="12"/>
  <c r="E6885" i="12"/>
  <c r="E6886" i="12"/>
  <c r="E6887" i="12"/>
  <c r="E6888" i="12"/>
  <c r="E6889" i="12"/>
  <c r="E6890" i="12"/>
  <c r="E6891" i="12"/>
  <c r="E6892" i="12"/>
  <c r="E6893" i="12"/>
  <c r="E6894" i="12"/>
  <c r="E6895" i="12"/>
  <c r="E6896" i="12"/>
  <c r="E6897" i="12"/>
  <c r="E6898" i="12"/>
  <c r="E6899" i="12"/>
  <c r="E6900" i="12"/>
  <c r="E6901" i="12"/>
  <c r="E6902" i="12"/>
  <c r="E6903" i="12"/>
  <c r="E6904" i="12"/>
  <c r="E6905" i="12"/>
  <c r="E6906" i="12"/>
  <c r="E6907" i="12"/>
  <c r="E6908" i="12"/>
  <c r="E6909" i="12"/>
  <c r="E6910" i="12"/>
  <c r="E6911" i="12"/>
  <c r="E6912" i="12"/>
  <c r="E6913" i="12"/>
  <c r="E6914" i="12"/>
  <c r="E6915" i="12"/>
  <c r="E6916" i="12"/>
  <c r="E6917" i="12"/>
  <c r="E6918" i="12"/>
  <c r="E6919" i="12"/>
  <c r="E6920" i="12"/>
  <c r="E6921" i="12"/>
  <c r="E6922" i="12"/>
  <c r="E6923" i="12"/>
  <c r="E6924" i="12"/>
  <c r="E6925" i="12"/>
  <c r="E6926" i="12"/>
  <c r="E6927" i="12"/>
  <c r="E6928" i="12"/>
  <c r="E6929" i="12"/>
  <c r="E6930" i="12"/>
  <c r="E6931" i="12"/>
  <c r="E6932" i="12"/>
  <c r="E6933" i="12"/>
  <c r="E6934" i="12"/>
  <c r="E6935" i="12"/>
  <c r="E6936" i="12"/>
  <c r="E6937" i="12"/>
  <c r="E6938" i="12"/>
  <c r="E6939" i="12"/>
  <c r="E6940" i="12"/>
  <c r="E6941" i="12"/>
  <c r="E6942" i="12"/>
  <c r="E6943" i="12"/>
  <c r="E6944" i="12"/>
  <c r="E6945" i="12"/>
  <c r="E6946" i="12"/>
  <c r="E6947" i="12"/>
  <c r="E6948" i="12"/>
  <c r="E6949" i="12"/>
  <c r="E6950" i="12"/>
  <c r="E6951" i="12"/>
  <c r="E6952" i="12"/>
  <c r="E6953" i="12"/>
  <c r="E6954" i="12"/>
  <c r="E6955" i="12"/>
  <c r="E6956" i="12"/>
  <c r="E6957" i="12"/>
  <c r="E6958" i="12"/>
  <c r="E6959" i="12"/>
  <c r="E6960" i="12"/>
  <c r="E6961" i="12"/>
  <c r="E6962" i="12"/>
  <c r="E6963" i="12"/>
  <c r="E6964" i="12"/>
  <c r="E6965" i="12"/>
  <c r="E6966" i="12"/>
  <c r="E6967" i="12"/>
  <c r="E6968" i="12"/>
  <c r="E6969" i="12"/>
  <c r="E6970" i="12"/>
  <c r="E6971" i="12"/>
  <c r="E6972" i="12"/>
  <c r="E6973" i="12"/>
  <c r="E6974" i="12"/>
  <c r="E6975" i="12"/>
  <c r="E6976" i="12"/>
  <c r="E6977" i="12"/>
  <c r="E6978" i="12"/>
  <c r="E6979" i="12"/>
  <c r="E6980" i="12"/>
  <c r="E6981" i="12"/>
  <c r="E6982" i="12"/>
  <c r="E6983" i="12"/>
  <c r="E6984" i="12"/>
  <c r="E6985" i="12"/>
  <c r="E6986" i="12"/>
  <c r="E6987" i="12"/>
  <c r="E6988" i="12"/>
  <c r="E6989" i="12"/>
  <c r="E6990" i="12"/>
  <c r="E6991" i="12"/>
  <c r="E6992" i="12"/>
  <c r="E6993" i="12"/>
  <c r="E6994" i="12"/>
  <c r="E6995" i="12"/>
  <c r="E6996" i="12"/>
  <c r="E6997" i="12"/>
  <c r="E6998" i="12"/>
  <c r="E6999" i="12"/>
  <c r="E7000" i="12"/>
  <c r="E7001" i="12"/>
  <c r="E7002" i="12"/>
  <c r="E7003" i="12"/>
  <c r="E7004" i="12"/>
  <c r="E7005" i="12"/>
  <c r="E7006" i="12"/>
  <c r="E7007" i="12"/>
  <c r="E7008" i="12"/>
  <c r="E7009" i="12"/>
  <c r="E7010" i="12"/>
  <c r="E7011" i="12"/>
  <c r="E7012" i="12"/>
  <c r="E7013" i="12"/>
  <c r="E7014" i="12"/>
  <c r="E7015" i="12"/>
  <c r="E7016" i="12"/>
  <c r="E7017" i="12"/>
  <c r="E7018" i="12"/>
  <c r="E7019" i="12"/>
  <c r="E7020" i="12"/>
  <c r="E7021" i="12"/>
  <c r="E7022" i="12"/>
  <c r="E7023" i="12"/>
  <c r="E7024" i="12"/>
  <c r="E7025" i="12"/>
  <c r="E7026" i="12"/>
  <c r="E7027" i="12"/>
  <c r="E7028" i="12"/>
  <c r="E7029" i="12"/>
  <c r="E7030" i="12"/>
  <c r="E7031" i="12"/>
  <c r="E7032" i="12"/>
  <c r="E7033" i="12"/>
  <c r="E7034" i="12"/>
  <c r="E7035" i="12"/>
  <c r="E7036" i="12"/>
  <c r="E7037" i="12"/>
  <c r="E7038" i="12"/>
  <c r="E7039" i="12"/>
  <c r="E7040" i="12"/>
  <c r="E7041" i="12"/>
  <c r="E7042" i="12"/>
  <c r="E7043" i="12"/>
  <c r="E7044" i="12"/>
  <c r="E7045" i="12"/>
  <c r="E7046" i="12"/>
  <c r="E7047" i="12"/>
  <c r="E7048" i="12"/>
  <c r="E7049" i="12"/>
  <c r="E7050" i="12"/>
  <c r="E7051" i="12"/>
  <c r="E7052" i="12"/>
  <c r="E7053" i="12"/>
  <c r="E7054" i="12"/>
  <c r="E7055" i="12"/>
  <c r="E7056" i="12"/>
  <c r="E7057" i="12"/>
  <c r="E7058" i="12"/>
  <c r="E7059" i="12"/>
  <c r="E7060" i="12"/>
  <c r="E7061" i="12"/>
  <c r="E7062" i="12"/>
  <c r="E7063" i="12"/>
  <c r="E7064" i="12"/>
  <c r="E7065" i="12"/>
  <c r="E7066" i="12"/>
  <c r="E7067" i="12"/>
  <c r="E7068" i="12"/>
  <c r="E7069" i="12"/>
  <c r="E7070" i="12"/>
  <c r="E7071" i="12"/>
  <c r="E7072" i="12"/>
  <c r="E7073" i="12"/>
  <c r="E7074" i="12"/>
  <c r="E7075" i="12"/>
  <c r="E7076" i="12"/>
  <c r="E7077" i="12"/>
  <c r="E7078" i="12"/>
  <c r="E7079" i="12"/>
  <c r="E7080" i="12"/>
  <c r="E7081" i="12"/>
  <c r="E7082" i="12"/>
  <c r="E7083" i="12"/>
  <c r="E7084" i="12"/>
  <c r="E7085" i="12"/>
  <c r="E7086" i="12"/>
  <c r="E7087" i="12"/>
  <c r="E7088" i="12"/>
  <c r="E7089" i="12"/>
  <c r="E7090" i="12"/>
  <c r="E7091" i="12"/>
  <c r="E7092" i="12"/>
  <c r="E7093" i="12"/>
  <c r="E7094" i="12"/>
  <c r="E7095" i="12"/>
  <c r="E7096" i="12"/>
  <c r="E7097" i="12"/>
  <c r="E7098" i="12"/>
  <c r="E7099" i="12"/>
  <c r="E7100" i="12"/>
  <c r="E7101" i="12"/>
  <c r="E7102" i="12"/>
  <c r="E7103" i="12"/>
  <c r="E7104" i="12"/>
  <c r="E7105" i="12"/>
  <c r="E7106" i="12"/>
  <c r="E7107" i="12"/>
  <c r="E7108" i="12"/>
  <c r="E7109" i="12"/>
  <c r="E7110" i="12"/>
  <c r="E7111" i="12"/>
  <c r="E7112" i="12"/>
  <c r="E7113" i="12"/>
  <c r="E7114" i="12"/>
  <c r="E7115" i="12"/>
  <c r="E7116" i="12"/>
  <c r="E7117" i="12"/>
  <c r="E7118" i="12"/>
  <c r="E7119" i="12"/>
  <c r="E7120" i="12"/>
  <c r="E7121" i="12"/>
  <c r="E7122" i="12"/>
  <c r="E7123" i="12"/>
  <c r="E7124" i="12"/>
  <c r="E7125" i="12"/>
  <c r="E7126" i="12"/>
  <c r="E7127" i="12"/>
  <c r="E7128" i="12"/>
  <c r="E7129" i="12"/>
  <c r="E7130" i="12"/>
  <c r="E7131" i="12"/>
  <c r="E7132" i="12"/>
  <c r="E7133" i="12"/>
  <c r="E7134" i="12"/>
  <c r="E7135" i="12"/>
  <c r="E7136" i="12"/>
  <c r="E7137" i="12"/>
  <c r="E7138" i="12"/>
  <c r="E7139" i="12"/>
  <c r="E7140" i="12"/>
  <c r="E7141" i="12"/>
  <c r="E7142" i="12"/>
  <c r="E7143" i="12"/>
  <c r="E7144" i="12"/>
  <c r="E7145" i="12"/>
  <c r="E7146" i="12"/>
  <c r="E7147" i="12"/>
  <c r="E7148" i="12"/>
  <c r="E7149" i="12"/>
  <c r="E7150" i="12"/>
  <c r="E7151" i="12"/>
  <c r="E7152" i="12"/>
  <c r="E7153" i="12"/>
  <c r="E7154" i="12"/>
  <c r="E7155" i="12"/>
  <c r="E7156" i="12"/>
  <c r="E7157" i="12"/>
  <c r="E7158" i="12"/>
  <c r="E7159" i="12"/>
  <c r="E7160" i="12"/>
  <c r="E7161" i="12"/>
  <c r="E7162" i="12"/>
  <c r="E7163" i="12"/>
  <c r="E7164" i="12"/>
  <c r="E7165" i="12"/>
  <c r="E7166" i="12"/>
  <c r="E7167" i="12"/>
  <c r="E7168" i="12"/>
  <c r="E7169" i="12"/>
  <c r="E7170" i="12"/>
  <c r="E7171" i="12"/>
  <c r="E7172" i="12"/>
  <c r="E7173" i="12"/>
  <c r="E7174" i="12"/>
  <c r="E7175" i="12"/>
  <c r="E7176" i="12"/>
  <c r="E7177" i="12"/>
  <c r="E7178" i="12"/>
  <c r="E7179" i="12"/>
  <c r="E7180" i="12"/>
  <c r="E7181" i="12"/>
  <c r="E7182" i="12"/>
  <c r="E7183" i="12"/>
  <c r="E7184" i="12"/>
  <c r="E7185" i="12"/>
  <c r="E7186" i="12"/>
  <c r="E7187" i="12"/>
  <c r="E7188" i="12"/>
  <c r="E7189" i="12"/>
  <c r="E7190" i="12"/>
  <c r="E7191" i="12"/>
  <c r="E7192" i="12"/>
  <c r="E7193" i="12"/>
  <c r="E7194" i="12"/>
  <c r="E7195" i="12"/>
  <c r="E7196" i="12"/>
  <c r="E7197" i="12"/>
  <c r="E7198" i="12"/>
  <c r="E7199" i="12"/>
  <c r="E7200" i="12"/>
  <c r="E7201" i="12"/>
  <c r="E7202" i="12"/>
  <c r="E7203" i="12"/>
  <c r="E7204" i="12"/>
  <c r="E7205" i="12"/>
  <c r="E7206" i="12"/>
  <c r="E7207" i="12"/>
  <c r="E7208" i="12"/>
  <c r="E7209" i="12"/>
  <c r="E7210" i="12"/>
  <c r="E7211" i="12"/>
  <c r="E7212" i="12"/>
  <c r="E7213" i="12"/>
  <c r="E7214" i="12"/>
  <c r="E7215" i="12"/>
  <c r="E7216" i="12"/>
  <c r="E7217" i="12"/>
  <c r="E7218" i="12"/>
  <c r="E7219" i="12"/>
  <c r="E7220" i="12"/>
  <c r="E7221" i="12"/>
  <c r="E7222" i="12"/>
  <c r="E7223" i="12"/>
  <c r="E7224" i="12"/>
  <c r="E7225" i="12"/>
  <c r="E7226" i="12"/>
  <c r="E7227" i="12"/>
  <c r="E7228" i="12"/>
  <c r="E7229" i="12"/>
  <c r="E7230" i="12"/>
  <c r="E7231" i="12"/>
  <c r="E7232" i="12"/>
  <c r="E7233" i="12"/>
  <c r="E7234" i="12"/>
  <c r="E7235" i="12"/>
  <c r="E7236" i="12"/>
  <c r="E7237" i="12"/>
  <c r="E7238" i="12"/>
  <c r="E7239" i="12"/>
  <c r="E7240" i="12"/>
  <c r="E7241" i="12"/>
  <c r="E7242" i="12"/>
  <c r="E7243" i="12"/>
  <c r="E7244" i="12"/>
  <c r="E7245" i="12"/>
  <c r="E7246" i="12"/>
  <c r="E7247" i="12"/>
  <c r="E7248" i="12"/>
  <c r="E7249" i="12"/>
  <c r="E7250" i="12"/>
  <c r="E7251" i="12"/>
  <c r="E7252" i="12"/>
  <c r="E7253" i="12"/>
  <c r="E7254" i="12"/>
  <c r="E7255" i="12"/>
  <c r="E7256" i="12"/>
  <c r="E7257" i="12"/>
  <c r="E7258" i="12"/>
  <c r="E7259" i="12"/>
  <c r="E7260" i="12"/>
  <c r="E7261" i="12"/>
  <c r="E7262" i="12"/>
  <c r="E7263" i="12"/>
  <c r="E7264" i="12"/>
  <c r="E7265" i="12"/>
  <c r="E7266" i="12"/>
  <c r="E7267" i="12"/>
  <c r="E7268" i="12"/>
  <c r="E7269" i="12"/>
  <c r="E7270" i="12"/>
  <c r="E7271" i="12"/>
  <c r="E7272" i="12"/>
  <c r="E7273" i="12"/>
  <c r="E7274" i="12"/>
  <c r="E7275" i="12"/>
  <c r="E7276" i="12"/>
  <c r="E7277" i="12"/>
  <c r="E7278" i="12"/>
  <c r="E7279" i="12"/>
  <c r="E7280" i="12"/>
  <c r="E7281" i="12"/>
  <c r="E7282" i="12"/>
  <c r="E7283" i="12"/>
  <c r="E7284" i="12"/>
  <c r="E7285" i="12"/>
  <c r="E7286" i="12"/>
  <c r="E7287" i="12"/>
  <c r="E7288" i="12"/>
  <c r="E7289" i="12"/>
  <c r="E7290" i="12"/>
  <c r="E7291" i="12"/>
  <c r="E7292" i="12"/>
  <c r="E7293" i="12"/>
  <c r="E7294" i="12"/>
  <c r="E7295" i="12"/>
  <c r="E7296" i="12"/>
  <c r="E7297" i="12"/>
  <c r="E7298" i="12"/>
  <c r="E7299" i="12"/>
  <c r="E7300" i="12"/>
  <c r="E7301" i="12"/>
  <c r="E7302" i="12"/>
  <c r="E7303" i="12"/>
  <c r="E7304" i="12"/>
  <c r="E7305" i="12"/>
  <c r="E7306" i="12"/>
  <c r="E7307" i="12"/>
  <c r="E7308" i="12"/>
  <c r="E7309" i="12"/>
  <c r="E7310" i="12"/>
  <c r="E7311" i="12"/>
  <c r="E7312" i="12"/>
  <c r="E7313" i="12"/>
  <c r="E7314" i="12"/>
  <c r="E7315" i="12"/>
  <c r="E7316" i="12"/>
  <c r="E7317" i="12"/>
  <c r="E7318" i="12"/>
  <c r="E7319" i="12"/>
  <c r="E7320" i="12"/>
  <c r="E7321" i="12"/>
  <c r="E7322" i="12"/>
  <c r="E7323" i="12"/>
  <c r="E7324" i="12"/>
  <c r="E7325" i="12"/>
  <c r="E7326" i="12"/>
  <c r="E7327" i="12"/>
  <c r="E7328" i="12"/>
  <c r="E7329" i="12"/>
  <c r="E7330" i="12"/>
  <c r="E7331" i="12"/>
  <c r="E7332" i="12"/>
  <c r="E7333" i="12"/>
  <c r="E7334" i="12"/>
  <c r="E7335" i="12"/>
  <c r="E7336" i="12"/>
  <c r="E7337" i="12"/>
  <c r="E7338" i="12"/>
  <c r="E7339" i="12"/>
  <c r="E7340" i="12"/>
  <c r="E7341" i="12"/>
  <c r="E7342" i="12"/>
  <c r="E7343" i="12"/>
  <c r="E7344" i="12"/>
  <c r="E7345" i="12"/>
  <c r="E7346" i="12"/>
  <c r="E7347" i="12"/>
  <c r="E7348" i="12"/>
  <c r="E7349" i="12"/>
  <c r="E7350" i="12"/>
  <c r="E7351" i="12"/>
  <c r="E7352" i="12"/>
  <c r="E7353" i="12"/>
  <c r="E7354" i="12"/>
  <c r="E7355" i="12"/>
  <c r="E7356" i="12"/>
  <c r="E7357" i="12"/>
  <c r="E7358" i="12"/>
  <c r="E7359" i="12"/>
  <c r="E7360" i="12"/>
  <c r="E7361" i="12"/>
  <c r="E7362" i="12"/>
  <c r="E7363" i="12"/>
  <c r="E7364" i="12"/>
  <c r="E7365" i="12"/>
  <c r="E7366" i="12"/>
  <c r="E7367" i="12"/>
  <c r="E7368" i="12"/>
  <c r="E7369" i="12"/>
  <c r="E7370" i="12"/>
  <c r="E7371" i="12"/>
  <c r="E7372" i="12"/>
  <c r="E7373" i="12"/>
  <c r="E7374" i="12"/>
  <c r="E7375" i="12"/>
  <c r="E7376" i="12"/>
  <c r="E7377" i="12"/>
  <c r="E7378" i="12"/>
  <c r="E7379" i="12"/>
  <c r="E7380" i="12"/>
  <c r="E7381" i="12"/>
  <c r="E7382" i="12"/>
  <c r="E7383" i="12"/>
  <c r="E7384" i="12"/>
  <c r="E7385" i="12"/>
  <c r="E7386" i="12"/>
  <c r="E7387" i="12"/>
  <c r="E7388" i="12"/>
  <c r="E7389" i="12"/>
  <c r="E7390" i="12"/>
  <c r="E7391" i="12"/>
  <c r="E7392" i="12"/>
  <c r="E7393" i="12"/>
  <c r="E7394" i="12"/>
  <c r="E7395" i="12"/>
  <c r="E7396" i="12"/>
  <c r="E7397" i="12"/>
  <c r="E7398" i="12"/>
  <c r="E7399" i="12"/>
  <c r="E7400" i="12"/>
  <c r="E7401" i="12"/>
  <c r="E7402" i="12"/>
  <c r="E7403" i="12"/>
  <c r="E7404" i="12"/>
  <c r="E7405" i="12"/>
  <c r="E7406" i="12"/>
  <c r="E7407" i="12"/>
  <c r="E7408" i="12"/>
  <c r="E7409" i="12"/>
  <c r="E7410" i="12"/>
  <c r="E7411" i="12"/>
  <c r="E7412" i="12"/>
  <c r="E7413" i="12"/>
  <c r="E7414" i="12"/>
  <c r="E7415" i="12"/>
  <c r="E7416" i="12"/>
  <c r="E7417" i="12"/>
  <c r="E7418" i="12"/>
  <c r="E7419" i="12"/>
  <c r="E7420" i="12"/>
  <c r="E7421" i="12"/>
  <c r="E7422" i="12"/>
  <c r="E7423" i="12"/>
  <c r="E7424" i="12"/>
  <c r="E7425" i="12"/>
  <c r="E7426" i="12"/>
  <c r="E7427" i="12"/>
  <c r="E7428" i="12"/>
  <c r="E7429" i="12"/>
  <c r="E7430" i="12"/>
  <c r="E7431" i="12"/>
  <c r="E7432" i="12"/>
  <c r="E7433" i="12"/>
  <c r="E7434" i="12"/>
  <c r="E7435" i="12"/>
  <c r="E7436" i="12"/>
  <c r="E7437" i="12"/>
  <c r="E7438" i="12"/>
  <c r="E7439" i="12"/>
  <c r="E7440" i="12"/>
  <c r="E7441" i="12"/>
  <c r="E7442" i="12"/>
  <c r="E7443" i="12"/>
  <c r="E7444" i="12"/>
  <c r="E7445" i="12"/>
  <c r="E7446" i="12"/>
  <c r="E7447" i="12"/>
  <c r="E7448" i="12"/>
  <c r="E7449" i="12"/>
  <c r="E7450" i="12"/>
  <c r="E7451" i="12"/>
  <c r="E7452" i="12"/>
  <c r="E7453" i="12"/>
  <c r="E7454" i="12"/>
  <c r="E7455" i="12"/>
  <c r="E7456" i="12"/>
  <c r="E7457" i="12"/>
  <c r="E7458" i="12"/>
  <c r="E7459" i="12"/>
  <c r="E7460" i="12"/>
  <c r="E7461" i="12"/>
  <c r="E7462" i="12"/>
  <c r="E7463" i="12"/>
  <c r="E7464" i="12"/>
  <c r="E7465" i="12"/>
  <c r="E7466" i="12"/>
  <c r="E7467" i="12"/>
  <c r="E7468" i="12"/>
  <c r="E7469" i="12"/>
  <c r="E7470" i="12"/>
  <c r="E7471" i="12"/>
  <c r="E7472" i="12"/>
  <c r="E7473" i="12"/>
  <c r="E7474" i="12"/>
  <c r="E7475" i="12"/>
  <c r="E7476" i="12"/>
  <c r="E7477" i="12"/>
  <c r="E7478" i="12"/>
  <c r="E7479" i="12"/>
  <c r="E7480" i="12"/>
  <c r="E7481" i="12"/>
  <c r="E7482" i="12"/>
  <c r="E7483" i="12"/>
  <c r="E7484" i="12"/>
  <c r="E7485" i="12"/>
  <c r="E7486" i="12"/>
  <c r="E7487" i="12"/>
  <c r="E7488" i="12"/>
  <c r="E7489" i="12"/>
  <c r="E7490" i="12"/>
  <c r="E7491" i="12"/>
  <c r="E7492" i="12"/>
  <c r="E7493" i="12"/>
  <c r="E7494" i="12"/>
  <c r="E7495" i="12"/>
  <c r="E7496" i="12"/>
  <c r="E7497" i="12"/>
  <c r="E7498" i="12"/>
  <c r="E7499" i="12"/>
  <c r="E7500" i="12"/>
  <c r="E7501" i="12"/>
  <c r="E7502" i="12"/>
  <c r="E7503" i="12"/>
  <c r="E7504" i="12"/>
  <c r="E7505" i="12"/>
  <c r="E7506" i="12"/>
  <c r="E7507" i="12"/>
  <c r="E7508" i="12"/>
  <c r="E7509" i="12"/>
  <c r="E7510" i="12"/>
  <c r="E7511" i="12"/>
  <c r="E7512" i="12"/>
  <c r="E7513" i="12"/>
  <c r="E7514" i="12"/>
  <c r="E7515" i="12"/>
  <c r="E7516" i="12"/>
  <c r="E7517" i="12"/>
  <c r="E7518" i="12"/>
  <c r="E7519" i="12"/>
  <c r="E7520" i="12"/>
  <c r="E7521" i="12"/>
  <c r="E7522" i="12"/>
  <c r="E7523" i="12"/>
  <c r="E7524" i="12"/>
  <c r="E7525" i="12"/>
  <c r="E7526" i="12"/>
  <c r="E7527" i="12"/>
  <c r="E7528" i="12"/>
  <c r="E7529" i="12"/>
  <c r="E7530" i="12"/>
  <c r="E7531" i="12"/>
  <c r="E7532" i="12"/>
  <c r="E7533" i="12"/>
  <c r="E7534" i="12"/>
  <c r="E7535" i="12"/>
  <c r="E7536" i="12"/>
  <c r="E7537" i="12"/>
  <c r="E7538" i="12"/>
  <c r="E7539" i="12"/>
  <c r="E7540" i="12"/>
  <c r="E7541" i="12"/>
  <c r="E7542" i="12"/>
  <c r="E7543" i="12"/>
  <c r="E7544" i="12"/>
  <c r="E7545" i="12"/>
  <c r="E7546" i="12"/>
  <c r="E7547" i="12"/>
  <c r="E7548" i="12"/>
  <c r="E7549" i="12"/>
  <c r="E7550" i="12"/>
  <c r="E7551" i="12"/>
  <c r="E7552" i="12"/>
  <c r="E7553" i="12"/>
  <c r="E7554" i="12"/>
  <c r="E7555" i="12"/>
  <c r="E7556" i="12"/>
  <c r="E7557" i="12"/>
  <c r="E7558" i="12"/>
  <c r="E7559" i="12"/>
  <c r="E7560" i="12"/>
  <c r="E7561" i="12"/>
  <c r="E7562" i="12"/>
  <c r="E7563" i="12"/>
  <c r="E7564" i="12"/>
  <c r="E7565" i="12"/>
  <c r="E7566" i="12"/>
  <c r="E7567" i="12"/>
  <c r="E7568" i="12"/>
  <c r="E7569" i="12"/>
  <c r="E7570" i="12"/>
  <c r="E7571" i="12"/>
  <c r="E7572" i="12"/>
  <c r="E7573" i="12"/>
  <c r="E7574" i="12"/>
  <c r="E7575" i="12"/>
  <c r="E7576" i="12"/>
  <c r="E7577" i="12"/>
  <c r="E7578" i="12"/>
  <c r="E7579" i="12"/>
  <c r="E7580" i="12"/>
  <c r="E7581" i="12"/>
  <c r="E7582" i="12"/>
  <c r="E7583" i="12"/>
  <c r="E7584" i="12"/>
  <c r="E7585" i="12"/>
  <c r="E7586" i="12"/>
  <c r="E7587" i="12"/>
  <c r="E7588" i="12"/>
  <c r="E7589" i="12"/>
  <c r="E7590" i="12"/>
  <c r="E7591" i="12"/>
  <c r="E7592" i="12"/>
  <c r="E7593" i="12"/>
  <c r="E7594" i="12"/>
  <c r="E7595" i="12"/>
  <c r="E7596" i="12"/>
  <c r="E7597" i="12"/>
  <c r="E7598" i="12"/>
  <c r="E7599" i="12"/>
  <c r="E7600" i="12"/>
  <c r="E7601" i="12"/>
  <c r="E7602" i="12"/>
  <c r="E7603" i="12"/>
  <c r="E7604" i="12"/>
  <c r="E7605" i="12"/>
  <c r="E7606" i="12"/>
  <c r="E7607" i="12"/>
  <c r="E7608" i="12"/>
  <c r="E7609" i="12"/>
  <c r="E7610" i="12"/>
  <c r="E7611" i="12"/>
  <c r="E7612" i="12"/>
  <c r="E7613" i="12"/>
  <c r="E7614" i="12"/>
  <c r="E7615" i="12"/>
  <c r="E7616" i="12"/>
  <c r="E7617" i="12"/>
  <c r="E7618" i="12"/>
  <c r="E7619" i="12"/>
  <c r="E7620" i="12"/>
  <c r="E7621" i="12"/>
  <c r="E7622" i="12"/>
  <c r="E7623" i="12"/>
  <c r="E7624" i="12"/>
  <c r="E7625" i="12"/>
  <c r="E7626" i="12"/>
  <c r="E7627" i="12"/>
  <c r="E7628" i="12"/>
  <c r="E7629" i="12"/>
  <c r="E7630" i="12"/>
  <c r="E7631" i="12"/>
  <c r="E7632" i="12"/>
  <c r="E7633" i="12"/>
  <c r="E7634" i="12"/>
  <c r="E7635" i="12"/>
  <c r="E7636" i="12"/>
  <c r="E7637" i="12"/>
  <c r="E7638" i="12"/>
  <c r="E7639" i="12"/>
  <c r="E7640" i="12"/>
  <c r="E7641" i="12"/>
  <c r="E7642" i="12"/>
  <c r="E7643" i="12"/>
  <c r="E7644" i="12"/>
  <c r="E7645" i="12"/>
  <c r="E7646" i="12"/>
  <c r="E7647" i="12"/>
  <c r="E7648" i="12"/>
  <c r="E7649" i="12"/>
  <c r="E7650" i="12"/>
  <c r="E7651" i="12"/>
  <c r="E7652" i="12"/>
  <c r="E7653" i="12"/>
  <c r="E7654" i="12"/>
  <c r="E7655" i="12"/>
  <c r="E7656" i="12"/>
  <c r="E7657" i="12"/>
  <c r="E7658" i="12"/>
  <c r="E7659" i="12"/>
  <c r="E7660" i="12"/>
  <c r="E7661" i="12"/>
  <c r="E7662" i="12"/>
  <c r="E7663" i="12"/>
  <c r="E7664" i="12"/>
  <c r="E7665" i="12"/>
  <c r="E7666" i="12"/>
  <c r="E7667" i="12"/>
  <c r="E7668" i="12"/>
  <c r="E7669" i="12"/>
  <c r="E7670" i="12"/>
  <c r="E7671" i="12"/>
  <c r="E7672" i="12"/>
  <c r="E7673" i="12"/>
  <c r="E7674" i="12"/>
  <c r="E7675" i="12"/>
  <c r="E7676" i="12"/>
  <c r="E7677" i="12"/>
  <c r="E7678" i="12"/>
  <c r="E7679" i="12"/>
  <c r="E7680" i="12"/>
  <c r="E7681" i="12"/>
  <c r="E7682" i="12"/>
  <c r="E7683" i="12"/>
  <c r="E7684" i="12"/>
  <c r="E7685" i="12"/>
  <c r="E7686" i="12"/>
  <c r="E7687" i="12"/>
  <c r="E7688" i="12"/>
  <c r="E7689" i="12"/>
  <c r="E7690" i="12"/>
  <c r="E7691" i="12"/>
  <c r="E7692" i="12"/>
  <c r="E7693" i="12"/>
  <c r="E7694" i="12"/>
  <c r="E7695" i="12"/>
  <c r="E7696" i="12"/>
  <c r="E7697" i="12"/>
  <c r="E7698" i="12"/>
  <c r="E7699" i="12"/>
  <c r="E7700" i="12"/>
  <c r="E7701" i="12"/>
  <c r="E7702" i="12"/>
  <c r="E7703" i="12"/>
  <c r="E7704" i="12"/>
  <c r="E7705" i="12"/>
  <c r="E7706" i="12"/>
  <c r="E7707" i="12"/>
  <c r="E7708" i="12"/>
  <c r="E7709" i="12"/>
  <c r="E7710" i="12"/>
  <c r="E7711" i="12"/>
  <c r="E7712" i="12"/>
  <c r="E7713" i="12"/>
  <c r="E7714" i="12"/>
  <c r="E7715" i="12"/>
  <c r="E7716" i="12"/>
  <c r="E7717" i="12"/>
  <c r="E7718" i="12"/>
  <c r="E7719" i="12"/>
  <c r="E7720" i="12"/>
  <c r="E7721" i="12"/>
  <c r="E7722" i="12"/>
  <c r="E7723" i="12"/>
  <c r="E7724" i="12"/>
  <c r="E7725" i="12"/>
  <c r="E7726" i="12"/>
  <c r="E7727" i="12"/>
  <c r="E7728" i="12"/>
  <c r="E7729" i="12"/>
  <c r="E7730" i="12"/>
  <c r="E7731" i="12"/>
  <c r="E7732" i="12"/>
  <c r="E7733" i="12"/>
  <c r="E7734" i="12"/>
  <c r="E7735" i="12"/>
  <c r="E7736" i="12"/>
  <c r="E7737" i="12"/>
  <c r="E7738" i="12"/>
  <c r="E7739" i="12"/>
  <c r="E7740" i="12"/>
  <c r="E7741" i="12"/>
  <c r="E7742" i="12"/>
  <c r="E7743" i="12"/>
  <c r="E7744" i="12"/>
  <c r="E7745" i="12"/>
  <c r="E7746" i="12"/>
  <c r="E7747" i="12"/>
  <c r="E7748" i="12"/>
  <c r="E7749" i="12"/>
  <c r="E7750" i="12"/>
  <c r="E7751" i="12"/>
  <c r="E7752" i="12"/>
  <c r="E7753" i="12"/>
  <c r="E7754" i="12"/>
  <c r="E7755" i="12"/>
  <c r="E7756" i="12"/>
  <c r="E7757" i="12"/>
  <c r="E7758" i="12"/>
  <c r="E7759" i="12"/>
  <c r="E7760" i="12"/>
  <c r="E7761" i="12"/>
  <c r="E7762" i="12"/>
  <c r="E7763" i="12"/>
  <c r="E7764" i="12"/>
  <c r="E7765" i="12"/>
  <c r="E7766" i="12"/>
  <c r="E7767" i="12"/>
  <c r="E7768" i="12"/>
  <c r="E7769" i="12"/>
  <c r="E7770" i="12"/>
  <c r="E7771" i="12"/>
  <c r="E7772" i="12"/>
  <c r="E7773" i="12"/>
  <c r="E7774" i="12"/>
  <c r="E7775" i="12"/>
  <c r="E7776" i="12"/>
  <c r="E7777" i="12"/>
  <c r="E7778" i="12"/>
  <c r="E7779" i="12"/>
  <c r="E7780" i="12"/>
  <c r="E7781" i="12"/>
  <c r="E7782" i="12"/>
  <c r="E7783" i="12"/>
  <c r="E7784" i="12"/>
  <c r="E7785" i="12"/>
  <c r="E7786" i="12"/>
  <c r="E7787" i="12"/>
  <c r="E7788" i="12"/>
  <c r="E7789" i="12"/>
  <c r="E7790" i="12"/>
  <c r="E7791" i="12"/>
  <c r="E7792" i="12"/>
  <c r="E7793" i="12"/>
  <c r="E7794" i="12"/>
  <c r="E7795" i="12"/>
  <c r="E7796" i="12"/>
  <c r="E7797" i="12"/>
  <c r="E7798" i="12"/>
  <c r="E7799" i="12"/>
  <c r="E7800" i="12"/>
  <c r="E7801" i="12"/>
  <c r="E7802" i="12"/>
  <c r="E7803" i="12"/>
  <c r="E7804" i="12"/>
  <c r="E7805" i="12"/>
  <c r="E7806" i="12"/>
  <c r="E7807" i="12"/>
  <c r="E7808" i="12"/>
  <c r="E7809" i="12"/>
  <c r="E7810" i="12"/>
  <c r="E7811" i="12"/>
  <c r="E7812" i="12"/>
  <c r="E7813" i="12"/>
  <c r="E7814" i="12"/>
  <c r="E7815" i="12"/>
  <c r="E7816" i="12"/>
  <c r="E7817" i="12"/>
  <c r="E7818" i="12"/>
  <c r="E7819" i="12"/>
  <c r="E7820" i="12"/>
  <c r="E7821" i="12"/>
  <c r="E7822" i="12"/>
  <c r="E7823" i="12"/>
  <c r="E7824" i="12"/>
  <c r="E7825" i="12"/>
  <c r="E7826" i="12"/>
  <c r="E7827" i="12"/>
  <c r="E7828" i="12"/>
  <c r="E7829" i="12"/>
  <c r="E7830" i="12"/>
  <c r="E7831" i="12"/>
  <c r="E7832" i="12"/>
  <c r="E7833" i="12"/>
  <c r="E7834" i="12"/>
  <c r="E7835" i="12"/>
  <c r="E7836" i="12"/>
  <c r="E7837" i="12"/>
  <c r="E7838" i="12"/>
  <c r="E7839" i="12"/>
  <c r="E7840" i="12"/>
  <c r="E7841" i="12"/>
  <c r="E7842" i="12"/>
  <c r="E7843" i="12"/>
  <c r="E7844" i="12"/>
  <c r="E7845" i="12"/>
  <c r="E7846" i="12"/>
  <c r="E7847" i="12"/>
  <c r="E7848" i="12"/>
  <c r="E7849" i="12"/>
  <c r="E7850" i="12"/>
  <c r="E7851" i="12"/>
  <c r="E7852" i="12"/>
  <c r="E7853" i="12"/>
  <c r="E7854" i="12"/>
  <c r="E7855" i="12"/>
  <c r="E7856" i="12"/>
  <c r="E7857" i="12"/>
  <c r="E7858" i="12"/>
  <c r="E7859" i="12"/>
  <c r="E7860" i="12"/>
  <c r="E7861" i="12"/>
  <c r="E7862" i="12"/>
  <c r="E7863" i="12"/>
  <c r="E7864" i="12"/>
  <c r="E7865" i="12"/>
  <c r="E7866" i="12"/>
  <c r="E7867" i="12"/>
  <c r="E7868" i="12"/>
  <c r="E7869" i="12"/>
  <c r="E7870" i="12"/>
  <c r="E7871" i="12"/>
  <c r="E7872" i="12"/>
  <c r="E7873" i="12"/>
  <c r="E7874" i="12"/>
  <c r="E7875" i="12"/>
  <c r="E7876" i="12"/>
  <c r="E7877" i="12"/>
  <c r="E7878" i="12"/>
  <c r="E7879" i="12"/>
  <c r="E7880" i="12"/>
  <c r="E7881" i="12"/>
  <c r="E7882" i="12"/>
  <c r="E7883" i="12"/>
  <c r="E7884" i="12"/>
  <c r="E7885" i="12"/>
  <c r="E7886" i="12"/>
  <c r="E7887" i="12"/>
  <c r="E7888" i="12"/>
  <c r="E7889" i="12"/>
  <c r="E7890" i="12"/>
  <c r="E7891" i="12"/>
  <c r="E7892" i="12"/>
  <c r="E7893" i="12"/>
  <c r="E7894" i="12"/>
  <c r="E7895" i="12"/>
  <c r="E7896" i="12"/>
  <c r="E7897" i="12"/>
  <c r="E7898" i="12"/>
  <c r="E7899" i="12"/>
  <c r="E7900" i="12"/>
  <c r="E7901" i="12"/>
  <c r="E7902" i="12"/>
  <c r="E7903" i="12"/>
  <c r="E7904" i="12"/>
  <c r="E7905" i="12"/>
  <c r="E7906" i="12"/>
  <c r="E7907" i="12"/>
  <c r="E7908" i="12"/>
  <c r="E7909" i="12"/>
  <c r="E7910" i="12"/>
  <c r="E7911" i="12"/>
  <c r="E7912" i="12"/>
  <c r="E7913" i="12"/>
  <c r="E7914" i="12"/>
  <c r="E7915" i="12"/>
  <c r="E7916" i="12"/>
  <c r="E7917" i="12"/>
  <c r="E7918" i="12"/>
  <c r="E7919" i="12"/>
  <c r="E7920" i="12"/>
  <c r="E7921" i="12"/>
  <c r="E7922" i="12"/>
  <c r="E7923" i="12"/>
  <c r="E7924" i="12"/>
  <c r="E7925" i="12"/>
  <c r="E7926" i="12"/>
  <c r="E7927" i="12"/>
  <c r="E7928" i="12"/>
  <c r="E7929" i="12"/>
  <c r="E7930" i="12"/>
  <c r="E7931" i="12"/>
  <c r="E7932" i="12"/>
  <c r="E7933" i="12"/>
  <c r="E7934" i="12"/>
  <c r="E7935" i="12"/>
  <c r="E7936" i="12"/>
  <c r="E7937" i="12"/>
  <c r="E7938" i="12"/>
  <c r="E7939" i="12"/>
  <c r="E7940" i="12"/>
  <c r="E7941" i="12"/>
  <c r="E7942" i="12"/>
  <c r="E7943" i="12"/>
  <c r="E7944" i="12"/>
  <c r="E7945" i="12"/>
  <c r="E7946" i="12"/>
  <c r="E7947" i="12"/>
  <c r="E7948" i="12"/>
  <c r="E7949" i="12"/>
  <c r="E7950" i="12"/>
  <c r="E7951" i="12"/>
  <c r="E7952" i="12"/>
  <c r="E7953" i="12"/>
  <c r="E7954" i="12"/>
  <c r="E7955" i="12"/>
  <c r="E7956" i="12"/>
  <c r="E7957" i="12"/>
  <c r="E7958" i="12"/>
  <c r="E7959" i="12"/>
  <c r="E7960" i="12"/>
  <c r="E7961" i="12"/>
  <c r="E7962" i="12"/>
  <c r="E7963" i="12"/>
  <c r="E7964" i="12"/>
  <c r="E7965" i="12"/>
  <c r="E7966" i="12"/>
  <c r="E7967" i="12"/>
  <c r="E7968" i="12"/>
  <c r="E7969" i="12"/>
  <c r="E7970" i="12"/>
  <c r="E7971" i="12"/>
  <c r="E7972" i="12"/>
  <c r="E7973" i="12"/>
  <c r="E7974" i="12"/>
  <c r="E7975" i="12"/>
  <c r="E7976" i="12"/>
  <c r="E7977" i="12"/>
  <c r="E7978" i="12"/>
  <c r="E7979" i="12"/>
  <c r="E7980" i="12"/>
  <c r="E7981" i="12"/>
  <c r="E7982" i="12"/>
  <c r="E7983" i="12"/>
  <c r="E7984" i="12"/>
  <c r="E7985" i="12"/>
  <c r="E7986" i="12"/>
  <c r="E7987" i="12"/>
  <c r="E7988" i="12"/>
  <c r="E7989" i="12"/>
  <c r="E7990" i="12"/>
  <c r="E7991" i="12"/>
  <c r="E7992" i="12"/>
  <c r="E7993" i="12"/>
  <c r="E7994" i="12"/>
  <c r="E7995" i="12"/>
  <c r="E7996" i="12"/>
  <c r="E7997" i="12"/>
  <c r="E7998" i="12"/>
  <c r="E7999" i="12"/>
  <c r="E8000" i="12"/>
  <c r="E8001" i="12"/>
  <c r="E8002" i="12"/>
  <c r="E8003" i="12"/>
  <c r="E8004" i="12"/>
  <c r="E8005" i="12"/>
  <c r="E8006" i="12"/>
  <c r="E8007" i="12"/>
  <c r="E8008" i="12"/>
  <c r="E8009" i="12"/>
  <c r="E8010" i="12"/>
  <c r="E8011" i="12"/>
  <c r="E8012" i="12"/>
  <c r="E8013" i="12"/>
  <c r="E8014" i="12"/>
  <c r="E8015" i="12"/>
  <c r="E8016" i="12"/>
  <c r="E8017" i="12"/>
  <c r="E8018" i="12"/>
  <c r="E8019" i="12"/>
  <c r="E8020" i="12"/>
  <c r="E8021" i="12"/>
  <c r="E8022" i="12"/>
  <c r="E8023" i="12"/>
  <c r="E8024" i="12"/>
  <c r="E8025" i="12"/>
  <c r="E8026" i="12"/>
  <c r="E8027" i="12"/>
  <c r="E8028" i="12"/>
  <c r="E8029" i="12"/>
  <c r="E8030" i="12"/>
  <c r="E8031" i="12"/>
  <c r="E8032" i="12"/>
  <c r="E8033" i="12"/>
  <c r="E8034" i="12"/>
  <c r="E8035" i="12"/>
  <c r="E8036" i="12"/>
  <c r="E8037" i="12"/>
  <c r="E8038" i="12"/>
  <c r="E8039" i="12"/>
  <c r="E8040" i="12"/>
  <c r="E8041" i="12"/>
  <c r="E8042" i="12"/>
  <c r="E8043" i="12"/>
  <c r="E8044" i="12"/>
  <c r="E8045" i="12"/>
  <c r="E8046" i="12"/>
  <c r="E8047" i="12"/>
  <c r="E8048" i="12"/>
  <c r="E8049" i="12"/>
  <c r="E8050" i="12"/>
  <c r="E8051" i="12"/>
  <c r="E8052" i="12"/>
  <c r="E8053" i="12"/>
  <c r="E8054" i="12"/>
  <c r="E8055" i="12"/>
  <c r="E8056" i="12"/>
  <c r="E8057" i="12"/>
  <c r="E8058" i="12"/>
  <c r="E8059" i="12"/>
  <c r="E8060" i="12"/>
  <c r="E8061" i="12"/>
  <c r="E8062" i="12"/>
  <c r="E8063" i="12"/>
  <c r="E8064" i="12"/>
  <c r="E8065" i="12"/>
  <c r="E8066" i="12"/>
  <c r="E8067" i="12"/>
  <c r="E8068" i="12"/>
  <c r="E8069" i="12"/>
  <c r="E8070" i="12"/>
  <c r="E8071" i="12"/>
  <c r="E8072" i="12"/>
  <c r="E8073" i="12"/>
  <c r="E8074" i="12"/>
  <c r="E8075" i="12"/>
  <c r="E8076" i="12"/>
  <c r="E8077" i="12"/>
  <c r="E8078" i="12"/>
  <c r="E8079" i="12"/>
  <c r="E8080" i="12"/>
  <c r="E8081" i="12"/>
  <c r="E8082" i="12"/>
  <c r="E8083" i="12"/>
  <c r="E8084" i="12"/>
  <c r="E8085" i="12"/>
  <c r="E8086" i="12"/>
  <c r="E8087" i="12"/>
  <c r="E8088" i="12"/>
  <c r="E8089" i="12"/>
  <c r="E8090" i="12"/>
  <c r="E8091" i="12"/>
  <c r="E8092" i="12"/>
  <c r="E8093" i="12"/>
  <c r="E8094" i="12"/>
  <c r="E8095" i="12"/>
  <c r="E8096" i="12"/>
  <c r="E8097" i="12"/>
  <c r="E8098" i="12"/>
  <c r="E8099" i="12"/>
  <c r="E8100" i="12"/>
  <c r="E8101" i="12"/>
  <c r="E8102" i="12"/>
  <c r="E8103" i="12"/>
  <c r="E8104" i="12"/>
  <c r="E8105" i="12"/>
  <c r="E8106" i="12"/>
  <c r="E8107" i="12"/>
  <c r="E8108" i="12"/>
  <c r="E8109" i="12"/>
  <c r="E8110" i="12"/>
  <c r="E8111" i="12"/>
  <c r="E8112" i="12"/>
  <c r="E8113" i="12"/>
  <c r="E8114" i="12"/>
  <c r="E8115" i="12"/>
  <c r="E8116" i="12"/>
  <c r="E8117" i="12"/>
  <c r="E8118" i="12"/>
  <c r="E8119" i="12"/>
  <c r="E8120" i="12"/>
  <c r="E8121" i="12"/>
  <c r="E8122" i="12"/>
  <c r="E8123" i="12"/>
  <c r="E8124" i="12"/>
  <c r="E8125" i="12"/>
  <c r="E8126" i="12"/>
  <c r="E8127" i="12"/>
  <c r="E8128" i="12"/>
  <c r="E8129" i="12"/>
  <c r="E8130" i="12"/>
  <c r="E8131" i="12"/>
  <c r="E8132" i="12"/>
  <c r="E8133" i="12"/>
  <c r="E8134" i="12"/>
  <c r="E8135" i="12"/>
  <c r="E8136" i="12"/>
  <c r="E8137" i="12"/>
  <c r="E8138" i="12"/>
  <c r="E8139" i="12"/>
  <c r="E8140" i="12"/>
  <c r="E8141" i="12"/>
  <c r="E8142" i="12"/>
  <c r="E8143" i="12"/>
  <c r="E8144" i="12"/>
  <c r="E8145" i="12"/>
  <c r="E8146" i="12"/>
  <c r="E8147" i="12"/>
  <c r="E8148" i="12"/>
  <c r="E8149" i="12"/>
  <c r="E8150" i="12"/>
  <c r="E8151" i="12"/>
  <c r="E8152" i="12"/>
  <c r="E8153" i="12"/>
  <c r="E8154" i="12"/>
  <c r="E8155" i="12"/>
  <c r="E8156" i="12"/>
  <c r="E8157" i="12"/>
  <c r="E8158" i="12"/>
  <c r="E8159" i="12"/>
  <c r="E8160" i="12"/>
  <c r="E8161" i="12"/>
  <c r="E8162" i="12"/>
  <c r="E8163" i="12"/>
  <c r="E8164" i="12"/>
  <c r="E8165" i="12"/>
  <c r="E8166" i="12"/>
  <c r="E8167" i="12"/>
  <c r="E8168" i="12"/>
  <c r="E8169" i="12"/>
  <c r="E8170" i="12"/>
  <c r="E8171" i="12"/>
  <c r="E8172" i="12"/>
  <c r="E8173" i="12"/>
  <c r="E8174" i="12"/>
  <c r="E8175" i="12"/>
  <c r="E8176" i="12"/>
  <c r="E8177" i="12"/>
  <c r="E8178" i="12"/>
  <c r="E8179" i="12"/>
  <c r="E8180" i="12"/>
  <c r="E8181" i="12"/>
  <c r="E8182" i="12"/>
  <c r="E8183" i="12"/>
  <c r="E8184" i="12"/>
  <c r="E8185" i="12"/>
  <c r="E8186" i="12"/>
  <c r="E8187" i="12"/>
  <c r="E8188" i="12"/>
  <c r="E8189" i="12"/>
  <c r="E8190" i="12"/>
  <c r="E8191" i="12"/>
  <c r="E8192" i="12"/>
  <c r="E8193" i="12"/>
  <c r="E8194" i="12"/>
  <c r="E8195" i="12"/>
  <c r="E8196" i="12"/>
  <c r="E8197" i="12"/>
  <c r="E8198" i="12"/>
  <c r="E8199" i="12"/>
  <c r="E8200" i="12"/>
  <c r="E8201" i="12"/>
  <c r="E8202" i="12"/>
  <c r="E8203" i="12"/>
  <c r="E8204" i="12"/>
  <c r="E8205" i="12"/>
  <c r="E8206" i="12"/>
  <c r="E8207" i="12"/>
  <c r="E8208" i="12"/>
  <c r="E8209" i="12"/>
  <c r="E8210" i="12"/>
  <c r="E8211" i="12"/>
  <c r="E8212" i="12"/>
  <c r="E8213" i="12"/>
  <c r="E8214" i="12"/>
  <c r="E8215" i="12"/>
  <c r="E8216" i="12"/>
  <c r="E8217" i="12"/>
  <c r="E8218" i="12"/>
  <c r="E8219" i="12"/>
  <c r="E8220" i="12"/>
  <c r="E8221" i="12"/>
  <c r="E8222" i="12"/>
  <c r="E8223" i="12"/>
  <c r="E8224" i="12"/>
  <c r="E8225" i="12"/>
  <c r="E8226" i="12"/>
  <c r="E8227" i="12"/>
  <c r="E8228" i="12"/>
  <c r="E8229" i="12"/>
  <c r="E8230" i="12"/>
  <c r="E8231" i="12"/>
  <c r="E8232" i="12"/>
  <c r="E8233" i="12"/>
  <c r="E8234" i="12"/>
  <c r="E8235" i="12"/>
  <c r="E8236" i="12"/>
  <c r="E8237" i="12"/>
  <c r="E8238" i="12"/>
  <c r="E8239" i="12"/>
  <c r="E8240" i="12"/>
  <c r="E8241" i="12"/>
  <c r="E8242" i="12"/>
  <c r="E8243" i="12"/>
  <c r="E8244" i="12"/>
  <c r="E8245" i="12"/>
  <c r="E8246" i="12"/>
  <c r="E8247" i="12"/>
  <c r="E8248" i="12"/>
  <c r="E8249" i="12"/>
  <c r="E8250" i="12"/>
  <c r="E8251" i="12"/>
  <c r="E8252" i="12"/>
  <c r="E8253" i="12"/>
  <c r="E8254" i="12"/>
  <c r="E8255" i="12"/>
  <c r="E8256" i="12"/>
  <c r="E8257" i="12"/>
  <c r="E8258" i="12"/>
  <c r="E8259" i="12"/>
  <c r="E8260" i="12"/>
  <c r="E8261" i="12"/>
  <c r="E8262" i="12"/>
  <c r="E8263" i="12"/>
  <c r="E8264" i="12"/>
  <c r="E8265" i="12"/>
  <c r="E8266" i="12"/>
  <c r="E8267" i="12"/>
  <c r="E8268" i="12"/>
  <c r="E8269" i="12"/>
  <c r="E8270" i="12"/>
  <c r="E8271" i="12"/>
  <c r="E8272" i="12"/>
  <c r="E8273" i="12"/>
  <c r="E8274" i="12"/>
  <c r="E8275" i="12"/>
  <c r="E8276" i="12"/>
  <c r="E8277" i="12"/>
  <c r="E8278" i="12"/>
  <c r="E8279" i="12"/>
  <c r="E8280" i="12"/>
  <c r="E8281" i="12"/>
  <c r="E8282" i="12"/>
  <c r="E8283" i="12"/>
  <c r="E8284" i="12"/>
  <c r="E8285" i="12"/>
  <c r="E8286" i="12"/>
  <c r="E8287" i="12"/>
  <c r="E8288" i="12"/>
  <c r="E8289" i="12"/>
  <c r="E8290" i="12"/>
  <c r="E8291" i="12"/>
  <c r="E8292" i="12"/>
  <c r="E8293" i="12"/>
  <c r="E8294" i="12"/>
  <c r="E8295" i="12"/>
  <c r="E8296" i="12"/>
  <c r="E8297" i="12"/>
  <c r="E8298" i="12"/>
  <c r="E8299" i="12"/>
  <c r="E8300" i="12"/>
  <c r="E8301" i="12"/>
  <c r="E8302" i="12"/>
  <c r="E8303" i="12"/>
  <c r="E8304" i="12"/>
  <c r="E8305" i="12"/>
  <c r="E8306" i="12"/>
  <c r="E8307" i="12"/>
  <c r="E8308" i="12"/>
  <c r="E8309" i="12"/>
  <c r="E8310" i="12"/>
  <c r="E8311" i="12"/>
  <c r="E8312" i="12"/>
  <c r="E8313" i="12"/>
  <c r="E8314" i="12"/>
  <c r="E8315" i="12"/>
  <c r="E8316" i="12"/>
  <c r="E8317" i="12"/>
  <c r="E8318" i="12"/>
  <c r="E8319" i="12"/>
  <c r="E8320" i="12"/>
  <c r="E8321" i="12"/>
  <c r="E8322" i="12"/>
  <c r="E8323" i="12"/>
  <c r="E8324" i="12"/>
  <c r="E8325" i="12"/>
  <c r="E8326" i="12"/>
  <c r="E8327" i="12"/>
  <c r="E8328" i="12"/>
  <c r="E8329" i="12"/>
  <c r="E8330" i="12"/>
  <c r="E8331" i="12"/>
  <c r="E8332" i="12"/>
  <c r="E8333" i="12"/>
  <c r="E8334" i="12"/>
  <c r="E8335" i="12"/>
  <c r="E8336" i="12"/>
  <c r="E8337" i="12"/>
  <c r="E8338" i="12"/>
  <c r="E8339" i="12"/>
  <c r="E8340" i="12"/>
  <c r="E8341" i="12"/>
  <c r="E8342" i="12"/>
  <c r="E8343" i="12"/>
  <c r="E8344" i="12"/>
  <c r="E8345" i="12"/>
  <c r="E8346" i="12"/>
  <c r="E8347" i="12"/>
  <c r="E8348" i="12"/>
  <c r="E8349" i="12"/>
  <c r="E8350" i="12"/>
  <c r="E8351" i="12"/>
  <c r="E8352" i="12"/>
  <c r="E8353" i="12"/>
  <c r="E8354" i="12"/>
  <c r="E8355" i="12"/>
  <c r="E8356" i="12"/>
  <c r="E8357" i="12"/>
  <c r="E8358" i="12"/>
  <c r="E8359" i="12"/>
  <c r="E8360" i="12"/>
  <c r="E8361" i="12"/>
  <c r="E8362" i="12"/>
  <c r="E8363" i="12"/>
  <c r="E8364" i="12"/>
  <c r="E8365" i="12"/>
  <c r="E8366" i="12"/>
  <c r="E8367" i="12"/>
  <c r="E8368" i="12"/>
  <c r="E8369" i="12"/>
  <c r="E8370" i="12"/>
  <c r="E8371" i="12"/>
  <c r="E8372" i="12"/>
  <c r="E8373" i="12"/>
  <c r="E8374" i="12"/>
  <c r="E8375" i="12"/>
  <c r="E8376" i="12"/>
  <c r="E8377" i="12"/>
  <c r="E8378" i="12"/>
  <c r="E8379" i="12"/>
  <c r="E8380" i="12"/>
  <c r="E8381" i="12"/>
  <c r="E8382" i="12"/>
  <c r="E8383" i="12"/>
  <c r="E8384" i="12"/>
  <c r="E8385" i="12"/>
  <c r="E8386" i="12"/>
  <c r="E8387" i="12"/>
  <c r="E8388" i="12"/>
  <c r="E8389" i="12"/>
  <c r="E8390" i="12"/>
  <c r="E8391" i="12"/>
  <c r="E8392" i="12"/>
  <c r="E8393" i="12"/>
  <c r="E8394" i="12"/>
  <c r="E8395" i="12"/>
  <c r="E8396" i="12"/>
  <c r="E8397" i="12"/>
  <c r="E8398" i="12"/>
  <c r="E8399" i="12"/>
  <c r="E8400" i="12"/>
  <c r="E8401" i="12"/>
  <c r="E8402" i="12"/>
  <c r="E8403" i="12"/>
  <c r="E8404" i="12"/>
  <c r="E8405" i="12"/>
  <c r="E8406" i="12"/>
  <c r="E8407" i="12"/>
  <c r="E8408" i="12"/>
  <c r="E8409" i="12"/>
  <c r="E8410" i="12"/>
  <c r="E8411" i="12"/>
  <c r="E8412" i="12"/>
  <c r="E8413" i="12"/>
  <c r="E8414" i="12"/>
  <c r="E8415" i="12"/>
  <c r="E8416" i="12"/>
  <c r="E8417" i="12"/>
  <c r="E8418" i="12"/>
  <c r="E8419" i="12"/>
  <c r="E8420" i="12"/>
  <c r="E8421" i="12"/>
  <c r="E8422" i="12"/>
  <c r="E8423" i="12"/>
  <c r="E8424" i="12"/>
  <c r="E8425" i="12"/>
  <c r="E8426" i="12"/>
  <c r="E8427" i="12"/>
  <c r="E8428" i="12"/>
  <c r="E8429" i="12"/>
  <c r="E8430" i="12"/>
  <c r="E8431" i="12"/>
  <c r="E8432" i="12"/>
  <c r="E8433" i="12"/>
  <c r="E8434" i="12"/>
  <c r="E8435" i="12"/>
  <c r="E8436" i="12"/>
  <c r="E8437" i="12"/>
  <c r="E8438" i="12"/>
  <c r="E8439" i="12"/>
  <c r="E8440" i="12"/>
  <c r="E8441" i="12"/>
  <c r="E8442" i="12"/>
  <c r="E8443" i="12"/>
  <c r="E8444" i="12"/>
  <c r="E8445" i="12"/>
  <c r="E8446" i="12"/>
  <c r="E8447" i="12"/>
  <c r="E8448" i="12"/>
  <c r="E8449" i="12"/>
  <c r="E8450" i="12"/>
  <c r="E8451" i="12"/>
  <c r="E8452" i="12"/>
  <c r="E8453" i="12"/>
  <c r="E8454" i="12"/>
  <c r="E8455" i="12"/>
  <c r="E8456" i="12"/>
  <c r="E8457" i="12"/>
  <c r="E8458" i="12"/>
  <c r="E8459" i="12"/>
  <c r="E8460" i="12"/>
  <c r="E8461" i="12"/>
  <c r="E8462" i="12"/>
  <c r="E8463" i="12"/>
  <c r="E8464" i="12"/>
  <c r="E8465" i="12"/>
  <c r="E8466" i="12"/>
  <c r="E8467" i="12"/>
  <c r="E8468" i="12"/>
  <c r="E8469" i="12"/>
  <c r="E8470" i="12"/>
  <c r="E8471" i="12"/>
  <c r="E8472" i="12"/>
  <c r="E8473" i="12"/>
  <c r="E8474" i="12"/>
  <c r="E8475" i="12"/>
  <c r="E8476" i="12"/>
  <c r="E8477" i="12"/>
  <c r="E8478" i="12"/>
  <c r="E8479" i="12"/>
  <c r="E8480" i="12"/>
  <c r="E8481" i="12"/>
  <c r="E8482" i="12"/>
  <c r="E8483" i="12"/>
  <c r="E8484" i="12"/>
  <c r="E8485" i="12"/>
  <c r="E8486" i="12"/>
  <c r="E8487" i="12"/>
  <c r="E8488" i="12"/>
  <c r="E8489" i="12"/>
  <c r="E8490" i="12"/>
  <c r="E8491" i="12"/>
  <c r="E8492" i="12"/>
  <c r="E8493" i="12"/>
  <c r="E8494" i="12"/>
  <c r="E8495" i="12"/>
  <c r="E8496" i="12"/>
  <c r="E8497" i="12"/>
  <c r="E8498" i="12"/>
  <c r="E8499" i="12"/>
  <c r="E8500" i="12"/>
  <c r="E8501" i="12"/>
  <c r="E8502" i="12"/>
  <c r="E8503" i="12"/>
  <c r="E8504" i="12"/>
  <c r="E8505" i="12"/>
  <c r="E8506" i="12"/>
  <c r="E8507" i="12"/>
  <c r="E8508" i="12"/>
  <c r="E8509" i="12"/>
  <c r="E8510" i="12"/>
  <c r="E8511" i="12"/>
  <c r="E8512" i="12"/>
  <c r="E8513" i="12"/>
  <c r="E8514" i="12"/>
  <c r="E8515" i="12"/>
  <c r="E8516" i="12"/>
  <c r="E8517" i="12"/>
  <c r="E8518" i="12"/>
  <c r="E8519" i="12"/>
  <c r="E8520" i="12"/>
  <c r="E8521" i="12"/>
  <c r="E8522" i="12"/>
  <c r="E8523" i="12"/>
  <c r="E8524" i="12"/>
  <c r="E8525" i="12"/>
  <c r="E8526" i="12"/>
  <c r="E8527" i="12"/>
  <c r="E8528" i="12"/>
  <c r="E8529" i="12"/>
  <c r="E8530" i="12"/>
  <c r="E8531" i="12"/>
  <c r="E8532" i="12"/>
  <c r="E8533" i="12"/>
  <c r="E8534" i="12"/>
  <c r="E8535" i="12"/>
  <c r="E8536" i="12"/>
  <c r="E8537" i="12"/>
  <c r="E8538" i="12"/>
  <c r="E8539" i="12"/>
  <c r="E8540" i="12"/>
  <c r="E8541" i="12"/>
  <c r="E8542" i="12"/>
  <c r="E8543" i="12"/>
  <c r="E8544" i="12"/>
  <c r="E8545" i="12"/>
  <c r="E8546" i="12"/>
  <c r="E8547" i="12"/>
  <c r="E8548" i="12"/>
  <c r="E8549" i="12"/>
  <c r="E8550" i="12"/>
  <c r="E8551" i="12"/>
  <c r="E8552" i="12"/>
  <c r="E8553" i="12"/>
  <c r="E8554" i="12"/>
  <c r="E8555" i="12"/>
  <c r="E8556" i="12"/>
  <c r="E8557" i="12"/>
  <c r="E8558" i="12"/>
  <c r="E8559" i="12"/>
  <c r="E8560" i="12"/>
  <c r="E8561" i="12"/>
  <c r="E8562" i="12"/>
  <c r="E8563" i="12"/>
  <c r="E8564" i="12"/>
  <c r="E8565" i="12"/>
  <c r="E8566" i="12"/>
  <c r="E8567" i="12"/>
  <c r="E8568" i="12"/>
  <c r="E8569" i="12"/>
  <c r="E8570" i="12"/>
  <c r="E8571" i="12"/>
  <c r="E8572" i="12"/>
  <c r="E8573" i="12"/>
  <c r="E8574" i="12"/>
  <c r="E8575" i="12"/>
  <c r="E8576" i="12"/>
  <c r="E8577" i="12"/>
  <c r="E8578" i="12"/>
  <c r="E8579" i="12"/>
  <c r="E8580" i="12"/>
  <c r="E8581" i="12"/>
  <c r="E8582" i="12"/>
  <c r="E8583" i="12"/>
  <c r="E8584" i="12"/>
  <c r="E8585" i="12"/>
  <c r="E8586" i="12"/>
  <c r="E8587" i="12"/>
  <c r="E8588" i="12"/>
  <c r="E8589" i="12"/>
  <c r="E8590" i="12"/>
  <c r="E8591" i="12"/>
  <c r="E8592" i="12"/>
  <c r="E8593" i="12"/>
  <c r="E8594" i="12"/>
  <c r="E8595" i="12"/>
  <c r="E8596" i="12"/>
  <c r="E8597" i="12"/>
  <c r="E8598" i="12"/>
  <c r="E8599" i="12"/>
  <c r="E8600" i="12"/>
  <c r="E8601" i="12"/>
  <c r="E8602" i="12"/>
  <c r="E8603" i="12"/>
  <c r="E8604" i="12"/>
  <c r="E8605" i="12"/>
  <c r="E8606" i="12"/>
  <c r="E8607" i="12"/>
  <c r="E8608" i="12"/>
  <c r="E8609" i="12"/>
  <c r="E8610" i="12"/>
  <c r="E8611" i="12"/>
  <c r="E8612" i="12"/>
  <c r="E8613" i="12"/>
  <c r="E8614" i="12"/>
  <c r="E8615" i="12"/>
  <c r="E8616" i="12"/>
  <c r="E8617" i="12"/>
  <c r="E8618" i="12"/>
  <c r="E8619" i="12"/>
  <c r="E8620" i="12"/>
  <c r="E8621" i="12"/>
  <c r="E8622" i="12"/>
  <c r="E8623" i="12"/>
  <c r="E8624" i="12"/>
  <c r="E8625" i="12"/>
  <c r="E8626" i="12"/>
  <c r="E8627" i="12"/>
  <c r="E8628" i="12"/>
  <c r="E8629" i="12"/>
  <c r="E8630" i="12"/>
  <c r="E8631" i="12"/>
  <c r="E8632" i="12"/>
  <c r="E8633" i="12"/>
  <c r="E8634" i="12"/>
  <c r="E8635" i="12"/>
  <c r="E8636" i="12"/>
  <c r="E8637" i="12"/>
  <c r="E8638" i="12"/>
  <c r="E8639" i="12"/>
  <c r="E8640" i="12"/>
  <c r="E8641" i="12"/>
  <c r="E8642" i="12"/>
  <c r="E8643" i="12"/>
  <c r="E8644" i="12"/>
  <c r="E8645" i="12"/>
  <c r="E8646" i="12"/>
  <c r="E8647" i="12"/>
  <c r="E8648" i="12"/>
  <c r="E8649" i="12"/>
  <c r="E8650" i="12"/>
  <c r="E8651" i="12"/>
  <c r="E8652" i="12"/>
  <c r="E8653" i="12"/>
  <c r="E8654" i="12"/>
  <c r="E8655" i="12"/>
  <c r="E8656" i="12"/>
  <c r="E8657" i="12"/>
  <c r="E8658" i="12"/>
  <c r="E8659" i="12"/>
  <c r="E8660" i="12"/>
  <c r="E8661" i="12"/>
  <c r="E8662" i="12"/>
  <c r="E8663" i="12"/>
  <c r="E8664" i="12"/>
  <c r="E8665" i="12"/>
  <c r="E8666" i="12"/>
  <c r="E8667" i="12"/>
  <c r="E8668" i="12"/>
  <c r="E8669" i="12"/>
  <c r="E8670" i="12"/>
  <c r="E8671" i="12"/>
  <c r="E8672" i="12"/>
  <c r="E8673" i="12"/>
  <c r="E8674" i="12"/>
  <c r="E8675" i="12"/>
  <c r="E8676" i="12"/>
  <c r="E8677" i="12"/>
  <c r="E8678" i="12"/>
  <c r="E8679" i="12"/>
  <c r="E8680" i="12"/>
  <c r="E8681" i="12"/>
  <c r="E8682" i="12"/>
  <c r="E8683" i="12"/>
  <c r="E8684" i="12"/>
  <c r="E8685" i="12"/>
  <c r="E8686" i="12"/>
  <c r="E8687" i="12"/>
  <c r="E8688" i="12"/>
  <c r="E8689" i="12"/>
  <c r="E8690" i="12"/>
  <c r="E8691" i="12"/>
  <c r="E8692" i="12"/>
  <c r="E8693" i="12"/>
  <c r="E8694" i="12"/>
  <c r="E8695" i="12"/>
  <c r="E8696" i="12"/>
  <c r="E8697" i="12"/>
  <c r="E8698" i="12"/>
  <c r="E8699" i="12"/>
  <c r="E8700" i="12"/>
  <c r="E8701" i="12"/>
  <c r="E8702" i="12"/>
  <c r="E8703" i="12"/>
  <c r="E8704" i="12"/>
  <c r="E8705" i="12"/>
  <c r="E8706" i="12"/>
  <c r="E8707" i="12"/>
  <c r="E8708" i="12"/>
  <c r="E8709" i="12"/>
  <c r="E8710" i="12"/>
  <c r="E8711" i="12"/>
  <c r="E8712" i="12"/>
  <c r="E8713" i="12"/>
  <c r="E8714" i="12"/>
  <c r="E8715" i="12"/>
  <c r="E8716" i="12"/>
  <c r="E8717" i="12"/>
  <c r="E8718" i="12"/>
  <c r="E8719" i="12"/>
  <c r="E8720" i="12"/>
  <c r="E8721" i="12"/>
  <c r="E8722" i="12"/>
  <c r="E8723" i="12"/>
  <c r="E8724" i="12"/>
  <c r="E8725" i="12"/>
  <c r="E8726" i="12"/>
  <c r="E8727" i="12"/>
  <c r="E8728" i="12"/>
  <c r="E8729" i="12"/>
  <c r="E8730" i="12"/>
  <c r="E8731" i="12"/>
  <c r="E8732" i="12"/>
  <c r="E8733" i="12"/>
  <c r="E8734" i="12"/>
  <c r="E8735" i="12"/>
  <c r="E8736" i="12"/>
  <c r="E8737" i="12"/>
  <c r="E8738" i="12"/>
  <c r="E8739" i="12"/>
  <c r="E8740" i="12"/>
  <c r="E8741" i="12"/>
  <c r="E8742" i="12"/>
  <c r="E8743" i="12"/>
  <c r="E8744" i="12"/>
  <c r="E8745" i="12"/>
  <c r="E8746" i="12"/>
  <c r="E8747" i="12"/>
  <c r="E8748" i="12"/>
  <c r="E8749" i="12"/>
  <c r="E8750" i="12"/>
  <c r="E8751" i="12"/>
  <c r="E8752" i="12"/>
  <c r="E8753" i="12"/>
  <c r="E8754" i="12"/>
  <c r="E8755" i="12"/>
  <c r="E8756" i="12"/>
  <c r="E8757" i="12"/>
  <c r="E8758" i="12"/>
  <c r="E8759" i="12"/>
  <c r="E8760" i="12"/>
  <c r="E8761" i="12"/>
  <c r="E8762" i="12"/>
  <c r="E8763" i="12"/>
  <c r="E8764" i="12"/>
  <c r="E8765" i="12"/>
  <c r="E8766" i="12"/>
  <c r="E8767" i="12"/>
  <c r="E8768" i="12"/>
  <c r="E8769" i="12"/>
  <c r="E8770" i="12"/>
  <c r="E8771" i="12"/>
  <c r="E8772" i="12"/>
  <c r="E8773" i="12"/>
  <c r="E8774" i="12"/>
  <c r="E8775" i="12"/>
  <c r="E8776" i="12"/>
  <c r="E8777" i="12"/>
  <c r="E8778" i="12"/>
  <c r="E8779" i="12"/>
  <c r="E8780" i="12"/>
  <c r="E8781" i="12"/>
  <c r="E8782" i="12"/>
  <c r="E8783" i="12"/>
  <c r="E8784" i="12"/>
  <c r="E8785" i="12"/>
  <c r="E8786" i="12"/>
  <c r="E8787" i="12"/>
  <c r="E8788" i="12"/>
  <c r="E8789" i="12"/>
  <c r="E8790" i="12"/>
  <c r="E8791" i="12"/>
  <c r="E8792" i="12"/>
  <c r="E8793" i="12"/>
  <c r="E8794" i="12"/>
  <c r="E8795" i="12"/>
  <c r="E8796" i="12"/>
  <c r="E8797" i="12"/>
  <c r="E8798" i="12"/>
  <c r="E8799" i="12"/>
  <c r="E8800" i="12"/>
  <c r="E8801" i="12"/>
  <c r="E8802" i="12"/>
  <c r="E8803" i="12"/>
  <c r="E8804" i="12"/>
  <c r="E8805" i="12"/>
  <c r="E8806" i="12"/>
  <c r="E8807" i="12"/>
  <c r="E8808" i="12"/>
  <c r="E8809" i="12"/>
  <c r="E8810" i="12"/>
  <c r="E8811" i="12"/>
  <c r="E8812" i="12"/>
  <c r="E8813" i="12"/>
  <c r="E8814" i="12"/>
  <c r="E8815" i="12"/>
  <c r="E8816" i="12"/>
  <c r="E8817" i="12"/>
  <c r="E8818" i="12"/>
  <c r="E8819" i="12"/>
  <c r="E8820" i="12"/>
  <c r="E8821" i="12"/>
  <c r="E8822" i="12"/>
  <c r="E8823" i="12"/>
  <c r="E8824" i="12"/>
  <c r="E8825" i="12"/>
  <c r="E8826" i="12"/>
  <c r="E8827" i="12"/>
  <c r="E8828" i="12"/>
  <c r="E8829" i="12"/>
  <c r="E8830" i="12"/>
  <c r="E8831" i="12"/>
  <c r="E8832" i="12"/>
  <c r="E8833" i="12"/>
  <c r="E8834" i="12"/>
  <c r="E8835" i="12"/>
  <c r="E8836" i="12"/>
  <c r="E8837" i="12"/>
  <c r="E8838" i="12"/>
  <c r="E8839" i="12"/>
  <c r="E8840" i="12"/>
  <c r="E8841" i="12"/>
  <c r="E8842" i="12"/>
  <c r="E8843" i="12"/>
  <c r="E8844" i="12"/>
  <c r="E8845" i="12"/>
  <c r="E8846" i="12"/>
  <c r="E8847" i="12"/>
  <c r="E8848" i="12"/>
  <c r="E8849" i="12"/>
  <c r="E8850" i="12"/>
  <c r="E8851" i="12"/>
  <c r="E8852" i="12"/>
  <c r="E8853" i="12"/>
  <c r="E8854" i="12"/>
  <c r="E8855" i="12"/>
  <c r="E8856" i="12"/>
  <c r="E8857" i="12"/>
  <c r="E8858" i="12"/>
  <c r="E8859" i="12"/>
  <c r="E8860" i="12"/>
  <c r="E8861" i="12"/>
  <c r="E8862" i="12"/>
  <c r="E8863" i="12"/>
  <c r="E8864" i="12"/>
  <c r="E8865" i="12"/>
  <c r="E8866" i="12"/>
  <c r="E8867" i="12"/>
  <c r="E8868" i="12"/>
  <c r="E8869" i="12"/>
  <c r="E8870" i="12"/>
  <c r="E8871" i="12"/>
  <c r="E8872" i="12"/>
  <c r="E8873" i="12"/>
  <c r="E8874" i="12"/>
  <c r="E8875" i="12"/>
  <c r="E8876" i="12"/>
  <c r="E8877" i="12"/>
  <c r="E8878" i="12"/>
  <c r="E8879" i="12"/>
  <c r="E8880" i="12"/>
  <c r="E8881" i="12"/>
  <c r="E8882" i="12"/>
  <c r="E8883" i="12"/>
  <c r="E8884" i="12"/>
  <c r="E8885" i="12"/>
  <c r="E8886" i="12"/>
  <c r="E8887" i="12"/>
  <c r="E8888" i="12"/>
  <c r="E8889" i="12"/>
  <c r="E8890" i="12"/>
  <c r="E8891" i="12"/>
  <c r="E8892" i="12"/>
  <c r="E8893" i="12"/>
  <c r="E8894" i="12"/>
  <c r="E8895" i="12"/>
  <c r="E8896" i="12"/>
  <c r="E8897" i="12"/>
  <c r="E8898" i="12"/>
  <c r="E8899" i="12"/>
  <c r="E8900" i="12"/>
  <c r="E8901" i="12"/>
  <c r="E8902" i="12"/>
  <c r="E8903" i="12"/>
  <c r="E8904" i="12"/>
  <c r="E8905" i="12"/>
  <c r="E8906" i="12"/>
  <c r="E8907" i="12"/>
  <c r="E8908" i="12"/>
  <c r="E8909" i="12"/>
  <c r="E8910" i="12"/>
  <c r="E8911" i="12"/>
  <c r="E8912" i="12"/>
  <c r="E8913" i="12"/>
  <c r="E8914" i="12"/>
  <c r="E8915" i="12"/>
  <c r="E8916" i="12"/>
  <c r="E8917" i="12"/>
  <c r="E8918" i="12"/>
  <c r="E8919" i="12"/>
  <c r="E8920" i="12"/>
  <c r="E8921" i="12"/>
  <c r="E8922" i="12"/>
  <c r="E8923" i="12"/>
  <c r="E8924" i="12"/>
  <c r="E8925" i="12"/>
  <c r="E8926" i="12"/>
  <c r="E8927" i="12"/>
  <c r="E8928" i="12"/>
  <c r="E8929" i="12"/>
  <c r="E8930" i="12"/>
  <c r="E8931" i="12"/>
  <c r="E8932" i="12"/>
  <c r="E8933" i="12"/>
  <c r="E8934" i="12"/>
  <c r="E8935" i="12"/>
  <c r="E8936" i="12"/>
  <c r="E8937" i="12"/>
  <c r="E8938" i="12"/>
  <c r="E8939" i="12"/>
  <c r="E8940" i="12"/>
  <c r="E8941" i="12"/>
  <c r="E8942" i="12"/>
  <c r="E8943" i="12"/>
  <c r="E8944" i="12"/>
  <c r="E8945" i="12"/>
  <c r="E8946" i="12"/>
  <c r="E8947" i="12"/>
  <c r="E8948" i="12"/>
  <c r="E8949" i="12"/>
  <c r="E8950" i="12"/>
  <c r="E8951" i="12"/>
  <c r="E8952" i="12"/>
  <c r="E8953" i="12"/>
  <c r="E8954" i="12"/>
  <c r="E8955" i="12"/>
  <c r="E8956" i="12"/>
  <c r="E8957" i="12"/>
  <c r="E8958" i="12"/>
  <c r="E8959" i="12"/>
  <c r="E8960" i="12"/>
  <c r="E8961" i="12"/>
  <c r="E8962" i="12"/>
  <c r="E8963" i="12"/>
  <c r="E8964" i="12"/>
  <c r="E8965" i="12"/>
  <c r="E8966" i="12"/>
  <c r="E8967" i="12"/>
  <c r="E8968" i="12"/>
  <c r="E8969" i="12"/>
  <c r="E8970" i="12"/>
  <c r="E8971" i="12"/>
  <c r="E8972" i="12"/>
  <c r="E8973" i="12"/>
  <c r="E8974" i="12"/>
  <c r="E8975" i="12"/>
  <c r="E8976" i="12"/>
  <c r="E8977" i="12"/>
  <c r="E8978" i="12"/>
  <c r="E8979" i="12"/>
  <c r="E8980" i="12"/>
  <c r="E8981" i="12"/>
  <c r="E8982" i="12"/>
  <c r="E8983" i="12"/>
  <c r="E8984" i="12"/>
  <c r="E8985" i="12"/>
  <c r="E8986" i="12"/>
  <c r="E8987" i="12"/>
  <c r="E8988" i="12"/>
  <c r="E8989" i="12"/>
  <c r="E8990" i="12"/>
  <c r="E8991" i="12"/>
  <c r="E8992" i="12"/>
  <c r="E8993" i="12"/>
  <c r="E8994" i="12"/>
  <c r="E8995" i="12"/>
  <c r="E8996" i="12"/>
  <c r="E8997" i="12"/>
  <c r="E8998" i="12"/>
  <c r="E8999" i="12"/>
  <c r="E9000" i="12"/>
  <c r="E9001" i="12"/>
  <c r="E9002" i="12"/>
  <c r="E9003" i="12"/>
  <c r="E9004" i="12"/>
  <c r="E9005" i="12"/>
  <c r="E9006" i="12"/>
  <c r="E9007" i="12"/>
  <c r="E9008" i="12"/>
  <c r="E9009" i="12"/>
  <c r="E9010" i="12"/>
  <c r="E9011" i="12"/>
  <c r="E9012" i="12"/>
  <c r="E9013" i="12"/>
  <c r="E9014" i="12"/>
  <c r="E9015" i="12"/>
  <c r="E9016" i="12"/>
  <c r="E9017" i="12"/>
  <c r="E9018" i="12"/>
  <c r="E9019" i="12"/>
  <c r="E9020" i="12"/>
  <c r="E9021" i="12"/>
  <c r="E9022" i="12"/>
  <c r="E9023" i="12"/>
  <c r="E9024" i="12"/>
  <c r="E9025" i="12"/>
  <c r="E9026" i="12"/>
  <c r="E9027" i="12"/>
  <c r="E9028" i="12"/>
  <c r="E9029" i="12"/>
  <c r="E9030" i="12"/>
  <c r="E9031" i="12"/>
  <c r="E9032" i="12"/>
  <c r="E9033" i="12"/>
  <c r="E9034" i="12"/>
  <c r="E9035" i="12"/>
  <c r="E9036" i="12"/>
  <c r="E9037" i="12"/>
  <c r="E9038" i="12"/>
  <c r="E9039" i="12"/>
  <c r="E9040" i="12"/>
  <c r="E9041" i="12"/>
  <c r="E9042" i="12"/>
  <c r="E9043" i="12"/>
  <c r="E9044" i="12"/>
  <c r="E9045" i="12"/>
  <c r="E9046" i="12"/>
  <c r="E9047" i="12"/>
  <c r="E9048" i="12"/>
  <c r="E9049" i="12"/>
  <c r="E9050" i="12"/>
  <c r="E9051" i="12"/>
  <c r="E9052" i="12"/>
  <c r="E9053" i="12"/>
  <c r="E9054" i="12"/>
  <c r="E9055" i="12"/>
  <c r="E9056" i="12"/>
  <c r="E9057" i="12"/>
  <c r="E9058" i="12"/>
  <c r="E9059" i="12"/>
  <c r="E9060" i="12"/>
  <c r="E9061" i="12"/>
  <c r="E9062" i="12"/>
  <c r="E9063" i="12"/>
  <c r="E9064" i="12"/>
  <c r="E9065" i="12"/>
  <c r="E9066" i="12"/>
  <c r="E9067" i="12"/>
  <c r="E9068" i="12"/>
  <c r="E9069" i="12"/>
  <c r="E9070" i="12"/>
  <c r="E9071" i="12"/>
  <c r="E9072" i="12"/>
  <c r="E9073" i="12"/>
  <c r="E9074" i="12"/>
  <c r="E9075" i="12"/>
  <c r="E9076" i="12"/>
  <c r="E9077" i="12"/>
  <c r="E9078" i="12"/>
  <c r="E9079" i="12"/>
  <c r="E9080" i="12"/>
  <c r="E9081" i="12"/>
  <c r="E9082" i="12"/>
  <c r="E9083" i="12"/>
  <c r="E9084" i="12"/>
  <c r="E9085" i="12"/>
  <c r="E9086" i="12"/>
  <c r="E9087" i="12"/>
  <c r="E9088" i="12"/>
  <c r="E9089" i="12"/>
  <c r="E9090" i="12"/>
  <c r="E9091" i="12"/>
  <c r="E9092" i="12"/>
  <c r="E9093" i="12"/>
  <c r="E9094" i="12"/>
  <c r="E9095" i="12"/>
  <c r="E9096" i="12"/>
  <c r="E9097" i="12"/>
  <c r="E9098" i="12"/>
  <c r="E9099" i="12"/>
  <c r="E9100" i="12"/>
  <c r="E9101" i="12"/>
  <c r="E9102" i="12"/>
  <c r="E9103" i="12"/>
  <c r="E9104" i="12"/>
  <c r="E9105" i="12"/>
  <c r="E9106" i="12"/>
  <c r="E9107" i="12"/>
  <c r="E9108" i="12"/>
  <c r="E9109" i="12"/>
  <c r="E9110" i="12"/>
  <c r="E9111" i="12"/>
  <c r="E9112" i="12"/>
  <c r="E9113" i="12"/>
  <c r="E9114" i="12"/>
  <c r="E9115" i="12"/>
  <c r="E9116" i="12"/>
  <c r="E9117" i="12"/>
  <c r="E9118" i="12"/>
  <c r="E9119" i="12"/>
  <c r="E9120" i="12"/>
  <c r="E9121" i="12"/>
  <c r="E9122" i="12"/>
  <c r="E9123" i="12"/>
  <c r="E9124" i="12"/>
  <c r="E9125" i="12"/>
  <c r="E9126" i="12"/>
  <c r="E9127" i="12"/>
  <c r="E9128" i="12"/>
  <c r="E9129" i="12"/>
  <c r="E9130" i="12"/>
  <c r="E9131" i="12"/>
  <c r="E9132" i="12"/>
  <c r="E9133" i="12"/>
  <c r="E9134" i="12"/>
  <c r="E9135" i="12"/>
  <c r="E9136" i="12"/>
  <c r="E9137" i="12"/>
  <c r="E9138" i="12"/>
  <c r="E9139" i="12"/>
  <c r="E9140" i="12"/>
  <c r="E9141" i="12"/>
  <c r="E9142" i="12"/>
  <c r="E9143" i="12"/>
  <c r="E9144" i="12"/>
  <c r="E9145" i="12"/>
  <c r="E9146" i="12"/>
  <c r="E9147" i="12"/>
  <c r="E9148" i="12"/>
  <c r="E9149" i="12"/>
  <c r="E9150" i="12"/>
  <c r="E9151" i="12"/>
  <c r="E9152" i="12"/>
  <c r="E9153" i="12"/>
  <c r="E9154" i="12"/>
  <c r="E9155" i="12"/>
  <c r="E9156" i="12"/>
  <c r="E9157" i="12"/>
  <c r="E9158" i="12"/>
  <c r="E9159" i="12"/>
  <c r="E9160" i="12"/>
  <c r="E9161" i="12"/>
  <c r="E9162" i="12"/>
  <c r="E9163" i="12"/>
  <c r="E9164" i="12"/>
  <c r="E9165" i="12"/>
  <c r="E9166" i="12"/>
  <c r="E9167" i="12"/>
  <c r="E9168" i="12"/>
  <c r="E9169" i="12"/>
  <c r="E9170" i="12"/>
  <c r="E9171" i="12"/>
  <c r="E9172" i="12"/>
  <c r="E9173" i="12"/>
  <c r="E9174" i="12"/>
  <c r="E9175" i="12"/>
  <c r="E9176" i="12"/>
  <c r="E9177" i="12"/>
  <c r="E9178" i="12"/>
  <c r="E9179" i="12"/>
  <c r="E9180" i="12"/>
  <c r="E9181" i="12"/>
  <c r="E9182" i="12"/>
  <c r="E9183" i="12"/>
  <c r="E9184" i="12"/>
  <c r="E9185" i="12"/>
  <c r="E9186" i="12"/>
  <c r="E9187" i="12"/>
  <c r="E9188" i="12"/>
  <c r="E9189" i="12"/>
  <c r="E9190" i="12"/>
  <c r="E9191" i="12"/>
  <c r="E9192" i="12"/>
  <c r="E9193" i="12"/>
  <c r="E9194" i="12"/>
  <c r="E9195" i="12"/>
  <c r="E9196" i="12"/>
  <c r="E9197" i="12"/>
  <c r="E9198" i="12"/>
  <c r="E9199" i="12"/>
  <c r="E9200" i="12"/>
  <c r="E9201" i="12"/>
  <c r="E9202" i="12"/>
  <c r="E9203" i="12"/>
  <c r="E9204" i="12"/>
  <c r="E9205" i="12"/>
  <c r="E9206" i="12"/>
  <c r="E9207" i="12"/>
  <c r="E9208" i="12"/>
  <c r="E9209" i="12"/>
  <c r="E9210" i="12"/>
  <c r="E9211" i="12"/>
  <c r="E9212" i="12"/>
  <c r="E9213" i="12"/>
  <c r="E9214" i="12"/>
  <c r="E9215" i="12"/>
  <c r="E9216" i="12"/>
  <c r="E9217" i="12"/>
  <c r="E9218" i="12"/>
  <c r="E9219" i="12"/>
  <c r="E9220" i="12"/>
  <c r="E9221" i="12"/>
  <c r="E9222" i="12"/>
  <c r="E9223" i="12"/>
  <c r="E9224" i="12"/>
  <c r="E9225" i="12"/>
  <c r="E9226" i="12"/>
  <c r="E9227" i="12"/>
  <c r="E9228" i="12"/>
  <c r="E9229" i="12"/>
  <c r="E9230" i="12"/>
  <c r="E9231" i="12"/>
  <c r="E9232" i="12"/>
  <c r="E9233" i="12"/>
  <c r="E9234" i="12"/>
  <c r="E9235" i="12"/>
  <c r="E9236" i="12"/>
  <c r="E9237" i="12"/>
  <c r="E9238" i="12"/>
  <c r="E9239" i="12"/>
  <c r="E9240" i="12"/>
  <c r="E9241" i="12"/>
  <c r="E9242" i="12"/>
  <c r="E9243" i="12"/>
  <c r="E9244" i="12"/>
  <c r="E9245" i="12"/>
  <c r="E9246" i="12"/>
  <c r="E9247" i="12"/>
  <c r="E9248" i="12"/>
  <c r="E9249" i="12"/>
  <c r="E9250" i="12"/>
  <c r="E9251" i="12"/>
  <c r="E9252" i="12"/>
  <c r="E9253" i="12"/>
  <c r="E9254" i="12"/>
  <c r="E9255" i="12"/>
  <c r="E9256" i="12"/>
  <c r="E9257" i="12"/>
  <c r="E9258" i="12"/>
  <c r="E9259" i="12"/>
  <c r="E9260" i="12"/>
  <c r="E9261" i="12"/>
  <c r="E9262" i="12"/>
  <c r="E9263" i="12"/>
  <c r="E9264" i="12"/>
  <c r="E9265" i="12"/>
  <c r="E9266" i="12"/>
  <c r="E9267" i="12"/>
  <c r="E9268" i="12"/>
  <c r="E9269" i="12"/>
  <c r="E9270" i="12"/>
  <c r="E9271" i="12"/>
  <c r="E9272" i="12"/>
  <c r="E9273" i="12"/>
  <c r="E9274" i="12"/>
  <c r="E9275" i="12"/>
  <c r="E9276" i="12"/>
  <c r="E9277" i="12"/>
  <c r="E9278" i="12"/>
  <c r="E9279" i="12"/>
  <c r="E9280" i="12"/>
  <c r="E9281" i="12"/>
  <c r="E9282" i="12"/>
  <c r="E9283" i="12"/>
  <c r="E9284" i="12"/>
  <c r="E9285" i="12"/>
  <c r="E9286" i="12"/>
  <c r="E9287" i="12"/>
  <c r="E9288" i="12"/>
  <c r="E9289" i="12"/>
  <c r="E9290" i="12"/>
  <c r="E9291" i="12"/>
  <c r="E9292" i="12"/>
  <c r="E9293" i="12"/>
  <c r="E9294" i="12"/>
  <c r="E9295" i="12"/>
  <c r="E9296" i="12"/>
  <c r="E9297" i="12"/>
  <c r="E9298" i="12"/>
  <c r="E9299" i="12"/>
  <c r="E9300" i="12"/>
  <c r="E9301" i="12"/>
  <c r="E9302" i="12"/>
  <c r="E9303" i="12"/>
  <c r="E9304" i="12"/>
  <c r="E9305" i="12"/>
  <c r="E9306" i="12"/>
  <c r="E9307" i="12"/>
  <c r="E9308" i="12"/>
  <c r="E9309" i="12"/>
  <c r="E9310" i="12"/>
  <c r="E9311" i="12"/>
  <c r="E9312" i="12"/>
  <c r="E9313" i="12"/>
  <c r="E9314" i="12"/>
  <c r="E9315" i="12"/>
  <c r="E9316" i="12"/>
  <c r="E9317" i="12"/>
  <c r="E9318" i="12"/>
  <c r="E9319" i="12"/>
  <c r="E9320" i="12"/>
  <c r="E9321" i="12"/>
  <c r="E9322" i="12"/>
  <c r="E9323" i="12"/>
  <c r="E9324" i="12"/>
  <c r="E9325" i="12"/>
  <c r="E9326" i="12"/>
  <c r="E9327" i="12"/>
  <c r="E9328" i="12"/>
  <c r="E9329" i="12"/>
  <c r="E9330" i="12"/>
  <c r="E9331" i="12"/>
  <c r="E9332" i="12"/>
  <c r="E9333" i="12"/>
  <c r="E9334" i="12"/>
  <c r="E9335" i="12"/>
  <c r="E9336" i="12"/>
  <c r="E9337" i="12"/>
  <c r="E9338" i="12"/>
  <c r="E9339" i="12"/>
  <c r="E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5476" i="12"/>
  <c r="D5477" i="12"/>
  <c r="D5478" i="12"/>
  <c r="D5479" i="12"/>
  <c r="D5480" i="12"/>
  <c r="D5481" i="12"/>
  <c r="D5482" i="12"/>
  <c r="D5483" i="12"/>
  <c r="D5484" i="12"/>
  <c r="D5485" i="12"/>
  <c r="D5486" i="12"/>
  <c r="D5487" i="12"/>
  <c r="D5488" i="12"/>
  <c r="D5489" i="12"/>
  <c r="D5490" i="12"/>
  <c r="D5491" i="12"/>
  <c r="D5492" i="12"/>
  <c r="D5493" i="12"/>
  <c r="D5494" i="12"/>
  <c r="D5495" i="12"/>
  <c r="D5496" i="12"/>
  <c r="D5497" i="12"/>
  <c r="D5498" i="12"/>
  <c r="D5499" i="12"/>
  <c r="D5500" i="12"/>
  <c r="D5501" i="12"/>
  <c r="D5502" i="12"/>
  <c r="D5503" i="12"/>
  <c r="D5504" i="12"/>
  <c r="D5505" i="12"/>
  <c r="D5506" i="12"/>
  <c r="D5507" i="12"/>
  <c r="D5508" i="12"/>
  <c r="D5509" i="12"/>
  <c r="D5510" i="12"/>
  <c r="D5511" i="12"/>
  <c r="D5512" i="12"/>
  <c r="D5513" i="12"/>
  <c r="D5514" i="12"/>
  <c r="D5515" i="12"/>
  <c r="D5516" i="12"/>
  <c r="D5517" i="12"/>
  <c r="D5518" i="12"/>
  <c r="D5519" i="12"/>
  <c r="D5520" i="12"/>
  <c r="D5521" i="12"/>
  <c r="D5522" i="12"/>
  <c r="D5523" i="12"/>
  <c r="D5524" i="12"/>
  <c r="D5525" i="12"/>
  <c r="D5526" i="12"/>
  <c r="D5527" i="12"/>
  <c r="D5528" i="12"/>
  <c r="D5529" i="12"/>
  <c r="D5530" i="12"/>
  <c r="D5531" i="12"/>
  <c r="D5532" i="12"/>
  <c r="D5533" i="12"/>
  <c r="D5534" i="12"/>
  <c r="D5535" i="12"/>
  <c r="D5536" i="12"/>
  <c r="D5537" i="12"/>
  <c r="D5538" i="12"/>
  <c r="D5539" i="12"/>
  <c r="D5540" i="12"/>
  <c r="D5541" i="12"/>
  <c r="D5542" i="12"/>
  <c r="D5543" i="12"/>
  <c r="D5544" i="12"/>
  <c r="D5545" i="12"/>
  <c r="D5546" i="12"/>
  <c r="D5547" i="12"/>
  <c r="D5548" i="12"/>
  <c r="D5549" i="12"/>
  <c r="D5550" i="12"/>
  <c r="D5551" i="12"/>
  <c r="D5552" i="12"/>
  <c r="D5553" i="12"/>
  <c r="D5554" i="12"/>
  <c r="D5555" i="12"/>
  <c r="D5556" i="12"/>
  <c r="D5557" i="12"/>
  <c r="D5558" i="12"/>
  <c r="D5559" i="12"/>
  <c r="D5560" i="12"/>
  <c r="D5561" i="12"/>
  <c r="D5562" i="12"/>
  <c r="D5563" i="12"/>
  <c r="D5564" i="12"/>
  <c r="D5565" i="12"/>
  <c r="D5566" i="12"/>
  <c r="D5567" i="12"/>
  <c r="D5568" i="12"/>
  <c r="D5569" i="12"/>
  <c r="D5570" i="12"/>
  <c r="D5571" i="12"/>
  <c r="D5572" i="12"/>
  <c r="D5573" i="12"/>
  <c r="D5574" i="12"/>
  <c r="D5575" i="12"/>
  <c r="D5576" i="12"/>
  <c r="D5577" i="12"/>
  <c r="D5578" i="12"/>
  <c r="D5579" i="12"/>
  <c r="D5580" i="12"/>
  <c r="D5581" i="12"/>
  <c r="D5582" i="12"/>
  <c r="D5583" i="12"/>
  <c r="D5584" i="12"/>
  <c r="D5585" i="12"/>
  <c r="D5586" i="12"/>
  <c r="D5587" i="12"/>
  <c r="D5588" i="12"/>
  <c r="D5589" i="12"/>
  <c r="D5590" i="12"/>
  <c r="D5591" i="12"/>
  <c r="D5592" i="12"/>
  <c r="D5593" i="12"/>
  <c r="D5594" i="12"/>
  <c r="D5595" i="12"/>
  <c r="D5596" i="12"/>
  <c r="D5597" i="12"/>
  <c r="D5598" i="12"/>
  <c r="D5599" i="12"/>
  <c r="D5600" i="12"/>
  <c r="D5601" i="12"/>
  <c r="D5602" i="12"/>
  <c r="D5603" i="12"/>
  <c r="D5604" i="12"/>
  <c r="D5605" i="12"/>
  <c r="D5606" i="12"/>
  <c r="D5607" i="12"/>
  <c r="D5608" i="12"/>
  <c r="D5609" i="12"/>
  <c r="D5610" i="12"/>
  <c r="D5611" i="12"/>
  <c r="D5612" i="12"/>
  <c r="D5613" i="12"/>
  <c r="D5614" i="12"/>
  <c r="D5615" i="12"/>
  <c r="D5616" i="12"/>
  <c r="D5617" i="12"/>
  <c r="D5618" i="12"/>
  <c r="D5619" i="12"/>
  <c r="D5620" i="12"/>
  <c r="D5621" i="12"/>
  <c r="D5622" i="12"/>
  <c r="D5623" i="12"/>
  <c r="D5624" i="12"/>
  <c r="D5625" i="12"/>
  <c r="D5626" i="12"/>
  <c r="D5627" i="12"/>
  <c r="D5628" i="12"/>
  <c r="D5629" i="12"/>
  <c r="D5630" i="12"/>
  <c r="D5631" i="12"/>
  <c r="D5632" i="12"/>
  <c r="D5633" i="12"/>
  <c r="D5634" i="12"/>
  <c r="D5635" i="12"/>
  <c r="D5636" i="12"/>
  <c r="D5637" i="12"/>
  <c r="D5638" i="12"/>
  <c r="D5639" i="12"/>
  <c r="D5640" i="12"/>
  <c r="D5641" i="12"/>
  <c r="D5642" i="12"/>
  <c r="D5643" i="12"/>
  <c r="D5644" i="12"/>
  <c r="D5645" i="12"/>
  <c r="D5646" i="12"/>
  <c r="D5647" i="12"/>
  <c r="D5648" i="12"/>
  <c r="D5649" i="12"/>
  <c r="D5650" i="12"/>
  <c r="D5651" i="12"/>
  <c r="D5652" i="12"/>
  <c r="D5653" i="12"/>
  <c r="D5654" i="12"/>
  <c r="D5655" i="12"/>
  <c r="D5656" i="12"/>
  <c r="D5657" i="12"/>
  <c r="D5658" i="12"/>
  <c r="D5659" i="12"/>
  <c r="D5660" i="12"/>
  <c r="D5661" i="12"/>
  <c r="D5662" i="12"/>
  <c r="D5663" i="12"/>
  <c r="D5664" i="12"/>
  <c r="D5665" i="12"/>
  <c r="D5666" i="12"/>
  <c r="D5667" i="12"/>
  <c r="D5668" i="12"/>
  <c r="D5669" i="12"/>
  <c r="D5670" i="12"/>
  <c r="D5671" i="12"/>
  <c r="D5672" i="12"/>
  <c r="D5673" i="12"/>
  <c r="D5674" i="12"/>
  <c r="D5675" i="12"/>
  <c r="D5676" i="12"/>
  <c r="D5677" i="12"/>
  <c r="D5678" i="12"/>
  <c r="D5679" i="12"/>
  <c r="D5680" i="12"/>
  <c r="D5681" i="12"/>
  <c r="D5682" i="12"/>
  <c r="D5683" i="12"/>
  <c r="D5684" i="12"/>
  <c r="D5685" i="12"/>
  <c r="D5686" i="12"/>
  <c r="D5687" i="12"/>
  <c r="D5688" i="12"/>
  <c r="D5689" i="12"/>
  <c r="D5690" i="12"/>
  <c r="D5691" i="12"/>
  <c r="D5692" i="12"/>
  <c r="D5693" i="12"/>
  <c r="D5694" i="12"/>
  <c r="D5695" i="12"/>
  <c r="D5696" i="12"/>
  <c r="D5697" i="12"/>
  <c r="D5698" i="12"/>
  <c r="D5699" i="12"/>
  <c r="D5700" i="12"/>
  <c r="D5701" i="12"/>
  <c r="D5702" i="12"/>
  <c r="D5703" i="12"/>
  <c r="D5704" i="12"/>
  <c r="D5705" i="12"/>
  <c r="D5706" i="12"/>
  <c r="D5707" i="12"/>
  <c r="D5708" i="12"/>
  <c r="D5709" i="12"/>
  <c r="D5710" i="12"/>
  <c r="D5711" i="12"/>
  <c r="D5712" i="12"/>
  <c r="D5713" i="12"/>
  <c r="D5714" i="12"/>
  <c r="D5715" i="12"/>
  <c r="D5716" i="12"/>
  <c r="D5717" i="12"/>
  <c r="D5718" i="12"/>
  <c r="D5719" i="12"/>
  <c r="D5720" i="12"/>
  <c r="D5721" i="12"/>
  <c r="D5722" i="12"/>
  <c r="D5723" i="12"/>
  <c r="D5724" i="12"/>
  <c r="D5725" i="12"/>
  <c r="D5726" i="12"/>
  <c r="D5727" i="12"/>
  <c r="D5728" i="12"/>
  <c r="D5729" i="12"/>
  <c r="D5730" i="12"/>
  <c r="D5731" i="12"/>
  <c r="D5732" i="12"/>
  <c r="D5733" i="12"/>
  <c r="D5734" i="12"/>
  <c r="D5735" i="12"/>
  <c r="D5736" i="12"/>
  <c r="D5737" i="12"/>
  <c r="D5738" i="12"/>
  <c r="D5739" i="12"/>
  <c r="D5740" i="12"/>
  <c r="D5741" i="12"/>
  <c r="D5742" i="12"/>
  <c r="D5743" i="12"/>
  <c r="D5744" i="12"/>
  <c r="D5745" i="12"/>
  <c r="D5746" i="12"/>
  <c r="D5747" i="12"/>
  <c r="D5748" i="12"/>
  <c r="D5749" i="12"/>
  <c r="D5750" i="12"/>
  <c r="D5751" i="12"/>
  <c r="D5752" i="12"/>
  <c r="D5753" i="12"/>
  <c r="D5754" i="12"/>
  <c r="D5755" i="12"/>
  <c r="D5756" i="12"/>
  <c r="D5757" i="12"/>
  <c r="D5758" i="12"/>
  <c r="D5759" i="12"/>
  <c r="D5760" i="12"/>
  <c r="D5761" i="12"/>
  <c r="D5762" i="12"/>
  <c r="D5763" i="12"/>
  <c r="D5764" i="12"/>
  <c r="D5765" i="12"/>
  <c r="D5766" i="12"/>
  <c r="D5767" i="12"/>
  <c r="D5768" i="12"/>
  <c r="D5769" i="12"/>
  <c r="D5770" i="12"/>
  <c r="D5771" i="12"/>
  <c r="D5772" i="12"/>
  <c r="D5773" i="12"/>
  <c r="D5774" i="12"/>
  <c r="D5775" i="12"/>
  <c r="D5776" i="12"/>
  <c r="D5777" i="12"/>
  <c r="D5778" i="12"/>
  <c r="D5779" i="12"/>
  <c r="D5780" i="12"/>
  <c r="D5781" i="12"/>
  <c r="D5782" i="12"/>
  <c r="D5783" i="12"/>
  <c r="D5784" i="12"/>
  <c r="D5785" i="12"/>
  <c r="D5786" i="12"/>
  <c r="D5787" i="12"/>
  <c r="D5788" i="12"/>
  <c r="D5789" i="12"/>
  <c r="D5790" i="12"/>
  <c r="D5791" i="12"/>
  <c r="D5792" i="12"/>
  <c r="D5793" i="12"/>
  <c r="D5794" i="12"/>
  <c r="D5795" i="12"/>
  <c r="D5796" i="12"/>
  <c r="D5797" i="12"/>
  <c r="D5798" i="12"/>
  <c r="D5799" i="12"/>
  <c r="D5800" i="12"/>
  <c r="D5801" i="12"/>
  <c r="D5802" i="12"/>
  <c r="D5803" i="12"/>
  <c r="D5804" i="12"/>
  <c r="D5805" i="12"/>
  <c r="D5806" i="12"/>
  <c r="D5807" i="12"/>
  <c r="D5808" i="12"/>
  <c r="D5809" i="12"/>
  <c r="D5810" i="12"/>
  <c r="D5811" i="12"/>
  <c r="D5812" i="12"/>
  <c r="D5813" i="12"/>
  <c r="D5814" i="12"/>
  <c r="D5815" i="12"/>
  <c r="D5816" i="12"/>
  <c r="D5817" i="12"/>
  <c r="D5818" i="12"/>
  <c r="D5819" i="12"/>
  <c r="D5820" i="12"/>
  <c r="D5821" i="12"/>
  <c r="D5822" i="12"/>
  <c r="D5823" i="12"/>
  <c r="D5824" i="12"/>
  <c r="D5825" i="12"/>
  <c r="D5826" i="12"/>
  <c r="D5827" i="12"/>
  <c r="D5828" i="12"/>
  <c r="D5829" i="12"/>
  <c r="D5830" i="12"/>
  <c r="D5831" i="12"/>
  <c r="D5832" i="12"/>
  <c r="D5833" i="12"/>
  <c r="D5834" i="12"/>
  <c r="D5835" i="12"/>
  <c r="D5836" i="12"/>
  <c r="D5837" i="12"/>
  <c r="D5838" i="12"/>
  <c r="D5839" i="12"/>
  <c r="D5840" i="12"/>
  <c r="D5841" i="12"/>
  <c r="D5842" i="12"/>
  <c r="D5843" i="12"/>
  <c r="D5844" i="12"/>
  <c r="D5845" i="12"/>
  <c r="D5846" i="12"/>
  <c r="D5847" i="12"/>
  <c r="D5848" i="12"/>
  <c r="D5849" i="12"/>
  <c r="D5850" i="12"/>
  <c r="D5851" i="12"/>
  <c r="D5852" i="12"/>
  <c r="D5853" i="12"/>
  <c r="D5854" i="12"/>
  <c r="D5855" i="12"/>
  <c r="D5856" i="12"/>
  <c r="D5857" i="12"/>
  <c r="D5858" i="12"/>
  <c r="D5859" i="12"/>
  <c r="D5860" i="12"/>
  <c r="D5861" i="12"/>
  <c r="D5862" i="12"/>
  <c r="D5863" i="12"/>
  <c r="D5864" i="12"/>
  <c r="D5865" i="12"/>
  <c r="D5866" i="12"/>
  <c r="D5867" i="12"/>
  <c r="D5868" i="12"/>
  <c r="D5869" i="12"/>
  <c r="D5870" i="12"/>
  <c r="D5871" i="12"/>
  <c r="D5872" i="12"/>
  <c r="D5873" i="12"/>
  <c r="D5874" i="12"/>
  <c r="D5875" i="12"/>
  <c r="D5876" i="12"/>
  <c r="D5877" i="12"/>
  <c r="D5878" i="12"/>
  <c r="D5879" i="12"/>
  <c r="D5880" i="12"/>
  <c r="D5881" i="12"/>
  <c r="D5882" i="12"/>
  <c r="D5883" i="12"/>
  <c r="D5884" i="12"/>
  <c r="D5885" i="12"/>
  <c r="D5886" i="12"/>
  <c r="D5887" i="12"/>
  <c r="D5888" i="12"/>
  <c r="D5889" i="12"/>
  <c r="D5890" i="12"/>
  <c r="D5891" i="12"/>
  <c r="D5892" i="12"/>
  <c r="D5893" i="12"/>
  <c r="D5894" i="12"/>
  <c r="D5895" i="12"/>
  <c r="D5896" i="12"/>
  <c r="D5897" i="12"/>
  <c r="D5898" i="12"/>
  <c r="D5899" i="12"/>
  <c r="D5900" i="12"/>
  <c r="D5901" i="12"/>
  <c r="D5902" i="12"/>
  <c r="D5903" i="12"/>
  <c r="D5904" i="12"/>
  <c r="D5905" i="12"/>
  <c r="D5906" i="12"/>
  <c r="D5907" i="12"/>
  <c r="D5908" i="12"/>
  <c r="D5909" i="12"/>
  <c r="D5910" i="12"/>
  <c r="D5911" i="12"/>
  <c r="D5912" i="12"/>
  <c r="D5913" i="12"/>
  <c r="D5914" i="12"/>
  <c r="D5915" i="12"/>
  <c r="D5916" i="12"/>
  <c r="D5917" i="12"/>
  <c r="D5918" i="12"/>
  <c r="D5919" i="12"/>
  <c r="D5920" i="12"/>
  <c r="D5921" i="12"/>
  <c r="D5922" i="12"/>
  <c r="D5923" i="12"/>
  <c r="D5924" i="12"/>
  <c r="D5925" i="12"/>
  <c r="D5926" i="12"/>
  <c r="D5927" i="12"/>
  <c r="D5928" i="12"/>
  <c r="D5929" i="12"/>
  <c r="D5930" i="12"/>
  <c r="D5931" i="12"/>
  <c r="D5932" i="12"/>
  <c r="D5933" i="12"/>
  <c r="D5934" i="12"/>
  <c r="D5935" i="12"/>
  <c r="D5936" i="12"/>
  <c r="D5937" i="12"/>
  <c r="D5938" i="12"/>
  <c r="D5939" i="12"/>
  <c r="D5940" i="12"/>
  <c r="D5941" i="12"/>
  <c r="D5942" i="12"/>
  <c r="D5943" i="12"/>
  <c r="D5944" i="12"/>
  <c r="D5945" i="12"/>
  <c r="D5946" i="12"/>
  <c r="D5947" i="12"/>
  <c r="D5948" i="12"/>
  <c r="D5949" i="12"/>
  <c r="D5950" i="12"/>
  <c r="D5951" i="12"/>
  <c r="D5952" i="12"/>
  <c r="D5953" i="12"/>
  <c r="D5954" i="12"/>
  <c r="D5955" i="12"/>
  <c r="D5956" i="12"/>
  <c r="D5957" i="12"/>
  <c r="D5958" i="12"/>
  <c r="D5959" i="12"/>
  <c r="D5960" i="12"/>
  <c r="D5961" i="12"/>
  <c r="D5962" i="12"/>
  <c r="D5963" i="12"/>
  <c r="D5964" i="12"/>
  <c r="D5965" i="12"/>
  <c r="D5966" i="12"/>
  <c r="D5967" i="12"/>
  <c r="D5968" i="12"/>
  <c r="D5969" i="12"/>
  <c r="D5970" i="12"/>
  <c r="D5971" i="12"/>
  <c r="D5972" i="12"/>
  <c r="D5973" i="12"/>
  <c r="D5974" i="12"/>
  <c r="D5975" i="12"/>
  <c r="D5976" i="12"/>
  <c r="D5977" i="12"/>
  <c r="D5978" i="12"/>
  <c r="D5979" i="12"/>
  <c r="D5980" i="12"/>
  <c r="D5981" i="12"/>
  <c r="D5982" i="12"/>
  <c r="D5983" i="12"/>
  <c r="D5984" i="12"/>
  <c r="D5985" i="12"/>
  <c r="D5986" i="12"/>
  <c r="D5987" i="12"/>
  <c r="D5988" i="12"/>
  <c r="D5989" i="12"/>
  <c r="D5990" i="12"/>
  <c r="D5991" i="12"/>
  <c r="D5992" i="12"/>
  <c r="D5993" i="12"/>
  <c r="D5994" i="12"/>
  <c r="D5995" i="12"/>
  <c r="D5996" i="12"/>
  <c r="D5997" i="12"/>
  <c r="D5998" i="12"/>
  <c r="D5999" i="12"/>
  <c r="D6000" i="12"/>
  <c r="D6001" i="12"/>
  <c r="D6002" i="12"/>
  <c r="D6003" i="12"/>
  <c r="D6004" i="12"/>
  <c r="D6005" i="12"/>
  <c r="D6006" i="12"/>
  <c r="D6007" i="12"/>
  <c r="D6008" i="12"/>
  <c r="D6009" i="12"/>
  <c r="D6010" i="12"/>
  <c r="D6011" i="12"/>
  <c r="D6012" i="12"/>
  <c r="D6013" i="12"/>
  <c r="D6014" i="12"/>
  <c r="D6015" i="12"/>
  <c r="D6016" i="12"/>
  <c r="D6017" i="12"/>
  <c r="D6018" i="12"/>
  <c r="D6019" i="12"/>
  <c r="D6020" i="12"/>
  <c r="D6021" i="12"/>
  <c r="D6022" i="12"/>
  <c r="D6023" i="12"/>
  <c r="D6024" i="12"/>
  <c r="D6025" i="12"/>
  <c r="D6026" i="12"/>
  <c r="D6027" i="12"/>
  <c r="D6028" i="12"/>
  <c r="D6029" i="12"/>
  <c r="D6030" i="12"/>
  <c r="D6031" i="12"/>
  <c r="D6032" i="12"/>
  <c r="D6033" i="12"/>
  <c r="D6034" i="12"/>
  <c r="D6035" i="12"/>
  <c r="D6036" i="12"/>
  <c r="D6037" i="12"/>
  <c r="D6038" i="12"/>
  <c r="D6039" i="12"/>
  <c r="D6040" i="12"/>
  <c r="D6041" i="12"/>
  <c r="D6042" i="12"/>
  <c r="D6043" i="12"/>
  <c r="D6044" i="12"/>
  <c r="D6045" i="12"/>
  <c r="D6046" i="12"/>
  <c r="D6047" i="12"/>
  <c r="D6048" i="12"/>
  <c r="D6049" i="12"/>
  <c r="D6050" i="12"/>
  <c r="D6051" i="12"/>
  <c r="D6052" i="12"/>
  <c r="D6053" i="12"/>
  <c r="D6054" i="12"/>
  <c r="D6055" i="12"/>
  <c r="D6056" i="12"/>
  <c r="D6057" i="12"/>
  <c r="D6058" i="12"/>
  <c r="D6059" i="12"/>
  <c r="D6060" i="12"/>
  <c r="D6061" i="12"/>
  <c r="D6062" i="12"/>
  <c r="D6063" i="12"/>
  <c r="D6064" i="12"/>
  <c r="D6065" i="12"/>
  <c r="D6066" i="12"/>
  <c r="D6067" i="12"/>
  <c r="D6068" i="12"/>
  <c r="D6069" i="12"/>
  <c r="D6070" i="12"/>
  <c r="D6071" i="12"/>
  <c r="D6072" i="12"/>
  <c r="D6073" i="12"/>
  <c r="D6074" i="12"/>
  <c r="D6075" i="12"/>
  <c r="D6076" i="12"/>
  <c r="D6077" i="12"/>
  <c r="D6078" i="12"/>
  <c r="D6079" i="12"/>
  <c r="D6080" i="12"/>
  <c r="D6081" i="12"/>
  <c r="D6082" i="12"/>
  <c r="D6083" i="12"/>
  <c r="D6084" i="12"/>
  <c r="D6085" i="12"/>
  <c r="D6086" i="12"/>
  <c r="D6087" i="12"/>
  <c r="D6088" i="12"/>
  <c r="D6089" i="12"/>
  <c r="D6090" i="12"/>
  <c r="D6091" i="12"/>
  <c r="D6092" i="12"/>
  <c r="D6093" i="12"/>
  <c r="D6094" i="12"/>
  <c r="D6095" i="12"/>
  <c r="D6096" i="12"/>
  <c r="D6097" i="12"/>
  <c r="D6098" i="12"/>
  <c r="D6099" i="12"/>
  <c r="D6100" i="12"/>
  <c r="D6101" i="12"/>
  <c r="D6102" i="12"/>
  <c r="D6103" i="12"/>
  <c r="D6104" i="12"/>
  <c r="D6105" i="12"/>
  <c r="D6106" i="12"/>
  <c r="D6107" i="12"/>
  <c r="D6108" i="12"/>
  <c r="D6109" i="12"/>
  <c r="D6110" i="12"/>
  <c r="D6111" i="12"/>
  <c r="D6112" i="12"/>
  <c r="D6113" i="12"/>
  <c r="D6114" i="12"/>
  <c r="D6115" i="12"/>
  <c r="D6116" i="12"/>
  <c r="D6117" i="12"/>
  <c r="D6118" i="12"/>
  <c r="D6119" i="12"/>
  <c r="D6120" i="12"/>
  <c r="D6121" i="12"/>
  <c r="D6122" i="12"/>
  <c r="D6123" i="12"/>
  <c r="D6124" i="12"/>
  <c r="D6125" i="12"/>
  <c r="D6126" i="12"/>
  <c r="D6127" i="12"/>
  <c r="D6128" i="12"/>
  <c r="D6129" i="12"/>
  <c r="D6130" i="12"/>
  <c r="D6131" i="12"/>
  <c r="D6132" i="12"/>
  <c r="D6133" i="12"/>
  <c r="D6134" i="12"/>
  <c r="D6135" i="12"/>
  <c r="D6136" i="12"/>
  <c r="D6137" i="12"/>
  <c r="D6138" i="12"/>
  <c r="D6139" i="12"/>
  <c r="D6140" i="12"/>
  <c r="D6141" i="12"/>
  <c r="D6142" i="12"/>
  <c r="D6143" i="12"/>
  <c r="D6144" i="12"/>
  <c r="D6145" i="12"/>
  <c r="D6146" i="12"/>
  <c r="D6147" i="12"/>
  <c r="D6148" i="12"/>
  <c r="D6149" i="12"/>
  <c r="D6150" i="12"/>
  <c r="D6151" i="12"/>
  <c r="D6152" i="12"/>
  <c r="D6153" i="12"/>
  <c r="D6154" i="12"/>
  <c r="D6155" i="12"/>
  <c r="D6156" i="12"/>
  <c r="D6157" i="12"/>
  <c r="D6158" i="12"/>
  <c r="D6159" i="12"/>
  <c r="D6160" i="12"/>
  <c r="D6161" i="12"/>
  <c r="D6162" i="12"/>
  <c r="D6163" i="12"/>
  <c r="D6164" i="12"/>
  <c r="D6165" i="12"/>
  <c r="D6166" i="12"/>
  <c r="D6167" i="12"/>
  <c r="D6168" i="12"/>
  <c r="D6169" i="12"/>
  <c r="D6170" i="12"/>
  <c r="D6171" i="12"/>
  <c r="D6172" i="12"/>
  <c r="D6173" i="12"/>
  <c r="D6174" i="12"/>
  <c r="D6175" i="12"/>
  <c r="D6176" i="12"/>
  <c r="D6177" i="12"/>
  <c r="D6178" i="12"/>
  <c r="D6179" i="12"/>
  <c r="D6180" i="12"/>
  <c r="D6181" i="12"/>
  <c r="D6182" i="12"/>
  <c r="D6183" i="12"/>
  <c r="D6184" i="12"/>
  <c r="D6185" i="12"/>
  <c r="D6186" i="12"/>
  <c r="D6187" i="12"/>
  <c r="D6188" i="12"/>
  <c r="D6189" i="12"/>
  <c r="D6190" i="12"/>
  <c r="D6191" i="12"/>
  <c r="D6192" i="12"/>
  <c r="D6193" i="12"/>
  <c r="D6194" i="12"/>
  <c r="D6195" i="12"/>
  <c r="D6196" i="12"/>
  <c r="D6197" i="12"/>
  <c r="D6198" i="12"/>
  <c r="D6199" i="12"/>
  <c r="D6200" i="12"/>
  <c r="D6201" i="12"/>
  <c r="D6202" i="12"/>
  <c r="D6203" i="12"/>
  <c r="D6204" i="12"/>
  <c r="D6205" i="12"/>
  <c r="D6206" i="12"/>
  <c r="D6207" i="12"/>
  <c r="D6208" i="12"/>
  <c r="D6209" i="12"/>
  <c r="D6210" i="12"/>
  <c r="D6211" i="12"/>
  <c r="D6212" i="12"/>
  <c r="D6213" i="12"/>
  <c r="D6214" i="12"/>
  <c r="D6215" i="12"/>
  <c r="D6216" i="12"/>
  <c r="D6217" i="12"/>
  <c r="D6218" i="12"/>
  <c r="D6219" i="12"/>
  <c r="D6220" i="12"/>
  <c r="D6221" i="12"/>
  <c r="D6222" i="12"/>
  <c r="D6223" i="12"/>
  <c r="D6224" i="12"/>
  <c r="D6225" i="12"/>
  <c r="D6226" i="12"/>
  <c r="D6227" i="12"/>
  <c r="D6228" i="12"/>
  <c r="D6229" i="12"/>
  <c r="D6230" i="12"/>
  <c r="D6231" i="12"/>
  <c r="D6232" i="12"/>
  <c r="D6233" i="12"/>
  <c r="D6234" i="12"/>
  <c r="D6235" i="12"/>
  <c r="D6236" i="12"/>
  <c r="D6237" i="12"/>
  <c r="D6238" i="12"/>
  <c r="D6239" i="12"/>
  <c r="D6240" i="12"/>
  <c r="D6241" i="12"/>
  <c r="D6242" i="12"/>
  <c r="D6243" i="12"/>
  <c r="D6244" i="12"/>
  <c r="D6245" i="12"/>
  <c r="D6246" i="12"/>
  <c r="D6247" i="12"/>
  <c r="D6248" i="12"/>
  <c r="D6249" i="12"/>
  <c r="D6250" i="12"/>
  <c r="D6251" i="12"/>
  <c r="D6252" i="12"/>
  <c r="D6253" i="12"/>
  <c r="D6254" i="12"/>
  <c r="D6255" i="12"/>
  <c r="D6256" i="12"/>
  <c r="D6257" i="12"/>
  <c r="D6258" i="12"/>
  <c r="D6259" i="12"/>
  <c r="D6260" i="12"/>
  <c r="D6261" i="12"/>
  <c r="D6262" i="12"/>
  <c r="D6263" i="12"/>
  <c r="D6264" i="12"/>
  <c r="D6265" i="12"/>
  <c r="D6266" i="12"/>
  <c r="D6267" i="12"/>
  <c r="D6268" i="12"/>
  <c r="D6269" i="12"/>
  <c r="D6270" i="12"/>
  <c r="D6271" i="12"/>
  <c r="D6272" i="12"/>
  <c r="D6273" i="12"/>
  <c r="D6274" i="12"/>
  <c r="D6275" i="12"/>
  <c r="D6276" i="12"/>
  <c r="D6277" i="12"/>
  <c r="D6278" i="12"/>
  <c r="D6279" i="12"/>
  <c r="D6280" i="12"/>
  <c r="D6281" i="12"/>
  <c r="D6282" i="12"/>
  <c r="D6283" i="12"/>
  <c r="D6284" i="12"/>
  <c r="D6285" i="12"/>
  <c r="D6286" i="12"/>
  <c r="D6287" i="12"/>
  <c r="D6288" i="12"/>
  <c r="D6289" i="12"/>
  <c r="D6290" i="12"/>
  <c r="D6291" i="12"/>
  <c r="D6292" i="12"/>
  <c r="D6293" i="12"/>
  <c r="D6294" i="12"/>
  <c r="D6295" i="12"/>
  <c r="D6296" i="12"/>
  <c r="D6297" i="12"/>
  <c r="D6298" i="12"/>
  <c r="D6299" i="12"/>
  <c r="D6300" i="12"/>
  <c r="D6301" i="12"/>
  <c r="D6302" i="12"/>
  <c r="D6303" i="12"/>
  <c r="D6304" i="12"/>
  <c r="D6305" i="12"/>
  <c r="D6306" i="12"/>
  <c r="D6307" i="12"/>
  <c r="D6308" i="12"/>
  <c r="D6309" i="12"/>
  <c r="D6310" i="12"/>
  <c r="D6311" i="12"/>
  <c r="D6312" i="12"/>
  <c r="D6313" i="12"/>
  <c r="D6314" i="12"/>
  <c r="D6315" i="12"/>
  <c r="D6316" i="12"/>
  <c r="D6317" i="12"/>
  <c r="D6318" i="12"/>
  <c r="D6319" i="12"/>
  <c r="D6320" i="12"/>
  <c r="D6321" i="12"/>
  <c r="D6322" i="12"/>
  <c r="D6323" i="12"/>
  <c r="D6324" i="12"/>
  <c r="D6325" i="12"/>
  <c r="D6326" i="12"/>
  <c r="D6327" i="12"/>
  <c r="D6328" i="12"/>
  <c r="D6329" i="12"/>
  <c r="D6330" i="12"/>
  <c r="D6331" i="12"/>
  <c r="D6332" i="12"/>
  <c r="D6333" i="12"/>
  <c r="D6334" i="12"/>
  <c r="D6335" i="12"/>
  <c r="D6336" i="12"/>
  <c r="D6337" i="12"/>
  <c r="D6338" i="12"/>
  <c r="D6339" i="12"/>
  <c r="D6340" i="12"/>
  <c r="D6341" i="12"/>
  <c r="D6342" i="12"/>
  <c r="D6343" i="12"/>
  <c r="D6344" i="12"/>
  <c r="D6345" i="12"/>
  <c r="D6346" i="12"/>
  <c r="D6347" i="12"/>
  <c r="D6348" i="12"/>
  <c r="D6349" i="12"/>
  <c r="D6350" i="12"/>
  <c r="D6351" i="12"/>
  <c r="D6352" i="12"/>
  <c r="D6353" i="12"/>
  <c r="D6354" i="12"/>
  <c r="D6355" i="12"/>
  <c r="D6356" i="12"/>
  <c r="D6357" i="12"/>
  <c r="D6358" i="12"/>
  <c r="D6359" i="12"/>
  <c r="D6360" i="12"/>
  <c r="D6361" i="12"/>
  <c r="D6362" i="12"/>
  <c r="D6363" i="12"/>
  <c r="D6364" i="12"/>
  <c r="D6365" i="12"/>
  <c r="D6366" i="12"/>
  <c r="D6367" i="12"/>
  <c r="D6368" i="12"/>
  <c r="D6369" i="12"/>
  <c r="D6370" i="12"/>
  <c r="D6371" i="12"/>
  <c r="D6372" i="12"/>
  <c r="D6373" i="12"/>
  <c r="D6374" i="12"/>
  <c r="D6375" i="12"/>
  <c r="D6376" i="12"/>
  <c r="D6377" i="12"/>
  <c r="D6378" i="12"/>
  <c r="D6379" i="12"/>
  <c r="D6380" i="12"/>
  <c r="D6381" i="12"/>
  <c r="D6382" i="12"/>
  <c r="D6383" i="12"/>
  <c r="D6384" i="12"/>
  <c r="D6385" i="12"/>
  <c r="D6386" i="12"/>
  <c r="D6387" i="12"/>
  <c r="D6388" i="12"/>
  <c r="D6389" i="12"/>
  <c r="D6390" i="12"/>
  <c r="D6391" i="12"/>
  <c r="D6392" i="12"/>
  <c r="D6393" i="12"/>
  <c r="D6394" i="12"/>
  <c r="D6395" i="12"/>
  <c r="D6396" i="12"/>
  <c r="D6397" i="12"/>
  <c r="D6398" i="12"/>
  <c r="D6399" i="12"/>
  <c r="D6400" i="12"/>
  <c r="D6401" i="12"/>
  <c r="D6402" i="12"/>
  <c r="D6403" i="12"/>
  <c r="D6404" i="12"/>
  <c r="D6405" i="12"/>
  <c r="D6406" i="12"/>
  <c r="D6407" i="12"/>
  <c r="D6408" i="12"/>
  <c r="D6409" i="12"/>
  <c r="D6410" i="12"/>
  <c r="D6411" i="12"/>
  <c r="D6412" i="12"/>
  <c r="D6413" i="12"/>
  <c r="D6414" i="12"/>
  <c r="D6415" i="12"/>
  <c r="D6416" i="12"/>
  <c r="D6417" i="12"/>
  <c r="D6418" i="12"/>
  <c r="D6419" i="12"/>
  <c r="D6420" i="12"/>
  <c r="D6421" i="12"/>
  <c r="D6422" i="12"/>
  <c r="D6423" i="12"/>
  <c r="D6424" i="12"/>
  <c r="D6425" i="12"/>
  <c r="D6426" i="12"/>
  <c r="D6427" i="12"/>
  <c r="D6428" i="12"/>
  <c r="D6429" i="12"/>
  <c r="D6430" i="12"/>
  <c r="D6431" i="12"/>
  <c r="D6432" i="12"/>
  <c r="D6433" i="12"/>
  <c r="D6434" i="12"/>
  <c r="D6435" i="12"/>
  <c r="D6436" i="12"/>
  <c r="D6437" i="12"/>
  <c r="D6438" i="12"/>
  <c r="D6439" i="12"/>
  <c r="D6440" i="12"/>
  <c r="D6441" i="12"/>
  <c r="D6442" i="12"/>
  <c r="D6443" i="12"/>
  <c r="D6444" i="12"/>
  <c r="D6445" i="12"/>
  <c r="D6446" i="12"/>
  <c r="D6447" i="12"/>
  <c r="D6448" i="12"/>
  <c r="D6449" i="12"/>
  <c r="D6450" i="12"/>
  <c r="D6451" i="12"/>
  <c r="D6452" i="12"/>
  <c r="D6453" i="12"/>
  <c r="D6454" i="12"/>
  <c r="D6455" i="12"/>
  <c r="D6456" i="12"/>
  <c r="D6457" i="12"/>
  <c r="D6458" i="12"/>
  <c r="D6459" i="12"/>
  <c r="D6460" i="12"/>
  <c r="D6461" i="12"/>
  <c r="D6462" i="12"/>
  <c r="D6463" i="12"/>
  <c r="D6464" i="12"/>
  <c r="D6465" i="12"/>
  <c r="D6466" i="12"/>
  <c r="D6467" i="12"/>
  <c r="D6468" i="12"/>
  <c r="D6469" i="12"/>
  <c r="D6470" i="12"/>
  <c r="D6471" i="12"/>
  <c r="D6472" i="12"/>
  <c r="D6473" i="12"/>
  <c r="D6474" i="12"/>
  <c r="D6475" i="12"/>
  <c r="D6476" i="12"/>
  <c r="D6477" i="12"/>
  <c r="D6478" i="12"/>
  <c r="D6479" i="12"/>
  <c r="D6480" i="12"/>
  <c r="D6481" i="12"/>
  <c r="D6482" i="12"/>
  <c r="D6483" i="12"/>
  <c r="D6484" i="12"/>
  <c r="D6485" i="12"/>
  <c r="D6486" i="12"/>
  <c r="D6487" i="12"/>
  <c r="D6488" i="12"/>
  <c r="D6489" i="12"/>
  <c r="D6490" i="12"/>
  <c r="D6491" i="12"/>
  <c r="D6492" i="12"/>
  <c r="D6493" i="12"/>
  <c r="D6494" i="12"/>
  <c r="D6495" i="12"/>
  <c r="D6496" i="12"/>
  <c r="D6497" i="12"/>
  <c r="D6498" i="12"/>
  <c r="D6499" i="12"/>
  <c r="D6500" i="12"/>
  <c r="D6501" i="12"/>
  <c r="D6502" i="12"/>
  <c r="D6503" i="12"/>
  <c r="D6504" i="12"/>
  <c r="D6505" i="12"/>
  <c r="D6506" i="12"/>
  <c r="D6507" i="12"/>
  <c r="D6508" i="12"/>
  <c r="D6509" i="12"/>
  <c r="D6510" i="12"/>
  <c r="D6511" i="12"/>
  <c r="D6512" i="12"/>
  <c r="D6513" i="12"/>
  <c r="D6514" i="12"/>
  <c r="D6515" i="12"/>
  <c r="D6516" i="12"/>
  <c r="D6517" i="12"/>
  <c r="D6518" i="12"/>
  <c r="D6519" i="12"/>
  <c r="D6520" i="12"/>
  <c r="D6521" i="12"/>
  <c r="D6522" i="12"/>
  <c r="D6523" i="12"/>
  <c r="D6524" i="12"/>
  <c r="D6525" i="12"/>
  <c r="D6526" i="12"/>
  <c r="D6527" i="12"/>
  <c r="D6528" i="12"/>
  <c r="D6529" i="12"/>
  <c r="D6530" i="12"/>
  <c r="D6531" i="12"/>
  <c r="D6532" i="12"/>
  <c r="D6533" i="12"/>
  <c r="D6534" i="12"/>
  <c r="D6535" i="12"/>
  <c r="D6536" i="12"/>
  <c r="D6537" i="12"/>
  <c r="D6538" i="12"/>
  <c r="D6539" i="12"/>
  <c r="D6540" i="12"/>
  <c r="D6541" i="12"/>
  <c r="D6542" i="12"/>
  <c r="D6543" i="12"/>
  <c r="D6544" i="12"/>
  <c r="D6545" i="12"/>
  <c r="D6546" i="12"/>
  <c r="D6547" i="12"/>
  <c r="D6548" i="12"/>
  <c r="D6549" i="12"/>
  <c r="D6550" i="12"/>
  <c r="D6551" i="12"/>
  <c r="D6552" i="12"/>
  <c r="D6553" i="12"/>
  <c r="D6554" i="12"/>
  <c r="D6555" i="12"/>
  <c r="D6556" i="12"/>
  <c r="D6557" i="12"/>
  <c r="D6558" i="12"/>
  <c r="D6559" i="12"/>
  <c r="D6560" i="12"/>
  <c r="D6561" i="12"/>
  <c r="D6562" i="12"/>
  <c r="D6563" i="12"/>
  <c r="D6564" i="12"/>
  <c r="D6565" i="12"/>
  <c r="D6566" i="12"/>
  <c r="D6567" i="12"/>
  <c r="D6568" i="12"/>
  <c r="D6569" i="12"/>
  <c r="D6570" i="12"/>
  <c r="D6571" i="12"/>
  <c r="D6572" i="12"/>
  <c r="D6573" i="12"/>
  <c r="D6574" i="12"/>
  <c r="D6575" i="12"/>
  <c r="D6576" i="12"/>
  <c r="D6577" i="12"/>
  <c r="D6578" i="12"/>
  <c r="D6579" i="12"/>
  <c r="D6580" i="12"/>
  <c r="D6581" i="12"/>
  <c r="D6582" i="12"/>
  <c r="D6583" i="12"/>
  <c r="D6584" i="12"/>
  <c r="D6585" i="12"/>
  <c r="D6586" i="12"/>
  <c r="D6587" i="12"/>
  <c r="D6588" i="12"/>
  <c r="D6589" i="12"/>
  <c r="D6590" i="12"/>
  <c r="D6591" i="12"/>
  <c r="D6592" i="12"/>
  <c r="D6593" i="12"/>
  <c r="D6594" i="12"/>
  <c r="D6595" i="12"/>
  <c r="D6596" i="12"/>
  <c r="D6597" i="12"/>
  <c r="D6598" i="12"/>
  <c r="D6599" i="12"/>
  <c r="D6600" i="12"/>
  <c r="D6601" i="12"/>
  <c r="D6602" i="12"/>
  <c r="D6603" i="12"/>
  <c r="D6604" i="12"/>
  <c r="D6605" i="12"/>
  <c r="D6606" i="12"/>
  <c r="D6607" i="12"/>
  <c r="D6608" i="12"/>
  <c r="D6609" i="12"/>
  <c r="D6610" i="12"/>
  <c r="D6611" i="12"/>
  <c r="D6612" i="12"/>
  <c r="D6613" i="12"/>
  <c r="D6614" i="12"/>
  <c r="D6615" i="12"/>
  <c r="D6616" i="12"/>
  <c r="D6617" i="12"/>
  <c r="D6618" i="12"/>
  <c r="D6619" i="12"/>
  <c r="D6620" i="12"/>
  <c r="D6621" i="12"/>
  <c r="D6622" i="12"/>
  <c r="D6623" i="12"/>
  <c r="D6624" i="12"/>
  <c r="D6625" i="12"/>
  <c r="D6626" i="12"/>
  <c r="D6627" i="12"/>
  <c r="D6628" i="12"/>
  <c r="D6629" i="12"/>
  <c r="D6630" i="12"/>
  <c r="D6631" i="12"/>
  <c r="D6632" i="12"/>
  <c r="D6633" i="12"/>
  <c r="D6634" i="12"/>
  <c r="D6635" i="12"/>
  <c r="D6636" i="12"/>
  <c r="D6637" i="12"/>
  <c r="D6638" i="12"/>
  <c r="D6639" i="12"/>
  <c r="D6640" i="12"/>
  <c r="D6641" i="12"/>
  <c r="D6642" i="12"/>
  <c r="D6643" i="12"/>
  <c r="D6644" i="12"/>
  <c r="D6645" i="12"/>
  <c r="D6646" i="12"/>
  <c r="D6647" i="12"/>
  <c r="D6648" i="12"/>
  <c r="D6649" i="12"/>
  <c r="D6650" i="12"/>
  <c r="D6651" i="12"/>
  <c r="D6652" i="12"/>
  <c r="D6653" i="12"/>
  <c r="D6654" i="12"/>
  <c r="D6655" i="12"/>
  <c r="D6656" i="12"/>
  <c r="D6657" i="12"/>
  <c r="D6658" i="12"/>
  <c r="D6659" i="12"/>
  <c r="D6660" i="12"/>
  <c r="D6661" i="12"/>
  <c r="D6662" i="12"/>
  <c r="D6663" i="12"/>
  <c r="D6664" i="12"/>
  <c r="D6665" i="12"/>
  <c r="D6666" i="12"/>
  <c r="D6667" i="12"/>
  <c r="D6668" i="12"/>
  <c r="D6669" i="12"/>
  <c r="D6670" i="12"/>
  <c r="D6671" i="12"/>
  <c r="D6672" i="12"/>
  <c r="D6673" i="12"/>
  <c r="D6674" i="12"/>
  <c r="D6675" i="12"/>
  <c r="D6676" i="12"/>
  <c r="D6677" i="12"/>
  <c r="D6678" i="12"/>
  <c r="D6679" i="12"/>
  <c r="D6680" i="12"/>
  <c r="D6681" i="12"/>
  <c r="D6682" i="12"/>
  <c r="D6683" i="12"/>
  <c r="D6684" i="12"/>
  <c r="D6685" i="12"/>
  <c r="D6686" i="12"/>
  <c r="D6687" i="12"/>
  <c r="D6688" i="12"/>
  <c r="D6689" i="12"/>
  <c r="D6690" i="12"/>
  <c r="D6691" i="12"/>
  <c r="D6692" i="12"/>
  <c r="D6693" i="12"/>
  <c r="D6694" i="12"/>
  <c r="D6695" i="12"/>
  <c r="D6696" i="12"/>
  <c r="D6697" i="12"/>
  <c r="D6698" i="12"/>
  <c r="D6699" i="12"/>
  <c r="D6700" i="12"/>
  <c r="D6701" i="12"/>
  <c r="D6702" i="12"/>
  <c r="D6703" i="12"/>
  <c r="D6704" i="12"/>
  <c r="D6705" i="12"/>
  <c r="D6706" i="12"/>
  <c r="D6707" i="12"/>
  <c r="D6708" i="12"/>
  <c r="D6709" i="12"/>
  <c r="D6710" i="12"/>
  <c r="D6711" i="12"/>
  <c r="D6712" i="12"/>
  <c r="D6713" i="12"/>
  <c r="D6714" i="12"/>
  <c r="D6715" i="12"/>
  <c r="D6716" i="12"/>
  <c r="D6717" i="12"/>
  <c r="D6718" i="12"/>
  <c r="D6719" i="12"/>
  <c r="D6720" i="12"/>
  <c r="D6721" i="12"/>
  <c r="D6722" i="12"/>
  <c r="D6723" i="12"/>
  <c r="D6724" i="12"/>
  <c r="D6725" i="12"/>
  <c r="D6726" i="12"/>
  <c r="D6727" i="12"/>
  <c r="D6728" i="12"/>
  <c r="D6729" i="12"/>
  <c r="D6730" i="12"/>
  <c r="D6731" i="12"/>
  <c r="D6732" i="12"/>
  <c r="D6733" i="12"/>
  <c r="D6734" i="12"/>
  <c r="D6735" i="12"/>
  <c r="D6736" i="12"/>
  <c r="D6737" i="12"/>
  <c r="D6738" i="12"/>
  <c r="D6739" i="12"/>
  <c r="D6740" i="12"/>
  <c r="D6741" i="12"/>
  <c r="D6742" i="12"/>
  <c r="D6743" i="12"/>
  <c r="D6744" i="12"/>
  <c r="D6745" i="12"/>
  <c r="D6746" i="12"/>
  <c r="D6747" i="12"/>
  <c r="D6748" i="12"/>
  <c r="D6749" i="12"/>
  <c r="D6750" i="12"/>
  <c r="D6751" i="12"/>
  <c r="D6752" i="12"/>
  <c r="D6753" i="12"/>
  <c r="D6754" i="12"/>
  <c r="D6755" i="12"/>
  <c r="D6756" i="12"/>
  <c r="D6757" i="12"/>
  <c r="D6758" i="12"/>
  <c r="D6759" i="12"/>
  <c r="D6760" i="12"/>
  <c r="D6761" i="12"/>
  <c r="D6762" i="12"/>
  <c r="D6763" i="12"/>
  <c r="D6764" i="12"/>
  <c r="D6765" i="12"/>
  <c r="D6766" i="12"/>
  <c r="D6767" i="12"/>
  <c r="D6768" i="12"/>
  <c r="D6769" i="12"/>
  <c r="D6770" i="12"/>
  <c r="D6771" i="12"/>
  <c r="D6772" i="12"/>
  <c r="D6773" i="12"/>
  <c r="D6774" i="12"/>
  <c r="D6775" i="12"/>
  <c r="D6776" i="12"/>
  <c r="D6777" i="12"/>
  <c r="D6778" i="12"/>
  <c r="D6779" i="12"/>
  <c r="D6780" i="12"/>
  <c r="D6781" i="12"/>
  <c r="D6782" i="12"/>
  <c r="D6783" i="12"/>
  <c r="D6784" i="12"/>
  <c r="D6785" i="12"/>
  <c r="D6786" i="12"/>
  <c r="D6787" i="12"/>
  <c r="D6788" i="12"/>
  <c r="D6789" i="12"/>
  <c r="D6790" i="12"/>
  <c r="D6791" i="12"/>
  <c r="D6792" i="12"/>
  <c r="D6793" i="12"/>
  <c r="D6794" i="12"/>
  <c r="D6795" i="12"/>
  <c r="D6796" i="12"/>
  <c r="D6797" i="12"/>
  <c r="D6798" i="12"/>
  <c r="D6799" i="12"/>
  <c r="D6800" i="12"/>
  <c r="D6801" i="12"/>
  <c r="D6802" i="12"/>
  <c r="D6803" i="12"/>
  <c r="D6804" i="12"/>
  <c r="D6805" i="12"/>
  <c r="D6806" i="12"/>
  <c r="D6807" i="12"/>
  <c r="D6808" i="12"/>
  <c r="D6809" i="12"/>
  <c r="D6810" i="12"/>
  <c r="D6811" i="12"/>
  <c r="D6812" i="12"/>
  <c r="D6813" i="12"/>
  <c r="D6814" i="12"/>
  <c r="D6815" i="12"/>
  <c r="D6816" i="12"/>
  <c r="D6817" i="12"/>
  <c r="D6818" i="12"/>
  <c r="D6819" i="12"/>
  <c r="D6820" i="12"/>
  <c r="D6821" i="12"/>
  <c r="D6822" i="12"/>
  <c r="D6823" i="12"/>
  <c r="D6824" i="12"/>
  <c r="D6825" i="12"/>
  <c r="D6826" i="12"/>
  <c r="D6827" i="12"/>
  <c r="D6828" i="12"/>
  <c r="D6829" i="12"/>
  <c r="D6830" i="12"/>
  <c r="D6831" i="12"/>
  <c r="D6832" i="12"/>
  <c r="D6833" i="12"/>
  <c r="D6834" i="12"/>
  <c r="D6835" i="12"/>
  <c r="D6836" i="12"/>
  <c r="D6837" i="12"/>
  <c r="D6838" i="12"/>
  <c r="D6839" i="12"/>
  <c r="D6840" i="12"/>
  <c r="D6841" i="12"/>
  <c r="D6842" i="12"/>
  <c r="D6843" i="12"/>
  <c r="D6844" i="12"/>
  <c r="D6845" i="12"/>
  <c r="D6846" i="12"/>
  <c r="D6847" i="12"/>
  <c r="D6848" i="12"/>
  <c r="D6849" i="12"/>
  <c r="D6850" i="12"/>
  <c r="D6851" i="12"/>
  <c r="D6852" i="12"/>
  <c r="D6853" i="12"/>
  <c r="D6854" i="12"/>
  <c r="D6855" i="12"/>
  <c r="D6856" i="12"/>
  <c r="D6857" i="12"/>
  <c r="D6858" i="12"/>
  <c r="D6859" i="12"/>
  <c r="D6860" i="12"/>
  <c r="D6861" i="12"/>
  <c r="D6862" i="12"/>
  <c r="D6863" i="12"/>
  <c r="D6864" i="12"/>
  <c r="D6865" i="12"/>
  <c r="D6866" i="12"/>
  <c r="D6867" i="12"/>
  <c r="D6868" i="12"/>
  <c r="D6869" i="12"/>
  <c r="D6870" i="12"/>
  <c r="D6871" i="12"/>
  <c r="D6872" i="12"/>
  <c r="D6873" i="12"/>
  <c r="D6874" i="12"/>
  <c r="D6875" i="12"/>
  <c r="D6876" i="12"/>
  <c r="D6877" i="12"/>
  <c r="D6878" i="12"/>
  <c r="D6879" i="12"/>
  <c r="D6880" i="12"/>
  <c r="D6881" i="12"/>
  <c r="D6882" i="12"/>
  <c r="D6883" i="12"/>
  <c r="D6884" i="12"/>
  <c r="D6885" i="12"/>
  <c r="D6886" i="12"/>
  <c r="D6887" i="12"/>
  <c r="D6888" i="12"/>
  <c r="D6889" i="12"/>
  <c r="D6890" i="12"/>
  <c r="D6891" i="12"/>
  <c r="D6892" i="12"/>
  <c r="D6893" i="12"/>
  <c r="D6894" i="12"/>
  <c r="D6895" i="12"/>
  <c r="D6896" i="12"/>
  <c r="D6897" i="12"/>
  <c r="D6898" i="12"/>
  <c r="D6899" i="12"/>
  <c r="D6900" i="12"/>
  <c r="D6901" i="12"/>
  <c r="D6902" i="12"/>
  <c r="D6903" i="12"/>
  <c r="D6904" i="12"/>
  <c r="D6905" i="12"/>
  <c r="D6906" i="12"/>
  <c r="D6907" i="12"/>
  <c r="D6908" i="12"/>
  <c r="D6909" i="12"/>
  <c r="D6910" i="12"/>
  <c r="D6911" i="12"/>
  <c r="D6912" i="12"/>
  <c r="D6913" i="12"/>
  <c r="D6914" i="12"/>
  <c r="D6915" i="12"/>
  <c r="D6916" i="12"/>
  <c r="D6917" i="12"/>
  <c r="D6918" i="12"/>
  <c r="D6919" i="12"/>
  <c r="D6920" i="12"/>
  <c r="D6921" i="12"/>
  <c r="D6922" i="12"/>
  <c r="D6923" i="12"/>
  <c r="D6924" i="12"/>
  <c r="D6925" i="12"/>
  <c r="D6926" i="12"/>
  <c r="D6927" i="12"/>
  <c r="D6928" i="12"/>
  <c r="D6929" i="12"/>
  <c r="D6930" i="12"/>
  <c r="D6931" i="12"/>
  <c r="D6932" i="12"/>
  <c r="D6933" i="12"/>
  <c r="D6934" i="12"/>
  <c r="D6935" i="12"/>
  <c r="D6936" i="12"/>
  <c r="D6937" i="12"/>
  <c r="D6938" i="12"/>
  <c r="D6939" i="12"/>
  <c r="D6940" i="12"/>
  <c r="D6941" i="12"/>
  <c r="D6942" i="12"/>
  <c r="D6943" i="12"/>
  <c r="D6944" i="12"/>
  <c r="D6945" i="12"/>
  <c r="D6946" i="12"/>
  <c r="D6947" i="12"/>
  <c r="D6948" i="12"/>
  <c r="D6949" i="12"/>
  <c r="D6950" i="12"/>
  <c r="D6951" i="12"/>
  <c r="D6952" i="12"/>
  <c r="D6953" i="12"/>
  <c r="D6954" i="12"/>
  <c r="D6955" i="12"/>
  <c r="D6956" i="12"/>
  <c r="D6957" i="12"/>
  <c r="D6958" i="12"/>
  <c r="D6959" i="12"/>
  <c r="D6960" i="12"/>
  <c r="D6961" i="12"/>
  <c r="D6962" i="12"/>
  <c r="D6963" i="12"/>
  <c r="D6964" i="12"/>
  <c r="D6965" i="12"/>
  <c r="D6966" i="12"/>
  <c r="D6967" i="12"/>
  <c r="D6968" i="12"/>
  <c r="D6969" i="12"/>
  <c r="D6970" i="12"/>
  <c r="D6971" i="12"/>
  <c r="D6972" i="12"/>
  <c r="D6973" i="12"/>
  <c r="D6974" i="12"/>
  <c r="D6975" i="12"/>
  <c r="D6976" i="12"/>
  <c r="D6977" i="12"/>
  <c r="D6978" i="12"/>
  <c r="D6979" i="12"/>
  <c r="D6980" i="12"/>
  <c r="D6981" i="12"/>
  <c r="D6982" i="12"/>
  <c r="D6983" i="12"/>
  <c r="D6984" i="12"/>
  <c r="D6985" i="12"/>
  <c r="D6986" i="12"/>
  <c r="D6987" i="12"/>
  <c r="D6988" i="12"/>
  <c r="D6989" i="12"/>
  <c r="D6990" i="12"/>
  <c r="D6991" i="12"/>
  <c r="D6992" i="12"/>
  <c r="D6993" i="12"/>
  <c r="D6994" i="12"/>
  <c r="D6995" i="12"/>
  <c r="D6996" i="12"/>
  <c r="D6997" i="12"/>
  <c r="D6998" i="12"/>
  <c r="D6999" i="12"/>
  <c r="D7000" i="12"/>
  <c r="D7001" i="12"/>
  <c r="D7002" i="12"/>
  <c r="D7003" i="12"/>
  <c r="D7004" i="12"/>
  <c r="D7005" i="12"/>
  <c r="D7006" i="12"/>
  <c r="D7007" i="12"/>
  <c r="D7008" i="12"/>
  <c r="D7009" i="12"/>
  <c r="D7010" i="12"/>
  <c r="D7011" i="12"/>
  <c r="D7012" i="12"/>
  <c r="D7013" i="12"/>
  <c r="D7014" i="12"/>
  <c r="D7015" i="12"/>
  <c r="D7016" i="12"/>
  <c r="D7017" i="12"/>
  <c r="D7018" i="12"/>
  <c r="D7019" i="12"/>
  <c r="D7020" i="12"/>
  <c r="D7021" i="12"/>
  <c r="D7022" i="12"/>
  <c r="D7023" i="12"/>
  <c r="D7024" i="12"/>
  <c r="D7025" i="12"/>
  <c r="D7026" i="12"/>
  <c r="D7027" i="12"/>
  <c r="D7028" i="12"/>
  <c r="D7029" i="12"/>
  <c r="D7030" i="12"/>
  <c r="D7031" i="12"/>
  <c r="D7032" i="12"/>
  <c r="D7033" i="12"/>
  <c r="D7034" i="12"/>
  <c r="D7035" i="12"/>
  <c r="D7036" i="12"/>
  <c r="D7037" i="12"/>
  <c r="D7038" i="12"/>
  <c r="D7039" i="12"/>
  <c r="D7040" i="12"/>
  <c r="D7041" i="12"/>
  <c r="D7042" i="12"/>
  <c r="D7043" i="12"/>
  <c r="D7044" i="12"/>
  <c r="D7045" i="12"/>
  <c r="D7046" i="12"/>
  <c r="D7047" i="12"/>
  <c r="D7048" i="12"/>
  <c r="D7049" i="12"/>
  <c r="D7050" i="12"/>
  <c r="D7051" i="12"/>
  <c r="D7052" i="12"/>
  <c r="D7053" i="12"/>
  <c r="D7054" i="12"/>
  <c r="D7055" i="12"/>
  <c r="D7056" i="12"/>
  <c r="D7057" i="12"/>
  <c r="D7058" i="12"/>
  <c r="D7059" i="12"/>
  <c r="D7060" i="12"/>
  <c r="D7061" i="12"/>
  <c r="D7062" i="12"/>
  <c r="D7063" i="12"/>
  <c r="D7064" i="12"/>
  <c r="D7065" i="12"/>
  <c r="D7066" i="12"/>
  <c r="D7067" i="12"/>
  <c r="D7068" i="12"/>
  <c r="D7069" i="12"/>
  <c r="D7070" i="12"/>
  <c r="D7071" i="12"/>
  <c r="D7072" i="12"/>
  <c r="D7073" i="12"/>
  <c r="D7074" i="12"/>
  <c r="D7075" i="12"/>
  <c r="D7076" i="12"/>
  <c r="D7077" i="12"/>
  <c r="D7078" i="12"/>
  <c r="D7079" i="12"/>
  <c r="D7080" i="12"/>
  <c r="D7081" i="12"/>
  <c r="D7082" i="12"/>
  <c r="D7083" i="12"/>
  <c r="D7084" i="12"/>
  <c r="D7085" i="12"/>
  <c r="D7086" i="12"/>
  <c r="D7087" i="12"/>
  <c r="D7088" i="12"/>
  <c r="D7089" i="12"/>
  <c r="D7090" i="12"/>
  <c r="D7091" i="12"/>
  <c r="D7092" i="12"/>
  <c r="D7093" i="12"/>
  <c r="D7094" i="12"/>
  <c r="D7095" i="12"/>
  <c r="D7096" i="12"/>
  <c r="D7097" i="12"/>
  <c r="D7098" i="12"/>
  <c r="D7099" i="12"/>
  <c r="D7100" i="12"/>
  <c r="D7101" i="12"/>
  <c r="D7102" i="12"/>
  <c r="D7103" i="12"/>
  <c r="D7104" i="12"/>
  <c r="D7105" i="12"/>
  <c r="D7106" i="12"/>
  <c r="D7107" i="12"/>
  <c r="D7108" i="12"/>
  <c r="D7109" i="12"/>
  <c r="D7110" i="12"/>
  <c r="D7111" i="12"/>
  <c r="D7112" i="12"/>
  <c r="D7113" i="12"/>
  <c r="D7114" i="12"/>
  <c r="D7115" i="12"/>
  <c r="D7116" i="12"/>
  <c r="D7117" i="12"/>
  <c r="D7118" i="12"/>
  <c r="D7119" i="12"/>
  <c r="D7120" i="12"/>
  <c r="D7121" i="12"/>
  <c r="D7122" i="12"/>
  <c r="D7123" i="12"/>
  <c r="D7124" i="12"/>
  <c r="D7125" i="12"/>
  <c r="D7126" i="12"/>
  <c r="D7127" i="12"/>
  <c r="D7128" i="12"/>
  <c r="D7129" i="12"/>
  <c r="D7130" i="12"/>
  <c r="D7131" i="12"/>
  <c r="D7132" i="12"/>
  <c r="D7133" i="12"/>
  <c r="D7134" i="12"/>
  <c r="D7135" i="12"/>
  <c r="D7136" i="12"/>
  <c r="D7137" i="12"/>
  <c r="D7138" i="12"/>
  <c r="D7139" i="12"/>
  <c r="D7140" i="12"/>
  <c r="D7141" i="12"/>
  <c r="D7142" i="12"/>
  <c r="D7143" i="12"/>
  <c r="D7144" i="12"/>
  <c r="D7145" i="12"/>
  <c r="D7146" i="12"/>
  <c r="D7147" i="12"/>
  <c r="D7148" i="12"/>
  <c r="D7149" i="12"/>
  <c r="D7150" i="12"/>
  <c r="D7151" i="12"/>
  <c r="D7152" i="12"/>
  <c r="D7153" i="12"/>
  <c r="D7154" i="12"/>
  <c r="D7155" i="12"/>
  <c r="D7156" i="12"/>
  <c r="D7157" i="12"/>
  <c r="D7158" i="12"/>
  <c r="D7159" i="12"/>
  <c r="D7160" i="12"/>
  <c r="D7161" i="12"/>
  <c r="D7162" i="12"/>
  <c r="D7163" i="12"/>
  <c r="D7164" i="12"/>
  <c r="D7165" i="12"/>
  <c r="D7166" i="12"/>
  <c r="D7167" i="12"/>
  <c r="D7168" i="12"/>
  <c r="D7169" i="12"/>
  <c r="D7170" i="12"/>
  <c r="D7171" i="12"/>
  <c r="D7172" i="12"/>
  <c r="D7173" i="12"/>
  <c r="D7174" i="12"/>
  <c r="D7175" i="12"/>
  <c r="D7176" i="12"/>
  <c r="D7177" i="12"/>
  <c r="D7178" i="12"/>
  <c r="D7179" i="12"/>
  <c r="D7180" i="12"/>
  <c r="D7181" i="12"/>
  <c r="D7182" i="12"/>
  <c r="D7183" i="12"/>
  <c r="D7184" i="12"/>
  <c r="D7185" i="12"/>
  <c r="D7186" i="12"/>
  <c r="D7187" i="12"/>
  <c r="D7188" i="12"/>
  <c r="D7189" i="12"/>
  <c r="D7190" i="12"/>
  <c r="D7191" i="12"/>
  <c r="D7192" i="12"/>
  <c r="D7193" i="12"/>
  <c r="D7194" i="12"/>
  <c r="D7195" i="12"/>
  <c r="D7196" i="12"/>
  <c r="D7197" i="12"/>
  <c r="D7198" i="12"/>
  <c r="D7199" i="12"/>
  <c r="D7200" i="12"/>
  <c r="D7201" i="12"/>
  <c r="D7202" i="12"/>
  <c r="D7203" i="12"/>
  <c r="D7204" i="12"/>
  <c r="D7205" i="12"/>
  <c r="D7206" i="12"/>
  <c r="D7207" i="12"/>
  <c r="D7208" i="12"/>
  <c r="D7209" i="12"/>
  <c r="D7210" i="12"/>
  <c r="D7211" i="12"/>
  <c r="D7212" i="12"/>
  <c r="D7213" i="12"/>
  <c r="D7214" i="12"/>
  <c r="D7215" i="12"/>
  <c r="D7216" i="12"/>
  <c r="D7217" i="12"/>
  <c r="D7218" i="12"/>
  <c r="D7219" i="12"/>
  <c r="D7220" i="12"/>
  <c r="D7221" i="12"/>
  <c r="D7222" i="12"/>
  <c r="D7223" i="12"/>
  <c r="D7224" i="12"/>
  <c r="D7225" i="12"/>
  <c r="D7226" i="12"/>
  <c r="D7227" i="12"/>
  <c r="D7228" i="12"/>
  <c r="D7229" i="12"/>
  <c r="D7230" i="12"/>
  <c r="D7231" i="12"/>
  <c r="D7232" i="12"/>
  <c r="D7233" i="12"/>
  <c r="D7234" i="12"/>
  <c r="D7235" i="12"/>
  <c r="D7236" i="12"/>
  <c r="D7237" i="12"/>
  <c r="D7238" i="12"/>
  <c r="D7239" i="12"/>
  <c r="D7240" i="12"/>
  <c r="D7241" i="12"/>
  <c r="D7242" i="12"/>
  <c r="D7243" i="12"/>
  <c r="D7244" i="12"/>
  <c r="D7245" i="12"/>
  <c r="D7246" i="12"/>
  <c r="D7247" i="12"/>
  <c r="D7248" i="12"/>
  <c r="D7249" i="12"/>
  <c r="D7250" i="12"/>
  <c r="D7251" i="12"/>
  <c r="D7252" i="12"/>
  <c r="D7253" i="12"/>
  <c r="D7254" i="12"/>
  <c r="D7255" i="12"/>
  <c r="D7256" i="12"/>
  <c r="D7257" i="12"/>
  <c r="D7258" i="12"/>
  <c r="D7259" i="12"/>
  <c r="D7260" i="12"/>
  <c r="D7261" i="12"/>
  <c r="D7262" i="12"/>
  <c r="D7263" i="12"/>
  <c r="D7264" i="12"/>
  <c r="D7265" i="12"/>
  <c r="D7266" i="12"/>
  <c r="D7267" i="12"/>
  <c r="D7268" i="12"/>
  <c r="D7269" i="12"/>
  <c r="D7270" i="12"/>
  <c r="D7271" i="12"/>
  <c r="D7272" i="12"/>
  <c r="D7273" i="12"/>
  <c r="D7274" i="12"/>
  <c r="D7275" i="12"/>
  <c r="D7276" i="12"/>
  <c r="D7277" i="12"/>
  <c r="D7278" i="12"/>
  <c r="D7279" i="12"/>
  <c r="D7280" i="12"/>
  <c r="D7281" i="12"/>
  <c r="D7282" i="12"/>
  <c r="D7283" i="12"/>
  <c r="D7284" i="12"/>
  <c r="D7285" i="12"/>
  <c r="D7286" i="12"/>
  <c r="D7287" i="12"/>
  <c r="D7288" i="12"/>
  <c r="D7289" i="12"/>
  <c r="D7290" i="12"/>
  <c r="D7291" i="12"/>
  <c r="D7292" i="12"/>
  <c r="D7293" i="12"/>
  <c r="D7294" i="12"/>
  <c r="D7295" i="12"/>
  <c r="D7296" i="12"/>
  <c r="D7297" i="12"/>
  <c r="D7298" i="12"/>
  <c r="D7299" i="12"/>
  <c r="D7300" i="12"/>
  <c r="D7301" i="12"/>
  <c r="D7302" i="12"/>
  <c r="D7303" i="12"/>
  <c r="D7304" i="12"/>
  <c r="D7305" i="12"/>
  <c r="D7306" i="12"/>
  <c r="D7307" i="12"/>
  <c r="D7308" i="12"/>
  <c r="D7309" i="12"/>
  <c r="D7310" i="12"/>
  <c r="D7311" i="12"/>
  <c r="D7312" i="12"/>
  <c r="D7313" i="12"/>
  <c r="D7314" i="12"/>
  <c r="D7315" i="12"/>
  <c r="D7316" i="12"/>
  <c r="D7317" i="12"/>
  <c r="D7318" i="12"/>
  <c r="D7319" i="12"/>
  <c r="D7320" i="12"/>
  <c r="D7321" i="12"/>
  <c r="D7322" i="12"/>
  <c r="D7323" i="12"/>
  <c r="D7324" i="12"/>
  <c r="D7325" i="12"/>
  <c r="D7326" i="12"/>
  <c r="D7327" i="12"/>
  <c r="D7328" i="12"/>
  <c r="D7329" i="12"/>
  <c r="D7330" i="12"/>
  <c r="D7331" i="12"/>
  <c r="D7332" i="12"/>
  <c r="D7333" i="12"/>
  <c r="D7334" i="12"/>
  <c r="D7335" i="12"/>
  <c r="D7336" i="12"/>
  <c r="D7337" i="12"/>
  <c r="D7338" i="12"/>
  <c r="D7339" i="12"/>
  <c r="D7340" i="12"/>
  <c r="D7341" i="12"/>
  <c r="D7342" i="12"/>
  <c r="D7343" i="12"/>
  <c r="D7344" i="12"/>
  <c r="D7345" i="12"/>
  <c r="D7346" i="12"/>
  <c r="D7347" i="12"/>
  <c r="D7348" i="12"/>
  <c r="D7349" i="12"/>
  <c r="D7350" i="12"/>
  <c r="D7351" i="12"/>
  <c r="D7352" i="12"/>
  <c r="D7353" i="12"/>
  <c r="D7354" i="12"/>
  <c r="D7355" i="12"/>
  <c r="D7356" i="12"/>
  <c r="D7357" i="12"/>
  <c r="D7358" i="12"/>
  <c r="D7359" i="12"/>
  <c r="D7360" i="12"/>
  <c r="D7361" i="12"/>
  <c r="D7362" i="12"/>
  <c r="D7363" i="12"/>
  <c r="D7364" i="12"/>
  <c r="D7365" i="12"/>
  <c r="D7366" i="12"/>
  <c r="D7367" i="12"/>
  <c r="D7368" i="12"/>
  <c r="D7369" i="12"/>
  <c r="D7370" i="12"/>
  <c r="D7371" i="12"/>
  <c r="D7372" i="12"/>
  <c r="D7373" i="12"/>
  <c r="D7374" i="12"/>
  <c r="D7375" i="12"/>
  <c r="D7376" i="12"/>
  <c r="D7377" i="12"/>
  <c r="D7378" i="12"/>
  <c r="D7379" i="12"/>
  <c r="D7380" i="12"/>
  <c r="D7381" i="12"/>
  <c r="D7382" i="12"/>
  <c r="D7383" i="12"/>
  <c r="D7384" i="12"/>
  <c r="D7385" i="12"/>
  <c r="D7386" i="12"/>
  <c r="D7387" i="12"/>
  <c r="D7388" i="12"/>
  <c r="D7389" i="12"/>
  <c r="D7390" i="12"/>
  <c r="D7391" i="12"/>
  <c r="D7392" i="12"/>
  <c r="D7393" i="12"/>
  <c r="D7394" i="12"/>
  <c r="D7395" i="12"/>
  <c r="D7396" i="12"/>
  <c r="D7397" i="12"/>
  <c r="D7398" i="12"/>
  <c r="D7399" i="12"/>
  <c r="D7400" i="12"/>
  <c r="D7401" i="12"/>
  <c r="D7402" i="12"/>
  <c r="D7403" i="12"/>
  <c r="D7404" i="12"/>
  <c r="D7405" i="12"/>
  <c r="D7406" i="12"/>
  <c r="D7407" i="12"/>
  <c r="D7408" i="12"/>
  <c r="D7409" i="12"/>
  <c r="D7410" i="12"/>
  <c r="D7411" i="12"/>
  <c r="D7412" i="12"/>
  <c r="D7413" i="12"/>
  <c r="D7414" i="12"/>
  <c r="D7415" i="12"/>
  <c r="D7416" i="12"/>
  <c r="D7417" i="12"/>
  <c r="D7418" i="12"/>
  <c r="D7419" i="12"/>
  <c r="D7420" i="12"/>
  <c r="D7421" i="12"/>
  <c r="D7422" i="12"/>
  <c r="D7423" i="12"/>
  <c r="D7424" i="12"/>
  <c r="D7425" i="12"/>
  <c r="D7426" i="12"/>
  <c r="D7427" i="12"/>
  <c r="D7428" i="12"/>
  <c r="D7429" i="12"/>
  <c r="D7430" i="12"/>
  <c r="D7431" i="12"/>
  <c r="D7432" i="12"/>
  <c r="D7433" i="12"/>
  <c r="D7434" i="12"/>
  <c r="D7435" i="12"/>
  <c r="D7436" i="12"/>
  <c r="D7437" i="12"/>
  <c r="D7438" i="12"/>
  <c r="D7439" i="12"/>
  <c r="D7440" i="12"/>
  <c r="D7441" i="12"/>
  <c r="D7442" i="12"/>
  <c r="D7443" i="12"/>
  <c r="D7444" i="12"/>
  <c r="D7445" i="12"/>
  <c r="D7446" i="12"/>
  <c r="D7447" i="12"/>
  <c r="D7448" i="12"/>
  <c r="D7449" i="12"/>
  <c r="D7450" i="12"/>
  <c r="D7451" i="12"/>
  <c r="D7452" i="12"/>
  <c r="D7453" i="12"/>
  <c r="D7454" i="12"/>
  <c r="D7455" i="12"/>
  <c r="D7456" i="12"/>
  <c r="D7457" i="12"/>
  <c r="D7458" i="12"/>
  <c r="D7459" i="12"/>
  <c r="D7460" i="12"/>
  <c r="D7461" i="12"/>
  <c r="D7462" i="12"/>
  <c r="D7463" i="12"/>
  <c r="D7464" i="12"/>
  <c r="D7465" i="12"/>
  <c r="D7466" i="12"/>
  <c r="D7467" i="12"/>
  <c r="D7468" i="12"/>
  <c r="D7469" i="12"/>
  <c r="D7470" i="12"/>
  <c r="D7471" i="12"/>
  <c r="D7472" i="12"/>
  <c r="D7473" i="12"/>
  <c r="D7474" i="12"/>
  <c r="D7475" i="12"/>
  <c r="D7476" i="12"/>
  <c r="D7477" i="12"/>
  <c r="D7478" i="12"/>
  <c r="D7479" i="12"/>
  <c r="D7480" i="12"/>
  <c r="D7481" i="12"/>
  <c r="D7482" i="12"/>
  <c r="D7483" i="12"/>
  <c r="D7484" i="12"/>
  <c r="D7485" i="12"/>
  <c r="D7486" i="12"/>
  <c r="D7487" i="12"/>
  <c r="D7488" i="12"/>
  <c r="D7489" i="12"/>
  <c r="D7490" i="12"/>
  <c r="D7491" i="12"/>
  <c r="D7492" i="12"/>
  <c r="D7493" i="12"/>
  <c r="D7494" i="12"/>
  <c r="D7495" i="12"/>
  <c r="D7496" i="12"/>
  <c r="D7497" i="12"/>
  <c r="D7498" i="12"/>
  <c r="D7499" i="12"/>
  <c r="D7500" i="12"/>
  <c r="D7501" i="12"/>
  <c r="D7502" i="12"/>
  <c r="D7503" i="12"/>
  <c r="D7504" i="12"/>
  <c r="D7505" i="12"/>
  <c r="D7506" i="12"/>
  <c r="D7507" i="12"/>
  <c r="D7508" i="12"/>
  <c r="D7509" i="12"/>
  <c r="D7510" i="12"/>
  <c r="D7511" i="12"/>
  <c r="D7512" i="12"/>
  <c r="D7513" i="12"/>
  <c r="D7514" i="12"/>
  <c r="D7515" i="12"/>
  <c r="D7516" i="12"/>
  <c r="D7517" i="12"/>
  <c r="D7518" i="12"/>
  <c r="D7519" i="12"/>
  <c r="D7520" i="12"/>
  <c r="D7521" i="12"/>
  <c r="D7522" i="12"/>
  <c r="D7523" i="12"/>
  <c r="D7524" i="12"/>
  <c r="D7525" i="12"/>
  <c r="D7526" i="12"/>
  <c r="D7527" i="12"/>
  <c r="D7528" i="12"/>
  <c r="D7529" i="12"/>
  <c r="D7530" i="12"/>
  <c r="D7531" i="12"/>
  <c r="D7532" i="12"/>
  <c r="D7533" i="12"/>
  <c r="D7534" i="12"/>
  <c r="D7535" i="12"/>
  <c r="D7536" i="12"/>
  <c r="D7537" i="12"/>
  <c r="D7538" i="12"/>
  <c r="D7539" i="12"/>
  <c r="D7540" i="12"/>
  <c r="D7541" i="12"/>
  <c r="D7542" i="12"/>
  <c r="D7543" i="12"/>
  <c r="D7544" i="12"/>
  <c r="D7545" i="12"/>
  <c r="D7546" i="12"/>
  <c r="D7547" i="12"/>
  <c r="D7548" i="12"/>
  <c r="D7549" i="12"/>
  <c r="D7550" i="12"/>
  <c r="D7551" i="12"/>
  <c r="D7552" i="12"/>
  <c r="D7553" i="12"/>
  <c r="D7554" i="12"/>
  <c r="D7555" i="12"/>
  <c r="D7556" i="12"/>
  <c r="D7557" i="12"/>
  <c r="D7558" i="12"/>
  <c r="D7559" i="12"/>
  <c r="D7560" i="12"/>
  <c r="D7561" i="12"/>
  <c r="D7562" i="12"/>
  <c r="D7563" i="12"/>
  <c r="D7564" i="12"/>
  <c r="D7565" i="12"/>
  <c r="D7566" i="12"/>
  <c r="D7567" i="12"/>
  <c r="D7568" i="12"/>
  <c r="D7569" i="12"/>
  <c r="D7570" i="12"/>
  <c r="D7571" i="12"/>
  <c r="D7572" i="12"/>
  <c r="D7573" i="12"/>
  <c r="D7574" i="12"/>
  <c r="D7575" i="12"/>
  <c r="D7576" i="12"/>
  <c r="D7577" i="12"/>
  <c r="D7578" i="12"/>
  <c r="D7579" i="12"/>
  <c r="D7580" i="12"/>
  <c r="D7581" i="12"/>
  <c r="D7582" i="12"/>
  <c r="D7583" i="12"/>
  <c r="D7584" i="12"/>
  <c r="D7585" i="12"/>
  <c r="D7586" i="12"/>
  <c r="D7587" i="12"/>
  <c r="D7588" i="12"/>
  <c r="D7589" i="12"/>
  <c r="D7590" i="12"/>
  <c r="D7591" i="12"/>
  <c r="D7592" i="12"/>
  <c r="D7593" i="12"/>
  <c r="D7594" i="12"/>
  <c r="D7595" i="12"/>
  <c r="D7596" i="12"/>
  <c r="D7597" i="12"/>
  <c r="D7598" i="12"/>
  <c r="D7599" i="12"/>
  <c r="D7600" i="12"/>
  <c r="D7601" i="12"/>
  <c r="D7602" i="12"/>
  <c r="D7603" i="12"/>
  <c r="D7604" i="12"/>
  <c r="D7605" i="12"/>
  <c r="D7606" i="12"/>
  <c r="D7607" i="12"/>
  <c r="D7608" i="12"/>
  <c r="D7609" i="12"/>
  <c r="D7610" i="12"/>
  <c r="D7611" i="12"/>
  <c r="D7612" i="12"/>
  <c r="D7613" i="12"/>
  <c r="D7614" i="12"/>
  <c r="D7615" i="12"/>
  <c r="D7616" i="12"/>
  <c r="D7617" i="12"/>
  <c r="D7618" i="12"/>
  <c r="D7619" i="12"/>
  <c r="D7620" i="12"/>
  <c r="D7621" i="12"/>
  <c r="D7622" i="12"/>
  <c r="D7623" i="12"/>
  <c r="D7624" i="12"/>
  <c r="D7625" i="12"/>
  <c r="D7626" i="12"/>
  <c r="D7627" i="12"/>
  <c r="D7628" i="12"/>
  <c r="D7629" i="12"/>
  <c r="D7630" i="12"/>
  <c r="D7631" i="12"/>
  <c r="D7632" i="12"/>
  <c r="D7633" i="12"/>
  <c r="D7634" i="12"/>
  <c r="D7635" i="12"/>
  <c r="D7636" i="12"/>
  <c r="D7637" i="12"/>
  <c r="D7638" i="12"/>
  <c r="D7639" i="12"/>
  <c r="D7640" i="12"/>
  <c r="D7641" i="12"/>
  <c r="D7642" i="12"/>
  <c r="D7643" i="12"/>
  <c r="D7644" i="12"/>
  <c r="D7645" i="12"/>
  <c r="D7646" i="12"/>
  <c r="D7647" i="12"/>
  <c r="D7648" i="12"/>
  <c r="D7649" i="12"/>
  <c r="D7650" i="12"/>
  <c r="D7651" i="12"/>
  <c r="D7652" i="12"/>
  <c r="D7653" i="12"/>
  <c r="D7654" i="12"/>
  <c r="D7655" i="12"/>
  <c r="D7656" i="12"/>
  <c r="D7657" i="12"/>
  <c r="D7658" i="12"/>
  <c r="D7659" i="12"/>
  <c r="D7660" i="12"/>
  <c r="D7661" i="12"/>
  <c r="D7662" i="12"/>
  <c r="D7663" i="12"/>
  <c r="D7664" i="12"/>
  <c r="D7665" i="12"/>
  <c r="D7666" i="12"/>
  <c r="D7667" i="12"/>
  <c r="D7668" i="12"/>
  <c r="D7669" i="12"/>
  <c r="D7670" i="12"/>
  <c r="D7671" i="12"/>
  <c r="D7672" i="12"/>
  <c r="D7673" i="12"/>
  <c r="D7674" i="12"/>
  <c r="D7675" i="12"/>
  <c r="D7676" i="12"/>
  <c r="D7677" i="12"/>
  <c r="D7678" i="12"/>
  <c r="D7679" i="12"/>
  <c r="D7680" i="12"/>
  <c r="D7681" i="12"/>
  <c r="D7682" i="12"/>
  <c r="D7683" i="12"/>
  <c r="D7684" i="12"/>
  <c r="D7685" i="12"/>
  <c r="D7686" i="12"/>
  <c r="D7687" i="12"/>
  <c r="D7688" i="12"/>
  <c r="D7689" i="12"/>
  <c r="D7690" i="12"/>
  <c r="D7691" i="12"/>
  <c r="D7692" i="12"/>
  <c r="D7693" i="12"/>
  <c r="D7694" i="12"/>
  <c r="D7695" i="12"/>
  <c r="D7696" i="12"/>
  <c r="D7697" i="12"/>
  <c r="D7698" i="12"/>
  <c r="D7699" i="12"/>
  <c r="D7700" i="12"/>
  <c r="D7701" i="12"/>
  <c r="D7702" i="12"/>
  <c r="D7703" i="12"/>
  <c r="D7704" i="12"/>
  <c r="D7705" i="12"/>
  <c r="D7706" i="12"/>
  <c r="D7707" i="12"/>
  <c r="D7708" i="12"/>
  <c r="D7709" i="12"/>
  <c r="D7710" i="12"/>
  <c r="D7711" i="12"/>
  <c r="D7712" i="12"/>
  <c r="D7713" i="12"/>
  <c r="D7714" i="12"/>
  <c r="D7715" i="12"/>
  <c r="D7716" i="12"/>
  <c r="D7717" i="12"/>
  <c r="D7718" i="12"/>
  <c r="D7719" i="12"/>
  <c r="D7720" i="12"/>
  <c r="D7721" i="12"/>
  <c r="D7722" i="12"/>
  <c r="D7723" i="12"/>
  <c r="D7724" i="12"/>
  <c r="D7725" i="12"/>
  <c r="D7726" i="12"/>
  <c r="D7727" i="12"/>
  <c r="D7728" i="12"/>
  <c r="D7729" i="12"/>
  <c r="D7730" i="12"/>
  <c r="D7731" i="12"/>
  <c r="D7732" i="12"/>
  <c r="D7733" i="12"/>
  <c r="D7734" i="12"/>
  <c r="D7735" i="12"/>
  <c r="D7736" i="12"/>
  <c r="D7737" i="12"/>
  <c r="D7738" i="12"/>
  <c r="D7739" i="12"/>
  <c r="D7740" i="12"/>
  <c r="D7741" i="12"/>
  <c r="D7742" i="12"/>
  <c r="D7743" i="12"/>
  <c r="D7744" i="12"/>
  <c r="D7745" i="12"/>
  <c r="D7746" i="12"/>
  <c r="D7747" i="12"/>
  <c r="D7748" i="12"/>
  <c r="D7749" i="12"/>
  <c r="D7750" i="12"/>
  <c r="D7751" i="12"/>
  <c r="D7752" i="12"/>
  <c r="D7753" i="12"/>
  <c r="D7754" i="12"/>
  <c r="D7755" i="12"/>
  <c r="D7756" i="12"/>
  <c r="D7757" i="12"/>
  <c r="D7758" i="12"/>
  <c r="D7759" i="12"/>
  <c r="D7760" i="12"/>
  <c r="D7761" i="12"/>
  <c r="D7762" i="12"/>
  <c r="D7763" i="12"/>
  <c r="D7764" i="12"/>
  <c r="D7765" i="12"/>
  <c r="D7766" i="12"/>
  <c r="D7767" i="12"/>
  <c r="D7768" i="12"/>
  <c r="D7769" i="12"/>
  <c r="D7770" i="12"/>
  <c r="D7771" i="12"/>
  <c r="D7772" i="12"/>
  <c r="D7773" i="12"/>
  <c r="D7774" i="12"/>
  <c r="D7775" i="12"/>
  <c r="D7776" i="12"/>
  <c r="D7777" i="12"/>
  <c r="D7778" i="12"/>
  <c r="D7779" i="12"/>
  <c r="D7780" i="12"/>
  <c r="D7781" i="12"/>
  <c r="D7782" i="12"/>
  <c r="D7783" i="12"/>
  <c r="D7784" i="12"/>
  <c r="D7785" i="12"/>
  <c r="D7786" i="12"/>
  <c r="D7787" i="12"/>
  <c r="D7788" i="12"/>
  <c r="D7789" i="12"/>
  <c r="D7790" i="12"/>
  <c r="D7791" i="12"/>
  <c r="D7792" i="12"/>
  <c r="D7793" i="12"/>
  <c r="D7794" i="12"/>
  <c r="D7795" i="12"/>
  <c r="D7796" i="12"/>
  <c r="D7797" i="12"/>
  <c r="D7798" i="12"/>
  <c r="D7799" i="12"/>
  <c r="D7800" i="12"/>
  <c r="D7801" i="12"/>
  <c r="D7802" i="12"/>
  <c r="D7803" i="12"/>
  <c r="D7804" i="12"/>
  <c r="D7805" i="12"/>
  <c r="D7806" i="12"/>
  <c r="D7807" i="12"/>
  <c r="D7808" i="12"/>
  <c r="D7809" i="12"/>
  <c r="D7810" i="12"/>
  <c r="D7811" i="12"/>
  <c r="D7812" i="12"/>
  <c r="D7813" i="12"/>
  <c r="D7814" i="12"/>
  <c r="D7815" i="12"/>
  <c r="D7816" i="12"/>
  <c r="D7817" i="12"/>
  <c r="D7818" i="12"/>
  <c r="D7819" i="12"/>
  <c r="D7820" i="12"/>
  <c r="D7821" i="12"/>
  <c r="D7822" i="12"/>
  <c r="D7823" i="12"/>
  <c r="D7824" i="12"/>
  <c r="D7825" i="12"/>
  <c r="D7826" i="12"/>
  <c r="D7827" i="12"/>
  <c r="D7828" i="12"/>
  <c r="D7829" i="12"/>
  <c r="D7830" i="12"/>
  <c r="D7831" i="12"/>
  <c r="D7832" i="12"/>
  <c r="D7833" i="12"/>
  <c r="D7834" i="12"/>
  <c r="D7835" i="12"/>
  <c r="D7836" i="12"/>
  <c r="D7837" i="12"/>
  <c r="D7838" i="12"/>
  <c r="D7839" i="12"/>
  <c r="D7840" i="12"/>
  <c r="D7841" i="12"/>
  <c r="D7842" i="12"/>
  <c r="D7843" i="12"/>
  <c r="D7844" i="12"/>
  <c r="D7845" i="12"/>
  <c r="D7846" i="12"/>
  <c r="D7847" i="12"/>
  <c r="D7848" i="12"/>
  <c r="D7849" i="12"/>
  <c r="D7850" i="12"/>
  <c r="D7851" i="12"/>
  <c r="D7852" i="12"/>
  <c r="D7853" i="12"/>
  <c r="D7854" i="12"/>
  <c r="D7855" i="12"/>
  <c r="D7856" i="12"/>
  <c r="D7857" i="12"/>
  <c r="D7858" i="12"/>
  <c r="D7859" i="12"/>
  <c r="D7860" i="12"/>
  <c r="D7861" i="12"/>
  <c r="D7862" i="12"/>
  <c r="D7863" i="12"/>
  <c r="D7864" i="12"/>
  <c r="D7865" i="12"/>
  <c r="D7866" i="12"/>
  <c r="D7867" i="12"/>
  <c r="D7868" i="12"/>
  <c r="D7869" i="12"/>
  <c r="D7870" i="12"/>
  <c r="D7871" i="12"/>
  <c r="D7872" i="12"/>
  <c r="D7873" i="12"/>
  <c r="D7874" i="12"/>
  <c r="D7875" i="12"/>
  <c r="D7876" i="12"/>
  <c r="D7877" i="12"/>
  <c r="D7878" i="12"/>
  <c r="D7879" i="12"/>
  <c r="D7880" i="12"/>
  <c r="D7881" i="12"/>
  <c r="D7882" i="12"/>
  <c r="D7883" i="12"/>
  <c r="D7884" i="12"/>
  <c r="D7885" i="12"/>
  <c r="D7886" i="12"/>
  <c r="D7887" i="12"/>
  <c r="D7888" i="12"/>
  <c r="D7889" i="12"/>
  <c r="D7890" i="12"/>
  <c r="D7891" i="12"/>
  <c r="D7892" i="12"/>
  <c r="D7893" i="12"/>
  <c r="D7894" i="12"/>
  <c r="D7895" i="12"/>
  <c r="D7896" i="12"/>
  <c r="D7897" i="12"/>
  <c r="D7898" i="12"/>
  <c r="D7899" i="12"/>
  <c r="D7900" i="12"/>
  <c r="D7901" i="12"/>
  <c r="D7902" i="12"/>
  <c r="D7903" i="12"/>
  <c r="D7904" i="12"/>
  <c r="D7905" i="12"/>
  <c r="D7906" i="12"/>
  <c r="D7907" i="12"/>
  <c r="D7908" i="12"/>
  <c r="D7909" i="12"/>
  <c r="D7910" i="12"/>
  <c r="D7911" i="12"/>
  <c r="D7912" i="12"/>
  <c r="D7913" i="12"/>
  <c r="D7914" i="12"/>
  <c r="D7915" i="12"/>
  <c r="D7916" i="12"/>
  <c r="D7917" i="12"/>
  <c r="D7918" i="12"/>
  <c r="D7919" i="12"/>
  <c r="D7920" i="12"/>
  <c r="D7921" i="12"/>
  <c r="D7922" i="12"/>
  <c r="D7923" i="12"/>
  <c r="D7924" i="12"/>
  <c r="D7925" i="12"/>
  <c r="D7926" i="12"/>
  <c r="D7927" i="12"/>
  <c r="D7928" i="12"/>
  <c r="D7929" i="12"/>
  <c r="D7930" i="12"/>
  <c r="D7931" i="12"/>
  <c r="D7932" i="12"/>
  <c r="D7933" i="12"/>
  <c r="D7934" i="12"/>
  <c r="D7935" i="12"/>
  <c r="D7936" i="12"/>
  <c r="D7937" i="12"/>
  <c r="D7938" i="12"/>
  <c r="D7939" i="12"/>
  <c r="D7940" i="12"/>
  <c r="D7941" i="12"/>
  <c r="D7942" i="12"/>
  <c r="D7943" i="12"/>
  <c r="D7944" i="12"/>
  <c r="D7945" i="12"/>
  <c r="D7946" i="12"/>
  <c r="D7947" i="12"/>
  <c r="D7948" i="12"/>
  <c r="D7949" i="12"/>
  <c r="D7950" i="12"/>
  <c r="D7951" i="12"/>
  <c r="D7952" i="12"/>
  <c r="D7953" i="12"/>
  <c r="D7954" i="12"/>
  <c r="D7955" i="12"/>
  <c r="D7956" i="12"/>
  <c r="D7957" i="12"/>
  <c r="D7958" i="12"/>
  <c r="D7959" i="12"/>
  <c r="D7960" i="12"/>
  <c r="D7961" i="12"/>
  <c r="D7962" i="12"/>
  <c r="D7963" i="12"/>
  <c r="D7964" i="12"/>
  <c r="D7965" i="12"/>
  <c r="D7966" i="12"/>
  <c r="D7967" i="12"/>
  <c r="D7968" i="12"/>
  <c r="D7969" i="12"/>
  <c r="D7970" i="12"/>
  <c r="D7971" i="12"/>
  <c r="D7972" i="12"/>
  <c r="D7973" i="12"/>
  <c r="D7974" i="12"/>
  <c r="D7975" i="12"/>
  <c r="D7976" i="12"/>
  <c r="D7977" i="12"/>
  <c r="D7978" i="12"/>
  <c r="D7979" i="12"/>
  <c r="D7980" i="12"/>
  <c r="D7981" i="12"/>
  <c r="D7982" i="12"/>
  <c r="D7983" i="12"/>
  <c r="D7984" i="12"/>
  <c r="D7985" i="12"/>
  <c r="D7986" i="12"/>
  <c r="D7987" i="12"/>
  <c r="D7988" i="12"/>
  <c r="D7989" i="12"/>
  <c r="D7990" i="12"/>
  <c r="D7991" i="12"/>
  <c r="D7992" i="12"/>
  <c r="D7993" i="12"/>
  <c r="D7994" i="12"/>
  <c r="D7995" i="12"/>
  <c r="D7996" i="12"/>
  <c r="D7997" i="12"/>
  <c r="D7998" i="12"/>
  <c r="D7999" i="12"/>
  <c r="D8000" i="12"/>
  <c r="D8001" i="12"/>
  <c r="D8002" i="12"/>
  <c r="D8003" i="12"/>
  <c r="D8004" i="12"/>
  <c r="D8005" i="12"/>
  <c r="D8006" i="12"/>
  <c r="D8007" i="12"/>
  <c r="D8008" i="12"/>
  <c r="D8009" i="12"/>
  <c r="D8010" i="12"/>
  <c r="D8011" i="12"/>
  <c r="D8012" i="12"/>
  <c r="D8013" i="12"/>
  <c r="D8014" i="12"/>
  <c r="D8015" i="12"/>
  <c r="D8016" i="12"/>
  <c r="D8017" i="12"/>
  <c r="D8018" i="12"/>
  <c r="D8019" i="12"/>
  <c r="D8020" i="12"/>
  <c r="D8021" i="12"/>
  <c r="D8022" i="12"/>
  <c r="D8023" i="12"/>
  <c r="D8024" i="12"/>
  <c r="D8025" i="12"/>
  <c r="D8026" i="12"/>
  <c r="D8027" i="12"/>
  <c r="D8028" i="12"/>
  <c r="D8029" i="12"/>
  <c r="D8030" i="12"/>
  <c r="D8031" i="12"/>
  <c r="D8032" i="12"/>
  <c r="D8033" i="12"/>
  <c r="D8034" i="12"/>
  <c r="D8035" i="12"/>
  <c r="D8036" i="12"/>
  <c r="D8037" i="12"/>
  <c r="D8038" i="12"/>
  <c r="D8039" i="12"/>
  <c r="D8040" i="12"/>
  <c r="D8041" i="12"/>
  <c r="D8042" i="12"/>
  <c r="D8043" i="12"/>
  <c r="D8044" i="12"/>
  <c r="D8045" i="12"/>
  <c r="D8046" i="12"/>
  <c r="D8047" i="12"/>
  <c r="D8048" i="12"/>
  <c r="D8049" i="12"/>
  <c r="D8050" i="12"/>
  <c r="D8051" i="12"/>
  <c r="D8052" i="12"/>
  <c r="D8053" i="12"/>
  <c r="D8054" i="12"/>
  <c r="D8055" i="12"/>
  <c r="D8056" i="12"/>
  <c r="D8057" i="12"/>
  <c r="D8058" i="12"/>
  <c r="D8059" i="12"/>
  <c r="D8060" i="12"/>
  <c r="D8061" i="12"/>
  <c r="D8062" i="12"/>
  <c r="D8063" i="12"/>
  <c r="D8064" i="12"/>
  <c r="D8065" i="12"/>
  <c r="D8066" i="12"/>
  <c r="D8067" i="12"/>
  <c r="D8068" i="12"/>
  <c r="D8069" i="12"/>
  <c r="D8070" i="12"/>
  <c r="D8071" i="12"/>
  <c r="D8072" i="12"/>
  <c r="D8073" i="12"/>
  <c r="D8074" i="12"/>
  <c r="D8075" i="12"/>
  <c r="D8076" i="12"/>
  <c r="D8077" i="12"/>
  <c r="D8078" i="12"/>
  <c r="D8079" i="12"/>
  <c r="D8080" i="12"/>
  <c r="D8081" i="12"/>
  <c r="D8082" i="12"/>
  <c r="D8083" i="12"/>
  <c r="D8084" i="12"/>
  <c r="D8085" i="12"/>
  <c r="D8086" i="12"/>
  <c r="D8087" i="12"/>
  <c r="D8088" i="12"/>
  <c r="D8089" i="12"/>
  <c r="D8090" i="12"/>
  <c r="D8091" i="12"/>
  <c r="D8092" i="12"/>
  <c r="D8093" i="12"/>
  <c r="D8094" i="12"/>
  <c r="D8095" i="12"/>
  <c r="D8096" i="12"/>
  <c r="D8097" i="12"/>
  <c r="D8098" i="12"/>
  <c r="D8099" i="12"/>
  <c r="D8100" i="12"/>
  <c r="D8101" i="12"/>
  <c r="D8102" i="12"/>
  <c r="D8103" i="12"/>
  <c r="D8104" i="12"/>
  <c r="D8105" i="12"/>
  <c r="D8106" i="12"/>
  <c r="D8107" i="12"/>
  <c r="D8108" i="12"/>
  <c r="D8109" i="12"/>
  <c r="D8110" i="12"/>
  <c r="D8111" i="12"/>
  <c r="D8112" i="12"/>
  <c r="D8113" i="12"/>
  <c r="D8114" i="12"/>
  <c r="D8115" i="12"/>
  <c r="D8116" i="12"/>
  <c r="D8117" i="12"/>
  <c r="D8118" i="12"/>
  <c r="D8119" i="12"/>
  <c r="D8120" i="12"/>
  <c r="D8121" i="12"/>
  <c r="D8122" i="12"/>
  <c r="D8123" i="12"/>
  <c r="D8124" i="12"/>
  <c r="D8125" i="12"/>
  <c r="D8126" i="12"/>
  <c r="D8127" i="12"/>
  <c r="D8128" i="12"/>
  <c r="D8129" i="12"/>
  <c r="D8130" i="12"/>
  <c r="D8131" i="12"/>
  <c r="D8132" i="12"/>
  <c r="D8133" i="12"/>
  <c r="D8134" i="12"/>
  <c r="D8135" i="12"/>
  <c r="D8136" i="12"/>
  <c r="D8137" i="12"/>
  <c r="D8138" i="12"/>
  <c r="D8139" i="12"/>
  <c r="D8140" i="12"/>
  <c r="D8141" i="12"/>
  <c r="D8142" i="12"/>
  <c r="D8143" i="12"/>
  <c r="D8144" i="12"/>
  <c r="D8145" i="12"/>
  <c r="D8146" i="12"/>
  <c r="D8147" i="12"/>
  <c r="D8148" i="12"/>
  <c r="D8149" i="12"/>
  <c r="D8150" i="12"/>
  <c r="D8151" i="12"/>
  <c r="D8152" i="12"/>
  <c r="D8153" i="12"/>
  <c r="D8154" i="12"/>
  <c r="D8155" i="12"/>
  <c r="D8156" i="12"/>
  <c r="D8157" i="12"/>
  <c r="D8158" i="12"/>
  <c r="D8159" i="12"/>
  <c r="D8160" i="12"/>
  <c r="D8161" i="12"/>
  <c r="D8162" i="12"/>
  <c r="D8163" i="12"/>
  <c r="D8164" i="12"/>
  <c r="D8165" i="12"/>
  <c r="D8166" i="12"/>
  <c r="D8167" i="12"/>
  <c r="D8168" i="12"/>
  <c r="D8169" i="12"/>
  <c r="D8170" i="12"/>
  <c r="D8171" i="12"/>
  <c r="D8172" i="12"/>
  <c r="D8173" i="12"/>
  <c r="D8174" i="12"/>
  <c r="D8175" i="12"/>
  <c r="D8176" i="12"/>
  <c r="D8177" i="12"/>
  <c r="D8178" i="12"/>
  <c r="D8179" i="12"/>
  <c r="D8180" i="12"/>
  <c r="D8181" i="12"/>
  <c r="D8182" i="12"/>
  <c r="D8183" i="12"/>
  <c r="D8184" i="12"/>
  <c r="D8185" i="12"/>
  <c r="D8186" i="12"/>
  <c r="D8187" i="12"/>
  <c r="D8188" i="12"/>
  <c r="D8189" i="12"/>
  <c r="D8190" i="12"/>
  <c r="D8191" i="12"/>
  <c r="D8192" i="12"/>
  <c r="D8193" i="12"/>
  <c r="D8194" i="12"/>
  <c r="D8195" i="12"/>
  <c r="D8196" i="12"/>
  <c r="D8197" i="12"/>
  <c r="D8198" i="12"/>
  <c r="D8199" i="12"/>
  <c r="D8200" i="12"/>
  <c r="D8201" i="12"/>
  <c r="D8202" i="12"/>
  <c r="D8203" i="12"/>
  <c r="D8204" i="12"/>
  <c r="D8205" i="12"/>
  <c r="D8206" i="12"/>
  <c r="D8207" i="12"/>
  <c r="D8208" i="12"/>
  <c r="D8209" i="12"/>
  <c r="D8210" i="12"/>
  <c r="D8211" i="12"/>
  <c r="D8212" i="12"/>
  <c r="D8213" i="12"/>
  <c r="D8214" i="12"/>
  <c r="D8215" i="12"/>
  <c r="D8216" i="12"/>
  <c r="D8217" i="12"/>
  <c r="D8218" i="12"/>
  <c r="D8219" i="12"/>
  <c r="D8220" i="12"/>
  <c r="D8221" i="12"/>
  <c r="D8222" i="12"/>
  <c r="D8223" i="12"/>
  <c r="D8224" i="12"/>
  <c r="D8225" i="12"/>
  <c r="D8226" i="12"/>
  <c r="D8227" i="12"/>
  <c r="D8228" i="12"/>
  <c r="D8229" i="12"/>
  <c r="D8230" i="12"/>
  <c r="D8231" i="12"/>
  <c r="D8232" i="12"/>
  <c r="D8233" i="12"/>
  <c r="D8234" i="12"/>
  <c r="D8235" i="12"/>
  <c r="D8236" i="12"/>
  <c r="D8237" i="12"/>
  <c r="D8238" i="12"/>
  <c r="D8239" i="12"/>
  <c r="D8240" i="12"/>
  <c r="D8241" i="12"/>
  <c r="D8242" i="12"/>
  <c r="D8243" i="12"/>
  <c r="D8244" i="12"/>
  <c r="D8245" i="12"/>
  <c r="D8246" i="12"/>
  <c r="D8247" i="12"/>
  <c r="D8248" i="12"/>
  <c r="D8249" i="12"/>
  <c r="D8250" i="12"/>
  <c r="D8251" i="12"/>
  <c r="D8252" i="12"/>
  <c r="D8253" i="12"/>
  <c r="D8254" i="12"/>
  <c r="D8255" i="12"/>
  <c r="D8256" i="12"/>
  <c r="D8257" i="12"/>
  <c r="D8258" i="12"/>
  <c r="D8259" i="12"/>
  <c r="D8260" i="12"/>
  <c r="D8261" i="12"/>
  <c r="D8262" i="12"/>
  <c r="D8263" i="12"/>
  <c r="D8264" i="12"/>
  <c r="D8265" i="12"/>
  <c r="D8266" i="12"/>
  <c r="D8267" i="12"/>
  <c r="D8268" i="12"/>
  <c r="D8269" i="12"/>
  <c r="D8270" i="12"/>
  <c r="D8271" i="12"/>
  <c r="D8272" i="12"/>
  <c r="D8273" i="12"/>
  <c r="D8274" i="12"/>
  <c r="D8275" i="12"/>
  <c r="D8276" i="12"/>
  <c r="D8277" i="12"/>
  <c r="D8278" i="12"/>
  <c r="D8279" i="12"/>
  <c r="D8280" i="12"/>
  <c r="D8281" i="12"/>
  <c r="D8282" i="12"/>
  <c r="D8283" i="12"/>
  <c r="D8284" i="12"/>
  <c r="D8285" i="12"/>
  <c r="D8286" i="12"/>
  <c r="D8287" i="12"/>
  <c r="D8288" i="12"/>
  <c r="D8289" i="12"/>
  <c r="D8290" i="12"/>
  <c r="D8291" i="12"/>
  <c r="D8292" i="12"/>
  <c r="D8293" i="12"/>
  <c r="D8294" i="12"/>
  <c r="D8295" i="12"/>
  <c r="D8296" i="12"/>
  <c r="D8297" i="12"/>
  <c r="D8298" i="12"/>
  <c r="D8299" i="12"/>
  <c r="D8300" i="12"/>
  <c r="D8301" i="12"/>
  <c r="D8302" i="12"/>
  <c r="D8303" i="12"/>
  <c r="D8304" i="12"/>
  <c r="D8305" i="12"/>
  <c r="D8306" i="12"/>
  <c r="D8307" i="12"/>
  <c r="D8308" i="12"/>
  <c r="D8309" i="12"/>
  <c r="D8310" i="12"/>
  <c r="D8311" i="12"/>
  <c r="D8312" i="12"/>
  <c r="D8313" i="12"/>
  <c r="D8314" i="12"/>
  <c r="D8315" i="12"/>
  <c r="D8316" i="12"/>
  <c r="D8317" i="12"/>
  <c r="D8318" i="12"/>
  <c r="D8319" i="12"/>
  <c r="D8320" i="12"/>
  <c r="D8321" i="12"/>
  <c r="D8322" i="12"/>
  <c r="D8323" i="12"/>
  <c r="D8324" i="12"/>
  <c r="D8325" i="12"/>
  <c r="D8326" i="12"/>
  <c r="D8327" i="12"/>
  <c r="D8328" i="12"/>
  <c r="D8329" i="12"/>
  <c r="D8330" i="12"/>
  <c r="D8331" i="12"/>
  <c r="D8332" i="12"/>
  <c r="D8333" i="12"/>
  <c r="D8334" i="12"/>
  <c r="D8335" i="12"/>
  <c r="D8336" i="12"/>
  <c r="D8337" i="12"/>
  <c r="D8338" i="12"/>
  <c r="D8339" i="12"/>
  <c r="D8340" i="12"/>
  <c r="D8341" i="12"/>
  <c r="D8342" i="12"/>
  <c r="D8343" i="12"/>
  <c r="D8344" i="12"/>
  <c r="D8345" i="12"/>
  <c r="D8346" i="12"/>
  <c r="D8347" i="12"/>
  <c r="D8348" i="12"/>
  <c r="D8349" i="12"/>
  <c r="D8350" i="12"/>
  <c r="D8351" i="12"/>
  <c r="D8352" i="12"/>
  <c r="D8353" i="12"/>
  <c r="D8354" i="12"/>
  <c r="D8355" i="12"/>
  <c r="D8356" i="12"/>
  <c r="D8357" i="12"/>
  <c r="D8358" i="12"/>
  <c r="D8359" i="12"/>
  <c r="D8360" i="12"/>
  <c r="D8361" i="12"/>
  <c r="D8362" i="12"/>
  <c r="D8363" i="12"/>
  <c r="D8364" i="12"/>
  <c r="D8365" i="12"/>
  <c r="D8366" i="12"/>
  <c r="D8367" i="12"/>
  <c r="D8368" i="12"/>
  <c r="D8369" i="12"/>
  <c r="D8370" i="12"/>
  <c r="D8371" i="12"/>
  <c r="D8372" i="12"/>
  <c r="D8373" i="12"/>
  <c r="D8374" i="12"/>
  <c r="D8375" i="12"/>
  <c r="D8376" i="12"/>
  <c r="D8377" i="12"/>
  <c r="D8378" i="12"/>
  <c r="D8379" i="12"/>
  <c r="D8380" i="12"/>
  <c r="D8381" i="12"/>
  <c r="D8382" i="12"/>
  <c r="D8383" i="12"/>
  <c r="D8384" i="12"/>
  <c r="D8385" i="12"/>
  <c r="D8386" i="12"/>
  <c r="D8387" i="12"/>
  <c r="D8388" i="12"/>
  <c r="D8389" i="12"/>
  <c r="D8390" i="12"/>
  <c r="D8391" i="12"/>
  <c r="D8392" i="12"/>
  <c r="D8393" i="12"/>
  <c r="D8394" i="12"/>
  <c r="D8395" i="12"/>
  <c r="D8396" i="12"/>
  <c r="D8397" i="12"/>
  <c r="D8398" i="12"/>
  <c r="D8399" i="12"/>
  <c r="D8400" i="12"/>
  <c r="D8401" i="12"/>
  <c r="D8402" i="12"/>
  <c r="D8403" i="12"/>
  <c r="D8404" i="12"/>
  <c r="D8405" i="12"/>
  <c r="D8406" i="12"/>
  <c r="D8407" i="12"/>
  <c r="D8408" i="12"/>
  <c r="D8409" i="12"/>
  <c r="D8410" i="12"/>
  <c r="D8411" i="12"/>
  <c r="D8412" i="12"/>
  <c r="D8413" i="12"/>
  <c r="D8414" i="12"/>
  <c r="D8415" i="12"/>
  <c r="D8416" i="12"/>
  <c r="D8417" i="12"/>
  <c r="D8418" i="12"/>
  <c r="D8419" i="12"/>
  <c r="D8420" i="12"/>
  <c r="D8421" i="12"/>
  <c r="D8422" i="12"/>
  <c r="D8423" i="12"/>
  <c r="D8424" i="12"/>
  <c r="D8425" i="12"/>
  <c r="D8426" i="12"/>
  <c r="D8427" i="12"/>
  <c r="D8428" i="12"/>
  <c r="D8429" i="12"/>
  <c r="D8430" i="12"/>
  <c r="D8431" i="12"/>
  <c r="D8432" i="12"/>
  <c r="D8433" i="12"/>
  <c r="D8434" i="12"/>
  <c r="D8435" i="12"/>
  <c r="D8436" i="12"/>
  <c r="D8437" i="12"/>
  <c r="D8438" i="12"/>
  <c r="D8439" i="12"/>
  <c r="D8440" i="12"/>
  <c r="D8441" i="12"/>
  <c r="D8442" i="12"/>
  <c r="D8443" i="12"/>
  <c r="D8444" i="12"/>
  <c r="D8445" i="12"/>
  <c r="D8446" i="12"/>
  <c r="D8447" i="12"/>
  <c r="D8448" i="12"/>
  <c r="D8449" i="12"/>
  <c r="D8450" i="12"/>
  <c r="D8451" i="12"/>
  <c r="D8452" i="12"/>
  <c r="D8453" i="12"/>
  <c r="D8454" i="12"/>
  <c r="D8455" i="12"/>
  <c r="D8456" i="12"/>
  <c r="D8457" i="12"/>
  <c r="D8458" i="12"/>
  <c r="D8459" i="12"/>
  <c r="D8460" i="12"/>
  <c r="D8461" i="12"/>
  <c r="D8462" i="12"/>
  <c r="D8463" i="12"/>
  <c r="D8464" i="12"/>
  <c r="D8465" i="12"/>
  <c r="D8466" i="12"/>
  <c r="D8467" i="12"/>
  <c r="D8468" i="12"/>
  <c r="D8469" i="12"/>
  <c r="D8470" i="12"/>
  <c r="D8471" i="12"/>
  <c r="D8472" i="12"/>
  <c r="D8473" i="12"/>
  <c r="D8474" i="12"/>
  <c r="D8475" i="12"/>
  <c r="D8476" i="12"/>
  <c r="D8477" i="12"/>
  <c r="D8478" i="12"/>
  <c r="D8479" i="12"/>
  <c r="D8480" i="12"/>
  <c r="D8481" i="12"/>
  <c r="D8482" i="12"/>
  <c r="D8483" i="12"/>
  <c r="D8484" i="12"/>
  <c r="D8485" i="12"/>
  <c r="D8486" i="12"/>
  <c r="D8487" i="12"/>
  <c r="D8488" i="12"/>
  <c r="D8489" i="12"/>
  <c r="D8490" i="12"/>
  <c r="D8491" i="12"/>
  <c r="D8492" i="12"/>
  <c r="D8493" i="12"/>
  <c r="D8494" i="12"/>
  <c r="D8495" i="12"/>
  <c r="D8496" i="12"/>
  <c r="D8497" i="12"/>
  <c r="D8498" i="12"/>
  <c r="D8499" i="12"/>
  <c r="D8500" i="12"/>
  <c r="D8501" i="12"/>
  <c r="D8502" i="12"/>
  <c r="D8503" i="12"/>
  <c r="D8504" i="12"/>
  <c r="D8505" i="12"/>
  <c r="D8506" i="12"/>
  <c r="D8507" i="12"/>
  <c r="D8508" i="12"/>
  <c r="D8509" i="12"/>
  <c r="D8510" i="12"/>
  <c r="D8511" i="12"/>
  <c r="D8512" i="12"/>
  <c r="D8513" i="12"/>
  <c r="D8514" i="12"/>
  <c r="D8515" i="12"/>
  <c r="D8516" i="12"/>
  <c r="D8517" i="12"/>
  <c r="D8518" i="12"/>
  <c r="D8519" i="12"/>
  <c r="D8520" i="12"/>
  <c r="D8521" i="12"/>
  <c r="D8522" i="12"/>
  <c r="D8523" i="12"/>
  <c r="D8524" i="12"/>
  <c r="D8525" i="12"/>
  <c r="D8526" i="12"/>
  <c r="D8527" i="12"/>
  <c r="D8528" i="12"/>
  <c r="D8529" i="12"/>
  <c r="D8530" i="12"/>
  <c r="D8531" i="12"/>
  <c r="D8532" i="12"/>
  <c r="D8533" i="12"/>
  <c r="D8534" i="12"/>
  <c r="D8535" i="12"/>
  <c r="D8536" i="12"/>
  <c r="D8537" i="12"/>
  <c r="D8538" i="12"/>
  <c r="D8539" i="12"/>
  <c r="D8540" i="12"/>
  <c r="D8541" i="12"/>
  <c r="D8542" i="12"/>
  <c r="D8543" i="12"/>
  <c r="D8544" i="12"/>
  <c r="D8545" i="12"/>
  <c r="D8546" i="12"/>
  <c r="D8547" i="12"/>
  <c r="D8548" i="12"/>
  <c r="D8549" i="12"/>
  <c r="D8550" i="12"/>
  <c r="D8551" i="12"/>
  <c r="D8552" i="12"/>
  <c r="D8553" i="12"/>
  <c r="D8554" i="12"/>
  <c r="D8555" i="12"/>
  <c r="D8556" i="12"/>
  <c r="D8557" i="12"/>
  <c r="D8558" i="12"/>
  <c r="D8559" i="12"/>
  <c r="D8560" i="12"/>
  <c r="D8561" i="12"/>
  <c r="D8562" i="12"/>
  <c r="D8563" i="12"/>
  <c r="D8564" i="12"/>
  <c r="D8565" i="12"/>
  <c r="D8566" i="12"/>
  <c r="D8567" i="12"/>
  <c r="D8568" i="12"/>
  <c r="D8569" i="12"/>
  <c r="D8570" i="12"/>
  <c r="D8571" i="12"/>
  <c r="D8572" i="12"/>
  <c r="D8573" i="12"/>
  <c r="D8574" i="12"/>
  <c r="D8575" i="12"/>
  <c r="D8576" i="12"/>
  <c r="D8577" i="12"/>
  <c r="D8578" i="12"/>
  <c r="D8579" i="12"/>
  <c r="D8580" i="12"/>
  <c r="D8581" i="12"/>
  <c r="D8582" i="12"/>
  <c r="D8583" i="12"/>
  <c r="D8584" i="12"/>
  <c r="D8585" i="12"/>
  <c r="D8586" i="12"/>
  <c r="D8587" i="12"/>
  <c r="D8588" i="12"/>
  <c r="D8589" i="12"/>
  <c r="D8590" i="12"/>
  <c r="D8591" i="12"/>
  <c r="D8592" i="12"/>
  <c r="D8593" i="12"/>
  <c r="D8594" i="12"/>
  <c r="D8595" i="12"/>
  <c r="D8596" i="12"/>
  <c r="D8597" i="12"/>
  <c r="D8598" i="12"/>
  <c r="D8599" i="12"/>
  <c r="D8600" i="12"/>
  <c r="D8601" i="12"/>
  <c r="D8602" i="12"/>
  <c r="D8603" i="12"/>
  <c r="D8604" i="12"/>
  <c r="D8605" i="12"/>
  <c r="D8606" i="12"/>
  <c r="D8607" i="12"/>
  <c r="D8608" i="12"/>
  <c r="D8609" i="12"/>
  <c r="D8610" i="12"/>
  <c r="D8611" i="12"/>
  <c r="D8612" i="12"/>
  <c r="D8613" i="12"/>
  <c r="D8614" i="12"/>
  <c r="D8615" i="12"/>
  <c r="D8616" i="12"/>
  <c r="D8617" i="12"/>
  <c r="D8618" i="12"/>
  <c r="D8619" i="12"/>
  <c r="D8620" i="12"/>
  <c r="D8621" i="12"/>
  <c r="D8622" i="12"/>
  <c r="D8623" i="12"/>
  <c r="D8624" i="12"/>
  <c r="D8625" i="12"/>
  <c r="D8626" i="12"/>
  <c r="D8627" i="12"/>
  <c r="D8628" i="12"/>
  <c r="D8629" i="12"/>
  <c r="D8630" i="12"/>
  <c r="D8631" i="12"/>
  <c r="D8632" i="12"/>
  <c r="D8633" i="12"/>
  <c r="D8634" i="12"/>
  <c r="D8635" i="12"/>
  <c r="D8636" i="12"/>
  <c r="D8637" i="12"/>
  <c r="D8638" i="12"/>
  <c r="D8639" i="12"/>
  <c r="D8640" i="12"/>
  <c r="D8641" i="12"/>
  <c r="D8642" i="12"/>
  <c r="D8643" i="12"/>
  <c r="D8644" i="12"/>
  <c r="D8645" i="12"/>
  <c r="D8646" i="12"/>
  <c r="D8647" i="12"/>
  <c r="D8648" i="12"/>
  <c r="D8649" i="12"/>
  <c r="D8650" i="12"/>
  <c r="D8651" i="12"/>
  <c r="D8652" i="12"/>
  <c r="D8653" i="12"/>
  <c r="D8654" i="12"/>
  <c r="D8655" i="12"/>
  <c r="D8656" i="12"/>
  <c r="D8657" i="12"/>
  <c r="D8658" i="12"/>
  <c r="D8659" i="12"/>
  <c r="D8660" i="12"/>
  <c r="D8661" i="12"/>
  <c r="D8662" i="12"/>
  <c r="D8663" i="12"/>
  <c r="D8664" i="12"/>
  <c r="D8665" i="12"/>
  <c r="D8666" i="12"/>
  <c r="D8667" i="12"/>
  <c r="D8668" i="12"/>
  <c r="D8669" i="12"/>
  <c r="D8670" i="12"/>
  <c r="D8671" i="12"/>
  <c r="D8672" i="12"/>
  <c r="D8673" i="12"/>
  <c r="D8674" i="12"/>
  <c r="D8675" i="12"/>
  <c r="D8676" i="12"/>
  <c r="D8677" i="12"/>
  <c r="D8678" i="12"/>
  <c r="D8679" i="12"/>
  <c r="D8680" i="12"/>
  <c r="D8681" i="12"/>
  <c r="D8682" i="12"/>
  <c r="D8683" i="12"/>
  <c r="D8684" i="12"/>
  <c r="D8685" i="12"/>
  <c r="D8686" i="12"/>
  <c r="D8687" i="12"/>
  <c r="D8688" i="12"/>
  <c r="D8689" i="12"/>
  <c r="D8690" i="12"/>
  <c r="D8691" i="12"/>
  <c r="D8692" i="12"/>
  <c r="D8693" i="12"/>
  <c r="D8694" i="12"/>
  <c r="D8695" i="12"/>
  <c r="D8696" i="12"/>
  <c r="D8697" i="12"/>
  <c r="D8698" i="12"/>
  <c r="D8699" i="12"/>
  <c r="D8700" i="12"/>
  <c r="D8701" i="12"/>
  <c r="D8702" i="12"/>
  <c r="D8703" i="12"/>
  <c r="D8704" i="12"/>
  <c r="D8705" i="12"/>
  <c r="D8706" i="12"/>
  <c r="D8707" i="12"/>
  <c r="D8708" i="12"/>
  <c r="D8709" i="12"/>
  <c r="D8710" i="12"/>
  <c r="D8711" i="12"/>
  <c r="D8712" i="12"/>
  <c r="D8713" i="12"/>
  <c r="D8714" i="12"/>
  <c r="D8715" i="12"/>
  <c r="D8716" i="12"/>
  <c r="D8717" i="12"/>
  <c r="D8718" i="12"/>
  <c r="D8719" i="12"/>
  <c r="D8720" i="12"/>
  <c r="D8721" i="12"/>
  <c r="D8722" i="12"/>
  <c r="D8723" i="12"/>
  <c r="D8724" i="12"/>
  <c r="D8725" i="12"/>
  <c r="D8726" i="12"/>
  <c r="D8727" i="12"/>
  <c r="D8728" i="12"/>
  <c r="D8729" i="12"/>
  <c r="D8730" i="12"/>
  <c r="D8731" i="12"/>
  <c r="D8732" i="12"/>
  <c r="D8733" i="12"/>
  <c r="D8734" i="12"/>
  <c r="D8735" i="12"/>
  <c r="D8736" i="12"/>
  <c r="D8737" i="12"/>
  <c r="D8738" i="12"/>
  <c r="D8739" i="12"/>
  <c r="D8740" i="12"/>
  <c r="D8741" i="12"/>
  <c r="D8742" i="12"/>
  <c r="D8743" i="12"/>
  <c r="D8744" i="12"/>
  <c r="D8745" i="12"/>
  <c r="D8746" i="12"/>
  <c r="D8747" i="12"/>
  <c r="D8748" i="12"/>
  <c r="D8749" i="12"/>
  <c r="D8750" i="12"/>
  <c r="D8751" i="12"/>
  <c r="D8752" i="12"/>
  <c r="D8753" i="12"/>
  <c r="D8754" i="12"/>
  <c r="D8755" i="12"/>
  <c r="D8756" i="12"/>
  <c r="D8757" i="12"/>
  <c r="D8758" i="12"/>
  <c r="D8759" i="12"/>
  <c r="D8760" i="12"/>
  <c r="D8761" i="12"/>
  <c r="D8762" i="12"/>
  <c r="D8763" i="12"/>
  <c r="D8764" i="12"/>
  <c r="D8765" i="12"/>
  <c r="D8766" i="12"/>
  <c r="D8767" i="12"/>
  <c r="D8768" i="12"/>
  <c r="D8769" i="12"/>
  <c r="D8770" i="12"/>
  <c r="D8771" i="12"/>
  <c r="D8772" i="12"/>
  <c r="D8773" i="12"/>
  <c r="D8774" i="12"/>
  <c r="D8775" i="12"/>
  <c r="D8776" i="12"/>
  <c r="D8777" i="12"/>
  <c r="D8778" i="12"/>
  <c r="D8779" i="12"/>
  <c r="D8780" i="12"/>
  <c r="D8781" i="12"/>
  <c r="D8782" i="12"/>
  <c r="D8783" i="12"/>
  <c r="D8784" i="12"/>
  <c r="D8785" i="12"/>
  <c r="D8786" i="12"/>
  <c r="D8787" i="12"/>
  <c r="D8788" i="12"/>
  <c r="D8789" i="12"/>
  <c r="D8790" i="12"/>
  <c r="D8791" i="12"/>
  <c r="D8792" i="12"/>
  <c r="D8793" i="12"/>
  <c r="D8794" i="12"/>
  <c r="D8795" i="12"/>
  <c r="D8796" i="12"/>
  <c r="D8797" i="12"/>
  <c r="D8798" i="12"/>
  <c r="D8799" i="12"/>
  <c r="D8800" i="12"/>
  <c r="D8801" i="12"/>
  <c r="D8802" i="12"/>
  <c r="D8803" i="12"/>
  <c r="D8804" i="12"/>
  <c r="D8805" i="12"/>
  <c r="D8806" i="12"/>
  <c r="D8807" i="12"/>
  <c r="D8808" i="12"/>
  <c r="D8809" i="12"/>
  <c r="D8810" i="12"/>
  <c r="D8811" i="12"/>
  <c r="D8812" i="12"/>
  <c r="D8813" i="12"/>
  <c r="D8814" i="12"/>
  <c r="D8815" i="12"/>
  <c r="D8816" i="12"/>
  <c r="D8817" i="12"/>
  <c r="D8818" i="12"/>
  <c r="D8819" i="12"/>
  <c r="D8820" i="12"/>
  <c r="D8821" i="12"/>
  <c r="D8822" i="12"/>
  <c r="D8823" i="12"/>
  <c r="D8824" i="12"/>
  <c r="D8825" i="12"/>
  <c r="D8826" i="12"/>
  <c r="D8827" i="12"/>
  <c r="D8828" i="12"/>
  <c r="D8829" i="12"/>
  <c r="D8830" i="12"/>
  <c r="D8831" i="12"/>
  <c r="D8832" i="12"/>
  <c r="D8833" i="12"/>
  <c r="D8834" i="12"/>
  <c r="D8835" i="12"/>
  <c r="D8836" i="12"/>
  <c r="D8837" i="12"/>
  <c r="D8838" i="12"/>
  <c r="D8839" i="12"/>
  <c r="D8840" i="12"/>
  <c r="D8841" i="12"/>
  <c r="D8842" i="12"/>
  <c r="D8843" i="12"/>
  <c r="D8844" i="12"/>
  <c r="D8845" i="12"/>
  <c r="D8846" i="12"/>
  <c r="D8847" i="12"/>
  <c r="D8848" i="12"/>
  <c r="D8849" i="12"/>
  <c r="D8850" i="12"/>
  <c r="D8851" i="12"/>
  <c r="D8852" i="12"/>
  <c r="D8853" i="12"/>
  <c r="D8854" i="12"/>
  <c r="D8855" i="12"/>
  <c r="D8856" i="12"/>
  <c r="D8857" i="12"/>
  <c r="D8858" i="12"/>
  <c r="D8859" i="12"/>
  <c r="D8860" i="12"/>
  <c r="D8861" i="12"/>
  <c r="D8862" i="12"/>
  <c r="D8863" i="12"/>
  <c r="D8864" i="12"/>
  <c r="D8865" i="12"/>
  <c r="D8866" i="12"/>
  <c r="D8867" i="12"/>
  <c r="D8868" i="12"/>
  <c r="D8869" i="12"/>
  <c r="D8870" i="12"/>
  <c r="D8871" i="12"/>
  <c r="D8872" i="12"/>
  <c r="D8873" i="12"/>
  <c r="D8874" i="12"/>
  <c r="D8875" i="12"/>
  <c r="D8876" i="12"/>
  <c r="D8877" i="12"/>
  <c r="D8878" i="12"/>
  <c r="D8879" i="12"/>
  <c r="D8880" i="12"/>
  <c r="D8881" i="12"/>
  <c r="D8882" i="12"/>
  <c r="D8883" i="12"/>
  <c r="D8884" i="12"/>
  <c r="D8885" i="12"/>
  <c r="D8886" i="12"/>
  <c r="D8887" i="12"/>
  <c r="D8888" i="12"/>
  <c r="D8889" i="12"/>
  <c r="D8890" i="12"/>
  <c r="D8891" i="12"/>
  <c r="D8892" i="12"/>
  <c r="D8893" i="12"/>
  <c r="D8894" i="12"/>
  <c r="D8895" i="12"/>
  <c r="D8896" i="12"/>
  <c r="D8897" i="12"/>
  <c r="D8898" i="12"/>
  <c r="D8899" i="12"/>
  <c r="D8900" i="12"/>
  <c r="D8901" i="12"/>
  <c r="D8902" i="12"/>
  <c r="D8903" i="12"/>
  <c r="D8904" i="12"/>
  <c r="D8905" i="12"/>
  <c r="D8906" i="12"/>
  <c r="D8907" i="12"/>
  <c r="D8908" i="12"/>
  <c r="D8909" i="12"/>
  <c r="D8910" i="12"/>
  <c r="D8911" i="12"/>
  <c r="D8912" i="12"/>
  <c r="D8913" i="12"/>
  <c r="D8914" i="12"/>
  <c r="D8915" i="12"/>
  <c r="D8916" i="12"/>
  <c r="D8917" i="12"/>
  <c r="D8918" i="12"/>
  <c r="D8919" i="12"/>
  <c r="D8920" i="12"/>
  <c r="D8921" i="12"/>
  <c r="D8922" i="12"/>
  <c r="D8923" i="12"/>
  <c r="D8924" i="12"/>
  <c r="D8925" i="12"/>
  <c r="D8926" i="12"/>
  <c r="D8927" i="12"/>
  <c r="D8928" i="12"/>
  <c r="D8929" i="12"/>
  <c r="D8930" i="12"/>
  <c r="D8931" i="12"/>
  <c r="D8932" i="12"/>
  <c r="D8933" i="12"/>
  <c r="D8934" i="12"/>
  <c r="D8935" i="12"/>
  <c r="D8936" i="12"/>
  <c r="D8937" i="12"/>
  <c r="D8938" i="12"/>
  <c r="D8939" i="12"/>
  <c r="D8940" i="12"/>
  <c r="D8941" i="12"/>
  <c r="D8942" i="12"/>
  <c r="D8943" i="12"/>
  <c r="D8944" i="12"/>
  <c r="D8945" i="12"/>
  <c r="D8946" i="12"/>
  <c r="D8947" i="12"/>
  <c r="D8948" i="12"/>
  <c r="D8949" i="12"/>
  <c r="D8950" i="12"/>
  <c r="D8951" i="12"/>
  <c r="D8952" i="12"/>
  <c r="D8953" i="12"/>
  <c r="D8954" i="12"/>
  <c r="D8955" i="12"/>
  <c r="D8956" i="12"/>
  <c r="D8957" i="12"/>
  <c r="D8958" i="12"/>
  <c r="D8959" i="12"/>
  <c r="D8960" i="12"/>
  <c r="D8961" i="12"/>
  <c r="D8962" i="12"/>
  <c r="D8963" i="12"/>
  <c r="D8964" i="12"/>
  <c r="D8965" i="12"/>
  <c r="D8966" i="12"/>
  <c r="D8967" i="12"/>
  <c r="D8968" i="12"/>
  <c r="D8969" i="12"/>
  <c r="D8970" i="12"/>
  <c r="D8971" i="12"/>
  <c r="D8972" i="12"/>
  <c r="D8973" i="12"/>
  <c r="D8974" i="12"/>
  <c r="D8975" i="12"/>
  <c r="D8976" i="12"/>
  <c r="D8977" i="12"/>
  <c r="D8978" i="12"/>
  <c r="D8979" i="12"/>
  <c r="D8980" i="12"/>
  <c r="D8981" i="12"/>
  <c r="D8982" i="12"/>
  <c r="D8983" i="12"/>
  <c r="D8984" i="12"/>
  <c r="D8985" i="12"/>
  <c r="D8986" i="12"/>
  <c r="D8987" i="12"/>
  <c r="D8988" i="12"/>
  <c r="D8989" i="12"/>
  <c r="D8990" i="12"/>
  <c r="D8991" i="12"/>
  <c r="D8992" i="12"/>
  <c r="D8993" i="12"/>
  <c r="D8994" i="12"/>
  <c r="D8995" i="12"/>
  <c r="D8996" i="12"/>
  <c r="D8997" i="12"/>
  <c r="D8998" i="12"/>
  <c r="D8999" i="12"/>
  <c r="D9000" i="12"/>
  <c r="D9001" i="12"/>
  <c r="D9002" i="12"/>
  <c r="D9003" i="12"/>
  <c r="D9004" i="12"/>
  <c r="D9005" i="12"/>
  <c r="D9006" i="12"/>
  <c r="D9007" i="12"/>
  <c r="D9008" i="12"/>
  <c r="D9009" i="12"/>
  <c r="D9010" i="12"/>
  <c r="D9011" i="12"/>
  <c r="D9012" i="12"/>
  <c r="D9013" i="12"/>
  <c r="D9014" i="12"/>
  <c r="D9015" i="12"/>
  <c r="D9016" i="12"/>
  <c r="D9017" i="12"/>
  <c r="D9018" i="12"/>
  <c r="D9019" i="12"/>
  <c r="D9020" i="12"/>
  <c r="D9021" i="12"/>
  <c r="D9022" i="12"/>
  <c r="D9023" i="12"/>
  <c r="D9024" i="12"/>
  <c r="D9025" i="12"/>
  <c r="D9026" i="12"/>
  <c r="D9027" i="12"/>
  <c r="D9028" i="12"/>
  <c r="D9029" i="12"/>
  <c r="D9030" i="12"/>
  <c r="D9031" i="12"/>
  <c r="D9032" i="12"/>
  <c r="D9033" i="12"/>
  <c r="D9034" i="12"/>
  <c r="D9035" i="12"/>
  <c r="D9036" i="12"/>
  <c r="D9037" i="12"/>
  <c r="D9038" i="12"/>
  <c r="D9039" i="12"/>
  <c r="D9040" i="12"/>
  <c r="D9041" i="12"/>
  <c r="D9042" i="12"/>
  <c r="D9043" i="12"/>
  <c r="D9044" i="12"/>
  <c r="D9045" i="12"/>
  <c r="D9046" i="12"/>
  <c r="D9047" i="12"/>
  <c r="D9048" i="12"/>
  <c r="D9049" i="12"/>
  <c r="D9050" i="12"/>
  <c r="D9051" i="12"/>
  <c r="D9052" i="12"/>
  <c r="D9053" i="12"/>
  <c r="D9054" i="12"/>
  <c r="D9055" i="12"/>
  <c r="D9056" i="12"/>
  <c r="D9057" i="12"/>
  <c r="D9058" i="12"/>
  <c r="D9059" i="12"/>
  <c r="D9060" i="12"/>
  <c r="D9061" i="12"/>
  <c r="D9062" i="12"/>
  <c r="D9063" i="12"/>
  <c r="D9064" i="12"/>
  <c r="D9065" i="12"/>
  <c r="D9066" i="12"/>
  <c r="D9067" i="12"/>
  <c r="D9068" i="12"/>
  <c r="D9069" i="12"/>
  <c r="D9070" i="12"/>
  <c r="D9071" i="12"/>
  <c r="D9072" i="12"/>
  <c r="D9073" i="12"/>
  <c r="D9074" i="12"/>
  <c r="D9075" i="12"/>
  <c r="D9076" i="12"/>
  <c r="D9077" i="12"/>
  <c r="D9078" i="12"/>
  <c r="D9079" i="12"/>
  <c r="D9080" i="12"/>
  <c r="D9081" i="12"/>
  <c r="D9082" i="12"/>
  <c r="D9083" i="12"/>
  <c r="D9084" i="12"/>
  <c r="D9085" i="12"/>
  <c r="D9086" i="12"/>
  <c r="D9087" i="12"/>
  <c r="D9088" i="12"/>
  <c r="D9089" i="12"/>
  <c r="D9090" i="12"/>
  <c r="D9091" i="12"/>
  <c r="D9092" i="12"/>
  <c r="D9093" i="12"/>
  <c r="D9094" i="12"/>
  <c r="D9095" i="12"/>
  <c r="D9096" i="12"/>
  <c r="D9097" i="12"/>
  <c r="D9098" i="12"/>
  <c r="D9099" i="12"/>
  <c r="D9100" i="12"/>
  <c r="D9101" i="12"/>
  <c r="D9102" i="12"/>
  <c r="D9103" i="12"/>
  <c r="D9104" i="12"/>
  <c r="D9105" i="12"/>
  <c r="D9106" i="12"/>
  <c r="D9107" i="12"/>
  <c r="D9108" i="12"/>
  <c r="D9109" i="12"/>
  <c r="D9110" i="12"/>
  <c r="D9111" i="12"/>
  <c r="D9112" i="12"/>
  <c r="D9113" i="12"/>
  <c r="D9114" i="12"/>
  <c r="D9115" i="12"/>
  <c r="D9116" i="12"/>
  <c r="D9117" i="12"/>
  <c r="D9118" i="12"/>
  <c r="D9119" i="12"/>
  <c r="D9120" i="12"/>
  <c r="D9121" i="12"/>
  <c r="D9122" i="12"/>
  <c r="D9123" i="12"/>
  <c r="D9124" i="12"/>
  <c r="D9125" i="12"/>
  <c r="D9126" i="12"/>
  <c r="D9127" i="12"/>
  <c r="D9128" i="12"/>
  <c r="D9129" i="12"/>
  <c r="D9130" i="12"/>
  <c r="D9131" i="12"/>
  <c r="D9132" i="12"/>
  <c r="D9133" i="12"/>
  <c r="D9134" i="12"/>
  <c r="D9135" i="12"/>
  <c r="D9136" i="12"/>
  <c r="D9137" i="12"/>
  <c r="D9138" i="12"/>
  <c r="D9139" i="12"/>
  <c r="D9140" i="12"/>
  <c r="D9141" i="12"/>
  <c r="D9142" i="12"/>
  <c r="D9143" i="12"/>
  <c r="D9144" i="12"/>
  <c r="D9145" i="12"/>
  <c r="D9146" i="12"/>
  <c r="D9147" i="12"/>
  <c r="D9148" i="12"/>
  <c r="D9149" i="12"/>
  <c r="D9150" i="12"/>
  <c r="D9151" i="12"/>
  <c r="D9152" i="12"/>
  <c r="D9153" i="12"/>
  <c r="D9154" i="12"/>
  <c r="D9155" i="12"/>
  <c r="D9156" i="12"/>
  <c r="D9157" i="12"/>
  <c r="D9158" i="12"/>
  <c r="D9159" i="12"/>
  <c r="D9160" i="12"/>
  <c r="D9161" i="12"/>
  <c r="D9162" i="12"/>
  <c r="D9163" i="12"/>
  <c r="D9164" i="12"/>
  <c r="D9165" i="12"/>
  <c r="D9166" i="12"/>
  <c r="D9167" i="12"/>
  <c r="D9168" i="12"/>
  <c r="D9169" i="12"/>
  <c r="D9170" i="12"/>
  <c r="D9171" i="12"/>
  <c r="D9172" i="12"/>
  <c r="D9173" i="12"/>
  <c r="D9174" i="12"/>
  <c r="D9175" i="12"/>
  <c r="D9176" i="12"/>
  <c r="D9177" i="12"/>
  <c r="D9178" i="12"/>
  <c r="D9179" i="12"/>
  <c r="D9180" i="12"/>
  <c r="D9181" i="12"/>
  <c r="D9182" i="12"/>
  <c r="D9183" i="12"/>
  <c r="D9184" i="12"/>
  <c r="D9185" i="12"/>
  <c r="D9186" i="12"/>
  <c r="D9187" i="12"/>
  <c r="D9188" i="12"/>
  <c r="D9189" i="12"/>
  <c r="D9190" i="12"/>
  <c r="D9191" i="12"/>
  <c r="D9192" i="12"/>
  <c r="D9193" i="12"/>
  <c r="D9194" i="12"/>
  <c r="D9195" i="12"/>
  <c r="D9196" i="12"/>
  <c r="D9197" i="12"/>
  <c r="D9198" i="12"/>
  <c r="D9199" i="12"/>
  <c r="D9200" i="12"/>
  <c r="D9201" i="12"/>
  <c r="D9202" i="12"/>
  <c r="D9203" i="12"/>
  <c r="D9204" i="12"/>
  <c r="D9205" i="12"/>
  <c r="D9206" i="12"/>
  <c r="D9207" i="12"/>
  <c r="D9208" i="12"/>
  <c r="D9209" i="12"/>
  <c r="D9210" i="12"/>
  <c r="D9211" i="12"/>
  <c r="D9212" i="12"/>
  <c r="D9213" i="12"/>
  <c r="D9214" i="12"/>
  <c r="D9215" i="12"/>
  <c r="D9216" i="12"/>
  <c r="D9217" i="12"/>
  <c r="D9218" i="12"/>
  <c r="D9219" i="12"/>
  <c r="D9220" i="12"/>
  <c r="D9221" i="12"/>
  <c r="D9222" i="12"/>
  <c r="D9223" i="12"/>
  <c r="D9224" i="12"/>
  <c r="D9225" i="12"/>
  <c r="D9226" i="12"/>
  <c r="D9227" i="12"/>
  <c r="D9228" i="12"/>
  <c r="D9229" i="12"/>
  <c r="D9230" i="12"/>
  <c r="D9231" i="12"/>
  <c r="D9232" i="12"/>
  <c r="D9233" i="12"/>
  <c r="D9234" i="12"/>
  <c r="D9235" i="12"/>
  <c r="D9236" i="12"/>
  <c r="D9237" i="12"/>
  <c r="D9238" i="12"/>
  <c r="D9239" i="12"/>
  <c r="D9240" i="12"/>
  <c r="D9241" i="12"/>
  <c r="D9242" i="12"/>
  <c r="D9243" i="12"/>
  <c r="D9244" i="12"/>
  <c r="D9245" i="12"/>
  <c r="D9246" i="12"/>
  <c r="D9247" i="12"/>
  <c r="D9248" i="12"/>
  <c r="D9249" i="12"/>
  <c r="D9250" i="12"/>
  <c r="D9251" i="12"/>
  <c r="D9252" i="12"/>
  <c r="D9253" i="12"/>
  <c r="D9254" i="12"/>
  <c r="D9255" i="12"/>
  <c r="D9256" i="12"/>
  <c r="D9257" i="12"/>
  <c r="D9258" i="12"/>
  <c r="D9259" i="12"/>
  <c r="D9260" i="12"/>
  <c r="D9261" i="12"/>
  <c r="D9262" i="12"/>
  <c r="D9263" i="12"/>
  <c r="D9264" i="12"/>
  <c r="D9265" i="12"/>
  <c r="D9266" i="12"/>
  <c r="D9267" i="12"/>
  <c r="D9268" i="12"/>
  <c r="D9269" i="12"/>
  <c r="D9270" i="12"/>
  <c r="D9271" i="12"/>
  <c r="D9272" i="12"/>
  <c r="D9273" i="12"/>
  <c r="D9274" i="12"/>
  <c r="D9275" i="12"/>
  <c r="D9276" i="12"/>
  <c r="D9277" i="12"/>
  <c r="D9278" i="12"/>
  <c r="D9279" i="12"/>
  <c r="D9280" i="12"/>
  <c r="D9281" i="12"/>
  <c r="D9282" i="12"/>
  <c r="D9283" i="12"/>
  <c r="D9284" i="12"/>
  <c r="D9285" i="12"/>
  <c r="D9286" i="12"/>
  <c r="D9287" i="12"/>
  <c r="D9288" i="12"/>
  <c r="D9289" i="12"/>
  <c r="D9290" i="12"/>
  <c r="D9291" i="12"/>
  <c r="D9292" i="12"/>
  <c r="D9293" i="12"/>
  <c r="D9294" i="12"/>
  <c r="D9295" i="12"/>
  <c r="D9296" i="12"/>
  <c r="D9297" i="12"/>
  <c r="D9298" i="12"/>
  <c r="D9299" i="12"/>
  <c r="D9300" i="12"/>
  <c r="D9301" i="12"/>
  <c r="D9302" i="12"/>
  <c r="D9303" i="12"/>
  <c r="D9304" i="12"/>
  <c r="D9305" i="12"/>
  <c r="D9306" i="12"/>
  <c r="D9307" i="12"/>
  <c r="D9308" i="12"/>
  <c r="D9309" i="12"/>
  <c r="D9310" i="12"/>
  <c r="D9311" i="12"/>
  <c r="D9312" i="12"/>
  <c r="D9313" i="12"/>
  <c r="D9314" i="12"/>
  <c r="D9315" i="12"/>
  <c r="D9316" i="12"/>
  <c r="D9317" i="12"/>
  <c r="D9318" i="12"/>
  <c r="D9319" i="12"/>
  <c r="D9320" i="12"/>
  <c r="D9321" i="12"/>
  <c r="D9322" i="12"/>
  <c r="D9323" i="12"/>
  <c r="D9324" i="12"/>
  <c r="D9325" i="12"/>
  <c r="D9326" i="12"/>
  <c r="D9327" i="12"/>
  <c r="D9328" i="12"/>
  <c r="D9329" i="12"/>
  <c r="D9330" i="12"/>
  <c r="D9331" i="12"/>
  <c r="D9332" i="12"/>
  <c r="D9333" i="12"/>
  <c r="D9334" i="12"/>
  <c r="D9335" i="12"/>
  <c r="D9336" i="12"/>
  <c r="D9337" i="12"/>
  <c r="D9338" i="12"/>
  <c r="D9339" i="12"/>
  <c r="D2" i="12"/>
  <c r="F1" i="12"/>
  <c r="S57" i="14" l="1"/>
  <c r="R57" i="14" s="1"/>
  <c r="Q57" i="14" s="1"/>
  <c r="P57" i="14" s="1"/>
  <c r="O57" i="14" s="1"/>
  <c r="N57" i="14" s="1"/>
  <c r="M57" i="14" s="1"/>
  <c r="L57" i="14" s="1"/>
  <c r="K57" i="14" s="1"/>
  <c r="J57" i="14" s="1"/>
  <c r="I57" i="14" s="1"/>
  <c r="H57" i="14" s="1"/>
  <c r="G57" i="14" s="1"/>
  <c r="F57" i="14" s="1"/>
  <c r="E57" i="14" s="1"/>
  <c r="D57" i="14" s="1"/>
  <c r="AF47" i="14"/>
  <c r="AE47" i="14" s="1"/>
  <c r="AD47" i="14" s="1"/>
  <c r="AC47" i="14" s="1"/>
  <c r="AB47" i="14" s="1"/>
  <c r="AA47" i="14" s="1"/>
  <c r="Z47" i="14" s="1"/>
  <c r="Y47" i="14" s="1"/>
  <c r="X47" i="14" s="1"/>
  <c r="W47" i="14" s="1"/>
  <c r="V47" i="14" s="1"/>
  <c r="U47" i="14" s="1"/>
  <c r="T47" i="14" s="1"/>
  <c r="S47" i="14" s="1"/>
  <c r="R47" i="14" s="1"/>
  <c r="Q47" i="14" s="1"/>
  <c r="P47" i="14" s="1"/>
  <c r="O47" i="14" s="1"/>
  <c r="N47" i="14" s="1"/>
  <c r="M47" i="14" s="1"/>
  <c r="L47" i="14" s="1"/>
  <c r="K47" i="14" s="1"/>
  <c r="J47" i="14" s="1"/>
  <c r="I47" i="14" s="1"/>
  <c r="H47" i="14" s="1"/>
  <c r="G47" i="14" s="1"/>
  <c r="F47" i="14" s="1"/>
  <c r="E47" i="14" s="1"/>
  <c r="D47" i="14" s="1"/>
  <c r="M129" i="14"/>
  <c r="L129" i="14" s="1"/>
  <c r="K129" i="14" s="1"/>
  <c r="J129" i="14" s="1"/>
  <c r="I129" i="14" s="1"/>
  <c r="H129" i="14" s="1"/>
  <c r="G129" i="14" s="1"/>
  <c r="F129" i="14" s="1"/>
  <c r="E129" i="14" s="1"/>
  <c r="D129" i="14" s="1"/>
  <c r="N77" i="14"/>
  <c r="M77" i="14" s="1"/>
  <c r="L77" i="14" s="1"/>
  <c r="K77" i="14" s="1"/>
  <c r="J77" i="14" s="1"/>
  <c r="I77" i="14" s="1"/>
  <c r="H77" i="14" s="1"/>
  <c r="G77" i="14" s="1"/>
  <c r="F77" i="14" s="1"/>
  <c r="E77" i="14" s="1"/>
  <c r="D77" i="14" s="1"/>
  <c r="K137" i="14"/>
  <c r="J137" i="14" s="1"/>
  <c r="I137" i="14" s="1"/>
  <c r="H137" i="14" s="1"/>
  <c r="G137" i="14" s="1"/>
  <c r="F137" i="14" s="1"/>
  <c r="E137" i="14" s="1"/>
  <c r="D137" i="14" s="1"/>
  <c r="N169" i="14"/>
  <c r="M169" i="14" s="1"/>
  <c r="L169" i="14" s="1"/>
  <c r="K169" i="14" s="1"/>
  <c r="J169" i="14" s="1"/>
  <c r="I169" i="14" s="1"/>
  <c r="H169" i="14" s="1"/>
  <c r="G169" i="14" s="1"/>
  <c r="F169" i="14" s="1"/>
  <c r="E169" i="14" s="1"/>
  <c r="D169" i="14" s="1"/>
  <c r="O184" i="14"/>
  <c r="N184" i="14" s="1"/>
  <c r="M184" i="14" s="1"/>
  <c r="L184" i="14" s="1"/>
  <c r="K184" i="14" s="1"/>
  <c r="J184" i="14" s="1"/>
  <c r="I184" i="14" s="1"/>
  <c r="H184" i="14" s="1"/>
  <c r="G184" i="14" s="1"/>
  <c r="F184" i="14" s="1"/>
  <c r="E184" i="14" s="1"/>
  <c r="D184" i="14" s="1"/>
  <c r="Q71" i="14"/>
  <c r="P71" i="14" s="1"/>
  <c r="O71" i="14" s="1"/>
  <c r="N71" i="14" s="1"/>
  <c r="M71" i="14" s="1"/>
  <c r="L71" i="14" s="1"/>
  <c r="K71" i="14" s="1"/>
  <c r="J71" i="14" s="1"/>
  <c r="I71" i="14" s="1"/>
  <c r="H71" i="14" s="1"/>
  <c r="G71" i="14" s="1"/>
  <c r="F71" i="14" s="1"/>
  <c r="E71" i="14" s="1"/>
  <c r="D71" i="14" s="1"/>
  <c r="O21" i="14"/>
  <c r="N21" i="14" s="1"/>
  <c r="M21" i="14" s="1"/>
  <c r="L21" i="14" s="1"/>
  <c r="K21" i="14" s="1"/>
  <c r="J21" i="14" s="1"/>
  <c r="I21" i="14" s="1"/>
  <c r="H21" i="14" s="1"/>
  <c r="G21" i="14" s="1"/>
  <c r="F21" i="14" s="1"/>
  <c r="E21" i="14" s="1"/>
  <c r="D21" i="14" s="1"/>
  <c r="M32" i="14"/>
  <c r="L32" i="14" s="1"/>
  <c r="K32" i="14" s="1"/>
  <c r="J32" i="14" s="1"/>
  <c r="I32" i="14" s="1"/>
  <c r="H32" i="14" s="1"/>
  <c r="G32" i="14" s="1"/>
  <c r="F32" i="14" s="1"/>
  <c r="E32" i="14" s="1"/>
  <c r="D32" i="14" s="1"/>
  <c r="L111" i="14"/>
  <c r="K111" i="14" s="1"/>
  <c r="J111" i="14" s="1"/>
  <c r="I111" i="14" s="1"/>
  <c r="H111" i="14" s="1"/>
  <c r="G111" i="14" s="1"/>
  <c r="F111" i="14" s="1"/>
  <c r="E111" i="14" s="1"/>
  <c r="D111" i="14" s="1"/>
  <c r="N162" i="14"/>
  <c r="M162" i="14" s="1"/>
  <c r="L162" i="14" s="1"/>
  <c r="K162" i="14" s="1"/>
  <c r="J162" i="14" s="1"/>
  <c r="I162" i="14" s="1"/>
  <c r="H162" i="14" s="1"/>
  <c r="G162" i="14" s="1"/>
  <c r="F162" i="14" s="1"/>
  <c r="E162" i="14" s="1"/>
  <c r="D162" i="14" s="1"/>
  <c r="S130" i="14"/>
  <c r="R130" i="14" s="1"/>
  <c r="Q130" i="14" s="1"/>
  <c r="P130" i="14" s="1"/>
  <c r="O130" i="14" s="1"/>
  <c r="N130" i="14" s="1"/>
  <c r="M130" i="14" s="1"/>
  <c r="L130" i="14" s="1"/>
  <c r="K130" i="14" s="1"/>
  <c r="J130" i="14" s="1"/>
  <c r="I130" i="14" s="1"/>
  <c r="H130" i="14" s="1"/>
  <c r="G130" i="14" s="1"/>
  <c r="F130" i="14" s="1"/>
  <c r="E130" i="14" s="1"/>
  <c r="D130" i="14" s="1"/>
  <c r="O97" i="14"/>
  <c r="N97" i="14" s="1"/>
  <c r="M97" i="14" s="1"/>
  <c r="L97" i="14" s="1"/>
  <c r="K97" i="14" s="1"/>
  <c r="J97" i="14" s="1"/>
  <c r="I97" i="14" s="1"/>
  <c r="H97" i="14" s="1"/>
  <c r="G97" i="14" s="1"/>
  <c r="F97" i="14" s="1"/>
  <c r="E97" i="14" s="1"/>
  <c r="D97" i="14" s="1"/>
  <c r="J113" i="14"/>
  <c r="I113" i="14" s="1"/>
  <c r="H113" i="14" s="1"/>
  <c r="G113" i="14" s="1"/>
  <c r="F113" i="14" s="1"/>
  <c r="E113" i="14" s="1"/>
  <c r="D113" i="14" s="1"/>
  <c r="N152" i="14"/>
  <c r="M152" i="14" s="1"/>
  <c r="L152" i="14" s="1"/>
  <c r="K152" i="14" s="1"/>
  <c r="J152" i="14" s="1"/>
  <c r="I152" i="14" s="1"/>
  <c r="H152" i="14" s="1"/>
  <c r="G152" i="14" s="1"/>
  <c r="F152" i="14" s="1"/>
  <c r="E152" i="14" s="1"/>
  <c r="D152" i="14" s="1"/>
  <c r="M26" i="14"/>
  <c r="L26" i="14" s="1"/>
  <c r="K26" i="14" s="1"/>
  <c r="J26" i="14" s="1"/>
  <c r="I26" i="14" s="1"/>
  <c r="H26" i="14" s="1"/>
  <c r="G26" i="14" s="1"/>
  <c r="F26" i="14" s="1"/>
  <c r="E26" i="14" s="1"/>
  <c r="D26" i="14" s="1"/>
  <c r="L40" i="14"/>
  <c r="K40" i="14" s="1"/>
  <c r="J40" i="14" s="1"/>
  <c r="I40" i="14" s="1"/>
  <c r="H40" i="14" s="1"/>
  <c r="G40" i="14" s="1"/>
  <c r="F40" i="14" s="1"/>
  <c r="E40" i="14" s="1"/>
  <c r="D40" i="14" s="1"/>
  <c r="P179" i="14"/>
  <c r="O179" i="14" s="1"/>
  <c r="N179" i="14" s="1"/>
  <c r="M179" i="14" s="1"/>
  <c r="L179" i="14" s="1"/>
  <c r="K179" i="14" s="1"/>
  <c r="J179" i="14" s="1"/>
  <c r="I179" i="14" s="1"/>
  <c r="H179" i="14" s="1"/>
  <c r="G179" i="14" s="1"/>
  <c r="F179" i="14" s="1"/>
  <c r="E179" i="14" s="1"/>
  <c r="D179" i="14" s="1"/>
  <c r="L27" i="14"/>
  <c r="K27" i="14" s="1"/>
  <c r="J27" i="14" s="1"/>
  <c r="I27" i="14" s="1"/>
  <c r="H27" i="14" s="1"/>
  <c r="G27" i="14" s="1"/>
  <c r="F27" i="14" s="1"/>
  <c r="E27" i="14" s="1"/>
  <c r="D27" i="14" s="1"/>
  <c r="J46" i="14"/>
  <c r="I46" i="14" s="1"/>
  <c r="H46" i="14" s="1"/>
  <c r="G46" i="14" s="1"/>
  <c r="F46" i="14" s="1"/>
  <c r="E46" i="14" s="1"/>
  <c r="D46" i="14" s="1"/>
  <c r="P79" i="14"/>
  <c r="O79" i="14" s="1"/>
  <c r="N79" i="14" s="1"/>
  <c r="M79" i="14" s="1"/>
  <c r="L79" i="14" s="1"/>
  <c r="K79" i="14" s="1"/>
  <c r="J79" i="14" s="1"/>
  <c r="I79" i="14" s="1"/>
  <c r="H79" i="14" s="1"/>
  <c r="G79" i="14" s="1"/>
  <c r="F79" i="14" s="1"/>
  <c r="E79" i="14" s="1"/>
  <c r="D79" i="14" s="1"/>
  <c r="M110" i="14"/>
  <c r="L110" i="14" s="1"/>
  <c r="K110" i="14" s="1"/>
  <c r="J110" i="14" s="1"/>
  <c r="I110" i="14" s="1"/>
  <c r="H110" i="14" s="1"/>
  <c r="G110" i="14" s="1"/>
  <c r="F110" i="14" s="1"/>
  <c r="E110" i="14" s="1"/>
  <c r="D110" i="14" s="1"/>
  <c r="P128" i="14"/>
  <c r="O128" i="14" s="1"/>
  <c r="N128" i="14" s="1"/>
  <c r="M128" i="14" s="1"/>
  <c r="L128" i="14" s="1"/>
  <c r="K128" i="14" s="1"/>
  <c r="J128" i="14" s="1"/>
  <c r="I128" i="14" s="1"/>
  <c r="H128" i="14" s="1"/>
  <c r="G128" i="14" s="1"/>
  <c r="F128" i="14" s="1"/>
  <c r="E128" i="14" s="1"/>
  <c r="D128" i="14" s="1"/>
  <c r="K144" i="14"/>
  <c r="J144" i="14" s="1"/>
  <c r="I144" i="14" s="1"/>
  <c r="H144" i="14" s="1"/>
  <c r="G144" i="14" s="1"/>
  <c r="F144" i="14" s="1"/>
  <c r="E144" i="14" s="1"/>
  <c r="D144" i="14" s="1"/>
  <c r="J163" i="14"/>
  <c r="I163" i="14" s="1"/>
  <c r="H163" i="14" s="1"/>
  <c r="G163" i="14" s="1"/>
  <c r="F163" i="14" s="1"/>
  <c r="E163" i="14" s="1"/>
  <c r="D163" i="14" s="1"/>
  <c r="Z175" i="14"/>
  <c r="Y175" i="14" s="1"/>
  <c r="X175" i="14" s="1"/>
  <c r="W175" i="14" s="1"/>
  <c r="V175" i="14" s="1"/>
  <c r="U175" i="14" s="1"/>
  <c r="T175" i="14" s="1"/>
  <c r="S175" i="14" s="1"/>
  <c r="R175" i="14" s="1"/>
  <c r="Q175" i="14" s="1"/>
  <c r="P175" i="14" s="1"/>
  <c r="O175" i="14" s="1"/>
  <c r="N175" i="14" s="1"/>
  <c r="M175" i="14" s="1"/>
  <c r="L175" i="14" s="1"/>
  <c r="K175" i="14" s="1"/>
  <c r="J175" i="14" s="1"/>
  <c r="I175" i="14" s="1"/>
  <c r="H175" i="14" s="1"/>
  <c r="G175" i="14" s="1"/>
  <c r="F175" i="14" s="1"/>
  <c r="E175" i="14" s="1"/>
  <c r="D175" i="14" s="1"/>
  <c r="O29" i="14"/>
  <c r="N29" i="14" s="1"/>
  <c r="M29" i="14" s="1"/>
  <c r="L29" i="14" s="1"/>
  <c r="K29" i="14" s="1"/>
  <c r="J29" i="14" s="1"/>
  <c r="I29" i="14" s="1"/>
  <c r="H29" i="14" s="1"/>
  <c r="G29" i="14" s="1"/>
  <c r="F29" i="14" s="1"/>
  <c r="E29" i="14" s="1"/>
  <c r="D29" i="14" s="1"/>
  <c r="O60" i="14"/>
  <c r="N60" i="14" s="1"/>
  <c r="M60" i="14" s="1"/>
  <c r="L60" i="14" s="1"/>
  <c r="K60" i="14" s="1"/>
  <c r="J60" i="14" s="1"/>
  <c r="I60" i="14" s="1"/>
  <c r="H60" i="14" s="1"/>
  <c r="G60" i="14" s="1"/>
  <c r="F60" i="14" s="1"/>
  <c r="E60" i="14" s="1"/>
  <c r="D60" i="14" s="1"/>
  <c r="K81" i="14"/>
  <c r="J81" i="14" s="1"/>
  <c r="I81" i="14" s="1"/>
  <c r="H81" i="14" s="1"/>
  <c r="G81" i="14" s="1"/>
  <c r="F81" i="14" s="1"/>
  <c r="E81" i="14" s="1"/>
  <c r="D81" i="14" s="1"/>
  <c r="P151" i="14"/>
  <c r="O151" i="14" s="1"/>
  <c r="N151" i="14" s="1"/>
  <c r="M151" i="14" s="1"/>
  <c r="L151" i="14" s="1"/>
  <c r="K151" i="14" s="1"/>
  <c r="J151" i="14" s="1"/>
  <c r="I151" i="14" s="1"/>
  <c r="H151" i="14" s="1"/>
  <c r="G151" i="14" s="1"/>
  <c r="F151" i="14" s="1"/>
  <c r="E151" i="14" s="1"/>
  <c r="D151" i="14" s="1"/>
  <c r="N178" i="14"/>
  <c r="M178" i="14" s="1"/>
  <c r="L178" i="14" s="1"/>
  <c r="K178" i="14" s="1"/>
  <c r="J178" i="14" s="1"/>
  <c r="I178" i="14" s="1"/>
  <c r="H178" i="14" s="1"/>
  <c r="G178" i="14" s="1"/>
  <c r="F178" i="14" s="1"/>
  <c r="E178" i="14" s="1"/>
  <c r="D178" i="14" s="1"/>
  <c r="AP176" i="14"/>
  <c r="AO176" i="14" s="1"/>
  <c r="AN176" i="14" s="1"/>
  <c r="AM176" i="14" s="1"/>
  <c r="AL176" i="14" s="1"/>
  <c r="AK176" i="14" s="1"/>
  <c r="AJ176" i="14" s="1"/>
  <c r="AI176" i="14" s="1"/>
  <c r="AH176" i="14" s="1"/>
  <c r="AG176" i="14" s="1"/>
  <c r="AF176" i="14" s="1"/>
  <c r="AE176" i="14" s="1"/>
  <c r="AD176" i="14" s="1"/>
  <c r="AC176" i="14" s="1"/>
  <c r="AB176" i="14" s="1"/>
  <c r="AA176" i="14" s="1"/>
  <c r="Z176" i="14" s="1"/>
  <c r="Y176" i="14" s="1"/>
  <c r="X176" i="14" s="1"/>
  <c r="W176" i="14" s="1"/>
  <c r="V176" i="14" s="1"/>
  <c r="U176" i="14" s="1"/>
  <c r="T176" i="14" s="1"/>
  <c r="S176" i="14" s="1"/>
  <c r="R176" i="14" s="1"/>
  <c r="Q176" i="14" s="1"/>
  <c r="P176" i="14" s="1"/>
  <c r="O176" i="14" s="1"/>
  <c r="N176" i="14" s="1"/>
  <c r="M176" i="14" s="1"/>
  <c r="L176" i="14" s="1"/>
  <c r="K176" i="14" s="1"/>
  <c r="J176" i="14" s="1"/>
  <c r="I176" i="14" s="1"/>
  <c r="H176" i="14" s="1"/>
  <c r="G176" i="14" s="1"/>
  <c r="F176" i="14" s="1"/>
  <c r="E176" i="14" s="1"/>
  <c r="D176" i="14" s="1"/>
  <c r="AQ193" i="14"/>
  <c r="AR193" i="14" s="1"/>
  <c r="AS193" i="14" s="1"/>
  <c r="AT193" i="14" s="1"/>
  <c r="AU193" i="14" s="1"/>
  <c r="AV193" i="14" s="1"/>
  <c r="AW193" i="14" s="1"/>
  <c r="AX193" i="14" s="1"/>
  <c r="N195" i="14"/>
  <c r="M195" i="14" s="1"/>
  <c r="L195" i="14" s="1"/>
  <c r="K195" i="14" s="1"/>
  <c r="J195" i="14" s="1"/>
  <c r="I195" i="14" s="1"/>
  <c r="H195" i="14" s="1"/>
  <c r="G195" i="14" s="1"/>
  <c r="F195" i="14" s="1"/>
  <c r="E195" i="14" s="1"/>
  <c r="D195" i="14" s="1"/>
  <c r="L188" i="14"/>
  <c r="K188" i="14" s="1"/>
  <c r="J188" i="14" s="1"/>
  <c r="I188" i="14" s="1"/>
  <c r="H188" i="14" s="1"/>
  <c r="G188" i="14" s="1"/>
  <c r="F188" i="14" s="1"/>
  <c r="E188" i="14" s="1"/>
  <c r="D188" i="14" s="1"/>
  <c r="AJ190" i="14"/>
  <c r="AI190" i="14" s="1"/>
  <c r="AH190" i="14" s="1"/>
  <c r="AG190" i="14" s="1"/>
  <c r="AF190" i="14" s="1"/>
  <c r="AE190" i="14" s="1"/>
  <c r="AD190" i="14" s="1"/>
  <c r="AC190" i="14" s="1"/>
  <c r="AB190" i="14" s="1"/>
  <c r="AA190" i="14" s="1"/>
  <c r="Z190" i="14" s="1"/>
  <c r="Y190" i="14" s="1"/>
  <c r="X190" i="14" s="1"/>
  <c r="W190" i="14" s="1"/>
  <c r="V190" i="14" s="1"/>
  <c r="U190" i="14" s="1"/>
  <c r="T190" i="14" s="1"/>
  <c r="S190" i="14" s="1"/>
  <c r="R190" i="14" s="1"/>
  <c r="Q190" i="14" s="1"/>
  <c r="P190" i="14" s="1"/>
  <c r="O190" i="14" s="1"/>
  <c r="N190" i="14" s="1"/>
  <c r="M190" i="14" s="1"/>
  <c r="L190" i="14" s="1"/>
  <c r="K190" i="14" s="1"/>
  <c r="J190" i="14" s="1"/>
  <c r="I190" i="14" s="1"/>
  <c r="H190" i="14" s="1"/>
  <c r="G190" i="14" s="1"/>
  <c r="F190" i="14" s="1"/>
  <c r="E190" i="14" s="1"/>
  <c r="D190" i="14" s="1"/>
  <c r="J192" i="14"/>
  <c r="I192" i="14" s="1"/>
  <c r="H192" i="14" s="1"/>
  <c r="G192" i="14" s="1"/>
  <c r="F192" i="14" s="1"/>
  <c r="E192" i="14" s="1"/>
  <c r="D192" i="14" s="1"/>
  <c r="H191" i="14"/>
  <c r="G191" i="14" s="1"/>
  <c r="F191" i="14" s="1"/>
  <c r="E191" i="14" s="1"/>
  <c r="D191" i="14" s="1"/>
  <c r="AU5" i="14"/>
  <c r="AW5" i="14" s="1"/>
  <c r="AX5" i="14" s="1"/>
  <c r="AT5" i="13"/>
  <c r="AV5" i="13"/>
  <c r="F1" i="8"/>
  <c r="AM193" i="14" l="1"/>
  <c r="AL193" i="14" s="1"/>
  <c r="AK193" i="14" s="1"/>
  <c r="AJ193" i="14" s="1"/>
  <c r="AI193" i="14" s="1"/>
  <c r="AH193" i="14" s="1"/>
  <c r="AG193" i="14" s="1"/>
  <c r="AF193" i="14" s="1"/>
  <c r="AE193" i="14" s="1"/>
  <c r="AD193" i="14" s="1"/>
  <c r="AC193" i="14" s="1"/>
  <c r="AB193" i="14" s="1"/>
  <c r="AA193" i="14" s="1"/>
  <c r="Z193" i="14" s="1"/>
  <c r="Y193" i="14" s="1"/>
  <c r="X193" i="14" s="1"/>
  <c r="W193" i="14" s="1"/>
  <c r="V193" i="14" s="1"/>
  <c r="U193" i="14" s="1"/>
  <c r="T193" i="14" s="1"/>
  <c r="S193" i="14" s="1"/>
  <c r="R193" i="14" s="1"/>
  <c r="Q193" i="14" s="1"/>
  <c r="P193" i="14" s="1"/>
  <c r="O193" i="14" s="1"/>
  <c r="N193" i="14" s="1"/>
  <c r="M193" i="14" s="1"/>
  <c r="L193" i="14" s="1"/>
  <c r="K193" i="14" s="1"/>
  <c r="J193" i="14" s="1"/>
  <c r="I193" i="14" s="1"/>
  <c r="H193" i="14" s="1"/>
  <c r="G193" i="14" s="1"/>
  <c r="F193" i="14" s="1"/>
  <c r="E193" i="14" s="1"/>
  <c r="D193" i="14" s="1"/>
  <c r="K39" i="6"/>
  <c r="L39" i="6" s="1"/>
  <c r="M39" i="6" s="1"/>
  <c r="N39" i="6" s="1"/>
  <c r="O39" i="6" s="1"/>
  <c r="P39" i="6" s="1"/>
  <c r="Q39" i="6" s="1"/>
  <c r="R39" i="6" s="1"/>
  <c r="S39" i="6" s="1"/>
  <c r="T39" i="6" s="1"/>
  <c r="U39" i="6" s="1"/>
  <c r="V39" i="6" s="1"/>
  <c r="W39" i="6" s="1"/>
  <c r="X39" i="6" s="1"/>
  <c r="Y39" i="6" s="1"/>
  <c r="Z39" i="6" s="1"/>
  <c r="J39" i="6"/>
  <c r="I39" i="6"/>
  <c r="AB191" i="6"/>
  <c r="AA191" i="6" s="1"/>
  <c r="Z191" i="6" s="1"/>
  <c r="Y191" i="6" s="1"/>
  <c r="X191" i="6" s="1"/>
  <c r="W191" i="6" s="1"/>
  <c r="V191" i="6" s="1"/>
  <c r="U191" i="6" s="1"/>
  <c r="T191" i="6" s="1"/>
  <c r="S191" i="6" s="1"/>
  <c r="R191" i="6" s="1"/>
  <c r="Q191" i="6" s="1"/>
  <c r="P191" i="6" s="1"/>
  <c r="O191" i="6" s="1"/>
  <c r="N191" i="6" s="1"/>
  <c r="M191" i="6" s="1"/>
  <c r="L191" i="6" s="1"/>
  <c r="K191" i="6" s="1"/>
  <c r="J191" i="6" s="1"/>
  <c r="I191" i="6" s="1"/>
  <c r="H191" i="6" s="1"/>
  <c r="G191" i="6" s="1"/>
  <c r="F191" i="6" s="1"/>
  <c r="E191" i="6" s="1"/>
  <c r="D191" i="6" s="1"/>
  <c r="H60" i="6"/>
  <c r="G60" i="6" s="1"/>
  <c r="F60" i="6" s="1"/>
  <c r="E60" i="6" s="1"/>
  <c r="D60" i="6" s="1"/>
  <c r="M29" i="6"/>
  <c r="L29" i="6" s="1"/>
  <c r="K29" i="6" s="1"/>
  <c r="J29" i="6" s="1"/>
  <c r="I29" i="6" s="1"/>
  <c r="H29" i="6" s="1"/>
  <c r="G29" i="6" s="1"/>
  <c r="F29" i="6" s="1"/>
  <c r="E29" i="6" s="1"/>
  <c r="D29" i="6" s="1"/>
  <c r="AA31" i="6"/>
  <c r="Z31" i="6" s="1"/>
  <c r="Y31" i="6" s="1"/>
  <c r="X31" i="6" s="1"/>
  <c r="W31" i="6" s="1"/>
  <c r="V31" i="6" s="1"/>
  <c r="U31" i="6" s="1"/>
  <c r="T31" i="6" s="1"/>
  <c r="S31" i="6" s="1"/>
  <c r="R31" i="6" s="1"/>
  <c r="Q31" i="6" s="1"/>
  <c r="P31" i="6" s="1"/>
  <c r="O31" i="6" s="1"/>
  <c r="N31" i="6" s="1"/>
  <c r="M31" i="6" s="1"/>
  <c r="L31" i="6" s="1"/>
  <c r="K31" i="6" s="1"/>
  <c r="J31" i="6" s="1"/>
  <c r="I31" i="6" s="1"/>
  <c r="H31" i="6" s="1"/>
  <c r="G31" i="6" s="1"/>
  <c r="F31" i="6" s="1"/>
  <c r="E31" i="6" s="1"/>
  <c r="D31" i="6" s="1"/>
  <c r="AE46" i="6"/>
  <c r="AD46" i="6" s="1"/>
  <c r="AC46" i="6" s="1"/>
  <c r="AB46" i="6" s="1"/>
  <c r="AA46" i="6" s="1"/>
  <c r="Z46" i="6" s="1"/>
  <c r="Y46" i="6" s="1"/>
  <c r="X46" i="6" s="1"/>
  <c r="W46" i="6" s="1"/>
  <c r="V46" i="6" s="1"/>
  <c r="U46" i="6" s="1"/>
  <c r="T46" i="6" s="1"/>
  <c r="S46" i="6" s="1"/>
  <c r="R46" i="6" s="1"/>
  <c r="Q46" i="6" s="1"/>
  <c r="P46" i="6" s="1"/>
  <c r="O46" i="6" s="1"/>
  <c r="N46" i="6" s="1"/>
  <c r="M46" i="6" s="1"/>
  <c r="L46" i="6" s="1"/>
  <c r="K46" i="6" s="1"/>
  <c r="J46" i="6" s="1"/>
  <c r="I46" i="6" s="1"/>
  <c r="H46" i="6" s="1"/>
  <c r="G46" i="6" s="1"/>
  <c r="F46" i="6" s="1"/>
  <c r="E46" i="6" s="1"/>
  <c r="D46" i="6" s="1"/>
  <c r="O50" i="6"/>
  <c r="N50" i="6" s="1"/>
  <c r="M50" i="6" s="1"/>
  <c r="L50" i="6" s="1"/>
  <c r="K50" i="6" s="1"/>
  <c r="J50" i="6" s="1"/>
  <c r="I50" i="6" s="1"/>
  <c r="H50" i="6" s="1"/>
  <c r="G50" i="6" s="1"/>
  <c r="F50" i="6" s="1"/>
  <c r="E50" i="6" s="1"/>
  <c r="D50" i="6" s="1"/>
  <c r="AB57" i="6"/>
  <c r="AA57" i="6" s="1"/>
  <c r="Z57" i="6" s="1"/>
  <c r="Y57" i="6" s="1"/>
  <c r="X57" i="6" s="1"/>
  <c r="W57" i="6" s="1"/>
  <c r="V57" i="6" s="1"/>
  <c r="U57" i="6" s="1"/>
  <c r="T57" i="6" s="1"/>
  <c r="S57" i="6" s="1"/>
  <c r="R57" i="6" s="1"/>
  <c r="Q57" i="6" s="1"/>
  <c r="P57" i="6" s="1"/>
  <c r="O57" i="6" s="1"/>
  <c r="N57" i="6" s="1"/>
  <c r="M57" i="6" s="1"/>
  <c r="L57" i="6" s="1"/>
  <c r="K57" i="6" s="1"/>
  <c r="J57" i="6" s="1"/>
  <c r="I57" i="6" s="1"/>
  <c r="H57" i="6" s="1"/>
  <c r="G57" i="6" s="1"/>
  <c r="F57" i="6" s="1"/>
  <c r="E57" i="6" s="1"/>
  <c r="D57" i="6" s="1"/>
  <c r="W61" i="6"/>
  <c r="V61" i="6" s="1"/>
  <c r="U61" i="6" s="1"/>
  <c r="T61" i="6" s="1"/>
  <c r="S61" i="6" s="1"/>
  <c r="R61" i="6" s="1"/>
  <c r="Q61" i="6" s="1"/>
  <c r="P61" i="6" s="1"/>
  <c r="O61" i="6" s="1"/>
  <c r="N61" i="6" s="1"/>
  <c r="M61" i="6" s="1"/>
  <c r="L61" i="6" s="1"/>
  <c r="K61" i="6" s="1"/>
  <c r="J61" i="6" s="1"/>
  <c r="I61" i="6" s="1"/>
  <c r="H61" i="6" s="1"/>
  <c r="G61" i="6" s="1"/>
  <c r="F61" i="6" s="1"/>
  <c r="E61" i="6" s="1"/>
  <c r="D61" i="6" s="1"/>
  <c r="T65" i="6"/>
  <c r="X63" i="6"/>
  <c r="W63" i="6" s="1"/>
  <c r="V63" i="6" s="1"/>
  <c r="U63" i="6" s="1"/>
  <c r="T63" i="6" s="1"/>
  <c r="S63" i="6" s="1"/>
  <c r="R63" i="6" s="1"/>
  <c r="Q63" i="6" s="1"/>
  <c r="P63" i="6" s="1"/>
  <c r="O63" i="6" s="1"/>
  <c r="N63" i="6" s="1"/>
  <c r="M63" i="6" s="1"/>
  <c r="L63" i="6" s="1"/>
  <c r="K63" i="6" s="1"/>
  <c r="J63" i="6" s="1"/>
  <c r="I63" i="6" s="1"/>
  <c r="H63" i="6" s="1"/>
  <c r="G63" i="6" s="1"/>
  <c r="F63" i="6" s="1"/>
  <c r="E63" i="6" s="1"/>
  <c r="D63" i="6" s="1"/>
  <c r="L71" i="6"/>
  <c r="M71" i="6" s="1"/>
  <c r="AE75" i="6"/>
  <c r="AD75" i="6" s="1"/>
  <c r="AC75" i="6" s="1"/>
  <c r="AB75" i="6" s="1"/>
  <c r="AA75" i="6" s="1"/>
  <c r="Z75" i="6" s="1"/>
  <c r="Y75" i="6" s="1"/>
  <c r="X75" i="6" s="1"/>
  <c r="W75" i="6" s="1"/>
  <c r="V75" i="6" s="1"/>
  <c r="U75" i="6" s="1"/>
  <c r="T75" i="6" s="1"/>
  <c r="S75" i="6" s="1"/>
  <c r="R75" i="6" s="1"/>
  <c r="Q75" i="6" s="1"/>
  <c r="P75" i="6" s="1"/>
  <c r="O75" i="6" s="1"/>
  <c r="N75" i="6" s="1"/>
  <c r="M75" i="6" s="1"/>
  <c r="L75" i="6" s="1"/>
  <c r="K75" i="6" s="1"/>
  <c r="J75" i="6" s="1"/>
  <c r="I75" i="6" s="1"/>
  <c r="H75" i="6" s="1"/>
  <c r="G75" i="6" s="1"/>
  <c r="F75" i="6" s="1"/>
  <c r="E75" i="6" s="1"/>
  <c r="D75" i="6" s="1"/>
  <c r="J66" i="6"/>
  <c r="I66" i="6" s="1"/>
  <c r="H66" i="6" s="1"/>
  <c r="G66" i="6" s="1"/>
  <c r="F66" i="6" s="1"/>
  <c r="E66" i="6" s="1"/>
  <c r="D66" i="6" s="1"/>
  <c r="AB73" i="6"/>
  <c r="AA73" i="6" s="1"/>
  <c r="Z73" i="6" s="1"/>
  <c r="Y73" i="6" s="1"/>
  <c r="X73" i="6" s="1"/>
  <c r="W73" i="6" s="1"/>
  <c r="V73" i="6" s="1"/>
  <c r="U73" i="6" s="1"/>
  <c r="T73" i="6" s="1"/>
  <c r="S73" i="6" s="1"/>
  <c r="R73" i="6" s="1"/>
  <c r="Q73" i="6" s="1"/>
  <c r="P73" i="6" s="1"/>
  <c r="O73" i="6" s="1"/>
  <c r="N73" i="6" s="1"/>
  <c r="M73" i="6" s="1"/>
  <c r="L73" i="6" s="1"/>
  <c r="K73" i="6" s="1"/>
  <c r="J73" i="6" s="1"/>
  <c r="I73" i="6" s="1"/>
  <c r="H73" i="6" s="1"/>
  <c r="G73" i="6" s="1"/>
  <c r="F73" i="6" s="1"/>
  <c r="E73" i="6" s="1"/>
  <c r="D73" i="6" s="1"/>
  <c r="N74" i="6"/>
  <c r="M74" i="6" s="1"/>
  <c r="L74" i="6" s="1"/>
  <c r="K74" i="6" s="1"/>
  <c r="J74" i="6" s="1"/>
  <c r="I74" i="6" s="1"/>
  <c r="H74" i="6" s="1"/>
  <c r="G74" i="6" s="1"/>
  <c r="F74" i="6" s="1"/>
  <c r="E74" i="6" s="1"/>
  <c r="D74" i="6" s="1"/>
  <c r="W83" i="6"/>
  <c r="V83" i="6" s="1"/>
  <c r="U83" i="6" s="1"/>
  <c r="T83" i="6" s="1"/>
  <c r="S83" i="6" s="1"/>
  <c r="R83" i="6" s="1"/>
  <c r="Q83" i="6" s="1"/>
  <c r="P83" i="6" s="1"/>
  <c r="O83" i="6" s="1"/>
  <c r="N83" i="6" s="1"/>
  <c r="M83" i="6" s="1"/>
  <c r="L83" i="6" s="1"/>
  <c r="K83" i="6" s="1"/>
  <c r="J83" i="6" s="1"/>
  <c r="I83" i="6" s="1"/>
  <c r="H83" i="6" s="1"/>
  <c r="G83" i="6" s="1"/>
  <c r="F83" i="6" s="1"/>
  <c r="E83" i="6" s="1"/>
  <c r="D83" i="6" s="1"/>
  <c r="J89" i="6"/>
  <c r="I89" i="6" s="1"/>
  <c r="S93" i="6"/>
  <c r="R93" i="6" s="1"/>
  <c r="Q93" i="6" s="1"/>
  <c r="P93" i="6" s="1"/>
  <c r="O93" i="6" s="1"/>
  <c r="N93" i="6" s="1"/>
  <c r="M93" i="6" s="1"/>
  <c r="L93" i="6" s="1"/>
  <c r="K93" i="6" s="1"/>
  <c r="J93" i="6" s="1"/>
  <c r="I93" i="6" s="1"/>
  <c r="H93" i="6" s="1"/>
  <c r="G93" i="6" s="1"/>
  <c r="F93" i="6" s="1"/>
  <c r="E93" i="6" s="1"/>
  <c r="D93" i="6" s="1"/>
  <c r="X96" i="6"/>
  <c r="W96" i="6" s="1"/>
  <c r="V96" i="6" s="1"/>
  <c r="U96" i="6" s="1"/>
  <c r="T96" i="6" s="1"/>
  <c r="S96" i="6" s="1"/>
  <c r="R96" i="6" s="1"/>
  <c r="Q96" i="6" s="1"/>
  <c r="P96" i="6" s="1"/>
  <c r="O96" i="6" s="1"/>
  <c r="N96" i="6" s="1"/>
  <c r="M96" i="6" s="1"/>
  <c r="L96" i="6" s="1"/>
  <c r="K96" i="6" s="1"/>
  <c r="J96" i="6" s="1"/>
  <c r="I96" i="6" s="1"/>
  <c r="H96" i="6" s="1"/>
  <c r="G96" i="6" s="1"/>
  <c r="F96" i="6" s="1"/>
  <c r="E96" i="6" s="1"/>
  <c r="D96" i="6" s="1"/>
  <c r="X98" i="6"/>
  <c r="W98" i="6" s="1"/>
  <c r="V98" i="6" s="1"/>
  <c r="U98" i="6" s="1"/>
  <c r="T98" i="6" s="1"/>
  <c r="S98" i="6" s="1"/>
  <c r="R98" i="6" s="1"/>
  <c r="Q98" i="6" s="1"/>
  <c r="P98" i="6" s="1"/>
  <c r="O98" i="6" s="1"/>
  <c r="N98" i="6" s="1"/>
  <c r="M98" i="6" s="1"/>
  <c r="L98" i="6" s="1"/>
  <c r="K98" i="6" s="1"/>
  <c r="J98" i="6" s="1"/>
  <c r="I98" i="6" s="1"/>
  <c r="H98" i="6" s="1"/>
  <c r="G98" i="6" s="1"/>
  <c r="F98" i="6" s="1"/>
  <c r="E98" i="6" s="1"/>
  <c r="D98" i="6" s="1"/>
  <c r="AB123" i="6"/>
  <c r="AA123" i="6" s="1"/>
  <c r="Z123" i="6" s="1"/>
  <c r="Y123" i="6" s="1"/>
  <c r="X123" i="6" s="1"/>
  <c r="W123" i="6" s="1"/>
  <c r="V123" i="6" s="1"/>
  <c r="U123" i="6" s="1"/>
  <c r="T123" i="6" s="1"/>
  <c r="S123" i="6" s="1"/>
  <c r="R123" i="6" s="1"/>
  <c r="Q123" i="6" s="1"/>
  <c r="P123" i="6" s="1"/>
  <c r="O123" i="6" s="1"/>
  <c r="N123" i="6" s="1"/>
  <c r="M123" i="6" s="1"/>
  <c r="L123" i="6" s="1"/>
  <c r="K123" i="6" s="1"/>
  <c r="J123" i="6" s="1"/>
  <c r="I123" i="6" s="1"/>
  <c r="H123" i="6" s="1"/>
  <c r="G123" i="6" s="1"/>
  <c r="F123" i="6" s="1"/>
  <c r="E123" i="6" s="1"/>
  <c r="D123" i="6" s="1"/>
  <c r="W121" i="6"/>
  <c r="V121" i="6" s="1"/>
  <c r="U121" i="6" s="1"/>
  <c r="T121" i="6" s="1"/>
  <c r="S121" i="6" s="1"/>
  <c r="R121" i="6" s="1"/>
  <c r="Q121" i="6" s="1"/>
  <c r="P121" i="6" s="1"/>
  <c r="O121" i="6" s="1"/>
  <c r="N121" i="6" s="1"/>
  <c r="M121" i="6" s="1"/>
  <c r="L121" i="6" s="1"/>
  <c r="K121" i="6" s="1"/>
  <c r="J121" i="6" s="1"/>
  <c r="I121" i="6" s="1"/>
  <c r="H121" i="6" s="1"/>
  <c r="G121" i="6" s="1"/>
  <c r="F121" i="6" s="1"/>
  <c r="E121" i="6" s="1"/>
  <c r="D121" i="6" s="1"/>
  <c r="U118" i="6"/>
  <c r="T118" i="6" s="1"/>
  <c r="S118" i="6" s="1"/>
  <c r="R118" i="6" s="1"/>
  <c r="Q118" i="6" s="1"/>
  <c r="P118" i="6" s="1"/>
  <c r="O118" i="6" s="1"/>
  <c r="N118" i="6" s="1"/>
  <c r="M118" i="6" s="1"/>
  <c r="L118" i="6" s="1"/>
  <c r="K118" i="6" s="1"/>
  <c r="J118" i="6" s="1"/>
  <c r="I118" i="6" s="1"/>
  <c r="H118" i="6" s="1"/>
  <c r="G118" i="6" s="1"/>
  <c r="F118" i="6" s="1"/>
  <c r="E118" i="6" s="1"/>
  <c r="D118" i="6" s="1"/>
  <c r="AB117" i="6"/>
  <c r="AA117" i="6" s="1"/>
  <c r="Z117" i="6" s="1"/>
  <c r="Y117" i="6" s="1"/>
  <c r="X117" i="6" s="1"/>
  <c r="W117" i="6" s="1"/>
  <c r="V117" i="6" s="1"/>
  <c r="U117" i="6" s="1"/>
  <c r="T117" i="6" s="1"/>
  <c r="S117" i="6" s="1"/>
  <c r="R117" i="6" s="1"/>
  <c r="Q117" i="6" s="1"/>
  <c r="P117" i="6" s="1"/>
  <c r="O117" i="6" s="1"/>
  <c r="N117" i="6" s="1"/>
  <c r="M117" i="6" s="1"/>
  <c r="L117" i="6" s="1"/>
  <c r="K117" i="6" s="1"/>
  <c r="J117" i="6" s="1"/>
  <c r="I117" i="6" s="1"/>
  <c r="H117" i="6" s="1"/>
  <c r="G117" i="6" s="1"/>
  <c r="F117" i="6" s="1"/>
  <c r="E117" i="6" s="1"/>
  <c r="D117" i="6" s="1"/>
  <c r="W115" i="6"/>
  <c r="V115" i="6" s="1"/>
  <c r="U115" i="6" s="1"/>
  <c r="T115" i="6" s="1"/>
  <c r="S115" i="6" s="1"/>
  <c r="R115" i="6" s="1"/>
  <c r="Q115" i="6" s="1"/>
  <c r="P115" i="6" s="1"/>
  <c r="O115" i="6" s="1"/>
  <c r="N115" i="6" s="1"/>
  <c r="M115" i="6" s="1"/>
  <c r="L115" i="6" s="1"/>
  <c r="K115" i="6" s="1"/>
  <c r="J115" i="6" s="1"/>
  <c r="I115" i="6" s="1"/>
  <c r="H115" i="6" s="1"/>
  <c r="G115" i="6" s="1"/>
  <c r="F115" i="6" s="1"/>
  <c r="E115" i="6" s="1"/>
  <c r="D115" i="6" s="1"/>
  <c r="W111" i="6"/>
  <c r="V111" i="6" s="1"/>
  <c r="U111" i="6" s="1"/>
  <c r="T111" i="6" s="1"/>
  <c r="S111" i="6" s="1"/>
  <c r="R111" i="6" s="1"/>
  <c r="Q111" i="6" s="1"/>
  <c r="P111" i="6" s="1"/>
  <c r="O111" i="6" s="1"/>
  <c r="N111" i="6" s="1"/>
  <c r="M111" i="6" s="1"/>
  <c r="L111" i="6" s="1"/>
  <c r="K111" i="6" s="1"/>
  <c r="J111" i="6" s="1"/>
  <c r="I111" i="6" s="1"/>
  <c r="H111" i="6" s="1"/>
  <c r="G111" i="6" s="1"/>
  <c r="F111" i="6" s="1"/>
  <c r="E111" i="6" s="1"/>
  <c r="D111" i="6" s="1"/>
  <c r="Q116" i="6"/>
  <c r="P116" i="6" s="1"/>
  <c r="O116" i="6" s="1"/>
  <c r="N116" i="6" s="1"/>
  <c r="M116" i="6" s="1"/>
  <c r="L116" i="6" s="1"/>
  <c r="K116" i="6" s="1"/>
  <c r="J116" i="6" s="1"/>
  <c r="I116" i="6" s="1"/>
  <c r="H116" i="6" s="1"/>
  <c r="G116" i="6" s="1"/>
  <c r="F116" i="6" s="1"/>
  <c r="E116" i="6" s="1"/>
  <c r="D116" i="6" s="1"/>
  <c r="M128" i="6"/>
  <c r="L128" i="6" s="1"/>
  <c r="K128" i="6" s="1"/>
  <c r="J128" i="6" s="1"/>
  <c r="I128" i="6" s="1"/>
  <c r="H128" i="6" s="1"/>
  <c r="G128" i="6" s="1"/>
  <c r="F128" i="6" s="1"/>
  <c r="E128" i="6" s="1"/>
  <c r="D128" i="6" s="1"/>
  <c r="N131" i="6"/>
  <c r="M131" i="6" s="1"/>
  <c r="L131" i="6" s="1"/>
  <c r="K131" i="6" s="1"/>
  <c r="J131" i="6" s="1"/>
  <c r="I131" i="6" s="1"/>
  <c r="H131" i="6" s="1"/>
  <c r="G131" i="6" s="1"/>
  <c r="F131" i="6" s="1"/>
  <c r="E131" i="6" s="1"/>
  <c r="D131" i="6" s="1"/>
  <c r="I134" i="6"/>
  <c r="H134" i="6" s="1"/>
  <c r="G134" i="6" s="1"/>
  <c r="F134" i="6" s="1"/>
  <c r="E134" i="6" s="1"/>
  <c r="D134" i="6" s="1"/>
  <c r="R137" i="6"/>
  <c r="S137" i="6" s="1"/>
  <c r="N139" i="6"/>
  <c r="M139" i="6" s="1"/>
  <c r="L139" i="6" s="1"/>
  <c r="K139" i="6" s="1"/>
  <c r="J139" i="6" s="1"/>
  <c r="I139" i="6" s="1"/>
  <c r="H139" i="6" s="1"/>
  <c r="G139" i="6" s="1"/>
  <c r="F139" i="6" s="1"/>
  <c r="E139" i="6" s="1"/>
  <c r="D139" i="6" s="1"/>
  <c r="AG140" i="6"/>
  <c r="AF140" i="6" s="1"/>
  <c r="AE140" i="6" s="1"/>
  <c r="AD140" i="6" s="1"/>
  <c r="AC140" i="6" s="1"/>
  <c r="AB140" i="6" s="1"/>
  <c r="AA140" i="6" s="1"/>
  <c r="Z140" i="6" s="1"/>
  <c r="Y140" i="6" s="1"/>
  <c r="X140" i="6" s="1"/>
  <c r="W140" i="6" s="1"/>
  <c r="V140" i="6" s="1"/>
  <c r="U140" i="6" s="1"/>
  <c r="T140" i="6" s="1"/>
  <c r="S140" i="6" s="1"/>
  <c r="R140" i="6" s="1"/>
  <c r="Q140" i="6" s="1"/>
  <c r="P140" i="6" s="1"/>
  <c r="O140" i="6" s="1"/>
  <c r="N140" i="6" s="1"/>
  <c r="M140" i="6" s="1"/>
  <c r="L140" i="6" s="1"/>
  <c r="K140" i="6" s="1"/>
  <c r="J140" i="6" s="1"/>
  <c r="I140" i="6" s="1"/>
  <c r="H140" i="6" s="1"/>
  <c r="G140" i="6" s="1"/>
  <c r="F140" i="6" s="1"/>
  <c r="E140" i="6" s="1"/>
  <c r="D140" i="6" s="1"/>
  <c r="M145" i="6"/>
  <c r="L145" i="6" s="1"/>
  <c r="K145" i="6" s="1"/>
  <c r="J145" i="6" s="1"/>
  <c r="I145" i="6" s="1"/>
  <c r="H145" i="6" s="1"/>
  <c r="G145" i="6" s="1"/>
  <c r="F145" i="6" s="1"/>
  <c r="E145" i="6" s="1"/>
  <c r="D145" i="6" s="1"/>
  <c r="M143" i="6"/>
  <c r="L143" i="6" s="1"/>
  <c r="K143" i="6" s="1"/>
  <c r="J143" i="6" s="1"/>
  <c r="I143" i="6" s="1"/>
  <c r="H143" i="6" s="1"/>
  <c r="G143" i="6" s="1"/>
  <c r="F143" i="6" s="1"/>
  <c r="E143" i="6" s="1"/>
  <c r="D143" i="6" s="1"/>
  <c r="D150" i="6"/>
  <c r="W159" i="6"/>
  <c r="V159" i="6" s="1"/>
  <c r="U159" i="6" s="1"/>
  <c r="T159" i="6" s="1"/>
  <c r="S159" i="6" s="1"/>
  <c r="R159" i="6" s="1"/>
  <c r="Q159" i="6" s="1"/>
  <c r="P159" i="6" s="1"/>
  <c r="O159" i="6" s="1"/>
  <c r="N159" i="6" s="1"/>
  <c r="M159" i="6" s="1"/>
  <c r="L159" i="6" s="1"/>
  <c r="K159" i="6" s="1"/>
  <c r="J159" i="6" s="1"/>
  <c r="I159" i="6" s="1"/>
  <c r="H159" i="6" s="1"/>
  <c r="G159" i="6" s="1"/>
  <c r="F159" i="6" s="1"/>
  <c r="E159" i="6" s="1"/>
  <c r="D159" i="6" s="1"/>
  <c r="AA160" i="6"/>
  <c r="Z160" i="6" s="1"/>
  <c r="Y160" i="6" s="1"/>
  <c r="X160" i="6" s="1"/>
  <c r="W160" i="6" s="1"/>
  <c r="V160" i="6" s="1"/>
  <c r="U160" i="6" s="1"/>
  <c r="T160" i="6" s="1"/>
  <c r="S160" i="6" s="1"/>
  <c r="R160" i="6" s="1"/>
  <c r="Q160" i="6" s="1"/>
  <c r="P160" i="6" s="1"/>
  <c r="O160" i="6" s="1"/>
  <c r="N160" i="6" s="1"/>
  <c r="M160" i="6" s="1"/>
  <c r="L160" i="6" s="1"/>
  <c r="K160" i="6" s="1"/>
  <c r="J160" i="6" s="1"/>
  <c r="I160" i="6" s="1"/>
  <c r="H160" i="6" s="1"/>
  <c r="G160" i="6" s="1"/>
  <c r="F160" i="6" s="1"/>
  <c r="E160" i="6" s="1"/>
  <c r="D160" i="6" s="1"/>
  <c r="W166" i="6"/>
  <c r="V166" i="6" s="1"/>
  <c r="U166" i="6" s="1"/>
  <c r="T166" i="6" s="1"/>
  <c r="S166" i="6" s="1"/>
  <c r="R166" i="6" s="1"/>
  <c r="Q166" i="6" s="1"/>
  <c r="P166" i="6" s="1"/>
  <c r="O166" i="6" s="1"/>
  <c r="N166" i="6" s="1"/>
  <c r="M166" i="6" s="1"/>
  <c r="L166" i="6" s="1"/>
  <c r="K166" i="6" s="1"/>
  <c r="J166" i="6" s="1"/>
  <c r="I166" i="6" s="1"/>
  <c r="H166" i="6" s="1"/>
  <c r="G166" i="6" s="1"/>
  <c r="F166" i="6" s="1"/>
  <c r="E166" i="6" s="1"/>
  <c r="D166" i="6" s="1"/>
  <c r="V174" i="6"/>
  <c r="U174" i="6" s="1"/>
  <c r="T174" i="6" s="1"/>
  <c r="S174" i="6" s="1"/>
  <c r="R174" i="6" s="1"/>
  <c r="Q174" i="6" s="1"/>
  <c r="P174" i="6" s="1"/>
  <c r="O174" i="6" s="1"/>
  <c r="N174" i="6" s="1"/>
  <c r="M174" i="6" s="1"/>
  <c r="L174" i="6" s="1"/>
  <c r="K174" i="6" s="1"/>
  <c r="J174" i="6" s="1"/>
  <c r="I174" i="6" s="1"/>
  <c r="H174" i="6" s="1"/>
  <c r="G174" i="6" s="1"/>
  <c r="F174" i="6" s="1"/>
  <c r="E174" i="6" s="1"/>
  <c r="D174" i="6" s="1"/>
  <c r="T173" i="6"/>
  <c r="S173" i="6" s="1"/>
  <c r="R173" i="6" s="1"/>
  <c r="Q173" i="6" s="1"/>
  <c r="P173" i="6" s="1"/>
  <c r="O173" i="6" s="1"/>
  <c r="N173" i="6" s="1"/>
  <c r="M173" i="6" s="1"/>
  <c r="L173" i="6" s="1"/>
  <c r="K173" i="6" s="1"/>
  <c r="J173" i="6" s="1"/>
  <c r="I173" i="6" s="1"/>
  <c r="H173" i="6" s="1"/>
  <c r="G173" i="6" s="1"/>
  <c r="F173" i="6" s="1"/>
  <c r="E173" i="6" s="1"/>
  <c r="D173" i="6" s="1"/>
  <c r="W171" i="6"/>
  <c r="V171" i="6" s="1"/>
  <c r="U171" i="6" s="1"/>
  <c r="T171" i="6" s="1"/>
  <c r="S171" i="6" s="1"/>
  <c r="R171" i="6" s="1"/>
  <c r="Q171" i="6" s="1"/>
  <c r="P171" i="6" s="1"/>
  <c r="O171" i="6" s="1"/>
  <c r="N171" i="6" s="1"/>
  <c r="M171" i="6" s="1"/>
  <c r="L171" i="6" s="1"/>
  <c r="K171" i="6" s="1"/>
  <c r="J171" i="6" s="1"/>
  <c r="I171" i="6" s="1"/>
  <c r="H171" i="6" s="1"/>
  <c r="G171" i="6" s="1"/>
  <c r="F171" i="6" s="1"/>
  <c r="E171" i="6" s="1"/>
  <c r="D171" i="6" s="1"/>
  <c r="L177" i="6"/>
  <c r="K177" i="6" s="1"/>
  <c r="J177" i="6" s="1"/>
  <c r="I177" i="6" s="1"/>
  <c r="H177" i="6" s="1"/>
  <c r="G177" i="6" s="1"/>
  <c r="F177" i="6" s="1"/>
  <c r="E177" i="6" s="1"/>
  <c r="D177" i="6" s="1"/>
  <c r="O180" i="6"/>
  <c r="N180" i="6" s="1"/>
  <c r="M180" i="6" s="1"/>
  <c r="L180" i="6" s="1"/>
  <c r="K180" i="6" s="1"/>
  <c r="J180" i="6" s="1"/>
  <c r="I180" i="6" s="1"/>
  <c r="H180" i="6" s="1"/>
  <c r="G180" i="6" s="1"/>
  <c r="F180" i="6" s="1"/>
  <c r="E180" i="6" s="1"/>
  <c r="D180" i="6" s="1"/>
  <c r="AF181" i="6"/>
  <c r="AE181" i="6" s="1"/>
  <c r="AD181" i="6" s="1"/>
  <c r="AC181" i="6" s="1"/>
  <c r="AB181" i="6" s="1"/>
  <c r="AA181" i="6" s="1"/>
  <c r="Z181" i="6" s="1"/>
  <c r="Y181" i="6" s="1"/>
  <c r="X181" i="6" s="1"/>
  <c r="W181" i="6" s="1"/>
  <c r="V181" i="6" s="1"/>
  <c r="U181" i="6" s="1"/>
  <c r="T181" i="6" s="1"/>
  <c r="S181" i="6" s="1"/>
  <c r="R181" i="6" s="1"/>
  <c r="Q181" i="6" s="1"/>
  <c r="P181" i="6" s="1"/>
  <c r="O181" i="6" s="1"/>
  <c r="N181" i="6" s="1"/>
  <c r="M181" i="6" s="1"/>
  <c r="L181" i="6" s="1"/>
  <c r="K181" i="6" s="1"/>
  <c r="J181" i="6" s="1"/>
  <c r="I181" i="6" s="1"/>
  <c r="H181" i="6" s="1"/>
  <c r="G181" i="6" s="1"/>
  <c r="F181" i="6" s="1"/>
  <c r="E181" i="6" s="1"/>
  <c r="D181" i="6" s="1"/>
  <c r="AH182" i="6"/>
  <c r="AG182" i="6" s="1"/>
  <c r="AF182" i="6" s="1"/>
  <c r="AE182" i="6" s="1"/>
  <c r="AD182" i="6" s="1"/>
  <c r="AC182" i="6" s="1"/>
  <c r="AB182" i="6" s="1"/>
  <c r="AA182" i="6" s="1"/>
  <c r="Z182" i="6" s="1"/>
  <c r="Y182" i="6" s="1"/>
  <c r="X182" i="6" s="1"/>
  <c r="W182" i="6" s="1"/>
  <c r="V182" i="6" s="1"/>
  <c r="U182" i="6" s="1"/>
  <c r="T182" i="6" s="1"/>
  <c r="S182" i="6" s="1"/>
  <c r="R182" i="6" s="1"/>
  <c r="Q182" i="6" s="1"/>
  <c r="P182" i="6" s="1"/>
  <c r="O182" i="6" s="1"/>
  <c r="N182" i="6" s="1"/>
  <c r="M182" i="6" s="1"/>
  <c r="L182" i="6" s="1"/>
  <c r="K182" i="6" s="1"/>
  <c r="J182" i="6" s="1"/>
  <c r="I182" i="6" s="1"/>
  <c r="H182" i="6" s="1"/>
  <c r="G182" i="6" s="1"/>
  <c r="F182" i="6" s="1"/>
  <c r="E182" i="6" s="1"/>
  <c r="D182" i="6" s="1"/>
  <c r="AB185" i="6"/>
  <c r="AA185" i="6" s="1"/>
  <c r="Z185" i="6" s="1"/>
  <c r="Y185" i="6" s="1"/>
  <c r="X185" i="6" s="1"/>
  <c r="W185" i="6" s="1"/>
  <c r="V185" i="6" s="1"/>
  <c r="U185" i="6" s="1"/>
  <c r="T185" i="6" s="1"/>
  <c r="S185" i="6" s="1"/>
  <c r="R185" i="6" s="1"/>
  <c r="Q185" i="6" s="1"/>
  <c r="P185" i="6" s="1"/>
  <c r="O185" i="6" s="1"/>
  <c r="N185" i="6" s="1"/>
  <c r="M185" i="6" s="1"/>
  <c r="L185" i="6" s="1"/>
  <c r="K185" i="6" s="1"/>
  <c r="J185" i="6" s="1"/>
  <c r="I185" i="6" s="1"/>
  <c r="H185" i="6" s="1"/>
  <c r="G185" i="6" s="1"/>
  <c r="F185" i="6" s="1"/>
  <c r="E185" i="6" s="1"/>
  <c r="D185" i="6" s="1"/>
  <c r="W190" i="6"/>
  <c r="V190" i="6" s="1"/>
  <c r="U190" i="6" s="1"/>
  <c r="T190" i="6" s="1"/>
  <c r="S190" i="6" s="1"/>
  <c r="R190" i="6" s="1"/>
  <c r="Q190" i="6" s="1"/>
  <c r="P190" i="6" s="1"/>
  <c r="O190" i="6" s="1"/>
  <c r="N190" i="6" s="1"/>
  <c r="M190" i="6" s="1"/>
  <c r="L190" i="6" s="1"/>
  <c r="K190" i="6" s="1"/>
  <c r="J190" i="6" s="1"/>
  <c r="I190" i="6" s="1"/>
  <c r="H190" i="6" s="1"/>
  <c r="G190" i="6" s="1"/>
  <c r="F190" i="6" s="1"/>
  <c r="E190" i="6" s="1"/>
  <c r="D190" i="6" s="1"/>
  <c r="P137" i="6" l="1"/>
  <c r="O137" i="6" s="1"/>
  <c r="N137" i="6" s="1"/>
  <c r="M137" i="6" s="1"/>
  <c r="L137" i="6" s="1"/>
  <c r="K137" i="6" s="1"/>
  <c r="J137" i="6" s="1"/>
  <c r="I137" i="6" s="1"/>
  <c r="H137" i="6" s="1"/>
  <c r="G137" i="6" s="1"/>
  <c r="F137" i="6" s="1"/>
  <c r="E137" i="6" s="1"/>
  <c r="D137" i="6" s="1"/>
  <c r="D192" i="6"/>
  <c r="AT193" i="6"/>
  <c r="AS193" i="6" s="1"/>
  <c r="AR193" i="6" s="1"/>
  <c r="AQ193" i="6" s="1"/>
  <c r="AP193" i="6" s="1"/>
  <c r="AO193" i="6" s="1"/>
  <c r="AN193" i="6" s="1"/>
  <c r="AM193" i="6" s="1"/>
  <c r="AL193" i="6" s="1"/>
  <c r="AK193" i="6" s="1"/>
  <c r="AJ193" i="6" s="1"/>
  <c r="AI193" i="6" s="1"/>
  <c r="AH193" i="6" s="1"/>
  <c r="AG193" i="6" s="1"/>
  <c r="AF193" i="6" s="1"/>
  <c r="AE193" i="6" s="1"/>
  <c r="AD193" i="6" s="1"/>
  <c r="AC193" i="6" s="1"/>
  <c r="AB193" i="6" s="1"/>
  <c r="AA193" i="6" s="1"/>
  <c r="Z193" i="6" s="1"/>
  <c r="Y193" i="6" s="1"/>
  <c r="X193" i="6" s="1"/>
  <c r="W193" i="6" s="1"/>
  <c r="V193" i="6" s="1"/>
  <c r="U193" i="6" s="1"/>
  <c r="T193" i="6" s="1"/>
  <c r="S193" i="6" s="1"/>
  <c r="R193" i="6" s="1"/>
  <c r="Q193" i="6" s="1"/>
  <c r="P193" i="6" s="1"/>
  <c r="O193" i="6" s="1"/>
  <c r="N193" i="6" s="1"/>
  <c r="M193" i="6" s="1"/>
  <c r="L193" i="6" s="1"/>
  <c r="K193" i="6" s="1"/>
  <c r="J193" i="6" s="1"/>
  <c r="I193" i="6" s="1"/>
  <c r="H193" i="6" s="1"/>
  <c r="G193" i="6" s="1"/>
  <c r="F193" i="6" s="1"/>
  <c r="E193" i="6" s="1"/>
  <c r="D193" i="6" s="1"/>
  <c r="AO195" i="6"/>
  <c r="AN195" i="6" s="1"/>
  <c r="AM195" i="6" s="1"/>
  <c r="AL195" i="6" s="1"/>
  <c r="AK195" i="6" s="1"/>
  <c r="AJ195" i="6" s="1"/>
  <c r="AI195" i="6" s="1"/>
  <c r="AH195" i="6" s="1"/>
  <c r="AG195" i="6" s="1"/>
  <c r="AF195" i="6" s="1"/>
  <c r="AE195" i="6" s="1"/>
  <c r="AD195" i="6" s="1"/>
  <c r="AC195" i="6" s="1"/>
  <c r="AB195" i="6" s="1"/>
  <c r="AA195" i="6" s="1"/>
  <c r="Z195" i="6" s="1"/>
  <c r="Y195" i="6" s="1"/>
  <c r="X195" i="6" s="1"/>
  <c r="W195" i="6" s="1"/>
  <c r="V195" i="6" s="1"/>
  <c r="U195" i="6" s="1"/>
  <c r="T195" i="6" s="1"/>
  <c r="S195" i="6" s="1"/>
  <c r="R195" i="6" s="1"/>
  <c r="Q195" i="6" s="1"/>
  <c r="P195" i="6" s="1"/>
  <c r="O195" i="6" s="1"/>
  <c r="N195" i="6" s="1"/>
  <c r="M195" i="6" s="1"/>
  <c r="L195" i="6" s="1"/>
  <c r="K195" i="6" s="1"/>
  <c r="J195" i="6" s="1"/>
  <c r="I195" i="6" s="1"/>
  <c r="H195" i="6" s="1"/>
  <c r="G195" i="6" s="1"/>
  <c r="F195" i="6" s="1"/>
  <c r="E195" i="6" s="1"/>
  <c r="D195" i="6" s="1"/>
  <c r="M202" i="6"/>
  <c r="L202" i="6" s="1"/>
  <c r="K202" i="6" s="1"/>
  <c r="J202" i="6" s="1"/>
  <c r="I202" i="6" s="1"/>
  <c r="H202" i="6" s="1"/>
  <c r="G202" i="6" s="1"/>
  <c r="F202" i="6" s="1"/>
  <c r="E202" i="6" s="1"/>
  <c r="D202" i="6" s="1"/>
  <c r="W204" i="6"/>
  <c r="V204" i="6" s="1"/>
  <c r="U204" i="6" s="1"/>
  <c r="T204" i="6" s="1"/>
  <c r="S204" i="6" s="1"/>
  <c r="R204" i="6" s="1"/>
  <c r="Q204" i="6" s="1"/>
  <c r="P204" i="6" s="1"/>
  <c r="O204" i="6" s="1"/>
  <c r="N204" i="6" s="1"/>
  <c r="M204" i="6" s="1"/>
  <c r="L204" i="6" s="1"/>
  <c r="K204" i="6" s="1"/>
  <c r="J204" i="6" s="1"/>
  <c r="I204" i="6" s="1"/>
  <c r="H204" i="6" s="1"/>
  <c r="G204" i="6" s="1"/>
  <c r="F204" i="6" s="1"/>
  <c r="E204" i="6" s="1"/>
  <c r="D204" i="6" s="1"/>
  <c r="W206" i="6"/>
  <c r="V206" i="6" s="1"/>
  <c r="U206" i="6" s="1"/>
  <c r="T206" i="6" s="1"/>
  <c r="S206" i="6" s="1"/>
  <c r="R206" i="6" s="1"/>
  <c r="Q206" i="6" s="1"/>
  <c r="P206" i="6" s="1"/>
  <c r="O206" i="6" s="1"/>
  <c r="N206" i="6" s="1"/>
  <c r="M206" i="6" s="1"/>
  <c r="L206" i="6" s="1"/>
  <c r="K206" i="6" s="1"/>
  <c r="J206" i="6" s="1"/>
  <c r="I206" i="6" s="1"/>
  <c r="H206" i="6" s="1"/>
  <c r="G206" i="6" s="1"/>
  <c r="F206" i="6" s="1"/>
  <c r="E206" i="6" s="1"/>
  <c r="D206" i="6" s="1"/>
  <c r="AG207" i="6"/>
  <c r="AF207" i="6" s="1"/>
  <c r="AE207" i="6" s="1"/>
  <c r="AD207" i="6" s="1"/>
  <c r="AC207" i="6" s="1"/>
  <c r="AB207" i="6" s="1"/>
  <c r="AA207" i="6" s="1"/>
  <c r="Z207" i="6" s="1"/>
  <c r="Y207" i="6" s="1"/>
  <c r="X207" i="6" s="1"/>
  <c r="W207" i="6" s="1"/>
  <c r="V207" i="6" s="1"/>
  <c r="U207" i="6" s="1"/>
  <c r="T207" i="6" s="1"/>
  <c r="S207" i="6" s="1"/>
  <c r="R207" i="6" s="1"/>
  <c r="Q207" i="6" s="1"/>
  <c r="P207" i="6" s="1"/>
  <c r="O207" i="6" s="1"/>
  <c r="N207" i="6" s="1"/>
  <c r="M207" i="6" s="1"/>
  <c r="L207" i="6" s="1"/>
  <c r="K207" i="6" s="1"/>
  <c r="J207" i="6" s="1"/>
  <c r="I207" i="6" s="1"/>
  <c r="H207" i="6" s="1"/>
  <c r="G207" i="6" s="1"/>
  <c r="H210" i="6"/>
  <c r="G210" i="6" s="1"/>
  <c r="F210" i="6" s="1"/>
  <c r="E210" i="6" s="1"/>
  <c r="D210" i="6" s="1"/>
  <c r="L226" i="6"/>
  <c r="K226" i="6" s="1"/>
  <c r="J226" i="6" s="1"/>
  <c r="I226" i="6" s="1"/>
  <c r="H226" i="6" s="1"/>
  <c r="G226" i="6" s="1"/>
  <c r="F226" i="6" s="1"/>
  <c r="E226" i="6" s="1"/>
  <c r="D226" i="6" s="1"/>
  <c r="AI80" i="6"/>
  <c r="AJ80" i="6" s="1"/>
  <c r="AW182" i="6"/>
  <c r="AP203" i="6"/>
  <c r="AQ203" i="6" s="1"/>
  <c r="AR203" i="6" s="1"/>
  <c r="Z114" i="6"/>
  <c r="AA114" i="6" s="1"/>
  <c r="AB114" i="6" s="1"/>
  <c r="Y103" i="6"/>
  <c r="Z103" i="6" s="1"/>
  <c r="AA103" i="6" s="1"/>
  <c r="AB103" i="6" s="1"/>
  <c r="AC103" i="6" s="1"/>
  <c r="AD103" i="6" s="1"/>
  <c r="AE103" i="6" s="1"/>
  <c r="AF103" i="6" s="1"/>
  <c r="AG103" i="6" s="1"/>
  <c r="AH103" i="6" s="1"/>
  <c r="AI103" i="6" s="1"/>
  <c r="AJ103" i="6" s="1"/>
  <c r="AK103" i="6" s="1"/>
  <c r="AQ181" i="6"/>
  <c r="AR181" i="6" s="1"/>
  <c r="AI149" i="6"/>
  <c r="AJ149" i="6" s="1"/>
  <c r="AT138" i="6"/>
  <c r="AU138" i="6" s="1"/>
  <c r="AV138" i="6" s="1"/>
  <c r="AW138" i="6" s="1"/>
  <c r="AU122" i="6"/>
  <c r="AV122" i="6" s="1"/>
  <c r="AW122" i="6" s="1"/>
  <c r="AP46" i="6"/>
  <c r="AQ46" i="6" s="1"/>
  <c r="T214" i="6"/>
  <c r="S214" i="6" s="1"/>
  <c r="R214" i="6" s="1"/>
  <c r="Q214" i="6" s="1"/>
  <c r="P214" i="6" s="1"/>
  <c r="O214" i="6" s="1"/>
  <c r="N214" i="6" s="1"/>
  <c r="M214" i="6" s="1"/>
  <c r="L214" i="6" s="1"/>
  <c r="K214" i="6" s="1"/>
  <c r="J214" i="6" s="1"/>
  <c r="I214" i="6" s="1"/>
  <c r="H214" i="6" s="1"/>
  <c r="G214" i="6" s="1"/>
  <c r="F214" i="6" s="1"/>
  <c r="E214" i="6" s="1"/>
  <c r="D214" i="6" s="1"/>
  <c r="W216" i="6"/>
  <c r="V216" i="6" s="1"/>
  <c r="U216" i="6" s="1"/>
  <c r="T216" i="6" s="1"/>
  <c r="S216" i="6" s="1"/>
  <c r="R216" i="6" s="1"/>
  <c r="Q216" i="6" s="1"/>
  <c r="P216" i="6" s="1"/>
  <c r="O216" i="6" s="1"/>
  <c r="N216" i="6" s="1"/>
  <c r="M216" i="6" s="1"/>
  <c r="L216" i="6" s="1"/>
  <c r="K216" i="6" s="1"/>
  <c r="J216" i="6" s="1"/>
  <c r="I216" i="6" s="1"/>
  <c r="H216" i="6" s="1"/>
  <c r="G216" i="6" s="1"/>
  <c r="T218" i="6"/>
  <c r="S218" i="6" s="1"/>
  <c r="R218" i="6" s="1"/>
  <c r="Q218" i="6" s="1"/>
  <c r="P218" i="6" s="1"/>
  <c r="O218" i="6" s="1"/>
  <c r="N218" i="6" s="1"/>
  <c r="M218" i="6" s="1"/>
  <c r="L218" i="6" s="1"/>
  <c r="K218" i="6" s="1"/>
  <c r="J218" i="6" s="1"/>
  <c r="I218" i="6" s="1"/>
  <c r="H218" i="6" s="1"/>
  <c r="G218" i="6" s="1"/>
  <c r="F218" i="6" s="1"/>
  <c r="E218" i="6" s="1"/>
  <c r="D218" i="6" s="1"/>
  <c r="U221" i="6"/>
  <c r="T221" i="6" s="1"/>
  <c r="S221" i="6" s="1"/>
  <c r="R221" i="6" s="1"/>
  <c r="Q221" i="6" s="1"/>
  <c r="P221" i="6" s="1"/>
  <c r="O221" i="6" s="1"/>
  <c r="N221" i="6" s="1"/>
  <c r="M221" i="6" s="1"/>
  <c r="L221" i="6" s="1"/>
  <c r="K221" i="6" s="1"/>
  <c r="W225" i="6"/>
  <c r="V225" i="6" s="1"/>
  <c r="U225" i="6" s="1"/>
  <c r="T225" i="6" s="1"/>
  <c r="S225" i="6" s="1"/>
  <c r="R225" i="6" s="1"/>
  <c r="Q225" i="6" s="1"/>
  <c r="P225" i="6" s="1"/>
  <c r="O225" i="6" s="1"/>
  <c r="N225" i="6" s="1"/>
  <c r="M225" i="6" s="1"/>
  <c r="L225" i="6" s="1"/>
  <c r="K225" i="6" s="1"/>
  <c r="J225" i="6" s="1"/>
  <c r="I225" i="6" s="1"/>
  <c r="H225" i="6" s="1"/>
  <c r="G225" i="6" s="1"/>
  <c r="F225" i="6" s="1"/>
  <c r="E225" i="6" s="1"/>
  <c r="D225" i="6" s="1"/>
  <c r="H219" i="6"/>
  <c r="G219" i="6" s="1"/>
  <c r="F219" i="6" s="1"/>
  <c r="E219" i="6" s="1"/>
  <c r="D219" i="6" s="1"/>
  <c r="AB223" i="6"/>
  <c r="AC223" i="6" s="1"/>
  <c r="AV230" i="6"/>
  <c r="AW230" i="6" s="1"/>
  <c r="AV227" i="6"/>
  <c r="AW227" i="6" s="1"/>
  <c r="R228" i="6"/>
  <c r="Q228" i="6" s="1"/>
  <c r="P228" i="6" s="1"/>
  <c r="O228" i="6" s="1"/>
  <c r="N228" i="6" s="1"/>
  <c r="M228" i="6" s="1"/>
  <c r="L228" i="6" s="1"/>
  <c r="K228" i="6" s="1"/>
  <c r="J228" i="6" s="1"/>
  <c r="I228" i="6" s="1"/>
  <c r="H228" i="6" s="1"/>
  <c r="G228" i="6" s="1"/>
  <c r="F228" i="6" s="1"/>
  <c r="E228" i="6" s="1"/>
  <c r="D228" i="6" s="1"/>
  <c r="W230" i="6"/>
  <c r="V230" i="6" s="1"/>
  <c r="U230" i="6" s="1"/>
  <c r="T230" i="6" s="1"/>
  <c r="S230" i="6" s="1"/>
  <c r="R230" i="6" s="1"/>
  <c r="Q230" i="6" s="1"/>
  <c r="P230" i="6" s="1"/>
  <c r="O230" i="6" s="1"/>
  <c r="N230" i="6" s="1"/>
  <c r="M230" i="6" s="1"/>
  <c r="L230" i="6" s="1"/>
  <c r="K230" i="6" s="1"/>
  <c r="J230" i="6" s="1"/>
  <c r="AW226" i="6"/>
  <c r="AW216" i="6"/>
  <c r="AW210" i="6"/>
  <c r="AV130" i="6"/>
  <c r="AW130" i="6" s="1"/>
  <c r="AV168" i="6"/>
  <c r="AW168" i="6" s="1"/>
  <c r="AW162" i="6"/>
  <c r="AW137" i="6"/>
  <c r="AW133" i="6"/>
  <c r="AW131" i="6"/>
  <c r="AW119" i="6"/>
  <c r="AV10" i="6"/>
  <c r="AW10" i="6" s="1"/>
  <c r="AV28" i="6"/>
  <c r="AW28" i="6" s="1"/>
  <c r="AW52" i="6"/>
  <c r="AV58" i="6"/>
  <c r="AW58" i="6" s="1"/>
  <c r="AW65" i="6"/>
  <c r="AT72" i="6"/>
  <c r="AU72" i="6" s="1"/>
  <c r="AV75" i="6"/>
  <c r="AW75" i="6" s="1"/>
  <c r="AW82" i="6"/>
  <c r="AW88" i="6"/>
  <c r="AV105" i="6"/>
  <c r="AW105" i="6" s="1"/>
  <c r="AB105" i="6"/>
  <c r="AA105" i="6" s="1"/>
  <c r="Z105" i="6" s="1"/>
  <c r="Y105" i="6" s="1"/>
  <c r="X105" i="6" s="1"/>
  <c r="W105" i="6" s="1"/>
  <c r="V105" i="6" s="1"/>
  <c r="Y102" i="6"/>
  <c r="Y72" i="6"/>
  <c r="X72" i="6" s="1"/>
  <c r="W72" i="6" s="1"/>
  <c r="V72" i="6" s="1"/>
  <c r="U72" i="6" s="1"/>
  <c r="T72" i="6" s="1"/>
  <c r="S72" i="6" s="1"/>
  <c r="R65" i="6"/>
  <c r="M52" i="6"/>
  <c r="L52" i="6" s="1"/>
  <c r="K52" i="6" s="1"/>
  <c r="J52" i="6" s="1"/>
  <c r="I52" i="6" s="1"/>
  <c r="H52" i="6" s="1"/>
  <c r="G52" i="6" s="1"/>
  <c r="F52" i="6" s="1"/>
  <c r="E52" i="6" s="1"/>
  <c r="D52" i="6" s="1"/>
  <c r="W24" i="6"/>
  <c r="V24" i="6" s="1"/>
  <c r="U24" i="6" s="1"/>
  <c r="T24" i="6" s="1"/>
  <c r="S24" i="6" s="1"/>
  <c r="R24" i="6" s="1"/>
  <c r="Q24" i="6" s="1"/>
  <c r="P24" i="6" s="1"/>
  <c r="O24" i="6" s="1"/>
  <c r="N24" i="6" s="1"/>
  <c r="M24" i="6" s="1"/>
  <c r="L24" i="6" s="1"/>
  <c r="K24" i="6" s="1"/>
  <c r="J24" i="6" s="1"/>
  <c r="I24" i="6" s="1"/>
  <c r="H24" i="6" s="1"/>
  <c r="G24" i="6" s="1"/>
  <c r="F24" i="6" s="1"/>
  <c r="E24" i="6" s="1"/>
  <c r="D24" i="6" s="1"/>
  <c r="M23" i="6"/>
  <c r="L23" i="6" s="1"/>
  <c r="K23" i="6" s="1"/>
  <c r="J23" i="6" s="1"/>
  <c r="I23" i="6" s="1"/>
  <c r="H23" i="6" s="1"/>
  <c r="G23" i="6" s="1"/>
  <c r="F23" i="6" s="1"/>
  <c r="E23" i="6" s="1"/>
  <c r="D23" i="6" s="1"/>
  <c r="M42" i="6"/>
  <c r="L42" i="6" s="1"/>
  <c r="K42" i="6" s="1"/>
  <c r="J42" i="6" s="1"/>
  <c r="I42" i="6" s="1"/>
  <c r="H42" i="6" s="1"/>
  <c r="G42" i="6" s="1"/>
  <c r="M36" i="6"/>
  <c r="L36" i="6" s="1"/>
  <c r="K36" i="6" s="1"/>
  <c r="J36" i="6" s="1"/>
  <c r="I36" i="6" s="1"/>
  <c r="H36" i="6" s="1"/>
  <c r="G36" i="6" s="1"/>
  <c r="F36" i="6" s="1"/>
  <c r="E36" i="6" s="1"/>
  <c r="D36" i="6" s="1"/>
  <c r="AW14" i="6"/>
  <c r="M21" i="6"/>
  <c r="L21" i="6" s="1"/>
  <c r="K21" i="6" s="1"/>
  <c r="J21" i="6" s="1"/>
  <c r="I21" i="6" s="1"/>
  <c r="H21" i="6" s="1"/>
  <c r="G21" i="6" s="1"/>
  <c r="F21" i="6" s="1"/>
  <c r="E21" i="6" s="1"/>
  <c r="D21" i="6" s="1"/>
  <c r="W19" i="6"/>
  <c r="V19" i="6" s="1"/>
  <c r="U19" i="6" s="1"/>
  <c r="T19" i="6" s="1"/>
  <c r="S19" i="6" s="1"/>
  <c r="R19" i="6" s="1"/>
  <c r="Q19" i="6" s="1"/>
  <c r="P19" i="6" s="1"/>
  <c r="O19" i="6" s="1"/>
  <c r="N19" i="6" s="1"/>
  <c r="M19" i="6" s="1"/>
  <c r="L19" i="6" s="1"/>
  <c r="K19" i="6" s="1"/>
  <c r="J19" i="6" s="1"/>
  <c r="I19" i="6" s="1"/>
  <c r="H19" i="6" s="1"/>
  <c r="G19" i="6" s="1"/>
  <c r="F19" i="6" s="1"/>
  <c r="E19" i="6" s="1"/>
  <c r="D19" i="6" s="1"/>
  <c r="AA16" i="6"/>
  <c r="Z16" i="6" s="1"/>
  <c r="Y16" i="6" s="1"/>
  <c r="X16" i="6" s="1"/>
  <c r="W16" i="6" s="1"/>
  <c r="V16" i="6" s="1"/>
  <c r="U16" i="6" s="1"/>
  <c r="T16" i="6" s="1"/>
  <c r="S16" i="6" s="1"/>
  <c r="R16" i="6" s="1"/>
  <c r="Q16" i="6" s="1"/>
  <c r="P16" i="6" s="1"/>
  <c r="O16" i="6" s="1"/>
  <c r="N16" i="6" s="1"/>
  <c r="M16" i="6" s="1"/>
  <c r="L16" i="6" s="1"/>
  <c r="K16" i="6" s="1"/>
  <c r="J16" i="6" s="1"/>
  <c r="I16" i="6" s="1"/>
  <c r="H16" i="6" s="1"/>
  <c r="G16" i="6" s="1"/>
  <c r="F16" i="6" s="1"/>
  <c r="E16" i="6" s="1"/>
  <c r="D16" i="6" s="1"/>
  <c r="W15" i="6"/>
  <c r="V15" i="6" s="1"/>
  <c r="U15" i="6" s="1"/>
  <c r="T15" i="6" s="1"/>
  <c r="S15" i="6" s="1"/>
  <c r="R15" i="6" s="1"/>
  <c r="Q15" i="6" s="1"/>
  <c r="P15" i="6" s="1"/>
  <c r="O15" i="6" s="1"/>
  <c r="N15" i="6" s="1"/>
  <c r="M15" i="6" s="1"/>
  <c r="L15" i="6" s="1"/>
  <c r="K15" i="6" s="1"/>
  <c r="J15" i="6" s="1"/>
  <c r="I15" i="6" s="1"/>
  <c r="H15" i="6" s="1"/>
  <c r="G15" i="6" s="1"/>
  <c r="F15" i="6" s="1"/>
  <c r="E15" i="6" s="1"/>
  <c r="D15" i="6" s="1"/>
  <c r="J13" i="6"/>
  <c r="I13" i="6" s="1"/>
  <c r="H13" i="6" s="1"/>
  <c r="R11" i="6"/>
  <c r="Q11" i="6" s="1"/>
  <c r="P11" i="6" s="1"/>
  <c r="O11" i="6" s="1"/>
  <c r="N11" i="6" s="1"/>
  <c r="M11" i="6" s="1"/>
  <c r="L11" i="6" s="1"/>
  <c r="K11" i="6" s="1"/>
  <c r="J11" i="6" s="1"/>
  <c r="I11" i="6" s="1"/>
  <c r="H11" i="6" s="1"/>
  <c r="G11" i="6" s="1"/>
  <c r="F11" i="6" s="1"/>
  <c r="E11" i="6" s="1"/>
  <c r="D11" i="6" s="1"/>
  <c r="Q7" i="6"/>
  <c r="P7" i="6" s="1"/>
  <c r="O7" i="6" s="1"/>
  <c r="N7" i="6" s="1"/>
  <c r="M7" i="6" s="1"/>
  <c r="L7" i="6" s="1"/>
  <c r="K7" i="6" s="1"/>
  <c r="J7" i="6" s="1"/>
  <c r="I7" i="6" s="1"/>
  <c r="H7" i="6" s="1"/>
  <c r="G7" i="6" s="1"/>
  <c r="F7" i="6" s="1"/>
  <c r="E7" i="6" s="1"/>
  <c r="D7" i="6" s="1"/>
  <c r="P6" i="6"/>
  <c r="Q6" i="6" s="1"/>
  <c r="R6" i="6" s="1"/>
  <c r="S6" i="6" s="1"/>
  <c r="T6" i="6" s="1"/>
  <c r="U6" i="6" s="1"/>
  <c r="V6" i="6" s="1"/>
  <c r="W6" i="6" s="1"/>
  <c r="X6" i="6" s="1"/>
  <c r="Y6" i="6" s="1"/>
  <c r="Z6" i="6" s="1"/>
  <c r="AA6" i="6" s="1"/>
  <c r="AB6" i="6" s="1"/>
  <c r="AC6" i="6" s="1"/>
  <c r="AD6" i="6" s="1"/>
  <c r="AE6" i="6" s="1"/>
  <c r="AF6" i="6" s="1"/>
  <c r="AG6" i="6" s="1"/>
  <c r="AH6" i="6" s="1"/>
  <c r="A4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1" i="1"/>
  <c r="A1" i="4"/>
  <c r="B1" i="6"/>
  <c r="A1" i="5"/>
  <c r="AK80" i="6" l="1"/>
  <c r="AS203" i="6"/>
  <c r="AS181" i="6"/>
  <c r="AK149" i="6"/>
  <c r="AR46" i="6"/>
  <c r="Z102" i="6"/>
  <c r="AW102" i="6" s="1"/>
  <c r="AD223" i="6"/>
  <c r="AV72" i="6"/>
  <c r="AW72" i="6" s="1"/>
  <c r="AT16" i="6"/>
  <c r="AU16" i="6" s="1"/>
  <c r="AL80" i="6" l="1"/>
  <c r="AT203" i="6"/>
  <c r="AU203" i="6" s="1"/>
  <c r="AT181" i="6"/>
  <c r="AL149" i="6"/>
  <c r="AS46" i="6"/>
  <c r="AT46" i="6" s="1"/>
  <c r="AE223" i="6"/>
  <c r="AV16" i="6"/>
  <c r="AW16" i="6" s="1"/>
  <c r="Q65" i="6"/>
  <c r="P65" i="6" s="1"/>
  <c r="O65" i="6" s="1"/>
  <c r="N65" i="6" s="1"/>
  <c r="M65" i="6" s="1"/>
  <c r="L65" i="6" s="1"/>
  <c r="K65" i="6" s="1"/>
  <c r="J65" i="6" s="1"/>
  <c r="I65" i="6" s="1"/>
  <c r="H65" i="6" s="1"/>
  <c r="G65" i="6" s="1"/>
  <c r="F65" i="6" s="1"/>
  <c r="E65" i="6" s="1"/>
  <c r="D65" i="6" s="1"/>
  <c r="AM80" i="6" l="1"/>
  <c r="AV203" i="6"/>
  <c r="AW203" i="6" s="1"/>
  <c r="AU181" i="6"/>
  <c r="AV181" i="6" s="1"/>
  <c r="AW181" i="6" s="1"/>
  <c r="AM149" i="6"/>
  <c r="AU46" i="6"/>
  <c r="AV46" i="6" s="1"/>
  <c r="AF223" i="6"/>
  <c r="AN80" i="6" l="1"/>
  <c r="AN149" i="6"/>
  <c r="AW46" i="6"/>
  <c r="AG223" i="6"/>
  <c r="AO80" i="6" l="1"/>
  <c r="AP80" i="6" s="1"/>
  <c r="AQ80" i="6" s="1"/>
  <c r="AR80" i="6" s="1"/>
  <c r="AS80" i="6" s="1"/>
  <c r="AT80" i="6" s="1"/>
  <c r="AU80" i="6" s="1"/>
  <c r="AV80" i="6" s="1"/>
  <c r="AW80" i="6" s="1"/>
  <c r="AO149" i="6"/>
  <c r="AP149" i="6" s="1"/>
  <c r="AQ149" i="6" s="1"/>
  <c r="AH223" i="6"/>
  <c r="AR149" i="6" l="1"/>
  <c r="AS149" i="6" s="1"/>
  <c r="AI223" i="6"/>
  <c r="AJ223" i="6" s="1"/>
  <c r="AK223" i="6" s="1"/>
  <c r="AL223" i="6" s="1"/>
  <c r="AM223" i="6" s="1"/>
  <c r="AN223" i="6" s="1"/>
  <c r="AO223" i="6" s="1"/>
  <c r="AP223" i="6" s="1"/>
  <c r="AQ223" i="6" s="1"/>
  <c r="AR223" i="6" s="1"/>
  <c r="AS223" i="6" s="1"/>
  <c r="AT223" i="6" s="1"/>
  <c r="AU223" i="6" s="1"/>
  <c r="AV223" i="6" s="1"/>
  <c r="AW223" i="6" s="1"/>
  <c r="AT149" i="6" l="1"/>
  <c r="AU149" i="6" s="1"/>
  <c r="AV149" i="6" l="1"/>
  <c r="AW149" i="6" s="1"/>
  <c r="AH59" i="14"/>
  <c r="AI59" i="14" s="1"/>
  <c r="AJ59" i="14" s="1"/>
  <c r="AK59" i="14" s="1"/>
  <c r="AL59" i="14" s="1"/>
  <c r="Y73" i="14"/>
  <c r="X73" i="14" s="1"/>
  <c r="W73" i="14" s="1"/>
  <c r="V73" i="14" s="1"/>
  <c r="U73" i="14" s="1"/>
  <c r="T73" i="14" s="1"/>
  <c r="S73" i="14" s="1"/>
  <c r="R73" i="14" s="1"/>
  <c r="Q73" i="14" s="1"/>
  <c r="P73" i="14" s="1"/>
  <c r="O73" i="14" s="1"/>
  <c r="N73" i="14" s="1"/>
  <c r="M73" i="14" s="1"/>
  <c r="L73" i="14" s="1"/>
  <c r="K73" i="14" s="1"/>
  <c r="J73" i="14" s="1"/>
  <c r="I73" i="14" s="1"/>
  <c r="H73" i="14" s="1"/>
  <c r="G73" i="14" s="1"/>
  <c r="F73" i="14" s="1"/>
  <c r="E73" i="14" s="1"/>
  <c r="D73" i="14" s="1"/>
</calcChain>
</file>

<file path=xl/comments1.xml><?xml version="1.0" encoding="utf-8"?>
<comments xmlns="http://schemas.openxmlformats.org/spreadsheetml/2006/main">
  <authors>
    <author>UIS.Stat</author>
  </authors>
  <commentList>
    <comment ref="AV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2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R2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S2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T2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U2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V2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M2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3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3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4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4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4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5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5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6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6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6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7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7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8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8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9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P9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M9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9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I10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0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0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1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1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1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P1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1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2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2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2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2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P13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J13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13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141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V14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4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N1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1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4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4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4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4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15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C154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D154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E154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F154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G154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U15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15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O1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64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V1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T1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7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7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7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18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8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8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8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8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8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1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1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8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9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O19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19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19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199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S199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T199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V19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0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21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1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1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1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3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226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V22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2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2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23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3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4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4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4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4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4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2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4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24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V24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5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5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5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6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66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6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B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C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D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E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F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G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H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I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J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M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O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P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T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7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7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75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7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B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C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D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E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F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G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H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I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J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28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M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N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O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P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R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S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T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U288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89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R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S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T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U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V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W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X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Y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Z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A292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</commentList>
</comments>
</file>

<file path=xl/comments2.xml><?xml version="1.0" encoding="utf-8"?>
<comments xmlns="http://schemas.openxmlformats.org/spreadsheetml/2006/main">
  <authors>
    <author>UIS.Stat</author>
  </authors>
  <commentList>
    <comment ref="AE1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7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F2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D4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50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E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Q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R55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P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Q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1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S11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U130" authorId="0" shapeId="0">
      <text>
        <r>
          <rPr>
            <sz val="9"/>
            <color indexed="81"/>
            <rFont val="Segoe UI"/>
            <family val="2"/>
            <charset val="238"/>
          </rPr>
          <t>n: Magnitude nil or negligible</t>
        </r>
      </text>
    </comment>
    <comment ref="D131" authorId="0" shapeId="0">
      <text>
        <r>
          <rPr>
            <sz val="9"/>
            <color indexed="81"/>
            <rFont val="Segoe UI"/>
            <family val="2"/>
            <charset val="238"/>
          </rPr>
          <t>n: Magnitude nil or negligible</t>
        </r>
      </text>
    </comment>
    <comment ref="AG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I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13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E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3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46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P147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E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51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6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88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9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P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Q19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20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203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22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22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</commentList>
</comments>
</file>

<file path=xl/comments3.xml><?xml version="1.0" encoding="utf-8"?>
<comments xmlns="http://schemas.openxmlformats.org/spreadsheetml/2006/main">
  <authors>
    <author>UIS.Stat</author>
  </authors>
  <commentList>
    <comment ref="AJ1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G2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44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V109" authorId="0" shapeId="0">
      <text>
        <r>
          <rPr>
            <sz val="9"/>
            <color indexed="81"/>
            <rFont val="Segoe UI"/>
            <family val="2"/>
            <charset val="238"/>
          </rPr>
          <t>n: Magnitude nil or negligible</t>
        </r>
      </text>
    </comment>
    <comment ref="AH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J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M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Q121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G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</commentList>
</comments>
</file>

<file path=xl/comments4.xml><?xml version="1.0" encoding="utf-8"?>
<comments xmlns="http://schemas.openxmlformats.org/spreadsheetml/2006/main">
  <authors>
    <author>UIS.Stat</author>
  </authors>
  <commentList>
    <comment ref="AE1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4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F21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D40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44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E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Q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R49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U109" authorId="0" shapeId="0">
      <text>
        <r>
          <rPr>
            <sz val="9"/>
            <color indexed="81"/>
            <rFont val="Segoe UI"/>
            <family val="2"/>
            <charset val="238"/>
          </rPr>
          <t>n: Magnitude nil or negligible</t>
        </r>
      </text>
    </comment>
    <comment ref="D110" authorId="0" shapeId="0">
      <text>
        <r>
          <rPr>
            <sz val="9"/>
            <color indexed="81"/>
            <rFont val="Segoe UI"/>
            <family val="2"/>
            <charset val="238"/>
          </rPr>
          <t>n: Magnitude nil or negligible</t>
        </r>
      </text>
    </comment>
    <comment ref="AG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I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K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L110" authorId="0" shapeId="0">
      <text>
        <r>
          <rPr>
            <sz val="9"/>
            <color indexed="81"/>
            <rFont val="Segoe UI"/>
            <family val="2"/>
            <charset val="238"/>
          </rPr>
          <t>‡: UIS Estimation</t>
        </r>
      </text>
    </comment>
    <comment ref="AE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1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P121" authorId="0" shapeId="0">
      <text>
        <r>
          <rPr>
            <sz val="9"/>
            <color indexed="81"/>
            <rFont val="Segoe UI"/>
            <family val="2"/>
            <charset val="238"/>
          </rPr>
          <t>+: National Estimation</t>
        </r>
      </text>
    </comment>
    <comment ref="AF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52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E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F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G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H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I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J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K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L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M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N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O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P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  <comment ref="AQ157" authorId="0" shapeId="0">
      <text>
        <r>
          <rPr>
            <sz val="9"/>
            <color indexed="81"/>
            <rFont val="Segoe UI"/>
            <family val="2"/>
            <charset val="238"/>
          </rPr>
          <t>a: Category not applicable</t>
        </r>
      </text>
    </comment>
  </commentList>
</comments>
</file>

<file path=xl/sharedStrings.xml><?xml version="1.0" encoding="utf-8"?>
<sst xmlns="http://schemas.openxmlformats.org/spreadsheetml/2006/main" count="99926" uniqueCount="630">
  <si>
    <t>Sorry, the query is too large to fit into the Excel cell. You will not be able to update your table with the .Stat Populator.</t>
  </si>
  <si>
    <t>Dataset: Education</t>
  </si>
  <si>
    <t>Indicator</t>
  </si>
  <si>
    <t>Percentage of graduates from tertiary education who are female (%)</t>
  </si>
  <si>
    <t>Time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</si>
  <si>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</si>
  <si>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</si>
  <si>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</si>
  <si>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</si>
  <si>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</si>
  <si>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</si>
  <si>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</si>
  <si>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</si>
  <si>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</si>
  <si>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</si>
  <si>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</si>
  <si>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</si>
  <si>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</si>
  <si>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</si>
  <si>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</si>
  <si>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</si>
  <si>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</si>
  <si>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</si>
  <si>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</si>
  <si>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</si>
  <si>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</si>
  <si>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</si>
  <si>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</si>
  <si>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</si>
  <si>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</si>
  <si>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</si>
  <si>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</si>
  <si>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</si>
  <si>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</si>
  <si>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</si>
  <si>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</si>
  <si>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</si>
  <si>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</si>
  <si>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</si>
  <si>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</si>
  <si>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</si>
  <si>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</si>
  <si>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</si>
  <si>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</si>
  <si>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</si>
  <si>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</si>
  <si>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</si>
  <si>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</si>
  <si>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</si>
  <si>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</si>
  <si>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</si>
  <si>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</si>
  <si>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Country</t>
  </si>
  <si>
    <t/>
  </si>
  <si>
    <t>Afghanistan</t>
  </si>
  <si>
    <t>..</t>
  </si>
  <si>
    <t>Åland Islands</t>
  </si>
  <si>
    <t>Albania</t>
  </si>
  <si>
    <t>Algeria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</si>
  <si>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</si>
  <si>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</si>
  <si>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</si>
  <si>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</si>
  <si>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</si>
  <si>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</si>
  <si>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</si>
  <si>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</si>
  <si>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</si>
  <si>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</si>
  <si>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</si>
  <si>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</si>
  <si>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</si>
  <si>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</si>
  <si>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</si>
  <si>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</si>
  <si>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</si>
  <si>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</si>
  <si>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</si>
  <si>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</si>
  <si>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</si>
  <si>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 (Plurinational State of)</t>
  </si>
  <si>
    <t>Bosnia and Herzegovina</t>
  </si>
  <si>
    <t>Botswana</t>
  </si>
  <si>
    <t>Brazil</t>
  </si>
  <si>
    <t>British Virgin Islands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</si>
  <si>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</si>
  <si>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</si>
  <si>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</si>
  <si>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</si>
  <si>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</si>
  <si>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</si>
  <si>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</si>
  <si>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Cabo Verde</t>
  </si>
  <si>
    <t>Cayman Islands</t>
  </si>
  <si>
    <t>Central African Republic</t>
  </si>
  <si>
    <t>Chad</t>
  </si>
  <si>
    <t>Channel Islands</t>
  </si>
  <si>
    <t>Chile</t>
  </si>
  <si>
    <t>China</t>
  </si>
  <si>
    <t>China, Hong Kong Special Administrative Region</t>
  </si>
  <si>
    <t>China, Macao Special Administrative Region</t>
  </si>
  <si>
    <t>Colombia</t>
  </si>
  <si>
    <t>Comoros</t>
  </si>
  <si>
    <t>Congo</t>
  </si>
  <si>
    <t>Cook Islands</t>
  </si>
  <si>
    <t>Costa Rica</t>
  </si>
  <si>
    <t>Côte d'Ivoire</t>
  </si>
  <si>
    <t>Croatia</t>
  </si>
  <si>
    <t>Cuba</t>
  </si>
  <si>
    <t>Curaçao</t>
  </si>
  <si>
    <t>Cyprus</t>
  </si>
  <si>
    <t>Czech Republic</t>
  </si>
  <si>
    <t>Democratic People's Republic of Korea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</si>
  <si>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</si>
  <si>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</si>
  <si>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</si>
  <si>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</si>
  <si>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</si>
  <si>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</si>
  <si>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</si>
  <si>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</si>
  <si>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</si>
  <si>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</si>
  <si>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</si>
  <si>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</si>
  <si>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</si>
  <si>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Falkland Islands (Malvinas)</t>
  </si>
  <si>
    <t>Fiji</t>
  </si>
  <si>
    <t>Finland</t>
  </si>
  <si>
    <t>France</t>
  </si>
  <si>
    <t>French Guiana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</si>
  <si>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</si>
  <si>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</si>
  <si>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</si>
  <si>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</si>
  <si>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</si>
  <si>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</si>
  <si>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</si>
  <si>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</si>
  <si>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</si>
  <si>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</si>
  <si>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</si>
  <si>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</si>
  <si>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</si>
  <si>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</si>
  <si>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</si>
  <si>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</si>
  <si>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</si>
  <si>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</si>
  <si>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</si>
  <si>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</si>
  <si>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</si>
  <si>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</si>
  <si>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</si>
  <si>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</si>
  <si>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</si>
  <si>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</si>
  <si>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</si>
  <si>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</si>
  <si>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</si>
  <si>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</si>
  <si>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</si>
  <si>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</si>
  <si>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</si>
  <si>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</si>
  <si>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</si>
  <si>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</si>
  <si>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</si>
  <si>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</si>
  <si>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</si>
  <si>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</si>
  <si>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</si>
  <si>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</si>
  <si>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</si>
  <si>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</si>
  <si>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</si>
  <si>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</si>
  <si>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</si>
  <si>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</si>
  <si>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</si>
  <si>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</si>
  <si>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</si>
  <si>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</si>
  <si>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</si>
  <si>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</si>
  <si>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</si>
  <si>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</si>
  <si>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</si>
  <si>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</si>
  <si>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</si>
  <si>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</si>
  <si>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 (Federated States of)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</si>
  <si>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</si>
  <si>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</si>
  <si>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</si>
  <si>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</si>
  <si>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</si>
  <si>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</si>
  <si>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</si>
  <si>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</si>
  <si>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</si>
  <si>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</si>
  <si>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</si>
  <si>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</si>
  <si>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</si>
  <si>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</si>
  <si>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</si>
  <si>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</si>
  <si>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</si>
  <si>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</si>
  <si>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</si>
  <si>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</si>
  <si>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</si>
  <si>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</si>
  <si>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</si>
  <si>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</si>
  <si>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</si>
  <si>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</si>
  <si>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</si>
  <si>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</si>
  <si>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</si>
  <si>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</si>
  <si>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Pitcairn</t>
  </si>
  <si>
    <t>Poland</t>
  </si>
  <si>
    <t>Portugal</t>
  </si>
  <si>
    <t>Puerto Rico</t>
  </si>
  <si>
    <t>Qatar</t>
  </si>
  <si>
    <t>Republic of Korea</t>
  </si>
  <si>
    <t>Republic of Moldova</t>
  </si>
  <si>
    <t>Réunion</t>
  </si>
  <si>
    <t>Romania</t>
  </si>
  <si>
    <t>Russian Federation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</si>
  <si>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</si>
  <si>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</si>
  <si>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</si>
  <si>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</si>
  <si>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</si>
  <si>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</si>
  <si>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Saint-Barthélemy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</si>
  <si>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</si>
  <si>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</si>
  <si>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</si>
  <si>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</si>
  <si>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</si>
  <si>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</si>
  <si>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</si>
  <si>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</si>
  <si>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</si>
  <si>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</si>
  <si>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</si>
  <si>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</si>
  <si>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</si>
  <si>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</si>
  <si>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</si>
  <si>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</si>
  <si>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</si>
  <si>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</si>
  <si>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</si>
  <si>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</si>
  <si>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Sudan (pre-secession)</t>
  </si>
  <si>
    <t>Suriname</t>
  </si>
  <si>
    <t>Svalbard and Jan Mayen Islands</t>
  </si>
  <si>
    <t>Swaziland</t>
  </si>
  <si>
    <t>Sweden</t>
  </si>
  <si>
    <t>Switzerland</t>
  </si>
  <si>
    <t>Syrian Arab Republic</t>
  </si>
  <si>
    <t>Tajikistan</t>
  </si>
  <si>
    <t>Thailand</t>
  </si>
  <si>
    <t>The former Yugoslav Republic of Macedonia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</si>
  <si>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</si>
  <si>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</si>
  <si>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</si>
  <si>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</si>
  <si>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</si>
  <si>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</si>
  <si>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</si>
  <si>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</si>
  <si>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</si>
  <si>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</si>
  <si>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</si>
  <si>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</si>
  <si>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</si>
  <si>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 of Great Britain and Northern Ireland</t>
  </si>
  <si>
    <t>United Republic of Tanzania</t>
  </si>
  <si>
    <t>United States of America</t>
  </si>
  <si>
    <t>United States Virgin Islands</t>
  </si>
  <si>
    <t>Uruguay</t>
  </si>
  <si>
    <t>Uzbekistan</t>
  </si>
  <si>
    <t>Vanuatu</t>
  </si>
  <si>
    <t>Venezuela (Bolivarian Republic of)</t>
  </si>
  <si>
    <t>Viet Nam</t>
  </si>
  <si>
    <t>Wallis and Futuna Islands</t>
  </si>
  <si>
    <t>Western Sahara</t>
  </si>
  <si>
    <t>Yemen</t>
  </si>
  <si>
    <t>Zambia</t>
  </si>
  <si>
    <t>Zimbabwe</t>
  </si>
  <si>
    <t>Education For All Regions</t>
  </si>
  <si>
    <t xml:space="preserve">  World</t>
  </si>
  <si>
    <t xml:space="preserve">  Developed countries</t>
  </si>
  <si>
    <t xml:space="preserve">  Developing countries</t>
  </si>
  <si>
    <t xml:space="preserve">  Countries in transition</t>
  </si>
  <si>
    <t xml:space="preserve">  Arab States</t>
  </si>
  <si>
    <t xml:space="preserve">  Central and Eastern Europe</t>
  </si>
  <si>
    <t xml:space="preserve">  Central Asia</t>
  </si>
  <si>
    <t xml:space="preserve">  East Asia and the Pacific</t>
  </si>
  <si>
    <t xml:space="preserve">  Latin America and the Caribbean</t>
  </si>
  <si>
    <t xml:space="preserve">  North America and Western Europe</t>
  </si>
  <si>
    <t xml:space="preserve">  South and West Asia</t>
  </si>
  <si>
    <t xml:space="preserve">  Sub-Saharan Africa</t>
  </si>
  <si>
    <t>UIS Regions</t>
  </si>
  <si>
    <t>Millenium Development Goals Regions</t>
  </si>
  <si>
    <t xml:space="preserve">  Caucasus and Central Asia</t>
  </si>
  <si>
    <t xml:space="preserve">  Latin America &amp; the Caribbean</t>
  </si>
  <si>
    <t xml:space="preserve">  Northern Africa</t>
  </si>
  <si>
    <t xml:space="preserve">  Western Asia</t>
  </si>
  <si>
    <t xml:space="preserve">  Eastern Asia</t>
  </si>
  <si>
    <t xml:space="preserve">  South-Eastern Asia</t>
  </si>
  <si>
    <t xml:space="preserve">  Southern Asia</t>
  </si>
  <si>
    <t xml:space="preserve">  Oceania</t>
  </si>
  <si>
    <t>UNESCO Regions</t>
  </si>
  <si>
    <t xml:space="preserve">  Africa</t>
  </si>
  <si>
    <t xml:space="preserve">  Asia</t>
  </si>
  <si>
    <t xml:space="preserve">  Europe</t>
  </si>
  <si>
    <t xml:space="preserve">  North America</t>
  </si>
  <si>
    <t xml:space="preserve">  South America</t>
  </si>
  <si>
    <t>World Bank Regions</t>
  </si>
  <si>
    <t xml:space="preserve">  Low income countries</t>
  </si>
  <si>
    <t xml:space="preserve">  Lower middle income countries</t>
  </si>
  <si>
    <t xml:space="preserve">  Middle income countries</t>
  </si>
  <si>
    <t xml:space="preserve">  Upper middle income countries</t>
  </si>
  <si>
    <t xml:space="preserve">  High income countries</t>
  </si>
  <si>
    <t>Data extracted on 25 Feb 2017 13:23 UTC (GMT) from UIS.Stat</t>
  </si>
  <si>
    <t>Legend:</t>
  </si>
  <si>
    <t>+:</t>
  </si>
  <si>
    <t>National Estimation</t>
  </si>
  <si>
    <t>a:</t>
  </si>
  <si>
    <t>Category not applicable</t>
  </si>
  <si>
    <t>n:</t>
  </si>
  <si>
    <t>Magnitude nil or negligible</t>
  </si>
  <si>
    <t>‡:</t>
  </si>
  <si>
    <t>UIS Estimation</t>
  </si>
  <si>
    <t>http://data.uis.unesco.org/#</t>
  </si>
  <si>
    <t>Data extracted on 25 Feb 2017 13:57 UTC (GMT) from UIS.Stat</t>
  </si>
  <si>
    <t>Mean years of schooling (ISCED 1 or higher), population 25+ years, female</t>
  </si>
  <si>
    <t>Data extracted on 25 Feb 2017 13:52 UTC (GMT) from UIS.Stat</t>
  </si>
  <si>
    <t>Youth literacy rate, population 15-24 years, female (%)</t>
  </si>
  <si>
    <t>Dataset: Demographic and socio-economic</t>
  </si>
  <si>
    <t>GDP per capita (current US$)</t>
  </si>
  <si>
    <t>Data extracted on 28 Feb 2017 10:30 UTC (GMT) from UIS.Stat</t>
  </si>
  <si>
    <t>Sorry. the query is too large to fit into the Excel cell. You will not be able to update your table with the .Stat Populator.</t>
  </si>
  <si>
    <t>China. Hong Kong Special Administrative Region</t>
  </si>
  <si>
    <t>China. Macao Special Administrative Region</t>
  </si>
  <si>
    <t>nincs adat</t>
  </si>
  <si>
    <t>Data is public domain from US government.</t>
  </si>
  <si>
    <t>Compiled by combining information from files at: http://gsociology.icaap.org/dataupload.html</t>
  </si>
  <si>
    <t>Region</t>
  </si>
  <si>
    <t>Population</t>
  </si>
  <si>
    <t>Area</t>
  </si>
  <si>
    <t>Pop. Density</t>
  </si>
  <si>
    <t>Coastline</t>
  </si>
  <si>
    <t>Net migration</t>
  </si>
  <si>
    <t>Infant mortality</t>
  </si>
  <si>
    <t>GDP</t>
  </si>
  <si>
    <t>Literacy</t>
  </si>
  <si>
    <t>Phones</t>
  </si>
  <si>
    <t>Arable</t>
  </si>
  <si>
    <t>Crops</t>
  </si>
  <si>
    <t>Other</t>
  </si>
  <si>
    <t>Climate</t>
  </si>
  <si>
    <t>Birthrate</t>
  </si>
  <si>
    <t>Deathrate</t>
  </si>
  <si>
    <t>Agriculture</t>
  </si>
  <si>
    <t>Industry</t>
  </si>
  <si>
    <t>Service</t>
  </si>
  <si>
    <t>sq. mi.</t>
  </si>
  <si>
    <t>per sq. mi.</t>
  </si>
  <si>
    <t>coast/area ratio</t>
  </si>
  <si>
    <t>per 1000 births</t>
  </si>
  <si>
    <t>$ per capita</t>
  </si>
  <si>
    <t>%</t>
  </si>
  <si>
    <t>per 1000</t>
  </si>
  <si>
    <t xml:space="preserve">Afghanistan </t>
  </si>
  <si>
    <t xml:space="preserve">ASIA (EX. NEAR EAST)         </t>
  </si>
  <si>
    <t xml:space="preserve">Albania </t>
  </si>
  <si>
    <t xml:space="preserve">EASTERN EUROPE                     </t>
  </si>
  <si>
    <t xml:space="preserve">Algeria </t>
  </si>
  <si>
    <t xml:space="preserve">NORTHERN AFRICA                    </t>
  </si>
  <si>
    <t xml:space="preserve">American Samoa </t>
  </si>
  <si>
    <t xml:space="preserve">OCEANIA                            </t>
  </si>
  <si>
    <t xml:space="preserve">Andorra </t>
  </si>
  <si>
    <t xml:space="preserve">WESTERN EUROPE                     </t>
  </si>
  <si>
    <t xml:space="preserve">Angola </t>
  </si>
  <si>
    <t xml:space="preserve">SUB-SAHARAN AFRICA                 </t>
  </si>
  <si>
    <t xml:space="preserve">Anguilla </t>
  </si>
  <si>
    <t xml:space="preserve">LATIN AMER. &amp; CARIB    </t>
  </si>
  <si>
    <t xml:space="preserve">Antigua &amp; Barbuda </t>
  </si>
  <si>
    <t xml:space="preserve">Argentina </t>
  </si>
  <si>
    <t xml:space="preserve">Armenia </t>
  </si>
  <si>
    <t xml:space="preserve">C.W. OF IND. STATES </t>
  </si>
  <si>
    <t xml:space="preserve">Aruba </t>
  </si>
  <si>
    <t xml:space="preserve">Australia </t>
  </si>
  <si>
    <t xml:space="preserve">Austria </t>
  </si>
  <si>
    <t xml:space="preserve">Azerbaijan </t>
  </si>
  <si>
    <t xml:space="preserve">Bahamas, The </t>
  </si>
  <si>
    <t xml:space="preserve">Bahrain </t>
  </si>
  <si>
    <t xml:space="preserve">NEAR EAST                          </t>
  </si>
  <si>
    <t xml:space="preserve">Bangladesh </t>
  </si>
  <si>
    <t xml:space="preserve">Barbados </t>
  </si>
  <si>
    <t xml:space="preserve">Belarus </t>
  </si>
  <si>
    <t xml:space="preserve">Belgium </t>
  </si>
  <si>
    <t xml:space="preserve">Belize </t>
  </si>
  <si>
    <t xml:space="preserve">Benin </t>
  </si>
  <si>
    <t xml:space="preserve">Bermuda </t>
  </si>
  <si>
    <t xml:space="preserve">NORTHERN AMERICA                   </t>
  </si>
  <si>
    <t xml:space="preserve">Bhutan </t>
  </si>
  <si>
    <t xml:space="preserve">Bolivia </t>
  </si>
  <si>
    <t xml:space="preserve">Bosnia &amp; Herzegovina </t>
  </si>
  <si>
    <t xml:space="preserve">Botswana </t>
  </si>
  <si>
    <t xml:space="preserve">Brazil </t>
  </si>
  <si>
    <t xml:space="preserve">British Virgin Is. </t>
  </si>
  <si>
    <t xml:space="preserve">Brunei </t>
  </si>
  <si>
    <t xml:space="preserve">Bulgaria </t>
  </si>
  <si>
    <t xml:space="preserve">Burkina Faso </t>
  </si>
  <si>
    <t xml:space="preserve">Burma </t>
  </si>
  <si>
    <t xml:space="preserve">Burundi </t>
  </si>
  <si>
    <t xml:space="preserve">Cambodia </t>
  </si>
  <si>
    <t xml:space="preserve">Cameroon </t>
  </si>
  <si>
    <t xml:space="preserve">Canada </t>
  </si>
  <si>
    <t xml:space="preserve">Cape Verde </t>
  </si>
  <si>
    <t xml:space="preserve">Cayman Islands </t>
  </si>
  <si>
    <t xml:space="preserve">Central African Rep. </t>
  </si>
  <si>
    <t xml:space="preserve">Chad </t>
  </si>
  <si>
    <t xml:space="preserve">Chile </t>
  </si>
  <si>
    <t xml:space="preserve">China </t>
  </si>
  <si>
    <t xml:space="preserve">Colombia </t>
  </si>
  <si>
    <t xml:space="preserve">Comoros </t>
  </si>
  <si>
    <t xml:space="preserve">Congo, Dem. Rep. </t>
  </si>
  <si>
    <t xml:space="preserve">Congo, Repub. of the </t>
  </si>
  <si>
    <t xml:space="preserve">Cook Islands </t>
  </si>
  <si>
    <t xml:space="preserve">Costa Rica </t>
  </si>
  <si>
    <t xml:space="preserve">Cote d'Ivoire </t>
  </si>
  <si>
    <t xml:space="preserve">Croatia </t>
  </si>
  <si>
    <t xml:space="preserve">Cuba </t>
  </si>
  <si>
    <t xml:space="preserve">Cyprus </t>
  </si>
  <si>
    <t xml:space="preserve">Czech Republic </t>
  </si>
  <si>
    <t xml:space="preserve">Denmark </t>
  </si>
  <si>
    <t xml:space="preserve">Djibouti </t>
  </si>
  <si>
    <t xml:space="preserve">Dominica </t>
  </si>
  <si>
    <t xml:space="preserve">Dominican Republic </t>
  </si>
  <si>
    <t xml:space="preserve">East Timor </t>
  </si>
  <si>
    <t xml:space="preserve">Ecuador </t>
  </si>
  <si>
    <t xml:space="preserve">Egypt </t>
  </si>
  <si>
    <t xml:space="preserve">El Salvador </t>
  </si>
  <si>
    <t xml:space="preserve">Equatorial Guinea </t>
  </si>
  <si>
    <t xml:space="preserve">Eritrea </t>
  </si>
  <si>
    <t xml:space="preserve">Estonia </t>
  </si>
  <si>
    <t xml:space="preserve">BALTICS                            </t>
  </si>
  <si>
    <t xml:space="preserve">Ethiopia </t>
  </si>
  <si>
    <t xml:space="preserve">Faroe Islands </t>
  </si>
  <si>
    <t xml:space="preserve">Fiji </t>
  </si>
  <si>
    <t xml:space="preserve">Finland </t>
  </si>
  <si>
    <t xml:space="preserve">France </t>
  </si>
  <si>
    <t xml:space="preserve">French Guiana </t>
  </si>
  <si>
    <t xml:space="preserve">French Polynesia </t>
  </si>
  <si>
    <t xml:space="preserve">Gabon </t>
  </si>
  <si>
    <t xml:space="preserve">Gambia, The </t>
  </si>
  <si>
    <t xml:space="preserve">Gaza Strip </t>
  </si>
  <si>
    <t xml:space="preserve">Georgia </t>
  </si>
  <si>
    <t xml:space="preserve">Germany </t>
  </si>
  <si>
    <t xml:space="preserve">Ghana </t>
  </si>
  <si>
    <t xml:space="preserve">Gibraltar </t>
  </si>
  <si>
    <t xml:space="preserve">Greece </t>
  </si>
  <si>
    <t xml:space="preserve">Greenland </t>
  </si>
  <si>
    <t xml:space="preserve">Grenada </t>
  </si>
  <si>
    <t xml:space="preserve">Guadeloupe </t>
  </si>
  <si>
    <t xml:space="preserve">Guam </t>
  </si>
  <si>
    <t xml:space="preserve">Guatemala </t>
  </si>
  <si>
    <t xml:space="preserve">Guernsey </t>
  </si>
  <si>
    <t xml:space="preserve">Guinea </t>
  </si>
  <si>
    <t xml:space="preserve">Guinea-Bissau </t>
  </si>
  <si>
    <t xml:space="preserve">Guyana </t>
  </si>
  <si>
    <t xml:space="preserve">Haiti </t>
  </si>
  <si>
    <t xml:space="preserve">Honduras </t>
  </si>
  <si>
    <t xml:space="preserve">Hong Kong </t>
  </si>
  <si>
    <t xml:space="preserve">Hungary </t>
  </si>
  <si>
    <t xml:space="preserve">Iceland </t>
  </si>
  <si>
    <t xml:space="preserve">India </t>
  </si>
  <si>
    <t xml:space="preserve">Indonesia </t>
  </si>
  <si>
    <t xml:space="preserve">Iran </t>
  </si>
  <si>
    <t xml:space="preserve">Iraq </t>
  </si>
  <si>
    <t xml:space="preserve">Ireland </t>
  </si>
  <si>
    <t xml:space="preserve">Isle of Man </t>
  </si>
  <si>
    <t xml:space="preserve">Israel </t>
  </si>
  <si>
    <t xml:space="preserve">Italy </t>
  </si>
  <si>
    <t xml:space="preserve">Jamaica </t>
  </si>
  <si>
    <t xml:space="preserve">Japan </t>
  </si>
  <si>
    <t xml:space="preserve">Jersey </t>
  </si>
  <si>
    <t xml:space="preserve">Jordan </t>
  </si>
  <si>
    <t xml:space="preserve">Kazakhstan </t>
  </si>
  <si>
    <t xml:space="preserve">Kenya </t>
  </si>
  <si>
    <t xml:space="preserve">Kiribati </t>
  </si>
  <si>
    <t xml:space="preserve">Korea, North </t>
  </si>
  <si>
    <t xml:space="preserve">Korea, South </t>
  </si>
  <si>
    <t xml:space="preserve">Kuwait </t>
  </si>
  <si>
    <t xml:space="preserve">Kyrgyzstan </t>
  </si>
  <si>
    <t xml:space="preserve">Laos </t>
  </si>
  <si>
    <t xml:space="preserve">Latvia </t>
  </si>
  <si>
    <t xml:space="preserve">Lebanon </t>
  </si>
  <si>
    <t xml:space="preserve">Lesotho </t>
  </si>
  <si>
    <t xml:space="preserve">Liberia </t>
  </si>
  <si>
    <t xml:space="preserve">Libya </t>
  </si>
  <si>
    <t xml:space="preserve">Liechtenstein </t>
  </si>
  <si>
    <t xml:space="preserve">Lithuania </t>
  </si>
  <si>
    <t xml:space="preserve">Luxembourg </t>
  </si>
  <si>
    <t xml:space="preserve">Macau </t>
  </si>
  <si>
    <t xml:space="preserve">Macedonia </t>
  </si>
  <si>
    <t xml:space="preserve">Madagascar </t>
  </si>
  <si>
    <t xml:space="preserve">Malawi </t>
  </si>
  <si>
    <t xml:space="preserve">Malaysia </t>
  </si>
  <si>
    <t xml:space="preserve">Maldives </t>
  </si>
  <si>
    <t xml:space="preserve">Mali </t>
  </si>
  <si>
    <t xml:space="preserve">Malta </t>
  </si>
  <si>
    <t xml:space="preserve">Marshall Islands </t>
  </si>
  <si>
    <t xml:space="preserve">Martinique </t>
  </si>
  <si>
    <t xml:space="preserve">Mauritania </t>
  </si>
  <si>
    <t xml:space="preserve">Mauritius </t>
  </si>
  <si>
    <t xml:space="preserve">Mayotte </t>
  </si>
  <si>
    <t xml:space="preserve">Mexico </t>
  </si>
  <si>
    <t xml:space="preserve">Micronesia, Fed. St. </t>
  </si>
  <si>
    <t xml:space="preserve">Moldova </t>
  </si>
  <si>
    <t xml:space="preserve">Monaco </t>
  </si>
  <si>
    <t xml:space="preserve">Mongolia </t>
  </si>
  <si>
    <t xml:space="preserve">Montserrat </t>
  </si>
  <si>
    <t xml:space="preserve">Morocco </t>
  </si>
  <si>
    <t xml:space="preserve">Mozambique </t>
  </si>
  <si>
    <t xml:space="preserve">Namibia </t>
  </si>
  <si>
    <t xml:space="preserve">Nauru </t>
  </si>
  <si>
    <t xml:space="preserve">Nepal </t>
  </si>
  <si>
    <t xml:space="preserve">Netherlands </t>
  </si>
  <si>
    <t xml:space="preserve">Netherlands Antilles </t>
  </si>
  <si>
    <t xml:space="preserve">New Caledonia </t>
  </si>
  <si>
    <t xml:space="preserve">New Zealand </t>
  </si>
  <si>
    <t xml:space="preserve">Nicaragua </t>
  </si>
  <si>
    <t xml:space="preserve">Niger </t>
  </si>
  <si>
    <t xml:space="preserve">Nigeria </t>
  </si>
  <si>
    <t xml:space="preserve">N. Mariana Islands </t>
  </si>
  <si>
    <t xml:space="preserve">Norway </t>
  </si>
  <si>
    <t xml:space="preserve">Oman </t>
  </si>
  <si>
    <t xml:space="preserve">Pakistan </t>
  </si>
  <si>
    <t xml:space="preserve">Palau </t>
  </si>
  <si>
    <t xml:space="preserve">Panama </t>
  </si>
  <si>
    <t xml:space="preserve">Papua New Guinea </t>
  </si>
  <si>
    <t xml:space="preserve">Paraguay </t>
  </si>
  <si>
    <t xml:space="preserve">Peru </t>
  </si>
  <si>
    <t xml:space="preserve">Philippines </t>
  </si>
  <si>
    <t xml:space="preserve">Poland </t>
  </si>
  <si>
    <t xml:space="preserve">Portugal </t>
  </si>
  <si>
    <t xml:space="preserve">Puerto Rico </t>
  </si>
  <si>
    <t xml:space="preserve">Qatar </t>
  </si>
  <si>
    <t xml:space="preserve">Reunion </t>
  </si>
  <si>
    <t xml:space="preserve">Romania </t>
  </si>
  <si>
    <t xml:space="preserve">Russia </t>
  </si>
  <si>
    <t xml:space="preserve">Rwanda </t>
  </si>
  <si>
    <t xml:space="preserve">Saint Helena </t>
  </si>
  <si>
    <t xml:space="preserve">Saint Kitts &amp; Nevis </t>
  </si>
  <si>
    <t xml:space="preserve">Saint Lucia </t>
  </si>
  <si>
    <t xml:space="preserve">St Pierre &amp; Miquelon </t>
  </si>
  <si>
    <t xml:space="preserve">Saint Vincent and the Grenadines </t>
  </si>
  <si>
    <t xml:space="preserve">Samoa </t>
  </si>
  <si>
    <t xml:space="preserve">San Marino </t>
  </si>
  <si>
    <t xml:space="preserve">Sao Tome &amp; Principe </t>
  </si>
  <si>
    <t xml:space="preserve">Saudi Arabia </t>
  </si>
  <si>
    <t xml:space="preserve">Senegal </t>
  </si>
  <si>
    <t xml:space="preserve">Serbia </t>
  </si>
  <si>
    <t xml:space="preserve">Seychelles </t>
  </si>
  <si>
    <t xml:space="preserve">Sierra Leone </t>
  </si>
  <si>
    <t xml:space="preserve">Singapore </t>
  </si>
  <si>
    <t xml:space="preserve">Slovakia </t>
  </si>
  <si>
    <t xml:space="preserve">Slovenia </t>
  </si>
  <si>
    <t xml:space="preserve">Solomon Islands </t>
  </si>
  <si>
    <t xml:space="preserve">Somalia </t>
  </si>
  <si>
    <t xml:space="preserve">South Africa </t>
  </si>
  <si>
    <t xml:space="preserve">Spain </t>
  </si>
  <si>
    <t xml:space="preserve">Sri Lanka </t>
  </si>
  <si>
    <t xml:space="preserve">Sudan </t>
  </si>
  <si>
    <t xml:space="preserve">Suriname </t>
  </si>
  <si>
    <t xml:space="preserve">Swaziland </t>
  </si>
  <si>
    <t xml:space="preserve">Sweden </t>
  </si>
  <si>
    <t xml:space="preserve">Switzerland </t>
  </si>
  <si>
    <t xml:space="preserve">Syria </t>
  </si>
  <si>
    <t xml:space="preserve">Taiwan </t>
  </si>
  <si>
    <t xml:space="preserve">Tajikistan </t>
  </si>
  <si>
    <t xml:space="preserve">Tanzania </t>
  </si>
  <si>
    <t xml:space="preserve">Thailand </t>
  </si>
  <si>
    <t xml:space="preserve">Togo </t>
  </si>
  <si>
    <t xml:space="preserve">Tonga </t>
  </si>
  <si>
    <t xml:space="preserve">Trinidad &amp; Tobago </t>
  </si>
  <si>
    <t xml:space="preserve">Tunisia </t>
  </si>
  <si>
    <t xml:space="preserve">Turkey </t>
  </si>
  <si>
    <t xml:space="preserve">Turkmenistan </t>
  </si>
  <si>
    <t xml:space="preserve">Turks &amp; Caicos Is </t>
  </si>
  <si>
    <t xml:space="preserve">Tuvalu </t>
  </si>
  <si>
    <t xml:space="preserve">Uganda </t>
  </si>
  <si>
    <t xml:space="preserve">Ukraine </t>
  </si>
  <si>
    <t xml:space="preserve">United Arab Emirates </t>
  </si>
  <si>
    <t xml:space="preserve">United Kingdom </t>
  </si>
  <si>
    <t xml:space="preserve">United States </t>
  </si>
  <si>
    <t xml:space="preserve">Uruguay </t>
  </si>
  <si>
    <t xml:space="preserve">Uzbekistan </t>
  </si>
  <si>
    <t xml:space="preserve">Vanuatu </t>
  </si>
  <si>
    <t xml:space="preserve">Venezuela </t>
  </si>
  <si>
    <t xml:space="preserve">Vietnam </t>
  </si>
  <si>
    <t xml:space="preserve">Virgin Islands </t>
  </si>
  <si>
    <t xml:space="preserve">Wallis and Futuna </t>
  </si>
  <si>
    <t xml:space="preserve">West Bank </t>
  </si>
  <si>
    <t xml:space="preserve">Western Sahara </t>
  </si>
  <si>
    <t xml:space="preserve">Yemen </t>
  </si>
  <si>
    <t xml:space="preserve">Zambia </t>
  </si>
  <si>
    <t xml:space="preserve">Zimbabwe </t>
  </si>
  <si>
    <t>Continent</t>
  </si>
  <si>
    <t xml:space="preserve">Bahamas </t>
  </si>
  <si>
    <t xml:space="preserve">Channel Islands </t>
  </si>
  <si>
    <t xml:space="preserve">Montenegro </t>
  </si>
  <si>
    <t xml:space="preserve">Palestine </t>
  </si>
  <si>
    <t xml:space="preserve">South Sudan </t>
  </si>
  <si>
    <t xml:space="preserve">Timor-Leste </t>
  </si>
  <si>
    <t>check</t>
  </si>
  <si>
    <t>arányos</t>
  </si>
  <si>
    <t>utolsó ismert</t>
  </si>
  <si>
    <t xml:space="preserve">Gambia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</si>
</sst>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37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Verdana"/>
      <family val="2"/>
    </font>
    <font>
      <u/>
      <sz val="8"/>
      <name val="Verdana"/>
      <family val="2"/>
    </font>
    <font>
      <b/>
      <sz val="8"/>
      <name val="Verdana"/>
      <family val="2"/>
    </font>
    <font>
      <sz val="8"/>
      <color indexed="9"/>
      <name val="Verdana"/>
      <family val="2"/>
    </font>
    <font>
      <u/>
      <sz val="8"/>
      <color indexed="9"/>
      <name val="Verdana"/>
      <family val="2"/>
    </font>
    <font>
      <b/>
      <sz val="8"/>
      <color indexed="9"/>
      <name val="Verdana"/>
      <family val="2"/>
    </font>
    <font>
      <sz val="8"/>
      <name val="Arial"/>
      <family val="2"/>
    </font>
    <font>
      <u/>
      <sz val="8"/>
      <name val="Arial"/>
      <family val="2"/>
    </font>
    <font>
      <b/>
      <u/>
      <sz val="9"/>
      <color indexed="18"/>
      <name val="Verdana"/>
      <family val="2"/>
    </font>
    <font>
      <b/>
      <sz val="9"/>
      <color indexed="10"/>
      <name val="Courier New"/>
      <family val="3"/>
    </font>
    <font>
      <u/>
      <sz val="10"/>
      <color theme="10"/>
      <name val="Arial"/>
      <family val="2"/>
      <charset val="238"/>
    </font>
    <font>
      <sz val="9"/>
      <color indexed="81"/>
      <name val="Segoe UI"/>
      <family val="2"/>
      <charset val="238"/>
    </font>
    <font>
      <sz val="10"/>
      <name val="Arial"/>
      <family val="2"/>
      <charset val="238"/>
    </font>
    <font>
      <sz val="8"/>
      <color rgb="FFFF0000"/>
      <name val="Verdana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rgb="FFFFFF00"/>
      <name val="Courier New"/>
      <family val="3"/>
    </font>
    <font>
      <sz val="8"/>
      <color rgb="FFFFFF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973BD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F0F8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mediumGray">
        <fgColor rgb="FFC0C0C0"/>
        <bgColor rgb="FFC00000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0" borderId="0"/>
    <xf numFmtId="0" fontId="33" fillId="0" borderId="0"/>
  </cellStyleXfs>
  <cellXfs count="79">
    <xf numFmtId="0" fontId="0" fillId="0" borderId="0" xfId="0"/>
    <xf numFmtId="0" fontId="24" fillId="0" borderId="10" xfId="0" applyFont="1" applyBorder="1"/>
    <xf numFmtId="0" fontId="26" fillId="0" borderId="10" xfId="0" applyFont="1" applyBorder="1" applyAlignment="1">
      <alignment horizontal="left" wrapText="1"/>
    </xf>
    <xf numFmtId="0" fontId="21" fillId="34" borderId="10" xfId="0" applyFont="1" applyFill="1" applyBorder="1" applyAlignment="1">
      <alignment horizontal="center" vertical="top" wrapText="1"/>
    </xf>
    <xf numFmtId="0" fontId="20" fillId="35" borderId="10" xfId="0" applyFont="1" applyFill="1" applyBorder="1" applyAlignment="1">
      <alignment wrapText="1"/>
    </xf>
    <xf numFmtId="0" fontId="27" fillId="36" borderId="10" xfId="0" applyFont="1" applyFill="1" applyBorder="1" applyAlignment="1">
      <alignment horizontal="center"/>
    </xf>
    <xf numFmtId="0" fontId="18" fillId="35" borderId="10" xfId="0" applyFont="1" applyFill="1" applyBorder="1" applyAlignment="1">
      <alignment vertical="top" wrapText="1"/>
    </xf>
    <xf numFmtId="0" fontId="24" fillId="0" borderId="10" xfId="0" applyNumberFormat="1" applyFont="1" applyBorder="1" applyAlignment="1">
      <alignment horizontal="right"/>
    </xf>
    <xf numFmtId="0" fontId="24" fillId="37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5" fillId="0" borderId="10" xfId="0" applyNumberFormat="1" applyFont="1" applyBorder="1" applyAlignment="1">
      <alignment horizontal="right"/>
    </xf>
    <xf numFmtId="0" fontId="25" fillId="37" borderId="10" xfId="0" applyNumberFormat="1" applyFont="1" applyFill="1" applyBorder="1" applyAlignment="1">
      <alignment horizontal="right"/>
    </xf>
    <xf numFmtId="0" fontId="28" fillId="0" borderId="0" xfId="42"/>
    <xf numFmtId="0" fontId="24" fillId="0" borderId="10" xfId="43" applyFont="1" applyBorder="1"/>
    <xf numFmtId="0" fontId="30" fillId="0" borderId="0" xfId="43"/>
    <xf numFmtId="0" fontId="26" fillId="0" borderId="10" xfId="43" applyFont="1" applyBorder="1" applyAlignment="1">
      <alignment horizontal="left" wrapText="1"/>
    </xf>
    <xf numFmtId="0" fontId="20" fillId="35" borderId="10" xfId="43" applyFont="1" applyFill="1" applyBorder="1" applyAlignment="1">
      <alignment wrapText="1"/>
    </xf>
    <xf numFmtId="0" fontId="27" fillId="36" borderId="10" xfId="43" applyFont="1" applyFill="1" applyBorder="1" applyAlignment="1">
      <alignment horizontal="center"/>
    </xf>
    <xf numFmtId="0" fontId="18" fillId="35" borderId="10" xfId="43" applyFont="1" applyFill="1" applyBorder="1" applyAlignment="1">
      <alignment vertical="top" wrapText="1"/>
    </xf>
    <xf numFmtId="0" fontId="19" fillId="0" borderId="0" xfId="43" applyFont="1" applyAlignment="1">
      <alignment horizontal="left"/>
    </xf>
    <xf numFmtId="0" fontId="18" fillId="0" borderId="0" xfId="43" applyFont="1" applyAlignment="1">
      <alignment horizontal="left"/>
    </xf>
    <xf numFmtId="0" fontId="20" fillId="0" borderId="0" xfId="43" applyFont="1" applyAlignment="1">
      <alignment horizontal="left"/>
    </xf>
    <xf numFmtId="1" fontId="24" fillId="0" borderId="10" xfId="43" applyNumberFormat="1" applyFont="1" applyBorder="1" applyAlignment="1">
      <alignment horizontal="right"/>
    </xf>
    <xf numFmtId="1" fontId="24" fillId="37" borderId="10" xfId="43" applyNumberFormat="1" applyFont="1" applyFill="1" applyBorder="1" applyAlignment="1">
      <alignment horizontal="right"/>
    </xf>
    <xf numFmtId="1" fontId="21" fillId="34" borderId="10" xfId="43" applyNumberFormat="1" applyFont="1" applyFill="1" applyBorder="1" applyAlignment="1">
      <alignment horizontal="center" vertical="top" wrapText="1"/>
    </xf>
    <xf numFmtId="1" fontId="24" fillId="39" borderId="10" xfId="43" applyNumberFormat="1" applyFont="1" applyFill="1" applyBorder="1" applyAlignment="1">
      <alignment horizontal="right"/>
    </xf>
    <xf numFmtId="1" fontId="24" fillId="38" borderId="10" xfId="43" applyNumberFormat="1" applyFont="1" applyFill="1" applyBorder="1" applyAlignment="1">
      <alignment horizontal="right"/>
    </xf>
    <xf numFmtId="0" fontId="31" fillId="35" borderId="10" xfId="43" applyFont="1" applyFill="1" applyBorder="1" applyAlignment="1">
      <alignment vertical="top" wrapText="1"/>
    </xf>
    <xf numFmtId="1" fontId="24" fillId="40" borderId="10" xfId="43" applyNumberFormat="1" applyFont="1" applyFill="1" applyBorder="1" applyAlignment="1">
      <alignment horizontal="right"/>
    </xf>
    <xf numFmtId="1" fontId="32" fillId="39" borderId="10" xfId="43" applyNumberFormat="1" applyFont="1" applyFill="1" applyBorder="1" applyAlignment="1">
      <alignment horizontal="right"/>
    </xf>
    <xf numFmtId="0" fontId="0" fillId="0" borderId="0" xfId="43" applyFont="1"/>
    <xf numFmtId="1" fontId="32" fillId="40" borderId="10" xfId="43" applyNumberFormat="1" applyFont="1" applyFill="1" applyBorder="1" applyAlignment="1">
      <alignment horizontal="right"/>
    </xf>
    <xf numFmtId="1" fontId="24" fillId="41" borderId="10" xfId="43" applyNumberFormat="1" applyFont="1" applyFill="1" applyBorder="1" applyAlignment="1">
      <alignment horizontal="right"/>
    </xf>
    <xf numFmtId="0" fontId="23" fillId="34" borderId="11" xfId="43" applyFont="1" applyFill="1" applyBorder="1" applyAlignment="1">
      <alignment horizontal="right" vertical="center" wrapText="1"/>
    </xf>
    <xf numFmtId="0" fontId="23" fillId="34" borderId="11" xfId="43" applyFont="1" applyFill="1" applyBorder="1" applyAlignment="1">
      <alignment horizontal="right" vertical="center" wrapText="1"/>
    </xf>
    <xf numFmtId="0" fontId="33" fillId="0" borderId="0" xfId="44"/>
    <xf numFmtId="0" fontId="33" fillId="0" borderId="0" xfId="44" applyFont="1"/>
    <xf numFmtId="164" fontId="33" fillId="0" borderId="0" xfId="44" applyNumberFormat="1" applyFont="1"/>
    <xf numFmtId="2" fontId="33" fillId="0" borderId="0" xfId="44" applyNumberFormat="1" applyFont="1"/>
    <xf numFmtId="1" fontId="33" fillId="0" borderId="0" xfId="44" applyNumberFormat="1" applyFont="1"/>
    <xf numFmtId="0" fontId="34" fillId="0" borderId="0" xfId="44" applyFont="1"/>
    <xf numFmtId="0" fontId="33" fillId="0" borderId="0" xfId="44" applyFont="1" applyAlignment="1">
      <alignment horizontal="right"/>
    </xf>
    <xf numFmtId="0" fontId="0" fillId="0" borderId="0" xfId="0" applyAlignment="1">
      <alignment horizontal="center" vertical="center"/>
    </xf>
    <xf numFmtId="0" fontId="23" fillId="34" borderId="11" xfId="43" applyFont="1" applyFill="1" applyBorder="1" applyAlignment="1">
      <alignment horizontal="center" vertical="center" wrapText="1"/>
    </xf>
    <xf numFmtId="0" fontId="18" fillId="35" borderId="10" xfId="43" applyFont="1" applyFill="1" applyBorder="1" applyAlignment="1">
      <alignment horizontal="center" vertical="center" wrapText="1"/>
    </xf>
    <xf numFmtId="0" fontId="33" fillId="0" borderId="0" xfId="44" applyAlignment="1">
      <alignment horizontal="center" vertical="center"/>
    </xf>
    <xf numFmtId="0" fontId="33" fillId="0" borderId="0" xfId="44" applyFont="1" applyAlignment="1">
      <alignment horizontal="center" vertical="center"/>
    </xf>
    <xf numFmtId="0" fontId="31" fillId="35" borderId="10" xfId="43" applyFont="1" applyFill="1" applyBorder="1" applyAlignment="1">
      <alignment horizontal="center" vertical="center" wrapText="1"/>
    </xf>
    <xf numFmtId="0" fontId="23" fillId="34" borderId="11" xfId="43" applyFont="1" applyFill="1" applyBorder="1" applyAlignment="1">
      <alignment horizontal="right" vertical="center" wrapText="1"/>
    </xf>
    <xf numFmtId="0" fontId="18" fillId="35" borderId="14" xfId="43" applyFont="1" applyFill="1" applyBorder="1" applyAlignment="1">
      <alignment vertical="top" wrapText="1"/>
    </xf>
    <xf numFmtId="0" fontId="0" fillId="0" borderId="0" xfId="0" applyAlignment="1">
      <alignment wrapText="1"/>
    </xf>
    <xf numFmtId="165" fontId="24" fillId="0" borderId="10" xfId="43" applyNumberFormat="1" applyFont="1" applyBorder="1" applyAlignment="1">
      <alignment horizontal="right"/>
    </xf>
    <xf numFmtId="0" fontId="21" fillId="34" borderId="14" xfId="0" applyFont="1" applyFill="1" applyBorder="1" applyAlignment="1">
      <alignment horizontal="center" vertical="top" wrapText="1"/>
    </xf>
    <xf numFmtId="0" fontId="24" fillId="39" borderId="10" xfId="0" applyNumberFormat="1" applyFont="1" applyFill="1" applyBorder="1" applyAlignment="1">
      <alignment horizontal="right"/>
    </xf>
    <xf numFmtId="0" fontId="24" fillId="38" borderId="10" xfId="0" applyNumberFormat="1" applyFont="1" applyFill="1" applyBorder="1" applyAlignment="1">
      <alignment horizontal="right"/>
    </xf>
    <xf numFmtId="0" fontId="24" fillId="40" borderId="10" xfId="0" applyNumberFormat="1" applyFont="1" applyFill="1" applyBorder="1" applyAlignment="1">
      <alignment horizontal="right"/>
    </xf>
    <xf numFmtId="0" fontId="27" fillId="42" borderId="10" xfId="0" applyFont="1" applyFill="1" applyBorder="1" applyAlignment="1">
      <alignment horizontal="center"/>
    </xf>
    <xf numFmtId="0" fontId="35" fillId="42" borderId="10" xfId="0" applyFont="1" applyFill="1" applyBorder="1" applyAlignment="1">
      <alignment horizontal="center"/>
    </xf>
    <xf numFmtId="0" fontId="36" fillId="43" borderId="10" xfId="0" applyNumberFormat="1" applyFont="1" applyFill="1" applyBorder="1" applyAlignment="1">
      <alignment horizontal="right"/>
    </xf>
    <xf numFmtId="0" fontId="24" fillId="41" borderId="10" xfId="0" applyNumberFormat="1" applyFont="1" applyFill="1" applyBorder="1" applyAlignment="1">
      <alignment horizontal="right"/>
    </xf>
    <xf numFmtId="0" fontId="24" fillId="44" borderId="10" xfId="0" applyNumberFormat="1" applyFont="1" applyFill="1" applyBorder="1" applyAlignment="1">
      <alignment horizontal="right"/>
    </xf>
    <xf numFmtId="0" fontId="24" fillId="45" borderId="10" xfId="0" applyNumberFormat="1" applyFont="1" applyFill="1" applyBorder="1" applyAlignment="1">
      <alignment horizontal="right"/>
    </xf>
    <xf numFmtId="0" fontId="36" fillId="45" borderId="10" xfId="0" applyNumberFormat="1" applyFont="1" applyFill="1" applyBorder="1" applyAlignment="1">
      <alignment horizontal="right"/>
    </xf>
    <xf numFmtId="0" fontId="23" fillId="33" borderId="11" xfId="0" applyFont="1" applyFill="1" applyBorder="1" applyAlignment="1">
      <alignment horizontal="right" vertical="top" wrapText="1"/>
    </xf>
    <xf numFmtId="0" fontId="23" fillId="33" borderId="12" xfId="0" applyFont="1" applyFill="1" applyBorder="1" applyAlignment="1">
      <alignment horizontal="right" vertical="top" wrapText="1"/>
    </xf>
    <xf numFmtId="0" fontId="22" fillId="33" borderId="11" xfId="0" applyFont="1" applyFill="1" applyBorder="1" applyAlignment="1">
      <alignment vertical="top" wrapText="1"/>
    </xf>
    <xf numFmtId="0" fontId="22" fillId="33" borderId="13" xfId="0" applyFont="1" applyFill="1" applyBorder="1" applyAlignment="1">
      <alignment vertical="top" wrapText="1"/>
    </xf>
    <xf numFmtId="0" fontId="22" fillId="33" borderId="12" xfId="0" applyFont="1" applyFill="1" applyBorder="1" applyAlignment="1">
      <alignment vertical="top" wrapText="1"/>
    </xf>
    <xf numFmtId="0" fontId="23" fillId="34" borderId="11" xfId="0" applyFont="1" applyFill="1" applyBorder="1" applyAlignment="1">
      <alignment horizontal="right" vertical="center" wrapText="1"/>
    </xf>
    <xf numFmtId="0" fontId="23" fillId="34" borderId="12" xfId="0" applyFont="1" applyFill="1" applyBorder="1" applyAlignment="1">
      <alignment horizontal="right" vertical="center" wrapText="1"/>
    </xf>
    <xf numFmtId="0" fontId="23" fillId="33" borderId="11" xfId="43" applyFont="1" applyFill="1" applyBorder="1" applyAlignment="1">
      <alignment horizontal="right" vertical="top" wrapText="1"/>
    </xf>
    <xf numFmtId="0" fontId="23" fillId="33" borderId="12" xfId="43" applyFont="1" applyFill="1" applyBorder="1" applyAlignment="1">
      <alignment horizontal="right" vertical="top" wrapText="1"/>
    </xf>
    <xf numFmtId="0" fontId="21" fillId="33" borderId="11" xfId="43" applyFont="1" applyFill="1" applyBorder="1" applyAlignment="1">
      <alignment vertical="top" wrapText="1"/>
    </xf>
    <xf numFmtId="0" fontId="21" fillId="33" borderId="13" xfId="43" applyFont="1" applyFill="1" applyBorder="1" applyAlignment="1">
      <alignment vertical="top" wrapText="1"/>
    </xf>
    <xf numFmtId="0" fontId="21" fillId="33" borderId="12" xfId="43" applyFont="1" applyFill="1" applyBorder="1" applyAlignment="1">
      <alignment vertical="top" wrapText="1"/>
    </xf>
    <xf numFmtId="0" fontId="23" fillId="34" borderId="11" xfId="43" applyFont="1" applyFill="1" applyBorder="1" applyAlignment="1">
      <alignment horizontal="right" vertical="center" wrapText="1"/>
    </xf>
    <xf numFmtId="0" fontId="23" fillId="34" borderId="12" xfId="43" applyFont="1" applyFill="1" applyBorder="1" applyAlignment="1">
      <alignment horizontal="right" vertical="center" wrapText="1"/>
    </xf>
  </cellXfs>
  <cellStyles count="45">
    <cellStyle name="1. jelölőszín" xfId="18" builtinId="29" customBuiltin="1"/>
    <cellStyle name="2. jelölőszín" xfId="22" builtinId="33" customBuiltin="1"/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3. jelölőszín" xfId="26" builtinId="37" customBuiltin="1"/>
    <cellStyle name="4. jelölőszín" xfId="30" builtinId="41" customBuiltin="1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5. jelölőszín" xfId="34" builtinId="45" customBuiltin="1"/>
    <cellStyle name="6. jelölőszín" xfId="38" builtinId="49" customBuiltin="1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ás" xfId="42" builtinId="8"/>
    <cellStyle name="Hivatkozott cella" xfId="12" builtinId="24" customBuiltin="1"/>
    <cellStyle name="Jegyzet" xfId="15" builtinId="10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 customBuiltin="1"/>
    <cellStyle name="Normál 2" xfId="43"/>
    <cellStyle name="Normál 3" xfId="44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 nők éves,</a:t>
            </a:r>
            <a:r>
              <a:rPr lang="hu-HU" baseline="0"/>
              <a:t> átlagos (súlyozatlan) aránya a felsőoktatásban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'Munka4 (2)'!$D$3:$AX$3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'Munka4 (2)'!$D$1:$AX$1</c:f>
              <c:numCache>
                <c:formatCode>General</c:formatCode>
                <c:ptCount val="47"/>
                <c:pt idx="0">
                  <c:v>35.310971568147444</c:v>
                </c:pt>
                <c:pt idx="1">
                  <c:v>35.410961362616426</c:v>
                </c:pt>
                <c:pt idx="2">
                  <c:v>35.610420303851697</c:v>
                </c:pt>
                <c:pt idx="3">
                  <c:v>36.03027904650731</c:v>
                </c:pt>
                <c:pt idx="4">
                  <c:v>36.203117670958882</c:v>
                </c:pt>
                <c:pt idx="5">
                  <c:v>36.568387289706507</c:v>
                </c:pt>
                <c:pt idx="6">
                  <c:v>36.839724417481499</c:v>
                </c:pt>
                <c:pt idx="7">
                  <c:v>37.109512886985556</c:v>
                </c:pt>
                <c:pt idx="8">
                  <c:v>37.569073616438352</c:v>
                </c:pt>
                <c:pt idx="9">
                  <c:v>37.932840703469594</c:v>
                </c:pt>
                <c:pt idx="10">
                  <c:v>38.481578461645988</c:v>
                </c:pt>
                <c:pt idx="11">
                  <c:v>38.639359293856643</c:v>
                </c:pt>
                <c:pt idx="12">
                  <c:v>38.97496829916485</c:v>
                </c:pt>
                <c:pt idx="13">
                  <c:v>39.496654247906037</c:v>
                </c:pt>
                <c:pt idx="14">
                  <c:v>39.963663045125969</c:v>
                </c:pt>
                <c:pt idx="15">
                  <c:v>40.418075229604163</c:v>
                </c:pt>
                <c:pt idx="16">
                  <c:v>41.597767541243108</c:v>
                </c:pt>
                <c:pt idx="17">
                  <c:v>42.034839699340296</c:v>
                </c:pt>
                <c:pt idx="18">
                  <c:v>42.005193959918479</c:v>
                </c:pt>
                <c:pt idx="19">
                  <c:v>42.19270154233358</c:v>
                </c:pt>
                <c:pt idx="20">
                  <c:v>42.537139162794311</c:v>
                </c:pt>
                <c:pt idx="21">
                  <c:v>42.916834584500613</c:v>
                </c:pt>
                <c:pt idx="22">
                  <c:v>43.143997501557379</c:v>
                </c:pt>
                <c:pt idx="23">
                  <c:v>43.358126704686356</c:v>
                </c:pt>
                <c:pt idx="24">
                  <c:v>43.574659157646757</c:v>
                </c:pt>
                <c:pt idx="25">
                  <c:v>43.957720075166513</c:v>
                </c:pt>
                <c:pt idx="26">
                  <c:v>44.470368970267138</c:v>
                </c:pt>
                <c:pt idx="27">
                  <c:v>44.695653270176727</c:v>
                </c:pt>
                <c:pt idx="28">
                  <c:v>44.780275807329133</c:v>
                </c:pt>
                <c:pt idx="29">
                  <c:v>45.867502412756352</c:v>
                </c:pt>
                <c:pt idx="30">
                  <c:v>46.614977926807221</c:v>
                </c:pt>
                <c:pt idx="31">
                  <c:v>47.143762024367156</c:v>
                </c:pt>
                <c:pt idx="32">
                  <c:v>47.648682074180094</c:v>
                </c:pt>
                <c:pt idx="33">
                  <c:v>47.925823611792019</c:v>
                </c:pt>
                <c:pt idx="34">
                  <c:v>48.153481719755639</c:v>
                </c:pt>
                <c:pt idx="35">
                  <c:v>48.524472274379825</c:v>
                </c:pt>
                <c:pt idx="36">
                  <c:v>48.576529527381211</c:v>
                </c:pt>
                <c:pt idx="37">
                  <c:v>48.485851180687312</c:v>
                </c:pt>
                <c:pt idx="38">
                  <c:v>48.683854566080726</c:v>
                </c:pt>
                <c:pt idx="39">
                  <c:v>48.653800852213529</c:v>
                </c:pt>
                <c:pt idx="40">
                  <c:v>49.01009958029514</c:v>
                </c:pt>
                <c:pt idx="41">
                  <c:v>48.82235450954861</c:v>
                </c:pt>
                <c:pt idx="42">
                  <c:v>49.920107526041647</c:v>
                </c:pt>
                <c:pt idx="43">
                  <c:v>50.353346336805551</c:v>
                </c:pt>
                <c:pt idx="44">
                  <c:v>50.680731041666689</c:v>
                </c:pt>
                <c:pt idx="45">
                  <c:v>50.68985605324076</c:v>
                </c:pt>
                <c:pt idx="46">
                  <c:v>50.842472838859834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0018848"/>
        <c:axId val="10540077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'Munka4 (2)'!$D$3:$AX$3</c15:sqref>
                        </c15:formulaRef>
                      </c:ext>
                    </c:extLst>
                    <c:numCache>
                      <c:formatCode>General</c:formatCode>
                      <c:ptCount val="47"/>
                      <c:pt idx="0">
                        <c:v>1970</c:v>
                      </c:pt>
                      <c:pt idx="1">
                        <c:v>1971</c:v>
                      </c:pt>
                      <c:pt idx="2">
                        <c:v>1972</c:v>
                      </c:pt>
                      <c:pt idx="3">
                        <c:v>1973</c:v>
                      </c:pt>
                      <c:pt idx="4">
                        <c:v>1974</c:v>
                      </c:pt>
                      <c:pt idx="5">
                        <c:v>1975</c:v>
                      </c:pt>
                      <c:pt idx="6">
                        <c:v>1976</c:v>
                      </c:pt>
                      <c:pt idx="7">
                        <c:v>1977</c:v>
                      </c:pt>
                      <c:pt idx="8">
                        <c:v>1978</c:v>
                      </c:pt>
                      <c:pt idx="9">
                        <c:v>1979</c:v>
                      </c:pt>
                      <c:pt idx="10">
                        <c:v>1980</c:v>
                      </c:pt>
                      <c:pt idx="11">
                        <c:v>1981</c:v>
                      </c:pt>
                      <c:pt idx="12">
                        <c:v>1982</c:v>
                      </c:pt>
                      <c:pt idx="13">
                        <c:v>1983</c:v>
                      </c:pt>
                      <c:pt idx="14">
                        <c:v>1984</c:v>
                      </c:pt>
                      <c:pt idx="15">
                        <c:v>1985</c:v>
                      </c:pt>
                      <c:pt idx="16">
                        <c:v>1986</c:v>
                      </c:pt>
                      <c:pt idx="17">
                        <c:v>1987</c:v>
                      </c:pt>
                      <c:pt idx="18">
                        <c:v>1988</c:v>
                      </c:pt>
                      <c:pt idx="19">
                        <c:v>1989</c:v>
                      </c:pt>
                      <c:pt idx="20">
                        <c:v>1990</c:v>
                      </c:pt>
                      <c:pt idx="21">
                        <c:v>1991</c:v>
                      </c:pt>
                      <c:pt idx="22">
                        <c:v>1992</c:v>
                      </c:pt>
                      <c:pt idx="23">
                        <c:v>1993</c:v>
                      </c:pt>
                      <c:pt idx="24">
                        <c:v>1994</c:v>
                      </c:pt>
                      <c:pt idx="25">
                        <c:v>1995</c:v>
                      </c:pt>
                      <c:pt idx="26">
                        <c:v>1996</c:v>
                      </c:pt>
                      <c:pt idx="27">
                        <c:v>1997</c:v>
                      </c:pt>
                      <c:pt idx="28">
                        <c:v>1998</c:v>
                      </c:pt>
                      <c:pt idx="29">
                        <c:v>1999</c:v>
                      </c:pt>
                      <c:pt idx="30">
                        <c:v>2000</c:v>
                      </c:pt>
                      <c:pt idx="31">
                        <c:v>2001</c:v>
                      </c:pt>
                      <c:pt idx="32">
                        <c:v>2002</c:v>
                      </c:pt>
                      <c:pt idx="33">
                        <c:v>2003</c:v>
                      </c:pt>
                      <c:pt idx="34">
                        <c:v>2004</c:v>
                      </c:pt>
                      <c:pt idx="35">
                        <c:v>2005</c:v>
                      </c:pt>
                      <c:pt idx="36">
                        <c:v>2006</c:v>
                      </c:pt>
                      <c:pt idx="37">
                        <c:v>2007</c:v>
                      </c:pt>
                      <c:pt idx="38">
                        <c:v>2008</c:v>
                      </c:pt>
                      <c:pt idx="39">
                        <c:v>2009</c:v>
                      </c:pt>
                      <c:pt idx="40">
                        <c:v>2010</c:v>
                      </c:pt>
                      <c:pt idx="41">
                        <c:v>2011</c:v>
                      </c:pt>
                      <c:pt idx="42">
                        <c:v>2012</c:v>
                      </c:pt>
                      <c:pt idx="43">
                        <c:v>2013</c:v>
                      </c:pt>
                      <c:pt idx="44">
                        <c:v>2014</c:v>
                      </c:pt>
                      <c:pt idx="45">
                        <c:v>2015</c:v>
                      </c:pt>
                      <c:pt idx="46">
                        <c:v>2016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'Munka4 (2)'!$D$2:$AX$2</c15:sqref>
                        </c15:formulaRef>
                      </c:ext>
                    </c:extLst>
                    <c:numCache>
                      <c:formatCode>General</c:formatCode>
                      <c:ptCount val="47"/>
                      <c:pt idx="0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'Munka4 (2)'!$D$3:$AX$3</c15:sqref>
                        </c15:formulaRef>
                      </c:ext>
                    </c:extLst>
                    <c:numCache>
                      <c:formatCode>General</c:formatCode>
                      <c:ptCount val="47"/>
                      <c:pt idx="0">
                        <c:v>1970</c:v>
                      </c:pt>
                      <c:pt idx="1">
                        <c:v>1971</c:v>
                      </c:pt>
                      <c:pt idx="2">
                        <c:v>1972</c:v>
                      </c:pt>
                      <c:pt idx="3">
                        <c:v>1973</c:v>
                      </c:pt>
                      <c:pt idx="4">
                        <c:v>1974</c:v>
                      </c:pt>
                      <c:pt idx="5">
                        <c:v>1975</c:v>
                      </c:pt>
                      <c:pt idx="6">
                        <c:v>1976</c:v>
                      </c:pt>
                      <c:pt idx="7">
                        <c:v>1977</c:v>
                      </c:pt>
                      <c:pt idx="8">
                        <c:v>1978</c:v>
                      </c:pt>
                      <c:pt idx="9">
                        <c:v>1979</c:v>
                      </c:pt>
                      <c:pt idx="10">
                        <c:v>1980</c:v>
                      </c:pt>
                      <c:pt idx="11">
                        <c:v>1981</c:v>
                      </c:pt>
                      <c:pt idx="12">
                        <c:v>1982</c:v>
                      </c:pt>
                      <c:pt idx="13">
                        <c:v>1983</c:v>
                      </c:pt>
                      <c:pt idx="14">
                        <c:v>1984</c:v>
                      </c:pt>
                      <c:pt idx="15">
                        <c:v>1985</c:v>
                      </c:pt>
                      <c:pt idx="16">
                        <c:v>1986</c:v>
                      </c:pt>
                      <c:pt idx="17">
                        <c:v>1987</c:v>
                      </c:pt>
                      <c:pt idx="18">
                        <c:v>1988</c:v>
                      </c:pt>
                      <c:pt idx="19">
                        <c:v>1989</c:v>
                      </c:pt>
                      <c:pt idx="20">
                        <c:v>1990</c:v>
                      </c:pt>
                      <c:pt idx="21">
                        <c:v>1991</c:v>
                      </c:pt>
                      <c:pt idx="22">
                        <c:v>1992</c:v>
                      </c:pt>
                      <c:pt idx="23">
                        <c:v>1993</c:v>
                      </c:pt>
                      <c:pt idx="24">
                        <c:v>1994</c:v>
                      </c:pt>
                      <c:pt idx="25">
                        <c:v>1995</c:v>
                      </c:pt>
                      <c:pt idx="26">
                        <c:v>1996</c:v>
                      </c:pt>
                      <c:pt idx="27">
                        <c:v>1997</c:v>
                      </c:pt>
                      <c:pt idx="28">
                        <c:v>1998</c:v>
                      </c:pt>
                      <c:pt idx="29">
                        <c:v>1999</c:v>
                      </c:pt>
                      <c:pt idx="30">
                        <c:v>2000</c:v>
                      </c:pt>
                      <c:pt idx="31">
                        <c:v>2001</c:v>
                      </c:pt>
                      <c:pt idx="32">
                        <c:v>2002</c:v>
                      </c:pt>
                      <c:pt idx="33">
                        <c:v>2003</c:v>
                      </c:pt>
                      <c:pt idx="34">
                        <c:v>2004</c:v>
                      </c:pt>
                      <c:pt idx="35">
                        <c:v>2005</c:v>
                      </c:pt>
                      <c:pt idx="36">
                        <c:v>2006</c:v>
                      </c:pt>
                      <c:pt idx="37">
                        <c:v>2007</c:v>
                      </c:pt>
                      <c:pt idx="38">
                        <c:v>2008</c:v>
                      </c:pt>
                      <c:pt idx="39">
                        <c:v>2009</c:v>
                      </c:pt>
                      <c:pt idx="40">
                        <c:v>2010</c:v>
                      </c:pt>
                      <c:pt idx="41">
                        <c:v>2011</c:v>
                      </c:pt>
                      <c:pt idx="42">
                        <c:v>2012</c:v>
                      </c:pt>
                      <c:pt idx="43">
                        <c:v>2013</c:v>
                      </c:pt>
                      <c:pt idx="44">
                        <c:v>2014</c:v>
                      </c:pt>
                      <c:pt idx="45">
                        <c:v>2015</c:v>
                      </c:pt>
                      <c:pt idx="46">
                        <c:v>2016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'Munka4 (2)'!$D$3:$AX$3</c15:sqref>
                        </c15:formulaRef>
                      </c:ext>
                    </c:extLst>
                    <c:numCache>
                      <c:formatCode>General</c:formatCode>
                      <c:ptCount val="47"/>
                      <c:pt idx="0">
                        <c:v>1970</c:v>
                      </c:pt>
                      <c:pt idx="1">
                        <c:v>1971</c:v>
                      </c:pt>
                      <c:pt idx="2">
                        <c:v>1972</c:v>
                      </c:pt>
                      <c:pt idx="3">
                        <c:v>1973</c:v>
                      </c:pt>
                      <c:pt idx="4">
                        <c:v>1974</c:v>
                      </c:pt>
                      <c:pt idx="5">
                        <c:v>1975</c:v>
                      </c:pt>
                      <c:pt idx="6">
                        <c:v>1976</c:v>
                      </c:pt>
                      <c:pt idx="7">
                        <c:v>1977</c:v>
                      </c:pt>
                      <c:pt idx="8">
                        <c:v>1978</c:v>
                      </c:pt>
                      <c:pt idx="9">
                        <c:v>1979</c:v>
                      </c:pt>
                      <c:pt idx="10">
                        <c:v>1980</c:v>
                      </c:pt>
                      <c:pt idx="11">
                        <c:v>1981</c:v>
                      </c:pt>
                      <c:pt idx="12">
                        <c:v>1982</c:v>
                      </c:pt>
                      <c:pt idx="13">
                        <c:v>1983</c:v>
                      </c:pt>
                      <c:pt idx="14">
                        <c:v>1984</c:v>
                      </c:pt>
                      <c:pt idx="15">
                        <c:v>1985</c:v>
                      </c:pt>
                      <c:pt idx="16">
                        <c:v>1986</c:v>
                      </c:pt>
                      <c:pt idx="17">
                        <c:v>1987</c:v>
                      </c:pt>
                      <c:pt idx="18">
                        <c:v>1988</c:v>
                      </c:pt>
                      <c:pt idx="19">
                        <c:v>1989</c:v>
                      </c:pt>
                      <c:pt idx="20">
                        <c:v>1990</c:v>
                      </c:pt>
                      <c:pt idx="21">
                        <c:v>1991</c:v>
                      </c:pt>
                      <c:pt idx="22">
                        <c:v>1992</c:v>
                      </c:pt>
                      <c:pt idx="23">
                        <c:v>1993</c:v>
                      </c:pt>
                      <c:pt idx="24">
                        <c:v>1994</c:v>
                      </c:pt>
                      <c:pt idx="25">
                        <c:v>1995</c:v>
                      </c:pt>
                      <c:pt idx="26">
                        <c:v>1996</c:v>
                      </c:pt>
                      <c:pt idx="27">
                        <c:v>1997</c:v>
                      </c:pt>
                      <c:pt idx="28">
                        <c:v>1998</c:v>
                      </c:pt>
                      <c:pt idx="29">
                        <c:v>1999</c:v>
                      </c:pt>
                      <c:pt idx="30">
                        <c:v>2000</c:v>
                      </c:pt>
                      <c:pt idx="31">
                        <c:v>2001</c:v>
                      </c:pt>
                      <c:pt idx="32">
                        <c:v>2002</c:v>
                      </c:pt>
                      <c:pt idx="33">
                        <c:v>2003</c:v>
                      </c:pt>
                      <c:pt idx="34">
                        <c:v>2004</c:v>
                      </c:pt>
                      <c:pt idx="35">
                        <c:v>2005</c:v>
                      </c:pt>
                      <c:pt idx="36">
                        <c:v>2006</c:v>
                      </c:pt>
                      <c:pt idx="37">
                        <c:v>2007</c:v>
                      </c:pt>
                      <c:pt idx="38">
                        <c:v>2008</c:v>
                      </c:pt>
                      <c:pt idx="39">
                        <c:v>2009</c:v>
                      </c:pt>
                      <c:pt idx="40">
                        <c:v>2010</c:v>
                      </c:pt>
                      <c:pt idx="41">
                        <c:v>2011</c:v>
                      </c:pt>
                      <c:pt idx="42">
                        <c:v>2012</c:v>
                      </c:pt>
                      <c:pt idx="43">
                        <c:v>2013</c:v>
                      </c:pt>
                      <c:pt idx="44">
                        <c:v>2014</c:v>
                      </c:pt>
                      <c:pt idx="45">
                        <c:v>2015</c:v>
                      </c:pt>
                      <c:pt idx="46">
                        <c:v>2016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22001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54007792"/>
        <c:crosses val="autoZero"/>
        <c:auto val="1"/>
        <c:lblAlgn val="ctr"/>
        <c:lblOffset val="100"/>
        <c:noMultiLvlLbl val="0"/>
      </c:catAx>
      <c:valAx>
        <c:axId val="105400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001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Munka4!$C$4:$AV$4</c:f>
              <c:numCache>
                <c:formatCode>General</c:formatCode>
                <c:ptCount val="46"/>
                <c:pt idx="0">
                  <c:v>11.861140000000001</c:v>
                </c:pt>
                <c:pt idx="1">
                  <c:v>11.861140000000001</c:v>
                </c:pt>
                <c:pt idx="2">
                  <c:v>11.861140000000001</c:v>
                </c:pt>
                <c:pt idx="3">
                  <c:v>9.9867699999999999</c:v>
                </c:pt>
                <c:pt idx="4">
                  <c:v>9.6171799999999994</c:v>
                </c:pt>
                <c:pt idx="5">
                  <c:v>10.645429999999999</c:v>
                </c:pt>
                <c:pt idx="6">
                  <c:v>9.2951200000000007</c:v>
                </c:pt>
                <c:pt idx="7">
                  <c:v>9.2951200000000007</c:v>
                </c:pt>
                <c:pt idx="8">
                  <c:v>16.01144</c:v>
                </c:pt>
                <c:pt idx="9">
                  <c:v>16.01144</c:v>
                </c:pt>
                <c:pt idx="10">
                  <c:v>16.01144</c:v>
                </c:pt>
                <c:pt idx="11">
                  <c:v>16.01144</c:v>
                </c:pt>
                <c:pt idx="12">
                  <c:v>16.01144</c:v>
                </c:pt>
                <c:pt idx="13">
                  <c:v>16.01144</c:v>
                </c:pt>
                <c:pt idx="14">
                  <c:v>16.01144</c:v>
                </c:pt>
                <c:pt idx="15">
                  <c:v>16.01144</c:v>
                </c:pt>
                <c:pt idx="16">
                  <c:v>52.747250000000001</c:v>
                </c:pt>
                <c:pt idx="17">
                  <c:v>52.747250000000001</c:v>
                </c:pt>
                <c:pt idx="18">
                  <c:v>52.747250000000001</c:v>
                </c:pt>
                <c:pt idx="19">
                  <c:v>52.747250000000001</c:v>
                </c:pt>
                <c:pt idx="20">
                  <c:v>49.279539999999997</c:v>
                </c:pt>
                <c:pt idx="21">
                  <c:v>49.279539999999997</c:v>
                </c:pt>
                <c:pt idx="22">
                  <c:v>49.279539999999997</c:v>
                </c:pt>
                <c:pt idx="23">
                  <c:v>49.279539999999997</c:v>
                </c:pt>
                <c:pt idx="24">
                  <c:v>49.279539999999997</c:v>
                </c:pt>
                <c:pt idx="25">
                  <c:v>49.279539999999997</c:v>
                </c:pt>
                <c:pt idx="26">
                  <c:v>49.279539999999997</c:v>
                </c:pt>
                <c:pt idx="27">
                  <c:v>49.279539999999997</c:v>
                </c:pt>
                <c:pt idx="28">
                  <c:v>49.279539999999997</c:v>
                </c:pt>
                <c:pt idx="29">
                  <c:v>49.279539999999997</c:v>
                </c:pt>
                <c:pt idx="30">
                  <c:v>49.279539999999997</c:v>
                </c:pt>
                <c:pt idx="31">
                  <c:v>49.279539999999997</c:v>
                </c:pt>
                <c:pt idx="32">
                  <c:v>49.279539999999997</c:v>
                </c:pt>
                <c:pt idx="33">
                  <c:v>49.279539999999997</c:v>
                </c:pt>
                <c:pt idx="34">
                  <c:v>49.279539999999997</c:v>
                </c:pt>
                <c:pt idx="35">
                  <c:v>49.279539999999997</c:v>
                </c:pt>
                <c:pt idx="36">
                  <c:v>24.152139999999999</c:v>
                </c:pt>
                <c:pt idx="37">
                  <c:v>22.9513</c:v>
                </c:pt>
                <c:pt idx="38">
                  <c:v>16.742180000000001</c:v>
                </c:pt>
                <c:pt idx="39">
                  <c:v>19.23517</c:v>
                </c:pt>
                <c:pt idx="40">
                  <c:v>19.23517</c:v>
                </c:pt>
                <c:pt idx="41">
                  <c:v>19.23517</c:v>
                </c:pt>
                <c:pt idx="42">
                  <c:v>19.23517</c:v>
                </c:pt>
                <c:pt idx="43">
                  <c:v>19.23517</c:v>
                </c:pt>
                <c:pt idx="44">
                  <c:v>18.305569999999999</c:v>
                </c:pt>
                <c:pt idx="45">
                  <c:v>18.305569999999999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Munka4!$C$5:$AV$5</c:f>
              <c:numCache>
                <c:formatCode>General</c:formatCode>
                <c:ptCount val="46"/>
                <c:pt idx="0">
                  <c:v>10.712002040816344</c:v>
                </c:pt>
                <c:pt idx="1">
                  <c:v>9.4238085714285944</c:v>
                </c:pt>
                <c:pt idx="2">
                  <c:v>11.861140000000001</c:v>
                </c:pt>
                <c:pt idx="3">
                  <c:v>9.9867699999999999</c:v>
                </c:pt>
                <c:pt idx="4">
                  <c:v>9.6171799999999994</c:v>
                </c:pt>
                <c:pt idx="5">
                  <c:v>10.645429999999999</c:v>
                </c:pt>
                <c:pt idx="6">
                  <c:v>9.2951200000000007</c:v>
                </c:pt>
                <c:pt idx="7">
                  <c:v>9.2951200000000007</c:v>
                </c:pt>
                <c:pt idx="8">
                  <c:v>16.01144</c:v>
                </c:pt>
                <c:pt idx="9">
                  <c:v>20.603416250000002</c:v>
                </c:pt>
                <c:pt idx="10">
                  <c:v>25.195392500000004</c:v>
                </c:pt>
                <c:pt idx="11">
                  <c:v>29.787368750000006</c:v>
                </c:pt>
                <c:pt idx="12">
                  <c:v>34.379345000000008</c:v>
                </c:pt>
                <c:pt idx="13">
                  <c:v>38.97132125000001</c:v>
                </c:pt>
                <c:pt idx="14">
                  <c:v>43.563297500000012</c:v>
                </c:pt>
                <c:pt idx="15">
                  <c:v>48.155273750000013</c:v>
                </c:pt>
                <c:pt idx="16">
                  <c:v>52.747250000000001</c:v>
                </c:pt>
                <c:pt idx="17">
                  <c:v>51.880322499999998</c:v>
                </c:pt>
                <c:pt idx="18">
                  <c:v>51.013394999999996</c:v>
                </c:pt>
                <c:pt idx="19">
                  <c:v>50.146467499999993</c:v>
                </c:pt>
                <c:pt idx="20">
                  <c:v>49.279539999999997</c:v>
                </c:pt>
                <c:pt idx="21">
                  <c:v>47.709077499999999</c:v>
                </c:pt>
                <c:pt idx="22">
                  <c:v>46.138615000000001</c:v>
                </c:pt>
                <c:pt idx="23">
                  <c:v>44.568152500000004</c:v>
                </c:pt>
                <c:pt idx="24">
                  <c:v>42.997690000000006</c:v>
                </c:pt>
                <c:pt idx="25">
                  <c:v>41.427227500000008</c:v>
                </c:pt>
                <c:pt idx="26">
                  <c:v>39.85676500000001</c:v>
                </c:pt>
                <c:pt idx="27">
                  <c:v>38.286302500000012</c:v>
                </c:pt>
                <c:pt idx="28">
                  <c:v>36.715840000000014</c:v>
                </c:pt>
                <c:pt idx="29">
                  <c:v>35.145377500000016</c:v>
                </c:pt>
                <c:pt idx="30">
                  <c:v>33.574915000000018</c:v>
                </c:pt>
                <c:pt idx="31">
                  <c:v>32.004452500000021</c:v>
                </c:pt>
                <c:pt idx="32">
                  <c:v>30.433990000000019</c:v>
                </c:pt>
                <c:pt idx="33">
                  <c:v>28.863527500000018</c:v>
                </c:pt>
                <c:pt idx="34">
                  <c:v>27.293065000000016</c:v>
                </c:pt>
                <c:pt idx="35">
                  <c:v>25.722602500000015</c:v>
                </c:pt>
                <c:pt idx="36">
                  <c:v>24.152139999999999</c:v>
                </c:pt>
                <c:pt idx="37">
                  <c:v>22.9513</c:v>
                </c:pt>
                <c:pt idx="38">
                  <c:v>16.742180000000001</c:v>
                </c:pt>
                <c:pt idx="39">
                  <c:v>19.23517</c:v>
                </c:pt>
                <c:pt idx="40">
                  <c:v>19.080236666666668</c:v>
                </c:pt>
                <c:pt idx="41">
                  <c:v>18.925303333333336</c:v>
                </c:pt>
                <c:pt idx="42">
                  <c:v>18.770370000000003</c:v>
                </c:pt>
                <c:pt idx="43">
                  <c:v>18.615436666666671</c:v>
                </c:pt>
                <c:pt idx="44">
                  <c:v>18.305569999999999</c:v>
                </c:pt>
                <c:pt idx="45">
                  <c:v>18.563792222222222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753952"/>
        <c:axId val="1359746336"/>
      </c:lineChart>
      <c:catAx>
        <c:axId val="1359753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59746336"/>
        <c:crosses val="autoZero"/>
        <c:auto val="1"/>
        <c:lblAlgn val="ctr"/>
        <c:lblOffset val="100"/>
        <c:noMultiLvlLbl val="0"/>
      </c:catAx>
      <c:valAx>
        <c:axId val="135974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5975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230094</xdr:colOff>
      <xdr:row>16</xdr:row>
      <xdr:rowOff>135964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225425</xdr:colOff>
      <xdr:row>5</xdr:row>
      <xdr:rowOff>82550</xdr:rowOff>
    </xdr:from>
    <xdr:to>
      <xdr:col>9</xdr:col>
      <xdr:colOff>530225</xdr:colOff>
      <xdr:row>20</xdr:row>
      <xdr:rowOff>44450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ata.uis.unesco.org/" TargetMode="External"/><Relationship Id="rId2" Type="http://schemas.openxmlformats.org/officeDocument/2006/relationships/hyperlink" Target="http://data.uis.unesco.org/OECDStat_Metadata/ShowMetadata.ashx?Dataset=EDULIT_DS&amp;Coords=%5bEDULIT_IND%5d.%5bLR_AG15T24_F%5d&amp;ShowOnWeb=true&amp;Lang=en" TargetMode="External"/><Relationship Id="rId1" Type="http://schemas.openxmlformats.org/officeDocument/2006/relationships/hyperlink" Target="http://data.uis.unesco.org/OECDStat_Metadata/ShowMetadata.ashx?Dataset=EDULIT_DS&amp;ShowOnWeb=true&amp;Lang=en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uis.unesco.org/OECDStat_Metadata/ShowMetadata.ashx?Dataset=EDULIT_DS&amp;Coords=%5bEDULIT_IND%5d.%5bMYS_1T8_AG25T99_F%5d,%5bLOCATION%5d.%5bDNK%5d,%5bTIME%5d.%5b2008%5d&amp;ShowOnWeb=true" TargetMode="External"/><Relationship Id="rId18" Type="http://schemas.openxmlformats.org/officeDocument/2006/relationships/hyperlink" Target="http://data.uis.unesco.org/OECDStat_Metadata/ShowMetadata.ashx?Dataset=EDULIT_DS&amp;Coords=%5bEDULIT_IND%5d.%5bMYS_1T8_AG25T99_F%5d,%5bLOCATION%5d.%5bLVA%5d,%5bTIME%5d.%5b2005%5d&amp;ShowOnWeb=true" TargetMode="External"/><Relationship Id="rId26" Type="http://schemas.openxmlformats.org/officeDocument/2006/relationships/hyperlink" Target="http://data.uis.unesco.org/OECDStat_Metadata/ShowMetadata.ashx?Dataset=EDULIT_DS&amp;Coords=%5bEDULIT_IND%5d.%5bMYS_1T8_AG25T99_F%5d,%5bLOCATION%5d.%5bROU%5d,%5bTIME%5d.%5b2011%5d&amp;ShowOnWeb=true" TargetMode="External"/><Relationship Id="rId21" Type="http://schemas.openxmlformats.org/officeDocument/2006/relationships/hyperlink" Target="http://data.uis.unesco.org/OECDStat_Metadata/ShowMetadata.ashx?Dataset=EDULIT_DS&amp;Coords=%5bEDULIT_IND%5d.%5bMYS_1T8_AG25T99_F%5d,%5bLOCATION%5d.%5bROU%5d,%5bTIME%5d.%5b2002%5d&amp;ShowOnWeb=true" TargetMode="External"/><Relationship Id="rId34" Type="http://schemas.openxmlformats.org/officeDocument/2006/relationships/hyperlink" Target="http://data.uis.unesco.org/OECDStat_Metadata/ShowMetadata.ashx?Dataset=EDULIT_DS&amp;Coords=%5bEDULIT_IND%5d.%5bMYS_1T8_AG25T99_F%5d,%5bLOCATION%5d.%5bTUR%5d,%5bTIME%5d.%5b2010%5d&amp;ShowOnWeb=true" TargetMode="External"/><Relationship Id="rId7" Type="http://schemas.openxmlformats.org/officeDocument/2006/relationships/hyperlink" Target="http://data.uis.unesco.org/OECDStat_Metadata/ShowMetadata.ashx?Dataset=EDULIT_DS&amp;Coords=%5bEDULIT_IND%5d.%5bMYS_1T8_AG25T99_F%5d,%5bLOCATION%5d.%5bAUS%5d,%5bTIME%5d.%5b2008%5d&amp;ShowOnWeb=true" TargetMode="External"/><Relationship Id="rId12" Type="http://schemas.openxmlformats.org/officeDocument/2006/relationships/hyperlink" Target="http://data.uis.unesco.org/OECDStat_Metadata/ShowMetadata.ashx?Dataset=EDULIT_DS&amp;Coords=%5bEDULIT_IND%5d.%5bMYS_1T8_AG25T99_F%5d,%5bLOCATION%5d.%5bDNK%5d,%5bTIME%5d.%5b2003%5d&amp;ShowOnWeb=true" TargetMode="External"/><Relationship Id="rId17" Type="http://schemas.openxmlformats.org/officeDocument/2006/relationships/hyperlink" Target="http://data.uis.unesco.org/OECDStat_Metadata/ShowMetadata.ashx?Dataset=EDULIT_DS&amp;Coords=%5bEDULIT_IND%5d.%5bMYS_1T8_AG25T99_F%5d,%5bLOCATION%5d.%5bHUN%5d,%5bTIME%5d.%5b2013%5d&amp;ShowOnWeb=true" TargetMode="External"/><Relationship Id="rId25" Type="http://schemas.openxmlformats.org/officeDocument/2006/relationships/hyperlink" Target="http://data.uis.unesco.org/OECDStat_Metadata/ShowMetadata.ashx?Dataset=EDULIT_DS&amp;Coords=%5bEDULIT_IND%5d.%5bMYS_1T8_AG25T99_F%5d,%5bLOCATION%5d.%5bROU%5d,%5bTIME%5d.%5b2010%5d&amp;ShowOnWeb=true" TargetMode="External"/><Relationship Id="rId33" Type="http://schemas.openxmlformats.org/officeDocument/2006/relationships/hyperlink" Target="http://data.uis.unesco.org/OECDStat_Metadata/ShowMetadata.ashx?Dataset=EDULIT_DS&amp;Coords=%5bEDULIT_IND%5d.%5bMYS_1T8_AG25T99_F%5d,%5bLOCATION%5d.%5bTUR%5d,%5bTIME%5d.%5b2009%5d&amp;ShowOnWeb=true" TargetMode="External"/><Relationship Id="rId38" Type="http://schemas.openxmlformats.org/officeDocument/2006/relationships/hyperlink" Target="http://data.uis.unesco.org/" TargetMode="External"/><Relationship Id="rId2" Type="http://schemas.openxmlformats.org/officeDocument/2006/relationships/hyperlink" Target="http://data.uis.unesco.org/OECDStat_Metadata/ShowMetadata.ashx?Dataset=EDULIT_DS&amp;Coords=%5bEDULIT_IND%5d.%5bMYS_1T8_AG25T99_F%5d&amp;ShowOnWeb=true&amp;Lang=en" TargetMode="External"/><Relationship Id="rId16" Type="http://schemas.openxmlformats.org/officeDocument/2006/relationships/hyperlink" Target="http://data.uis.unesco.org/OECDStat_Metadata/ShowMetadata.ashx?Dataset=EDULIT_DS&amp;Coords=%5bEDULIT_IND%5d.%5bMYS_1T8_AG25T99_F%5d,%5bLOCATION%5d.%5bEST%5d,%5bTIME%5d.%5b2000%5d&amp;ShowOnWeb=true" TargetMode="External"/><Relationship Id="rId20" Type="http://schemas.openxmlformats.org/officeDocument/2006/relationships/hyperlink" Target="http://data.uis.unesco.org/OECDStat_Metadata/ShowMetadata.ashx?Dataset=EDULIT_DS&amp;Coords=%5bEDULIT_IND%5d.%5bMYS_1T8_AG25T99_F%5d,%5bLOCATION%5d.%5bMDV%5d,%5bTIME%5d.%5b2006%5d&amp;ShowOnWeb=true" TargetMode="External"/><Relationship Id="rId29" Type="http://schemas.openxmlformats.org/officeDocument/2006/relationships/hyperlink" Target="http://data.uis.unesco.org/OECDStat_Metadata/ShowMetadata.ashx?Dataset=EDULIT_DS&amp;Coords=%5bEDULIT_IND%5d.%5bMYS_1T8_AG25T99_F%5d,%5bLOCATION%5d.%5bROU%5d,%5bTIME%5d.%5b2014%5d&amp;ShowOnWeb=true" TargetMode="External"/><Relationship Id="rId1" Type="http://schemas.openxmlformats.org/officeDocument/2006/relationships/hyperlink" Target="http://data.uis.unesco.org/OECDStat_Metadata/ShowMetadata.ashx?Dataset=EDULIT_DS&amp;ShowOnWeb=true&amp;Lang=en" TargetMode="External"/><Relationship Id="rId6" Type="http://schemas.openxmlformats.org/officeDocument/2006/relationships/hyperlink" Target="http://data.uis.unesco.org/OECDStat_Metadata/ShowMetadata.ashx?Dataset=EDULIT_DS&amp;Coords=%5bEDULIT_IND%5d.%5bMYS_1T8_AG25T99_F%5d,%5bLOCATION%5d.%5bAUS%5d,%5bTIME%5d.%5b2007%5d&amp;ShowOnWeb=true" TargetMode="External"/><Relationship Id="rId11" Type="http://schemas.openxmlformats.org/officeDocument/2006/relationships/hyperlink" Target="http://data.uis.unesco.org/OECDStat_Metadata/ShowMetadata.ashx?Dataset=EDULIT_DS&amp;Coords=%5bEDULIT_IND%5d.%5bMYS_1T8_AG25T99_F%5d,%5bLOCATION%5d.%5bCYM%5d,%5bTIME%5d.%5b2007%5d&amp;ShowOnWeb=true" TargetMode="External"/><Relationship Id="rId24" Type="http://schemas.openxmlformats.org/officeDocument/2006/relationships/hyperlink" Target="http://data.uis.unesco.org/OECDStat_Metadata/ShowMetadata.ashx?Dataset=EDULIT_DS&amp;Coords=%5bEDULIT_IND%5d.%5bMYS_1T8_AG25T99_F%5d,%5bLOCATION%5d.%5bROU%5d,%5bTIME%5d.%5b2009%5d&amp;ShowOnWeb=true" TargetMode="External"/><Relationship Id="rId32" Type="http://schemas.openxmlformats.org/officeDocument/2006/relationships/hyperlink" Target="http://data.uis.unesco.org/OECDStat_Metadata/ShowMetadata.ashx?Dataset=EDULIT_DS&amp;Coords=%5bEDULIT_IND%5d.%5bMYS_1T8_AG25T99_F%5d,%5bLOCATION%5d.%5bTUR%5d,%5bTIME%5d.%5b2008%5d&amp;ShowOnWeb=true" TargetMode="External"/><Relationship Id="rId37" Type="http://schemas.openxmlformats.org/officeDocument/2006/relationships/hyperlink" Target="http://data.uis.unesco.org/OECDStat_Metadata/ShowMetadata.ashx?Dataset=EDULIT_DS&amp;Coords=%5bEDULIT_IND%5d.%5bMYS_1T8_AG25T99_F%5d,%5bLOCATION%5d.%5bZWE%5d,%5bTIME%5d.%5b2012%5d&amp;ShowOnWeb=true" TargetMode="External"/><Relationship Id="rId5" Type="http://schemas.openxmlformats.org/officeDocument/2006/relationships/hyperlink" Target="http://data.uis.unesco.org/OECDStat_Metadata/ShowMetadata.ashx?Dataset=EDULIT_DS&amp;Coords=%5bEDULIT_IND%5d.%5bMYS_1T8_AG25T99_F%5d,%5bLOCATION%5d.%5bAUS%5d,%5bTIME%5d.%5b2006%5d&amp;ShowOnWeb=true" TargetMode="External"/><Relationship Id="rId15" Type="http://schemas.openxmlformats.org/officeDocument/2006/relationships/hyperlink" Target="http://data.uis.unesco.org/OECDStat_Metadata/ShowMetadata.ashx?Dataset=EDULIT_DS&amp;Coords=%5bEDULIT_IND%5d.%5bMYS_1T8_AG25T99_F%5d,%5bLOCATION%5d.%5bDNK%5d,%5bTIME%5d.%5b2014%5d&amp;ShowOnWeb=true" TargetMode="External"/><Relationship Id="rId23" Type="http://schemas.openxmlformats.org/officeDocument/2006/relationships/hyperlink" Target="http://data.uis.unesco.org/OECDStat_Metadata/ShowMetadata.ashx?Dataset=EDULIT_DS&amp;Coords=%5bEDULIT_IND%5d.%5bMYS_1T8_AG25T99_F%5d,%5bLOCATION%5d.%5bROU%5d,%5bTIME%5d.%5b2008%5d&amp;ShowOnWeb=true" TargetMode="External"/><Relationship Id="rId28" Type="http://schemas.openxmlformats.org/officeDocument/2006/relationships/hyperlink" Target="http://data.uis.unesco.org/OECDStat_Metadata/ShowMetadata.ashx?Dataset=EDULIT_DS&amp;Coords=%5bEDULIT_IND%5d.%5bMYS_1T8_AG25T99_F%5d,%5bLOCATION%5d.%5bROU%5d,%5bTIME%5d.%5b2013%5d&amp;ShowOnWeb=true" TargetMode="External"/><Relationship Id="rId36" Type="http://schemas.openxmlformats.org/officeDocument/2006/relationships/hyperlink" Target="http://data.uis.unesco.org/OECDStat_Metadata/ShowMetadata.ashx?Dataset=EDULIT_DS&amp;Coords=%5bEDULIT_IND%5d.%5bMYS_1T8_AG25T99_F%5d,%5bLOCATION%5d.%5bGBR%5d,%5bTIME%5d.%5b2014%5d&amp;ShowOnWeb=true" TargetMode="External"/><Relationship Id="rId10" Type="http://schemas.openxmlformats.org/officeDocument/2006/relationships/hyperlink" Target="http://data.uis.unesco.org/OECDStat_Metadata/ShowMetadata.ashx?Dataset=EDULIT_DS&amp;Coords=%5bEDULIT_IND%5d.%5bMYS_1T8_AG25T99_F%5d,%5bLOCATION%5d.%5bBLZ%5d,%5bTIME%5d.%5b2010%5d&amp;ShowOnWeb=true" TargetMode="External"/><Relationship Id="rId19" Type="http://schemas.openxmlformats.org/officeDocument/2006/relationships/hyperlink" Target="http://data.uis.unesco.org/OECDStat_Metadata/ShowMetadata.ashx?Dataset=EDULIT_DS&amp;Coords=%5bEDULIT_IND%5d.%5bMYS_1T8_AG25T99_F%5d,%5bLOCATION%5d.%5bLVA%5d,%5bTIME%5d.%5b2006%5d&amp;ShowOnWeb=true" TargetMode="External"/><Relationship Id="rId31" Type="http://schemas.openxmlformats.org/officeDocument/2006/relationships/hyperlink" Target="http://data.uis.unesco.org/OECDStat_Metadata/ShowMetadata.ashx?Dataset=EDULIT_DS&amp;Coords=%5bEDULIT_IND%5d.%5bMYS_1T8_AG25T99_F%5d,%5bLOCATION%5d.%5bSUR%5d,%5bTIME%5d.%5b2012%5d&amp;ShowOnWeb=true" TargetMode="External"/><Relationship Id="rId4" Type="http://schemas.openxmlformats.org/officeDocument/2006/relationships/hyperlink" Target="http://data.uis.unesco.org/OECDStat_Metadata/ShowMetadata.ashx?Dataset=EDULIT_DS&amp;Coords=%5bEDULIT_IND%5d.%5bMYS_1T8_AG25T99_F%5d,%5bLOCATION%5d.%5bAUS%5d,%5bTIME%5d.%5b2005%5d&amp;ShowOnWeb=true" TargetMode="External"/><Relationship Id="rId9" Type="http://schemas.openxmlformats.org/officeDocument/2006/relationships/hyperlink" Target="http://data.uis.unesco.org/OECDStat_Metadata/ShowMetadata.ashx?Dataset=EDULIT_DS&amp;Coords=%5bEDULIT_IND%5d.%5bMYS_1T8_AG25T99_F%5d,%5bLOCATION%5d.%5bAUS%5d,%5bTIME%5d.%5b2012%5d&amp;ShowOnWeb=true" TargetMode="External"/><Relationship Id="rId14" Type="http://schemas.openxmlformats.org/officeDocument/2006/relationships/hyperlink" Target="http://data.uis.unesco.org/OECDStat_Metadata/ShowMetadata.ashx?Dataset=EDULIT_DS&amp;Coords=%5bEDULIT_IND%5d.%5bMYS_1T8_AG25T99_F%5d,%5bLOCATION%5d.%5bDNK%5d,%5bTIME%5d.%5b2013%5d&amp;ShowOnWeb=true" TargetMode="External"/><Relationship Id="rId22" Type="http://schemas.openxmlformats.org/officeDocument/2006/relationships/hyperlink" Target="http://data.uis.unesco.org/OECDStat_Metadata/ShowMetadata.ashx?Dataset=EDULIT_DS&amp;Coords=%5bEDULIT_IND%5d.%5bMYS_1T8_AG25T99_F%5d,%5bLOCATION%5d.%5bROU%5d,%5bTIME%5d.%5b2007%5d&amp;ShowOnWeb=true" TargetMode="External"/><Relationship Id="rId27" Type="http://schemas.openxmlformats.org/officeDocument/2006/relationships/hyperlink" Target="http://data.uis.unesco.org/OECDStat_Metadata/ShowMetadata.ashx?Dataset=EDULIT_DS&amp;Coords=%5bEDULIT_IND%5d.%5bMYS_1T8_AG25T99_F%5d,%5bLOCATION%5d.%5bROU%5d,%5bTIME%5d.%5b2012%5d&amp;ShowOnWeb=true" TargetMode="External"/><Relationship Id="rId30" Type="http://schemas.openxmlformats.org/officeDocument/2006/relationships/hyperlink" Target="http://data.uis.unesco.org/OECDStat_Metadata/ShowMetadata.ashx?Dataset=EDULIT_DS&amp;Coords=%5bEDULIT_IND%5d.%5bMYS_1T8_AG25T99_F%5d,%5bLOCATION%5d.%5bSUR%5d,%5bTIME%5d.%5b2004%5d&amp;ShowOnWeb=true" TargetMode="External"/><Relationship Id="rId35" Type="http://schemas.openxmlformats.org/officeDocument/2006/relationships/hyperlink" Target="http://data.uis.unesco.org/OECDStat_Metadata/ShowMetadata.ashx?Dataset=EDULIT_DS&amp;Coords=%5bEDULIT_IND%5d.%5bMYS_1T8_AG25T99_F%5d,%5bLOCATION%5d.%5bGBR%5d,%5bTIME%5d.%5b2013%5d&amp;ShowOnWeb=true" TargetMode="External"/><Relationship Id="rId8" Type="http://schemas.openxmlformats.org/officeDocument/2006/relationships/hyperlink" Target="http://data.uis.unesco.org/OECDStat_Metadata/ShowMetadata.ashx?Dataset=EDULIT_DS&amp;Coords=%5bEDULIT_IND%5d.%5bMYS_1T8_AG25T99_F%5d,%5bLOCATION%5d.%5bAUS%5d,%5bTIME%5d.%5b2011%5d&amp;ShowOnWeb=true" TargetMode="External"/><Relationship Id="rId3" Type="http://schemas.openxmlformats.org/officeDocument/2006/relationships/hyperlink" Target="http://data.uis.unesco.org/OECDStat_Metadata/ShowMetadata.ashx?Dataset=EDULIT_DS&amp;Coords=%5bEDULIT_IND%5d.%5bMYS_1T8_AG25T99_F%5d,%5bLOCATION%5d.%5bAUS%5d,%5bTIME%5d.%5b2004%5d&amp;ShowOnWeb=tru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data.uis.unesco.org/" TargetMode="External"/><Relationship Id="rId2" Type="http://schemas.openxmlformats.org/officeDocument/2006/relationships/hyperlink" Target="http://data.uis.unesco.org/OECDStat_Metadata/ShowMetadata.ashx?Dataset=EDULIT_DS&amp;Coords=%5bEDULIT_IND%5d.%5bFGP_5T8%5d&amp;ShowOnWeb=true&amp;Lang=en" TargetMode="External"/><Relationship Id="rId1" Type="http://schemas.openxmlformats.org/officeDocument/2006/relationships/hyperlink" Target="http://data.uis.unesco.org/OECDStat_Metadata/ShowMetadata.ashx?Dataset=EDULIT_DS&amp;ShowOnWeb=true&amp;Lang=en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hyperlink" Target="http://data.uis.unesco.org/OECDStat_Metadata/ShowMetadata.ashx?Dataset=EDULIT_DS&amp;Coords=%5bEDULIT_IND%5d.%5bFGP_5T8%5d&amp;ShowOnWeb=true&amp;Lang=en" TargetMode="External"/><Relationship Id="rId1" Type="http://schemas.openxmlformats.org/officeDocument/2006/relationships/hyperlink" Target="http://data.uis.unesco.org/OECDStat_Metadata/ShowMetadata.ashx?Dataset=EDULIT_DS&amp;ShowOnWeb=true&amp;Lang=en" TargetMode="Externa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data.uis.unesco.org/OECDStat_Metadata/ShowMetadata.ashx?Dataset=EDULIT_DS&amp;Coords=%5bEDULIT_IND%5d.%5bFGP_5T8%5d&amp;ShowOnWeb=true&amp;Lang=en" TargetMode="External"/><Relationship Id="rId1" Type="http://schemas.openxmlformats.org/officeDocument/2006/relationships/hyperlink" Target="http://data.uis.unesco.org/OECDStat_Metadata/ShowMetadata.ashx?Dataset=EDULIT_DS&amp;ShowOnWeb=true&amp;Lang=en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uis.unesco.org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data.uis.unesco.org/" TargetMode="External"/><Relationship Id="rId1" Type="http://schemas.openxmlformats.org/officeDocument/2006/relationships/hyperlink" Target="http://data.uis.unesco.org/OECDStat_Metadata/ShowMetadata.ashx?Dataset=DEMO_DS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301"/>
  <sheetViews>
    <sheetView showGridLines="0" topLeftCell="A2" zoomScale="40" zoomScaleNormal="40" workbookViewId="0">
      <selection activeCell="A2" sqref="A2"/>
    </sheetView>
  </sheetViews>
  <sheetFormatPr defaultRowHeight="12.5" x14ac:dyDescent="0.25"/>
  <cols>
    <col min="1" max="1" width="26.1796875" customWidth="1"/>
    <col min="2" max="2" width="2.36328125" customWidth="1"/>
  </cols>
  <sheetData>
    <row r="1" spans="1:49" hidden="1" x14ac:dyDescent="0.25">
      <c r="A1" s="1" t="e">
        <f ca="1">DotStatQuery(B1)</f>
        <v>#NAME?</v>
      </c>
      <c r="B1" s="1" t="s">
        <v>0</v>
      </c>
    </row>
    <row r="2" spans="1:49" x14ac:dyDescent="0.25">
      <c r="A2" s="2" t="s">
        <v>1</v>
      </c>
    </row>
    <row r="3" spans="1:49" x14ac:dyDescent="0.25">
      <c r="A3" s="65" t="s">
        <v>2</v>
      </c>
      <c r="B3" s="66"/>
      <c r="C3" s="67" t="s">
        <v>345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9"/>
    </row>
    <row r="4" spans="1:49" x14ac:dyDescent="0.25">
      <c r="A4" s="70" t="s">
        <v>4</v>
      </c>
      <c r="B4" s="71"/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3" t="s">
        <v>17</v>
      </c>
      <c r="P4" s="3" t="s">
        <v>18</v>
      </c>
      <c r="Q4" s="3" t="s">
        <v>19</v>
      </c>
      <c r="R4" s="3" t="s">
        <v>20</v>
      </c>
      <c r="S4" s="3" t="s">
        <v>21</v>
      </c>
      <c r="T4" s="3" t="s">
        <v>22</v>
      </c>
      <c r="U4" s="3" t="s">
        <v>23</v>
      </c>
      <c r="V4" s="3" t="s">
        <v>24</v>
      </c>
      <c r="W4" s="3" t="s">
        <v>25</v>
      </c>
      <c r="X4" s="3" t="s">
        <v>26</v>
      </c>
      <c r="Y4" s="3" t="s">
        <v>27</v>
      </c>
      <c r="Z4" s="3" t="s">
        <v>28</v>
      </c>
      <c r="AA4" s="3" t="s">
        <v>29</v>
      </c>
      <c r="AB4" s="3" t="s">
        <v>30</v>
      </c>
      <c r="AC4" s="3" t="s">
        <v>31</v>
      </c>
      <c r="AD4" s="3" t="s">
        <v>32</v>
      </c>
      <c r="AE4" s="3" t="s">
        <v>33</v>
      </c>
      <c r="AF4" s="3" t="s">
        <v>34</v>
      </c>
      <c r="AG4" s="3" t="s">
        <v>35</v>
      </c>
      <c r="AH4" s="3" t="s">
        <v>36</v>
      </c>
      <c r="AI4" s="3" t="s">
        <v>37</v>
      </c>
      <c r="AJ4" s="3" t="s">
        <v>38</v>
      </c>
      <c r="AK4" s="3" t="s">
        <v>39</v>
      </c>
      <c r="AL4" s="3" t="s">
        <v>40</v>
      </c>
      <c r="AM4" s="3" t="s">
        <v>41</v>
      </c>
      <c r="AN4" s="3" t="s">
        <v>42</v>
      </c>
      <c r="AO4" s="3" t="s">
        <v>43</v>
      </c>
      <c r="AP4" s="3" t="s">
        <v>44</v>
      </c>
      <c r="AQ4" s="3" t="s">
        <v>45</v>
      </c>
      <c r="AR4" s="3" t="s">
        <v>46</v>
      </c>
      <c r="AS4" s="3" t="s">
        <v>47</v>
      </c>
      <c r="AT4" s="3" t="s">
        <v>48</v>
      </c>
      <c r="AU4" s="3" t="s">
        <v>49</v>
      </c>
      <c r="AV4" s="3" t="s">
        <v>50</v>
      </c>
      <c r="AW4" s="3" t="s">
        <v>51</v>
      </c>
    </row>
    <row r="5" spans="1:49" ht="13" x14ac:dyDescent="0.3">
      <c r="A5" s="4" t="s">
        <v>52</v>
      </c>
      <c r="B5" s="5" t="s">
        <v>53</v>
      </c>
      <c r="C5" s="5" t="s">
        <v>53</v>
      </c>
      <c r="D5" s="5" t="s">
        <v>53</v>
      </c>
      <c r="E5" s="5" t="s">
        <v>53</v>
      </c>
      <c r="F5" s="5" t="s">
        <v>53</v>
      </c>
      <c r="G5" s="5" t="s">
        <v>53</v>
      </c>
      <c r="H5" s="5" t="s">
        <v>53</v>
      </c>
      <c r="I5" s="5" t="s">
        <v>53</v>
      </c>
      <c r="J5" s="5" t="s">
        <v>53</v>
      </c>
      <c r="K5" s="5" t="s">
        <v>53</v>
      </c>
      <c r="L5" s="5" t="s">
        <v>53</v>
      </c>
      <c r="M5" s="5" t="s">
        <v>53</v>
      </c>
      <c r="N5" s="5" t="s">
        <v>53</v>
      </c>
      <c r="O5" s="5" t="s">
        <v>53</v>
      </c>
      <c r="P5" s="5" t="s">
        <v>53</v>
      </c>
      <c r="Q5" s="5" t="s">
        <v>53</v>
      </c>
      <c r="R5" s="5" t="s">
        <v>53</v>
      </c>
      <c r="S5" s="5" t="s">
        <v>53</v>
      </c>
      <c r="T5" s="5" t="s">
        <v>53</v>
      </c>
      <c r="U5" s="5" t="s">
        <v>53</v>
      </c>
      <c r="V5" s="5" t="s">
        <v>53</v>
      </c>
      <c r="W5" s="5" t="s">
        <v>53</v>
      </c>
      <c r="X5" s="5" t="s">
        <v>53</v>
      </c>
      <c r="Y5" s="5" t="s">
        <v>53</v>
      </c>
      <c r="Z5" s="5" t="s">
        <v>53</v>
      </c>
      <c r="AA5" s="5" t="s">
        <v>53</v>
      </c>
      <c r="AB5" s="5" t="s">
        <v>53</v>
      </c>
      <c r="AC5" s="5" t="s">
        <v>53</v>
      </c>
      <c r="AD5" s="5" t="s">
        <v>53</v>
      </c>
      <c r="AE5" s="5" t="s">
        <v>53</v>
      </c>
      <c r="AF5" s="5" t="s">
        <v>53</v>
      </c>
      <c r="AG5" s="5" t="s">
        <v>53</v>
      </c>
      <c r="AH5" s="5" t="s">
        <v>53</v>
      </c>
      <c r="AI5" s="5" t="s">
        <v>53</v>
      </c>
      <c r="AJ5" s="5" t="s">
        <v>53</v>
      </c>
      <c r="AK5" s="5" t="s">
        <v>53</v>
      </c>
      <c r="AL5" s="5" t="s">
        <v>53</v>
      </c>
      <c r="AM5" s="5" t="s">
        <v>53</v>
      </c>
      <c r="AN5" s="5" t="s">
        <v>53</v>
      </c>
      <c r="AO5" s="5" t="s">
        <v>53</v>
      </c>
      <c r="AP5" s="5" t="s">
        <v>53</v>
      </c>
      <c r="AQ5" s="5" t="s">
        <v>53</v>
      </c>
      <c r="AR5" s="5" t="s">
        <v>53</v>
      </c>
      <c r="AS5" s="5" t="s">
        <v>53</v>
      </c>
      <c r="AT5" s="5" t="s">
        <v>53</v>
      </c>
      <c r="AU5" s="5" t="s">
        <v>53</v>
      </c>
      <c r="AV5" s="5" t="s">
        <v>53</v>
      </c>
      <c r="AW5" s="5" t="s">
        <v>53</v>
      </c>
    </row>
    <row r="6" spans="1:49" ht="13" x14ac:dyDescent="0.3">
      <c r="A6" s="6" t="s">
        <v>54</v>
      </c>
      <c r="B6" s="5" t="s">
        <v>53</v>
      </c>
      <c r="C6" s="7" t="s">
        <v>55</v>
      </c>
      <c r="D6" s="7" t="s">
        <v>55</v>
      </c>
      <c r="E6" s="7" t="s">
        <v>55</v>
      </c>
      <c r="F6" s="7" t="s">
        <v>55</v>
      </c>
      <c r="G6" s="7" t="s">
        <v>55</v>
      </c>
      <c r="H6" s="7" t="s">
        <v>55</v>
      </c>
      <c r="I6" s="7" t="s">
        <v>55</v>
      </c>
      <c r="J6" s="7" t="s">
        <v>55</v>
      </c>
      <c r="K6" s="7" t="s">
        <v>55</v>
      </c>
      <c r="L6" s="7">
        <v>11.142799999999999</v>
      </c>
      <c r="M6" s="7" t="s">
        <v>55</v>
      </c>
      <c r="N6" s="7" t="s">
        <v>55</v>
      </c>
      <c r="O6" s="7" t="s">
        <v>55</v>
      </c>
      <c r="P6" s="7" t="s">
        <v>55</v>
      </c>
      <c r="Q6" s="7" t="s">
        <v>55</v>
      </c>
      <c r="R6" s="7" t="s">
        <v>55</v>
      </c>
      <c r="S6" s="7" t="s">
        <v>55</v>
      </c>
      <c r="T6" s="7" t="s">
        <v>55</v>
      </c>
      <c r="U6" s="7" t="s">
        <v>55</v>
      </c>
      <c r="V6" s="7" t="s">
        <v>55</v>
      </c>
      <c r="W6" s="7" t="s">
        <v>55</v>
      </c>
      <c r="X6" s="7" t="s">
        <v>55</v>
      </c>
      <c r="Y6" s="7" t="s">
        <v>55</v>
      </c>
      <c r="Z6" s="7" t="s">
        <v>55</v>
      </c>
      <c r="AA6" s="7" t="s">
        <v>55</v>
      </c>
      <c r="AB6" s="7" t="s">
        <v>55</v>
      </c>
      <c r="AC6" s="7" t="s">
        <v>55</v>
      </c>
      <c r="AD6" s="7" t="s">
        <v>55</v>
      </c>
      <c r="AE6" s="7" t="s">
        <v>55</v>
      </c>
      <c r="AF6" s="7" t="s">
        <v>55</v>
      </c>
      <c r="AG6" s="7" t="s">
        <v>55</v>
      </c>
      <c r="AH6" s="7" t="s">
        <v>55</v>
      </c>
      <c r="AI6" s="7" t="s">
        <v>55</v>
      </c>
      <c r="AJ6" s="7" t="s">
        <v>55</v>
      </c>
      <c r="AK6" s="7" t="s">
        <v>55</v>
      </c>
      <c r="AL6" s="7" t="s">
        <v>55</v>
      </c>
      <c r="AM6" s="7" t="s">
        <v>55</v>
      </c>
      <c r="AN6" s="7" t="s">
        <v>55</v>
      </c>
      <c r="AO6" s="7" t="s">
        <v>55</v>
      </c>
      <c r="AP6" s="7" t="s">
        <v>55</v>
      </c>
      <c r="AQ6" s="7" t="s">
        <v>55</v>
      </c>
      <c r="AR6" s="7">
        <v>32.113219999999998</v>
      </c>
      <c r="AS6" s="7" t="s">
        <v>55</v>
      </c>
      <c r="AT6" s="7" t="s">
        <v>55</v>
      </c>
      <c r="AU6" s="7" t="s">
        <v>55</v>
      </c>
      <c r="AV6" s="7">
        <v>46.105989999999998</v>
      </c>
      <c r="AW6" s="7" t="s">
        <v>55</v>
      </c>
    </row>
    <row r="7" spans="1:49" ht="13" x14ac:dyDescent="0.3">
      <c r="A7" s="6" t="s">
        <v>56</v>
      </c>
      <c r="B7" s="5" t="s">
        <v>53</v>
      </c>
      <c r="C7" s="8" t="s">
        <v>55</v>
      </c>
      <c r="D7" s="8" t="s">
        <v>55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 t="s">
        <v>55</v>
      </c>
      <c r="P7" s="8" t="s">
        <v>55</v>
      </c>
      <c r="Q7" s="8" t="s">
        <v>55</v>
      </c>
      <c r="R7" s="8" t="s">
        <v>55</v>
      </c>
      <c r="S7" s="8" t="s">
        <v>55</v>
      </c>
      <c r="T7" s="8" t="s">
        <v>55</v>
      </c>
      <c r="U7" s="8" t="s">
        <v>55</v>
      </c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8" t="s">
        <v>55</v>
      </c>
      <c r="AD7" s="8" t="s">
        <v>55</v>
      </c>
      <c r="AE7" s="8" t="s">
        <v>55</v>
      </c>
      <c r="AF7" s="8" t="s">
        <v>55</v>
      </c>
      <c r="AG7" s="8" t="s">
        <v>55</v>
      </c>
      <c r="AH7" s="8" t="s">
        <v>55</v>
      </c>
      <c r="AI7" s="8" t="s">
        <v>55</v>
      </c>
      <c r="AJ7" s="8" t="s">
        <v>55</v>
      </c>
      <c r="AK7" s="8" t="s">
        <v>55</v>
      </c>
      <c r="AL7" s="8" t="s">
        <v>55</v>
      </c>
      <c r="AM7" s="8" t="s">
        <v>55</v>
      </c>
      <c r="AN7" s="8" t="s">
        <v>55</v>
      </c>
      <c r="AO7" s="8" t="s">
        <v>55</v>
      </c>
      <c r="AP7" s="8" t="s">
        <v>55</v>
      </c>
      <c r="AQ7" s="8" t="s">
        <v>55</v>
      </c>
      <c r="AR7" s="8" t="s">
        <v>55</v>
      </c>
      <c r="AS7" s="8" t="s">
        <v>55</v>
      </c>
      <c r="AT7" s="8" t="s">
        <v>55</v>
      </c>
      <c r="AU7" s="8" t="s">
        <v>55</v>
      </c>
      <c r="AV7" s="8" t="s">
        <v>55</v>
      </c>
      <c r="AW7" s="8" t="s">
        <v>55</v>
      </c>
    </row>
    <row r="8" spans="1:49" ht="13" x14ac:dyDescent="0.3">
      <c r="A8" s="6" t="s">
        <v>57</v>
      </c>
      <c r="B8" s="5" t="s">
        <v>53</v>
      </c>
      <c r="C8" s="7" t="s">
        <v>55</v>
      </c>
      <c r="D8" s="7" t="s">
        <v>55</v>
      </c>
      <c r="E8" s="7" t="s">
        <v>55</v>
      </c>
      <c r="F8" s="7" t="s">
        <v>55</v>
      </c>
      <c r="G8" s="7" t="s">
        <v>55</v>
      </c>
      <c r="H8" s="7" t="s">
        <v>55</v>
      </c>
      <c r="I8" s="7" t="s">
        <v>55</v>
      </c>
      <c r="J8" s="7" t="s">
        <v>55</v>
      </c>
      <c r="K8" s="7" t="s">
        <v>55</v>
      </c>
      <c r="L8" s="7" t="s">
        <v>55</v>
      </c>
      <c r="M8" s="7" t="s">
        <v>55</v>
      </c>
      <c r="N8" s="7" t="s">
        <v>55</v>
      </c>
      <c r="O8" s="7" t="s">
        <v>55</v>
      </c>
      <c r="P8" s="7" t="s">
        <v>55</v>
      </c>
      <c r="Q8" s="7" t="s">
        <v>55</v>
      </c>
      <c r="R8" s="7" t="s">
        <v>55</v>
      </c>
      <c r="S8" s="7" t="s">
        <v>55</v>
      </c>
      <c r="T8" s="7" t="s">
        <v>55</v>
      </c>
      <c r="U8" s="7" t="s">
        <v>55</v>
      </c>
      <c r="V8" s="7" t="s">
        <v>55</v>
      </c>
      <c r="W8" s="7" t="s">
        <v>55</v>
      </c>
      <c r="X8" s="7" t="s">
        <v>55</v>
      </c>
      <c r="Y8" s="7" t="s">
        <v>55</v>
      </c>
      <c r="Z8" s="7" t="s">
        <v>55</v>
      </c>
      <c r="AA8" s="7" t="s">
        <v>55</v>
      </c>
      <c r="AB8" s="7" t="s">
        <v>55</v>
      </c>
      <c r="AC8" s="7" t="s">
        <v>55</v>
      </c>
      <c r="AD8" s="7" t="s">
        <v>55</v>
      </c>
      <c r="AE8" s="7" t="s">
        <v>55</v>
      </c>
      <c r="AF8" s="7" t="s">
        <v>55</v>
      </c>
      <c r="AG8" s="7" t="s">
        <v>55</v>
      </c>
      <c r="AH8" s="7">
        <v>99.498080000000002</v>
      </c>
      <c r="AI8" s="7" t="s">
        <v>55</v>
      </c>
      <c r="AJ8" s="7" t="s">
        <v>55</v>
      </c>
      <c r="AK8" s="7" t="s">
        <v>55</v>
      </c>
      <c r="AL8" s="7" t="s">
        <v>55</v>
      </c>
      <c r="AM8" s="7" t="s">
        <v>55</v>
      </c>
      <c r="AN8" s="7" t="s">
        <v>55</v>
      </c>
      <c r="AO8" s="7">
        <v>99.121319999999997</v>
      </c>
      <c r="AP8" s="7" t="s">
        <v>55</v>
      </c>
      <c r="AQ8" s="7" t="s">
        <v>55</v>
      </c>
      <c r="AR8" s="7">
        <v>98.85624</v>
      </c>
      <c r="AS8" s="7">
        <v>99.020189999999999</v>
      </c>
      <c r="AT8" s="7" t="s">
        <v>55</v>
      </c>
      <c r="AU8" s="7" t="s">
        <v>55</v>
      </c>
      <c r="AV8" s="7">
        <v>99.083259999999996</v>
      </c>
      <c r="AW8" s="7" t="s">
        <v>55</v>
      </c>
    </row>
    <row r="9" spans="1:49" ht="13" x14ac:dyDescent="0.3">
      <c r="A9" s="6" t="s">
        <v>58</v>
      </c>
      <c r="B9" s="5" t="s">
        <v>53</v>
      </c>
      <c r="C9" s="8" t="s">
        <v>55</v>
      </c>
      <c r="D9" s="8" t="s">
        <v>55</v>
      </c>
      <c r="E9" s="8" t="s">
        <v>55</v>
      </c>
      <c r="F9" s="8" t="s">
        <v>55</v>
      </c>
      <c r="G9" s="8" t="s">
        <v>55</v>
      </c>
      <c r="H9" s="8" t="s">
        <v>55</v>
      </c>
      <c r="I9" s="8" t="s">
        <v>55</v>
      </c>
      <c r="J9" s="8" t="s">
        <v>55</v>
      </c>
      <c r="K9" s="8" t="s">
        <v>55</v>
      </c>
      <c r="L9" s="8" t="s">
        <v>55</v>
      </c>
      <c r="M9" s="8" t="s">
        <v>55</v>
      </c>
      <c r="N9" s="8" t="s">
        <v>55</v>
      </c>
      <c r="O9" s="8" t="s">
        <v>55</v>
      </c>
      <c r="P9" s="8" t="s">
        <v>55</v>
      </c>
      <c r="Q9" s="8" t="s">
        <v>55</v>
      </c>
      <c r="R9" s="8" t="s">
        <v>55</v>
      </c>
      <c r="S9" s="8" t="s">
        <v>55</v>
      </c>
      <c r="T9" s="8">
        <v>62.211480000000002</v>
      </c>
      <c r="U9" s="8" t="s">
        <v>55</v>
      </c>
      <c r="V9" s="8" t="s">
        <v>55</v>
      </c>
      <c r="W9" s="8" t="s">
        <v>55</v>
      </c>
      <c r="X9" s="8" t="s">
        <v>55</v>
      </c>
      <c r="Y9" s="8" t="s">
        <v>55</v>
      </c>
      <c r="Z9" s="8" t="s">
        <v>55</v>
      </c>
      <c r="AA9" s="8" t="s">
        <v>55</v>
      </c>
      <c r="AB9" s="8" t="s">
        <v>55</v>
      </c>
      <c r="AC9" s="8" t="s">
        <v>55</v>
      </c>
      <c r="AD9" s="8" t="s">
        <v>55</v>
      </c>
      <c r="AE9" s="8" t="s">
        <v>55</v>
      </c>
      <c r="AF9" s="8" t="s">
        <v>55</v>
      </c>
      <c r="AG9" s="8" t="s">
        <v>55</v>
      </c>
      <c r="AH9" s="8" t="s">
        <v>55</v>
      </c>
      <c r="AI9" s="8">
        <v>86.133989999999997</v>
      </c>
      <c r="AJ9" s="8" t="s">
        <v>55</v>
      </c>
      <c r="AK9" s="8" t="s">
        <v>55</v>
      </c>
      <c r="AL9" s="8" t="s">
        <v>55</v>
      </c>
      <c r="AM9" s="8">
        <v>89.138239999999996</v>
      </c>
      <c r="AN9" s="8" t="s">
        <v>55</v>
      </c>
      <c r="AO9" s="8">
        <v>91.739930000000001</v>
      </c>
      <c r="AP9" s="8" t="s">
        <v>55</v>
      </c>
      <c r="AQ9" s="8" t="s">
        <v>55</v>
      </c>
      <c r="AR9" s="8" t="s">
        <v>55</v>
      </c>
      <c r="AS9" s="8" t="s">
        <v>55</v>
      </c>
      <c r="AT9" s="8" t="s">
        <v>55</v>
      </c>
      <c r="AU9" s="8" t="s">
        <v>55</v>
      </c>
      <c r="AV9" s="8">
        <v>96.290260000000004</v>
      </c>
      <c r="AW9" s="8" t="s">
        <v>55</v>
      </c>
    </row>
    <row r="10" spans="1:49" ht="13" x14ac:dyDescent="0.3">
      <c r="A10" s="6" t="s">
        <v>59</v>
      </c>
      <c r="B10" s="5" t="s">
        <v>53</v>
      </c>
      <c r="C10" s="7" t="s">
        <v>55</v>
      </c>
      <c r="D10" s="7" t="s">
        <v>55</v>
      </c>
      <c r="E10" s="7" t="s">
        <v>55</v>
      </c>
      <c r="F10" s="7" t="s">
        <v>55</v>
      </c>
      <c r="G10" s="7" t="s">
        <v>55</v>
      </c>
      <c r="H10" s="7" t="s">
        <v>55</v>
      </c>
      <c r="I10" s="7" t="s">
        <v>55</v>
      </c>
      <c r="J10" s="7" t="s">
        <v>55</v>
      </c>
      <c r="K10" s="7" t="s">
        <v>55</v>
      </c>
      <c r="L10" s="7" t="s">
        <v>55</v>
      </c>
      <c r="M10" s="7">
        <v>97.443650000000005</v>
      </c>
      <c r="N10" s="7" t="s">
        <v>55</v>
      </c>
      <c r="O10" s="7" t="s">
        <v>55</v>
      </c>
      <c r="P10" s="7" t="s">
        <v>55</v>
      </c>
      <c r="Q10" s="7" t="s">
        <v>55</v>
      </c>
      <c r="R10" s="7" t="s">
        <v>55</v>
      </c>
      <c r="S10" s="7" t="s">
        <v>55</v>
      </c>
      <c r="T10" s="7" t="s">
        <v>55</v>
      </c>
      <c r="U10" s="7" t="s">
        <v>55</v>
      </c>
      <c r="V10" s="7" t="s">
        <v>55</v>
      </c>
      <c r="W10" s="7" t="s">
        <v>55</v>
      </c>
      <c r="X10" s="7" t="s">
        <v>55</v>
      </c>
      <c r="Y10" s="7" t="s">
        <v>55</v>
      </c>
      <c r="Z10" s="7" t="s">
        <v>55</v>
      </c>
      <c r="AA10" s="7" t="s">
        <v>55</v>
      </c>
      <c r="AB10" s="7" t="s">
        <v>55</v>
      </c>
      <c r="AC10" s="7" t="s">
        <v>55</v>
      </c>
      <c r="AD10" s="7" t="s">
        <v>55</v>
      </c>
      <c r="AE10" s="7" t="s">
        <v>55</v>
      </c>
      <c r="AF10" s="7" t="s">
        <v>55</v>
      </c>
      <c r="AG10" s="7" t="s">
        <v>55</v>
      </c>
      <c r="AH10" s="7" t="s">
        <v>55</v>
      </c>
      <c r="AI10" s="7" t="s">
        <v>55</v>
      </c>
      <c r="AJ10" s="7" t="s">
        <v>55</v>
      </c>
      <c r="AK10" s="7" t="s">
        <v>55</v>
      </c>
      <c r="AL10" s="7" t="s">
        <v>55</v>
      </c>
      <c r="AM10" s="7" t="s">
        <v>55</v>
      </c>
      <c r="AN10" s="7" t="s">
        <v>55</v>
      </c>
      <c r="AO10" s="7" t="s">
        <v>55</v>
      </c>
      <c r="AP10" s="7" t="s">
        <v>55</v>
      </c>
      <c r="AQ10" s="7" t="s">
        <v>55</v>
      </c>
      <c r="AR10" s="7" t="s">
        <v>55</v>
      </c>
      <c r="AS10" s="7" t="s">
        <v>55</v>
      </c>
      <c r="AT10" s="7" t="s">
        <v>55</v>
      </c>
      <c r="AU10" s="7" t="s">
        <v>55</v>
      </c>
      <c r="AV10" s="7" t="s">
        <v>55</v>
      </c>
      <c r="AW10" s="7" t="s">
        <v>55</v>
      </c>
    </row>
    <row r="11" spans="1:49" ht="13" x14ac:dyDescent="0.3">
      <c r="A11" s="6" t="s">
        <v>60</v>
      </c>
      <c r="B11" s="5" t="s">
        <v>53</v>
      </c>
      <c r="C11" s="8" t="s">
        <v>55</v>
      </c>
      <c r="D11" s="8" t="s">
        <v>55</v>
      </c>
      <c r="E11" s="8" t="s">
        <v>55</v>
      </c>
      <c r="F11" s="8" t="s">
        <v>55</v>
      </c>
      <c r="G11" s="8" t="s">
        <v>55</v>
      </c>
      <c r="H11" s="8" t="s">
        <v>55</v>
      </c>
      <c r="I11" s="8" t="s">
        <v>55</v>
      </c>
      <c r="J11" s="8" t="s">
        <v>55</v>
      </c>
      <c r="K11" s="8" t="s">
        <v>55</v>
      </c>
      <c r="L11" s="8" t="s">
        <v>55</v>
      </c>
      <c r="M11" s="8" t="s">
        <v>55</v>
      </c>
      <c r="N11" s="8" t="s">
        <v>55</v>
      </c>
      <c r="O11" s="8" t="s">
        <v>55</v>
      </c>
      <c r="P11" s="8" t="s">
        <v>55</v>
      </c>
      <c r="Q11" s="8" t="s">
        <v>55</v>
      </c>
      <c r="R11" s="8" t="s">
        <v>55</v>
      </c>
      <c r="S11" s="8" t="s">
        <v>55</v>
      </c>
      <c r="T11" s="8" t="s">
        <v>55</v>
      </c>
      <c r="U11" s="8" t="s">
        <v>55</v>
      </c>
      <c r="V11" s="8" t="s">
        <v>55</v>
      </c>
      <c r="W11" s="8" t="s">
        <v>55</v>
      </c>
      <c r="X11" s="8" t="s">
        <v>55</v>
      </c>
      <c r="Y11" s="8" t="s">
        <v>55</v>
      </c>
      <c r="Z11" s="8" t="s">
        <v>55</v>
      </c>
      <c r="AA11" s="8" t="s">
        <v>55</v>
      </c>
      <c r="AB11" s="8" t="s">
        <v>55</v>
      </c>
      <c r="AC11" s="8" t="s">
        <v>55</v>
      </c>
      <c r="AD11" s="8" t="s">
        <v>55</v>
      </c>
      <c r="AE11" s="8" t="s">
        <v>55</v>
      </c>
      <c r="AF11" s="8" t="s">
        <v>55</v>
      </c>
      <c r="AG11" s="8" t="s">
        <v>55</v>
      </c>
      <c r="AH11" s="8" t="s">
        <v>55</v>
      </c>
      <c r="AI11" s="8" t="s">
        <v>55</v>
      </c>
      <c r="AJ11" s="8" t="s">
        <v>55</v>
      </c>
      <c r="AK11" s="8" t="s">
        <v>55</v>
      </c>
      <c r="AL11" s="8" t="s">
        <v>55</v>
      </c>
      <c r="AM11" s="8" t="s">
        <v>55</v>
      </c>
      <c r="AN11" s="8" t="s">
        <v>55</v>
      </c>
      <c r="AO11" s="8" t="s">
        <v>55</v>
      </c>
      <c r="AP11" s="8" t="s">
        <v>55</v>
      </c>
      <c r="AQ11" s="8" t="s">
        <v>55</v>
      </c>
      <c r="AR11" s="8" t="s">
        <v>55</v>
      </c>
      <c r="AS11" s="8" t="s">
        <v>55</v>
      </c>
      <c r="AT11" s="8" t="s">
        <v>55</v>
      </c>
      <c r="AU11" s="8" t="s">
        <v>55</v>
      </c>
      <c r="AV11" s="8" t="s">
        <v>55</v>
      </c>
      <c r="AW11" s="8" t="s">
        <v>55</v>
      </c>
    </row>
    <row r="12" spans="1:49" ht="13" x14ac:dyDescent="0.3">
      <c r="A12" s="6" t="s">
        <v>61</v>
      </c>
      <c r="B12" s="5" t="s">
        <v>53</v>
      </c>
      <c r="C12" s="7" t="s">
        <v>55</v>
      </c>
      <c r="D12" s="7" t="s">
        <v>55</v>
      </c>
      <c r="E12" s="7" t="s">
        <v>55</v>
      </c>
      <c r="F12" s="7" t="s">
        <v>55</v>
      </c>
      <c r="G12" s="7" t="s">
        <v>55</v>
      </c>
      <c r="H12" s="7" t="s">
        <v>55</v>
      </c>
      <c r="I12" s="7" t="s">
        <v>55</v>
      </c>
      <c r="J12" s="7" t="s">
        <v>55</v>
      </c>
      <c r="K12" s="7" t="s">
        <v>55</v>
      </c>
      <c r="L12" s="7" t="s">
        <v>55</v>
      </c>
      <c r="M12" s="7" t="s">
        <v>55</v>
      </c>
      <c r="N12" s="7" t="s">
        <v>55</v>
      </c>
      <c r="O12" s="7" t="s">
        <v>55</v>
      </c>
      <c r="P12" s="7" t="s">
        <v>55</v>
      </c>
      <c r="Q12" s="7" t="s">
        <v>55</v>
      </c>
      <c r="R12" s="7" t="s">
        <v>55</v>
      </c>
      <c r="S12" s="7" t="s">
        <v>55</v>
      </c>
      <c r="T12" s="7" t="s">
        <v>55</v>
      </c>
      <c r="U12" s="7" t="s">
        <v>55</v>
      </c>
      <c r="V12" s="7" t="s">
        <v>55</v>
      </c>
      <c r="W12" s="7" t="s">
        <v>55</v>
      </c>
      <c r="X12" s="7" t="s">
        <v>55</v>
      </c>
      <c r="Y12" s="7" t="s">
        <v>55</v>
      </c>
      <c r="Z12" s="7" t="s">
        <v>55</v>
      </c>
      <c r="AA12" s="7" t="s">
        <v>55</v>
      </c>
      <c r="AB12" s="7" t="s">
        <v>55</v>
      </c>
      <c r="AC12" s="7" t="s">
        <v>55</v>
      </c>
      <c r="AD12" s="7" t="s">
        <v>55</v>
      </c>
      <c r="AE12" s="7" t="s">
        <v>55</v>
      </c>
      <c r="AF12" s="7" t="s">
        <v>55</v>
      </c>
      <c r="AG12" s="7" t="s">
        <v>55</v>
      </c>
      <c r="AH12" s="7">
        <v>63.182119999999998</v>
      </c>
      <c r="AI12" s="7" t="s">
        <v>55</v>
      </c>
      <c r="AJ12" s="7" t="s">
        <v>55</v>
      </c>
      <c r="AK12" s="7" t="s">
        <v>55</v>
      </c>
      <c r="AL12" s="7" t="s">
        <v>55</v>
      </c>
      <c r="AM12" s="7" t="s">
        <v>55</v>
      </c>
      <c r="AN12" s="7" t="s">
        <v>55</v>
      </c>
      <c r="AO12" s="7" t="s">
        <v>55</v>
      </c>
      <c r="AP12" s="7" t="s">
        <v>55</v>
      </c>
      <c r="AQ12" s="7" t="s">
        <v>55</v>
      </c>
      <c r="AR12" s="7" t="s">
        <v>55</v>
      </c>
      <c r="AS12" s="7" t="s">
        <v>55</v>
      </c>
      <c r="AT12" s="7" t="s">
        <v>55</v>
      </c>
      <c r="AU12" s="7">
        <v>66.982370000000003</v>
      </c>
      <c r="AV12" s="7">
        <v>67.289060000000006</v>
      </c>
      <c r="AW12" s="7" t="s">
        <v>55</v>
      </c>
    </row>
    <row r="13" spans="1:49" ht="13" x14ac:dyDescent="0.3">
      <c r="A13" s="6" t="s">
        <v>62</v>
      </c>
      <c r="B13" s="5" t="s">
        <v>53</v>
      </c>
      <c r="C13" s="8" t="s">
        <v>55</v>
      </c>
      <c r="D13" s="8" t="s">
        <v>55</v>
      </c>
      <c r="E13" s="8" t="s">
        <v>55</v>
      </c>
      <c r="F13" s="8" t="s">
        <v>55</v>
      </c>
      <c r="G13" s="8" t="s">
        <v>55</v>
      </c>
      <c r="H13" s="8" t="s">
        <v>55</v>
      </c>
      <c r="I13" s="8" t="s">
        <v>55</v>
      </c>
      <c r="J13" s="8" t="s">
        <v>55</v>
      </c>
      <c r="K13" s="8" t="s">
        <v>55</v>
      </c>
      <c r="L13" s="8" t="s">
        <v>55</v>
      </c>
      <c r="M13" s="8" t="s">
        <v>55</v>
      </c>
      <c r="N13" s="8" t="s">
        <v>55</v>
      </c>
      <c r="O13" s="8" t="s">
        <v>55</v>
      </c>
      <c r="P13" s="8" t="s">
        <v>55</v>
      </c>
      <c r="Q13" s="8">
        <v>99.103139999999996</v>
      </c>
      <c r="R13" s="8" t="s">
        <v>55</v>
      </c>
      <c r="S13" s="8" t="s">
        <v>55</v>
      </c>
      <c r="T13" s="8" t="s">
        <v>55</v>
      </c>
      <c r="U13" s="8" t="s">
        <v>55</v>
      </c>
      <c r="V13" s="8" t="s">
        <v>55</v>
      </c>
      <c r="W13" s="8" t="s">
        <v>55</v>
      </c>
      <c r="X13" s="8" t="s">
        <v>55</v>
      </c>
      <c r="Y13" s="8" t="s">
        <v>55</v>
      </c>
      <c r="Z13" s="8" t="s">
        <v>55</v>
      </c>
      <c r="AA13" s="8" t="s">
        <v>55</v>
      </c>
      <c r="AB13" s="8" t="s">
        <v>55</v>
      </c>
      <c r="AC13" s="8" t="s">
        <v>55</v>
      </c>
      <c r="AD13" s="8" t="s">
        <v>55</v>
      </c>
      <c r="AE13" s="8" t="s">
        <v>55</v>
      </c>
      <c r="AF13" s="8" t="s">
        <v>55</v>
      </c>
      <c r="AG13" s="8" t="s">
        <v>55</v>
      </c>
      <c r="AH13" s="8" t="s">
        <v>55</v>
      </c>
      <c r="AI13" s="8" t="s">
        <v>55</v>
      </c>
      <c r="AJ13" s="8" t="s">
        <v>55</v>
      </c>
      <c r="AK13" s="8" t="s">
        <v>55</v>
      </c>
      <c r="AL13" s="8" t="s">
        <v>55</v>
      </c>
      <c r="AM13" s="8" t="s">
        <v>55</v>
      </c>
      <c r="AN13" s="8" t="s">
        <v>55</v>
      </c>
      <c r="AO13" s="8" t="s">
        <v>55</v>
      </c>
      <c r="AP13" s="8" t="s">
        <v>55</v>
      </c>
      <c r="AQ13" s="8" t="s">
        <v>55</v>
      </c>
      <c r="AR13" s="8" t="s">
        <v>55</v>
      </c>
      <c r="AS13" s="8" t="s">
        <v>55</v>
      </c>
      <c r="AT13" s="8" t="s">
        <v>55</v>
      </c>
      <c r="AU13" s="8" t="s">
        <v>55</v>
      </c>
      <c r="AV13" s="8" t="s">
        <v>55</v>
      </c>
      <c r="AW13" s="8" t="s">
        <v>55</v>
      </c>
    </row>
    <row r="14" spans="1:49" ht="13" x14ac:dyDescent="0.3">
      <c r="A14" s="6" t="s">
        <v>63</v>
      </c>
      <c r="B14" s="5" t="s">
        <v>53</v>
      </c>
      <c r="C14" s="7" t="s">
        <v>55</v>
      </c>
      <c r="D14" s="7" t="s">
        <v>55</v>
      </c>
      <c r="E14" s="7" t="s">
        <v>55</v>
      </c>
      <c r="F14" s="7" t="s">
        <v>55</v>
      </c>
      <c r="G14" s="7" t="s">
        <v>55</v>
      </c>
      <c r="H14" s="7" t="s">
        <v>55</v>
      </c>
      <c r="I14" s="7" t="s">
        <v>55</v>
      </c>
      <c r="J14" s="7" t="s">
        <v>55</v>
      </c>
      <c r="K14" s="7" t="s">
        <v>55</v>
      </c>
      <c r="L14" s="7" t="s">
        <v>55</v>
      </c>
      <c r="M14" s="7" t="s">
        <v>55</v>
      </c>
      <c r="N14" s="7" t="s">
        <v>55</v>
      </c>
      <c r="O14" s="7" t="s">
        <v>55</v>
      </c>
      <c r="P14" s="7" t="s">
        <v>55</v>
      </c>
      <c r="Q14" s="7" t="s">
        <v>55</v>
      </c>
      <c r="R14" s="7" t="s">
        <v>55</v>
      </c>
      <c r="S14" s="7" t="s">
        <v>55</v>
      </c>
      <c r="T14" s="7" t="s">
        <v>55</v>
      </c>
      <c r="U14" s="7" t="s">
        <v>55</v>
      </c>
      <c r="V14" s="7" t="s">
        <v>55</v>
      </c>
      <c r="W14" s="7" t="s">
        <v>55</v>
      </c>
      <c r="X14" s="7" t="s">
        <v>55</v>
      </c>
      <c r="Y14" s="7" t="s">
        <v>55</v>
      </c>
      <c r="Z14" s="7" t="s">
        <v>55</v>
      </c>
      <c r="AA14" s="7" t="s">
        <v>55</v>
      </c>
      <c r="AB14" s="7" t="s">
        <v>55</v>
      </c>
      <c r="AC14" s="7" t="s">
        <v>55</v>
      </c>
      <c r="AD14" s="7" t="s">
        <v>55</v>
      </c>
      <c r="AE14" s="7" t="s">
        <v>55</v>
      </c>
      <c r="AF14" s="7" t="s">
        <v>55</v>
      </c>
      <c r="AG14" s="7" t="s">
        <v>55</v>
      </c>
      <c r="AH14" s="7" t="s">
        <v>55</v>
      </c>
      <c r="AI14" s="7" t="s">
        <v>55</v>
      </c>
      <c r="AJ14" s="7" t="s">
        <v>55</v>
      </c>
      <c r="AK14" s="7" t="s">
        <v>55</v>
      </c>
      <c r="AL14" s="7" t="s">
        <v>55</v>
      </c>
      <c r="AM14" s="7" t="s">
        <v>55</v>
      </c>
      <c r="AN14" s="7" t="s">
        <v>55</v>
      </c>
      <c r="AO14" s="7" t="s">
        <v>55</v>
      </c>
      <c r="AP14" s="7" t="s">
        <v>55</v>
      </c>
      <c r="AQ14" s="7" t="s">
        <v>55</v>
      </c>
      <c r="AR14" s="7" t="s">
        <v>55</v>
      </c>
      <c r="AS14" s="7" t="s">
        <v>55</v>
      </c>
      <c r="AT14" s="7" t="s">
        <v>55</v>
      </c>
      <c r="AU14" s="7" t="s">
        <v>55</v>
      </c>
      <c r="AV14" s="7" t="s">
        <v>55</v>
      </c>
      <c r="AW14" s="7" t="s">
        <v>55</v>
      </c>
    </row>
    <row r="15" spans="1:49" ht="13" x14ac:dyDescent="0.3">
      <c r="A15" s="6" t="s">
        <v>64</v>
      </c>
      <c r="B15" s="5" t="s">
        <v>53</v>
      </c>
      <c r="C15" s="8" t="s">
        <v>55</v>
      </c>
      <c r="D15" s="8" t="s">
        <v>55</v>
      </c>
      <c r="E15" s="8" t="s">
        <v>55</v>
      </c>
      <c r="F15" s="8" t="s">
        <v>55</v>
      </c>
      <c r="G15" s="8" t="s">
        <v>55</v>
      </c>
      <c r="H15" s="8" t="s">
        <v>55</v>
      </c>
      <c r="I15" s="8" t="s">
        <v>55</v>
      </c>
      <c r="J15" s="8" t="s">
        <v>55</v>
      </c>
      <c r="K15" s="8" t="s">
        <v>55</v>
      </c>
      <c r="L15" s="8" t="s">
        <v>55</v>
      </c>
      <c r="M15" s="8">
        <v>97.302480000000003</v>
      </c>
      <c r="N15" s="8" t="s">
        <v>55</v>
      </c>
      <c r="O15" s="8" t="s">
        <v>55</v>
      </c>
      <c r="P15" s="8" t="s">
        <v>55</v>
      </c>
      <c r="Q15" s="8" t="s">
        <v>55</v>
      </c>
      <c r="R15" s="8" t="s">
        <v>55</v>
      </c>
      <c r="S15" s="8" t="s">
        <v>55</v>
      </c>
      <c r="T15" s="8" t="s">
        <v>55</v>
      </c>
      <c r="U15" s="8" t="s">
        <v>55</v>
      </c>
      <c r="V15" s="8" t="s">
        <v>55</v>
      </c>
      <c r="W15" s="8" t="s">
        <v>55</v>
      </c>
      <c r="X15" s="8">
        <v>98.540210000000002</v>
      </c>
      <c r="Y15" s="8" t="s">
        <v>55</v>
      </c>
      <c r="Z15" s="8" t="s">
        <v>55</v>
      </c>
      <c r="AA15" s="8" t="s">
        <v>55</v>
      </c>
      <c r="AB15" s="8" t="s">
        <v>55</v>
      </c>
      <c r="AC15" s="8" t="s">
        <v>55</v>
      </c>
      <c r="AD15" s="8" t="s">
        <v>55</v>
      </c>
      <c r="AE15" s="8" t="s">
        <v>55</v>
      </c>
      <c r="AF15" s="8" t="s">
        <v>55</v>
      </c>
      <c r="AG15" s="8" t="s">
        <v>55</v>
      </c>
      <c r="AH15" s="8">
        <v>99.127669999999995</v>
      </c>
      <c r="AI15" s="8" t="s">
        <v>55</v>
      </c>
      <c r="AJ15" s="8" t="s">
        <v>55</v>
      </c>
      <c r="AK15" s="8" t="s">
        <v>55</v>
      </c>
      <c r="AL15" s="8" t="s">
        <v>55</v>
      </c>
      <c r="AM15" s="8" t="s">
        <v>55</v>
      </c>
      <c r="AN15" s="8" t="s">
        <v>55</v>
      </c>
      <c r="AO15" s="8" t="s">
        <v>55</v>
      </c>
      <c r="AP15" s="8" t="s">
        <v>55</v>
      </c>
      <c r="AQ15" s="8" t="s">
        <v>55</v>
      </c>
      <c r="AR15" s="8" t="s">
        <v>55</v>
      </c>
      <c r="AS15" s="8" t="s">
        <v>55</v>
      </c>
      <c r="AT15" s="8" t="s">
        <v>55</v>
      </c>
      <c r="AU15" s="8">
        <v>99.463830000000002</v>
      </c>
      <c r="AV15" s="8">
        <v>99.482839999999996</v>
      </c>
      <c r="AW15" s="8" t="s">
        <v>55</v>
      </c>
    </row>
    <row r="16" spans="1:49" ht="13" x14ac:dyDescent="0.3">
      <c r="A16" s="6" t="s">
        <v>65</v>
      </c>
      <c r="B16" s="5" t="s">
        <v>53</v>
      </c>
      <c r="C16" s="7" t="s">
        <v>55</v>
      </c>
      <c r="D16" s="7" t="s">
        <v>55</v>
      </c>
      <c r="E16" s="7" t="s">
        <v>55</v>
      </c>
      <c r="F16" s="7" t="s">
        <v>55</v>
      </c>
      <c r="G16" s="7" t="s">
        <v>55</v>
      </c>
      <c r="H16" s="7" t="s">
        <v>55</v>
      </c>
      <c r="I16" s="7" t="s">
        <v>55</v>
      </c>
      <c r="J16" s="7" t="s">
        <v>55</v>
      </c>
      <c r="K16" s="7" t="s">
        <v>55</v>
      </c>
      <c r="L16" s="7" t="s">
        <v>55</v>
      </c>
      <c r="M16" s="7" t="s">
        <v>55</v>
      </c>
      <c r="N16" s="7" t="s">
        <v>55</v>
      </c>
      <c r="O16" s="7" t="s">
        <v>55</v>
      </c>
      <c r="P16" s="7" t="s">
        <v>55</v>
      </c>
      <c r="Q16" s="7" t="s">
        <v>55</v>
      </c>
      <c r="R16" s="7" t="s">
        <v>55</v>
      </c>
      <c r="S16" s="7" t="s">
        <v>55</v>
      </c>
      <c r="T16" s="7" t="s">
        <v>55</v>
      </c>
      <c r="U16" s="7" t="s">
        <v>55</v>
      </c>
      <c r="V16" s="7">
        <v>99.910570000000007</v>
      </c>
      <c r="W16" s="7" t="s">
        <v>55</v>
      </c>
      <c r="X16" s="7" t="s">
        <v>55</v>
      </c>
      <c r="Y16" s="7" t="s">
        <v>55</v>
      </c>
      <c r="Z16" s="7" t="s">
        <v>55</v>
      </c>
      <c r="AA16" s="7" t="s">
        <v>55</v>
      </c>
      <c r="AB16" s="7" t="s">
        <v>55</v>
      </c>
      <c r="AC16" s="7" t="s">
        <v>55</v>
      </c>
      <c r="AD16" s="7" t="s">
        <v>55</v>
      </c>
      <c r="AE16" s="7" t="s">
        <v>55</v>
      </c>
      <c r="AF16" s="7" t="s">
        <v>55</v>
      </c>
      <c r="AG16" s="7" t="s">
        <v>55</v>
      </c>
      <c r="AH16" s="7">
        <v>99.861670000000004</v>
      </c>
      <c r="AI16" s="7" t="s">
        <v>55</v>
      </c>
      <c r="AJ16" s="7" t="s">
        <v>55</v>
      </c>
      <c r="AK16" s="7" t="s">
        <v>55</v>
      </c>
      <c r="AL16" s="7" t="s">
        <v>55</v>
      </c>
      <c r="AM16" s="7" t="s">
        <v>55</v>
      </c>
      <c r="AN16" s="7" t="s">
        <v>55</v>
      </c>
      <c r="AO16" s="7" t="s">
        <v>55</v>
      </c>
      <c r="AP16" s="7" t="s">
        <v>55</v>
      </c>
      <c r="AQ16" s="7" t="s">
        <v>55</v>
      </c>
      <c r="AR16" s="7">
        <v>99.876189999999994</v>
      </c>
      <c r="AS16" s="7" t="s">
        <v>55</v>
      </c>
      <c r="AT16" s="7" t="s">
        <v>55</v>
      </c>
      <c r="AU16" s="7" t="s">
        <v>55</v>
      </c>
      <c r="AV16" s="7">
        <v>99.872559999999993</v>
      </c>
      <c r="AW16" s="7" t="s">
        <v>55</v>
      </c>
    </row>
    <row r="17" spans="1:49" ht="13" x14ac:dyDescent="0.3">
      <c r="A17" s="6" t="s">
        <v>66</v>
      </c>
      <c r="B17" s="5" t="s">
        <v>53</v>
      </c>
      <c r="C17" s="8" t="s">
        <v>55</v>
      </c>
      <c r="D17" s="8" t="s">
        <v>55</v>
      </c>
      <c r="E17" s="8" t="s">
        <v>55</v>
      </c>
      <c r="F17" s="8" t="s">
        <v>55</v>
      </c>
      <c r="G17" s="8" t="s">
        <v>55</v>
      </c>
      <c r="H17" s="8" t="s">
        <v>55</v>
      </c>
      <c r="I17" s="8" t="s">
        <v>55</v>
      </c>
      <c r="J17" s="8" t="s">
        <v>55</v>
      </c>
      <c r="K17" s="8" t="s">
        <v>55</v>
      </c>
      <c r="L17" s="8" t="s">
        <v>55</v>
      </c>
      <c r="M17" s="8" t="s">
        <v>55</v>
      </c>
      <c r="N17" s="8" t="s">
        <v>55</v>
      </c>
      <c r="O17" s="8" t="s">
        <v>55</v>
      </c>
      <c r="P17" s="8" t="s">
        <v>55</v>
      </c>
      <c r="Q17" s="8" t="s">
        <v>55</v>
      </c>
      <c r="R17" s="8" t="s">
        <v>55</v>
      </c>
      <c r="S17" s="8" t="s">
        <v>55</v>
      </c>
      <c r="T17" s="8" t="s">
        <v>55</v>
      </c>
      <c r="U17" s="8" t="s">
        <v>55</v>
      </c>
      <c r="V17" s="8" t="s">
        <v>55</v>
      </c>
      <c r="W17" s="8" t="s">
        <v>55</v>
      </c>
      <c r="X17" s="8" t="s">
        <v>55</v>
      </c>
      <c r="Y17" s="8" t="s">
        <v>55</v>
      </c>
      <c r="Z17" s="8" t="s">
        <v>55</v>
      </c>
      <c r="AA17" s="8" t="s">
        <v>55</v>
      </c>
      <c r="AB17" s="8" t="s">
        <v>55</v>
      </c>
      <c r="AC17" s="8" t="s">
        <v>55</v>
      </c>
      <c r="AD17" s="8" t="s">
        <v>55</v>
      </c>
      <c r="AE17" s="8" t="s">
        <v>55</v>
      </c>
      <c r="AF17" s="8" t="s">
        <v>55</v>
      </c>
      <c r="AG17" s="8">
        <v>99.166370000000001</v>
      </c>
      <c r="AH17" s="8" t="s">
        <v>55</v>
      </c>
      <c r="AI17" s="8" t="s">
        <v>55</v>
      </c>
      <c r="AJ17" s="8" t="s">
        <v>55</v>
      </c>
      <c r="AK17" s="8" t="s">
        <v>55</v>
      </c>
      <c r="AL17" s="8" t="s">
        <v>55</v>
      </c>
      <c r="AM17" s="8" t="s">
        <v>55</v>
      </c>
      <c r="AN17" s="8" t="s">
        <v>55</v>
      </c>
      <c r="AO17" s="8" t="s">
        <v>55</v>
      </c>
      <c r="AP17" s="8" t="s">
        <v>55</v>
      </c>
      <c r="AQ17" s="8">
        <v>99.323099999999997</v>
      </c>
      <c r="AR17" s="8" t="s">
        <v>55</v>
      </c>
      <c r="AS17" s="8" t="s">
        <v>55</v>
      </c>
      <c r="AT17" s="8" t="s">
        <v>55</v>
      </c>
      <c r="AU17" s="8" t="s">
        <v>55</v>
      </c>
      <c r="AV17" s="8">
        <v>99.368309999999994</v>
      </c>
      <c r="AW17" s="8" t="s">
        <v>55</v>
      </c>
    </row>
    <row r="18" spans="1:49" ht="13" x14ac:dyDescent="0.3">
      <c r="A18" s="6" t="s">
        <v>67</v>
      </c>
      <c r="B18" s="5" t="s">
        <v>53</v>
      </c>
      <c r="C18" s="7" t="s">
        <v>55</v>
      </c>
      <c r="D18" s="7" t="s">
        <v>55</v>
      </c>
      <c r="E18" s="7" t="s">
        <v>55</v>
      </c>
      <c r="F18" s="7" t="s">
        <v>55</v>
      </c>
      <c r="G18" s="7" t="s">
        <v>55</v>
      </c>
      <c r="H18" s="7" t="s">
        <v>55</v>
      </c>
      <c r="I18" s="7" t="s">
        <v>55</v>
      </c>
      <c r="J18" s="7" t="s">
        <v>55</v>
      </c>
      <c r="K18" s="7" t="s">
        <v>55</v>
      </c>
      <c r="L18" s="7" t="s">
        <v>55</v>
      </c>
      <c r="M18" s="7" t="s">
        <v>55</v>
      </c>
      <c r="N18" s="7" t="s">
        <v>55</v>
      </c>
      <c r="O18" s="7" t="s">
        <v>55</v>
      </c>
      <c r="P18" s="7" t="s">
        <v>55</v>
      </c>
      <c r="Q18" s="7" t="s">
        <v>55</v>
      </c>
      <c r="R18" s="7" t="s">
        <v>55</v>
      </c>
      <c r="S18" s="7" t="s">
        <v>55</v>
      </c>
      <c r="T18" s="7" t="s">
        <v>55</v>
      </c>
      <c r="U18" s="7" t="s">
        <v>55</v>
      </c>
      <c r="V18" s="7" t="s">
        <v>55</v>
      </c>
      <c r="W18" s="7" t="s">
        <v>55</v>
      </c>
      <c r="X18" s="7" t="s">
        <v>55</v>
      </c>
      <c r="Y18" s="7" t="s">
        <v>55</v>
      </c>
      <c r="Z18" s="7" t="s">
        <v>55</v>
      </c>
      <c r="AA18" s="7" t="s">
        <v>55</v>
      </c>
      <c r="AB18" s="7" t="s">
        <v>55</v>
      </c>
      <c r="AC18" s="7" t="s">
        <v>55</v>
      </c>
      <c r="AD18" s="7" t="s">
        <v>55</v>
      </c>
      <c r="AE18" s="7" t="s">
        <v>55</v>
      </c>
      <c r="AF18" s="7" t="s">
        <v>55</v>
      </c>
      <c r="AG18" s="7" t="s">
        <v>55</v>
      </c>
      <c r="AH18" s="7" t="s">
        <v>55</v>
      </c>
      <c r="AI18" s="7" t="s">
        <v>55</v>
      </c>
      <c r="AJ18" s="7" t="s">
        <v>55</v>
      </c>
      <c r="AK18" s="7" t="s">
        <v>55</v>
      </c>
      <c r="AL18" s="7" t="s">
        <v>55</v>
      </c>
      <c r="AM18" s="7" t="s">
        <v>55</v>
      </c>
      <c r="AN18" s="7" t="s">
        <v>55</v>
      </c>
      <c r="AO18" s="7" t="s">
        <v>55</v>
      </c>
      <c r="AP18" s="7" t="s">
        <v>55</v>
      </c>
      <c r="AQ18" s="7" t="s">
        <v>55</v>
      </c>
      <c r="AR18" s="7" t="s">
        <v>55</v>
      </c>
      <c r="AS18" s="7" t="s">
        <v>55</v>
      </c>
      <c r="AT18" s="7" t="s">
        <v>55</v>
      </c>
      <c r="AU18" s="7" t="s">
        <v>55</v>
      </c>
      <c r="AV18" s="7" t="s">
        <v>55</v>
      </c>
      <c r="AW18" s="7" t="s">
        <v>55</v>
      </c>
    </row>
    <row r="19" spans="1:49" ht="13" x14ac:dyDescent="0.3">
      <c r="A19" s="6" t="s">
        <v>68</v>
      </c>
      <c r="B19" s="5" t="s">
        <v>53</v>
      </c>
      <c r="C19" s="8" t="s">
        <v>55</v>
      </c>
      <c r="D19" s="8" t="s">
        <v>55</v>
      </c>
      <c r="E19" s="8" t="s">
        <v>55</v>
      </c>
      <c r="F19" s="8" t="s">
        <v>55</v>
      </c>
      <c r="G19" s="8" t="s">
        <v>55</v>
      </c>
      <c r="H19" s="8" t="s">
        <v>55</v>
      </c>
      <c r="I19" s="8" t="s">
        <v>55</v>
      </c>
      <c r="J19" s="8" t="s">
        <v>55</v>
      </c>
      <c r="K19" s="8" t="s">
        <v>55</v>
      </c>
      <c r="L19" s="8" t="s">
        <v>55</v>
      </c>
      <c r="M19" s="8" t="s">
        <v>55</v>
      </c>
      <c r="N19" s="8" t="s">
        <v>55</v>
      </c>
      <c r="O19" s="8" t="s">
        <v>55</v>
      </c>
      <c r="P19" s="8" t="s">
        <v>55</v>
      </c>
      <c r="Q19" s="8" t="s">
        <v>55</v>
      </c>
      <c r="R19" s="8" t="s">
        <v>55</v>
      </c>
      <c r="S19" s="8" t="s">
        <v>55</v>
      </c>
      <c r="T19" s="8" t="s">
        <v>55</v>
      </c>
      <c r="U19" s="8" t="s">
        <v>55</v>
      </c>
      <c r="V19" s="8" t="s">
        <v>55</v>
      </c>
      <c r="W19" s="8" t="s">
        <v>55</v>
      </c>
      <c r="X19" s="8" t="s">
        <v>55</v>
      </c>
      <c r="Y19" s="8" t="s">
        <v>55</v>
      </c>
      <c r="Z19" s="8" t="s">
        <v>55</v>
      </c>
      <c r="AA19" s="8" t="s">
        <v>55</v>
      </c>
      <c r="AB19" s="8" t="s">
        <v>55</v>
      </c>
      <c r="AC19" s="8" t="s">
        <v>55</v>
      </c>
      <c r="AD19" s="8" t="s">
        <v>55</v>
      </c>
      <c r="AE19" s="8" t="s">
        <v>55</v>
      </c>
      <c r="AF19" s="8" t="s">
        <v>55</v>
      </c>
      <c r="AG19" s="8" t="s">
        <v>55</v>
      </c>
      <c r="AH19" s="8" t="s">
        <v>55</v>
      </c>
      <c r="AI19" s="8" t="s">
        <v>55</v>
      </c>
      <c r="AJ19" s="8" t="s">
        <v>55</v>
      </c>
      <c r="AK19" s="8" t="s">
        <v>55</v>
      </c>
      <c r="AL19" s="8" t="s">
        <v>55</v>
      </c>
      <c r="AM19" s="8" t="s">
        <v>55</v>
      </c>
      <c r="AN19" s="8" t="s">
        <v>55</v>
      </c>
      <c r="AO19" s="8" t="s">
        <v>55</v>
      </c>
      <c r="AP19" s="8" t="s">
        <v>55</v>
      </c>
      <c r="AQ19" s="8" t="s">
        <v>55</v>
      </c>
      <c r="AR19" s="8" t="s">
        <v>55</v>
      </c>
      <c r="AS19" s="8" t="s">
        <v>55</v>
      </c>
      <c r="AT19" s="8" t="s">
        <v>55</v>
      </c>
      <c r="AU19" s="8" t="s">
        <v>55</v>
      </c>
      <c r="AV19" s="8" t="s">
        <v>55</v>
      </c>
      <c r="AW19" s="8" t="s">
        <v>55</v>
      </c>
    </row>
    <row r="20" spans="1:49" ht="13" x14ac:dyDescent="0.3">
      <c r="A20" s="6" t="s">
        <v>69</v>
      </c>
      <c r="B20" s="5" t="s">
        <v>53</v>
      </c>
      <c r="C20" s="7" t="s">
        <v>55</v>
      </c>
      <c r="D20" s="7" t="s">
        <v>55</v>
      </c>
      <c r="E20" s="7" t="s">
        <v>55</v>
      </c>
      <c r="F20" s="7" t="s">
        <v>55</v>
      </c>
      <c r="G20" s="7" t="s">
        <v>55</v>
      </c>
      <c r="H20" s="7" t="s">
        <v>55</v>
      </c>
      <c r="I20" s="7" t="s">
        <v>55</v>
      </c>
      <c r="J20" s="7" t="s">
        <v>55</v>
      </c>
      <c r="K20" s="7" t="s">
        <v>55</v>
      </c>
      <c r="L20" s="7" t="s">
        <v>55</v>
      </c>
      <c r="M20" s="7" t="s">
        <v>55</v>
      </c>
      <c r="N20" s="7" t="s">
        <v>55</v>
      </c>
      <c r="O20" s="7" t="s">
        <v>55</v>
      </c>
      <c r="P20" s="7" t="s">
        <v>55</v>
      </c>
      <c r="Q20" s="7" t="s">
        <v>55</v>
      </c>
      <c r="R20" s="7" t="s">
        <v>55</v>
      </c>
      <c r="S20" s="7" t="s">
        <v>55</v>
      </c>
      <c r="T20" s="7" t="s">
        <v>55</v>
      </c>
      <c r="U20" s="7" t="s">
        <v>55</v>
      </c>
      <c r="V20" s="7" t="s">
        <v>55</v>
      </c>
      <c r="W20" s="7" t="s">
        <v>55</v>
      </c>
      <c r="X20" s="7" t="s">
        <v>55</v>
      </c>
      <c r="Y20" s="7" t="s">
        <v>55</v>
      </c>
      <c r="Z20" s="7" t="s">
        <v>55</v>
      </c>
      <c r="AA20" s="7" t="s">
        <v>55</v>
      </c>
      <c r="AB20" s="7" t="s">
        <v>55</v>
      </c>
      <c r="AC20" s="7" t="s">
        <v>55</v>
      </c>
      <c r="AD20" s="7" t="s">
        <v>55</v>
      </c>
      <c r="AE20" s="7" t="s">
        <v>55</v>
      </c>
      <c r="AF20" s="7">
        <v>99.901489999999995</v>
      </c>
      <c r="AG20" s="7" t="s">
        <v>55</v>
      </c>
      <c r="AH20" s="7" t="s">
        <v>55</v>
      </c>
      <c r="AI20" s="7" t="s">
        <v>55</v>
      </c>
      <c r="AJ20" s="7" t="s">
        <v>55</v>
      </c>
      <c r="AK20" s="7" t="s">
        <v>55</v>
      </c>
      <c r="AL20" s="7" t="s">
        <v>55</v>
      </c>
      <c r="AM20" s="7" t="s">
        <v>55</v>
      </c>
      <c r="AN20" s="7">
        <v>100</v>
      </c>
      <c r="AO20" s="7" t="s">
        <v>55</v>
      </c>
      <c r="AP20" s="7">
        <v>99.945790000000002</v>
      </c>
      <c r="AQ20" s="7">
        <v>99.933329999999998</v>
      </c>
      <c r="AR20" s="7">
        <v>99.931759999999997</v>
      </c>
      <c r="AS20" s="7">
        <v>99.917670000000001</v>
      </c>
      <c r="AT20" s="7">
        <v>99.926699999999997</v>
      </c>
      <c r="AU20" s="7">
        <v>99.93638</v>
      </c>
      <c r="AV20" s="7">
        <v>99.934619999999995</v>
      </c>
      <c r="AW20" s="7" t="s">
        <v>55</v>
      </c>
    </row>
    <row r="21" spans="1:49" ht="13" x14ac:dyDescent="0.3">
      <c r="A21" s="6" t="s">
        <v>70</v>
      </c>
      <c r="B21" s="5" t="s">
        <v>53</v>
      </c>
      <c r="C21" s="8" t="s">
        <v>55</v>
      </c>
      <c r="D21" s="8" t="s">
        <v>55</v>
      </c>
      <c r="E21" s="8" t="s">
        <v>55</v>
      </c>
      <c r="F21" s="8" t="s">
        <v>55</v>
      </c>
      <c r="G21" s="8" t="s">
        <v>55</v>
      </c>
      <c r="H21" s="8" t="s">
        <v>55</v>
      </c>
      <c r="I21" s="8" t="s">
        <v>55</v>
      </c>
      <c r="J21" s="8" t="s">
        <v>55</v>
      </c>
      <c r="K21" s="8" t="s">
        <v>55</v>
      </c>
      <c r="L21" s="8" t="s">
        <v>55</v>
      </c>
      <c r="M21" s="8" t="s">
        <v>55</v>
      </c>
      <c r="N21" s="8" t="s">
        <v>55</v>
      </c>
      <c r="O21" s="8" t="s">
        <v>55</v>
      </c>
      <c r="P21" s="8" t="s">
        <v>55</v>
      </c>
      <c r="Q21" s="8" t="s">
        <v>55</v>
      </c>
      <c r="R21" s="8" t="s">
        <v>55</v>
      </c>
      <c r="S21" s="8" t="s">
        <v>55</v>
      </c>
      <c r="T21" s="8" t="s">
        <v>55</v>
      </c>
      <c r="U21" s="8" t="s">
        <v>55</v>
      </c>
      <c r="V21" s="8" t="s">
        <v>55</v>
      </c>
      <c r="W21" s="8" t="s">
        <v>55</v>
      </c>
      <c r="X21" s="8" t="s">
        <v>55</v>
      </c>
      <c r="Y21" s="8" t="s">
        <v>55</v>
      </c>
      <c r="Z21" s="8" t="s">
        <v>55</v>
      </c>
      <c r="AA21" s="8" t="s">
        <v>55</v>
      </c>
      <c r="AB21" s="8" t="s">
        <v>55</v>
      </c>
      <c r="AC21" s="8" t="s">
        <v>55</v>
      </c>
      <c r="AD21" s="8" t="s">
        <v>55</v>
      </c>
      <c r="AE21" s="8" t="s">
        <v>55</v>
      </c>
      <c r="AF21" s="8" t="s">
        <v>55</v>
      </c>
      <c r="AG21" s="8" t="s">
        <v>55</v>
      </c>
      <c r="AH21" s="8" t="s">
        <v>55</v>
      </c>
      <c r="AI21" s="8" t="s">
        <v>55</v>
      </c>
      <c r="AJ21" s="8" t="s">
        <v>55</v>
      </c>
      <c r="AK21" s="8" t="s">
        <v>55</v>
      </c>
      <c r="AL21" s="8" t="s">
        <v>55</v>
      </c>
      <c r="AM21" s="8" t="s">
        <v>55</v>
      </c>
      <c r="AN21" s="8" t="s">
        <v>55</v>
      </c>
      <c r="AO21" s="8" t="s">
        <v>55</v>
      </c>
      <c r="AP21" s="8" t="s">
        <v>55</v>
      </c>
      <c r="AQ21" s="8" t="s">
        <v>55</v>
      </c>
      <c r="AR21" s="8" t="s">
        <v>55</v>
      </c>
      <c r="AS21" s="8" t="s">
        <v>55</v>
      </c>
      <c r="AT21" s="8" t="s">
        <v>55</v>
      </c>
      <c r="AU21" s="8" t="s">
        <v>55</v>
      </c>
      <c r="AV21" s="8" t="s">
        <v>55</v>
      </c>
      <c r="AW21" s="8" t="s">
        <v>55</v>
      </c>
    </row>
    <row r="22" spans="1:49" ht="13" x14ac:dyDescent="0.3">
      <c r="A22" s="6" t="s">
        <v>71</v>
      </c>
      <c r="B22" s="5" t="s">
        <v>53</v>
      </c>
      <c r="C22" s="7" t="s">
        <v>55</v>
      </c>
      <c r="D22" s="7" t="s">
        <v>55</v>
      </c>
      <c r="E22" s="7" t="s">
        <v>55</v>
      </c>
      <c r="F22" s="7" t="s">
        <v>55</v>
      </c>
      <c r="G22" s="7" t="s">
        <v>55</v>
      </c>
      <c r="H22" s="7" t="s">
        <v>55</v>
      </c>
      <c r="I22" s="7" t="s">
        <v>55</v>
      </c>
      <c r="J22" s="7" t="s">
        <v>55</v>
      </c>
      <c r="K22" s="7" t="s">
        <v>55</v>
      </c>
      <c r="L22" s="7" t="s">
        <v>55</v>
      </c>
      <c r="M22" s="7" t="s">
        <v>55</v>
      </c>
      <c r="N22" s="7">
        <v>82.077420000000004</v>
      </c>
      <c r="O22" s="7" t="s">
        <v>55</v>
      </c>
      <c r="P22" s="7" t="s">
        <v>55</v>
      </c>
      <c r="Q22" s="7" t="s">
        <v>55</v>
      </c>
      <c r="R22" s="7" t="s">
        <v>55</v>
      </c>
      <c r="S22" s="7" t="s">
        <v>55</v>
      </c>
      <c r="T22" s="7" t="s">
        <v>55</v>
      </c>
      <c r="U22" s="7" t="s">
        <v>55</v>
      </c>
      <c r="V22" s="7" t="s">
        <v>55</v>
      </c>
      <c r="W22" s="7" t="s">
        <v>55</v>
      </c>
      <c r="X22" s="7">
        <v>96.578770000000006</v>
      </c>
      <c r="Y22" s="7" t="s">
        <v>55</v>
      </c>
      <c r="Z22" s="7" t="s">
        <v>55</v>
      </c>
      <c r="AA22" s="7" t="s">
        <v>55</v>
      </c>
      <c r="AB22" s="7" t="s">
        <v>55</v>
      </c>
      <c r="AC22" s="7" t="s">
        <v>55</v>
      </c>
      <c r="AD22" s="7" t="s">
        <v>55</v>
      </c>
      <c r="AE22" s="7" t="s">
        <v>55</v>
      </c>
      <c r="AF22" s="7" t="s">
        <v>55</v>
      </c>
      <c r="AG22" s="7" t="s">
        <v>55</v>
      </c>
      <c r="AH22" s="7">
        <v>97.250609999999995</v>
      </c>
      <c r="AI22" s="7" t="s">
        <v>55</v>
      </c>
      <c r="AJ22" s="7" t="s">
        <v>55</v>
      </c>
      <c r="AK22" s="7" t="s">
        <v>55</v>
      </c>
      <c r="AL22" s="7" t="s">
        <v>55</v>
      </c>
      <c r="AM22" s="7" t="s">
        <v>55</v>
      </c>
      <c r="AN22" s="7" t="s">
        <v>55</v>
      </c>
      <c r="AO22" s="7" t="s">
        <v>55</v>
      </c>
      <c r="AP22" s="7" t="s">
        <v>55</v>
      </c>
      <c r="AQ22" s="7">
        <v>97.582340000000002</v>
      </c>
      <c r="AR22" s="7" t="s">
        <v>55</v>
      </c>
      <c r="AS22" s="7" t="s">
        <v>55</v>
      </c>
      <c r="AT22" s="7" t="s">
        <v>55</v>
      </c>
      <c r="AU22" s="7" t="s">
        <v>55</v>
      </c>
      <c r="AV22" s="7">
        <v>99.743799999999993</v>
      </c>
      <c r="AW22" s="7" t="s">
        <v>55</v>
      </c>
    </row>
    <row r="23" spans="1:49" ht="13" x14ac:dyDescent="0.3">
      <c r="A23" s="6" t="s">
        <v>72</v>
      </c>
      <c r="B23" s="5" t="s">
        <v>53</v>
      </c>
      <c r="C23" s="8" t="s">
        <v>55</v>
      </c>
      <c r="D23" s="8" t="s">
        <v>55</v>
      </c>
      <c r="E23" s="8" t="s">
        <v>55</v>
      </c>
      <c r="F23" s="8" t="s">
        <v>55</v>
      </c>
      <c r="G23" s="8" t="s">
        <v>55</v>
      </c>
      <c r="H23" s="8" t="s">
        <v>55</v>
      </c>
      <c r="I23" s="8" t="s">
        <v>55</v>
      </c>
      <c r="J23" s="8" t="s">
        <v>55</v>
      </c>
      <c r="K23" s="8" t="s">
        <v>55</v>
      </c>
      <c r="L23" s="8" t="s">
        <v>55</v>
      </c>
      <c r="M23" s="8" t="s">
        <v>55</v>
      </c>
      <c r="N23" s="8">
        <v>27.151009999999999</v>
      </c>
      <c r="O23" s="8" t="s">
        <v>55</v>
      </c>
      <c r="P23" s="8" t="s">
        <v>55</v>
      </c>
      <c r="Q23" s="8" t="s">
        <v>55</v>
      </c>
      <c r="R23" s="8" t="s">
        <v>55</v>
      </c>
      <c r="S23" s="8" t="s">
        <v>55</v>
      </c>
      <c r="T23" s="8" t="s">
        <v>55</v>
      </c>
      <c r="U23" s="8" t="s">
        <v>55</v>
      </c>
      <c r="V23" s="8" t="s">
        <v>55</v>
      </c>
      <c r="W23" s="8" t="s">
        <v>55</v>
      </c>
      <c r="X23" s="8">
        <v>37.989750000000001</v>
      </c>
      <c r="Y23" s="8" t="s">
        <v>55</v>
      </c>
      <c r="Z23" s="8" t="s">
        <v>55</v>
      </c>
      <c r="AA23" s="8" t="s">
        <v>55</v>
      </c>
      <c r="AB23" s="8" t="s">
        <v>55</v>
      </c>
      <c r="AC23" s="8" t="s">
        <v>55</v>
      </c>
      <c r="AD23" s="8" t="s">
        <v>55</v>
      </c>
      <c r="AE23" s="8" t="s">
        <v>55</v>
      </c>
      <c r="AF23" s="8" t="s">
        <v>55</v>
      </c>
      <c r="AG23" s="8" t="s">
        <v>55</v>
      </c>
      <c r="AH23" s="8">
        <v>60.256230000000002</v>
      </c>
      <c r="AI23" s="8" t="s">
        <v>55</v>
      </c>
      <c r="AJ23" s="8" t="s">
        <v>55</v>
      </c>
      <c r="AK23" s="8" t="s">
        <v>55</v>
      </c>
      <c r="AL23" s="8" t="s">
        <v>55</v>
      </c>
      <c r="AM23" s="8" t="s">
        <v>55</v>
      </c>
      <c r="AN23" s="8" t="s">
        <v>55</v>
      </c>
      <c r="AO23" s="8" t="s">
        <v>55</v>
      </c>
      <c r="AP23" s="8" t="s">
        <v>55</v>
      </c>
      <c r="AQ23" s="8" t="s">
        <v>55</v>
      </c>
      <c r="AR23" s="8" t="s">
        <v>55</v>
      </c>
      <c r="AS23" s="8" t="s">
        <v>55</v>
      </c>
      <c r="AT23" s="8" t="s">
        <v>55</v>
      </c>
      <c r="AU23" s="8">
        <v>84.635009999999994</v>
      </c>
      <c r="AV23" s="8">
        <v>85.86645</v>
      </c>
      <c r="AW23" s="8" t="s">
        <v>55</v>
      </c>
    </row>
    <row r="24" spans="1:49" ht="13" x14ac:dyDescent="0.3">
      <c r="A24" s="6" t="s">
        <v>73</v>
      </c>
      <c r="B24" s="5" t="s">
        <v>53</v>
      </c>
      <c r="C24" s="7">
        <v>99.8</v>
      </c>
      <c r="D24" s="7" t="s">
        <v>55</v>
      </c>
      <c r="E24" s="7" t="s">
        <v>55</v>
      </c>
      <c r="F24" s="7" t="s">
        <v>55</v>
      </c>
      <c r="G24" s="7" t="s">
        <v>55</v>
      </c>
      <c r="H24" s="7" t="s">
        <v>55</v>
      </c>
      <c r="I24" s="7" t="s">
        <v>55</v>
      </c>
      <c r="J24" s="7" t="s">
        <v>55</v>
      </c>
      <c r="K24" s="7" t="s">
        <v>55</v>
      </c>
      <c r="L24" s="7" t="s">
        <v>55</v>
      </c>
      <c r="M24" s="7" t="s">
        <v>55</v>
      </c>
      <c r="N24" s="7" t="s">
        <v>55</v>
      </c>
      <c r="O24" s="7" t="s">
        <v>55</v>
      </c>
      <c r="P24" s="7" t="s">
        <v>55</v>
      </c>
      <c r="Q24" s="7" t="s">
        <v>55</v>
      </c>
      <c r="R24" s="7" t="s">
        <v>55</v>
      </c>
      <c r="S24" s="7" t="s">
        <v>55</v>
      </c>
      <c r="T24" s="7" t="s">
        <v>55</v>
      </c>
      <c r="U24" s="7" t="s">
        <v>55</v>
      </c>
      <c r="V24" s="7" t="s">
        <v>55</v>
      </c>
      <c r="W24" s="7" t="s">
        <v>55</v>
      </c>
      <c r="X24" s="7" t="s">
        <v>55</v>
      </c>
      <c r="Y24" s="7" t="s">
        <v>55</v>
      </c>
      <c r="Z24" s="7" t="s">
        <v>55</v>
      </c>
      <c r="AA24" s="7" t="s">
        <v>55</v>
      </c>
      <c r="AB24" s="7" t="s">
        <v>55</v>
      </c>
      <c r="AC24" s="7" t="s">
        <v>55</v>
      </c>
      <c r="AD24" s="7" t="s">
        <v>55</v>
      </c>
      <c r="AE24" s="7" t="s">
        <v>55</v>
      </c>
      <c r="AF24" s="7" t="s">
        <v>55</v>
      </c>
      <c r="AG24" s="7" t="s">
        <v>55</v>
      </c>
      <c r="AH24" s="7" t="s">
        <v>55</v>
      </c>
      <c r="AI24" s="7" t="s">
        <v>55</v>
      </c>
      <c r="AJ24" s="7" t="s">
        <v>55</v>
      </c>
      <c r="AK24" s="7" t="s">
        <v>55</v>
      </c>
      <c r="AL24" s="7" t="s">
        <v>55</v>
      </c>
      <c r="AM24" s="7" t="s">
        <v>55</v>
      </c>
      <c r="AN24" s="7" t="s">
        <v>55</v>
      </c>
      <c r="AO24" s="7" t="s">
        <v>55</v>
      </c>
      <c r="AP24" s="7" t="s">
        <v>55</v>
      </c>
      <c r="AQ24" s="7" t="s">
        <v>55</v>
      </c>
      <c r="AR24" s="7" t="s">
        <v>55</v>
      </c>
      <c r="AS24" s="7" t="s">
        <v>55</v>
      </c>
      <c r="AT24" s="7" t="s">
        <v>55</v>
      </c>
      <c r="AU24" s="7" t="s">
        <v>55</v>
      </c>
      <c r="AV24" s="7" t="s">
        <v>55</v>
      </c>
      <c r="AW24" s="7" t="s">
        <v>55</v>
      </c>
    </row>
    <row r="25" spans="1:49" ht="13" x14ac:dyDescent="0.3">
      <c r="A25" s="6" t="s">
        <v>74</v>
      </c>
      <c r="B25" s="5" t="s">
        <v>53</v>
      </c>
      <c r="C25" s="8" t="s">
        <v>55</v>
      </c>
      <c r="D25" s="8" t="s">
        <v>55</v>
      </c>
      <c r="E25" s="8" t="s">
        <v>55</v>
      </c>
      <c r="F25" s="8" t="s">
        <v>55</v>
      </c>
      <c r="G25" s="8" t="s">
        <v>55</v>
      </c>
      <c r="H25" s="8" t="s">
        <v>55</v>
      </c>
      <c r="I25" s="8" t="s">
        <v>55</v>
      </c>
      <c r="J25" s="8" t="s">
        <v>55</v>
      </c>
      <c r="K25" s="8" t="s">
        <v>55</v>
      </c>
      <c r="L25" s="8" t="s">
        <v>55</v>
      </c>
      <c r="M25" s="8" t="s">
        <v>55</v>
      </c>
      <c r="N25" s="8" t="s">
        <v>55</v>
      </c>
      <c r="O25" s="8" t="s">
        <v>55</v>
      </c>
      <c r="P25" s="8" t="s">
        <v>55</v>
      </c>
      <c r="Q25" s="8" t="s">
        <v>55</v>
      </c>
      <c r="R25" s="8" t="s">
        <v>55</v>
      </c>
      <c r="S25" s="8" t="s">
        <v>55</v>
      </c>
      <c r="T25" s="8" t="s">
        <v>55</v>
      </c>
      <c r="U25" s="8" t="s">
        <v>55</v>
      </c>
      <c r="V25" s="8">
        <v>99.800539999999998</v>
      </c>
      <c r="W25" s="8" t="s">
        <v>55</v>
      </c>
      <c r="X25" s="8" t="s">
        <v>55</v>
      </c>
      <c r="Y25" s="8" t="s">
        <v>55</v>
      </c>
      <c r="Z25" s="8" t="s">
        <v>55</v>
      </c>
      <c r="AA25" s="8" t="s">
        <v>55</v>
      </c>
      <c r="AB25" s="8" t="s">
        <v>55</v>
      </c>
      <c r="AC25" s="8" t="s">
        <v>55</v>
      </c>
      <c r="AD25" s="8" t="s">
        <v>55</v>
      </c>
      <c r="AE25" s="8" t="s">
        <v>55</v>
      </c>
      <c r="AF25" s="8">
        <v>99.828209999999999</v>
      </c>
      <c r="AG25" s="8" t="s">
        <v>55</v>
      </c>
      <c r="AH25" s="8" t="s">
        <v>55</v>
      </c>
      <c r="AI25" s="8" t="s">
        <v>55</v>
      </c>
      <c r="AJ25" s="8" t="s">
        <v>55</v>
      </c>
      <c r="AK25" s="8" t="s">
        <v>55</v>
      </c>
      <c r="AL25" s="8" t="s">
        <v>55</v>
      </c>
      <c r="AM25" s="8" t="s">
        <v>55</v>
      </c>
      <c r="AN25" s="8" t="s">
        <v>55</v>
      </c>
      <c r="AO25" s="8" t="s">
        <v>55</v>
      </c>
      <c r="AP25" s="8">
        <v>99.847390000000004</v>
      </c>
      <c r="AQ25" s="8" t="s">
        <v>55</v>
      </c>
      <c r="AR25" s="8" t="s">
        <v>55</v>
      </c>
      <c r="AS25" s="8" t="s">
        <v>55</v>
      </c>
      <c r="AT25" s="8" t="s">
        <v>55</v>
      </c>
      <c r="AU25" s="8" t="s">
        <v>55</v>
      </c>
      <c r="AV25" s="8">
        <v>99.861239999999995</v>
      </c>
      <c r="AW25" s="8" t="s">
        <v>55</v>
      </c>
    </row>
    <row r="26" spans="1:49" ht="13" x14ac:dyDescent="0.3">
      <c r="A26" s="6" t="s">
        <v>75</v>
      </c>
      <c r="B26" s="5" t="s">
        <v>53</v>
      </c>
      <c r="C26" s="7" t="s">
        <v>55</v>
      </c>
      <c r="D26" s="7" t="s">
        <v>55</v>
      </c>
      <c r="E26" s="7" t="s">
        <v>55</v>
      </c>
      <c r="F26" s="7" t="s">
        <v>55</v>
      </c>
      <c r="G26" s="7" t="s">
        <v>55</v>
      </c>
      <c r="H26" s="7" t="s">
        <v>55</v>
      </c>
      <c r="I26" s="7" t="s">
        <v>55</v>
      </c>
      <c r="J26" s="7" t="s">
        <v>55</v>
      </c>
      <c r="K26" s="7" t="s">
        <v>55</v>
      </c>
      <c r="L26" s="7" t="s">
        <v>55</v>
      </c>
      <c r="M26" s="7" t="s">
        <v>55</v>
      </c>
      <c r="N26" s="7" t="s">
        <v>55</v>
      </c>
      <c r="O26" s="7" t="s">
        <v>55</v>
      </c>
      <c r="P26" s="7" t="s">
        <v>55</v>
      </c>
      <c r="Q26" s="7" t="s">
        <v>55</v>
      </c>
      <c r="R26" s="7" t="s">
        <v>55</v>
      </c>
      <c r="S26" s="7" t="s">
        <v>55</v>
      </c>
      <c r="T26" s="7" t="s">
        <v>55</v>
      </c>
      <c r="U26" s="7" t="s">
        <v>55</v>
      </c>
      <c r="V26" s="7" t="s">
        <v>55</v>
      </c>
      <c r="W26" s="7" t="s">
        <v>55</v>
      </c>
      <c r="X26" s="7" t="s">
        <v>55</v>
      </c>
      <c r="Y26" s="7" t="s">
        <v>55</v>
      </c>
      <c r="Z26" s="7" t="s">
        <v>55</v>
      </c>
      <c r="AA26" s="7" t="s">
        <v>55</v>
      </c>
      <c r="AB26" s="7" t="s">
        <v>55</v>
      </c>
      <c r="AC26" s="7" t="s">
        <v>55</v>
      </c>
      <c r="AD26" s="7" t="s">
        <v>55</v>
      </c>
      <c r="AE26" s="7" t="s">
        <v>55</v>
      </c>
      <c r="AF26" s="7" t="s">
        <v>55</v>
      </c>
      <c r="AG26" s="7" t="s">
        <v>55</v>
      </c>
      <c r="AH26" s="7" t="s">
        <v>55</v>
      </c>
      <c r="AI26" s="7" t="s">
        <v>55</v>
      </c>
      <c r="AJ26" s="7" t="s">
        <v>55</v>
      </c>
      <c r="AK26" s="7" t="s">
        <v>55</v>
      </c>
      <c r="AL26" s="7" t="s">
        <v>55</v>
      </c>
      <c r="AM26" s="7" t="s">
        <v>55</v>
      </c>
      <c r="AN26" s="7" t="s">
        <v>55</v>
      </c>
      <c r="AO26" s="7" t="s">
        <v>55</v>
      </c>
      <c r="AP26" s="7" t="s">
        <v>55</v>
      </c>
      <c r="AQ26" s="7" t="s">
        <v>55</v>
      </c>
      <c r="AR26" s="7" t="s">
        <v>55</v>
      </c>
      <c r="AS26" s="7" t="s">
        <v>55</v>
      </c>
      <c r="AT26" s="7" t="s">
        <v>55</v>
      </c>
      <c r="AU26" s="7" t="s">
        <v>55</v>
      </c>
      <c r="AV26" s="7" t="s">
        <v>55</v>
      </c>
      <c r="AW26" s="7" t="s">
        <v>55</v>
      </c>
    </row>
    <row r="27" spans="1:49" ht="13" x14ac:dyDescent="0.3">
      <c r="A27" s="6" t="s">
        <v>76</v>
      </c>
      <c r="B27" s="5" t="s">
        <v>53</v>
      </c>
      <c r="C27" s="8" t="s">
        <v>55</v>
      </c>
      <c r="D27" s="8" t="s">
        <v>55</v>
      </c>
      <c r="E27" s="8" t="s">
        <v>55</v>
      </c>
      <c r="F27" s="8" t="s">
        <v>55</v>
      </c>
      <c r="G27" s="8" t="s">
        <v>55</v>
      </c>
      <c r="H27" s="8" t="s">
        <v>55</v>
      </c>
      <c r="I27" s="8" t="s">
        <v>55</v>
      </c>
      <c r="J27" s="8" t="s">
        <v>55</v>
      </c>
      <c r="K27" s="8" t="s">
        <v>55</v>
      </c>
      <c r="L27" s="8" t="s">
        <v>55</v>
      </c>
      <c r="M27" s="8" t="s">
        <v>55</v>
      </c>
      <c r="N27" s="8" t="s">
        <v>55</v>
      </c>
      <c r="O27" s="8" t="s">
        <v>55</v>
      </c>
      <c r="P27" s="8" t="s">
        <v>55</v>
      </c>
      <c r="Q27" s="8" t="s">
        <v>55</v>
      </c>
      <c r="R27" s="8" t="s">
        <v>55</v>
      </c>
      <c r="S27" s="8" t="s">
        <v>55</v>
      </c>
      <c r="T27" s="8" t="s">
        <v>55</v>
      </c>
      <c r="U27" s="8" t="s">
        <v>55</v>
      </c>
      <c r="V27" s="8" t="s">
        <v>55</v>
      </c>
      <c r="W27" s="8" t="s">
        <v>55</v>
      </c>
      <c r="X27" s="8">
        <v>79.808930000000004</v>
      </c>
      <c r="Y27" s="8" t="s">
        <v>55</v>
      </c>
      <c r="Z27" s="8" t="s">
        <v>55</v>
      </c>
      <c r="AA27" s="8" t="s">
        <v>55</v>
      </c>
      <c r="AB27" s="8" t="s">
        <v>55</v>
      </c>
      <c r="AC27" s="8" t="s">
        <v>55</v>
      </c>
      <c r="AD27" s="8" t="s">
        <v>55</v>
      </c>
      <c r="AE27" s="8" t="s">
        <v>55</v>
      </c>
      <c r="AF27" s="8" t="s">
        <v>55</v>
      </c>
      <c r="AG27" s="8" t="s">
        <v>55</v>
      </c>
      <c r="AH27" s="8" t="s">
        <v>55</v>
      </c>
      <c r="AI27" s="8" t="s">
        <v>55</v>
      </c>
      <c r="AJ27" s="8" t="s">
        <v>55</v>
      </c>
      <c r="AK27" s="8" t="s">
        <v>55</v>
      </c>
      <c r="AL27" s="8" t="s">
        <v>55</v>
      </c>
      <c r="AM27" s="8" t="s">
        <v>55</v>
      </c>
      <c r="AN27" s="8" t="s">
        <v>55</v>
      </c>
      <c r="AO27" s="8" t="s">
        <v>55</v>
      </c>
      <c r="AP27" s="8" t="s">
        <v>55</v>
      </c>
      <c r="AQ27" s="8" t="s">
        <v>55</v>
      </c>
      <c r="AR27" s="8" t="s">
        <v>55</v>
      </c>
      <c r="AS27" s="8" t="s">
        <v>55</v>
      </c>
      <c r="AT27" s="8" t="s">
        <v>55</v>
      </c>
      <c r="AU27" s="8" t="s">
        <v>55</v>
      </c>
      <c r="AV27" s="8">
        <v>89.924779999999998</v>
      </c>
      <c r="AW27" s="8" t="s">
        <v>55</v>
      </c>
    </row>
    <row r="28" spans="1:49" ht="13" x14ac:dyDescent="0.3">
      <c r="A28" s="6" t="s">
        <v>77</v>
      </c>
      <c r="B28" s="5" t="s">
        <v>53</v>
      </c>
      <c r="C28" s="7" t="s">
        <v>55</v>
      </c>
      <c r="D28" s="7" t="s">
        <v>55</v>
      </c>
      <c r="E28" s="7" t="s">
        <v>55</v>
      </c>
      <c r="F28" s="7" t="s">
        <v>55</v>
      </c>
      <c r="G28" s="7" t="s">
        <v>55</v>
      </c>
      <c r="H28" s="7" t="s">
        <v>55</v>
      </c>
      <c r="I28" s="7" t="s">
        <v>55</v>
      </c>
      <c r="J28" s="7" t="s">
        <v>55</v>
      </c>
      <c r="K28" s="7" t="s">
        <v>55</v>
      </c>
      <c r="L28" s="7">
        <v>18.255179999999999</v>
      </c>
      <c r="M28" s="7" t="s">
        <v>55</v>
      </c>
      <c r="N28" s="7" t="s">
        <v>55</v>
      </c>
      <c r="O28" s="7" t="s">
        <v>55</v>
      </c>
      <c r="P28" s="7" t="s">
        <v>55</v>
      </c>
      <c r="Q28" s="7" t="s">
        <v>55</v>
      </c>
      <c r="R28" s="7" t="s">
        <v>55</v>
      </c>
      <c r="S28" s="7" t="s">
        <v>55</v>
      </c>
      <c r="T28" s="7" t="s">
        <v>55</v>
      </c>
      <c r="U28" s="7" t="s">
        <v>55</v>
      </c>
      <c r="V28" s="7" t="s">
        <v>55</v>
      </c>
      <c r="W28" s="7" t="s">
        <v>55</v>
      </c>
      <c r="X28" s="7" t="s">
        <v>55</v>
      </c>
      <c r="Y28" s="7">
        <v>26.690290000000001</v>
      </c>
      <c r="Z28" s="7" t="s">
        <v>55</v>
      </c>
      <c r="AA28" s="7" t="s">
        <v>55</v>
      </c>
      <c r="AB28" s="7" t="s">
        <v>55</v>
      </c>
      <c r="AC28" s="7" t="s">
        <v>55</v>
      </c>
      <c r="AD28" s="7" t="s">
        <v>55</v>
      </c>
      <c r="AE28" s="7" t="s">
        <v>55</v>
      </c>
      <c r="AF28" s="7" t="s">
        <v>55</v>
      </c>
      <c r="AG28" s="7" t="s">
        <v>55</v>
      </c>
      <c r="AH28" s="7" t="s">
        <v>55</v>
      </c>
      <c r="AI28" s="7">
        <v>33.238</v>
      </c>
      <c r="AJ28" s="7" t="s">
        <v>55</v>
      </c>
      <c r="AK28" s="7" t="s">
        <v>55</v>
      </c>
      <c r="AL28" s="7" t="s">
        <v>55</v>
      </c>
      <c r="AM28" s="7">
        <v>30.786549999999998</v>
      </c>
      <c r="AN28" s="7" t="s">
        <v>55</v>
      </c>
      <c r="AO28" s="7" t="s">
        <v>55</v>
      </c>
      <c r="AP28" s="7" t="s">
        <v>55</v>
      </c>
      <c r="AQ28" s="7" t="s">
        <v>55</v>
      </c>
      <c r="AR28" s="7" t="s">
        <v>55</v>
      </c>
      <c r="AS28" s="7" t="s">
        <v>55</v>
      </c>
      <c r="AT28" s="7" t="s">
        <v>55</v>
      </c>
      <c r="AU28" s="7" t="s">
        <v>55</v>
      </c>
      <c r="AV28" s="7">
        <v>42.501710000000003</v>
      </c>
      <c r="AW28" s="7" t="s">
        <v>55</v>
      </c>
    </row>
    <row r="29" spans="1:49" ht="13" x14ac:dyDescent="0.3">
      <c r="A29" s="6" t="s">
        <v>78</v>
      </c>
      <c r="B29" s="5" t="s">
        <v>53</v>
      </c>
      <c r="C29" s="8" t="s">
        <v>55</v>
      </c>
      <c r="D29" s="8" t="s">
        <v>55</v>
      </c>
      <c r="E29" s="8" t="s">
        <v>55</v>
      </c>
      <c r="F29" s="8" t="s">
        <v>55</v>
      </c>
      <c r="G29" s="8" t="s">
        <v>55</v>
      </c>
      <c r="H29" s="8" t="s">
        <v>55</v>
      </c>
      <c r="I29" s="8" t="s">
        <v>55</v>
      </c>
      <c r="J29" s="8" t="s">
        <v>55</v>
      </c>
      <c r="K29" s="8" t="s">
        <v>55</v>
      </c>
      <c r="L29" s="8" t="s">
        <v>55</v>
      </c>
      <c r="M29" s="8" t="s">
        <v>55</v>
      </c>
      <c r="N29" s="8" t="s">
        <v>55</v>
      </c>
      <c r="O29" s="8" t="s">
        <v>55</v>
      </c>
      <c r="P29" s="8" t="s">
        <v>55</v>
      </c>
      <c r="Q29" s="8" t="s">
        <v>55</v>
      </c>
      <c r="R29" s="8" t="s">
        <v>55</v>
      </c>
      <c r="S29" s="8" t="s">
        <v>55</v>
      </c>
      <c r="T29" s="8" t="s">
        <v>55</v>
      </c>
      <c r="U29" s="8" t="s">
        <v>55</v>
      </c>
      <c r="V29" s="8" t="s">
        <v>55</v>
      </c>
      <c r="W29" s="8" t="s">
        <v>55</v>
      </c>
      <c r="X29" s="8" t="s">
        <v>55</v>
      </c>
      <c r="Y29" s="8" t="s">
        <v>55</v>
      </c>
      <c r="Z29" s="8" t="s">
        <v>55</v>
      </c>
      <c r="AA29" s="8" t="s">
        <v>55</v>
      </c>
      <c r="AB29" s="8" t="s">
        <v>55</v>
      </c>
      <c r="AC29" s="8" t="s">
        <v>55</v>
      </c>
      <c r="AD29" s="8" t="s">
        <v>55</v>
      </c>
      <c r="AE29" s="8" t="s">
        <v>55</v>
      </c>
      <c r="AF29" s="8" t="s">
        <v>55</v>
      </c>
      <c r="AG29" s="8" t="s">
        <v>55</v>
      </c>
      <c r="AH29" s="8" t="s">
        <v>55</v>
      </c>
      <c r="AI29" s="8" t="s">
        <v>55</v>
      </c>
      <c r="AJ29" s="8" t="s">
        <v>55</v>
      </c>
      <c r="AK29" s="8" t="s">
        <v>55</v>
      </c>
      <c r="AL29" s="8" t="s">
        <v>55</v>
      </c>
      <c r="AM29" s="8" t="s">
        <v>55</v>
      </c>
      <c r="AN29" s="8" t="s">
        <v>55</v>
      </c>
      <c r="AO29" s="8" t="s">
        <v>55</v>
      </c>
      <c r="AP29" s="8" t="s">
        <v>55</v>
      </c>
      <c r="AQ29" s="8" t="s">
        <v>55</v>
      </c>
      <c r="AR29" s="8" t="s">
        <v>55</v>
      </c>
      <c r="AS29" s="8" t="s">
        <v>55</v>
      </c>
      <c r="AT29" s="8" t="s">
        <v>55</v>
      </c>
      <c r="AU29" s="8" t="s">
        <v>55</v>
      </c>
      <c r="AV29" s="8" t="s">
        <v>55</v>
      </c>
      <c r="AW29" s="8" t="s">
        <v>55</v>
      </c>
    </row>
    <row r="30" spans="1:49" ht="13" x14ac:dyDescent="0.3">
      <c r="A30" s="6" t="s">
        <v>79</v>
      </c>
      <c r="B30" s="5" t="s">
        <v>53</v>
      </c>
      <c r="C30" s="7" t="s">
        <v>55</v>
      </c>
      <c r="D30" s="7" t="s">
        <v>55</v>
      </c>
      <c r="E30" s="7" t="s">
        <v>55</v>
      </c>
      <c r="F30" s="7" t="s">
        <v>55</v>
      </c>
      <c r="G30" s="7" t="s">
        <v>55</v>
      </c>
      <c r="H30" s="7" t="s">
        <v>55</v>
      </c>
      <c r="I30" s="7" t="s">
        <v>55</v>
      </c>
      <c r="J30" s="7" t="s">
        <v>55</v>
      </c>
      <c r="K30" s="7" t="s">
        <v>55</v>
      </c>
      <c r="L30" s="7" t="s">
        <v>55</v>
      </c>
      <c r="M30" s="7" t="s">
        <v>55</v>
      </c>
      <c r="N30" s="7" t="s">
        <v>55</v>
      </c>
      <c r="O30" s="7" t="s">
        <v>55</v>
      </c>
      <c r="P30" s="7" t="s">
        <v>55</v>
      </c>
      <c r="Q30" s="7" t="s">
        <v>55</v>
      </c>
      <c r="R30" s="7" t="s">
        <v>55</v>
      </c>
      <c r="S30" s="7" t="s">
        <v>55</v>
      </c>
      <c r="T30" s="7" t="s">
        <v>55</v>
      </c>
      <c r="U30" s="7" t="s">
        <v>55</v>
      </c>
      <c r="V30" s="7" t="s">
        <v>55</v>
      </c>
      <c r="W30" s="7" t="s">
        <v>55</v>
      </c>
      <c r="X30" s="7" t="s">
        <v>55</v>
      </c>
      <c r="Y30" s="7" t="s">
        <v>55</v>
      </c>
      <c r="Z30" s="7" t="s">
        <v>55</v>
      </c>
      <c r="AA30" s="7" t="s">
        <v>55</v>
      </c>
      <c r="AB30" s="7" t="s">
        <v>55</v>
      </c>
      <c r="AC30" s="7" t="s">
        <v>55</v>
      </c>
      <c r="AD30" s="7" t="s">
        <v>55</v>
      </c>
      <c r="AE30" s="7" t="s">
        <v>55</v>
      </c>
      <c r="AF30" s="7" t="s">
        <v>55</v>
      </c>
      <c r="AG30" s="7" t="s">
        <v>55</v>
      </c>
      <c r="AH30" s="7" t="s">
        <v>55</v>
      </c>
      <c r="AI30" s="7" t="s">
        <v>55</v>
      </c>
      <c r="AJ30" s="7" t="s">
        <v>55</v>
      </c>
      <c r="AK30" s="7" t="s">
        <v>55</v>
      </c>
      <c r="AL30" s="7">
        <v>67.964259999999996</v>
      </c>
      <c r="AM30" s="7" t="s">
        <v>55</v>
      </c>
      <c r="AN30" s="7" t="s">
        <v>55</v>
      </c>
      <c r="AO30" s="7" t="s">
        <v>55</v>
      </c>
      <c r="AP30" s="7" t="s">
        <v>55</v>
      </c>
      <c r="AQ30" s="7" t="s">
        <v>55</v>
      </c>
      <c r="AR30" s="7" t="s">
        <v>55</v>
      </c>
      <c r="AS30" s="7">
        <v>84.487740000000002</v>
      </c>
      <c r="AT30" s="7" t="s">
        <v>55</v>
      </c>
      <c r="AU30" s="7" t="s">
        <v>55</v>
      </c>
      <c r="AV30" s="7">
        <v>90.447590000000005</v>
      </c>
      <c r="AW30" s="7" t="s">
        <v>55</v>
      </c>
    </row>
    <row r="31" spans="1:49" ht="13" x14ac:dyDescent="0.3">
      <c r="A31" s="6" t="s">
        <v>80</v>
      </c>
      <c r="B31" s="5" t="s">
        <v>53</v>
      </c>
      <c r="C31" s="8" t="s">
        <v>55</v>
      </c>
      <c r="D31" s="8" t="s">
        <v>55</v>
      </c>
      <c r="E31" s="8" t="s">
        <v>55</v>
      </c>
      <c r="F31" s="8" t="s">
        <v>55</v>
      </c>
      <c r="G31" s="8" t="s">
        <v>55</v>
      </c>
      <c r="H31" s="8" t="s">
        <v>55</v>
      </c>
      <c r="I31" s="8">
        <v>75.840140000000005</v>
      </c>
      <c r="J31" s="8" t="s">
        <v>55</v>
      </c>
      <c r="K31" s="8" t="s">
        <v>55</v>
      </c>
      <c r="L31" s="8" t="s">
        <v>55</v>
      </c>
      <c r="M31" s="8" t="s">
        <v>55</v>
      </c>
      <c r="N31" s="8" t="s">
        <v>55</v>
      </c>
      <c r="O31" s="8" t="s">
        <v>55</v>
      </c>
      <c r="P31" s="8" t="s">
        <v>55</v>
      </c>
      <c r="Q31" s="8" t="s">
        <v>55</v>
      </c>
      <c r="R31" s="8" t="s">
        <v>55</v>
      </c>
      <c r="S31" s="8" t="s">
        <v>55</v>
      </c>
      <c r="T31" s="8" t="s">
        <v>55</v>
      </c>
      <c r="U31" s="8" t="s">
        <v>55</v>
      </c>
      <c r="V31" s="8" t="s">
        <v>55</v>
      </c>
      <c r="W31" s="8" t="s">
        <v>55</v>
      </c>
      <c r="X31" s="8" t="s">
        <v>55</v>
      </c>
      <c r="Y31" s="8">
        <v>91.565979999999996</v>
      </c>
      <c r="Z31" s="8" t="s">
        <v>55</v>
      </c>
      <c r="AA31" s="8" t="s">
        <v>55</v>
      </c>
      <c r="AB31" s="8" t="s">
        <v>55</v>
      </c>
      <c r="AC31" s="8" t="s">
        <v>55</v>
      </c>
      <c r="AD31" s="8" t="s">
        <v>55</v>
      </c>
      <c r="AE31" s="8" t="s">
        <v>55</v>
      </c>
      <c r="AF31" s="8" t="s">
        <v>55</v>
      </c>
      <c r="AG31" s="8" t="s">
        <v>55</v>
      </c>
      <c r="AH31" s="8">
        <v>96.114620000000002</v>
      </c>
      <c r="AI31" s="8" t="s">
        <v>55</v>
      </c>
      <c r="AJ31" s="8" t="s">
        <v>55</v>
      </c>
      <c r="AK31" s="8" t="s">
        <v>55</v>
      </c>
      <c r="AL31" s="8" t="s">
        <v>55</v>
      </c>
      <c r="AM31" s="8" t="s">
        <v>55</v>
      </c>
      <c r="AN31" s="8">
        <v>99.144580000000005</v>
      </c>
      <c r="AO31" s="8">
        <v>98.879409999999993</v>
      </c>
      <c r="AP31" s="8">
        <v>99.084299999999999</v>
      </c>
      <c r="AQ31" s="8" t="s">
        <v>55</v>
      </c>
      <c r="AR31" s="8">
        <v>98.772019999999998</v>
      </c>
      <c r="AS31" s="8">
        <v>98.828609999999998</v>
      </c>
      <c r="AT31" s="8" t="s">
        <v>55</v>
      </c>
      <c r="AU31" s="8" t="s">
        <v>55</v>
      </c>
      <c r="AV31" s="8">
        <v>98.892020000000002</v>
      </c>
      <c r="AW31" s="8" t="s">
        <v>55</v>
      </c>
    </row>
    <row r="32" spans="1:49" ht="13" x14ac:dyDescent="0.3">
      <c r="A32" s="6" t="s">
        <v>81</v>
      </c>
      <c r="B32" s="5" t="s">
        <v>53</v>
      </c>
      <c r="C32" s="7" t="s">
        <v>55</v>
      </c>
      <c r="D32" s="7" t="s">
        <v>55</v>
      </c>
      <c r="E32" s="7" t="s">
        <v>55</v>
      </c>
      <c r="F32" s="7" t="s">
        <v>55</v>
      </c>
      <c r="G32" s="7" t="s">
        <v>55</v>
      </c>
      <c r="H32" s="7" t="s">
        <v>55</v>
      </c>
      <c r="I32" s="7" t="s">
        <v>55</v>
      </c>
      <c r="J32" s="7" t="s">
        <v>55</v>
      </c>
      <c r="K32" s="7" t="s">
        <v>55</v>
      </c>
      <c r="L32" s="7" t="s">
        <v>55</v>
      </c>
      <c r="M32" s="7" t="s">
        <v>55</v>
      </c>
      <c r="N32" s="7" t="s">
        <v>55</v>
      </c>
      <c r="O32" s="7" t="s">
        <v>55</v>
      </c>
      <c r="P32" s="7" t="s">
        <v>55</v>
      </c>
      <c r="Q32" s="7" t="s">
        <v>55</v>
      </c>
      <c r="R32" s="7" t="s">
        <v>55</v>
      </c>
      <c r="S32" s="7" t="s">
        <v>55</v>
      </c>
      <c r="T32" s="7" t="s">
        <v>55</v>
      </c>
      <c r="U32" s="7" t="s">
        <v>55</v>
      </c>
      <c r="V32" s="7" t="s">
        <v>55</v>
      </c>
      <c r="W32" s="7" t="s">
        <v>55</v>
      </c>
      <c r="X32" s="7" t="s">
        <v>55</v>
      </c>
      <c r="Y32" s="7" t="s">
        <v>55</v>
      </c>
      <c r="Z32" s="7" t="s">
        <v>55</v>
      </c>
      <c r="AA32" s="7" t="s">
        <v>55</v>
      </c>
      <c r="AB32" s="7" t="s">
        <v>55</v>
      </c>
      <c r="AC32" s="7" t="s">
        <v>55</v>
      </c>
      <c r="AD32" s="7" t="s">
        <v>55</v>
      </c>
      <c r="AE32" s="7" t="s">
        <v>55</v>
      </c>
      <c r="AF32" s="7" t="s">
        <v>55</v>
      </c>
      <c r="AG32" s="7">
        <v>99.843630000000005</v>
      </c>
      <c r="AH32" s="7" t="s">
        <v>55</v>
      </c>
      <c r="AI32" s="7" t="s">
        <v>55</v>
      </c>
      <c r="AJ32" s="7" t="s">
        <v>55</v>
      </c>
      <c r="AK32" s="7" t="s">
        <v>55</v>
      </c>
      <c r="AL32" s="7" t="s">
        <v>55</v>
      </c>
      <c r="AM32" s="7" t="s">
        <v>55</v>
      </c>
      <c r="AN32" s="7" t="s">
        <v>55</v>
      </c>
      <c r="AO32" s="7" t="s">
        <v>55</v>
      </c>
      <c r="AP32" s="7" t="s">
        <v>55</v>
      </c>
      <c r="AQ32" s="7" t="s">
        <v>55</v>
      </c>
      <c r="AR32" s="7" t="s">
        <v>55</v>
      </c>
      <c r="AS32" s="7" t="s">
        <v>55</v>
      </c>
      <c r="AT32" s="7" t="s">
        <v>55</v>
      </c>
      <c r="AU32" s="7">
        <v>99.659989999999993</v>
      </c>
      <c r="AV32" s="7">
        <v>99.645610000000005</v>
      </c>
      <c r="AW32" s="7" t="s">
        <v>55</v>
      </c>
    </row>
    <row r="33" spans="1:49" ht="13" x14ac:dyDescent="0.3">
      <c r="A33" s="6" t="s">
        <v>82</v>
      </c>
      <c r="B33" s="5" t="s">
        <v>53</v>
      </c>
      <c r="C33" s="8" t="s">
        <v>55</v>
      </c>
      <c r="D33" s="8" t="s">
        <v>55</v>
      </c>
      <c r="E33" s="8" t="s">
        <v>55</v>
      </c>
      <c r="F33" s="8" t="s">
        <v>55</v>
      </c>
      <c r="G33" s="8" t="s">
        <v>55</v>
      </c>
      <c r="H33" s="8" t="s">
        <v>55</v>
      </c>
      <c r="I33" s="8" t="s">
        <v>55</v>
      </c>
      <c r="J33" s="8" t="s">
        <v>55</v>
      </c>
      <c r="K33" s="8" t="s">
        <v>55</v>
      </c>
      <c r="L33" s="8" t="s">
        <v>55</v>
      </c>
      <c r="M33" s="8" t="s">
        <v>55</v>
      </c>
      <c r="N33" s="8" t="s">
        <v>55</v>
      </c>
      <c r="O33" s="8" t="s">
        <v>55</v>
      </c>
      <c r="P33" s="8" t="s">
        <v>55</v>
      </c>
      <c r="Q33" s="8" t="s">
        <v>55</v>
      </c>
      <c r="R33" s="8" t="s">
        <v>55</v>
      </c>
      <c r="S33" s="8" t="s">
        <v>55</v>
      </c>
      <c r="T33" s="8" t="s">
        <v>55</v>
      </c>
      <c r="U33" s="8" t="s">
        <v>55</v>
      </c>
      <c r="V33" s="8" t="s">
        <v>55</v>
      </c>
      <c r="W33" s="8" t="s">
        <v>55</v>
      </c>
      <c r="X33" s="8">
        <v>92.25188</v>
      </c>
      <c r="Y33" s="8" t="s">
        <v>55</v>
      </c>
      <c r="Z33" s="8" t="s">
        <v>55</v>
      </c>
      <c r="AA33" s="8" t="s">
        <v>55</v>
      </c>
      <c r="AB33" s="8" t="s">
        <v>55</v>
      </c>
      <c r="AC33" s="8" t="s">
        <v>55</v>
      </c>
      <c r="AD33" s="8" t="s">
        <v>55</v>
      </c>
      <c r="AE33" s="8" t="s">
        <v>55</v>
      </c>
      <c r="AF33" s="8" t="s">
        <v>55</v>
      </c>
      <c r="AG33" s="8" t="s">
        <v>55</v>
      </c>
      <c r="AH33" s="8" t="s">
        <v>55</v>
      </c>
      <c r="AI33" s="8" t="s">
        <v>55</v>
      </c>
      <c r="AJ33" s="8">
        <v>95.596019999999996</v>
      </c>
      <c r="AK33" s="8" t="s">
        <v>55</v>
      </c>
      <c r="AL33" s="8" t="s">
        <v>55</v>
      </c>
      <c r="AM33" s="8" t="s">
        <v>55</v>
      </c>
      <c r="AN33" s="8" t="s">
        <v>55</v>
      </c>
      <c r="AO33" s="8" t="s">
        <v>55</v>
      </c>
      <c r="AP33" s="8" t="s">
        <v>55</v>
      </c>
      <c r="AQ33" s="8" t="s">
        <v>55</v>
      </c>
      <c r="AR33" s="8" t="s">
        <v>55</v>
      </c>
      <c r="AS33" s="8" t="s">
        <v>55</v>
      </c>
      <c r="AT33" s="8" t="s">
        <v>55</v>
      </c>
      <c r="AU33" s="8">
        <v>99.447109999999995</v>
      </c>
      <c r="AV33" s="8">
        <v>99.50667</v>
      </c>
      <c r="AW33" s="8" t="s">
        <v>55</v>
      </c>
    </row>
    <row r="34" spans="1:49" ht="13" x14ac:dyDescent="0.3">
      <c r="A34" s="6" t="s">
        <v>83</v>
      </c>
      <c r="B34" s="5" t="s">
        <v>53</v>
      </c>
      <c r="C34" s="7" t="s">
        <v>55</v>
      </c>
      <c r="D34" s="7" t="s">
        <v>55</v>
      </c>
      <c r="E34" s="7" t="s">
        <v>55</v>
      </c>
      <c r="F34" s="7" t="s">
        <v>55</v>
      </c>
      <c r="G34" s="7" t="s">
        <v>55</v>
      </c>
      <c r="H34" s="7" t="s">
        <v>55</v>
      </c>
      <c r="I34" s="7" t="s">
        <v>55</v>
      </c>
      <c r="J34" s="7" t="s">
        <v>55</v>
      </c>
      <c r="K34" s="7" t="s">
        <v>55</v>
      </c>
      <c r="L34" s="7" t="s">
        <v>55</v>
      </c>
      <c r="M34" s="7">
        <v>85.236549999999994</v>
      </c>
      <c r="N34" s="7" t="s">
        <v>55</v>
      </c>
      <c r="O34" s="7" t="s">
        <v>55</v>
      </c>
      <c r="P34" s="7" t="s">
        <v>55</v>
      </c>
      <c r="Q34" s="7" t="s">
        <v>55</v>
      </c>
      <c r="R34" s="7" t="s">
        <v>55</v>
      </c>
      <c r="S34" s="7" t="s">
        <v>55</v>
      </c>
      <c r="T34" s="7" t="s">
        <v>55</v>
      </c>
      <c r="U34" s="7" t="s">
        <v>55</v>
      </c>
      <c r="V34" s="7" t="s">
        <v>55</v>
      </c>
      <c r="W34" s="7" t="s">
        <v>55</v>
      </c>
      <c r="X34" s="7" t="s">
        <v>55</v>
      </c>
      <c r="Y34" s="7" t="s">
        <v>55</v>
      </c>
      <c r="Z34" s="7" t="s">
        <v>55</v>
      </c>
      <c r="AA34" s="7" t="s">
        <v>55</v>
      </c>
      <c r="AB34" s="7" t="s">
        <v>55</v>
      </c>
      <c r="AC34" s="7" t="s">
        <v>55</v>
      </c>
      <c r="AD34" s="7" t="s">
        <v>55</v>
      </c>
      <c r="AE34" s="7" t="s">
        <v>55</v>
      </c>
      <c r="AF34" s="7" t="s">
        <v>55</v>
      </c>
      <c r="AG34" s="7">
        <v>95.71902</v>
      </c>
      <c r="AH34" s="7" t="s">
        <v>55</v>
      </c>
      <c r="AI34" s="7" t="s">
        <v>55</v>
      </c>
      <c r="AJ34" s="7" t="s">
        <v>55</v>
      </c>
      <c r="AK34" s="7">
        <v>97.903859999999995</v>
      </c>
      <c r="AL34" s="7" t="s">
        <v>55</v>
      </c>
      <c r="AM34" s="7">
        <v>98.361660000000001</v>
      </c>
      <c r="AN34" s="7">
        <v>98.559430000000006</v>
      </c>
      <c r="AO34" s="7">
        <v>98.531109999999998</v>
      </c>
      <c r="AP34" s="7">
        <v>98.692040000000006</v>
      </c>
      <c r="AQ34" s="7">
        <v>98.318740000000005</v>
      </c>
      <c r="AR34" s="7">
        <v>99.073149999999998</v>
      </c>
      <c r="AS34" s="7">
        <v>99.020820000000001</v>
      </c>
      <c r="AT34" s="7">
        <v>99.22972</v>
      </c>
      <c r="AU34" s="7" t="s">
        <v>55</v>
      </c>
      <c r="AV34" s="7">
        <v>99.357489999999999</v>
      </c>
      <c r="AW34" s="7" t="s">
        <v>55</v>
      </c>
    </row>
    <row r="35" spans="1:49" ht="13" x14ac:dyDescent="0.3">
      <c r="A35" s="6" t="s">
        <v>84</v>
      </c>
      <c r="B35" s="5" t="s">
        <v>53</v>
      </c>
      <c r="C35" s="8" t="s">
        <v>55</v>
      </c>
      <c r="D35" s="8" t="s">
        <v>55</v>
      </c>
      <c r="E35" s="8" t="s">
        <v>55</v>
      </c>
      <c r="F35" s="8" t="s">
        <v>55</v>
      </c>
      <c r="G35" s="8" t="s">
        <v>55</v>
      </c>
      <c r="H35" s="8" t="s">
        <v>55</v>
      </c>
      <c r="I35" s="8" t="s">
        <v>55</v>
      </c>
      <c r="J35" s="8" t="s">
        <v>55</v>
      </c>
      <c r="K35" s="8" t="s">
        <v>55</v>
      </c>
      <c r="L35" s="8" t="s">
        <v>55</v>
      </c>
      <c r="M35" s="8" t="s">
        <v>55</v>
      </c>
      <c r="N35" s="8" t="s">
        <v>55</v>
      </c>
      <c r="O35" s="8" t="s">
        <v>55</v>
      </c>
      <c r="P35" s="8" t="s">
        <v>55</v>
      </c>
      <c r="Q35" s="8" t="s">
        <v>55</v>
      </c>
      <c r="R35" s="8" t="s">
        <v>55</v>
      </c>
      <c r="S35" s="8" t="s">
        <v>55</v>
      </c>
      <c r="T35" s="8" t="s">
        <v>55</v>
      </c>
      <c r="U35" s="8" t="s">
        <v>55</v>
      </c>
      <c r="V35" s="8" t="s">
        <v>55</v>
      </c>
      <c r="W35" s="8" t="s">
        <v>55</v>
      </c>
      <c r="X35" s="8" t="s">
        <v>55</v>
      </c>
      <c r="Y35" s="8" t="s">
        <v>55</v>
      </c>
      <c r="Z35" s="8" t="s">
        <v>55</v>
      </c>
      <c r="AA35" s="8" t="s">
        <v>55</v>
      </c>
      <c r="AB35" s="8" t="s">
        <v>55</v>
      </c>
      <c r="AC35" s="8" t="s">
        <v>55</v>
      </c>
      <c r="AD35" s="8" t="s">
        <v>55</v>
      </c>
      <c r="AE35" s="8" t="s">
        <v>55</v>
      </c>
      <c r="AF35" s="8" t="s">
        <v>55</v>
      </c>
      <c r="AG35" s="8" t="s">
        <v>55</v>
      </c>
      <c r="AH35" s="8" t="s">
        <v>55</v>
      </c>
      <c r="AI35" s="8" t="s">
        <v>55</v>
      </c>
      <c r="AJ35" s="8" t="s">
        <v>55</v>
      </c>
      <c r="AK35" s="8" t="s">
        <v>55</v>
      </c>
      <c r="AL35" s="8" t="s">
        <v>55</v>
      </c>
      <c r="AM35" s="8" t="s">
        <v>55</v>
      </c>
      <c r="AN35" s="8" t="s">
        <v>55</v>
      </c>
      <c r="AO35" s="8" t="s">
        <v>55</v>
      </c>
      <c r="AP35" s="8" t="s">
        <v>55</v>
      </c>
      <c r="AQ35" s="8" t="s">
        <v>55</v>
      </c>
      <c r="AR35" s="8" t="s">
        <v>55</v>
      </c>
      <c r="AS35" s="8" t="s">
        <v>55</v>
      </c>
      <c r="AT35" s="8" t="s">
        <v>55</v>
      </c>
      <c r="AU35" s="8" t="s">
        <v>55</v>
      </c>
      <c r="AV35" s="8" t="s">
        <v>55</v>
      </c>
      <c r="AW35" s="8" t="s">
        <v>55</v>
      </c>
    </row>
    <row r="36" spans="1:49" ht="13" x14ac:dyDescent="0.3">
      <c r="A36" s="6" t="s">
        <v>85</v>
      </c>
      <c r="B36" s="5" t="s">
        <v>53</v>
      </c>
      <c r="C36" s="7" t="s">
        <v>55</v>
      </c>
      <c r="D36" s="7" t="s">
        <v>55</v>
      </c>
      <c r="E36" s="7" t="s">
        <v>55</v>
      </c>
      <c r="F36" s="7" t="s">
        <v>55</v>
      </c>
      <c r="G36" s="7" t="s">
        <v>55</v>
      </c>
      <c r="H36" s="7" t="s">
        <v>55</v>
      </c>
      <c r="I36" s="7" t="s">
        <v>55</v>
      </c>
      <c r="J36" s="7" t="s">
        <v>55</v>
      </c>
      <c r="K36" s="7" t="s">
        <v>55</v>
      </c>
      <c r="L36" s="7" t="s">
        <v>55</v>
      </c>
      <c r="M36" s="7" t="s">
        <v>55</v>
      </c>
      <c r="N36" s="7">
        <v>93.238919999999993</v>
      </c>
      <c r="O36" s="7" t="s">
        <v>55</v>
      </c>
      <c r="P36" s="7" t="s">
        <v>55</v>
      </c>
      <c r="Q36" s="7" t="s">
        <v>55</v>
      </c>
      <c r="R36" s="7" t="s">
        <v>55</v>
      </c>
      <c r="S36" s="7" t="s">
        <v>55</v>
      </c>
      <c r="T36" s="7" t="s">
        <v>55</v>
      </c>
      <c r="U36" s="7" t="s">
        <v>55</v>
      </c>
      <c r="V36" s="7" t="s">
        <v>55</v>
      </c>
      <c r="W36" s="7" t="s">
        <v>55</v>
      </c>
      <c r="X36" s="7">
        <v>98.083789999999993</v>
      </c>
      <c r="Y36" s="7" t="s">
        <v>55</v>
      </c>
      <c r="Z36" s="7" t="s">
        <v>55</v>
      </c>
      <c r="AA36" s="7" t="s">
        <v>55</v>
      </c>
      <c r="AB36" s="7" t="s">
        <v>55</v>
      </c>
      <c r="AC36" s="7" t="s">
        <v>55</v>
      </c>
      <c r="AD36" s="7" t="s">
        <v>55</v>
      </c>
      <c r="AE36" s="7" t="s">
        <v>55</v>
      </c>
      <c r="AF36" s="7" t="s">
        <v>55</v>
      </c>
      <c r="AG36" s="7" t="s">
        <v>55</v>
      </c>
      <c r="AH36" s="7">
        <v>98.912170000000003</v>
      </c>
      <c r="AI36" s="7" t="s">
        <v>55</v>
      </c>
      <c r="AJ36" s="7" t="s">
        <v>55</v>
      </c>
      <c r="AK36" s="7" t="s">
        <v>55</v>
      </c>
      <c r="AL36" s="7" t="s">
        <v>55</v>
      </c>
      <c r="AM36" s="7" t="s">
        <v>55</v>
      </c>
      <c r="AN36" s="7" t="s">
        <v>55</v>
      </c>
      <c r="AO36" s="7" t="s">
        <v>55</v>
      </c>
      <c r="AP36" s="7" t="s">
        <v>55</v>
      </c>
      <c r="AQ36" s="7" t="s">
        <v>55</v>
      </c>
      <c r="AR36" s="7">
        <v>99.546059999999997</v>
      </c>
      <c r="AS36" s="7" t="s">
        <v>55</v>
      </c>
      <c r="AT36" s="7" t="s">
        <v>55</v>
      </c>
      <c r="AU36" s="7" t="s">
        <v>55</v>
      </c>
      <c r="AV36" s="7">
        <v>99.715379999999996</v>
      </c>
      <c r="AW36" s="7" t="s">
        <v>55</v>
      </c>
    </row>
    <row r="37" spans="1:49" ht="13" x14ac:dyDescent="0.3">
      <c r="A37" s="6" t="s">
        <v>86</v>
      </c>
      <c r="B37" s="5" t="s">
        <v>53</v>
      </c>
      <c r="C37" s="8" t="s">
        <v>55</v>
      </c>
      <c r="D37" s="8" t="s">
        <v>55</v>
      </c>
      <c r="E37" s="8" t="s">
        <v>55</v>
      </c>
      <c r="F37" s="8" t="s">
        <v>55</v>
      </c>
      <c r="G37" s="8" t="s">
        <v>55</v>
      </c>
      <c r="H37" s="8" t="s">
        <v>55</v>
      </c>
      <c r="I37" s="8" t="s">
        <v>55</v>
      </c>
      <c r="J37" s="8" t="s">
        <v>55</v>
      </c>
      <c r="K37" s="8" t="s">
        <v>55</v>
      </c>
      <c r="L37" s="8" t="s">
        <v>55</v>
      </c>
      <c r="M37" s="8" t="s">
        <v>55</v>
      </c>
      <c r="N37" s="8" t="s">
        <v>55</v>
      </c>
      <c r="O37" s="8" t="s">
        <v>55</v>
      </c>
      <c r="P37" s="8" t="s">
        <v>55</v>
      </c>
      <c r="Q37" s="8" t="s">
        <v>55</v>
      </c>
      <c r="R37" s="8" t="s">
        <v>55</v>
      </c>
      <c r="S37" s="8" t="s">
        <v>55</v>
      </c>
      <c r="T37" s="8" t="s">
        <v>55</v>
      </c>
      <c r="U37" s="8" t="s">
        <v>55</v>
      </c>
      <c r="V37" s="8" t="s">
        <v>55</v>
      </c>
      <c r="W37" s="8" t="s">
        <v>55</v>
      </c>
      <c r="X37" s="8" t="s">
        <v>55</v>
      </c>
      <c r="Y37" s="8" t="s">
        <v>55</v>
      </c>
      <c r="Z37" s="8" t="s">
        <v>55</v>
      </c>
      <c r="AA37" s="8" t="s">
        <v>55</v>
      </c>
      <c r="AB37" s="8" t="s">
        <v>55</v>
      </c>
      <c r="AC37" s="8" t="s">
        <v>55</v>
      </c>
      <c r="AD37" s="8" t="s">
        <v>55</v>
      </c>
      <c r="AE37" s="8" t="s">
        <v>55</v>
      </c>
      <c r="AF37" s="8" t="s">
        <v>55</v>
      </c>
      <c r="AG37" s="8" t="s">
        <v>55</v>
      </c>
      <c r="AH37" s="8">
        <v>98.109769999999997</v>
      </c>
      <c r="AI37" s="8" t="s">
        <v>55</v>
      </c>
      <c r="AJ37" s="8" t="s">
        <v>55</v>
      </c>
      <c r="AK37" s="8" t="s">
        <v>55</v>
      </c>
      <c r="AL37" s="8" t="s">
        <v>55</v>
      </c>
      <c r="AM37" s="8" t="s">
        <v>55</v>
      </c>
      <c r="AN37" s="8" t="s">
        <v>55</v>
      </c>
      <c r="AO37" s="8" t="s">
        <v>55</v>
      </c>
      <c r="AP37" s="8" t="s">
        <v>55</v>
      </c>
      <c r="AQ37" s="8" t="s">
        <v>55</v>
      </c>
      <c r="AR37" s="8">
        <v>97.651060000000001</v>
      </c>
      <c r="AS37" s="8" t="s">
        <v>55</v>
      </c>
      <c r="AT37" s="8" t="s">
        <v>55</v>
      </c>
      <c r="AU37" s="8" t="s">
        <v>55</v>
      </c>
      <c r="AV37" s="8">
        <v>97.783690000000007</v>
      </c>
      <c r="AW37" s="8" t="s">
        <v>55</v>
      </c>
    </row>
    <row r="38" spans="1:49" ht="13" x14ac:dyDescent="0.3">
      <c r="A38" s="6" t="s">
        <v>87</v>
      </c>
      <c r="B38" s="5" t="s">
        <v>53</v>
      </c>
      <c r="C38" s="7" t="s">
        <v>55</v>
      </c>
      <c r="D38" s="7" t="s">
        <v>55</v>
      </c>
      <c r="E38" s="7" t="s">
        <v>55</v>
      </c>
      <c r="F38" s="7" t="s">
        <v>55</v>
      </c>
      <c r="G38" s="7" t="s">
        <v>55</v>
      </c>
      <c r="H38" s="7">
        <v>6.6640600000000001</v>
      </c>
      <c r="I38" s="7" t="s">
        <v>55</v>
      </c>
      <c r="J38" s="7" t="s">
        <v>55</v>
      </c>
      <c r="K38" s="7" t="s">
        <v>55</v>
      </c>
      <c r="L38" s="7" t="s">
        <v>55</v>
      </c>
      <c r="M38" s="7" t="s">
        <v>55</v>
      </c>
      <c r="N38" s="7" t="s">
        <v>55</v>
      </c>
      <c r="O38" s="7" t="s">
        <v>55</v>
      </c>
      <c r="P38" s="7" t="s">
        <v>55</v>
      </c>
      <c r="Q38" s="7" t="s">
        <v>55</v>
      </c>
      <c r="R38" s="7" t="s">
        <v>55</v>
      </c>
      <c r="S38" s="7" t="s">
        <v>55</v>
      </c>
      <c r="T38" s="7" t="s">
        <v>55</v>
      </c>
      <c r="U38" s="7" t="s">
        <v>55</v>
      </c>
      <c r="V38" s="7" t="s">
        <v>55</v>
      </c>
      <c r="W38" s="7" t="s">
        <v>55</v>
      </c>
      <c r="X38" s="7">
        <v>14.17375</v>
      </c>
      <c r="Y38" s="7" t="s">
        <v>55</v>
      </c>
      <c r="Z38" s="7" t="s">
        <v>55</v>
      </c>
      <c r="AA38" s="7" t="s">
        <v>55</v>
      </c>
      <c r="AB38" s="7" t="s">
        <v>55</v>
      </c>
      <c r="AC38" s="7">
        <v>13.985340000000001</v>
      </c>
      <c r="AD38" s="7" t="s">
        <v>55</v>
      </c>
      <c r="AE38" s="7" t="s">
        <v>55</v>
      </c>
      <c r="AF38" s="7" t="s">
        <v>55</v>
      </c>
      <c r="AG38" s="7" t="s">
        <v>55</v>
      </c>
      <c r="AH38" s="7" t="s">
        <v>55</v>
      </c>
      <c r="AI38" s="7" t="s">
        <v>55</v>
      </c>
      <c r="AJ38" s="7">
        <v>24.81137</v>
      </c>
      <c r="AK38" s="7" t="s">
        <v>55</v>
      </c>
      <c r="AL38" s="7">
        <v>26.482900000000001</v>
      </c>
      <c r="AM38" s="7">
        <v>26.534120000000001</v>
      </c>
      <c r="AN38" s="7">
        <v>33.125320000000002</v>
      </c>
      <c r="AO38" s="7" t="s">
        <v>55</v>
      </c>
      <c r="AP38" s="7" t="s">
        <v>55</v>
      </c>
      <c r="AQ38" s="7" t="s">
        <v>55</v>
      </c>
      <c r="AR38" s="7" t="s">
        <v>55</v>
      </c>
      <c r="AS38" s="7" t="s">
        <v>55</v>
      </c>
      <c r="AT38" s="7" t="s">
        <v>55</v>
      </c>
      <c r="AU38" s="7">
        <v>43.985810000000001</v>
      </c>
      <c r="AV38" s="7">
        <v>46.711930000000002</v>
      </c>
      <c r="AW38" s="7" t="s">
        <v>55</v>
      </c>
    </row>
    <row r="39" spans="1:49" ht="13" x14ac:dyDescent="0.3">
      <c r="A39" s="6" t="s">
        <v>88</v>
      </c>
      <c r="B39" s="5" t="s">
        <v>53</v>
      </c>
      <c r="C39" s="8" t="s">
        <v>55</v>
      </c>
      <c r="D39" s="8" t="s">
        <v>55</v>
      </c>
      <c r="E39" s="8" t="s">
        <v>55</v>
      </c>
      <c r="F39" s="8" t="s">
        <v>55</v>
      </c>
      <c r="G39" s="8" t="s">
        <v>55</v>
      </c>
      <c r="H39" s="8" t="s">
        <v>55</v>
      </c>
      <c r="I39" s="8" t="s">
        <v>55</v>
      </c>
      <c r="J39" s="8" t="s">
        <v>55</v>
      </c>
      <c r="K39" s="8" t="s">
        <v>55</v>
      </c>
      <c r="L39" s="8">
        <v>21.48686</v>
      </c>
      <c r="M39" s="8" t="s">
        <v>55</v>
      </c>
      <c r="N39" s="8" t="s">
        <v>55</v>
      </c>
      <c r="O39" s="8" t="s">
        <v>55</v>
      </c>
      <c r="P39" s="8" t="s">
        <v>55</v>
      </c>
      <c r="Q39" s="8" t="s">
        <v>55</v>
      </c>
      <c r="R39" s="8" t="s">
        <v>55</v>
      </c>
      <c r="S39" s="8" t="s">
        <v>55</v>
      </c>
      <c r="T39" s="8" t="s">
        <v>55</v>
      </c>
      <c r="U39" s="8" t="s">
        <v>55</v>
      </c>
      <c r="V39" s="8" t="s">
        <v>55</v>
      </c>
      <c r="W39" s="8">
        <v>48.01126</v>
      </c>
      <c r="X39" s="8" t="s">
        <v>55</v>
      </c>
      <c r="Y39" s="8" t="s">
        <v>55</v>
      </c>
      <c r="Z39" s="8" t="s">
        <v>55</v>
      </c>
      <c r="AA39" s="8" t="s">
        <v>55</v>
      </c>
      <c r="AB39" s="8" t="s">
        <v>55</v>
      </c>
      <c r="AC39" s="8" t="s">
        <v>55</v>
      </c>
      <c r="AD39" s="8" t="s">
        <v>55</v>
      </c>
      <c r="AE39" s="8" t="s">
        <v>55</v>
      </c>
      <c r="AF39" s="8" t="s">
        <v>55</v>
      </c>
      <c r="AG39" s="8">
        <v>70.365300000000005</v>
      </c>
      <c r="AH39" s="8" t="s">
        <v>55</v>
      </c>
      <c r="AI39" s="8" t="s">
        <v>55</v>
      </c>
      <c r="AJ39" s="8" t="s">
        <v>55</v>
      </c>
      <c r="AK39" s="8" t="s">
        <v>55</v>
      </c>
      <c r="AL39" s="8" t="s">
        <v>55</v>
      </c>
      <c r="AM39" s="8" t="s">
        <v>55</v>
      </c>
      <c r="AN39" s="8" t="s">
        <v>55</v>
      </c>
      <c r="AO39" s="8">
        <v>88.11345</v>
      </c>
      <c r="AP39" s="8" t="s">
        <v>55</v>
      </c>
      <c r="AQ39" s="8" t="s">
        <v>55</v>
      </c>
      <c r="AR39" s="8" t="s">
        <v>55</v>
      </c>
      <c r="AS39" s="8" t="s">
        <v>55</v>
      </c>
      <c r="AT39" s="8" t="s">
        <v>55</v>
      </c>
      <c r="AU39" s="8" t="s">
        <v>55</v>
      </c>
      <c r="AV39" s="8">
        <v>87.830699999999993</v>
      </c>
      <c r="AW39" s="8" t="s">
        <v>55</v>
      </c>
    </row>
    <row r="40" spans="1:49" ht="13" x14ac:dyDescent="0.3">
      <c r="A40" s="6" t="s">
        <v>89</v>
      </c>
      <c r="B40" s="5" t="s">
        <v>53</v>
      </c>
      <c r="C40" s="7" t="s">
        <v>55</v>
      </c>
      <c r="D40" s="7" t="s">
        <v>55</v>
      </c>
      <c r="E40" s="7" t="s">
        <v>55</v>
      </c>
      <c r="F40" s="7" t="s">
        <v>55</v>
      </c>
      <c r="G40" s="7" t="s">
        <v>55</v>
      </c>
      <c r="H40" s="7" t="s">
        <v>55</v>
      </c>
      <c r="I40" s="7" t="s">
        <v>55</v>
      </c>
      <c r="J40" s="7" t="s">
        <v>55</v>
      </c>
      <c r="K40" s="7" t="s">
        <v>55</v>
      </c>
      <c r="L40" s="7" t="s">
        <v>55</v>
      </c>
      <c r="M40" s="7" t="s">
        <v>55</v>
      </c>
      <c r="N40" s="7" t="s">
        <v>55</v>
      </c>
      <c r="O40" s="7" t="s">
        <v>55</v>
      </c>
      <c r="P40" s="7" t="s">
        <v>55</v>
      </c>
      <c r="Q40" s="7" t="s">
        <v>55</v>
      </c>
      <c r="R40" s="7" t="s">
        <v>55</v>
      </c>
      <c r="S40" s="7" t="s">
        <v>55</v>
      </c>
      <c r="T40" s="7" t="s">
        <v>55</v>
      </c>
      <c r="U40" s="7" t="s">
        <v>55</v>
      </c>
      <c r="V40" s="7" t="s">
        <v>55</v>
      </c>
      <c r="W40" s="7" t="s">
        <v>55</v>
      </c>
      <c r="X40" s="7" t="s">
        <v>55</v>
      </c>
      <c r="Y40" s="7" t="s">
        <v>55</v>
      </c>
      <c r="Z40" s="7" t="s">
        <v>55</v>
      </c>
      <c r="AA40" s="7" t="s">
        <v>55</v>
      </c>
      <c r="AB40" s="7" t="s">
        <v>55</v>
      </c>
      <c r="AC40" s="7" t="s">
        <v>55</v>
      </c>
      <c r="AD40" s="7" t="s">
        <v>55</v>
      </c>
      <c r="AE40" s="7">
        <v>71.07159</v>
      </c>
      <c r="AF40" s="7" t="s">
        <v>55</v>
      </c>
      <c r="AG40" s="7" t="s">
        <v>55</v>
      </c>
      <c r="AH40" s="7" t="s">
        <v>55</v>
      </c>
      <c r="AI40" s="7" t="s">
        <v>55</v>
      </c>
      <c r="AJ40" s="7" t="s">
        <v>55</v>
      </c>
      <c r="AK40" s="7">
        <v>78.896000000000001</v>
      </c>
      <c r="AL40" s="7" t="s">
        <v>55</v>
      </c>
      <c r="AM40" s="7" t="s">
        <v>55</v>
      </c>
      <c r="AN40" s="7" t="s">
        <v>55</v>
      </c>
      <c r="AO40" s="7">
        <v>85.534570000000002</v>
      </c>
      <c r="AP40" s="7">
        <v>85.868679999999998</v>
      </c>
      <c r="AQ40" s="7" t="s">
        <v>55</v>
      </c>
      <c r="AR40" s="7" t="s">
        <v>55</v>
      </c>
      <c r="AS40" s="7" t="s">
        <v>55</v>
      </c>
      <c r="AT40" s="7" t="s">
        <v>55</v>
      </c>
      <c r="AU40" s="7" t="s">
        <v>55</v>
      </c>
      <c r="AV40" s="7">
        <v>91.965209999999999</v>
      </c>
      <c r="AW40" s="7" t="s">
        <v>55</v>
      </c>
    </row>
    <row r="41" spans="1:49" ht="13" x14ac:dyDescent="0.3">
      <c r="A41" s="6" t="s">
        <v>90</v>
      </c>
      <c r="B41" s="5" t="s">
        <v>53</v>
      </c>
      <c r="C41" s="8" t="s">
        <v>55</v>
      </c>
      <c r="D41" s="8" t="s">
        <v>55</v>
      </c>
      <c r="E41" s="8" t="s">
        <v>55</v>
      </c>
      <c r="F41" s="8" t="s">
        <v>55</v>
      </c>
      <c r="G41" s="8" t="s">
        <v>55</v>
      </c>
      <c r="H41" s="8" t="s">
        <v>55</v>
      </c>
      <c r="I41" s="8">
        <v>59.063180000000003</v>
      </c>
      <c r="J41" s="8" t="s">
        <v>55</v>
      </c>
      <c r="K41" s="8" t="s">
        <v>55</v>
      </c>
      <c r="L41" s="8" t="s">
        <v>55</v>
      </c>
      <c r="M41" s="8" t="s">
        <v>55</v>
      </c>
      <c r="N41" s="8" t="s">
        <v>55</v>
      </c>
      <c r="O41" s="8" t="s">
        <v>55</v>
      </c>
      <c r="P41" s="8" t="s">
        <v>55</v>
      </c>
      <c r="Q41" s="8" t="s">
        <v>55</v>
      </c>
      <c r="R41" s="8" t="s">
        <v>55</v>
      </c>
      <c r="S41" s="8" t="s">
        <v>55</v>
      </c>
      <c r="T41" s="8" t="s">
        <v>55</v>
      </c>
      <c r="U41" s="8" t="s">
        <v>55</v>
      </c>
      <c r="V41" s="8" t="s">
        <v>55</v>
      </c>
      <c r="W41" s="8" t="s">
        <v>55</v>
      </c>
      <c r="X41" s="8" t="s">
        <v>55</v>
      </c>
      <c r="Y41" s="8" t="s">
        <v>55</v>
      </c>
      <c r="Z41" s="8" t="s">
        <v>55</v>
      </c>
      <c r="AA41" s="8" t="s">
        <v>55</v>
      </c>
      <c r="AB41" s="8" t="s">
        <v>55</v>
      </c>
      <c r="AC41" s="8" t="s">
        <v>55</v>
      </c>
      <c r="AD41" s="8" t="s">
        <v>55</v>
      </c>
      <c r="AE41" s="8" t="s">
        <v>55</v>
      </c>
      <c r="AF41" s="8" t="s">
        <v>55</v>
      </c>
      <c r="AG41" s="8">
        <v>77.962490000000003</v>
      </c>
      <c r="AH41" s="8" t="s">
        <v>55</v>
      </c>
      <c r="AI41" s="8" t="s">
        <v>55</v>
      </c>
      <c r="AJ41" s="8" t="s">
        <v>55</v>
      </c>
      <c r="AK41" s="8" t="s">
        <v>55</v>
      </c>
      <c r="AL41" s="8" t="s">
        <v>55</v>
      </c>
      <c r="AM41" s="8" t="s">
        <v>55</v>
      </c>
      <c r="AN41" s="8">
        <v>77.482050000000001</v>
      </c>
      <c r="AO41" s="8" t="s">
        <v>55</v>
      </c>
      <c r="AP41" s="8" t="s">
        <v>55</v>
      </c>
      <c r="AQ41" s="8">
        <v>76.420929999999998</v>
      </c>
      <c r="AR41" s="8" t="s">
        <v>55</v>
      </c>
      <c r="AS41" s="8" t="s">
        <v>55</v>
      </c>
      <c r="AT41" s="8" t="s">
        <v>55</v>
      </c>
      <c r="AU41" s="8" t="s">
        <v>55</v>
      </c>
      <c r="AV41" s="8">
        <v>80.446610000000007</v>
      </c>
      <c r="AW41" s="8" t="s">
        <v>55</v>
      </c>
    </row>
    <row r="42" spans="1:49" ht="13" x14ac:dyDescent="0.3">
      <c r="A42" s="6" t="s">
        <v>91</v>
      </c>
      <c r="B42" s="5" t="s">
        <v>53</v>
      </c>
      <c r="C42" s="7" t="s">
        <v>55</v>
      </c>
      <c r="D42" s="7" t="s">
        <v>55</v>
      </c>
      <c r="E42" s="7" t="s">
        <v>55</v>
      </c>
      <c r="F42" s="7" t="s">
        <v>55</v>
      </c>
      <c r="G42" s="7" t="s">
        <v>55</v>
      </c>
      <c r="H42" s="7" t="s">
        <v>55</v>
      </c>
      <c r="I42" s="7" t="s">
        <v>55</v>
      </c>
      <c r="J42" s="7" t="s">
        <v>55</v>
      </c>
      <c r="K42" s="7" t="s">
        <v>55</v>
      </c>
      <c r="L42" s="7" t="s">
        <v>55</v>
      </c>
      <c r="M42" s="7" t="s">
        <v>55</v>
      </c>
      <c r="N42" s="7" t="s">
        <v>55</v>
      </c>
      <c r="O42" s="7" t="s">
        <v>55</v>
      </c>
      <c r="P42" s="7" t="s">
        <v>55</v>
      </c>
      <c r="Q42" s="7" t="s">
        <v>55</v>
      </c>
      <c r="R42" s="7" t="s">
        <v>55</v>
      </c>
      <c r="S42" s="7" t="s">
        <v>55</v>
      </c>
      <c r="T42" s="7" t="s">
        <v>55</v>
      </c>
      <c r="U42" s="7" t="s">
        <v>55</v>
      </c>
      <c r="V42" s="7" t="s">
        <v>55</v>
      </c>
      <c r="W42" s="7" t="s">
        <v>55</v>
      </c>
      <c r="X42" s="7" t="s">
        <v>55</v>
      </c>
      <c r="Y42" s="7" t="s">
        <v>55</v>
      </c>
      <c r="Z42" s="7" t="s">
        <v>55</v>
      </c>
      <c r="AA42" s="7" t="s">
        <v>55</v>
      </c>
      <c r="AB42" s="7" t="s">
        <v>55</v>
      </c>
      <c r="AC42" s="7" t="s">
        <v>55</v>
      </c>
      <c r="AD42" s="7" t="s">
        <v>55</v>
      </c>
      <c r="AE42" s="7" t="s">
        <v>55</v>
      </c>
      <c r="AF42" s="7" t="s">
        <v>55</v>
      </c>
      <c r="AG42" s="7" t="s">
        <v>55</v>
      </c>
      <c r="AH42" s="7" t="s">
        <v>55</v>
      </c>
      <c r="AI42" s="7" t="s">
        <v>55</v>
      </c>
      <c r="AJ42" s="7" t="s">
        <v>55</v>
      </c>
      <c r="AK42" s="7" t="s">
        <v>55</v>
      </c>
      <c r="AL42" s="7" t="s">
        <v>55</v>
      </c>
      <c r="AM42" s="7" t="s">
        <v>55</v>
      </c>
      <c r="AN42" s="7" t="s">
        <v>55</v>
      </c>
      <c r="AO42" s="7" t="s">
        <v>55</v>
      </c>
      <c r="AP42" s="7" t="s">
        <v>55</v>
      </c>
      <c r="AQ42" s="7" t="s">
        <v>55</v>
      </c>
      <c r="AR42" s="7" t="s">
        <v>55</v>
      </c>
      <c r="AS42" s="7" t="s">
        <v>55</v>
      </c>
      <c r="AT42" s="7" t="s">
        <v>55</v>
      </c>
      <c r="AU42" s="7" t="s">
        <v>55</v>
      </c>
      <c r="AV42" s="7" t="s">
        <v>55</v>
      </c>
      <c r="AW42" s="7" t="s">
        <v>55</v>
      </c>
    </row>
    <row r="43" spans="1:49" ht="13" x14ac:dyDescent="0.3">
      <c r="A43" s="6" t="s">
        <v>92</v>
      </c>
      <c r="B43" s="5" t="s">
        <v>53</v>
      </c>
      <c r="C43" s="8" t="s">
        <v>55</v>
      </c>
      <c r="D43" s="8" t="s">
        <v>55</v>
      </c>
      <c r="E43" s="8" t="s">
        <v>55</v>
      </c>
      <c r="F43" s="8" t="s">
        <v>55</v>
      </c>
      <c r="G43" s="8" t="s">
        <v>55</v>
      </c>
      <c r="H43" s="8" t="s">
        <v>55</v>
      </c>
      <c r="I43" s="8" t="s">
        <v>55</v>
      </c>
      <c r="J43" s="8" t="s">
        <v>55</v>
      </c>
      <c r="K43" s="8" t="s">
        <v>55</v>
      </c>
      <c r="L43" s="8" t="s">
        <v>55</v>
      </c>
      <c r="M43" s="8" t="s">
        <v>55</v>
      </c>
      <c r="N43" s="8" t="s">
        <v>55</v>
      </c>
      <c r="O43" s="8" t="s">
        <v>55</v>
      </c>
      <c r="P43" s="8" t="s">
        <v>55</v>
      </c>
      <c r="Q43" s="8" t="s">
        <v>55</v>
      </c>
      <c r="R43" s="8" t="s">
        <v>55</v>
      </c>
      <c r="S43" s="8" t="s">
        <v>55</v>
      </c>
      <c r="T43" s="8" t="s">
        <v>55</v>
      </c>
      <c r="U43" s="8" t="s">
        <v>55</v>
      </c>
      <c r="V43" s="8" t="s">
        <v>55</v>
      </c>
      <c r="W43" s="8">
        <v>86.415090000000006</v>
      </c>
      <c r="X43" s="8" t="s">
        <v>55</v>
      </c>
      <c r="Y43" s="8" t="s">
        <v>55</v>
      </c>
      <c r="Z43" s="8" t="s">
        <v>55</v>
      </c>
      <c r="AA43" s="8" t="s">
        <v>55</v>
      </c>
      <c r="AB43" s="8" t="s">
        <v>55</v>
      </c>
      <c r="AC43" s="8" t="s">
        <v>55</v>
      </c>
      <c r="AD43" s="8" t="s">
        <v>55</v>
      </c>
      <c r="AE43" s="8" t="s">
        <v>55</v>
      </c>
      <c r="AF43" s="8" t="s">
        <v>55</v>
      </c>
      <c r="AG43" s="8" t="s">
        <v>55</v>
      </c>
      <c r="AH43" s="8" t="s">
        <v>55</v>
      </c>
      <c r="AI43" s="8" t="s">
        <v>55</v>
      </c>
      <c r="AJ43" s="8" t="s">
        <v>55</v>
      </c>
      <c r="AK43" s="8">
        <v>98.029030000000006</v>
      </c>
      <c r="AL43" s="8" t="s">
        <v>55</v>
      </c>
      <c r="AM43" s="8" t="s">
        <v>55</v>
      </c>
      <c r="AN43" s="8" t="s">
        <v>55</v>
      </c>
      <c r="AO43" s="8" t="s">
        <v>55</v>
      </c>
      <c r="AP43" s="8" t="s">
        <v>55</v>
      </c>
      <c r="AQ43" s="8" t="s">
        <v>55</v>
      </c>
      <c r="AR43" s="8" t="s">
        <v>55</v>
      </c>
      <c r="AS43" s="8">
        <v>98.398179999999996</v>
      </c>
      <c r="AT43" s="8" t="s">
        <v>55</v>
      </c>
      <c r="AU43" s="8" t="s">
        <v>55</v>
      </c>
      <c r="AV43" s="8">
        <v>98.560569999999998</v>
      </c>
      <c r="AW43" s="8" t="s">
        <v>55</v>
      </c>
    </row>
    <row r="44" spans="1:49" ht="13" x14ac:dyDescent="0.3">
      <c r="A44" s="6" t="s">
        <v>93</v>
      </c>
      <c r="B44" s="5" t="s">
        <v>53</v>
      </c>
      <c r="C44" s="7" t="s">
        <v>55</v>
      </c>
      <c r="D44" s="7" t="s">
        <v>55</v>
      </c>
      <c r="E44" s="7" t="s">
        <v>55</v>
      </c>
      <c r="F44" s="7" t="s">
        <v>55</v>
      </c>
      <c r="G44" s="7" t="s">
        <v>55</v>
      </c>
      <c r="H44" s="7" t="s">
        <v>55</v>
      </c>
      <c r="I44" s="7" t="s">
        <v>55</v>
      </c>
      <c r="J44" s="7" t="s">
        <v>55</v>
      </c>
      <c r="K44" s="7" t="s">
        <v>55</v>
      </c>
      <c r="L44" s="7" t="s">
        <v>55</v>
      </c>
      <c r="M44" s="7" t="s">
        <v>55</v>
      </c>
      <c r="N44" s="7" t="s">
        <v>55</v>
      </c>
      <c r="O44" s="7" t="s">
        <v>55</v>
      </c>
      <c r="P44" s="7" t="s">
        <v>55</v>
      </c>
      <c r="Q44" s="7" t="s">
        <v>55</v>
      </c>
      <c r="R44" s="7" t="s">
        <v>55</v>
      </c>
      <c r="S44" s="7" t="s">
        <v>55</v>
      </c>
      <c r="T44" s="7" t="s">
        <v>55</v>
      </c>
      <c r="U44" s="7" t="s">
        <v>55</v>
      </c>
      <c r="V44" s="7" t="s">
        <v>55</v>
      </c>
      <c r="W44" s="7" t="s">
        <v>55</v>
      </c>
      <c r="X44" s="7" t="s">
        <v>55</v>
      </c>
      <c r="Y44" s="7" t="s">
        <v>55</v>
      </c>
      <c r="Z44" s="7" t="s">
        <v>55</v>
      </c>
      <c r="AA44" s="7" t="s">
        <v>55</v>
      </c>
      <c r="AB44" s="7" t="s">
        <v>55</v>
      </c>
      <c r="AC44" s="7" t="s">
        <v>55</v>
      </c>
      <c r="AD44" s="7" t="s">
        <v>55</v>
      </c>
      <c r="AE44" s="7" t="s">
        <v>55</v>
      </c>
      <c r="AF44" s="7" t="s">
        <v>55</v>
      </c>
      <c r="AG44" s="7" t="s">
        <v>55</v>
      </c>
      <c r="AH44" s="7" t="s">
        <v>55</v>
      </c>
      <c r="AI44" s="7" t="s">
        <v>55</v>
      </c>
      <c r="AJ44" s="7" t="s">
        <v>55</v>
      </c>
      <c r="AK44" s="7" t="s">
        <v>55</v>
      </c>
      <c r="AL44" s="7" t="s">
        <v>55</v>
      </c>
      <c r="AM44" s="7" t="s">
        <v>55</v>
      </c>
      <c r="AN44" s="7">
        <v>98.623329999999996</v>
      </c>
      <c r="AO44" s="7" t="s">
        <v>55</v>
      </c>
      <c r="AP44" s="7" t="s">
        <v>55</v>
      </c>
      <c r="AQ44" s="7" t="s">
        <v>55</v>
      </c>
      <c r="AR44" s="7" t="s">
        <v>55</v>
      </c>
      <c r="AS44" s="7" t="s">
        <v>55</v>
      </c>
      <c r="AT44" s="7" t="s">
        <v>55</v>
      </c>
      <c r="AU44" s="7" t="s">
        <v>55</v>
      </c>
      <c r="AV44" s="7" t="s">
        <v>55</v>
      </c>
      <c r="AW44" s="7" t="s">
        <v>55</v>
      </c>
    </row>
    <row r="45" spans="1:49" ht="13" x14ac:dyDescent="0.3">
      <c r="A45" s="6" t="s">
        <v>94</v>
      </c>
      <c r="B45" s="5" t="s">
        <v>53</v>
      </c>
      <c r="C45" s="8" t="s">
        <v>55</v>
      </c>
      <c r="D45" s="8" t="s">
        <v>55</v>
      </c>
      <c r="E45" s="8" t="s">
        <v>55</v>
      </c>
      <c r="F45" s="8" t="s">
        <v>55</v>
      </c>
      <c r="G45" s="8" t="s">
        <v>55</v>
      </c>
      <c r="H45" s="8" t="s">
        <v>55</v>
      </c>
      <c r="I45" s="8" t="s">
        <v>55</v>
      </c>
      <c r="J45" s="8" t="s">
        <v>55</v>
      </c>
      <c r="K45" s="8" t="s">
        <v>55</v>
      </c>
      <c r="L45" s="8" t="s">
        <v>55</v>
      </c>
      <c r="M45" s="8" t="s">
        <v>55</v>
      </c>
      <c r="N45" s="8" t="s">
        <v>55</v>
      </c>
      <c r="O45" s="8" t="s">
        <v>55</v>
      </c>
      <c r="P45" s="8" t="s">
        <v>55</v>
      </c>
      <c r="Q45" s="8" t="s">
        <v>55</v>
      </c>
      <c r="R45" s="8" t="s">
        <v>55</v>
      </c>
      <c r="S45" s="8" t="s">
        <v>55</v>
      </c>
      <c r="T45" s="8" t="s">
        <v>55</v>
      </c>
      <c r="U45" s="8">
        <v>34.851750000000003</v>
      </c>
      <c r="V45" s="8" t="s">
        <v>55</v>
      </c>
      <c r="W45" s="8" t="s">
        <v>55</v>
      </c>
      <c r="X45" s="8" t="s">
        <v>55</v>
      </c>
      <c r="Y45" s="8" t="s">
        <v>55</v>
      </c>
      <c r="Z45" s="8" t="s">
        <v>55</v>
      </c>
      <c r="AA45" s="8" t="s">
        <v>55</v>
      </c>
      <c r="AB45" s="8" t="s">
        <v>55</v>
      </c>
      <c r="AC45" s="8" t="s">
        <v>55</v>
      </c>
      <c r="AD45" s="8" t="s">
        <v>55</v>
      </c>
      <c r="AE45" s="8" t="s">
        <v>55</v>
      </c>
      <c r="AF45" s="8" t="s">
        <v>55</v>
      </c>
      <c r="AG45" s="8">
        <v>49.019350000000003</v>
      </c>
      <c r="AH45" s="8" t="s">
        <v>55</v>
      </c>
      <c r="AI45" s="8" t="s">
        <v>55</v>
      </c>
      <c r="AJ45" s="8" t="s">
        <v>55</v>
      </c>
      <c r="AK45" s="8" t="s">
        <v>55</v>
      </c>
      <c r="AL45" s="8" t="s">
        <v>55</v>
      </c>
      <c r="AM45" s="8" t="s">
        <v>55</v>
      </c>
      <c r="AN45" s="8" t="s">
        <v>55</v>
      </c>
      <c r="AO45" s="8" t="s">
        <v>55</v>
      </c>
      <c r="AP45" s="8" t="s">
        <v>55</v>
      </c>
      <c r="AQ45" s="8">
        <v>26.971329999999998</v>
      </c>
      <c r="AR45" s="8" t="s">
        <v>55</v>
      </c>
      <c r="AS45" s="8" t="s">
        <v>55</v>
      </c>
      <c r="AT45" s="8" t="s">
        <v>55</v>
      </c>
      <c r="AU45" s="8" t="s">
        <v>55</v>
      </c>
      <c r="AV45" s="8">
        <v>26.971329999999998</v>
      </c>
      <c r="AW45" s="8" t="s">
        <v>55</v>
      </c>
    </row>
    <row r="46" spans="1:49" ht="13" x14ac:dyDescent="0.3">
      <c r="A46" s="6" t="s">
        <v>95</v>
      </c>
      <c r="B46" s="5" t="s">
        <v>53</v>
      </c>
      <c r="C46" s="7" t="s">
        <v>55</v>
      </c>
      <c r="D46" s="7" t="s">
        <v>55</v>
      </c>
      <c r="E46" s="7" t="s">
        <v>55</v>
      </c>
      <c r="F46" s="7" t="s">
        <v>55</v>
      </c>
      <c r="G46" s="7" t="s">
        <v>55</v>
      </c>
      <c r="H46" s="7" t="s">
        <v>55</v>
      </c>
      <c r="I46" s="7" t="s">
        <v>55</v>
      </c>
      <c r="J46" s="7" t="s">
        <v>55</v>
      </c>
      <c r="K46" s="7" t="s">
        <v>55</v>
      </c>
      <c r="L46" s="7" t="s">
        <v>55</v>
      </c>
      <c r="M46" s="7" t="s">
        <v>55</v>
      </c>
      <c r="N46" s="7" t="s">
        <v>55</v>
      </c>
      <c r="O46" s="7" t="s">
        <v>55</v>
      </c>
      <c r="P46" s="7" t="s">
        <v>55</v>
      </c>
      <c r="Q46" s="7" t="s">
        <v>55</v>
      </c>
      <c r="R46" s="7" t="s">
        <v>55</v>
      </c>
      <c r="S46" s="7" t="s">
        <v>55</v>
      </c>
      <c r="T46" s="7" t="s">
        <v>55</v>
      </c>
      <c r="U46" s="7" t="s">
        <v>55</v>
      </c>
      <c r="V46" s="7" t="s">
        <v>55</v>
      </c>
      <c r="W46" s="7" t="s">
        <v>55</v>
      </c>
      <c r="X46" s="7" t="s">
        <v>55</v>
      </c>
      <c r="Y46" s="7" t="s">
        <v>55</v>
      </c>
      <c r="Z46" s="7">
        <v>8.9458400000000005</v>
      </c>
      <c r="AA46" s="7" t="s">
        <v>55</v>
      </c>
      <c r="AB46" s="7" t="s">
        <v>55</v>
      </c>
      <c r="AC46" s="7" t="s">
        <v>55</v>
      </c>
      <c r="AD46" s="7" t="s">
        <v>55</v>
      </c>
      <c r="AE46" s="7" t="s">
        <v>55</v>
      </c>
      <c r="AF46" s="7" t="s">
        <v>55</v>
      </c>
      <c r="AG46" s="7">
        <v>23.235399999999998</v>
      </c>
      <c r="AH46" s="7" t="s">
        <v>55</v>
      </c>
      <c r="AI46" s="7" t="s">
        <v>55</v>
      </c>
      <c r="AJ46" s="7" t="s">
        <v>55</v>
      </c>
      <c r="AK46" s="7">
        <v>30.774909999999998</v>
      </c>
      <c r="AL46" s="7" t="s">
        <v>55</v>
      </c>
      <c r="AM46" s="7" t="s">
        <v>55</v>
      </c>
      <c r="AN46" s="7" t="s">
        <v>55</v>
      </c>
      <c r="AO46" s="7" t="s">
        <v>55</v>
      </c>
      <c r="AP46" s="7" t="s">
        <v>55</v>
      </c>
      <c r="AQ46" s="7" t="s">
        <v>55</v>
      </c>
      <c r="AR46" s="7" t="s">
        <v>55</v>
      </c>
      <c r="AS46" s="7" t="s">
        <v>55</v>
      </c>
      <c r="AT46" s="7" t="s">
        <v>55</v>
      </c>
      <c r="AU46" s="7">
        <v>48.306420000000003</v>
      </c>
      <c r="AV46" s="7">
        <v>50.170340000000003</v>
      </c>
      <c r="AW46" s="7" t="s">
        <v>55</v>
      </c>
    </row>
    <row r="47" spans="1:49" ht="13" x14ac:dyDescent="0.3">
      <c r="A47" s="6" t="s">
        <v>96</v>
      </c>
      <c r="B47" s="5" t="s">
        <v>53</v>
      </c>
      <c r="C47" s="8" t="s">
        <v>55</v>
      </c>
      <c r="D47" s="8" t="s">
        <v>55</v>
      </c>
      <c r="E47" s="8" t="s">
        <v>55</v>
      </c>
      <c r="F47" s="8" t="s">
        <v>55</v>
      </c>
      <c r="G47" s="8" t="s">
        <v>55</v>
      </c>
      <c r="H47" s="8" t="s">
        <v>55</v>
      </c>
      <c r="I47" s="8" t="s">
        <v>55</v>
      </c>
      <c r="J47" s="8" t="s">
        <v>55</v>
      </c>
      <c r="K47" s="8" t="s">
        <v>55</v>
      </c>
      <c r="L47" s="8" t="s">
        <v>55</v>
      </c>
      <c r="M47" s="8" t="s">
        <v>55</v>
      </c>
      <c r="N47" s="8" t="s">
        <v>55</v>
      </c>
      <c r="O47" s="8" t="s">
        <v>55</v>
      </c>
      <c r="P47" s="8" t="s">
        <v>55</v>
      </c>
      <c r="Q47" s="8" t="s">
        <v>55</v>
      </c>
      <c r="R47" s="8" t="s">
        <v>55</v>
      </c>
      <c r="S47" s="8" t="s">
        <v>55</v>
      </c>
      <c r="T47" s="8" t="s">
        <v>55</v>
      </c>
      <c r="U47" s="8" t="s">
        <v>55</v>
      </c>
      <c r="V47" s="8" t="s">
        <v>55</v>
      </c>
      <c r="W47" s="8" t="s">
        <v>55</v>
      </c>
      <c r="X47" s="8" t="s">
        <v>55</v>
      </c>
      <c r="Y47" s="8" t="s">
        <v>55</v>
      </c>
      <c r="Z47" s="8" t="s">
        <v>55</v>
      </c>
      <c r="AA47" s="8" t="s">
        <v>55</v>
      </c>
      <c r="AB47" s="8" t="s">
        <v>55</v>
      </c>
      <c r="AC47" s="8" t="s">
        <v>55</v>
      </c>
      <c r="AD47" s="8" t="s">
        <v>55</v>
      </c>
      <c r="AE47" s="8" t="s">
        <v>55</v>
      </c>
      <c r="AF47" s="8" t="s">
        <v>55</v>
      </c>
      <c r="AG47" s="8" t="s">
        <v>55</v>
      </c>
      <c r="AH47" s="8" t="s">
        <v>55</v>
      </c>
      <c r="AI47" s="8" t="s">
        <v>55</v>
      </c>
      <c r="AJ47" s="8" t="s">
        <v>55</v>
      </c>
      <c r="AK47" s="8" t="s">
        <v>55</v>
      </c>
      <c r="AL47" s="8" t="s">
        <v>55</v>
      </c>
      <c r="AM47" s="8" t="s">
        <v>55</v>
      </c>
      <c r="AN47" s="8" t="s">
        <v>55</v>
      </c>
      <c r="AO47" s="8" t="s">
        <v>55</v>
      </c>
      <c r="AP47" s="8" t="s">
        <v>55</v>
      </c>
      <c r="AQ47" s="8" t="s">
        <v>55</v>
      </c>
      <c r="AR47" s="8" t="s">
        <v>55</v>
      </c>
      <c r="AS47" s="8" t="s">
        <v>55</v>
      </c>
      <c r="AT47" s="8" t="s">
        <v>55</v>
      </c>
      <c r="AU47" s="8" t="s">
        <v>55</v>
      </c>
      <c r="AV47" s="8" t="s">
        <v>55</v>
      </c>
      <c r="AW47" s="8" t="s">
        <v>55</v>
      </c>
    </row>
    <row r="48" spans="1:49" ht="13" x14ac:dyDescent="0.3">
      <c r="A48" s="6" t="s">
        <v>97</v>
      </c>
      <c r="B48" s="5" t="s">
        <v>53</v>
      </c>
      <c r="C48" s="7" t="s">
        <v>55</v>
      </c>
      <c r="D48" s="7" t="s">
        <v>55</v>
      </c>
      <c r="E48" s="7" t="s">
        <v>55</v>
      </c>
      <c r="F48" s="7" t="s">
        <v>55</v>
      </c>
      <c r="G48" s="7" t="s">
        <v>55</v>
      </c>
      <c r="H48" s="7" t="s">
        <v>55</v>
      </c>
      <c r="I48" s="7" t="s">
        <v>55</v>
      </c>
      <c r="J48" s="7" t="s">
        <v>55</v>
      </c>
      <c r="K48" s="7" t="s">
        <v>55</v>
      </c>
      <c r="L48" s="7" t="s">
        <v>55</v>
      </c>
      <c r="M48" s="7" t="s">
        <v>55</v>
      </c>
      <c r="N48" s="7" t="s">
        <v>55</v>
      </c>
      <c r="O48" s="7">
        <v>97.116529999999997</v>
      </c>
      <c r="P48" s="7" t="s">
        <v>55</v>
      </c>
      <c r="Q48" s="7" t="s">
        <v>55</v>
      </c>
      <c r="R48" s="7" t="s">
        <v>55</v>
      </c>
      <c r="S48" s="7" t="s">
        <v>55</v>
      </c>
      <c r="T48" s="7" t="s">
        <v>55</v>
      </c>
      <c r="U48" s="7" t="s">
        <v>55</v>
      </c>
      <c r="V48" s="7" t="s">
        <v>55</v>
      </c>
      <c r="W48" s="7" t="s">
        <v>55</v>
      </c>
      <c r="X48" s="7" t="s">
        <v>55</v>
      </c>
      <c r="Y48" s="7">
        <v>98.700860000000006</v>
      </c>
      <c r="Z48" s="7" t="s">
        <v>55</v>
      </c>
      <c r="AA48" s="7" t="s">
        <v>55</v>
      </c>
      <c r="AB48" s="7" t="s">
        <v>55</v>
      </c>
      <c r="AC48" s="7" t="s">
        <v>55</v>
      </c>
      <c r="AD48" s="7" t="s">
        <v>55</v>
      </c>
      <c r="AE48" s="7" t="s">
        <v>55</v>
      </c>
      <c r="AF48" s="7" t="s">
        <v>55</v>
      </c>
      <c r="AG48" s="7" t="s">
        <v>55</v>
      </c>
      <c r="AH48" s="7" t="s">
        <v>55</v>
      </c>
      <c r="AI48" s="7">
        <v>99.183340000000001</v>
      </c>
      <c r="AJ48" s="7" t="s">
        <v>55</v>
      </c>
      <c r="AK48" s="7" t="s">
        <v>55</v>
      </c>
      <c r="AL48" s="7" t="s">
        <v>55</v>
      </c>
      <c r="AM48" s="7" t="s">
        <v>55</v>
      </c>
      <c r="AN48" s="7" t="s">
        <v>55</v>
      </c>
      <c r="AO48" s="7">
        <v>99.195809999999994</v>
      </c>
      <c r="AP48" s="7">
        <v>98.890020000000007</v>
      </c>
      <c r="AQ48" s="7" t="s">
        <v>55</v>
      </c>
      <c r="AR48" s="7">
        <v>99.605369999999994</v>
      </c>
      <c r="AS48" s="7" t="s">
        <v>55</v>
      </c>
      <c r="AT48" s="7">
        <v>99.059910000000002</v>
      </c>
      <c r="AU48" s="7" t="s">
        <v>55</v>
      </c>
      <c r="AV48" s="7">
        <v>99.163470000000004</v>
      </c>
      <c r="AW48" s="7" t="s">
        <v>55</v>
      </c>
    </row>
    <row r="49" spans="1:49" ht="13" x14ac:dyDescent="0.3">
      <c r="A49" s="6" t="s">
        <v>98</v>
      </c>
      <c r="B49" s="5" t="s">
        <v>53</v>
      </c>
      <c r="C49" s="8" t="s">
        <v>55</v>
      </c>
      <c r="D49" s="8" t="s">
        <v>55</v>
      </c>
      <c r="E49" s="8" t="s">
        <v>55</v>
      </c>
      <c r="F49" s="8" t="s">
        <v>55</v>
      </c>
      <c r="G49" s="8" t="s">
        <v>55</v>
      </c>
      <c r="H49" s="8" t="s">
        <v>55</v>
      </c>
      <c r="I49" s="8" t="s">
        <v>55</v>
      </c>
      <c r="J49" s="8" t="s">
        <v>55</v>
      </c>
      <c r="K49" s="8" t="s">
        <v>55</v>
      </c>
      <c r="L49" s="8" t="s">
        <v>55</v>
      </c>
      <c r="M49" s="8" t="s">
        <v>55</v>
      </c>
      <c r="N49" s="8" t="s">
        <v>55</v>
      </c>
      <c r="O49" s="8">
        <v>82.099220000000003</v>
      </c>
      <c r="P49" s="8" t="s">
        <v>55</v>
      </c>
      <c r="Q49" s="8" t="s">
        <v>55</v>
      </c>
      <c r="R49" s="8" t="s">
        <v>55</v>
      </c>
      <c r="S49" s="8" t="s">
        <v>55</v>
      </c>
      <c r="T49" s="8" t="s">
        <v>55</v>
      </c>
      <c r="U49" s="8" t="s">
        <v>55</v>
      </c>
      <c r="V49" s="8" t="s">
        <v>55</v>
      </c>
      <c r="W49" s="8">
        <v>91.454700000000003</v>
      </c>
      <c r="X49" s="8" t="s">
        <v>55</v>
      </c>
      <c r="Y49" s="8" t="s">
        <v>55</v>
      </c>
      <c r="Z49" s="8" t="s">
        <v>55</v>
      </c>
      <c r="AA49" s="8" t="s">
        <v>55</v>
      </c>
      <c r="AB49" s="8" t="s">
        <v>55</v>
      </c>
      <c r="AC49" s="8" t="s">
        <v>55</v>
      </c>
      <c r="AD49" s="8" t="s">
        <v>55</v>
      </c>
      <c r="AE49" s="8" t="s">
        <v>55</v>
      </c>
      <c r="AF49" s="8" t="s">
        <v>55</v>
      </c>
      <c r="AG49" s="8">
        <v>98.504859999999994</v>
      </c>
      <c r="AH49" s="8" t="s">
        <v>55</v>
      </c>
      <c r="AI49" s="8" t="s">
        <v>55</v>
      </c>
      <c r="AJ49" s="8" t="s">
        <v>55</v>
      </c>
      <c r="AK49" s="8" t="s">
        <v>55</v>
      </c>
      <c r="AL49" s="8" t="s">
        <v>55</v>
      </c>
      <c r="AM49" s="8" t="s">
        <v>55</v>
      </c>
      <c r="AN49" s="8" t="s">
        <v>55</v>
      </c>
      <c r="AO49" s="8" t="s">
        <v>55</v>
      </c>
      <c r="AP49" s="8" t="s">
        <v>55</v>
      </c>
      <c r="AQ49" s="8">
        <v>99.593040000000002</v>
      </c>
      <c r="AR49" s="8" t="s">
        <v>55</v>
      </c>
      <c r="AS49" s="8" t="s">
        <v>55</v>
      </c>
      <c r="AT49" s="8" t="s">
        <v>55</v>
      </c>
      <c r="AU49" s="8" t="s">
        <v>55</v>
      </c>
      <c r="AV49" s="8">
        <v>99.712100000000007</v>
      </c>
      <c r="AW49" s="8" t="s">
        <v>55</v>
      </c>
    </row>
    <row r="50" spans="1:49" ht="20" x14ac:dyDescent="0.3">
      <c r="A50" s="6" t="s">
        <v>99</v>
      </c>
      <c r="B50" s="5" t="s">
        <v>53</v>
      </c>
      <c r="C50" s="7" t="s">
        <v>55</v>
      </c>
      <c r="D50" s="7" t="s">
        <v>55</v>
      </c>
      <c r="E50" s="7" t="s">
        <v>55</v>
      </c>
      <c r="F50" s="7" t="s">
        <v>55</v>
      </c>
      <c r="G50" s="7" t="s">
        <v>55</v>
      </c>
      <c r="H50" s="7" t="s">
        <v>55</v>
      </c>
      <c r="I50" s="7" t="s">
        <v>55</v>
      </c>
      <c r="J50" s="7" t="s">
        <v>55</v>
      </c>
      <c r="K50" s="7" t="s">
        <v>55</v>
      </c>
      <c r="L50" s="7" t="s">
        <v>55</v>
      </c>
      <c r="M50" s="7" t="s">
        <v>55</v>
      </c>
      <c r="N50" s="7" t="s">
        <v>55</v>
      </c>
      <c r="O50" s="7" t="s">
        <v>55</v>
      </c>
      <c r="P50" s="7" t="s">
        <v>55</v>
      </c>
      <c r="Q50" s="7" t="s">
        <v>55</v>
      </c>
      <c r="R50" s="7" t="s">
        <v>55</v>
      </c>
      <c r="S50" s="7" t="s">
        <v>55</v>
      </c>
      <c r="T50" s="7" t="s">
        <v>55</v>
      </c>
      <c r="U50" s="7" t="s">
        <v>55</v>
      </c>
      <c r="V50" s="7" t="s">
        <v>55</v>
      </c>
      <c r="W50" s="7" t="s">
        <v>55</v>
      </c>
      <c r="X50" s="7" t="s">
        <v>55</v>
      </c>
      <c r="Y50" s="7" t="s">
        <v>55</v>
      </c>
      <c r="Z50" s="7" t="s">
        <v>55</v>
      </c>
      <c r="AA50" s="7" t="s">
        <v>55</v>
      </c>
      <c r="AB50" s="7" t="s">
        <v>55</v>
      </c>
      <c r="AC50" s="7" t="s">
        <v>55</v>
      </c>
      <c r="AD50" s="7" t="s">
        <v>55</v>
      </c>
      <c r="AE50" s="7" t="s">
        <v>55</v>
      </c>
      <c r="AF50" s="7" t="s">
        <v>55</v>
      </c>
      <c r="AG50" s="7" t="s">
        <v>55</v>
      </c>
      <c r="AH50" s="7" t="s">
        <v>55</v>
      </c>
      <c r="AI50" s="7" t="s">
        <v>55</v>
      </c>
      <c r="AJ50" s="7" t="s">
        <v>55</v>
      </c>
      <c r="AK50" s="7" t="s">
        <v>55</v>
      </c>
      <c r="AL50" s="7" t="s">
        <v>55</v>
      </c>
      <c r="AM50" s="7" t="s">
        <v>55</v>
      </c>
      <c r="AN50" s="7" t="s">
        <v>55</v>
      </c>
      <c r="AO50" s="7" t="s">
        <v>55</v>
      </c>
      <c r="AP50" s="7" t="s">
        <v>55</v>
      </c>
      <c r="AQ50" s="7" t="s">
        <v>55</v>
      </c>
      <c r="AR50" s="7" t="s">
        <v>55</v>
      </c>
      <c r="AS50" s="7" t="s">
        <v>55</v>
      </c>
      <c r="AT50" s="7" t="s">
        <v>55</v>
      </c>
      <c r="AU50" s="7" t="s">
        <v>55</v>
      </c>
      <c r="AV50" s="7" t="s">
        <v>55</v>
      </c>
      <c r="AW50" s="7" t="s">
        <v>55</v>
      </c>
    </row>
    <row r="51" spans="1:49" ht="20" x14ac:dyDescent="0.3">
      <c r="A51" s="6" t="s">
        <v>100</v>
      </c>
      <c r="B51" s="5" t="s">
        <v>53</v>
      </c>
      <c r="C51" s="8" t="s">
        <v>55</v>
      </c>
      <c r="D51" s="8" t="s">
        <v>55</v>
      </c>
      <c r="E51" s="8" t="s">
        <v>55</v>
      </c>
      <c r="F51" s="8" t="s">
        <v>55</v>
      </c>
      <c r="G51" s="8" t="s">
        <v>55</v>
      </c>
      <c r="H51" s="8" t="s">
        <v>55</v>
      </c>
      <c r="I51" s="8" t="s">
        <v>55</v>
      </c>
      <c r="J51" s="8" t="s">
        <v>55</v>
      </c>
      <c r="K51" s="8" t="s">
        <v>55</v>
      </c>
      <c r="L51" s="8" t="s">
        <v>55</v>
      </c>
      <c r="M51" s="8" t="s">
        <v>55</v>
      </c>
      <c r="N51" s="8">
        <v>94.205119999999994</v>
      </c>
      <c r="O51" s="8" t="s">
        <v>55</v>
      </c>
      <c r="P51" s="8" t="s">
        <v>55</v>
      </c>
      <c r="Q51" s="8" t="s">
        <v>55</v>
      </c>
      <c r="R51" s="8" t="s">
        <v>55</v>
      </c>
      <c r="S51" s="8" t="s">
        <v>55</v>
      </c>
      <c r="T51" s="8" t="s">
        <v>55</v>
      </c>
      <c r="U51" s="8" t="s">
        <v>55</v>
      </c>
      <c r="V51" s="8" t="s">
        <v>55</v>
      </c>
      <c r="W51" s="8" t="s">
        <v>55</v>
      </c>
      <c r="X51" s="8" t="s">
        <v>55</v>
      </c>
      <c r="Y51" s="8" t="s">
        <v>55</v>
      </c>
      <c r="Z51" s="8" t="s">
        <v>55</v>
      </c>
      <c r="AA51" s="8" t="s">
        <v>55</v>
      </c>
      <c r="AB51" s="8" t="s">
        <v>55</v>
      </c>
      <c r="AC51" s="8" t="s">
        <v>55</v>
      </c>
      <c r="AD51" s="8" t="s">
        <v>55</v>
      </c>
      <c r="AE51" s="8" t="s">
        <v>55</v>
      </c>
      <c r="AF51" s="8" t="s">
        <v>55</v>
      </c>
      <c r="AG51" s="8" t="s">
        <v>55</v>
      </c>
      <c r="AH51" s="8">
        <v>99.810159999999996</v>
      </c>
      <c r="AI51" s="8" t="s">
        <v>55</v>
      </c>
      <c r="AJ51" s="8" t="s">
        <v>55</v>
      </c>
      <c r="AK51" s="8" t="s">
        <v>55</v>
      </c>
      <c r="AL51" s="8" t="s">
        <v>55</v>
      </c>
      <c r="AM51" s="8">
        <v>99.699659999999994</v>
      </c>
      <c r="AN51" s="8" t="s">
        <v>55</v>
      </c>
      <c r="AO51" s="8" t="s">
        <v>55</v>
      </c>
      <c r="AP51" s="8" t="s">
        <v>55</v>
      </c>
      <c r="AQ51" s="8" t="s">
        <v>55</v>
      </c>
      <c r="AR51" s="8">
        <v>99.690079999999995</v>
      </c>
      <c r="AS51" s="8" t="s">
        <v>55</v>
      </c>
      <c r="AT51" s="8" t="s">
        <v>55</v>
      </c>
      <c r="AU51" s="8" t="s">
        <v>55</v>
      </c>
      <c r="AV51" s="8">
        <v>99.645390000000006</v>
      </c>
      <c r="AW51" s="8" t="s">
        <v>55</v>
      </c>
    </row>
    <row r="52" spans="1:49" ht="13" x14ac:dyDescent="0.3">
      <c r="A52" s="6" t="s">
        <v>101</v>
      </c>
      <c r="B52" s="5" t="s">
        <v>53</v>
      </c>
      <c r="C52" s="7" t="s">
        <v>55</v>
      </c>
      <c r="D52" s="7" t="s">
        <v>55</v>
      </c>
      <c r="E52" s="7" t="s">
        <v>55</v>
      </c>
      <c r="F52" s="7" t="s">
        <v>55</v>
      </c>
      <c r="G52" s="7" t="s">
        <v>55</v>
      </c>
      <c r="H52" s="7" t="s">
        <v>55</v>
      </c>
      <c r="I52" s="7" t="s">
        <v>55</v>
      </c>
      <c r="J52" s="7" t="s">
        <v>55</v>
      </c>
      <c r="K52" s="7" t="s">
        <v>55</v>
      </c>
      <c r="L52" s="7" t="s">
        <v>55</v>
      </c>
      <c r="M52" s="7" t="s">
        <v>55</v>
      </c>
      <c r="N52" s="7" t="s">
        <v>55</v>
      </c>
      <c r="O52" s="7" t="s">
        <v>55</v>
      </c>
      <c r="P52" s="7" t="s">
        <v>55</v>
      </c>
      <c r="Q52" s="7" t="s">
        <v>55</v>
      </c>
      <c r="R52" s="7" t="s">
        <v>55</v>
      </c>
      <c r="S52" s="7" t="s">
        <v>55</v>
      </c>
      <c r="T52" s="7" t="s">
        <v>55</v>
      </c>
      <c r="U52" s="7" t="s">
        <v>55</v>
      </c>
      <c r="V52" s="7" t="s">
        <v>55</v>
      </c>
      <c r="W52" s="7" t="s">
        <v>55</v>
      </c>
      <c r="X52" s="7" t="s">
        <v>55</v>
      </c>
      <c r="Y52" s="7" t="s">
        <v>55</v>
      </c>
      <c r="Z52" s="7">
        <v>96.281440000000003</v>
      </c>
      <c r="AA52" s="7" t="s">
        <v>55</v>
      </c>
      <c r="AB52" s="7" t="s">
        <v>55</v>
      </c>
      <c r="AC52" s="7">
        <v>97.566739999999996</v>
      </c>
      <c r="AD52" s="7" t="s">
        <v>55</v>
      </c>
      <c r="AE52" s="7" t="s">
        <v>55</v>
      </c>
      <c r="AF52" s="7" t="s">
        <v>55</v>
      </c>
      <c r="AG52" s="7" t="s">
        <v>55</v>
      </c>
      <c r="AH52" s="7" t="s">
        <v>55</v>
      </c>
      <c r="AI52" s="7" t="s">
        <v>55</v>
      </c>
      <c r="AJ52" s="7" t="s">
        <v>55</v>
      </c>
      <c r="AK52" s="7">
        <v>98.410679999999999</v>
      </c>
      <c r="AL52" s="7">
        <v>98.374870000000001</v>
      </c>
      <c r="AM52" s="7">
        <v>98.194909999999993</v>
      </c>
      <c r="AN52" s="7">
        <v>98.418999999999997</v>
      </c>
      <c r="AO52" s="7">
        <v>98.426869999999994</v>
      </c>
      <c r="AP52" s="7">
        <v>98.434719999999999</v>
      </c>
      <c r="AQ52" s="7">
        <v>98.517200000000003</v>
      </c>
      <c r="AR52" s="7">
        <v>98.724339999999998</v>
      </c>
      <c r="AS52" s="7" t="s">
        <v>55</v>
      </c>
      <c r="AT52" s="7" t="s">
        <v>55</v>
      </c>
      <c r="AU52" s="7">
        <v>98.948909999999998</v>
      </c>
      <c r="AV52" s="7">
        <v>99.099109999999996</v>
      </c>
      <c r="AW52" s="7" t="s">
        <v>55</v>
      </c>
    </row>
    <row r="53" spans="1:49" ht="13" x14ac:dyDescent="0.3">
      <c r="A53" s="6" t="s">
        <v>102</v>
      </c>
      <c r="B53" s="5" t="s">
        <v>53</v>
      </c>
      <c r="C53" s="8" t="s">
        <v>55</v>
      </c>
      <c r="D53" s="8" t="s">
        <v>55</v>
      </c>
      <c r="E53" s="8" t="s">
        <v>55</v>
      </c>
      <c r="F53" s="8" t="s">
        <v>55</v>
      </c>
      <c r="G53" s="8" t="s">
        <v>55</v>
      </c>
      <c r="H53" s="8" t="s">
        <v>55</v>
      </c>
      <c r="I53" s="8" t="s">
        <v>55</v>
      </c>
      <c r="J53" s="8" t="s">
        <v>55</v>
      </c>
      <c r="K53" s="8" t="s">
        <v>55</v>
      </c>
      <c r="L53" s="8" t="s">
        <v>55</v>
      </c>
      <c r="M53" s="8">
        <v>54.899039999999999</v>
      </c>
      <c r="N53" s="8" t="s">
        <v>55</v>
      </c>
      <c r="O53" s="8" t="s">
        <v>55</v>
      </c>
      <c r="P53" s="8" t="s">
        <v>55</v>
      </c>
      <c r="Q53" s="8" t="s">
        <v>55</v>
      </c>
      <c r="R53" s="8" t="s">
        <v>55</v>
      </c>
      <c r="S53" s="8" t="s">
        <v>55</v>
      </c>
      <c r="T53" s="8" t="s">
        <v>55</v>
      </c>
      <c r="U53" s="8" t="s">
        <v>55</v>
      </c>
      <c r="V53" s="8" t="s">
        <v>55</v>
      </c>
      <c r="W53" s="8" t="s">
        <v>55</v>
      </c>
      <c r="X53" s="8" t="s">
        <v>55</v>
      </c>
      <c r="Y53" s="8" t="s">
        <v>55</v>
      </c>
      <c r="Z53" s="8" t="s">
        <v>55</v>
      </c>
      <c r="AA53" s="8" t="s">
        <v>55</v>
      </c>
      <c r="AB53" s="8" t="s">
        <v>55</v>
      </c>
      <c r="AC53" s="8" t="s">
        <v>55</v>
      </c>
      <c r="AD53" s="8" t="s">
        <v>55</v>
      </c>
      <c r="AE53" s="8" t="s">
        <v>55</v>
      </c>
      <c r="AF53" s="8" t="s">
        <v>55</v>
      </c>
      <c r="AG53" s="8">
        <v>77.55762</v>
      </c>
      <c r="AH53" s="8" t="s">
        <v>55</v>
      </c>
      <c r="AI53" s="8" t="s">
        <v>55</v>
      </c>
      <c r="AJ53" s="8" t="s">
        <v>55</v>
      </c>
      <c r="AK53" s="8" t="s">
        <v>55</v>
      </c>
      <c r="AL53" s="8" t="s">
        <v>55</v>
      </c>
      <c r="AM53" s="8" t="s">
        <v>55</v>
      </c>
      <c r="AN53" s="8" t="s">
        <v>55</v>
      </c>
      <c r="AO53" s="8" t="s">
        <v>55</v>
      </c>
      <c r="AP53" s="8" t="s">
        <v>55</v>
      </c>
      <c r="AQ53" s="8" t="s">
        <v>55</v>
      </c>
      <c r="AR53" s="8" t="s">
        <v>55</v>
      </c>
      <c r="AS53" s="8" t="s">
        <v>55</v>
      </c>
      <c r="AT53" s="8" t="s">
        <v>55</v>
      </c>
      <c r="AU53" s="8">
        <v>87.605170000000001</v>
      </c>
      <c r="AV53" s="8">
        <v>88.144980000000004</v>
      </c>
      <c r="AW53" s="8" t="s">
        <v>55</v>
      </c>
    </row>
    <row r="54" spans="1:49" ht="13" x14ac:dyDescent="0.3">
      <c r="A54" s="6" t="s">
        <v>103</v>
      </c>
      <c r="B54" s="5" t="s">
        <v>53</v>
      </c>
      <c r="C54" s="7" t="s">
        <v>55</v>
      </c>
      <c r="D54" s="7" t="s">
        <v>55</v>
      </c>
      <c r="E54" s="7" t="s">
        <v>55</v>
      </c>
      <c r="F54" s="7" t="s">
        <v>55</v>
      </c>
      <c r="G54" s="7" t="s">
        <v>55</v>
      </c>
      <c r="H54" s="7" t="s">
        <v>55</v>
      </c>
      <c r="I54" s="7" t="s">
        <v>55</v>
      </c>
      <c r="J54" s="7" t="s">
        <v>55</v>
      </c>
      <c r="K54" s="7" t="s">
        <v>55</v>
      </c>
      <c r="L54" s="7" t="s">
        <v>55</v>
      </c>
      <c r="M54" s="7" t="s">
        <v>55</v>
      </c>
      <c r="N54" s="7" t="s">
        <v>55</v>
      </c>
      <c r="O54" s="7" t="s">
        <v>55</v>
      </c>
      <c r="P54" s="7" t="s">
        <v>55</v>
      </c>
      <c r="Q54" s="7" t="s">
        <v>55</v>
      </c>
      <c r="R54" s="7" t="s">
        <v>55</v>
      </c>
      <c r="S54" s="7" t="s">
        <v>55</v>
      </c>
      <c r="T54" s="7" t="s">
        <v>55</v>
      </c>
      <c r="U54" s="7" t="s">
        <v>55</v>
      </c>
      <c r="V54" s="7" t="s">
        <v>55</v>
      </c>
      <c r="W54" s="7" t="s">
        <v>55</v>
      </c>
      <c r="X54" s="7" t="s">
        <v>55</v>
      </c>
      <c r="Y54" s="7" t="s">
        <v>55</v>
      </c>
      <c r="Z54" s="7" t="s">
        <v>55</v>
      </c>
      <c r="AA54" s="7" t="s">
        <v>55</v>
      </c>
      <c r="AB54" s="7" t="s">
        <v>55</v>
      </c>
      <c r="AC54" s="7" t="s">
        <v>55</v>
      </c>
      <c r="AD54" s="7" t="s">
        <v>55</v>
      </c>
      <c r="AE54" s="7" t="s">
        <v>55</v>
      </c>
      <c r="AF54" s="7" t="s">
        <v>55</v>
      </c>
      <c r="AG54" s="7" t="s">
        <v>55</v>
      </c>
      <c r="AH54" s="7" t="s">
        <v>55</v>
      </c>
      <c r="AI54" s="7" t="s">
        <v>55</v>
      </c>
      <c r="AJ54" s="7" t="s">
        <v>55</v>
      </c>
      <c r="AK54" s="7" t="s">
        <v>55</v>
      </c>
      <c r="AL54" s="7" t="s">
        <v>55</v>
      </c>
      <c r="AM54" s="7" t="s">
        <v>55</v>
      </c>
      <c r="AN54" s="7" t="s">
        <v>55</v>
      </c>
      <c r="AO54" s="7" t="s">
        <v>55</v>
      </c>
      <c r="AP54" s="7" t="s">
        <v>55</v>
      </c>
      <c r="AQ54" s="7" t="s">
        <v>55</v>
      </c>
      <c r="AR54" s="7">
        <v>76.946079999999995</v>
      </c>
      <c r="AS54" s="7" t="s">
        <v>55</v>
      </c>
      <c r="AT54" s="7" t="s">
        <v>55</v>
      </c>
      <c r="AU54" s="7" t="s">
        <v>55</v>
      </c>
      <c r="AV54" s="7">
        <v>76.946079999999995</v>
      </c>
      <c r="AW54" s="7" t="s">
        <v>55</v>
      </c>
    </row>
    <row r="55" spans="1:49" ht="13" x14ac:dyDescent="0.3">
      <c r="A55" s="6" t="s">
        <v>104</v>
      </c>
      <c r="B55" s="5" t="s">
        <v>53</v>
      </c>
      <c r="C55" s="8" t="s">
        <v>55</v>
      </c>
      <c r="D55" s="8" t="s">
        <v>55</v>
      </c>
      <c r="E55" s="8" t="s">
        <v>55</v>
      </c>
      <c r="F55" s="8" t="s">
        <v>55</v>
      </c>
      <c r="G55" s="8" t="s">
        <v>55</v>
      </c>
      <c r="H55" s="8" t="s">
        <v>55</v>
      </c>
      <c r="I55" s="8" t="s">
        <v>55</v>
      </c>
      <c r="J55" s="8" t="s">
        <v>55</v>
      </c>
      <c r="K55" s="8" t="s">
        <v>55</v>
      </c>
      <c r="L55" s="8" t="s">
        <v>55</v>
      </c>
      <c r="M55" s="8" t="s">
        <v>55</v>
      </c>
      <c r="N55" s="8" t="s">
        <v>55</v>
      </c>
      <c r="O55" s="8" t="s">
        <v>55</v>
      </c>
      <c r="P55" s="8" t="s">
        <v>55</v>
      </c>
      <c r="Q55" s="8" t="s">
        <v>55</v>
      </c>
      <c r="R55" s="8" t="s">
        <v>55</v>
      </c>
      <c r="S55" s="8" t="s">
        <v>55</v>
      </c>
      <c r="T55" s="8" t="s">
        <v>55</v>
      </c>
      <c r="U55" s="8" t="s">
        <v>55</v>
      </c>
      <c r="V55" s="8" t="s">
        <v>55</v>
      </c>
      <c r="W55" s="8" t="s">
        <v>55</v>
      </c>
      <c r="X55" s="8" t="s">
        <v>55</v>
      </c>
      <c r="Y55" s="8" t="s">
        <v>55</v>
      </c>
      <c r="Z55" s="8" t="s">
        <v>55</v>
      </c>
      <c r="AA55" s="8" t="s">
        <v>55</v>
      </c>
      <c r="AB55" s="8" t="s">
        <v>55</v>
      </c>
      <c r="AC55" s="8" t="s">
        <v>55</v>
      </c>
      <c r="AD55" s="8" t="s">
        <v>55</v>
      </c>
      <c r="AE55" s="8" t="s">
        <v>55</v>
      </c>
      <c r="AF55" s="8" t="s">
        <v>55</v>
      </c>
      <c r="AG55" s="8" t="s">
        <v>55</v>
      </c>
      <c r="AH55" s="8" t="s">
        <v>55</v>
      </c>
      <c r="AI55" s="8" t="s">
        <v>55</v>
      </c>
      <c r="AJ55" s="8" t="s">
        <v>55</v>
      </c>
      <c r="AK55" s="8" t="s">
        <v>55</v>
      </c>
      <c r="AL55" s="8" t="s">
        <v>55</v>
      </c>
      <c r="AM55" s="8" t="s">
        <v>55</v>
      </c>
      <c r="AN55" s="8" t="s">
        <v>55</v>
      </c>
      <c r="AO55" s="8" t="s">
        <v>55</v>
      </c>
      <c r="AP55" s="8" t="s">
        <v>55</v>
      </c>
      <c r="AQ55" s="8" t="s">
        <v>55</v>
      </c>
      <c r="AR55" s="8" t="s">
        <v>55</v>
      </c>
      <c r="AS55" s="8" t="s">
        <v>55</v>
      </c>
      <c r="AT55" s="8" t="s">
        <v>55</v>
      </c>
      <c r="AU55" s="8" t="s">
        <v>55</v>
      </c>
      <c r="AV55" s="8" t="s">
        <v>55</v>
      </c>
      <c r="AW55" s="8" t="s">
        <v>55</v>
      </c>
    </row>
    <row r="56" spans="1:49" ht="13" x14ac:dyDescent="0.3">
      <c r="A56" s="6" t="s">
        <v>105</v>
      </c>
      <c r="B56" s="5" t="s">
        <v>53</v>
      </c>
      <c r="C56" s="7" t="s">
        <v>55</v>
      </c>
      <c r="D56" s="7" t="s">
        <v>55</v>
      </c>
      <c r="E56" s="7" t="s">
        <v>55</v>
      </c>
      <c r="F56" s="7" t="s">
        <v>55</v>
      </c>
      <c r="G56" s="7" t="s">
        <v>55</v>
      </c>
      <c r="H56" s="7" t="s">
        <v>55</v>
      </c>
      <c r="I56" s="7" t="s">
        <v>55</v>
      </c>
      <c r="J56" s="7" t="s">
        <v>55</v>
      </c>
      <c r="K56" s="7" t="s">
        <v>55</v>
      </c>
      <c r="L56" s="7" t="s">
        <v>55</v>
      </c>
      <c r="M56" s="7" t="s">
        <v>55</v>
      </c>
      <c r="N56" s="7" t="s">
        <v>55</v>
      </c>
      <c r="O56" s="7" t="s">
        <v>55</v>
      </c>
      <c r="P56" s="7" t="s">
        <v>55</v>
      </c>
      <c r="Q56" s="7">
        <v>97.538129999999995</v>
      </c>
      <c r="R56" s="7" t="s">
        <v>55</v>
      </c>
      <c r="S56" s="7" t="s">
        <v>55</v>
      </c>
      <c r="T56" s="7" t="s">
        <v>55</v>
      </c>
      <c r="U56" s="7" t="s">
        <v>55</v>
      </c>
      <c r="V56" s="7" t="s">
        <v>55</v>
      </c>
      <c r="W56" s="7" t="s">
        <v>55</v>
      </c>
      <c r="X56" s="7" t="s">
        <v>55</v>
      </c>
      <c r="Y56" s="7" t="s">
        <v>55</v>
      </c>
      <c r="Z56" s="7" t="s">
        <v>55</v>
      </c>
      <c r="AA56" s="7" t="s">
        <v>55</v>
      </c>
      <c r="AB56" s="7" t="s">
        <v>55</v>
      </c>
      <c r="AC56" s="7" t="s">
        <v>55</v>
      </c>
      <c r="AD56" s="7" t="s">
        <v>55</v>
      </c>
      <c r="AE56" s="7" t="s">
        <v>55</v>
      </c>
      <c r="AF56" s="7" t="s">
        <v>55</v>
      </c>
      <c r="AG56" s="7">
        <v>98.038409999999999</v>
      </c>
      <c r="AH56" s="7" t="s">
        <v>55</v>
      </c>
      <c r="AI56" s="7" t="s">
        <v>55</v>
      </c>
      <c r="AJ56" s="7" t="s">
        <v>55</v>
      </c>
      <c r="AK56" s="7" t="s">
        <v>55</v>
      </c>
      <c r="AL56" s="7" t="s">
        <v>55</v>
      </c>
      <c r="AM56" s="7" t="s">
        <v>55</v>
      </c>
      <c r="AN56" s="7" t="s">
        <v>55</v>
      </c>
      <c r="AO56" s="7" t="s">
        <v>55</v>
      </c>
      <c r="AP56" s="7" t="s">
        <v>55</v>
      </c>
      <c r="AQ56" s="7" t="s">
        <v>55</v>
      </c>
      <c r="AR56" s="7">
        <v>99.258120000000005</v>
      </c>
      <c r="AS56" s="7" t="s">
        <v>55</v>
      </c>
      <c r="AT56" s="7" t="s">
        <v>55</v>
      </c>
      <c r="AU56" s="7" t="s">
        <v>55</v>
      </c>
      <c r="AV56" s="7">
        <v>99.42989</v>
      </c>
      <c r="AW56" s="7" t="s">
        <v>55</v>
      </c>
    </row>
    <row r="57" spans="1:49" ht="13" x14ac:dyDescent="0.3">
      <c r="A57" s="6" t="s">
        <v>106</v>
      </c>
      <c r="B57" s="5" t="s">
        <v>53</v>
      </c>
      <c r="C57" s="8" t="s">
        <v>55</v>
      </c>
      <c r="D57" s="8" t="s">
        <v>55</v>
      </c>
      <c r="E57" s="8" t="s">
        <v>55</v>
      </c>
      <c r="F57" s="8" t="s">
        <v>55</v>
      </c>
      <c r="G57" s="8" t="s">
        <v>55</v>
      </c>
      <c r="H57" s="8" t="s">
        <v>55</v>
      </c>
      <c r="I57" s="8" t="s">
        <v>55</v>
      </c>
      <c r="J57" s="8" t="s">
        <v>55</v>
      </c>
      <c r="K57" s="8" t="s">
        <v>55</v>
      </c>
      <c r="L57" s="8" t="s">
        <v>55</v>
      </c>
      <c r="M57" s="8" t="s">
        <v>55</v>
      </c>
      <c r="N57" s="8" t="s">
        <v>55</v>
      </c>
      <c r="O57" s="8" t="s">
        <v>55</v>
      </c>
      <c r="P57" s="8" t="s">
        <v>55</v>
      </c>
      <c r="Q57" s="8" t="s">
        <v>55</v>
      </c>
      <c r="R57" s="8" t="s">
        <v>55</v>
      </c>
      <c r="S57" s="8" t="s">
        <v>55</v>
      </c>
      <c r="T57" s="8" t="s">
        <v>55</v>
      </c>
      <c r="U57" s="8">
        <v>37.845939999999999</v>
      </c>
      <c r="V57" s="8" t="s">
        <v>55</v>
      </c>
      <c r="W57" s="8" t="s">
        <v>55</v>
      </c>
      <c r="X57" s="8" t="s">
        <v>55</v>
      </c>
      <c r="Y57" s="8" t="s">
        <v>55</v>
      </c>
      <c r="Z57" s="8" t="s">
        <v>55</v>
      </c>
      <c r="AA57" s="8" t="s">
        <v>55</v>
      </c>
      <c r="AB57" s="8" t="s">
        <v>55</v>
      </c>
      <c r="AC57" s="8" t="s">
        <v>55</v>
      </c>
      <c r="AD57" s="8" t="s">
        <v>55</v>
      </c>
      <c r="AE57" s="8">
        <v>39.849089999999997</v>
      </c>
      <c r="AF57" s="8" t="s">
        <v>55</v>
      </c>
      <c r="AG57" s="8">
        <v>52.125169999999997</v>
      </c>
      <c r="AH57" s="8" t="s">
        <v>55</v>
      </c>
      <c r="AI57" s="8" t="s">
        <v>55</v>
      </c>
      <c r="AJ57" s="8" t="s">
        <v>55</v>
      </c>
      <c r="AK57" s="8" t="s">
        <v>55</v>
      </c>
      <c r="AL57" s="8" t="s">
        <v>55</v>
      </c>
      <c r="AM57" s="8" t="s">
        <v>55</v>
      </c>
      <c r="AN57" s="8" t="s">
        <v>55</v>
      </c>
      <c r="AO57" s="8" t="s">
        <v>55</v>
      </c>
      <c r="AP57" s="8" t="s">
        <v>55</v>
      </c>
      <c r="AQ57" s="8" t="s">
        <v>55</v>
      </c>
      <c r="AR57" s="8" t="s">
        <v>55</v>
      </c>
      <c r="AS57" s="8">
        <v>38.750079999999997</v>
      </c>
      <c r="AT57" s="8" t="s">
        <v>55</v>
      </c>
      <c r="AU57" s="8" t="s">
        <v>55</v>
      </c>
      <c r="AV57" s="8">
        <v>40.69547</v>
      </c>
      <c r="AW57" s="8" t="s">
        <v>55</v>
      </c>
    </row>
    <row r="58" spans="1:49" ht="13" x14ac:dyDescent="0.3">
      <c r="A58" s="6" t="s">
        <v>107</v>
      </c>
      <c r="B58" s="5" t="s">
        <v>53</v>
      </c>
      <c r="C58" s="7" t="s">
        <v>55</v>
      </c>
      <c r="D58" s="7" t="s">
        <v>55</v>
      </c>
      <c r="E58" s="7" t="s">
        <v>55</v>
      </c>
      <c r="F58" s="7" t="s">
        <v>55</v>
      </c>
      <c r="G58" s="7" t="s">
        <v>55</v>
      </c>
      <c r="H58" s="7" t="s">
        <v>55</v>
      </c>
      <c r="I58" s="7" t="s">
        <v>55</v>
      </c>
      <c r="J58" s="7" t="s">
        <v>55</v>
      </c>
      <c r="K58" s="7" t="s">
        <v>55</v>
      </c>
      <c r="L58" s="7" t="s">
        <v>55</v>
      </c>
      <c r="M58" s="7" t="s">
        <v>55</v>
      </c>
      <c r="N58" s="7" t="s">
        <v>55</v>
      </c>
      <c r="O58" s="7" t="s">
        <v>55</v>
      </c>
      <c r="P58" s="7" t="s">
        <v>55</v>
      </c>
      <c r="Q58" s="7" t="s">
        <v>55</v>
      </c>
      <c r="R58" s="7" t="s">
        <v>55</v>
      </c>
      <c r="S58" s="7" t="s">
        <v>55</v>
      </c>
      <c r="T58" s="7" t="s">
        <v>55</v>
      </c>
      <c r="U58" s="7" t="s">
        <v>55</v>
      </c>
      <c r="V58" s="7" t="s">
        <v>55</v>
      </c>
      <c r="W58" s="7" t="s">
        <v>55</v>
      </c>
      <c r="X58" s="7">
        <v>99.604399999999998</v>
      </c>
      <c r="Y58" s="7" t="s">
        <v>55</v>
      </c>
      <c r="Z58" s="7" t="s">
        <v>55</v>
      </c>
      <c r="AA58" s="7" t="s">
        <v>55</v>
      </c>
      <c r="AB58" s="7" t="s">
        <v>55</v>
      </c>
      <c r="AC58" s="7" t="s">
        <v>55</v>
      </c>
      <c r="AD58" s="7" t="s">
        <v>55</v>
      </c>
      <c r="AE58" s="7" t="s">
        <v>55</v>
      </c>
      <c r="AF58" s="7" t="s">
        <v>55</v>
      </c>
      <c r="AG58" s="7" t="s">
        <v>55</v>
      </c>
      <c r="AH58" s="7">
        <v>99.653210000000001</v>
      </c>
      <c r="AI58" s="7" t="s">
        <v>55</v>
      </c>
      <c r="AJ58" s="7" t="s">
        <v>55</v>
      </c>
      <c r="AK58" s="7" t="s">
        <v>55</v>
      </c>
      <c r="AL58" s="7" t="s">
        <v>55</v>
      </c>
      <c r="AM58" s="7" t="s">
        <v>55</v>
      </c>
      <c r="AN58" s="7" t="s">
        <v>55</v>
      </c>
      <c r="AO58" s="7" t="s">
        <v>55</v>
      </c>
      <c r="AP58" s="7" t="s">
        <v>55</v>
      </c>
      <c r="AQ58" s="7" t="s">
        <v>55</v>
      </c>
      <c r="AR58" s="7">
        <v>99.735720000000001</v>
      </c>
      <c r="AS58" s="7" t="s">
        <v>55</v>
      </c>
      <c r="AT58" s="7" t="s">
        <v>55</v>
      </c>
      <c r="AU58" s="7" t="s">
        <v>55</v>
      </c>
      <c r="AV58" s="7">
        <v>99.754360000000005</v>
      </c>
      <c r="AW58" s="7" t="s">
        <v>55</v>
      </c>
    </row>
    <row r="59" spans="1:49" ht="13" x14ac:dyDescent="0.3">
      <c r="A59" s="6" t="s">
        <v>108</v>
      </c>
      <c r="B59" s="5" t="s">
        <v>53</v>
      </c>
      <c r="C59" s="8" t="s">
        <v>55</v>
      </c>
      <c r="D59" s="8" t="s">
        <v>55</v>
      </c>
      <c r="E59" s="8" t="s">
        <v>55</v>
      </c>
      <c r="F59" s="8" t="s">
        <v>55</v>
      </c>
      <c r="G59" s="8" t="s">
        <v>55</v>
      </c>
      <c r="H59" s="8" t="s">
        <v>55</v>
      </c>
      <c r="I59" s="8" t="s">
        <v>55</v>
      </c>
      <c r="J59" s="8" t="s">
        <v>55</v>
      </c>
      <c r="K59" s="8" t="s">
        <v>55</v>
      </c>
      <c r="L59" s="8" t="s">
        <v>55</v>
      </c>
      <c r="M59" s="8" t="s">
        <v>55</v>
      </c>
      <c r="N59" s="8" t="s">
        <v>55</v>
      </c>
      <c r="O59" s="8" t="s">
        <v>55</v>
      </c>
      <c r="P59" s="8" t="s">
        <v>55</v>
      </c>
      <c r="Q59" s="8" t="s">
        <v>55</v>
      </c>
      <c r="R59" s="8" t="s">
        <v>55</v>
      </c>
      <c r="S59" s="8" t="s">
        <v>55</v>
      </c>
      <c r="T59" s="8" t="s">
        <v>55</v>
      </c>
      <c r="U59" s="8" t="s">
        <v>55</v>
      </c>
      <c r="V59" s="8" t="s">
        <v>55</v>
      </c>
      <c r="W59" s="8" t="s">
        <v>55</v>
      </c>
      <c r="X59" s="8" t="s">
        <v>55</v>
      </c>
      <c r="Y59" s="8" t="s">
        <v>55</v>
      </c>
      <c r="Z59" s="8" t="s">
        <v>55</v>
      </c>
      <c r="AA59" s="8" t="s">
        <v>55</v>
      </c>
      <c r="AB59" s="8" t="s">
        <v>55</v>
      </c>
      <c r="AC59" s="8" t="s">
        <v>55</v>
      </c>
      <c r="AD59" s="8" t="s">
        <v>55</v>
      </c>
      <c r="AE59" s="8" t="s">
        <v>55</v>
      </c>
      <c r="AF59" s="8" t="s">
        <v>55</v>
      </c>
      <c r="AG59" s="8" t="s">
        <v>55</v>
      </c>
      <c r="AH59" s="8" t="s">
        <v>55</v>
      </c>
      <c r="AI59" s="8">
        <v>99.953689999999995</v>
      </c>
      <c r="AJ59" s="8" t="s">
        <v>55</v>
      </c>
      <c r="AK59" s="8" t="s">
        <v>55</v>
      </c>
      <c r="AL59" s="8" t="s">
        <v>55</v>
      </c>
      <c r="AM59" s="8" t="s">
        <v>55</v>
      </c>
      <c r="AN59" s="8" t="s">
        <v>55</v>
      </c>
      <c r="AO59" s="8" t="s">
        <v>55</v>
      </c>
      <c r="AP59" s="8" t="s">
        <v>55</v>
      </c>
      <c r="AQ59" s="8" t="s">
        <v>55</v>
      </c>
      <c r="AR59" s="8" t="s">
        <v>55</v>
      </c>
      <c r="AS59" s="8">
        <v>99.895200000000003</v>
      </c>
      <c r="AT59" s="8" t="s">
        <v>55</v>
      </c>
      <c r="AU59" s="8" t="s">
        <v>55</v>
      </c>
      <c r="AV59" s="8">
        <v>99.908630000000002</v>
      </c>
      <c r="AW59" s="8" t="s">
        <v>55</v>
      </c>
    </row>
    <row r="60" spans="1:49" ht="13" x14ac:dyDescent="0.3">
      <c r="A60" s="6" t="s">
        <v>109</v>
      </c>
      <c r="B60" s="5" t="s">
        <v>53</v>
      </c>
      <c r="C60" s="7" t="s">
        <v>55</v>
      </c>
      <c r="D60" s="7" t="s">
        <v>55</v>
      </c>
      <c r="E60" s="7" t="s">
        <v>55</v>
      </c>
      <c r="F60" s="7" t="s">
        <v>55</v>
      </c>
      <c r="G60" s="7" t="s">
        <v>55</v>
      </c>
      <c r="H60" s="7" t="s">
        <v>55</v>
      </c>
      <c r="I60" s="7" t="s">
        <v>55</v>
      </c>
      <c r="J60" s="7" t="s">
        <v>55</v>
      </c>
      <c r="K60" s="7" t="s">
        <v>55</v>
      </c>
      <c r="L60" s="7" t="s">
        <v>55</v>
      </c>
      <c r="M60" s="7" t="s">
        <v>55</v>
      </c>
      <c r="N60" s="7" t="s">
        <v>55</v>
      </c>
      <c r="O60" s="7" t="s">
        <v>55</v>
      </c>
      <c r="P60" s="7" t="s">
        <v>55</v>
      </c>
      <c r="Q60" s="7" t="s">
        <v>55</v>
      </c>
      <c r="R60" s="7" t="s">
        <v>55</v>
      </c>
      <c r="S60" s="7" t="s">
        <v>55</v>
      </c>
      <c r="T60" s="7" t="s">
        <v>55</v>
      </c>
      <c r="U60" s="7" t="s">
        <v>55</v>
      </c>
      <c r="V60" s="7" t="s">
        <v>55</v>
      </c>
      <c r="W60" s="7" t="s">
        <v>55</v>
      </c>
      <c r="X60" s="7" t="s">
        <v>55</v>
      </c>
      <c r="Y60" s="7" t="s">
        <v>55</v>
      </c>
      <c r="Z60" s="7" t="s">
        <v>55</v>
      </c>
      <c r="AA60" s="7" t="s">
        <v>55</v>
      </c>
      <c r="AB60" s="7" t="s">
        <v>55</v>
      </c>
      <c r="AC60" s="7" t="s">
        <v>55</v>
      </c>
      <c r="AD60" s="7" t="s">
        <v>55</v>
      </c>
      <c r="AE60" s="7" t="s">
        <v>55</v>
      </c>
      <c r="AF60" s="7" t="s">
        <v>55</v>
      </c>
      <c r="AG60" s="7" t="s">
        <v>55</v>
      </c>
      <c r="AH60" s="7" t="s">
        <v>55</v>
      </c>
      <c r="AI60" s="7" t="s">
        <v>55</v>
      </c>
      <c r="AJ60" s="7" t="s">
        <v>55</v>
      </c>
      <c r="AK60" s="7" t="s">
        <v>55</v>
      </c>
      <c r="AL60" s="7" t="s">
        <v>55</v>
      </c>
      <c r="AM60" s="7" t="s">
        <v>55</v>
      </c>
      <c r="AN60" s="7" t="s">
        <v>55</v>
      </c>
      <c r="AO60" s="7" t="s">
        <v>55</v>
      </c>
      <c r="AP60" s="7" t="s">
        <v>55</v>
      </c>
      <c r="AQ60" s="7" t="s">
        <v>55</v>
      </c>
      <c r="AR60" s="7" t="s">
        <v>55</v>
      </c>
      <c r="AS60" s="7" t="s">
        <v>55</v>
      </c>
      <c r="AT60" s="7" t="s">
        <v>55</v>
      </c>
      <c r="AU60" s="7" t="s">
        <v>55</v>
      </c>
      <c r="AV60" s="7" t="s">
        <v>55</v>
      </c>
      <c r="AW60" s="7" t="s">
        <v>55</v>
      </c>
    </row>
    <row r="61" spans="1:49" ht="13" x14ac:dyDescent="0.3">
      <c r="A61" s="6" t="s">
        <v>110</v>
      </c>
      <c r="B61" s="5" t="s">
        <v>53</v>
      </c>
      <c r="C61" s="8" t="s">
        <v>55</v>
      </c>
      <c r="D61" s="8" t="s">
        <v>55</v>
      </c>
      <c r="E61" s="8" t="s">
        <v>55</v>
      </c>
      <c r="F61" s="8" t="s">
        <v>55</v>
      </c>
      <c r="G61" s="8" t="s">
        <v>55</v>
      </c>
      <c r="H61" s="8" t="s">
        <v>55</v>
      </c>
      <c r="I61" s="8" t="s">
        <v>55</v>
      </c>
      <c r="J61" s="8" t="s">
        <v>55</v>
      </c>
      <c r="K61" s="8" t="s">
        <v>55</v>
      </c>
      <c r="L61" s="8" t="s">
        <v>55</v>
      </c>
      <c r="M61" s="8" t="s">
        <v>55</v>
      </c>
      <c r="N61" s="8" t="s">
        <v>55</v>
      </c>
      <c r="O61" s="8" t="s">
        <v>55</v>
      </c>
      <c r="P61" s="8" t="s">
        <v>55</v>
      </c>
      <c r="Q61" s="8" t="s">
        <v>55</v>
      </c>
      <c r="R61" s="8" t="s">
        <v>55</v>
      </c>
      <c r="S61" s="8" t="s">
        <v>55</v>
      </c>
      <c r="T61" s="8" t="s">
        <v>55</v>
      </c>
      <c r="U61" s="8" t="s">
        <v>55</v>
      </c>
      <c r="V61" s="8" t="s">
        <v>55</v>
      </c>
      <c r="W61" s="8" t="s">
        <v>55</v>
      </c>
      <c r="X61" s="8" t="s">
        <v>55</v>
      </c>
      <c r="Y61" s="8">
        <v>99.664199999999994</v>
      </c>
      <c r="Z61" s="8" t="s">
        <v>55</v>
      </c>
      <c r="AA61" s="8" t="s">
        <v>55</v>
      </c>
      <c r="AB61" s="8" t="s">
        <v>55</v>
      </c>
      <c r="AC61" s="8" t="s">
        <v>55</v>
      </c>
      <c r="AD61" s="8" t="s">
        <v>55</v>
      </c>
      <c r="AE61" s="8" t="s">
        <v>55</v>
      </c>
      <c r="AF61" s="8" t="s">
        <v>55</v>
      </c>
      <c r="AG61" s="8" t="s">
        <v>55</v>
      </c>
      <c r="AH61" s="8">
        <v>99.815240000000003</v>
      </c>
      <c r="AI61" s="8" t="s">
        <v>55</v>
      </c>
      <c r="AJ61" s="8" t="s">
        <v>55</v>
      </c>
      <c r="AK61" s="8" t="s">
        <v>55</v>
      </c>
      <c r="AL61" s="8" t="s">
        <v>55</v>
      </c>
      <c r="AM61" s="8" t="s">
        <v>55</v>
      </c>
      <c r="AN61" s="8" t="s">
        <v>55</v>
      </c>
      <c r="AO61" s="8" t="s">
        <v>55</v>
      </c>
      <c r="AP61" s="8" t="s">
        <v>55</v>
      </c>
      <c r="AQ61" s="8" t="s">
        <v>55</v>
      </c>
      <c r="AR61" s="8">
        <v>99.838310000000007</v>
      </c>
      <c r="AS61" s="8" t="s">
        <v>55</v>
      </c>
      <c r="AT61" s="8" t="s">
        <v>55</v>
      </c>
      <c r="AU61" s="8" t="s">
        <v>55</v>
      </c>
      <c r="AV61" s="8">
        <v>99.879339999999999</v>
      </c>
      <c r="AW61" s="8" t="s">
        <v>55</v>
      </c>
    </row>
    <row r="62" spans="1:49" ht="13" x14ac:dyDescent="0.3">
      <c r="A62" s="6" t="s">
        <v>111</v>
      </c>
      <c r="B62" s="5" t="s">
        <v>53</v>
      </c>
      <c r="C62" s="7" t="s">
        <v>55</v>
      </c>
      <c r="D62" s="7" t="s">
        <v>55</v>
      </c>
      <c r="E62" s="7" t="s">
        <v>55</v>
      </c>
      <c r="F62" s="7" t="s">
        <v>55</v>
      </c>
      <c r="G62" s="7" t="s">
        <v>55</v>
      </c>
      <c r="H62" s="7" t="s">
        <v>55</v>
      </c>
      <c r="I62" s="7" t="s">
        <v>55</v>
      </c>
      <c r="J62" s="7" t="s">
        <v>55</v>
      </c>
      <c r="K62" s="7" t="s">
        <v>55</v>
      </c>
      <c r="L62" s="7" t="s">
        <v>55</v>
      </c>
      <c r="M62" s="7" t="s">
        <v>55</v>
      </c>
      <c r="N62" s="7" t="s">
        <v>55</v>
      </c>
      <c r="O62" s="7" t="s">
        <v>55</v>
      </c>
      <c r="P62" s="7" t="s">
        <v>55</v>
      </c>
      <c r="Q62" s="7" t="s">
        <v>55</v>
      </c>
      <c r="R62" s="7" t="s">
        <v>55</v>
      </c>
      <c r="S62" s="7" t="s">
        <v>55</v>
      </c>
      <c r="T62" s="7" t="s">
        <v>55</v>
      </c>
      <c r="U62" s="7" t="s">
        <v>55</v>
      </c>
      <c r="V62" s="7" t="s">
        <v>55</v>
      </c>
      <c r="W62" s="7" t="s">
        <v>55</v>
      </c>
      <c r="X62" s="7" t="s">
        <v>55</v>
      </c>
      <c r="Y62" s="7" t="s">
        <v>55</v>
      </c>
      <c r="Z62" s="7" t="s">
        <v>55</v>
      </c>
      <c r="AA62" s="7" t="s">
        <v>55</v>
      </c>
      <c r="AB62" s="7" t="s">
        <v>55</v>
      </c>
      <c r="AC62" s="7" t="s">
        <v>55</v>
      </c>
      <c r="AD62" s="7" t="s">
        <v>55</v>
      </c>
      <c r="AE62" s="7" t="s">
        <v>55</v>
      </c>
      <c r="AF62" s="7" t="s">
        <v>55</v>
      </c>
      <c r="AG62" s="7" t="s">
        <v>55</v>
      </c>
      <c r="AH62" s="7" t="s">
        <v>55</v>
      </c>
      <c r="AI62" s="7" t="s">
        <v>55</v>
      </c>
      <c r="AJ62" s="7" t="s">
        <v>55</v>
      </c>
      <c r="AK62" s="7" t="s">
        <v>55</v>
      </c>
      <c r="AL62" s="7" t="s">
        <v>55</v>
      </c>
      <c r="AM62" s="7" t="s">
        <v>55</v>
      </c>
      <c r="AN62" s="7" t="s">
        <v>55</v>
      </c>
      <c r="AO62" s="7" t="s">
        <v>55</v>
      </c>
      <c r="AP62" s="7" t="s">
        <v>55</v>
      </c>
      <c r="AQ62" s="7" t="s">
        <v>55</v>
      </c>
      <c r="AR62" s="7" t="s">
        <v>55</v>
      </c>
      <c r="AS62" s="7" t="s">
        <v>55</v>
      </c>
      <c r="AT62" s="7" t="s">
        <v>55</v>
      </c>
      <c r="AU62" s="7" t="s">
        <v>55</v>
      </c>
      <c r="AV62" s="7" t="s">
        <v>55</v>
      </c>
      <c r="AW62" s="7" t="s">
        <v>55</v>
      </c>
    </row>
    <row r="63" spans="1:49" ht="20" x14ac:dyDescent="0.3">
      <c r="A63" s="6" t="s">
        <v>112</v>
      </c>
      <c r="B63" s="5" t="s">
        <v>53</v>
      </c>
      <c r="C63" s="8" t="s">
        <v>55</v>
      </c>
      <c r="D63" s="8" t="s">
        <v>55</v>
      </c>
      <c r="E63" s="8" t="s">
        <v>55</v>
      </c>
      <c r="F63" s="8" t="s">
        <v>55</v>
      </c>
      <c r="G63" s="8" t="s">
        <v>55</v>
      </c>
      <c r="H63" s="8" t="s">
        <v>55</v>
      </c>
      <c r="I63" s="8" t="s">
        <v>55</v>
      </c>
      <c r="J63" s="8" t="s">
        <v>55</v>
      </c>
      <c r="K63" s="8" t="s">
        <v>55</v>
      </c>
      <c r="L63" s="8" t="s">
        <v>55</v>
      </c>
      <c r="M63" s="8" t="s">
        <v>55</v>
      </c>
      <c r="N63" s="8" t="s">
        <v>55</v>
      </c>
      <c r="O63" s="8" t="s">
        <v>55</v>
      </c>
      <c r="P63" s="8" t="s">
        <v>55</v>
      </c>
      <c r="Q63" s="8" t="s">
        <v>55</v>
      </c>
      <c r="R63" s="8" t="s">
        <v>55</v>
      </c>
      <c r="S63" s="8" t="s">
        <v>55</v>
      </c>
      <c r="T63" s="8" t="s">
        <v>55</v>
      </c>
      <c r="U63" s="8" t="s">
        <v>55</v>
      </c>
      <c r="V63" s="8" t="s">
        <v>55</v>
      </c>
      <c r="W63" s="8" t="s">
        <v>55</v>
      </c>
      <c r="X63" s="8" t="s">
        <v>55</v>
      </c>
      <c r="Y63" s="8" t="s">
        <v>55</v>
      </c>
      <c r="Z63" s="8" t="s">
        <v>55</v>
      </c>
      <c r="AA63" s="8" t="s">
        <v>55</v>
      </c>
      <c r="AB63" s="8" t="s">
        <v>55</v>
      </c>
      <c r="AC63" s="8" t="s">
        <v>55</v>
      </c>
      <c r="AD63" s="8" t="s">
        <v>55</v>
      </c>
      <c r="AE63" s="8" t="s">
        <v>55</v>
      </c>
      <c r="AF63" s="8" t="s">
        <v>55</v>
      </c>
      <c r="AG63" s="8" t="s">
        <v>55</v>
      </c>
      <c r="AH63" s="8" t="s">
        <v>55</v>
      </c>
      <c r="AI63" s="8" t="s">
        <v>55</v>
      </c>
      <c r="AJ63" s="8" t="s">
        <v>55</v>
      </c>
      <c r="AK63" s="8" t="s">
        <v>55</v>
      </c>
      <c r="AL63" s="8" t="s">
        <v>55</v>
      </c>
      <c r="AM63" s="8" t="s">
        <v>55</v>
      </c>
      <c r="AN63" s="8" t="s">
        <v>55</v>
      </c>
      <c r="AO63" s="8">
        <v>99.999790000000004</v>
      </c>
      <c r="AP63" s="8" t="s">
        <v>55</v>
      </c>
      <c r="AQ63" s="8" t="s">
        <v>55</v>
      </c>
      <c r="AR63" s="8" t="s">
        <v>55</v>
      </c>
      <c r="AS63" s="8" t="s">
        <v>55</v>
      </c>
      <c r="AT63" s="8" t="s">
        <v>55</v>
      </c>
      <c r="AU63" s="8" t="s">
        <v>55</v>
      </c>
      <c r="AV63" s="8">
        <v>99.999920000000003</v>
      </c>
      <c r="AW63" s="8" t="s">
        <v>55</v>
      </c>
    </row>
    <row r="64" spans="1:49" ht="20" x14ac:dyDescent="0.3">
      <c r="A64" s="6" t="s">
        <v>113</v>
      </c>
      <c r="B64" s="5" t="s">
        <v>53</v>
      </c>
      <c r="C64" s="7" t="s">
        <v>55</v>
      </c>
      <c r="D64" s="7" t="s">
        <v>55</v>
      </c>
      <c r="E64" s="7" t="s">
        <v>55</v>
      </c>
      <c r="F64" s="7" t="s">
        <v>55</v>
      </c>
      <c r="G64" s="7" t="s">
        <v>55</v>
      </c>
      <c r="H64" s="7" t="s">
        <v>55</v>
      </c>
      <c r="I64" s="7" t="s">
        <v>55</v>
      </c>
      <c r="J64" s="7" t="s">
        <v>55</v>
      </c>
      <c r="K64" s="7" t="s">
        <v>55</v>
      </c>
      <c r="L64" s="7" t="s">
        <v>55</v>
      </c>
      <c r="M64" s="7" t="s">
        <v>55</v>
      </c>
      <c r="N64" s="7" t="s">
        <v>55</v>
      </c>
      <c r="O64" s="7" t="s">
        <v>55</v>
      </c>
      <c r="P64" s="7" t="s">
        <v>55</v>
      </c>
      <c r="Q64" s="7" t="s">
        <v>55</v>
      </c>
      <c r="R64" s="7" t="s">
        <v>55</v>
      </c>
      <c r="S64" s="7" t="s">
        <v>55</v>
      </c>
      <c r="T64" s="7" t="s">
        <v>55</v>
      </c>
      <c r="U64" s="7" t="s">
        <v>55</v>
      </c>
      <c r="V64" s="7" t="s">
        <v>55</v>
      </c>
      <c r="W64" s="7" t="s">
        <v>55</v>
      </c>
      <c r="X64" s="7" t="s">
        <v>55</v>
      </c>
      <c r="Y64" s="7" t="s">
        <v>55</v>
      </c>
      <c r="Z64" s="7" t="s">
        <v>55</v>
      </c>
      <c r="AA64" s="7" t="s">
        <v>55</v>
      </c>
      <c r="AB64" s="7" t="s">
        <v>55</v>
      </c>
      <c r="AC64" s="7" t="s">
        <v>55</v>
      </c>
      <c r="AD64" s="7" t="s">
        <v>55</v>
      </c>
      <c r="AE64" s="7" t="s">
        <v>55</v>
      </c>
      <c r="AF64" s="7" t="s">
        <v>55</v>
      </c>
      <c r="AG64" s="7" t="s">
        <v>55</v>
      </c>
      <c r="AH64" s="7">
        <v>63.090699999999998</v>
      </c>
      <c r="AI64" s="7" t="s">
        <v>55</v>
      </c>
      <c r="AJ64" s="7" t="s">
        <v>55</v>
      </c>
      <c r="AK64" s="7" t="s">
        <v>55</v>
      </c>
      <c r="AL64" s="7" t="s">
        <v>55</v>
      </c>
      <c r="AM64" s="7" t="s">
        <v>55</v>
      </c>
      <c r="AN64" s="7">
        <v>53.250219999999999</v>
      </c>
      <c r="AO64" s="7" t="s">
        <v>55</v>
      </c>
      <c r="AP64" s="7" t="s">
        <v>55</v>
      </c>
      <c r="AQ64" s="7" t="s">
        <v>55</v>
      </c>
      <c r="AR64" s="7" t="s">
        <v>55</v>
      </c>
      <c r="AS64" s="7">
        <v>76.658500000000004</v>
      </c>
      <c r="AT64" s="7" t="s">
        <v>55</v>
      </c>
      <c r="AU64" s="7" t="s">
        <v>55</v>
      </c>
      <c r="AV64" s="7">
        <v>80.494479999999996</v>
      </c>
      <c r="AW64" s="7" t="s">
        <v>55</v>
      </c>
    </row>
    <row r="65" spans="1:49" ht="13" x14ac:dyDescent="0.3">
      <c r="A65" s="6" t="s">
        <v>114</v>
      </c>
      <c r="B65" s="5" t="s">
        <v>53</v>
      </c>
      <c r="C65" s="8" t="s">
        <v>55</v>
      </c>
      <c r="D65" s="8" t="s">
        <v>55</v>
      </c>
      <c r="E65" s="8" t="s">
        <v>55</v>
      </c>
      <c r="F65" s="8" t="s">
        <v>55</v>
      </c>
      <c r="G65" s="8" t="s">
        <v>55</v>
      </c>
      <c r="H65" s="8" t="s">
        <v>55</v>
      </c>
      <c r="I65" s="8" t="s">
        <v>55</v>
      </c>
      <c r="J65" s="8" t="s">
        <v>55</v>
      </c>
      <c r="K65" s="8" t="s">
        <v>55</v>
      </c>
      <c r="L65" s="8" t="s">
        <v>55</v>
      </c>
      <c r="M65" s="8" t="s">
        <v>55</v>
      </c>
      <c r="N65" s="8" t="s">
        <v>55</v>
      </c>
      <c r="O65" s="8" t="s">
        <v>55</v>
      </c>
      <c r="P65" s="8" t="s">
        <v>55</v>
      </c>
      <c r="Q65" s="8" t="s">
        <v>55</v>
      </c>
      <c r="R65" s="8" t="s">
        <v>55</v>
      </c>
      <c r="S65" s="8" t="s">
        <v>55</v>
      </c>
      <c r="T65" s="8" t="s">
        <v>55</v>
      </c>
      <c r="U65" s="8" t="s">
        <v>55</v>
      </c>
      <c r="V65" s="8" t="s">
        <v>55</v>
      </c>
      <c r="W65" s="8" t="s">
        <v>55</v>
      </c>
      <c r="X65" s="8" t="s">
        <v>55</v>
      </c>
      <c r="Y65" s="8" t="s">
        <v>55</v>
      </c>
      <c r="Z65" s="8" t="s">
        <v>55</v>
      </c>
      <c r="AA65" s="8" t="s">
        <v>55</v>
      </c>
      <c r="AB65" s="8" t="s">
        <v>55</v>
      </c>
      <c r="AC65" s="8" t="s">
        <v>55</v>
      </c>
      <c r="AD65" s="8" t="s">
        <v>55</v>
      </c>
      <c r="AE65" s="8" t="s">
        <v>55</v>
      </c>
      <c r="AF65" s="8" t="s">
        <v>55</v>
      </c>
      <c r="AG65" s="8" t="s">
        <v>55</v>
      </c>
      <c r="AH65" s="8" t="s">
        <v>55</v>
      </c>
      <c r="AI65" s="8" t="s">
        <v>55</v>
      </c>
      <c r="AJ65" s="8" t="s">
        <v>55</v>
      </c>
      <c r="AK65" s="8" t="s">
        <v>55</v>
      </c>
      <c r="AL65" s="8" t="s">
        <v>55</v>
      </c>
      <c r="AM65" s="8" t="s">
        <v>55</v>
      </c>
      <c r="AN65" s="8" t="s">
        <v>55</v>
      </c>
      <c r="AO65" s="8" t="s">
        <v>55</v>
      </c>
      <c r="AP65" s="8" t="s">
        <v>55</v>
      </c>
      <c r="AQ65" s="8" t="s">
        <v>55</v>
      </c>
      <c r="AR65" s="8" t="s">
        <v>55</v>
      </c>
      <c r="AS65" s="8" t="s">
        <v>55</v>
      </c>
      <c r="AT65" s="8" t="s">
        <v>55</v>
      </c>
      <c r="AU65" s="8" t="s">
        <v>55</v>
      </c>
      <c r="AV65" s="8" t="s">
        <v>55</v>
      </c>
      <c r="AW65" s="8" t="s">
        <v>55</v>
      </c>
    </row>
    <row r="66" spans="1:49" ht="13" x14ac:dyDescent="0.3">
      <c r="A66" s="6" t="s">
        <v>115</v>
      </c>
      <c r="B66" s="5" t="s">
        <v>53</v>
      </c>
      <c r="C66" s="7" t="s">
        <v>55</v>
      </c>
      <c r="D66" s="7" t="s">
        <v>55</v>
      </c>
      <c r="E66" s="7" t="s">
        <v>55</v>
      </c>
      <c r="F66" s="7" t="s">
        <v>55</v>
      </c>
      <c r="G66" s="7" t="s">
        <v>55</v>
      </c>
      <c r="H66" s="7" t="s">
        <v>55</v>
      </c>
      <c r="I66" s="7" t="s">
        <v>55</v>
      </c>
      <c r="J66" s="7" t="s">
        <v>55</v>
      </c>
      <c r="K66" s="7" t="s">
        <v>55</v>
      </c>
      <c r="L66" s="7" t="s">
        <v>55</v>
      </c>
      <c r="M66" s="7" t="s">
        <v>55</v>
      </c>
      <c r="N66" s="7" t="s">
        <v>55</v>
      </c>
      <c r="O66" s="7" t="s">
        <v>55</v>
      </c>
      <c r="P66" s="7" t="s">
        <v>55</v>
      </c>
      <c r="Q66" s="7" t="s">
        <v>55</v>
      </c>
      <c r="R66" s="7" t="s">
        <v>55</v>
      </c>
      <c r="S66" s="7" t="s">
        <v>55</v>
      </c>
      <c r="T66" s="7" t="s">
        <v>55</v>
      </c>
      <c r="U66" s="7" t="s">
        <v>55</v>
      </c>
      <c r="V66" s="7" t="s">
        <v>55</v>
      </c>
      <c r="W66" s="7" t="s">
        <v>55</v>
      </c>
      <c r="X66" s="7" t="s">
        <v>55</v>
      </c>
      <c r="Y66" s="7" t="s">
        <v>55</v>
      </c>
      <c r="Z66" s="7" t="s">
        <v>55</v>
      </c>
      <c r="AA66" s="7" t="s">
        <v>55</v>
      </c>
      <c r="AB66" s="7" t="s">
        <v>55</v>
      </c>
      <c r="AC66" s="7" t="s">
        <v>55</v>
      </c>
      <c r="AD66" s="7" t="s">
        <v>55</v>
      </c>
      <c r="AE66" s="7" t="s">
        <v>55</v>
      </c>
      <c r="AF66" s="7" t="s">
        <v>55</v>
      </c>
      <c r="AG66" s="7" t="s">
        <v>55</v>
      </c>
      <c r="AH66" s="7" t="s">
        <v>55</v>
      </c>
      <c r="AI66" s="7" t="s">
        <v>55</v>
      </c>
      <c r="AJ66" s="7" t="s">
        <v>55</v>
      </c>
      <c r="AK66" s="7" t="s">
        <v>55</v>
      </c>
      <c r="AL66" s="7" t="s">
        <v>55</v>
      </c>
      <c r="AM66" s="7" t="s">
        <v>55</v>
      </c>
      <c r="AN66" s="7" t="s">
        <v>55</v>
      </c>
      <c r="AO66" s="7" t="s">
        <v>55</v>
      </c>
      <c r="AP66" s="7" t="s">
        <v>55</v>
      </c>
      <c r="AQ66" s="7" t="s">
        <v>55</v>
      </c>
      <c r="AR66" s="7" t="s">
        <v>55</v>
      </c>
      <c r="AS66" s="7" t="s">
        <v>55</v>
      </c>
      <c r="AT66" s="7" t="s">
        <v>55</v>
      </c>
      <c r="AU66" s="7" t="s">
        <v>55</v>
      </c>
      <c r="AV66" s="7" t="s">
        <v>55</v>
      </c>
      <c r="AW66" s="7" t="s">
        <v>55</v>
      </c>
    </row>
    <row r="67" spans="1:49" ht="13" x14ac:dyDescent="0.3">
      <c r="A67" s="6" t="s">
        <v>116</v>
      </c>
      <c r="B67" s="5" t="s">
        <v>53</v>
      </c>
      <c r="C67" s="8" t="s">
        <v>55</v>
      </c>
      <c r="D67" s="8" t="s">
        <v>55</v>
      </c>
      <c r="E67" s="8" t="s">
        <v>55</v>
      </c>
      <c r="F67" s="8" t="s">
        <v>55</v>
      </c>
      <c r="G67" s="8" t="s">
        <v>55</v>
      </c>
      <c r="H67" s="8" t="s">
        <v>55</v>
      </c>
      <c r="I67" s="8" t="s">
        <v>55</v>
      </c>
      <c r="J67" s="8" t="s">
        <v>55</v>
      </c>
      <c r="K67" s="8" t="s">
        <v>55</v>
      </c>
      <c r="L67" s="8" t="s">
        <v>55</v>
      </c>
      <c r="M67" s="8" t="s">
        <v>55</v>
      </c>
      <c r="N67" s="8" t="s">
        <v>55</v>
      </c>
      <c r="O67" s="8" t="s">
        <v>55</v>
      </c>
      <c r="P67" s="8" t="s">
        <v>55</v>
      </c>
      <c r="Q67" s="8" t="s">
        <v>55</v>
      </c>
      <c r="R67" s="8" t="s">
        <v>55</v>
      </c>
      <c r="S67" s="8" t="s">
        <v>55</v>
      </c>
      <c r="T67" s="8" t="s">
        <v>55</v>
      </c>
      <c r="U67" s="8" t="s">
        <v>55</v>
      </c>
      <c r="V67" s="8" t="s">
        <v>55</v>
      </c>
      <c r="W67" s="8" t="s">
        <v>55</v>
      </c>
      <c r="X67" s="8" t="s">
        <v>55</v>
      </c>
      <c r="Y67" s="8" t="s">
        <v>55</v>
      </c>
      <c r="Z67" s="8" t="s">
        <v>55</v>
      </c>
      <c r="AA67" s="8" t="s">
        <v>55</v>
      </c>
      <c r="AB67" s="8" t="s">
        <v>55</v>
      </c>
      <c r="AC67" s="8" t="s">
        <v>55</v>
      </c>
      <c r="AD67" s="8" t="s">
        <v>55</v>
      </c>
      <c r="AE67" s="8" t="s">
        <v>55</v>
      </c>
      <c r="AF67" s="8" t="s">
        <v>55</v>
      </c>
      <c r="AG67" s="8" t="s">
        <v>55</v>
      </c>
      <c r="AH67" s="8" t="s">
        <v>55</v>
      </c>
      <c r="AI67" s="8" t="s">
        <v>55</v>
      </c>
      <c r="AJ67" s="8" t="s">
        <v>55</v>
      </c>
      <c r="AK67" s="8" t="s">
        <v>55</v>
      </c>
      <c r="AL67" s="8" t="s">
        <v>55</v>
      </c>
      <c r="AM67" s="8" t="s">
        <v>55</v>
      </c>
      <c r="AN67" s="8" t="s">
        <v>55</v>
      </c>
      <c r="AO67" s="8" t="s">
        <v>55</v>
      </c>
      <c r="AP67" s="8" t="s">
        <v>55</v>
      </c>
      <c r="AQ67" s="8" t="s">
        <v>55</v>
      </c>
      <c r="AR67" s="8" t="s">
        <v>55</v>
      </c>
      <c r="AS67" s="8" t="s">
        <v>55</v>
      </c>
      <c r="AT67" s="8" t="s">
        <v>55</v>
      </c>
      <c r="AU67" s="8" t="s">
        <v>55</v>
      </c>
      <c r="AV67" s="8" t="s">
        <v>55</v>
      </c>
      <c r="AW67" s="8" t="s">
        <v>55</v>
      </c>
    </row>
    <row r="68" spans="1:49" ht="13" x14ac:dyDescent="0.3">
      <c r="A68" s="6" t="s">
        <v>117</v>
      </c>
      <c r="B68" s="5" t="s">
        <v>53</v>
      </c>
      <c r="C68" s="7" t="s">
        <v>55</v>
      </c>
      <c r="D68" s="7" t="s">
        <v>55</v>
      </c>
      <c r="E68" s="7" t="s">
        <v>55</v>
      </c>
      <c r="F68" s="7" t="s">
        <v>55</v>
      </c>
      <c r="G68" s="7" t="s">
        <v>55</v>
      </c>
      <c r="H68" s="7" t="s">
        <v>55</v>
      </c>
      <c r="I68" s="7" t="s">
        <v>55</v>
      </c>
      <c r="J68" s="7" t="s">
        <v>55</v>
      </c>
      <c r="K68" s="7" t="s">
        <v>55</v>
      </c>
      <c r="L68" s="7" t="s">
        <v>55</v>
      </c>
      <c r="M68" s="7" t="s">
        <v>55</v>
      </c>
      <c r="N68" s="7">
        <v>83.93853</v>
      </c>
      <c r="O68" s="7" t="s">
        <v>55</v>
      </c>
      <c r="P68" s="7" t="s">
        <v>55</v>
      </c>
      <c r="Q68" s="7" t="s">
        <v>55</v>
      </c>
      <c r="R68" s="7" t="s">
        <v>55</v>
      </c>
      <c r="S68" s="7" t="s">
        <v>55</v>
      </c>
      <c r="T68" s="7" t="s">
        <v>55</v>
      </c>
      <c r="U68" s="7" t="s">
        <v>55</v>
      </c>
      <c r="V68" s="7" t="s">
        <v>55</v>
      </c>
      <c r="W68" s="7" t="s">
        <v>55</v>
      </c>
      <c r="X68" s="7" t="s">
        <v>55</v>
      </c>
      <c r="Y68" s="7" t="s">
        <v>55</v>
      </c>
      <c r="Z68" s="7" t="s">
        <v>55</v>
      </c>
      <c r="AA68" s="7" t="s">
        <v>55</v>
      </c>
      <c r="AB68" s="7" t="s">
        <v>55</v>
      </c>
      <c r="AC68" s="7" t="s">
        <v>55</v>
      </c>
      <c r="AD68" s="7" t="s">
        <v>55</v>
      </c>
      <c r="AE68" s="7" t="s">
        <v>55</v>
      </c>
      <c r="AF68" s="7" t="s">
        <v>55</v>
      </c>
      <c r="AG68" s="7" t="s">
        <v>55</v>
      </c>
      <c r="AH68" s="7" t="s">
        <v>55</v>
      </c>
      <c r="AI68" s="7">
        <v>95.417050000000003</v>
      </c>
      <c r="AJ68" s="7" t="s">
        <v>55</v>
      </c>
      <c r="AK68" s="7" t="s">
        <v>55</v>
      </c>
      <c r="AL68" s="7" t="s">
        <v>55</v>
      </c>
      <c r="AM68" s="7" t="s">
        <v>55</v>
      </c>
      <c r="AN68" s="7">
        <v>96.930729999999997</v>
      </c>
      <c r="AO68" s="7" t="s">
        <v>55</v>
      </c>
      <c r="AP68" s="7" t="s">
        <v>55</v>
      </c>
      <c r="AQ68" s="7">
        <v>97.883489999999995</v>
      </c>
      <c r="AR68" s="7">
        <v>98.053640000000001</v>
      </c>
      <c r="AS68" s="7">
        <v>97.769229999999993</v>
      </c>
      <c r="AT68" s="7">
        <v>98.252520000000004</v>
      </c>
      <c r="AU68" s="7">
        <v>98.044910000000002</v>
      </c>
      <c r="AV68" s="7">
        <v>98.213939999999994</v>
      </c>
      <c r="AW68" s="7" t="s">
        <v>55</v>
      </c>
    </row>
    <row r="69" spans="1:49" ht="13" x14ac:dyDescent="0.3">
      <c r="A69" s="6" t="s">
        <v>118</v>
      </c>
      <c r="B69" s="5" t="s">
        <v>53</v>
      </c>
      <c r="C69" s="8" t="s">
        <v>55</v>
      </c>
      <c r="D69" s="8" t="s">
        <v>55</v>
      </c>
      <c r="E69" s="8" t="s">
        <v>55</v>
      </c>
      <c r="F69" s="8" t="s">
        <v>55</v>
      </c>
      <c r="G69" s="8" t="s">
        <v>55</v>
      </c>
      <c r="H69" s="8" t="s">
        <v>55</v>
      </c>
      <c r="I69" s="8" t="s">
        <v>55</v>
      </c>
      <c r="J69" s="8" t="s">
        <v>55</v>
      </c>
      <c r="K69" s="8" t="s">
        <v>55</v>
      </c>
      <c r="L69" s="8" t="s">
        <v>55</v>
      </c>
      <c r="M69" s="8" t="s">
        <v>55</v>
      </c>
      <c r="N69" s="8" t="s">
        <v>55</v>
      </c>
      <c r="O69" s="8">
        <v>92.278930000000003</v>
      </c>
      <c r="P69" s="8" t="s">
        <v>55</v>
      </c>
      <c r="Q69" s="8" t="s">
        <v>55</v>
      </c>
      <c r="R69" s="8" t="s">
        <v>55</v>
      </c>
      <c r="S69" s="8" t="s">
        <v>55</v>
      </c>
      <c r="T69" s="8" t="s">
        <v>55</v>
      </c>
      <c r="U69" s="8" t="s">
        <v>55</v>
      </c>
      <c r="V69" s="8" t="s">
        <v>55</v>
      </c>
      <c r="W69" s="8">
        <v>95.833250000000007</v>
      </c>
      <c r="X69" s="8" t="s">
        <v>55</v>
      </c>
      <c r="Y69" s="8" t="s">
        <v>55</v>
      </c>
      <c r="Z69" s="8" t="s">
        <v>55</v>
      </c>
      <c r="AA69" s="8" t="s">
        <v>55</v>
      </c>
      <c r="AB69" s="8" t="s">
        <v>55</v>
      </c>
      <c r="AC69" s="8" t="s">
        <v>55</v>
      </c>
      <c r="AD69" s="8" t="s">
        <v>55</v>
      </c>
      <c r="AE69" s="8" t="s">
        <v>55</v>
      </c>
      <c r="AF69" s="8" t="s">
        <v>55</v>
      </c>
      <c r="AG69" s="8" t="s">
        <v>55</v>
      </c>
      <c r="AH69" s="8">
        <v>96.493449999999996</v>
      </c>
      <c r="AI69" s="8" t="s">
        <v>55</v>
      </c>
      <c r="AJ69" s="8" t="s">
        <v>55</v>
      </c>
      <c r="AK69" s="8" t="s">
        <v>55</v>
      </c>
      <c r="AL69" s="8" t="s">
        <v>55</v>
      </c>
      <c r="AM69" s="8" t="s">
        <v>55</v>
      </c>
      <c r="AN69" s="8">
        <v>95.628929999999997</v>
      </c>
      <c r="AO69" s="8" t="s">
        <v>55</v>
      </c>
      <c r="AP69" s="8">
        <v>96.845460000000003</v>
      </c>
      <c r="AQ69" s="8">
        <v>98.854100000000003</v>
      </c>
      <c r="AR69" s="8">
        <v>98.805319999999995</v>
      </c>
      <c r="AS69" s="8">
        <v>98.894540000000006</v>
      </c>
      <c r="AT69" s="8">
        <v>98.632480000000001</v>
      </c>
      <c r="AU69" s="8" t="s">
        <v>55</v>
      </c>
      <c r="AV69" s="8">
        <v>98.819419999999994</v>
      </c>
      <c r="AW69" s="8" t="s">
        <v>55</v>
      </c>
    </row>
    <row r="70" spans="1:49" ht="13" x14ac:dyDescent="0.3">
      <c r="A70" s="6" t="s">
        <v>119</v>
      </c>
      <c r="B70" s="5" t="s">
        <v>53</v>
      </c>
      <c r="C70" s="7" t="s">
        <v>55</v>
      </c>
      <c r="D70" s="7" t="s">
        <v>55</v>
      </c>
      <c r="E70" s="7" t="s">
        <v>55</v>
      </c>
      <c r="F70" s="7" t="s">
        <v>55</v>
      </c>
      <c r="G70" s="7" t="s">
        <v>55</v>
      </c>
      <c r="H70" s="7" t="s">
        <v>55</v>
      </c>
      <c r="I70" s="7">
        <v>38.122639999999997</v>
      </c>
      <c r="J70" s="7" t="s">
        <v>55</v>
      </c>
      <c r="K70" s="7" t="s">
        <v>55</v>
      </c>
      <c r="L70" s="7" t="s">
        <v>55</v>
      </c>
      <c r="M70" s="7" t="s">
        <v>55</v>
      </c>
      <c r="N70" s="7" t="s">
        <v>55</v>
      </c>
      <c r="O70" s="7" t="s">
        <v>55</v>
      </c>
      <c r="P70" s="7" t="s">
        <v>55</v>
      </c>
      <c r="Q70" s="7" t="s">
        <v>55</v>
      </c>
      <c r="R70" s="7" t="s">
        <v>55</v>
      </c>
      <c r="S70" s="7">
        <v>54.004660000000001</v>
      </c>
      <c r="T70" s="7" t="s">
        <v>55</v>
      </c>
      <c r="U70" s="7" t="s">
        <v>55</v>
      </c>
      <c r="V70" s="7" t="s">
        <v>55</v>
      </c>
      <c r="W70" s="7" t="s">
        <v>55</v>
      </c>
      <c r="X70" s="7" t="s">
        <v>55</v>
      </c>
      <c r="Y70" s="7" t="s">
        <v>55</v>
      </c>
      <c r="Z70" s="7" t="s">
        <v>55</v>
      </c>
      <c r="AA70" s="7" t="s">
        <v>55</v>
      </c>
      <c r="AB70" s="7" t="s">
        <v>55</v>
      </c>
      <c r="AC70" s="7">
        <v>66.931539999999998</v>
      </c>
      <c r="AD70" s="7" t="s">
        <v>55</v>
      </c>
      <c r="AE70" s="7" t="s">
        <v>55</v>
      </c>
      <c r="AF70" s="7" t="s">
        <v>55</v>
      </c>
      <c r="AG70" s="7" t="s">
        <v>55</v>
      </c>
      <c r="AH70" s="7" t="s">
        <v>55</v>
      </c>
      <c r="AI70" s="7" t="s">
        <v>55</v>
      </c>
      <c r="AJ70" s="7" t="s">
        <v>55</v>
      </c>
      <c r="AK70" s="7" t="s">
        <v>55</v>
      </c>
      <c r="AL70" s="7">
        <v>78.94999</v>
      </c>
      <c r="AM70" s="7">
        <v>81.751450000000006</v>
      </c>
      <c r="AN70" s="7" t="s">
        <v>55</v>
      </c>
      <c r="AO70" s="7" t="s">
        <v>55</v>
      </c>
      <c r="AP70" s="7" t="s">
        <v>55</v>
      </c>
      <c r="AQ70" s="7">
        <v>84.306929999999994</v>
      </c>
      <c r="AR70" s="7" t="s">
        <v>55</v>
      </c>
      <c r="AS70" s="7">
        <v>86.051590000000004</v>
      </c>
      <c r="AT70" s="7">
        <v>90.325400000000002</v>
      </c>
      <c r="AU70" s="7" t="s">
        <v>55</v>
      </c>
      <c r="AV70" s="7">
        <v>92.079470000000001</v>
      </c>
      <c r="AW70" s="7" t="s">
        <v>55</v>
      </c>
    </row>
    <row r="71" spans="1:49" ht="13" x14ac:dyDescent="0.3">
      <c r="A71" s="6" t="s">
        <v>120</v>
      </c>
      <c r="B71" s="5" t="s">
        <v>53</v>
      </c>
      <c r="C71" s="8" t="s">
        <v>55</v>
      </c>
      <c r="D71" s="8" t="s">
        <v>55</v>
      </c>
      <c r="E71" s="8" t="s">
        <v>55</v>
      </c>
      <c r="F71" s="8" t="s">
        <v>55</v>
      </c>
      <c r="G71" s="8" t="s">
        <v>55</v>
      </c>
      <c r="H71" s="8" t="s">
        <v>55</v>
      </c>
      <c r="I71" s="8" t="s">
        <v>55</v>
      </c>
      <c r="J71" s="8" t="s">
        <v>55</v>
      </c>
      <c r="K71" s="8" t="s">
        <v>55</v>
      </c>
      <c r="L71" s="8" t="s">
        <v>55</v>
      </c>
      <c r="M71" s="8" t="s">
        <v>55</v>
      </c>
      <c r="N71" s="8" t="s">
        <v>55</v>
      </c>
      <c r="O71" s="8" t="s">
        <v>55</v>
      </c>
      <c r="P71" s="8" t="s">
        <v>55</v>
      </c>
      <c r="Q71" s="8" t="s">
        <v>55</v>
      </c>
      <c r="R71" s="8" t="s">
        <v>55</v>
      </c>
      <c r="S71" s="8" t="s">
        <v>55</v>
      </c>
      <c r="T71" s="8" t="s">
        <v>55</v>
      </c>
      <c r="U71" s="8" t="s">
        <v>55</v>
      </c>
      <c r="V71" s="8" t="s">
        <v>55</v>
      </c>
      <c r="W71" s="8" t="s">
        <v>55</v>
      </c>
      <c r="X71" s="8" t="s">
        <v>55</v>
      </c>
      <c r="Y71" s="8">
        <v>84.947890000000001</v>
      </c>
      <c r="Z71" s="8" t="s">
        <v>55</v>
      </c>
      <c r="AA71" s="8" t="s">
        <v>55</v>
      </c>
      <c r="AB71" s="8" t="s">
        <v>55</v>
      </c>
      <c r="AC71" s="8" t="s">
        <v>55</v>
      </c>
      <c r="AD71" s="8" t="s">
        <v>55</v>
      </c>
      <c r="AE71" s="8" t="s">
        <v>55</v>
      </c>
      <c r="AF71" s="8" t="s">
        <v>55</v>
      </c>
      <c r="AG71" s="8" t="s">
        <v>55</v>
      </c>
      <c r="AH71" s="8" t="s">
        <v>55</v>
      </c>
      <c r="AI71" s="8" t="s">
        <v>55</v>
      </c>
      <c r="AJ71" s="8" t="s">
        <v>55</v>
      </c>
      <c r="AK71" s="8">
        <v>92.302319999999995</v>
      </c>
      <c r="AL71" s="8" t="s">
        <v>55</v>
      </c>
      <c r="AM71" s="8">
        <v>95.453339999999997</v>
      </c>
      <c r="AN71" s="8">
        <v>93.889489999999995</v>
      </c>
      <c r="AO71" s="8">
        <v>96.483310000000003</v>
      </c>
      <c r="AP71" s="8">
        <v>95.323560000000001</v>
      </c>
      <c r="AQ71" s="8">
        <v>96.385739999999998</v>
      </c>
      <c r="AR71" s="8">
        <v>96.945890000000006</v>
      </c>
      <c r="AS71" s="8" t="s">
        <v>55</v>
      </c>
      <c r="AT71" s="8">
        <v>97.500190000000003</v>
      </c>
      <c r="AU71" s="8" t="s">
        <v>55</v>
      </c>
      <c r="AV71" s="8">
        <v>97.893420000000006</v>
      </c>
      <c r="AW71" s="8" t="s">
        <v>55</v>
      </c>
    </row>
    <row r="72" spans="1:49" ht="13" x14ac:dyDescent="0.3">
      <c r="A72" s="6" t="s">
        <v>121</v>
      </c>
      <c r="B72" s="5" t="s">
        <v>53</v>
      </c>
      <c r="C72" s="7" t="s">
        <v>55</v>
      </c>
      <c r="D72" s="7" t="s">
        <v>55</v>
      </c>
      <c r="E72" s="7" t="s">
        <v>55</v>
      </c>
      <c r="F72" s="7" t="s">
        <v>55</v>
      </c>
      <c r="G72" s="7" t="s">
        <v>55</v>
      </c>
      <c r="H72" s="7" t="s">
        <v>55</v>
      </c>
      <c r="I72" s="7" t="s">
        <v>55</v>
      </c>
      <c r="J72" s="7" t="s">
        <v>55</v>
      </c>
      <c r="K72" s="7" t="s">
        <v>55</v>
      </c>
      <c r="L72" s="7" t="s">
        <v>55</v>
      </c>
      <c r="M72" s="7" t="s">
        <v>55</v>
      </c>
      <c r="N72" s="7" t="s">
        <v>55</v>
      </c>
      <c r="O72" s="7" t="s">
        <v>55</v>
      </c>
      <c r="P72" s="7" t="s">
        <v>55</v>
      </c>
      <c r="Q72" s="7" t="s">
        <v>55</v>
      </c>
      <c r="R72" s="7" t="s">
        <v>55</v>
      </c>
      <c r="S72" s="7" t="s">
        <v>55</v>
      </c>
      <c r="T72" s="7" t="s">
        <v>55</v>
      </c>
      <c r="U72" s="7" t="s">
        <v>55</v>
      </c>
      <c r="V72" s="7" t="s">
        <v>55</v>
      </c>
      <c r="W72" s="7" t="s">
        <v>55</v>
      </c>
      <c r="X72" s="7" t="s">
        <v>55</v>
      </c>
      <c r="Y72" s="7" t="s">
        <v>55</v>
      </c>
      <c r="Z72" s="7" t="s">
        <v>55</v>
      </c>
      <c r="AA72" s="7" t="s">
        <v>55</v>
      </c>
      <c r="AB72" s="7" t="s">
        <v>55</v>
      </c>
      <c r="AC72" s="7" t="s">
        <v>55</v>
      </c>
      <c r="AD72" s="7" t="s">
        <v>55</v>
      </c>
      <c r="AE72" s="7" t="s">
        <v>55</v>
      </c>
      <c r="AF72" s="7" t="s">
        <v>55</v>
      </c>
      <c r="AG72" s="7">
        <v>96.62424</v>
      </c>
      <c r="AH72" s="7" t="s">
        <v>55</v>
      </c>
      <c r="AI72" s="7" t="s">
        <v>55</v>
      </c>
      <c r="AJ72" s="7" t="s">
        <v>55</v>
      </c>
      <c r="AK72" s="7" t="s">
        <v>55</v>
      </c>
      <c r="AL72" s="7" t="s">
        <v>55</v>
      </c>
      <c r="AM72" s="7" t="s">
        <v>55</v>
      </c>
      <c r="AN72" s="7" t="s">
        <v>55</v>
      </c>
      <c r="AO72" s="7" t="s">
        <v>55</v>
      </c>
      <c r="AP72" s="7" t="s">
        <v>55</v>
      </c>
      <c r="AQ72" s="7" t="s">
        <v>55</v>
      </c>
      <c r="AR72" s="7" t="s">
        <v>55</v>
      </c>
      <c r="AS72" s="7" t="s">
        <v>55</v>
      </c>
      <c r="AT72" s="7" t="s">
        <v>55</v>
      </c>
      <c r="AU72" s="7">
        <v>98.714560000000006</v>
      </c>
      <c r="AV72" s="7">
        <v>98.802949999999996</v>
      </c>
      <c r="AW72" s="7" t="s">
        <v>55</v>
      </c>
    </row>
    <row r="73" spans="1:49" ht="13" x14ac:dyDescent="0.3">
      <c r="A73" s="6" t="s">
        <v>122</v>
      </c>
      <c r="B73" s="5" t="s">
        <v>53</v>
      </c>
      <c r="C73" s="8" t="s">
        <v>55</v>
      </c>
      <c r="D73" s="8" t="s">
        <v>55</v>
      </c>
      <c r="E73" s="8" t="s">
        <v>55</v>
      </c>
      <c r="F73" s="8" t="s">
        <v>55</v>
      </c>
      <c r="G73" s="8" t="s">
        <v>55</v>
      </c>
      <c r="H73" s="8" t="s">
        <v>55</v>
      </c>
      <c r="I73" s="8" t="s">
        <v>55</v>
      </c>
      <c r="J73" s="8" t="s">
        <v>55</v>
      </c>
      <c r="K73" s="8" t="s">
        <v>55</v>
      </c>
      <c r="L73" s="8" t="s">
        <v>55</v>
      </c>
      <c r="M73" s="8" t="s">
        <v>55</v>
      </c>
      <c r="N73" s="8" t="s">
        <v>55</v>
      </c>
      <c r="O73" s="8" t="s">
        <v>55</v>
      </c>
      <c r="P73" s="8" t="s">
        <v>55</v>
      </c>
      <c r="Q73" s="8" t="s">
        <v>55</v>
      </c>
      <c r="R73" s="8" t="s">
        <v>55</v>
      </c>
      <c r="S73" s="8" t="s">
        <v>55</v>
      </c>
      <c r="T73" s="8" t="s">
        <v>55</v>
      </c>
      <c r="U73" s="8" t="s">
        <v>55</v>
      </c>
      <c r="V73" s="8" t="s">
        <v>55</v>
      </c>
      <c r="W73" s="8" t="s">
        <v>55</v>
      </c>
      <c r="X73" s="8" t="s">
        <v>55</v>
      </c>
      <c r="Y73" s="8" t="s">
        <v>55</v>
      </c>
      <c r="Z73" s="8" t="s">
        <v>55</v>
      </c>
      <c r="AA73" s="8" t="s">
        <v>55</v>
      </c>
      <c r="AB73" s="8" t="s">
        <v>55</v>
      </c>
      <c r="AC73" s="8" t="s">
        <v>55</v>
      </c>
      <c r="AD73" s="8" t="s">
        <v>55</v>
      </c>
      <c r="AE73" s="8" t="s">
        <v>55</v>
      </c>
      <c r="AF73" s="8" t="s">
        <v>55</v>
      </c>
      <c r="AG73" s="8" t="s">
        <v>55</v>
      </c>
      <c r="AH73" s="8" t="s">
        <v>55</v>
      </c>
      <c r="AI73" s="8">
        <v>69.483400000000003</v>
      </c>
      <c r="AJ73" s="8" t="s">
        <v>55</v>
      </c>
      <c r="AK73" s="8" t="s">
        <v>55</v>
      </c>
      <c r="AL73" s="8" t="s">
        <v>55</v>
      </c>
      <c r="AM73" s="8" t="s">
        <v>55</v>
      </c>
      <c r="AN73" s="8" t="s">
        <v>55</v>
      </c>
      <c r="AO73" s="8" t="s">
        <v>55</v>
      </c>
      <c r="AP73" s="8" t="s">
        <v>55</v>
      </c>
      <c r="AQ73" s="8" t="s">
        <v>55</v>
      </c>
      <c r="AR73" s="8" t="s">
        <v>55</v>
      </c>
      <c r="AS73" s="8" t="s">
        <v>55</v>
      </c>
      <c r="AT73" s="8" t="s">
        <v>55</v>
      </c>
      <c r="AU73" s="8">
        <v>90.941040000000001</v>
      </c>
      <c r="AV73" s="8">
        <v>91.947310000000002</v>
      </c>
      <c r="AW73" s="8" t="s">
        <v>55</v>
      </c>
    </row>
    <row r="74" spans="1:49" ht="13" x14ac:dyDescent="0.3">
      <c r="A74" s="6" t="s">
        <v>123</v>
      </c>
      <c r="B74" s="5" t="s">
        <v>53</v>
      </c>
      <c r="C74" s="7" t="s">
        <v>55</v>
      </c>
      <c r="D74" s="7" t="s">
        <v>55</v>
      </c>
      <c r="E74" s="7" t="s">
        <v>55</v>
      </c>
      <c r="F74" s="7" t="s">
        <v>55</v>
      </c>
      <c r="G74" s="7" t="s">
        <v>55</v>
      </c>
      <c r="H74" s="7" t="s">
        <v>55</v>
      </c>
      <c r="I74" s="7" t="s">
        <v>55</v>
      </c>
      <c r="J74" s="7" t="s">
        <v>55</v>
      </c>
      <c r="K74" s="7" t="s">
        <v>55</v>
      </c>
      <c r="L74" s="7" t="s">
        <v>55</v>
      </c>
      <c r="M74" s="7" t="s">
        <v>55</v>
      </c>
      <c r="N74" s="7" t="s">
        <v>55</v>
      </c>
      <c r="O74" s="7" t="s">
        <v>55</v>
      </c>
      <c r="P74" s="7" t="s">
        <v>55</v>
      </c>
      <c r="Q74" s="7" t="s">
        <v>55</v>
      </c>
      <c r="R74" s="7" t="s">
        <v>55</v>
      </c>
      <c r="S74" s="7" t="s">
        <v>55</v>
      </c>
      <c r="T74" s="7" t="s">
        <v>55</v>
      </c>
      <c r="U74" s="7" t="s">
        <v>55</v>
      </c>
      <c r="V74" s="7">
        <v>99.904499999999999</v>
      </c>
      <c r="W74" s="7" t="s">
        <v>55</v>
      </c>
      <c r="X74" s="7" t="s">
        <v>55</v>
      </c>
      <c r="Y74" s="7" t="s">
        <v>55</v>
      </c>
      <c r="Z74" s="7" t="s">
        <v>55</v>
      </c>
      <c r="AA74" s="7" t="s">
        <v>55</v>
      </c>
      <c r="AB74" s="7" t="s">
        <v>55</v>
      </c>
      <c r="AC74" s="7" t="s">
        <v>55</v>
      </c>
      <c r="AD74" s="7" t="s">
        <v>55</v>
      </c>
      <c r="AE74" s="7" t="s">
        <v>55</v>
      </c>
      <c r="AF74" s="7" t="s">
        <v>55</v>
      </c>
      <c r="AG74" s="7">
        <v>99.813360000000003</v>
      </c>
      <c r="AH74" s="7" t="s">
        <v>55</v>
      </c>
      <c r="AI74" s="7" t="s">
        <v>55</v>
      </c>
      <c r="AJ74" s="7" t="s">
        <v>55</v>
      </c>
      <c r="AK74" s="7" t="s">
        <v>55</v>
      </c>
      <c r="AL74" s="7" t="s">
        <v>55</v>
      </c>
      <c r="AM74" s="7" t="s">
        <v>55</v>
      </c>
      <c r="AN74" s="7" t="s">
        <v>55</v>
      </c>
      <c r="AO74" s="7" t="s">
        <v>55</v>
      </c>
      <c r="AP74" s="7" t="s">
        <v>55</v>
      </c>
      <c r="AQ74" s="7" t="s">
        <v>55</v>
      </c>
      <c r="AR74" s="7">
        <v>99.959040000000002</v>
      </c>
      <c r="AS74" s="7" t="s">
        <v>55</v>
      </c>
      <c r="AT74" s="7" t="s">
        <v>55</v>
      </c>
      <c r="AU74" s="7" t="s">
        <v>55</v>
      </c>
      <c r="AV74" s="7">
        <v>99.970050000000001</v>
      </c>
      <c r="AW74" s="7" t="s">
        <v>55</v>
      </c>
    </row>
    <row r="75" spans="1:49" ht="13" x14ac:dyDescent="0.3">
      <c r="A75" s="6" t="s">
        <v>124</v>
      </c>
      <c r="B75" s="5" t="s">
        <v>53</v>
      </c>
      <c r="C75" s="8" t="s">
        <v>55</v>
      </c>
      <c r="D75" s="8" t="s">
        <v>55</v>
      </c>
      <c r="E75" s="8" t="s">
        <v>55</v>
      </c>
      <c r="F75" s="8" t="s">
        <v>55</v>
      </c>
      <c r="G75" s="8" t="s">
        <v>55</v>
      </c>
      <c r="H75" s="8" t="s">
        <v>55</v>
      </c>
      <c r="I75" s="8" t="s">
        <v>55</v>
      </c>
      <c r="J75" s="8" t="s">
        <v>55</v>
      </c>
      <c r="K75" s="8" t="s">
        <v>55</v>
      </c>
      <c r="L75" s="8" t="s">
        <v>55</v>
      </c>
      <c r="M75" s="8" t="s">
        <v>55</v>
      </c>
      <c r="N75" s="8" t="s">
        <v>55</v>
      </c>
      <c r="O75" s="8" t="s">
        <v>55</v>
      </c>
      <c r="P75" s="8" t="s">
        <v>55</v>
      </c>
      <c r="Q75" s="8" t="s">
        <v>55</v>
      </c>
      <c r="R75" s="8" t="s">
        <v>55</v>
      </c>
      <c r="S75" s="8" t="s">
        <v>55</v>
      </c>
      <c r="T75" s="8" t="s">
        <v>55</v>
      </c>
      <c r="U75" s="8" t="s">
        <v>55</v>
      </c>
      <c r="V75" s="8" t="s">
        <v>55</v>
      </c>
      <c r="W75" s="8" t="s">
        <v>55</v>
      </c>
      <c r="X75" s="8" t="s">
        <v>55</v>
      </c>
      <c r="Y75" s="8" t="s">
        <v>55</v>
      </c>
      <c r="Z75" s="8" t="s">
        <v>55</v>
      </c>
      <c r="AA75" s="8">
        <v>28.080169999999999</v>
      </c>
      <c r="AB75" s="8" t="s">
        <v>55</v>
      </c>
      <c r="AC75" s="8" t="s">
        <v>55</v>
      </c>
      <c r="AD75" s="8" t="s">
        <v>55</v>
      </c>
      <c r="AE75" s="8" t="s">
        <v>55</v>
      </c>
      <c r="AF75" s="8" t="s">
        <v>55</v>
      </c>
      <c r="AG75" s="8" t="s">
        <v>55</v>
      </c>
      <c r="AH75" s="8" t="s">
        <v>55</v>
      </c>
      <c r="AI75" s="8" t="s">
        <v>55</v>
      </c>
      <c r="AJ75" s="8" t="s">
        <v>55</v>
      </c>
      <c r="AK75" s="8">
        <v>38.5</v>
      </c>
      <c r="AL75" s="8">
        <v>33.299750000000003</v>
      </c>
      <c r="AM75" s="8" t="s">
        <v>55</v>
      </c>
      <c r="AN75" s="8">
        <v>47.041130000000003</v>
      </c>
      <c r="AO75" s="8" t="s">
        <v>55</v>
      </c>
      <c r="AP75" s="8" t="s">
        <v>55</v>
      </c>
      <c r="AQ75" s="8" t="s">
        <v>55</v>
      </c>
      <c r="AR75" s="8" t="s">
        <v>55</v>
      </c>
      <c r="AS75" s="8" t="s">
        <v>55</v>
      </c>
      <c r="AT75" s="8" t="s">
        <v>55</v>
      </c>
      <c r="AU75" s="8" t="s">
        <v>55</v>
      </c>
      <c r="AV75" s="8">
        <v>67.823250000000002</v>
      </c>
      <c r="AW75" s="8" t="s">
        <v>55</v>
      </c>
    </row>
    <row r="76" spans="1:49" ht="13" x14ac:dyDescent="0.3">
      <c r="A76" s="6" t="s">
        <v>125</v>
      </c>
      <c r="B76" s="5" t="s">
        <v>53</v>
      </c>
      <c r="C76" s="7" t="s">
        <v>55</v>
      </c>
      <c r="D76" s="7" t="s">
        <v>55</v>
      </c>
      <c r="E76" s="7" t="s">
        <v>55</v>
      </c>
      <c r="F76" s="7" t="s">
        <v>55</v>
      </c>
      <c r="G76" s="7" t="s">
        <v>55</v>
      </c>
      <c r="H76" s="7" t="s">
        <v>55</v>
      </c>
      <c r="I76" s="7" t="s">
        <v>55</v>
      </c>
      <c r="J76" s="7" t="s">
        <v>55</v>
      </c>
      <c r="K76" s="7" t="s">
        <v>55</v>
      </c>
      <c r="L76" s="7" t="s">
        <v>55</v>
      </c>
      <c r="M76" s="7" t="s">
        <v>55</v>
      </c>
      <c r="N76" s="7" t="s">
        <v>55</v>
      </c>
      <c r="O76" s="7" t="s">
        <v>55</v>
      </c>
      <c r="P76" s="7" t="s">
        <v>55</v>
      </c>
      <c r="Q76" s="7" t="s">
        <v>55</v>
      </c>
      <c r="R76" s="7" t="s">
        <v>55</v>
      </c>
      <c r="S76" s="7" t="s">
        <v>55</v>
      </c>
      <c r="T76" s="7" t="s">
        <v>55</v>
      </c>
      <c r="U76" s="7" t="s">
        <v>55</v>
      </c>
      <c r="V76" s="7" t="s">
        <v>55</v>
      </c>
      <c r="W76" s="7" t="s">
        <v>55</v>
      </c>
      <c r="X76" s="7" t="s">
        <v>55</v>
      </c>
      <c r="Y76" s="7" t="s">
        <v>55</v>
      </c>
      <c r="Z76" s="7" t="s">
        <v>55</v>
      </c>
      <c r="AA76" s="7" t="s">
        <v>55</v>
      </c>
      <c r="AB76" s="7" t="s">
        <v>55</v>
      </c>
      <c r="AC76" s="7" t="s">
        <v>55</v>
      </c>
      <c r="AD76" s="7" t="s">
        <v>55</v>
      </c>
      <c r="AE76" s="7" t="s">
        <v>55</v>
      </c>
      <c r="AF76" s="7" t="s">
        <v>55</v>
      </c>
      <c r="AG76" s="7" t="s">
        <v>55</v>
      </c>
      <c r="AH76" s="7" t="s">
        <v>55</v>
      </c>
      <c r="AI76" s="7" t="s">
        <v>55</v>
      </c>
      <c r="AJ76" s="7" t="s">
        <v>55</v>
      </c>
      <c r="AK76" s="7" t="s">
        <v>55</v>
      </c>
      <c r="AL76" s="7" t="s">
        <v>55</v>
      </c>
      <c r="AM76" s="7" t="s">
        <v>55</v>
      </c>
      <c r="AN76" s="7" t="s">
        <v>55</v>
      </c>
      <c r="AO76" s="7" t="s">
        <v>55</v>
      </c>
      <c r="AP76" s="7" t="s">
        <v>55</v>
      </c>
      <c r="AQ76" s="7" t="s">
        <v>55</v>
      </c>
      <c r="AR76" s="7" t="s">
        <v>55</v>
      </c>
      <c r="AS76" s="7" t="s">
        <v>55</v>
      </c>
      <c r="AT76" s="7" t="s">
        <v>55</v>
      </c>
      <c r="AU76" s="7" t="s">
        <v>55</v>
      </c>
      <c r="AV76" s="7" t="s">
        <v>55</v>
      </c>
      <c r="AW76" s="7" t="s">
        <v>55</v>
      </c>
    </row>
    <row r="77" spans="1:49" ht="13" x14ac:dyDescent="0.3">
      <c r="A77" s="6" t="s">
        <v>126</v>
      </c>
      <c r="B77" s="5" t="s">
        <v>53</v>
      </c>
      <c r="C77" s="8" t="s">
        <v>55</v>
      </c>
      <c r="D77" s="8" t="s">
        <v>55</v>
      </c>
      <c r="E77" s="8" t="s">
        <v>55</v>
      </c>
      <c r="F77" s="8" t="s">
        <v>55</v>
      </c>
      <c r="G77" s="8" t="s">
        <v>55</v>
      </c>
      <c r="H77" s="8" t="s">
        <v>55</v>
      </c>
      <c r="I77" s="8" t="s">
        <v>55</v>
      </c>
      <c r="J77" s="8" t="s">
        <v>55</v>
      </c>
      <c r="K77" s="8" t="s">
        <v>55</v>
      </c>
      <c r="L77" s="8" t="s">
        <v>55</v>
      </c>
      <c r="M77" s="8" t="s">
        <v>55</v>
      </c>
      <c r="N77" s="8" t="s">
        <v>55</v>
      </c>
      <c r="O77" s="8" t="s">
        <v>55</v>
      </c>
      <c r="P77" s="8" t="s">
        <v>55</v>
      </c>
      <c r="Q77" s="8" t="s">
        <v>55</v>
      </c>
      <c r="R77" s="8" t="s">
        <v>55</v>
      </c>
      <c r="S77" s="8" t="s">
        <v>55</v>
      </c>
      <c r="T77" s="8" t="s">
        <v>55</v>
      </c>
      <c r="U77" s="8" t="s">
        <v>55</v>
      </c>
      <c r="V77" s="8" t="s">
        <v>55</v>
      </c>
      <c r="W77" s="8" t="s">
        <v>55</v>
      </c>
      <c r="X77" s="8" t="s">
        <v>55</v>
      </c>
      <c r="Y77" s="8" t="s">
        <v>55</v>
      </c>
      <c r="Z77" s="8" t="s">
        <v>55</v>
      </c>
      <c r="AA77" s="8" t="s">
        <v>55</v>
      </c>
      <c r="AB77" s="8" t="s">
        <v>55</v>
      </c>
      <c r="AC77" s="8" t="s">
        <v>55</v>
      </c>
      <c r="AD77" s="8" t="s">
        <v>55</v>
      </c>
      <c r="AE77" s="8" t="s">
        <v>55</v>
      </c>
      <c r="AF77" s="8" t="s">
        <v>55</v>
      </c>
      <c r="AG77" s="8" t="s">
        <v>55</v>
      </c>
      <c r="AH77" s="8" t="s">
        <v>55</v>
      </c>
      <c r="AI77" s="8" t="s">
        <v>55</v>
      </c>
      <c r="AJ77" s="8" t="s">
        <v>55</v>
      </c>
      <c r="AK77" s="8" t="s">
        <v>55</v>
      </c>
      <c r="AL77" s="8" t="s">
        <v>55</v>
      </c>
      <c r="AM77" s="8" t="s">
        <v>55</v>
      </c>
      <c r="AN77" s="8" t="s">
        <v>55</v>
      </c>
      <c r="AO77" s="8" t="s">
        <v>55</v>
      </c>
      <c r="AP77" s="8" t="s">
        <v>55</v>
      </c>
      <c r="AQ77" s="8" t="s">
        <v>55</v>
      </c>
      <c r="AR77" s="8" t="s">
        <v>55</v>
      </c>
      <c r="AS77" s="8" t="s">
        <v>55</v>
      </c>
      <c r="AT77" s="8" t="s">
        <v>55</v>
      </c>
      <c r="AU77" s="8" t="s">
        <v>55</v>
      </c>
      <c r="AV77" s="8" t="s">
        <v>55</v>
      </c>
      <c r="AW77" s="8" t="s">
        <v>55</v>
      </c>
    </row>
    <row r="78" spans="1:49" ht="13" x14ac:dyDescent="0.3">
      <c r="A78" s="6" t="s">
        <v>127</v>
      </c>
      <c r="B78" s="5" t="s">
        <v>53</v>
      </c>
      <c r="C78" s="7" t="s">
        <v>55</v>
      </c>
      <c r="D78" s="7" t="s">
        <v>55</v>
      </c>
      <c r="E78" s="7" t="s">
        <v>55</v>
      </c>
      <c r="F78" s="7" t="s">
        <v>55</v>
      </c>
      <c r="G78" s="7" t="s">
        <v>55</v>
      </c>
      <c r="H78" s="7" t="s">
        <v>55</v>
      </c>
      <c r="I78" s="7" t="s">
        <v>55</v>
      </c>
      <c r="J78" s="7" t="s">
        <v>55</v>
      </c>
      <c r="K78" s="7" t="s">
        <v>55</v>
      </c>
      <c r="L78" s="7" t="s">
        <v>55</v>
      </c>
      <c r="M78" s="7" t="s">
        <v>55</v>
      </c>
      <c r="N78" s="7" t="s">
        <v>55</v>
      </c>
      <c r="O78" s="7" t="s">
        <v>55</v>
      </c>
      <c r="P78" s="7" t="s">
        <v>55</v>
      </c>
      <c r="Q78" s="7" t="s">
        <v>55</v>
      </c>
      <c r="R78" s="7" t="s">
        <v>55</v>
      </c>
      <c r="S78" s="7" t="s">
        <v>55</v>
      </c>
      <c r="T78" s="7" t="s">
        <v>55</v>
      </c>
      <c r="U78" s="7" t="s">
        <v>55</v>
      </c>
      <c r="V78" s="7" t="s">
        <v>55</v>
      </c>
      <c r="W78" s="7" t="s">
        <v>55</v>
      </c>
      <c r="X78" s="7" t="s">
        <v>55</v>
      </c>
      <c r="Y78" s="7" t="s">
        <v>55</v>
      </c>
      <c r="Z78" s="7" t="s">
        <v>55</v>
      </c>
      <c r="AA78" s="7" t="s">
        <v>55</v>
      </c>
      <c r="AB78" s="7" t="s">
        <v>55</v>
      </c>
      <c r="AC78" s="7" t="s">
        <v>55</v>
      </c>
      <c r="AD78" s="7" t="s">
        <v>55</v>
      </c>
      <c r="AE78" s="7" t="s">
        <v>55</v>
      </c>
      <c r="AF78" s="7" t="s">
        <v>55</v>
      </c>
      <c r="AG78" s="7" t="s">
        <v>55</v>
      </c>
      <c r="AH78" s="7" t="s">
        <v>55</v>
      </c>
      <c r="AI78" s="7" t="s">
        <v>55</v>
      </c>
      <c r="AJ78" s="7" t="s">
        <v>55</v>
      </c>
      <c r="AK78" s="7" t="s">
        <v>55</v>
      </c>
      <c r="AL78" s="7" t="s">
        <v>55</v>
      </c>
      <c r="AM78" s="7" t="s">
        <v>55</v>
      </c>
      <c r="AN78" s="7" t="s">
        <v>55</v>
      </c>
      <c r="AO78" s="7" t="s">
        <v>55</v>
      </c>
      <c r="AP78" s="7" t="s">
        <v>55</v>
      </c>
      <c r="AQ78" s="7" t="s">
        <v>55</v>
      </c>
      <c r="AR78" s="7" t="s">
        <v>55</v>
      </c>
      <c r="AS78" s="7" t="s">
        <v>55</v>
      </c>
      <c r="AT78" s="7" t="s">
        <v>55</v>
      </c>
      <c r="AU78" s="7" t="s">
        <v>55</v>
      </c>
      <c r="AV78" s="7" t="s">
        <v>55</v>
      </c>
      <c r="AW78" s="7" t="s">
        <v>55</v>
      </c>
    </row>
    <row r="79" spans="1:49" ht="13" x14ac:dyDescent="0.3">
      <c r="A79" s="6" t="s">
        <v>128</v>
      </c>
      <c r="B79" s="5" t="s">
        <v>53</v>
      </c>
      <c r="C79" s="8" t="s">
        <v>55</v>
      </c>
      <c r="D79" s="8" t="s">
        <v>55</v>
      </c>
      <c r="E79" s="8" t="s">
        <v>55</v>
      </c>
      <c r="F79" s="8" t="s">
        <v>55</v>
      </c>
      <c r="G79" s="8" t="s">
        <v>55</v>
      </c>
      <c r="H79" s="8" t="s">
        <v>55</v>
      </c>
      <c r="I79" s="8" t="s">
        <v>55</v>
      </c>
      <c r="J79" s="8" t="s">
        <v>55</v>
      </c>
      <c r="K79" s="8" t="s">
        <v>55</v>
      </c>
      <c r="L79" s="8" t="s">
        <v>55</v>
      </c>
      <c r="M79" s="8" t="s">
        <v>55</v>
      </c>
      <c r="N79" s="8" t="s">
        <v>55</v>
      </c>
      <c r="O79" s="8" t="s">
        <v>55</v>
      </c>
      <c r="P79" s="8" t="s">
        <v>55</v>
      </c>
      <c r="Q79" s="8" t="s">
        <v>55</v>
      </c>
      <c r="R79" s="8" t="s">
        <v>55</v>
      </c>
      <c r="S79" s="8" t="s">
        <v>55</v>
      </c>
      <c r="T79" s="8" t="s">
        <v>55</v>
      </c>
      <c r="U79" s="8" t="s">
        <v>55</v>
      </c>
      <c r="V79" s="8" t="s">
        <v>55</v>
      </c>
      <c r="W79" s="8" t="s">
        <v>55</v>
      </c>
      <c r="X79" s="8" t="s">
        <v>55</v>
      </c>
      <c r="Y79" s="8" t="s">
        <v>55</v>
      </c>
      <c r="Z79" s="8" t="s">
        <v>55</v>
      </c>
      <c r="AA79" s="8" t="s">
        <v>55</v>
      </c>
      <c r="AB79" s="8" t="s">
        <v>55</v>
      </c>
      <c r="AC79" s="8" t="s">
        <v>55</v>
      </c>
      <c r="AD79" s="8" t="s">
        <v>55</v>
      </c>
      <c r="AE79" s="8" t="s">
        <v>55</v>
      </c>
      <c r="AF79" s="8" t="s">
        <v>55</v>
      </c>
      <c r="AG79" s="8" t="s">
        <v>55</v>
      </c>
      <c r="AH79" s="8" t="s">
        <v>55</v>
      </c>
      <c r="AI79" s="8" t="s">
        <v>55</v>
      </c>
      <c r="AJ79" s="8" t="s">
        <v>55</v>
      </c>
      <c r="AK79" s="8" t="s">
        <v>55</v>
      </c>
      <c r="AL79" s="8" t="s">
        <v>55</v>
      </c>
      <c r="AM79" s="8" t="s">
        <v>55</v>
      </c>
      <c r="AN79" s="8" t="s">
        <v>55</v>
      </c>
      <c r="AO79" s="8" t="s">
        <v>55</v>
      </c>
      <c r="AP79" s="8" t="s">
        <v>55</v>
      </c>
      <c r="AQ79" s="8" t="s">
        <v>55</v>
      </c>
      <c r="AR79" s="8" t="s">
        <v>55</v>
      </c>
      <c r="AS79" s="8" t="s">
        <v>55</v>
      </c>
      <c r="AT79" s="8" t="s">
        <v>55</v>
      </c>
      <c r="AU79" s="8" t="s">
        <v>55</v>
      </c>
      <c r="AV79" s="8" t="s">
        <v>55</v>
      </c>
      <c r="AW79" s="8" t="s">
        <v>55</v>
      </c>
    </row>
    <row r="80" spans="1:49" ht="13" x14ac:dyDescent="0.3">
      <c r="A80" s="6" t="s">
        <v>129</v>
      </c>
      <c r="B80" s="5" t="s">
        <v>53</v>
      </c>
      <c r="C80" s="7" t="s">
        <v>55</v>
      </c>
      <c r="D80" s="7" t="s">
        <v>55</v>
      </c>
      <c r="E80" s="7" t="s">
        <v>55</v>
      </c>
      <c r="F80" s="7" t="s">
        <v>55</v>
      </c>
      <c r="G80" s="7" t="s">
        <v>55</v>
      </c>
      <c r="H80" s="7" t="s">
        <v>55</v>
      </c>
      <c r="I80" s="7" t="s">
        <v>55</v>
      </c>
      <c r="J80" s="7" t="s">
        <v>55</v>
      </c>
      <c r="K80" s="7" t="s">
        <v>55</v>
      </c>
      <c r="L80" s="7" t="s">
        <v>55</v>
      </c>
      <c r="M80" s="7" t="s">
        <v>55</v>
      </c>
      <c r="N80" s="7" t="s">
        <v>55</v>
      </c>
      <c r="O80" s="7" t="s">
        <v>55</v>
      </c>
      <c r="P80" s="7" t="s">
        <v>55</v>
      </c>
      <c r="Q80" s="7" t="s">
        <v>55</v>
      </c>
      <c r="R80" s="7" t="s">
        <v>55</v>
      </c>
      <c r="S80" s="7" t="s">
        <v>55</v>
      </c>
      <c r="T80" s="7" t="s">
        <v>55</v>
      </c>
      <c r="U80" s="7" t="s">
        <v>55</v>
      </c>
      <c r="V80" s="7" t="s">
        <v>55</v>
      </c>
      <c r="W80" s="7" t="s">
        <v>55</v>
      </c>
      <c r="X80" s="7" t="s">
        <v>55</v>
      </c>
      <c r="Y80" s="7" t="s">
        <v>55</v>
      </c>
      <c r="Z80" s="7" t="s">
        <v>55</v>
      </c>
      <c r="AA80" s="7" t="s">
        <v>55</v>
      </c>
      <c r="AB80" s="7" t="s">
        <v>55</v>
      </c>
      <c r="AC80" s="7" t="s">
        <v>55</v>
      </c>
      <c r="AD80" s="7" t="s">
        <v>55</v>
      </c>
      <c r="AE80" s="7" t="s">
        <v>55</v>
      </c>
      <c r="AF80" s="7" t="s">
        <v>55</v>
      </c>
      <c r="AG80" s="7" t="s">
        <v>55</v>
      </c>
      <c r="AH80" s="7" t="s">
        <v>55</v>
      </c>
      <c r="AI80" s="7" t="s">
        <v>55</v>
      </c>
      <c r="AJ80" s="7" t="s">
        <v>55</v>
      </c>
      <c r="AK80" s="7" t="s">
        <v>55</v>
      </c>
      <c r="AL80" s="7" t="s">
        <v>55</v>
      </c>
      <c r="AM80" s="7" t="s">
        <v>55</v>
      </c>
      <c r="AN80" s="7" t="s">
        <v>55</v>
      </c>
      <c r="AO80" s="7" t="s">
        <v>55</v>
      </c>
      <c r="AP80" s="7" t="s">
        <v>55</v>
      </c>
      <c r="AQ80" s="7" t="s">
        <v>55</v>
      </c>
      <c r="AR80" s="7" t="s">
        <v>55</v>
      </c>
      <c r="AS80" s="7" t="s">
        <v>55</v>
      </c>
      <c r="AT80" s="7" t="s">
        <v>55</v>
      </c>
      <c r="AU80" s="7" t="s">
        <v>55</v>
      </c>
      <c r="AV80" s="7" t="s">
        <v>55</v>
      </c>
      <c r="AW80" s="7" t="s">
        <v>55</v>
      </c>
    </row>
    <row r="81" spans="1:49" ht="13" x14ac:dyDescent="0.3">
      <c r="A81" s="6" t="s">
        <v>130</v>
      </c>
      <c r="B81" s="5" t="s">
        <v>53</v>
      </c>
      <c r="C81" s="8" t="s">
        <v>55</v>
      </c>
      <c r="D81" s="8" t="s">
        <v>55</v>
      </c>
      <c r="E81" s="8" t="s">
        <v>55</v>
      </c>
      <c r="F81" s="8" t="s">
        <v>55</v>
      </c>
      <c r="G81" s="8" t="s">
        <v>55</v>
      </c>
      <c r="H81" s="8" t="s">
        <v>55</v>
      </c>
      <c r="I81" s="8" t="s">
        <v>55</v>
      </c>
      <c r="J81" s="8" t="s">
        <v>55</v>
      </c>
      <c r="K81" s="8" t="s">
        <v>55</v>
      </c>
      <c r="L81" s="8" t="s">
        <v>55</v>
      </c>
      <c r="M81" s="8" t="s">
        <v>55</v>
      </c>
      <c r="N81" s="8" t="s">
        <v>55</v>
      </c>
      <c r="O81" s="8" t="s">
        <v>55</v>
      </c>
      <c r="P81" s="8" t="s">
        <v>55</v>
      </c>
      <c r="Q81" s="8" t="s">
        <v>55</v>
      </c>
      <c r="R81" s="8" t="s">
        <v>55</v>
      </c>
      <c r="S81" s="8" t="s">
        <v>55</v>
      </c>
      <c r="T81" s="8" t="s">
        <v>55</v>
      </c>
      <c r="U81" s="8" t="s">
        <v>55</v>
      </c>
      <c r="V81" s="8" t="s">
        <v>55</v>
      </c>
      <c r="W81" s="8" t="s">
        <v>55</v>
      </c>
      <c r="X81" s="8" t="s">
        <v>55</v>
      </c>
      <c r="Y81" s="8" t="s">
        <v>55</v>
      </c>
      <c r="Z81" s="8" t="s">
        <v>55</v>
      </c>
      <c r="AA81" s="8" t="s">
        <v>55</v>
      </c>
      <c r="AB81" s="8" t="s">
        <v>55</v>
      </c>
      <c r="AC81" s="8" t="s">
        <v>55</v>
      </c>
      <c r="AD81" s="8" t="s">
        <v>55</v>
      </c>
      <c r="AE81" s="8" t="s">
        <v>55</v>
      </c>
      <c r="AF81" s="8" t="s">
        <v>55</v>
      </c>
      <c r="AG81" s="8" t="s">
        <v>55</v>
      </c>
      <c r="AH81" s="8" t="s">
        <v>55</v>
      </c>
      <c r="AI81" s="8" t="s">
        <v>55</v>
      </c>
      <c r="AJ81" s="8" t="s">
        <v>55</v>
      </c>
      <c r="AK81" s="8" t="s">
        <v>55</v>
      </c>
      <c r="AL81" s="8" t="s">
        <v>55</v>
      </c>
      <c r="AM81" s="8" t="s">
        <v>55</v>
      </c>
      <c r="AN81" s="8" t="s">
        <v>55</v>
      </c>
      <c r="AO81" s="8" t="s">
        <v>55</v>
      </c>
      <c r="AP81" s="8" t="s">
        <v>55</v>
      </c>
      <c r="AQ81" s="8" t="s">
        <v>55</v>
      </c>
      <c r="AR81" s="8" t="s">
        <v>55</v>
      </c>
      <c r="AS81" s="8" t="s">
        <v>55</v>
      </c>
      <c r="AT81" s="8" t="s">
        <v>55</v>
      </c>
      <c r="AU81" s="8" t="s">
        <v>55</v>
      </c>
      <c r="AV81" s="8" t="s">
        <v>55</v>
      </c>
      <c r="AW81" s="8" t="s">
        <v>55</v>
      </c>
    </row>
    <row r="82" spans="1:49" ht="13" x14ac:dyDescent="0.3">
      <c r="A82" s="6" t="s">
        <v>131</v>
      </c>
      <c r="B82" s="5" t="s">
        <v>53</v>
      </c>
      <c r="C82" s="7" t="s">
        <v>55</v>
      </c>
      <c r="D82" s="7" t="s">
        <v>55</v>
      </c>
      <c r="E82" s="7" t="s">
        <v>55</v>
      </c>
      <c r="F82" s="7" t="s">
        <v>55</v>
      </c>
      <c r="G82" s="7" t="s">
        <v>55</v>
      </c>
      <c r="H82" s="7" t="s">
        <v>55</v>
      </c>
      <c r="I82" s="7" t="s">
        <v>55</v>
      </c>
      <c r="J82" s="7" t="s">
        <v>55</v>
      </c>
      <c r="K82" s="7" t="s">
        <v>55</v>
      </c>
      <c r="L82" s="7" t="s">
        <v>55</v>
      </c>
      <c r="M82" s="7" t="s">
        <v>55</v>
      </c>
      <c r="N82" s="7" t="s">
        <v>55</v>
      </c>
      <c r="O82" s="7" t="s">
        <v>55</v>
      </c>
      <c r="P82" s="7" t="s">
        <v>55</v>
      </c>
      <c r="Q82" s="7" t="s">
        <v>55</v>
      </c>
      <c r="R82" s="7" t="s">
        <v>55</v>
      </c>
      <c r="S82" s="7" t="s">
        <v>55</v>
      </c>
      <c r="T82" s="7" t="s">
        <v>55</v>
      </c>
      <c r="U82" s="7" t="s">
        <v>55</v>
      </c>
      <c r="V82" s="7" t="s">
        <v>55</v>
      </c>
      <c r="W82" s="7" t="s">
        <v>55</v>
      </c>
      <c r="X82" s="7" t="s">
        <v>55</v>
      </c>
      <c r="Y82" s="7" t="s">
        <v>55</v>
      </c>
      <c r="Z82" s="7" t="s">
        <v>55</v>
      </c>
      <c r="AA82" s="7" t="s">
        <v>55</v>
      </c>
      <c r="AB82" s="7" t="s">
        <v>55</v>
      </c>
      <c r="AC82" s="7" t="s">
        <v>55</v>
      </c>
      <c r="AD82" s="7" t="s">
        <v>55</v>
      </c>
      <c r="AE82" s="7" t="s">
        <v>55</v>
      </c>
      <c r="AF82" s="7" t="s">
        <v>55</v>
      </c>
      <c r="AG82" s="7" t="s">
        <v>55</v>
      </c>
      <c r="AH82" s="7" t="s">
        <v>55</v>
      </c>
      <c r="AI82" s="7" t="s">
        <v>55</v>
      </c>
      <c r="AJ82" s="7" t="s">
        <v>55</v>
      </c>
      <c r="AK82" s="7" t="s">
        <v>55</v>
      </c>
      <c r="AL82" s="7" t="s">
        <v>55</v>
      </c>
      <c r="AM82" s="7" t="s">
        <v>55</v>
      </c>
      <c r="AN82" s="7" t="s">
        <v>55</v>
      </c>
      <c r="AO82" s="7" t="s">
        <v>55</v>
      </c>
      <c r="AP82" s="7" t="s">
        <v>55</v>
      </c>
      <c r="AQ82" s="7" t="s">
        <v>55</v>
      </c>
      <c r="AR82" s="7" t="s">
        <v>55</v>
      </c>
      <c r="AS82" s="7" t="s">
        <v>55</v>
      </c>
      <c r="AT82" s="7" t="s">
        <v>55</v>
      </c>
      <c r="AU82" s="7" t="s">
        <v>55</v>
      </c>
      <c r="AV82" s="7" t="s">
        <v>55</v>
      </c>
      <c r="AW82" s="7" t="s">
        <v>55</v>
      </c>
    </row>
    <row r="83" spans="1:49" ht="13" x14ac:dyDescent="0.3">
      <c r="A83" s="6" t="s">
        <v>132</v>
      </c>
      <c r="B83" s="5" t="s">
        <v>53</v>
      </c>
      <c r="C83" s="8" t="s">
        <v>55</v>
      </c>
      <c r="D83" s="8" t="s">
        <v>55</v>
      </c>
      <c r="E83" s="8" t="s">
        <v>55</v>
      </c>
      <c r="F83" s="8" t="s">
        <v>55</v>
      </c>
      <c r="G83" s="8" t="s">
        <v>55</v>
      </c>
      <c r="H83" s="8" t="s">
        <v>55</v>
      </c>
      <c r="I83" s="8" t="s">
        <v>55</v>
      </c>
      <c r="J83" s="8" t="s">
        <v>55</v>
      </c>
      <c r="K83" s="8" t="s">
        <v>55</v>
      </c>
      <c r="L83" s="8" t="s">
        <v>55</v>
      </c>
      <c r="M83" s="8" t="s">
        <v>55</v>
      </c>
      <c r="N83" s="8" t="s">
        <v>55</v>
      </c>
      <c r="O83" s="8" t="s">
        <v>55</v>
      </c>
      <c r="P83" s="8" t="s">
        <v>55</v>
      </c>
      <c r="Q83" s="8" t="s">
        <v>55</v>
      </c>
      <c r="R83" s="8" t="s">
        <v>55</v>
      </c>
      <c r="S83" s="8" t="s">
        <v>55</v>
      </c>
      <c r="T83" s="8" t="s">
        <v>55</v>
      </c>
      <c r="U83" s="8" t="s">
        <v>55</v>
      </c>
      <c r="V83" s="8" t="s">
        <v>55</v>
      </c>
      <c r="W83" s="8" t="s">
        <v>55</v>
      </c>
      <c r="X83" s="8" t="s">
        <v>55</v>
      </c>
      <c r="Y83" s="8" t="s">
        <v>55</v>
      </c>
      <c r="Z83" s="8">
        <v>92.114019999999996</v>
      </c>
      <c r="AA83" s="8" t="s">
        <v>55</v>
      </c>
      <c r="AB83" s="8" t="s">
        <v>55</v>
      </c>
      <c r="AC83" s="8" t="s">
        <v>55</v>
      </c>
      <c r="AD83" s="8" t="s">
        <v>55</v>
      </c>
      <c r="AE83" s="8" t="s">
        <v>55</v>
      </c>
      <c r="AF83" s="8" t="s">
        <v>55</v>
      </c>
      <c r="AG83" s="8" t="s">
        <v>55</v>
      </c>
      <c r="AH83" s="8" t="s">
        <v>55</v>
      </c>
      <c r="AI83" s="8" t="s">
        <v>55</v>
      </c>
      <c r="AJ83" s="8" t="s">
        <v>55</v>
      </c>
      <c r="AK83" s="8">
        <v>95.592420000000004</v>
      </c>
      <c r="AL83" s="8" t="s">
        <v>55</v>
      </c>
      <c r="AM83" s="8" t="s">
        <v>55</v>
      </c>
      <c r="AN83" s="8" t="s">
        <v>55</v>
      </c>
      <c r="AO83" s="8" t="s">
        <v>55</v>
      </c>
      <c r="AP83" s="8" t="s">
        <v>55</v>
      </c>
      <c r="AQ83" s="8" t="s">
        <v>55</v>
      </c>
      <c r="AR83" s="8" t="s">
        <v>55</v>
      </c>
      <c r="AS83" s="8">
        <v>89.429249999999996</v>
      </c>
      <c r="AT83" s="8" t="s">
        <v>55</v>
      </c>
      <c r="AU83" s="8" t="s">
        <v>55</v>
      </c>
      <c r="AV83" s="8">
        <v>90.509119999999996</v>
      </c>
      <c r="AW83" s="8" t="s">
        <v>55</v>
      </c>
    </row>
    <row r="84" spans="1:49" ht="13" x14ac:dyDescent="0.3">
      <c r="A84" s="6" t="s">
        <v>133</v>
      </c>
      <c r="B84" s="5" t="s">
        <v>53</v>
      </c>
      <c r="C84" s="7" t="s">
        <v>55</v>
      </c>
      <c r="D84" s="7" t="s">
        <v>55</v>
      </c>
      <c r="E84" s="7" t="s">
        <v>55</v>
      </c>
      <c r="F84" s="7" t="s">
        <v>55</v>
      </c>
      <c r="G84" s="7" t="s">
        <v>55</v>
      </c>
      <c r="H84" s="7" t="s">
        <v>55</v>
      </c>
      <c r="I84" s="7" t="s">
        <v>55</v>
      </c>
      <c r="J84" s="7" t="s">
        <v>55</v>
      </c>
      <c r="K84" s="7" t="s">
        <v>55</v>
      </c>
      <c r="L84" s="7" t="s">
        <v>55</v>
      </c>
      <c r="M84" s="7" t="s">
        <v>55</v>
      </c>
      <c r="N84" s="7" t="s">
        <v>55</v>
      </c>
      <c r="O84" s="7" t="s">
        <v>55</v>
      </c>
      <c r="P84" s="7" t="s">
        <v>55</v>
      </c>
      <c r="Q84" s="7" t="s">
        <v>55</v>
      </c>
      <c r="R84" s="7" t="s">
        <v>55</v>
      </c>
      <c r="S84" s="7" t="s">
        <v>55</v>
      </c>
      <c r="T84" s="7" t="s">
        <v>55</v>
      </c>
      <c r="U84" s="7" t="s">
        <v>55</v>
      </c>
      <c r="V84" s="7" t="s">
        <v>55</v>
      </c>
      <c r="W84" s="7" t="s">
        <v>55</v>
      </c>
      <c r="X84" s="7" t="s">
        <v>55</v>
      </c>
      <c r="Y84" s="7" t="s">
        <v>55</v>
      </c>
      <c r="Z84" s="7" t="s">
        <v>55</v>
      </c>
      <c r="AA84" s="7" t="s">
        <v>55</v>
      </c>
      <c r="AB84" s="7" t="s">
        <v>55</v>
      </c>
      <c r="AC84" s="7" t="s">
        <v>55</v>
      </c>
      <c r="AD84" s="7" t="s">
        <v>55</v>
      </c>
      <c r="AE84" s="7" t="s">
        <v>55</v>
      </c>
      <c r="AF84" s="7" t="s">
        <v>55</v>
      </c>
      <c r="AG84" s="7">
        <v>41.39434</v>
      </c>
      <c r="AH84" s="7" t="s">
        <v>55</v>
      </c>
      <c r="AI84" s="7" t="s">
        <v>55</v>
      </c>
      <c r="AJ84" s="7" t="s">
        <v>55</v>
      </c>
      <c r="AK84" s="7" t="s">
        <v>55</v>
      </c>
      <c r="AL84" s="7" t="s">
        <v>55</v>
      </c>
      <c r="AM84" s="7" t="s">
        <v>55</v>
      </c>
      <c r="AN84" s="7" t="s">
        <v>55</v>
      </c>
      <c r="AO84" s="7" t="s">
        <v>55</v>
      </c>
      <c r="AP84" s="7" t="s">
        <v>55</v>
      </c>
      <c r="AQ84" s="7" t="s">
        <v>55</v>
      </c>
      <c r="AR84" s="7" t="s">
        <v>55</v>
      </c>
      <c r="AS84" s="7" t="s">
        <v>55</v>
      </c>
      <c r="AT84" s="7" t="s">
        <v>55</v>
      </c>
      <c r="AU84" s="7">
        <v>69.143450000000001</v>
      </c>
      <c r="AV84" s="7">
        <v>70.851950000000002</v>
      </c>
      <c r="AW84" s="7" t="s">
        <v>55</v>
      </c>
    </row>
    <row r="85" spans="1:49" ht="13" x14ac:dyDescent="0.3">
      <c r="A85" s="6" t="s">
        <v>134</v>
      </c>
      <c r="B85" s="5" t="s">
        <v>53</v>
      </c>
      <c r="C85" s="8" t="s">
        <v>55</v>
      </c>
      <c r="D85" s="8" t="s">
        <v>55</v>
      </c>
      <c r="E85" s="8" t="s">
        <v>55</v>
      </c>
      <c r="F85" s="8" t="s">
        <v>55</v>
      </c>
      <c r="G85" s="8" t="s">
        <v>55</v>
      </c>
      <c r="H85" s="8" t="s">
        <v>55</v>
      </c>
      <c r="I85" s="8" t="s">
        <v>55</v>
      </c>
      <c r="J85" s="8" t="s">
        <v>55</v>
      </c>
      <c r="K85" s="8" t="s">
        <v>55</v>
      </c>
      <c r="L85" s="8" t="s">
        <v>55</v>
      </c>
      <c r="M85" s="8" t="s">
        <v>55</v>
      </c>
      <c r="N85" s="8" t="s">
        <v>55</v>
      </c>
      <c r="O85" s="8" t="s">
        <v>55</v>
      </c>
      <c r="P85" s="8" t="s">
        <v>55</v>
      </c>
      <c r="Q85" s="8" t="s">
        <v>55</v>
      </c>
      <c r="R85" s="8" t="s">
        <v>55</v>
      </c>
      <c r="S85" s="8" t="s">
        <v>55</v>
      </c>
      <c r="T85" s="8" t="s">
        <v>55</v>
      </c>
      <c r="U85" s="8" t="s">
        <v>55</v>
      </c>
      <c r="V85" s="8" t="s">
        <v>55</v>
      </c>
      <c r="W85" s="8" t="s">
        <v>55</v>
      </c>
      <c r="X85" s="8" t="s">
        <v>55</v>
      </c>
      <c r="Y85" s="8" t="s">
        <v>55</v>
      </c>
      <c r="Z85" s="8" t="s">
        <v>55</v>
      </c>
      <c r="AA85" s="8" t="s">
        <v>55</v>
      </c>
      <c r="AB85" s="8" t="s">
        <v>55</v>
      </c>
      <c r="AC85" s="8" t="s">
        <v>55</v>
      </c>
      <c r="AD85" s="8" t="s">
        <v>55</v>
      </c>
      <c r="AE85" s="8" t="s">
        <v>55</v>
      </c>
      <c r="AF85" s="8" t="s">
        <v>55</v>
      </c>
      <c r="AG85" s="8" t="s">
        <v>55</v>
      </c>
      <c r="AH85" s="8" t="s">
        <v>55</v>
      </c>
      <c r="AI85" s="8">
        <v>99.862359999999995</v>
      </c>
      <c r="AJ85" s="8" t="s">
        <v>55</v>
      </c>
      <c r="AK85" s="8" t="s">
        <v>55</v>
      </c>
      <c r="AL85" s="8" t="s">
        <v>55</v>
      </c>
      <c r="AM85" s="8" t="s">
        <v>55</v>
      </c>
      <c r="AN85" s="8" t="s">
        <v>55</v>
      </c>
      <c r="AO85" s="8" t="s">
        <v>55</v>
      </c>
      <c r="AP85" s="8" t="s">
        <v>55</v>
      </c>
      <c r="AQ85" s="8" t="s">
        <v>55</v>
      </c>
      <c r="AR85" s="8" t="s">
        <v>55</v>
      </c>
      <c r="AS85" s="8" t="s">
        <v>55</v>
      </c>
      <c r="AT85" s="8" t="s">
        <v>55</v>
      </c>
      <c r="AU85" s="8">
        <v>99.850650000000002</v>
      </c>
      <c r="AV85" s="8">
        <v>99.849559999999997</v>
      </c>
      <c r="AW85" s="8" t="s">
        <v>55</v>
      </c>
    </row>
    <row r="86" spans="1:49" ht="13" x14ac:dyDescent="0.3">
      <c r="A86" s="6" t="s">
        <v>135</v>
      </c>
      <c r="B86" s="5" t="s">
        <v>53</v>
      </c>
      <c r="C86" s="7" t="s">
        <v>55</v>
      </c>
      <c r="D86" s="7" t="s">
        <v>55</v>
      </c>
      <c r="E86" s="7" t="s">
        <v>55</v>
      </c>
      <c r="F86" s="7" t="s">
        <v>55</v>
      </c>
      <c r="G86" s="7" t="s">
        <v>55</v>
      </c>
      <c r="H86" s="7" t="s">
        <v>55</v>
      </c>
      <c r="I86" s="7" t="s">
        <v>55</v>
      </c>
      <c r="J86" s="7" t="s">
        <v>55</v>
      </c>
      <c r="K86" s="7" t="s">
        <v>55</v>
      </c>
      <c r="L86" s="7" t="s">
        <v>55</v>
      </c>
      <c r="M86" s="7" t="s">
        <v>55</v>
      </c>
      <c r="N86" s="7" t="s">
        <v>55</v>
      </c>
      <c r="O86" s="7" t="s">
        <v>55</v>
      </c>
      <c r="P86" s="7" t="s">
        <v>55</v>
      </c>
      <c r="Q86" s="7" t="s">
        <v>55</v>
      </c>
      <c r="R86" s="7" t="s">
        <v>55</v>
      </c>
      <c r="S86" s="7" t="s">
        <v>55</v>
      </c>
      <c r="T86" s="7" t="s">
        <v>55</v>
      </c>
      <c r="U86" s="7" t="s">
        <v>55</v>
      </c>
      <c r="V86" s="7" t="s">
        <v>55</v>
      </c>
      <c r="W86" s="7" t="s">
        <v>55</v>
      </c>
      <c r="X86" s="7" t="s">
        <v>55</v>
      </c>
      <c r="Y86" s="7" t="s">
        <v>55</v>
      </c>
      <c r="Z86" s="7" t="s">
        <v>55</v>
      </c>
      <c r="AA86" s="7" t="s">
        <v>55</v>
      </c>
      <c r="AB86" s="7" t="s">
        <v>55</v>
      </c>
      <c r="AC86" s="7" t="s">
        <v>55</v>
      </c>
      <c r="AD86" s="7" t="s">
        <v>55</v>
      </c>
      <c r="AE86" s="7" t="s">
        <v>55</v>
      </c>
      <c r="AF86" s="7" t="s">
        <v>55</v>
      </c>
      <c r="AG86" s="7" t="s">
        <v>55</v>
      </c>
      <c r="AH86" s="7" t="s">
        <v>55</v>
      </c>
      <c r="AI86" s="7" t="s">
        <v>55</v>
      </c>
      <c r="AJ86" s="7" t="s">
        <v>55</v>
      </c>
      <c r="AK86" s="7" t="s">
        <v>55</v>
      </c>
      <c r="AL86" s="7" t="s">
        <v>55</v>
      </c>
      <c r="AM86" s="7" t="s">
        <v>55</v>
      </c>
      <c r="AN86" s="7" t="s">
        <v>55</v>
      </c>
      <c r="AO86" s="7" t="s">
        <v>55</v>
      </c>
      <c r="AP86" s="7" t="s">
        <v>55</v>
      </c>
      <c r="AQ86" s="7" t="s">
        <v>55</v>
      </c>
      <c r="AR86" s="7" t="s">
        <v>55</v>
      </c>
      <c r="AS86" s="7" t="s">
        <v>55</v>
      </c>
      <c r="AT86" s="7" t="s">
        <v>55</v>
      </c>
      <c r="AU86" s="7" t="s">
        <v>55</v>
      </c>
      <c r="AV86" s="7" t="s">
        <v>55</v>
      </c>
      <c r="AW86" s="7" t="s">
        <v>55</v>
      </c>
    </row>
    <row r="87" spans="1:49" ht="13" x14ac:dyDescent="0.3">
      <c r="A87" s="6" t="s">
        <v>136</v>
      </c>
      <c r="B87" s="5" t="s">
        <v>53</v>
      </c>
      <c r="C87" s="8" t="s">
        <v>55</v>
      </c>
      <c r="D87" s="8" t="s">
        <v>55</v>
      </c>
      <c r="E87" s="8" t="s">
        <v>55</v>
      </c>
      <c r="F87" s="8" t="s">
        <v>55</v>
      </c>
      <c r="G87" s="8" t="s">
        <v>55</v>
      </c>
      <c r="H87" s="8" t="s">
        <v>55</v>
      </c>
      <c r="I87" s="8" t="s">
        <v>55</v>
      </c>
      <c r="J87" s="8" t="s">
        <v>55</v>
      </c>
      <c r="K87" s="8" t="s">
        <v>55</v>
      </c>
      <c r="L87" s="8" t="s">
        <v>55</v>
      </c>
      <c r="M87" s="8" t="s">
        <v>55</v>
      </c>
      <c r="N87" s="8" t="s">
        <v>55</v>
      </c>
      <c r="O87" s="8" t="s">
        <v>55</v>
      </c>
      <c r="P87" s="8" t="s">
        <v>55</v>
      </c>
      <c r="Q87" s="8" t="s">
        <v>55</v>
      </c>
      <c r="R87" s="8" t="s">
        <v>55</v>
      </c>
      <c r="S87" s="8" t="s">
        <v>55</v>
      </c>
      <c r="T87" s="8" t="s">
        <v>55</v>
      </c>
      <c r="U87" s="8" t="s">
        <v>55</v>
      </c>
      <c r="V87" s="8" t="s">
        <v>55</v>
      </c>
      <c r="W87" s="8" t="s">
        <v>55</v>
      </c>
      <c r="X87" s="8" t="s">
        <v>55</v>
      </c>
      <c r="Y87" s="8" t="s">
        <v>55</v>
      </c>
      <c r="Z87" s="8" t="s">
        <v>55</v>
      </c>
      <c r="AA87" s="8" t="s">
        <v>55</v>
      </c>
      <c r="AB87" s="8" t="s">
        <v>55</v>
      </c>
      <c r="AC87" s="8" t="s">
        <v>55</v>
      </c>
      <c r="AD87" s="8" t="s">
        <v>55</v>
      </c>
      <c r="AE87" s="8" t="s">
        <v>55</v>
      </c>
      <c r="AF87" s="8" t="s">
        <v>55</v>
      </c>
      <c r="AG87" s="8">
        <v>65.488709999999998</v>
      </c>
      <c r="AH87" s="8" t="s">
        <v>55</v>
      </c>
      <c r="AI87" s="8" t="s">
        <v>55</v>
      </c>
      <c r="AJ87" s="8" t="s">
        <v>55</v>
      </c>
      <c r="AK87" s="8" t="s">
        <v>55</v>
      </c>
      <c r="AL87" s="8" t="s">
        <v>55</v>
      </c>
      <c r="AM87" s="8" t="s">
        <v>55</v>
      </c>
      <c r="AN87" s="8" t="s">
        <v>55</v>
      </c>
      <c r="AO87" s="8" t="s">
        <v>55</v>
      </c>
      <c r="AP87" s="8" t="s">
        <v>55</v>
      </c>
      <c r="AQ87" s="8">
        <v>83.234530000000007</v>
      </c>
      <c r="AR87" s="8" t="s">
        <v>55</v>
      </c>
      <c r="AS87" s="8" t="s">
        <v>55</v>
      </c>
      <c r="AT87" s="8" t="s">
        <v>55</v>
      </c>
      <c r="AU87" s="8" t="s">
        <v>55</v>
      </c>
      <c r="AV87" s="8">
        <v>89.854010000000002</v>
      </c>
      <c r="AW87" s="8" t="s">
        <v>55</v>
      </c>
    </row>
    <row r="88" spans="1:49" ht="13" x14ac:dyDescent="0.3">
      <c r="A88" s="6" t="s">
        <v>137</v>
      </c>
      <c r="B88" s="5" t="s">
        <v>53</v>
      </c>
      <c r="C88" s="7" t="s">
        <v>55</v>
      </c>
      <c r="D88" s="7" t="s">
        <v>55</v>
      </c>
      <c r="E88" s="7" t="s">
        <v>55</v>
      </c>
      <c r="F88" s="7" t="s">
        <v>55</v>
      </c>
      <c r="G88" s="7" t="s">
        <v>55</v>
      </c>
      <c r="H88" s="7" t="s">
        <v>55</v>
      </c>
      <c r="I88" s="7" t="s">
        <v>55</v>
      </c>
      <c r="J88" s="7" t="s">
        <v>55</v>
      </c>
      <c r="K88" s="7" t="s">
        <v>55</v>
      </c>
      <c r="L88" s="7" t="s">
        <v>55</v>
      </c>
      <c r="M88" s="7" t="s">
        <v>55</v>
      </c>
      <c r="N88" s="7" t="s">
        <v>55</v>
      </c>
      <c r="O88" s="7" t="s">
        <v>55</v>
      </c>
      <c r="P88" s="7" t="s">
        <v>55</v>
      </c>
      <c r="Q88" s="7" t="s">
        <v>55</v>
      </c>
      <c r="R88" s="7" t="s">
        <v>55</v>
      </c>
      <c r="S88" s="7" t="s">
        <v>55</v>
      </c>
      <c r="T88" s="7" t="s">
        <v>55</v>
      </c>
      <c r="U88" s="7" t="s">
        <v>55</v>
      </c>
      <c r="V88" s="7" t="s">
        <v>55</v>
      </c>
      <c r="W88" s="7" t="s">
        <v>55</v>
      </c>
      <c r="X88" s="7" t="s">
        <v>55</v>
      </c>
      <c r="Y88" s="7" t="s">
        <v>55</v>
      </c>
      <c r="Z88" s="7" t="s">
        <v>55</v>
      </c>
      <c r="AA88" s="7" t="s">
        <v>55</v>
      </c>
      <c r="AB88" s="7" t="s">
        <v>55</v>
      </c>
      <c r="AC88" s="7" t="s">
        <v>55</v>
      </c>
      <c r="AD88" s="7" t="s">
        <v>55</v>
      </c>
      <c r="AE88" s="7" t="s">
        <v>55</v>
      </c>
      <c r="AF88" s="7" t="s">
        <v>55</v>
      </c>
      <c r="AG88" s="7" t="s">
        <v>55</v>
      </c>
      <c r="AH88" s="7" t="s">
        <v>55</v>
      </c>
      <c r="AI88" s="7" t="s">
        <v>55</v>
      </c>
      <c r="AJ88" s="7" t="s">
        <v>55</v>
      </c>
      <c r="AK88" s="7" t="s">
        <v>55</v>
      </c>
      <c r="AL88" s="7" t="s">
        <v>55</v>
      </c>
      <c r="AM88" s="7" t="s">
        <v>55</v>
      </c>
      <c r="AN88" s="7" t="s">
        <v>55</v>
      </c>
      <c r="AO88" s="7" t="s">
        <v>55</v>
      </c>
      <c r="AP88" s="7" t="s">
        <v>55</v>
      </c>
      <c r="AQ88" s="7" t="s">
        <v>55</v>
      </c>
      <c r="AR88" s="7" t="s">
        <v>55</v>
      </c>
      <c r="AS88" s="7" t="s">
        <v>55</v>
      </c>
      <c r="AT88" s="7" t="s">
        <v>55</v>
      </c>
      <c r="AU88" s="7" t="s">
        <v>55</v>
      </c>
      <c r="AV88" s="7" t="s">
        <v>55</v>
      </c>
      <c r="AW88" s="7" t="s">
        <v>55</v>
      </c>
    </row>
    <row r="89" spans="1:49" ht="13" x14ac:dyDescent="0.3">
      <c r="A89" s="6" t="s">
        <v>138</v>
      </c>
      <c r="B89" s="5" t="s">
        <v>53</v>
      </c>
      <c r="C89" s="8" t="s">
        <v>55</v>
      </c>
      <c r="D89" s="8" t="s">
        <v>55</v>
      </c>
      <c r="E89" s="8" t="s">
        <v>55</v>
      </c>
      <c r="F89" s="8" t="s">
        <v>55</v>
      </c>
      <c r="G89" s="8" t="s">
        <v>55</v>
      </c>
      <c r="H89" s="8" t="s">
        <v>55</v>
      </c>
      <c r="I89" s="8" t="s">
        <v>55</v>
      </c>
      <c r="J89" s="8" t="s">
        <v>55</v>
      </c>
      <c r="K89" s="8" t="s">
        <v>55</v>
      </c>
      <c r="L89" s="8" t="s">
        <v>55</v>
      </c>
      <c r="M89" s="8" t="s">
        <v>55</v>
      </c>
      <c r="N89" s="8">
        <v>98.884450000000001</v>
      </c>
      <c r="O89" s="8" t="s">
        <v>55</v>
      </c>
      <c r="P89" s="8" t="s">
        <v>55</v>
      </c>
      <c r="Q89" s="8" t="s">
        <v>55</v>
      </c>
      <c r="R89" s="8" t="s">
        <v>55</v>
      </c>
      <c r="S89" s="8" t="s">
        <v>55</v>
      </c>
      <c r="T89" s="8" t="s">
        <v>55</v>
      </c>
      <c r="U89" s="8" t="s">
        <v>55</v>
      </c>
      <c r="V89" s="8" t="s">
        <v>55</v>
      </c>
      <c r="W89" s="8" t="s">
        <v>55</v>
      </c>
      <c r="X89" s="8">
        <v>98.979380000000006</v>
      </c>
      <c r="Y89" s="8" t="s">
        <v>55</v>
      </c>
      <c r="Z89" s="8" t="s">
        <v>55</v>
      </c>
      <c r="AA89" s="8" t="s">
        <v>55</v>
      </c>
      <c r="AB89" s="8" t="s">
        <v>55</v>
      </c>
      <c r="AC89" s="8" t="s">
        <v>55</v>
      </c>
      <c r="AD89" s="8" t="s">
        <v>55</v>
      </c>
      <c r="AE89" s="8" t="s">
        <v>55</v>
      </c>
      <c r="AF89" s="8" t="s">
        <v>55</v>
      </c>
      <c r="AG89" s="8" t="s">
        <v>55</v>
      </c>
      <c r="AH89" s="8">
        <v>98.991159999999994</v>
      </c>
      <c r="AI89" s="8" t="s">
        <v>55</v>
      </c>
      <c r="AJ89" s="8" t="s">
        <v>55</v>
      </c>
      <c r="AK89" s="8" t="s">
        <v>55</v>
      </c>
      <c r="AL89" s="8">
        <v>99.524799999999999</v>
      </c>
      <c r="AM89" s="8" t="s">
        <v>55</v>
      </c>
      <c r="AN89" s="8" t="s">
        <v>55</v>
      </c>
      <c r="AO89" s="8" t="s">
        <v>55</v>
      </c>
      <c r="AP89" s="8" t="s">
        <v>55</v>
      </c>
      <c r="AQ89" s="8" t="s">
        <v>55</v>
      </c>
      <c r="AR89" s="8" t="s">
        <v>55</v>
      </c>
      <c r="AS89" s="8" t="s">
        <v>55</v>
      </c>
      <c r="AT89" s="8" t="s">
        <v>55</v>
      </c>
      <c r="AU89" s="8">
        <v>99.339690000000004</v>
      </c>
      <c r="AV89" s="8">
        <v>99.654129999999995</v>
      </c>
      <c r="AW89" s="8" t="s">
        <v>55</v>
      </c>
    </row>
    <row r="90" spans="1:49" ht="13" x14ac:dyDescent="0.3">
      <c r="A90" s="6" t="s">
        <v>139</v>
      </c>
      <c r="B90" s="5" t="s">
        <v>53</v>
      </c>
      <c r="C90" s="7" t="s">
        <v>55</v>
      </c>
      <c r="D90" s="7" t="s">
        <v>55</v>
      </c>
      <c r="E90" s="7" t="s">
        <v>55</v>
      </c>
      <c r="F90" s="7" t="s">
        <v>55</v>
      </c>
      <c r="G90" s="7" t="s">
        <v>55</v>
      </c>
      <c r="H90" s="7" t="s">
        <v>55</v>
      </c>
      <c r="I90" s="7" t="s">
        <v>55</v>
      </c>
      <c r="J90" s="7" t="s">
        <v>55</v>
      </c>
      <c r="K90" s="7" t="s">
        <v>55</v>
      </c>
      <c r="L90" s="7" t="s">
        <v>55</v>
      </c>
      <c r="M90" s="7" t="s">
        <v>55</v>
      </c>
      <c r="N90" s="7" t="s">
        <v>55</v>
      </c>
      <c r="O90" s="7" t="s">
        <v>55</v>
      </c>
      <c r="P90" s="7" t="s">
        <v>55</v>
      </c>
      <c r="Q90" s="7" t="s">
        <v>55</v>
      </c>
      <c r="R90" s="7" t="s">
        <v>55</v>
      </c>
      <c r="S90" s="7" t="s">
        <v>55</v>
      </c>
      <c r="T90" s="7" t="s">
        <v>55</v>
      </c>
      <c r="U90" s="7" t="s">
        <v>55</v>
      </c>
      <c r="V90" s="7" t="s">
        <v>55</v>
      </c>
      <c r="W90" s="7" t="s">
        <v>55</v>
      </c>
      <c r="X90" s="7" t="s">
        <v>55</v>
      </c>
      <c r="Y90" s="7" t="s">
        <v>55</v>
      </c>
      <c r="Z90" s="7" t="s">
        <v>55</v>
      </c>
      <c r="AA90" s="7" t="s">
        <v>55</v>
      </c>
      <c r="AB90" s="7" t="s">
        <v>55</v>
      </c>
      <c r="AC90" s="7" t="s">
        <v>55</v>
      </c>
      <c r="AD90" s="7" t="s">
        <v>55</v>
      </c>
      <c r="AE90" s="7" t="s">
        <v>55</v>
      </c>
      <c r="AF90" s="7" t="s">
        <v>55</v>
      </c>
      <c r="AG90" s="7" t="s">
        <v>55</v>
      </c>
      <c r="AH90" s="7" t="s">
        <v>55</v>
      </c>
      <c r="AI90" s="7" t="s">
        <v>55</v>
      </c>
      <c r="AJ90" s="7" t="s">
        <v>55</v>
      </c>
      <c r="AK90" s="7" t="s">
        <v>55</v>
      </c>
      <c r="AL90" s="7" t="s">
        <v>55</v>
      </c>
      <c r="AM90" s="7" t="s">
        <v>55</v>
      </c>
      <c r="AN90" s="7" t="s">
        <v>55</v>
      </c>
      <c r="AO90" s="7" t="s">
        <v>55</v>
      </c>
      <c r="AP90" s="7" t="s">
        <v>55</v>
      </c>
      <c r="AQ90" s="7" t="s">
        <v>55</v>
      </c>
      <c r="AR90" s="7" t="s">
        <v>55</v>
      </c>
      <c r="AS90" s="7" t="s">
        <v>55</v>
      </c>
      <c r="AT90" s="7" t="s">
        <v>55</v>
      </c>
      <c r="AU90" s="7" t="s">
        <v>55</v>
      </c>
      <c r="AV90" s="7" t="s">
        <v>55</v>
      </c>
      <c r="AW90" s="7" t="s">
        <v>55</v>
      </c>
    </row>
    <row r="91" spans="1:49" ht="13" x14ac:dyDescent="0.3">
      <c r="A91" s="6" t="s">
        <v>140</v>
      </c>
      <c r="B91" s="5" t="s">
        <v>53</v>
      </c>
      <c r="C91" s="8">
        <v>99.077420000000004</v>
      </c>
      <c r="D91" s="8" t="s">
        <v>55</v>
      </c>
      <c r="E91" s="8" t="s">
        <v>55</v>
      </c>
      <c r="F91" s="8" t="s">
        <v>55</v>
      </c>
      <c r="G91" s="8" t="s">
        <v>55</v>
      </c>
      <c r="H91" s="8" t="s">
        <v>55</v>
      </c>
      <c r="I91" s="8" t="s">
        <v>55</v>
      </c>
      <c r="J91" s="8" t="s">
        <v>55</v>
      </c>
      <c r="K91" s="8" t="s">
        <v>55</v>
      </c>
      <c r="L91" s="8" t="s">
        <v>55</v>
      </c>
      <c r="M91" s="8" t="s">
        <v>55</v>
      </c>
      <c r="N91" s="8" t="s">
        <v>55</v>
      </c>
      <c r="O91" s="8" t="s">
        <v>55</v>
      </c>
      <c r="P91" s="8" t="s">
        <v>55</v>
      </c>
      <c r="Q91" s="8" t="s">
        <v>55</v>
      </c>
      <c r="R91" s="8" t="s">
        <v>55</v>
      </c>
      <c r="S91" s="8" t="s">
        <v>55</v>
      </c>
      <c r="T91" s="8" t="s">
        <v>55</v>
      </c>
      <c r="U91" s="8" t="s">
        <v>55</v>
      </c>
      <c r="V91" s="8" t="s">
        <v>55</v>
      </c>
      <c r="W91" s="8" t="s">
        <v>55</v>
      </c>
      <c r="X91" s="8" t="s">
        <v>55</v>
      </c>
      <c r="Y91" s="8" t="s">
        <v>55</v>
      </c>
      <c r="Z91" s="8" t="s">
        <v>55</v>
      </c>
      <c r="AA91" s="8" t="s">
        <v>55</v>
      </c>
      <c r="AB91" s="8" t="s">
        <v>55</v>
      </c>
      <c r="AC91" s="8" t="s">
        <v>55</v>
      </c>
      <c r="AD91" s="8" t="s">
        <v>55</v>
      </c>
      <c r="AE91" s="8" t="s">
        <v>55</v>
      </c>
      <c r="AF91" s="8" t="s">
        <v>55</v>
      </c>
      <c r="AG91" s="8" t="s">
        <v>55</v>
      </c>
      <c r="AH91" s="8" t="s">
        <v>55</v>
      </c>
      <c r="AI91" s="8" t="s">
        <v>55</v>
      </c>
      <c r="AJ91" s="8" t="s">
        <v>55</v>
      </c>
      <c r="AK91" s="8" t="s">
        <v>55</v>
      </c>
      <c r="AL91" s="8" t="s">
        <v>55</v>
      </c>
      <c r="AM91" s="8" t="s">
        <v>55</v>
      </c>
      <c r="AN91" s="8" t="s">
        <v>55</v>
      </c>
      <c r="AO91" s="8" t="s">
        <v>55</v>
      </c>
      <c r="AP91" s="8" t="s">
        <v>55</v>
      </c>
      <c r="AQ91" s="8" t="s">
        <v>55</v>
      </c>
      <c r="AR91" s="8" t="s">
        <v>55</v>
      </c>
      <c r="AS91" s="8" t="s">
        <v>55</v>
      </c>
      <c r="AT91" s="8" t="s">
        <v>55</v>
      </c>
      <c r="AU91" s="8" t="s">
        <v>55</v>
      </c>
      <c r="AV91" s="8" t="s">
        <v>55</v>
      </c>
      <c r="AW91" s="8" t="s">
        <v>55</v>
      </c>
    </row>
    <row r="92" spans="1:49" ht="13" x14ac:dyDescent="0.3">
      <c r="A92" s="6" t="s">
        <v>141</v>
      </c>
      <c r="B92" s="5" t="s">
        <v>53</v>
      </c>
      <c r="C92" s="7" t="s">
        <v>55</v>
      </c>
      <c r="D92" s="7" t="s">
        <v>55</v>
      </c>
      <c r="E92" s="7" t="s">
        <v>55</v>
      </c>
      <c r="F92" s="7" t="s">
        <v>55</v>
      </c>
      <c r="G92" s="7" t="s">
        <v>55</v>
      </c>
      <c r="H92" s="7" t="s">
        <v>55</v>
      </c>
      <c r="I92" s="7" t="s">
        <v>55</v>
      </c>
      <c r="J92" s="7" t="s">
        <v>55</v>
      </c>
      <c r="K92" s="7" t="s">
        <v>55</v>
      </c>
      <c r="L92" s="7" t="s">
        <v>55</v>
      </c>
      <c r="M92" s="7" t="s">
        <v>55</v>
      </c>
      <c r="N92" s="7" t="s">
        <v>55</v>
      </c>
      <c r="O92" s="7">
        <v>98.904529999999994</v>
      </c>
      <c r="P92" s="7" t="s">
        <v>55</v>
      </c>
      <c r="Q92" s="7" t="s">
        <v>55</v>
      </c>
      <c r="R92" s="7" t="s">
        <v>55</v>
      </c>
      <c r="S92" s="7" t="s">
        <v>55</v>
      </c>
      <c r="T92" s="7" t="s">
        <v>55</v>
      </c>
      <c r="U92" s="7" t="s">
        <v>55</v>
      </c>
      <c r="V92" s="7" t="s">
        <v>55</v>
      </c>
      <c r="W92" s="7" t="s">
        <v>55</v>
      </c>
      <c r="X92" s="7" t="s">
        <v>55</v>
      </c>
      <c r="Y92" s="7" t="s">
        <v>55</v>
      </c>
      <c r="Z92" s="7" t="s">
        <v>55</v>
      </c>
      <c r="AA92" s="7">
        <v>99.65061</v>
      </c>
      <c r="AB92" s="7" t="s">
        <v>55</v>
      </c>
      <c r="AC92" s="7" t="s">
        <v>55</v>
      </c>
      <c r="AD92" s="7" t="s">
        <v>55</v>
      </c>
      <c r="AE92" s="7" t="s">
        <v>55</v>
      </c>
      <c r="AF92" s="7" t="s">
        <v>55</v>
      </c>
      <c r="AG92" s="7" t="s">
        <v>55</v>
      </c>
      <c r="AH92" s="7" t="s">
        <v>55</v>
      </c>
      <c r="AI92" s="7" t="s">
        <v>55</v>
      </c>
      <c r="AJ92" s="7" t="s">
        <v>55</v>
      </c>
      <c r="AK92" s="7">
        <v>99.873990000000006</v>
      </c>
      <c r="AL92" s="7" t="s">
        <v>55</v>
      </c>
      <c r="AM92" s="7" t="s">
        <v>55</v>
      </c>
      <c r="AN92" s="7" t="s">
        <v>55</v>
      </c>
      <c r="AO92" s="7" t="s">
        <v>55</v>
      </c>
      <c r="AP92" s="7" t="s">
        <v>55</v>
      </c>
      <c r="AQ92" s="7" t="s">
        <v>55</v>
      </c>
      <c r="AR92" s="7" t="s">
        <v>55</v>
      </c>
      <c r="AS92" s="7" t="s">
        <v>55</v>
      </c>
      <c r="AT92" s="7" t="s">
        <v>55</v>
      </c>
      <c r="AU92" s="7">
        <v>99.954220000000007</v>
      </c>
      <c r="AV92" s="7">
        <v>99.959100000000007</v>
      </c>
      <c r="AW92" s="7" t="s">
        <v>55</v>
      </c>
    </row>
    <row r="93" spans="1:49" ht="13" x14ac:dyDescent="0.3">
      <c r="A93" s="6" t="s">
        <v>142</v>
      </c>
      <c r="B93" s="5" t="s">
        <v>53</v>
      </c>
      <c r="C93" s="8" t="s">
        <v>55</v>
      </c>
      <c r="D93" s="8" t="s">
        <v>55</v>
      </c>
      <c r="E93" s="8" t="s">
        <v>55</v>
      </c>
      <c r="F93" s="8" t="s">
        <v>55</v>
      </c>
      <c r="G93" s="8" t="s">
        <v>55</v>
      </c>
      <c r="H93" s="8" t="s">
        <v>55</v>
      </c>
      <c r="I93" s="8" t="s">
        <v>55</v>
      </c>
      <c r="J93" s="8" t="s">
        <v>55</v>
      </c>
      <c r="K93" s="8" t="s">
        <v>55</v>
      </c>
      <c r="L93" s="8" t="s">
        <v>55</v>
      </c>
      <c r="M93" s="8">
        <v>95.9054</v>
      </c>
      <c r="N93" s="8" t="s">
        <v>55</v>
      </c>
      <c r="O93" s="8" t="s">
        <v>55</v>
      </c>
      <c r="P93" s="8" t="s">
        <v>55</v>
      </c>
      <c r="Q93" s="8" t="s">
        <v>55</v>
      </c>
      <c r="R93" s="8" t="s">
        <v>55</v>
      </c>
      <c r="S93" s="8" t="s">
        <v>55</v>
      </c>
      <c r="T93" s="8" t="s">
        <v>55</v>
      </c>
      <c r="U93" s="8" t="s">
        <v>55</v>
      </c>
      <c r="V93" s="8" t="s">
        <v>55</v>
      </c>
      <c r="W93" s="8">
        <v>99.847620000000006</v>
      </c>
      <c r="X93" s="8" t="s">
        <v>55</v>
      </c>
      <c r="Y93" s="8" t="s">
        <v>55</v>
      </c>
      <c r="Z93" s="8" t="s">
        <v>55</v>
      </c>
      <c r="AA93" s="8" t="s">
        <v>55</v>
      </c>
      <c r="AB93" s="8" t="s">
        <v>55</v>
      </c>
      <c r="AC93" s="8" t="s">
        <v>55</v>
      </c>
      <c r="AD93" s="8" t="s">
        <v>55</v>
      </c>
      <c r="AE93" s="8" t="s">
        <v>55</v>
      </c>
      <c r="AF93" s="8" t="s">
        <v>55</v>
      </c>
      <c r="AG93" s="8" t="s">
        <v>55</v>
      </c>
      <c r="AH93" s="8" t="s">
        <v>55</v>
      </c>
      <c r="AI93" s="8" t="s">
        <v>55</v>
      </c>
      <c r="AJ93" s="8" t="s">
        <v>55</v>
      </c>
      <c r="AK93" s="8" t="s">
        <v>55</v>
      </c>
      <c r="AL93" s="8" t="s">
        <v>55</v>
      </c>
      <c r="AM93" s="8" t="s">
        <v>55</v>
      </c>
      <c r="AN93" s="8" t="s">
        <v>55</v>
      </c>
      <c r="AO93" s="8" t="s">
        <v>55</v>
      </c>
      <c r="AP93" s="8" t="s">
        <v>55</v>
      </c>
      <c r="AQ93" s="8" t="s">
        <v>55</v>
      </c>
      <c r="AR93" s="8" t="s">
        <v>55</v>
      </c>
      <c r="AS93" s="8" t="s">
        <v>55</v>
      </c>
      <c r="AT93" s="8" t="s">
        <v>55</v>
      </c>
      <c r="AU93" s="8" t="s">
        <v>55</v>
      </c>
      <c r="AV93" s="8">
        <v>99.974969999999999</v>
      </c>
      <c r="AW93" s="8" t="s">
        <v>55</v>
      </c>
    </row>
    <row r="94" spans="1:49" ht="13" x14ac:dyDescent="0.3">
      <c r="A94" s="6" t="s">
        <v>143</v>
      </c>
      <c r="B94" s="5" t="s">
        <v>53</v>
      </c>
      <c r="C94" s="7" t="s">
        <v>55</v>
      </c>
      <c r="D94" s="7" t="s">
        <v>55</v>
      </c>
      <c r="E94" s="7" t="s">
        <v>55</v>
      </c>
      <c r="F94" s="7" t="s">
        <v>55</v>
      </c>
      <c r="G94" s="7" t="s">
        <v>55</v>
      </c>
      <c r="H94" s="7" t="s">
        <v>55</v>
      </c>
      <c r="I94" s="7" t="s">
        <v>55</v>
      </c>
      <c r="J94" s="7" t="s">
        <v>55</v>
      </c>
      <c r="K94" s="7" t="s">
        <v>55</v>
      </c>
      <c r="L94" s="7" t="s">
        <v>55</v>
      </c>
      <c r="M94" s="7" t="s">
        <v>55</v>
      </c>
      <c r="N94" s="7" t="s">
        <v>55</v>
      </c>
      <c r="O94" s="7" t="s">
        <v>55</v>
      </c>
      <c r="P94" s="7" t="s">
        <v>55</v>
      </c>
      <c r="Q94" s="7" t="s">
        <v>55</v>
      </c>
      <c r="R94" s="7" t="s">
        <v>55</v>
      </c>
      <c r="S94" s="7" t="s">
        <v>55</v>
      </c>
      <c r="T94" s="7" t="s">
        <v>55</v>
      </c>
      <c r="U94" s="7" t="s">
        <v>55</v>
      </c>
      <c r="V94" s="7" t="s">
        <v>55</v>
      </c>
      <c r="W94" s="7" t="s">
        <v>55</v>
      </c>
      <c r="X94" s="7" t="s">
        <v>55</v>
      </c>
      <c r="Y94" s="7" t="s">
        <v>55</v>
      </c>
      <c r="Z94" s="7" t="s">
        <v>55</v>
      </c>
      <c r="AA94" s="7">
        <v>70.721509999999995</v>
      </c>
      <c r="AB94" s="7" t="s">
        <v>55</v>
      </c>
      <c r="AC94" s="7" t="s">
        <v>55</v>
      </c>
      <c r="AD94" s="7" t="s">
        <v>55</v>
      </c>
      <c r="AE94" s="7" t="s">
        <v>55</v>
      </c>
      <c r="AF94" s="7" t="s">
        <v>55</v>
      </c>
      <c r="AG94" s="7" t="s">
        <v>55</v>
      </c>
      <c r="AH94" s="7" t="s">
        <v>55</v>
      </c>
      <c r="AI94" s="7">
        <v>78.390680000000003</v>
      </c>
      <c r="AJ94" s="7" t="s">
        <v>55</v>
      </c>
      <c r="AK94" s="7" t="s">
        <v>55</v>
      </c>
      <c r="AL94" s="7" t="s">
        <v>55</v>
      </c>
      <c r="AM94" s="7" t="s">
        <v>55</v>
      </c>
      <c r="AN94" s="7" t="s">
        <v>55</v>
      </c>
      <c r="AO94" s="7" t="s">
        <v>55</v>
      </c>
      <c r="AP94" s="7" t="s">
        <v>55</v>
      </c>
      <c r="AQ94" s="7" t="s">
        <v>55</v>
      </c>
      <c r="AR94" s="7" t="s">
        <v>55</v>
      </c>
      <c r="AS94" s="7">
        <v>91.942369999999997</v>
      </c>
      <c r="AT94" s="7">
        <v>89.77037</v>
      </c>
      <c r="AU94" s="7">
        <v>93.26925</v>
      </c>
      <c r="AV94" s="7">
        <v>90.999309999999994</v>
      </c>
      <c r="AW94" s="7" t="s">
        <v>55</v>
      </c>
    </row>
    <row r="95" spans="1:49" ht="13" x14ac:dyDescent="0.3">
      <c r="A95" s="6" t="s">
        <v>144</v>
      </c>
      <c r="B95" s="5" t="s">
        <v>53</v>
      </c>
      <c r="C95" s="8" t="s">
        <v>55</v>
      </c>
      <c r="D95" s="8" t="s">
        <v>55</v>
      </c>
      <c r="E95" s="8" t="s">
        <v>55</v>
      </c>
      <c r="F95" s="8" t="s">
        <v>55</v>
      </c>
      <c r="G95" s="8" t="s">
        <v>55</v>
      </c>
      <c r="H95" s="8" t="s">
        <v>55</v>
      </c>
      <c r="I95" s="8" t="s">
        <v>55</v>
      </c>
      <c r="J95" s="8" t="s">
        <v>55</v>
      </c>
      <c r="K95" s="8" t="s">
        <v>55</v>
      </c>
      <c r="L95" s="8" t="s">
        <v>55</v>
      </c>
      <c r="M95" s="8" t="s">
        <v>55</v>
      </c>
      <c r="N95" s="8" t="s">
        <v>55</v>
      </c>
      <c r="O95" s="8" t="s">
        <v>55</v>
      </c>
      <c r="P95" s="8" t="s">
        <v>55</v>
      </c>
      <c r="Q95" s="8" t="s">
        <v>55</v>
      </c>
      <c r="R95" s="8" t="s">
        <v>55</v>
      </c>
      <c r="S95" s="8" t="s">
        <v>55</v>
      </c>
      <c r="T95" s="8" t="s">
        <v>55</v>
      </c>
      <c r="U95" s="8" t="s">
        <v>55</v>
      </c>
      <c r="V95" s="8" t="s">
        <v>55</v>
      </c>
      <c r="W95" s="8" t="s">
        <v>55</v>
      </c>
      <c r="X95" s="8" t="s">
        <v>55</v>
      </c>
      <c r="Y95" s="8" t="s">
        <v>55</v>
      </c>
      <c r="Z95" s="8" t="s">
        <v>55</v>
      </c>
      <c r="AA95" s="8" t="s">
        <v>55</v>
      </c>
      <c r="AB95" s="8" t="s">
        <v>55</v>
      </c>
      <c r="AC95" s="8" t="s">
        <v>55</v>
      </c>
      <c r="AD95" s="8" t="s">
        <v>55</v>
      </c>
      <c r="AE95" s="8" t="s">
        <v>55</v>
      </c>
      <c r="AF95" s="8" t="s">
        <v>55</v>
      </c>
      <c r="AG95" s="8" t="s">
        <v>55</v>
      </c>
      <c r="AH95" s="8" t="s">
        <v>55</v>
      </c>
      <c r="AI95" s="8" t="s">
        <v>55</v>
      </c>
      <c r="AJ95" s="8" t="s">
        <v>55</v>
      </c>
      <c r="AK95" s="8" t="s">
        <v>55</v>
      </c>
      <c r="AL95" s="8" t="s">
        <v>55</v>
      </c>
      <c r="AM95" s="8" t="s">
        <v>55</v>
      </c>
      <c r="AN95" s="8" t="s">
        <v>55</v>
      </c>
      <c r="AO95" s="8" t="s">
        <v>55</v>
      </c>
      <c r="AP95" s="8" t="s">
        <v>55</v>
      </c>
      <c r="AQ95" s="8" t="s">
        <v>55</v>
      </c>
      <c r="AR95" s="8" t="s">
        <v>55</v>
      </c>
      <c r="AS95" s="8" t="s">
        <v>55</v>
      </c>
      <c r="AT95" s="8" t="s">
        <v>55</v>
      </c>
      <c r="AU95" s="8" t="s">
        <v>55</v>
      </c>
      <c r="AV95" s="8" t="s">
        <v>55</v>
      </c>
      <c r="AW95" s="8" t="s">
        <v>55</v>
      </c>
    </row>
    <row r="96" spans="1:49" ht="13" x14ac:dyDescent="0.3">
      <c r="A96" s="6" t="s">
        <v>145</v>
      </c>
      <c r="B96" s="5" t="s">
        <v>53</v>
      </c>
      <c r="C96" s="7" t="s">
        <v>55</v>
      </c>
      <c r="D96" s="7" t="s">
        <v>55</v>
      </c>
      <c r="E96" s="7" t="s">
        <v>55</v>
      </c>
      <c r="F96" s="7" t="s">
        <v>55</v>
      </c>
      <c r="G96" s="7" t="s">
        <v>55</v>
      </c>
      <c r="H96" s="7" t="s">
        <v>55</v>
      </c>
      <c r="I96" s="7" t="s">
        <v>55</v>
      </c>
      <c r="J96" s="7" t="s">
        <v>55</v>
      </c>
      <c r="K96" s="7" t="s">
        <v>55</v>
      </c>
      <c r="L96" s="7" t="s">
        <v>55</v>
      </c>
      <c r="M96" s="7" t="s">
        <v>55</v>
      </c>
      <c r="N96" s="7" t="s">
        <v>55</v>
      </c>
      <c r="O96" s="7" t="s">
        <v>55</v>
      </c>
      <c r="P96" s="7" t="s">
        <v>55</v>
      </c>
      <c r="Q96" s="7" t="s">
        <v>55</v>
      </c>
      <c r="R96" s="7" t="s">
        <v>55</v>
      </c>
      <c r="S96" s="7" t="s">
        <v>55</v>
      </c>
      <c r="T96" s="7" t="s">
        <v>55</v>
      </c>
      <c r="U96" s="7" t="s">
        <v>55</v>
      </c>
      <c r="V96" s="7" t="s">
        <v>55</v>
      </c>
      <c r="W96" s="7" t="s">
        <v>55</v>
      </c>
      <c r="X96" s="7" t="s">
        <v>55</v>
      </c>
      <c r="Y96" s="7" t="s">
        <v>55</v>
      </c>
      <c r="Z96" s="7" t="s">
        <v>55</v>
      </c>
      <c r="AA96" s="7" t="s">
        <v>55</v>
      </c>
      <c r="AB96" s="7" t="s">
        <v>55</v>
      </c>
      <c r="AC96" s="7">
        <v>13.472799999999999</v>
      </c>
      <c r="AD96" s="7" t="s">
        <v>55</v>
      </c>
      <c r="AE96" s="7" t="s">
        <v>55</v>
      </c>
      <c r="AF96" s="7" t="s">
        <v>55</v>
      </c>
      <c r="AG96" s="7" t="s">
        <v>55</v>
      </c>
      <c r="AH96" s="7" t="s">
        <v>55</v>
      </c>
      <c r="AI96" s="7" t="s">
        <v>55</v>
      </c>
      <c r="AJ96" s="7">
        <v>34.069040000000001</v>
      </c>
      <c r="AK96" s="7" t="s">
        <v>55</v>
      </c>
      <c r="AL96" s="7" t="s">
        <v>55</v>
      </c>
      <c r="AM96" s="7" t="s">
        <v>55</v>
      </c>
      <c r="AN96" s="7" t="s">
        <v>55</v>
      </c>
      <c r="AO96" s="7" t="s">
        <v>55</v>
      </c>
      <c r="AP96" s="7" t="s">
        <v>55</v>
      </c>
      <c r="AQ96" s="7">
        <v>21.79673</v>
      </c>
      <c r="AR96" s="7" t="s">
        <v>55</v>
      </c>
      <c r="AS96" s="7" t="s">
        <v>55</v>
      </c>
      <c r="AT96" s="7" t="s">
        <v>55</v>
      </c>
      <c r="AU96" s="7" t="s">
        <v>55</v>
      </c>
      <c r="AV96" s="7">
        <v>47.506880000000002</v>
      </c>
      <c r="AW96" s="7" t="s">
        <v>55</v>
      </c>
    </row>
    <row r="97" spans="1:49" ht="13" x14ac:dyDescent="0.3">
      <c r="A97" s="6" t="s">
        <v>146</v>
      </c>
      <c r="B97" s="5" t="s">
        <v>53</v>
      </c>
      <c r="C97" s="8" t="s">
        <v>55</v>
      </c>
      <c r="D97" s="8" t="s">
        <v>55</v>
      </c>
      <c r="E97" s="8" t="s">
        <v>55</v>
      </c>
      <c r="F97" s="8" t="s">
        <v>55</v>
      </c>
      <c r="G97" s="8" t="s">
        <v>55</v>
      </c>
      <c r="H97" s="8" t="s">
        <v>55</v>
      </c>
      <c r="I97" s="8" t="s">
        <v>55</v>
      </c>
      <c r="J97" s="8" t="s">
        <v>55</v>
      </c>
      <c r="K97" s="8" t="s">
        <v>55</v>
      </c>
      <c r="L97" s="8">
        <v>17.803470000000001</v>
      </c>
      <c r="M97" s="8" t="s">
        <v>55</v>
      </c>
      <c r="N97" s="8" t="s">
        <v>55</v>
      </c>
      <c r="O97" s="8" t="s">
        <v>55</v>
      </c>
      <c r="P97" s="8" t="s">
        <v>55</v>
      </c>
      <c r="Q97" s="8" t="s">
        <v>55</v>
      </c>
      <c r="R97" s="8" t="s">
        <v>55</v>
      </c>
      <c r="S97" s="8" t="s">
        <v>55</v>
      </c>
      <c r="T97" s="8" t="s">
        <v>55</v>
      </c>
      <c r="U97" s="8" t="s">
        <v>55</v>
      </c>
      <c r="V97" s="8" t="s">
        <v>55</v>
      </c>
      <c r="W97" s="8" t="s">
        <v>55</v>
      </c>
      <c r="X97" s="8" t="s">
        <v>55</v>
      </c>
      <c r="Y97" s="8" t="s">
        <v>55</v>
      </c>
      <c r="Z97" s="8" t="s">
        <v>55</v>
      </c>
      <c r="AA97" s="8" t="s">
        <v>55</v>
      </c>
      <c r="AB97" s="8" t="s">
        <v>55</v>
      </c>
      <c r="AC97" s="8" t="s">
        <v>55</v>
      </c>
      <c r="AD97" s="8" t="s">
        <v>55</v>
      </c>
      <c r="AE97" s="8" t="s">
        <v>55</v>
      </c>
      <c r="AF97" s="8" t="s">
        <v>55</v>
      </c>
      <c r="AG97" s="8">
        <v>45.903649999999999</v>
      </c>
      <c r="AH97" s="8" t="s">
        <v>55</v>
      </c>
      <c r="AI97" s="8" t="s">
        <v>55</v>
      </c>
      <c r="AJ97" s="8" t="s">
        <v>55</v>
      </c>
      <c r="AK97" s="8" t="s">
        <v>55</v>
      </c>
      <c r="AL97" s="8" t="s">
        <v>55</v>
      </c>
      <c r="AM97" s="8" t="s">
        <v>55</v>
      </c>
      <c r="AN97" s="8" t="s">
        <v>55</v>
      </c>
      <c r="AO97" s="8" t="s">
        <v>55</v>
      </c>
      <c r="AP97" s="8" t="s">
        <v>55</v>
      </c>
      <c r="AQ97" s="8" t="s">
        <v>55</v>
      </c>
      <c r="AR97" s="8" t="s">
        <v>55</v>
      </c>
      <c r="AS97" s="8" t="s">
        <v>55</v>
      </c>
      <c r="AT97" s="8" t="s">
        <v>55</v>
      </c>
      <c r="AU97" s="8">
        <v>71.937330000000003</v>
      </c>
      <c r="AV97" s="8">
        <v>73.51182</v>
      </c>
      <c r="AW97" s="8" t="s">
        <v>55</v>
      </c>
    </row>
    <row r="98" spans="1:49" ht="13" x14ac:dyDescent="0.3">
      <c r="A98" s="6" t="s">
        <v>147</v>
      </c>
      <c r="B98" s="5" t="s">
        <v>53</v>
      </c>
      <c r="C98" s="7" t="s">
        <v>55</v>
      </c>
      <c r="D98" s="7" t="s">
        <v>55</v>
      </c>
      <c r="E98" s="7" t="s">
        <v>55</v>
      </c>
      <c r="F98" s="7" t="s">
        <v>55</v>
      </c>
      <c r="G98" s="7" t="s">
        <v>55</v>
      </c>
      <c r="H98" s="7" t="s">
        <v>55</v>
      </c>
      <c r="I98" s="7" t="s">
        <v>55</v>
      </c>
      <c r="J98" s="7" t="s">
        <v>55</v>
      </c>
      <c r="K98" s="7" t="s">
        <v>55</v>
      </c>
      <c r="L98" s="7" t="s">
        <v>55</v>
      </c>
      <c r="M98" s="7" t="s">
        <v>55</v>
      </c>
      <c r="N98" s="7" t="s">
        <v>55</v>
      </c>
      <c r="O98" s="7" t="s">
        <v>55</v>
      </c>
      <c r="P98" s="7" t="s">
        <v>55</v>
      </c>
      <c r="Q98" s="7" t="s">
        <v>55</v>
      </c>
      <c r="R98" s="7" t="s">
        <v>55</v>
      </c>
      <c r="S98" s="7" t="s">
        <v>55</v>
      </c>
      <c r="T98" s="7" t="s">
        <v>55</v>
      </c>
      <c r="U98" s="7" t="s">
        <v>55</v>
      </c>
      <c r="V98" s="7" t="s">
        <v>55</v>
      </c>
      <c r="W98" s="7" t="s">
        <v>55</v>
      </c>
      <c r="X98" s="7" t="s">
        <v>55</v>
      </c>
      <c r="Y98" s="7" t="s">
        <v>55</v>
      </c>
      <c r="Z98" s="7" t="s">
        <v>55</v>
      </c>
      <c r="AA98" s="7" t="s">
        <v>55</v>
      </c>
      <c r="AB98" s="7" t="s">
        <v>55</v>
      </c>
      <c r="AC98" s="7" t="s">
        <v>55</v>
      </c>
      <c r="AD98" s="7" t="s">
        <v>55</v>
      </c>
      <c r="AE98" s="7" t="s">
        <v>55</v>
      </c>
      <c r="AF98" s="7" t="s">
        <v>55</v>
      </c>
      <c r="AG98" s="7" t="s">
        <v>55</v>
      </c>
      <c r="AH98" s="7" t="s">
        <v>55</v>
      </c>
      <c r="AI98" s="7" t="s">
        <v>55</v>
      </c>
      <c r="AJ98" s="7" t="s">
        <v>55</v>
      </c>
      <c r="AK98" s="7" t="s">
        <v>55</v>
      </c>
      <c r="AL98" s="7" t="s">
        <v>55</v>
      </c>
      <c r="AM98" s="7" t="s">
        <v>55</v>
      </c>
      <c r="AN98" s="7" t="s">
        <v>55</v>
      </c>
      <c r="AO98" s="7" t="s">
        <v>55</v>
      </c>
      <c r="AP98" s="7">
        <v>93.67022</v>
      </c>
      <c r="AQ98" s="7" t="s">
        <v>55</v>
      </c>
      <c r="AR98" s="7" t="s">
        <v>55</v>
      </c>
      <c r="AS98" s="7" t="s">
        <v>55</v>
      </c>
      <c r="AT98" s="7" t="s">
        <v>55</v>
      </c>
      <c r="AU98" s="7" t="s">
        <v>55</v>
      </c>
      <c r="AV98" s="7">
        <v>94.734039999999993</v>
      </c>
      <c r="AW98" s="7" t="s">
        <v>55</v>
      </c>
    </row>
    <row r="99" spans="1:49" ht="13" x14ac:dyDescent="0.3">
      <c r="A99" s="6" t="s">
        <v>148</v>
      </c>
      <c r="B99" s="5" t="s">
        <v>53</v>
      </c>
      <c r="C99" s="8" t="s">
        <v>55</v>
      </c>
      <c r="D99" s="8" t="s">
        <v>55</v>
      </c>
      <c r="E99" s="8" t="s">
        <v>55</v>
      </c>
      <c r="F99" s="8" t="s">
        <v>55</v>
      </c>
      <c r="G99" s="8" t="s">
        <v>55</v>
      </c>
      <c r="H99" s="8" t="s">
        <v>55</v>
      </c>
      <c r="I99" s="8" t="s">
        <v>55</v>
      </c>
      <c r="J99" s="8" t="s">
        <v>55</v>
      </c>
      <c r="K99" s="8" t="s">
        <v>55</v>
      </c>
      <c r="L99" s="8" t="s">
        <v>55</v>
      </c>
      <c r="M99" s="8" t="s">
        <v>55</v>
      </c>
      <c r="N99" s="8" t="s">
        <v>55</v>
      </c>
      <c r="O99" s="8">
        <v>51.053019999999997</v>
      </c>
      <c r="P99" s="8" t="s">
        <v>55</v>
      </c>
      <c r="Q99" s="8" t="s">
        <v>55</v>
      </c>
      <c r="R99" s="8" t="s">
        <v>55</v>
      </c>
      <c r="S99" s="8" t="s">
        <v>55</v>
      </c>
      <c r="T99" s="8" t="s">
        <v>55</v>
      </c>
      <c r="U99" s="8" t="s">
        <v>55</v>
      </c>
      <c r="V99" s="8" t="s">
        <v>55</v>
      </c>
      <c r="W99" s="8" t="s">
        <v>55</v>
      </c>
      <c r="X99" s="8" t="s">
        <v>55</v>
      </c>
      <c r="Y99" s="8" t="s">
        <v>55</v>
      </c>
      <c r="Z99" s="8" t="s">
        <v>55</v>
      </c>
      <c r="AA99" s="8" t="s">
        <v>55</v>
      </c>
      <c r="AB99" s="8" t="s">
        <v>55</v>
      </c>
      <c r="AC99" s="8" t="s">
        <v>55</v>
      </c>
      <c r="AD99" s="8" t="s">
        <v>55</v>
      </c>
      <c r="AE99" s="8" t="s">
        <v>55</v>
      </c>
      <c r="AF99" s="8" t="s">
        <v>55</v>
      </c>
      <c r="AG99" s="8" t="s">
        <v>55</v>
      </c>
      <c r="AH99" s="8" t="s">
        <v>55</v>
      </c>
      <c r="AI99" s="8" t="s">
        <v>55</v>
      </c>
      <c r="AJ99" s="8">
        <v>80.689449999999994</v>
      </c>
      <c r="AK99" s="8" t="s">
        <v>55</v>
      </c>
      <c r="AL99" s="8" t="s">
        <v>55</v>
      </c>
      <c r="AM99" s="8">
        <v>70.480779999999996</v>
      </c>
      <c r="AN99" s="8" t="s">
        <v>55</v>
      </c>
      <c r="AO99" s="8" t="s">
        <v>55</v>
      </c>
      <c r="AP99" s="8" t="s">
        <v>55</v>
      </c>
      <c r="AQ99" s="8" t="s">
        <v>55</v>
      </c>
      <c r="AR99" s="8" t="s">
        <v>55</v>
      </c>
      <c r="AS99" s="8" t="s">
        <v>55</v>
      </c>
      <c r="AT99" s="8" t="s">
        <v>55</v>
      </c>
      <c r="AU99" s="8" t="s">
        <v>55</v>
      </c>
      <c r="AV99" s="8">
        <v>81.570359999999994</v>
      </c>
      <c r="AW99" s="8" t="s">
        <v>55</v>
      </c>
    </row>
    <row r="100" spans="1:49" ht="13" x14ac:dyDescent="0.3">
      <c r="A100" s="6" t="s">
        <v>149</v>
      </c>
      <c r="B100" s="5" t="s">
        <v>53</v>
      </c>
      <c r="C100" s="7" t="s">
        <v>55</v>
      </c>
      <c r="D100" s="7" t="s">
        <v>55</v>
      </c>
      <c r="E100" s="7" t="s">
        <v>55</v>
      </c>
      <c r="F100" s="7" t="s">
        <v>55</v>
      </c>
      <c r="G100" s="7" t="s">
        <v>55</v>
      </c>
      <c r="H100" s="7" t="s">
        <v>55</v>
      </c>
      <c r="I100" s="7" t="s">
        <v>55</v>
      </c>
      <c r="J100" s="7" t="s">
        <v>55</v>
      </c>
      <c r="K100" s="7" t="s">
        <v>55</v>
      </c>
      <c r="L100" s="7" t="s">
        <v>55</v>
      </c>
      <c r="M100" s="7" t="s">
        <v>55</v>
      </c>
      <c r="N100" s="7" t="s">
        <v>55</v>
      </c>
      <c r="O100" s="7" t="s">
        <v>55</v>
      </c>
      <c r="P100" s="7" t="s">
        <v>55</v>
      </c>
      <c r="Q100" s="7" t="s">
        <v>55</v>
      </c>
      <c r="R100" s="7" t="s">
        <v>55</v>
      </c>
      <c r="S100" s="7" t="s">
        <v>55</v>
      </c>
      <c r="T100" s="7" t="s">
        <v>55</v>
      </c>
      <c r="U100" s="7" t="s">
        <v>55</v>
      </c>
      <c r="V100" s="7" t="s">
        <v>55</v>
      </c>
      <c r="W100" s="7" t="s">
        <v>55</v>
      </c>
      <c r="X100" s="7" t="s">
        <v>55</v>
      </c>
      <c r="Y100" s="7" t="s">
        <v>55</v>
      </c>
      <c r="Z100" s="7" t="s">
        <v>55</v>
      </c>
      <c r="AA100" s="7" t="s">
        <v>55</v>
      </c>
      <c r="AB100" s="7" t="s">
        <v>55</v>
      </c>
      <c r="AC100" s="7" t="s">
        <v>55</v>
      </c>
      <c r="AD100" s="7" t="s">
        <v>55</v>
      </c>
      <c r="AE100" s="7" t="s">
        <v>55</v>
      </c>
      <c r="AF100" s="7" t="s">
        <v>55</v>
      </c>
      <c r="AG100" s="7" t="s">
        <v>55</v>
      </c>
      <c r="AH100" s="7" t="s">
        <v>55</v>
      </c>
      <c r="AI100" s="7" t="s">
        <v>55</v>
      </c>
      <c r="AJ100" s="7" t="s">
        <v>55</v>
      </c>
      <c r="AK100" s="7" t="s">
        <v>55</v>
      </c>
      <c r="AL100" s="7" t="s">
        <v>55</v>
      </c>
      <c r="AM100" s="7" t="s">
        <v>55</v>
      </c>
      <c r="AN100" s="7" t="s">
        <v>55</v>
      </c>
      <c r="AO100" s="7" t="s">
        <v>55</v>
      </c>
      <c r="AP100" s="7" t="s">
        <v>55</v>
      </c>
      <c r="AQ100" s="7" t="s">
        <v>55</v>
      </c>
      <c r="AR100" s="7" t="s">
        <v>55</v>
      </c>
      <c r="AS100" s="7" t="s">
        <v>55</v>
      </c>
      <c r="AT100" s="7" t="s">
        <v>55</v>
      </c>
      <c r="AU100" s="7" t="s">
        <v>55</v>
      </c>
      <c r="AV100" s="7" t="s">
        <v>55</v>
      </c>
      <c r="AW100" s="7" t="s">
        <v>55</v>
      </c>
    </row>
    <row r="101" spans="1:49" ht="13" x14ac:dyDescent="0.3">
      <c r="A101" s="6" t="s">
        <v>150</v>
      </c>
      <c r="B101" s="5" t="s">
        <v>53</v>
      </c>
      <c r="C101" s="8" t="s">
        <v>55</v>
      </c>
      <c r="D101" s="8" t="s">
        <v>55</v>
      </c>
      <c r="E101" s="8" t="s">
        <v>55</v>
      </c>
      <c r="F101" s="8" t="s">
        <v>55</v>
      </c>
      <c r="G101" s="8" t="s">
        <v>55</v>
      </c>
      <c r="H101" s="8" t="s">
        <v>55</v>
      </c>
      <c r="I101" s="8" t="s">
        <v>55</v>
      </c>
      <c r="J101" s="8" t="s">
        <v>55</v>
      </c>
      <c r="K101" s="8" t="s">
        <v>55</v>
      </c>
      <c r="L101" s="8" t="s">
        <v>55</v>
      </c>
      <c r="M101" s="8" t="s">
        <v>55</v>
      </c>
      <c r="N101" s="8" t="s">
        <v>55</v>
      </c>
      <c r="O101" s="8" t="s">
        <v>55</v>
      </c>
      <c r="P101" s="8" t="s">
        <v>55</v>
      </c>
      <c r="Q101" s="8" t="s">
        <v>55</v>
      </c>
      <c r="R101" s="8" t="s">
        <v>55</v>
      </c>
      <c r="S101" s="8" t="s">
        <v>55</v>
      </c>
      <c r="T101" s="8" t="s">
        <v>55</v>
      </c>
      <c r="U101" s="8" t="s">
        <v>55</v>
      </c>
      <c r="V101" s="8" t="s">
        <v>55</v>
      </c>
      <c r="W101" s="8" t="s">
        <v>55</v>
      </c>
      <c r="X101" s="8" t="s">
        <v>55</v>
      </c>
      <c r="Y101" s="8" t="s">
        <v>55</v>
      </c>
      <c r="Z101" s="8" t="s">
        <v>55</v>
      </c>
      <c r="AA101" s="8" t="s">
        <v>55</v>
      </c>
      <c r="AB101" s="8" t="s">
        <v>55</v>
      </c>
      <c r="AC101" s="8" t="s">
        <v>55</v>
      </c>
      <c r="AD101" s="8" t="s">
        <v>55</v>
      </c>
      <c r="AE101" s="8" t="s">
        <v>55</v>
      </c>
      <c r="AF101" s="8" t="s">
        <v>55</v>
      </c>
      <c r="AG101" s="8" t="s">
        <v>55</v>
      </c>
      <c r="AH101" s="8">
        <v>90.910319999999999</v>
      </c>
      <c r="AI101" s="8" t="s">
        <v>55</v>
      </c>
      <c r="AJ101" s="8" t="s">
        <v>55</v>
      </c>
      <c r="AK101" s="8" t="s">
        <v>55</v>
      </c>
      <c r="AL101" s="8" t="s">
        <v>55</v>
      </c>
      <c r="AM101" s="8" t="s">
        <v>55</v>
      </c>
      <c r="AN101" s="8">
        <v>95.05453</v>
      </c>
      <c r="AO101" s="8" t="s">
        <v>55</v>
      </c>
      <c r="AP101" s="8" t="s">
        <v>55</v>
      </c>
      <c r="AQ101" s="8">
        <v>95.877499999999998</v>
      </c>
      <c r="AR101" s="8">
        <v>96.926109999999994</v>
      </c>
      <c r="AS101" s="8">
        <v>95.987210000000005</v>
      </c>
      <c r="AT101" s="8">
        <v>96.298559999999995</v>
      </c>
      <c r="AU101" s="8">
        <v>96.292259999999999</v>
      </c>
      <c r="AV101" s="8">
        <v>98.149609999999996</v>
      </c>
      <c r="AW101" s="8" t="s">
        <v>55</v>
      </c>
    </row>
    <row r="102" spans="1:49" ht="13" x14ac:dyDescent="0.3">
      <c r="A102" s="6" t="s">
        <v>151</v>
      </c>
      <c r="B102" s="5" t="s">
        <v>53</v>
      </c>
      <c r="C102" s="7" t="s">
        <v>55</v>
      </c>
      <c r="D102" s="7" t="s">
        <v>55</v>
      </c>
      <c r="E102" s="7" t="s">
        <v>55</v>
      </c>
      <c r="F102" s="7" t="s">
        <v>55</v>
      </c>
      <c r="G102" s="7" t="s">
        <v>55</v>
      </c>
      <c r="H102" s="7" t="s">
        <v>55</v>
      </c>
      <c r="I102" s="7" t="s">
        <v>55</v>
      </c>
      <c r="J102" s="7" t="s">
        <v>55</v>
      </c>
      <c r="K102" s="7" t="s">
        <v>55</v>
      </c>
      <c r="L102" s="7" t="s">
        <v>55</v>
      </c>
      <c r="M102" s="7">
        <v>99.318119999999993</v>
      </c>
      <c r="N102" s="7" t="s">
        <v>55</v>
      </c>
      <c r="O102" s="7" t="s">
        <v>55</v>
      </c>
      <c r="P102" s="7" t="s">
        <v>55</v>
      </c>
      <c r="Q102" s="7" t="s">
        <v>55</v>
      </c>
      <c r="R102" s="7" t="s">
        <v>55</v>
      </c>
      <c r="S102" s="7" t="s">
        <v>55</v>
      </c>
      <c r="T102" s="7" t="s">
        <v>55</v>
      </c>
      <c r="U102" s="7" t="s">
        <v>55</v>
      </c>
      <c r="V102" s="7" t="s">
        <v>55</v>
      </c>
      <c r="W102" s="7" t="s">
        <v>55</v>
      </c>
      <c r="X102" s="7" t="s">
        <v>55</v>
      </c>
      <c r="Y102" s="7" t="s">
        <v>55</v>
      </c>
      <c r="Z102" s="7" t="s">
        <v>55</v>
      </c>
      <c r="AA102" s="7">
        <v>99.182109999999994</v>
      </c>
      <c r="AB102" s="7" t="s">
        <v>55</v>
      </c>
      <c r="AC102" s="7" t="s">
        <v>55</v>
      </c>
      <c r="AD102" s="7" t="s">
        <v>55</v>
      </c>
      <c r="AE102" s="7" t="s">
        <v>55</v>
      </c>
      <c r="AF102" s="7" t="s">
        <v>55</v>
      </c>
      <c r="AG102" s="7" t="s">
        <v>55</v>
      </c>
      <c r="AH102" s="7" t="s">
        <v>55</v>
      </c>
      <c r="AI102" s="7" t="s">
        <v>55</v>
      </c>
      <c r="AJ102" s="7" t="s">
        <v>55</v>
      </c>
      <c r="AK102" s="7">
        <v>99.095640000000003</v>
      </c>
      <c r="AL102" s="7" t="s">
        <v>55</v>
      </c>
      <c r="AM102" s="7" t="s">
        <v>55</v>
      </c>
      <c r="AN102" s="7" t="s">
        <v>55</v>
      </c>
      <c r="AO102" s="7" t="s">
        <v>55</v>
      </c>
      <c r="AP102" s="7" t="s">
        <v>55</v>
      </c>
      <c r="AQ102" s="7" t="s">
        <v>55</v>
      </c>
      <c r="AR102" s="7" t="s">
        <v>55</v>
      </c>
      <c r="AS102" s="7" t="s">
        <v>55</v>
      </c>
      <c r="AT102" s="7" t="s">
        <v>55</v>
      </c>
      <c r="AU102" s="7">
        <v>99.006349999999998</v>
      </c>
      <c r="AV102" s="7">
        <v>99.445589999999996</v>
      </c>
      <c r="AW102" s="7" t="s">
        <v>55</v>
      </c>
    </row>
    <row r="103" spans="1:49" ht="13" x14ac:dyDescent="0.3">
      <c r="A103" s="6" t="s">
        <v>152</v>
      </c>
      <c r="B103" s="5" t="s">
        <v>53</v>
      </c>
      <c r="C103" s="8" t="s">
        <v>55</v>
      </c>
      <c r="D103" s="8" t="s">
        <v>55</v>
      </c>
      <c r="E103" s="8" t="s">
        <v>55</v>
      </c>
      <c r="F103" s="8" t="s">
        <v>55</v>
      </c>
      <c r="G103" s="8" t="s">
        <v>55</v>
      </c>
      <c r="H103" s="8" t="s">
        <v>55</v>
      </c>
      <c r="I103" s="8" t="s">
        <v>55</v>
      </c>
      <c r="J103" s="8" t="s">
        <v>55</v>
      </c>
      <c r="K103" s="8" t="s">
        <v>55</v>
      </c>
      <c r="L103" s="8" t="s">
        <v>55</v>
      </c>
      <c r="M103" s="8" t="s">
        <v>55</v>
      </c>
      <c r="N103" s="8" t="s">
        <v>55</v>
      </c>
      <c r="O103" s="8" t="s">
        <v>55</v>
      </c>
      <c r="P103" s="8" t="s">
        <v>55</v>
      </c>
      <c r="Q103" s="8" t="s">
        <v>55</v>
      </c>
      <c r="R103" s="8" t="s">
        <v>55</v>
      </c>
      <c r="S103" s="8" t="s">
        <v>55</v>
      </c>
      <c r="T103" s="8" t="s">
        <v>55</v>
      </c>
      <c r="U103" s="8" t="s">
        <v>55</v>
      </c>
      <c r="V103" s="8" t="s">
        <v>55</v>
      </c>
      <c r="W103" s="8" t="s">
        <v>55</v>
      </c>
      <c r="X103" s="8" t="s">
        <v>55</v>
      </c>
      <c r="Y103" s="8" t="s">
        <v>55</v>
      </c>
      <c r="Z103" s="8" t="s">
        <v>55</v>
      </c>
      <c r="AA103" s="8" t="s">
        <v>55</v>
      </c>
      <c r="AB103" s="8" t="s">
        <v>55</v>
      </c>
      <c r="AC103" s="8" t="s">
        <v>55</v>
      </c>
      <c r="AD103" s="8" t="s">
        <v>55</v>
      </c>
      <c r="AE103" s="8" t="s">
        <v>55</v>
      </c>
      <c r="AF103" s="8" t="s">
        <v>55</v>
      </c>
      <c r="AG103" s="8" t="s">
        <v>55</v>
      </c>
      <c r="AH103" s="8" t="s">
        <v>55</v>
      </c>
      <c r="AI103" s="8" t="s">
        <v>55</v>
      </c>
      <c r="AJ103" s="8" t="s">
        <v>55</v>
      </c>
      <c r="AK103" s="8" t="s">
        <v>55</v>
      </c>
      <c r="AL103" s="8" t="s">
        <v>55</v>
      </c>
      <c r="AM103" s="8" t="s">
        <v>55</v>
      </c>
      <c r="AN103" s="8" t="s">
        <v>55</v>
      </c>
      <c r="AO103" s="8" t="s">
        <v>55</v>
      </c>
      <c r="AP103" s="8" t="s">
        <v>55</v>
      </c>
      <c r="AQ103" s="8" t="s">
        <v>55</v>
      </c>
      <c r="AR103" s="8" t="s">
        <v>55</v>
      </c>
      <c r="AS103" s="8" t="s">
        <v>55</v>
      </c>
      <c r="AT103" s="8" t="s">
        <v>55</v>
      </c>
      <c r="AU103" s="8" t="s">
        <v>55</v>
      </c>
      <c r="AV103" s="8" t="s">
        <v>55</v>
      </c>
      <c r="AW103" s="8" t="s">
        <v>55</v>
      </c>
    </row>
    <row r="104" spans="1:49" ht="13" x14ac:dyDescent="0.3">
      <c r="A104" s="6" t="s">
        <v>153</v>
      </c>
      <c r="B104" s="5" t="s">
        <v>53</v>
      </c>
      <c r="C104" s="7" t="s">
        <v>55</v>
      </c>
      <c r="D104" s="7" t="s">
        <v>55</v>
      </c>
      <c r="E104" s="7" t="s">
        <v>55</v>
      </c>
      <c r="F104" s="7" t="s">
        <v>55</v>
      </c>
      <c r="G104" s="7" t="s">
        <v>55</v>
      </c>
      <c r="H104" s="7" t="s">
        <v>55</v>
      </c>
      <c r="I104" s="7" t="s">
        <v>55</v>
      </c>
      <c r="J104" s="7" t="s">
        <v>55</v>
      </c>
      <c r="K104" s="7" t="s">
        <v>55</v>
      </c>
      <c r="L104" s="7" t="s">
        <v>55</v>
      </c>
      <c r="M104" s="7" t="s">
        <v>55</v>
      </c>
      <c r="N104" s="7">
        <v>40.32152</v>
      </c>
      <c r="O104" s="7" t="s">
        <v>55</v>
      </c>
      <c r="P104" s="7" t="s">
        <v>55</v>
      </c>
      <c r="Q104" s="7" t="s">
        <v>55</v>
      </c>
      <c r="R104" s="7" t="s">
        <v>55</v>
      </c>
      <c r="S104" s="7" t="s">
        <v>55</v>
      </c>
      <c r="T104" s="7" t="s">
        <v>55</v>
      </c>
      <c r="U104" s="7" t="s">
        <v>55</v>
      </c>
      <c r="V104" s="7" t="s">
        <v>55</v>
      </c>
      <c r="W104" s="7" t="s">
        <v>55</v>
      </c>
      <c r="X104" s="7">
        <v>49.34919</v>
      </c>
      <c r="Y104" s="7" t="s">
        <v>55</v>
      </c>
      <c r="Z104" s="7" t="s">
        <v>55</v>
      </c>
      <c r="AA104" s="7" t="s">
        <v>55</v>
      </c>
      <c r="AB104" s="7" t="s">
        <v>55</v>
      </c>
      <c r="AC104" s="7" t="s">
        <v>55</v>
      </c>
      <c r="AD104" s="7" t="s">
        <v>55</v>
      </c>
      <c r="AE104" s="7" t="s">
        <v>55</v>
      </c>
      <c r="AF104" s="7" t="s">
        <v>55</v>
      </c>
      <c r="AG104" s="7" t="s">
        <v>55</v>
      </c>
      <c r="AH104" s="7">
        <v>67.746579999999994</v>
      </c>
      <c r="AI104" s="7" t="s">
        <v>55</v>
      </c>
      <c r="AJ104" s="7" t="s">
        <v>55</v>
      </c>
      <c r="AK104" s="7" t="s">
        <v>55</v>
      </c>
      <c r="AL104" s="7" t="s">
        <v>55</v>
      </c>
      <c r="AM104" s="7">
        <v>74.355729999999994</v>
      </c>
      <c r="AN104" s="7" t="s">
        <v>55</v>
      </c>
      <c r="AO104" s="7" t="s">
        <v>55</v>
      </c>
      <c r="AP104" s="7" t="s">
        <v>55</v>
      </c>
      <c r="AQ104" s="7" t="s">
        <v>55</v>
      </c>
      <c r="AR104" s="7">
        <v>81.849810000000005</v>
      </c>
      <c r="AS104" s="7" t="s">
        <v>55</v>
      </c>
      <c r="AT104" s="7" t="s">
        <v>55</v>
      </c>
      <c r="AU104" s="7" t="s">
        <v>55</v>
      </c>
      <c r="AV104" s="7">
        <v>87.256690000000006</v>
      </c>
      <c r="AW104" s="7" t="s">
        <v>55</v>
      </c>
    </row>
    <row r="105" spans="1:49" ht="13" x14ac:dyDescent="0.3">
      <c r="A105" s="6" t="s">
        <v>154</v>
      </c>
      <c r="B105" s="5" t="s">
        <v>53</v>
      </c>
      <c r="C105" s="8" t="s">
        <v>55</v>
      </c>
      <c r="D105" s="8" t="s">
        <v>55</v>
      </c>
      <c r="E105" s="8" t="s">
        <v>55</v>
      </c>
      <c r="F105" s="8" t="s">
        <v>55</v>
      </c>
      <c r="G105" s="8" t="s">
        <v>55</v>
      </c>
      <c r="H105" s="8" t="s">
        <v>55</v>
      </c>
      <c r="I105" s="8" t="s">
        <v>55</v>
      </c>
      <c r="J105" s="8" t="s">
        <v>55</v>
      </c>
      <c r="K105" s="8" t="s">
        <v>55</v>
      </c>
      <c r="L105" s="8" t="s">
        <v>55</v>
      </c>
      <c r="M105" s="8">
        <v>81.648399999999995</v>
      </c>
      <c r="N105" s="8" t="s">
        <v>55</v>
      </c>
      <c r="O105" s="8" t="s">
        <v>55</v>
      </c>
      <c r="P105" s="8" t="s">
        <v>55</v>
      </c>
      <c r="Q105" s="8" t="s">
        <v>55</v>
      </c>
      <c r="R105" s="8" t="s">
        <v>55</v>
      </c>
      <c r="S105" s="8" t="s">
        <v>55</v>
      </c>
      <c r="T105" s="8" t="s">
        <v>55</v>
      </c>
      <c r="U105" s="8" t="s">
        <v>55</v>
      </c>
      <c r="V105" s="8" t="s">
        <v>55</v>
      </c>
      <c r="W105" s="8">
        <v>95.069249999999997</v>
      </c>
      <c r="X105" s="8" t="s">
        <v>55</v>
      </c>
      <c r="Y105" s="8" t="s">
        <v>55</v>
      </c>
      <c r="Z105" s="8" t="s">
        <v>55</v>
      </c>
      <c r="AA105" s="8" t="s">
        <v>55</v>
      </c>
      <c r="AB105" s="8" t="s">
        <v>55</v>
      </c>
      <c r="AC105" s="8" t="s">
        <v>55</v>
      </c>
      <c r="AD105" s="8" t="s">
        <v>55</v>
      </c>
      <c r="AE105" s="8" t="s">
        <v>55</v>
      </c>
      <c r="AF105" s="8" t="s">
        <v>55</v>
      </c>
      <c r="AG105" s="8" t="s">
        <v>55</v>
      </c>
      <c r="AH105" s="8" t="s">
        <v>55</v>
      </c>
      <c r="AI105" s="8" t="s">
        <v>55</v>
      </c>
      <c r="AJ105" s="8" t="s">
        <v>55</v>
      </c>
      <c r="AK105" s="8">
        <v>98.542159999999996</v>
      </c>
      <c r="AL105" s="8" t="s">
        <v>55</v>
      </c>
      <c r="AM105" s="8">
        <v>96.272360000000006</v>
      </c>
      <c r="AN105" s="8" t="s">
        <v>55</v>
      </c>
      <c r="AO105" s="8">
        <v>99.382409999999993</v>
      </c>
      <c r="AP105" s="8">
        <v>99.396590000000003</v>
      </c>
      <c r="AQ105" s="8" t="s">
        <v>55</v>
      </c>
      <c r="AR105" s="8">
        <v>98.751800000000003</v>
      </c>
      <c r="AS105" s="8" t="s">
        <v>55</v>
      </c>
      <c r="AT105" s="8" t="s">
        <v>55</v>
      </c>
      <c r="AU105" s="8">
        <v>99.678830000000005</v>
      </c>
      <c r="AV105" s="8">
        <v>99.730199999999996</v>
      </c>
      <c r="AW105" s="8" t="s">
        <v>55</v>
      </c>
    </row>
    <row r="106" spans="1:49" ht="13" x14ac:dyDescent="0.3">
      <c r="A106" s="6" t="s">
        <v>155</v>
      </c>
      <c r="B106" s="5" t="s">
        <v>53</v>
      </c>
      <c r="C106" s="7" t="s">
        <v>55</v>
      </c>
      <c r="D106" s="7" t="s">
        <v>55</v>
      </c>
      <c r="E106" s="7" t="s">
        <v>55</v>
      </c>
      <c r="F106" s="7" t="s">
        <v>55</v>
      </c>
      <c r="G106" s="7" t="s">
        <v>55</v>
      </c>
      <c r="H106" s="7" t="s">
        <v>55</v>
      </c>
      <c r="I106" s="7">
        <v>42.327800000000003</v>
      </c>
      <c r="J106" s="7" t="s">
        <v>55</v>
      </c>
      <c r="K106" s="7" t="s">
        <v>55</v>
      </c>
      <c r="L106" s="7" t="s">
        <v>55</v>
      </c>
      <c r="M106" s="7" t="s">
        <v>55</v>
      </c>
      <c r="N106" s="7" t="s">
        <v>55</v>
      </c>
      <c r="O106" s="7" t="s">
        <v>55</v>
      </c>
      <c r="P106" s="7" t="s">
        <v>55</v>
      </c>
      <c r="Q106" s="7" t="s">
        <v>55</v>
      </c>
      <c r="R106" s="7" t="s">
        <v>55</v>
      </c>
      <c r="S106" s="7">
        <v>65.592669999999998</v>
      </c>
      <c r="T106" s="7" t="s">
        <v>55</v>
      </c>
      <c r="U106" s="7" t="s">
        <v>55</v>
      </c>
      <c r="V106" s="7" t="s">
        <v>55</v>
      </c>
      <c r="W106" s="7" t="s">
        <v>55</v>
      </c>
      <c r="X106" s="7">
        <v>81.200999999999993</v>
      </c>
      <c r="Y106" s="7" t="s">
        <v>55</v>
      </c>
      <c r="Z106" s="7" t="s">
        <v>55</v>
      </c>
      <c r="AA106" s="7" t="s">
        <v>55</v>
      </c>
      <c r="AB106" s="7" t="s">
        <v>55</v>
      </c>
      <c r="AC106" s="7">
        <v>90.556610000000006</v>
      </c>
      <c r="AD106" s="7" t="s">
        <v>55</v>
      </c>
      <c r="AE106" s="7" t="s">
        <v>55</v>
      </c>
      <c r="AF106" s="7" t="s">
        <v>55</v>
      </c>
      <c r="AG106" s="7" t="s">
        <v>55</v>
      </c>
      <c r="AH106" s="7" t="s">
        <v>55</v>
      </c>
      <c r="AI106" s="7">
        <v>95.660880000000006</v>
      </c>
      <c r="AJ106" s="7" t="s">
        <v>55</v>
      </c>
      <c r="AK106" s="7" t="s">
        <v>55</v>
      </c>
      <c r="AL106" s="7">
        <v>96.737549999999999</v>
      </c>
      <c r="AM106" s="7">
        <v>96.132149999999996</v>
      </c>
      <c r="AN106" s="7" t="s">
        <v>55</v>
      </c>
      <c r="AO106" s="7">
        <v>97.465969999999999</v>
      </c>
      <c r="AP106" s="7" t="s">
        <v>55</v>
      </c>
      <c r="AQ106" s="7" t="s">
        <v>55</v>
      </c>
      <c r="AR106" s="7" t="s">
        <v>55</v>
      </c>
      <c r="AS106" s="7">
        <v>97.661789999999996</v>
      </c>
      <c r="AT106" s="7">
        <v>97.437979999999996</v>
      </c>
      <c r="AU106" s="7" t="s">
        <v>55</v>
      </c>
      <c r="AV106" s="7">
        <v>97.771280000000004</v>
      </c>
      <c r="AW106" s="7" t="s">
        <v>55</v>
      </c>
    </row>
    <row r="107" spans="1:49" ht="13" x14ac:dyDescent="0.3">
      <c r="A107" s="6" t="s">
        <v>156</v>
      </c>
      <c r="B107" s="5" t="s">
        <v>53</v>
      </c>
      <c r="C107" s="8" t="s">
        <v>55</v>
      </c>
      <c r="D107" s="8" t="s">
        <v>55</v>
      </c>
      <c r="E107" s="8" t="s">
        <v>55</v>
      </c>
      <c r="F107" s="8" t="s">
        <v>55</v>
      </c>
      <c r="G107" s="8" t="s">
        <v>55</v>
      </c>
      <c r="H107" s="8" t="s">
        <v>55</v>
      </c>
      <c r="I107" s="8" t="s">
        <v>55</v>
      </c>
      <c r="J107" s="8" t="s">
        <v>55</v>
      </c>
      <c r="K107" s="8" t="s">
        <v>55</v>
      </c>
      <c r="L107" s="8" t="s">
        <v>55</v>
      </c>
      <c r="M107" s="8" t="s">
        <v>55</v>
      </c>
      <c r="N107" s="8" t="s">
        <v>55</v>
      </c>
      <c r="O107" s="8" t="s">
        <v>55</v>
      </c>
      <c r="P107" s="8" t="s">
        <v>55</v>
      </c>
      <c r="Q107" s="8" t="s">
        <v>55</v>
      </c>
      <c r="R107" s="8" t="s">
        <v>55</v>
      </c>
      <c r="S107" s="8" t="s">
        <v>55</v>
      </c>
      <c r="T107" s="8" t="s">
        <v>55</v>
      </c>
      <c r="U107" s="8" t="s">
        <v>55</v>
      </c>
      <c r="V107" s="8" t="s">
        <v>55</v>
      </c>
      <c r="W107" s="8" t="s">
        <v>55</v>
      </c>
      <c r="X107" s="8" t="s">
        <v>55</v>
      </c>
      <c r="Y107" s="8" t="s">
        <v>55</v>
      </c>
      <c r="Z107" s="8" t="s">
        <v>55</v>
      </c>
      <c r="AA107" s="8" t="s">
        <v>55</v>
      </c>
      <c r="AB107" s="8" t="s">
        <v>55</v>
      </c>
      <c r="AC107" s="8" t="s">
        <v>55</v>
      </c>
      <c r="AD107" s="8" t="s">
        <v>55</v>
      </c>
      <c r="AE107" s="8" t="s">
        <v>55</v>
      </c>
      <c r="AF107" s="8" t="s">
        <v>55</v>
      </c>
      <c r="AG107" s="8">
        <v>80.486829999999998</v>
      </c>
      <c r="AH107" s="8" t="s">
        <v>55</v>
      </c>
      <c r="AI107" s="8" t="s">
        <v>55</v>
      </c>
      <c r="AJ107" s="8" t="s">
        <v>55</v>
      </c>
      <c r="AK107" s="8" t="s">
        <v>55</v>
      </c>
      <c r="AL107" s="8" t="s">
        <v>55</v>
      </c>
      <c r="AM107" s="8" t="s">
        <v>55</v>
      </c>
      <c r="AN107" s="8" t="s">
        <v>55</v>
      </c>
      <c r="AO107" s="8" t="s">
        <v>55</v>
      </c>
      <c r="AP107" s="8" t="s">
        <v>55</v>
      </c>
      <c r="AQ107" s="8" t="s">
        <v>55</v>
      </c>
      <c r="AR107" s="8" t="s">
        <v>55</v>
      </c>
      <c r="AS107" s="8" t="s">
        <v>55</v>
      </c>
      <c r="AT107" s="8" t="s">
        <v>55</v>
      </c>
      <c r="AU107" s="8">
        <v>80.593530000000001</v>
      </c>
      <c r="AV107" s="8">
        <v>80.611890000000002</v>
      </c>
      <c r="AW107" s="8" t="s">
        <v>55</v>
      </c>
    </row>
    <row r="108" spans="1:49" ht="13" x14ac:dyDescent="0.3">
      <c r="A108" s="6" t="s">
        <v>157</v>
      </c>
      <c r="B108" s="5" t="s">
        <v>53</v>
      </c>
      <c r="C108" s="7" t="s">
        <v>55</v>
      </c>
      <c r="D108" s="7" t="s">
        <v>55</v>
      </c>
      <c r="E108" s="7" t="s">
        <v>55</v>
      </c>
      <c r="F108" s="7" t="s">
        <v>55</v>
      </c>
      <c r="G108" s="7" t="s">
        <v>55</v>
      </c>
      <c r="H108" s="7" t="s">
        <v>55</v>
      </c>
      <c r="I108" s="7" t="s">
        <v>55</v>
      </c>
      <c r="J108" s="7" t="s">
        <v>55</v>
      </c>
      <c r="K108" s="7" t="s">
        <v>55</v>
      </c>
      <c r="L108" s="7" t="s">
        <v>55</v>
      </c>
      <c r="M108" s="7" t="s">
        <v>55</v>
      </c>
      <c r="N108" s="7" t="s">
        <v>55</v>
      </c>
      <c r="O108" s="7" t="s">
        <v>55</v>
      </c>
      <c r="P108" s="7" t="s">
        <v>55</v>
      </c>
      <c r="Q108" s="7" t="s">
        <v>55</v>
      </c>
      <c r="R108" s="7" t="s">
        <v>55</v>
      </c>
      <c r="S108" s="7" t="s">
        <v>55</v>
      </c>
      <c r="T108" s="7" t="s">
        <v>55</v>
      </c>
      <c r="U108" s="7" t="s">
        <v>55</v>
      </c>
      <c r="V108" s="7" t="s">
        <v>55</v>
      </c>
      <c r="W108" s="7" t="s">
        <v>55</v>
      </c>
      <c r="X108" s="7" t="s">
        <v>55</v>
      </c>
      <c r="Y108" s="7" t="s">
        <v>55</v>
      </c>
      <c r="Z108" s="7" t="s">
        <v>55</v>
      </c>
      <c r="AA108" s="7" t="s">
        <v>55</v>
      </c>
      <c r="AB108" s="7" t="s">
        <v>55</v>
      </c>
      <c r="AC108" s="7" t="s">
        <v>55</v>
      </c>
      <c r="AD108" s="7" t="s">
        <v>55</v>
      </c>
      <c r="AE108" s="7" t="s">
        <v>55</v>
      </c>
      <c r="AF108" s="7" t="s">
        <v>55</v>
      </c>
      <c r="AG108" s="7" t="s">
        <v>55</v>
      </c>
      <c r="AH108" s="7" t="s">
        <v>55</v>
      </c>
      <c r="AI108" s="7" t="s">
        <v>55</v>
      </c>
      <c r="AJ108" s="7" t="s">
        <v>55</v>
      </c>
      <c r="AK108" s="7" t="s">
        <v>55</v>
      </c>
      <c r="AL108" s="7" t="s">
        <v>55</v>
      </c>
      <c r="AM108" s="7" t="s">
        <v>55</v>
      </c>
      <c r="AN108" s="7" t="s">
        <v>55</v>
      </c>
      <c r="AO108" s="7" t="s">
        <v>55</v>
      </c>
      <c r="AP108" s="7" t="s">
        <v>55</v>
      </c>
      <c r="AQ108" s="7" t="s">
        <v>55</v>
      </c>
      <c r="AR108" s="7" t="s">
        <v>55</v>
      </c>
      <c r="AS108" s="7" t="s">
        <v>55</v>
      </c>
      <c r="AT108" s="7" t="s">
        <v>55</v>
      </c>
      <c r="AU108" s="7" t="s">
        <v>55</v>
      </c>
      <c r="AV108" s="7" t="s">
        <v>55</v>
      </c>
      <c r="AW108" s="7" t="s">
        <v>55</v>
      </c>
    </row>
    <row r="109" spans="1:49" ht="13" x14ac:dyDescent="0.3">
      <c r="A109" s="6" t="s">
        <v>158</v>
      </c>
      <c r="B109" s="5" t="s">
        <v>53</v>
      </c>
      <c r="C109" s="8" t="s">
        <v>55</v>
      </c>
      <c r="D109" s="8" t="s">
        <v>55</v>
      </c>
      <c r="E109" s="8" t="s">
        <v>55</v>
      </c>
      <c r="F109" s="8" t="s">
        <v>55</v>
      </c>
      <c r="G109" s="8" t="s">
        <v>55</v>
      </c>
      <c r="H109" s="8" t="s">
        <v>55</v>
      </c>
      <c r="I109" s="8" t="s">
        <v>55</v>
      </c>
      <c r="J109" s="8" t="s">
        <v>55</v>
      </c>
      <c r="K109" s="8" t="s">
        <v>55</v>
      </c>
      <c r="L109" s="8" t="s">
        <v>55</v>
      </c>
      <c r="M109" s="8" t="s">
        <v>55</v>
      </c>
      <c r="N109" s="8" t="s">
        <v>55</v>
      </c>
      <c r="O109" s="8" t="s">
        <v>55</v>
      </c>
      <c r="P109" s="8" t="s">
        <v>55</v>
      </c>
      <c r="Q109" s="8" t="s">
        <v>55</v>
      </c>
      <c r="R109" s="8" t="s">
        <v>55</v>
      </c>
      <c r="S109" s="8" t="s">
        <v>55</v>
      </c>
      <c r="T109" s="8" t="s">
        <v>55</v>
      </c>
      <c r="U109" s="8" t="s">
        <v>55</v>
      </c>
      <c r="V109" s="8" t="s">
        <v>55</v>
      </c>
      <c r="W109" s="8" t="s">
        <v>55</v>
      </c>
      <c r="X109" s="8" t="s">
        <v>55</v>
      </c>
      <c r="Y109" s="8" t="s">
        <v>55</v>
      </c>
      <c r="Z109" s="8" t="s">
        <v>55</v>
      </c>
      <c r="AA109" s="8" t="s">
        <v>55</v>
      </c>
      <c r="AB109" s="8" t="s">
        <v>55</v>
      </c>
      <c r="AC109" s="8" t="s">
        <v>55</v>
      </c>
      <c r="AD109" s="8" t="s">
        <v>55</v>
      </c>
      <c r="AE109" s="8" t="s">
        <v>55</v>
      </c>
      <c r="AF109" s="8" t="s">
        <v>55</v>
      </c>
      <c r="AG109" s="8" t="s">
        <v>55</v>
      </c>
      <c r="AH109" s="8" t="s">
        <v>55</v>
      </c>
      <c r="AI109" s="8" t="s">
        <v>55</v>
      </c>
      <c r="AJ109" s="8" t="s">
        <v>55</v>
      </c>
      <c r="AK109" s="8" t="s">
        <v>55</v>
      </c>
      <c r="AL109" s="8" t="s">
        <v>55</v>
      </c>
      <c r="AM109" s="8" t="s">
        <v>55</v>
      </c>
      <c r="AN109" s="8" t="s">
        <v>55</v>
      </c>
      <c r="AO109" s="8" t="s">
        <v>55</v>
      </c>
      <c r="AP109" s="8" t="s">
        <v>55</v>
      </c>
      <c r="AQ109" s="8" t="s">
        <v>55</v>
      </c>
      <c r="AR109" s="8" t="s">
        <v>55</v>
      </c>
      <c r="AS109" s="8" t="s">
        <v>55</v>
      </c>
      <c r="AT109" s="8" t="s">
        <v>55</v>
      </c>
      <c r="AU109" s="8" t="s">
        <v>55</v>
      </c>
      <c r="AV109" s="8" t="s">
        <v>55</v>
      </c>
      <c r="AW109" s="8" t="s">
        <v>55</v>
      </c>
    </row>
    <row r="110" spans="1:49" ht="13" x14ac:dyDescent="0.3">
      <c r="A110" s="6" t="s">
        <v>159</v>
      </c>
      <c r="B110" s="5" t="s">
        <v>53</v>
      </c>
      <c r="C110" s="7" t="s">
        <v>55</v>
      </c>
      <c r="D110" s="7" t="s">
        <v>55</v>
      </c>
      <c r="E110" s="7" t="s">
        <v>55</v>
      </c>
      <c r="F110" s="7" t="s">
        <v>55</v>
      </c>
      <c r="G110" s="7" t="s">
        <v>55</v>
      </c>
      <c r="H110" s="7" t="s">
        <v>55</v>
      </c>
      <c r="I110" s="7" t="s">
        <v>55</v>
      </c>
      <c r="J110" s="7" t="s">
        <v>55</v>
      </c>
      <c r="K110" s="7" t="s">
        <v>55</v>
      </c>
      <c r="L110" s="7" t="s">
        <v>55</v>
      </c>
      <c r="M110" s="7" t="s">
        <v>55</v>
      </c>
      <c r="N110" s="7" t="s">
        <v>55</v>
      </c>
      <c r="O110" s="7" t="s">
        <v>55</v>
      </c>
      <c r="P110" s="7">
        <v>98.046030000000002</v>
      </c>
      <c r="Q110" s="7" t="s">
        <v>55</v>
      </c>
      <c r="R110" s="7" t="s">
        <v>55</v>
      </c>
      <c r="S110" s="7" t="s">
        <v>55</v>
      </c>
      <c r="T110" s="7" t="s">
        <v>55</v>
      </c>
      <c r="U110" s="7" t="s">
        <v>55</v>
      </c>
      <c r="V110" s="7" t="s">
        <v>55</v>
      </c>
      <c r="W110" s="7" t="s">
        <v>55</v>
      </c>
      <c r="X110" s="7" t="s">
        <v>55</v>
      </c>
      <c r="Y110" s="7" t="s">
        <v>55</v>
      </c>
      <c r="Z110" s="7" t="s">
        <v>55</v>
      </c>
      <c r="AA110" s="7" t="s">
        <v>55</v>
      </c>
      <c r="AB110" s="7" t="s">
        <v>55</v>
      </c>
      <c r="AC110" s="7" t="s">
        <v>55</v>
      </c>
      <c r="AD110" s="7" t="s">
        <v>55</v>
      </c>
      <c r="AE110" s="7" t="s">
        <v>55</v>
      </c>
      <c r="AF110" s="7" t="s">
        <v>55</v>
      </c>
      <c r="AG110" s="7" t="s">
        <v>55</v>
      </c>
      <c r="AH110" s="7" t="s">
        <v>55</v>
      </c>
      <c r="AI110" s="7" t="s">
        <v>55</v>
      </c>
      <c r="AJ110" s="7" t="s">
        <v>55</v>
      </c>
      <c r="AK110" s="7" t="s">
        <v>55</v>
      </c>
      <c r="AL110" s="7" t="s">
        <v>55</v>
      </c>
      <c r="AM110" s="7" t="s">
        <v>55</v>
      </c>
      <c r="AN110" s="7" t="s">
        <v>55</v>
      </c>
      <c r="AO110" s="7" t="s">
        <v>55</v>
      </c>
      <c r="AP110" s="7" t="s">
        <v>55</v>
      </c>
      <c r="AQ110" s="7" t="s">
        <v>55</v>
      </c>
      <c r="AR110" s="7" t="s">
        <v>55</v>
      </c>
      <c r="AS110" s="7" t="s">
        <v>55</v>
      </c>
      <c r="AT110" s="7" t="s">
        <v>55</v>
      </c>
      <c r="AU110" s="7" t="s">
        <v>55</v>
      </c>
      <c r="AV110" s="7" t="s">
        <v>55</v>
      </c>
      <c r="AW110" s="7" t="s">
        <v>55</v>
      </c>
    </row>
    <row r="111" spans="1:49" ht="13" x14ac:dyDescent="0.3">
      <c r="A111" s="6" t="s">
        <v>160</v>
      </c>
      <c r="B111" s="5" t="s">
        <v>53</v>
      </c>
      <c r="C111" s="8" t="s">
        <v>55</v>
      </c>
      <c r="D111" s="8" t="s">
        <v>55</v>
      </c>
      <c r="E111" s="8" t="s">
        <v>55</v>
      </c>
      <c r="F111" s="8" t="s">
        <v>55</v>
      </c>
      <c r="G111" s="8" t="s">
        <v>55</v>
      </c>
      <c r="H111" s="8" t="s">
        <v>55</v>
      </c>
      <c r="I111" s="8" t="s">
        <v>55</v>
      </c>
      <c r="J111" s="8" t="s">
        <v>55</v>
      </c>
      <c r="K111" s="8" t="s">
        <v>55</v>
      </c>
      <c r="L111" s="8" t="s">
        <v>55</v>
      </c>
      <c r="M111" s="8" t="s">
        <v>55</v>
      </c>
      <c r="N111" s="8">
        <v>99.587490000000003</v>
      </c>
      <c r="O111" s="8" t="s">
        <v>55</v>
      </c>
      <c r="P111" s="8" t="s">
        <v>55</v>
      </c>
      <c r="Q111" s="8" t="s">
        <v>55</v>
      </c>
      <c r="R111" s="8" t="s">
        <v>55</v>
      </c>
      <c r="S111" s="8" t="s">
        <v>55</v>
      </c>
      <c r="T111" s="8" t="s">
        <v>55</v>
      </c>
      <c r="U111" s="8" t="s">
        <v>55</v>
      </c>
      <c r="V111" s="8" t="s">
        <v>55</v>
      </c>
      <c r="W111" s="8" t="s">
        <v>55</v>
      </c>
      <c r="X111" s="8" t="s">
        <v>55</v>
      </c>
      <c r="Y111" s="8" t="s">
        <v>55</v>
      </c>
      <c r="Z111" s="8" t="s">
        <v>55</v>
      </c>
      <c r="AA111" s="8" t="s">
        <v>55</v>
      </c>
      <c r="AB111" s="8" t="s">
        <v>55</v>
      </c>
      <c r="AC111" s="8" t="s">
        <v>55</v>
      </c>
      <c r="AD111" s="8" t="s">
        <v>55</v>
      </c>
      <c r="AE111" s="8" t="s">
        <v>55</v>
      </c>
      <c r="AF111" s="8" t="s">
        <v>55</v>
      </c>
      <c r="AG111" s="8" t="s">
        <v>55</v>
      </c>
      <c r="AH111" s="8">
        <v>99.82011</v>
      </c>
      <c r="AI111" s="8" t="s">
        <v>55</v>
      </c>
      <c r="AJ111" s="8" t="s">
        <v>55</v>
      </c>
      <c r="AK111" s="8" t="s">
        <v>55</v>
      </c>
      <c r="AL111" s="8" t="s">
        <v>55</v>
      </c>
      <c r="AM111" s="8" t="s">
        <v>55</v>
      </c>
      <c r="AN111" s="8" t="s">
        <v>55</v>
      </c>
      <c r="AO111" s="8" t="s">
        <v>55</v>
      </c>
      <c r="AP111" s="8" t="s">
        <v>55</v>
      </c>
      <c r="AQ111" s="8" t="s">
        <v>55</v>
      </c>
      <c r="AR111" s="8">
        <v>99.868700000000004</v>
      </c>
      <c r="AS111" s="8" t="s">
        <v>55</v>
      </c>
      <c r="AT111" s="8" t="s">
        <v>55</v>
      </c>
      <c r="AU111" s="8" t="s">
        <v>55</v>
      </c>
      <c r="AV111" s="8">
        <v>99.922849999999997</v>
      </c>
      <c r="AW111" s="8" t="s">
        <v>55</v>
      </c>
    </row>
    <row r="112" spans="1:49" ht="13" x14ac:dyDescent="0.3">
      <c r="A112" s="6" t="s">
        <v>161</v>
      </c>
      <c r="B112" s="5" t="s">
        <v>53</v>
      </c>
      <c r="C112" s="7" t="s">
        <v>55</v>
      </c>
      <c r="D112" s="7" t="s">
        <v>55</v>
      </c>
      <c r="E112" s="7" t="s">
        <v>55</v>
      </c>
      <c r="F112" s="7" t="s">
        <v>55</v>
      </c>
      <c r="G112" s="7" t="s">
        <v>55</v>
      </c>
      <c r="H112" s="7" t="s">
        <v>55</v>
      </c>
      <c r="I112" s="7" t="s">
        <v>55</v>
      </c>
      <c r="J112" s="7" t="s">
        <v>55</v>
      </c>
      <c r="K112" s="7" t="s">
        <v>55</v>
      </c>
      <c r="L112" s="7" t="s">
        <v>55</v>
      </c>
      <c r="M112" s="7" t="s">
        <v>55</v>
      </c>
      <c r="N112" s="7" t="s">
        <v>55</v>
      </c>
      <c r="O112" s="7" t="s">
        <v>55</v>
      </c>
      <c r="P112" s="7" t="s">
        <v>55</v>
      </c>
      <c r="Q112" s="7" t="s">
        <v>55</v>
      </c>
      <c r="R112" s="7" t="s">
        <v>55</v>
      </c>
      <c r="S112" s="7" t="s">
        <v>55</v>
      </c>
      <c r="T112" s="7" t="s">
        <v>55</v>
      </c>
      <c r="U112" s="7" t="s">
        <v>55</v>
      </c>
      <c r="V112" s="7" t="s">
        <v>55</v>
      </c>
      <c r="W112" s="7" t="s">
        <v>55</v>
      </c>
      <c r="X112" s="7" t="s">
        <v>55</v>
      </c>
      <c r="Y112" s="7" t="s">
        <v>55</v>
      </c>
      <c r="Z112" s="7" t="s">
        <v>55</v>
      </c>
      <c r="AA112" s="7" t="s">
        <v>55</v>
      </c>
      <c r="AB112" s="7" t="s">
        <v>55</v>
      </c>
      <c r="AC112" s="7" t="s">
        <v>55</v>
      </c>
      <c r="AD112" s="7" t="s">
        <v>55</v>
      </c>
      <c r="AE112" s="7" t="s">
        <v>55</v>
      </c>
      <c r="AF112" s="7">
        <v>96.295519999999996</v>
      </c>
      <c r="AG112" s="7" t="s">
        <v>55</v>
      </c>
      <c r="AH112" s="7" t="s">
        <v>55</v>
      </c>
      <c r="AI112" s="7" t="s">
        <v>55</v>
      </c>
      <c r="AJ112" s="7" t="s">
        <v>55</v>
      </c>
      <c r="AK112" s="7" t="s">
        <v>55</v>
      </c>
      <c r="AL112" s="7" t="s">
        <v>55</v>
      </c>
      <c r="AM112" s="7" t="s">
        <v>55</v>
      </c>
      <c r="AN112" s="7" t="s">
        <v>55</v>
      </c>
      <c r="AO112" s="7" t="s">
        <v>55</v>
      </c>
      <c r="AP112" s="7" t="s">
        <v>55</v>
      </c>
      <c r="AQ112" s="7" t="s">
        <v>55</v>
      </c>
      <c r="AR112" s="7" t="s">
        <v>55</v>
      </c>
      <c r="AS112" s="7" t="s">
        <v>55</v>
      </c>
      <c r="AT112" s="7" t="s">
        <v>55</v>
      </c>
      <c r="AU112" s="7">
        <v>98.754769999999994</v>
      </c>
      <c r="AV112" s="7">
        <v>98.837760000000003</v>
      </c>
      <c r="AW112" s="7" t="s">
        <v>55</v>
      </c>
    </row>
    <row r="113" spans="1:49" ht="13" x14ac:dyDescent="0.3">
      <c r="A113" s="6" t="s">
        <v>162</v>
      </c>
      <c r="B113" s="5" t="s">
        <v>53</v>
      </c>
      <c r="C113" s="8" t="s">
        <v>55</v>
      </c>
      <c r="D113" s="8" t="s">
        <v>55</v>
      </c>
      <c r="E113" s="8" t="s">
        <v>55</v>
      </c>
      <c r="F113" s="8" t="s">
        <v>55</v>
      </c>
      <c r="G113" s="8" t="s">
        <v>55</v>
      </c>
      <c r="H113" s="8" t="s">
        <v>55</v>
      </c>
      <c r="I113" s="8" t="s">
        <v>55</v>
      </c>
      <c r="J113" s="8" t="s">
        <v>55</v>
      </c>
      <c r="K113" s="8" t="s">
        <v>55</v>
      </c>
      <c r="L113" s="8" t="s">
        <v>55</v>
      </c>
      <c r="M113" s="8" t="s">
        <v>55</v>
      </c>
      <c r="N113" s="8" t="s">
        <v>55</v>
      </c>
      <c r="O113" s="8" t="s">
        <v>55</v>
      </c>
      <c r="P113" s="8" t="s">
        <v>55</v>
      </c>
      <c r="Q113" s="8" t="s">
        <v>55</v>
      </c>
      <c r="R113" s="8" t="s">
        <v>55</v>
      </c>
      <c r="S113" s="8" t="s">
        <v>55</v>
      </c>
      <c r="T113" s="8" t="s">
        <v>55</v>
      </c>
      <c r="U113" s="8" t="s">
        <v>55</v>
      </c>
      <c r="V113" s="8" t="s">
        <v>55</v>
      </c>
      <c r="W113" s="8" t="s">
        <v>55</v>
      </c>
      <c r="X113" s="8" t="s">
        <v>55</v>
      </c>
      <c r="Y113" s="8" t="s">
        <v>55</v>
      </c>
      <c r="Z113" s="8" t="s">
        <v>55</v>
      </c>
      <c r="AA113" s="8" t="s">
        <v>55</v>
      </c>
      <c r="AB113" s="8" t="s">
        <v>55</v>
      </c>
      <c r="AC113" s="8" t="s">
        <v>55</v>
      </c>
      <c r="AD113" s="8" t="s">
        <v>55</v>
      </c>
      <c r="AE113" s="8" t="s">
        <v>55</v>
      </c>
      <c r="AF113" s="8" t="s">
        <v>55</v>
      </c>
      <c r="AG113" s="8" t="s">
        <v>55</v>
      </c>
      <c r="AH113" s="8" t="s">
        <v>55</v>
      </c>
      <c r="AI113" s="8" t="s">
        <v>55</v>
      </c>
      <c r="AJ113" s="8" t="s">
        <v>55</v>
      </c>
      <c r="AK113" s="8" t="s">
        <v>55</v>
      </c>
      <c r="AL113" s="8" t="s">
        <v>55</v>
      </c>
      <c r="AM113" s="8" t="s">
        <v>55</v>
      </c>
      <c r="AN113" s="8" t="s">
        <v>55</v>
      </c>
      <c r="AO113" s="8" t="s">
        <v>55</v>
      </c>
      <c r="AP113" s="8" t="s">
        <v>55</v>
      </c>
      <c r="AQ113" s="8" t="s">
        <v>55</v>
      </c>
      <c r="AR113" s="8" t="s">
        <v>55</v>
      </c>
      <c r="AS113" s="8" t="s">
        <v>55</v>
      </c>
      <c r="AT113" s="8" t="s">
        <v>55</v>
      </c>
      <c r="AU113" s="8" t="s">
        <v>55</v>
      </c>
      <c r="AV113" s="8" t="s">
        <v>55</v>
      </c>
      <c r="AW113" s="8" t="s">
        <v>55</v>
      </c>
    </row>
    <row r="114" spans="1:49" ht="13" x14ac:dyDescent="0.3">
      <c r="A114" s="6" t="s">
        <v>163</v>
      </c>
      <c r="B114" s="5" t="s">
        <v>53</v>
      </c>
      <c r="C114" s="7" t="s">
        <v>55</v>
      </c>
      <c r="D114" s="7" t="s">
        <v>55</v>
      </c>
      <c r="E114" s="7" t="s">
        <v>55</v>
      </c>
      <c r="F114" s="7" t="s">
        <v>55</v>
      </c>
      <c r="G114" s="7" t="s">
        <v>55</v>
      </c>
      <c r="H114" s="7" t="s">
        <v>55</v>
      </c>
      <c r="I114" s="7" t="s">
        <v>55</v>
      </c>
      <c r="J114" s="7" t="s">
        <v>55</v>
      </c>
      <c r="K114" s="7" t="s">
        <v>55</v>
      </c>
      <c r="L114" s="7" t="s">
        <v>55</v>
      </c>
      <c r="M114" s="7" t="s">
        <v>55</v>
      </c>
      <c r="N114" s="7" t="s">
        <v>55</v>
      </c>
      <c r="O114" s="7" t="s">
        <v>55</v>
      </c>
      <c r="P114" s="7" t="s">
        <v>55</v>
      </c>
      <c r="Q114" s="7" t="s">
        <v>55</v>
      </c>
      <c r="R114" s="7" t="s">
        <v>55</v>
      </c>
      <c r="S114" s="7" t="s">
        <v>55</v>
      </c>
      <c r="T114" s="7" t="s">
        <v>55</v>
      </c>
      <c r="U114" s="7" t="s">
        <v>55</v>
      </c>
      <c r="V114" s="7" t="s">
        <v>55</v>
      </c>
      <c r="W114" s="7" t="s">
        <v>55</v>
      </c>
      <c r="X114" s="7" t="s">
        <v>55</v>
      </c>
      <c r="Y114" s="7" t="s">
        <v>55</v>
      </c>
      <c r="Z114" s="7" t="s">
        <v>55</v>
      </c>
      <c r="AA114" s="7" t="s">
        <v>55</v>
      </c>
      <c r="AB114" s="7" t="s">
        <v>55</v>
      </c>
      <c r="AC114" s="7" t="s">
        <v>55</v>
      </c>
      <c r="AD114" s="7" t="s">
        <v>55</v>
      </c>
      <c r="AE114" s="7" t="s">
        <v>55</v>
      </c>
      <c r="AF114" s="7" t="s">
        <v>55</v>
      </c>
      <c r="AG114" s="7" t="s">
        <v>55</v>
      </c>
      <c r="AH114" s="7" t="s">
        <v>55</v>
      </c>
      <c r="AI114" s="7" t="s">
        <v>55</v>
      </c>
      <c r="AJ114" s="7" t="s">
        <v>55</v>
      </c>
      <c r="AK114" s="7" t="s">
        <v>55</v>
      </c>
      <c r="AL114" s="7" t="s">
        <v>55</v>
      </c>
      <c r="AM114" s="7" t="s">
        <v>55</v>
      </c>
      <c r="AN114" s="7" t="s">
        <v>55</v>
      </c>
      <c r="AO114" s="7" t="s">
        <v>55</v>
      </c>
      <c r="AP114" s="7" t="s">
        <v>55</v>
      </c>
      <c r="AQ114" s="7" t="s">
        <v>55</v>
      </c>
      <c r="AR114" s="7" t="s">
        <v>55</v>
      </c>
      <c r="AS114" s="7" t="s">
        <v>55</v>
      </c>
      <c r="AT114" s="7" t="s">
        <v>55</v>
      </c>
      <c r="AU114" s="7" t="s">
        <v>55</v>
      </c>
      <c r="AV114" s="7" t="s">
        <v>55</v>
      </c>
      <c r="AW114" s="7" t="s">
        <v>55</v>
      </c>
    </row>
    <row r="115" spans="1:49" ht="13" x14ac:dyDescent="0.3">
      <c r="A115" s="6" t="s">
        <v>164</v>
      </c>
      <c r="B115" s="5" t="s">
        <v>53</v>
      </c>
      <c r="C115" s="8" t="s">
        <v>55</v>
      </c>
      <c r="D115" s="8" t="s">
        <v>55</v>
      </c>
      <c r="E115" s="8" t="s">
        <v>55</v>
      </c>
      <c r="F115" s="8" t="s">
        <v>55</v>
      </c>
      <c r="G115" s="8" t="s">
        <v>55</v>
      </c>
      <c r="H115" s="8" t="s">
        <v>55</v>
      </c>
      <c r="I115" s="8" t="s">
        <v>55</v>
      </c>
      <c r="J115" s="8" t="s">
        <v>55</v>
      </c>
      <c r="K115" s="8" t="s">
        <v>55</v>
      </c>
      <c r="L115" s="8">
        <v>84.832790000000003</v>
      </c>
      <c r="M115" s="8" t="s">
        <v>55</v>
      </c>
      <c r="N115" s="8" t="s">
        <v>55</v>
      </c>
      <c r="O115" s="8" t="s">
        <v>55</v>
      </c>
      <c r="P115" s="8" t="s">
        <v>55</v>
      </c>
      <c r="Q115" s="8" t="s">
        <v>55</v>
      </c>
      <c r="R115" s="8" t="s">
        <v>55</v>
      </c>
      <c r="S115" s="8" t="s">
        <v>55</v>
      </c>
      <c r="T115" s="8" t="s">
        <v>55</v>
      </c>
      <c r="U115" s="8" t="s">
        <v>55</v>
      </c>
      <c r="V115" s="8" t="s">
        <v>55</v>
      </c>
      <c r="W115" s="8" t="s">
        <v>55</v>
      </c>
      <c r="X115" s="8" t="s">
        <v>55</v>
      </c>
      <c r="Y115" s="8" t="s">
        <v>55</v>
      </c>
      <c r="Z115" s="8" t="s">
        <v>55</v>
      </c>
      <c r="AA115" s="8" t="s">
        <v>55</v>
      </c>
      <c r="AB115" s="8" t="s">
        <v>55</v>
      </c>
      <c r="AC115" s="8" t="s">
        <v>55</v>
      </c>
      <c r="AD115" s="8" t="s">
        <v>55</v>
      </c>
      <c r="AE115" s="8" t="s">
        <v>55</v>
      </c>
      <c r="AF115" s="8" t="s">
        <v>55</v>
      </c>
      <c r="AG115" s="8" t="s">
        <v>55</v>
      </c>
      <c r="AH115" s="8" t="s">
        <v>55</v>
      </c>
      <c r="AI115" s="8" t="s">
        <v>55</v>
      </c>
      <c r="AJ115" s="8">
        <v>98.913309999999996</v>
      </c>
      <c r="AK115" s="8" t="s">
        <v>55</v>
      </c>
      <c r="AL115" s="8">
        <v>99.023480000000006</v>
      </c>
      <c r="AM115" s="8" t="s">
        <v>55</v>
      </c>
      <c r="AN115" s="8">
        <v>98.946569999999994</v>
      </c>
      <c r="AO115" s="8" t="s">
        <v>55</v>
      </c>
      <c r="AP115" s="8" t="s">
        <v>55</v>
      </c>
      <c r="AQ115" s="8">
        <v>98.766350000000003</v>
      </c>
      <c r="AR115" s="8">
        <v>99.253219999999999</v>
      </c>
      <c r="AS115" s="8">
        <v>99.202730000000003</v>
      </c>
      <c r="AT115" s="8" t="s">
        <v>55</v>
      </c>
      <c r="AU115" s="8" t="s">
        <v>55</v>
      </c>
      <c r="AV115" s="8">
        <v>99.368399999999994</v>
      </c>
      <c r="AW115" s="8" t="s">
        <v>55</v>
      </c>
    </row>
    <row r="116" spans="1:49" ht="13" x14ac:dyDescent="0.3">
      <c r="A116" s="6" t="s">
        <v>165</v>
      </c>
      <c r="B116" s="5" t="s">
        <v>53</v>
      </c>
      <c r="C116" s="7" t="s">
        <v>55</v>
      </c>
      <c r="D116" s="7" t="s">
        <v>55</v>
      </c>
      <c r="E116" s="7" t="s">
        <v>55</v>
      </c>
      <c r="F116" s="7" t="s">
        <v>55</v>
      </c>
      <c r="G116" s="7" t="s">
        <v>55</v>
      </c>
      <c r="H116" s="7" t="s">
        <v>55</v>
      </c>
      <c r="I116" s="7" t="s">
        <v>55</v>
      </c>
      <c r="J116" s="7" t="s">
        <v>55</v>
      </c>
      <c r="K116" s="7" t="s">
        <v>55</v>
      </c>
      <c r="L116" s="7" t="s">
        <v>55</v>
      </c>
      <c r="M116" s="7" t="s">
        <v>55</v>
      </c>
      <c r="N116" s="7" t="s">
        <v>55</v>
      </c>
      <c r="O116" s="7" t="s">
        <v>55</v>
      </c>
      <c r="P116" s="7" t="s">
        <v>55</v>
      </c>
      <c r="Q116" s="7" t="s">
        <v>55</v>
      </c>
      <c r="R116" s="7" t="s">
        <v>55</v>
      </c>
      <c r="S116" s="7" t="s">
        <v>55</v>
      </c>
      <c r="T116" s="7" t="s">
        <v>55</v>
      </c>
      <c r="U116" s="7" t="s">
        <v>55</v>
      </c>
      <c r="V116" s="7">
        <v>99.754990000000006</v>
      </c>
      <c r="W116" s="7" t="s">
        <v>55</v>
      </c>
      <c r="X116" s="7" t="s">
        <v>55</v>
      </c>
      <c r="Y116" s="7" t="s">
        <v>55</v>
      </c>
      <c r="Z116" s="7" t="s">
        <v>55</v>
      </c>
      <c r="AA116" s="7" t="s">
        <v>55</v>
      </c>
      <c r="AB116" s="7" t="s">
        <v>55</v>
      </c>
      <c r="AC116" s="7" t="s">
        <v>55</v>
      </c>
      <c r="AD116" s="7" t="s">
        <v>55</v>
      </c>
      <c r="AE116" s="7" t="s">
        <v>55</v>
      </c>
      <c r="AF116" s="7">
        <v>99.874700000000004</v>
      </c>
      <c r="AG116" s="7" t="s">
        <v>55</v>
      </c>
      <c r="AH116" s="7" t="s">
        <v>55</v>
      </c>
      <c r="AI116" s="7" t="s">
        <v>55</v>
      </c>
      <c r="AJ116" s="7" t="s">
        <v>55</v>
      </c>
      <c r="AK116" s="7" t="s">
        <v>55</v>
      </c>
      <c r="AL116" s="7" t="s">
        <v>55</v>
      </c>
      <c r="AM116" s="7" t="s">
        <v>55</v>
      </c>
      <c r="AN116" s="7" t="s">
        <v>55</v>
      </c>
      <c r="AO116" s="7" t="s">
        <v>55</v>
      </c>
      <c r="AP116" s="7">
        <v>99.865110000000001</v>
      </c>
      <c r="AQ116" s="7" t="s">
        <v>55</v>
      </c>
      <c r="AR116" s="7" t="s">
        <v>55</v>
      </c>
      <c r="AS116" s="7" t="s">
        <v>55</v>
      </c>
      <c r="AT116" s="7" t="s">
        <v>55</v>
      </c>
      <c r="AU116" s="7" t="s">
        <v>55</v>
      </c>
      <c r="AV116" s="7">
        <v>99.870869999999996</v>
      </c>
      <c r="AW116" s="7" t="s">
        <v>55</v>
      </c>
    </row>
    <row r="117" spans="1:49" ht="13" x14ac:dyDescent="0.3">
      <c r="A117" s="6" t="s">
        <v>166</v>
      </c>
      <c r="B117" s="5" t="s">
        <v>53</v>
      </c>
      <c r="C117" s="8" t="s">
        <v>55</v>
      </c>
      <c r="D117" s="8" t="s">
        <v>55</v>
      </c>
      <c r="E117" s="8" t="s">
        <v>55</v>
      </c>
      <c r="F117" s="8" t="s">
        <v>55</v>
      </c>
      <c r="G117" s="8" t="s">
        <v>55</v>
      </c>
      <c r="H117" s="8" t="s">
        <v>55</v>
      </c>
      <c r="I117" s="8" t="s">
        <v>55</v>
      </c>
      <c r="J117" s="8" t="s">
        <v>55</v>
      </c>
      <c r="K117" s="8" t="s">
        <v>55</v>
      </c>
      <c r="L117" s="8" t="s">
        <v>55</v>
      </c>
      <c r="M117" s="8" t="s">
        <v>55</v>
      </c>
      <c r="N117" s="8" t="s">
        <v>55</v>
      </c>
      <c r="O117" s="8" t="s">
        <v>55</v>
      </c>
      <c r="P117" s="8" t="s">
        <v>55</v>
      </c>
      <c r="Q117" s="8" t="s">
        <v>55</v>
      </c>
      <c r="R117" s="8" t="s">
        <v>55</v>
      </c>
      <c r="S117" s="8" t="s">
        <v>55</v>
      </c>
      <c r="T117" s="8" t="s">
        <v>55</v>
      </c>
      <c r="U117" s="8" t="s">
        <v>55</v>
      </c>
      <c r="V117" s="8" t="s">
        <v>55</v>
      </c>
      <c r="W117" s="8" t="s">
        <v>55</v>
      </c>
      <c r="X117" s="8" t="s">
        <v>55</v>
      </c>
      <c r="Y117" s="8" t="s">
        <v>55</v>
      </c>
      <c r="Z117" s="8" t="s">
        <v>55</v>
      </c>
      <c r="AA117" s="8" t="s">
        <v>55</v>
      </c>
      <c r="AB117" s="8" t="s">
        <v>55</v>
      </c>
      <c r="AC117" s="8" t="s">
        <v>55</v>
      </c>
      <c r="AD117" s="8" t="s">
        <v>55</v>
      </c>
      <c r="AE117" s="8" t="s">
        <v>55</v>
      </c>
      <c r="AF117" s="8" t="s">
        <v>55</v>
      </c>
      <c r="AG117" s="8">
        <v>91.942549999999997</v>
      </c>
      <c r="AH117" s="8" t="s">
        <v>55</v>
      </c>
      <c r="AI117" s="8" t="s">
        <v>55</v>
      </c>
      <c r="AJ117" s="8" t="s">
        <v>55</v>
      </c>
      <c r="AK117" s="8" t="s">
        <v>55</v>
      </c>
      <c r="AL117" s="8" t="s">
        <v>55</v>
      </c>
      <c r="AM117" s="8" t="s">
        <v>55</v>
      </c>
      <c r="AN117" s="8">
        <v>81.632570000000001</v>
      </c>
      <c r="AO117" s="8" t="s">
        <v>55</v>
      </c>
      <c r="AP117" s="8" t="s">
        <v>55</v>
      </c>
      <c r="AQ117" s="8" t="s">
        <v>55</v>
      </c>
      <c r="AR117" s="8" t="s">
        <v>55</v>
      </c>
      <c r="AS117" s="8" t="s">
        <v>55</v>
      </c>
      <c r="AT117" s="8" t="s">
        <v>55</v>
      </c>
      <c r="AU117" s="8" t="s">
        <v>55</v>
      </c>
      <c r="AV117" s="8">
        <v>86.590249999999997</v>
      </c>
      <c r="AW117" s="8" t="s">
        <v>55</v>
      </c>
    </row>
    <row r="118" spans="1:49" ht="13" x14ac:dyDescent="0.3">
      <c r="A118" s="6" t="s">
        <v>167</v>
      </c>
      <c r="B118" s="5" t="s">
        <v>53</v>
      </c>
      <c r="C118" s="7" t="s">
        <v>55</v>
      </c>
      <c r="D118" s="7" t="s">
        <v>55</v>
      </c>
      <c r="E118" s="7" t="s">
        <v>55</v>
      </c>
      <c r="F118" s="7" t="s">
        <v>55</v>
      </c>
      <c r="G118" s="7" t="s">
        <v>55</v>
      </c>
      <c r="H118" s="7" t="s">
        <v>55</v>
      </c>
      <c r="I118" s="7" t="s">
        <v>55</v>
      </c>
      <c r="J118" s="7" t="s">
        <v>55</v>
      </c>
      <c r="K118" s="7" t="s">
        <v>55</v>
      </c>
      <c r="L118" s="7" t="s">
        <v>55</v>
      </c>
      <c r="M118" s="7" t="s">
        <v>55</v>
      </c>
      <c r="N118" s="7" t="s">
        <v>55</v>
      </c>
      <c r="O118" s="7" t="s">
        <v>55</v>
      </c>
      <c r="P118" s="7" t="s">
        <v>55</v>
      </c>
      <c r="Q118" s="7" t="s">
        <v>55</v>
      </c>
      <c r="R118" s="7" t="s">
        <v>55</v>
      </c>
      <c r="S118" s="7" t="s">
        <v>55</v>
      </c>
      <c r="T118" s="7" t="s">
        <v>55</v>
      </c>
      <c r="U118" s="7" t="s">
        <v>55</v>
      </c>
      <c r="V118" s="7" t="s">
        <v>55</v>
      </c>
      <c r="W118" s="7" t="s">
        <v>55</v>
      </c>
      <c r="X118" s="7" t="s">
        <v>55</v>
      </c>
      <c r="Y118" s="7" t="s">
        <v>55</v>
      </c>
      <c r="Z118" s="7" t="s">
        <v>55</v>
      </c>
      <c r="AA118" s="7" t="s">
        <v>55</v>
      </c>
      <c r="AB118" s="7" t="s">
        <v>55</v>
      </c>
      <c r="AC118" s="7" t="s">
        <v>55</v>
      </c>
      <c r="AD118" s="7" t="s">
        <v>55</v>
      </c>
      <c r="AE118" s="7" t="s">
        <v>55</v>
      </c>
      <c r="AF118" s="7" t="s">
        <v>55</v>
      </c>
      <c r="AG118" s="7" t="s">
        <v>55</v>
      </c>
      <c r="AH118" s="7" t="s">
        <v>55</v>
      </c>
      <c r="AI118" s="7" t="s">
        <v>55</v>
      </c>
      <c r="AJ118" s="7" t="s">
        <v>55</v>
      </c>
      <c r="AK118" s="7" t="s">
        <v>55</v>
      </c>
      <c r="AL118" s="7" t="s">
        <v>55</v>
      </c>
      <c r="AM118" s="7" t="s">
        <v>55</v>
      </c>
      <c r="AN118" s="7" t="s">
        <v>55</v>
      </c>
      <c r="AO118" s="7" t="s">
        <v>55</v>
      </c>
      <c r="AP118" s="7" t="s">
        <v>55</v>
      </c>
      <c r="AQ118" s="7" t="s">
        <v>55</v>
      </c>
      <c r="AR118" s="7" t="s">
        <v>55</v>
      </c>
      <c r="AS118" s="7" t="s">
        <v>55</v>
      </c>
      <c r="AT118" s="7" t="s">
        <v>55</v>
      </c>
      <c r="AU118" s="7" t="s">
        <v>55</v>
      </c>
      <c r="AV118" s="7" t="s">
        <v>55</v>
      </c>
      <c r="AW118" s="7" t="s">
        <v>55</v>
      </c>
    </row>
    <row r="119" spans="1:49" ht="13" x14ac:dyDescent="0.3">
      <c r="A119" s="6" t="s">
        <v>168</v>
      </c>
      <c r="B119" s="5" t="s">
        <v>53</v>
      </c>
      <c r="C119" s="8" t="s">
        <v>55</v>
      </c>
      <c r="D119" s="8" t="s">
        <v>55</v>
      </c>
      <c r="E119" s="8" t="s">
        <v>55</v>
      </c>
      <c r="F119" s="8" t="s">
        <v>55</v>
      </c>
      <c r="G119" s="8" t="s">
        <v>55</v>
      </c>
      <c r="H119" s="8">
        <v>66.010720000000006</v>
      </c>
      <c r="I119" s="8" t="s">
        <v>55</v>
      </c>
      <c r="J119" s="8" t="s">
        <v>55</v>
      </c>
      <c r="K119" s="8" t="s">
        <v>55</v>
      </c>
      <c r="L119" s="8" t="s">
        <v>55</v>
      </c>
      <c r="M119" s="8">
        <v>76.030360000000002</v>
      </c>
      <c r="N119" s="8" t="s">
        <v>55</v>
      </c>
      <c r="O119" s="8" t="s">
        <v>55</v>
      </c>
      <c r="P119" s="8" t="s">
        <v>55</v>
      </c>
      <c r="Q119" s="8" t="s">
        <v>55</v>
      </c>
      <c r="R119" s="8">
        <v>84.093699999999998</v>
      </c>
      <c r="S119" s="8" t="s">
        <v>55</v>
      </c>
      <c r="T119" s="8" t="s">
        <v>55</v>
      </c>
      <c r="U119" s="8" t="s">
        <v>55</v>
      </c>
      <c r="V119" s="8" t="s">
        <v>55</v>
      </c>
      <c r="W119" s="8" t="s">
        <v>55</v>
      </c>
      <c r="X119" s="8" t="s">
        <v>55</v>
      </c>
      <c r="Y119" s="8" t="s">
        <v>55</v>
      </c>
      <c r="Z119" s="8" t="s">
        <v>55</v>
      </c>
      <c r="AA119" s="8" t="s">
        <v>55</v>
      </c>
      <c r="AB119" s="8">
        <v>90.184809999999999</v>
      </c>
      <c r="AC119" s="8" t="s">
        <v>55</v>
      </c>
      <c r="AD119" s="8" t="s">
        <v>55</v>
      </c>
      <c r="AE119" s="8" t="s">
        <v>55</v>
      </c>
      <c r="AF119" s="8" t="s">
        <v>55</v>
      </c>
      <c r="AG119" s="8" t="s">
        <v>55</v>
      </c>
      <c r="AH119" s="8" t="s">
        <v>55</v>
      </c>
      <c r="AI119" s="8" t="s">
        <v>55</v>
      </c>
      <c r="AJ119" s="8" t="s">
        <v>55</v>
      </c>
      <c r="AK119" s="8" t="s">
        <v>55</v>
      </c>
      <c r="AL119" s="8">
        <v>99.787589999999994</v>
      </c>
      <c r="AM119" s="8">
        <v>98.499269999999996</v>
      </c>
      <c r="AN119" s="8">
        <v>98.50779</v>
      </c>
      <c r="AO119" s="8">
        <v>98.739369999999994</v>
      </c>
      <c r="AP119" s="8" t="s">
        <v>55</v>
      </c>
      <c r="AQ119" s="8" t="s">
        <v>55</v>
      </c>
      <c r="AR119" s="8" t="s">
        <v>55</v>
      </c>
      <c r="AS119" s="8">
        <v>98.835310000000007</v>
      </c>
      <c r="AT119" s="8">
        <v>99.040670000000006</v>
      </c>
      <c r="AU119" s="8" t="s">
        <v>55</v>
      </c>
      <c r="AV119" s="8">
        <v>99.390119999999996</v>
      </c>
      <c r="AW119" s="8" t="s">
        <v>55</v>
      </c>
    </row>
    <row r="120" spans="1:49" ht="13" x14ac:dyDescent="0.3">
      <c r="A120" s="6" t="s">
        <v>169</v>
      </c>
      <c r="B120" s="5" t="s">
        <v>53</v>
      </c>
      <c r="C120" s="7" t="s">
        <v>55</v>
      </c>
      <c r="D120" s="7" t="s">
        <v>55</v>
      </c>
      <c r="E120" s="7" t="s">
        <v>55</v>
      </c>
      <c r="F120" s="7" t="s">
        <v>55</v>
      </c>
      <c r="G120" s="7" t="s">
        <v>55</v>
      </c>
      <c r="H120" s="7" t="s">
        <v>55</v>
      </c>
      <c r="I120" s="7" t="s">
        <v>55</v>
      </c>
      <c r="J120" s="7" t="s">
        <v>55</v>
      </c>
      <c r="K120" s="7" t="s">
        <v>55</v>
      </c>
      <c r="L120" s="7" t="s">
        <v>55</v>
      </c>
      <c r="M120" s="7" t="s">
        <v>55</v>
      </c>
      <c r="N120" s="7" t="s">
        <v>55</v>
      </c>
      <c r="O120" s="7" t="s">
        <v>55</v>
      </c>
      <c r="P120" s="7" t="s">
        <v>55</v>
      </c>
      <c r="Q120" s="7" t="s">
        <v>55</v>
      </c>
      <c r="R120" s="7" t="s">
        <v>55</v>
      </c>
      <c r="S120" s="7" t="s">
        <v>55</v>
      </c>
      <c r="T120" s="7" t="s">
        <v>55</v>
      </c>
      <c r="U120" s="7" t="s">
        <v>55</v>
      </c>
      <c r="V120" s="7" t="s">
        <v>55</v>
      </c>
      <c r="W120" s="7" t="s">
        <v>55</v>
      </c>
      <c r="X120" s="7" t="s">
        <v>55</v>
      </c>
      <c r="Y120" s="7" t="s">
        <v>55</v>
      </c>
      <c r="Z120" s="7" t="s">
        <v>55</v>
      </c>
      <c r="AA120" s="7" t="s">
        <v>55</v>
      </c>
      <c r="AB120" s="7" t="s">
        <v>55</v>
      </c>
      <c r="AC120" s="7" t="s">
        <v>55</v>
      </c>
      <c r="AD120" s="7" t="s">
        <v>55</v>
      </c>
      <c r="AE120" s="7" t="s">
        <v>55</v>
      </c>
      <c r="AF120" s="7">
        <v>99.741290000000006</v>
      </c>
      <c r="AG120" s="7" t="s">
        <v>55</v>
      </c>
      <c r="AH120" s="7" t="s">
        <v>55</v>
      </c>
      <c r="AI120" s="7" t="s">
        <v>55</v>
      </c>
      <c r="AJ120" s="7" t="s">
        <v>55</v>
      </c>
      <c r="AK120" s="7" t="s">
        <v>55</v>
      </c>
      <c r="AL120" s="7" t="s">
        <v>55</v>
      </c>
      <c r="AM120" s="7" t="s">
        <v>55</v>
      </c>
      <c r="AN120" s="7" t="s">
        <v>55</v>
      </c>
      <c r="AO120" s="7" t="s">
        <v>55</v>
      </c>
      <c r="AP120" s="7">
        <v>99.799589999999995</v>
      </c>
      <c r="AQ120" s="7" t="s">
        <v>55</v>
      </c>
      <c r="AR120" s="7" t="s">
        <v>55</v>
      </c>
      <c r="AS120" s="7" t="s">
        <v>55</v>
      </c>
      <c r="AT120" s="7" t="s">
        <v>55</v>
      </c>
      <c r="AU120" s="7" t="s">
        <v>55</v>
      </c>
      <c r="AV120" s="7">
        <v>99.8048</v>
      </c>
      <c r="AW120" s="7" t="s">
        <v>55</v>
      </c>
    </row>
    <row r="121" spans="1:49" ht="20" x14ac:dyDescent="0.3">
      <c r="A121" s="6" t="s">
        <v>170</v>
      </c>
      <c r="B121" s="5" t="s">
        <v>53</v>
      </c>
      <c r="C121" s="8" t="s">
        <v>55</v>
      </c>
      <c r="D121" s="8" t="s">
        <v>55</v>
      </c>
      <c r="E121" s="8" t="s">
        <v>55</v>
      </c>
      <c r="F121" s="8" t="s">
        <v>55</v>
      </c>
      <c r="G121" s="8" t="s">
        <v>55</v>
      </c>
      <c r="H121" s="8" t="s">
        <v>55</v>
      </c>
      <c r="I121" s="8" t="s">
        <v>55</v>
      </c>
      <c r="J121" s="8" t="s">
        <v>55</v>
      </c>
      <c r="K121" s="8" t="s">
        <v>55</v>
      </c>
      <c r="L121" s="8" t="s">
        <v>55</v>
      </c>
      <c r="M121" s="8" t="s">
        <v>55</v>
      </c>
      <c r="N121" s="8" t="s">
        <v>55</v>
      </c>
      <c r="O121" s="8" t="s">
        <v>55</v>
      </c>
      <c r="P121" s="8" t="s">
        <v>55</v>
      </c>
      <c r="Q121" s="8" t="s">
        <v>55</v>
      </c>
      <c r="R121" s="8" t="s">
        <v>55</v>
      </c>
      <c r="S121" s="8" t="s">
        <v>55</v>
      </c>
      <c r="T121" s="8" t="s">
        <v>55</v>
      </c>
      <c r="U121" s="8" t="s">
        <v>55</v>
      </c>
      <c r="V121" s="8" t="s">
        <v>55</v>
      </c>
      <c r="W121" s="8" t="s">
        <v>55</v>
      </c>
      <c r="X121" s="8" t="s">
        <v>55</v>
      </c>
      <c r="Y121" s="8" t="s">
        <v>55</v>
      </c>
      <c r="Z121" s="8" t="s">
        <v>55</v>
      </c>
      <c r="AA121" s="8" t="s">
        <v>55</v>
      </c>
      <c r="AB121" s="8">
        <v>64.054349999999999</v>
      </c>
      <c r="AC121" s="8" t="s">
        <v>55</v>
      </c>
      <c r="AD121" s="8" t="s">
        <v>55</v>
      </c>
      <c r="AE121" s="8" t="s">
        <v>55</v>
      </c>
      <c r="AF121" s="8" t="s">
        <v>55</v>
      </c>
      <c r="AG121" s="8">
        <v>73.560580000000002</v>
      </c>
      <c r="AH121" s="8">
        <v>74.682429999999997</v>
      </c>
      <c r="AI121" s="8" t="s">
        <v>55</v>
      </c>
      <c r="AJ121" s="8" t="s">
        <v>55</v>
      </c>
      <c r="AK121" s="8" t="s">
        <v>55</v>
      </c>
      <c r="AL121" s="8">
        <v>78.739840000000001</v>
      </c>
      <c r="AM121" s="8" t="s">
        <v>55</v>
      </c>
      <c r="AN121" s="8" t="s">
        <v>55</v>
      </c>
      <c r="AO121" s="8" t="s">
        <v>55</v>
      </c>
      <c r="AP121" s="8" t="s">
        <v>55</v>
      </c>
      <c r="AQ121" s="8" t="s">
        <v>55</v>
      </c>
      <c r="AR121" s="8" t="s">
        <v>55</v>
      </c>
      <c r="AS121" s="8" t="s">
        <v>55</v>
      </c>
      <c r="AT121" s="8" t="s">
        <v>55</v>
      </c>
      <c r="AU121" s="8" t="s">
        <v>55</v>
      </c>
      <c r="AV121" s="8">
        <v>87.288319999999999</v>
      </c>
      <c r="AW121" s="8" t="s">
        <v>55</v>
      </c>
    </row>
    <row r="122" spans="1:49" ht="13" x14ac:dyDescent="0.3">
      <c r="A122" s="6" t="s">
        <v>171</v>
      </c>
      <c r="B122" s="5" t="s">
        <v>53</v>
      </c>
      <c r="C122" s="7" t="s">
        <v>55</v>
      </c>
      <c r="D122" s="7" t="s">
        <v>55</v>
      </c>
      <c r="E122" s="7" t="s">
        <v>55</v>
      </c>
      <c r="F122" s="7" t="s">
        <v>55</v>
      </c>
      <c r="G122" s="7" t="s">
        <v>55</v>
      </c>
      <c r="H122" s="7" t="s">
        <v>55</v>
      </c>
      <c r="I122" s="7" t="s">
        <v>55</v>
      </c>
      <c r="J122" s="7" t="s">
        <v>55</v>
      </c>
      <c r="K122" s="7" t="s">
        <v>55</v>
      </c>
      <c r="L122" s="7" t="s">
        <v>55</v>
      </c>
      <c r="M122" s="7" t="s">
        <v>55</v>
      </c>
      <c r="N122" s="7" t="s">
        <v>55</v>
      </c>
      <c r="O122" s="7" t="s">
        <v>55</v>
      </c>
      <c r="P122" s="7" t="s">
        <v>55</v>
      </c>
      <c r="Q122" s="7" t="s">
        <v>55</v>
      </c>
      <c r="R122" s="7" t="s">
        <v>55</v>
      </c>
      <c r="S122" s="7" t="s">
        <v>55</v>
      </c>
      <c r="T122" s="7" t="s">
        <v>55</v>
      </c>
      <c r="U122" s="7" t="s">
        <v>55</v>
      </c>
      <c r="V122" s="7">
        <v>99.820920000000001</v>
      </c>
      <c r="W122" s="7" t="s">
        <v>55</v>
      </c>
      <c r="X122" s="7" t="s">
        <v>55</v>
      </c>
      <c r="Y122" s="7" t="s">
        <v>55</v>
      </c>
      <c r="Z122" s="7" t="s">
        <v>55</v>
      </c>
      <c r="AA122" s="7" t="s">
        <v>55</v>
      </c>
      <c r="AB122" s="7" t="s">
        <v>55</v>
      </c>
      <c r="AC122" s="7" t="s">
        <v>55</v>
      </c>
      <c r="AD122" s="7" t="s">
        <v>55</v>
      </c>
      <c r="AE122" s="7" t="s">
        <v>55</v>
      </c>
      <c r="AF122" s="7" t="s">
        <v>55</v>
      </c>
      <c r="AG122" s="7">
        <v>99.78331</v>
      </c>
      <c r="AH122" s="7" t="s">
        <v>55</v>
      </c>
      <c r="AI122" s="7" t="s">
        <v>55</v>
      </c>
      <c r="AJ122" s="7" t="s">
        <v>55</v>
      </c>
      <c r="AK122" s="7" t="s">
        <v>55</v>
      </c>
      <c r="AL122" s="7" t="s">
        <v>55</v>
      </c>
      <c r="AM122" s="7" t="s">
        <v>55</v>
      </c>
      <c r="AN122" s="7" t="s">
        <v>55</v>
      </c>
      <c r="AO122" s="7" t="s">
        <v>55</v>
      </c>
      <c r="AP122" s="7" t="s">
        <v>55</v>
      </c>
      <c r="AQ122" s="7" t="s">
        <v>55</v>
      </c>
      <c r="AR122" s="7">
        <v>99.870109999999997</v>
      </c>
      <c r="AS122" s="7" t="s">
        <v>55</v>
      </c>
      <c r="AT122" s="7" t="s">
        <v>55</v>
      </c>
      <c r="AU122" s="7" t="s">
        <v>55</v>
      </c>
      <c r="AV122" s="7">
        <v>99.865759999999995</v>
      </c>
      <c r="AW122" s="7" t="s">
        <v>55</v>
      </c>
    </row>
    <row r="123" spans="1:49" ht="13" x14ac:dyDescent="0.3">
      <c r="A123" s="6" t="s">
        <v>172</v>
      </c>
      <c r="B123" s="5" t="s">
        <v>53</v>
      </c>
      <c r="C123" s="8" t="s">
        <v>55</v>
      </c>
      <c r="D123" s="8" t="s">
        <v>55</v>
      </c>
      <c r="E123" s="8" t="s">
        <v>55</v>
      </c>
      <c r="F123" s="8" t="s">
        <v>55</v>
      </c>
      <c r="G123" s="8" t="s">
        <v>55</v>
      </c>
      <c r="H123" s="8" t="s">
        <v>55</v>
      </c>
      <c r="I123" s="8" t="s">
        <v>55</v>
      </c>
      <c r="J123" s="8" t="s">
        <v>55</v>
      </c>
      <c r="K123" s="8" t="s">
        <v>55</v>
      </c>
      <c r="L123" s="8" t="s">
        <v>55</v>
      </c>
      <c r="M123" s="8" t="s">
        <v>55</v>
      </c>
      <c r="N123" s="8" t="s">
        <v>55</v>
      </c>
      <c r="O123" s="8" t="s">
        <v>55</v>
      </c>
      <c r="P123" s="8" t="s">
        <v>55</v>
      </c>
      <c r="Q123" s="8" t="s">
        <v>55</v>
      </c>
      <c r="R123" s="8" t="s">
        <v>55</v>
      </c>
      <c r="S123" s="8" t="s">
        <v>55</v>
      </c>
      <c r="T123" s="8" t="s">
        <v>55</v>
      </c>
      <c r="U123" s="8" t="s">
        <v>55</v>
      </c>
      <c r="V123" s="8" t="s">
        <v>55</v>
      </c>
      <c r="W123" s="8" t="s">
        <v>55</v>
      </c>
      <c r="X123" s="8" t="s">
        <v>55</v>
      </c>
      <c r="Y123" s="8" t="s">
        <v>55</v>
      </c>
      <c r="Z123" s="8" t="s">
        <v>55</v>
      </c>
      <c r="AA123" s="8" t="s">
        <v>55</v>
      </c>
      <c r="AB123" s="8" t="s">
        <v>55</v>
      </c>
      <c r="AC123" s="8" t="s">
        <v>55</v>
      </c>
      <c r="AD123" s="8" t="s">
        <v>55</v>
      </c>
      <c r="AE123" s="8" t="s">
        <v>55</v>
      </c>
      <c r="AF123" s="8" t="s">
        <v>55</v>
      </c>
      <c r="AG123" s="8" t="s">
        <v>55</v>
      </c>
      <c r="AH123" s="8" t="s">
        <v>55</v>
      </c>
      <c r="AI123" s="8" t="s">
        <v>55</v>
      </c>
      <c r="AJ123" s="8" t="s">
        <v>55</v>
      </c>
      <c r="AK123" s="8" t="s">
        <v>55</v>
      </c>
      <c r="AL123" s="8" t="s">
        <v>55</v>
      </c>
      <c r="AM123" s="8" t="s">
        <v>55</v>
      </c>
      <c r="AN123" s="8">
        <v>99.082300000000004</v>
      </c>
      <c r="AO123" s="8" t="s">
        <v>55</v>
      </c>
      <c r="AP123" s="8" t="s">
        <v>55</v>
      </c>
      <c r="AQ123" s="8" t="s">
        <v>55</v>
      </c>
      <c r="AR123" s="8" t="s">
        <v>55</v>
      </c>
      <c r="AS123" s="8" t="s">
        <v>55</v>
      </c>
      <c r="AT123" s="8" t="s">
        <v>55</v>
      </c>
      <c r="AU123" s="8" t="s">
        <v>55</v>
      </c>
      <c r="AV123" s="8">
        <v>99.32208</v>
      </c>
      <c r="AW123" s="8" t="s">
        <v>55</v>
      </c>
    </row>
    <row r="124" spans="1:49" ht="13" x14ac:dyDescent="0.3">
      <c r="A124" s="6" t="s">
        <v>173</v>
      </c>
      <c r="B124" s="5" t="s">
        <v>53</v>
      </c>
      <c r="C124" s="7" t="s">
        <v>55</v>
      </c>
      <c r="D124" s="7" t="s">
        <v>55</v>
      </c>
      <c r="E124" s="7" t="s">
        <v>55</v>
      </c>
      <c r="F124" s="7" t="s">
        <v>55</v>
      </c>
      <c r="G124" s="7" t="s">
        <v>55</v>
      </c>
      <c r="H124" s="7" t="s">
        <v>55</v>
      </c>
      <c r="I124" s="7" t="s">
        <v>55</v>
      </c>
      <c r="J124" s="7" t="s">
        <v>55</v>
      </c>
      <c r="K124" s="7" t="s">
        <v>55</v>
      </c>
      <c r="L124" s="7" t="s">
        <v>55</v>
      </c>
      <c r="M124" s="7" t="s">
        <v>55</v>
      </c>
      <c r="N124" s="7" t="s">
        <v>55</v>
      </c>
      <c r="O124" s="7" t="s">
        <v>55</v>
      </c>
      <c r="P124" s="7" t="s">
        <v>55</v>
      </c>
      <c r="Q124" s="7" t="s">
        <v>55</v>
      </c>
      <c r="R124" s="7" t="s">
        <v>55</v>
      </c>
      <c r="S124" s="7" t="s">
        <v>55</v>
      </c>
      <c r="T124" s="7" t="s">
        <v>55</v>
      </c>
      <c r="U124" s="7" t="s">
        <v>55</v>
      </c>
      <c r="V124" s="7" t="s">
        <v>55</v>
      </c>
      <c r="W124" s="7" t="s">
        <v>55</v>
      </c>
      <c r="X124" s="7" t="s">
        <v>55</v>
      </c>
      <c r="Y124" s="7" t="s">
        <v>55</v>
      </c>
      <c r="Z124" s="7" t="s">
        <v>55</v>
      </c>
      <c r="AA124" s="7" t="s">
        <v>55</v>
      </c>
      <c r="AB124" s="7" t="s">
        <v>55</v>
      </c>
      <c r="AC124" s="7" t="s">
        <v>55</v>
      </c>
      <c r="AD124" s="7" t="s">
        <v>55</v>
      </c>
      <c r="AE124" s="7" t="s">
        <v>55</v>
      </c>
      <c r="AF124" s="7" t="s">
        <v>55</v>
      </c>
      <c r="AG124" s="7">
        <v>97.496089999999995</v>
      </c>
      <c r="AH124" s="7" t="s">
        <v>55</v>
      </c>
      <c r="AI124" s="7" t="s">
        <v>55</v>
      </c>
      <c r="AJ124" s="7" t="s">
        <v>55</v>
      </c>
      <c r="AK124" s="7" t="s">
        <v>55</v>
      </c>
      <c r="AL124" s="7" t="s">
        <v>55</v>
      </c>
      <c r="AM124" s="7" t="s">
        <v>55</v>
      </c>
      <c r="AN124" s="7" t="s">
        <v>55</v>
      </c>
      <c r="AO124" s="7" t="s">
        <v>55</v>
      </c>
      <c r="AP124" s="7">
        <v>92.093890000000002</v>
      </c>
      <c r="AQ124" s="7" t="s">
        <v>55</v>
      </c>
      <c r="AR124" s="7" t="s">
        <v>55</v>
      </c>
      <c r="AS124" s="7" t="s">
        <v>55</v>
      </c>
      <c r="AT124" s="7" t="s">
        <v>55</v>
      </c>
      <c r="AU124" s="7" t="s">
        <v>55</v>
      </c>
      <c r="AV124" s="7">
        <v>93.404039999999995</v>
      </c>
      <c r="AW124" s="7" t="s">
        <v>55</v>
      </c>
    </row>
    <row r="125" spans="1:49" ht="13" x14ac:dyDescent="0.3">
      <c r="A125" s="6" t="s">
        <v>174</v>
      </c>
      <c r="B125" s="5" t="s">
        <v>53</v>
      </c>
      <c r="C125" s="8" t="s">
        <v>55</v>
      </c>
      <c r="D125" s="8" t="s">
        <v>55</v>
      </c>
      <c r="E125" s="8" t="s">
        <v>55</v>
      </c>
      <c r="F125" s="8" t="s">
        <v>55</v>
      </c>
      <c r="G125" s="8" t="s">
        <v>55</v>
      </c>
      <c r="H125" s="8" t="s">
        <v>55</v>
      </c>
      <c r="I125" s="8" t="s">
        <v>55</v>
      </c>
      <c r="J125" s="8" t="s">
        <v>55</v>
      </c>
      <c r="K125" s="8" t="s">
        <v>55</v>
      </c>
      <c r="L125" s="8" t="s">
        <v>55</v>
      </c>
      <c r="M125" s="8" t="s">
        <v>55</v>
      </c>
      <c r="N125" s="8" t="s">
        <v>55</v>
      </c>
      <c r="O125" s="8" t="s">
        <v>55</v>
      </c>
      <c r="P125" s="8" t="s">
        <v>55</v>
      </c>
      <c r="Q125" s="8">
        <v>33.724559999999997</v>
      </c>
      <c r="R125" s="8" t="s">
        <v>55</v>
      </c>
      <c r="S125" s="8" t="s">
        <v>55</v>
      </c>
      <c r="T125" s="8" t="s">
        <v>55</v>
      </c>
      <c r="U125" s="8" t="s">
        <v>55</v>
      </c>
      <c r="V125" s="8" t="s">
        <v>55</v>
      </c>
      <c r="W125" s="8" t="s">
        <v>55</v>
      </c>
      <c r="X125" s="8" t="s">
        <v>55</v>
      </c>
      <c r="Y125" s="8" t="s">
        <v>55</v>
      </c>
      <c r="Z125" s="8" t="s">
        <v>55</v>
      </c>
      <c r="AA125" s="8">
        <v>54.189300000000003</v>
      </c>
      <c r="AB125" s="8" t="s">
        <v>55</v>
      </c>
      <c r="AC125" s="8" t="s">
        <v>55</v>
      </c>
      <c r="AD125" s="8" t="s">
        <v>55</v>
      </c>
      <c r="AE125" s="8" t="s">
        <v>55</v>
      </c>
      <c r="AF125" s="8" t="s">
        <v>55</v>
      </c>
      <c r="AG125" s="8" t="s">
        <v>55</v>
      </c>
      <c r="AH125" s="8" t="s">
        <v>55</v>
      </c>
      <c r="AI125" s="8" t="s">
        <v>55</v>
      </c>
      <c r="AJ125" s="8" t="s">
        <v>55</v>
      </c>
      <c r="AK125" s="8">
        <v>35.033270000000002</v>
      </c>
      <c r="AL125" s="8" t="s">
        <v>55</v>
      </c>
      <c r="AM125" s="8" t="s">
        <v>55</v>
      </c>
      <c r="AN125" s="8">
        <v>37.170310000000001</v>
      </c>
      <c r="AO125" s="8" t="s">
        <v>55</v>
      </c>
      <c r="AP125" s="8" t="s">
        <v>55</v>
      </c>
      <c r="AQ125" s="8" t="s">
        <v>55</v>
      </c>
      <c r="AR125" s="8" t="s">
        <v>55</v>
      </c>
      <c r="AS125" s="8" t="s">
        <v>55</v>
      </c>
      <c r="AT125" s="8" t="s">
        <v>55</v>
      </c>
      <c r="AU125" s="8" t="s">
        <v>55</v>
      </c>
      <c r="AV125" s="8">
        <v>43.967129999999997</v>
      </c>
      <c r="AW125" s="8" t="s">
        <v>55</v>
      </c>
    </row>
    <row r="126" spans="1:49" ht="13" x14ac:dyDescent="0.3">
      <c r="A126" s="6" t="s">
        <v>175</v>
      </c>
      <c r="B126" s="5" t="s">
        <v>53</v>
      </c>
      <c r="C126" s="7" t="s">
        <v>55</v>
      </c>
      <c r="D126" s="7" t="s">
        <v>55</v>
      </c>
      <c r="E126" s="7" t="s">
        <v>55</v>
      </c>
      <c r="F126" s="7" t="s">
        <v>55</v>
      </c>
      <c r="G126" s="7" t="s">
        <v>55</v>
      </c>
      <c r="H126" s="7" t="s">
        <v>55</v>
      </c>
      <c r="I126" s="7" t="s">
        <v>55</v>
      </c>
      <c r="J126" s="7" t="s">
        <v>55</v>
      </c>
      <c r="K126" s="7" t="s">
        <v>55</v>
      </c>
      <c r="L126" s="7" t="s">
        <v>55</v>
      </c>
      <c r="M126" s="7" t="s">
        <v>55</v>
      </c>
      <c r="N126" s="7" t="s">
        <v>55</v>
      </c>
      <c r="O126" s="7" t="s">
        <v>55</v>
      </c>
      <c r="P126" s="7" t="s">
        <v>55</v>
      </c>
      <c r="Q126" s="7">
        <v>80.310599999999994</v>
      </c>
      <c r="R126" s="7" t="s">
        <v>55</v>
      </c>
      <c r="S126" s="7" t="s">
        <v>55</v>
      </c>
      <c r="T126" s="7" t="s">
        <v>55</v>
      </c>
      <c r="U126" s="7" t="s">
        <v>55</v>
      </c>
      <c r="V126" s="7" t="s">
        <v>55</v>
      </c>
      <c r="W126" s="7" t="s">
        <v>55</v>
      </c>
      <c r="X126" s="7" t="s">
        <v>55</v>
      </c>
      <c r="Y126" s="7" t="s">
        <v>55</v>
      </c>
      <c r="Z126" s="7" t="s">
        <v>55</v>
      </c>
      <c r="AA126" s="7">
        <v>96.295140000000004</v>
      </c>
      <c r="AB126" s="7" t="s">
        <v>55</v>
      </c>
      <c r="AC126" s="7" t="s">
        <v>55</v>
      </c>
      <c r="AD126" s="7" t="s">
        <v>55</v>
      </c>
      <c r="AE126" s="7" t="s">
        <v>55</v>
      </c>
      <c r="AF126" s="7" t="s">
        <v>55</v>
      </c>
      <c r="AG126" s="7" t="s">
        <v>55</v>
      </c>
      <c r="AH126" s="7" t="s">
        <v>55</v>
      </c>
      <c r="AI126" s="7" t="s">
        <v>55</v>
      </c>
      <c r="AJ126" s="7" t="s">
        <v>55</v>
      </c>
      <c r="AK126" s="7">
        <v>99.441699999999997</v>
      </c>
      <c r="AL126" s="7" t="s">
        <v>55</v>
      </c>
      <c r="AM126" s="7" t="s">
        <v>55</v>
      </c>
      <c r="AN126" s="7" t="s">
        <v>55</v>
      </c>
      <c r="AO126" s="7" t="s">
        <v>55</v>
      </c>
      <c r="AP126" s="7" t="s">
        <v>55</v>
      </c>
      <c r="AQ126" s="7" t="s">
        <v>55</v>
      </c>
      <c r="AR126" s="7" t="s">
        <v>55</v>
      </c>
      <c r="AS126" s="7" t="s">
        <v>55</v>
      </c>
      <c r="AT126" s="7" t="s">
        <v>55</v>
      </c>
      <c r="AU126" s="7">
        <v>99.918729999999996</v>
      </c>
      <c r="AV126" s="7">
        <v>99.934060000000002</v>
      </c>
      <c r="AW126" s="7" t="s">
        <v>55</v>
      </c>
    </row>
    <row r="127" spans="1:49" ht="13" x14ac:dyDescent="0.3">
      <c r="A127" s="6" t="s">
        <v>176</v>
      </c>
      <c r="B127" s="5" t="s">
        <v>53</v>
      </c>
      <c r="C127" s="8" t="s">
        <v>55</v>
      </c>
      <c r="D127" s="8" t="s">
        <v>55</v>
      </c>
      <c r="E127" s="8" t="s">
        <v>55</v>
      </c>
      <c r="F127" s="8" t="s">
        <v>55</v>
      </c>
      <c r="G127" s="8" t="s">
        <v>55</v>
      </c>
      <c r="H127" s="8" t="s">
        <v>55</v>
      </c>
      <c r="I127" s="8" t="s">
        <v>55</v>
      </c>
      <c r="J127" s="8" t="s">
        <v>55</v>
      </c>
      <c r="K127" s="8" t="s">
        <v>55</v>
      </c>
      <c r="L127" s="8" t="s">
        <v>55</v>
      </c>
      <c r="M127" s="8" t="s">
        <v>55</v>
      </c>
      <c r="N127" s="8" t="s">
        <v>55</v>
      </c>
      <c r="O127" s="8" t="s">
        <v>55</v>
      </c>
      <c r="P127" s="8" t="s">
        <v>55</v>
      </c>
      <c r="Q127" s="8" t="s">
        <v>55</v>
      </c>
      <c r="R127" s="8" t="s">
        <v>55</v>
      </c>
      <c r="S127" s="8" t="s">
        <v>55</v>
      </c>
      <c r="T127" s="8" t="s">
        <v>55</v>
      </c>
      <c r="U127" s="8" t="s">
        <v>55</v>
      </c>
      <c r="V127" s="8" t="s">
        <v>55</v>
      </c>
      <c r="W127" s="8" t="s">
        <v>55</v>
      </c>
      <c r="X127" s="8" t="s">
        <v>55</v>
      </c>
      <c r="Y127" s="8" t="s">
        <v>55</v>
      </c>
      <c r="Z127" s="8" t="s">
        <v>55</v>
      </c>
      <c r="AA127" s="8" t="s">
        <v>55</v>
      </c>
      <c r="AB127" s="8" t="s">
        <v>55</v>
      </c>
      <c r="AC127" s="8" t="s">
        <v>55</v>
      </c>
      <c r="AD127" s="8" t="s">
        <v>55</v>
      </c>
      <c r="AE127" s="8" t="s">
        <v>55</v>
      </c>
      <c r="AF127" s="8" t="s">
        <v>55</v>
      </c>
      <c r="AG127" s="8" t="s">
        <v>55</v>
      </c>
      <c r="AH127" s="8" t="s">
        <v>55</v>
      </c>
      <c r="AI127" s="8" t="s">
        <v>55</v>
      </c>
      <c r="AJ127" s="8" t="s">
        <v>55</v>
      </c>
      <c r="AK127" s="8" t="s">
        <v>55</v>
      </c>
      <c r="AL127" s="8" t="s">
        <v>55</v>
      </c>
      <c r="AM127" s="8" t="s">
        <v>55</v>
      </c>
      <c r="AN127" s="8" t="s">
        <v>55</v>
      </c>
      <c r="AO127" s="8" t="s">
        <v>55</v>
      </c>
      <c r="AP127" s="8" t="s">
        <v>55</v>
      </c>
      <c r="AQ127" s="8" t="s">
        <v>55</v>
      </c>
      <c r="AR127" s="8" t="s">
        <v>55</v>
      </c>
      <c r="AS127" s="8" t="s">
        <v>55</v>
      </c>
      <c r="AT127" s="8" t="s">
        <v>55</v>
      </c>
      <c r="AU127" s="8" t="s">
        <v>55</v>
      </c>
      <c r="AV127" s="8" t="s">
        <v>55</v>
      </c>
      <c r="AW127" s="8" t="s">
        <v>55</v>
      </c>
    </row>
    <row r="128" spans="1:49" ht="13" x14ac:dyDescent="0.3">
      <c r="A128" s="6" t="s">
        <v>177</v>
      </c>
      <c r="B128" s="5" t="s">
        <v>53</v>
      </c>
      <c r="C128" s="7" t="s">
        <v>55</v>
      </c>
      <c r="D128" s="7" t="s">
        <v>55</v>
      </c>
      <c r="E128" s="7" t="s">
        <v>55</v>
      </c>
      <c r="F128" s="7" t="s">
        <v>55</v>
      </c>
      <c r="G128" s="7" t="s">
        <v>55</v>
      </c>
      <c r="H128" s="7" t="s">
        <v>55</v>
      </c>
      <c r="I128" s="7" t="s">
        <v>55</v>
      </c>
      <c r="J128" s="7" t="s">
        <v>55</v>
      </c>
      <c r="K128" s="7" t="s">
        <v>55</v>
      </c>
      <c r="L128" s="7" t="s">
        <v>55</v>
      </c>
      <c r="M128" s="7" t="s">
        <v>55</v>
      </c>
      <c r="N128" s="7" t="s">
        <v>55</v>
      </c>
      <c r="O128" s="7" t="s">
        <v>55</v>
      </c>
      <c r="P128" s="7" t="s">
        <v>55</v>
      </c>
      <c r="Q128" s="7" t="s">
        <v>55</v>
      </c>
      <c r="R128" s="7" t="s">
        <v>55</v>
      </c>
      <c r="S128" s="7" t="s">
        <v>55</v>
      </c>
      <c r="T128" s="7" t="s">
        <v>55</v>
      </c>
      <c r="U128" s="7" t="s">
        <v>55</v>
      </c>
      <c r="V128" s="7">
        <v>99.708470000000005</v>
      </c>
      <c r="W128" s="7" t="s">
        <v>55</v>
      </c>
      <c r="X128" s="7" t="s">
        <v>55</v>
      </c>
      <c r="Y128" s="7" t="s">
        <v>55</v>
      </c>
      <c r="Z128" s="7" t="s">
        <v>55</v>
      </c>
      <c r="AA128" s="7" t="s">
        <v>55</v>
      </c>
      <c r="AB128" s="7" t="s">
        <v>55</v>
      </c>
      <c r="AC128" s="7" t="s">
        <v>55</v>
      </c>
      <c r="AD128" s="7" t="s">
        <v>55</v>
      </c>
      <c r="AE128" s="7" t="s">
        <v>55</v>
      </c>
      <c r="AF128" s="7" t="s">
        <v>55</v>
      </c>
      <c r="AG128" s="7" t="s">
        <v>55</v>
      </c>
      <c r="AH128" s="7">
        <v>99.742379999999997</v>
      </c>
      <c r="AI128" s="7" t="s">
        <v>55</v>
      </c>
      <c r="AJ128" s="7" t="s">
        <v>55</v>
      </c>
      <c r="AK128" s="7" t="s">
        <v>55</v>
      </c>
      <c r="AL128" s="7" t="s">
        <v>55</v>
      </c>
      <c r="AM128" s="7" t="s">
        <v>55</v>
      </c>
      <c r="AN128" s="7" t="s">
        <v>55</v>
      </c>
      <c r="AO128" s="7" t="s">
        <v>55</v>
      </c>
      <c r="AP128" s="7" t="s">
        <v>55</v>
      </c>
      <c r="AQ128" s="7" t="s">
        <v>55</v>
      </c>
      <c r="AR128" s="7">
        <v>99.866619999999998</v>
      </c>
      <c r="AS128" s="7" t="s">
        <v>55</v>
      </c>
      <c r="AT128" s="7" t="s">
        <v>55</v>
      </c>
      <c r="AU128" s="7" t="s">
        <v>55</v>
      </c>
      <c r="AV128" s="7">
        <v>99.920019999999994</v>
      </c>
      <c r="AW128" s="7" t="s">
        <v>55</v>
      </c>
    </row>
    <row r="129" spans="1:49" ht="13" x14ac:dyDescent="0.3">
      <c r="A129" s="6" t="s">
        <v>178</v>
      </c>
      <c r="B129" s="5" t="s">
        <v>53</v>
      </c>
      <c r="C129" s="8" t="s">
        <v>55</v>
      </c>
      <c r="D129" s="8" t="s">
        <v>55</v>
      </c>
      <c r="E129" s="8" t="s">
        <v>55</v>
      </c>
      <c r="F129" s="8" t="s">
        <v>55</v>
      </c>
      <c r="G129" s="8" t="s">
        <v>55</v>
      </c>
      <c r="H129" s="8" t="s">
        <v>55</v>
      </c>
      <c r="I129" s="8" t="s">
        <v>55</v>
      </c>
      <c r="J129" s="8" t="s">
        <v>55</v>
      </c>
      <c r="K129" s="8" t="s">
        <v>55</v>
      </c>
      <c r="L129" s="8" t="s">
        <v>55</v>
      </c>
      <c r="M129" s="8" t="s">
        <v>55</v>
      </c>
      <c r="N129" s="8" t="s">
        <v>55</v>
      </c>
      <c r="O129" s="8" t="s">
        <v>55</v>
      </c>
      <c r="P129" s="8" t="s">
        <v>55</v>
      </c>
      <c r="Q129" s="8" t="s">
        <v>55</v>
      </c>
      <c r="R129" s="8" t="s">
        <v>55</v>
      </c>
      <c r="S129" s="8" t="s">
        <v>55</v>
      </c>
      <c r="T129" s="8" t="s">
        <v>55</v>
      </c>
      <c r="U129" s="8" t="s">
        <v>55</v>
      </c>
      <c r="V129" s="8" t="s">
        <v>55</v>
      </c>
      <c r="W129" s="8" t="s">
        <v>55</v>
      </c>
      <c r="X129" s="8" t="s">
        <v>55</v>
      </c>
      <c r="Y129" s="8" t="s">
        <v>55</v>
      </c>
      <c r="Z129" s="8" t="s">
        <v>55</v>
      </c>
      <c r="AA129" s="8" t="s">
        <v>55</v>
      </c>
      <c r="AB129" s="8" t="s">
        <v>55</v>
      </c>
      <c r="AC129" s="8" t="s">
        <v>55</v>
      </c>
      <c r="AD129" s="8" t="s">
        <v>55</v>
      </c>
      <c r="AE129" s="8" t="s">
        <v>55</v>
      </c>
      <c r="AF129" s="8" t="s">
        <v>55</v>
      </c>
      <c r="AG129" s="8" t="s">
        <v>55</v>
      </c>
      <c r="AH129" s="8" t="s">
        <v>55</v>
      </c>
      <c r="AI129" s="8" t="s">
        <v>55</v>
      </c>
      <c r="AJ129" s="8" t="s">
        <v>55</v>
      </c>
      <c r="AK129" s="8" t="s">
        <v>55</v>
      </c>
      <c r="AL129" s="8" t="s">
        <v>55</v>
      </c>
      <c r="AM129" s="8" t="s">
        <v>55</v>
      </c>
      <c r="AN129" s="8" t="s">
        <v>55</v>
      </c>
      <c r="AO129" s="8" t="s">
        <v>55</v>
      </c>
      <c r="AP129" s="8" t="s">
        <v>55</v>
      </c>
      <c r="AQ129" s="8" t="s">
        <v>55</v>
      </c>
      <c r="AR129" s="8" t="s">
        <v>55</v>
      </c>
      <c r="AS129" s="8" t="s">
        <v>55</v>
      </c>
      <c r="AT129" s="8" t="s">
        <v>55</v>
      </c>
      <c r="AU129" s="8" t="s">
        <v>55</v>
      </c>
      <c r="AV129" s="8" t="s">
        <v>55</v>
      </c>
      <c r="AW129" s="8" t="s">
        <v>55</v>
      </c>
    </row>
    <row r="130" spans="1:49" ht="13" x14ac:dyDescent="0.3">
      <c r="A130" s="6" t="s">
        <v>179</v>
      </c>
      <c r="B130" s="5" t="s">
        <v>53</v>
      </c>
      <c r="C130" s="7" t="s">
        <v>55</v>
      </c>
      <c r="D130" s="7" t="s">
        <v>55</v>
      </c>
      <c r="E130" s="7" t="s">
        <v>55</v>
      </c>
      <c r="F130" s="7" t="s">
        <v>55</v>
      </c>
      <c r="G130" s="7" t="s">
        <v>55</v>
      </c>
      <c r="H130" s="7" t="s">
        <v>55</v>
      </c>
      <c r="I130" s="7" t="s">
        <v>55</v>
      </c>
      <c r="J130" s="7" t="s">
        <v>55</v>
      </c>
      <c r="K130" s="7" t="s">
        <v>55</v>
      </c>
      <c r="L130" s="7" t="s">
        <v>55</v>
      </c>
      <c r="M130" s="7" t="s">
        <v>55</v>
      </c>
      <c r="N130" s="7" t="s">
        <v>55</v>
      </c>
      <c r="O130" s="7" t="s">
        <v>55</v>
      </c>
      <c r="P130" s="7" t="s">
        <v>55</v>
      </c>
      <c r="Q130" s="7" t="s">
        <v>55</v>
      </c>
      <c r="R130" s="7" t="s">
        <v>55</v>
      </c>
      <c r="S130" s="7" t="s">
        <v>55</v>
      </c>
      <c r="T130" s="7" t="s">
        <v>55</v>
      </c>
      <c r="U130" s="7" t="s">
        <v>55</v>
      </c>
      <c r="V130" s="7" t="s">
        <v>55</v>
      </c>
      <c r="W130" s="7" t="s">
        <v>55</v>
      </c>
      <c r="X130" s="7" t="s">
        <v>55</v>
      </c>
      <c r="Y130" s="7" t="s">
        <v>55</v>
      </c>
      <c r="Z130" s="7" t="s">
        <v>55</v>
      </c>
      <c r="AA130" s="7" t="s">
        <v>55</v>
      </c>
      <c r="AB130" s="7" t="s">
        <v>55</v>
      </c>
      <c r="AC130" s="7" t="s">
        <v>55</v>
      </c>
      <c r="AD130" s="7" t="s">
        <v>55</v>
      </c>
      <c r="AE130" s="7" t="s">
        <v>55</v>
      </c>
      <c r="AF130" s="7" t="s">
        <v>55</v>
      </c>
      <c r="AG130" s="7">
        <v>68.186229999999995</v>
      </c>
      <c r="AH130" s="7" t="s">
        <v>55</v>
      </c>
      <c r="AI130" s="7" t="s">
        <v>55</v>
      </c>
      <c r="AJ130" s="7" t="s">
        <v>55</v>
      </c>
      <c r="AK130" s="7" t="s">
        <v>55</v>
      </c>
      <c r="AL130" s="7" t="s">
        <v>55</v>
      </c>
      <c r="AM130" s="7" t="s">
        <v>55</v>
      </c>
      <c r="AN130" s="7" t="s">
        <v>55</v>
      </c>
      <c r="AO130" s="7" t="s">
        <v>55</v>
      </c>
      <c r="AP130" s="7">
        <v>63.967080000000003</v>
      </c>
      <c r="AQ130" s="7" t="s">
        <v>55</v>
      </c>
      <c r="AR130" s="7" t="s">
        <v>55</v>
      </c>
      <c r="AS130" s="7" t="s">
        <v>55</v>
      </c>
      <c r="AT130" s="7" t="s">
        <v>55</v>
      </c>
      <c r="AU130" s="7" t="s">
        <v>55</v>
      </c>
      <c r="AV130" s="7">
        <v>64.781700000000001</v>
      </c>
      <c r="AW130" s="7" t="s">
        <v>55</v>
      </c>
    </row>
    <row r="131" spans="1:49" ht="13" x14ac:dyDescent="0.3">
      <c r="A131" s="6" t="s">
        <v>180</v>
      </c>
      <c r="B131" s="5" t="s">
        <v>53</v>
      </c>
      <c r="C131" s="8" t="s">
        <v>55</v>
      </c>
      <c r="D131" s="8" t="s">
        <v>55</v>
      </c>
      <c r="E131" s="8" t="s">
        <v>55</v>
      </c>
      <c r="F131" s="8" t="s">
        <v>55</v>
      </c>
      <c r="G131" s="8" t="s">
        <v>55</v>
      </c>
      <c r="H131" s="8" t="s">
        <v>55</v>
      </c>
      <c r="I131" s="8" t="s">
        <v>55</v>
      </c>
      <c r="J131" s="8" t="s">
        <v>55</v>
      </c>
      <c r="K131" s="8" t="s">
        <v>55</v>
      </c>
      <c r="L131" s="8" t="s">
        <v>55</v>
      </c>
      <c r="M131" s="8" t="s">
        <v>55</v>
      </c>
      <c r="N131" s="8" t="s">
        <v>55</v>
      </c>
      <c r="O131" s="8" t="s">
        <v>55</v>
      </c>
      <c r="P131" s="8" t="s">
        <v>55</v>
      </c>
      <c r="Q131" s="8" t="s">
        <v>55</v>
      </c>
      <c r="R131" s="8" t="s">
        <v>55</v>
      </c>
      <c r="S131" s="8" t="s">
        <v>55</v>
      </c>
      <c r="T131" s="8">
        <v>49.128070000000001</v>
      </c>
      <c r="U131" s="8" t="s">
        <v>55</v>
      </c>
      <c r="V131" s="8" t="s">
        <v>55</v>
      </c>
      <c r="W131" s="8" t="s">
        <v>55</v>
      </c>
      <c r="X131" s="8" t="s">
        <v>55</v>
      </c>
      <c r="Y131" s="8" t="s">
        <v>55</v>
      </c>
      <c r="Z131" s="8" t="s">
        <v>55</v>
      </c>
      <c r="AA131" s="8" t="s">
        <v>55</v>
      </c>
      <c r="AB131" s="8" t="s">
        <v>55</v>
      </c>
      <c r="AC131" s="8" t="s">
        <v>55</v>
      </c>
      <c r="AD131" s="8" t="s">
        <v>55</v>
      </c>
      <c r="AE131" s="8">
        <v>70.700720000000004</v>
      </c>
      <c r="AF131" s="8" t="s">
        <v>55</v>
      </c>
      <c r="AG131" s="8" t="s">
        <v>55</v>
      </c>
      <c r="AH131" s="8" t="s">
        <v>55</v>
      </c>
      <c r="AI131" s="8" t="s">
        <v>55</v>
      </c>
      <c r="AJ131" s="8" t="s">
        <v>55</v>
      </c>
      <c r="AK131" s="8" t="s">
        <v>55</v>
      </c>
      <c r="AL131" s="8" t="s">
        <v>55</v>
      </c>
      <c r="AM131" s="8" t="s">
        <v>55</v>
      </c>
      <c r="AN131" s="8" t="s">
        <v>55</v>
      </c>
      <c r="AO131" s="8" t="s">
        <v>55</v>
      </c>
      <c r="AP131" s="8" t="s">
        <v>55</v>
      </c>
      <c r="AQ131" s="8">
        <v>69.981740000000002</v>
      </c>
      <c r="AR131" s="8" t="s">
        <v>55</v>
      </c>
      <c r="AS131" s="8" t="s">
        <v>55</v>
      </c>
      <c r="AT131" s="8" t="s">
        <v>55</v>
      </c>
      <c r="AU131" s="8" t="s">
        <v>55</v>
      </c>
      <c r="AV131" s="8">
        <v>75.227069999999998</v>
      </c>
      <c r="AW131" s="8" t="s">
        <v>55</v>
      </c>
    </row>
    <row r="132" spans="1:49" ht="13" x14ac:dyDescent="0.3">
      <c r="A132" s="6" t="s">
        <v>181</v>
      </c>
      <c r="B132" s="5" t="s">
        <v>53</v>
      </c>
      <c r="C132" s="7" t="s">
        <v>55</v>
      </c>
      <c r="D132" s="7" t="s">
        <v>55</v>
      </c>
      <c r="E132" s="7" t="s">
        <v>55</v>
      </c>
      <c r="F132" s="7" t="s">
        <v>55</v>
      </c>
      <c r="G132" s="7" t="s">
        <v>55</v>
      </c>
      <c r="H132" s="7" t="s">
        <v>55</v>
      </c>
      <c r="I132" s="7" t="s">
        <v>55</v>
      </c>
      <c r="J132" s="7" t="s">
        <v>55</v>
      </c>
      <c r="K132" s="7" t="s">
        <v>55</v>
      </c>
      <c r="L132" s="7" t="s">
        <v>55</v>
      </c>
      <c r="M132" s="7">
        <v>86.531480000000002</v>
      </c>
      <c r="N132" s="7" t="s">
        <v>55</v>
      </c>
      <c r="O132" s="7" t="s">
        <v>55</v>
      </c>
      <c r="P132" s="7" t="s">
        <v>55</v>
      </c>
      <c r="Q132" s="7" t="s">
        <v>55</v>
      </c>
      <c r="R132" s="7" t="s">
        <v>55</v>
      </c>
      <c r="S132" s="7" t="s">
        <v>55</v>
      </c>
      <c r="T132" s="7" t="s">
        <v>55</v>
      </c>
      <c r="U132" s="7" t="s">
        <v>55</v>
      </c>
      <c r="V132" s="7" t="s">
        <v>55</v>
      </c>
      <c r="W132" s="7" t="s">
        <v>55</v>
      </c>
      <c r="X132" s="7">
        <v>95.222139999999996</v>
      </c>
      <c r="Y132" s="7" t="s">
        <v>55</v>
      </c>
      <c r="Z132" s="7" t="s">
        <v>55</v>
      </c>
      <c r="AA132" s="7" t="s">
        <v>55</v>
      </c>
      <c r="AB132" s="7" t="s">
        <v>55</v>
      </c>
      <c r="AC132" s="7" t="s">
        <v>55</v>
      </c>
      <c r="AD132" s="7" t="s">
        <v>55</v>
      </c>
      <c r="AE132" s="7" t="s">
        <v>55</v>
      </c>
      <c r="AF132" s="7" t="s">
        <v>55</v>
      </c>
      <c r="AG132" s="7">
        <v>97.267719999999997</v>
      </c>
      <c r="AH132" s="7" t="s">
        <v>55</v>
      </c>
      <c r="AI132" s="7" t="s">
        <v>55</v>
      </c>
      <c r="AJ132" s="7" t="s">
        <v>55</v>
      </c>
      <c r="AK132" s="7" t="s">
        <v>55</v>
      </c>
      <c r="AL132" s="7" t="s">
        <v>55</v>
      </c>
      <c r="AM132" s="7" t="s">
        <v>55</v>
      </c>
      <c r="AN132" s="7" t="s">
        <v>55</v>
      </c>
      <c r="AO132" s="7" t="s">
        <v>55</v>
      </c>
      <c r="AP132" s="7" t="s">
        <v>55</v>
      </c>
      <c r="AQ132" s="7">
        <v>98.458259999999996</v>
      </c>
      <c r="AR132" s="7" t="s">
        <v>55</v>
      </c>
      <c r="AS132" s="7" t="s">
        <v>55</v>
      </c>
      <c r="AT132" s="7" t="s">
        <v>55</v>
      </c>
      <c r="AU132" s="7" t="s">
        <v>55</v>
      </c>
      <c r="AV132" s="7">
        <v>98.497820000000004</v>
      </c>
      <c r="AW132" s="7" t="s">
        <v>55</v>
      </c>
    </row>
    <row r="133" spans="1:49" ht="13" x14ac:dyDescent="0.3">
      <c r="A133" s="6" t="s">
        <v>182</v>
      </c>
      <c r="B133" s="5" t="s">
        <v>53</v>
      </c>
      <c r="C133" s="8" t="s">
        <v>55</v>
      </c>
      <c r="D133" s="8" t="s">
        <v>55</v>
      </c>
      <c r="E133" s="8" t="s">
        <v>55</v>
      </c>
      <c r="F133" s="8" t="s">
        <v>55</v>
      </c>
      <c r="G133" s="8" t="s">
        <v>55</v>
      </c>
      <c r="H133" s="8" t="s">
        <v>55</v>
      </c>
      <c r="I133" s="8" t="s">
        <v>55</v>
      </c>
      <c r="J133" s="8">
        <v>87.119280000000003</v>
      </c>
      <c r="K133" s="8" t="s">
        <v>55</v>
      </c>
      <c r="L133" s="8" t="s">
        <v>55</v>
      </c>
      <c r="M133" s="8" t="s">
        <v>55</v>
      </c>
      <c r="N133" s="8" t="s">
        <v>55</v>
      </c>
      <c r="O133" s="8" t="s">
        <v>55</v>
      </c>
      <c r="P133" s="8" t="s">
        <v>55</v>
      </c>
      <c r="Q133" s="8" t="s">
        <v>55</v>
      </c>
      <c r="R133" s="8">
        <v>96.17604</v>
      </c>
      <c r="S133" s="8" t="s">
        <v>55</v>
      </c>
      <c r="T133" s="8" t="s">
        <v>55</v>
      </c>
      <c r="U133" s="8" t="s">
        <v>55</v>
      </c>
      <c r="V133" s="8" t="s">
        <v>55</v>
      </c>
      <c r="W133" s="8">
        <v>98.315479999999994</v>
      </c>
      <c r="X133" s="8" t="s">
        <v>55</v>
      </c>
      <c r="Y133" s="8" t="s">
        <v>55</v>
      </c>
      <c r="Z133" s="8" t="s">
        <v>55</v>
      </c>
      <c r="AA133" s="8" t="s">
        <v>55</v>
      </c>
      <c r="AB133" s="8">
        <v>98.298640000000006</v>
      </c>
      <c r="AC133" s="8" t="s">
        <v>55</v>
      </c>
      <c r="AD133" s="8" t="s">
        <v>55</v>
      </c>
      <c r="AE133" s="8" t="s">
        <v>55</v>
      </c>
      <c r="AF133" s="8" t="s">
        <v>55</v>
      </c>
      <c r="AG133" s="8">
        <v>98.298640000000006</v>
      </c>
      <c r="AH133" s="8" t="s">
        <v>55</v>
      </c>
      <c r="AI133" s="8" t="s">
        <v>55</v>
      </c>
      <c r="AJ133" s="8" t="s">
        <v>55</v>
      </c>
      <c r="AK133" s="8" t="s">
        <v>55</v>
      </c>
      <c r="AL133" s="8" t="s">
        <v>55</v>
      </c>
      <c r="AM133" s="8">
        <v>99.360650000000007</v>
      </c>
      <c r="AN133" s="8" t="s">
        <v>55</v>
      </c>
      <c r="AO133" s="8" t="s">
        <v>55</v>
      </c>
      <c r="AP133" s="8" t="s">
        <v>55</v>
      </c>
      <c r="AQ133" s="8" t="s">
        <v>55</v>
      </c>
      <c r="AR133" s="8" t="s">
        <v>55</v>
      </c>
      <c r="AS133" s="8" t="s">
        <v>55</v>
      </c>
      <c r="AT133" s="8" t="s">
        <v>55</v>
      </c>
      <c r="AU133" s="8" t="s">
        <v>55</v>
      </c>
      <c r="AV133" s="8">
        <v>99.511600000000001</v>
      </c>
      <c r="AW133" s="8" t="s">
        <v>55</v>
      </c>
    </row>
    <row r="134" spans="1:49" ht="13" x14ac:dyDescent="0.3">
      <c r="A134" s="6" t="s">
        <v>183</v>
      </c>
      <c r="B134" s="5" t="s">
        <v>53</v>
      </c>
      <c r="C134" s="7" t="s">
        <v>55</v>
      </c>
      <c r="D134" s="7" t="s">
        <v>55</v>
      </c>
      <c r="E134" s="7" t="s">
        <v>55</v>
      </c>
      <c r="F134" s="7" t="s">
        <v>55</v>
      </c>
      <c r="G134" s="7" t="s">
        <v>55</v>
      </c>
      <c r="H134" s="7" t="s">
        <v>55</v>
      </c>
      <c r="I134" s="7">
        <v>13.47465</v>
      </c>
      <c r="J134" s="7" t="s">
        <v>55</v>
      </c>
      <c r="K134" s="7" t="s">
        <v>55</v>
      </c>
      <c r="L134" s="7" t="s">
        <v>55</v>
      </c>
      <c r="M134" s="7" t="s">
        <v>55</v>
      </c>
      <c r="N134" s="7" t="s">
        <v>55</v>
      </c>
      <c r="O134" s="7" t="s">
        <v>55</v>
      </c>
      <c r="P134" s="7" t="s">
        <v>55</v>
      </c>
      <c r="Q134" s="7" t="s">
        <v>55</v>
      </c>
      <c r="R134" s="7" t="s">
        <v>55</v>
      </c>
      <c r="S134" s="7" t="s">
        <v>55</v>
      </c>
      <c r="T134" s="7" t="s">
        <v>55</v>
      </c>
      <c r="U134" s="7" t="s">
        <v>55</v>
      </c>
      <c r="V134" s="7" t="s">
        <v>55</v>
      </c>
      <c r="W134" s="7" t="s">
        <v>55</v>
      </c>
      <c r="X134" s="7" t="s">
        <v>55</v>
      </c>
      <c r="Y134" s="7" t="s">
        <v>55</v>
      </c>
      <c r="Z134" s="7" t="s">
        <v>55</v>
      </c>
      <c r="AA134" s="7" t="s">
        <v>55</v>
      </c>
      <c r="AB134" s="7" t="s">
        <v>55</v>
      </c>
      <c r="AC134" s="7" t="s">
        <v>55</v>
      </c>
      <c r="AD134" s="7" t="s">
        <v>55</v>
      </c>
      <c r="AE134" s="7">
        <v>16.860669999999999</v>
      </c>
      <c r="AF134" s="7" t="s">
        <v>55</v>
      </c>
      <c r="AG134" s="7" t="s">
        <v>55</v>
      </c>
      <c r="AH134" s="7" t="s">
        <v>55</v>
      </c>
      <c r="AI134" s="7" t="s">
        <v>55</v>
      </c>
      <c r="AJ134" s="7">
        <v>23.913139999999999</v>
      </c>
      <c r="AK134" s="7" t="s">
        <v>55</v>
      </c>
      <c r="AL134" s="7" t="s">
        <v>55</v>
      </c>
      <c r="AM134" s="7">
        <v>30.798459999999999</v>
      </c>
      <c r="AN134" s="7" t="s">
        <v>55</v>
      </c>
      <c r="AO134" s="7" t="s">
        <v>55</v>
      </c>
      <c r="AP134" s="7" t="s">
        <v>55</v>
      </c>
      <c r="AQ134" s="7">
        <v>33.945709999999998</v>
      </c>
      <c r="AR134" s="7">
        <v>39.008560000000003</v>
      </c>
      <c r="AS134" s="7" t="s">
        <v>55</v>
      </c>
      <c r="AT134" s="7" t="s">
        <v>55</v>
      </c>
      <c r="AU134" s="7" t="s">
        <v>55</v>
      </c>
      <c r="AV134" s="7">
        <v>39.207680000000003</v>
      </c>
      <c r="AW134" s="7" t="s">
        <v>55</v>
      </c>
    </row>
    <row r="135" spans="1:49" ht="13" x14ac:dyDescent="0.3">
      <c r="A135" s="6" t="s">
        <v>184</v>
      </c>
      <c r="B135" s="5" t="s">
        <v>53</v>
      </c>
      <c r="C135" s="8" t="s">
        <v>55</v>
      </c>
      <c r="D135" s="8" t="s">
        <v>55</v>
      </c>
      <c r="E135" s="8" t="s">
        <v>55</v>
      </c>
      <c r="F135" s="8" t="s">
        <v>55</v>
      </c>
      <c r="G135" s="8" t="s">
        <v>55</v>
      </c>
      <c r="H135" s="8" t="s">
        <v>55</v>
      </c>
      <c r="I135" s="8" t="s">
        <v>55</v>
      </c>
      <c r="J135" s="8" t="s">
        <v>55</v>
      </c>
      <c r="K135" s="8" t="s">
        <v>55</v>
      </c>
      <c r="L135" s="8" t="s">
        <v>55</v>
      </c>
      <c r="M135" s="8" t="s">
        <v>55</v>
      </c>
      <c r="N135" s="8" t="s">
        <v>55</v>
      </c>
      <c r="O135" s="8" t="s">
        <v>55</v>
      </c>
      <c r="P135" s="8" t="s">
        <v>55</v>
      </c>
      <c r="Q135" s="8" t="s">
        <v>55</v>
      </c>
      <c r="R135" s="8" t="s">
        <v>55</v>
      </c>
      <c r="S135" s="8" t="s">
        <v>55</v>
      </c>
      <c r="T135" s="8" t="s">
        <v>55</v>
      </c>
      <c r="U135" s="8" t="s">
        <v>55</v>
      </c>
      <c r="V135" s="8" t="s">
        <v>55</v>
      </c>
      <c r="W135" s="8" t="s">
        <v>55</v>
      </c>
      <c r="X135" s="8" t="s">
        <v>55</v>
      </c>
      <c r="Y135" s="8" t="s">
        <v>55</v>
      </c>
      <c r="Z135" s="8" t="s">
        <v>55</v>
      </c>
      <c r="AA135" s="8" t="s">
        <v>55</v>
      </c>
      <c r="AB135" s="8">
        <v>97.806529999999995</v>
      </c>
      <c r="AC135" s="8" t="s">
        <v>55</v>
      </c>
      <c r="AD135" s="8" t="s">
        <v>55</v>
      </c>
      <c r="AE135" s="8" t="s">
        <v>55</v>
      </c>
      <c r="AF135" s="8" t="s">
        <v>55</v>
      </c>
      <c r="AG135" s="8" t="s">
        <v>55</v>
      </c>
      <c r="AH135" s="8" t="s">
        <v>55</v>
      </c>
      <c r="AI135" s="8" t="s">
        <v>55</v>
      </c>
      <c r="AJ135" s="8" t="s">
        <v>55</v>
      </c>
      <c r="AK135" s="8" t="s">
        <v>55</v>
      </c>
      <c r="AL135" s="8">
        <v>99.110730000000004</v>
      </c>
      <c r="AM135" s="8" t="s">
        <v>55</v>
      </c>
      <c r="AN135" s="8" t="s">
        <v>55</v>
      </c>
      <c r="AO135" s="8" t="s">
        <v>55</v>
      </c>
      <c r="AP135" s="8" t="s">
        <v>55</v>
      </c>
      <c r="AQ135" s="8" t="s">
        <v>55</v>
      </c>
      <c r="AR135" s="8">
        <v>99.386570000000006</v>
      </c>
      <c r="AS135" s="8" t="s">
        <v>55</v>
      </c>
      <c r="AT135" s="8" t="s">
        <v>55</v>
      </c>
      <c r="AU135" s="8" t="s">
        <v>55</v>
      </c>
      <c r="AV135" s="8">
        <v>99.502369999999999</v>
      </c>
      <c r="AW135" s="8" t="s">
        <v>55</v>
      </c>
    </row>
    <row r="136" spans="1:49" ht="13" x14ac:dyDescent="0.3">
      <c r="A136" s="6" t="s">
        <v>185</v>
      </c>
      <c r="B136" s="5" t="s">
        <v>53</v>
      </c>
      <c r="C136" s="7" t="s">
        <v>55</v>
      </c>
      <c r="D136" s="7" t="s">
        <v>55</v>
      </c>
      <c r="E136" s="7" t="s">
        <v>55</v>
      </c>
      <c r="F136" s="7" t="s">
        <v>55</v>
      </c>
      <c r="G136" s="7" t="s">
        <v>55</v>
      </c>
      <c r="H136" s="7" t="s">
        <v>55</v>
      </c>
      <c r="I136" s="7" t="s">
        <v>55</v>
      </c>
      <c r="J136" s="7" t="s">
        <v>55</v>
      </c>
      <c r="K136" s="7" t="s">
        <v>55</v>
      </c>
      <c r="L136" s="7" t="s">
        <v>55</v>
      </c>
      <c r="M136" s="7" t="s">
        <v>55</v>
      </c>
      <c r="N136" s="7" t="s">
        <v>55</v>
      </c>
      <c r="O136" s="7" t="s">
        <v>55</v>
      </c>
      <c r="P136" s="7" t="s">
        <v>55</v>
      </c>
      <c r="Q136" s="7" t="s">
        <v>55</v>
      </c>
      <c r="R136" s="7" t="s">
        <v>55</v>
      </c>
      <c r="S136" s="7" t="s">
        <v>55</v>
      </c>
      <c r="T136" s="7" t="s">
        <v>55</v>
      </c>
      <c r="U136" s="7" t="s">
        <v>55</v>
      </c>
      <c r="V136" s="7" t="s">
        <v>55</v>
      </c>
      <c r="W136" s="7" t="s">
        <v>55</v>
      </c>
      <c r="X136" s="7" t="s">
        <v>55</v>
      </c>
      <c r="Y136" s="7" t="s">
        <v>55</v>
      </c>
      <c r="Z136" s="7" t="s">
        <v>55</v>
      </c>
      <c r="AA136" s="7" t="s">
        <v>55</v>
      </c>
      <c r="AB136" s="7" t="s">
        <v>55</v>
      </c>
      <c r="AC136" s="7" t="s">
        <v>55</v>
      </c>
      <c r="AD136" s="7" t="s">
        <v>55</v>
      </c>
      <c r="AE136" s="7" t="s">
        <v>55</v>
      </c>
      <c r="AF136" s="7" t="s">
        <v>55</v>
      </c>
      <c r="AG136" s="7" t="s">
        <v>55</v>
      </c>
      <c r="AH136" s="7" t="s">
        <v>55</v>
      </c>
      <c r="AI136" s="7" t="s">
        <v>55</v>
      </c>
      <c r="AJ136" s="7" t="s">
        <v>55</v>
      </c>
      <c r="AK136" s="7" t="s">
        <v>55</v>
      </c>
      <c r="AL136" s="7" t="s">
        <v>55</v>
      </c>
      <c r="AM136" s="7" t="s">
        <v>55</v>
      </c>
      <c r="AN136" s="7" t="s">
        <v>55</v>
      </c>
      <c r="AO136" s="7" t="s">
        <v>55</v>
      </c>
      <c r="AP136" s="7" t="s">
        <v>55</v>
      </c>
      <c r="AQ136" s="7" t="s">
        <v>55</v>
      </c>
      <c r="AR136" s="7">
        <v>98.756699999999995</v>
      </c>
      <c r="AS136" s="7" t="s">
        <v>55</v>
      </c>
      <c r="AT136" s="7" t="s">
        <v>55</v>
      </c>
      <c r="AU136" s="7" t="s">
        <v>55</v>
      </c>
      <c r="AV136" s="7">
        <v>98.756699999999995</v>
      </c>
      <c r="AW136" s="7" t="s">
        <v>55</v>
      </c>
    </row>
    <row r="137" spans="1:49" ht="13" x14ac:dyDescent="0.3">
      <c r="A137" s="6" t="s">
        <v>186</v>
      </c>
      <c r="B137" s="5" t="s">
        <v>53</v>
      </c>
      <c r="C137" s="8" t="s">
        <v>55</v>
      </c>
      <c r="D137" s="8" t="s">
        <v>55</v>
      </c>
      <c r="E137" s="8" t="s">
        <v>55</v>
      </c>
      <c r="F137" s="8" t="s">
        <v>55</v>
      </c>
      <c r="G137" s="8" t="s">
        <v>55</v>
      </c>
      <c r="H137" s="8" t="s">
        <v>55</v>
      </c>
      <c r="I137" s="8" t="s">
        <v>55</v>
      </c>
      <c r="J137" s="8" t="s">
        <v>55</v>
      </c>
      <c r="K137" s="8" t="s">
        <v>55</v>
      </c>
      <c r="L137" s="8" t="s">
        <v>55</v>
      </c>
      <c r="M137" s="8" t="s">
        <v>55</v>
      </c>
      <c r="N137" s="8" t="s">
        <v>55</v>
      </c>
      <c r="O137" s="8">
        <v>98.536249999999995</v>
      </c>
      <c r="P137" s="8" t="s">
        <v>55</v>
      </c>
      <c r="Q137" s="8" t="s">
        <v>55</v>
      </c>
      <c r="R137" s="8" t="s">
        <v>55</v>
      </c>
      <c r="S137" s="8" t="s">
        <v>55</v>
      </c>
      <c r="T137" s="8" t="s">
        <v>55</v>
      </c>
      <c r="U137" s="8" t="s">
        <v>55</v>
      </c>
      <c r="V137" s="8" t="s">
        <v>55</v>
      </c>
      <c r="W137" s="8" t="s">
        <v>55</v>
      </c>
      <c r="X137" s="8" t="s">
        <v>55</v>
      </c>
      <c r="Y137" s="8" t="s">
        <v>55</v>
      </c>
      <c r="Z137" s="8" t="s">
        <v>55</v>
      </c>
      <c r="AA137" s="8">
        <v>99.345950000000002</v>
      </c>
      <c r="AB137" s="8" t="s">
        <v>55</v>
      </c>
      <c r="AC137" s="8" t="s">
        <v>55</v>
      </c>
      <c r="AD137" s="8" t="s">
        <v>55</v>
      </c>
      <c r="AE137" s="8" t="s">
        <v>55</v>
      </c>
      <c r="AF137" s="8" t="s">
        <v>55</v>
      </c>
      <c r="AG137" s="8" t="s">
        <v>55</v>
      </c>
      <c r="AH137" s="8" t="s">
        <v>55</v>
      </c>
      <c r="AI137" s="8" t="s">
        <v>55</v>
      </c>
      <c r="AJ137" s="8" t="s">
        <v>55</v>
      </c>
      <c r="AK137" s="8">
        <v>99.337419999999995</v>
      </c>
      <c r="AL137" s="8" t="s">
        <v>55</v>
      </c>
      <c r="AM137" s="8" t="s">
        <v>55</v>
      </c>
      <c r="AN137" s="8" t="s">
        <v>55</v>
      </c>
      <c r="AO137" s="8" t="s">
        <v>55</v>
      </c>
      <c r="AP137" s="8" t="s">
        <v>55</v>
      </c>
      <c r="AQ137" s="8" t="s">
        <v>55</v>
      </c>
      <c r="AR137" s="8" t="s">
        <v>55</v>
      </c>
      <c r="AS137" s="8" t="s">
        <v>55</v>
      </c>
      <c r="AT137" s="8" t="s">
        <v>55</v>
      </c>
      <c r="AU137" s="8">
        <v>99.840670000000003</v>
      </c>
      <c r="AV137" s="8">
        <v>99.851619999999997</v>
      </c>
      <c r="AW137" s="8" t="s">
        <v>55</v>
      </c>
    </row>
    <row r="138" spans="1:49" ht="13" x14ac:dyDescent="0.3">
      <c r="A138" s="6" t="s">
        <v>187</v>
      </c>
      <c r="B138" s="5" t="s">
        <v>53</v>
      </c>
      <c r="C138" s="7" t="s">
        <v>55</v>
      </c>
      <c r="D138" s="7" t="s">
        <v>55</v>
      </c>
      <c r="E138" s="7" t="s">
        <v>55</v>
      </c>
      <c r="F138" s="7" t="s">
        <v>55</v>
      </c>
      <c r="G138" s="7" t="s">
        <v>55</v>
      </c>
      <c r="H138" s="7" t="s">
        <v>55</v>
      </c>
      <c r="I138" s="7" t="s">
        <v>55</v>
      </c>
      <c r="J138" s="7" t="s">
        <v>55</v>
      </c>
      <c r="K138" s="7" t="s">
        <v>55</v>
      </c>
      <c r="L138" s="7" t="s">
        <v>55</v>
      </c>
      <c r="M138" s="7" t="s">
        <v>55</v>
      </c>
      <c r="N138" s="7" t="s">
        <v>55</v>
      </c>
      <c r="O138" s="7" t="s">
        <v>55</v>
      </c>
      <c r="P138" s="7" t="s">
        <v>55</v>
      </c>
      <c r="Q138" s="7" t="s">
        <v>55</v>
      </c>
      <c r="R138" s="7" t="s">
        <v>55</v>
      </c>
      <c r="S138" s="7" t="s">
        <v>55</v>
      </c>
      <c r="T138" s="7" t="s">
        <v>55</v>
      </c>
      <c r="U138" s="7" t="s">
        <v>55</v>
      </c>
      <c r="V138" s="7" t="s">
        <v>55</v>
      </c>
      <c r="W138" s="7" t="s">
        <v>55</v>
      </c>
      <c r="X138" s="7" t="s">
        <v>55</v>
      </c>
      <c r="Y138" s="7" t="s">
        <v>55</v>
      </c>
      <c r="Z138" s="7" t="s">
        <v>55</v>
      </c>
      <c r="AA138" s="7" t="s">
        <v>55</v>
      </c>
      <c r="AB138" s="7" t="s">
        <v>55</v>
      </c>
      <c r="AC138" s="7" t="s">
        <v>55</v>
      </c>
      <c r="AD138" s="7" t="s">
        <v>55</v>
      </c>
      <c r="AE138" s="7" t="s">
        <v>55</v>
      </c>
      <c r="AF138" s="7" t="s">
        <v>55</v>
      </c>
      <c r="AG138" s="7">
        <v>55.483710000000002</v>
      </c>
      <c r="AH138" s="7" t="s">
        <v>55</v>
      </c>
      <c r="AI138" s="7" t="s">
        <v>55</v>
      </c>
      <c r="AJ138" s="7" t="s">
        <v>55</v>
      </c>
      <c r="AK138" s="7" t="s">
        <v>55</v>
      </c>
      <c r="AL138" s="7" t="s">
        <v>55</v>
      </c>
      <c r="AM138" s="7" t="s">
        <v>55</v>
      </c>
      <c r="AN138" s="7">
        <v>47.712389999999999</v>
      </c>
      <c r="AO138" s="7" t="s">
        <v>55</v>
      </c>
      <c r="AP138" s="7" t="s">
        <v>55</v>
      </c>
      <c r="AQ138" s="7" t="s">
        <v>55</v>
      </c>
      <c r="AR138" s="7" t="s">
        <v>55</v>
      </c>
      <c r="AS138" s="7" t="s">
        <v>55</v>
      </c>
      <c r="AT138" s="7" t="s">
        <v>55</v>
      </c>
      <c r="AU138" s="7" t="s">
        <v>55</v>
      </c>
      <c r="AV138" s="7">
        <v>54.99924</v>
      </c>
      <c r="AW138" s="7" t="s">
        <v>55</v>
      </c>
    </row>
    <row r="139" spans="1:49" ht="13" x14ac:dyDescent="0.3">
      <c r="A139" s="6" t="s">
        <v>188</v>
      </c>
      <c r="B139" s="5" t="s">
        <v>53</v>
      </c>
      <c r="C139" s="8" t="s">
        <v>55</v>
      </c>
      <c r="D139" s="8" t="s">
        <v>55</v>
      </c>
      <c r="E139" s="8" t="s">
        <v>55</v>
      </c>
      <c r="F139" s="8" t="s">
        <v>55</v>
      </c>
      <c r="G139" s="8" t="s">
        <v>55</v>
      </c>
      <c r="H139" s="8" t="s">
        <v>55</v>
      </c>
      <c r="I139" s="8" t="s">
        <v>55</v>
      </c>
      <c r="J139" s="8" t="s">
        <v>55</v>
      </c>
      <c r="K139" s="8" t="s">
        <v>55</v>
      </c>
      <c r="L139" s="8" t="s">
        <v>55</v>
      </c>
      <c r="M139" s="8" t="s">
        <v>55</v>
      </c>
      <c r="N139" s="8" t="s">
        <v>55</v>
      </c>
      <c r="O139" s="8" t="s">
        <v>55</v>
      </c>
      <c r="P139" s="8" t="s">
        <v>55</v>
      </c>
      <c r="Q139" s="8" t="s">
        <v>55</v>
      </c>
      <c r="R139" s="8" t="s">
        <v>55</v>
      </c>
      <c r="S139" s="8" t="s">
        <v>55</v>
      </c>
      <c r="T139" s="8" t="s">
        <v>55</v>
      </c>
      <c r="U139" s="8" t="s">
        <v>55</v>
      </c>
      <c r="V139" s="8" t="s">
        <v>55</v>
      </c>
      <c r="W139" s="8">
        <v>91.7059</v>
      </c>
      <c r="X139" s="8" t="s">
        <v>55</v>
      </c>
      <c r="Y139" s="8" t="s">
        <v>55</v>
      </c>
      <c r="Z139" s="8" t="s">
        <v>55</v>
      </c>
      <c r="AA139" s="8" t="s">
        <v>55</v>
      </c>
      <c r="AB139" s="8" t="s">
        <v>55</v>
      </c>
      <c r="AC139" s="8" t="s">
        <v>55</v>
      </c>
      <c r="AD139" s="8" t="s">
        <v>55</v>
      </c>
      <c r="AE139" s="8" t="s">
        <v>55</v>
      </c>
      <c r="AF139" s="8" t="s">
        <v>55</v>
      </c>
      <c r="AG139" s="8">
        <v>95.361900000000006</v>
      </c>
      <c r="AH139" s="8" t="s">
        <v>55</v>
      </c>
      <c r="AI139" s="8" t="s">
        <v>55</v>
      </c>
      <c r="AJ139" s="8" t="s">
        <v>55</v>
      </c>
      <c r="AK139" s="8" t="s">
        <v>55</v>
      </c>
      <c r="AL139" s="8" t="s">
        <v>55</v>
      </c>
      <c r="AM139" s="8" t="s">
        <v>55</v>
      </c>
      <c r="AN139" s="8" t="s">
        <v>55</v>
      </c>
      <c r="AO139" s="8" t="s">
        <v>55</v>
      </c>
      <c r="AP139" s="8" t="s">
        <v>55</v>
      </c>
      <c r="AQ139" s="8" t="s">
        <v>55</v>
      </c>
      <c r="AR139" s="8">
        <v>98.575919999999996</v>
      </c>
      <c r="AS139" s="8" t="s">
        <v>55</v>
      </c>
      <c r="AT139" s="8" t="s">
        <v>55</v>
      </c>
      <c r="AU139" s="8" t="s">
        <v>55</v>
      </c>
      <c r="AV139" s="8">
        <v>99.085160000000002</v>
      </c>
      <c r="AW139" s="8" t="s">
        <v>55</v>
      </c>
    </row>
    <row r="140" spans="1:49" ht="13" x14ac:dyDescent="0.3">
      <c r="A140" s="6" t="s">
        <v>189</v>
      </c>
      <c r="B140" s="5" t="s">
        <v>53</v>
      </c>
      <c r="C140" s="7" t="s">
        <v>55</v>
      </c>
      <c r="D140" s="7" t="s">
        <v>55</v>
      </c>
      <c r="E140" s="7" t="s">
        <v>55</v>
      </c>
      <c r="F140" s="7" t="s">
        <v>55</v>
      </c>
      <c r="G140" s="7" t="s">
        <v>55</v>
      </c>
      <c r="H140" s="7" t="s">
        <v>55</v>
      </c>
      <c r="I140" s="7" t="s">
        <v>55</v>
      </c>
      <c r="J140" s="7" t="s">
        <v>55</v>
      </c>
      <c r="K140" s="7" t="s">
        <v>55</v>
      </c>
      <c r="L140" s="7" t="s">
        <v>55</v>
      </c>
      <c r="M140" s="7" t="s">
        <v>55</v>
      </c>
      <c r="N140" s="7" t="s">
        <v>55</v>
      </c>
      <c r="O140" s="7" t="s">
        <v>55</v>
      </c>
      <c r="P140" s="7" t="s">
        <v>55</v>
      </c>
      <c r="Q140" s="7" t="s">
        <v>55</v>
      </c>
      <c r="R140" s="7" t="s">
        <v>55</v>
      </c>
      <c r="S140" s="7" t="s">
        <v>55</v>
      </c>
      <c r="T140" s="7" t="s">
        <v>55</v>
      </c>
      <c r="U140" s="7" t="s">
        <v>55</v>
      </c>
      <c r="V140" s="7" t="s">
        <v>55</v>
      </c>
      <c r="W140" s="7" t="s">
        <v>55</v>
      </c>
      <c r="X140" s="7" t="s">
        <v>55</v>
      </c>
      <c r="Y140" s="7" t="s">
        <v>55</v>
      </c>
      <c r="Z140" s="7" t="s">
        <v>55</v>
      </c>
      <c r="AA140" s="7" t="s">
        <v>55</v>
      </c>
      <c r="AB140" s="7" t="s">
        <v>55</v>
      </c>
      <c r="AC140" s="7" t="s">
        <v>55</v>
      </c>
      <c r="AD140" s="7" t="s">
        <v>55</v>
      </c>
      <c r="AE140" s="7" t="s">
        <v>55</v>
      </c>
      <c r="AF140" s="7" t="s">
        <v>55</v>
      </c>
      <c r="AG140" s="7" t="s">
        <v>55</v>
      </c>
      <c r="AH140" s="7" t="s">
        <v>55</v>
      </c>
      <c r="AI140" s="7" t="s">
        <v>55</v>
      </c>
      <c r="AJ140" s="7" t="s">
        <v>55</v>
      </c>
      <c r="AK140" s="7" t="s">
        <v>55</v>
      </c>
      <c r="AL140" s="7" t="s">
        <v>55</v>
      </c>
      <c r="AM140" s="7" t="s">
        <v>55</v>
      </c>
      <c r="AN140" s="7" t="s">
        <v>55</v>
      </c>
      <c r="AO140" s="7" t="s">
        <v>55</v>
      </c>
      <c r="AP140" s="7" t="s">
        <v>55</v>
      </c>
      <c r="AQ140" s="7" t="s">
        <v>55</v>
      </c>
      <c r="AR140" s="7" t="s">
        <v>55</v>
      </c>
      <c r="AS140" s="7" t="s">
        <v>55</v>
      </c>
      <c r="AT140" s="7" t="s">
        <v>55</v>
      </c>
      <c r="AU140" s="7" t="s">
        <v>55</v>
      </c>
      <c r="AV140" s="7" t="s">
        <v>55</v>
      </c>
      <c r="AW140" s="7" t="s">
        <v>55</v>
      </c>
    </row>
    <row r="141" spans="1:49" ht="13" x14ac:dyDescent="0.3">
      <c r="A141" s="6" t="s">
        <v>190</v>
      </c>
      <c r="B141" s="5" t="s">
        <v>53</v>
      </c>
      <c r="C141" s="8" t="s">
        <v>55</v>
      </c>
      <c r="D141" s="8" t="s">
        <v>55</v>
      </c>
      <c r="E141" s="8" t="s">
        <v>55</v>
      </c>
      <c r="F141" s="8" t="s">
        <v>55</v>
      </c>
      <c r="G141" s="8" t="s">
        <v>55</v>
      </c>
      <c r="H141" s="8" t="s">
        <v>55</v>
      </c>
      <c r="I141" s="8" t="s">
        <v>55</v>
      </c>
      <c r="J141" s="8" t="s">
        <v>55</v>
      </c>
      <c r="K141" s="8" t="s">
        <v>55</v>
      </c>
      <c r="L141" s="8" t="s">
        <v>55</v>
      </c>
      <c r="M141" s="8">
        <v>90.860939999999999</v>
      </c>
      <c r="N141" s="8" t="s">
        <v>55</v>
      </c>
      <c r="O141" s="8" t="s">
        <v>55</v>
      </c>
      <c r="P141" s="8" t="s">
        <v>55</v>
      </c>
      <c r="Q141" s="8" t="s">
        <v>55</v>
      </c>
      <c r="R141" s="8" t="s">
        <v>55</v>
      </c>
      <c r="S141" s="8" t="s">
        <v>55</v>
      </c>
      <c r="T141" s="8" t="s">
        <v>55</v>
      </c>
      <c r="U141" s="8" t="s">
        <v>55</v>
      </c>
      <c r="V141" s="8" t="s">
        <v>55</v>
      </c>
      <c r="W141" s="8">
        <v>94.903210000000001</v>
      </c>
      <c r="X141" s="8" t="s">
        <v>55</v>
      </c>
      <c r="Y141" s="8" t="s">
        <v>55</v>
      </c>
      <c r="Z141" s="8" t="s">
        <v>55</v>
      </c>
      <c r="AA141" s="8" t="s">
        <v>55</v>
      </c>
      <c r="AB141" s="8" t="s">
        <v>55</v>
      </c>
      <c r="AC141" s="8" t="s">
        <v>55</v>
      </c>
      <c r="AD141" s="8" t="s">
        <v>55</v>
      </c>
      <c r="AE141" s="8" t="s">
        <v>55</v>
      </c>
      <c r="AF141" s="8" t="s">
        <v>55</v>
      </c>
      <c r="AG141" s="8">
        <v>96.48236</v>
      </c>
      <c r="AH141" s="8" t="s">
        <v>55</v>
      </c>
      <c r="AI141" s="8">
        <v>97.272109999999998</v>
      </c>
      <c r="AJ141" s="8" t="s">
        <v>55</v>
      </c>
      <c r="AK141" s="8">
        <v>97.607929999999996</v>
      </c>
      <c r="AL141" s="8">
        <v>97.627930000000006</v>
      </c>
      <c r="AM141" s="8">
        <v>97.691720000000004</v>
      </c>
      <c r="AN141" s="8">
        <v>98.116110000000006</v>
      </c>
      <c r="AO141" s="8">
        <v>98.35642</v>
      </c>
      <c r="AP141" s="8">
        <v>98.381600000000006</v>
      </c>
      <c r="AQ141" s="8">
        <v>98.492130000000003</v>
      </c>
      <c r="AR141" s="8">
        <v>98.506659999999997</v>
      </c>
      <c r="AS141" s="8">
        <v>99.029570000000007</v>
      </c>
      <c r="AT141" s="8">
        <v>98.601910000000004</v>
      </c>
      <c r="AU141" s="8">
        <v>99.079459999999997</v>
      </c>
      <c r="AV141" s="8">
        <v>98.812150000000003</v>
      </c>
      <c r="AW141" s="8" t="s">
        <v>55</v>
      </c>
    </row>
    <row r="142" spans="1:49" ht="20" x14ac:dyDescent="0.3">
      <c r="A142" s="6" t="s">
        <v>191</v>
      </c>
      <c r="B142" s="5" t="s">
        <v>53</v>
      </c>
      <c r="C142" s="7" t="s">
        <v>55</v>
      </c>
      <c r="D142" s="7" t="s">
        <v>55</v>
      </c>
      <c r="E142" s="7" t="s">
        <v>55</v>
      </c>
      <c r="F142" s="7" t="s">
        <v>55</v>
      </c>
      <c r="G142" s="7" t="s">
        <v>55</v>
      </c>
      <c r="H142" s="7" t="s">
        <v>55</v>
      </c>
      <c r="I142" s="7" t="s">
        <v>55</v>
      </c>
      <c r="J142" s="7" t="s">
        <v>55</v>
      </c>
      <c r="K142" s="7" t="s">
        <v>55</v>
      </c>
      <c r="L142" s="7" t="s">
        <v>55</v>
      </c>
      <c r="M142" s="7" t="s">
        <v>55</v>
      </c>
      <c r="N142" s="7" t="s">
        <v>55</v>
      </c>
      <c r="O142" s="7" t="s">
        <v>55</v>
      </c>
      <c r="P142" s="7" t="s">
        <v>55</v>
      </c>
      <c r="Q142" s="7" t="s">
        <v>55</v>
      </c>
      <c r="R142" s="7" t="s">
        <v>55</v>
      </c>
      <c r="S142" s="7" t="s">
        <v>55</v>
      </c>
      <c r="T142" s="7" t="s">
        <v>55</v>
      </c>
      <c r="U142" s="7" t="s">
        <v>55</v>
      </c>
      <c r="V142" s="7" t="s">
        <v>55</v>
      </c>
      <c r="W142" s="7" t="s">
        <v>55</v>
      </c>
      <c r="X142" s="7" t="s">
        <v>55</v>
      </c>
      <c r="Y142" s="7" t="s">
        <v>55</v>
      </c>
      <c r="Z142" s="7" t="s">
        <v>55</v>
      </c>
      <c r="AA142" s="7" t="s">
        <v>55</v>
      </c>
      <c r="AB142" s="7" t="s">
        <v>55</v>
      </c>
      <c r="AC142" s="7" t="s">
        <v>55</v>
      </c>
      <c r="AD142" s="7" t="s">
        <v>55</v>
      </c>
      <c r="AE142" s="7" t="s">
        <v>55</v>
      </c>
      <c r="AF142" s="7" t="s">
        <v>55</v>
      </c>
      <c r="AG142" s="7" t="s">
        <v>55</v>
      </c>
      <c r="AH142" s="7" t="s">
        <v>55</v>
      </c>
      <c r="AI142" s="7" t="s">
        <v>55</v>
      </c>
      <c r="AJ142" s="7" t="s">
        <v>55</v>
      </c>
      <c r="AK142" s="7" t="s">
        <v>55</v>
      </c>
      <c r="AL142" s="7" t="s">
        <v>55</v>
      </c>
      <c r="AM142" s="7" t="s">
        <v>55</v>
      </c>
      <c r="AN142" s="7" t="s">
        <v>55</v>
      </c>
      <c r="AO142" s="7" t="s">
        <v>55</v>
      </c>
      <c r="AP142" s="7" t="s">
        <v>55</v>
      </c>
      <c r="AQ142" s="7" t="s">
        <v>55</v>
      </c>
      <c r="AR142" s="7" t="s">
        <v>55</v>
      </c>
      <c r="AS142" s="7" t="s">
        <v>55</v>
      </c>
      <c r="AT142" s="7" t="s">
        <v>55</v>
      </c>
      <c r="AU142" s="7" t="s">
        <v>55</v>
      </c>
      <c r="AV142" s="7" t="s">
        <v>55</v>
      </c>
      <c r="AW142" s="7" t="s">
        <v>55</v>
      </c>
    </row>
    <row r="143" spans="1:49" ht="13" x14ac:dyDescent="0.3">
      <c r="A143" s="6" t="s">
        <v>192</v>
      </c>
      <c r="B143" s="5" t="s">
        <v>53</v>
      </c>
      <c r="C143" s="8" t="s">
        <v>55</v>
      </c>
      <c r="D143" s="8" t="s">
        <v>55</v>
      </c>
      <c r="E143" s="8" t="s">
        <v>55</v>
      </c>
      <c r="F143" s="8" t="s">
        <v>55</v>
      </c>
      <c r="G143" s="8" t="s">
        <v>55</v>
      </c>
      <c r="H143" s="8" t="s">
        <v>55</v>
      </c>
      <c r="I143" s="8" t="s">
        <v>55</v>
      </c>
      <c r="J143" s="8" t="s">
        <v>55</v>
      </c>
      <c r="K143" s="8" t="s">
        <v>55</v>
      </c>
      <c r="L143" s="8" t="s">
        <v>55</v>
      </c>
      <c r="M143" s="8" t="s">
        <v>55</v>
      </c>
      <c r="N143" s="8" t="s">
        <v>55</v>
      </c>
      <c r="O143" s="8" t="s">
        <v>55</v>
      </c>
      <c r="P143" s="8" t="s">
        <v>55</v>
      </c>
      <c r="Q143" s="8" t="s">
        <v>55</v>
      </c>
      <c r="R143" s="8" t="s">
        <v>55</v>
      </c>
      <c r="S143" s="8" t="s">
        <v>55</v>
      </c>
      <c r="T143" s="8" t="s">
        <v>55</v>
      </c>
      <c r="U143" s="8" t="s">
        <v>55</v>
      </c>
      <c r="V143" s="8" t="s">
        <v>55</v>
      </c>
      <c r="W143" s="8" t="s">
        <v>55</v>
      </c>
      <c r="X143" s="8" t="s">
        <v>55</v>
      </c>
      <c r="Y143" s="8" t="s">
        <v>55</v>
      </c>
      <c r="Z143" s="8" t="s">
        <v>55</v>
      </c>
      <c r="AA143" s="8" t="s">
        <v>55</v>
      </c>
      <c r="AB143" s="8" t="s">
        <v>55</v>
      </c>
      <c r="AC143" s="8" t="s">
        <v>55</v>
      </c>
      <c r="AD143" s="8" t="s">
        <v>55</v>
      </c>
      <c r="AE143" s="8" t="s">
        <v>55</v>
      </c>
      <c r="AF143" s="8" t="s">
        <v>55</v>
      </c>
      <c r="AG143" s="8" t="s">
        <v>55</v>
      </c>
      <c r="AH143" s="8" t="s">
        <v>55</v>
      </c>
      <c r="AI143" s="8" t="s">
        <v>55</v>
      </c>
      <c r="AJ143" s="8" t="s">
        <v>55</v>
      </c>
      <c r="AK143" s="8" t="s">
        <v>55</v>
      </c>
      <c r="AL143" s="8" t="s">
        <v>55</v>
      </c>
      <c r="AM143" s="8" t="s">
        <v>55</v>
      </c>
      <c r="AN143" s="8" t="s">
        <v>55</v>
      </c>
      <c r="AO143" s="8" t="s">
        <v>55</v>
      </c>
      <c r="AP143" s="8" t="s">
        <v>55</v>
      </c>
      <c r="AQ143" s="8" t="s">
        <v>55</v>
      </c>
      <c r="AR143" s="8" t="s">
        <v>55</v>
      </c>
      <c r="AS143" s="8" t="s">
        <v>55</v>
      </c>
      <c r="AT143" s="8" t="s">
        <v>55</v>
      </c>
      <c r="AU143" s="8" t="s">
        <v>55</v>
      </c>
      <c r="AV143" s="8" t="s">
        <v>55</v>
      </c>
      <c r="AW143" s="8" t="s">
        <v>55</v>
      </c>
    </row>
    <row r="144" spans="1:49" ht="13" x14ac:dyDescent="0.3">
      <c r="A144" s="6" t="s">
        <v>193</v>
      </c>
      <c r="B144" s="5" t="s">
        <v>53</v>
      </c>
      <c r="C144" s="7" t="s">
        <v>55</v>
      </c>
      <c r="D144" s="7" t="s">
        <v>55</v>
      </c>
      <c r="E144" s="7" t="s">
        <v>55</v>
      </c>
      <c r="F144" s="7" t="s">
        <v>55</v>
      </c>
      <c r="G144" s="7" t="s">
        <v>55</v>
      </c>
      <c r="H144" s="7" t="s">
        <v>55</v>
      </c>
      <c r="I144" s="7" t="s">
        <v>55</v>
      </c>
      <c r="J144" s="7" t="s">
        <v>55</v>
      </c>
      <c r="K144" s="7" t="s">
        <v>55</v>
      </c>
      <c r="L144" s="7" t="s">
        <v>55</v>
      </c>
      <c r="M144" s="7" t="s">
        <v>55</v>
      </c>
      <c r="N144" s="7" t="s">
        <v>55</v>
      </c>
      <c r="O144" s="7" t="s">
        <v>55</v>
      </c>
      <c r="P144" s="7" t="s">
        <v>55</v>
      </c>
      <c r="Q144" s="7" t="s">
        <v>55</v>
      </c>
      <c r="R144" s="7" t="s">
        <v>55</v>
      </c>
      <c r="S144" s="7" t="s">
        <v>55</v>
      </c>
      <c r="T144" s="7" t="s">
        <v>55</v>
      </c>
      <c r="U144" s="7" t="s">
        <v>55</v>
      </c>
      <c r="V144" s="7" t="s">
        <v>55</v>
      </c>
      <c r="W144" s="7" t="s">
        <v>55</v>
      </c>
      <c r="X144" s="7" t="s">
        <v>55</v>
      </c>
      <c r="Y144" s="7" t="s">
        <v>55</v>
      </c>
      <c r="Z144" s="7" t="s">
        <v>55</v>
      </c>
      <c r="AA144" s="7" t="s">
        <v>55</v>
      </c>
      <c r="AB144" s="7" t="s">
        <v>55</v>
      </c>
      <c r="AC144" s="7" t="s">
        <v>55</v>
      </c>
      <c r="AD144" s="7" t="s">
        <v>55</v>
      </c>
      <c r="AE144" s="7" t="s">
        <v>55</v>
      </c>
      <c r="AF144" s="7" t="s">
        <v>55</v>
      </c>
      <c r="AG144" s="7">
        <v>98.431939999999997</v>
      </c>
      <c r="AH144" s="7" t="s">
        <v>55</v>
      </c>
      <c r="AI144" s="7" t="s">
        <v>55</v>
      </c>
      <c r="AJ144" s="7" t="s">
        <v>55</v>
      </c>
      <c r="AK144" s="7" t="s">
        <v>55</v>
      </c>
      <c r="AL144" s="7" t="s">
        <v>55</v>
      </c>
      <c r="AM144" s="7" t="s">
        <v>55</v>
      </c>
      <c r="AN144" s="7" t="s">
        <v>55</v>
      </c>
      <c r="AO144" s="7" t="s">
        <v>55</v>
      </c>
      <c r="AP144" s="7" t="s">
        <v>55</v>
      </c>
      <c r="AQ144" s="7">
        <v>98.908739999999995</v>
      </c>
      <c r="AR144" s="7" t="s">
        <v>55</v>
      </c>
      <c r="AS144" s="7" t="s">
        <v>55</v>
      </c>
      <c r="AT144" s="7" t="s">
        <v>55</v>
      </c>
      <c r="AU144" s="7" t="s">
        <v>55</v>
      </c>
      <c r="AV144" s="7">
        <v>98.979860000000002</v>
      </c>
      <c r="AW144" s="7" t="s">
        <v>55</v>
      </c>
    </row>
    <row r="145" spans="1:49" ht="13" x14ac:dyDescent="0.3">
      <c r="A145" s="6" t="s">
        <v>194</v>
      </c>
      <c r="B145" s="5" t="s">
        <v>53</v>
      </c>
      <c r="C145" s="8" t="s">
        <v>55</v>
      </c>
      <c r="D145" s="8" t="s">
        <v>55</v>
      </c>
      <c r="E145" s="8" t="s">
        <v>55</v>
      </c>
      <c r="F145" s="8" t="s">
        <v>55</v>
      </c>
      <c r="G145" s="8" t="s">
        <v>55</v>
      </c>
      <c r="H145" s="8" t="s">
        <v>55</v>
      </c>
      <c r="I145" s="8" t="s">
        <v>55</v>
      </c>
      <c r="J145" s="8" t="s">
        <v>55</v>
      </c>
      <c r="K145" s="8" t="s">
        <v>55</v>
      </c>
      <c r="L145" s="8" t="s">
        <v>55</v>
      </c>
      <c r="M145" s="8" t="s">
        <v>55</v>
      </c>
      <c r="N145" s="8">
        <v>98.287199999999999</v>
      </c>
      <c r="O145" s="8" t="s">
        <v>55</v>
      </c>
      <c r="P145" s="8" t="s">
        <v>55</v>
      </c>
      <c r="Q145" s="8" t="s">
        <v>55</v>
      </c>
      <c r="R145" s="8" t="s">
        <v>55</v>
      </c>
      <c r="S145" s="8" t="s">
        <v>55</v>
      </c>
      <c r="T145" s="8" t="s">
        <v>55</v>
      </c>
      <c r="U145" s="8" t="s">
        <v>55</v>
      </c>
      <c r="V145" s="8" t="s">
        <v>55</v>
      </c>
      <c r="W145" s="8" t="s">
        <v>55</v>
      </c>
      <c r="X145" s="8">
        <v>98.98921</v>
      </c>
      <c r="Y145" s="8" t="s">
        <v>55</v>
      </c>
      <c r="Z145" s="8" t="s">
        <v>55</v>
      </c>
      <c r="AA145" s="8" t="s">
        <v>55</v>
      </c>
      <c r="AB145" s="8" t="s">
        <v>55</v>
      </c>
      <c r="AC145" s="8" t="s">
        <v>55</v>
      </c>
      <c r="AD145" s="8" t="s">
        <v>55</v>
      </c>
      <c r="AE145" s="8" t="s">
        <v>55</v>
      </c>
      <c r="AF145" s="8" t="s">
        <v>55</v>
      </c>
      <c r="AG145" s="8" t="s">
        <v>55</v>
      </c>
      <c r="AH145" s="8" t="s">
        <v>55</v>
      </c>
      <c r="AI145" s="8" t="s">
        <v>55</v>
      </c>
      <c r="AJ145" s="8">
        <v>99.360600000000005</v>
      </c>
      <c r="AK145" s="8" t="s">
        <v>55</v>
      </c>
      <c r="AL145" s="8" t="s">
        <v>55</v>
      </c>
      <c r="AM145" s="8" t="s">
        <v>55</v>
      </c>
      <c r="AN145" s="8" t="s">
        <v>55</v>
      </c>
      <c r="AO145" s="8" t="s">
        <v>55</v>
      </c>
      <c r="AP145" s="8" t="s">
        <v>55</v>
      </c>
      <c r="AQ145" s="8" t="s">
        <v>55</v>
      </c>
      <c r="AR145" s="8">
        <v>99.052610000000001</v>
      </c>
      <c r="AS145" s="8" t="s">
        <v>55</v>
      </c>
      <c r="AT145" s="8" t="s">
        <v>55</v>
      </c>
      <c r="AU145" s="8" t="s">
        <v>55</v>
      </c>
      <c r="AV145" s="8">
        <v>99.008430000000004</v>
      </c>
      <c r="AW145" s="8" t="s">
        <v>55</v>
      </c>
    </row>
    <row r="146" spans="1:49" ht="13" x14ac:dyDescent="0.3">
      <c r="A146" s="6" t="s">
        <v>195</v>
      </c>
      <c r="B146" s="5" t="s">
        <v>53</v>
      </c>
      <c r="C146" s="7" t="s">
        <v>55</v>
      </c>
      <c r="D146" s="7" t="s">
        <v>55</v>
      </c>
      <c r="E146" s="7" t="s">
        <v>55</v>
      </c>
      <c r="F146" s="7" t="s">
        <v>55</v>
      </c>
      <c r="G146" s="7" t="s">
        <v>55</v>
      </c>
      <c r="H146" s="7" t="s">
        <v>55</v>
      </c>
      <c r="I146" s="7" t="s">
        <v>55</v>
      </c>
      <c r="J146" s="7" t="s">
        <v>55</v>
      </c>
      <c r="K146" s="7" t="s">
        <v>55</v>
      </c>
      <c r="L146" s="7" t="s">
        <v>55</v>
      </c>
      <c r="M146" s="7" t="s">
        <v>55</v>
      </c>
      <c r="N146" s="7" t="s">
        <v>55</v>
      </c>
      <c r="O146" s="7" t="s">
        <v>55</v>
      </c>
      <c r="P146" s="7" t="s">
        <v>55</v>
      </c>
      <c r="Q146" s="7" t="s">
        <v>55</v>
      </c>
      <c r="R146" s="7" t="s">
        <v>55</v>
      </c>
      <c r="S146" s="7" t="s">
        <v>55</v>
      </c>
      <c r="T146" s="7" t="s">
        <v>55</v>
      </c>
      <c r="U146" s="7" t="s">
        <v>55</v>
      </c>
      <c r="V146" s="7" t="s">
        <v>55</v>
      </c>
      <c r="W146" s="7" t="s">
        <v>55</v>
      </c>
      <c r="X146" s="7" t="s">
        <v>55</v>
      </c>
      <c r="Y146" s="7" t="s">
        <v>55</v>
      </c>
      <c r="Z146" s="7" t="s">
        <v>55</v>
      </c>
      <c r="AA146" s="7" t="s">
        <v>55</v>
      </c>
      <c r="AB146" s="7" t="s">
        <v>55</v>
      </c>
      <c r="AC146" s="7" t="s">
        <v>55</v>
      </c>
      <c r="AD146" s="7" t="s">
        <v>55</v>
      </c>
      <c r="AE146" s="7" t="s">
        <v>55</v>
      </c>
      <c r="AF146" s="7" t="s">
        <v>55</v>
      </c>
      <c r="AG146" s="7" t="s">
        <v>55</v>
      </c>
      <c r="AH146" s="7" t="s">
        <v>55</v>
      </c>
      <c r="AI146" s="7" t="s">
        <v>55</v>
      </c>
      <c r="AJ146" s="7" t="s">
        <v>55</v>
      </c>
      <c r="AK146" s="7" t="s">
        <v>55</v>
      </c>
      <c r="AL146" s="7" t="s">
        <v>55</v>
      </c>
      <c r="AM146" s="7" t="s">
        <v>55</v>
      </c>
      <c r="AN146" s="7" t="s">
        <v>55</v>
      </c>
      <c r="AO146" s="7" t="s">
        <v>55</v>
      </c>
      <c r="AP146" s="7" t="s">
        <v>55</v>
      </c>
      <c r="AQ146" s="7" t="s">
        <v>55</v>
      </c>
      <c r="AR146" s="7" t="s">
        <v>55</v>
      </c>
      <c r="AS146" s="7" t="s">
        <v>55</v>
      </c>
      <c r="AT146" s="7" t="s">
        <v>55</v>
      </c>
      <c r="AU146" s="7" t="s">
        <v>55</v>
      </c>
      <c r="AV146" s="7" t="s">
        <v>55</v>
      </c>
      <c r="AW146" s="7" t="s">
        <v>55</v>
      </c>
    </row>
    <row r="147" spans="1:49" ht="13" x14ac:dyDescent="0.3">
      <c r="A147" s="6" t="s">
        <v>196</v>
      </c>
      <c r="B147" s="5" t="s">
        <v>53</v>
      </c>
      <c r="C147" s="8" t="s">
        <v>55</v>
      </c>
      <c r="D147" s="8" t="s">
        <v>55</v>
      </c>
      <c r="E147" s="8" t="s">
        <v>55</v>
      </c>
      <c r="F147" s="8" t="s">
        <v>55</v>
      </c>
      <c r="G147" s="8" t="s">
        <v>55</v>
      </c>
      <c r="H147" s="8" t="s">
        <v>55</v>
      </c>
      <c r="I147" s="8" t="s">
        <v>55</v>
      </c>
      <c r="J147" s="8" t="s">
        <v>55</v>
      </c>
      <c r="K147" s="8" t="s">
        <v>55</v>
      </c>
      <c r="L147" s="8" t="s">
        <v>55</v>
      </c>
      <c r="M147" s="8" t="s">
        <v>55</v>
      </c>
      <c r="N147" s="8" t="s">
        <v>55</v>
      </c>
      <c r="O147" s="8">
        <v>30.95091</v>
      </c>
      <c r="P147" s="8" t="s">
        <v>55</v>
      </c>
      <c r="Q147" s="8" t="s">
        <v>55</v>
      </c>
      <c r="R147" s="8" t="s">
        <v>55</v>
      </c>
      <c r="S147" s="8" t="s">
        <v>55</v>
      </c>
      <c r="T147" s="8" t="s">
        <v>55</v>
      </c>
      <c r="U147" s="8" t="s">
        <v>55</v>
      </c>
      <c r="V147" s="8" t="s">
        <v>55</v>
      </c>
      <c r="W147" s="8" t="s">
        <v>55</v>
      </c>
      <c r="X147" s="8" t="s">
        <v>55</v>
      </c>
      <c r="Y147" s="8" t="s">
        <v>55</v>
      </c>
      <c r="Z147" s="8" t="s">
        <v>55</v>
      </c>
      <c r="AA147" s="8">
        <v>45.996360000000003</v>
      </c>
      <c r="AB147" s="8" t="s">
        <v>55</v>
      </c>
      <c r="AC147" s="8" t="s">
        <v>55</v>
      </c>
      <c r="AD147" s="8" t="s">
        <v>55</v>
      </c>
      <c r="AE147" s="8" t="s">
        <v>55</v>
      </c>
      <c r="AF147" s="8" t="s">
        <v>55</v>
      </c>
      <c r="AG147" s="8" t="s">
        <v>55</v>
      </c>
      <c r="AH147" s="8" t="s">
        <v>55</v>
      </c>
      <c r="AI147" s="8" t="s">
        <v>55</v>
      </c>
      <c r="AJ147" s="8" t="s">
        <v>55</v>
      </c>
      <c r="AK147" s="8">
        <v>60.492890000000003</v>
      </c>
      <c r="AL147" s="8" t="s">
        <v>55</v>
      </c>
      <c r="AM147" s="8" t="s">
        <v>55</v>
      </c>
      <c r="AN147" s="8" t="s">
        <v>55</v>
      </c>
      <c r="AO147" s="8">
        <v>69.898150000000001</v>
      </c>
      <c r="AP147" s="8">
        <v>72.145240000000001</v>
      </c>
      <c r="AQ147" s="8" t="s">
        <v>55</v>
      </c>
      <c r="AR147" s="8">
        <v>74.034289999999999</v>
      </c>
      <c r="AS147" s="8" t="s">
        <v>55</v>
      </c>
      <c r="AT147" s="8" t="s">
        <v>55</v>
      </c>
      <c r="AU147" s="8" t="s">
        <v>55</v>
      </c>
      <c r="AV147" s="8">
        <v>93.475149999999999</v>
      </c>
      <c r="AW147" s="8" t="s">
        <v>55</v>
      </c>
    </row>
    <row r="148" spans="1:49" ht="13" x14ac:dyDescent="0.3">
      <c r="A148" s="6" t="s">
        <v>197</v>
      </c>
      <c r="B148" s="5" t="s">
        <v>53</v>
      </c>
      <c r="C148" s="7" t="s">
        <v>55</v>
      </c>
      <c r="D148" s="7" t="s">
        <v>55</v>
      </c>
      <c r="E148" s="7" t="s">
        <v>55</v>
      </c>
      <c r="F148" s="7" t="s">
        <v>55</v>
      </c>
      <c r="G148" s="7" t="s">
        <v>55</v>
      </c>
      <c r="H148" s="7" t="s">
        <v>55</v>
      </c>
      <c r="I148" s="7" t="s">
        <v>55</v>
      </c>
      <c r="J148" s="7" t="s">
        <v>55</v>
      </c>
      <c r="K148" s="7" t="s">
        <v>55</v>
      </c>
      <c r="L148" s="7" t="s">
        <v>55</v>
      </c>
      <c r="M148" s="7">
        <v>25.115390000000001</v>
      </c>
      <c r="N148" s="7" t="s">
        <v>55</v>
      </c>
      <c r="O148" s="7" t="s">
        <v>55</v>
      </c>
      <c r="P148" s="7" t="s">
        <v>55</v>
      </c>
      <c r="Q148" s="7" t="s">
        <v>55</v>
      </c>
      <c r="R148" s="7" t="s">
        <v>55</v>
      </c>
      <c r="S148" s="7" t="s">
        <v>55</v>
      </c>
      <c r="T148" s="7" t="s">
        <v>55</v>
      </c>
      <c r="U148" s="7" t="s">
        <v>55</v>
      </c>
      <c r="V148" s="7" t="s">
        <v>55</v>
      </c>
      <c r="W148" s="7" t="s">
        <v>55</v>
      </c>
      <c r="X148" s="7" t="s">
        <v>55</v>
      </c>
      <c r="Y148" s="7" t="s">
        <v>55</v>
      </c>
      <c r="Z148" s="7" t="s">
        <v>55</v>
      </c>
      <c r="AA148" s="7" t="s">
        <v>55</v>
      </c>
      <c r="AB148" s="7" t="s">
        <v>55</v>
      </c>
      <c r="AC148" s="7" t="s">
        <v>55</v>
      </c>
      <c r="AD148" s="7">
        <v>36.553109999999997</v>
      </c>
      <c r="AE148" s="7" t="s">
        <v>55</v>
      </c>
      <c r="AF148" s="7" t="s">
        <v>55</v>
      </c>
      <c r="AG148" s="7" t="s">
        <v>55</v>
      </c>
      <c r="AH148" s="7" t="s">
        <v>55</v>
      </c>
      <c r="AI148" s="7" t="s">
        <v>55</v>
      </c>
      <c r="AJ148" s="7">
        <v>50.038910000000001</v>
      </c>
      <c r="AK148" s="7" t="s">
        <v>55</v>
      </c>
      <c r="AL148" s="7" t="s">
        <v>55</v>
      </c>
      <c r="AM148" s="7" t="s">
        <v>55</v>
      </c>
      <c r="AN148" s="7" t="s">
        <v>55</v>
      </c>
      <c r="AO148" s="7" t="s">
        <v>55</v>
      </c>
      <c r="AP148" s="7">
        <v>56.540050000000001</v>
      </c>
      <c r="AQ148" s="7" t="s">
        <v>55</v>
      </c>
      <c r="AR148" s="7" t="s">
        <v>55</v>
      </c>
      <c r="AS148" s="7" t="s">
        <v>55</v>
      </c>
      <c r="AT148" s="7" t="s">
        <v>55</v>
      </c>
      <c r="AU148" s="7" t="s">
        <v>55</v>
      </c>
      <c r="AV148" s="7">
        <v>69.80744</v>
      </c>
      <c r="AW148" s="7" t="s">
        <v>55</v>
      </c>
    </row>
    <row r="149" spans="1:49" ht="13" x14ac:dyDescent="0.3">
      <c r="A149" s="6" t="s">
        <v>198</v>
      </c>
      <c r="B149" s="5" t="s">
        <v>53</v>
      </c>
      <c r="C149" s="8" t="s">
        <v>55</v>
      </c>
      <c r="D149" s="8" t="s">
        <v>55</v>
      </c>
      <c r="E149" s="8" t="s">
        <v>55</v>
      </c>
      <c r="F149" s="8" t="s">
        <v>55</v>
      </c>
      <c r="G149" s="8" t="s">
        <v>55</v>
      </c>
      <c r="H149" s="8" t="s">
        <v>55</v>
      </c>
      <c r="I149" s="8" t="s">
        <v>55</v>
      </c>
      <c r="J149" s="8" t="s">
        <v>55</v>
      </c>
      <c r="K149" s="8" t="s">
        <v>55</v>
      </c>
      <c r="L149" s="8" t="s">
        <v>55</v>
      </c>
      <c r="M149" s="8" t="s">
        <v>55</v>
      </c>
      <c r="N149" s="8" t="s">
        <v>55</v>
      </c>
      <c r="O149" s="8" t="s">
        <v>55</v>
      </c>
      <c r="P149" s="8">
        <v>81.344200000000001</v>
      </c>
      <c r="Q149" s="8" t="s">
        <v>55</v>
      </c>
      <c r="R149" s="8" t="s">
        <v>55</v>
      </c>
      <c r="S149" s="8" t="s">
        <v>55</v>
      </c>
      <c r="T149" s="8" t="s">
        <v>55</v>
      </c>
      <c r="U149" s="8" t="s">
        <v>55</v>
      </c>
      <c r="V149" s="8" t="s">
        <v>55</v>
      </c>
      <c r="W149" s="8" t="s">
        <v>55</v>
      </c>
      <c r="X149" s="8" t="s">
        <v>55</v>
      </c>
      <c r="Y149" s="8" t="s">
        <v>55</v>
      </c>
      <c r="Z149" s="8" t="s">
        <v>55</v>
      </c>
      <c r="AA149" s="8" t="s">
        <v>55</v>
      </c>
      <c r="AB149" s="8" t="s">
        <v>55</v>
      </c>
      <c r="AC149" s="8" t="s">
        <v>55</v>
      </c>
      <c r="AD149" s="8" t="s">
        <v>55</v>
      </c>
      <c r="AE149" s="8" t="s">
        <v>55</v>
      </c>
      <c r="AF149" s="8" t="s">
        <v>55</v>
      </c>
      <c r="AG149" s="8">
        <v>93.471180000000004</v>
      </c>
      <c r="AH149" s="8" t="s">
        <v>55</v>
      </c>
      <c r="AI149" s="8" t="s">
        <v>55</v>
      </c>
      <c r="AJ149" s="8" t="s">
        <v>55</v>
      </c>
      <c r="AK149" s="8" t="s">
        <v>55</v>
      </c>
      <c r="AL149" s="8" t="s">
        <v>55</v>
      </c>
      <c r="AM149" s="8" t="s">
        <v>55</v>
      </c>
      <c r="AN149" s="8" t="s">
        <v>55</v>
      </c>
      <c r="AO149" s="8" t="s">
        <v>55</v>
      </c>
      <c r="AP149" s="8" t="s">
        <v>55</v>
      </c>
      <c r="AQ149" s="8" t="s">
        <v>55</v>
      </c>
      <c r="AR149" s="8" t="s">
        <v>55</v>
      </c>
      <c r="AS149" s="8" t="s">
        <v>55</v>
      </c>
      <c r="AT149" s="8" t="s">
        <v>55</v>
      </c>
      <c r="AU149" s="8">
        <v>96.176810000000003</v>
      </c>
      <c r="AV149" s="8">
        <v>96.324960000000004</v>
      </c>
      <c r="AW149" s="8" t="s">
        <v>55</v>
      </c>
    </row>
    <row r="150" spans="1:49" ht="13" x14ac:dyDescent="0.3">
      <c r="A150" s="6" t="s">
        <v>199</v>
      </c>
      <c r="B150" s="5" t="s">
        <v>53</v>
      </c>
      <c r="C150" s="7" t="s">
        <v>55</v>
      </c>
      <c r="D150" s="7" t="s">
        <v>55</v>
      </c>
      <c r="E150" s="7" t="s">
        <v>55</v>
      </c>
      <c r="F150" s="7" t="s">
        <v>55</v>
      </c>
      <c r="G150" s="7" t="s">
        <v>55</v>
      </c>
      <c r="H150" s="7" t="s">
        <v>55</v>
      </c>
      <c r="I150" s="7" t="s">
        <v>55</v>
      </c>
      <c r="J150" s="7" t="s">
        <v>55</v>
      </c>
      <c r="K150" s="7" t="s">
        <v>55</v>
      </c>
      <c r="L150" s="7" t="s">
        <v>55</v>
      </c>
      <c r="M150" s="7" t="s">
        <v>55</v>
      </c>
      <c r="N150" s="7" t="s">
        <v>55</v>
      </c>
      <c r="O150" s="7" t="s">
        <v>55</v>
      </c>
      <c r="P150" s="7" t="s">
        <v>55</v>
      </c>
      <c r="Q150" s="7" t="s">
        <v>55</v>
      </c>
      <c r="R150" s="7" t="s">
        <v>55</v>
      </c>
      <c r="S150" s="7" t="s">
        <v>55</v>
      </c>
      <c r="T150" s="7" t="s">
        <v>55</v>
      </c>
      <c r="U150" s="7" t="s">
        <v>55</v>
      </c>
      <c r="V150" s="7" t="s">
        <v>55</v>
      </c>
      <c r="W150" s="7" t="s">
        <v>55</v>
      </c>
      <c r="X150" s="7">
        <v>90.417159999999996</v>
      </c>
      <c r="Y150" s="7" t="s">
        <v>55</v>
      </c>
      <c r="Z150" s="7" t="s">
        <v>55</v>
      </c>
      <c r="AA150" s="7" t="s">
        <v>55</v>
      </c>
      <c r="AB150" s="7" t="s">
        <v>55</v>
      </c>
      <c r="AC150" s="7" t="s">
        <v>55</v>
      </c>
      <c r="AD150" s="7" t="s">
        <v>55</v>
      </c>
      <c r="AE150" s="7" t="s">
        <v>55</v>
      </c>
      <c r="AF150" s="7" t="s">
        <v>55</v>
      </c>
      <c r="AG150" s="7" t="s">
        <v>55</v>
      </c>
      <c r="AH150" s="7">
        <v>93.479920000000007</v>
      </c>
      <c r="AI150" s="7" t="s">
        <v>55</v>
      </c>
      <c r="AJ150" s="7" t="s">
        <v>55</v>
      </c>
      <c r="AK150" s="7" t="s">
        <v>55</v>
      </c>
      <c r="AL150" s="7" t="s">
        <v>55</v>
      </c>
      <c r="AM150" s="7" t="s">
        <v>55</v>
      </c>
      <c r="AN150" s="7">
        <v>90.615430000000003</v>
      </c>
      <c r="AO150" s="7" t="s">
        <v>55</v>
      </c>
      <c r="AP150" s="7" t="s">
        <v>55</v>
      </c>
      <c r="AQ150" s="7" t="s">
        <v>55</v>
      </c>
      <c r="AR150" s="7">
        <v>95.346320000000006</v>
      </c>
      <c r="AS150" s="7" t="s">
        <v>55</v>
      </c>
      <c r="AT150" s="7" t="s">
        <v>55</v>
      </c>
      <c r="AU150" s="7" t="s">
        <v>55</v>
      </c>
      <c r="AV150" s="7">
        <v>95.888099999999994</v>
      </c>
      <c r="AW150" s="7" t="s">
        <v>55</v>
      </c>
    </row>
    <row r="151" spans="1:49" ht="13" x14ac:dyDescent="0.3">
      <c r="A151" s="6" t="s">
        <v>200</v>
      </c>
      <c r="B151" s="5" t="s">
        <v>53</v>
      </c>
      <c r="C151" s="8" t="s">
        <v>55</v>
      </c>
      <c r="D151" s="8" t="s">
        <v>55</v>
      </c>
      <c r="E151" s="8" t="s">
        <v>55</v>
      </c>
      <c r="F151" s="8" t="s">
        <v>55</v>
      </c>
      <c r="G151" s="8" t="s">
        <v>55</v>
      </c>
      <c r="H151" s="8" t="s">
        <v>55</v>
      </c>
      <c r="I151" s="8" t="s">
        <v>55</v>
      </c>
      <c r="J151" s="8" t="s">
        <v>55</v>
      </c>
      <c r="K151" s="8" t="s">
        <v>55</v>
      </c>
      <c r="L151" s="8" t="s">
        <v>55</v>
      </c>
      <c r="M151" s="8" t="s">
        <v>55</v>
      </c>
      <c r="N151" s="8" t="s">
        <v>55</v>
      </c>
      <c r="O151" s="8" t="s">
        <v>55</v>
      </c>
      <c r="P151" s="8" t="s">
        <v>55</v>
      </c>
      <c r="Q151" s="8" t="s">
        <v>55</v>
      </c>
      <c r="R151" s="8" t="s">
        <v>55</v>
      </c>
      <c r="S151" s="8" t="s">
        <v>55</v>
      </c>
      <c r="T151" s="8" t="s">
        <v>55</v>
      </c>
      <c r="U151" s="8" t="s">
        <v>55</v>
      </c>
      <c r="V151" s="8" t="s">
        <v>55</v>
      </c>
      <c r="W151" s="8" t="s">
        <v>55</v>
      </c>
      <c r="X151" s="8" t="s">
        <v>55</v>
      </c>
      <c r="Y151" s="8" t="s">
        <v>55</v>
      </c>
      <c r="Z151" s="8" t="s">
        <v>55</v>
      </c>
      <c r="AA151" s="8" t="s">
        <v>55</v>
      </c>
      <c r="AB151" s="8" t="s">
        <v>55</v>
      </c>
      <c r="AC151" s="8" t="s">
        <v>55</v>
      </c>
      <c r="AD151" s="8" t="s">
        <v>55</v>
      </c>
      <c r="AE151" s="8" t="s">
        <v>55</v>
      </c>
      <c r="AF151" s="8" t="s">
        <v>55</v>
      </c>
      <c r="AG151" s="8" t="s">
        <v>55</v>
      </c>
      <c r="AH151" s="8" t="s">
        <v>55</v>
      </c>
      <c r="AI151" s="8" t="s">
        <v>55</v>
      </c>
      <c r="AJ151" s="8" t="s">
        <v>55</v>
      </c>
      <c r="AK151" s="8" t="s">
        <v>55</v>
      </c>
      <c r="AL151" s="8" t="s">
        <v>55</v>
      </c>
      <c r="AM151" s="8" t="s">
        <v>55</v>
      </c>
      <c r="AN151" s="8" t="s">
        <v>55</v>
      </c>
      <c r="AO151" s="8" t="s">
        <v>55</v>
      </c>
      <c r="AP151" s="8" t="s">
        <v>55</v>
      </c>
      <c r="AQ151" s="8" t="s">
        <v>55</v>
      </c>
      <c r="AR151" s="8" t="s">
        <v>55</v>
      </c>
      <c r="AS151" s="8" t="s">
        <v>55</v>
      </c>
      <c r="AT151" s="8" t="s">
        <v>55</v>
      </c>
      <c r="AU151" s="8" t="s">
        <v>55</v>
      </c>
      <c r="AV151" s="8" t="s">
        <v>55</v>
      </c>
      <c r="AW151" s="8" t="s">
        <v>55</v>
      </c>
    </row>
    <row r="152" spans="1:49" ht="13" x14ac:dyDescent="0.3">
      <c r="A152" s="6" t="s">
        <v>201</v>
      </c>
      <c r="B152" s="5" t="s">
        <v>53</v>
      </c>
      <c r="C152" s="7" t="s">
        <v>55</v>
      </c>
      <c r="D152" s="7" t="s">
        <v>55</v>
      </c>
      <c r="E152" s="7" t="s">
        <v>55</v>
      </c>
      <c r="F152" s="7" t="s">
        <v>55</v>
      </c>
      <c r="G152" s="7" t="s">
        <v>55</v>
      </c>
      <c r="H152" s="7" t="s">
        <v>55</v>
      </c>
      <c r="I152" s="7" t="s">
        <v>55</v>
      </c>
      <c r="J152" s="7" t="s">
        <v>55</v>
      </c>
      <c r="K152" s="7" t="s">
        <v>55</v>
      </c>
      <c r="L152" s="7" t="s">
        <v>55</v>
      </c>
      <c r="M152" s="7" t="s">
        <v>55</v>
      </c>
      <c r="N152" s="7">
        <v>14.966609999999999</v>
      </c>
      <c r="O152" s="7" t="s">
        <v>55</v>
      </c>
      <c r="P152" s="7" t="s">
        <v>55</v>
      </c>
      <c r="Q152" s="7" t="s">
        <v>55</v>
      </c>
      <c r="R152" s="7" t="s">
        <v>55</v>
      </c>
      <c r="S152" s="7" t="s">
        <v>55</v>
      </c>
      <c r="T152" s="7" t="s">
        <v>55</v>
      </c>
      <c r="U152" s="7" t="s">
        <v>55</v>
      </c>
      <c r="V152" s="7" t="s">
        <v>55</v>
      </c>
      <c r="W152" s="7" t="s">
        <v>55</v>
      </c>
      <c r="X152" s="7">
        <v>32.666440000000001</v>
      </c>
      <c r="Y152" s="7" t="s">
        <v>55</v>
      </c>
      <c r="Z152" s="7" t="s">
        <v>55</v>
      </c>
      <c r="AA152" s="7" t="s">
        <v>55</v>
      </c>
      <c r="AB152" s="7" t="s">
        <v>55</v>
      </c>
      <c r="AC152" s="7" t="s">
        <v>55</v>
      </c>
      <c r="AD152" s="7" t="s">
        <v>55</v>
      </c>
      <c r="AE152" s="7" t="s">
        <v>55</v>
      </c>
      <c r="AF152" s="7" t="s">
        <v>55</v>
      </c>
      <c r="AG152" s="7" t="s">
        <v>55</v>
      </c>
      <c r="AH152" s="7">
        <v>60.143790000000003</v>
      </c>
      <c r="AI152" s="7" t="s">
        <v>55</v>
      </c>
      <c r="AJ152" s="7" t="s">
        <v>55</v>
      </c>
      <c r="AK152" s="7" t="s">
        <v>55</v>
      </c>
      <c r="AL152" s="7" t="s">
        <v>55</v>
      </c>
      <c r="AM152" s="7" t="s">
        <v>55</v>
      </c>
      <c r="AN152" s="7" t="s">
        <v>55</v>
      </c>
      <c r="AO152" s="7" t="s">
        <v>55</v>
      </c>
      <c r="AP152" s="7" t="s">
        <v>55</v>
      </c>
      <c r="AQ152" s="7" t="s">
        <v>55</v>
      </c>
      <c r="AR152" s="7">
        <v>80.206829999999997</v>
      </c>
      <c r="AS152" s="7" t="s">
        <v>55</v>
      </c>
      <c r="AT152" s="7" t="s">
        <v>55</v>
      </c>
      <c r="AU152" s="7" t="s">
        <v>55</v>
      </c>
      <c r="AV152" s="7">
        <v>87.410970000000006</v>
      </c>
      <c r="AW152" s="7" t="s">
        <v>55</v>
      </c>
    </row>
    <row r="153" spans="1:49" ht="13" x14ac:dyDescent="0.3">
      <c r="A153" s="6" t="s">
        <v>202</v>
      </c>
      <c r="B153" s="5" t="s">
        <v>53</v>
      </c>
      <c r="C153" s="8" t="s">
        <v>55</v>
      </c>
      <c r="D153" s="8" t="s">
        <v>55</v>
      </c>
      <c r="E153" s="8" t="s">
        <v>55</v>
      </c>
      <c r="F153" s="8" t="s">
        <v>55</v>
      </c>
      <c r="G153" s="8" t="s">
        <v>55</v>
      </c>
      <c r="H153" s="8" t="s">
        <v>55</v>
      </c>
      <c r="I153" s="8" t="s">
        <v>55</v>
      </c>
      <c r="J153" s="8" t="s">
        <v>55</v>
      </c>
      <c r="K153" s="8" t="s">
        <v>55</v>
      </c>
      <c r="L153" s="8" t="s">
        <v>55</v>
      </c>
      <c r="M153" s="8" t="s">
        <v>55</v>
      </c>
      <c r="N153" s="8" t="s">
        <v>55</v>
      </c>
      <c r="O153" s="8" t="s">
        <v>55</v>
      </c>
      <c r="P153" s="8" t="s">
        <v>55</v>
      </c>
      <c r="Q153" s="8" t="s">
        <v>55</v>
      </c>
      <c r="R153" s="8" t="s">
        <v>55</v>
      </c>
      <c r="S153" s="8" t="s">
        <v>55</v>
      </c>
      <c r="T153" s="8" t="s">
        <v>55</v>
      </c>
      <c r="U153" s="8" t="s">
        <v>55</v>
      </c>
      <c r="V153" s="8" t="s">
        <v>55</v>
      </c>
      <c r="W153" s="8" t="s">
        <v>55</v>
      </c>
      <c r="X153" s="8" t="s">
        <v>55</v>
      </c>
      <c r="Y153" s="8" t="s">
        <v>55</v>
      </c>
      <c r="Z153" s="8" t="s">
        <v>55</v>
      </c>
      <c r="AA153" s="8" t="s">
        <v>55</v>
      </c>
      <c r="AB153" s="8" t="s">
        <v>55</v>
      </c>
      <c r="AC153" s="8" t="s">
        <v>55</v>
      </c>
      <c r="AD153" s="8" t="s">
        <v>55</v>
      </c>
      <c r="AE153" s="8" t="s">
        <v>55</v>
      </c>
      <c r="AF153" s="8" t="s">
        <v>55</v>
      </c>
      <c r="AG153" s="8" t="s">
        <v>55</v>
      </c>
      <c r="AH153" s="8" t="s">
        <v>55</v>
      </c>
      <c r="AI153" s="8" t="s">
        <v>55</v>
      </c>
      <c r="AJ153" s="8" t="s">
        <v>55</v>
      </c>
      <c r="AK153" s="8" t="s">
        <v>55</v>
      </c>
      <c r="AL153" s="8" t="s">
        <v>55</v>
      </c>
      <c r="AM153" s="8" t="s">
        <v>55</v>
      </c>
      <c r="AN153" s="8" t="s">
        <v>55</v>
      </c>
      <c r="AO153" s="8" t="s">
        <v>55</v>
      </c>
      <c r="AP153" s="8" t="s">
        <v>55</v>
      </c>
      <c r="AQ153" s="8" t="s">
        <v>55</v>
      </c>
      <c r="AR153" s="8" t="s">
        <v>55</v>
      </c>
      <c r="AS153" s="8" t="s">
        <v>55</v>
      </c>
      <c r="AT153" s="8" t="s">
        <v>55</v>
      </c>
      <c r="AU153" s="8" t="s">
        <v>55</v>
      </c>
      <c r="AV153" s="8" t="s">
        <v>55</v>
      </c>
      <c r="AW153" s="8" t="s">
        <v>55</v>
      </c>
    </row>
    <row r="154" spans="1:49" ht="13" x14ac:dyDescent="0.3">
      <c r="A154" s="6" t="s">
        <v>203</v>
      </c>
      <c r="B154" s="5" t="s">
        <v>53</v>
      </c>
      <c r="C154" s="7" t="s">
        <v>55</v>
      </c>
      <c r="D154" s="7" t="s">
        <v>55</v>
      </c>
      <c r="E154" s="7" t="s">
        <v>55</v>
      </c>
      <c r="F154" s="7" t="s">
        <v>55</v>
      </c>
      <c r="G154" s="7" t="s">
        <v>55</v>
      </c>
      <c r="H154" s="7" t="s">
        <v>55</v>
      </c>
      <c r="I154" s="7" t="s">
        <v>55</v>
      </c>
      <c r="J154" s="7" t="s">
        <v>55</v>
      </c>
      <c r="K154" s="7" t="s">
        <v>55</v>
      </c>
      <c r="L154" s="7" t="s">
        <v>55</v>
      </c>
      <c r="M154" s="7" t="s">
        <v>55</v>
      </c>
      <c r="N154" s="7" t="s">
        <v>55</v>
      </c>
      <c r="O154" s="7" t="s">
        <v>55</v>
      </c>
      <c r="P154" s="7" t="s">
        <v>55</v>
      </c>
      <c r="Q154" s="7" t="s">
        <v>55</v>
      </c>
      <c r="R154" s="7" t="s">
        <v>55</v>
      </c>
      <c r="S154" s="7" t="s">
        <v>55</v>
      </c>
      <c r="T154" s="7" t="s">
        <v>55</v>
      </c>
      <c r="U154" s="7" t="s">
        <v>55</v>
      </c>
      <c r="V154" s="7" t="s">
        <v>55</v>
      </c>
      <c r="W154" s="7" t="s">
        <v>55</v>
      </c>
      <c r="X154" s="7" t="s">
        <v>55</v>
      </c>
      <c r="Y154" s="7">
        <v>97.331720000000004</v>
      </c>
      <c r="Z154" s="7" t="s">
        <v>55</v>
      </c>
      <c r="AA154" s="7" t="s">
        <v>55</v>
      </c>
      <c r="AB154" s="7" t="s">
        <v>55</v>
      </c>
      <c r="AC154" s="7" t="s">
        <v>55</v>
      </c>
      <c r="AD154" s="7" t="s">
        <v>55</v>
      </c>
      <c r="AE154" s="7" t="s">
        <v>55</v>
      </c>
      <c r="AF154" s="7" t="s">
        <v>55</v>
      </c>
      <c r="AG154" s="7" t="s">
        <v>55</v>
      </c>
      <c r="AH154" s="7" t="s">
        <v>55</v>
      </c>
      <c r="AI154" s="7" t="s">
        <v>55</v>
      </c>
      <c r="AJ154" s="7" t="s">
        <v>55</v>
      </c>
      <c r="AK154" s="7" t="s">
        <v>55</v>
      </c>
      <c r="AL154" s="7" t="s">
        <v>55</v>
      </c>
      <c r="AM154" s="7" t="s">
        <v>55</v>
      </c>
      <c r="AN154" s="7" t="s">
        <v>55</v>
      </c>
      <c r="AO154" s="7" t="s">
        <v>55</v>
      </c>
      <c r="AP154" s="7" t="s">
        <v>55</v>
      </c>
      <c r="AQ154" s="7" t="s">
        <v>55</v>
      </c>
      <c r="AR154" s="7" t="s">
        <v>55</v>
      </c>
      <c r="AS154" s="7" t="s">
        <v>55</v>
      </c>
      <c r="AT154" s="7" t="s">
        <v>55</v>
      </c>
      <c r="AU154" s="7" t="s">
        <v>55</v>
      </c>
      <c r="AV154" s="7" t="s">
        <v>55</v>
      </c>
      <c r="AW154" s="7" t="s">
        <v>55</v>
      </c>
    </row>
    <row r="155" spans="1:49" ht="13" x14ac:dyDescent="0.3">
      <c r="A155" s="6" t="s">
        <v>204</v>
      </c>
      <c r="B155" s="5" t="s">
        <v>53</v>
      </c>
      <c r="C155" s="8" t="s">
        <v>55</v>
      </c>
      <c r="D155" s="8" t="s">
        <v>55</v>
      </c>
      <c r="E155" s="8" t="s">
        <v>55</v>
      </c>
      <c r="F155" s="8" t="s">
        <v>55</v>
      </c>
      <c r="G155" s="8" t="s">
        <v>55</v>
      </c>
      <c r="H155" s="8" t="s">
        <v>55</v>
      </c>
      <c r="I155" s="8">
        <v>97.961579999999998</v>
      </c>
      <c r="J155" s="8" t="s">
        <v>55</v>
      </c>
      <c r="K155" s="8" t="s">
        <v>55</v>
      </c>
      <c r="L155" s="8" t="s">
        <v>55</v>
      </c>
      <c r="M155" s="8" t="s">
        <v>55</v>
      </c>
      <c r="N155" s="8" t="s">
        <v>55</v>
      </c>
      <c r="O155" s="8" t="s">
        <v>55</v>
      </c>
      <c r="P155" s="8" t="s">
        <v>55</v>
      </c>
      <c r="Q155" s="8" t="s">
        <v>55</v>
      </c>
      <c r="R155" s="8" t="s">
        <v>55</v>
      </c>
      <c r="S155" s="8" t="s">
        <v>55</v>
      </c>
      <c r="T155" s="8" t="s">
        <v>55</v>
      </c>
      <c r="U155" s="8" t="s">
        <v>55</v>
      </c>
      <c r="V155" s="8">
        <v>98.860990000000001</v>
      </c>
      <c r="W155" s="8" t="s">
        <v>55</v>
      </c>
      <c r="X155" s="8" t="s">
        <v>55</v>
      </c>
      <c r="Y155" s="8" t="s">
        <v>55</v>
      </c>
      <c r="Z155" s="8" t="s">
        <v>55</v>
      </c>
      <c r="AA155" s="8" t="s">
        <v>55</v>
      </c>
      <c r="AB155" s="8" t="s">
        <v>55</v>
      </c>
      <c r="AC155" s="8" t="s">
        <v>55</v>
      </c>
      <c r="AD155" s="8" t="s">
        <v>55</v>
      </c>
      <c r="AE155" s="8" t="s">
        <v>55</v>
      </c>
      <c r="AF155" s="8" t="s">
        <v>55</v>
      </c>
      <c r="AG155" s="8" t="s">
        <v>55</v>
      </c>
      <c r="AH155" s="8" t="s">
        <v>55</v>
      </c>
      <c r="AI155" s="8" t="s">
        <v>55</v>
      </c>
      <c r="AJ155" s="8" t="s">
        <v>55</v>
      </c>
      <c r="AK155" s="8" t="s">
        <v>55</v>
      </c>
      <c r="AL155" s="8" t="s">
        <v>55</v>
      </c>
      <c r="AM155" s="8" t="s">
        <v>55</v>
      </c>
      <c r="AN155" s="8" t="s">
        <v>55</v>
      </c>
      <c r="AO155" s="8" t="s">
        <v>55</v>
      </c>
      <c r="AP155" s="8" t="s">
        <v>55</v>
      </c>
      <c r="AQ155" s="8" t="s">
        <v>55</v>
      </c>
      <c r="AR155" s="8" t="s">
        <v>55</v>
      </c>
      <c r="AS155" s="8" t="s">
        <v>55</v>
      </c>
      <c r="AT155" s="8" t="s">
        <v>55</v>
      </c>
      <c r="AU155" s="8">
        <v>99.800200000000004</v>
      </c>
      <c r="AV155" s="8">
        <v>99.81353</v>
      </c>
      <c r="AW155" s="8" t="s">
        <v>55</v>
      </c>
    </row>
    <row r="156" spans="1:49" ht="13" x14ac:dyDescent="0.3">
      <c r="A156" s="6" t="s">
        <v>205</v>
      </c>
      <c r="B156" s="5" t="s">
        <v>53</v>
      </c>
      <c r="C156" s="7" t="s">
        <v>55</v>
      </c>
      <c r="D156" s="7" t="s">
        <v>55</v>
      </c>
      <c r="E156" s="7" t="s">
        <v>55</v>
      </c>
      <c r="F156" s="7" t="s">
        <v>55</v>
      </c>
      <c r="G156" s="7" t="s">
        <v>55</v>
      </c>
      <c r="H156" s="7" t="s">
        <v>55</v>
      </c>
      <c r="I156" s="7" t="s">
        <v>55</v>
      </c>
      <c r="J156" s="7" t="s">
        <v>55</v>
      </c>
      <c r="K156" s="7" t="s">
        <v>55</v>
      </c>
      <c r="L156" s="7" t="s">
        <v>55</v>
      </c>
      <c r="M156" s="7" t="s">
        <v>55</v>
      </c>
      <c r="N156" s="7" t="s">
        <v>55</v>
      </c>
      <c r="O156" s="7" t="s">
        <v>55</v>
      </c>
      <c r="P156" s="7" t="s">
        <v>55</v>
      </c>
      <c r="Q156" s="7" t="s">
        <v>55</v>
      </c>
      <c r="R156" s="7" t="s">
        <v>55</v>
      </c>
      <c r="S156" s="7" t="s">
        <v>55</v>
      </c>
      <c r="T156" s="7" t="s">
        <v>55</v>
      </c>
      <c r="U156" s="7" t="s">
        <v>55</v>
      </c>
      <c r="V156" s="7" t="s">
        <v>55</v>
      </c>
      <c r="W156" s="7" t="s">
        <v>55</v>
      </c>
      <c r="X156" s="7" t="s">
        <v>55</v>
      </c>
      <c r="Y156" s="7" t="s">
        <v>55</v>
      </c>
      <c r="Z156" s="7" t="s">
        <v>55</v>
      </c>
      <c r="AA156" s="7" t="s">
        <v>55</v>
      </c>
      <c r="AB156" s="7" t="s">
        <v>55</v>
      </c>
      <c r="AC156" s="7" t="s">
        <v>55</v>
      </c>
      <c r="AD156" s="7" t="s">
        <v>55</v>
      </c>
      <c r="AE156" s="7" t="s">
        <v>55</v>
      </c>
      <c r="AF156" s="7" t="s">
        <v>55</v>
      </c>
      <c r="AG156" s="7" t="s">
        <v>55</v>
      </c>
      <c r="AH156" s="7" t="s">
        <v>55</v>
      </c>
      <c r="AI156" s="7" t="s">
        <v>55</v>
      </c>
      <c r="AJ156" s="7" t="s">
        <v>55</v>
      </c>
      <c r="AK156" s="7" t="s">
        <v>55</v>
      </c>
      <c r="AL156" s="7" t="s">
        <v>55</v>
      </c>
      <c r="AM156" s="7" t="s">
        <v>55</v>
      </c>
      <c r="AN156" s="7" t="s">
        <v>55</v>
      </c>
      <c r="AO156" s="7" t="s">
        <v>55</v>
      </c>
      <c r="AP156" s="7" t="s">
        <v>55</v>
      </c>
      <c r="AQ156" s="7" t="s">
        <v>55</v>
      </c>
      <c r="AR156" s="7" t="s">
        <v>55</v>
      </c>
      <c r="AS156" s="7" t="s">
        <v>55</v>
      </c>
      <c r="AT156" s="7" t="s">
        <v>55</v>
      </c>
      <c r="AU156" s="7" t="s">
        <v>55</v>
      </c>
      <c r="AV156" s="7" t="s">
        <v>55</v>
      </c>
      <c r="AW156" s="7" t="s">
        <v>55</v>
      </c>
    </row>
    <row r="157" spans="1:49" ht="13" x14ac:dyDescent="0.3">
      <c r="A157" s="6" t="s">
        <v>206</v>
      </c>
      <c r="B157" s="5" t="s">
        <v>53</v>
      </c>
      <c r="C157" s="8" t="s">
        <v>55</v>
      </c>
      <c r="D157" s="8" t="s">
        <v>55</v>
      </c>
      <c r="E157" s="8" t="s">
        <v>55</v>
      </c>
      <c r="F157" s="8" t="s">
        <v>55</v>
      </c>
      <c r="G157" s="8" t="s">
        <v>55</v>
      </c>
      <c r="H157" s="8" t="s">
        <v>55</v>
      </c>
      <c r="I157" s="8" t="s">
        <v>55</v>
      </c>
      <c r="J157" s="8" t="s">
        <v>55</v>
      </c>
      <c r="K157" s="8" t="s">
        <v>55</v>
      </c>
      <c r="L157" s="8" t="s">
        <v>55</v>
      </c>
      <c r="M157" s="8" t="s">
        <v>55</v>
      </c>
      <c r="N157" s="8" t="s">
        <v>55</v>
      </c>
      <c r="O157" s="8" t="s">
        <v>55</v>
      </c>
      <c r="P157" s="8" t="s">
        <v>55</v>
      </c>
      <c r="Q157" s="8" t="s">
        <v>55</v>
      </c>
      <c r="R157" s="8" t="s">
        <v>55</v>
      </c>
      <c r="S157" s="8" t="s">
        <v>55</v>
      </c>
      <c r="T157" s="8" t="s">
        <v>55</v>
      </c>
      <c r="U157" s="8" t="s">
        <v>55</v>
      </c>
      <c r="V157" s="8" t="s">
        <v>55</v>
      </c>
      <c r="W157" s="8" t="s">
        <v>55</v>
      </c>
      <c r="X157" s="8" t="s">
        <v>55</v>
      </c>
      <c r="Y157" s="8" t="s">
        <v>55</v>
      </c>
      <c r="Z157" s="8" t="s">
        <v>55</v>
      </c>
      <c r="AA157" s="8" t="s">
        <v>55</v>
      </c>
      <c r="AB157" s="8" t="s">
        <v>55</v>
      </c>
      <c r="AC157" s="8" t="s">
        <v>55</v>
      </c>
      <c r="AD157" s="8" t="s">
        <v>55</v>
      </c>
      <c r="AE157" s="8" t="s">
        <v>55</v>
      </c>
      <c r="AF157" s="8" t="s">
        <v>55</v>
      </c>
      <c r="AG157" s="8" t="s">
        <v>55</v>
      </c>
      <c r="AH157" s="8">
        <v>88.817880000000002</v>
      </c>
      <c r="AI157" s="8" t="s">
        <v>55</v>
      </c>
      <c r="AJ157" s="8" t="s">
        <v>55</v>
      </c>
      <c r="AK157" s="8" t="s">
        <v>55</v>
      </c>
      <c r="AL157" s="8">
        <v>88.842479999999995</v>
      </c>
      <c r="AM157" s="8" t="s">
        <v>55</v>
      </c>
      <c r="AN157" s="8" t="s">
        <v>55</v>
      </c>
      <c r="AO157" s="8" t="s">
        <v>55</v>
      </c>
      <c r="AP157" s="8" t="s">
        <v>55</v>
      </c>
      <c r="AQ157" s="8" t="s">
        <v>55</v>
      </c>
      <c r="AR157" s="8" t="s">
        <v>55</v>
      </c>
      <c r="AS157" s="8" t="s">
        <v>55</v>
      </c>
      <c r="AT157" s="8" t="s">
        <v>55</v>
      </c>
      <c r="AU157" s="8" t="s">
        <v>55</v>
      </c>
      <c r="AV157" s="8">
        <v>93.605419999999995</v>
      </c>
      <c r="AW157" s="8" t="s">
        <v>55</v>
      </c>
    </row>
    <row r="158" spans="1:49" ht="13" x14ac:dyDescent="0.3">
      <c r="A158" s="6" t="s">
        <v>207</v>
      </c>
      <c r="B158" s="5" t="s">
        <v>53</v>
      </c>
      <c r="C158" s="7" t="s">
        <v>55</v>
      </c>
      <c r="D158" s="7" t="s">
        <v>55</v>
      </c>
      <c r="E158" s="7" t="s">
        <v>55</v>
      </c>
      <c r="F158" s="7" t="s">
        <v>55</v>
      </c>
      <c r="G158" s="7" t="s">
        <v>55</v>
      </c>
      <c r="H158" s="7" t="s">
        <v>55</v>
      </c>
      <c r="I158" s="7" t="s">
        <v>55</v>
      </c>
      <c r="J158" s="7" t="s">
        <v>55</v>
      </c>
      <c r="K158" s="7" t="s">
        <v>55</v>
      </c>
      <c r="L158" s="7" t="s">
        <v>55</v>
      </c>
      <c r="M158" s="7" t="s">
        <v>55</v>
      </c>
      <c r="N158" s="7" t="s">
        <v>55</v>
      </c>
      <c r="O158" s="7" t="s">
        <v>55</v>
      </c>
      <c r="P158" s="7" t="s">
        <v>55</v>
      </c>
      <c r="Q158" s="7" t="s">
        <v>55</v>
      </c>
      <c r="R158" s="7" t="s">
        <v>55</v>
      </c>
      <c r="S158" s="7" t="s">
        <v>55</v>
      </c>
      <c r="T158" s="7" t="s">
        <v>55</v>
      </c>
      <c r="U158" s="7" t="s">
        <v>55</v>
      </c>
      <c r="V158" s="7" t="s">
        <v>55</v>
      </c>
      <c r="W158" s="7" t="s">
        <v>55</v>
      </c>
      <c r="X158" s="7" t="s">
        <v>55</v>
      </c>
      <c r="Y158" s="7" t="s">
        <v>55</v>
      </c>
      <c r="Z158" s="7" t="s">
        <v>55</v>
      </c>
      <c r="AA158" s="7" t="s">
        <v>55</v>
      </c>
      <c r="AB158" s="7" t="s">
        <v>55</v>
      </c>
      <c r="AC158" s="7" t="s">
        <v>55</v>
      </c>
      <c r="AD158" s="7" t="s">
        <v>55</v>
      </c>
      <c r="AE158" s="7" t="s">
        <v>55</v>
      </c>
      <c r="AF158" s="7" t="s">
        <v>55</v>
      </c>
      <c r="AG158" s="7" t="s">
        <v>55</v>
      </c>
      <c r="AH158" s="7">
        <v>14.233549999999999</v>
      </c>
      <c r="AI158" s="7" t="s">
        <v>55</v>
      </c>
      <c r="AJ158" s="7" t="s">
        <v>55</v>
      </c>
      <c r="AK158" s="7" t="s">
        <v>55</v>
      </c>
      <c r="AL158" s="7">
        <v>23.197430000000001</v>
      </c>
      <c r="AM158" s="7" t="s">
        <v>55</v>
      </c>
      <c r="AN158" s="7" t="s">
        <v>55</v>
      </c>
      <c r="AO158" s="7" t="s">
        <v>55</v>
      </c>
      <c r="AP158" s="7" t="s">
        <v>55</v>
      </c>
      <c r="AQ158" s="7" t="s">
        <v>55</v>
      </c>
      <c r="AR158" s="7" t="s">
        <v>55</v>
      </c>
      <c r="AS158" s="7">
        <v>15.05777</v>
      </c>
      <c r="AT158" s="7" t="s">
        <v>55</v>
      </c>
      <c r="AU158" s="7" t="s">
        <v>55</v>
      </c>
      <c r="AV158" s="7">
        <v>17.147179999999999</v>
      </c>
      <c r="AW158" s="7" t="s">
        <v>55</v>
      </c>
    </row>
    <row r="159" spans="1:49" ht="13" x14ac:dyDescent="0.3">
      <c r="A159" s="6" t="s">
        <v>208</v>
      </c>
      <c r="B159" s="5" t="s">
        <v>53</v>
      </c>
      <c r="C159" s="8" t="s">
        <v>55</v>
      </c>
      <c r="D159" s="8" t="s">
        <v>55</v>
      </c>
      <c r="E159" s="8" t="s">
        <v>55</v>
      </c>
      <c r="F159" s="8" t="s">
        <v>55</v>
      </c>
      <c r="G159" s="8" t="s">
        <v>55</v>
      </c>
      <c r="H159" s="8" t="s">
        <v>55</v>
      </c>
      <c r="I159" s="8" t="s">
        <v>55</v>
      </c>
      <c r="J159" s="8" t="s">
        <v>55</v>
      </c>
      <c r="K159" s="8" t="s">
        <v>55</v>
      </c>
      <c r="L159" s="8" t="s">
        <v>55</v>
      </c>
      <c r="M159" s="8" t="s">
        <v>55</v>
      </c>
      <c r="N159" s="8" t="s">
        <v>55</v>
      </c>
      <c r="O159" s="8" t="s">
        <v>55</v>
      </c>
      <c r="P159" s="8" t="s">
        <v>55</v>
      </c>
      <c r="Q159" s="8" t="s">
        <v>55</v>
      </c>
      <c r="R159" s="8" t="s">
        <v>55</v>
      </c>
      <c r="S159" s="8" t="s">
        <v>55</v>
      </c>
      <c r="T159" s="8" t="s">
        <v>55</v>
      </c>
      <c r="U159" s="8" t="s">
        <v>55</v>
      </c>
      <c r="V159" s="8" t="s">
        <v>55</v>
      </c>
      <c r="W159" s="8" t="s">
        <v>55</v>
      </c>
      <c r="X159" s="8">
        <v>62.487780000000001</v>
      </c>
      <c r="Y159" s="8" t="s">
        <v>55</v>
      </c>
      <c r="Z159" s="8" t="s">
        <v>55</v>
      </c>
      <c r="AA159" s="8" t="s">
        <v>55</v>
      </c>
      <c r="AB159" s="8" t="s">
        <v>55</v>
      </c>
      <c r="AC159" s="8" t="s">
        <v>55</v>
      </c>
      <c r="AD159" s="8" t="s">
        <v>55</v>
      </c>
      <c r="AE159" s="8" t="s">
        <v>55</v>
      </c>
      <c r="AF159" s="8" t="s">
        <v>55</v>
      </c>
      <c r="AG159" s="8" t="s">
        <v>55</v>
      </c>
      <c r="AH159" s="8" t="s">
        <v>55</v>
      </c>
      <c r="AI159" s="8" t="s">
        <v>55</v>
      </c>
      <c r="AJ159" s="8">
        <v>60.509369999999997</v>
      </c>
      <c r="AK159" s="8" t="s">
        <v>55</v>
      </c>
      <c r="AL159" s="8" t="s">
        <v>55</v>
      </c>
      <c r="AM159" s="8" t="s">
        <v>55</v>
      </c>
      <c r="AN159" s="8" t="s">
        <v>55</v>
      </c>
      <c r="AO159" s="8">
        <v>57.953890000000001</v>
      </c>
      <c r="AP159" s="8" t="s">
        <v>55</v>
      </c>
      <c r="AQ159" s="8" t="s">
        <v>55</v>
      </c>
      <c r="AR159" s="8" t="s">
        <v>55</v>
      </c>
      <c r="AS159" s="8" t="s">
        <v>55</v>
      </c>
      <c r="AT159" s="8" t="s">
        <v>55</v>
      </c>
      <c r="AU159" s="8" t="s">
        <v>55</v>
      </c>
      <c r="AV159" s="8">
        <v>65.32517</v>
      </c>
      <c r="AW159" s="8" t="s">
        <v>55</v>
      </c>
    </row>
    <row r="160" spans="1:49" ht="13" x14ac:dyDescent="0.3">
      <c r="A160" s="6" t="s">
        <v>209</v>
      </c>
      <c r="B160" s="5" t="s">
        <v>53</v>
      </c>
      <c r="C160" s="7" t="s">
        <v>55</v>
      </c>
      <c r="D160" s="7" t="s">
        <v>55</v>
      </c>
      <c r="E160" s="7" t="s">
        <v>55</v>
      </c>
      <c r="F160" s="7" t="s">
        <v>55</v>
      </c>
      <c r="G160" s="7" t="s">
        <v>55</v>
      </c>
      <c r="H160" s="7" t="s">
        <v>55</v>
      </c>
      <c r="I160" s="7" t="s">
        <v>55</v>
      </c>
      <c r="J160" s="7" t="s">
        <v>55</v>
      </c>
      <c r="K160" s="7" t="s">
        <v>55</v>
      </c>
      <c r="L160" s="7" t="s">
        <v>55</v>
      </c>
      <c r="M160" s="7" t="s">
        <v>55</v>
      </c>
      <c r="N160" s="7" t="s">
        <v>55</v>
      </c>
      <c r="O160" s="7" t="s">
        <v>55</v>
      </c>
      <c r="P160" s="7" t="s">
        <v>55</v>
      </c>
      <c r="Q160" s="7" t="s">
        <v>55</v>
      </c>
      <c r="R160" s="7" t="s">
        <v>55</v>
      </c>
      <c r="S160" s="7" t="s">
        <v>55</v>
      </c>
      <c r="T160" s="7" t="s">
        <v>55</v>
      </c>
      <c r="U160" s="7" t="s">
        <v>55</v>
      </c>
      <c r="V160" s="7" t="s">
        <v>55</v>
      </c>
      <c r="W160" s="7" t="s">
        <v>55</v>
      </c>
      <c r="X160" s="7" t="s">
        <v>55</v>
      </c>
      <c r="Y160" s="7" t="s">
        <v>55</v>
      </c>
      <c r="Z160" s="7" t="s">
        <v>55</v>
      </c>
      <c r="AA160" s="7" t="s">
        <v>55</v>
      </c>
      <c r="AB160" s="7" t="s">
        <v>55</v>
      </c>
      <c r="AC160" s="7" t="s">
        <v>55</v>
      </c>
      <c r="AD160" s="7" t="s">
        <v>55</v>
      </c>
      <c r="AE160" s="7" t="s">
        <v>55</v>
      </c>
      <c r="AF160" s="7" t="s">
        <v>55</v>
      </c>
      <c r="AG160" s="7" t="s">
        <v>55</v>
      </c>
      <c r="AH160" s="7" t="s">
        <v>55</v>
      </c>
      <c r="AI160" s="7" t="s">
        <v>55</v>
      </c>
      <c r="AJ160" s="7" t="s">
        <v>55</v>
      </c>
      <c r="AK160" s="7" t="s">
        <v>55</v>
      </c>
      <c r="AL160" s="7" t="s">
        <v>55</v>
      </c>
      <c r="AM160" s="7" t="s">
        <v>55</v>
      </c>
      <c r="AN160" s="7" t="s">
        <v>55</v>
      </c>
      <c r="AO160" s="7" t="s">
        <v>55</v>
      </c>
      <c r="AP160" s="7" t="s">
        <v>55</v>
      </c>
      <c r="AQ160" s="7" t="s">
        <v>55</v>
      </c>
      <c r="AR160" s="7" t="s">
        <v>55</v>
      </c>
      <c r="AS160" s="7" t="s">
        <v>55</v>
      </c>
      <c r="AT160" s="7" t="s">
        <v>55</v>
      </c>
      <c r="AU160" s="7" t="s">
        <v>55</v>
      </c>
      <c r="AV160" s="7" t="s">
        <v>55</v>
      </c>
      <c r="AW160" s="7" t="s">
        <v>55</v>
      </c>
    </row>
    <row r="161" spans="1:49" ht="13" x14ac:dyDescent="0.3">
      <c r="A161" s="6" t="s">
        <v>210</v>
      </c>
      <c r="B161" s="5" t="s">
        <v>53</v>
      </c>
      <c r="C161" s="8" t="s">
        <v>55</v>
      </c>
      <c r="D161" s="8" t="s">
        <v>55</v>
      </c>
      <c r="E161" s="8" t="s">
        <v>55</v>
      </c>
      <c r="F161" s="8" t="s">
        <v>55</v>
      </c>
      <c r="G161" s="8" t="s">
        <v>55</v>
      </c>
      <c r="H161" s="8" t="s">
        <v>55</v>
      </c>
      <c r="I161" s="8" t="s">
        <v>55</v>
      </c>
      <c r="J161" s="8" t="s">
        <v>55</v>
      </c>
      <c r="K161" s="8" t="s">
        <v>55</v>
      </c>
      <c r="L161" s="8" t="s">
        <v>55</v>
      </c>
      <c r="M161" s="8" t="s">
        <v>55</v>
      </c>
      <c r="N161" s="8" t="s">
        <v>55</v>
      </c>
      <c r="O161" s="8" t="s">
        <v>55</v>
      </c>
      <c r="P161" s="8" t="s">
        <v>55</v>
      </c>
      <c r="Q161" s="8" t="s">
        <v>55</v>
      </c>
      <c r="R161" s="8" t="s">
        <v>55</v>
      </c>
      <c r="S161" s="8" t="s">
        <v>55</v>
      </c>
      <c r="T161" s="8" t="s">
        <v>55</v>
      </c>
      <c r="U161" s="8" t="s">
        <v>55</v>
      </c>
      <c r="V161" s="8" t="s">
        <v>55</v>
      </c>
      <c r="W161" s="8" t="s">
        <v>55</v>
      </c>
      <c r="X161" s="8" t="s">
        <v>55</v>
      </c>
      <c r="Y161" s="8" t="s">
        <v>55</v>
      </c>
      <c r="Z161" s="8" t="s">
        <v>55</v>
      </c>
      <c r="AA161" s="8" t="s">
        <v>55</v>
      </c>
      <c r="AB161" s="8" t="s">
        <v>55</v>
      </c>
      <c r="AC161" s="8" t="s">
        <v>55</v>
      </c>
      <c r="AD161" s="8" t="s">
        <v>55</v>
      </c>
      <c r="AE161" s="8" t="s">
        <v>55</v>
      </c>
      <c r="AF161" s="8" t="s">
        <v>55</v>
      </c>
      <c r="AG161" s="8" t="s">
        <v>55</v>
      </c>
      <c r="AH161" s="8" t="s">
        <v>55</v>
      </c>
      <c r="AI161" s="8" t="s">
        <v>55</v>
      </c>
      <c r="AJ161" s="8" t="s">
        <v>55</v>
      </c>
      <c r="AK161" s="8" t="s">
        <v>55</v>
      </c>
      <c r="AL161" s="8" t="s">
        <v>55</v>
      </c>
      <c r="AM161" s="8" t="s">
        <v>55</v>
      </c>
      <c r="AN161" s="8" t="s">
        <v>55</v>
      </c>
      <c r="AO161" s="8" t="s">
        <v>55</v>
      </c>
      <c r="AP161" s="8" t="s">
        <v>55</v>
      </c>
      <c r="AQ161" s="8" t="s">
        <v>55</v>
      </c>
      <c r="AR161" s="8" t="s">
        <v>55</v>
      </c>
      <c r="AS161" s="8" t="s">
        <v>55</v>
      </c>
      <c r="AT161" s="8" t="s">
        <v>55</v>
      </c>
      <c r="AU161" s="8" t="s">
        <v>55</v>
      </c>
      <c r="AV161" s="8" t="s">
        <v>55</v>
      </c>
      <c r="AW161" s="8" t="s">
        <v>55</v>
      </c>
    </row>
    <row r="162" spans="1:49" ht="13" x14ac:dyDescent="0.3">
      <c r="A162" s="6" t="s">
        <v>211</v>
      </c>
      <c r="B162" s="5" t="s">
        <v>53</v>
      </c>
      <c r="C162" s="7" t="s">
        <v>55</v>
      </c>
      <c r="D162" s="7" t="s">
        <v>55</v>
      </c>
      <c r="E162" s="7" t="s">
        <v>55</v>
      </c>
      <c r="F162" s="7" t="s">
        <v>55</v>
      </c>
      <c r="G162" s="7" t="s">
        <v>55</v>
      </c>
      <c r="H162" s="7" t="s">
        <v>55</v>
      </c>
      <c r="I162" s="7" t="s">
        <v>55</v>
      </c>
      <c r="J162" s="7" t="s">
        <v>55</v>
      </c>
      <c r="K162" s="7" t="s">
        <v>55</v>
      </c>
      <c r="L162" s="7" t="s">
        <v>55</v>
      </c>
      <c r="M162" s="7" t="s">
        <v>55</v>
      </c>
      <c r="N162" s="7" t="s">
        <v>55</v>
      </c>
      <c r="O162" s="7" t="s">
        <v>55</v>
      </c>
      <c r="P162" s="7" t="s">
        <v>55</v>
      </c>
      <c r="Q162" s="7" t="s">
        <v>55</v>
      </c>
      <c r="R162" s="7" t="s">
        <v>55</v>
      </c>
      <c r="S162" s="7" t="s">
        <v>55</v>
      </c>
      <c r="T162" s="7" t="s">
        <v>55</v>
      </c>
      <c r="U162" s="7" t="s">
        <v>55</v>
      </c>
      <c r="V162" s="7" t="s">
        <v>55</v>
      </c>
      <c r="W162" s="7" t="s">
        <v>55</v>
      </c>
      <c r="X162" s="7" t="s">
        <v>55</v>
      </c>
      <c r="Y162" s="7" t="s">
        <v>55</v>
      </c>
      <c r="Z162" s="7" t="s">
        <v>55</v>
      </c>
      <c r="AA162" s="7" t="s">
        <v>55</v>
      </c>
      <c r="AB162" s="7" t="s">
        <v>55</v>
      </c>
      <c r="AC162" s="7" t="s">
        <v>55</v>
      </c>
      <c r="AD162" s="7" t="s">
        <v>55</v>
      </c>
      <c r="AE162" s="7" t="s">
        <v>55</v>
      </c>
      <c r="AF162" s="7" t="s">
        <v>55</v>
      </c>
      <c r="AG162" s="7" t="s">
        <v>55</v>
      </c>
      <c r="AH162" s="7" t="s">
        <v>55</v>
      </c>
      <c r="AI162" s="7" t="s">
        <v>55</v>
      </c>
      <c r="AJ162" s="7" t="s">
        <v>55</v>
      </c>
      <c r="AK162" s="7" t="s">
        <v>55</v>
      </c>
      <c r="AL162" s="7" t="s">
        <v>55</v>
      </c>
      <c r="AM162" s="7" t="s">
        <v>55</v>
      </c>
      <c r="AN162" s="7" t="s">
        <v>55</v>
      </c>
      <c r="AO162" s="7" t="s">
        <v>55</v>
      </c>
      <c r="AP162" s="7" t="s">
        <v>55</v>
      </c>
      <c r="AQ162" s="7" t="s">
        <v>55</v>
      </c>
      <c r="AR162" s="7" t="s">
        <v>55</v>
      </c>
      <c r="AS162" s="7" t="s">
        <v>55</v>
      </c>
      <c r="AT162" s="7" t="s">
        <v>55</v>
      </c>
      <c r="AU162" s="7" t="s">
        <v>55</v>
      </c>
      <c r="AV162" s="7" t="s">
        <v>55</v>
      </c>
      <c r="AW162" s="7" t="s">
        <v>55</v>
      </c>
    </row>
    <row r="163" spans="1:49" ht="13" x14ac:dyDescent="0.3">
      <c r="A163" s="6" t="s">
        <v>212</v>
      </c>
      <c r="B163" s="5" t="s">
        <v>53</v>
      </c>
      <c r="C163" s="8" t="s">
        <v>55</v>
      </c>
      <c r="D163" s="8" t="s">
        <v>55</v>
      </c>
      <c r="E163" s="8" t="s">
        <v>55</v>
      </c>
      <c r="F163" s="8" t="s">
        <v>55</v>
      </c>
      <c r="G163" s="8" t="s">
        <v>55</v>
      </c>
      <c r="H163" s="8" t="s">
        <v>55</v>
      </c>
      <c r="I163" s="8" t="s">
        <v>55</v>
      </c>
      <c r="J163" s="8" t="s">
        <v>55</v>
      </c>
      <c r="K163" s="8" t="s">
        <v>55</v>
      </c>
      <c r="L163" s="8" t="s">
        <v>55</v>
      </c>
      <c r="M163" s="8" t="s">
        <v>55</v>
      </c>
      <c r="N163" s="8" t="s">
        <v>55</v>
      </c>
      <c r="O163" s="8" t="s">
        <v>55</v>
      </c>
      <c r="P163" s="8" t="s">
        <v>55</v>
      </c>
      <c r="Q163" s="8" t="s">
        <v>55</v>
      </c>
      <c r="R163" s="8" t="s">
        <v>55</v>
      </c>
      <c r="S163" s="8" t="s">
        <v>55</v>
      </c>
      <c r="T163" s="8" t="s">
        <v>55</v>
      </c>
      <c r="U163" s="8" t="s">
        <v>55</v>
      </c>
      <c r="V163" s="8" t="s">
        <v>55</v>
      </c>
      <c r="W163" s="8" t="s">
        <v>55</v>
      </c>
      <c r="X163" s="8" t="s">
        <v>55</v>
      </c>
      <c r="Y163" s="8" t="s">
        <v>55</v>
      </c>
      <c r="Z163" s="8" t="s">
        <v>55</v>
      </c>
      <c r="AA163" s="8" t="s">
        <v>55</v>
      </c>
      <c r="AB163" s="8" t="s">
        <v>55</v>
      </c>
      <c r="AC163" s="8" t="s">
        <v>55</v>
      </c>
      <c r="AD163" s="8" t="s">
        <v>55</v>
      </c>
      <c r="AE163" s="8" t="s">
        <v>55</v>
      </c>
      <c r="AF163" s="8" t="s">
        <v>55</v>
      </c>
      <c r="AG163" s="8" t="s">
        <v>55</v>
      </c>
      <c r="AH163" s="8" t="s">
        <v>55</v>
      </c>
      <c r="AI163" s="8" t="s">
        <v>55</v>
      </c>
      <c r="AJ163" s="8" t="s">
        <v>55</v>
      </c>
      <c r="AK163" s="8" t="s">
        <v>55</v>
      </c>
      <c r="AL163" s="8" t="s">
        <v>55</v>
      </c>
      <c r="AM163" s="8" t="s">
        <v>55</v>
      </c>
      <c r="AN163" s="8" t="s">
        <v>55</v>
      </c>
      <c r="AO163" s="8" t="s">
        <v>55</v>
      </c>
      <c r="AP163" s="8" t="s">
        <v>55</v>
      </c>
      <c r="AQ163" s="8" t="s">
        <v>55</v>
      </c>
      <c r="AR163" s="8" t="s">
        <v>55</v>
      </c>
      <c r="AS163" s="8" t="s">
        <v>55</v>
      </c>
      <c r="AT163" s="8" t="s">
        <v>55</v>
      </c>
      <c r="AU163" s="8" t="s">
        <v>55</v>
      </c>
      <c r="AV163" s="8" t="s">
        <v>55</v>
      </c>
      <c r="AW163" s="8" t="s">
        <v>55</v>
      </c>
    </row>
    <row r="164" spans="1:49" ht="13" x14ac:dyDescent="0.3">
      <c r="A164" s="6" t="s">
        <v>213</v>
      </c>
      <c r="B164" s="5" t="s">
        <v>53</v>
      </c>
      <c r="C164" s="7" t="s">
        <v>55</v>
      </c>
      <c r="D164" s="7" t="s">
        <v>55</v>
      </c>
      <c r="E164" s="7" t="s">
        <v>55</v>
      </c>
      <c r="F164" s="7" t="s">
        <v>55</v>
      </c>
      <c r="G164" s="7" t="s">
        <v>55</v>
      </c>
      <c r="H164" s="7" t="s">
        <v>55</v>
      </c>
      <c r="I164" s="7" t="s">
        <v>55</v>
      </c>
      <c r="J164" s="7" t="s">
        <v>55</v>
      </c>
      <c r="K164" s="7" t="s">
        <v>55</v>
      </c>
      <c r="L164" s="7" t="s">
        <v>55</v>
      </c>
      <c r="M164" s="7" t="s">
        <v>55</v>
      </c>
      <c r="N164" s="7" t="s">
        <v>55</v>
      </c>
      <c r="O164" s="7" t="s">
        <v>55</v>
      </c>
      <c r="P164" s="7" t="s">
        <v>55</v>
      </c>
      <c r="Q164" s="7" t="s">
        <v>55</v>
      </c>
      <c r="R164" s="7" t="s">
        <v>55</v>
      </c>
      <c r="S164" s="7" t="s">
        <v>55</v>
      </c>
      <c r="T164" s="7" t="s">
        <v>55</v>
      </c>
      <c r="U164" s="7" t="s">
        <v>55</v>
      </c>
      <c r="V164" s="7" t="s">
        <v>55</v>
      </c>
      <c r="W164" s="7" t="s">
        <v>55</v>
      </c>
      <c r="X164" s="7" t="s">
        <v>55</v>
      </c>
      <c r="Y164" s="7" t="s">
        <v>55</v>
      </c>
      <c r="Z164" s="7" t="s">
        <v>55</v>
      </c>
      <c r="AA164" s="7" t="s">
        <v>55</v>
      </c>
      <c r="AB164" s="7" t="s">
        <v>55</v>
      </c>
      <c r="AC164" s="7" t="s">
        <v>55</v>
      </c>
      <c r="AD164" s="7" t="s">
        <v>55</v>
      </c>
      <c r="AE164" s="7" t="s">
        <v>55</v>
      </c>
      <c r="AF164" s="7" t="s">
        <v>55</v>
      </c>
      <c r="AG164" s="7" t="s">
        <v>55</v>
      </c>
      <c r="AH164" s="7" t="s">
        <v>55</v>
      </c>
      <c r="AI164" s="7" t="s">
        <v>55</v>
      </c>
      <c r="AJ164" s="7">
        <v>96.661450000000002</v>
      </c>
      <c r="AK164" s="7" t="s">
        <v>55</v>
      </c>
      <c r="AL164" s="7" t="s">
        <v>55</v>
      </c>
      <c r="AM164" s="7" t="s">
        <v>55</v>
      </c>
      <c r="AN164" s="7" t="s">
        <v>55</v>
      </c>
      <c r="AO164" s="7">
        <v>97.624979999999994</v>
      </c>
      <c r="AP164" s="7" t="s">
        <v>55</v>
      </c>
      <c r="AQ164" s="7">
        <v>98.16507</v>
      </c>
      <c r="AR164" s="7" t="s">
        <v>55</v>
      </c>
      <c r="AS164" s="7" t="s">
        <v>55</v>
      </c>
      <c r="AT164" s="7" t="s">
        <v>55</v>
      </c>
      <c r="AU164" s="7">
        <v>99.056619999999995</v>
      </c>
      <c r="AV164" s="7">
        <v>99.099429999999998</v>
      </c>
      <c r="AW164" s="7" t="s">
        <v>55</v>
      </c>
    </row>
    <row r="165" spans="1:49" ht="13" x14ac:dyDescent="0.3">
      <c r="A165" s="6" t="s">
        <v>214</v>
      </c>
      <c r="B165" s="5" t="s">
        <v>53</v>
      </c>
      <c r="C165" s="8" t="s">
        <v>55</v>
      </c>
      <c r="D165" s="8" t="s">
        <v>55</v>
      </c>
      <c r="E165" s="8" t="s">
        <v>55</v>
      </c>
      <c r="F165" s="8" t="s">
        <v>55</v>
      </c>
      <c r="G165" s="8" t="s">
        <v>55</v>
      </c>
      <c r="H165" s="8" t="s">
        <v>55</v>
      </c>
      <c r="I165" s="8" t="s">
        <v>55</v>
      </c>
      <c r="J165" s="8" t="s">
        <v>55</v>
      </c>
      <c r="K165" s="8" t="s">
        <v>55</v>
      </c>
      <c r="L165" s="8" t="s">
        <v>55</v>
      </c>
      <c r="M165" s="8" t="s">
        <v>55</v>
      </c>
      <c r="N165" s="8">
        <v>23.83296</v>
      </c>
      <c r="O165" s="8" t="s">
        <v>55</v>
      </c>
      <c r="P165" s="8" t="s">
        <v>55</v>
      </c>
      <c r="Q165" s="8" t="s">
        <v>55</v>
      </c>
      <c r="R165" s="8" t="s">
        <v>55</v>
      </c>
      <c r="S165" s="8" t="s">
        <v>55</v>
      </c>
      <c r="T165" s="8" t="s">
        <v>55</v>
      </c>
      <c r="U165" s="8" t="s">
        <v>55</v>
      </c>
      <c r="V165" s="8" t="s">
        <v>55</v>
      </c>
      <c r="W165" s="8" t="s">
        <v>55</v>
      </c>
      <c r="X165" s="8" t="s">
        <v>55</v>
      </c>
      <c r="Y165" s="8" t="s">
        <v>55</v>
      </c>
      <c r="Z165" s="8" t="s">
        <v>55</v>
      </c>
      <c r="AA165" s="8" t="s">
        <v>55</v>
      </c>
      <c r="AB165" s="8" t="s">
        <v>55</v>
      </c>
      <c r="AC165" s="8" t="s">
        <v>55</v>
      </c>
      <c r="AD165" s="8" t="s">
        <v>55</v>
      </c>
      <c r="AE165" s="8">
        <v>43.114049999999999</v>
      </c>
      <c r="AF165" s="8" t="s">
        <v>55</v>
      </c>
      <c r="AG165" s="8" t="s">
        <v>55</v>
      </c>
      <c r="AH165" s="8" t="s">
        <v>55</v>
      </c>
      <c r="AI165" s="8" t="s">
        <v>55</v>
      </c>
      <c r="AJ165" s="8" t="s">
        <v>55</v>
      </c>
      <c r="AK165" s="8" t="s">
        <v>55</v>
      </c>
      <c r="AL165" s="8">
        <v>53.088560000000001</v>
      </c>
      <c r="AM165" s="8">
        <v>58.370559999999998</v>
      </c>
      <c r="AN165" s="8" t="s">
        <v>55</v>
      </c>
      <c r="AO165" s="8">
        <v>61.249920000000003</v>
      </c>
      <c r="AP165" s="8">
        <v>61.46266</v>
      </c>
      <c r="AQ165" s="8">
        <v>62.298369999999998</v>
      </c>
      <c r="AR165" s="8">
        <v>63.136809999999997</v>
      </c>
      <c r="AS165" s="8">
        <v>64.474100000000007</v>
      </c>
      <c r="AT165" s="8">
        <v>63.438000000000002</v>
      </c>
      <c r="AU165" s="8" t="s">
        <v>55</v>
      </c>
      <c r="AV165" s="8">
        <v>66.795469999999995</v>
      </c>
      <c r="AW165" s="8" t="s">
        <v>55</v>
      </c>
    </row>
    <row r="166" spans="1:49" ht="13" x14ac:dyDescent="0.3">
      <c r="A166" s="6" t="s">
        <v>215</v>
      </c>
      <c r="B166" s="5" t="s">
        <v>53</v>
      </c>
      <c r="C166" s="7" t="s">
        <v>55</v>
      </c>
      <c r="D166" s="7" t="s">
        <v>55</v>
      </c>
      <c r="E166" s="7" t="s">
        <v>55</v>
      </c>
      <c r="F166" s="7" t="s">
        <v>55</v>
      </c>
      <c r="G166" s="7" t="s">
        <v>55</v>
      </c>
      <c r="H166" s="7" t="s">
        <v>55</v>
      </c>
      <c r="I166" s="7" t="s">
        <v>55</v>
      </c>
      <c r="J166" s="7" t="s">
        <v>55</v>
      </c>
      <c r="K166" s="7" t="s">
        <v>55</v>
      </c>
      <c r="L166" s="7" t="s">
        <v>55</v>
      </c>
      <c r="M166" s="7">
        <v>94.357730000000004</v>
      </c>
      <c r="N166" s="7" t="s">
        <v>55</v>
      </c>
      <c r="O166" s="7" t="s">
        <v>55</v>
      </c>
      <c r="P166" s="7" t="s">
        <v>55</v>
      </c>
      <c r="Q166" s="7" t="s">
        <v>55</v>
      </c>
      <c r="R166" s="7" t="s">
        <v>55</v>
      </c>
      <c r="S166" s="7" t="s">
        <v>55</v>
      </c>
      <c r="T166" s="7" t="s">
        <v>55</v>
      </c>
      <c r="U166" s="7" t="s">
        <v>55</v>
      </c>
      <c r="V166" s="7" t="s">
        <v>55</v>
      </c>
      <c r="W166" s="7" t="s">
        <v>55</v>
      </c>
      <c r="X166" s="7" t="s">
        <v>55</v>
      </c>
      <c r="Y166" s="7" t="s">
        <v>55</v>
      </c>
      <c r="Z166" s="7" t="s">
        <v>55</v>
      </c>
      <c r="AA166" s="7">
        <v>95.519829999999999</v>
      </c>
      <c r="AB166" s="7" t="s">
        <v>55</v>
      </c>
      <c r="AC166" s="7" t="s">
        <v>55</v>
      </c>
      <c r="AD166" s="7" t="s">
        <v>55</v>
      </c>
      <c r="AE166" s="7" t="s">
        <v>55</v>
      </c>
      <c r="AF166" s="7" t="s">
        <v>55</v>
      </c>
      <c r="AG166" s="7" t="s">
        <v>55</v>
      </c>
      <c r="AH166" s="7" t="s">
        <v>55</v>
      </c>
      <c r="AI166" s="7" t="s">
        <v>55</v>
      </c>
      <c r="AJ166" s="7" t="s">
        <v>55</v>
      </c>
      <c r="AK166" s="7">
        <v>98.536199999999994</v>
      </c>
      <c r="AL166" s="7" t="s">
        <v>55</v>
      </c>
      <c r="AM166" s="7" t="s">
        <v>55</v>
      </c>
      <c r="AN166" s="7" t="s">
        <v>55</v>
      </c>
      <c r="AO166" s="7" t="s">
        <v>55</v>
      </c>
      <c r="AP166" s="7" t="s">
        <v>55</v>
      </c>
      <c r="AQ166" s="7" t="s">
        <v>55</v>
      </c>
      <c r="AR166" s="7" t="s">
        <v>55</v>
      </c>
      <c r="AS166" s="7" t="s">
        <v>55</v>
      </c>
      <c r="AT166" s="7">
        <v>99.829549999999998</v>
      </c>
      <c r="AU166" s="7" t="s">
        <v>55</v>
      </c>
      <c r="AV166" s="7">
        <v>99.829549999999998</v>
      </c>
      <c r="AW166" s="7" t="s">
        <v>55</v>
      </c>
    </row>
    <row r="167" spans="1:49" ht="13" x14ac:dyDescent="0.3">
      <c r="A167" s="6" t="s">
        <v>216</v>
      </c>
      <c r="B167" s="5" t="s">
        <v>53</v>
      </c>
      <c r="C167" s="8" t="s">
        <v>55</v>
      </c>
      <c r="D167" s="8" t="s">
        <v>55</v>
      </c>
      <c r="E167" s="8" t="s">
        <v>55</v>
      </c>
      <c r="F167" s="8" t="s">
        <v>55</v>
      </c>
      <c r="G167" s="8" t="s">
        <v>55</v>
      </c>
      <c r="H167" s="8" t="s">
        <v>55</v>
      </c>
      <c r="I167" s="8" t="s">
        <v>55</v>
      </c>
      <c r="J167" s="8" t="s">
        <v>55</v>
      </c>
      <c r="K167" s="8" t="s">
        <v>55</v>
      </c>
      <c r="L167" s="8" t="s">
        <v>55</v>
      </c>
      <c r="M167" s="8" t="s">
        <v>55</v>
      </c>
      <c r="N167" s="8" t="s">
        <v>55</v>
      </c>
      <c r="O167" s="8" t="s">
        <v>55</v>
      </c>
      <c r="P167" s="8" t="s">
        <v>55</v>
      </c>
      <c r="Q167" s="8" t="s">
        <v>55</v>
      </c>
      <c r="R167" s="8" t="s">
        <v>55</v>
      </c>
      <c r="S167" s="8" t="s">
        <v>55</v>
      </c>
      <c r="T167" s="8" t="s">
        <v>55</v>
      </c>
      <c r="U167" s="8" t="s">
        <v>55</v>
      </c>
      <c r="V167" s="8" t="s">
        <v>55</v>
      </c>
      <c r="W167" s="8" t="s">
        <v>55</v>
      </c>
      <c r="X167" s="8" t="s">
        <v>55</v>
      </c>
      <c r="Y167" s="8" t="s">
        <v>55</v>
      </c>
      <c r="Z167" s="8" t="s">
        <v>55</v>
      </c>
      <c r="AA167" s="8" t="s">
        <v>55</v>
      </c>
      <c r="AB167" s="8" t="s">
        <v>55</v>
      </c>
      <c r="AC167" s="8" t="s">
        <v>55</v>
      </c>
      <c r="AD167" s="8">
        <v>97.188500000000005</v>
      </c>
      <c r="AE167" s="8" t="s">
        <v>55</v>
      </c>
      <c r="AF167" s="8" t="s">
        <v>55</v>
      </c>
      <c r="AG167" s="8" t="s">
        <v>55</v>
      </c>
      <c r="AH167" s="8" t="s">
        <v>55</v>
      </c>
      <c r="AI167" s="8" t="s">
        <v>55</v>
      </c>
      <c r="AJ167" s="8" t="s">
        <v>55</v>
      </c>
      <c r="AK167" s="8">
        <v>98.816749999999999</v>
      </c>
      <c r="AL167" s="8" t="s">
        <v>55</v>
      </c>
      <c r="AM167" s="8">
        <v>99.145679999999999</v>
      </c>
      <c r="AN167" s="8">
        <v>98.986900000000006</v>
      </c>
      <c r="AO167" s="8">
        <v>99.028080000000003</v>
      </c>
      <c r="AP167" s="8">
        <v>99.233540000000005</v>
      </c>
      <c r="AQ167" s="8">
        <v>99.274039999999999</v>
      </c>
      <c r="AR167" s="8">
        <v>99.367000000000004</v>
      </c>
      <c r="AS167" s="8">
        <v>99.227080000000001</v>
      </c>
      <c r="AT167" s="8">
        <v>99.274690000000007</v>
      </c>
      <c r="AU167" s="8">
        <v>99.31944</v>
      </c>
      <c r="AV167" s="8">
        <v>99.327209999999994</v>
      </c>
      <c r="AW167" s="8" t="s">
        <v>55</v>
      </c>
    </row>
    <row r="168" spans="1:49" ht="13" x14ac:dyDescent="0.3">
      <c r="A168" s="6" t="s">
        <v>217</v>
      </c>
      <c r="B168" s="5" t="s">
        <v>53</v>
      </c>
      <c r="C168" s="7" t="s">
        <v>55</v>
      </c>
      <c r="D168" s="7" t="s">
        <v>55</v>
      </c>
      <c r="E168" s="7" t="s">
        <v>55</v>
      </c>
      <c r="F168" s="7" t="s">
        <v>55</v>
      </c>
      <c r="G168" s="7" t="s">
        <v>55</v>
      </c>
      <c r="H168" s="7" t="s">
        <v>55</v>
      </c>
      <c r="I168" s="7" t="s">
        <v>55</v>
      </c>
      <c r="J168" s="7" t="s">
        <v>55</v>
      </c>
      <c r="K168" s="7" t="s">
        <v>55</v>
      </c>
      <c r="L168" s="7" t="s">
        <v>55</v>
      </c>
      <c r="M168" s="7">
        <v>96.283959999999993</v>
      </c>
      <c r="N168" s="7" t="s">
        <v>55</v>
      </c>
      <c r="O168" s="7" t="s">
        <v>55</v>
      </c>
      <c r="P168" s="7" t="s">
        <v>55</v>
      </c>
      <c r="Q168" s="7" t="s">
        <v>55</v>
      </c>
      <c r="R168" s="7" t="s">
        <v>55</v>
      </c>
      <c r="S168" s="7" t="s">
        <v>55</v>
      </c>
      <c r="T168" s="7" t="s">
        <v>55</v>
      </c>
      <c r="U168" s="7" t="s">
        <v>55</v>
      </c>
      <c r="V168" s="7" t="s">
        <v>55</v>
      </c>
      <c r="W168" s="7">
        <v>94.777760000000001</v>
      </c>
      <c r="X168" s="7" t="s">
        <v>55</v>
      </c>
      <c r="Y168" s="7" t="s">
        <v>55</v>
      </c>
      <c r="Z168" s="7" t="s">
        <v>55</v>
      </c>
      <c r="AA168" s="7" t="s">
        <v>55</v>
      </c>
      <c r="AB168" s="7" t="s">
        <v>55</v>
      </c>
      <c r="AC168" s="7" t="s">
        <v>55</v>
      </c>
      <c r="AD168" s="7" t="s">
        <v>55</v>
      </c>
      <c r="AE168" s="7" t="s">
        <v>55</v>
      </c>
      <c r="AF168" s="7" t="s">
        <v>55</v>
      </c>
      <c r="AG168" s="7">
        <v>95.622730000000004</v>
      </c>
      <c r="AH168" s="7" t="s">
        <v>55</v>
      </c>
      <c r="AI168" s="7" t="s">
        <v>55</v>
      </c>
      <c r="AJ168" s="7" t="s">
        <v>55</v>
      </c>
      <c r="AK168" s="7" t="s">
        <v>55</v>
      </c>
      <c r="AL168" s="7" t="s">
        <v>55</v>
      </c>
      <c r="AM168" s="7" t="s">
        <v>55</v>
      </c>
      <c r="AN168" s="7" t="s">
        <v>55</v>
      </c>
      <c r="AO168" s="7" t="s">
        <v>55</v>
      </c>
      <c r="AP168" s="7" t="s">
        <v>55</v>
      </c>
      <c r="AQ168" s="7">
        <v>97.336870000000005</v>
      </c>
      <c r="AR168" s="7" t="s">
        <v>55</v>
      </c>
      <c r="AS168" s="7" t="s">
        <v>55</v>
      </c>
      <c r="AT168" s="7" t="s">
        <v>55</v>
      </c>
      <c r="AU168" s="7" t="s">
        <v>55</v>
      </c>
      <c r="AV168" s="7">
        <v>97.995750000000001</v>
      </c>
      <c r="AW168" s="7" t="s">
        <v>55</v>
      </c>
    </row>
    <row r="169" spans="1:49" ht="13" x14ac:dyDescent="0.3">
      <c r="A169" s="6" t="s">
        <v>218</v>
      </c>
      <c r="B169" s="5" t="s">
        <v>53</v>
      </c>
      <c r="C169" s="8" t="s">
        <v>55</v>
      </c>
      <c r="D169" s="8" t="s">
        <v>55</v>
      </c>
      <c r="E169" s="8" t="s">
        <v>55</v>
      </c>
      <c r="F169" s="8" t="s">
        <v>55</v>
      </c>
      <c r="G169" s="8" t="s">
        <v>55</v>
      </c>
      <c r="H169" s="8" t="s">
        <v>55</v>
      </c>
      <c r="I169" s="8" t="s">
        <v>55</v>
      </c>
      <c r="J169" s="8" t="s">
        <v>55</v>
      </c>
      <c r="K169" s="8" t="s">
        <v>55</v>
      </c>
      <c r="L169" s="8" t="s">
        <v>55</v>
      </c>
      <c r="M169" s="8" t="s">
        <v>55</v>
      </c>
      <c r="N169" s="8" t="s">
        <v>55</v>
      </c>
      <c r="O169" s="8" t="s">
        <v>55</v>
      </c>
      <c r="P169" s="8" t="s">
        <v>55</v>
      </c>
      <c r="Q169" s="8" t="s">
        <v>55</v>
      </c>
      <c r="R169" s="8" t="s">
        <v>55</v>
      </c>
      <c r="S169" s="8" t="s">
        <v>55</v>
      </c>
      <c r="T169" s="8" t="s">
        <v>55</v>
      </c>
      <c r="U169" s="8" t="s">
        <v>55</v>
      </c>
      <c r="V169" s="8" t="s">
        <v>55</v>
      </c>
      <c r="W169" s="8" t="s">
        <v>55</v>
      </c>
      <c r="X169" s="8" t="s">
        <v>55</v>
      </c>
      <c r="Y169" s="8" t="s">
        <v>55</v>
      </c>
      <c r="Z169" s="8" t="s">
        <v>55</v>
      </c>
      <c r="AA169" s="8" t="s">
        <v>55</v>
      </c>
      <c r="AB169" s="8" t="s">
        <v>55</v>
      </c>
      <c r="AC169" s="8" t="s">
        <v>55</v>
      </c>
      <c r="AD169" s="8" t="s">
        <v>55</v>
      </c>
      <c r="AE169" s="8" t="s">
        <v>55</v>
      </c>
      <c r="AF169" s="8" t="s">
        <v>55</v>
      </c>
      <c r="AG169" s="8">
        <v>64.058130000000006</v>
      </c>
      <c r="AH169" s="8" t="s">
        <v>55</v>
      </c>
      <c r="AI169" s="8" t="s">
        <v>55</v>
      </c>
      <c r="AJ169" s="8" t="s">
        <v>55</v>
      </c>
      <c r="AK169" s="8" t="s">
        <v>55</v>
      </c>
      <c r="AL169" s="8" t="s">
        <v>55</v>
      </c>
      <c r="AM169" s="8" t="s">
        <v>55</v>
      </c>
      <c r="AN169" s="8" t="s">
        <v>55</v>
      </c>
      <c r="AO169" s="8" t="s">
        <v>55</v>
      </c>
      <c r="AP169" s="8" t="s">
        <v>55</v>
      </c>
      <c r="AQ169" s="8" t="s">
        <v>55</v>
      </c>
      <c r="AR169" s="8" t="s">
        <v>55</v>
      </c>
      <c r="AS169" s="8" t="s">
        <v>55</v>
      </c>
      <c r="AT169" s="8" t="s">
        <v>55</v>
      </c>
      <c r="AU169" s="8">
        <v>64.058130000000006</v>
      </c>
      <c r="AV169" s="8">
        <v>64.058130000000006</v>
      </c>
      <c r="AW169" s="8" t="s">
        <v>55</v>
      </c>
    </row>
    <row r="170" spans="1:49" ht="13" x14ac:dyDescent="0.3">
      <c r="A170" s="6" t="s">
        <v>219</v>
      </c>
      <c r="B170" s="5" t="s">
        <v>53</v>
      </c>
      <c r="C170" s="7" t="s">
        <v>55</v>
      </c>
      <c r="D170" s="7" t="s">
        <v>55</v>
      </c>
      <c r="E170" s="7" t="s">
        <v>55</v>
      </c>
      <c r="F170" s="7" t="s">
        <v>55</v>
      </c>
      <c r="G170" s="7" t="s">
        <v>55</v>
      </c>
      <c r="H170" s="7" t="s">
        <v>55</v>
      </c>
      <c r="I170" s="7" t="s">
        <v>55</v>
      </c>
      <c r="J170" s="7" t="s">
        <v>55</v>
      </c>
      <c r="K170" s="7" t="s">
        <v>55</v>
      </c>
      <c r="L170" s="7" t="s">
        <v>55</v>
      </c>
      <c r="M170" s="7" t="s">
        <v>55</v>
      </c>
      <c r="N170" s="7" t="s">
        <v>55</v>
      </c>
      <c r="O170" s="7">
        <v>89.001199999999997</v>
      </c>
      <c r="P170" s="7" t="s">
        <v>55</v>
      </c>
      <c r="Q170" s="7" t="s">
        <v>55</v>
      </c>
      <c r="R170" s="7" t="s">
        <v>55</v>
      </c>
      <c r="S170" s="7" t="s">
        <v>55</v>
      </c>
      <c r="T170" s="7" t="s">
        <v>55</v>
      </c>
      <c r="U170" s="7" t="s">
        <v>55</v>
      </c>
      <c r="V170" s="7" t="s">
        <v>55</v>
      </c>
      <c r="W170" s="7" t="s">
        <v>55</v>
      </c>
      <c r="X170" s="7" t="s">
        <v>55</v>
      </c>
      <c r="Y170" s="7">
        <v>95.361429999999999</v>
      </c>
      <c r="Z170" s="7" t="s">
        <v>55</v>
      </c>
      <c r="AA170" s="7" t="s">
        <v>55</v>
      </c>
      <c r="AB170" s="7" t="s">
        <v>55</v>
      </c>
      <c r="AC170" s="7" t="s">
        <v>55</v>
      </c>
      <c r="AD170" s="7" t="s">
        <v>55</v>
      </c>
      <c r="AE170" s="7" t="s">
        <v>55</v>
      </c>
      <c r="AF170" s="7" t="s">
        <v>55</v>
      </c>
      <c r="AG170" s="7" t="s">
        <v>55</v>
      </c>
      <c r="AH170" s="7" t="s">
        <v>55</v>
      </c>
      <c r="AI170" s="7" t="s">
        <v>55</v>
      </c>
      <c r="AJ170" s="7" t="s">
        <v>55</v>
      </c>
      <c r="AK170" s="7" t="s">
        <v>55</v>
      </c>
      <c r="AL170" s="7" t="s">
        <v>55</v>
      </c>
      <c r="AM170" s="7" t="s">
        <v>55</v>
      </c>
      <c r="AN170" s="7">
        <v>98.779160000000005</v>
      </c>
      <c r="AO170" s="7">
        <v>98.232309999999998</v>
      </c>
      <c r="AP170" s="7">
        <v>98.98827</v>
      </c>
      <c r="AQ170" s="7">
        <v>98.728819999999999</v>
      </c>
      <c r="AR170" s="7" t="s">
        <v>55</v>
      </c>
      <c r="AS170" s="7" t="s">
        <v>55</v>
      </c>
      <c r="AT170" s="7" t="s">
        <v>55</v>
      </c>
      <c r="AU170" s="7">
        <v>98.472309999999993</v>
      </c>
      <c r="AV170" s="7">
        <v>99.47739</v>
      </c>
      <c r="AW170" s="7" t="s">
        <v>55</v>
      </c>
    </row>
    <row r="171" spans="1:49" ht="13" x14ac:dyDescent="0.3">
      <c r="A171" s="6" t="s">
        <v>220</v>
      </c>
      <c r="B171" s="5" t="s">
        <v>53</v>
      </c>
      <c r="C171" s="8" t="s">
        <v>55</v>
      </c>
      <c r="D171" s="8" t="s">
        <v>55</v>
      </c>
      <c r="E171" s="8" t="s">
        <v>55</v>
      </c>
      <c r="F171" s="8" t="s">
        <v>55</v>
      </c>
      <c r="G171" s="8" t="s">
        <v>55</v>
      </c>
      <c r="H171" s="8" t="s">
        <v>55</v>
      </c>
      <c r="I171" s="8" t="s">
        <v>55</v>
      </c>
      <c r="J171" s="8" t="s">
        <v>55</v>
      </c>
      <c r="K171" s="8" t="s">
        <v>55</v>
      </c>
      <c r="L171" s="8" t="s">
        <v>55</v>
      </c>
      <c r="M171" s="8" t="s">
        <v>55</v>
      </c>
      <c r="N171" s="8">
        <v>89.763720000000006</v>
      </c>
      <c r="O171" s="8" t="s">
        <v>55</v>
      </c>
      <c r="P171" s="8" t="s">
        <v>55</v>
      </c>
      <c r="Q171" s="8" t="s">
        <v>55</v>
      </c>
      <c r="R171" s="8" t="s">
        <v>55</v>
      </c>
      <c r="S171" s="8" t="s">
        <v>55</v>
      </c>
      <c r="T171" s="8" t="s">
        <v>55</v>
      </c>
      <c r="U171" s="8" t="s">
        <v>55</v>
      </c>
      <c r="V171" s="8" t="s">
        <v>55</v>
      </c>
      <c r="W171" s="8" t="s">
        <v>55</v>
      </c>
      <c r="X171" s="8" t="s">
        <v>55</v>
      </c>
      <c r="Y171" s="8" t="s">
        <v>55</v>
      </c>
      <c r="Z171" s="8">
        <v>93.786249999999995</v>
      </c>
      <c r="AA171" s="8" t="s">
        <v>55</v>
      </c>
      <c r="AB171" s="8" t="s">
        <v>55</v>
      </c>
      <c r="AC171" s="8" t="s">
        <v>55</v>
      </c>
      <c r="AD171" s="8" t="s">
        <v>55</v>
      </c>
      <c r="AE171" s="8" t="s">
        <v>55</v>
      </c>
      <c r="AF171" s="8" t="s">
        <v>55</v>
      </c>
      <c r="AG171" s="8" t="s">
        <v>55</v>
      </c>
      <c r="AH171" s="8" t="s">
        <v>55</v>
      </c>
      <c r="AI171" s="8" t="s">
        <v>55</v>
      </c>
      <c r="AJ171" s="8" t="s">
        <v>55</v>
      </c>
      <c r="AK171" s="8">
        <v>95.656019999999998</v>
      </c>
      <c r="AL171" s="8">
        <v>96.287779999999998</v>
      </c>
      <c r="AM171" s="8">
        <v>96.957639999999998</v>
      </c>
      <c r="AN171" s="8">
        <v>96.70523</v>
      </c>
      <c r="AO171" s="8" t="s">
        <v>55</v>
      </c>
      <c r="AP171" s="8" t="s">
        <v>55</v>
      </c>
      <c r="AQ171" s="8" t="s">
        <v>55</v>
      </c>
      <c r="AR171" s="8" t="s">
        <v>55</v>
      </c>
      <c r="AS171" s="8">
        <v>98.675749999999994</v>
      </c>
      <c r="AT171" s="8" t="s">
        <v>55</v>
      </c>
      <c r="AU171" s="8">
        <v>98.789659999999998</v>
      </c>
      <c r="AV171" s="8">
        <v>98.984399999999994</v>
      </c>
      <c r="AW171" s="8" t="s">
        <v>55</v>
      </c>
    </row>
    <row r="172" spans="1:49" ht="13" x14ac:dyDescent="0.3">
      <c r="A172" s="6" t="s">
        <v>221</v>
      </c>
      <c r="B172" s="5" t="s">
        <v>53</v>
      </c>
      <c r="C172" s="7" t="s">
        <v>55</v>
      </c>
      <c r="D172" s="7" t="s">
        <v>55</v>
      </c>
      <c r="E172" s="7" t="s">
        <v>55</v>
      </c>
      <c r="F172" s="7" t="s">
        <v>55</v>
      </c>
      <c r="G172" s="7" t="s">
        <v>55</v>
      </c>
      <c r="H172" s="7" t="s">
        <v>55</v>
      </c>
      <c r="I172" s="7" t="s">
        <v>55</v>
      </c>
      <c r="J172" s="7" t="s">
        <v>55</v>
      </c>
      <c r="K172" s="7" t="s">
        <v>55</v>
      </c>
      <c r="L172" s="7" t="s">
        <v>55</v>
      </c>
      <c r="M172" s="7">
        <v>92.469030000000004</v>
      </c>
      <c r="N172" s="7" t="s">
        <v>55</v>
      </c>
      <c r="O172" s="7" t="s">
        <v>55</v>
      </c>
      <c r="P172" s="7" t="s">
        <v>55</v>
      </c>
      <c r="Q172" s="7" t="s">
        <v>55</v>
      </c>
      <c r="R172" s="7" t="s">
        <v>55</v>
      </c>
      <c r="S172" s="7" t="s">
        <v>55</v>
      </c>
      <c r="T172" s="7" t="s">
        <v>55</v>
      </c>
      <c r="U172" s="7" t="s">
        <v>55</v>
      </c>
      <c r="V172" s="7" t="s">
        <v>55</v>
      </c>
      <c r="W172" s="7">
        <v>96.877740000000003</v>
      </c>
      <c r="X172" s="7" t="s">
        <v>55</v>
      </c>
      <c r="Y172" s="7" t="s">
        <v>55</v>
      </c>
      <c r="Z172" s="7" t="s">
        <v>55</v>
      </c>
      <c r="AA172" s="7" t="s">
        <v>55</v>
      </c>
      <c r="AB172" s="7" t="s">
        <v>55</v>
      </c>
      <c r="AC172" s="7" t="s">
        <v>55</v>
      </c>
      <c r="AD172" s="7" t="s">
        <v>55</v>
      </c>
      <c r="AE172" s="7" t="s">
        <v>55</v>
      </c>
      <c r="AF172" s="7" t="s">
        <v>55</v>
      </c>
      <c r="AG172" s="7">
        <v>95.720280000000002</v>
      </c>
      <c r="AH172" s="7" t="s">
        <v>55</v>
      </c>
      <c r="AI172" s="7" t="s">
        <v>55</v>
      </c>
      <c r="AJ172" s="7">
        <v>96.580590000000001</v>
      </c>
      <c r="AK172" s="7" t="s">
        <v>55</v>
      </c>
      <c r="AL172" s="7" t="s">
        <v>55</v>
      </c>
      <c r="AM172" s="7" t="s">
        <v>55</v>
      </c>
      <c r="AN172" s="7" t="s">
        <v>55</v>
      </c>
      <c r="AO172" s="7">
        <v>98.491519999999994</v>
      </c>
      <c r="AP172" s="7" t="s">
        <v>55</v>
      </c>
      <c r="AQ172" s="7" t="s">
        <v>55</v>
      </c>
      <c r="AR172" s="7" t="s">
        <v>55</v>
      </c>
      <c r="AS172" s="7" t="s">
        <v>55</v>
      </c>
      <c r="AT172" s="7">
        <v>98.815430000000006</v>
      </c>
      <c r="AU172" s="7" t="s">
        <v>55</v>
      </c>
      <c r="AV172" s="7">
        <v>98.932220000000001</v>
      </c>
      <c r="AW172" s="7" t="s">
        <v>55</v>
      </c>
    </row>
    <row r="173" spans="1:49" ht="13" x14ac:dyDescent="0.3">
      <c r="A173" s="6" t="s">
        <v>222</v>
      </c>
      <c r="B173" s="5" t="s">
        <v>53</v>
      </c>
      <c r="C173" s="8" t="s">
        <v>55</v>
      </c>
      <c r="D173" s="8" t="s">
        <v>55</v>
      </c>
      <c r="E173" s="8" t="s">
        <v>55</v>
      </c>
      <c r="F173" s="8" t="s">
        <v>55</v>
      </c>
      <c r="G173" s="8" t="s">
        <v>55</v>
      </c>
      <c r="H173" s="8" t="s">
        <v>55</v>
      </c>
      <c r="I173" s="8" t="s">
        <v>55</v>
      </c>
      <c r="J173" s="8" t="s">
        <v>55</v>
      </c>
      <c r="K173" s="8" t="s">
        <v>55</v>
      </c>
      <c r="L173" s="8" t="s">
        <v>55</v>
      </c>
      <c r="M173" s="8" t="s">
        <v>55</v>
      </c>
      <c r="N173" s="8" t="s">
        <v>55</v>
      </c>
      <c r="O173" s="8" t="s">
        <v>55</v>
      </c>
      <c r="P173" s="8" t="s">
        <v>55</v>
      </c>
      <c r="Q173" s="8" t="s">
        <v>55</v>
      </c>
      <c r="R173" s="8" t="s">
        <v>55</v>
      </c>
      <c r="S173" s="8" t="s">
        <v>55</v>
      </c>
      <c r="T173" s="8" t="s">
        <v>55</v>
      </c>
      <c r="U173" s="8" t="s">
        <v>55</v>
      </c>
      <c r="V173" s="8" t="s">
        <v>55</v>
      </c>
      <c r="W173" s="8" t="s">
        <v>55</v>
      </c>
      <c r="X173" s="8" t="s">
        <v>55</v>
      </c>
      <c r="Y173" s="8" t="s">
        <v>55</v>
      </c>
      <c r="Z173" s="8" t="s">
        <v>55</v>
      </c>
      <c r="AA173" s="8" t="s">
        <v>55</v>
      </c>
      <c r="AB173" s="8" t="s">
        <v>55</v>
      </c>
      <c r="AC173" s="8" t="s">
        <v>55</v>
      </c>
      <c r="AD173" s="8" t="s">
        <v>55</v>
      </c>
      <c r="AE173" s="8" t="s">
        <v>55</v>
      </c>
      <c r="AF173" s="8" t="s">
        <v>55</v>
      </c>
      <c r="AG173" s="8" t="s">
        <v>55</v>
      </c>
      <c r="AH173" s="8" t="s">
        <v>55</v>
      </c>
      <c r="AI173" s="8" t="s">
        <v>55</v>
      </c>
      <c r="AJ173" s="8" t="s">
        <v>55</v>
      </c>
      <c r="AK173" s="8" t="s">
        <v>55</v>
      </c>
      <c r="AL173" s="8" t="s">
        <v>55</v>
      </c>
      <c r="AM173" s="8" t="s">
        <v>55</v>
      </c>
      <c r="AN173" s="8" t="s">
        <v>55</v>
      </c>
      <c r="AO173" s="8" t="s">
        <v>55</v>
      </c>
      <c r="AP173" s="8" t="s">
        <v>55</v>
      </c>
      <c r="AQ173" s="8" t="s">
        <v>55</v>
      </c>
      <c r="AR173" s="8" t="s">
        <v>55</v>
      </c>
      <c r="AS173" s="8" t="s">
        <v>55</v>
      </c>
      <c r="AT173" s="8" t="s">
        <v>55</v>
      </c>
      <c r="AU173" s="8" t="s">
        <v>55</v>
      </c>
      <c r="AV173" s="8" t="s">
        <v>55</v>
      </c>
      <c r="AW173" s="8" t="s">
        <v>55</v>
      </c>
    </row>
    <row r="174" spans="1:49" ht="13" x14ac:dyDescent="0.3">
      <c r="A174" s="6" t="s">
        <v>223</v>
      </c>
      <c r="B174" s="5" t="s">
        <v>53</v>
      </c>
      <c r="C174" s="7" t="s">
        <v>55</v>
      </c>
      <c r="D174" s="7" t="s">
        <v>55</v>
      </c>
      <c r="E174" s="7" t="s">
        <v>55</v>
      </c>
      <c r="F174" s="7" t="s">
        <v>55</v>
      </c>
      <c r="G174" s="7" t="s">
        <v>55</v>
      </c>
      <c r="H174" s="7" t="s">
        <v>55</v>
      </c>
      <c r="I174" s="7" t="s">
        <v>55</v>
      </c>
      <c r="J174" s="7" t="s">
        <v>55</v>
      </c>
      <c r="K174" s="7">
        <v>99.815809999999999</v>
      </c>
      <c r="L174" s="7" t="s">
        <v>55</v>
      </c>
      <c r="M174" s="7" t="s">
        <v>55</v>
      </c>
      <c r="N174" s="7" t="s">
        <v>55</v>
      </c>
      <c r="O174" s="7" t="s">
        <v>55</v>
      </c>
      <c r="P174" s="7" t="s">
        <v>55</v>
      </c>
      <c r="Q174" s="7" t="s">
        <v>55</v>
      </c>
      <c r="R174" s="7" t="s">
        <v>55</v>
      </c>
      <c r="S174" s="7" t="s">
        <v>55</v>
      </c>
      <c r="T174" s="7" t="s">
        <v>55</v>
      </c>
      <c r="U174" s="7" t="s">
        <v>55</v>
      </c>
      <c r="V174" s="7" t="s">
        <v>55</v>
      </c>
      <c r="W174" s="7" t="s">
        <v>55</v>
      </c>
      <c r="X174" s="7" t="s">
        <v>55</v>
      </c>
      <c r="Y174" s="7" t="s">
        <v>55</v>
      </c>
      <c r="Z174" s="7" t="s">
        <v>55</v>
      </c>
      <c r="AA174" s="7">
        <v>99.999250000000004</v>
      </c>
      <c r="AB174" s="7" t="s">
        <v>55</v>
      </c>
      <c r="AC174" s="7" t="s">
        <v>55</v>
      </c>
      <c r="AD174" s="7" t="s">
        <v>55</v>
      </c>
      <c r="AE174" s="7" t="s">
        <v>55</v>
      </c>
      <c r="AF174" s="7" t="s">
        <v>55</v>
      </c>
      <c r="AG174" s="7" t="s">
        <v>55</v>
      </c>
      <c r="AH174" s="7" t="s">
        <v>55</v>
      </c>
      <c r="AI174" s="7" t="s">
        <v>55</v>
      </c>
      <c r="AJ174" s="7" t="s">
        <v>55</v>
      </c>
      <c r="AK174" s="7">
        <v>99.999870000000001</v>
      </c>
      <c r="AL174" s="7" t="s">
        <v>55</v>
      </c>
      <c r="AM174" s="7" t="s">
        <v>55</v>
      </c>
      <c r="AN174" s="7" t="s">
        <v>55</v>
      </c>
      <c r="AO174" s="7" t="s">
        <v>55</v>
      </c>
      <c r="AP174" s="7" t="s">
        <v>55</v>
      </c>
      <c r="AQ174" s="7" t="s">
        <v>55</v>
      </c>
      <c r="AR174" s="7" t="s">
        <v>55</v>
      </c>
      <c r="AS174" s="7" t="s">
        <v>55</v>
      </c>
      <c r="AT174" s="7" t="s">
        <v>55</v>
      </c>
      <c r="AU174" s="7">
        <v>99.999979999999994</v>
      </c>
      <c r="AV174" s="7">
        <v>99.999979999999994</v>
      </c>
      <c r="AW174" s="7" t="s">
        <v>55</v>
      </c>
    </row>
    <row r="175" spans="1:49" ht="13" x14ac:dyDescent="0.3">
      <c r="A175" s="6" t="s">
        <v>224</v>
      </c>
      <c r="B175" s="5" t="s">
        <v>53</v>
      </c>
      <c r="C175" s="8" t="s">
        <v>55</v>
      </c>
      <c r="D175" s="8" t="s">
        <v>55</v>
      </c>
      <c r="E175" s="8" t="s">
        <v>55</v>
      </c>
      <c r="F175" s="8" t="s">
        <v>55</v>
      </c>
      <c r="G175" s="8" t="s">
        <v>55</v>
      </c>
      <c r="H175" s="8" t="s">
        <v>55</v>
      </c>
      <c r="I175" s="8" t="s">
        <v>55</v>
      </c>
      <c r="J175" s="8" t="s">
        <v>55</v>
      </c>
      <c r="K175" s="8" t="s">
        <v>55</v>
      </c>
      <c r="L175" s="8" t="s">
        <v>55</v>
      </c>
      <c r="M175" s="8" t="s">
        <v>55</v>
      </c>
      <c r="N175" s="8">
        <v>98.222110000000001</v>
      </c>
      <c r="O175" s="8" t="s">
        <v>55</v>
      </c>
      <c r="P175" s="8" t="s">
        <v>55</v>
      </c>
      <c r="Q175" s="8" t="s">
        <v>55</v>
      </c>
      <c r="R175" s="8" t="s">
        <v>55</v>
      </c>
      <c r="S175" s="8" t="s">
        <v>55</v>
      </c>
      <c r="T175" s="8" t="s">
        <v>55</v>
      </c>
      <c r="U175" s="8" t="s">
        <v>55</v>
      </c>
      <c r="V175" s="8" t="s">
        <v>55</v>
      </c>
      <c r="W175" s="8" t="s">
        <v>55</v>
      </c>
      <c r="X175" s="8">
        <v>99.257869999999997</v>
      </c>
      <c r="Y175" s="8" t="s">
        <v>55</v>
      </c>
      <c r="Z175" s="8" t="s">
        <v>55</v>
      </c>
      <c r="AA175" s="8" t="s">
        <v>55</v>
      </c>
      <c r="AB175" s="8" t="s">
        <v>55</v>
      </c>
      <c r="AC175" s="8" t="s">
        <v>55</v>
      </c>
      <c r="AD175" s="8" t="s">
        <v>55</v>
      </c>
      <c r="AE175" s="8" t="s">
        <v>55</v>
      </c>
      <c r="AF175" s="8" t="s">
        <v>55</v>
      </c>
      <c r="AG175" s="8" t="s">
        <v>55</v>
      </c>
      <c r="AH175" s="8" t="s">
        <v>55</v>
      </c>
      <c r="AI175" s="8" t="s">
        <v>55</v>
      </c>
      <c r="AJ175" s="8" t="s">
        <v>55</v>
      </c>
      <c r="AK175" s="8" t="s">
        <v>55</v>
      </c>
      <c r="AL175" s="8" t="s">
        <v>55</v>
      </c>
      <c r="AM175" s="8" t="s">
        <v>55</v>
      </c>
      <c r="AN175" s="8" t="s">
        <v>55</v>
      </c>
      <c r="AO175" s="8" t="s">
        <v>55</v>
      </c>
      <c r="AP175" s="8" t="s">
        <v>55</v>
      </c>
      <c r="AQ175" s="8" t="s">
        <v>55</v>
      </c>
      <c r="AR175" s="8">
        <v>99.479640000000003</v>
      </c>
      <c r="AS175" s="8" t="s">
        <v>55</v>
      </c>
      <c r="AT175" s="8" t="s">
        <v>55</v>
      </c>
      <c r="AU175" s="8" t="s">
        <v>55</v>
      </c>
      <c r="AV175" s="8">
        <v>99.631110000000007</v>
      </c>
      <c r="AW175" s="8" t="s">
        <v>55</v>
      </c>
    </row>
    <row r="176" spans="1:49" ht="13" x14ac:dyDescent="0.3">
      <c r="A176" s="6" t="s">
        <v>225</v>
      </c>
      <c r="B176" s="5" t="s">
        <v>53</v>
      </c>
      <c r="C176" s="7" t="s">
        <v>55</v>
      </c>
      <c r="D176" s="7" t="s">
        <v>55</v>
      </c>
      <c r="E176" s="7" t="s">
        <v>55</v>
      </c>
      <c r="F176" s="7" t="s">
        <v>55</v>
      </c>
      <c r="G176" s="7" t="s">
        <v>55</v>
      </c>
      <c r="H176" s="7" t="s">
        <v>55</v>
      </c>
      <c r="I176" s="7" t="s">
        <v>55</v>
      </c>
      <c r="J176" s="7" t="s">
        <v>55</v>
      </c>
      <c r="K176" s="7" t="s">
        <v>55</v>
      </c>
      <c r="L176" s="7" t="s">
        <v>55</v>
      </c>
      <c r="M176" s="7">
        <v>94.397360000000006</v>
      </c>
      <c r="N176" s="7" t="s">
        <v>55</v>
      </c>
      <c r="O176" s="7" t="s">
        <v>55</v>
      </c>
      <c r="P176" s="7" t="s">
        <v>55</v>
      </c>
      <c r="Q176" s="7" t="s">
        <v>55</v>
      </c>
      <c r="R176" s="7" t="s">
        <v>55</v>
      </c>
      <c r="S176" s="7" t="s">
        <v>55</v>
      </c>
      <c r="T176" s="7" t="s">
        <v>55</v>
      </c>
      <c r="U176" s="7" t="s">
        <v>55</v>
      </c>
      <c r="V176" s="7" t="s">
        <v>55</v>
      </c>
      <c r="W176" s="7">
        <v>94.112129999999993</v>
      </c>
      <c r="X176" s="7" t="s">
        <v>55</v>
      </c>
      <c r="Y176" s="7" t="s">
        <v>55</v>
      </c>
      <c r="Z176" s="7" t="s">
        <v>55</v>
      </c>
      <c r="AA176" s="7" t="s">
        <v>55</v>
      </c>
      <c r="AB176" s="7" t="s">
        <v>55</v>
      </c>
      <c r="AC176" s="7" t="s">
        <v>55</v>
      </c>
      <c r="AD176" s="7" t="s">
        <v>55</v>
      </c>
      <c r="AE176" s="7" t="s">
        <v>55</v>
      </c>
      <c r="AF176" s="7" t="s">
        <v>55</v>
      </c>
      <c r="AG176" s="7" t="s">
        <v>55</v>
      </c>
      <c r="AH176" s="7" t="s">
        <v>55</v>
      </c>
      <c r="AI176" s="7" t="s">
        <v>55</v>
      </c>
      <c r="AJ176" s="7" t="s">
        <v>55</v>
      </c>
      <c r="AK176" s="7">
        <v>89.307519999999997</v>
      </c>
      <c r="AL176" s="7" t="s">
        <v>55</v>
      </c>
      <c r="AM176" s="7" t="s">
        <v>55</v>
      </c>
      <c r="AN176" s="7" t="s">
        <v>55</v>
      </c>
      <c r="AO176" s="7" t="s">
        <v>55</v>
      </c>
      <c r="AP176" s="7" t="s">
        <v>55</v>
      </c>
      <c r="AQ176" s="7">
        <v>98.854190000000003</v>
      </c>
      <c r="AR176" s="7" t="s">
        <v>55</v>
      </c>
      <c r="AS176" s="7" t="s">
        <v>55</v>
      </c>
      <c r="AT176" s="7" t="s">
        <v>55</v>
      </c>
      <c r="AU176" s="7" t="s">
        <v>55</v>
      </c>
      <c r="AV176" s="7">
        <v>99.062920000000005</v>
      </c>
      <c r="AW176" s="7" t="s">
        <v>55</v>
      </c>
    </row>
    <row r="177" spans="1:49" ht="13" x14ac:dyDescent="0.3">
      <c r="A177" s="6" t="s">
        <v>226</v>
      </c>
      <c r="B177" s="5" t="s">
        <v>53</v>
      </c>
      <c r="C177" s="8" t="s">
        <v>55</v>
      </c>
      <c r="D177" s="8" t="s">
        <v>55</v>
      </c>
      <c r="E177" s="8" t="s">
        <v>55</v>
      </c>
      <c r="F177" s="8" t="s">
        <v>55</v>
      </c>
      <c r="G177" s="8" t="s">
        <v>55</v>
      </c>
      <c r="H177" s="8" t="s">
        <v>55</v>
      </c>
      <c r="I177" s="8" t="s">
        <v>55</v>
      </c>
      <c r="J177" s="8" t="s">
        <v>55</v>
      </c>
      <c r="K177" s="8" t="s">
        <v>55</v>
      </c>
      <c r="L177" s="8" t="s">
        <v>55</v>
      </c>
      <c r="M177" s="8" t="s">
        <v>55</v>
      </c>
      <c r="N177" s="8" t="s">
        <v>55</v>
      </c>
      <c r="O177" s="8" t="s">
        <v>55</v>
      </c>
      <c r="P177" s="8" t="s">
        <v>55</v>
      </c>
      <c r="Q177" s="8" t="s">
        <v>55</v>
      </c>
      <c r="R177" s="8" t="s">
        <v>55</v>
      </c>
      <c r="S177" s="8">
        <v>91.230519999999999</v>
      </c>
      <c r="T177" s="8" t="s">
        <v>55</v>
      </c>
      <c r="U177" s="8" t="s">
        <v>55</v>
      </c>
      <c r="V177" s="8" t="s">
        <v>55</v>
      </c>
      <c r="W177" s="8" t="s">
        <v>55</v>
      </c>
      <c r="X177" s="8" t="s">
        <v>55</v>
      </c>
      <c r="Y177" s="8" t="s">
        <v>55</v>
      </c>
      <c r="Z177" s="8" t="s">
        <v>55</v>
      </c>
      <c r="AA177" s="8" t="s">
        <v>55</v>
      </c>
      <c r="AB177" s="8" t="s">
        <v>55</v>
      </c>
      <c r="AC177" s="8" t="s">
        <v>55</v>
      </c>
      <c r="AD177" s="8">
        <v>95.809309999999996</v>
      </c>
      <c r="AE177" s="8" t="s">
        <v>55</v>
      </c>
      <c r="AF177" s="8" t="s">
        <v>55</v>
      </c>
      <c r="AG177" s="8" t="s">
        <v>55</v>
      </c>
      <c r="AH177" s="8" t="s">
        <v>55</v>
      </c>
      <c r="AI177" s="8" t="s">
        <v>55</v>
      </c>
      <c r="AJ177" s="8" t="s">
        <v>55</v>
      </c>
      <c r="AK177" s="8">
        <v>97.540009999999995</v>
      </c>
      <c r="AL177" s="8" t="s">
        <v>55</v>
      </c>
      <c r="AM177" s="8" t="s">
        <v>55</v>
      </c>
      <c r="AN177" s="8">
        <v>98.965249999999997</v>
      </c>
      <c r="AO177" s="8">
        <v>96.884979999999999</v>
      </c>
      <c r="AP177" s="8">
        <v>97.946219999999997</v>
      </c>
      <c r="AQ177" s="8">
        <v>98.261150000000001</v>
      </c>
      <c r="AR177" s="8">
        <v>98.74933</v>
      </c>
      <c r="AS177" s="8">
        <v>99.834639999999993</v>
      </c>
      <c r="AT177" s="8">
        <v>99.334379999999996</v>
      </c>
      <c r="AU177" s="8">
        <v>99.646829999999994</v>
      </c>
      <c r="AV177" s="8">
        <v>99.728269999999995</v>
      </c>
      <c r="AW177" s="8" t="s">
        <v>55</v>
      </c>
    </row>
    <row r="178" spans="1:49" ht="13" x14ac:dyDescent="0.3">
      <c r="A178" s="6" t="s">
        <v>227</v>
      </c>
      <c r="B178" s="5" t="s">
        <v>53</v>
      </c>
      <c r="C178" s="7" t="s">
        <v>55</v>
      </c>
      <c r="D178" s="7" t="s">
        <v>55</v>
      </c>
      <c r="E178" s="7" t="s">
        <v>55</v>
      </c>
      <c r="F178" s="7" t="s">
        <v>55</v>
      </c>
      <c r="G178" s="7" t="s">
        <v>55</v>
      </c>
      <c r="H178" s="7" t="s">
        <v>55</v>
      </c>
      <c r="I178" s="7" t="s">
        <v>55</v>
      </c>
      <c r="J178" s="7" t="s">
        <v>55</v>
      </c>
      <c r="K178" s="7" t="s">
        <v>55</v>
      </c>
      <c r="L178" s="7" t="s">
        <v>55</v>
      </c>
      <c r="M178" s="7" t="s">
        <v>55</v>
      </c>
      <c r="N178" s="7" t="s">
        <v>55</v>
      </c>
      <c r="O178" s="7" t="s">
        <v>55</v>
      </c>
      <c r="P178" s="7" t="s">
        <v>55</v>
      </c>
      <c r="Q178" s="7" t="s">
        <v>55</v>
      </c>
      <c r="R178" s="7" t="s">
        <v>55</v>
      </c>
      <c r="S178" s="7" t="s">
        <v>55</v>
      </c>
      <c r="T178" s="7" t="s">
        <v>55</v>
      </c>
      <c r="U178" s="7" t="s">
        <v>55</v>
      </c>
      <c r="V178" s="7" t="s">
        <v>55</v>
      </c>
      <c r="W178" s="7" t="s">
        <v>55</v>
      </c>
      <c r="X178" s="7" t="s">
        <v>55</v>
      </c>
      <c r="Y178" s="7" t="s">
        <v>55</v>
      </c>
      <c r="Z178" s="7" t="s">
        <v>55</v>
      </c>
      <c r="AA178" s="7" t="s">
        <v>55</v>
      </c>
      <c r="AB178" s="7" t="s">
        <v>55</v>
      </c>
      <c r="AC178" s="7" t="s">
        <v>55</v>
      </c>
      <c r="AD178" s="7" t="s">
        <v>55</v>
      </c>
      <c r="AE178" s="7" t="s">
        <v>55</v>
      </c>
      <c r="AF178" s="7" t="s">
        <v>55</v>
      </c>
      <c r="AG178" s="7" t="s">
        <v>55</v>
      </c>
      <c r="AH178" s="7" t="s">
        <v>55</v>
      </c>
      <c r="AI178" s="7" t="s">
        <v>55</v>
      </c>
      <c r="AJ178" s="7" t="s">
        <v>55</v>
      </c>
      <c r="AK178" s="7" t="s">
        <v>55</v>
      </c>
      <c r="AL178" s="7" t="s">
        <v>55</v>
      </c>
      <c r="AM178" s="7" t="s">
        <v>55</v>
      </c>
      <c r="AN178" s="7" t="s">
        <v>55</v>
      </c>
      <c r="AO178" s="7" t="s">
        <v>55</v>
      </c>
      <c r="AP178" s="7" t="s">
        <v>55</v>
      </c>
      <c r="AQ178" s="7" t="s">
        <v>55</v>
      </c>
      <c r="AR178" s="7" t="s">
        <v>55</v>
      </c>
      <c r="AS178" s="7" t="s">
        <v>55</v>
      </c>
      <c r="AT178" s="7" t="s">
        <v>55</v>
      </c>
      <c r="AU178" s="7" t="s">
        <v>55</v>
      </c>
      <c r="AV178" s="7" t="s">
        <v>55</v>
      </c>
      <c r="AW178" s="7" t="s">
        <v>55</v>
      </c>
    </row>
    <row r="179" spans="1:49" ht="13" x14ac:dyDescent="0.3">
      <c r="A179" s="6" t="s">
        <v>228</v>
      </c>
      <c r="B179" s="5" t="s">
        <v>53</v>
      </c>
      <c r="C179" s="8" t="s">
        <v>55</v>
      </c>
      <c r="D179" s="8" t="s">
        <v>55</v>
      </c>
      <c r="E179" s="8" t="s">
        <v>55</v>
      </c>
      <c r="F179" s="8" t="s">
        <v>55</v>
      </c>
      <c r="G179" s="8" t="s">
        <v>55</v>
      </c>
      <c r="H179" s="8" t="s">
        <v>55</v>
      </c>
      <c r="I179" s="8" t="s">
        <v>55</v>
      </c>
      <c r="J179" s="8" t="s">
        <v>55</v>
      </c>
      <c r="K179" s="8" t="s">
        <v>55</v>
      </c>
      <c r="L179" s="8" t="s">
        <v>55</v>
      </c>
      <c r="M179" s="8" t="s">
        <v>55</v>
      </c>
      <c r="N179" s="8" t="s">
        <v>55</v>
      </c>
      <c r="O179" s="8" t="s">
        <v>55</v>
      </c>
      <c r="P179" s="8" t="s">
        <v>55</v>
      </c>
      <c r="Q179" s="8" t="s">
        <v>55</v>
      </c>
      <c r="R179" s="8" t="s">
        <v>55</v>
      </c>
      <c r="S179" s="8" t="s">
        <v>55</v>
      </c>
      <c r="T179" s="8" t="s">
        <v>55</v>
      </c>
      <c r="U179" s="8" t="s">
        <v>55</v>
      </c>
      <c r="V179" s="8">
        <v>99.738529999999997</v>
      </c>
      <c r="W179" s="8" t="s">
        <v>55</v>
      </c>
      <c r="X179" s="8" t="s">
        <v>55</v>
      </c>
      <c r="Y179" s="8" t="s">
        <v>55</v>
      </c>
      <c r="Z179" s="8" t="s">
        <v>55</v>
      </c>
      <c r="AA179" s="8" t="s">
        <v>55</v>
      </c>
      <c r="AB179" s="8" t="s">
        <v>55</v>
      </c>
      <c r="AC179" s="8" t="s">
        <v>55</v>
      </c>
      <c r="AD179" s="8" t="s">
        <v>55</v>
      </c>
      <c r="AE179" s="8" t="s">
        <v>55</v>
      </c>
      <c r="AF179" s="8" t="s">
        <v>55</v>
      </c>
      <c r="AG179" s="8">
        <v>99.651570000000007</v>
      </c>
      <c r="AH179" s="8" t="s">
        <v>55</v>
      </c>
      <c r="AI179" s="8" t="s">
        <v>55</v>
      </c>
      <c r="AJ179" s="8" t="s">
        <v>55</v>
      </c>
      <c r="AK179" s="8" t="s">
        <v>55</v>
      </c>
      <c r="AL179" s="8" t="s">
        <v>55</v>
      </c>
      <c r="AM179" s="8" t="s">
        <v>55</v>
      </c>
      <c r="AN179" s="8" t="s">
        <v>55</v>
      </c>
      <c r="AO179" s="8" t="s">
        <v>55</v>
      </c>
      <c r="AP179" s="8" t="s">
        <v>55</v>
      </c>
      <c r="AQ179" s="8" t="s">
        <v>55</v>
      </c>
      <c r="AR179" s="8" t="s">
        <v>55</v>
      </c>
      <c r="AS179" s="8" t="s">
        <v>55</v>
      </c>
      <c r="AT179" s="8" t="s">
        <v>55</v>
      </c>
      <c r="AU179" s="8">
        <v>100</v>
      </c>
      <c r="AV179" s="8">
        <v>99.424629999999993</v>
      </c>
      <c r="AW179" s="8" t="s">
        <v>55</v>
      </c>
    </row>
    <row r="180" spans="1:49" ht="13" x14ac:dyDescent="0.3">
      <c r="A180" s="6" t="s">
        <v>229</v>
      </c>
      <c r="B180" s="5" t="s">
        <v>53</v>
      </c>
      <c r="C180" s="7" t="s">
        <v>55</v>
      </c>
      <c r="D180" s="7" t="s">
        <v>55</v>
      </c>
      <c r="E180" s="7" t="s">
        <v>55</v>
      </c>
      <c r="F180" s="7" t="s">
        <v>55</v>
      </c>
      <c r="G180" s="7" t="s">
        <v>55</v>
      </c>
      <c r="H180" s="7" t="s">
        <v>55</v>
      </c>
      <c r="I180" s="7" t="s">
        <v>55</v>
      </c>
      <c r="J180" s="7" t="s">
        <v>55</v>
      </c>
      <c r="K180" s="7" t="s">
        <v>55</v>
      </c>
      <c r="L180" s="7" t="s">
        <v>55</v>
      </c>
      <c r="M180" s="7" t="s">
        <v>55</v>
      </c>
      <c r="N180" s="7" t="s">
        <v>55</v>
      </c>
      <c r="O180" s="7">
        <v>97.519959999999998</v>
      </c>
      <c r="P180" s="7" t="s">
        <v>55</v>
      </c>
      <c r="Q180" s="7" t="s">
        <v>55</v>
      </c>
      <c r="R180" s="7" t="s">
        <v>55</v>
      </c>
      <c r="S180" s="7" t="s">
        <v>55</v>
      </c>
      <c r="T180" s="7" t="s">
        <v>55</v>
      </c>
      <c r="U180" s="7" t="s">
        <v>55</v>
      </c>
      <c r="V180" s="7" t="s">
        <v>55</v>
      </c>
      <c r="W180" s="7" t="s">
        <v>55</v>
      </c>
      <c r="X180" s="7" t="s">
        <v>55</v>
      </c>
      <c r="Y180" s="7" t="s">
        <v>55</v>
      </c>
      <c r="Z180" s="7" t="s">
        <v>55</v>
      </c>
      <c r="AA180" s="7">
        <v>99.338920000000002</v>
      </c>
      <c r="AB180" s="7" t="s">
        <v>55</v>
      </c>
      <c r="AC180" s="7" t="s">
        <v>55</v>
      </c>
      <c r="AD180" s="7" t="s">
        <v>55</v>
      </c>
      <c r="AE180" s="7" t="s">
        <v>55</v>
      </c>
      <c r="AF180" s="7" t="s">
        <v>55</v>
      </c>
      <c r="AG180" s="7" t="s">
        <v>55</v>
      </c>
      <c r="AH180" s="7" t="s">
        <v>55</v>
      </c>
      <c r="AI180" s="7" t="s">
        <v>55</v>
      </c>
      <c r="AJ180" s="7" t="s">
        <v>55</v>
      </c>
      <c r="AK180" s="7">
        <v>99.344359999999995</v>
      </c>
      <c r="AL180" s="7" t="s">
        <v>55</v>
      </c>
      <c r="AM180" s="7" t="s">
        <v>55</v>
      </c>
      <c r="AN180" s="7" t="s">
        <v>55</v>
      </c>
      <c r="AO180" s="7" t="s">
        <v>55</v>
      </c>
      <c r="AP180" s="7" t="s">
        <v>55</v>
      </c>
      <c r="AQ180" s="7" t="s">
        <v>55</v>
      </c>
      <c r="AR180" s="7" t="s">
        <v>55</v>
      </c>
      <c r="AS180" s="7" t="s">
        <v>55</v>
      </c>
      <c r="AT180" s="7" t="s">
        <v>55</v>
      </c>
      <c r="AU180" s="7">
        <v>99.936239999999998</v>
      </c>
      <c r="AV180" s="7">
        <v>99.94341</v>
      </c>
      <c r="AW180" s="7" t="s">
        <v>55</v>
      </c>
    </row>
    <row r="181" spans="1:49" ht="13" x14ac:dyDescent="0.3">
      <c r="A181" s="6" t="s">
        <v>230</v>
      </c>
      <c r="B181" s="5" t="s">
        <v>53</v>
      </c>
      <c r="C181" s="8" t="s">
        <v>55</v>
      </c>
      <c r="D181" s="8" t="s">
        <v>55</v>
      </c>
      <c r="E181" s="8" t="s">
        <v>55</v>
      </c>
      <c r="F181" s="8" t="s">
        <v>55</v>
      </c>
      <c r="G181" s="8" t="s">
        <v>55</v>
      </c>
      <c r="H181" s="8" t="s">
        <v>55</v>
      </c>
      <c r="I181" s="8" t="s">
        <v>55</v>
      </c>
      <c r="J181" s="8" t="s">
        <v>55</v>
      </c>
      <c r="K181" s="8" t="s">
        <v>55</v>
      </c>
      <c r="L181" s="8" t="s">
        <v>55</v>
      </c>
      <c r="M181" s="8" t="s">
        <v>55</v>
      </c>
      <c r="N181" s="8" t="s">
        <v>55</v>
      </c>
      <c r="O181" s="8" t="s">
        <v>55</v>
      </c>
      <c r="P181" s="8" t="s">
        <v>55</v>
      </c>
      <c r="Q181" s="8" t="s">
        <v>55</v>
      </c>
      <c r="R181" s="8" t="s">
        <v>55</v>
      </c>
      <c r="S181" s="8" t="s">
        <v>55</v>
      </c>
      <c r="T181" s="8" t="s">
        <v>55</v>
      </c>
      <c r="U181" s="8" t="s">
        <v>55</v>
      </c>
      <c r="V181" s="8" t="s">
        <v>55</v>
      </c>
      <c r="W181" s="8" t="s">
        <v>55</v>
      </c>
      <c r="X181" s="8" t="s">
        <v>55</v>
      </c>
      <c r="Y181" s="8">
        <v>99.032089999999997</v>
      </c>
      <c r="Z181" s="8" t="s">
        <v>55</v>
      </c>
      <c r="AA181" s="8" t="s">
        <v>55</v>
      </c>
      <c r="AB181" s="8" t="s">
        <v>55</v>
      </c>
      <c r="AC181" s="8" t="s">
        <v>55</v>
      </c>
      <c r="AD181" s="8" t="s">
        <v>55</v>
      </c>
      <c r="AE181" s="8" t="s">
        <v>55</v>
      </c>
      <c r="AF181" s="8" t="s">
        <v>55</v>
      </c>
      <c r="AG181" s="8" t="s">
        <v>55</v>
      </c>
      <c r="AH181" s="8" t="s">
        <v>55</v>
      </c>
      <c r="AI181" s="8">
        <v>97.779520000000005</v>
      </c>
      <c r="AJ181" s="8" t="s">
        <v>55</v>
      </c>
      <c r="AK181" s="8" t="s">
        <v>55</v>
      </c>
      <c r="AL181" s="8" t="s">
        <v>55</v>
      </c>
      <c r="AM181" s="8" t="s">
        <v>55</v>
      </c>
      <c r="AN181" s="8" t="s">
        <v>55</v>
      </c>
      <c r="AO181" s="8" t="s">
        <v>55</v>
      </c>
      <c r="AP181" s="8" t="s">
        <v>55</v>
      </c>
      <c r="AQ181" s="8" t="s">
        <v>55</v>
      </c>
      <c r="AR181" s="8">
        <v>98.976219999999998</v>
      </c>
      <c r="AS181" s="8" t="s">
        <v>55</v>
      </c>
      <c r="AT181" s="8" t="s">
        <v>55</v>
      </c>
      <c r="AU181" s="8" t="s">
        <v>55</v>
      </c>
      <c r="AV181" s="8">
        <v>99.303839999999994</v>
      </c>
      <c r="AW181" s="8" t="s">
        <v>55</v>
      </c>
    </row>
    <row r="182" spans="1:49" ht="13" x14ac:dyDescent="0.3">
      <c r="A182" s="6" t="s">
        <v>231</v>
      </c>
      <c r="B182" s="5" t="s">
        <v>53</v>
      </c>
      <c r="C182" s="7" t="s">
        <v>55</v>
      </c>
      <c r="D182" s="7" t="s">
        <v>55</v>
      </c>
      <c r="E182" s="7" t="s">
        <v>55</v>
      </c>
      <c r="F182" s="7" t="s">
        <v>55</v>
      </c>
      <c r="G182" s="7" t="s">
        <v>55</v>
      </c>
      <c r="H182" s="7" t="s">
        <v>55</v>
      </c>
      <c r="I182" s="7" t="s">
        <v>55</v>
      </c>
      <c r="J182" s="7" t="s">
        <v>55</v>
      </c>
      <c r="K182" s="7" t="s">
        <v>55</v>
      </c>
      <c r="L182" s="7" t="s">
        <v>55</v>
      </c>
      <c r="M182" s="7" t="s">
        <v>55</v>
      </c>
      <c r="N182" s="7" t="s">
        <v>55</v>
      </c>
      <c r="O182" s="7" t="s">
        <v>55</v>
      </c>
      <c r="P182" s="7" t="s">
        <v>55</v>
      </c>
      <c r="Q182" s="7" t="s">
        <v>55</v>
      </c>
      <c r="R182" s="7" t="s">
        <v>55</v>
      </c>
      <c r="S182" s="7" t="s">
        <v>55</v>
      </c>
      <c r="T182" s="7" t="s">
        <v>55</v>
      </c>
      <c r="U182" s="7" t="s">
        <v>55</v>
      </c>
      <c r="V182" s="7">
        <v>99.749459999999999</v>
      </c>
      <c r="W182" s="7" t="s">
        <v>55</v>
      </c>
      <c r="X182" s="7" t="s">
        <v>55</v>
      </c>
      <c r="Y182" s="7" t="s">
        <v>55</v>
      </c>
      <c r="Z182" s="7" t="s">
        <v>55</v>
      </c>
      <c r="AA182" s="7" t="s">
        <v>55</v>
      </c>
      <c r="AB182" s="7" t="s">
        <v>55</v>
      </c>
      <c r="AC182" s="7" t="s">
        <v>55</v>
      </c>
      <c r="AD182" s="7" t="s">
        <v>55</v>
      </c>
      <c r="AE182" s="7" t="s">
        <v>55</v>
      </c>
      <c r="AF182" s="7" t="s">
        <v>55</v>
      </c>
      <c r="AG182" s="7" t="s">
        <v>55</v>
      </c>
      <c r="AH182" s="7" t="s">
        <v>55</v>
      </c>
      <c r="AI182" s="7">
        <v>99.771280000000004</v>
      </c>
      <c r="AJ182" s="7" t="s">
        <v>55</v>
      </c>
      <c r="AK182" s="7" t="s">
        <v>55</v>
      </c>
      <c r="AL182" s="7" t="s">
        <v>55</v>
      </c>
      <c r="AM182" s="7" t="s">
        <v>55</v>
      </c>
      <c r="AN182" s="7" t="s">
        <v>55</v>
      </c>
      <c r="AO182" s="7" t="s">
        <v>55</v>
      </c>
      <c r="AP182" s="7" t="s">
        <v>55</v>
      </c>
      <c r="AQ182" s="7">
        <v>99.758020000000002</v>
      </c>
      <c r="AR182" s="7" t="s">
        <v>55</v>
      </c>
      <c r="AS182" s="7" t="s">
        <v>55</v>
      </c>
      <c r="AT182" s="7" t="s">
        <v>55</v>
      </c>
      <c r="AU182" s="7" t="s">
        <v>55</v>
      </c>
      <c r="AV182" s="7">
        <v>99.752440000000007</v>
      </c>
      <c r="AW182" s="7" t="s">
        <v>55</v>
      </c>
    </row>
    <row r="183" spans="1:49" ht="13" x14ac:dyDescent="0.3">
      <c r="A183" s="6" t="s">
        <v>232</v>
      </c>
      <c r="B183" s="5" t="s">
        <v>53</v>
      </c>
      <c r="C183" s="8" t="s">
        <v>55</v>
      </c>
      <c r="D183" s="8" t="s">
        <v>55</v>
      </c>
      <c r="E183" s="8" t="s">
        <v>55</v>
      </c>
      <c r="F183" s="8" t="s">
        <v>55</v>
      </c>
      <c r="G183" s="8" t="s">
        <v>55</v>
      </c>
      <c r="H183" s="8" t="s">
        <v>55</v>
      </c>
      <c r="I183" s="8" t="s">
        <v>55</v>
      </c>
      <c r="J183" s="8" t="s">
        <v>55</v>
      </c>
      <c r="K183" s="8">
        <v>44.691589999999998</v>
      </c>
      <c r="L183" s="8" t="s">
        <v>55</v>
      </c>
      <c r="M183" s="8" t="s">
        <v>55</v>
      </c>
      <c r="N183" s="8" t="s">
        <v>55</v>
      </c>
      <c r="O183" s="8" t="s">
        <v>55</v>
      </c>
      <c r="P183" s="8" t="s">
        <v>55</v>
      </c>
      <c r="Q183" s="8" t="s">
        <v>55</v>
      </c>
      <c r="R183" s="8" t="s">
        <v>55</v>
      </c>
      <c r="S183" s="8" t="s">
        <v>55</v>
      </c>
      <c r="T183" s="8" t="s">
        <v>55</v>
      </c>
      <c r="U183" s="8" t="s">
        <v>55</v>
      </c>
      <c r="V183" s="8" t="s">
        <v>55</v>
      </c>
      <c r="W183" s="8" t="s">
        <v>55</v>
      </c>
      <c r="X183" s="8">
        <v>74.24579</v>
      </c>
      <c r="Y183" s="8" t="s">
        <v>55</v>
      </c>
      <c r="Z183" s="8" t="s">
        <v>55</v>
      </c>
      <c r="AA183" s="8" t="s">
        <v>55</v>
      </c>
      <c r="AB183" s="8" t="s">
        <v>55</v>
      </c>
      <c r="AC183" s="8" t="s">
        <v>55</v>
      </c>
      <c r="AD183" s="8" t="s">
        <v>55</v>
      </c>
      <c r="AE183" s="8" t="s">
        <v>55</v>
      </c>
      <c r="AF183" s="8" t="s">
        <v>55</v>
      </c>
      <c r="AG183" s="8">
        <v>76.862579999999994</v>
      </c>
      <c r="AH183" s="8" t="s">
        <v>55</v>
      </c>
      <c r="AI183" s="8" t="s">
        <v>55</v>
      </c>
      <c r="AJ183" s="8" t="s">
        <v>55</v>
      </c>
      <c r="AK183" s="8" t="s">
        <v>55</v>
      </c>
      <c r="AL183" s="8" t="s">
        <v>55</v>
      </c>
      <c r="AM183" s="8" t="s">
        <v>55</v>
      </c>
      <c r="AN183" s="8" t="s">
        <v>55</v>
      </c>
      <c r="AO183" s="8" t="s">
        <v>55</v>
      </c>
      <c r="AP183" s="8" t="s">
        <v>55</v>
      </c>
      <c r="AQ183" s="8">
        <v>77.972459999999998</v>
      </c>
      <c r="AR183" s="8" t="s">
        <v>55</v>
      </c>
      <c r="AS183" s="8">
        <v>83.487390000000005</v>
      </c>
      <c r="AT183" s="8" t="s">
        <v>55</v>
      </c>
      <c r="AU183" s="8" t="s">
        <v>55</v>
      </c>
      <c r="AV183" s="8">
        <v>86.994879999999995</v>
      </c>
      <c r="AW183" s="8" t="s">
        <v>55</v>
      </c>
    </row>
    <row r="184" spans="1:49" ht="13" x14ac:dyDescent="0.3">
      <c r="A184" s="6" t="s">
        <v>233</v>
      </c>
      <c r="B184" s="5" t="s">
        <v>53</v>
      </c>
      <c r="C184" s="7" t="s">
        <v>55</v>
      </c>
      <c r="D184" s="7" t="s">
        <v>55</v>
      </c>
      <c r="E184" s="7" t="s">
        <v>55</v>
      </c>
      <c r="F184" s="7" t="s">
        <v>55</v>
      </c>
      <c r="G184" s="7" t="s">
        <v>55</v>
      </c>
      <c r="H184" s="7" t="s">
        <v>55</v>
      </c>
      <c r="I184" s="7" t="s">
        <v>55</v>
      </c>
      <c r="J184" s="7" t="s">
        <v>55</v>
      </c>
      <c r="K184" s="7" t="s">
        <v>55</v>
      </c>
      <c r="L184" s="7" t="s">
        <v>55</v>
      </c>
      <c r="M184" s="7" t="s">
        <v>55</v>
      </c>
      <c r="N184" s="7" t="s">
        <v>55</v>
      </c>
      <c r="O184" s="7" t="s">
        <v>55</v>
      </c>
      <c r="P184" s="7" t="s">
        <v>55</v>
      </c>
      <c r="Q184" s="7" t="s">
        <v>55</v>
      </c>
      <c r="R184" s="7" t="s">
        <v>55</v>
      </c>
      <c r="S184" s="7" t="s">
        <v>55</v>
      </c>
      <c r="T184" s="7" t="s">
        <v>55</v>
      </c>
      <c r="U184" s="7" t="s">
        <v>55</v>
      </c>
      <c r="V184" s="7" t="s">
        <v>55</v>
      </c>
      <c r="W184" s="7" t="s">
        <v>55</v>
      </c>
      <c r="X184" s="7" t="s">
        <v>55</v>
      </c>
      <c r="Y184" s="7" t="s">
        <v>55</v>
      </c>
      <c r="Z184" s="7" t="s">
        <v>55</v>
      </c>
      <c r="AA184" s="7" t="s">
        <v>55</v>
      </c>
      <c r="AB184" s="7" t="s">
        <v>55</v>
      </c>
      <c r="AC184" s="7" t="s">
        <v>55</v>
      </c>
      <c r="AD184" s="7" t="s">
        <v>55</v>
      </c>
      <c r="AE184" s="7" t="s">
        <v>55</v>
      </c>
      <c r="AF184" s="7" t="s">
        <v>55</v>
      </c>
      <c r="AG184" s="7" t="s">
        <v>55</v>
      </c>
      <c r="AH184" s="7" t="s">
        <v>55</v>
      </c>
      <c r="AI184" s="7" t="s">
        <v>55</v>
      </c>
      <c r="AJ184" s="7" t="s">
        <v>55</v>
      </c>
      <c r="AK184" s="7" t="s">
        <v>55</v>
      </c>
      <c r="AL184" s="7" t="s">
        <v>55</v>
      </c>
      <c r="AM184" s="7" t="s">
        <v>55</v>
      </c>
      <c r="AN184" s="7" t="s">
        <v>55</v>
      </c>
      <c r="AO184" s="7" t="s">
        <v>55</v>
      </c>
      <c r="AP184" s="7" t="s">
        <v>55</v>
      </c>
      <c r="AQ184" s="7" t="s">
        <v>55</v>
      </c>
      <c r="AR184" s="7" t="s">
        <v>55</v>
      </c>
      <c r="AS184" s="7" t="s">
        <v>55</v>
      </c>
      <c r="AT184" s="7" t="s">
        <v>55</v>
      </c>
      <c r="AU184" s="7" t="s">
        <v>55</v>
      </c>
      <c r="AV184" s="7" t="s">
        <v>55</v>
      </c>
      <c r="AW184" s="7" t="s">
        <v>55</v>
      </c>
    </row>
    <row r="185" spans="1:49" ht="13" x14ac:dyDescent="0.3">
      <c r="A185" s="6" t="s">
        <v>234</v>
      </c>
      <c r="B185" s="5" t="s">
        <v>53</v>
      </c>
      <c r="C185" s="8" t="s">
        <v>55</v>
      </c>
      <c r="D185" s="8" t="s">
        <v>55</v>
      </c>
      <c r="E185" s="8" t="s">
        <v>55</v>
      </c>
      <c r="F185" s="8" t="s">
        <v>55</v>
      </c>
      <c r="G185" s="8" t="s">
        <v>55</v>
      </c>
      <c r="H185" s="8" t="s">
        <v>55</v>
      </c>
      <c r="I185" s="8" t="s">
        <v>55</v>
      </c>
      <c r="J185" s="8" t="s">
        <v>55</v>
      </c>
      <c r="K185" s="8" t="s">
        <v>55</v>
      </c>
      <c r="L185" s="8" t="s">
        <v>55</v>
      </c>
      <c r="M185" s="8" t="s">
        <v>55</v>
      </c>
      <c r="N185" s="8" t="s">
        <v>55</v>
      </c>
      <c r="O185" s="8" t="s">
        <v>55</v>
      </c>
      <c r="P185" s="8" t="s">
        <v>55</v>
      </c>
      <c r="Q185" s="8" t="s">
        <v>55</v>
      </c>
      <c r="R185" s="8" t="s">
        <v>55</v>
      </c>
      <c r="S185" s="8" t="s">
        <v>55</v>
      </c>
      <c r="T185" s="8" t="s">
        <v>55</v>
      </c>
      <c r="U185" s="8" t="s">
        <v>55</v>
      </c>
      <c r="V185" s="8" t="s">
        <v>55</v>
      </c>
      <c r="W185" s="8" t="s">
        <v>55</v>
      </c>
      <c r="X185" s="8" t="s">
        <v>55</v>
      </c>
      <c r="Y185" s="8" t="s">
        <v>55</v>
      </c>
      <c r="Z185" s="8" t="s">
        <v>55</v>
      </c>
      <c r="AA185" s="8" t="s">
        <v>55</v>
      </c>
      <c r="AB185" s="8" t="s">
        <v>55</v>
      </c>
      <c r="AC185" s="8" t="s">
        <v>55</v>
      </c>
      <c r="AD185" s="8" t="s">
        <v>55</v>
      </c>
      <c r="AE185" s="8" t="s">
        <v>55</v>
      </c>
      <c r="AF185" s="8" t="s">
        <v>55</v>
      </c>
      <c r="AG185" s="8" t="s">
        <v>55</v>
      </c>
      <c r="AH185" s="8" t="s">
        <v>55</v>
      </c>
      <c r="AI185" s="8" t="s">
        <v>55</v>
      </c>
      <c r="AJ185" s="8" t="s">
        <v>55</v>
      </c>
      <c r="AK185" s="8" t="s">
        <v>55</v>
      </c>
      <c r="AL185" s="8" t="s">
        <v>55</v>
      </c>
      <c r="AM185" s="8" t="s">
        <v>55</v>
      </c>
      <c r="AN185" s="8" t="s">
        <v>55</v>
      </c>
      <c r="AO185" s="8" t="s">
        <v>55</v>
      </c>
      <c r="AP185" s="8" t="s">
        <v>55</v>
      </c>
      <c r="AQ185" s="8" t="s">
        <v>55</v>
      </c>
      <c r="AR185" s="8" t="s">
        <v>55</v>
      </c>
      <c r="AS185" s="8" t="s">
        <v>55</v>
      </c>
      <c r="AT185" s="8" t="s">
        <v>55</v>
      </c>
      <c r="AU185" s="8" t="s">
        <v>55</v>
      </c>
      <c r="AV185" s="8" t="s">
        <v>55</v>
      </c>
      <c r="AW185" s="8" t="s">
        <v>55</v>
      </c>
    </row>
    <row r="186" spans="1:49" ht="13" x14ac:dyDescent="0.3">
      <c r="A186" s="6" t="s">
        <v>235</v>
      </c>
      <c r="B186" s="5" t="s">
        <v>53</v>
      </c>
      <c r="C186" s="7" t="s">
        <v>55</v>
      </c>
      <c r="D186" s="7" t="s">
        <v>55</v>
      </c>
      <c r="E186" s="7" t="s">
        <v>55</v>
      </c>
      <c r="F186" s="7" t="s">
        <v>55</v>
      </c>
      <c r="G186" s="7" t="s">
        <v>55</v>
      </c>
      <c r="H186" s="7" t="s">
        <v>55</v>
      </c>
      <c r="I186" s="7" t="s">
        <v>55</v>
      </c>
      <c r="J186" s="7" t="s">
        <v>55</v>
      </c>
      <c r="K186" s="7" t="s">
        <v>55</v>
      </c>
      <c r="L186" s="7" t="s">
        <v>55</v>
      </c>
      <c r="M186" s="7" t="s">
        <v>55</v>
      </c>
      <c r="N186" s="7" t="s">
        <v>55</v>
      </c>
      <c r="O186" s="7" t="s">
        <v>55</v>
      </c>
      <c r="P186" s="7" t="s">
        <v>55</v>
      </c>
      <c r="Q186" s="7" t="s">
        <v>55</v>
      </c>
      <c r="R186" s="7" t="s">
        <v>55</v>
      </c>
      <c r="S186" s="7" t="s">
        <v>55</v>
      </c>
      <c r="T186" s="7" t="s">
        <v>55</v>
      </c>
      <c r="U186" s="7" t="s">
        <v>55</v>
      </c>
      <c r="V186" s="7" t="s">
        <v>55</v>
      </c>
      <c r="W186" s="7" t="s">
        <v>55</v>
      </c>
      <c r="X186" s="7" t="s">
        <v>55</v>
      </c>
      <c r="Y186" s="7" t="s">
        <v>55</v>
      </c>
      <c r="Z186" s="7" t="s">
        <v>55</v>
      </c>
      <c r="AA186" s="7" t="s">
        <v>55</v>
      </c>
      <c r="AB186" s="7" t="s">
        <v>55</v>
      </c>
      <c r="AC186" s="7" t="s">
        <v>55</v>
      </c>
      <c r="AD186" s="7" t="s">
        <v>55</v>
      </c>
      <c r="AE186" s="7" t="s">
        <v>55</v>
      </c>
      <c r="AF186" s="7" t="s">
        <v>55</v>
      </c>
      <c r="AG186" s="7" t="s">
        <v>55</v>
      </c>
      <c r="AH186" s="7" t="s">
        <v>55</v>
      </c>
      <c r="AI186" s="7" t="s">
        <v>55</v>
      </c>
      <c r="AJ186" s="7" t="s">
        <v>55</v>
      </c>
      <c r="AK186" s="7" t="s">
        <v>55</v>
      </c>
      <c r="AL186" s="7" t="s">
        <v>55</v>
      </c>
      <c r="AM186" s="7" t="s">
        <v>55</v>
      </c>
      <c r="AN186" s="7" t="s">
        <v>55</v>
      </c>
      <c r="AO186" s="7" t="s">
        <v>55</v>
      </c>
      <c r="AP186" s="7" t="s">
        <v>55</v>
      </c>
      <c r="AQ186" s="7" t="s">
        <v>55</v>
      </c>
      <c r="AR186" s="7" t="s">
        <v>55</v>
      </c>
      <c r="AS186" s="7" t="s">
        <v>55</v>
      </c>
      <c r="AT186" s="7" t="s">
        <v>55</v>
      </c>
      <c r="AU186" s="7" t="s">
        <v>55</v>
      </c>
      <c r="AV186" s="7" t="s">
        <v>55</v>
      </c>
      <c r="AW186" s="7" t="s">
        <v>55</v>
      </c>
    </row>
    <row r="187" spans="1:49" ht="13" x14ac:dyDescent="0.3">
      <c r="A187" s="6" t="s">
        <v>236</v>
      </c>
      <c r="B187" s="5" t="s">
        <v>53</v>
      </c>
      <c r="C187" s="8" t="s">
        <v>55</v>
      </c>
      <c r="D187" s="8" t="s">
        <v>55</v>
      </c>
      <c r="E187" s="8" t="s">
        <v>55</v>
      </c>
      <c r="F187" s="8" t="s">
        <v>55</v>
      </c>
      <c r="G187" s="8" t="s">
        <v>55</v>
      </c>
      <c r="H187" s="8" t="s">
        <v>55</v>
      </c>
      <c r="I187" s="8" t="s">
        <v>55</v>
      </c>
      <c r="J187" s="8" t="s">
        <v>55</v>
      </c>
      <c r="K187" s="8" t="s">
        <v>55</v>
      </c>
      <c r="L187" s="8" t="s">
        <v>55</v>
      </c>
      <c r="M187" s="8" t="s">
        <v>55</v>
      </c>
      <c r="N187" s="8" t="s">
        <v>55</v>
      </c>
      <c r="O187" s="8">
        <v>99.437150000000003</v>
      </c>
      <c r="P187" s="8" t="s">
        <v>55</v>
      </c>
      <c r="Q187" s="8" t="s">
        <v>55</v>
      </c>
      <c r="R187" s="8" t="s">
        <v>55</v>
      </c>
      <c r="S187" s="8" t="s">
        <v>55</v>
      </c>
      <c r="T187" s="8" t="s">
        <v>55</v>
      </c>
      <c r="U187" s="8" t="s">
        <v>55</v>
      </c>
      <c r="V187" s="8" t="s">
        <v>55</v>
      </c>
      <c r="W187" s="8" t="s">
        <v>55</v>
      </c>
      <c r="X187" s="8" t="s">
        <v>55</v>
      </c>
      <c r="Y187" s="8" t="s">
        <v>55</v>
      </c>
      <c r="Z187" s="8" t="s">
        <v>55</v>
      </c>
      <c r="AA187" s="8" t="s">
        <v>55</v>
      </c>
      <c r="AB187" s="8" t="s">
        <v>55</v>
      </c>
      <c r="AC187" s="8" t="s">
        <v>55</v>
      </c>
      <c r="AD187" s="8" t="s">
        <v>55</v>
      </c>
      <c r="AE187" s="8" t="s">
        <v>55</v>
      </c>
      <c r="AF187" s="8" t="s">
        <v>55</v>
      </c>
      <c r="AG187" s="8" t="s">
        <v>55</v>
      </c>
      <c r="AH187" s="8" t="s">
        <v>55</v>
      </c>
      <c r="AI187" s="8" t="s">
        <v>55</v>
      </c>
      <c r="AJ187" s="8" t="s">
        <v>55</v>
      </c>
      <c r="AK187" s="8" t="s">
        <v>55</v>
      </c>
      <c r="AL187" s="8" t="s">
        <v>55</v>
      </c>
      <c r="AM187" s="8" t="s">
        <v>55</v>
      </c>
      <c r="AN187" s="8" t="s">
        <v>55</v>
      </c>
      <c r="AO187" s="8" t="s">
        <v>55</v>
      </c>
      <c r="AP187" s="8" t="s">
        <v>55</v>
      </c>
      <c r="AQ187" s="8" t="s">
        <v>55</v>
      </c>
      <c r="AR187" s="8" t="s">
        <v>55</v>
      </c>
      <c r="AS187" s="8" t="s">
        <v>55</v>
      </c>
      <c r="AT187" s="8" t="s">
        <v>55</v>
      </c>
      <c r="AU187" s="8" t="s">
        <v>55</v>
      </c>
      <c r="AV187" s="8" t="s">
        <v>55</v>
      </c>
      <c r="AW187" s="8" t="s">
        <v>55</v>
      </c>
    </row>
    <row r="188" spans="1:49" ht="20" x14ac:dyDescent="0.3">
      <c r="A188" s="6" t="s">
        <v>237</v>
      </c>
      <c r="B188" s="5" t="s">
        <v>53</v>
      </c>
      <c r="C188" s="7">
        <v>97.997600000000006</v>
      </c>
      <c r="D188" s="7" t="s">
        <v>55</v>
      </c>
      <c r="E188" s="7" t="s">
        <v>55</v>
      </c>
      <c r="F188" s="7" t="s">
        <v>55</v>
      </c>
      <c r="G188" s="7" t="s">
        <v>55</v>
      </c>
      <c r="H188" s="7" t="s">
        <v>55</v>
      </c>
      <c r="I188" s="7" t="s">
        <v>55</v>
      </c>
      <c r="J188" s="7" t="s">
        <v>55</v>
      </c>
      <c r="K188" s="7" t="s">
        <v>55</v>
      </c>
      <c r="L188" s="7" t="s">
        <v>55</v>
      </c>
      <c r="M188" s="7" t="s">
        <v>55</v>
      </c>
      <c r="N188" s="7" t="s">
        <v>55</v>
      </c>
      <c r="O188" s="7" t="s">
        <v>55</v>
      </c>
      <c r="P188" s="7" t="s">
        <v>55</v>
      </c>
      <c r="Q188" s="7" t="s">
        <v>55</v>
      </c>
      <c r="R188" s="7" t="s">
        <v>55</v>
      </c>
      <c r="S188" s="7" t="s">
        <v>55</v>
      </c>
      <c r="T188" s="7" t="s">
        <v>55</v>
      </c>
      <c r="U188" s="7" t="s">
        <v>55</v>
      </c>
      <c r="V188" s="7" t="s">
        <v>55</v>
      </c>
      <c r="W188" s="7" t="s">
        <v>55</v>
      </c>
      <c r="X188" s="7" t="s">
        <v>55</v>
      </c>
      <c r="Y188" s="7" t="s">
        <v>55</v>
      </c>
      <c r="Z188" s="7" t="s">
        <v>55</v>
      </c>
      <c r="AA188" s="7" t="s">
        <v>55</v>
      </c>
      <c r="AB188" s="7" t="s">
        <v>55</v>
      </c>
      <c r="AC188" s="7" t="s">
        <v>55</v>
      </c>
      <c r="AD188" s="7" t="s">
        <v>55</v>
      </c>
      <c r="AE188" s="7" t="s">
        <v>55</v>
      </c>
      <c r="AF188" s="7" t="s">
        <v>55</v>
      </c>
      <c r="AG188" s="7" t="s">
        <v>55</v>
      </c>
      <c r="AH188" s="7" t="s">
        <v>55</v>
      </c>
      <c r="AI188" s="7" t="s">
        <v>55</v>
      </c>
      <c r="AJ188" s="7" t="s">
        <v>55</v>
      </c>
      <c r="AK188" s="7" t="s">
        <v>55</v>
      </c>
      <c r="AL188" s="7" t="s">
        <v>55</v>
      </c>
      <c r="AM188" s="7" t="s">
        <v>55</v>
      </c>
      <c r="AN188" s="7" t="s">
        <v>55</v>
      </c>
      <c r="AO188" s="7" t="s">
        <v>55</v>
      </c>
      <c r="AP188" s="7" t="s">
        <v>55</v>
      </c>
      <c r="AQ188" s="7" t="s">
        <v>55</v>
      </c>
      <c r="AR188" s="7" t="s">
        <v>55</v>
      </c>
      <c r="AS188" s="7" t="s">
        <v>55</v>
      </c>
      <c r="AT188" s="7" t="s">
        <v>55</v>
      </c>
      <c r="AU188" s="7" t="s">
        <v>55</v>
      </c>
      <c r="AV188" s="7" t="s">
        <v>55</v>
      </c>
      <c r="AW188" s="7" t="s">
        <v>55</v>
      </c>
    </row>
    <row r="189" spans="1:49" ht="13" x14ac:dyDescent="0.3">
      <c r="A189" s="6" t="s">
        <v>238</v>
      </c>
      <c r="B189" s="5" t="s">
        <v>53</v>
      </c>
      <c r="C189" s="8" t="s">
        <v>55</v>
      </c>
      <c r="D189" s="8" t="s">
        <v>55</v>
      </c>
      <c r="E189" s="8" t="s">
        <v>55</v>
      </c>
      <c r="F189" s="8" t="s">
        <v>55</v>
      </c>
      <c r="G189" s="8" t="s">
        <v>55</v>
      </c>
      <c r="H189" s="8" t="s">
        <v>55</v>
      </c>
      <c r="I189" s="8" t="s">
        <v>55</v>
      </c>
      <c r="J189" s="8" t="s">
        <v>55</v>
      </c>
      <c r="K189" s="8" t="s">
        <v>55</v>
      </c>
      <c r="L189" s="8" t="s">
        <v>55</v>
      </c>
      <c r="M189" s="8" t="s">
        <v>55</v>
      </c>
      <c r="N189" s="8" t="s">
        <v>55</v>
      </c>
      <c r="O189" s="8" t="s">
        <v>55</v>
      </c>
      <c r="P189" s="8" t="s">
        <v>55</v>
      </c>
      <c r="Q189" s="8" t="s">
        <v>55</v>
      </c>
      <c r="R189" s="8" t="s">
        <v>55</v>
      </c>
      <c r="S189" s="8" t="s">
        <v>55</v>
      </c>
      <c r="T189" s="8" t="s">
        <v>55</v>
      </c>
      <c r="U189" s="8" t="s">
        <v>55</v>
      </c>
      <c r="V189" s="8" t="s">
        <v>55</v>
      </c>
      <c r="W189" s="8" t="s">
        <v>55</v>
      </c>
      <c r="X189" s="8" t="s">
        <v>55</v>
      </c>
      <c r="Y189" s="8" t="s">
        <v>55</v>
      </c>
      <c r="Z189" s="8" t="s">
        <v>55</v>
      </c>
      <c r="AA189" s="8" t="s">
        <v>55</v>
      </c>
      <c r="AB189" s="8" t="s">
        <v>55</v>
      </c>
      <c r="AC189" s="8" t="s">
        <v>55</v>
      </c>
      <c r="AD189" s="8" t="s">
        <v>55</v>
      </c>
      <c r="AE189" s="8" t="s">
        <v>55</v>
      </c>
      <c r="AF189" s="8" t="s">
        <v>55</v>
      </c>
      <c r="AG189" s="8" t="s">
        <v>55</v>
      </c>
      <c r="AH189" s="8" t="s">
        <v>55</v>
      </c>
      <c r="AI189" s="8" t="s">
        <v>55</v>
      </c>
      <c r="AJ189" s="8" t="s">
        <v>55</v>
      </c>
      <c r="AK189" s="8" t="s">
        <v>55</v>
      </c>
      <c r="AL189" s="8" t="s">
        <v>55</v>
      </c>
      <c r="AM189" s="8" t="s">
        <v>55</v>
      </c>
      <c r="AN189" s="8" t="s">
        <v>55</v>
      </c>
      <c r="AO189" s="8" t="s">
        <v>55</v>
      </c>
      <c r="AP189" s="8" t="s">
        <v>55</v>
      </c>
      <c r="AQ189" s="8" t="s">
        <v>55</v>
      </c>
      <c r="AR189" s="8" t="s">
        <v>55</v>
      </c>
      <c r="AS189" s="8" t="s">
        <v>55</v>
      </c>
      <c r="AT189" s="8" t="s">
        <v>55</v>
      </c>
      <c r="AU189" s="8" t="s">
        <v>55</v>
      </c>
      <c r="AV189" s="8" t="s">
        <v>55</v>
      </c>
      <c r="AW189" s="8" t="s">
        <v>55</v>
      </c>
    </row>
    <row r="190" spans="1:49" ht="13" x14ac:dyDescent="0.3">
      <c r="A190" s="6" t="s">
        <v>239</v>
      </c>
      <c r="B190" s="5" t="s">
        <v>53</v>
      </c>
      <c r="C190" s="7" t="s">
        <v>55</v>
      </c>
      <c r="D190" s="7" t="s">
        <v>55</v>
      </c>
      <c r="E190" s="7" t="s">
        <v>55</v>
      </c>
      <c r="F190" s="7" t="s">
        <v>55</v>
      </c>
      <c r="G190" s="7" t="s">
        <v>55</v>
      </c>
      <c r="H190" s="7" t="s">
        <v>55</v>
      </c>
      <c r="I190" s="7" t="s">
        <v>55</v>
      </c>
      <c r="J190" s="7" t="s">
        <v>55</v>
      </c>
      <c r="K190" s="7" t="s">
        <v>55</v>
      </c>
      <c r="L190" s="7" t="s">
        <v>55</v>
      </c>
      <c r="M190" s="7" t="s">
        <v>55</v>
      </c>
      <c r="N190" s="7" t="s">
        <v>55</v>
      </c>
      <c r="O190" s="7" t="s">
        <v>55</v>
      </c>
      <c r="P190" s="7" t="s">
        <v>55</v>
      </c>
      <c r="Q190" s="7" t="s">
        <v>55</v>
      </c>
      <c r="R190" s="7" t="s">
        <v>55</v>
      </c>
      <c r="S190" s="7" t="s">
        <v>55</v>
      </c>
      <c r="T190" s="7" t="s">
        <v>55</v>
      </c>
      <c r="U190" s="7" t="s">
        <v>55</v>
      </c>
      <c r="V190" s="7" t="s">
        <v>55</v>
      </c>
      <c r="W190" s="7" t="s">
        <v>55</v>
      </c>
      <c r="X190" s="7" t="s">
        <v>55</v>
      </c>
      <c r="Y190" s="7" t="s">
        <v>55</v>
      </c>
      <c r="Z190" s="7" t="s">
        <v>55</v>
      </c>
      <c r="AA190" s="7" t="s">
        <v>55</v>
      </c>
      <c r="AB190" s="7" t="s">
        <v>55</v>
      </c>
      <c r="AC190" s="7" t="s">
        <v>55</v>
      </c>
      <c r="AD190" s="7" t="s">
        <v>55</v>
      </c>
      <c r="AE190" s="7" t="s">
        <v>55</v>
      </c>
      <c r="AF190" s="7" t="s">
        <v>55</v>
      </c>
      <c r="AG190" s="7" t="s">
        <v>55</v>
      </c>
      <c r="AH190" s="7" t="s">
        <v>55</v>
      </c>
      <c r="AI190" s="7" t="s">
        <v>55</v>
      </c>
      <c r="AJ190" s="7" t="s">
        <v>55</v>
      </c>
      <c r="AK190" s="7" t="s">
        <v>55</v>
      </c>
      <c r="AL190" s="7" t="s">
        <v>55</v>
      </c>
      <c r="AM190" s="7" t="s">
        <v>55</v>
      </c>
      <c r="AN190" s="7" t="s">
        <v>55</v>
      </c>
      <c r="AO190" s="7" t="s">
        <v>55</v>
      </c>
      <c r="AP190" s="7" t="s">
        <v>55</v>
      </c>
      <c r="AQ190" s="7" t="s">
        <v>55</v>
      </c>
      <c r="AR190" s="7" t="s">
        <v>55</v>
      </c>
      <c r="AS190" s="7" t="s">
        <v>55</v>
      </c>
      <c r="AT190" s="7" t="s">
        <v>55</v>
      </c>
      <c r="AU190" s="7" t="s">
        <v>55</v>
      </c>
      <c r="AV190" s="7" t="s">
        <v>55</v>
      </c>
      <c r="AW190" s="7" t="s">
        <v>55</v>
      </c>
    </row>
    <row r="191" spans="1:49" ht="13" x14ac:dyDescent="0.3">
      <c r="A191" s="6" t="s">
        <v>240</v>
      </c>
      <c r="B191" s="5" t="s">
        <v>53</v>
      </c>
      <c r="C191" s="8" t="s">
        <v>55</v>
      </c>
      <c r="D191" s="8" t="s">
        <v>55</v>
      </c>
      <c r="E191" s="8" t="s">
        <v>55</v>
      </c>
      <c r="F191" s="8" t="s">
        <v>55</v>
      </c>
      <c r="G191" s="8" t="s">
        <v>55</v>
      </c>
      <c r="H191" s="8" t="s">
        <v>55</v>
      </c>
      <c r="I191" s="8" t="s">
        <v>55</v>
      </c>
      <c r="J191" s="8" t="s">
        <v>55</v>
      </c>
      <c r="K191" s="8" t="s">
        <v>55</v>
      </c>
      <c r="L191" s="8" t="s">
        <v>55</v>
      </c>
      <c r="M191" s="8" t="s">
        <v>55</v>
      </c>
      <c r="N191" s="8" t="s">
        <v>55</v>
      </c>
      <c r="O191" s="8" t="s">
        <v>55</v>
      </c>
      <c r="P191" s="8" t="s">
        <v>55</v>
      </c>
      <c r="Q191" s="8" t="s">
        <v>55</v>
      </c>
      <c r="R191" s="8" t="s">
        <v>55</v>
      </c>
      <c r="S191" s="8" t="s">
        <v>55</v>
      </c>
      <c r="T191" s="8" t="s">
        <v>55</v>
      </c>
      <c r="U191" s="8" t="s">
        <v>55</v>
      </c>
      <c r="V191" s="8" t="s">
        <v>55</v>
      </c>
      <c r="W191" s="8" t="s">
        <v>55</v>
      </c>
      <c r="X191" s="8">
        <v>98.95</v>
      </c>
      <c r="Y191" s="8" t="s">
        <v>55</v>
      </c>
      <c r="Z191" s="8" t="s">
        <v>55</v>
      </c>
      <c r="AA191" s="8" t="s">
        <v>55</v>
      </c>
      <c r="AB191" s="8" t="s">
        <v>55</v>
      </c>
      <c r="AC191" s="8" t="s">
        <v>55</v>
      </c>
      <c r="AD191" s="8" t="s">
        <v>55</v>
      </c>
      <c r="AE191" s="8" t="s">
        <v>55</v>
      </c>
      <c r="AF191" s="8" t="s">
        <v>55</v>
      </c>
      <c r="AG191" s="8" t="s">
        <v>55</v>
      </c>
      <c r="AH191" s="8" t="s">
        <v>55</v>
      </c>
      <c r="AI191" s="8" t="s">
        <v>55</v>
      </c>
      <c r="AJ191" s="8" t="s">
        <v>55</v>
      </c>
      <c r="AK191" s="8">
        <v>99.440860000000001</v>
      </c>
      <c r="AL191" s="8" t="s">
        <v>55</v>
      </c>
      <c r="AM191" s="8" t="s">
        <v>55</v>
      </c>
      <c r="AN191" s="8" t="s">
        <v>55</v>
      </c>
      <c r="AO191" s="8" t="s">
        <v>55</v>
      </c>
      <c r="AP191" s="8" t="s">
        <v>55</v>
      </c>
      <c r="AQ191" s="8" t="s">
        <v>55</v>
      </c>
      <c r="AR191" s="8">
        <v>99.458039999999997</v>
      </c>
      <c r="AS191" s="8" t="s">
        <v>55</v>
      </c>
      <c r="AT191" s="8" t="s">
        <v>55</v>
      </c>
      <c r="AU191" s="8" t="s">
        <v>55</v>
      </c>
      <c r="AV191" s="8">
        <v>99.448459999999997</v>
      </c>
      <c r="AW191" s="8" t="s">
        <v>55</v>
      </c>
    </row>
    <row r="192" spans="1:49" ht="13" x14ac:dyDescent="0.3">
      <c r="A192" s="6" t="s">
        <v>241</v>
      </c>
      <c r="B192" s="5" t="s">
        <v>53</v>
      </c>
      <c r="C192" s="7" t="s">
        <v>55</v>
      </c>
      <c r="D192" s="7" t="s">
        <v>55</v>
      </c>
      <c r="E192" s="7" t="s">
        <v>55</v>
      </c>
      <c r="F192" s="7" t="s">
        <v>55</v>
      </c>
      <c r="G192" s="7" t="s">
        <v>55</v>
      </c>
      <c r="H192" s="7" t="s">
        <v>55</v>
      </c>
      <c r="I192" s="7" t="s">
        <v>55</v>
      </c>
      <c r="J192" s="7" t="s">
        <v>55</v>
      </c>
      <c r="K192" s="7" t="s">
        <v>55</v>
      </c>
      <c r="L192" s="7" t="s">
        <v>55</v>
      </c>
      <c r="M192" s="7" t="s">
        <v>55</v>
      </c>
      <c r="N192" s="7" t="s">
        <v>55</v>
      </c>
      <c r="O192" s="7" t="s">
        <v>55</v>
      </c>
      <c r="P192" s="7" t="s">
        <v>55</v>
      </c>
      <c r="Q192" s="7" t="s">
        <v>55</v>
      </c>
      <c r="R192" s="7" t="s">
        <v>55</v>
      </c>
      <c r="S192" s="7" t="s">
        <v>55</v>
      </c>
      <c r="T192" s="7" t="s">
        <v>55</v>
      </c>
      <c r="U192" s="7" t="s">
        <v>55</v>
      </c>
      <c r="V192" s="7" t="s">
        <v>55</v>
      </c>
      <c r="W192" s="7" t="s">
        <v>55</v>
      </c>
      <c r="X192" s="7" t="s">
        <v>55</v>
      </c>
      <c r="Y192" s="7" t="s">
        <v>55</v>
      </c>
      <c r="Z192" s="7" t="s">
        <v>55</v>
      </c>
      <c r="AA192" s="7" t="s">
        <v>55</v>
      </c>
      <c r="AB192" s="7" t="s">
        <v>55</v>
      </c>
      <c r="AC192" s="7" t="s">
        <v>55</v>
      </c>
      <c r="AD192" s="7" t="s">
        <v>55</v>
      </c>
      <c r="AE192" s="7" t="s">
        <v>55</v>
      </c>
      <c r="AF192" s="7" t="s">
        <v>55</v>
      </c>
      <c r="AG192" s="7" t="s">
        <v>55</v>
      </c>
      <c r="AH192" s="7" t="s">
        <v>55</v>
      </c>
      <c r="AI192" s="7" t="s">
        <v>55</v>
      </c>
      <c r="AJ192" s="7" t="s">
        <v>55</v>
      </c>
      <c r="AK192" s="7" t="s">
        <v>55</v>
      </c>
      <c r="AL192" s="7" t="s">
        <v>55</v>
      </c>
      <c r="AM192" s="7" t="s">
        <v>55</v>
      </c>
      <c r="AN192" s="7" t="s">
        <v>55</v>
      </c>
      <c r="AO192" s="7" t="s">
        <v>55</v>
      </c>
      <c r="AP192" s="7" t="s">
        <v>55</v>
      </c>
      <c r="AQ192" s="7" t="s">
        <v>55</v>
      </c>
      <c r="AR192" s="7" t="s">
        <v>55</v>
      </c>
      <c r="AS192" s="7" t="s">
        <v>55</v>
      </c>
      <c r="AT192" s="7" t="s">
        <v>55</v>
      </c>
      <c r="AU192" s="7" t="s">
        <v>55</v>
      </c>
      <c r="AV192" s="7" t="s">
        <v>55</v>
      </c>
      <c r="AW192" s="7" t="s">
        <v>55</v>
      </c>
    </row>
    <row r="193" spans="1:49" ht="13" x14ac:dyDescent="0.3">
      <c r="A193" s="6" t="s">
        <v>242</v>
      </c>
      <c r="B193" s="5" t="s">
        <v>53</v>
      </c>
      <c r="C193" s="8" t="s">
        <v>55</v>
      </c>
      <c r="D193" s="8" t="s">
        <v>55</v>
      </c>
      <c r="E193" s="8" t="s">
        <v>55</v>
      </c>
      <c r="F193" s="8" t="s">
        <v>55</v>
      </c>
      <c r="G193" s="8" t="s">
        <v>55</v>
      </c>
      <c r="H193" s="8" t="s">
        <v>55</v>
      </c>
      <c r="I193" s="8" t="s">
        <v>55</v>
      </c>
      <c r="J193" s="8" t="s">
        <v>55</v>
      </c>
      <c r="K193" s="8" t="s">
        <v>55</v>
      </c>
      <c r="L193" s="8" t="s">
        <v>55</v>
      </c>
      <c r="M193" s="8" t="s">
        <v>55</v>
      </c>
      <c r="N193" s="8">
        <v>74.057670000000002</v>
      </c>
      <c r="O193" s="8" t="s">
        <v>55</v>
      </c>
      <c r="P193" s="8" t="s">
        <v>55</v>
      </c>
      <c r="Q193" s="8" t="s">
        <v>55</v>
      </c>
      <c r="R193" s="8" t="s">
        <v>55</v>
      </c>
      <c r="S193" s="8" t="s">
        <v>55</v>
      </c>
      <c r="T193" s="8" t="s">
        <v>55</v>
      </c>
      <c r="U193" s="8" t="s">
        <v>55</v>
      </c>
      <c r="V193" s="8" t="s">
        <v>55</v>
      </c>
      <c r="W193" s="8" t="s">
        <v>55</v>
      </c>
      <c r="X193" s="8">
        <v>91.852580000000003</v>
      </c>
      <c r="Y193" s="8" t="s">
        <v>55</v>
      </c>
      <c r="Z193" s="8" t="s">
        <v>55</v>
      </c>
      <c r="AA193" s="8" t="s">
        <v>55</v>
      </c>
      <c r="AB193" s="8" t="s">
        <v>55</v>
      </c>
      <c r="AC193" s="8" t="s">
        <v>55</v>
      </c>
      <c r="AD193" s="8" t="s">
        <v>55</v>
      </c>
      <c r="AE193" s="8" t="s">
        <v>55</v>
      </c>
      <c r="AF193" s="8" t="s">
        <v>55</v>
      </c>
      <c r="AG193" s="8" t="s">
        <v>55</v>
      </c>
      <c r="AH193" s="8">
        <v>94.85257</v>
      </c>
      <c r="AI193" s="8" t="s">
        <v>55</v>
      </c>
      <c r="AJ193" s="8" t="s">
        <v>55</v>
      </c>
      <c r="AK193" s="8" t="s">
        <v>55</v>
      </c>
      <c r="AL193" s="8" t="s">
        <v>55</v>
      </c>
      <c r="AM193" s="8" t="s">
        <v>55</v>
      </c>
      <c r="AN193" s="8" t="s">
        <v>55</v>
      </c>
      <c r="AO193" s="8">
        <v>77.337280000000007</v>
      </c>
      <c r="AP193" s="8" t="s">
        <v>55</v>
      </c>
      <c r="AQ193" s="8" t="s">
        <v>55</v>
      </c>
      <c r="AR193" s="8" t="s">
        <v>55</v>
      </c>
      <c r="AS193" s="8">
        <v>96.350880000000004</v>
      </c>
      <c r="AT193" s="8" t="s">
        <v>55</v>
      </c>
      <c r="AU193" s="8" t="s">
        <v>55</v>
      </c>
      <c r="AV193" s="8">
        <v>97.20093</v>
      </c>
      <c r="AW193" s="8" t="s">
        <v>55</v>
      </c>
    </row>
    <row r="194" spans="1:49" ht="13" x14ac:dyDescent="0.3">
      <c r="A194" s="6" t="s">
        <v>243</v>
      </c>
      <c r="B194" s="5" t="s">
        <v>53</v>
      </c>
      <c r="C194" s="7" t="s">
        <v>55</v>
      </c>
      <c r="D194" s="7" t="s">
        <v>55</v>
      </c>
      <c r="E194" s="7" t="s">
        <v>55</v>
      </c>
      <c r="F194" s="7" t="s">
        <v>55</v>
      </c>
      <c r="G194" s="7" t="s">
        <v>55</v>
      </c>
      <c r="H194" s="7" t="s">
        <v>55</v>
      </c>
      <c r="I194" s="7" t="s">
        <v>55</v>
      </c>
      <c r="J194" s="7" t="s">
        <v>55</v>
      </c>
      <c r="K194" s="7" t="s">
        <v>55</v>
      </c>
      <c r="L194" s="7" t="s">
        <v>55</v>
      </c>
      <c r="M194" s="7" t="s">
        <v>55</v>
      </c>
      <c r="N194" s="7" t="s">
        <v>55</v>
      </c>
      <c r="O194" s="7" t="s">
        <v>55</v>
      </c>
      <c r="P194" s="7" t="s">
        <v>55</v>
      </c>
      <c r="Q194" s="7" t="s">
        <v>55</v>
      </c>
      <c r="R194" s="7" t="s">
        <v>55</v>
      </c>
      <c r="S194" s="7" t="s">
        <v>55</v>
      </c>
      <c r="T194" s="7" t="s">
        <v>55</v>
      </c>
      <c r="U194" s="7" t="s">
        <v>55</v>
      </c>
      <c r="V194" s="7" t="s">
        <v>55</v>
      </c>
      <c r="W194" s="7" t="s">
        <v>55</v>
      </c>
      <c r="X194" s="7" t="s">
        <v>55</v>
      </c>
      <c r="Y194" s="7">
        <v>81.073830000000001</v>
      </c>
      <c r="Z194" s="7" t="s">
        <v>55</v>
      </c>
      <c r="AA194" s="7" t="s">
        <v>55</v>
      </c>
      <c r="AB194" s="7" t="s">
        <v>55</v>
      </c>
      <c r="AC194" s="7" t="s">
        <v>55</v>
      </c>
      <c r="AD194" s="7" t="s">
        <v>55</v>
      </c>
      <c r="AE194" s="7" t="s">
        <v>55</v>
      </c>
      <c r="AF194" s="7" t="s">
        <v>55</v>
      </c>
      <c r="AG194" s="7">
        <v>93.713059999999999</v>
      </c>
      <c r="AH194" s="7" t="s">
        <v>55</v>
      </c>
      <c r="AI194" s="7" t="s">
        <v>55</v>
      </c>
      <c r="AJ194" s="7" t="s">
        <v>55</v>
      </c>
      <c r="AK194" s="7">
        <v>94.675709999999995</v>
      </c>
      <c r="AL194" s="7" t="s">
        <v>55</v>
      </c>
      <c r="AM194" s="7" t="s">
        <v>55</v>
      </c>
      <c r="AN194" s="7" t="s">
        <v>55</v>
      </c>
      <c r="AO194" s="7" t="s">
        <v>55</v>
      </c>
      <c r="AP194" s="7" t="s">
        <v>55</v>
      </c>
      <c r="AQ194" s="7" t="s">
        <v>55</v>
      </c>
      <c r="AR194" s="7" t="s">
        <v>55</v>
      </c>
      <c r="AS194" s="7" t="s">
        <v>55</v>
      </c>
      <c r="AT194" s="7">
        <v>99.136989999999997</v>
      </c>
      <c r="AU194" s="7" t="s">
        <v>55</v>
      </c>
      <c r="AV194" s="7">
        <v>99.314049999999995</v>
      </c>
      <c r="AW194" s="7" t="s">
        <v>55</v>
      </c>
    </row>
    <row r="195" spans="1:49" ht="13" x14ac:dyDescent="0.3">
      <c r="A195" s="6" t="s">
        <v>244</v>
      </c>
      <c r="B195" s="5" t="s">
        <v>53</v>
      </c>
      <c r="C195" s="8" t="s">
        <v>55</v>
      </c>
      <c r="D195" s="8" t="s">
        <v>55</v>
      </c>
      <c r="E195" s="8" t="s">
        <v>55</v>
      </c>
      <c r="F195" s="8" t="s">
        <v>55</v>
      </c>
      <c r="G195" s="8" t="s">
        <v>55</v>
      </c>
      <c r="H195" s="8" t="s">
        <v>55</v>
      </c>
      <c r="I195" s="8" t="s">
        <v>55</v>
      </c>
      <c r="J195" s="8" t="s">
        <v>55</v>
      </c>
      <c r="K195" s="8" t="s">
        <v>55</v>
      </c>
      <c r="L195" s="8" t="s">
        <v>55</v>
      </c>
      <c r="M195" s="8" t="s">
        <v>55</v>
      </c>
      <c r="N195" s="8" t="s">
        <v>55</v>
      </c>
      <c r="O195" s="8" t="s">
        <v>55</v>
      </c>
      <c r="P195" s="8" t="s">
        <v>55</v>
      </c>
      <c r="Q195" s="8" t="s">
        <v>55</v>
      </c>
      <c r="R195" s="8" t="s">
        <v>55</v>
      </c>
      <c r="S195" s="8" t="s">
        <v>55</v>
      </c>
      <c r="T195" s="8" t="s">
        <v>55</v>
      </c>
      <c r="U195" s="8">
        <v>28.034749999999999</v>
      </c>
      <c r="V195" s="8" t="s">
        <v>55</v>
      </c>
      <c r="W195" s="8" t="s">
        <v>55</v>
      </c>
      <c r="X195" s="8" t="s">
        <v>55</v>
      </c>
      <c r="Y195" s="8" t="s">
        <v>55</v>
      </c>
      <c r="Z195" s="8" t="s">
        <v>55</v>
      </c>
      <c r="AA195" s="8" t="s">
        <v>55</v>
      </c>
      <c r="AB195" s="8" t="s">
        <v>55</v>
      </c>
      <c r="AC195" s="8" t="s">
        <v>55</v>
      </c>
      <c r="AD195" s="8" t="s">
        <v>55</v>
      </c>
      <c r="AE195" s="8" t="s">
        <v>55</v>
      </c>
      <c r="AF195" s="8" t="s">
        <v>55</v>
      </c>
      <c r="AG195" s="8" t="s">
        <v>55</v>
      </c>
      <c r="AH195" s="8" t="s">
        <v>55</v>
      </c>
      <c r="AI195" s="8">
        <v>40.96837</v>
      </c>
      <c r="AJ195" s="8" t="s">
        <v>55</v>
      </c>
      <c r="AK195" s="8" t="s">
        <v>55</v>
      </c>
      <c r="AL195" s="8" t="s">
        <v>55</v>
      </c>
      <c r="AM195" s="8">
        <v>44.54016</v>
      </c>
      <c r="AN195" s="8" t="s">
        <v>55</v>
      </c>
      <c r="AO195" s="8" t="s">
        <v>55</v>
      </c>
      <c r="AP195" s="8">
        <v>56.19144</v>
      </c>
      <c r="AQ195" s="8" t="s">
        <v>55</v>
      </c>
      <c r="AR195" s="8">
        <v>58.999020000000002</v>
      </c>
      <c r="AS195" s="8" t="s">
        <v>55</v>
      </c>
      <c r="AT195" s="8">
        <v>50.96893</v>
      </c>
      <c r="AU195" s="8" t="s">
        <v>55</v>
      </c>
      <c r="AV195" s="8">
        <v>63.567279999999997</v>
      </c>
      <c r="AW195" s="8" t="s">
        <v>55</v>
      </c>
    </row>
    <row r="196" spans="1:49" ht="13" x14ac:dyDescent="0.3">
      <c r="A196" s="6" t="s">
        <v>245</v>
      </c>
      <c r="B196" s="5" t="s">
        <v>53</v>
      </c>
      <c r="C196" s="7" t="s">
        <v>55</v>
      </c>
      <c r="D196" s="7" t="s">
        <v>55</v>
      </c>
      <c r="E196" s="7" t="s">
        <v>55</v>
      </c>
      <c r="F196" s="7" t="s">
        <v>55</v>
      </c>
      <c r="G196" s="7" t="s">
        <v>55</v>
      </c>
      <c r="H196" s="7" t="s">
        <v>55</v>
      </c>
      <c r="I196" s="7" t="s">
        <v>55</v>
      </c>
      <c r="J196" s="7" t="s">
        <v>55</v>
      </c>
      <c r="K196" s="7" t="s">
        <v>55</v>
      </c>
      <c r="L196" s="7" t="s">
        <v>55</v>
      </c>
      <c r="M196" s="7" t="s">
        <v>55</v>
      </c>
      <c r="N196" s="7" t="s">
        <v>55</v>
      </c>
      <c r="O196" s="7" t="s">
        <v>55</v>
      </c>
      <c r="P196" s="7" t="s">
        <v>55</v>
      </c>
      <c r="Q196" s="7" t="s">
        <v>55</v>
      </c>
      <c r="R196" s="7" t="s">
        <v>55</v>
      </c>
      <c r="S196" s="7" t="s">
        <v>55</v>
      </c>
      <c r="T196" s="7" t="s">
        <v>55</v>
      </c>
      <c r="U196" s="7" t="s">
        <v>55</v>
      </c>
      <c r="V196" s="7" t="s">
        <v>55</v>
      </c>
      <c r="W196" s="7" t="s">
        <v>55</v>
      </c>
      <c r="X196" s="7" t="s">
        <v>55</v>
      </c>
      <c r="Y196" s="7" t="s">
        <v>55</v>
      </c>
      <c r="Z196" s="7" t="s">
        <v>55</v>
      </c>
      <c r="AA196" s="7" t="s">
        <v>55</v>
      </c>
      <c r="AB196" s="7" t="s">
        <v>55</v>
      </c>
      <c r="AC196" s="7" t="s">
        <v>55</v>
      </c>
      <c r="AD196" s="7" t="s">
        <v>55</v>
      </c>
      <c r="AE196" s="7" t="s">
        <v>55</v>
      </c>
      <c r="AF196" s="7" t="s">
        <v>55</v>
      </c>
      <c r="AG196" s="7" t="s">
        <v>55</v>
      </c>
      <c r="AH196" s="7" t="s">
        <v>55</v>
      </c>
      <c r="AI196" s="7" t="s">
        <v>55</v>
      </c>
      <c r="AJ196" s="7">
        <v>99.317719999999994</v>
      </c>
      <c r="AK196" s="7" t="s">
        <v>55</v>
      </c>
      <c r="AL196" s="7" t="s">
        <v>55</v>
      </c>
      <c r="AM196" s="7" t="s">
        <v>55</v>
      </c>
      <c r="AN196" s="7" t="s">
        <v>55</v>
      </c>
      <c r="AO196" s="7" t="s">
        <v>55</v>
      </c>
      <c r="AP196" s="7" t="s">
        <v>55</v>
      </c>
      <c r="AQ196" s="7" t="s">
        <v>55</v>
      </c>
      <c r="AR196" s="7">
        <v>99.269909999999996</v>
      </c>
      <c r="AS196" s="7" t="s">
        <v>55</v>
      </c>
      <c r="AT196" s="7" t="s">
        <v>55</v>
      </c>
      <c r="AU196" s="7" t="s">
        <v>55</v>
      </c>
      <c r="AV196" s="7">
        <v>98.397630000000007</v>
      </c>
      <c r="AW196" s="7" t="s">
        <v>55</v>
      </c>
    </row>
    <row r="197" spans="1:49" ht="13" x14ac:dyDescent="0.3">
      <c r="A197" s="6" t="s">
        <v>246</v>
      </c>
      <c r="B197" s="5" t="s">
        <v>53</v>
      </c>
      <c r="C197" s="8" t="s">
        <v>55</v>
      </c>
      <c r="D197" s="8" t="s">
        <v>55</v>
      </c>
      <c r="E197" s="8" t="s">
        <v>55</v>
      </c>
      <c r="F197" s="8" t="s">
        <v>55</v>
      </c>
      <c r="G197" s="8" t="s">
        <v>55</v>
      </c>
      <c r="H197" s="8" t="s">
        <v>55</v>
      </c>
      <c r="I197" s="8" t="s">
        <v>55</v>
      </c>
      <c r="J197" s="8" t="s">
        <v>55</v>
      </c>
      <c r="K197" s="8" t="s">
        <v>55</v>
      </c>
      <c r="L197" s="8" t="s">
        <v>55</v>
      </c>
      <c r="M197" s="8" t="s">
        <v>55</v>
      </c>
      <c r="N197" s="8" t="s">
        <v>55</v>
      </c>
      <c r="O197" s="8" t="s">
        <v>55</v>
      </c>
      <c r="P197" s="8" t="s">
        <v>55</v>
      </c>
      <c r="Q197" s="8" t="s">
        <v>55</v>
      </c>
      <c r="R197" s="8" t="s">
        <v>55</v>
      </c>
      <c r="S197" s="8" t="s">
        <v>55</v>
      </c>
      <c r="T197" s="8">
        <v>98.464470000000006</v>
      </c>
      <c r="U197" s="8" t="s">
        <v>55</v>
      </c>
      <c r="V197" s="8" t="s">
        <v>55</v>
      </c>
      <c r="W197" s="8" t="s">
        <v>55</v>
      </c>
      <c r="X197" s="8" t="s">
        <v>55</v>
      </c>
      <c r="Y197" s="8" t="s">
        <v>55</v>
      </c>
      <c r="Z197" s="8" t="s">
        <v>55</v>
      </c>
      <c r="AA197" s="8">
        <v>99.13843</v>
      </c>
      <c r="AB197" s="8" t="s">
        <v>55</v>
      </c>
      <c r="AC197" s="8" t="s">
        <v>55</v>
      </c>
      <c r="AD197" s="8" t="s">
        <v>55</v>
      </c>
      <c r="AE197" s="8" t="s">
        <v>55</v>
      </c>
      <c r="AF197" s="8" t="s">
        <v>55</v>
      </c>
      <c r="AG197" s="8" t="s">
        <v>55</v>
      </c>
      <c r="AH197" s="8" t="s">
        <v>55</v>
      </c>
      <c r="AI197" s="8">
        <v>99.374380000000002</v>
      </c>
      <c r="AJ197" s="8" t="s">
        <v>55</v>
      </c>
      <c r="AK197" s="8" t="s">
        <v>55</v>
      </c>
      <c r="AL197" s="8" t="s">
        <v>55</v>
      </c>
      <c r="AM197" s="8" t="s">
        <v>55</v>
      </c>
      <c r="AN197" s="8" t="s">
        <v>55</v>
      </c>
      <c r="AO197" s="8" t="s">
        <v>55</v>
      </c>
      <c r="AP197" s="8" t="s">
        <v>55</v>
      </c>
      <c r="AQ197" s="8">
        <v>99.383080000000007</v>
      </c>
      <c r="AR197" s="8" t="s">
        <v>55</v>
      </c>
      <c r="AS197" s="8" t="s">
        <v>55</v>
      </c>
      <c r="AT197" s="8" t="s">
        <v>55</v>
      </c>
      <c r="AU197" s="8" t="s">
        <v>55</v>
      </c>
      <c r="AV197" s="8">
        <v>99.553219999999996</v>
      </c>
      <c r="AW197" s="8" t="s">
        <v>55</v>
      </c>
    </row>
    <row r="198" spans="1:49" ht="13" x14ac:dyDescent="0.3">
      <c r="A198" s="6" t="s">
        <v>247</v>
      </c>
      <c r="B198" s="5" t="s">
        <v>53</v>
      </c>
      <c r="C198" s="7" t="s">
        <v>55</v>
      </c>
      <c r="D198" s="7" t="s">
        <v>55</v>
      </c>
      <c r="E198" s="7" t="s">
        <v>55</v>
      </c>
      <c r="F198" s="7" t="s">
        <v>55</v>
      </c>
      <c r="G198" s="7" t="s">
        <v>55</v>
      </c>
      <c r="H198" s="7" t="s">
        <v>55</v>
      </c>
      <c r="I198" s="7" t="s">
        <v>55</v>
      </c>
      <c r="J198" s="7" t="s">
        <v>55</v>
      </c>
      <c r="K198" s="7" t="s">
        <v>55</v>
      </c>
      <c r="L198" s="7" t="s">
        <v>55</v>
      </c>
      <c r="M198" s="7" t="s">
        <v>55</v>
      </c>
      <c r="N198" s="7" t="s">
        <v>55</v>
      </c>
      <c r="O198" s="7" t="s">
        <v>55</v>
      </c>
      <c r="P198" s="7" t="s">
        <v>55</v>
      </c>
      <c r="Q198" s="7" t="s">
        <v>55</v>
      </c>
      <c r="R198" s="7" t="s">
        <v>55</v>
      </c>
      <c r="S198" s="7" t="s">
        <v>55</v>
      </c>
      <c r="T198" s="7" t="s">
        <v>55</v>
      </c>
      <c r="U198" s="7" t="s">
        <v>55</v>
      </c>
      <c r="V198" s="7" t="s">
        <v>55</v>
      </c>
      <c r="W198" s="7" t="s">
        <v>55</v>
      </c>
      <c r="X198" s="7" t="s">
        <v>55</v>
      </c>
      <c r="Y198" s="7" t="s">
        <v>55</v>
      </c>
      <c r="Z198" s="7" t="s">
        <v>55</v>
      </c>
      <c r="AA198" s="7" t="s">
        <v>55</v>
      </c>
      <c r="AB198" s="7" t="s">
        <v>55</v>
      </c>
      <c r="AC198" s="7" t="s">
        <v>55</v>
      </c>
      <c r="AD198" s="7" t="s">
        <v>55</v>
      </c>
      <c r="AE198" s="7" t="s">
        <v>55</v>
      </c>
      <c r="AF198" s="7" t="s">
        <v>55</v>
      </c>
      <c r="AG198" s="7" t="s">
        <v>55</v>
      </c>
      <c r="AH198" s="7" t="s">
        <v>55</v>
      </c>
      <c r="AI198" s="7" t="s">
        <v>55</v>
      </c>
      <c r="AJ198" s="7" t="s">
        <v>55</v>
      </c>
      <c r="AK198" s="7">
        <v>37.357520000000001</v>
      </c>
      <c r="AL198" s="7" t="s">
        <v>55</v>
      </c>
      <c r="AM198" s="7" t="s">
        <v>55</v>
      </c>
      <c r="AN198" s="7" t="s">
        <v>55</v>
      </c>
      <c r="AO198" s="7" t="s">
        <v>55</v>
      </c>
      <c r="AP198" s="7" t="s">
        <v>55</v>
      </c>
      <c r="AQ198" s="7" t="s">
        <v>55</v>
      </c>
      <c r="AR198" s="7" t="s">
        <v>55</v>
      </c>
      <c r="AS198" s="7" t="s">
        <v>55</v>
      </c>
      <c r="AT198" s="7" t="s">
        <v>55</v>
      </c>
      <c r="AU198" s="7">
        <v>57.199930000000002</v>
      </c>
      <c r="AV198" s="7">
        <v>59.168050000000001</v>
      </c>
      <c r="AW198" s="7" t="s">
        <v>55</v>
      </c>
    </row>
    <row r="199" spans="1:49" ht="13" x14ac:dyDescent="0.3">
      <c r="A199" s="6" t="s">
        <v>248</v>
      </c>
      <c r="B199" s="5" t="s">
        <v>53</v>
      </c>
      <c r="C199" s="8" t="s">
        <v>55</v>
      </c>
      <c r="D199" s="8" t="s">
        <v>55</v>
      </c>
      <c r="E199" s="8" t="s">
        <v>55</v>
      </c>
      <c r="F199" s="8" t="s">
        <v>55</v>
      </c>
      <c r="G199" s="8" t="s">
        <v>55</v>
      </c>
      <c r="H199" s="8" t="s">
        <v>55</v>
      </c>
      <c r="I199" s="8" t="s">
        <v>55</v>
      </c>
      <c r="J199" s="8" t="s">
        <v>55</v>
      </c>
      <c r="K199" s="8" t="s">
        <v>55</v>
      </c>
      <c r="L199" s="8" t="s">
        <v>55</v>
      </c>
      <c r="M199" s="8">
        <v>96.159540000000007</v>
      </c>
      <c r="N199" s="8" t="s">
        <v>55</v>
      </c>
      <c r="O199" s="8" t="s">
        <v>55</v>
      </c>
      <c r="P199" s="8" t="s">
        <v>55</v>
      </c>
      <c r="Q199" s="8" t="s">
        <v>55</v>
      </c>
      <c r="R199" s="8" t="s">
        <v>55</v>
      </c>
      <c r="S199" s="8" t="s">
        <v>55</v>
      </c>
      <c r="T199" s="8" t="s">
        <v>55</v>
      </c>
      <c r="U199" s="8" t="s">
        <v>55</v>
      </c>
      <c r="V199" s="8" t="s">
        <v>55</v>
      </c>
      <c r="W199" s="8">
        <v>99.084360000000004</v>
      </c>
      <c r="X199" s="8" t="s">
        <v>55</v>
      </c>
      <c r="Y199" s="8" t="s">
        <v>55</v>
      </c>
      <c r="Z199" s="8" t="s">
        <v>55</v>
      </c>
      <c r="AA199" s="8" t="s">
        <v>55</v>
      </c>
      <c r="AB199" s="8" t="s">
        <v>55</v>
      </c>
      <c r="AC199" s="8" t="s">
        <v>55</v>
      </c>
      <c r="AD199" s="8" t="s">
        <v>55</v>
      </c>
      <c r="AE199" s="8" t="s">
        <v>55</v>
      </c>
      <c r="AF199" s="8" t="s">
        <v>55</v>
      </c>
      <c r="AG199" s="8">
        <v>99.604510000000005</v>
      </c>
      <c r="AH199" s="8" t="s">
        <v>55</v>
      </c>
      <c r="AI199" s="8" t="s">
        <v>55</v>
      </c>
      <c r="AJ199" s="8" t="s">
        <v>55</v>
      </c>
      <c r="AK199" s="8" t="s">
        <v>55</v>
      </c>
      <c r="AL199" s="8" t="s">
        <v>55</v>
      </c>
      <c r="AM199" s="8" t="s">
        <v>55</v>
      </c>
      <c r="AN199" s="8" t="s">
        <v>55</v>
      </c>
      <c r="AO199" s="8" t="s">
        <v>55</v>
      </c>
      <c r="AP199" s="8" t="s">
        <v>55</v>
      </c>
      <c r="AQ199" s="8">
        <v>99.766670000000005</v>
      </c>
      <c r="AR199" s="8">
        <v>99.801739999999995</v>
      </c>
      <c r="AS199" s="8">
        <v>99.843810000000005</v>
      </c>
      <c r="AT199" s="8">
        <v>99.882630000000006</v>
      </c>
      <c r="AU199" s="8">
        <v>99.903890000000004</v>
      </c>
      <c r="AV199" s="8">
        <v>99.919929999999994</v>
      </c>
      <c r="AW199" s="8" t="s">
        <v>55</v>
      </c>
    </row>
    <row r="200" spans="1:49" ht="13" x14ac:dyDescent="0.3">
      <c r="A200" s="6" t="s">
        <v>249</v>
      </c>
      <c r="B200" s="5" t="s">
        <v>53</v>
      </c>
      <c r="C200" s="7" t="s">
        <v>55</v>
      </c>
      <c r="D200" s="7" t="s">
        <v>55</v>
      </c>
      <c r="E200" s="7" t="s">
        <v>55</v>
      </c>
      <c r="F200" s="7" t="s">
        <v>55</v>
      </c>
      <c r="G200" s="7" t="s">
        <v>55</v>
      </c>
      <c r="H200" s="7" t="s">
        <v>55</v>
      </c>
      <c r="I200" s="7" t="s">
        <v>55</v>
      </c>
      <c r="J200" s="7" t="s">
        <v>55</v>
      </c>
      <c r="K200" s="7" t="s">
        <v>55</v>
      </c>
      <c r="L200" s="7" t="s">
        <v>55</v>
      </c>
      <c r="M200" s="7" t="s">
        <v>55</v>
      </c>
      <c r="N200" s="7" t="s">
        <v>55</v>
      </c>
      <c r="O200" s="7" t="s">
        <v>55</v>
      </c>
      <c r="P200" s="7" t="s">
        <v>55</v>
      </c>
      <c r="Q200" s="7" t="s">
        <v>55</v>
      </c>
      <c r="R200" s="7" t="s">
        <v>55</v>
      </c>
      <c r="S200" s="7" t="s">
        <v>55</v>
      </c>
      <c r="T200" s="7" t="s">
        <v>55</v>
      </c>
      <c r="U200" s="7" t="s">
        <v>55</v>
      </c>
      <c r="V200" s="7" t="s">
        <v>55</v>
      </c>
      <c r="W200" s="7" t="s">
        <v>55</v>
      </c>
      <c r="X200" s="7" t="s">
        <v>55</v>
      </c>
      <c r="Y200" s="7" t="s">
        <v>55</v>
      </c>
      <c r="Z200" s="7" t="s">
        <v>55</v>
      </c>
      <c r="AA200" s="7" t="s">
        <v>55</v>
      </c>
      <c r="AB200" s="7" t="s">
        <v>55</v>
      </c>
      <c r="AC200" s="7" t="s">
        <v>55</v>
      </c>
      <c r="AD200" s="7" t="s">
        <v>55</v>
      </c>
      <c r="AE200" s="7" t="s">
        <v>55</v>
      </c>
      <c r="AF200" s="7" t="s">
        <v>55</v>
      </c>
      <c r="AG200" s="7" t="s">
        <v>55</v>
      </c>
      <c r="AH200" s="7" t="s">
        <v>55</v>
      </c>
      <c r="AI200" s="7" t="s">
        <v>55</v>
      </c>
      <c r="AJ200" s="7" t="s">
        <v>55</v>
      </c>
      <c r="AK200" s="7" t="s">
        <v>55</v>
      </c>
      <c r="AL200" s="7" t="s">
        <v>55</v>
      </c>
      <c r="AM200" s="7" t="s">
        <v>55</v>
      </c>
      <c r="AN200" s="7" t="s">
        <v>55</v>
      </c>
      <c r="AO200" s="7" t="s">
        <v>55</v>
      </c>
      <c r="AP200" s="7" t="s">
        <v>55</v>
      </c>
      <c r="AQ200" s="7" t="s">
        <v>55</v>
      </c>
      <c r="AR200" s="7" t="s">
        <v>55</v>
      </c>
      <c r="AS200" s="7" t="s">
        <v>55</v>
      </c>
      <c r="AT200" s="7" t="s">
        <v>55</v>
      </c>
      <c r="AU200" s="7" t="s">
        <v>55</v>
      </c>
      <c r="AV200" s="7" t="s">
        <v>55</v>
      </c>
      <c r="AW200" s="7" t="s">
        <v>55</v>
      </c>
    </row>
    <row r="201" spans="1:49" ht="13" x14ac:dyDescent="0.3">
      <c r="A201" s="6" t="s">
        <v>250</v>
      </c>
      <c r="B201" s="5" t="s">
        <v>53</v>
      </c>
      <c r="C201" s="8" t="s">
        <v>55</v>
      </c>
      <c r="D201" s="8" t="s">
        <v>55</v>
      </c>
      <c r="E201" s="8" t="s">
        <v>55</v>
      </c>
      <c r="F201" s="8" t="s">
        <v>55</v>
      </c>
      <c r="G201" s="8" t="s">
        <v>55</v>
      </c>
      <c r="H201" s="8" t="s">
        <v>55</v>
      </c>
      <c r="I201" s="8" t="s">
        <v>55</v>
      </c>
      <c r="J201" s="8" t="s">
        <v>55</v>
      </c>
      <c r="K201" s="8" t="s">
        <v>55</v>
      </c>
      <c r="L201" s="8" t="s">
        <v>55</v>
      </c>
      <c r="M201" s="8" t="s">
        <v>55</v>
      </c>
      <c r="N201" s="8" t="s">
        <v>55</v>
      </c>
      <c r="O201" s="8" t="s">
        <v>55</v>
      </c>
      <c r="P201" s="8" t="s">
        <v>55</v>
      </c>
      <c r="Q201" s="8" t="s">
        <v>55</v>
      </c>
      <c r="R201" s="8" t="s">
        <v>55</v>
      </c>
      <c r="S201" s="8" t="s">
        <v>55</v>
      </c>
      <c r="T201" s="8" t="s">
        <v>55</v>
      </c>
      <c r="U201" s="8" t="s">
        <v>55</v>
      </c>
      <c r="V201" s="8" t="s">
        <v>55</v>
      </c>
      <c r="W201" s="8" t="s">
        <v>55</v>
      </c>
      <c r="X201" s="8" t="s">
        <v>55</v>
      </c>
      <c r="Y201" s="8" t="s">
        <v>55</v>
      </c>
      <c r="Z201" s="8" t="s">
        <v>55</v>
      </c>
      <c r="AA201" s="8" t="s">
        <v>55</v>
      </c>
      <c r="AB201" s="8" t="s">
        <v>55</v>
      </c>
      <c r="AC201" s="8" t="s">
        <v>55</v>
      </c>
      <c r="AD201" s="8" t="s">
        <v>55</v>
      </c>
      <c r="AE201" s="8" t="s">
        <v>55</v>
      </c>
      <c r="AF201" s="8" t="s">
        <v>55</v>
      </c>
      <c r="AG201" s="8" t="s">
        <v>55</v>
      </c>
      <c r="AH201" s="8" t="s">
        <v>55</v>
      </c>
      <c r="AI201" s="8" t="s">
        <v>55</v>
      </c>
      <c r="AJ201" s="8" t="s">
        <v>55</v>
      </c>
      <c r="AK201" s="8" t="s">
        <v>55</v>
      </c>
      <c r="AL201" s="8" t="s">
        <v>55</v>
      </c>
      <c r="AM201" s="8" t="s">
        <v>55</v>
      </c>
      <c r="AN201" s="8" t="s">
        <v>55</v>
      </c>
      <c r="AO201" s="8" t="s">
        <v>55</v>
      </c>
      <c r="AP201" s="8" t="s">
        <v>55</v>
      </c>
      <c r="AQ201" s="8" t="s">
        <v>55</v>
      </c>
      <c r="AR201" s="8" t="s">
        <v>55</v>
      </c>
      <c r="AS201" s="8" t="s">
        <v>55</v>
      </c>
      <c r="AT201" s="8" t="s">
        <v>55</v>
      </c>
      <c r="AU201" s="8" t="s">
        <v>55</v>
      </c>
      <c r="AV201" s="8" t="s">
        <v>55</v>
      </c>
      <c r="AW201" s="8" t="s">
        <v>55</v>
      </c>
    </row>
    <row r="202" spans="1:49" ht="13" x14ac:dyDescent="0.3">
      <c r="A202" s="6" t="s">
        <v>251</v>
      </c>
      <c r="B202" s="5" t="s">
        <v>53</v>
      </c>
      <c r="C202" s="7" t="s">
        <v>55</v>
      </c>
      <c r="D202" s="7" t="s">
        <v>55</v>
      </c>
      <c r="E202" s="7" t="s">
        <v>55</v>
      </c>
      <c r="F202" s="7" t="s">
        <v>55</v>
      </c>
      <c r="G202" s="7" t="s">
        <v>55</v>
      </c>
      <c r="H202" s="7" t="s">
        <v>55</v>
      </c>
      <c r="I202" s="7" t="s">
        <v>55</v>
      </c>
      <c r="J202" s="7" t="s">
        <v>55</v>
      </c>
      <c r="K202" s="7" t="s">
        <v>55</v>
      </c>
      <c r="L202" s="7" t="s">
        <v>55</v>
      </c>
      <c r="M202" s="7" t="s">
        <v>55</v>
      </c>
      <c r="N202" s="7" t="s">
        <v>55</v>
      </c>
      <c r="O202" s="7" t="s">
        <v>55</v>
      </c>
      <c r="P202" s="7" t="s">
        <v>55</v>
      </c>
      <c r="Q202" s="7" t="s">
        <v>55</v>
      </c>
      <c r="R202" s="7" t="s">
        <v>55</v>
      </c>
      <c r="S202" s="7" t="s">
        <v>55</v>
      </c>
      <c r="T202" s="7" t="s">
        <v>55</v>
      </c>
      <c r="U202" s="7" t="s">
        <v>55</v>
      </c>
      <c r="V202" s="7" t="s">
        <v>55</v>
      </c>
      <c r="W202" s="7" t="s">
        <v>55</v>
      </c>
      <c r="X202" s="7">
        <v>99.77901</v>
      </c>
      <c r="Y202" s="7" t="s">
        <v>55</v>
      </c>
      <c r="Z202" s="7" t="s">
        <v>55</v>
      </c>
      <c r="AA202" s="7" t="s">
        <v>55</v>
      </c>
      <c r="AB202" s="7" t="s">
        <v>55</v>
      </c>
      <c r="AC202" s="7" t="s">
        <v>55</v>
      </c>
      <c r="AD202" s="7" t="s">
        <v>55</v>
      </c>
      <c r="AE202" s="7" t="s">
        <v>55</v>
      </c>
      <c r="AF202" s="7" t="s">
        <v>55</v>
      </c>
      <c r="AG202" s="7" t="s">
        <v>55</v>
      </c>
      <c r="AH202" s="7" t="s">
        <v>55</v>
      </c>
      <c r="AI202" s="7" t="s">
        <v>55</v>
      </c>
      <c r="AJ202" s="7" t="s">
        <v>55</v>
      </c>
      <c r="AK202" s="7">
        <v>99.866759999999999</v>
      </c>
      <c r="AL202" s="7" t="s">
        <v>55</v>
      </c>
      <c r="AM202" s="7" t="s">
        <v>55</v>
      </c>
      <c r="AN202" s="7" t="s">
        <v>55</v>
      </c>
      <c r="AO202" s="7" t="s">
        <v>55</v>
      </c>
      <c r="AP202" s="7" t="s">
        <v>55</v>
      </c>
      <c r="AQ202" s="7" t="s">
        <v>55</v>
      </c>
      <c r="AR202" s="7" t="s">
        <v>55</v>
      </c>
      <c r="AS202" s="7" t="s">
        <v>55</v>
      </c>
      <c r="AT202" s="7" t="s">
        <v>55</v>
      </c>
      <c r="AU202" s="7">
        <v>99.909639999999996</v>
      </c>
      <c r="AV202" s="7">
        <v>99.913200000000003</v>
      </c>
      <c r="AW202" s="7" t="s">
        <v>55</v>
      </c>
    </row>
    <row r="203" spans="1:49" ht="13" x14ac:dyDescent="0.3">
      <c r="A203" s="6" t="s">
        <v>252</v>
      </c>
      <c r="B203" s="5" t="s">
        <v>53</v>
      </c>
      <c r="C203" s="8" t="s">
        <v>55</v>
      </c>
      <c r="D203" s="8" t="s">
        <v>55</v>
      </c>
      <c r="E203" s="8" t="s">
        <v>55</v>
      </c>
      <c r="F203" s="8" t="s">
        <v>55</v>
      </c>
      <c r="G203" s="8" t="s">
        <v>55</v>
      </c>
      <c r="H203" s="8" t="s">
        <v>55</v>
      </c>
      <c r="I203" s="8" t="s">
        <v>55</v>
      </c>
      <c r="J203" s="8" t="s">
        <v>55</v>
      </c>
      <c r="K203" s="8" t="s">
        <v>55</v>
      </c>
      <c r="L203" s="8" t="s">
        <v>55</v>
      </c>
      <c r="M203" s="8" t="s">
        <v>55</v>
      </c>
      <c r="N203" s="8" t="s">
        <v>55</v>
      </c>
      <c r="O203" s="8" t="s">
        <v>55</v>
      </c>
      <c r="P203" s="8" t="s">
        <v>55</v>
      </c>
      <c r="Q203" s="8" t="s">
        <v>55</v>
      </c>
      <c r="R203" s="8" t="s">
        <v>55</v>
      </c>
      <c r="S203" s="8" t="s">
        <v>55</v>
      </c>
      <c r="T203" s="8" t="s">
        <v>55</v>
      </c>
      <c r="U203" s="8" t="s">
        <v>55</v>
      </c>
      <c r="V203" s="8" t="s">
        <v>55</v>
      </c>
      <c r="W203" s="8" t="s">
        <v>55</v>
      </c>
      <c r="X203" s="8" t="s">
        <v>55</v>
      </c>
      <c r="Y203" s="8" t="s">
        <v>55</v>
      </c>
      <c r="Z203" s="8" t="s">
        <v>55</v>
      </c>
      <c r="AA203" s="8" t="s">
        <v>55</v>
      </c>
      <c r="AB203" s="8" t="s">
        <v>55</v>
      </c>
      <c r="AC203" s="8" t="s">
        <v>55</v>
      </c>
      <c r="AD203" s="8" t="s">
        <v>55</v>
      </c>
      <c r="AE203" s="8" t="s">
        <v>55</v>
      </c>
      <c r="AF203" s="8">
        <v>80</v>
      </c>
      <c r="AG203" s="8" t="s">
        <v>55</v>
      </c>
      <c r="AH203" s="8" t="s">
        <v>55</v>
      </c>
      <c r="AI203" s="8" t="s">
        <v>55</v>
      </c>
      <c r="AJ203" s="8" t="s">
        <v>55</v>
      </c>
      <c r="AK203" s="8" t="s">
        <v>55</v>
      </c>
      <c r="AL203" s="8" t="s">
        <v>55</v>
      </c>
      <c r="AM203" s="8" t="s">
        <v>55</v>
      </c>
      <c r="AN203" s="8" t="s">
        <v>55</v>
      </c>
      <c r="AO203" s="8" t="s">
        <v>55</v>
      </c>
      <c r="AP203" s="8" t="s">
        <v>55</v>
      </c>
      <c r="AQ203" s="8" t="s">
        <v>55</v>
      </c>
      <c r="AR203" s="8" t="s">
        <v>55</v>
      </c>
      <c r="AS203" s="8" t="s">
        <v>55</v>
      </c>
      <c r="AT203" s="8" t="s">
        <v>55</v>
      </c>
      <c r="AU203" s="8" t="s">
        <v>55</v>
      </c>
      <c r="AV203" s="8" t="s">
        <v>55</v>
      </c>
      <c r="AW203" s="8" t="s">
        <v>55</v>
      </c>
    </row>
    <row r="204" spans="1:49" ht="13" x14ac:dyDescent="0.3">
      <c r="A204" s="6" t="s">
        <v>253</v>
      </c>
      <c r="B204" s="5" t="s">
        <v>53</v>
      </c>
      <c r="C204" s="7" t="s">
        <v>55</v>
      </c>
      <c r="D204" s="7" t="s">
        <v>55</v>
      </c>
      <c r="E204" s="7" t="s">
        <v>55</v>
      </c>
      <c r="F204" s="7" t="s">
        <v>55</v>
      </c>
      <c r="G204" s="7" t="s">
        <v>55</v>
      </c>
      <c r="H204" s="7" t="s">
        <v>55</v>
      </c>
      <c r="I204" s="7" t="s">
        <v>55</v>
      </c>
      <c r="J204" s="7" t="s">
        <v>55</v>
      </c>
      <c r="K204" s="7" t="s">
        <v>55</v>
      </c>
      <c r="L204" s="7" t="s">
        <v>55</v>
      </c>
      <c r="M204" s="7" t="s">
        <v>55</v>
      </c>
      <c r="N204" s="7" t="s">
        <v>55</v>
      </c>
      <c r="O204" s="7" t="s">
        <v>55</v>
      </c>
      <c r="P204" s="7" t="s">
        <v>55</v>
      </c>
      <c r="Q204" s="7" t="s">
        <v>55</v>
      </c>
      <c r="R204" s="7" t="s">
        <v>55</v>
      </c>
      <c r="S204" s="7" t="s">
        <v>55</v>
      </c>
      <c r="T204" s="7" t="s">
        <v>55</v>
      </c>
      <c r="U204" s="7" t="s">
        <v>55</v>
      </c>
      <c r="V204" s="7" t="s">
        <v>55</v>
      </c>
      <c r="W204" s="7" t="s">
        <v>55</v>
      </c>
      <c r="X204" s="7" t="s">
        <v>55</v>
      </c>
      <c r="Y204" s="7" t="s">
        <v>55</v>
      </c>
      <c r="Z204" s="7" t="s">
        <v>55</v>
      </c>
      <c r="AA204" s="7" t="s">
        <v>55</v>
      </c>
      <c r="AB204" s="7" t="s">
        <v>55</v>
      </c>
      <c r="AC204" s="7" t="s">
        <v>55</v>
      </c>
      <c r="AD204" s="7" t="s">
        <v>55</v>
      </c>
      <c r="AE204" s="7" t="s">
        <v>55</v>
      </c>
      <c r="AF204" s="7" t="s">
        <v>55</v>
      </c>
      <c r="AG204" s="7" t="s">
        <v>55</v>
      </c>
      <c r="AH204" s="7" t="s">
        <v>55</v>
      </c>
      <c r="AI204" s="7" t="s">
        <v>55</v>
      </c>
      <c r="AJ204" s="7" t="s">
        <v>55</v>
      </c>
      <c r="AK204" s="7" t="s">
        <v>55</v>
      </c>
      <c r="AL204" s="7" t="s">
        <v>55</v>
      </c>
      <c r="AM204" s="7" t="s">
        <v>55</v>
      </c>
      <c r="AN204" s="7" t="s">
        <v>55</v>
      </c>
      <c r="AO204" s="7" t="s">
        <v>55</v>
      </c>
      <c r="AP204" s="7" t="s">
        <v>55</v>
      </c>
      <c r="AQ204" s="7" t="s">
        <v>55</v>
      </c>
      <c r="AR204" s="7" t="s">
        <v>55</v>
      </c>
      <c r="AS204" s="7" t="s">
        <v>55</v>
      </c>
      <c r="AT204" s="7" t="s">
        <v>55</v>
      </c>
      <c r="AU204" s="7" t="s">
        <v>55</v>
      </c>
      <c r="AV204" s="7" t="s">
        <v>55</v>
      </c>
      <c r="AW204" s="7" t="s">
        <v>55</v>
      </c>
    </row>
    <row r="205" spans="1:49" ht="13" x14ac:dyDescent="0.3">
      <c r="A205" s="6" t="s">
        <v>254</v>
      </c>
      <c r="B205" s="5" t="s">
        <v>53</v>
      </c>
      <c r="C205" s="8" t="s">
        <v>55</v>
      </c>
      <c r="D205" s="8" t="s">
        <v>55</v>
      </c>
      <c r="E205" s="8" t="s">
        <v>55</v>
      </c>
      <c r="F205" s="8" t="s">
        <v>55</v>
      </c>
      <c r="G205" s="8" t="s">
        <v>55</v>
      </c>
      <c r="H205" s="8" t="s">
        <v>55</v>
      </c>
      <c r="I205" s="8" t="s">
        <v>55</v>
      </c>
      <c r="J205" s="8" t="s">
        <v>55</v>
      </c>
      <c r="K205" s="8" t="s">
        <v>55</v>
      </c>
      <c r="L205" s="8" t="s">
        <v>55</v>
      </c>
      <c r="M205" s="8">
        <v>84.973259999999996</v>
      </c>
      <c r="N205" s="8" t="s">
        <v>55</v>
      </c>
      <c r="O205" s="8" t="s">
        <v>55</v>
      </c>
      <c r="P205" s="8" t="s">
        <v>55</v>
      </c>
      <c r="Q205" s="8" t="s">
        <v>55</v>
      </c>
      <c r="R205" s="8" t="s">
        <v>55</v>
      </c>
      <c r="S205" s="8" t="s">
        <v>55</v>
      </c>
      <c r="T205" s="8" t="s">
        <v>55</v>
      </c>
      <c r="U205" s="8" t="s">
        <v>55</v>
      </c>
      <c r="V205" s="8" t="s">
        <v>55</v>
      </c>
      <c r="W205" s="8" t="s">
        <v>55</v>
      </c>
      <c r="X205" s="8" t="s">
        <v>55</v>
      </c>
      <c r="Y205" s="8" t="s">
        <v>55</v>
      </c>
      <c r="Z205" s="8" t="s">
        <v>55</v>
      </c>
      <c r="AA205" s="8" t="s">
        <v>55</v>
      </c>
      <c r="AB205" s="8" t="s">
        <v>55</v>
      </c>
      <c r="AC205" s="8">
        <v>94.288539999999998</v>
      </c>
      <c r="AD205" s="8" t="s">
        <v>55</v>
      </c>
      <c r="AE205" s="8" t="s">
        <v>55</v>
      </c>
      <c r="AF205" s="8" t="s">
        <v>55</v>
      </c>
      <c r="AG205" s="8" t="s">
        <v>55</v>
      </c>
      <c r="AH205" s="8" t="s">
        <v>55</v>
      </c>
      <c r="AI205" s="8" t="s">
        <v>55</v>
      </c>
      <c r="AJ205" s="8" t="s">
        <v>55</v>
      </c>
      <c r="AK205" s="8" t="s">
        <v>55</v>
      </c>
      <c r="AL205" s="8" t="s">
        <v>55</v>
      </c>
      <c r="AM205" s="8" t="s">
        <v>55</v>
      </c>
      <c r="AN205" s="8">
        <v>98.092110000000005</v>
      </c>
      <c r="AO205" s="8" t="s">
        <v>55</v>
      </c>
      <c r="AP205" s="8">
        <v>98.817400000000006</v>
      </c>
      <c r="AQ205" s="8">
        <v>98.90137</v>
      </c>
      <c r="AR205" s="8">
        <v>99.152140000000003</v>
      </c>
      <c r="AS205" s="8">
        <v>99.270709999999994</v>
      </c>
      <c r="AT205" s="8" t="s">
        <v>55</v>
      </c>
      <c r="AU205" s="8">
        <v>99.084370000000007</v>
      </c>
      <c r="AV205" s="8">
        <v>99.398409999999998</v>
      </c>
      <c r="AW205" s="8" t="s">
        <v>55</v>
      </c>
    </row>
    <row r="206" spans="1:49" ht="13" x14ac:dyDescent="0.3">
      <c r="A206" s="6" t="s">
        <v>255</v>
      </c>
      <c r="B206" s="5" t="s">
        <v>53</v>
      </c>
      <c r="C206" s="7" t="s">
        <v>55</v>
      </c>
      <c r="D206" s="7" t="s">
        <v>55</v>
      </c>
      <c r="E206" s="7" t="s">
        <v>55</v>
      </c>
      <c r="F206" s="7" t="s">
        <v>55</v>
      </c>
      <c r="G206" s="7" t="s">
        <v>55</v>
      </c>
      <c r="H206" s="7" t="s">
        <v>55</v>
      </c>
      <c r="I206" s="7" t="s">
        <v>55</v>
      </c>
      <c r="J206" s="7" t="s">
        <v>55</v>
      </c>
      <c r="K206" s="7" t="s">
        <v>55</v>
      </c>
      <c r="L206" s="7" t="s">
        <v>55</v>
      </c>
      <c r="M206" s="7" t="s">
        <v>55</v>
      </c>
      <c r="N206" s="7" t="s">
        <v>55</v>
      </c>
      <c r="O206" s="7" t="s">
        <v>55</v>
      </c>
      <c r="P206" s="7" t="s">
        <v>55</v>
      </c>
      <c r="Q206" s="7" t="s">
        <v>55</v>
      </c>
      <c r="R206" s="7" t="s">
        <v>55</v>
      </c>
      <c r="S206" s="7" t="s">
        <v>55</v>
      </c>
      <c r="T206" s="7" t="s">
        <v>55</v>
      </c>
      <c r="U206" s="7" t="s">
        <v>55</v>
      </c>
      <c r="V206" s="7" t="s">
        <v>55</v>
      </c>
      <c r="W206" s="7" t="s">
        <v>55</v>
      </c>
      <c r="X206" s="7" t="s">
        <v>55</v>
      </c>
      <c r="Y206" s="7" t="s">
        <v>55</v>
      </c>
      <c r="Z206" s="7" t="s">
        <v>55</v>
      </c>
      <c r="AA206" s="7" t="s">
        <v>55</v>
      </c>
      <c r="AB206" s="7" t="s">
        <v>55</v>
      </c>
      <c r="AC206" s="7" t="s">
        <v>55</v>
      </c>
      <c r="AD206" s="7" t="s">
        <v>55</v>
      </c>
      <c r="AE206" s="7" t="s">
        <v>55</v>
      </c>
      <c r="AF206" s="7" t="s">
        <v>55</v>
      </c>
      <c r="AG206" s="7" t="s">
        <v>55</v>
      </c>
      <c r="AH206" s="7" t="s">
        <v>55</v>
      </c>
      <c r="AI206" s="7" t="s">
        <v>55</v>
      </c>
      <c r="AJ206" s="7" t="s">
        <v>55</v>
      </c>
      <c r="AK206" s="7" t="s">
        <v>55</v>
      </c>
      <c r="AL206" s="7" t="s">
        <v>55</v>
      </c>
      <c r="AM206" s="7" t="s">
        <v>55</v>
      </c>
      <c r="AN206" s="7" t="s">
        <v>55</v>
      </c>
      <c r="AO206" s="7">
        <v>29.57762</v>
      </c>
      <c r="AP206" s="7" t="s">
        <v>55</v>
      </c>
      <c r="AQ206" s="7" t="s">
        <v>55</v>
      </c>
      <c r="AR206" s="7" t="s">
        <v>55</v>
      </c>
      <c r="AS206" s="7" t="s">
        <v>55</v>
      </c>
      <c r="AT206" s="7" t="s">
        <v>55</v>
      </c>
      <c r="AU206" s="7" t="s">
        <v>55</v>
      </c>
      <c r="AV206" s="7">
        <v>41.77599</v>
      </c>
      <c r="AW206" s="7" t="s">
        <v>55</v>
      </c>
    </row>
    <row r="207" spans="1:49" ht="13" x14ac:dyDescent="0.3">
      <c r="A207" s="6" t="s">
        <v>256</v>
      </c>
      <c r="B207" s="5" t="s">
        <v>53</v>
      </c>
      <c r="C207" s="8" t="s">
        <v>55</v>
      </c>
      <c r="D207" s="8" t="s">
        <v>55</v>
      </c>
      <c r="E207" s="8" t="s">
        <v>55</v>
      </c>
      <c r="F207" s="8" t="s">
        <v>55</v>
      </c>
      <c r="G207" s="8" t="s">
        <v>55</v>
      </c>
      <c r="H207" s="8" t="s">
        <v>55</v>
      </c>
      <c r="I207" s="8" t="s">
        <v>55</v>
      </c>
      <c r="J207" s="8" t="s">
        <v>55</v>
      </c>
      <c r="K207" s="8" t="s">
        <v>55</v>
      </c>
      <c r="L207" s="8" t="s">
        <v>55</v>
      </c>
      <c r="M207" s="8" t="s">
        <v>55</v>
      </c>
      <c r="N207" s="8">
        <v>98.642579999999995</v>
      </c>
      <c r="O207" s="8" t="s">
        <v>55</v>
      </c>
      <c r="P207" s="8" t="s">
        <v>55</v>
      </c>
      <c r="Q207" s="8" t="s">
        <v>55</v>
      </c>
      <c r="R207" s="8" t="s">
        <v>55</v>
      </c>
      <c r="S207" s="8" t="s">
        <v>55</v>
      </c>
      <c r="T207" s="8" t="s">
        <v>55</v>
      </c>
      <c r="U207" s="8" t="s">
        <v>55</v>
      </c>
      <c r="V207" s="8" t="s">
        <v>55</v>
      </c>
      <c r="W207" s="8" t="s">
        <v>55</v>
      </c>
      <c r="X207" s="8">
        <v>99.569680000000005</v>
      </c>
      <c r="Y207" s="8" t="s">
        <v>55</v>
      </c>
      <c r="Z207" s="8" t="s">
        <v>55</v>
      </c>
      <c r="AA207" s="8" t="s">
        <v>55</v>
      </c>
      <c r="AB207" s="8" t="s">
        <v>55</v>
      </c>
      <c r="AC207" s="8" t="s">
        <v>55</v>
      </c>
      <c r="AD207" s="8" t="s">
        <v>55</v>
      </c>
      <c r="AE207" s="8" t="s">
        <v>55</v>
      </c>
      <c r="AF207" s="8" t="s">
        <v>55</v>
      </c>
      <c r="AG207" s="8" t="s">
        <v>55</v>
      </c>
      <c r="AH207" s="8" t="s">
        <v>55</v>
      </c>
      <c r="AI207" s="8" t="s">
        <v>55</v>
      </c>
      <c r="AJ207" s="8" t="s">
        <v>55</v>
      </c>
      <c r="AK207" s="8">
        <v>99.534959999999998</v>
      </c>
      <c r="AL207" s="8">
        <v>99.502089999999995</v>
      </c>
      <c r="AM207" s="8" t="s">
        <v>55</v>
      </c>
      <c r="AN207" s="8">
        <v>99.558109999999999</v>
      </c>
      <c r="AO207" s="8">
        <v>99.602609999999999</v>
      </c>
      <c r="AP207" s="8">
        <v>99.557320000000004</v>
      </c>
      <c r="AQ207" s="8">
        <v>99.686359999999993</v>
      </c>
      <c r="AR207" s="8">
        <v>99.74597</v>
      </c>
      <c r="AS207" s="8">
        <v>99.705719999999999</v>
      </c>
      <c r="AT207" s="8">
        <v>99.642889999999994</v>
      </c>
      <c r="AU207" s="8">
        <v>99.686809999999994</v>
      </c>
      <c r="AV207" s="8">
        <v>99.728629999999995</v>
      </c>
      <c r="AW207" s="8" t="s">
        <v>55</v>
      </c>
    </row>
    <row r="208" spans="1:49" ht="13" x14ac:dyDescent="0.3">
      <c r="A208" s="6" t="s">
        <v>257</v>
      </c>
      <c r="B208" s="5" t="s">
        <v>53</v>
      </c>
      <c r="C208" s="7" t="s">
        <v>55</v>
      </c>
      <c r="D208" s="7" t="s">
        <v>55</v>
      </c>
      <c r="E208" s="7" t="s">
        <v>55</v>
      </c>
      <c r="F208" s="7" t="s">
        <v>55</v>
      </c>
      <c r="G208" s="7" t="s">
        <v>55</v>
      </c>
      <c r="H208" s="7" t="s">
        <v>55</v>
      </c>
      <c r="I208" s="7" t="s">
        <v>55</v>
      </c>
      <c r="J208" s="7" t="s">
        <v>55</v>
      </c>
      <c r="K208" s="7" t="s">
        <v>55</v>
      </c>
      <c r="L208" s="7" t="s">
        <v>55</v>
      </c>
      <c r="M208" s="7" t="s">
        <v>55</v>
      </c>
      <c r="N208" s="7">
        <v>90.192269999999994</v>
      </c>
      <c r="O208" s="7" t="s">
        <v>55</v>
      </c>
      <c r="P208" s="7" t="s">
        <v>55</v>
      </c>
      <c r="Q208" s="7" t="s">
        <v>55</v>
      </c>
      <c r="R208" s="7" t="s">
        <v>55</v>
      </c>
      <c r="S208" s="7" t="s">
        <v>55</v>
      </c>
      <c r="T208" s="7" t="s">
        <v>55</v>
      </c>
      <c r="U208" s="7" t="s">
        <v>55</v>
      </c>
      <c r="V208" s="7" t="s">
        <v>55</v>
      </c>
      <c r="W208" s="7" t="s">
        <v>55</v>
      </c>
      <c r="X208" s="7" t="s">
        <v>55</v>
      </c>
      <c r="Y208" s="7" t="s">
        <v>55</v>
      </c>
      <c r="Z208" s="7" t="s">
        <v>55</v>
      </c>
      <c r="AA208" s="7" t="s">
        <v>55</v>
      </c>
      <c r="AB208" s="7" t="s">
        <v>55</v>
      </c>
      <c r="AC208" s="7" t="s">
        <v>55</v>
      </c>
      <c r="AD208" s="7" t="s">
        <v>55</v>
      </c>
      <c r="AE208" s="7" t="s">
        <v>55</v>
      </c>
      <c r="AF208" s="7" t="s">
        <v>55</v>
      </c>
      <c r="AG208" s="7" t="s">
        <v>55</v>
      </c>
      <c r="AH208" s="7">
        <v>96.121110000000002</v>
      </c>
      <c r="AI208" s="7" t="s">
        <v>55</v>
      </c>
      <c r="AJ208" s="7" t="s">
        <v>55</v>
      </c>
      <c r="AK208" s="7" t="s">
        <v>55</v>
      </c>
      <c r="AL208" s="7" t="s">
        <v>55</v>
      </c>
      <c r="AM208" s="7">
        <v>97.939210000000003</v>
      </c>
      <c r="AN208" s="7" t="s">
        <v>55</v>
      </c>
      <c r="AO208" s="7">
        <v>98.586100000000002</v>
      </c>
      <c r="AP208" s="7" t="s">
        <v>55</v>
      </c>
      <c r="AQ208" s="7">
        <v>98.588970000000003</v>
      </c>
      <c r="AR208" s="7" t="s">
        <v>55</v>
      </c>
      <c r="AS208" s="7" t="s">
        <v>55</v>
      </c>
      <c r="AT208" s="7" t="s">
        <v>55</v>
      </c>
      <c r="AU208" s="7" t="s">
        <v>55</v>
      </c>
      <c r="AV208" s="7">
        <v>99.16534</v>
      </c>
      <c r="AW208" s="7" t="s">
        <v>55</v>
      </c>
    </row>
    <row r="209" spans="1:49" ht="13" x14ac:dyDescent="0.3">
      <c r="A209" s="6" t="s">
        <v>258</v>
      </c>
      <c r="B209" s="5" t="s">
        <v>53</v>
      </c>
      <c r="C209" s="8" t="s">
        <v>55</v>
      </c>
      <c r="D209" s="8" t="s">
        <v>55</v>
      </c>
      <c r="E209" s="8" t="s">
        <v>55</v>
      </c>
      <c r="F209" s="8" t="s">
        <v>55</v>
      </c>
      <c r="G209" s="8" t="s">
        <v>55</v>
      </c>
      <c r="H209" s="8" t="s">
        <v>55</v>
      </c>
      <c r="I209" s="8" t="s">
        <v>55</v>
      </c>
      <c r="J209" s="8" t="s">
        <v>55</v>
      </c>
      <c r="K209" s="8" t="s">
        <v>55</v>
      </c>
      <c r="L209" s="8" t="s">
        <v>55</v>
      </c>
      <c r="M209" s="8" t="s">
        <v>55</v>
      </c>
      <c r="N209" s="8" t="s">
        <v>55</v>
      </c>
      <c r="O209" s="8" t="s">
        <v>55</v>
      </c>
      <c r="P209" s="8" t="s">
        <v>55</v>
      </c>
      <c r="Q209" s="8" t="s">
        <v>55</v>
      </c>
      <c r="R209" s="8" t="s">
        <v>55</v>
      </c>
      <c r="S209" s="8" t="s">
        <v>55</v>
      </c>
      <c r="T209" s="8" t="s">
        <v>55</v>
      </c>
      <c r="U209" s="8" t="s">
        <v>55</v>
      </c>
      <c r="V209" s="8" t="s">
        <v>55</v>
      </c>
      <c r="W209" s="8" t="s">
        <v>55</v>
      </c>
      <c r="X209" s="8" t="s">
        <v>55</v>
      </c>
      <c r="Y209" s="8" t="s">
        <v>55</v>
      </c>
      <c r="Z209" s="8" t="s">
        <v>55</v>
      </c>
      <c r="AA209" s="8" t="s">
        <v>55</v>
      </c>
      <c r="AB209" s="8" t="s">
        <v>55</v>
      </c>
      <c r="AC209" s="8" t="s">
        <v>55</v>
      </c>
      <c r="AD209" s="8" t="s">
        <v>55</v>
      </c>
      <c r="AE209" s="8" t="s">
        <v>55</v>
      </c>
      <c r="AF209" s="8" t="s">
        <v>55</v>
      </c>
      <c r="AG209" s="8">
        <v>72.331379999999996</v>
      </c>
      <c r="AH209" s="8" t="s">
        <v>55</v>
      </c>
      <c r="AI209" s="8" t="s">
        <v>55</v>
      </c>
      <c r="AJ209" s="8" t="s">
        <v>55</v>
      </c>
      <c r="AK209" s="8" t="s">
        <v>55</v>
      </c>
      <c r="AL209" s="8" t="s">
        <v>55</v>
      </c>
      <c r="AM209" s="8" t="s">
        <v>55</v>
      </c>
      <c r="AN209" s="8" t="s">
        <v>55</v>
      </c>
      <c r="AO209" s="8">
        <v>62.71716</v>
      </c>
      <c r="AP209" s="8" t="s">
        <v>55</v>
      </c>
      <c r="AQ209" s="8" t="s">
        <v>55</v>
      </c>
      <c r="AR209" s="8" t="s">
        <v>55</v>
      </c>
      <c r="AS209" s="8" t="s">
        <v>55</v>
      </c>
      <c r="AT209" s="8" t="s">
        <v>55</v>
      </c>
      <c r="AU209" s="8" t="s">
        <v>55</v>
      </c>
      <c r="AV209" s="8">
        <v>70.413409999999999</v>
      </c>
      <c r="AW209" s="8" t="s">
        <v>55</v>
      </c>
    </row>
    <row r="210" spans="1:49" ht="13" x14ac:dyDescent="0.3">
      <c r="A210" s="6" t="s">
        <v>259</v>
      </c>
      <c r="B210" s="5" t="s">
        <v>53</v>
      </c>
      <c r="C210" s="7" t="s">
        <v>55</v>
      </c>
      <c r="D210" s="7" t="s">
        <v>55</v>
      </c>
      <c r="E210" s="7" t="s">
        <v>55</v>
      </c>
      <c r="F210" s="7" t="s">
        <v>55</v>
      </c>
      <c r="G210" s="7" t="s">
        <v>55</v>
      </c>
      <c r="H210" s="7" t="s">
        <v>55</v>
      </c>
      <c r="I210" s="7" t="s">
        <v>55</v>
      </c>
      <c r="J210" s="7" t="s">
        <v>55</v>
      </c>
      <c r="K210" s="7" t="s">
        <v>55</v>
      </c>
      <c r="L210" s="7" t="s">
        <v>55</v>
      </c>
      <c r="M210" s="7" t="s">
        <v>55</v>
      </c>
      <c r="N210" s="7" t="s">
        <v>55</v>
      </c>
      <c r="O210" s="7" t="s">
        <v>55</v>
      </c>
      <c r="P210" s="7" t="s">
        <v>55</v>
      </c>
      <c r="Q210" s="7" t="s">
        <v>55</v>
      </c>
      <c r="R210" s="7" t="s">
        <v>55</v>
      </c>
      <c r="S210" s="7" t="s">
        <v>55</v>
      </c>
      <c r="T210" s="7" t="s">
        <v>55</v>
      </c>
      <c r="U210" s="7" t="s">
        <v>55</v>
      </c>
      <c r="V210" s="7" t="s">
        <v>55</v>
      </c>
      <c r="W210" s="7" t="s">
        <v>55</v>
      </c>
      <c r="X210" s="7" t="s">
        <v>55</v>
      </c>
      <c r="Y210" s="7" t="s">
        <v>55</v>
      </c>
      <c r="Z210" s="7" t="s">
        <v>55</v>
      </c>
      <c r="AA210" s="7" t="s">
        <v>55</v>
      </c>
      <c r="AB210" s="7" t="s">
        <v>55</v>
      </c>
      <c r="AC210" s="7" t="s">
        <v>55</v>
      </c>
      <c r="AD210" s="7" t="s">
        <v>55</v>
      </c>
      <c r="AE210" s="7" t="s">
        <v>55</v>
      </c>
      <c r="AF210" s="7" t="s">
        <v>55</v>
      </c>
      <c r="AG210" s="7">
        <v>72.331379999999996</v>
      </c>
      <c r="AH210" s="7" t="s">
        <v>55</v>
      </c>
      <c r="AI210" s="7" t="s">
        <v>55</v>
      </c>
      <c r="AJ210" s="7" t="s">
        <v>55</v>
      </c>
      <c r="AK210" s="7" t="s">
        <v>55</v>
      </c>
      <c r="AL210" s="7" t="s">
        <v>55</v>
      </c>
      <c r="AM210" s="7" t="s">
        <v>55</v>
      </c>
      <c r="AN210" s="7" t="s">
        <v>55</v>
      </c>
      <c r="AO210" s="7" t="s">
        <v>55</v>
      </c>
      <c r="AP210" s="7" t="s">
        <v>55</v>
      </c>
      <c r="AQ210" s="7" t="s">
        <v>55</v>
      </c>
      <c r="AR210" s="7" t="s">
        <v>55</v>
      </c>
      <c r="AS210" s="7" t="s">
        <v>55</v>
      </c>
      <c r="AT210" s="7" t="s">
        <v>55</v>
      </c>
      <c r="AU210" s="7" t="s">
        <v>55</v>
      </c>
      <c r="AV210" s="7" t="s">
        <v>55</v>
      </c>
      <c r="AW210" s="7" t="s">
        <v>55</v>
      </c>
    </row>
    <row r="211" spans="1:49" ht="13" x14ac:dyDescent="0.3">
      <c r="A211" s="6" t="s">
        <v>260</v>
      </c>
      <c r="B211" s="5" t="s">
        <v>53</v>
      </c>
      <c r="C211" s="8" t="s">
        <v>55</v>
      </c>
      <c r="D211" s="8" t="s">
        <v>55</v>
      </c>
      <c r="E211" s="8" t="s">
        <v>55</v>
      </c>
      <c r="F211" s="8" t="s">
        <v>55</v>
      </c>
      <c r="G211" s="8" t="s">
        <v>55</v>
      </c>
      <c r="H211" s="8" t="s">
        <v>55</v>
      </c>
      <c r="I211" s="8" t="s">
        <v>55</v>
      </c>
      <c r="J211" s="8" t="s">
        <v>55</v>
      </c>
      <c r="K211" s="8" t="s">
        <v>55</v>
      </c>
      <c r="L211" s="8" t="s">
        <v>55</v>
      </c>
      <c r="M211" s="8" t="s">
        <v>55</v>
      </c>
      <c r="N211" s="8" t="s">
        <v>55</v>
      </c>
      <c r="O211" s="8" t="s">
        <v>55</v>
      </c>
      <c r="P211" s="8" t="s">
        <v>55</v>
      </c>
      <c r="Q211" s="8" t="s">
        <v>55</v>
      </c>
      <c r="R211" s="8" t="s">
        <v>55</v>
      </c>
      <c r="S211" s="8" t="s">
        <v>55</v>
      </c>
      <c r="T211" s="8" t="s">
        <v>55</v>
      </c>
      <c r="U211" s="8" t="s">
        <v>55</v>
      </c>
      <c r="V211" s="8" t="s">
        <v>55</v>
      </c>
      <c r="W211" s="8" t="s">
        <v>55</v>
      </c>
      <c r="X211" s="8" t="s">
        <v>55</v>
      </c>
      <c r="Y211" s="8" t="s">
        <v>55</v>
      </c>
      <c r="Z211" s="8" t="s">
        <v>55</v>
      </c>
      <c r="AA211" s="8" t="s">
        <v>55</v>
      </c>
      <c r="AB211" s="8" t="s">
        <v>55</v>
      </c>
      <c r="AC211" s="8" t="s">
        <v>55</v>
      </c>
      <c r="AD211" s="8" t="s">
        <v>55</v>
      </c>
      <c r="AE211" s="8" t="s">
        <v>55</v>
      </c>
      <c r="AF211" s="8" t="s">
        <v>55</v>
      </c>
      <c r="AG211" s="8" t="s">
        <v>55</v>
      </c>
      <c r="AH211" s="8" t="s">
        <v>55</v>
      </c>
      <c r="AI211" s="8" t="s">
        <v>55</v>
      </c>
      <c r="AJ211" s="8" t="s">
        <v>55</v>
      </c>
      <c r="AK211" s="8">
        <v>94.139039999999994</v>
      </c>
      <c r="AL211" s="8" t="s">
        <v>55</v>
      </c>
      <c r="AM211" s="8" t="s">
        <v>55</v>
      </c>
      <c r="AN211" s="8" t="s">
        <v>55</v>
      </c>
      <c r="AO211" s="8">
        <v>99.459779999999995</v>
      </c>
      <c r="AP211" s="8" t="s">
        <v>55</v>
      </c>
      <c r="AQ211" s="8">
        <v>98.802149999999997</v>
      </c>
      <c r="AR211" s="8" t="s">
        <v>55</v>
      </c>
      <c r="AS211" s="8" t="s">
        <v>55</v>
      </c>
      <c r="AT211" s="8" t="s">
        <v>55</v>
      </c>
      <c r="AU211" s="8" t="s">
        <v>55</v>
      </c>
      <c r="AV211" s="8">
        <v>99.660809999999998</v>
      </c>
      <c r="AW211" s="8" t="s">
        <v>55</v>
      </c>
    </row>
    <row r="212" spans="1:49" ht="13" x14ac:dyDescent="0.3">
      <c r="A212" s="6" t="s">
        <v>261</v>
      </c>
      <c r="B212" s="5" t="s">
        <v>53</v>
      </c>
      <c r="C212" s="7" t="s">
        <v>55</v>
      </c>
      <c r="D212" s="7" t="s">
        <v>55</v>
      </c>
      <c r="E212" s="7" t="s">
        <v>55</v>
      </c>
      <c r="F212" s="7" t="s">
        <v>55</v>
      </c>
      <c r="G212" s="7" t="s">
        <v>55</v>
      </c>
      <c r="H212" s="7" t="s">
        <v>55</v>
      </c>
      <c r="I212" s="7" t="s">
        <v>55</v>
      </c>
      <c r="J212" s="7" t="s">
        <v>55</v>
      </c>
      <c r="K212" s="7" t="s">
        <v>55</v>
      </c>
      <c r="L212" s="7" t="s">
        <v>55</v>
      </c>
      <c r="M212" s="7" t="s">
        <v>55</v>
      </c>
      <c r="N212" s="7" t="s">
        <v>55</v>
      </c>
      <c r="O212" s="7" t="s">
        <v>55</v>
      </c>
      <c r="P212" s="7" t="s">
        <v>55</v>
      </c>
      <c r="Q212" s="7" t="s">
        <v>55</v>
      </c>
      <c r="R212" s="7" t="s">
        <v>55</v>
      </c>
      <c r="S212" s="7" t="s">
        <v>55</v>
      </c>
      <c r="T212" s="7" t="s">
        <v>55</v>
      </c>
      <c r="U212" s="7" t="s">
        <v>55</v>
      </c>
      <c r="V212" s="7" t="s">
        <v>55</v>
      </c>
      <c r="W212" s="7" t="s">
        <v>55</v>
      </c>
      <c r="X212" s="7" t="s">
        <v>55</v>
      </c>
      <c r="Y212" s="7" t="s">
        <v>55</v>
      </c>
      <c r="Z212" s="7" t="s">
        <v>55</v>
      </c>
      <c r="AA212" s="7" t="s">
        <v>55</v>
      </c>
      <c r="AB212" s="7" t="s">
        <v>55</v>
      </c>
      <c r="AC212" s="7" t="s">
        <v>55</v>
      </c>
      <c r="AD212" s="7" t="s">
        <v>55</v>
      </c>
      <c r="AE212" s="7" t="s">
        <v>55</v>
      </c>
      <c r="AF212" s="7" t="s">
        <v>55</v>
      </c>
      <c r="AG212" s="7" t="s">
        <v>55</v>
      </c>
      <c r="AH212" s="7" t="s">
        <v>55</v>
      </c>
      <c r="AI212" s="7" t="s">
        <v>55</v>
      </c>
      <c r="AJ212" s="7" t="s">
        <v>55</v>
      </c>
      <c r="AK212" s="7" t="s">
        <v>55</v>
      </c>
      <c r="AL212" s="7" t="s">
        <v>55</v>
      </c>
      <c r="AM212" s="7" t="s">
        <v>55</v>
      </c>
      <c r="AN212" s="7" t="s">
        <v>55</v>
      </c>
      <c r="AO212" s="7" t="s">
        <v>55</v>
      </c>
      <c r="AP212" s="7" t="s">
        <v>55</v>
      </c>
      <c r="AQ212" s="7" t="s">
        <v>55</v>
      </c>
      <c r="AR212" s="7" t="s">
        <v>55</v>
      </c>
      <c r="AS212" s="7" t="s">
        <v>55</v>
      </c>
      <c r="AT212" s="7" t="s">
        <v>55</v>
      </c>
      <c r="AU212" s="7" t="s">
        <v>55</v>
      </c>
      <c r="AV212" s="7" t="s">
        <v>55</v>
      </c>
      <c r="AW212" s="7" t="s">
        <v>55</v>
      </c>
    </row>
    <row r="213" spans="1:49" ht="13" x14ac:dyDescent="0.3">
      <c r="A213" s="6" t="s">
        <v>262</v>
      </c>
      <c r="B213" s="5" t="s">
        <v>53</v>
      </c>
      <c r="C213" s="8" t="s">
        <v>55</v>
      </c>
      <c r="D213" s="8" t="s">
        <v>55</v>
      </c>
      <c r="E213" s="8" t="s">
        <v>55</v>
      </c>
      <c r="F213" s="8" t="s">
        <v>55</v>
      </c>
      <c r="G213" s="8" t="s">
        <v>55</v>
      </c>
      <c r="H213" s="8" t="s">
        <v>55</v>
      </c>
      <c r="I213" s="8">
        <v>74.979659999999996</v>
      </c>
      <c r="J213" s="8" t="s">
        <v>55</v>
      </c>
      <c r="K213" s="8" t="s">
        <v>55</v>
      </c>
      <c r="L213" s="8" t="s">
        <v>55</v>
      </c>
      <c r="M213" s="8" t="s">
        <v>55</v>
      </c>
      <c r="N213" s="8" t="s">
        <v>55</v>
      </c>
      <c r="O213" s="8" t="s">
        <v>55</v>
      </c>
      <c r="P213" s="8" t="s">
        <v>55</v>
      </c>
      <c r="Q213" s="8" t="s">
        <v>55</v>
      </c>
      <c r="R213" s="8" t="s">
        <v>55</v>
      </c>
      <c r="S213" s="8">
        <v>84.297600000000003</v>
      </c>
      <c r="T213" s="8" t="s">
        <v>55</v>
      </c>
      <c r="U213" s="8" t="s">
        <v>55</v>
      </c>
      <c r="V213" s="8" t="s">
        <v>55</v>
      </c>
      <c r="W213" s="8" t="s">
        <v>55</v>
      </c>
      <c r="X213" s="8" t="s">
        <v>55</v>
      </c>
      <c r="Y213" s="8" t="s">
        <v>55</v>
      </c>
      <c r="Z213" s="8" t="s">
        <v>55</v>
      </c>
      <c r="AA213" s="8" t="s">
        <v>55</v>
      </c>
      <c r="AB213" s="8" t="s">
        <v>55</v>
      </c>
      <c r="AC213" s="8" t="s">
        <v>55</v>
      </c>
      <c r="AD213" s="8" t="s">
        <v>55</v>
      </c>
      <c r="AE213" s="8" t="s">
        <v>55</v>
      </c>
      <c r="AF213" s="8" t="s">
        <v>55</v>
      </c>
      <c r="AG213" s="8">
        <v>92.943640000000002</v>
      </c>
      <c r="AH213" s="8" t="s">
        <v>55</v>
      </c>
      <c r="AI213" s="8" t="s">
        <v>55</v>
      </c>
      <c r="AJ213" s="8" t="s">
        <v>55</v>
      </c>
      <c r="AK213" s="8" t="s">
        <v>55</v>
      </c>
      <c r="AL213" s="8" t="s">
        <v>55</v>
      </c>
      <c r="AM213" s="8" t="s">
        <v>55</v>
      </c>
      <c r="AN213" s="8" t="s">
        <v>55</v>
      </c>
      <c r="AO213" s="8" t="s">
        <v>55</v>
      </c>
      <c r="AP213" s="8" t="s">
        <v>55</v>
      </c>
      <c r="AQ213" s="8">
        <v>94.748490000000004</v>
      </c>
      <c r="AR213" s="8" t="s">
        <v>55</v>
      </c>
      <c r="AS213" s="8" t="s">
        <v>55</v>
      </c>
      <c r="AT213" s="8" t="s">
        <v>55</v>
      </c>
      <c r="AU213" s="8" t="s">
        <v>55</v>
      </c>
      <c r="AV213" s="8">
        <v>96.022170000000003</v>
      </c>
      <c r="AW213" s="8" t="s">
        <v>55</v>
      </c>
    </row>
    <row r="214" spans="1:49" ht="13" x14ac:dyDescent="0.3">
      <c r="A214" s="6" t="s">
        <v>263</v>
      </c>
      <c r="B214" s="5" t="s">
        <v>53</v>
      </c>
      <c r="C214" s="7" t="s">
        <v>55</v>
      </c>
      <c r="D214" s="7" t="s">
        <v>55</v>
      </c>
      <c r="E214" s="7" t="s">
        <v>55</v>
      </c>
      <c r="F214" s="7" t="s">
        <v>55</v>
      </c>
      <c r="G214" s="7" t="s">
        <v>55</v>
      </c>
      <c r="H214" s="7" t="s">
        <v>55</v>
      </c>
      <c r="I214" s="7" t="s">
        <v>55</v>
      </c>
      <c r="J214" s="7" t="s">
        <v>55</v>
      </c>
      <c r="K214" s="7" t="s">
        <v>55</v>
      </c>
      <c r="L214" s="7" t="s">
        <v>55</v>
      </c>
      <c r="M214" s="7" t="s">
        <v>55</v>
      </c>
      <c r="N214" s="7" t="s">
        <v>55</v>
      </c>
      <c r="O214" s="7" t="s">
        <v>55</v>
      </c>
      <c r="P214" s="7" t="s">
        <v>55</v>
      </c>
      <c r="Q214" s="7" t="s">
        <v>55</v>
      </c>
      <c r="R214" s="7" t="s">
        <v>55</v>
      </c>
      <c r="S214" s="7" t="s">
        <v>55</v>
      </c>
      <c r="T214" s="7" t="s">
        <v>55</v>
      </c>
      <c r="U214" s="7" t="s">
        <v>55</v>
      </c>
      <c r="V214" s="7" t="s">
        <v>55</v>
      </c>
      <c r="W214" s="7" t="s">
        <v>55</v>
      </c>
      <c r="X214" s="7" t="s">
        <v>55</v>
      </c>
      <c r="Y214" s="7" t="s">
        <v>55</v>
      </c>
      <c r="Z214" s="7" t="s">
        <v>55</v>
      </c>
      <c r="AA214" s="7" t="s">
        <v>55</v>
      </c>
      <c r="AB214" s="7" t="s">
        <v>55</v>
      </c>
      <c r="AC214" s="7" t="s">
        <v>55</v>
      </c>
      <c r="AD214" s="7" t="s">
        <v>55</v>
      </c>
      <c r="AE214" s="7" t="s">
        <v>55</v>
      </c>
      <c r="AF214" s="7" t="s">
        <v>55</v>
      </c>
      <c r="AG214" s="7" t="s">
        <v>55</v>
      </c>
      <c r="AH214" s="7" t="s">
        <v>55</v>
      </c>
      <c r="AI214" s="7" t="s">
        <v>55</v>
      </c>
      <c r="AJ214" s="7" t="s">
        <v>55</v>
      </c>
      <c r="AK214" s="7" t="s">
        <v>55</v>
      </c>
      <c r="AL214" s="7" t="s">
        <v>55</v>
      </c>
      <c r="AM214" s="7" t="s">
        <v>55</v>
      </c>
      <c r="AN214" s="7" t="s">
        <v>55</v>
      </c>
      <c r="AO214" s="7" t="s">
        <v>55</v>
      </c>
      <c r="AP214" s="7" t="s">
        <v>55</v>
      </c>
      <c r="AQ214" s="7" t="s">
        <v>55</v>
      </c>
      <c r="AR214" s="7" t="s">
        <v>55</v>
      </c>
      <c r="AS214" s="7" t="s">
        <v>55</v>
      </c>
      <c r="AT214" s="7" t="s">
        <v>55</v>
      </c>
      <c r="AU214" s="7" t="s">
        <v>55</v>
      </c>
      <c r="AV214" s="7" t="s">
        <v>55</v>
      </c>
      <c r="AW214" s="7" t="s">
        <v>55</v>
      </c>
    </row>
    <row r="215" spans="1:49" ht="13" x14ac:dyDescent="0.3">
      <c r="A215" s="6" t="s">
        <v>264</v>
      </c>
      <c r="B215" s="5" t="s">
        <v>53</v>
      </c>
      <c r="C215" s="8" t="s">
        <v>55</v>
      </c>
      <c r="D215" s="8" t="s">
        <v>55</v>
      </c>
      <c r="E215" s="8" t="s">
        <v>55</v>
      </c>
      <c r="F215" s="8" t="s">
        <v>55</v>
      </c>
      <c r="G215" s="8" t="s">
        <v>55</v>
      </c>
      <c r="H215" s="8" t="s">
        <v>55</v>
      </c>
      <c r="I215" s="8" t="s">
        <v>55</v>
      </c>
      <c r="J215" s="8" t="s">
        <v>55</v>
      </c>
      <c r="K215" s="8" t="s">
        <v>55</v>
      </c>
      <c r="L215" s="8" t="s">
        <v>55</v>
      </c>
      <c r="M215" s="8" t="s">
        <v>55</v>
      </c>
      <c r="N215" s="8" t="s">
        <v>55</v>
      </c>
      <c r="O215" s="8" t="s">
        <v>55</v>
      </c>
      <c r="P215" s="8" t="s">
        <v>55</v>
      </c>
      <c r="Q215" s="8" t="s">
        <v>55</v>
      </c>
      <c r="R215" s="8" t="s">
        <v>55</v>
      </c>
      <c r="S215" s="8" t="s">
        <v>55</v>
      </c>
      <c r="T215" s="8" t="s">
        <v>55</v>
      </c>
      <c r="U215" s="8" t="s">
        <v>55</v>
      </c>
      <c r="V215" s="8" t="s">
        <v>55</v>
      </c>
      <c r="W215" s="8" t="s">
        <v>55</v>
      </c>
      <c r="X215" s="8" t="s">
        <v>55</v>
      </c>
      <c r="Y215" s="8" t="s">
        <v>55</v>
      </c>
      <c r="Z215" s="8" t="s">
        <v>55</v>
      </c>
      <c r="AA215" s="8" t="s">
        <v>55</v>
      </c>
      <c r="AB215" s="8" t="s">
        <v>55</v>
      </c>
      <c r="AC215" s="8" t="s">
        <v>55</v>
      </c>
      <c r="AD215" s="8" t="s">
        <v>55</v>
      </c>
      <c r="AE215" s="8" t="s">
        <v>55</v>
      </c>
      <c r="AF215" s="8" t="s">
        <v>55</v>
      </c>
      <c r="AG215" s="8" t="s">
        <v>55</v>
      </c>
      <c r="AH215" s="8" t="s">
        <v>55</v>
      </c>
      <c r="AI215" s="8" t="s">
        <v>55</v>
      </c>
      <c r="AJ215" s="8" t="s">
        <v>55</v>
      </c>
      <c r="AK215" s="8" t="s">
        <v>55</v>
      </c>
      <c r="AL215" s="8" t="s">
        <v>55</v>
      </c>
      <c r="AM215" s="8" t="s">
        <v>55</v>
      </c>
      <c r="AN215" s="8" t="s">
        <v>55</v>
      </c>
      <c r="AO215" s="8" t="s">
        <v>55</v>
      </c>
      <c r="AP215" s="8" t="s">
        <v>55</v>
      </c>
      <c r="AQ215" s="8" t="s">
        <v>55</v>
      </c>
      <c r="AR215" s="8" t="s">
        <v>55</v>
      </c>
      <c r="AS215" s="8" t="s">
        <v>55</v>
      </c>
      <c r="AT215" s="8" t="s">
        <v>55</v>
      </c>
      <c r="AU215" s="8" t="s">
        <v>55</v>
      </c>
      <c r="AV215" s="8" t="s">
        <v>55</v>
      </c>
      <c r="AW215" s="8" t="s">
        <v>55</v>
      </c>
    </row>
    <row r="216" spans="1:49" ht="13" x14ac:dyDescent="0.3">
      <c r="A216" s="6" t="s">
        <v>265</v>
      </c>
      <c r="B216" s="5" t="s">
        <v>53</v>
      </c>
      <c r="C216" s="7" t="s">
        <v>55</v>
      </c>
      <c r="D216" s="7" t="s">
        <v>55</v>
      </c>
      <c r="E216" s="7" t="s">
        <v>55</v>
      </c>
      <c r="F216" s="7" t="s">
        <v>55</v>
      </c>
      <c r="G216" s="7" t="s">
        <v>55</v>
      </c>
      <c r="H216" s="7" t="s">
        <v>55</v>
      </c>
      <c r="I216" s="7" t="s">
        <v>55</v>
      </c>
      <c r="J216" s="7" t="s">
        <v>55</v>
      </c>
      <c r="K216" s="7" t="s">
        <v>55</v>
      </c>
      <c r="L216" s="7" t="s">
        <v>55</v>
      </c>
      <c r="M216" s="7" t="s">
        <v>55</v>
      </c>
      <c r="N216" s="7">
        <v>59.016889999999997</v>
      </c>
      <c r="O216" s="7" t="s">
        <v>55</v>
      </c>
      <c r="P216" s="7" t="s">
        <v>55</v>
      </c>
      <c r="Q216" s="7" t="s">
        <v>55</v>
      </c>
      <c r="R216" s="7" t="s">
        <v>55</v>
      </c>
      <c r="S216" s="7" t="s">
        <v>55</v>
      </c>
      <c r="T216" s="7" t="s">
        <v>55</v>
      </c>
      <c r="U216" s="7" t="s">
        <v>55</v>
      </c>
      <c r="V216" s="7" t="s">
        <v>55</v>
      </c>
      <c r="W216" s="7" t="s">
        <v>55</v>
      </c>
      <c r="X216" s="7" t="s">
        <v>55</v>
      </c>
      <c r="Y216" s="7" t="s">
        <v>55</v>
      </c>
      <c r="Z216" s="7" t="s">
        <v>55</v>
      </c>
      <c r="AA216" s="7" t="s">
        <v>55</v>
      </c>
      <c r="AB216" s="7" t="s">
        <v>55</v>
      </c>
      <c r="AC216" s="7" t="s">
        <v>55</v>
      </c>
      <c r="AD216" s="7" t="s">
        <v>55</v>
      </c>
      <c r="AE216" s="7" t="s">
        <v>55</v>
      </c>
      <c r="AF216" s="7" t="s">
        <v>55</v>
      </c>
      <c r="AG216" s="7" t="s">
        <v>55</v>
      </c>
      <c r="AH216" s="7" t="s">
        <v>55</v>
      </c>
      <c r="AI216" s="7">
        <v>92.963549999999998</v>
      </c>
      <c r="AJ216" s="7" t="s">
        <v>55</v>
      </c>
      <c r="AK216" s="7">
        <v>90.218580000000003</v>
      </c>
      <c r="AL216" s="7" t="s">
        <v>55</v>
      </c>
      <c r="AM216" s="7" t="s">
        <v>55</v>
      </c>
      <c r="AN216" s="7" t="s">
        <v>55</v>
      </c>
      <c r="AO216" s="7" t="s">
        <v>55</v>
      </c>
      <c r="AP216" s="7" t="s">
        <v>55</v>
      </c>
      <c r="AQ216" s="7" t="s">
        <v>55</v>
      </c>
      <c r="AR216" s="7" t="s">
        <v>55</v>
      </c>
      <c r="AS216" s="7" t="s">
        <v>55</v>
      </c>
      <c r="AT216" s="7" t="s">
        <v>55</v>
      </c>
      <c r="AU216" s="7">
        <v>95.267229999999998</v>
      </c>
      <c r="AV216" s="7">
        <v>95.631010000000003</v>
      </c>
      <c r="AW216" s="7" t="s">
        <v>55</v>
      </c>
    </row>
    <row r="217" spans="1:49" ht="13" x14ac:dyDescent="0.3">
      <c r="A217" s="6" t="s">
        <v>266</v>
      </c>
      <c r="B217" s="5" t="s">
        <v>53</v>
      </c>
      <c r="C217" s="8" t="s">
        <v>55</v>
      </c>
      <c r="D217" s="8" t="s">
        <v>55</v>
      </c>
      <c r="E217" s="8" t="s">
        <v>55</v>
      </c>
      <c r="F217" s="8" t="s">
        <v>55</v>
      </c>
      <c r="G217" s="8" t="s">
        <v>55</v>
      </c>
      <c r="H217" s="8" t="s">
        <v>55</v>
      </c>
      <c r="I217" s="8" t="s">
        <v>55</v>
      </c>
      <c r="J217" s="8" t="s">
        <v>55</v>
      </c>
      <c r="K217" s="8" t="s">
        <v>55</v>
      </c>
      <c r="L217" s="8" t="s">
        <v>55</v>
      </c>
      <c r="M217" s="8" t="s">
        <v>55</v>
      </c>
      <c r="N217" s="8" t="s">
        <v>55</v>
      </c>
      <c r="O217" s="8" t="s">
        <v>55</v>
      </c>
      <c r="P217" s="8" t="s">
        <v>55</v>
      </c>
      <c r="Q217" s="8" t="s">
        <v>55</v>
      </c>
      <c r="R217" s="8" t="s">
        <v>55</v>
      </c>
      <c r="S217" s="8" t="s">
        <v>55</v>
      </c>
      <c r="T217" s="8" t="s">
        <v>55</v>
      </c>
      <c r="U217" s="8" t="s">
        <v>55</v>
      </c>
      <c r="V217" s="8">
        <v>99.671250000000001</v>
      </c>
      <c r="W217" s="8" t="s">
        <v>55</v>
      </c>
      <c r="X217" s="8" t="s">
        <v>55</v>
      </c>
      <c r="Y217" s="8" t="s">
        <v>55</v>
      </c>
      <c r="Z217" s="8" t="s">
        <v>55</v>
      </c>
      <c r="AA217" s="8" t="s">
        <v>55</v>
      </c>
      <c r="AB217" s="8" t="s">
        <v>55</v>
      </c>
      <c r="AC217" s="8" t="s">
        <v>55</v>
      </c>
      <c r="AD217" s="8" t="s">
        <v>55</v>
      </c>
      <c r="AE217" s="8" t="s">
        <v>55</v>
      </c>
      <c r="AF217" s="8" t="s">
        <v>55</v>
      </c>
      <c r="AG217" s="8">
        <v>99.849720000000005</v>
      </c>
      <c r="AH217" s="8" t="s">
        <v>55</v>
      </c>
      <c r="AI217" s="8" t="s">
        <v>55</v>
      </c>
      <c r="AJ217" s="8" t="s">
        <v>55</v>
      </c>
      <c r="AK217" s="8" t="s">
        <v>55</v>
      </c>
      <c r="AL217" s="8" t="s">
        <v>55</v>
      </c>
      <c r="AM217" s="8" t="s">
        <v>55</v>
      </c>
      <c r="AN217" s="8" t="s">
        <v>55</v>
      </c>
      <c r="AO217" s="8" t="s">
        <v>55</v>
      </c>
      <c r="AP217" s="8" t="s">
        <v>55</v>
      </c>
      <c r="AQ217" s="8" t="s">
        <v>55</v>
      </c>
      <c r="AR217" s="8" t="s">
        <v>55</v>
      </c>
      <c r="AS217" s="8" t="s">
        <v>55</v>
      </c>
      <c r="AT217" s="8" t="s">
        <v>55</v>
      </c>
      <c r="AU217" s="8">
        <v>99.887010000000004</v>
      </c>
      <c r="AV217" s="8">
        <v>99.889259999999993</v>
      </c>
      <c r="AW217" s="8" t="s">
        <v>55</v>
      </c>
    </row>
    <row r="218" spans="1:49" ht="13" x14ac:dyDescent="0.3">
      <c r="A218" s="6" t="s">
        <v>267</v>
      </c>
      <c r="B218" s="5" t="s">
        <v>53</v>
      </c>
      <c r="C218" s="7" t="s">
        <v>55</v>
      </c>
      <c r="D218" s="7" t="s">
        <v>55</v>
      </c>
      <c r="E218" s="7" t="s">
        <v>55</v>
      </c>
      <c r="F218" s="7" t="s">
        <v>55</v>
      </c>
      <c r="G218" s="7" t="s">
        <v>55</v>
      </c>
      <c r="H218" s="7" t="s">
        <v>55</v>
      </c>
      <c r="I218" s="7" t="s">
        <v>55</v>
      </c>
      <c r="J218" s="7" t="s">
        <v>55</v>
      </c>
      <c r="K218" s="7" t="s">
        <v>55</v>
      </c>
      <c r="L218" s="7" t="s">
        <v>55</v>
      </c>
      <c r="M218" s="7">
        <v>96.172200000000004</v>
      </c>
      <c r="N218" s="7" t="s">
        <v>55</v>
      </c>
      <c r="O218" s="7" t="s">
        <v>55</v>
      </c>
      <c r="P218" s="7" t="s">
        <v>55</v>
      </c>
      <c r="Q218" s="7" t="s">
        <v>55</v>
      </c>
      <c r="R218" s="7" t="s">
        <v>55</v>
      </c>
      <c r="S218" s="7" t="s">
        <v>55</v>
      </c>
      <c r="T218" s="7" t="s">
        <v>55</v>
      </c>
      <c r="U218" s="7" t="s">
        <v>55</v>
      </c>
      <c r="V218" s="7" t="s">
        <v>55</v>
      </c>
      <c r="W218" s="7" t="s">
        <v>55</v>
      </c>
      <c r="X218" s="7" t="s">
        <v>55</v>
      </c>
      <c r="Y218" s="7" t="s">
        <v>55</v>
      </c>
      <c r="Z218" s="7" t="s">
        <v>55</v>
      </c>
      <c r="AA218" s="7" t="s">
        <v>55</v>
      </c>
      <c r="AB218" s="7" t="s">
        <v>55</v>
      </c>
      <c r="AC218" s="7" t="s">
        <v>55</v>
      </c>
      <c r="AD218" s="7" t="s">
        <v>55</v>
      </c>
      <c r="AE218" s="7" t="s">
        <v>55</v>
      </c>
      <c r="AF218" s="7" t="s">
        <v>55</v>
      </c>
      <c r="AG218" s="7">
        <v>97.847930000000005</v>
      </c>
      <c r="AH218" s="7" t="s">
        <v>55</v>
      </c>
      <c r="AI218" s="7" t="s">
        <v>55</v>
      </c>
      <c r="AJ218" s="7" t="s">
        <v>55</v>
      </c>
      <c r="AK218" s="7" t="s">
        <v>55</v>
      </c>
      <c r="AL218" s="7">
        <v>97.878929999999997</v>
      </c>
      <c r="AM218" s="7" t="s">
        <v>55</v>
      </c>
      <c r="AN218" s="7" t="s">
        <v>55</v>
      </c>
      <c r="AO218" s="7" t="s">
        <v>55</v>
      </c>
      <c r="AP218" s="7" t="s">
        <v>55</v>
      </c>
      <c r="AQ218" s="7">
        <v>96.552040000000005</v>
      </c>
      <c r="AR218" s="7" t="s">
        <v>55</v>
      </c>
      <c r="AS218" s="7" t="s">
        <v>55</v>
      </c>
      <c r="AT218" s="7">
        <v>98.654910000000001</v>
      </c>
      <c r="AU218" s="7" t="s">
        <v>55</v>
      </c>
      <c r="AV218" s="7">
        <v>98.953760000000003</v>
      </c>
      <c r="AW218" s="7" t="s">
        <v>55</v>
      </c>
    </row>
    <row r="219" spans="1:49" ht="20" x14ac:dyDescent="0.3">
      <c r="A219" s="6" t="s">
        <v>268</v>
      </c>
      <c r="B219" s="5" t="s">
        <v>53</v>
      </c>
      <c r="C219" s="8" t="s">
        <v>55</v>
      </c>
      <c r="D219" s="8" t="s">
        <v>55</v>
      </c>
      <c r="E219" s="8" t="s">
        <v>55</v>
      </c>
      <c r="F219" s="8" t="s">
        <v>55</v>
      </c>
      <c r="G219" s="8" t="s">
        <v>55</v>
      </c>
      <c r="H219" s="8" t="s">
        <v>55</v>
      </c>
      <c r="I219" s="8" t="s">
        <v>55</v>
      </c>
      <c r="J219" s="8" t="s">
        <v>55</v>
      </c>
      <c r="K219" s="8" t="s">
        <v>55</v>
      </c>
      <c r="L219" s="8" t="s">
        <v>55</v>
      </c>
      <c r="M219" s="8" t="s">
        <v>55</v>
      </c>
      <c r="N219" s="8" t="s">
        <v>55</v>
      </c>
      <c r="O219" s="8" t="s">
        <v>55</v>
      </c>
      <c r="P219" s="8" t="s">
        <v>55</v>
      </c>
      <c r="Q219" s="8" t="s">
        <v>55</v>
      </c>
      <c r="R219" s="8" t="s">
        <v>55</v>
      </c>
      <c r="S219" s="8" t="s">
        <v>55</v>
      </c>
      <c r="T219" s="8" t="s">
        <v>55</v>
      </c>
      <c r="U219" s="8" t="s">
        <v>55</v>
      </c>
      <c r="V219" s="8" t="s">
        <v>55</v>
      </c>
      <c r="W219" s="8" t="s">
        <v>55</v>
      </c>
      <c r="X219" s="8" t="s">
        <v>55</v>
      </c>
      <c r="Y219" s="8" t="s">
        <v>55</v>
      </c>
      <c r="Z219" s="8" t="s">
        <v>55</v>
      </c>
      <c r="AA219" s="8">
        <v>98.566869999999994</v>
      </c>
      <c r="AB219" s="8" t="s">
        <v>55</v>
      </c>
      <c r="AC219" s="8" t="s">
        <v>55</v>
      </c>
      <c r="AD219" s="8" t="s">
        <v>55</v>
      </c>
      <c r="AE219" s="8" t="s">
        <v>55</v>
      </c>
      <c r="AF219" s="8" t="s">
        <v>55</v>
      </c>
      <c r="AG219" s="8" t="s">
        <v>55</v>
      </c>
      <c r="AH219" s="8" t="s">
        <v>55</v>
      </c>
      <c r="AI219" s="8">
        <v>98.485389999999995</v>
      </c>
      <c r="AJ219" s="8" t="s">
        <v>55</v>
      </c>
      <c r="AK219" s="8" t="s">
        <v>55</v>
      </c>
      <c r="AL219" s="8" t="s">
        <v>55</v>
      </c>
      <c r="AM219" s="8" t="s">
        <v>55</v>
      </c>
      <c r="AN219" s="8" t="s">
        <v>55</v>
      </c>
      <c r="AO219" s="8" t="s">
        <v>55</v>
      </c>
      <c r="AP219" s="8" t="s">
        <v>55</v>
      </c>
      <c r="AQ219" s="8" t="s">
        <v>55</v>
      </c>
      <c r="AR219" s="8" t="s">
        <v>55</v>
      </c>
      <c r="AS219" s="8" t="s">
        <v>55</v>
      </c>
      <c r="AT219" s="8" t="s">
        <v>55</v>
      </c>
      <c r="AU219" s="8">
        <v>98.48639</v>
      </c>
      <c r="AV219" s="8">
        <v>98.484960000000001</v>
      </c>
      <c r="AW219" s="8" t="s">
        <v>55</v>
      </c>
    </row>
    <row r="220" spans="1:49" ht="13" x14ac:dyDescent="0.3">
      <c r="A220" s="6" t="s">
        <v>269</v>
      </c>
      <c r="B220" s="5" t="s">
        <v>53</v>
      </c>
      <c r="C220" s="7" t="s">
        <v>55</v>
      </c>
      <c r="D220" s="7" t="s">
        <v>55</v>
      </c>
      <c r="E220" s="7" t="s">
        <v>55</v>
      </c>
      <c r="F220" s="7" t="s">
        <v>55</v>
      </c>
      <c r="G220" s="7" t="s">
        <v>55</v>
      </c>
      <c r="H220" s="7" t="s">
        <v>55</v>
      </c>
      <c r="I220" s="7" t="s">
        <v>55</v>
      </c>
      <c r="J220" s="7" t="s">
        <v>55</v>
      </c>
      <c r="K220" s="7" t="s">
        <v>55</v>
      </c>
      <c r="L220" s="7" t="s">
        <v>55</v>
      </c>
      <c r="M220" s="7" t="s">
        <v>55</v>
      </c>
      <c r="N220" s="7" t="s">
        <v>55</v>
      </c>
      <c r="O220" s="7" t="s">
        <v>55</v>
      </c>
      <c r="P220" s="7" t="s">
        <v>55</v>
      </c>
      <c r="Q220" s="7" t="s">
        <v>55</v>
      </c>
      <c r="R220" s="7" t="s">
        <v>55</v>
      </c>
      <c r="S220" s="7" t="s">
        <v>55</v>
      </c>
      <c r="T220" s="7" t="s">
        <v>55</v>
      </c>
      <c r="U220" s="7" t="s">
        <v>55</v>
      </c>
      <c r="V220" s="7" t="s">
        <v>55</v>
      </c>
      <c r="W220" s="7" t="s">
        <v>55</v>
      </c>
      <c r="X220" s="7" t="s">
        <v>55</v>
      </c>
      <c r="Y220" s="7" t="s">
        <v>55</v>
      </c>
      <c r="Z220" s="7" t="s">
        <v>55</v>
      </c>
      <c r="AA220" s="7" t="s">
        <v>55</v>
      </c>
      <c r="AB220" s="7" t="s">
        <v>55</v>
      </c>
      <c r="AC220" s="7" t="s">
        <v>55</v>
      </c>
      <c r="AD220" s="7" t="s">
        <v>55</v>
      </c>
      <c r="AE220" s="7" t="s">
        <v>55</v>
      </c>
      <c r="AF220" s="7" t="s">
        <v>55</v>
      </c>
      <c r="AG220" s="7" t="s">
        <v>55</v>
      </c>
      <c r="AH220" s="7" t="s">
        <v>55</v>
      </c>
      <c r="AI220" s="7" t="s">
        <v>55</v>
      </c>
      <c r="AJ220" s="7" t="s">
        <v>55</v>
      </c>
      <c r="AK220" s="7" t="s">
        <v>55</v>
      </c>
      <c r="AL220" s="7" t="s">
        <v>55</v>
      </c>
      <c r="AM220" s="7" t="s">
        <v>55</v>
      </c>
      <c r="AN220" s="7" t="s">
        <v>55</v>
      </c>
      <c r="AO220" s="7" t="s">
        <v>55</v>
      </c>
      <c r="AP220" s="7" t="s">
        <v>55</v>
      </c>
      <c r="AQ220" s="7">
        <v>78.568439999999995</v>
      </c>
      <c r="AR220" s="7" t="s">
        <v>55</v>
      </c>
      <c r="AS220" s="7" t="s">
        <v>55</v>
      </c>
      <c r="AT220" s="7" t="s">
        <v>55</v>
      </c>
      <c r="AU220" s="7" t="s">
        <v>55</v>
      </c>
      <c r="AV220" s="7">
        <v>82.712260000000001</v>
      </c>
      <c r="AW220" s="7" t="s">
        <v>55</v>
      </c>
    </row>
    <row r="221" spans="1:49" ht="13" x14ac:dyDescent="0.3">
      <c r="A221" s="6" t="s">
        <v>270</v>
      </c>
      <c r="B221" s="5" t="s">
        <v>53</v>
      </c>
      <c r="C221" s="8" t="s">
        <v>55</v>
      </c>
      <c r="D221" s="8" t="s">
        <v>55</v>
      </c>
      <c r="E221" s="8" t="s">
        <v>55</v>
      </c>
      <c r="F221" s="8" t="s">
        <v>55</v>
      </c>
      <c r="G221" s="8" t="s">
        <v>55</v>
      </c>
      <c r="H221" s="8" t="s">
        <v>55</v>
      </c>
      <c r="I221" s="8" t="s">
        <v>55</v>
      </c>
      <c r="J221" s="8" t="s">
        <v>55</v>
      </c>
      <c r="K221" s="8" t="s">
        <v>55</v>
      </c>
      <c r="L221" s="8" t="s">
        <v>55</v>
      </c>
      <c r="M221" s="8" t="s">
        <v>55</v>
      </c>
      <c r="N221" s="8" t="s">
        <v>55</v>
      </c>
      <c r="O221" s="8" t="s">
        <v>55</v>
      </c>
      <c r="P221" s="8" t="s">
        <v>55</v>
      </c>
      <c r="Q221" s="8" t="s">
        <v>55</v>
      </c>
      <c r="R221" s="8" t="s">
        <v>55</v>
      </c>
      <c r="S221" s="8" t="s">
        <v>55</v>
      </c>
      <c r="T221" s="8" t="s">
        <v>55</v>
      </c>
      <c r="U221" s="8" t="s">
        <v>55</v>
      </c>
      <c r="V221" s="8" t="s">
        <v>55</v>
      </c>
      <c r="W221" s="8" t="s">
        <v>55</v>
      </c>
      <c r="X221" s="8" t="s">
        <v>55</v>
      </c>
      <c r="Y221" s="8" t="s">
        <v>55</v>
      </c>
      <c r="Z221" s="8" t="s">
        <v>55</v>
      </c>
      <c r="AA221" s="8" t="s">
        <v>55</v>
      </c>
      <c r="AB221" s="8" t="s">
        <v>55</v>
      </c>
      <c r="AC221" s="8" t="s">
        <v>55</v>
      </c>
      <c r="AD221" s="8" t="s">
        <v>55</v>
      </c>
      <c r="AE221" s="8" t="s">
        <v>55</v>
      </c>
      <c r="AF221" s="8" t="s">
        <v>55</v>
      </c>
      <c r="AG221" s="8">
        <v>63.554850000000002</v>
      </c>
      <c r="AH221" s="8" t="s">
        <v>55</v>
      </c>
      <c r="AI221" s="8" t="s">
        <v>55</v>
      </c>
      <c r="AJ221" s="8" t="s">
        <v>55</v>
      </c>
      <c r="AK221" s="8" t="s">
        <v>55</v>
      </c>
      <c r="AL221" s="8" t="s">
        <v>55</v>
      </c>
      <c r="AM221" s="8">
        <v>67.923699999999997</v>
      </c>
      <c r="AN221" s="8" t="s">
        <v>55</v>
      </c>
      <c r="AO221" s="8" t="s">
        <v>55</v>
      </c>
      <c r="AP221" s="8">
        <v>74.555350000000004</v>
      </c>
      <c r="AQ221" s="8" t="s">
        <v>55</v>
      </c>
      <c r="AR221" s="8">
        <v>72.708119999999994</v>
      </c>
      <c r="AS221" s="8" t="s">
        <v>55</v>
      </c>
      <c r="AT221" s="8" t="s">
        <v>55</v>
      </c>
      <c r="AU221" s="8" t="s">
        <v>55</v>
      </c>
      <c r="AV221" s="8">
        <v>81.402460000000005</v>
      </c>
      <c r="AW221" s="8" t="s">
        <v>55</v>
      </c>
    </row>
    <row r="222" spans="1:49" ht="13" x14ac:dyDescent="0.3">
      <c r="A222" s="6" t="s">
        <v>271</v>
      </c>
      <c r="B222" s="5" t="s">
        <v>53</v>
      </c>
      <c r="C222" s="7" t="s">
        <v>55</v>
      </c>
      <c r="D222" s="7" t="s">
        <v>55</v>
      </c>
      <c r="E222" s="7" t="s">
        <v>55</v>
      </c>
      <c r="F222" s="7" t="s">
        <v>55</v>
      </c>
      <c r="G222" s="7" t="s">
        <v>55</v>
      </c>
      <c r="H222" s="7" t="s">
        <v>55</v>
      </c>
      <c r="I222" s="7" t="s">
        <v>55</v>
      </c>
      <c r="J222" s="7" t="s">
        <v>55</v>
      </c>
      <c r="K222" s="7" t="s">
        <v>55</v>
      </c>
      <c r="L222" s="7" t="s">
        <v>55</v>
      </c>
      <c r="M222" s="7" t="s">
        <v>55</v>
      </c>
      <c r="N222" s="7" t="s">
        <v>55</v>
      </c>
      <c r="O222" s="7" t="s">
        <v>55</v>
      </c>
      <c r="P222" s="7" t="s">
        <v>55</v>
      </c>
      <c r="Q222" s="7" t="s">
        <v>55</v>
      </c>
      <c r="R222" s="7" t="s">
        <v>55</v>
      </c>
      <c r="S222" s="7" t="s">
        <v>55</v>
      </c>
      <c r="T222" s="7" t="s">
        <v>55</v>
      </c>
      <c r="U222" s="7" t="s">
        <v>55</v>
      </c>
      <c r="V222" s="7" t="s">
        <v>55</v>
      </c>
      <c r="W222" s="7" t="s">
        <v>55</v>
      </c>
      <c r="X222" s="7" t="s">
        <v>55</v>
      </c>
      <c r="Y222" s="7" t="s">
        <v>55</v>
      </c>
      <c r="Z222" s="7" t="s">
        <v>55</v>
      </c>
      <c r="AA222" s="7" t="s">
        <v>55</v>
      </c>
      <c r="AB222" s="7" t="s">
        <v>55</v>
      </c>
      <c r="AC222" s="7" t="s">
        <v>55</v>
      </c>
      <c r="AD222" s="7" t="s">
        <v>55</v>
      </c>
      <c r="AE222" s="7" t="s">
        <v>55</v>
      </c>
      <c r="AF222" s="7" t="s">
        <v>55</v>
      </c>
      <c r="AG222" s="7" t="s">
        <v>55</v>
      </c>
      <c r="AH222" s="7" t="s">
        <v>55</v>
      </c>
      <c r="AI222" s="7" t="s">
        <v>55</v>
      </c>
      <c r="AJ222" s="7" t="s">
        <v>55</v>
      </c>
      <c r="AK222" s="7" t="s">
        <v>55</v>
      </c>
      <c r="AL222" s="7" t="s">
        <v>55</v>
      </c>
      <c r="AM222" s="7" t="s">
        <v>55</v>
      </c>
      <c r="AN222" s="7" t="s">
        <v>55</v>
      </c>
      <c r="AO222" s="7" t="s">
        <v>55</v>
      </c>
      <c r="AP222" s="7" t="s">
        <v>55</v>
      </c>
      <c r="AQ222" s="7" t="s">
        <v>55</v>
      </c>
      <c r="AR222" s="7" t="s">
        <v>55</v>
      </c>
      <c r="AS222" s="7" t="s">
        <v>55</v>
      </c>
      <c r="AT222" s="7" t="s">
        <v>55</v>
      </c>
      <c r="AU222" s="7" t="s">
        <v>55</v>
      </c>
      <c r="AV222" s="7" t="s">
        <v>55</v>
      </c>
      <c r="AW222" s="7" t="s">
        <v>55</v>
      </c>
    </row>
    <row r="223" spans="1:49" ht="13" x14ac:dyDescent="0.3">
      <c r="A223" s="6" t="s">
        <v>272</v>
      </c>
      <c r="B223" s="5" t="s">
        <v>53</v>
      </c>
      <c r="C223" s="8" t="s">
        <v>55</v>
      </c>
      <c r="D223" s="8" t="s">
        <v>55</v>
      </c>
      <c r="E223" s="8" t="s">
        <v>55</v>
      </c>
      <c r="F223" s="8" t="s">
        <v>55</v>
      </c>
      <c r="G223" s="8" t="s">
        <v>55</v>
      </c>
      <c r="H223" s="8" t="s">
        <v>55</v>
      </c>
      <c r="I223" s="8">
        <v>99.796289999999999</v>
      </c>
      <c r="J223" s="8" t="s">
        <v>55</v>
      </c>
      <c r="K223" s="8" t="s">
        <v>55</v>
      </c>
      <c r="L223" s="8" t="s">
        <v>55</v>
      </c>
      <c r="M223" s="8" t="s">
        <v>55</v>
      </c>
      <c r="N223" s="8" t="s">
        <v>55</v>
      </c>
      <c r="O223" s="8" t="s">
        <v>55</v>
      </c>
      <c r="P223" s="8" t="s">
        <v>55</v>
      </c>
      <c r="Q223" s="8" t="s">
        <v>55</v>
      </c>
      <c r="R223" s="8" t="s">
        <v>55</v>
      </c>
      <c r="S223" s="8" t="s">
        <v>55</v>
      </c>
      <c r="T223" s="8" t="s">
        <v>55</v>
      </c>
      <c r="U223" s="8" t="s">
        <v>55</v>
      </c>
      <c r="V223" s="8" t="s">
        <v>55</v>
      </c>
      <c r="W223" s="8" t="s">
        <v>55</v>
      </c>
      <c r="X223" s="8" t="s">
        <v>55</v>
      </c>
      <c r="Y223" s="8" t="s">
        <v>55</v>
      </c>
      <c r="Z223" s="8" t="s">
        <v>55</v>
      </c>
      <c r="AA223" s="8" t="s">
        <v>55</v>
      </c>
      <c r="AB223" s="8" t="s">
        <v>55</v>
      </c>
      <c r="AC223" s="8">
        <v>99.354500000000002</v>
      </c>
      <c r="AD223" s="8" t="s">
        <v>55</v>
      </c>
      <c r="AE223" s="8" t="s">
        <v>55</v>
      </c>
      <c r="AF223" s="8" t="s">
        <v>55</v>
      </c>
      <c r="AG223" s="8" t="s">
        <v>55</v>
      </c>
      <c r="AH223" s="8" t="s">
        <v>55</v>
      </c>
      <c r="AI223" s="8" t="s">
        <v>55</v>
      </c>
      <c r="AJ223" s="8" t="s">
        <v>55</v>
      </c>
      <c r="AK223" s="8" t="s">
        <v>55</v>
      </c>
      <c r="AL223" s="8" t="s">
        <v>55</v>
      </c>
      <c r="AM223" s="8">
        <v>99.555040000000005</v>
      </c>
      <c r="AN223" s="8" t="s">
        <v>55</v>
      </c>
      <c r="AO223" s="8" t="s">
        <v>55</v>
      </c>
      <c r="AP223" s="8" t="s">
        <v>55</v>
      </c>
      <c r="AQ223" s="8" t="s">
        <v>55</v>
      </c>
      <c r="AR223" s="8">
        <v>99.510429999999999</v>
      </c>
      <c r="AS223" s="8" t="s">
        <v>55</v>
      </c>
      <c r="AT223" s="8" t="s">
        <v>55</v>
      </c>
      <c r="AU223" s="8" t="s">
        <v>55</v>
      </c>
      <c r="AV223" s="8">
        <v>99.544169999999994</v>
      </c>
      <c r="AW223" s="8" t="s">
        <v>55</v>
      </c>
    </row>
    <row r="224" spans="1:49" ht="13" x14ac:dyDescent="0.3">
      <c r="A224" s="6" t="s">
        <v>273</v>
      </c>
      <c r="B224" s="5" t="s">
        <v>53</v>
      </c>
      <c r="C224" s="7" t="s">
        <v>55</v>
      </c>
      <c r="D224" s="7" t="s">
        <v>55</v>
      </c>
      <c r="E224" s="7" t="s">
        <v>55</v>
      </c>
      <c r="F224" s="7" t="s">
        <v>55</v>
      </c>
      <c r="G224" s="7" t="s">
        <v>55</v>
      </c>
      <c r="H224" s="7" t="s">
        <v>55</v>
      </c>
      <c r="I224" s="7" t="s">
        <v>55</v>
      </c>
      <c r="J224" s="7" t="s">
        <v>55</v>
      </c>
      <c r="K224" s="7" t="s">
        <v>55</v>
      </c>
      <c r="L224" s="7" t="s">
        <v>55</v>
      </c>
      <c r="M224" s="7">
        <v>99.243560000000002</v>
      </c>
      <c r="N224" s="7" t="s">
        <v>55</v>
      </c>
      <c r="O224" s="7" t="s">
        <v>55</v>
      </c>
      <c r="P224" s="7" t="s">
        <v>55</v>
      </c>
      <c r="Q224" s="7" t="s">
        <v>55</v>
      </c>
      <c r="R224" s="7" t="s">
        <v>55</v>
      </c>
      <c r="S224" s="7" t="s">
        <v>55</v>
      </c>
      <c r="T224" s="7" t="s">
        <v>55</v>
      </c>
      <c r="U224" s="7" t="s">
        <v>55</v>
      </c>
      <c r="V224" s="7" t="s">
        <v>55</v>
      </c>
      <c r="W224" s="7">
        <v>99.3</v>
      </c>
      <c r="X224" s="7" t="s">
        <v>55</v>
      </c>
      <c r="Y224" s="7" t="s">
        <v>55</v>
      </c>
      <c r="Z224" s="7" t="s">
        <v>55</v>
      </c>
      <c r="AA224" s="7" t="s">
        <v>55</v>
      </c>
      <c r="AB224" s="7" t="s">
        <v>55</v>
      </c>
      <c r="AC224" s="7" t="s">
        <v>55</v>
      </c>
      <c r="AD224" s="7" t="s">
        <v>55</v>
      </c>
      <c r="AE224" s="7" t="s">
        <v>55</v>
      </c>
      <c r="AF224" s="7" t="s">
        <v>55</v>
      </c>
      <c r="AG224" s="7" t="s">
        <v>55</v>
      </c>
      <c r="AH224" s="7" t="s">
        <v>55</v>
      </c>
      <c r="AI224" s="7" t="s">
        <v>55</v>
      </c>
      <c r="AJ224" s="7" t="s">
        <v>55</v>
      </c>
      <c r="AK224" s="7">
        <v>99.497730000000004</v>
      </c>
      <c r="AL224" s="7" t="s">
        <v>55</v>
      </c>
      <c r="AM224" s="7" t="s">
        <v>55</v>
      </c>
      <c r="AN224" s="7" t="s">
        <v>55</v>
      </c>
      <c r="AO224" s="7" t="s">
        <v>55</v>
      </c>
      <c r="AP224" s="7" t="s">
        <v>55</v>
      </c>
      <c r="AQ224" s="7" t="s">
        <v>55</v>
      </c>
      <c r="AR224" s="7" t="s">
        <v>55</v>
      </c>
      <c r="AS224" s="7" t="s">
        <v>55</v>
      </c>
      <c r="AT224" s="7" t="s">
        <v>55</v>
      </c>
      <c r="AU224" s="7">
        <v>99.608490000000003</v>
      </c>
      <c r="AV224" s="7">
        <v>99.618840000000006</v>
      </c>
      <c r="AW224" s="7" t="s">
        <v>55</v>
      </c>
    </row>
    <row r="225" spans="1:49" ht="13" x14ac:dyDescent="0.3">
      <c r="A225" s="6" t="s">
        <v>274</v>
      </c>
      <c r="B225" s="5" t="s">
        <v>53</v>
      </c>
      <c r="C225" s="8" t="s">
        <v>55</v>
      </c>
      <c r="D225" s="8" t="s">
        <v>55</v>
      </c>
      <c r="E225" s="8" t="s">
        <v>55</v>
      </c>
      <c r="F225" s="8" t="s">
        <v>55</v>
      </c>
      <c r="G225" s="8" t="s">
        <v>55</v>
      </c>
      <c r="H225" s="8" t="s">
        <v>55</v>
      </c>
      <c r="I225" s="8" t="s">
        <v>55</v>
      </c>
      <c r="J225" s="8" t="s">
        <v>55</v>
      </c>
      <c r="K225" s="8" t="s">
        <v>55</v>
      </c>
      <c r="L225" s="8" t="s">
        <v>55</v>
      </c>
      <c r="M225" s="8" t="s">
        <v>55</v>
      </c>
      <c r="N225" s="8" t="s">
        <v>55</v>
      </c>
      <c r="O225" s="8" t="s">
        <v>55</v>
      </c>
      <c r="P225" s="8" t="s">
        <v>55</v>
      </c>
      <c r="Q225" s="8">
        <v>62.523229999999998</v>
      </c>
      <c r="R225" s="8" t="s">
        <v>55</v>
      </c>
      <c r="S225" s="8" t="s">
        <v>55</v>
      </c>
      <c r="T225" s="8" t="s">
        <v>55</v>
      </c>
      <c r="U225" s="8" t="s">
        <v>55</v>
      </c>
      <c r="V225" s="8" t="s">
        <v>55</v>
      </c>
      <c r="W225" s="8" t="s">
        <v>55</v>
      </c>
      <c r="X225" s="8" t="s">
        <v>55</v>
      </c>
      <c r="Y225" s="8" t="s">
        <v>55</v>
      </c>
      <c r="Z225" s="8" t="s">
        <v>55</v>
      </c>
      <c r="AA225" s="8">
        <v>75.035929999999993</v>
      </c>
      <c r="AB225" s="8" t="s">
        <v>55</v>
      </c>
      <c r="AC225" s="8" t="s">
        <v>55</v>
      </c>
      <c r="AD225" s="8" t="s">
        <v>55</v>
      </c>
      <c r="AE225" s="8" t="s">
        <v>55</v>
      </c>
      <c r="AF225" s="8" t="s">
        <v>55</v>
      </c>
      <c r="AG225" s="8" t="s">
        <v>55</v>
      </c>
      <c r="AH225" s="8" t="s">
        <v>55</v>
      </c>
      <c r="AI225" s="8" t="s">
        <v>55</v>
      </c>
      <c r="AJ225" s="8" t="s">
        <v>55</v>
      </c>
      <c r="AK225" s="8">
        <v>92.240700000000004</v>
      </c>
      <c r="AL225" s="8" t="s">
        <v>55</v>
      </c>
      <c r="AM225" s="8" t="s">
        <v>55</v>
      </c>
      <c r="AN225" s="8">
        <v>94.72457</v>
      </c>
      <c r="AO225" s="8">
        <v>95.786439999999999</v>
      </c>
      <c r="AP225" s="8" t="s">
        <v>55</v>
      </c>
      <c r="AQ225" s="8">
        <v>96.093559999999997</v>
      </c>
      <c r="AR225" s="8">
        <v>96.317589999999996</v>
      </c>
      <c r="AS225" s="8">
        <v>95.717579999999998</v>
      </c>
      <c r="AT225" s="8" t="s">
        <v>55</v>
      </c>
      <c r="AU225" s="8" t="s">
        <v>55</v>
      </c>
      <c r="AV225" s="8">
        <v>96.661910000000006</v>
      </c>
      <c r="AW225" s="8" t="s">
        <v>55</v>
      </c>
    </row>
    <row r="226" spans="1:49" ht="13" x14ac:dyDescent="0.3">
      <c r="A226" s="6" t="s">
        <v>275</v>
      </c>
      <c r="B226" s="5" t="s">
        <v>53</v>
      </c>
      <c r="C226" s="7" t="s">
        <v>55</v>
      </c>
      <c r="D226" s="7" t="s">
        <v>55</v>
      </c>
      <c r="E226" s="7" t="s">
        <v>55</v>
      </c>
      <c r="F226" s="7" t="s">
        <v>55</v>
      </c>
      <c r="G226" s="7" t="s">
        <v>55</v>
      </c>
      <c r="H226" s="7">
        <v>68.253349999999998</v>
      </c>
      <c r="I226" s="7" t="s">
        <v>55</v>
      </c>
      <c r="J226" s="7" t="s">
        <v>55</v>
      </c>
      <c r="K226" s="7" t="s">
        <v>55</v>
      </c>
      <c r="L226" s="7" t="s">
        <v>55</v>
      </c>
      <c r="M226" s="7">
        <v>75.237979999999993</v>
      </c>
      <c r="N226" s="7" t="s">
        <v>55</v>
      </c>
      <c r="O226" s="7" t="s">
        <v>55</v>
      </c>
      <c r="P226" s="7" t="s">
        <v>55</v>
      </c>
      <c r="Q226" s="7" t="s">
        <v>55</v>
      </c>
      <c r="R226" s="7">
        <v>85.960970000000003</v>
      </c>
      <c r="S226" s="7" t="s">
        <v>55</v>
      </c>
      <c r="T226" s="7" t="s">
        <v>55</v>
      </c>
      <c r="U226" s="7" t="s">
        <v>55</v>
      </c>
      <c r="V226" s="7" t="s">
        <v>55</v>
      </c>
      <c r="W226" s="7">
        <v>88.38579</v>
      </c>
      <c r="X226" s="7" t="s">
        <v>55</v>
      </c>
      <c r="Y226" s="7" t="s">
        <v>55</v>
      </c>
      <c r="Z226" s="7" t="s">
        <v>55</v>
      </c>
      <c r="AA226" s="7" t="s">
        <v>55</v>
      </c>
      <c r="AB226" s="7" t="s">
        <v>55</v>
      </c>
      <c r="AC226" s="7" t="s">
        <v>55</v>
      </c>
      <c r="AD226" s="7" t="s">
        <v>55</v>
      </c>
      <c r="AE226" s="7" t="s">
        <v>55</v>
      </c>
      <c r="AF226" s="7" t="s">
        <v>55</v>
      </c>
      <c r="AG226" s="7" t="s">
        <v>55</v>
      </c>
      <c r="AH226" s="7" t="s">
        <v>55</v>
      </c>
      <c r="AI226" s="7" t="s">
        <v>55</v>
      </c>
      <c r="AJ226" s="7" t="s">
        <v>55</v>
      </c>
      <c r="AK226" s="7">
        <v>93.295019999999994</v>
      </c>
      <c r="AL226" s="7">
        <v>93.960160000000002</v>
      </c>
      <c r="AM226" s="7">
        <v>94.119540000000001</v>
      </c>
      <c r="AN226" s="7">
        <v>94.289140000000003</v>
      </c>
      <c r="AO226" s="7" t="s">
        <v>55</v>
      </c>
      <c r="AP226" s="7">
        <v>96.570189999999997</v>
      </c>
      <c r="AQ226" s="7">
        <v>97.197329999999994</v>
      </c>
      <c r="AR226" s="7">
        <v>97.936300000000003</v>
      </c>
      <c r="AS226" s="7">
        <v>98.412649999999999</v>
      </c>
      <c r="AT226" s="7">
        <v>98.742059999999995</v>
      </c>
      <c r="AU226" s="7">
        <v>98.950919999999996</v>
      </c>
      <c r="AV226" s="7">
        <v>99.154250000000005</v>
      </c>
      <c r="AW226" s="7" t="s">
        <v>55</v>
      </c>
    </row>
    <row r="227" spans="1:49" ht="13" x14ac:dyDescent="0.3">
      <c r="A227" s="6" t="s">
        <v>276</v>
      </c>
      <c r="B227" s="5" t="s">
        <v>53</v>
      </c>
      <c r="C227" s="8" t="s">
        <v>55</v>
      </c>
      <c r="D227" s="8" t="s">
        <v>55</v>
      </c>
      <c r="E227" s="8" t="s">
        <v>55</v>
      </c>
      <c r="F227" s="8" t="s">
        <v>55</v>
      </c>
      <c r="G227" s="8" t="s">
        <v>55</v>
      </c>
      <c r="H227" s="8" t="s">
        <v>55</v>
      </c>
      <c r="I227" s="8" t="s">
        <v>55</v>
      </c>
      <c r="J227" s="8" t="s">
        <v>55</v>
      </c>
      <c r="K227" s="8" t="s">
        <v>55</v>
      </c>
      <c r="L227" s="8" t="s">
        <v>55</v>
      </c>
      <c r="M227" s="8" t="s">
        <v>55</v>
      </c>
      <c r="N227" s="8" t="s">
        <v>55</v>
      </c>
      <c r="O227" s="8" t="s">
        <v>55</v>
      </c>
      <c r="P227" s="8" t="s">
        <v>55</v>
      </c>
      <c r="Q227" s="8" t="s">
        <v>55</v>
      </c>
      <c r="R227" s="8" t="s">
        <v>55</v>
      </c>
      <c r="S227" s="8" t="s">
        <v>55</v>
      </c>
      <c r="T227" s="8" t="s">
        <v>55</v>
      </c>
      <c r="U227" s="8" t="s">
        <v>55</v>
      </c>
      <c r="V227" s="8" t="s">
        <v>55</v>
      </c>
      <c r="W227" s="8" t="s">
        <v>55</v>
      </c>
      <c r="X227" s="8" t="s">
        <v>55</v>
      </c>
      <c r="Y227" s="8" t="s">
        <v>55</v>
      </c>
      <c r="Z227" s="8" t="s">
        <v>55</v>
      </c>
      <c r="AA227" s="8" t="s">
        <v>55</v>
      </c>
      <c r="AB227" s="8">
        <v>99.812929999999994</v>
      </c>
      <c r="AC227" s="8" t="s">
        <v>55</v>
      </c>
      <c r="AD227" s="8" t="s">
        <v>55</v>
      </c>
      <c r="AE227" s="8" t="s">
        <v>55</v>
      </c>
      <c r="AF227" s="8" t="s">
        <v>55</v>
      </c>
      <c r="AG227" s="8" t="s">
        <v>55</v>
      </c>
      <c r="AH227" s="8" t="s">
        <v>55</v>
      </c>
      <c r="AI227" s="8" t="s">
        <v>55</v>
      </c>
      <c r="AJ227" s="8" t="s">
        <v>55</v>
      </c>
      <c r="AK227" s="8" t="s">
        <v>55</v>
      </c>
      <c r="AL227" s="8" t="s">
        <v>55</v>
      </c>
      <c r="AM227" s="8" t="s">
        <v>55</v>
      </c>
      <c r="AN227" s="8" t="s">
        <v>55</v>
      </c>
      <c r="AO227" s="8" t="s">
        <v>55</v>
      </c>
      <c r="AP227" s="8" t="s">
        <v>55</v>
      </c>
      <c r="AQ227" s="8" t="s">
        <v>55</v>
      </c>
      <c r="AR227" s="8" t="s">
        <v>55</v>
      </c>
      <c r="AS227" s="8" t="s">
        <v>55</v>
      </c>
      <c r="AT227" s="8" t="s">
        <v>55</v>
      </c>
      <c r="AU227" s="8">
        <v>99.904650000000004</v>
      </c>
      <c r="AV227" s="8">
        <v>99.909610000000001</v>
      </c>
      <c r="AW227" s="8" t="s">
        <v>55</v>
      </c>
    </row>
    <row r="228" spans="1:49" ht="13" x14ac:dyDescent="0.3">
      <c r="A228" s="6" t="s">
        <v>277</v>
      </c>
      <c r="B228" s="5" t="s">
        <v>53</v>
      </c>
      <c r="C228" s="7" t="s">
        <v>55</v>
      </c>
      <c r="D228" s="7" t="s">
        <v>55</v>
      </c>
      <c r="E228" s="7" t="s">
        <v>55</v>
      </c>
      <c r="F228" s="7" t="s">
        <v>55</v>
      </c>
      <c r="G228" s="7" t="s">
        <v>55</v>
      </c>
      <c r="H228" s="7" t="s">
        <v>55</v>
      </c>
      <c r="I228" s="7" t="s">
        <v>55</v>
      </c>
      <c r="J228" s="7" t="s">
        <v>55</v>
      </c>
      <c r="K228" s="7" t="s">
        <v>55</v>
      </c>
      <c r="L228" s="7" t="s">
        <v>55</v>
      </c>
      <c r="M228" s="7" t="s">
        <v>55</v>
      </c>
      <c r="N228" s="7" t="s">
        <v>55</v>
      </c>
      <c r="O228" s="7" t="s">
        <v>55</v>
      </c>
      <c r="P228" s="7" t="s">
        <v>55</v>
      </c>
      <c r="Q228" s="7" t="s">
        <v>55</v>
      </c>
      <c r="R228" s="7" t="s">
        <v>55</v>
      </c>
      <c r="S228" s="7" t="s">
        <v>55</v>
      </c>
      <c r="T228" s="7" t="s">
        <v>55</v>
      </c>
      <c r="U228" s="7" t="s">
        <v>55</v>
      </c>
      <c r="V228" s="7" t="s">
        <v>55</v>
      </c>
      <c r="W228" s="7" t="s">
        <v>55</v>
      </c>
      <c r="X228" s="7" t="s">
        <v>55</v>
      </c>
      <c r="Y228" s="7" t="s">
        <v>55</v>
      </c>
      <c r="Z228" s="7" t="s">
        <v>55</v>
      </c>
      <c r="AA228" s="7" t="s">
        <v>55</v>
      </c>
      <c r="AB228" s="7" t="s">
        <v>55</v>
      </c>
      <c r="AC228" s="7" t="s">
        <v>55</v>
      </c>
      <c r="AD228" s="7" t="s">
        <v>55</v>
      </c>
      <c r="AE228" s="7" t="s">
        <v>55</v>
      </c>
      <c r="AF228" s="7" t="s">
        <v>55</v>
      </c>
      <c r="AG228" s="7" t="s">
        <v>55</v>
      </c>
      <c r="AH228" s="7" t="s">
        <v>55</v>
      </c>
      <c r="AI228" s="7" t="s">
        <v>55</v>
      </c>
      <c r="AJ228" s="7" t="s">
        <v>55</v>
      </c>
      <c r="AK228" s="7" t="s">
        <v>55</v>
      </c>
      <c r="AL228" s="7" t="s">
        <v>55</v>
      </c>
      <c r="AM228" s="7" t="s">
        <v>55</v>
      </c>
      <c r="AN228" s="7" t="s">
        <v>55</v>
      </c>
      <c r="AO228" s="7" t="s">
        <v>55</v>
      </c>
      <c r="AP228" s="7" t="s">
        <v>55</v>
      </c>
      <c r="AQ228" s="7" t="s">
        <v>55</v>
      </c>
      <c r="AR228" s="7" t="s">
        <v>55</v>
      </c>
      <c r="AS228" s="7" t="s">
        <v>55</v>
      </c>
      <c r="AT228" s="7" t="s">
        <v>55</v>
      </c>
      <c r="AU228" s="7" t="s">
        <v>55</v>
      </c>
      <c r="AV228" s="7" t="s">
        <v>55</v>
      </c>
      <c r="AW228" s="7" t="s">
        <v>55</v>
      </c>
    </row>
    <row r="229" spans="1:49" ht="13" x14ac:dyDescent="0.3">
      <c r="A229" s="6" t="s">
        <v>278</v>
      </c>
      <c r="B229" s="5" t="s">
        <v>53</v>
      </c>
      <c r="C229" s="8" t="s">
        <v>55</v>
      </c>
      <c r="D229" s="8" t="s">
        <v>55</v>
      </c>
      <c r="E229" s="8" t="s">
        <v>55</v>
      </c>
      <c r="F229" s="8" t="s">
        <v>55</v>
      </c>
      <c r="G229" s="8" t="s">
        <v>55</v>
      </c>
      <c r="H229" s="8" t="s">
        <v>55</v>
      </c>
      <c r="I229" s="8" t="s">
        <v>55</v>
      </c>
      <c r="J229" s="8" t="s">
        <v>55</v>
      </c>
      <c r="K229" s="8" t="s">
        <v>55</v>
      </c>
      <c r="L229" s="8" t="s">
        <v>55</v>
      </c>
      <c r="M229" s="8" t="s">
        <v>55</v>
      </c>
      <c r="N229" s="8" t="s">
        <v>55</v>
      </c>
      <c r="O229" s="8" t="s">
        <v>55</v>
      </c>
      <c r="P229" s="8" t="s">
        <v>55</v>
      </c>
      <c r="Q229" s="8" t="s">
        <v>55</v>
      </c>
      <c r="R229" s="8" t="s">
        <v>55</v>
      </c>
      <c r="S229" s="8" t="s">
        <v>55</v>
      </c>
      <c r="T229" s="8" t="s">
        <v>55</v>
      </c>
      <c r="U229" s="8" t="s">
        <v>55</v>
      </c>
      <c r="V229" s="8" t="s">
        <v>55</v>
      </c>
      <c r="W229" s="8" t="s">
        <v>55</v>
      </c>
      <c r="X229" s="8" t="s">
        <v>55</v>
      </c>
      <c r="Y229" s="8" t="s">
        <v>55</v>
      </c>
      <c r="Z229" s="8" t="s">
        <v>55</v>
      </c>
      <c r="AA229" s="8" t="s">
        <v>55</v>
      </c>
      <c r="AB229" s="8" t="s">
        <v>55</v>
      </c>
      <c r="AC229" s="8" t="s">
        <v>55</v>
      </c>
      <c r="AD229" s="8" t="s">
        <v>55</v>
      </c>
      <c r="AE229" s="8" t="s">
        <v>55</v>
      </c>
      <c r="AF229" s="8" t="s">
        <v>55</v>
      </c>
      <c r="AG229" s="8" t="s">
        <v>55</v>
      </c>
      <c r="AH229" s="8" t="s">
        <v>55</v>
      </c>
      <c r="AI229" s="8" t="s">
        <v>55</v>
      </c>
      <c r="AJ229" s="8" t="s">
        <v>55</v>
      </c>
      <c r="AK229" s="8" t="s">
        <v>55</v>
      </c>
      <c r="AL229" s="8" t="s">
        <v>55</v>
      </c>
      <c r="AM229" s="8" t="s">
        <v>55</v>
      </c>
      <c r="AN229" s="8" t="s">
        <v>55</v>
      </c>
      <c r="AO229" s="8" t="s">
        <v>55</v>
      </c>
      <c r="AP229" s="8" t="s">
        <v>55</v>
      </c>
      <c r="AQ229" s="8" t="s">
        <v>55</v>
      </c>
      <c r="AR229" s="8" t="s">
        <v>55</v>
      </c>
      <c r="AS229" s="8" t="s">
        <v>55</v>
      </c>
      <c r="AT229" s="8" t="s">
        <v>55</v>
      </c>
      <c r="AU229" s="8" t="s">
        <v>55</v>
      </c>
      <c r="AV229" s="8" t="s">
        <v>55</v>
      </c>
      <c r="AW229" s="8" t="s">
        <v>55</v>
      </c>
    </row>
    <row r="230" spans="1:49" ht="13" x14ac:dyDescent="0.3">
      <c r="A230" s="6" t="s">
        <v>279</v>
      </c>
      <c r="B230" s="5" t="s">
        <v>53</v>
      </c>
      <c r="C230" s="7" t="s">
        <v>55</v>
      </c>
      <c r="D230" s="7" t="s">
        <v>55</v>
      </c>
      <c r="E230" s="7" t="s">
        <v>55</v>
      </c>
      <c r="F230" s="7" t="s">
        <v>55</v>
      </c>
      <c r="G230" s="7" t="s">
        <v>55</v>
      </c>
      <c r="H230" s="7" t="s">
        <v>55</v>
      </c>
      <c r="I230" s="7" t="s">
        <v>55</v>
      </c>
      <c r="J230" s="7" t="s">
        <v>55</v>
      </c>
      <c r="K230" s="7" t="s">
        <v>55</v>
      </c>
      <c r="L230" s="7" t="s">
        <v>55</v>
      </c>
      <c r="M230" s="7" t="s">
        <v>55</v>
      </c>
      <c r="N230" s="7" t="s">
        <v>55</v>
      </c>
      <c r="O230" s="7" t="s">
        <v>55</v>
      </c>
      <c r="P230" s="7" t="s">
        <v>55</v>
      </c>
      <c r="Q230" s="7" t="s">
        <v>55</v>
      </c>
      <c r="R230" s="7" t="s">
        <v>55</v>
      </c>
      <c r="S230" s="7" t="s">
        <v>55</v>
      </c>
      <c r="T230" s="7" t="s">
        <v>55</v>
      </c>
      <c r="U230" s="7" t="s">
        <v>55</v>
      </c>
      <c r="V230" s="7" t="s">
        <v>55</v>
      </c>
      <c r="W230" s="7" t="s">
        <v>55</v>
      </c>
      <c r="X230" s="7">
        <v>63.123829999999998</v>
      </c>
      <c r="Y230" s="7" t="s">
        <v>55</v>
      </c>
      <c r="Z230" s="7" t="s">
        <v>55</v>
      </c>
      <c r="AA230" s="7" t="s">
        <v>55</v>
      </c>
      <c r="AB230" s="7" t="s">
        <v>55</v>
      </c>
      <c r="AC230" s="7" t="s">
        <v>55</v>
      </c>
      <c r="AD230" s="7" t="s">
        <v>55</v>
      </c>
      <c r="AE230" s="7" t="s">
        <v>55</v>
      </c>
      <c r="AF230" s="7" t="s">
        <v>55</v>
      </c>
      <c r="AG230" s="7" t="s">
        <v>55</v>
      </c>
      <c r="AH230" s="7" t="s">
        <v>55</v>
      </c>
      <c r="AI230" s="7">
        <v>76.179100000000005</v>
      </c>
      <c r="AJ230" s="7" t="s">
        <v>55</v>
      </c>
      <c r="AK230" s="7" t="s">
        <v>55</v>
      </c>
      <c r="AL230" s="7" t="s">
        <v>55</v>
      </c>
      <c r="AM230" s="7">
        <v>81.129649999999998</v>
      </c>
      <c r="AN230" s="7" t="s">
        <v>55</v>
      </c>
      <c r="AO230" s="7" t="s">
        <v>55</v>
      </c>
      <c r="AP230" s="7" t="s">
        <v>55</v>
      </c>
      <c r="AQ230" s="7">
        <v>85.471459999999993</v>
      </c>
      <c r="AR230" s="7" t="s">
        <v>55</v>
      </c>
      <c r="AS230" s="7">
        <v>81.654200000000003</v>
      </c>
      <c r="AT230" s="7" t="s">
        <v>55</v>
      </c>
      <c r="AU230" s="7" t="s">
        <v>55</v>
      </c>
      <c r="AV230" s="7">
        <v>86.568820000000002</v>
      </c>
      <c r="AW230" s="7" t="s">
        <v>55</v>
      </c>
    </row>
    <row r="231" spans="1:49" ht="13" x14ac:dyDescent="0.3">
      <c r="A231" s="6" t="s">
        <v>280</v>
      </c>
      <c r="B231" s="5" t="s">
        <v>53</v>
      </c>
      <c r="C231" s="8" t="s">
        <v>55</v>
      </c>
      <c r="D231" s="8" t="s">
        <v>55</v>
      </c>
      <c r="E231" s="8" t="s">
        <v>55</v>
      </c>
      <c r="F231" s="8" t="s">
        <v>55</v>
      </c>
      <c r="G231" s="8" t="s">
        <v>55</v>
      </c>
      <c r="H231" s="8" t="s">
        <v>55</v>
      </c>
      <c r="I231" s="8" t="s">
        <v>55</v>
      </c>
      <c r="J231" s="8" t="s">
        <v>55</v>
      </c>
      <c r="K231" s="8" t="s">
        <v>55</v>
      </c>
      <c r="L231" s="8" t="s">
        <v>55</v>
      </c>
      <c r="M231" s="8" t="s">
        <v>55</v>
      </c>
      <c r="N231" s="8" t="s">
        <v>55</v>
      </c>
      <c r="O231" s="8" t="s">
        <v>55</v>
      </c>
      <c r="P231" s="8" t="s">
        <v>55</v>
      </c>
      <c r="Q231" s="8" t="s">
        <v>55</v>
      </c>
      <c r="R231" s="8" t="s">
        <v>55</v>
      </c>
      <c r="S231" s="8" t="s">
        <v>55</v>
      </c>
      <c r="T231" s="8" t="s">
        <v>55</v>
      </c>
      <c r="U231" s="8" t="s">
        <v>55</v>
      </c>
      <c r="V231" s="8" t="s">
        <v>55</v>
      </c>
      <c r="W231" s="8" t="s">
        <v>55</v>
      </c>
      <c r="X231" s="8" t="s">
        <v>55</v>
      </c>
      <c r="Y231" s="8" t="s">
        <v>55</v>
      </c>
      <c r="Z231" s="8" t="s">
        <v>55</v>
      </c>
      <c r="AA231" s="8" t="s">
        <v>55</v>
      </c>
      <c r="AB231" s="8" t="s">
        <v>55</v>
      </c>
      <c r="AC231" s="8" t="s">
        <v>55</v>
      </c>
      <c r="AD231" s="8" t="s">
        <v>55</v>
      </c>
      <c r="AE231" s="8" t="s">
        <v>55</v>
      </c>
      <c r="AF231" s="8" t="s">
        <v>55</v>
      </c>
      <c r="AG231" s="8" t="s">
        <v>55</v>
      </c>
      <c r="AH231" s="8">
        <v>99.834519999999998</v>
      </c>
      <c r="AI231" s="8" t="s">
        <v>55</v>
      </c>
      <c r="AJ231" s="8" t="s">
        <v>55</v>
      </c>
      <c r="AK231" s="8" t="s">
        <v>55</v>
      </c>
      <c r="AL231" s="8" t="s">
        <v>55</v>
      </c>
      <c r="AM231" s="8" t="s">
        <v>55</v>
      </c>
      <c r="AN231" s="8" t="s">
        <v>55</v>
      </c>
      <c r="AO231" s="8" t="s">
        <v>55</v>
      </c>
      <c r="AP231" s="8" t="s">
        <v>55</v>
      </c>
      <c r="AQ231" s="8" t="s">
        <v>55</v>
      </c>
      <c r="AR231" s="8" t="s">
        <v>55</v>
      </c>
      <c r="AS231" s="8" t="s">
        <v>55</v>
      </c>
      <c r="AT231" s="8" t="s">
        <v>55</v>
      </c>
      <c r="AU231" s="8">
        <v>99.808729999999997</v>
      </c>
      <c r="AV231" s="8">
        <v>99.806610000000006</v>
      </c>
      <c r="AW231" s="8" t="s">
        <v>55</v>
      </c>
    </row>
    <row r="232" spans="1:49" ht="13" x14ac:dyDescent="0.3">
      <c r="A232" s="6" t="s">
        <v>281</v>
      </c>
      <c r="B232" s="5" t="s">
        <v>53</v>
      </c>
      <c r="C232" s="7" t="s">
        <v>55</v>
      </c>
      <c r="D232" s="7" t="s">
        <v>55</v>
      </c>
      <c r="E232" s="7" t="s">
        <v>55</v>
      </c>
      <c r="F232" s="7" t="s">
        <v>55</v>
      </c>
      <c r="G232" s="7" t="s">
        <v>55</v>
      </c>
      <c r="H232" s="7">
        <v>56.276969999999999</v>
      </c>
      <c r="I232" s="7" t="s">
        <v>55</v>
      </c>
      <c r="J232" s="7" t="s">
        <v>55</v>
      </c>
      <c r="K232" s="7" t="s">
        <v>55</v>
      </c>
      <c r="L232" s="7" t="s">
        <v>55</v>
      </c>
      <c r="M232" s="7" t="s">
        <v>55</v>
      </c>
      <c r="N232" s="7" t="s">
        <v>55</v>
      </c>
      <c r="O232" s="7" t="s">
        <v>55</v>
      </c>
      <c r="P232" s="7" t="s">
        <v>55</v>
      </c>
      <c r="Q232" s="7" t="s">
        <v>55</v>
      </c>
      <c r="R232" s="7">
        <v>84.514290000000003</v>
      </c>
      <c r="S232" s="7" t="s">
        <v>55</v>
      </c>
      <c r="T232" s="7" t="s">
        <v>55</v>
      </c>
      <c r="U232" s="7" t="s">
        <v>55</v>
      </c>
      <c r="V232" s="7" t="s">
        <v>55</v>
      </c>
      <c r="W232" s="7" t="s">
        <v>55</v>
      </c>
      <c r="X232" s="7" t="s">
        <v>55</v>
      </c>
      <c r="Y232" s="7" t="s">
        <v>55</v>
      </c>
      <c r="Z232" s="7" t="s">
        <v>55</v>
      </c>
      <c r="AA232" s="7" t="s">
        <v>55</v>
      </c>
      <c r="AB232" s="7" t="s">
        <v>55</v>
      </c>
      <c r="AC232" s="7" t="s">
        <v>55</v>
      </c>
      <c r="AD232" s="7" t="s">
        <v>55</v>
      </c>
      <c r="AE232" s="7" t="s">
        <v>55</v>
      </c>
      <c r="AF232" s="7" t="s">
        <v>55</v>
      </c>
      <c r="AG232" s="7" t="s">
        <v>55</v>
      </c>
      <c r="AH232" s="7" t="s">
        <v>55</v>
      </c>
      <c r="AI232" s="7" t="s">
        <v>55</v>
      </c>
      <c r="AJ232" s="7" t="s">
        <v>55</v>
      </c>
      <c r="AK232" s="7" t="s">
        <v>55</v>
      </c>
      <c r="AL232" s="7">
        <v>97.001739999999998</v>
      </c>
      <c r="AM232" s="7" t="s">
        <v>55</v>
      </c>
      <c r="AN232" s="7" t="s">
        <v>55</v>
      </c>
      <c r="AO232" s="7" t="s">
        <v>55</v>
      </c>
      <c r="AP232" s="7" t="s">
        <v>55</v>
      </c>
      <c r="AQ232" s="7" t="s">
        <v>55</v>
      </c>
      <c r="AR232" s="7" t="s">
        <v>55</v>
      </c>
      <c r="AS232" s="7" t="s">
        <v>55</v>
      </c>
      <c r="AT232" s="7" t="s">
        <v>55</v>
      </c>
      <c r="AU232" s="7" t="s">
        <v>55</v>
      </c>
      <c r="AV232" s="7">
        <v>99.117699999999999</v>
      </c>
      <c r="AW232" s="7" t="s">
        <v>55</v>
      </c>
    </row>
    <row r="233" spans="1:49" ht="20" x14ac:dyDescent="0.3">
      <c r="A233" s="6" t="s">
        <v>282</v>
      </c>
      <c r="B233" s="5" t="s">
        <v>53</v>
      </c>
      <c r="C233" s="8" t="s">
        <v>55</v>
      </c>
      <c r="D233" s="8" t="s">
        <v>55</v>
      </c>
      <c r="E233" s="8" t="s">
        <v>55</v>
      </c>
      <c r="F233" s="8" t="s">
        <v>55</v>
      </c>
      <c r="G233" s="8" t="s">
        <v>55</v>
      </c>
      <c r="H233" s="8" t="s">
        <v>55</v>
      </c>
      <c r="I233" s="8" t="s">
        <v>55</v>
      </c>
      <c r="J233" s="8" t="s">
        <v>55</v>
      </c>
      <c r="K233" s="8" t="s">
        <v>55</v>
      </c>
      <c r="L233" s="8" t="s">
        <v>55</v>
      </c>
      <c r="M233" s="8" t="s">
        <v>55</v>
      </c>
      <c r="N233" s="8" t="s">
        <v>55</v>
      </c>
      <c r="O233" s="8" t="s">
        <v>55</v>
      </c>
      <c r="P233" s="8" t="s">
        <v>55</v>
      </c>
      <c r="Q233" s="8" t="s">
        <v>55</v>
      </c>
      <c r="R233" s="8" t="s">
        <v>55</v>
      </c>
      <c r="S233" s="8" t="s">
        <v>55</v>
      </c>
      <c r="T233" s="8" t="s">
        <v>55</v>
      </c>
      <c r="U233" s="8" t="s">
        <v>55</v>
      </c>
      <c r="V233" s="8" t="s">
        <v>55</v>
      </c>
      <c r="W233" s="8" t="s">
        <v>55</v>
      </c>
      <c r="X233" s="8" t="s">
        <v>55</v>
      </c>
      <c r="Y233" s="8" t="s">
        <v>55</v>
      </c>
      <c r="Z233" s="8" t="s">
        <v>55</v>
      </c>
      <c r="AA233" s="8" t="s">
        <v>55</v>
      </c>
      <c r="AB233" s="8" t="s">
        <v>55</v>
      </c>
      <c r="AC233" s="8" t="s">
        <v>55</v>
      </c>
      <c r="AD233" s="8" t="s">
        <v>55</v>
      </c>
      <c r="AE233" s="8" t="s">
        <v>55</v>
      </c>
      <c r="AF233" s="8" t="s">
        <v>55</v>
      </c>
      <c r="AG233" s="8" t="s">
        <v>55</v>
      </c>
      <c r="AH233" s="8" t="s">
        <v>55</v>
      </c>
      <c r="AI233" s="8" t="s">
        <v>55</v>
      </c>
      <c r="AJ233" s="8" t="s">
        <v>55</v>
      </c>
      <c r="AK233" s="8" t="s">
        <v>55</v>
      </c>
      <c r="AL233" s="8" t="s">
        <v>55</v>
      </c>
      <c r="AM233" s="8" t="s">
        <v>55</v>
      </c>
      <c r="AN233" s="8" t="s">
        <v>55</v>
      </c>
      <c r="AO233" s="8" t="s">
        <v>55</v>
      </c>
      <c r="AP233" s="8" t="s">
        <v>55</v>
      </c>
      <c r="AQ233" s="8" t="s">
        <v>55</v>
      </c>
      <c r="AR233" s="8" t="s">
        <v>55</v>
      </c>
      <c r="AS233" s="8" t="s">
        <v>55</v>
      </c>
      <c r="AT233" s="8" t="s">
        <v>55</v>
      </c>
      <c r="AU233" s="8" t="s">
        <v>55</v>
      </c>
      <c r="AV233" s="8" t="s">
        <v>55</v>
      </c>
      <c r="AW233" s="8" t="s">
        <v>55</v>
      </c>
    </row>
    <row r="234" spans="1:49" ht="13" x14ac:dyDescent="0.3">
      <c r="A234" s="6" t="s">
        <v>283</v>
      </c>
      <c r="B234" s="5" t="s">
        <v>53</v>
      </c>
      <c r="C234" s="7" t="s">
        <v>55</v>
      </c>
      <c r="D234" s="7" t="s">
        <v>55</v>
      </c>
      <c r="E234" s="7" t="s">
        <v>55</v>
      </c>
      <c r="F234" s="7" t="s">
        <v>55</v>
      </c>
      <c r="G234" s="7" t="s">
        <v>55</v>
      </c>
      <c r="H234" s="7" t="s">
        <v>55</v>
      </c>
      <c r="I234" s="7" t="s">
        <v>55</v>
      </c>
      <c r="J234" s="7" t="s">
        <v>55</v>
      </c>
      <c r="K234" s="7" t="s">
        <v>55</v>
      </c>
      <c r="L234" s="7" t="s">
        <v>55</v>
      </c>
      <c r="M234" s="7" t="s">
        <v>55</v>
      </c>
      <c r="N234" s="7" t="s">
        <v>55</v>
      </c>
      <c r="O234" s="7" t="s">
        <v>55</v>
      </c>
      <c r="P234" s="7" t="s">
        <v>55</v>
      </c>
      <c r="Q234" s="7" t="s">
        <v>55</v>
      </c>
      <c r="R234" s="7" t="s">
        <v>55</v>
      </c>
      <c r="S234" s="7" t="s">
        <v>55</v>
      </c>
      <c r="T234" s="7" t="s">
        <v>55</v>
      </c>
      <c r="U234" s="7">
        <v>77.866169999999997</v>
      </c>
      <c r="V234" s="7" t="s">
        <v>55</v>
      </c>
      <c r="W234" s="7" t="s">
        <v>55</v>
      </c>
      <c r="X234" s="7" t="s">
        <v>55</v>
      </c>
      <c r="Y234" s="7" t="s">
        <v>55</v>
      </c>
      <c r="Z234" s="7" t="s">
        <v>55</v>
      </c>
      <c r="AA234" s="7" t="s">
        <v>55</v>
      </c>
      <c r="AB234" s="7" t="s">
        <v>55</v>
      </c>
      <c r="AC234" s="7" t="s">
        <v>55</v>
      </c>
      <c r="AD234" s="7" t="s">
        <v>55</v>
      </c>
      <c r="AE234" s="7" t="s">
        <v>55</v>
      </c>
      <c r="AF234" s="7" t="s">
        <v>55</v>
      </c>
      <c r="AG234" s="7" t="s">
        <v>55</v>
      </c>
      <c r="AH234" s="7" t="s">
        <v>55</v>
      </c>
      <c r="AI234" s="7">
        <v>76.202020000000005</v>
      </c>
      <c r="AJ234" s="7" t="s">
        <v>55</v>
      </c>
      <c r="AK234" s="7" t="s">
        <v>55</v>
      </c>
      <c r="AL234" s="7" t="s">
        <v>55</v>
      </c>
      <c r="AM234" s="7" t="s">
        <v>55</v>
      </c>
      <c r="AN234" s="7" t="s">
        <v>55</v>
      </c>
      <c r="AO234" s="7" t="s">
        <v>55</v>
      </c>
      <c r="AP234" s="7" t="s">
        <v>55</v>
      </c>
      <c r="AQ234" s="7">
        <v>72.771000000000001</v>
      </c>
      <c r="AR234" s="7" t="s">
        <v>55</v>
      </c>
      <c r="AS234" s="7">
        <v>84.848020000000005</v>
      </c>
      <c r="AT234" s="7" t="s">
        <v>55</v>
      </c>
      <c r="AU234" s="7" t="s">
        <v>55</v>
      </c>
      <c r="AV234" s="7">
        <v>87.162369999999996</v>
      </c>
      <c r="AW234" s="7" t="s">
        <v>55</v>
      </c>
    </row>
    <row r="235" spans="1:49" ht="13" x14ac:dyDescent="0.3">
      <c r="A235" s="6" t="s">
        <v>284</v>
      </c>
      <c r="B235" s="5" t="s">
        <v>53</v>
      </c>
      <c r="C235" s="8" t="s">
        <v>55</v>
      </c>
      <c r="D235" s="8" t="s">
        <v>55</v>
      </c>
      <c r="E235" s="8" t="s">
        <v>55</v>
      </c>
      <c r="F235" s="8" t="s">
        <v>55</v>
      </c>
      <c r="G235" s="8" t="s">
        <v>55</v>
      </c>
      <c r="H235" s="8" t="s">
        <v>55</v>
      </c>
      <c r="I235" s="8" t="s">
        <v>55</v>
      </c>
      <c r="J235" s="8" t="s">
        <v>55</v>
      </c>
      <c r="K235" s="8" t="s">
        <v>55</v>
      </c>
      <c r="L235" s="8" t="s">
        <v>55</v>
      </c>
      <c r="M235" s="8" t="s">
        <v>55</v>
      </c>
      <c r="N235" s="8" t="s">
        <v>55</v>
      </c>
      <c r="O235" s="8" t="s">
        <v>55</v>
      </c>
      <c r="P235" s="8" t="s">
        <v>55</v>
      </c>
      <c r="Q235" s="8" t="s">
        <v>55</v>
      </c>
      <c r="R235" s="8" t="s">
        <v>55</v>
      </c>
      <c r="S235" s="8" t="s">
        <v>55</v>
      </c>
      <c r="T235" s="8" t="s">
        <v>55</v>
      </c>
      <c r="U235" s="8" t="s">
        <v>55</v>
      </c>
      <c r="V235" s="8" t="s">
        <v>55</v>
      </c>
      <c r="W235" s="8" t="s">
        <v>55</v>
      </c>
      <c r="X235" s="8" t="s">
        <v>55</v>
      </c>
      <c r="Y235" s="8" t="s">
        <v>55</v>
      </c>
      <c r="Z235" s="8" t="s">
        <v>55</v>
      </c>
      <c r="AA235" s="8" t="s">
        <v>55</v>
      </c>
      <c r="AB235" s="8" t="s">
        <v>55</v>
      </c>
      <c r="AC235" s="8" t="s">
        <v>55</v>
      </c>
      <c r="AD235" s="8" t="s">
        <v>55</v>
      </c>
      <c r="AE235" s="8" t="s">
        <v>55</v>
      </c>
      <c r="AF235" s="8" t="s">
        <v>55</v>
      </c>
      <c r="AG235" s="8" t="s">
        <v>55</v>
      </c>
      <c r="AH235" s="8" t="s">
        <v>55</v>
      </c>
      <c r="AI235" s="8" t="s">
        <v>55</v>
      </c>
      <c r="AJ235" s="8" t="s">
        <v>55</v>
      </c>
      <c r="AK235" s="8" t="s">
        <v>55</v>
      </c>
      <c r="AL235" s="8" t="s">
        <v>55</v>
      </c>
      <c r="AM235" s="8" t="s">
        <v>55</v>
      </c>
      <c r="AN235" s="8" t="s">
        <v>55</v>
      </c>
      <c r="AO235" s="8" t="s">
        <v>55</v>
      </c>
      <c r="AP235" s="8" t="s">
        <v>55</v>
      </c>
      <c r="AQ235" s="8" t="s">
        <v>55</v>
      </c>
      <c r="AR235" s="8" t="s">
        <v>55</v>
      </c>
      <c r="AS235" s="8" t="s">
        <v>55</v>
      </c>
      <c r="AT235" s="8" t="s">
        <v>55</v>
      </c>
      <c r="AU235" s="8" t="s">
        <v>55</v>
      </c>
      <c r="AV235" s="8" t="s">
        <v>55</v>
      </c>
      <c r="AW235" s="8" t="s">
        <v>55</v>
      </c>
    </row>
    <row r="236" spans="1:49" ht="13" x14ac:dyDescent="0.3">
      <c r="A236" s="6" t="s">
        <v>285</v>
      </c>
      <c r="B236" s="5" t="s">
        <v>53</v>
      </c>
      <c r="C236" s="7" t="s">
        <v>55</v>
      </c>
      <c r="D236" s="7" t="s">
        <v>55</v>
      </c>
      <c r="E236" s="7" t="s">
        <v>55</v>
      </c>
      <c r="F236" s="7" t="s">
        <v>55</v>
      </c>
      <c r="G236" s="7" t="s">
        <v>55</v>
      </c>
      <c r="H236" s="7" t="s">
        <v>55</v>
      </c>
      <c r="I236" s="7" t="s">
        <v>55</v>
      </c>
      <c r="J236" s="7" t="s">
        <v>55</v>
      </c>
      <c r="K236" s="7" t="s">
        <v>55</v>
      </c>
      <c r="L236" s="7" t="s">
        <v>55</v>
      </c>
      <c r="M236" s="7" t="s">
        <v>55</v>
      </c>
      <c r="N236" s="7" t="s">
        <v>55</v>
      </c>
      <c r="O236" s="7" t="s">
        <v>55</v>
      </c>
      <c r="P236" s="7" t="s">
        <v>55</v>
      </c>
      <c r="Q236" s="7" t="s">
        <v>55</v>
      </c>
      <c r="R236" s="7" t="s">
        <v>55</v>
      </c>
      <c r="S236" s="7" t="s">
        <v>55</v>
      </c>
      <c r="T236" s="7" t="s">
        <v>55</v>
      </c>
      <c r="U236" s="7" t="s">
        <v>55</v>
      </c>
      <c r="V236" s="7" t="s">
        <v>55</v>
      </c>
      <c r="W236" s="7" t="s">
        <v>55</v>
      </c>
      <c r="X236" s="7" t="s">
        <v>55</v>
      </c>
      <c r="Y236" s="7" t="s">
        <v>55</v>
      </c>
      <c r="Z236" s="7" t="s">
        <v>55</v>
      </c>
      <c r="AA236" s="7" t="s">
        <v>55</v>
      </c>
      <c r="AB236" s="7" t="s">
        <v>55</v>
      </c>
      <c r="AC236" s="7" t="s">
        <v>55</v>
      </c>
      <c r="AD236" s="7" t="s">
        <v>55</v>
      </c>
      <c r="AE236" s="7" t="s">
        <v>55</v>
      </c>
      <c r="AF236" s="7" t="s">
        <v>55</v>
      </c>
      <c r="AG236" s="7" t="s">
        <v>55</v>
      </c>
      <c r="AH236" s="7" t="s">
        <v>55</v>
      </c>
      <c r="AI236" s="7" t="s">
        <v>55</v>
      </c>
      <c r="AJ236" s="7" t="s">
        <v>55</v>
      </c>
      <c r="AK236" s="7" t="s">
        <v>55</v>
      </c>
      <c r="AL236" s="7" t="s">
        <v>55</v>
      </c>
      <c r="AM236" s="7" t="s">
        <v>55</v>
      </c>
      <c r="AN236" s="7" t="s">
        <v>55</v>
      </c>
      <c r="AO236" s="7" t="s">
        <v>55</v>
      </c>
      <c r="AP236" s="7" t="s">
        <v>55</v>
      </c>
      <c r="AQ236" s="7" t="s">
        <v>55</v>
      </c>
      <c r="AR236" s="7" t="s">
        <v>55</v>
      </c>
      <c r="AS236" s="7" t="s">
        <v>55</v>
      </c>
      <c r="AT236" s="7" t="s">
        <v>55</v>
      </c>
      <c r="AU236" s="7" t="s">
        <v>55</v>
      </c>
      <c r="AV236" s="7" t="s">
        <v>55</v>
      </c>
      <c r="AW236" s="7" t="s">
        <v>55</v>
      </c>
    </row>
    <row r="237" spans="1:49" ht="13" x14ac:dyDescent="0.3">
      <c r="A237" s="6" t="s">
        <v>286</v>
      </c>
      <c r="B237" s="5" t="s">
        <v>53</v>
      </c>
      <c r="C237" s="8" t="s">
        <v>55</v>
      </c>
      <c r="D237" s="8" t="s">
        <v>55</v>
      </c>
      <c r="E237" s="8" t="s">
        <v>55</v>
      </c>
      <c r="F237" s="8" t="s">
        <v>55</v>
      </c>
      <c r="G237" s="8" t="s">
        <v>55</v>
      </c>
      <c r="H237" s="8">
        <v>98.835650000000001</v>
      </c>
      <c r="I237" s="8" t="s">
        <v>55</v>
      </c>
      <c r="J237" s="8" t="s">
        <v>55</v>
      </c>
      <c r="K237" s="8" t="s">
        <v>55</v>
      </c>
      <c r="L237" s="8" t="s">
        <v>55</v>
      </c>
      <c r="M237" s="8" t="s">
        <v>55</v>
      </c>
      <c r="N237" s="8" t="s">
        <v>55</v>
      </c>
      <c r="O237" s="8" t="s">
        <v>55</v>
      </c>
      <c r="P237" s="8" t="s">
        <v>55</v>
      </c>
      <c r="Q237" s="8" t="s">
        <v>55</v>
      </c>
      <c r="R237" s="8">
        <v>98.995080000000002</v>
      </c>
      <c r="S237" s="8" t="s">
        <v>55</v>
      </c>
      <c r="T237" s="8" t="s">
        <v>55</v>
      </c>
      <c r="U237" s="8" t="s">
        <v>55</v>
      </c>
      <c r="V237" s="8" t="s">
        <v>55</v>
      </c>
      <c r="W237" s="8" t="s">
        <v>55</v>
      </c>
      <c r="X237" s="8" t="s">
        <v>55</v>
      </c>
      <c r="Y237" s="8" t="s">
        <v>55</v>
      </c>
      <c r="Z237" s="8" t="s">
        <v>55</v>
      </c>
      <c r="AA237" s="8" t="s">
        <v>55</v>
      </c>
      <c r="AB237" s="8" t="s">
        <v>55</v>
      </c>
      <c r="AC237" s="8">
        <v>99.017300000000006</v>
      </c>
      <c r="AD237" s="8" t="s">
        <v>55</v>
      </c>
      <c r="AE237" s="8" t="s">
        <v>55</v>
      </c>
      <c r="AF237" s="8" t="s">
        <v>55</v>
      </c>
      <c r="AG237" s="8" t="s">
        <v>55</v>
      </c>
      <c r="AH237" s="8" t="s">
        <v>55</v>
      </c>
      <c r="AI237" s="8" t="s">
        <v>55</v>
      </c>
      <c r="AJ237" s="8" t="s">
        <v>55</v>
      </c>
      <c r="AK237" s="8" t="s">
        <v>55</v>
      </c>
      <c r="AL237" s="8" t="s">
        <v>55</v>
      </c>
      <c r="AM237" s="8">
        <v>99.114660000000001</v>
      </c>
      <c r="AN237" s="8">
        <v>99.019069999999999</v>
      </c>
      <c r="AO237" s="8">
        <v>99.320300000000003</v>
      </c>
      <c r="AP237" s="8">
        <v>99.612399999999994</v>
      </c>
      <c r="AQ237" s="8">
        <v>99.225409999999997</v>
      </c>
      <c r="AR237" s="8">
        <v>99.120980000000003</v>
      </c>
      <c r="AS237" s="8">
        <v>99.297780000000003</v>
      </c>
      <c r="AT237" s="8">
        <v>99.310149999999993</v>
      </c>
      <c r="AU237" s="8">
        <v>99.390619999999998</v>
      </c>
      <c r="AV237" s="8">
        <v>99.4054</v>
      </c>
      <c r="AW237" s="8" t="s">
        <v>55</v>
      </c>
    </row>
    <row r="238" spans="1:49" ht="13" x14ac:dyDescent="0.3">
      <c r="A238" s="6" t="s">
        <v>287</v>
      </c>
      <c r="B238" s="5" t="s">
        <v>53</v>
      </c>
      <c r="C238" s="7" t="s">
        <v>55</v>
      </c>
      <c r="D238" s="7" t="s">
        <v>55</v>
      </c>
      <c r="E238" s="7" t="s">
        <v>55</v>
      </c>
      <c r="F238" s="7" t="s">
        <v>55</v>
      </c>
      <c r="G238" s="7" t="s">
        <v>55</v>
      </c>
      <c r="H238" s="7" t="s">
        <v>55</v>
      </c>
      <c r="I238" s="7" t="s">
        <v>55</v>
      </c>
      <c r="J238" s="7" t="s">
        <v>55</v>
      </c>
      <c r="K238" s="7" t="s">
        <v>55</v>
      </c>
      <c r="L238" s="7" t="s">
        <v>55</v>
      </c>
      <c r="M238" s="7" t="s">
        <v>55</v>
      </c>
      <c r="N238" s="7" t="s">
        <v>55</v>
      </c>
      <c r="O238" s="7" t="s">
        <v>55</v>
      </c>
      <c r="P238" s="7" t="s">
        <v>55</v>
      </c>
      <c r="Q238" s="7" t="s">
        <v>55</v>
      </c>
      <c r="R238" s="7" t="s">
        <v>55</v>
      </c>
      <c r="S238" s="7" t="s">
        <v>55</v>
      </c>
      <c r="T238" s="7" t="s">
        <v>55</v>
      </c>
      <c r="U238" s="7" t="s">
        <v>55</v>
      </c>
      <c r="V238" s="7" t="s">
        <v>55</v>
      </c>
      <c r="W238" s="7" t="s">
        <v>55</v>
      </c>
      <c r="X238" s="7" t="s">
        <v>55</v>
      </c>
      <c r="Y238" s="7" t="s">
        <v>55</v>
      </c>
      <c r="Z238" s="7" t="s">
        <v>55</v>
      </c>
      <c r="AA238" s="7" t="s">
        <v>55</v>
      </c>
      <c r="AB238" s="7" t="s">
        <v>55</v>
      </c>
      <c r="AC238" s="7" t="s">
        <v>55</v>
      </c>
      <c r="AD238" s="7" t="s">
        <v>55</v>
      </c>
      <c r="AE238" s="7" t="s">
        <v>55</v>
      </c>
      <c r="AF238" s="7" t="s">
        <v>55</v>
      </c>
      <c r="AG238" s="7">
        <v>99.894480000000001</v>
      </c>
      <c r="AH238" s="7" t="s">
        <v>55</v>
      </c>
      <c r="AI238" s="7" t="s">
        <v>55</v>
      </c>
      <c r="AJ238" s="7" t="s">
        <v>55</v>
      </c>
      <c r="AK238" s="7" t="s">
        <v>55</v>
      </c>
      <c r="AL238" s="7" t="s">
        <v>55</v>
      </c>
      <c r="AM238" s="7" t="s">
        <v>55</v>
      </c>
      <c r="AN238" s="7" t="s">
        <v>55</v>
      </c>
      <c r="AO238" s="7" t="s">
        <v>55</v>
      </c>
      <c r="AP238" s="7" t="s">
        <v>55</v>
      </c>
      <c r="AQ238" s="7" t="s">
        <v>55</v>
      </c>
      <c r="AR238" s="7" t="s">
        <v>55</v>
      </c>
      <c r="AS238" s="7" t="s">
        <v>55</v>
      </c>
      <c r="AT238" s="7">
        <v>100</v>
      </c>
      <c r="AU238" s="7">
        <v>100</v>
      </c>
      <c r="AV238" s="7">
        <v>100</v>
      </c>
      <c r="AW238" s="7" t="s">
        <v>55</v>
      </c>
    </row>
    <row r="239" spans="1:49" ht="13" x14ac:dyDescent="0.3">
      <c r="A239" s="6" t="s">
        <v>288</v>
      </c>
      <c r="B239" s="5" t="s">
        <v>53</v>
      </c>
      <c r="C239" s="8" t="s">
        <v>55</v>
      </c>
      <c r="D239" s="8" t="s">
        <v>55</v>
      </c>
      <c r="E239" s="8" t="s">
        <v>55</v>
      </c>
      <c r="F239" s="8" t="s">
        <v>55</v>
      </c>
      <c r="G239" s="8" t="s">
        <v>55</v>
      </c>
      <c r="H239" s="8" t="s">
        <v>55</v>
      </c>
      <c r="I239" s="8" t="s">
        <v>55</v>
      </c>
      <c r="J239" s="8" t="s">
        <v>55</v>
      </c>
      <c r="K239" s="8" t="s">
        <v>55</v>
      </c>
      <c r="L239" s="8">
        <v>67.644059999999996</v>
      </c>
      <c r="M239" s="8" t="s">
        <v>55</v>
      </c>
      <c r="N239" s="8" t="s">
        <v>55</v>
      </c>
      <c r="O239" s="8" t="s">
        <v>55</v>
      </c>
      <c r="P239" s="8" t="s">
        <v>55</v>
      </c>
      <c r="Q239" s="8" t="s">
        <v>55</v>
      </c>
      <c r="R239" s="8" t="s">
        <v>55</v>
      </c>
      <c r="S239" s="8" t="s">
        <v>55</v>
      </c>
      <c r="T239" s="8" t="s">
        <v>55</v>
      </c>
      <c r="U239" s="8" t="s">
        <v>55</v>
      </c>
      <c r="V239" s="8" t="s">
        <v>55</v>
      </c>
      <c r="W239" s="8" t="s">
        <v>55</v>
      </c>
      <c r="X239" s="8" t="s">
        <v>55</v>
      </c>
      <c r="Y239" s="8" t="s">
        <v>55</v>
      </c>
      <c r="Z239" s="8" t="s">
        <v>55</v>
      </c>
      <c r="AA239" s="8">
        <v>85.168440000000004</v>
      </c>
      <c r="AB239" s="8" t="s">
        <v>55</v>
      </c>
      <c r="AC239" s="8" t="s">
        <v>55</v>
      </c>
      <c r="AD239" s="8" t="s">
        <v>55</v>
      </c>
      <c r="AE239" s="8" t="s">
        <v>55</v>
      </c>
      <c r="AF239" s="8" t="s">
        <v>55</v>
      </c>
      <c r="AG239" s="8" t="s">
        <v>55</v>
      </c>
      <c r="AH239" s="8" t="s">
        <v>55</v>
      </c>
      <c r="AI239" s="8" t="s">
        <v>55</v>
      </c>
      <c r="AJ239" s="8" t="s">
        <v>55</v>
      </c>
      <c r="AK239" s="8">
        <v>91.864069999999998</v>
      </c>
      <c r="AL239" s="8" t="s">
        <v>55</v>
      </c>
      <c r="AM239" s="8" t="s">
        <v>55</v>
      </c>
      <c r="AN239" s="8" t="s">
        <v>55</v>
      </c>
      <c r="AO239" s="8" t="s">
        <v>55</v>
      </c>
      <c r="AP239" s="8" t="s">
        <v>55</v>
      </c>
      <c r="AQ239" s="8" t="s">
        <v>55</v>
      </c>
      <c r="AR239" s="8" t="s">
        <v>55</v>
      </c>
      <c r="AS239" s="8" t="s">
        <v>55</v>
      </c>
      <c r="AT239" s="8" t="s">
        <v>55</v>
      </c>
      <c r="AU239" s="8">
        <v>95.676699999999997</v>
      </c>
      <c r="AV239" s="8">
        <v>95.951430000000002</v>
      </c>
      <c r="AW239" s="8" t="s">
        <v>55</v>
      </c>
    </row>
    <row r="240" spans="1:49" ht="20" x14ac:dyDescent="0.3">
      <c r="A240" s="6" t="s">
        <v>289</v>
      </c>
      <c r="B240" s="5" t="s">
        <v>53</v>
      </c>
      <c r="C240" s="7" t="s">
        <v>55</v>
      </c>
      <c r="D240" s="7" t="s">
        <v>55</v>
      </c>
      <c r="E240" s="7" t="s">
        <v>55</v>
      </c>
      <c r="F240" s="7" t="s">
        <v>55</v>
      </c>
      <c r="G240" s="7" t="s">
        <v>55</v>
      </c>
      <c r="H240" s="7" t="s">
        <v>55</v>
      </c>
      <c r="I240" s="7" t="s">
        <v>55</v>
      </c>
      <c r="J240" s="7" t="s">
        <v>55</v>
      </c>
      <c r="K240" s="7" t="s">
        <v>55</v>
      </c>
      <c r="L240" s="7" t="s">
        <v>55</v>
      </c>
      <c r="M240" s="7" t="s">
        <v>55</v>
      </c>
      <c r="N240" s="7">
        <v>93.885310000000004</v>
      </c>
      <c r="O240" s="7" t="s">
        <v>55</v>
      </c>
      <c r="P240" s="7" t="s">
        <v>55</v>
      </c>
      <c r="Q240" s="7" t="s">
        <v>55</v>
      </c>
      <c r="R240" s="7" t="s">
        <v>55</v>
      </c>
      <c r="S240" s="7" t="s">
        <v>55</v>
      </c>
      <c r="T240" s="7" t="s">
        <v>55</v>
      </c>
      <c r="U240" s="7" t="s">
        <v>55</v>
      </c>
      <c r="V240" s="7" t="s">
        <v>55</v>
      </c>
      <c r="W240" s="7">
        <v>96.359710000000007</v>
      </c>
      <c r="X240" s="7" t="s">
        <v>55</v>
      </c>
      <c r="Y240" s="7" t="s">
        <v>55</v>
      </c>
      <c r="Z240" s="7" t="s">
        <v>55</v>
      </c>
      <c r="AA240" s="7" t="s">
        <v>55</v>
      </c>
      <c r="AB240" s="7" t="s">
        <v>55</v>
      </c>
      <c r="AC240" s="7" t="s">
        <v>55</v>
      </c>
      <c r="AD240" s="7" t="s">
        <v>55</v>
      </c>
      <c r="AE240" s="7" t="s">
        <v>55</v>
      </c>
      <c r="AF240" s="7" t="s">
        <v>55</v>
      </c>
      <c r="AG240" s="7" t="s">
        <v>55</v>
      </c>
      <c r="AH240" s="7">
        <v>98.066289999999995</v>
      </c>
      <c r="AI240" s="7" t="s">
        <v>55</v>
      </c>
      <c r="AJ240" s="7" t="s">
        <v>55</v>
      </c>
      <c r="AK240" s="7" t="s">
        <v>55</v>
      </c>
      <c r="AL240" s="7" t="s">
        <v>55</v>
      </c>
      <c r="AM240" s="7" t="s">
        <v>55</v>
      </c>
      <c r="AN240" s="7">
        <v>98.836100000000002</v>
      </c>
      <c r="AO240" s="7" t="s">
        <v>55</v>
      </c>
      <c r="AP240" s="7">
        <v>98.804990000000004</v>
      </c>
      <c r="AQ240" s="7" t="s">
        <v>55</v>
      </c>
      <c r="AR240" s="7">
        <v>98.236369999999994</v>
      </c>
      <c r="AS240" s="7" t="s">
        <v>55</v>
      </c>
      <c r="AT240" s="7" t="s">
        <v>55</v>
      </c>
      <c r="AU240" s="7" t="s">
        <v>55</v>
      </c>
      <c r="AV240" s="7">
        <v>98.347340000000003</v>
      </c>
      <c r="AW240" s="7" t="s">
        <v>55</v>
      </c>
    </row>
    <row r="241" spans="1:49" ht="13" x14ac:dyDescent="0.3">
      <c r="A241" s="6" t="s">
        <v>290</v>
      </c>
      <c r="B241" s="5" t="s">
        <v>53</v>
      </c>
      <c r="C241" s="8" t="s">
        <v>55</v>
      </c>
      <c r="D241" s="8" t="s">
        <v>55</v>
      </c>
      <c r="E241" s="8" t="s">
        <v>55</v>
      </c>
      <c r="F241" s="8" t="s">
        <v>55</v>
      </c>
      <c r="G241" s="8" t="s">
        <v>55</v>
      </c>
      <c r="H241" s="8" t="s">
        <v>55</v>
      </c>
      <c r="I241" s="8" t="s">
        <v>55</v>
      </c>
      <c r="J241" s="8" t="s">
        <v>55</v>
      </c>
      <c r="K241" s="8" t="s">
        <v>55</v>
      </c>
      <c r="L241" s="8">
        <v>94.022940000000006</v>
      </c>
      <c r="M241" s="8" t="s">
        <v>55</v>
      </c>
      <c r="N241" s="8" t="s">
        <v>55</v>
      </c>
      <c r="O241" s="8" t="s">
        <v>55</v>
      </c>
      <c r="P241" s="8" t="s">
        <v>55</v>
      </c>
      <c r="Q241" s="8" t="s">
        <v>55</v>
      </c>
      <c r="R241" s="8" t="s">
        <v>55</v>
      </c>
      <c r="S241" s="8" t="s">
        <v>55</v>
      </c>
      <c r="T241" s="8" t="s">
        <v>55</v>
      </c>
      <c r="U241" s="8" t="s">
        <v>55</v>
      </c>
      <c r="V241" s="8">
        <v>93.40222</v>
      </c>
      <c r="W241" s="8" t="s">
        <v>55</v>
      </c>
      <c r="X241" s="8" t="s">
        <v>55</v>
      </c>
      <c r="Y241" s="8" t="s">
        <v>55</v>
      </c>
      <c r="Z241" s="8" t="s">
        <v>55</v>
      </c>
      <c r="AA241" s="8" t="s">
        <v>55</v>
      </c>
      <c r="AB241" s="8" t="s">
        <v>55</v>
      </c>
      <c r="AC241" s="8" t="s">
        <v>55</v>
      </c>
      <c r="AD241" s="8" t="s">
        <v>55</v>
      </c>
      <c r="AE241" s="8" t="s">
        <v>55</v>
      </c>
      <c r="AF241" s="8" t="s">
        <v>55</v>
      </c>
      <c r="AG241" s="8">
        <v>94.055520000000001</v>
      </c>
      <c r="AH241" s="8" t="s">
        <v>55</v>
      </c>
      <c r="AI241" s="8" t="s">
        <v>55</v>
      </c>
      <c r="AJ241" s="8" t="s">
        <v>55</v>
      </c>
      <c r="AK241" s="8" t="s">
        <v>55</v>
      </c>
      <c r="AL241" s="8" t="s">
        <v>55</v>
      </c>
      <c r="AM241" s="8" t="s">
        <v>55</v>
      </c>
      <c r="AN241" s="8" t="s">
        <v>55</v>
      </c>
      <c r="AO241" s="8" t="s">
        <v>55</v>
      </c>
      <c r="AP241" s="8">
        <v>96.781130000000005</v>
      </c>
      <c r="AQ241" s="8" t="s">
        <v>55</v>
      </c>
      <c r="AR241" s="8" t="s">
        <v>55</v>
      </c>
      <c r="AS241" s="8" t="s">
        <v>55</v>
      </c>
      <c r="AT241" s="8" t="s">
        <v>55</v>
      </c>
      <c r="AU241" s="8" t="s">
        <v>55</v>
      </c>
      <c r="AV241" s="8">
        <v>97.963729999999998</v>
      </c>
      <c r="AW241" s="8" t="s">
        <v>55</v>
      </c>
    </row>
    <row r="242" spans="1:49" ht="13" x14ac:dyDescent="0.3">
      <c r="A242" s="6" t="s">
        <v>291</v>
      </c>
      <c r="B242" s="5" t="s">
        <v>53</v>
      </c>
      <c r="C242" s="7" t="s">
        <v>55</v>
      </c>
      <c r="D242" s="7" t="s">
        <v>55</v>
      </c>
      <c r="E242" s="7" t="s">
        <v>55</v>
      </c>
      <c r="F242" s="7" t="s">
        <v>55</v>
      </c>
      <c r="G242" s="7" t="s">
        <v>55</v>
      </c>
      <c r="H242" s="7" t="s">
        <v>55</v>
      </c>
      <c r="I242" s="7" t="s">
        <v>55</v>
      </c>
      <c r="J242" s="7" t="s">
        <v>55</v>
      </c>
      <c r="K242" s="7" t="s">
        <v>55</v>
      </c>
      <c r="L242" s="7" t="s">
        <v>55</v>
      </c>
      <c r="M242" s="7" t="s">
        <v>55</v>
      </c>
      <c r="N242" s="7" t="s">
        <v>55</v>
      </c>
      <c r="O242" s="7" t="s">
        <v>55</v>
      </c>
      <c r="P242" s="7" t="s">
        <v>55</v>
      </c>
      <c r="Q242" s="7" t="s">
        <v>55</v>
      </c>
      <c r="R242" s="7" t="s">
        <v>55</v>
      </c>
      <c r="S242" s="7" t="s">
        <v>55</v>
      </c>
      <c r="T242" s="7" t="s">
        <v>55</v>
      </c>
      <c r="U242" s="7" t="s">
        <v>55</v>
      </c>
      <c r="V242" s="7" t="s">
        <v>55</v>
      </c>
      <c r="W242" s="7" t="s">
        <v>55</v>
      </c>
      <c r="X242" s="7" t="s">
        <v>55</v>
      </c>
      <c r="Y242" s="7" t="s">
        <v>55</v>
      </c>
      <c r="Z242" s="7" t="s">
        <v>55</v>
      </c>
      <c r="AA242" s="7" t="s">
        <v>55</v>
      </c>
      <c r="AB242" s="7" t="s">
        <v>55</v>
      </c>
      <c r="AC242" s="7" t="s">
        <v>55</v>
      </c>
      <c r="AD242" s="7" t="s">
        <v>55</v>
      </c>
      <c r="AE242" s="7" t="s">
        <v>55</v>
      </c>
      <c r="AF242" s="7" t="s">
        <v>55</v>
      </c>
      <c r="AG242" s="7" t="s">
        <v>55</v>
      </c>
      <c r="AH242" s="7" t="s">
        <v>55</v>
      </c>
      <c r="AI242" s="7" t="s">
        <v>55</v>
      </c>
      <c r="AJ242" s="7" t="s">
        <v>55</v>
      </c>
      <c r="AK242" s="7" t="s">
        <v>55</v>
      </c>
      <c r="AL242" s="7" t="s">
        <v>55</v>
      </c>
      <c r="AM242" s="7" t="s">
        <v>55</v>
      </c>
      <c r="AN242" s="7" t="s">
        <v>55</v>
      </c>
      <c r="AO242" s="7" t="s">
        <v>55</v>
      </c>
      <c r="AP242" s="7" t="s">
        <v>55</v>
      </c>
      <c r="AQ242" s="7" t="s">
        <v>55</v>
      </c>
      <c r="AR242" s="7" t="s">
        <v>55</v>
      </c>
      <c r="AS242" s="7" t="s">
        <v>55</v>
      </c>
      <c r="AT242" s="7" t="s">
        <v>55</v>
      </c>
      <c r="AU242" s="7" t="s">
        <v>55</v>
      </c>
      <c r="AV242" s="7" t="s">
        <v>55</v>
      </c>
      <c r="AW242" s="7" t="s">
        <v>55</v>
      </c>
    </row>
    <row r="243" spans="1:49" ht="13" x14ac:dyDescent="0.3">
      <c r="A243" s="6" t="s">
        <v>292</v>
      </c>
      <c r="B243" s="5" t="s">
        <v>53</v>
      </c>
      <c r="C243" s="8" t="s">
        <v>55</v>
      </c>
      <c r="D243" s="8" t="s">
        <v>55</v>
      </c>
      <c r="E243" s="8" t="s">
        <v>55</v>
      </c>
      <c r="F243" s="8" t="s">
        <v>55</v>
      </c>
      <c r="G243" s="8" t="s">
        <v>55</v>
      </c>
      <c r="H243" s="8" t="s">
        <v>55</v>
      </c>
      <c r="I243" s="8" t="s">
        <v>55</v>
      </c>
      <c r="J243" s="8" t="s">
        <v>55</v>
      </c>
      <c r="K243" s="8" t="s">
        <v>55</v>
      </c>
      <c r="L243" s="8" t="s">
        <v>55</v>
      </c>
      <c r="M243" s="8" t="s">
        <v>55</v>
      </c>
      <c r="N243" s="8" t="s">
        <v>55</v>
      </c>
      <c r="O243" s="8" t="s">
        <v>55</v>
      </c>
      <c r="P243" s="8" t="s">
        <v>55</v>
      </c>
      <c r="Q243" s="8" t="s">
        <v>55</v>
      </c>
      <c r="R243" s="8" t="s">
        <v>55</v>
      </c>
      <c r="S243" s="8" t="s">
        <v>55</v>
      </c>
      <c r="T243" s="8" t="s">
        <v>55</v>
      </c>
      <c r="U243" s="8" t="s">
        <v>55</v>
      </c>
      <c r="V243" s="8" t="s">
        <v>55</v>
      </c>
      <c r="W243" s="8" t="s">
        <v>55</v>
      </c>
      <c r="X243" s="8" t="s">
        <v>55</v>
      </c>
      <c r="Y243" s="8" t="s">
        <v>55</v>
      </c>
      <c r="Z243" s="8" t="s">
        <v>55</v>
      </c>
      <c r="AA243" s="8" t="s">
        <v>55</v>
      </c>
      <c r="AB243" s="8" t="s">
        <v>55</v>
      </c>
      <c r="AC243" s="8" t="s">
        <v>55</v>
      </c>
      <c r="AD243" s="8" t="s">
        <v>55</v>
      </c>
      <c r="AE243" s="8" t="s">
        <v>55</v>
      </c>
      <c r="AF243" s="8" t="s">
        <v>55</v>
      </c>
      <c r="AG243" s="8" t="s">
        <v>55</v>
      </c>
      <c r="AH243" s="8" t="s">
        <v>55</v>
      </c>
      <c r="AI243" s="8" t="s">
        <v>55</v>
      </c>
      <c r="AJ243" s="8" t="s">
        <v>55</v>
      </c>
      <c r="AK243" s="8" t="s">
        <v>55</v>
      </c>
      <c r="AL243" s="8" t="s">
        <v>55</v>
      </c>
      <c r="AM243" s="8" t="s">
        <v>55</v>
      </c>
      <c r="AN243" s="8" t="s">
        <v>55</v>
      </c>
      <c r="AO243" s="8" t="s">
        <v>55</v>
      </c>
      <c r="AP243" s="8" t="s">
        <v>55</v>
      </c>
      <c r="AQ243" s="8" t="s">
        <v>55</v>
      </c>
      <c r="AR243" s="8" t="s">
        <v>55</v>
      </c>
      <c r="AS243" s="8" t="s">
        <v>55</v>
      </c>
      <c r="AT243" s="8" t="s">
        <v>55</v>
      </c>
      <c r="AU243" s="8" t="s">
        <v>55</v>
      </c>
      <c r="AV243" s="8" t="s">
        <v>55</v>
      </c>
      <c r="AW243" s="8" t="s">
        <v>55</v>
      </c>
    </row>
    <row r="244" spans="1:49" ht="13" x14ac:dyDescent="0.3">
      <c r="A244" s="6" t="s">
        <v>293</v>
      </c>
      <c r="B244" s="5" t="s">
        <v>53</v>
      </c>
      <c r="C244" s="7" t="s">
        <v>55</v>
      </c>
      <c r="D244" s="7" t="s">
        <v>55</v>
      </c>
      <c r="E244" s="7" t="s">
        <v>55</v>
      </c>
      <c r="F244" s="7" t="s">
        <v>55</v>
      </c>
      <c r="G244" s="7" t="s">
        <v>55</v>
      </c>
      <c r="H244" s="7" t="s">
        <v>55</v>
      </c>
      <c r="I244" s="7" t="s">
        <v>55</v>
      </c>
      <c r="J244" s="7" t="s">
        <v>55</v>
      </c>
      <c r="K244" s="7" t="s">
        <v>55</v>
      </c>
      <c r="L244" s="7" t="s">
        <v>55</v>
      </c>
      <c r="M244" s="7" t="s">
        <v>55</v>
      </c>
      <c r="N244" s="7" t="s">
        <v>55</v>
      </c>
      <c r="O244" s="7" t="s">
        <v>55</v>
      </c>
      <c r="P244" s="7" t="s">
        <v>55</v>
      </c>
      <c r="Q244" s="7" t="s">
        <v>55</v>
      </c>
      <c r="R244" s="7" t="s">
        <v>55</v>
      </c>
      <c r="S244" s="7" t="s">
        <v>55</v>
      </c>
      <c r="T244" s="7" t="s">
        <v>55</v>
      </c>
      <c r="U244" s="7" t="s">
        <v>55</v>
      </c>
      <c r="V244" s="7" t="s">
        <v>55</v>
      </c>
      <c r="W244" s="7" t="s">
        <v>55</v>
      </c>
      <c r="X244" s="7" t="s">
        <v>55</v>
      </c>
      <c r="Y244" s="7" t="s">
        <v>55</v>
      </c>
      <c r="Z244" s="7" t="s">
        <v>55</v>
      </c>
      <c r="AA244" s="7">
        <v>35.37773</v>
      </c>
      <c r="AB244" s="7" t="s">
        <v>55</v>
      </c>
      <c r="AC244" s="7" t="s">
        <v>55</v>
      </c>
      <c r="AD244" s="7" t="s">
        <v>55</v>
      </c>
      <c r="AE244" s="7" t="s">
        <v>55</v>
      </c>
      <c r="AF244" s="7" t="s">
        <v>55</v>
      </c>
      <c r="AG244" s="7" t="s">
        <v>55</v>
      </c>
      <c r="AH244" s="7" t="s">
        <v>55</v>
      </c>
      <c r="AI244" s="7" t="s">
        <v>55</v>
      </c>
      <c r="AJ244" s="7" t="s">
        <v>55</v>
      </c>
      <c r="AK244" s="7">
        <v>60.44997</v>
      </c>
      <c r="AL244" s="7" t="s">
        <v>55</v>
      </c>
      <c r="AM244" s="7" t="s">
        <v>55</v>
      </c>
      <c r="AN244" s="7" t="s">
        <v>55</v>
      </c>
      <c r="AO244" s="7" t="s">
        <v>55</v>
      </c>
      <c r="AP244" s="7" t="s">
        <v>55</v>
      </c>
      <c r="AQ244" s="7" t="s">
        <v>55</v>
      </c>
      <c r="AR244" s="7" t="s">
        <v>55</v>
      </c>
      <c r="AS244" s="7" t="s">
        <v>55</v>
      </c>
      <c r="AT244" s="7" t="s">
        <v>55</v>
      </c>
      <c r="AU244" s="7">
        <v>81.125709999999998</v>
      </c>
      <c r="AV244" s="7">
        <v>82.660480000000007</v>
      </c>
      <c r="AW244" s="7" t="s">
        <v>55</v>
      </c>
    </row>
    <row r="245" spans="1:49" ht="13" x14ac:dyDescent="0.3">
      <c r="A245" s="6" t="s">
        <v>294</v>
      </c>
      <c r="B245" s="5" t="s">
        <v>53</v>
      </c>
      <c r="C245" s="8" t="s">
        <v>55</v>
      </c>
      <c r="D245" s="8" t="s">
        <v>55</v>
      </c>
      <c r="E245" s="8" t="s">
        <v>55</v>
      </c>
      <c r="F245" s="8" t="s">
        <v>55</v>
      </c>
      <c r="G245" s="8" t="s">
        <v>55</v>
      </c>
      <c r="H245" s="8" t="s">
        <v>55</v>
      </c>
      <c r="I245" s="8" t="s">
        <v>55</v>
      </c>
      <c r="J245" s="8" t="s">
        <v>55</v>
      </c>
      <c r="K245" s="8" t="s">
        <v>55</v>
      </c>
      <c r="L245" s="8" t="s">
        <v>55</v>
      </c>
      <c r="M245" s="8" t="s">
        <v>55</v>
      </c>
      <c r="N245" s="8" t="s">
        <v>55</v>
      </c>
      <c r="O245" s="8" t="s">
        <v>55</v>
      </c>
      <c r="P245" s="8" t="s">
        <v>55</v>
      </c>
      <c r="Q245" s="8" t="s">
        <v>55</v>
      </c>
      <c r="R245" s="8" t="s">
        <v>55</v>
      </c>
      <c r="S245" s="8" t="s">
        <v>55</v>
      </c>
      <c r="T245" s="8" t="s">
        <v>55</v>
      </c>
      <c r="U245" s="8" t="s">
        <v>55</v>
      </c>
      <c r="V245" s="8" t="s">
        <v>55</v>
      </c>
      <c r="W245" s="8">
        <v>65.524370000000005</v>
      </c>
      <c r="X245" s="8" t="s">
        <v>55</v>
      </c>
      <c r="Y245" s="8" t="s">
        <v>55</v>
      </c>
      <c r="Z245" s="8" t="s">
        <v>55</v>
      </c>
      <c r="AA245" s="8" t="s">
        <v>55</v>
      </c>
      <c r="AB245" s="8" t="s">
        <v>55</v>
      </c>
      <c r="AC245" s="8" t="s">
        <v>55</v>
      </c>
      <c r="AD245" s="8" t="s">
        <v>55</v>
      </c>
      <c r="AE245" s="8" t="s">
        <v>55</v>
      </c>
      <c r="AF245" s="8">
        <v>66.22681</v>
      </c>
      <c r="AG245" s="8" t="s">
        <v>55</v>
      </c>
      <c r="AH245" s="8" t="s">
        <v>55</v>
      </c>
      <c r="AI245" s="8">
        <v>66.310980000000001</v>
      </c>
      <c r="AJ245" s="8" t="s">
        <v>55</v>
      </c>
      <c r="AK245" s="8" t="s">
        <v>55</v>
      </c>
      <c r="AL245" s="8" t="s">
        <v>55</v>
      </c>
      <c r="AM245" s="8" t="s">
        <v>55</v>
      </c>
      <c r="AN245" s="8">
        <v>58.477550000000001</v>
      </c>
      <c r="AO245" s="8" t="s">
        <v>55</v>
      </c>
      <c r="AP245" s="8" t="s">
        <v>55</v>
      </c>
      <c r="AQ245" s="8">
        <v>86.509450000000001</v>
      </c>
      <c r="AR245" s="8" t="s">
        <v>55</v>
      </c>
      <c r="AS245" s="8" t="s">
        <v>55</v>
      </c>
      <c r="AT245" s="8" t="s">
        <v>55</v>
      </c>
      <c r="AU245" s="8" t="s">
        <v>55</v>
      </c>
      <c r="AV245" s="8">
        <v>90.628209999999996</v>
      </c>
      <c r="AW245" s="8" t="s">
        <v>55</v>
      </c>
    </row>
    <row r="246" spans="1:49" ht="13" x14ac:dyDescent="0.3">
      <c r="A246" s="6" t="s">
        <v>295</v>
      </c>
      <c r="B246" s="5" t="s">
        <v>53</v>
      </c>
      <c r="C246" s="7" t="s">
        <v>55</v>
      </c>
      <c r="D246" s="7" t="s">
        <v>55</v>
      </c>
      <c r="E246" s="7" t="s">
        <v>55</v>
      </c>
      <c r="F246" s="7" t="s">
        <v>55</v>
      </c>
      <c r="G246" s="7" t="s">
        <v>55</v>
      </c>
      <c r="H246" s="7" t="s">
        <v>55</v>
      </c>
      <c r="I246" s="7" t="s">
        <v>55</v>
      </c>
      <c r="J246" s="7" t="s">
        <v>55</v>
      </c>
      <c r="K246" s="7" t="s">
        <v>55</v>
      </c>
      <c r="L246" s="7" t="s">
        <v>55</v>
      </c>
      <c r="M246" s="7" t="s">
        <v>55</v>
      </c>
      <c r="N246" s="7" t="s">
        <v>55</v>
      </c>
      <c r="O246" s="7">
        <v>84.812240000000003</v>
      </c>
      <c r="P246" s="7" t="s">
        <v>55</v>
      </c>
      <c r="Q246" s="7" t="s">
        <v>55</v>
      </c>
      <c r="R246" s="7" t="s">
        <v>55</v>
      </c>
      <c r="S246" s="7" t="s">
        <v>55</v>
      </c>
      <c r="T246" s="7" t="s">
        <v>55</v>
      </c>
      <c r="U246" s="7" t="s">
        <v>55</v>
      </c>
      <c r="V246" s="7" t="s">
        <v>55</v>
      </c>
      <c r="W246" s="7" t="s">
        <v>55</v>
      </c>
      <c r="X246" s="7" t="s">
        <v>55</v>
      </c>
      <c r="Y246" s="7">
        <v>94.353440000000006</v>
      </c>
      <c r="Z246" s="7" t="s">
        <v>55</v>
      </c>
      <c r="AA246" s="7" t="s">
        <v>55</v>
      </c>
      <c r="AB246" s="7" t="s">
        <v>55</v>
      </c>
      <c r="AC246" s="7" t="s">
        <v>55</v>
      </c>
      <c r="AD246" s="7" t="s">
        <v>55</v>
      </c>
      <c r="AE246" s="7" t="s">
        <v>55</v>
      </c>
      <c r="AF246" s="7" t="s">
        <v>55</v>
      </c>
      <c r="AG246" s="7" t="s">
        <v>55</v>
      </c>
      <c r="AH246" s="7" t="s">
        <v>55</v>
      </c>
      <c r="AI246" s="7" t="s">
        <v>55</v>
      </c>
      <c r="AJ246" s="7" t="s">
        <v>55</v>
      </c>
      <c r="AK246" s="7" t="s">
        <v>55</v>
      </c>
      <c r="AL246" s="7" t="s">
        <v>55</v>
      </c>
      <c r="AM246" s="7" t="s">
        <v>55</v>
      </c>
      <c r="AN246" s="7" t="s">
        <v>55</v>
      </c>
      <c r="AO246" s="7" t="s">
        <v>55</v>
      </c>
      <c r="AP246" s="7" t="s">
        <v>55</v>
      </c>
      <c r="AQ246" s="7" t="s">
        <v>55</v>
      </c>
      <c r="AR246" s="7">
        <v>92.124560000000002</v>
      </c>
      <c r="AS246" s="7" t="s">
        <v>55</v>
      </c>
      <c r="AT246" s="7" t="s">
        <v>55</v>
      </c>
      <c r="AU246" s="7" t="s">
        <v>55</v>
      </c>
      <c r="AV246" s="7">
        <v>93.502350000000007</v>
      </c>
      <c r="AW246" s="7" t="s">
        <v>55</v>
      </c>
    </row>
    <row r="247" spans="1:49" ht="13" x14ac:dyDescent="0.3">
      <c r="A247" s="6" t="s">
        <v>296</v>
      </c>
      <c r="B247" s="5" t="s">
        <v>53</v>
      </c>
      <c r="C247" s="8" t="s">
        <v>55</v>
      </c>
      <c r="D247" s="8" t="s">
        <v>55</v>
      </c>
      <c r="E247" s="8" t="s">
        <v>55</v>
      </c>
      <c r="F247" s="8" t="s">
        <v>55</v>
      </c>
      <c r="G247" s="8" t="s">
        <v>55</v>
      </c>
      <c r="H247" s="8" t="s">
        <v>55</v>
      </c>
      <c r="I247" s="8" t="s">
        <v>55</v>
      </c>
      <c r="J247" s="8" t="s">
        <v>55</v>
      </c>
      <c r="K247" s="8" t="s">
        <v>55</v>
      </c>
      <c r="L247" s="8" t="s">
        <v>55</v>
      </c>
      <c r="M247" s="8" t="s">
        <v>55</v>
      </c>
      <c r="N247" s="8" t="s">
        <v>55</v>
      </c>
      <c r="O247" s="8" t="s">
        <v>55</v>
      </c>
      <c r="P247" s="8" t="s">
        <v>55</v>
      </c>
      <c r="Q247" s="8" t="s">
        <v>55</v>
      </c>
      <c r="R247" s="8" t="s">
        <v>55</v>
      </c>
      <c r="S247" s="8" t="s">
        <v>55</v>
      </c>
      <c r="T247" s="8" t="s">
        <v>55</v>
      </c>
      <c r="U247" s="8" t="s">
        <v>55</v>
      </c>
      <c r="V247" s="8" t="s">
        <v>55</v>
      </c>
      <c r="W247" s="8" t="s">
        <v>55</v>
      </c>
      <c r="X247" s="8" t="s">
        <v>55</v>
      </c>
      <c r="Y247" s="8" t="s">
        <v>55</v>
      </c>
      <c r="Z247" s="8" t="s">
        <v>55</v>
      </c>
      <c r="AA247" s="8" t="s">
        <v>55</v>
      </c>
      <c r="AB247" s="8" t="s">
        <v>55</v>
      </c>
      <c r="AC247" s="8" t="s">
        <v>55</v>
      </c>
      <c r="AD247" s="8" t="s">
        <v>55</v>
      </c>
      <c r="AE247" s="8" t="s">
        <v>55</v>
      </c>
      <c r="AF247" s="8" t="s">
        <v>55</v>
      </c>
      <c r="AG247" s="8" t="s">
        <v>55</v>
      </c>
      <c r="AH247" s="8" t="s">
        <v>55</v>
      </c>
      <c r="AI247" s="8" t="s">
        <v>55</v>
      </c>
      <c r="AJ247" s="8" t="s">
        <v>55</v>
      </c>
      <c r="AK247" s="8" t="s">
        <v>55</v>
      </c>
      <c r="AL247" s="8" t="s">
        <v>55</v>
      </c>
      <c r="AM247" s="8" t="s">
        <v>55</v>
      </c>
      <c r="AN247" s="8" t="s">
        <v>55</v>
      </c>
      <c r="AO247" s="8" t="s">
        <v>55</v>
      </c>
      <c r="AP247" s="8" t="s">
        <v>55</v>
      </c>
      <c r="AQ247" s="8" t="s">
        <v>55</v>
      </c>
      <c r="AR247" s="8" t="s">
        <v>55</v>
      </c>
      <c r="AS247" s="8" t="s">
        <v>55</v>
      </c>
      <c r="AT247" s="8" t="s">
        <v>55</v>
      </c>
      <c r="AU247" s="8" t="s">
        <v>55</v>
      </c>
      <c r="AV247" s="8" t="s">
        <v>55</v>
      </c>
      <c r="AW247" s="8" t="s">
        <v>55</v>
      </c>
    </row>
    <row r="248" spans="1:49" ht="13" x14ac:dyDescent="0.3">
      <c r="A248" s="6" t="s">
        <v>297</v>
      </c>
      <c r="B248" s="5" t="s">
        <v>53</v>
      </c>
      <c r="C248" s="7" t="s">
        <v>55</v>
      </c>
      <c r="D248" s="7" t="s">
        <v>55</v>
      </c>
      <c r="E248" s="7" t="s">
        <v>55</v>
      </c>
      <c r="F248" s="7" t="s">
        <v>55</v>
      </c>
      <c r="G248" s="7" t="s">
        <v>55</v>
      </c>
      <c r="H248" s="7" t="s">
        <v>55</v>
      </c>
      <c r="I248" s="7" t="s">
        <v>55</v>
      </c>
      <c r="J248" s="7" t="s">
        <v>55</v>
      </c>
      <c r="K248" s="7" t="s">
        <v>55</v>
      </c>
      <c r="L248" s="7" t="s">
        <v>55</v>
      </c>
      <c r="M248" s="7" t="s">
        <v>55</v>
      </c>
      <c r="N248" s="7" t="s">
        <v>55</v>
      </c>
      <c r="O248" s="7" t="s">
        <v>55</v>
      </c>
      <c r="P248" s="7" t="s">
        <v>55</v>
      </c>
      <c r="Q248" s="7" t="s">
        <v>55</v>
      </c>
      <c r="R248" s="7">
        <v>78.701250000000002</v>
      </c>
      <c r="S248" s="7">
        <v>78.701250000000002</v>
      </c>
      <c r="T248" s="7">
        <v>78.701250000000002</v>
      </c>
      <c r="U248" s="7">
        <v>78.701250000000002</v>
      </c>
      <c r="V248" s="7">
        <v>78.701250000000002</v>
      </c>
      <c r="W248" s="7">
        <v>78.701250000000002</v>
      </c>
      <c r="X248" s="7">
        <v>78.701250000000002</v>
      </c>
      <c r="Y248" s="7">
        <v>78.701250000000002</v>
      </c>
      <c r="Z248" s="7">
        <v>78.701250000000002</v>
      </c>
      <c r="AA248" s="7">
        <v>78.701250000000002</v>
      </c>
      <c r="AB248" s="7">
        <v>83.968459999999993</v>
      </c>
      <c r="AC248" s="7">
        <v>83.968459999999993</v>
      </c>
      <c r="AD248" s="7">
        <v>83.968459999999993</v>
      </c>
      <c r="AE248" s="7">
        <v>83.968459999999993</v>
      </c>
      <c r="AF248" s="7">
        <v>83.968459999999993</v>
      </c>
      <c r="AG248" s="7">
        <v>83.968459999999993</v>
      </c>
      <c r="AH248" s="7">
        <v>83.968459999999993</v>
      </c>
      <c r="AI248" s="7">
        <v>83.968459999999993</v>
      </c>
      <c r="AJ248" s="7">
        <v>83.968459999999993</v>
      </c>
      <c r="AK248" s="7">
        <v>83.968459999999993</v>
      </c>
      <c r="AL248" s="7">
        <v>88.599230000000006</v>
      </c>
      <c r="AM248" s="7">
        <v>88.599230000000006</v>
      </c>
      <c r="AN248" s="7">
        <v>88.599230000000006</v>
      </c>
      <c r="AO248" s="7">
        <v>88.599230000000006</v>
      </c>
      <c r="AP248" s="7">
        <v>88.599230000000006</v>
      </c>
      <c r="AQ248" s="7">
        <v>88.599230000000006</v>
      </c>
      <c r="AR248" s="7">
        <v>88.599230000000006</v>
      </c>
      <c r="AS248" s="7">
        <v>88.599230000000006</v>
      </c>
      <c r="AT248" s="7">
        <v>88.599230000000006</v>
      </c>
      <c r="AU248" s="7">
        <v>88.599230000000006</v>
      </c>
      <c r="AV248" s="7" t="s">
        <v>55</v>
      </c>
      <c r="AW248" s="7" t="s">
        <v>55</v>
      </c>
    </row>
    <row r="249" spans="1:49" ht="13" x14ac:dyDescent="0.3">
      <c r="A249" s="6" t="s">
        <v>298</v>
      </c>
      <c r="B249" s="5" t="s">
        <v>53</v>
      </c>
      <c r="C249" s="8" t="s">
        <v>55</v>
      </c>
      <c r="D249" s="8" t="s">
        <v>55</v>
      </c>
      <c r="E249" s="8" t="s">
        <v>55</v>
      </c>
      <c r="F249" s="8" t="s">
        <v>55</v>
      </c>
      <c r="G249" s="8" t="s">
        <v>55</v>
      </c>
      <c r="H249" s="8" t="s">
        <v>55</v>
      </c>
      <c r="I249" s="8" t="s">
        <v>55</v>
      </c>
      <c r="J249" s="8" t="s">
        <v>55</v>
      </c>
      <c r="K249" s="8" t="s">
        <v>55</v>
      </c>
      <c r="L249" s="8" t="s">
        <v>55</v>
      </c>
      <c r="M249" s="8" t="s">
        <v>55</v>
      </c>
      <c r="N249" s="8" t="s">
        <v>55</v>
      </c>
      <c r="O249" s="8" t="s">
        <v>55</v>
      </c>
      <c r="P249" s="8" t="s">
        <v>55</v>
      </c>
      <c r="Q249" s="8" t="s">
        <v>55</v>
      </c>
      <c r="R249" s="8" t="s">
        <v>55</v>
      </c>
      <c r="S249" s="8" t="s">
        <v>55</v>
      </c>
      <c r="T249" s="8" t="s">
        <v>55</v>
      </c>
      <c r="U249" s="8" t="s">
        <v>55</v>
      </c>
      <c r="V249" s="8" t="s">
        <v>55</v>
      </c>
      <c r="W249" s="8" t="s">
        <v>55</v>
      </c>
      <c r="X249" s="8" t="s">
        <v>55</v>
      </c>
      <c r="Y249" s="8" t="s">
        <v>55</v>
      </c>
      <c r="Z249" s="8" t="s">
        <v>55</v>
      </c>
      <c r="AA249" s="8" t="s">
        <v>55</v>
      </c>
      <c r="AB249" s="8" t="s">
        <v>55</v>
      </c>
      <c r="AC249" s="8" t="s">
        <v>55</v>
      </c>
      <c r="AD249" s="8" t="s">
        <v>55</v>
      </c>
      <c r="AE249" s="8" t="s">
        <v>55</v>
      </c>
      <c r="AF249" s="8" t="s">
        <v>55</v>
      </c>
      <c r="AG249" s="8" t="s">
        <v>55</v>
      </c>
      <c r="AH249" s="8" t="s">
        <v>55</v>
      </c>
      <c r="AI249" s="8" t="s">
        <v>55</v>
      </c>
      <c r="AJ249" s="8" t="s">
        <v>55</v>
      </c>
      <c r="AK249" s="8" t="s">
        <v>55</v>
      </c>
      <c r="AL249" s="8" t="s">
        <v>55</v>
      </c>
      <c r="AM249" s="8" t="s">
        <v>55</v>
      </c>
      <c r="AN249" s="8" t="s">
        <v>55</v>
      </c>
      <c r="AO249" s="8" t="s">
        <v>55</v>
      </c>
      <c r="AP249" s="8" t="s">
        <v>55</v>
      </c>
      <c r="AQ249" s="8" t="s">
        <v>55</v>
      </c>
      <c r="AR249" s="8" t="s">
        <v>55</v>
      </c>
      <c r="AS249" s="8" t="s">
        <v>55</v>
      </c>
      <c r="AT249" s="8" t="s">
        <v>55</v>
      </c>
      <c r="AU249" s="8" t="s">
        <v>55</v>
      </c>
      <c r="AV249" s="8" t="s">
        <v>55</v>
      </c>
      <c r="AW249" s="8" t="s">
        <v>55</v>
      </c>
    </row>
    <row r="250" spans="1:49" ht="13" x14ac:dyDescent="0.3">
      <c r="A250" s="6" t="s">
        <v>299</v>
      </c>
      <c r="B250" s="5" t="s">
        <v>53</v>
      </c>
      <c r="C250" s="7" t="s">
        <v>55</v>
      </c>
      <c r="D250" s="7" t="s">
        <v>55</v>
      </c>
      <c r="E250" s="7" t="s">
        <v>55</v>
      </c>
      <c r="F250" s="7" t="s">
        <v>55</v>
      </c>
      <c r="G250" s="7" t="s">
        <v>55</v>
      </c>
      <c r="H250" s="7" t="s">
        <v>55</v>
      </c>
      <c r="I250" s="7" t="s">
        <v>55</v>
      </c>
      <c r="J250" s="7" t="s">
        <v>55</v>
      </c>
      <c r="K250" s="7" t="s">
        <v>55</v>
      </c>
      <c r="L250" s="7" t="s">
        <v>55</v>
      </c>
      <c r="M250" s="7" t="s">
        <v>55</v>
      </c>
      <c r="N250" s="7" t="s">
        <v>55</v>
      </c>
      <c r="O250" s="7" t="s">
        <v>55</v>
      </c>
      <c r="P250" s="7" t="s">
        <v>55</v>
      </c>
      <c r="Q250" s="7" t="s">
        <v>55</v>
      </c>
      <c r="R250" s="7">
        <v>74.303449999999998</v>
      </c>
      <c r="S250" s="7">
        <v>74.303449999999998</v>
      </c>
      <c r="T250" s="7">
        <v>74.303449999999998</v>
      </c>
      <c r="U250" s="7">
        <v>74.303449999999998</v>
      </c>
      <c r="V250" s="7">
        <v>74.303449999999998</v>
      </c>
      <c r="W250" s="7">
        <v>74.303449999999998</v>
      </c>
      <c r="X250" s="7">
        <v>74.303449999999998</v>
      </c>
      <c r="Y250" s="7">
        <v>74.303449999999998</v>
      </c>
      <c r="Z250" s="7">
        <v>74.303449999999998</v>
      </c>
      <c r="AA250" s="7">
        <v>74.303449999999998</v>
      </c>
      <c r="AB250" s="7">
        <v>80.910610000000005</v>
      </c>
      <c r="AC250" s="7">
        <v>80.910610000000005</v>
      </c>
      <c r="AD250" s="7">
        <v>80.910610000000005</v>
      </c>
      <c r="AE250" s="7">
        <v>80.910610000000005</v>
      </c>
      <c r="AF250" s="7">
        <v>80.910610000000005</v>
      </c>
      <c r="AG250" s="7">
        <v>80.910610000000005</v>
      </c>
      <c r="AH250" s="7">
        <v>80.910610000000005</v>
      </c>
      <c r="AI250" s="7">
        <v>80.910610000000005</v>
      </c>
      <c r="AJ250" s="7">
        <v>80.910610000000005</v>
      </c>
      <c r="AK250" s="7">
        <v>80.910610000000005</v>
      </c>
      <c r="AL250" s="7">
        <v>86.797399999999996</v>
      </c>
      <c r="AM250" s="7">
        <v>86.797399999999996</v>
      </c>
      <c r="AN250" s="7">
        <v>86.797399999999996</v>
      </c>
      <c r="AO250" s="7">
        <v>86.797399999999996</v>
      </c>
      <c r="AP250" s="7">
        <v>86.797399999999996</v>
      </c>
      <c r="AQ250" s="7">
        <v>86.797399999999996</v>
      </c>
      <c r="AR250" s="7">
        <v>86.797399999999996</v>
      </c>
      <c r="AS250" s="7">
        <v>86.797399999999996</v>
      </c>
      <c r="AT250" s="7">
        <v>86.797399999999996</v>
      </c>
      <c r="AU250" s="7">
        <v>86.797399999999996</v>
      </c>
      <c r="AV250" s="7" t="s">
        <v>55</v>
      </c>
      <c r="AW250" s="7" t="s">
        <v>55</v>
      </c>
    </row>
    <row r="251" spans="1:49" ht="13" x14ac:dyDescent="0.3">
      <c r="A251" s="6" t="s">
        <v>300</v>
      </c>
      <c r="B251" s="5" t="s">
        <v>53</v>
      </c>
      <c r="C251" s="8" t="s">
        <v>55</v>
      </c>
      <c r="D251" s="8" t="s">
        <v>55</v>
      </c>
      <c r="E251" s="8" t="s">
        <v>55</v>
      </c>
      <c r="F251" s="8" t="s">
        <v>55</v>
      </c>
      <c r="G251" s="8" t="s">
        <v>55</v>
      </c>
      <c r="H251" s="8" t="s">
        <v>55</v>
      </c>
      <c r="I251" s="8" t="s">
        <v>55</v>
      </c>
      <c r="J251" s="8" t="s">
        <v>55</v>
      </c>
      <c r="K251" s="8" t="s">
        <v>55</v>
      </c>
      <c r="L251" s="8" t="s">
        <v>55</v>
      </c>
      <c r="M251" s="8" t="s">
        <v>55</v>
      </c>
      <c r="N251" s="8" t="s">
        <v>55</v>
      </c>
      <c r="O251" s="8" t="s">
        <v>55</v>
      </c>
      <c r="P251" s="8" t="s">
        <v>55</v>
      </c>
      <c r="Q251" s="8" t="s">
        <v>55</v>
      </c>
      <c r="R251" s="8">
        <v>99.758139999999997</v>
      </c>
      <c r="S251" s="8">
        <v>99.758139999999997</v>
      </c>
      <c r="T251" s="8">
        <v>99.758139999999997</v>
      </c>
      <c r="U251" s="8">
        <v>99.758139999999997</v>
      </c>
      <c r="V251" s="8">
        <v>99.758139999999997</v>
      </c>
      <c r="W251" s="8">
        <v>99.758139999999997</v>
      </c>
      <c r="X251" s="8">
        <v>99.758139999999997</v>
      </c>
      <c r="Y251" s="8">
        <v>99.758139999999997</v>
      </c>
      <c r="Z251" s="8">
        <v>99.758139999999997</v>
      </c>
      <c r="AA251" s="8">
        <v>99.758139999999997</v>
      </c>
      <c r="AB251" s="8">
        <v>99.779820000000001</v>
      </c>
      <c r="AC251" s="8">
        <v>99.779820000000001</v>
      </c>
      <c r="AD251" s="8">
        <v>99.779820000000001</v>
      </c>
      <c r="AE251" s="8">
        <v>99.779820000000001</v>
      </c>
      <c r="AF251" s="8">
        <v>99.779820000000001</v>
      </c>
      <c r="AG251" s="8">
        <v>99.779820000000001</v>
      </c>
      <c r="AH251" s="8">
        <v>99.779820000000001</v>
      </c>
      <c r="AI251" s="8">
        <v>99.779820000000001</v>
      </c>
      <c r="AJ251" s="8">
        <v>99.779820000000001</v>
      </c>
      <c r="AK251" s="8">
        <v>99.779820000000001</v>
      </c>
      <c r="AL251" s="8">
        <v>99.793300000000002</v>
      </c>
      <c r="AM251" s="8">
        <v>99.793300000000002</v>
      </c>
      <c r="AN251" s="8">
        <v>99.793300000000002</v>
      </c>
      <c r="AO251" s="8">
        <v>99.793300000000002</v>
      </c>
      <c r="AP251" s="8">
        <v>99.793300000000002</v>
      </c>
      <c r="AQ251" s="8">
        <v>99.793300000000002</v>
      </c>
      <c r="AR251" s="8">
        <v>99.793300000000002</v>
      </c>
      <c r="AS251" s="8">
        <v>99.793300000000002</v>
      </c>
      <c r="AT251" s="8">
        <v>99.793300000000002</v>
      </c>
      <c r="AU251" s="8">
        <v>99.793300000000002</v>
      </c>
      <c r="AV251" s="8" t="s">
        <v>55</v>
      </c>
      <c r="AW251" s="8" t="s">
        <v>55</v>
      </c>
    </row>
    <row r="252" spans="1:49" ht="13" x14ac:dyDescent="0.3">
      <c r="A252" s="6" t="s">
        <v>301</v>
      </c>
      <c r="B252" s="5" t="s">
        <v>53</v>
      </c>
      <c r="C252" s="7" t="s">
        <v>55</v>
      </c>
      <c r="D252" s="7" t="s">
        <v>55</v>
      </c>
      <c r="E252" s="7" t="s">
        <v>55</v>
      </c>
      <c r="F252" s="7" t="s">
        <v>55</v>
      </c>
      <c r="G252" s="7" t="s">
        <v>55</v>
      </c>
      <c r="H252" s="7" t="s">
        <v>55</v>
      </c>
      <c r="I252" s="7" t="s">
        <v>55</v>
      </c>
      <c r="J252" s="7" t="s">
        <v>55</v>
      </c>
      <c r="K252" s="7" t="s">
        <v>55</v>
      </c>
      <c r="L252" s="7" t="s">
        <v>55</v>
      </c>
      <c r="M252" s="7" t="s">
        <v>55</v>
      </c>
      <c r="N252" s="7" t="s">
        <v>55</v>
      </c>
      <c r="O252" s="7" t="s">
        <v>55</v>
      </c>
      <c r="P252" s="7" t="s">
        <v>55</v>
      </c>
      <c r="Q252" s="7" t="s">
        <v>55</v>
      </c>
      <c r="R252" s="7">
        <v>64.668549999999996</v>
      </c>
      <c r="S252" s="7">
        <v>64.668549999999996</v>
      </c>
      <c r="T252" s="7">
        <v>64.668549999999996</v>
      </c>
      <c r="U252" s="7">
        <v>64.668549999999996</v>
      </c>
      <c r="V252" s="7">
        <v>64.668549999999996</v>
      </c>
      <c r="W252" s="7">
        <v>64.668549999999996</v>
      </c>
      <c r="X252" s="7">
        <v>64.668549999999996</v>
      </c>
      <c r="Y252" s="7">
        <v>64.668549999999996</v>
      </c>
      <c r="Z252" s="7">
        <v>64.668549999999996</v>
      </c>
      <c r="AA252" s="7">
        <v>64.668549999999996</v>
      </c>
      <c r="AB252" s="7">
        <v>77.327370000000002</v>
      </c>
      <c r="AC252" s="7">
        <v>77.327370000000002</v>
      </c>
      <c r="AD252" s="7">
        <v>77.327370000000002</v>
      </c>
      <c r="AE252" s="7">
        <v>77.327370000000002</v>
      </c>
      <c r="AF252" s="7">
        <v>77.327370000000002</v>
      </c>
      <c r="AG252" s="7">
        <v>77.327370000000002</v>
      </c>
      <c r="AH252" s="7">
        <v>77.327370000000002</v>
      </c>
      <c r="AI252" s="7">
        <v>77.327370000000002</v>
      </c>
      <c r="AJ252" s="7">
        <v>77.327370000000002</v>
      </c>
      <c r="AK252" s="7">
        <v>77.327370000000002</v>
      </c>
      <c r="AL252" s="7">
        <v>88.170370000000005</v>
      </c>
      <c r="AM252" s="7">
        <v>88.170370000000005</v>
      </c>
      <c r="AN252" s="7">
        <v>88.170370000000005</v>
      </c>
      <c r="AO252" s="7">
        <v>88.170370000000005</v>
      </c>
      <c r="AP252" s="7">
        <v>88.170370000000005</v>
      </c>
      <c r="AQ252" s="7">
        <v>88.170370000000005</v>
      </c>
      <c r="AR252" s="7">
        <v>88.170370000000005</v>
      </c>
      <c r="AS252" s="7">
        <v>88.170370000000005</v>
      </c>
      <c r="AT252" s="7">
        <v>88.170370000000005</v>
      </c>
      <c r="AU252" s="7">
        <v>88.170370000000005</v>
      </c>
      <c r="AV252" s="7" t="s">
        <v>55</v>
      </c>
      <c r="AW252" s="7" t="s">
        <v>55</v>
      </c>
    </row>
    <row r="253" spans="1:49" ht="13" x14ac:dyDescent="0.3">
      <c r="A253" s="6" t="s">
        <v>302</v>
      </c>
      <c r="B253" s="5" t="s">
        <v>53</v>
      </c>
      <c r="C253" s="8" t="s">
        <v>55</v>
      </c>
      <c r="D253" s="8" t="s">
        <v>55</v>
      </c>
      <c r="E253" s="8" t="s">
        <v>55</v>
      </c>
      <c r="F253" s="8" t="s">
        <v>55</v>
      </c>
      <c r="G253" s="8" t="s">
        <v>55</v>
      </c>
      <c r="H253" s="8" t="s">
        <v>55</v>
      </c>
      <c r="I253" s="8" t="s">
        <v>55</v>
      </c>
      <c r="J253" s="8" t="s">
        <v>55</v>
      </c>
      <c r="K253" s="8" t="s">
        <v>55</v>
      </c>
      <c r="L253" s="8" t="s">
        <v>55</v>
      </c>
      <c r="M253" s="8" t="s">
        <v>55</v>
      </c>
      <c r="N253" s="8" t="s">
        <v>55</v>
      </c>
      <c r="O253" s="8" t="s">
        <v>55</v>
      </c>
      <c r="P253" s="8" t="s">
        <v>55</v>
      </c>
      <c r="Q253" s="8" t="s">
        <v>55</v>
      </c>
      <c r="R253" s="8">
        <v>97.647710000000004</v>
      </c>
      <c r="S253" s="8">
        <v>97.647710000000004</v>
      </c>
      <c r="T253" s="8">
        <v>97.647710000000004</v>
      </c>
      <c r="U253" s="8">
        <v>97.647710000000004</v>
      </c>
      <c r="V253" s="8">
        <v>97.647710000000004</v>
      </c>
      <c r="W253" s="8">
        <v>97.647710000000004</v>
      </c>
      <c r="X253" s="8">
        <v>97.647710000000004</v>
      </c>
      <c r="Y253" s="8">
        <v>97.647710000000004</v>
      </c>
      <c r="Z253" s="8">
        <v>97.647710000000004</v>
      </c>
      <c r="AA253" s="8">
        <v>97.647710000000004</v>
      </c>
      <c r="AB253" s="8">
        <v>98.367289999999997</v>
      </c>
      <c r="AC253" s="8">
        <v>98.367289999999997</v>
      </c>
      <c r="AD253" s="8">
        <v>98.367289999999997</v>
      </c>
      <c r="AE253" s="8">
        <v>98.367289999999997</v>
      </c>
      <c r="AF253" s="8">
        <v>98.367289999999997</v>
      </c>
      <c r="AG253" s="8">
        <v>98.367289999999997</v>
      </c>
      <c r="AH253" s="8">
        <v>98.367289999999997</v>
      </c>
      <c r="AI253" s="8">
        <v>98.367289999999997</v>
      </c>
      <c r="AJ253" s="8">
        <v>98.367289999999997</v>
      </c>
      <c r="AK253" s="8">
        <v>98.367289999999997</v>
      </c>
      <c r="AL253" s="8">
        <v>99.497889999999998</v>
      </c>
      <c r="AM253" s="8">
        <v>99.497889999999998</v>
      </c>
      <c r="AN253" s="8">
        <v>99.497889999999998</v>
      </c>
      <c r="AO253" s="8">
        <v>99.497889999999998</v>
      </c>
      <c r="AP253" s="8">
        <v>99.497889999999998</v>
      </c>
      <c r="AQ253" s="8">
        <v>99.497889999999998</v>
      </c>
      <c r="AR253" s="8">
        <v>99.497889999999998</v>
      </c>
      <c r="AS253" s="8">
        <v>99.497889999999998</v>
      </c>
      <c r="AT253" s="8">
        <v>99.497889999999998</v>
      </c>
      <c r="AU253" s="8">
        <v>99.497889999999998</v>
      </c>
      <c r="AV253" s="8" t="s">
        <v>55</v>
      </c>
      <c r="AW253" s="8" t="s">
        <v>55</v>
      </c>
    </row>
    <row r="254" spans="1:49" ht="13" x14ac:dyDescent="0.3">
      <c r="A254" s="6" t="s">
        <v>303</v>
      </c>
      <c r="B254" s="5" t="s">
        <v>53</v>
      </c>
      <c r="C254" s="7" t="s">
        <v>55</v>
      </c>
      <c r="D254" s="7" t="s">
        <v>55</v>
      </c>
      <c r="E254" s="7" t="s">
        <v>55</v>
      </c>
      <c r="F254" s="7" t="s">
        <v>55</v>
      </c>
      <c r="G254" s="7" t="s">
        <v>55</v>
      </c>
      <c r="H254" s="7" t="s">
        <v>55</v>
      </c>
      <c r="I254" s="7" t="s">
        <v>55</v>
      </c>
      <c r="J254" s="7" t="s">
        <v>55</v>
      </c>
      <c r="K254" s="7" t="s">
        <v>55</v>
      </c>
      <c r="L254" s="7" t="s">
        <v>55</v>
      </c>
      <c r="M254" s="7" t="s">
        <v>55</v>
      </c>
      <c r="N254" s="7" t="s">
        <v>55</v>
      </c>
      <c r="O254" s="7" t="s">
        <v>55</v>
      </c>
      <c r="P254" s="7" t="s">
        <v>55</v>
      </c>
      <c r="Q254" s="7" t="s">
        <v>55</v>
      </c>
      <c r="R254" s="7">
        <v>99.781880000000001</v>
      </c>
      <c r="S254" s="7">
        <v>99.781880000000001</v>
      </c>
      <c r="T254" s="7">
        <v>99.781880000000001</v>
      </c>
      <c r="U254" s="7">
        <v>99.781880000000001</v>
      </c>
      <c r="V254" s="7">
        <v>99.781880000000001</v>
      </c>
      <c r="W254" s="7">
        <v>99.781880000000001</v>
      </c>
      <c r="X254" s="7">
        <v>99.781880000000001</v>
      </c>
      <c r="Y254" s="7">
        <v>99.781880000000001</v>
      </c>
      <c r="Z254" s="7">
        <v>99.781880000000001</v>
      </c>
      <c r="AA254" s="7">
        <v>99.781880000000001</v>
      </c>
      <c r="AB254" s="7">
        <v>99.815809999999999</v>
      </c>
      <c r="AC254" s="7">
        <v>99.815809999999999</v>
      </c>
      <c r="AD254" s="7">
        <v>99.815809999999999</v>
      </c>
      <c r="AE254" s="7">
        <v>99.815809999999999</v>
      </c>
      <c r="AF254" s="7">
        <v>99.815809999999999</v>
      </c>
      <c r="AG254" s="7">
        <v>99.815809999999999</v>
      </c>
      <c r="AH254" s="7">
        <v>99.815809999999999</v>
      </c>
      <c r="AI254" s="7">
        <v>99.815809999999999</v>
      </c>
      <c r="AJ254" s="7">
        <v>99.815809999999999</v>
      </c>
      <c r="AK254" s="7">
        <v>99.815809999999999</v>
      </c>
      <c r="AL254" s="7">
        <v>99.884910000000005</v>
      </c>
      <c r="AM254" s="7">
        <v>99.884910000000005</v>
      </c>
      <c r="AN254" s="7">
        <v>99.884910000000005</v>
      </c>
      <c r="AO254" s="7">
        <v>99.884910000000005</v>
      </c>
      <c r="AP254" s="7">
        <v>99.884910000000005</v>
      </c>
      <c r="AQ254" s="7">
        <v>99.884910000000005</v>
      </c>
      <c r="AR254" s="7">
        <v>99.884910000000005</v>
      </c>
      <c r="AS254" s="7">
        <v>99.884910000000005</v>
      </c>
      <c r="AT254" s="7">
        <v>99.884910000000005</v>
      </c>
      <c r="AU254" s="7">
        <v>99.884910000000005</v>
      </c>
      <c r="AV254" s="7" t="s">
        <v>55</v>
      </c>
      <c r="AW254" s="7" t="s">
        <v>55</v>
      </c>
    </row>
    <row r="255" spans="1:49" ht="13" x14ac:dyDescent="0.3">
      <c r="A255" s="6" t="s">
        <v>304</v>
      </c>
      <c r="B255" s="5" t="s">
        <v>53</v>
      </c>
      <c r="C255" s="8" t="s">
        <v>55</v>
      </c>
      <c r="D255" s="8" t="s">
        <v>55</v>
      </c>
      <c r="E255" s="8" t="s">
        <v>55</v>
      </c>
      <c r="F255" s="8" t="s">
        <v>55</v>
      </c>
      <c r="G255" s="8" t="s">
        <v>55</v>
      </c>
      <c r="H255" s="8" t="s">
        <v>55</v>
      </c>
      <c r="I255" s="8" t="s">
        <v>55</v>
      </c>
      <c r="J255" s="8" t="s">
        <v>55</v>
      </c>
      <c r="K255" s="8" t="s">
        <v>55</v>
      </c>
      <c r="L255" s="8" t="s">
        <v>55</v>
      </c>
      <c r="M255" s="8" t="s">
        <v>55</v>
      </c>
      <c r="N255" s="8" t="s">
        <v>55</v>
      </c>
      <c r="O255" s="8" t="s">
        <v>55</v>
      </c>
      <c r="P255" s="8" t="s">
        <v>55</v>
      </c>
      <c r="Q255" s="8" t="s">
        <v>55</v>
      </c>
      <c r="R255" s="8">
        <v>91.695179999999993</v>
      </c>
      <c r="S255" s="8">
        <v>91.695179999999993</v>
      </c>
      <c r="T255" s="8">
        <v>91.695179999999993</v>
      </c>
      <c r="U255" s="8">
        <v>91.695179999999993</v>
      </c>
      <c r="V255" s="8">
        <v>91.695179999999993</v>
      </c>
      <c r="W255" s="8">
        <v>91.695179999999993</v>
      </c>
      <c r="X255" s="8">
        <v>91.695179999999993</v>
      </c>
      <c r="Y255" s="8">
        <v>91.695179999999993</v>
      </c>
      <c r="Z255" s="8">
        <v>91.695179999999993</v>
      </c>
      <c r="AA255" s="8">
        <v>91.695179999999993</v>
      </c>
      <c r="AB255" s="8">
        <v>97.692509999999999</v>
      </c>
      <c r="AC255" s="8">
        <v>97.692509999999999</v>
      </c>
      <c r="AD255" s="8">
        <v>97.692509999999999</v>
      </c>
      <c r="AE255" s="8">
        <v>97.692509999999999</v>
      </c>
      <c r="AF255" s="8">
        <v>97.692509999999999</v>
      </c>
      <c r="AG255" s="8">
        <v>97.692509999999999</v>
      </c>
      <c r="AH255" s="8">
        <v>97.692509999999999</v>
      </c>
      <c r="AI255" s="8">
        <v>97.692509999999999</v>
      </c>
      <c r="AJ255" s="8">
        <v>97.692509999999999</v>
      </c>
      <c r="AK255" s="8">
        <v>97.692509999999999</v>
      </c>
      <c r="AL255" s="8">
        <v>98.944540000000003</v>
      </c>
      <c r="AM255" s="8">
        <v>98.944540000000003</v>
      </c>
      <c r="AN255" s="8">
        <v>98.944540000000003</v>
      </c>
      <c r="AO255" s="8">
        <v>98.944540000000003</v>
      </c>
      <c r="AP255" s="8">
        <v>98.944540000000003</v>
      </c>
      <c r="AQ255" s="8">
        <v>98.944540000000003</v>
      </c>
      <c r="AR255" s="8">
        <v>98.944540000000003</v>
      </c>
      <c r="AS255" s="8">
        <v>98.944540000000003</v>
      </c>
      <c r="AT255" s="8">
        <v>98.944540000000003</v>
      </c>
      <c r="AU255" s="8">
        <v>98.944540000000003</v>
      </c>
      <c r="AV255" s="8" t="s">
        <v>55</v>
      </c>
      <c r="AW255" s="8" t="s">
        <v>55</v>
      </c>
    </row>
    <row r="256" spans="1:49" ht="20" x14ac:dyDescent="0.3">
      <c r="A256" s="6" t="s">
        <v>305</v>
      </c>
      <c r="B256" s="5" t="s">
        <v>53</v>
      </c>
      <c r="C256" s="7" t="s">
        <v>55</v>
      </c>
      <c r="D256" s="7" t="s">
        <v>55</v>
      </c>
      <c r="E256" s="7" t="s">
        <v>55</v>
      </c>
      <c r="F256" s="7" t="s">
        <v>55</v>
      </c>
      <c r="G256" s="7" t="s">
        <v>55</v>
      </c>
      <c r="H256" s="7" t="s">
        <v>55</v>
      </c>
      <c r="I256" s="7" t="s">
        <v>55</v>
      </c>
      <c r="J256" s="7" t="s">
        <v>55</v>
      </c>
      <c r="K256" s="7" t="s">
        <v>55</v>
      </c>
      <c r="L256" s="7" t="s">
        <v>55</v>
      </c>
      <c r="M256" s="7" t="s">
        <v>55</v>
      </c>
      <c r="N256" s="7" t="s">
        <v>55</v>
      </c>
      <c r="O256" s="7" t="s">
        <v>55</v>
      </c>
      <c r="P256" s="7" t="s">
        <v>55</v>
      </c>
      <c r="Q256" s="7" t="s">
        <v>55</v>
      </c>
      <c r="R256" s="7">
        <v>94.158190000000005</v>
      </c>
      <c r="S256" s="7">
        <v>94.158190000000005</v>
      </c>
      <c r="T256" s="7">
        <v>94.158190000000005</v>
      </c>
      <c r="U256" s="7">
        <v>94.158190000000005</v>
      </c>
      <c r="V256" s="7">
        <v>94.158190000000005</v>
      </c>
      <c r="W256" s="7">
        <v>94.158190000000005</v>
      </c>
      <c r="X256" s="7">
        <v>94.158190000000005</v>
      </c>
      <c r="Y256" s="7">
        <v>94.158190000000005</v>
      </c>
      <c r="Z256" s="7">
        <v>94.158190000000005</v>
      </c>
      <c r="AA256" s="7">
        <v>94.158190000000005</v>
      </c>
      <c r="AB256" s="7">
        <v>96.712239999999994</v>
      </c>
      <c r="AC256" s="7">
        <v>96.712239999999994</v>
      </c>
      <c r="AD256" s="7">
        <v>96.712239999999994</v>
      </c>
      <c r="AE256" s="7">
        <v>96.712239999999994</v>
      </c>
      <c r="AF256" s="7">
        <v>96.712239999999994</v>
      </c>
      <c r="AG256" s="7">
        <v>96.712239999999994</v>
      </c>
      <c r="AH256" s="7">
        <v>96.712239999999994</v>
      </c>
      <c r="AI256" s="7">
        <v>96.712239999999994</v>
      </c>
      <c r="AJ256" s="7">
        <v>96.712239999999994</v>
      </c>
      <c r="AK256" s="7">
        <v>96.712239999999994</v>
      </c>
      <c r="AL256" s="7">
        <v>98.127709999999993</v>
      </c>
      <c r="AM256" s="7">
        <v>98.127709999999993</v>
      </c>
      <c r="AN256" s="7">
        <v>98.127709999999993</v>
      </c>
      <c r="AO256" s="7">
        <v>98.127709999999993</v>
      </c>
      <c r="AP256" s="7">
        <v>98.127709999999993</v>
      </c>
      <c r="AQ256" s="7">
        <v>98.127709999999993</v>
      </c>
      <c r="AR256" s="7">
        <v>98.127709999999993</v>
      </c>
      <c r="AS256" s="7">
        <v>98.127709999999993</v>
      </c>
      <c r="AT256" s="7">
        <v>98.127709999999993</v>
      </c>
      <c r="AU256" s="7">
        <v>98.127709999999993</v>
      </c>
      <c r="AV256" s="7" t="s">
        <v>55</v>
      </c>
      <c r="AW256" s="7" t="s">
        <v>55</v>
      </c>
    </row>
    <row r="257" spans="1:49" ht="20" x14ac:dyDescent="0.3">
      <c r="A257" s="6" t="s">
        <v>306</v>
      </c>
      <c r="B257" s="5" t="s">
        <v>53</v>
      </c>
      <c r="C257" s="8" t="s">
        <v>55</v>
      </c>
      <c r="D257" s="8" t="s">
        <v>55</v>
      </c>
      <c r="E257" s="8" t="s">
        <v>55</v>
      </c>
      <c r="F257" s="8" t="s">
        <v>55</v>
      </c>
      <c r="G257" s="8" t="s">
        <v>55</v>
      </c>
      <c r="H257" s="8" t="s">
        <v>55</v>
      </c>
      <c r="I257" s="8" t="s">
        <v>55</v>
      </c>
      <c r="J257" s="8" t="s">
        <v>55</v>
      </c>
      <c r="K257" s="8" t="s">
        <v>55</v>
      </c>
      <c r="L257" s="8" t="s">
        <v>55</v>
      </c>
      <c r="M257" s="8" t="s">
        <v>55</v>
      </c>
      <c r="N257" s="8" t="s">
        <v>55</v>
      </c>
      <c r="O257" s="8" t="s">
        <v>55</v>
      </c>
      <c r="P257" s="8" t="s">
        <v>55</v>
      </c>
      <c r="Q257" s="8" t="s">
        <v>55</v>
      </c>
      <c r="R257" s="8" t="s">
        <v>55</v>
      </c>
      <c r="S257" s="8" t="s">
        <v>55</v>
      </c>
      <c r="T257" s="8" t="s">
        <v>55</v>
      </c>
      <c r="U257" s="8" t="s">
        <v>55</v>
      </c>
      <c r="V257" s="8" t="s">
        <v>55</v>
      </c>
      <c r="W257" s="8" t="s">
        <v>55</v>
      </c>
      <c r="X257" s="8" t="s">
        <v>55</v>
      </c>
      <c r="Y257" s="8" t="s">
        <v>55</v>
      </c>
      <c r="Z257" s="8" t="s">
        <v>55</v>
      </c>
      <c r="AA257" s="8" t="s">
        <v>55</v>
      </c>
      <c r="AB257" s="8" t="s">
        <v>55</v>
      </c>
      <c r="AC257" s="8" t="s">
        <v>55</v>
      </c>
      <c r="AD257" s="8" t="s">
        <v>55</v>
      </c>
      <c r="AE257" s="8" t="s">
        <v>55</v>
      </c>
      <c r="AF257" s="8" t="s">
        <v>55</v>
      </c>
      <c r="AG257" s="8" t="s">
        <v>55</v>
      </c>
      <c r="AH257" s="8" t="s">
        <v>55</v>
      </c>
      <c r="AI257" s="8" t="s">
        <v>55</v>
      </c>
      <c r="AJ257" s="8" t="s">
        <v>55</v>
      </c>
      <c r="AK257" s="8" t="s">
        <v>55</v>
      </c>
      <c r="AL257" s="8" t="s">
        <v>55</v>
      </c>
      <c r="AM257" s="8" t="s">
        <v>55</v>
      </c>
      <c r="AN257" s="8" t="s">
        <v>55</v>
      </c>
      <c r="AO257" s="8" t="s">
        <v>55</v>
      </c>
      <c r="AP257" s="8" t="s">
        <v>55</v>
      </c>
      <c r="AQ257" s="8" t="s">
        <v>55</v>
      </c>
      <c r="AR257" s="8" t="s">
        <v>55</v>
      </c>
      <c r="AS257" s="8" t="s">
        <v>55</v>
      </c>
      <c r="AT257" s="8" t="s">
        <v>55</v>
      </c>
      <c r="AU257" s="8" t="s">
        <v>55</v>
      </c>
      <c r="AV257" s="8" t="s">
        <v>55</v>
      </c>
      <c r="AW257" s="8" t="s">
        <v>55</v>
      </c>
    </row>
    <row r="258" spans="1:49" ht="13" x14ac:dyDescent="0.3">
      <c r="A258" s="6" t="s">
        <v>307</v>
      </c>
      <c r="B258" s="5" t="s">
        <v>53</v>
      </c>
      <c r="C258" s="7" t="s">
        <v>55</v>
      </c>
      <c r="D258" s="7" t="s">
        <v>55</v>
      </c>
      <c r="E258" s="7" t="s">
        <v>55</v>
      </c>
      <c r="F258" s="7" t="s">
        <v>55</v>
      </c>
      <c r="G258" s="7" t="s">
        <v>55</v>
      </c>
      <c r="H258" s="7" t="s">
        <v>55</v>
      </c>
      <c r="I258" s="7" t="s">
        <v>55</v>
      </c>
      <c r="J258" s="7" t="s">
        <v>55</v>
      </c>
      <c r="K258" s="7" t="s">
        <v>55</v>
      </c>
      <c r="L258" s="7" t="s">
        <v>55</v>
      </c>
      <c r="M258" s="7" t="s">
        <v>55</v>
      </c>
      <c r="N258" s="7" t="s">
        <v>55</v>
      </c>
      <c r="O258" s="7" t="s">
        <v>55</v>
      </c>
      <c r="P258" s="7" t="s">
        <v>55</v>
      </c>
      <c r="Q258" s="7" t="s">
        <v>55</v>
      </c>
      <c r="R258" s="7">
        <v>48.629579999999997</v>
      </c>
      <c r="S258" s="7">
        <v>48.629579999999997</v>
      </c>
      <c r="T258" s="7">
        <v>48.629579999999997</v>
      </c>
      <c r="U258" s="7">
        <v>48.629579999999997</v>
      </c>
      <c r="V258" s="7">
        <v>48.629579999999997</v>
      </c>
      <c r="W258" s="7">
        <v>48.629579999999997</v>
      </c>
      <c r="X258" s="7">
        <v>48.629579999999997</v>
      </c>
      <c r="Y258" s="7">
        <v>48.629579999999997</v>
      </c>
      <c r="Z258" s="7">
        <v>48.629579999999997</v>
      </c>
      <c r="AA258" s="7">
        <v>48.629579999999997</v>
      </c>
      <c r="AB258" s="7">
        <v>66.136380000000003</v>
      </c>
      <c r="AC258" s="7">
        <v>66.136380000000003</v>
      </c>
      <c r="AD258" s="7">
        <v>66.136380000000003</v>
      </c>
      <c r="AE258" s="7">
        <v>66.136380000000003</v>
      </c>
      <c r="AF258" s="7">
        <v>66.136380000000003</v>
      </c>
      <c r="AG258" s="7">
        <v>66.136380000000003</v>
      </c>
      <c r="AH258" s="7">
        <v>66.136380000000003</v>
      </c>
      <c r="AI258" s="7">
        <v>66.136380000000003</v>
      </c>
      <c r="AJ258" s="7">
        <v>66.136380000000003</v>
      </c>
      <c r="AK258" s="7">
        <v>66.136380000000003</v>
      </c>
      <c r="AL258" s="7">
        <v>80.011709999999994</v>
      </c>
      <c r="AM258" s="7">
        <v>80.011709999999994</v>
      </c>
      <c r="AN258" s="7">
        <v>80.011709999999994</v>
      </c>
      <c r="AO258" s="7">
        <v>80.011709999999994</v>
      </c>
      <c r="AP258" s="7">
        <v>80.011709999999994</v>
      </c>
      <c r="AQ258" s="7">
        <v>80.011709999999994</v>
      </c>
      <c r="AR258" s="7">
        <v>80.011709999999994</v>
      </c>
      <c r="AS258" s="7">
        <v>80.011709999999994</v>
      </c>
      <c r="AT258" s="7">
        <v>80.011709999999994</v>
      </c>
      <c r="AU258" s="7">
        <v>80.011709999999994</v>
      </c>
      <c r="AV258" s="7" t="s">
        <v>55</v>
      </c>
      <c r="AW258" s="7" t="s">
        <v>55</v>
      </c>
    </row>
    <row r="259" spans="1:49" ht="13" x14ac:dyDescent="0.3">
      <c r="A259" s="6" t="s">
        <v>308</v>
      </c>
      <c r="B259" s="5" t="s">
        <v>53</v>
      </c>
      <c r="C259" s="8" t="s">
        <v>55</v>
      </c>
      <c r="D259" s="8" t="s">
        <v>55</v>
      </c>
      <c r="E259" s="8" t="s">
        <v>55</v>
      </c>
      <c r="F259" s="8" t="s">
        <v>55</v>
      </c>
      <c r="G259" s="8" t="s">
        <v>55</v>
      </c>
      <c r="H259" s="8" t="s">
        <v>55</v>
      </c>
      <c r="I259" s="8" t="s">
        <v>55</v>
      </c>
      <c r="J259" s="8" t="s">
        <v>55</v>
      </c>
      <c r="K259" s="8" t="s">
        <v>55</v>
      </c>
      <c r="L259" s="8" t="s">
        <v>55</v>
      </c>
      <c r="M259" s="8" t="s">
        <v>55</v>
      </c>
      <c r="N259" s="8" t="s">
        <v>55</v>
      </c>
      <c r="O259" s="8" t="s">
        <v>55</v>
      </c>
      <c r="P259" s="8" t="s">
        <v>55</v>
      </c>
      <c r="Q259" s="8" t="s">
        <v>55</v>
      </c>
      <c r="R259" s="8">
        <v>57.482289999999999</v>
      </c>
      <c r="S259" s="8">
        <v>57.482289999999999</v>
      </c>
      <c r="T259" s="8">
        <v>57.482289999999999</v>
      </c>
      <c r="U259" s="8">
        <v>57.482289999999999</v>
      </c>
      <c r="V259" s="8">
        <v>57.482289999999999</v>
      </c>
      <c r="W259" s="8">
        <v>57.482289999999999</v>
      </c>
      <c r="X259" s="8">
        <v>57.482289999999999</v>
      </c>
      <c r="Y259" s="8">
        <v>57.482289999999999</v>
      </c>
      <c r="Z259" s="8">
        <v>57.482289999999999</v>
      </c>
      <c r="AA259" s="8">
        <v>57.482289999999999</v>
      </c>
      <c r="AB259" s="8">
        <v>61.192729999999997</v>
      </c>
      <c r="AC259" s="8">
        <v>61.192729999999997</v>
      </c>
      <c r="AD259" s="8">
        <v>61.192729999999997</v>
      </c>
      <c r="AE259" s="8">
        <v>61.192729999999997</v>
      </c>
      <c r="AF259" s="8">
        <v>61.192729999999997</v>
      </c>
      <c r="AG259" s="8">
        <v>61.192729999999997</v>
      </c>
      <c r="AH259" s="8">
        <v>61.192729999999997</v>
      </c>
      <c r="AI259" s="8">
        <v>61.192729999999997</v>
      </c>
      <c r="AJ259" s="8">
        <v>61.192729999999997</v>
      </c>
      <c r="AK259" s="8">
        <v>61.192729999999997</v>
      </c>
      <c r="AL259" s="8">
        <v>65.46969</v>
      </c>
      <c r="AM259" s="8">
        <v>65.46969</v>
      </c>
      <c r="AN259" s="8">
        <v>65.46969</v>
      </c>
      <c r="AO259" s="8">
        <v>65.46969</v>
      </c>
      <c r="AP259" s="8">
        <v>65.46969</v>
      </c>
      <c r="AQ259" s="8">
        <v>65.46969</v>
      </c>
      <c r="AR259" s="8">
        <v>65.46969</v>
      </c>
      <c r="AS259" s="8">
        <v>65.46969</v>
      </c>
      <c r="AT259" s="8">
        <v>65.46969</v>
      </c>
      <c r="AU259" s="8">
        <v>65.46969</v>
      </c>
      <c r="AV259" s="8" t="s">
        <v>55</v>
      </c>
      <c r="AW259" s="8" t="s">
        <v>55</v>
      </c>
    </row>
    <row r="260" spans="1:49" ht="13" x14ac:dyDescent="0.3">
      <c r="A260" s="6" t="s">
        <v>309</v>
      </c>
      <c r="B260" s="5" t="s">
        <v>53</v>
      </c>
      <c r="C260" s="7" t="s">
        <v>55</v>
      </c>
      <c r="D260" s="7" t="s">
        <v>55</v>
      </c>
      <c r="E260" s="7" t="s">
        <v>55</v>
      </c>
      <c r="F260" s="7" t="s">
        <v>55</v>
      </c>
      <c r="G260" s="7" t="s">
        <v>55</v>
      </c>
      <c r="H260" s="7" t="s">
        <v>55</v>
      </c>
      <c r="I260" s="7" t="s">
        <v>55</v>
      </c>
      <c r="J260" s="7" t="s">
        <v>55</v>
      </c>
      <c r="K260" s="7" t="s">
        <v>55</v>
      </c>
      <c r="L260" s="7" t="s">
        <v>55</v>
      </c>
      <c r="M260" s="7" t="s">
        <v>55</v>
      </c>
      <c r="N260" s="7" t="s">
        <v>55</v>
      </c>
      <c r="O260" s="7" t="s">
        <v>55</v>
      </c>
      <c r="P260" s="7" t="s">
        <v>55</v>
      </c>
      <c r="Q260" s="7" t="s">
        <v>55</v>
      </c>
      <c r="R260" s="7" t="s">
        <v>55</v>
      </c>
      <c r="S260" s="7" t="s">
        <v>55</v>
      </c>
      <c r="T260" s="7" t="s">
        <v>55</v>
      </c>
      <c r="U260" s="7" t="s">
        <v>55</v>
      </c>
      <c r="V260" s="7" t="s">
        <v>55</v>
      </c>
      <c r="W260" s="7" t="s">
        <v>55</v>
      </c>
      <c r="X260" s="7" t="s">
        <v>55</v>
      </c>
      <c r="Y260" s="7" t="s">
        <v>55</v>
      </c>
      <c r="Z260" s="7" t="s">
        <v>55</v>
      </c>
      <c r="AA260" s="7" t="s">
        <v>55</v>
      </c>
      <c r="AB260" s="7" t="s">
        <v>55</v>
      </c>
      <c r="AC260" s="7" t="s">
        <v>55</v>
      </c>
      <c r="AD260" s="7" t="s">
        <v>55</v>
      </c>
      <c r="AE260" s="7" t="s">
        <v>55</v>
      </c>
      <c r="AF260" s="7" t="s">
        <v>55</v>
      </c>
      <c r="AG260" s="7" t="s">
        <v>55</v>
      </c>
      <c r="AH260" s="7" t="s">
        <v>55</v>
      </c>
      <c r="AI260" s="7" t="s">
        <v>55</v>
      </c>
      <c r="AJ260" s="7" t="s">
        <v>55</v>
      </c>
      <c r="AK260" s="7" t="s">
        <v>55</v>
      </c>
      <c r="AL260" s="7" t="s">
        <v>55</v>
      </c>
      <c r="AM260" s="7" t="s">
        <v>55</v>
      </c>
      <c r="AN260" s="7" t="s">
        <v>55</v>
      </c>
      <c r="AO260" s="7" t="s">
        <v>55</v>
      </c>
      <c r="AP260" s="7" t="s">
        <v>55</v>
      </c>
      <c r="AQ260" s="7" t="s">
        <v>55</v>
      </c>
      <c r="AR260" s="7" t="s">
        <v>55</v>
      </c>
      <c r="AS260" s="7" t="s">
        <v>55</v>
      </c>
      <c r="AT260" s="7" t="s">
        <v>55</v>
      </c>
      <c r="AU260" s="7" t="s">
        <v>55</v>
      </c>
      <c r="AV260" s="7" t="s">
        <v>55</v>
      </c>
      <c r="AW260" s="7" t="s">
        <v>55</v>
      </c>
    </row>
    <row r="261" spans="1:49" ht="13" x14ac:dyDescent="0.3">
      <c r="A261" s="6" t="s">
        <v>297</v>
      </c>
      <c r="B261" s="5" t="s">
        <v>53</v>
      </c>
      <c r="C261" s="8" t="s">
        <v>55</v>
      </c>
      <c r="D261" s="8" t="s">
        <v>55</v>
      </c>
      <c r="E261" s="8" t="s">
        <v>55</v>
      </c>
      <c r="F261" s="8" t="s">
        <v>55</v>
      </c>
      <c r="G261" s="8" t="s">
        <v>55</v>
      </c>
      <c r="H261" s="8" t="s">
        <v>55</v>
      </c>
      <c r="I261" s="8" t="s">
        <v>55</v>
      </c>
      <c r="J261" s="8" t="s">
        <v>55</v>
      </c>
      <c r="K261" s="8" t="s">
        <v>55</v>
      </c>
      <c r="L261" s="8" t="s">
        <v>55</v>
      </c>
      <c r="M261" s="8" t="s">
        <v>55</v>
      </c>
      <c r="N261" s="8" t="s">
        <v>55</v>
      </c>
      <c r="O261" s="8" t="s">
        <v>55</v>
      </c>
      <c r="P261" s="8" t="s">
        <v>55</v>
      </c>
      <c r="Q261" s="8" t="s">
        <v>55</v>
      </c>
      <c r="R261" s="8">
        <v>78.729500000000002</v>
      </c>
      <c r="S261" s="8">
        <v>78.729500000000002</v>
      </c>
      <c r="T261" s="8">
        <v>78.729500000000002</v>
      </c>
      <c r="U261" s="8">
        <v>78.729500000000002</v>
      </c>
      <c r="V261" s="8">
        <v>78.729500000000002</v>
      </c>
      <c r="W261" s="8">
        <v>78.729500000000002</v>
      </c>
      <c r="X261" s="8">
        <v>78.729500000000002</v>
      </c>
      <c r="Y261" s="8">
        <v>78.729500000000002</v>
      </c>
      <c r="Z261" s="8">
        <v>78.729500000000002</v>
      </c>
      <c r="AA261" s="8">
        <v>78.729500000000002</v>
      </c>
      <c r="AB261" s="8">
        <v>83.985609999999994</v>
      </c>
      <c r="AC261" s="8">
        <v>83.985609999999994</v>
      </c>
      <c r="AD261" s="8">
        <v>83.985609999999994</v>
      </c>
      <c r="AE261" s="8">
        <v>83.985609999999994</v>
      </c>
      <c r="AF261" s="8">
        <v>83.985609999999994</v>
      </c>
      <c r="AG261" s="8">
        <v>83.985609999999994</v>
      </c>
      <c r="AH261" s="8">
        <v>83.985609999999994</v>
      </c>
      <c r="AI261" s="8">
        <v>83.985609999999994</v>
      </c>
      <c r="AJ261" s="8">
        <v>83.985609999999994</v>
      </c>
      <c r="AK261" s="8">
        <v>83.985609999999994</v>
      </c>
      <c r="AL261" s="8">
        <v>88.612179999999995</v>
      </c>
      <c r="AM261" s="8">
        <v>88.612179999999995</v>
      </c>
      <c r="AN261" s="8">
        <v>88.612179999999995</v>
      </c>
      <c r="AO261" s="8">
        <v>88.612179999999995</v>
      </c>
      <c r="AP261" s="8">
        <v>88.612179999999995</v>
      </c>
      <c r="AQ261" s="8">
        <v>88.612179999999995</v>
      </c>
      <c r="AR261" s="8">
        <v>88.612179999999995</v>
      </c>
      <c r="AS261" s="8">
        <v>88.612179999999995</v>
      </c>
      <c r="AT261" s="8">
        <v>88.612179999999995</v>
      </c>
      <c r="AU261" s="8">
        <v>88.612179999999995</v>
      </c>
      <c r="AV261" s="8">
        <v>89.972899999999996</v>
      </c>
      <c r="AW261" s="8" t="s">
        <v>55</v>
      </c>
    </row>
    <row r="262" spans="1:49" ht="13" x14ac:dyDescent="0.3">
      <c r="A262" s="6" t="s">
        <v>301</v>
      </c>
      <c r="B262" s="5" t="s">
        <v>53</v>
      </c>
      <c r="C262" s="7" t="s">
        <v>55</v>
      </c>
      <c r="D262" s="7" t="s">
        <v>55</v>
      </c>
      <c r="E262" s="7" t="s">
        <v>55</v>
      </c>
      <c r="F262" s="7" t="s">
        <v>55</v>
      </c>
      <c r="G262" s="7" t="s">
        <v>55</v>
      </c>
      <c r="H262" s="7" t="s">
        <v>55</v>
      </c>
      <c r="I262" s="7" t="s">
        <v>55</v>
      </c>
      <c r="J262" s="7" t="s">
        <v>55</v>
      </c>
      <c r="K262" s="7" t="s">
        <v>55</v>
      </c>
      <c r="L262" s="7" t="s">
        <v>55</v>
      </c>
      <c r="M262" s="7" t="s">
        <v>55</v>
      </c>
      <c r="N262" s="7" t="s">
        <v>55</v>
      </c>
      <c r="O262" s="7" t="s">
        <v>55</v>
      </c>
      <c r="P262" s="7" t="s">
        <v>55</v>
      </c>
      <c r="Q262" s="7" t="s">
        <v>55</v>
      </c>
      <c r="R262" s="7">
        <v>64.668549999999996</v>
      </c>
      <c r="S262" s="7">
        <v>64.668549999999996</v>
      </c>
      <c r="T262" s="7">
        <v>64.668549999999996</v>
      </c>
      <c r="U262" s="7">
        <v>64.668549999999996</v>
      </c>
      <c r="V262" s="7">
        <v>64.668549999999996</v>
      </c>
      <c r="W262" s="7">
        <v>64.668549999999996</v>
      </c>
      <c r="X262" s="7">
        <v>64.668549999999996</v>
      </c>
      <c r="Y262" s="7">
        <v>64.668549999999996</v>
      </c>
      <c r="Z262" s="7">
        <v>64.668549999999996</v>
      </c>
      <c r="AA262" s="7">
        <v>64.668549999999996</v>
      </c>
      <c r="AB262" s="7">
        <v>77.327370000000002</v>
      </c>
      <c r="AC262" s="7">
        <v>77.327370000000002</v>
      </c>
      <c r="AD262" s="7">
        <v>77.327370000000002</v>
      </c>
      <c r="AE262" s="7">
        <v>77.327370000000002</v>
      </c>
      <c r="AF262" s="7">
        <v>77.327370000000002</v>
      </c>
      <c r="AG262" s="7">
        <v>77.327370000000002</v>
      </c>
      <c r="AH262" s="7">
        <v>77.327370000000002</v>
      </c>
      <c r="AI262" s="7">
        <v>77.327370000000002</v>
      </c>
      <c r="AJ262" s="7">
        <v>77.327370000000002</v>
      </c>
      <c r="AK262" s="7">
        <v>77.327370000000002</v>
      </c>
      <c r="AL262" s="7">
        <v>88.170370000000005</v>
      </c>
      <c r="AM262" s="7">
        <v>88.170370000000005</v>
      </c>
      <c r="AN262" s="7">
        <v>88.170370000000005</v>
      </c>
      <c r="AO262" s="7">
        <v>88.170370000000005</v>
      </c>
      <c r="AP262" s="7">
        <v>88.170370000000005</v>
      </c>
      <c r="AQ262" s="7">
        <v>88.170370000000005</v>
      </c>
      <c r="AR262" s="7">
        <v>88.170370000000005</v>
      </c>
      <c r="AS262" s="7">
        <v>88.170370000000005</v>
      </c>
      <c r="AT262" s="7">
        <v>88.170370000000005</v>
      </c>
      <c r="AU262" s="7">
        <v>88.170370000000005</v>
      </c>
      <c r="AV262" s="7">
        <v>89.161410000000004</v>
      </c>
      <c r="AW262" s="7" t="s">
        <v>55</v>
      </c>
    </row>
    <row r="263" spans="1:49" ht="13" x14ac:dyDescent="0.3">
      <c r="A263" s="6" t="s">
        <v>302</v>
      </c>
      <c r="B263" s="5" t="s">
        <v>53</v>
      </c>
      <c r="C263" s="8" t="s">
        <v>55</v>
      </c>
      <c r="D263" s="8" t="s">
        <v>55</v>
      </c>
      <c r="E263" s="8" t="s">
        <v>55</v>
      </c>
      <c r="F263" s="8" t="s">
        <v>55</v>
      </c>
      <c r="G263" s="8" t="s">
        <v>55</v>
      </c>
      <c r="H263" s="8" t="s">
        <v>55</v>
      </c>
      <c r="I263" s="8" t="s">
        <v>55</v>
      </c>
      <c r="J263" s="8" t="s">
        <v>55</v>
      </c>
      <c r="K263" s="8" t="s">
        <v>55</v>
      </c>
      <c r="L263" s="8" t="s">
        <v>55</v>
      </c>
      <c r="M263" s="8" t="s">
        <v>55</v>
      </c>
      <c r="N263" s="8" t="s">
        <v>55</v>
      </c>
      <c r="O263" s="8" t="s">
        <v>55</v>
      </c>
      <c r="P263" s="8" t="s">
        <v>55</v>
      </c>
      <c r="Q263" s="8" t="s">
        <v>55</v>
      </c>
      <c r="R263" s="8">
        <v>97.647710000000004</v>
      </c>
      <c r="S263" s="8">
        <v>97.647710000000004</v>
      </c>
      <c r="T263" s="8">
        <v>97.647710000000004</v>
      </c>
      <c r="U263" s="8">
        <v>97.647710000000004</v>
      </c>
      <c r="V263" s="8">
        <v>97.647710000000004</v>
      </c>
      <c r="W263" s="8">
        <v>97.647710000000004</v>
      </c>
      <c r="X263" s="8">
        <v>97.647710000000004</v>
      </c>
      <c r="Y263" s="8">
        <v>97.647710000000004</v>
      </c>
      <c r="Z263" s="8">
        <v>97.647710000000004</v>
      </c>
      <c r="AA263" s="8">
        <v>97.647710000000004</v>
      </c>
      <c r="AB263" s="8">
        <v>98.367289999999997</v>
      </c>
      <c r="AC263" s="8">
        <v>98.367289999999997</v>
      </c>
      <c r="AD263" s="8">
        <v>98.367289999999997</v>
      </c>
      <c r="AE263" s="8">
        <v>98.367289999999997</v>
      </c>
      <c r="AF263" s="8">
        <v>98.367289999999997</v>
      </c>
      <c r="AG263" s="8">
        <v>98.367289999999997</v>
      </c>
      <c r="AH263" s="8">
        <v>98.367289999999997</v>
      </c>
      <c r="AI263" s="8">
        <v>98.367289999999997</v>
      </c>
      <c r="AJ263" s="8">
        <v>98.367289999999997</v>
      </c>
      <c r="AK263" s="8">
        <v>98.367289999999997</v>
      </c>
      <c r="AL263" s="8">
        <v>99.497889999999998</v>
      </c>
      <c r="AM263" s="8">
        <v>99.497889999999998</v>
      </c>
      <c r="AN263" s="8">
        <v>99.497889999999998</v>
      </c>
      <c r="AO263" s="8">
        <v>99.497889999999998</v>
      </c>
      <c r="AP263" s="8">
        <v>99.497889999999998</v>
      </c>
      <c r="AQ263" s="8">
        <v>99.497889999999998</v>
      </c>
      <c r="AR263" s="8">
        <v>99.497889999999998</v>
      </c>
      <c r="AS263" s="8">
        <v>99.497889999999998</v>
      </c>
      <c r="AT263" s="8">
        <v>99.497889999999998</v>
      </c>
      <c r="AU263" s="8">
        <v>99.497889999999998</v>
      </c>
      <c r="AV263" s="8">
        <v>99.518799999999999</v>
      </c>
      <c r="AW263" s="8" t="s">
        <v>55</v>
      </c>
    </row>
    <row r="264" spans="1:49" ht="13" x14ac:dyDescent="0.3">
      <c r="A264" s="6" t="s">
        <v>303</v>
      </c>
      <c r="B264" s="5" t="s">
        <v>53</v>
      </c>
      <c r="C264" s="7" t="s">
        <v>55</v>
      </c>
      <c r="D264" s="7" t="s">
        <v>55</v>
      </c>
      <c r="E264" s="7" t="s">
        <v>55</v>
      </c>
      <c r="F264" s="7" t="s">
        <v>55</v>
      </c>
      <c r="G264" s="7" t="s">
        <v>55</v>
      </c>
      <c r="H264" s="7" t="s">
        <v>55</v>
      </c>
      <c r="I264" s="7" t="s">
        <v>55</v>
      </c>
      <c r="J264" s="7" t="s">
        <v>55</v>
      </c>
      <c r="K264" s="7" t="s">
        <v>55</v>
      </c>
      <c r="L264" s="7" t="s">
        <v>55</v>
      </c>
      <c r="M264" s="7" t="s">
        <v>55</v>
      </c>
      <c r="N264" s="7" t="s">
        <v>55</v>
      </c>
      <c r="O264" s="7" t="s">
        <v>55</v>
      </c>
      <c r="P264" s="7" t="s">
        <v>55</v>
      </c>
      <c r="Q264" s="7" t="s">
        <v>55</v>
      </c>
      <c r="R264" s="7">
        <v>99.781880000000001</v>
      </c>
      <c r="S264" s="7">
        <v>99.781880000000001</v>
      </c>
      <c r="T264" s="7">
        <v>99.781880000000001</v>
      </c>
      <c r="U264" s="7">
        <v>99.781880000000001</v>
      </c>
      <c r="V264" s="7">
        <v>99.781880000000001</v>
      </c>
      <c r="W264" s="7">
        <v>99.781880000000001</v>
      </c>
      <c r="X264" s="7">
        <v>99.781880000000001</v>
      </c>
      <c r="Y264" s="7">
        <v>99.781880000000001</v>
      </c>
      <c r="Z264" s="7">
        <v>99.781880000000001</v>
      </c>
      <c r="AA264" s="7">
        <v>99.781880000000001</v>
      </c>
      <c r="AB264" s="7">
        <v>99.815809999999999</v>
      </c>
      <c r="AC264" s="7">
        <v>99.815809999999999</v>
      </c>
      <c r="AD264" s="7">
        <v>99.815809999999999</v>
      </c>
      <c r="AE264" s="7">
        <v>99.815809999999999</v>
      </c>
      <c r="AF264" s="7">
        <v>99.815809999999999</v>
      </c>
      <c r="AG264" s="7">
        <v>99.815809999999999</v>
      </c>
      <c r="AH264" s="7">
        <v>99.815809999999999</v>
      </c>
      <c r="AI264" s="7">
        <v>99.815809999999999</v>
      </c>
      <c r="AJ264" s="7">
        <v>99.815809999999999</v>
      </c>
      <c r="AK264" s="7">
        <v>99.815809999999999</v>
      </c>
      <c r="AL264" s="7">
        <v>99.884910000000005</v>
      </c>
      <c r="AM264" s="7">
        <v>99.884910000000005</v>
      </c>
      <c r="AN264" s="7">
        <v>99.884910000000005</v>
      </c>
      <c r="AO264" s="7">
        <v>99.884910000000005</v>
      </c>
      <c r="AP264" s="7">
        <v>99.884910000000005</v>
      </c>
      <c r="AQ264" s="7">
        <v>99.884910000000005</v>
      </c>
      <c r="AR264" s="7">
        <v>99.884910000000005</v>
      </c>
      <c r="AS264" s="7">
        <v>99.884910000000005</v>
      </c>
      <c r="AT264" s="7">
        <v>99.884910000000005</v>
      </c>
      <c r="AU264" s="7">
        <v>99.884910000000005</v>
      </c>
      <c r="AV264" s="7">
        <v>99.895079999999993</v>
      </c>
      <c r="AW264" s="7" t="s">
        <v>55</v>
      </c>
    </row>
    <row r="265" spans="1:49" ht="13" x14ac:dyDescent="0.3">
      <c r="A265" s="6" t="s">
        <v>304</v>
      </c>
      <c r="B265" s="5" t="s">
        <v>53</v>
      </c>
      <c r="C265" s="8" t="s">
        <v>55</v>
      </c>
      <c r="D265" s="8" t="s">
        <v>55</v>
      </c>
      <c r="E265" s="8" t="s">
        <v>55</v>
      </c>
      <c r="F265" s="8" t="s">
        <v>55</v>
      </c>
      <c r="G265" s="8" t="s">
        <v>55</v>
      </c>
      <c r="H265" s="8" t="s">
        <v>55</v>
      </c>
      <c r="I265" s="8" t="s">
        <v>55</v>
      </c>
      <c r="J265" s="8" t="s">
        <v>55</v>
      </c>
      <c r="K265" s="8" t="s">
        <v>55</v>
      </c>
      <c r="L265" s="8" t="s">
        <v>55</v>
      </c>
      <c r="M265" s="8" t="s">
        <v>55</v>
      </c>
      <c r="N265" s="8" t="s">
        <v>55</v>
      </c>
      <c r="O265" s="8" t="s">
        <v>55</v>
      </c>
      <c r="P265" s="8" t="s">
        <v>55</v>
      </c>
      <c r="Q265" s="8" t="s">
        <v>55</v>
      </c>
      <c r="R265" s="8">
        <v>91.714460000000003</v>
      </c>
      <c r="S265" s="8">
        <v>91.714460000000003</v>
      </c>
      <c r="T265" s="8">
        <v>91.714460000000003</v>
      </c>
      <c r="U265" s="8">
        <v>91.714460000000003</v>
      </c>
      <c r="V265" s="8">
        <v>91.714460000000003</v>
      </c>
      <c r="W265" s="8">
        <v>91.714460000000003</v>
      </c>
      <c r="X265" s="8">
        <v>91.714460000000003</v>
      </c>
      <c r="Y265" s="8">
        <v>91.714460000000003</v>
      </c>
      <c r="Z265" s="8">
        <v>91.714460000000003</v>
      </c>
      <c r="AA265" s="8">
        <v>91.714460000000003</v>
      </c>
      <c r="AB265" s="8">
        <v>97.699100000000001</v>
      </c>
      <c r="AC265" s="8">
        <v>97.699100000000001</v>
      </c>
      <c r="AD265" s="8">
        <v>97.699100000000001</v>
      </c>
      <c r="AE265" s="8">
        <v>97.699100000000001</v>
      </c>
      <c r="AF265" s="8">
        <v>97.699100000000001</v>
      </c>
      <c r="AG265" s="8">
        <v>97.699100000000001</v>
      </c>
      <c r="AH265" s="8">
        <v>97.699100000000001</v>
      </c>
      <c r="AI265" s="8">
        <v>97.699100000000001</v>
      </c>
      <c r="AJ265" s="8">
        <v>97.699100000000001</v>
      </c>
      <c r="AK265" s="8">
        <v>97.699100000000001</v>
      </c>
      <c r="AL265" s="8">
        <v>98.946929999999995</v>
      </c>
      <c r="AM265" s="8">
        <v>98.946929999999995</v>
      </c>
      <c r="AN265" s="8">
        <v>98.946929999999995</v>
      </c>
      <c r="AO265" s="8">
        <v>98.946929999999995</v>
      </c>
      <c r="AP265" s="8">
        <v>98.946929999999995</v>
      </c>
      <c r="AQ265" s="8">
        <v>98.946929999999995</v>
      </c>
      <c r="AR265" s="8">
        <v>98.946929999999995</v>
      </c>
      <c r="AS265" s="8">
        <v>98.946929999999995</v>
      </c>
      <c r="AT265" s="8">
        <v>98.946929999999995</v>
      </c>
      <c r="AU265" s="8">
        <v>98.946929999999995</v>
      </c>
      <c r="AV265" s="8">
        <v>99.093869999999995</v>
      </c>
      <c r="AW265" s="8" t="s">
        <v>55</v>
      </c>
    </row>
    <row r="266" spans="1:49" ht="20" x14ac:dyDescent="0.3">
      <c r="A266" s="6" t="s">
        <v>305</v>
      </c>
      <c r="B266" s="5" t="s">
        <v>53</v>
      </c>
      <c r="C266" s="7" t="s">
        <v>55</v>
      </c>
      <c r="D266" s="7" t="s">
        <v>55</v>
      </c>
      <c r="E266" s="7" t="s">
        <v>55</v>
      </c>
      <c r="F266" s="7" t="s">
        <v>55</v>
      </c>
      <c r="G266" s="7" t="s">
        <v>55</v>
      </c>
      <c r="H266" s="7" t="s">
        <v>55</v>
      </c>
      <c r="I266" s="7" t="s">
        <v>55</v>
      </c>
      <c r="J266" s="7" t="s">
        <v>55</v>
      </c>
      <c r="K266" s="7" t="s">
        <v>55</v>
      </c>
      <c r="L266" s="7" t="s">
        <v>55</v>
      </c>
      <c r="M266" s="7" t="s">
        <v>55</v>
      </c>
      <c r="N266" s="7" t="s">
        <v>55</v>
      </c>
      <c r="O266" s="7" t="s">
        <v>55</v>
      </c>
      <c r="P266" s="7" t="s">
        <v>55</v>
      </c>
      <c r="Q266" s="7" t="s">
        <v>55</v>
      </c>
      <c r="R266" s="7">
        <v>94.157880000000006</v>
      </c>
      <c r="S266" s="7">
        <v>94.157880000000006</v>
      </c>
      <c r="T266" s="7">
        <v>94.157880000000006</v>
      </c>
      <c r="U266" s="7">
        <v>94.157880000000006</v>
      </c>
      <c r="V266" s="7">
        <v>94.157880000000006</v>
      </c>
      <c r="W266" s="7">
        <v>94.157880000000006</v>
      </c>
      <c r="X266" s="7">
        <v>94.157880000000006</v>
      </c>
      <c r="Y266" s="7">
        <v>94.157880000000006</v>
      </c>
      <c r="Z266" s="7">
        <v>94.157880000000006</v>
      </c>
      <c r="AA266" s="7">
        <v>94.157880000000006</v>
      </c>
      <c r="AB266" s="7">
        <v>96.669839999999994</v>
      </c>
      <c r="AC266" s="7">
        <v>96.669839999999994</v>
      </c>
      <c r="AD266" s="7">
        <v>96.669839999999994</v>
      </c>
      <c r="AE266" s="7">
        <v>96.669839999999994</v>
      </c>
      <c r="AF266" s="7">
        <v>96.669839999999994</v>
      </c>
      <c r="AG266" s="7">
        <v>96.669839999999994</v>
      </c>
      <c r="AH266" s="7">
        <v>96.669839999999994</v>
      </c>
      <c r="AI266" s="7">
        <v>96.669839999999994</v>
      </c>
      <c r="AJ266" s="7">
        <v>96.669839999999994</v>
      </c>
      <c r="AK266" s="7">
        <v>96.669839999999994</v>
      </c>
      <c r="AL266" s="7">
        <v>98.131569999999996</v>
      </c>
      <c r="AM266" s="7">
        <v>98.131569999999996</v>
      </c>
      <c r="AN266" s="7">
        <v>98.131569999999996</v>
      </c>
      <c r="AO266" s="7">
        <v>98.131569999999996</v>
      </c>
      <c r="AP266" s="7">
        <v>98.131569999999996</v>
      </c>
      <c r="AQ266" s="7">
        <v>98.131569999999996</v>
      </c>
      <c r="AR266" s="7">
        <v>98.131569999999996</v>
      </c>
      <c r="AS266" s="7">
        <v>98.131569999999996</v>
      </c>
      <c r="AT266" s="7">
        <v>98.131569999999996</v>
      </c>
      <c r="AU266" s="7">
        <v>98.131569999999996</v>
      </c>
      <c r="AV266" s="7">
        <v>98.369119999999995</v>
      </c>
      <c r="AW266" s="7" t="s">
        <v>55</v>
      </c>
    </row>
    <row r="267" spans="1:49" ht="20" x14ac:dyDescent="0.3">
      <c r="A267" s="6" t="s">
        <v>306</v>
      </c>
      <c r="B267" s="5" t="s">
        <v>53</v>
      </c>
      <c r="C267" s="8" t="s">
        <v>55</v>
      </c>
      <c r="D267" s="8" t="s">
        <v>55</v>
      </c>
      <c r="E267" s="8" t="s">
        <v>55</v>
      </c>
      <c r="F267" s="8" t="s">
        <v>55</v>
      </c>
      <c r="G267" s="8" t="s">
        <v>55</v>
      </c>
      <c r="H267" s="8" t="s">
        <v>55</v>
      </c>
      <c r="I267" s="8" t="s">
        <v>55</v>
      </c>
      <c r="J267" s="8" t="s">
        <v>55</v>
      </c>
      <c r="K267" s="8" t="s">
        <v>55</v>
      </c>
      <c r="L267" s="8" t="s">
        <v>55</v>
      </c>
      <c r="M267" s="8" t="s">
        <v>55</v>
      </c>
      <c r="N267" s="8" t="s">
        <v>55</v>
      </c>
      <c r="O267" s="8" t="s">
        <v>55</v>
      </c>
      <c r="P267" s="8" t="s">
        <v>55</v>
      </c>
      <c r="Q267" s="8" t="s">
        <v>55</v>
      </c>
      <c r="R267" s="8" t="s">
        <v>55</v>
      </c>
      <c r="S267" s="8" t="s">
        <v>55</v>
      </c>
      <c r="T267" s="8" t="s">
        <v>55</v>
      </c>
      <c r="U267" s="8" t="s">
        <v>55</v>
      </c>
      <c r="V267" s="8" t="s">
        <v>55</v>
      </c>
      <c r="W267" s="8" t="s">
        <v>55</v>
      </c>
      <c r="X267" s="8" t="s">
        <v>55</v>
      </c>
      <c r="Y267" s="8" t="s">
        <v>55</v>
      </c>
      <c r="Z267" s="8" t="s">
        <v>55</v>
      </c>
      <c r="AA267" s="8" t="s">
        <v>55</v>
      </c>
      <c r="AB267" s="8" t="s">
        <v>55</v>
      </c>
      <c r="AC267" s="8" t="s">
        <v>55</v>
      </c>
      <c r="AD267" s="8" t="s">
        <v>55</v>
      </c>
      <c r="AE267" s="8" t="s">
        <v>55</v>
      </c>
      <c r="AF267" s="8" t="s">
        <v>55</v>
      </c>
      <c r="AG267" s="8" t="s">
        <v>55</v>
      </c>
      <c r="AH267" s="8" t="s">
        <v>55</v>
      </c>
      <c r="AI267" s="8" t="s">
        <v>55</v>
      </c>
      <c r="AJ267" s="8" t="s">
        <v>55</v>
      </c>
      <c r="AK267" s="8" t="s">
        <v>55</v>
      </c>
      <c r="AL267" s="8" t="s">
        <v>55</v>
      </c>
      <c r="AM267" s="8" t="s">
        <v>55</v>
      </c>
      <c r="AN267" s="8" t="s">
        <v>55</v>
      </c>
      <c r="AO267" s="8" t="s">
        <v>55</v>
      </c>
      <c r="AP267" s="8" t="s">
        <v>55</v>
      </c>
      <c r="AQ267" s="8" t="s">
        <v>55</v>
      </c>
      <c r="AR267" s="8" t="s">
        <v>55</v>
      </c>
      <c r="AS267" s="8" t="s">
        <v>55</v>
      </c>
      <c r="AT267" s="8" t="s">
        <v>55</v>
      </c>
      <c r="AU267" s="8" t="s">
        <v>55</v>
      </c>
      <c r="AV267" s="8" t="s">
        <v>55</v>
      </c>
      <c r="AW267" s="8" t="s">
        <v>55</v>
      </c>
    </row>
    <row r="268" spans="1:49" ht="13" x14ac:dyDescent="0.3">
      <c r="A268" s="6" t="s">
        <v>307</v>
      </c>
      <c r="B268" s="5" t="s">
        <v>53</v>
      </c>
      <c r="C268" s="7" t="s">
        <v>55</v>
      </c>
      <c r="D268" s="7" t="s">
        <v>55</v>
      </c>
      <c r="E268" s="7" t="s">
        <v>55</v>
      </c>
      <c r="F268" s="7" t="s">
        <v>55</v>
      </c>
      <c r="G268" s="7" t="s">
        <v>55</v>
      </c>
      <c r="H268" s="7" t="s">
        <v>55</v>
      </c>
      <c r="I268" s="7" t="s">
        <v>55</v>
      </c>
      <c r="J268" s="7" t="s">
        <v>55</v>
      </c>
      <c r="K268" s="7" t="s">
        <v>55</v>
      </c>
      <c r="L268" s="7" t="s">
        <v>55</v>
      </c>
      <c r="M268" s="7" t="s">
        <v>55</v>
      </c>
      <c r="N268" s="7" t="s">
        <v>55</v>
      </c>
      <c r="O268" s="7" t="s">
        <v>55</v>
      </c>
      <c r="P268" s="7" t="s">
        <v>55</v>
      </c>
      <c r="Q268" s="7" t="s">
        <v>55</v>
      </c>
      <c r="R268" s="7">
        <v>48.629579999999997</v>
      </c>
      <c r="S268" s="7">
        <v>48.629579999999997</v>
      </c>
      <c r="T268" s="7">
        <v>48.629579999999997</v>
      </c>
      <c r="U268" s="7">
        <v>48.629579999999997</v>
      </c>
      <c r="V268" s="7">
        <v>48.629579999999997</v>
      </c>
      <c r="W268" s="7">
        <v>48.629579999999997</v>
      </c>
      <c r="X268" s="7">
        <v>48.629579999999997</v>
      </c>
      <c r="Y268" s="7">
        <v>48.629579999999997</v>
      </c>
      <c r="Z268" s="7">
        <v>48.629579999999997</v>
      </c>
      <c r="AA268" s="7">
        <v>48.629579999999997</v>
      </c>
      <c r="AB268" s="7">
        <v>66.136380000000003</v>
      </c>
      <c r="AC268" s="7">
        <v>66.136380000000003</v>
      </c>
      <c r="AD268" s="7">
        <v>66.136380000000003</v>
      </c>
      <c r="AE268" s="7">
        <v>66.136380000000003</v>
      </c>
      <c r="AF268" s="7">
        <v>66.136380000000003</v>
      </c>
      <c r="AG268" s="7">
        <v>66.136380000000003</v>
      </c>
      <c r="AH268" s="7">
        <v>66.136380000000003</v>
      </c>
      <c r="AI268" s="7">
        <v>66.136380000000003</v>
      </c>
      <c r="AJ268" s="7">
        <v>66.136380000000003</v>
      </c>
      <c r="AK268" s="7">
        <v>66.136380000000003</v>
      </c>
      <c r="AL268" s="7">
        <v>80.011709999999994</v>
      </c>
      <c r="AM268" s="7">
        <v>80.011709999999994</v>
      </c>
      <c r="AN268" s="7">
        <v>80.011709999999994</v>
      </c>
      <c r="AO268" s="7">
        <v>80.011709999999994</v>
      </c>
      <c r="AP268" s="7">
        <v>80.011709999999994</v>
      </c>
      <c r="AQ268" s="7">
        <v>80.011709999999994</v>
      </c>
      <c r="AR268" s="7">
        <v>80.011709999999994</v>
      </c>
      <c r="AS268" s="7">
        <v>80.011709999999994</v>
      </c>
      <c r="AT268" s="7">
        <v>80.011709999999994</v>
      </c>
      <c r="AU268" s="7">
        <v>80.011709999999994</v>
      </c>
      <c r="AV268" s="7">
        <v>84.497439999999997</v>
      </c>
      <c r="AW268" s="7" t="s">
        <v>55</v>
      </c>
    </row>
    <row r="269" spans="1:49" ht="13" x14ac:dyDescent="0.3">
      <c r="A269" s="6" t="s">
        <v>308</v>
      </c>
      <c r="B269" s="5" t="s">
        <v>53</v>
      </c>
      <c r="C269" s="8" t="s">
        <v>55</v>
      </c>
      <c r="D269" s="8" t="s">
        <v>55</v>
      </c>
      <c r="E269" s="8" t="s">
        <v>55</v>
      </c>
      <c r="F269" s="8" t="s">
        <v>55</v>
      </c>
      <c r="G269" s="8" t="s">
        <v>55</v>
      </c>
      <c r="H269" s="8" t="s">
        <v>55</v>
      </c>
      <c r="I269" s="8" t="s">
        <v>55</v>
      </c>
      <c r="J269" s="8" t="s">
        <v>55</v>
      </c>
      <c r="K269" s="8" t="s">
        <v>55</v>
      </c>
      <c r="L269" s="8" t="s">
        <v>55</v>
      </c>
      <c r="M269" s="8" t="s">
        <v>55</v>
      </c>
      <c r="N269" s="8" t="s">
        <v>55</v>
      </c>
      <c r="O269" s="8" t="s">
        <v>55</v>
      </c>
      <c r="P269" s="8" t="s">
        <v>55</v>
      </c>
      <c r="Q269" s="8" t="s">
        <v>55</v>
      </c>
      <c r="R269" s="8">
        <v>57.482289999999999</v>
      </c>
      <c r="S269" s="8">
        <v>57.482289999999999</v>
      </c>
      <c r="T269" s="8">
        <v>57.482289999999999</v>
      </c>
      <c r="U269" s="8">
        <v>57.482289999999999</v>
      </c>
      <c r="V269" s="8">
        <v>57.482289999999999</v>
      </c>
      <c r="W269" s="8">
        <v>57.482289999999999</v>
      </c>
      <c r="X269" s="8">
        <v>57.482289999999999</v>
      </c>
      <c r="Y269" s="8">
        <v>57.482289999999999</v>
      </c>
      <c r="Z269" s="8">
        <v>57.482289999999999</v>
      </c>
      <c r="AA269" s="8">
        <v>57.482289999999999</v>
      </c>
      <c r="AB269" s="8">
        <v>61.192729999999997</v>
      </c>
      <c r="AC269" s="8">
        <v>61.192729999999997</v>
      </c>
      <c r="AD269" s="8">
        <v>61.192729999999997</v>
      </c>
      <c r="AE269" s="8">
        <v>61.192729999999997</v>
      </c>
      <c r="AF269" s="8">
        <v>61.192729999999997</v>
      </c>
      <c r="AG269" s="8">
        <v>61.192729999999997</v>
      </c>
      <c r="AH269" s="8">
        <v>61.192729999999997</v>
      </c>
      <c r="AI269" s="8">
        <v>61.192729999999997</v>
      </c>
      <c r="AJ269" s="8">
        <v>61.192729999999997</v>
      </c>
      <c r="AK269" s="8">
        <v>61.192729999999997</v>
      </c>
      <c r="AL269" s="8">
        <v>65.46969</v>
      </c>
      <c r="AM269" s="8">
        <v>65.46969</v>
      </c>
      <c r="AN269" s="8">
        <v>65.46969</v>
      </c>
      <c r="AO269" s="8">
        <v>65.46969</v>
      </c>
      <c r="AP269" s="8">
        <v>65.46969</v>
      </c>
      <c r="AQ269" s="8">
        <v>65.46969</v>
      </c>
      <c r="AR269" s="8">
        <v>65.46969</v>
      </c>
      <c r="AS269" s="8">
        <v>65.46969</v>
      </c>
      <c r="AT269" s="8">
        <v>65.46969</v>
      </c>
      <c r="AU269" s="8">
        <v>65.46969</v>
      </c>
      <c r="AV269" s="8">
        <v>71.722470000000001</v>
      </c>
      <c r="AW269" s="8" t="s">
        <v>55</v>
      </c>
    </row>
    <row r="270" spans="1:49" ht="20" x14ac:dyDescent="0.3">
      <c r="A270" s="6" t="s">
        <v>310</v>
      </c>
      <c r="B270" s="5" t="s">
        <v>53</v>
      </c>
      <c r="C270" s="7" t="s">
        <v>55</v>
      </c>
      <c r="D270" s="7" t="s">
        <v>55</v>
      </c>
      <c r="E270" s="7" t="s">
        <v>55</v>
      </c>
      <c r="F270" s="7" t="s">
        <v>55</v>
      </c>
      <c r="G270" s="7" t="s">
        <v>55</v>
      </c>
      <c r="H270" s="7" t="s">
        <v>55</v>
      </c>
      <c r="I270" s="7" t="s">
        <v>55</v>
      </c>
      <c r="J270" s="7" t="s">
        <v>55</v>
      </c>
      <c r="K270" s="7" t="s">
        <v>55</v>
      </c>
      <c r="L270" s="7" t="s">
        <v>55</v>
      </c>
      <c r="M270" s="7" t="s">
        <v>55</v>
      </c>
      <c r="N270" s="7" t="s">
        <v>55</v>
      </c>
      <c r="O270" s="7" t="s">
        <v>55</v>
      </c>
      <c r="P270" s="7" t="s">
        <v>55</v>
      </c>
      <c r="Q270" s="7" t="s">
        <v>55</v>
      </c>
      <c r="R270" s="7" t="s">
        <v>55</v>
      </c>
      <c r="S270" s="7" t="s">
        <v>55</v>
      </c>
      <c r="T270" s="7" t="s">
        <v>55</v>
      </c>
      <c r="U270" s="7" t="s">
        <v>55</v>
      </c>
      <c r="V270" s="7" t="s">
        <v>55</v>
      </c>
      <c r="W270" s="7" t="s">
        <v>55</v>
      </c>
      <c r="X270" s="7" t="s">
        <v>55</v>
      </c>
      <c r="Y270" s="7" t="s">
        <v>55</v>
      </c>
      <c r="Z270" s="7" t="s">
        <v>55</v>
      </c>
      <c r="AA270" s="7" t="s">
        <v>55</v>
      </c>
      <c r="AB270" s="7" t="s">
        <v>55</v>
      </c>
      <c r="AC270" s="7" t="s">
        <v>55</v>
      </c>
      <c r="AD270" s="7" t="s">
        <v>55</v>
      </c>
      <c r="AE270" s="7" t="s">
        <v>55</v>
      </c>
      <c r="AF270" s="7" t="s">
        <v>55</v>
      </c>
      <c r="AG270" s="7" t="s">
        <v>55</v>
      </c>
      <c r="AH270" s="7" t="s">
        <v>55</v>
      </c>
      <c r="AI270" s="7" t="s">
        <v>55</v>
      </c>
      <c r="AJ270" s="7" t="s">
        <v>55</v>
      </c>
      <c r="AK270" s="7" t="s">
        <v>55</v>
      </c>
      <c r="AL270" s="7" t="s">
        <v>55</v>
      </c>
      <c r="AM270" s="7" t="s">
        <v>55</v>
      </c>
      <c r="AN270" s="7" t="s">
        <v>55</v>
      </c>
      <c r="AO270" s="7" t="s">
        <v>55</v>
      </c>
      <c r="AP270" s="7" t="s">
        <v>55</v>
      </c>
      <c r="AQ270" s="7" t="s">
        <v>55</v>
      </c>
      <c r="AR270" s="7" t="s">
        <v>55</v>
      </c>
      <c r="AS270" s="7" t="s">
        <v>55</v>
      </c>
      <c r="AT270" s="7" t="s">
        <v>55</v>
      </c>
      <c r="AU270" s="7" t="s">
        <v>55</v>
      </c>
      <c r="AV270" s="7" t="s">
        <v>55</v>
      </c>
      <c r="AW270" s="7" t="s">
        <v>55</v>
      </c>
    </row>
    <row r="271" spans="1:49" ht="13" x14ac:dyDescent="0.3">
      <c r="A271" s="6" t="s">
        <v>297</v>
      </c>
      <c r="B271" s="5" t="s">
        <v>53</v>
      </c>
      <c r="C271" s="8" t="s">
        <v>55</v>
      </c>
      <c r="D271" s="8" t="s">
        <v>55</v>
      </c>
      <c r="E271" s="8" t="s">
        <v>55</v>
      </c>
      <c r="F271" s="8" t="s">
        <v>55</v>
      </c>
      <c r="G271" s="8" t="s">
        <v>55</v>
      </c>
      <c r="H271" s="8" t="s">
        <v>55</v>
      </c>
      <c r="I271" s="8" t="s">
        <v>55</v>
      </c>
      <c r="J271" s="8" t="s">
        <v>55</v>
      </c>
      <c r="K271" s="8" t="s">
        <v>55</v>
      </c>
      <c r="L271" s="8" t="s">
        <v>55</v>
      </c>
      <c r="M271" s="8" t="s">
        <v>55</v>
      </c>
      <c r="N271" s="8" t="s">
        <v>55</v>
      </c>
      <c r="O271" s="8" t="s">
        <v>55</v>
      </c>
      <c r="P271" s="8" t="s">
        <v>55</v>
      </c>
      <c r="Q271" s="8" t="s">
        <v>55</v>
      </c>
      <c r="R271" s="8">
        <v>78.736490000000003</v>
      </c>
      <c r="S271" s="8">
        <v>78.736490000000003</v>
      </c>
      <c r="T271" s="8">
        <v>78.736490000000003</v>
      </c>
      <c r="U271" s="8">
        <v>78.736490000000003</v>
      </c>
      <c r="V271" s="8">
        <v>78.736490000000003</v>
      </c>
      <c r="W271" s="8">
        <v>78.736490000000003</v>
      </c>
      <c r="X271" s="8">
        <v>78.736490000000003</v>
      </c>
      <c r="Y271" s="8">
        <v>78.736490000000003</v>
      </c>
      <c r="Z271" s="8">
        <v>78.736490000000003</v>
      </c>
      <c r="AA271" s="8">
        <v>78.736490000000003</v>
      </c>
      <c r="AB271" s="8">
        <v>83.99</v>
      </c>
      <c r="AC271" s="8">
        <v>83.99</v>
      </c>
      <c r="AD271" s="8">
        <v>83.99</v>
      </c>
      <c r="AE271" s="8">
        <v>83.99</v>
      </c>
      <c r="AF271" s="8">
        <v>83.99</v>
      </c>
      <c r="AG271" s="8">
        <v>83.99</v>
      </c>
      <c r="AH271" s="8">
        <v>83.99</v>
      </c>
      <c r="AI271" s="8">
        <v>83.99</v>
      </c>
      <c r="AJ271" s="8">
        <v>83.99</v>
      </c>
      <c r="AK271" s="8">
        <v>83.99</v>
      </c>
      <c r="AL271" s="8">
        <v>88.615260000000006</v>
      </c>
      <c r="AM271" s="8">
        <v>88.615260000000006</v>
      </c>
      <c r="AN271" s="8">
        <v>88.615260000000006</v>
      </c>
      <c r="AO271" s="8">
        <v>88.615260000000006</v>
      </c>
      <c r="AP271" s="8">
        <v>88.615260000000006</v>
      </c>
      <c r="AQ271" s="8">
        <v>88.615260000000006</v>
      </c>
      <c r="AR271" s="8">
        <v>88.615260000000006</v>
      </c>
      <c r="AS271" s="8">
        <v>88.615260000000006</v>
      </c>
      <c r="AT271" s="8">
        <v>88.615260000000006</v>
      </c>
      <c r="AU271" s="8">
        <v>88.615260000000006</v>
      </c>
      <c r="AV271" s="8">
        <v>89.96875</v>
      </c>
      <c r="AW271" s="8" t="s">
        <v>55</v>
      </c>
    </row>
    <row r="272" spans="1:49" ht="13" x14ac:dyDescent="0.3">
      <c r="A272" s="6" t="s">
        <v>298</v>
      </c>
      <c r="B272" s="5" t="s">
        <v>53</v>
      </c>
      <c r="C272" s="7" t="s">
        <v>55</v>
      </c>
      <c r="D272" s="7" t="s">
        <v>55</v>
      </c>
      <c r="E272" s="7" t="s">
        <v>55</v>
      </c>
      <c r="F272" s="7" t="s">
        <v>55</v>
      </c>
      <c r="G272" s="7" t="s">
        <v>55</v>
      </c>
      <c r="H272" s="7" t="s">
        <v>55</v>
      </c>
      <c r="I272" s="7" t="s">
        <v>55</v>
      </c>
      <c r="J272" s="7" t="s">
        <v>55</v>
      </c>
      <c r="K272" s="7" t="s">
        <v>55</v>
      </c>
      <c r="L272" s="7" t="s">
        <v>55</v>
      </c>
      <c r="M272" s="7" t="s">
        <v>55</v>
      </c>
      <c r="N272" s="7" t="s">
        <v>55</v>
      </c>
      <c r="O272" s="7" t="s">
        <v>55</v>
      </c>
      <c r="P272" s="7" t="s">
        <v>55</v>
      </c>
      <c r="Q272" s="7" t="s">
        <v>55</v>
      </c>
      <c r="R272" s="7" t="s">
        <v>55</v>
      </c>
      <c r="S272" s="7" t="s">
        <v>55</v>
      </c>
      <c r="T272" s="7" t="s">
        <v>55</v>
      </c>
      <c r="U272" s="7" t="s">
        <v>55</v>
      </c>
      <c r="V272" s="7" t="s">
        <v>55</v>
      </c>
      <c r="W272" s="7" t="s">
        <v>55</v>
      </c>
      <c r="X272" s="7" t="s">
        <v>55</v>
      </c>
      <c r="Y272" s="7" t="s">
        <v>55</v>
      </c>
      <c r="Z272" s="7" t="s">
        <v>55</v>
      </c>
      <c r="AA272" s="7" t="s">
        <v>55</v>
      </c>
      <c r="AB272" s="7">
        <v>99.603229999999996</v>
      </c>
      <c r="AC272" s="7">
        <v>99.603229999999996</v>
      </c>
      <c r="AD272" s="7">
        <v>99.603229999999996</v>
      </c>
      <c r="AE272" s="7">
        <v>99.603229999999996</v>
      </c>
      <c r="AF272" s="7">
        <v>99.603229999999996</v>
      </c>
      <c r="AG272" s="7">
        <v>99.603229999999996</v>
      </c>
      <c r="AH272" s="7">
        <v>99.603229999999996</v>
      </c>
      <c r="AI272" s="7">
        <v>99.603229999999996</v>
      </c>
      <c r="AJ272" s="7">
        <v>99.603229999999996</v>
      </c>
      <c r="AK272" s="7">
        <v>99.603229999999996</v>
      </c>
      <c r="AL272" s="7">
        <v>99.643469999999994</v>
      </c>
      <c r="AM272" s="7">
        <v>99.643469999999994</v>
      </c>
      <c r="AN272" s="7">
        <v>99.643469999999994</v>
      </c>
      <c r="AO272" s="7">
        <v>99.643469999999994</v>
      </c>
      <c r="AP272" s="7">
        <v>99.643469999999994</v>
      </c>
      <c r="AQ272" s="7">
        <v>99.643469999999994</v>
      </c>
      <c r="AR272" s="7">
        <v>99.643469999999994</v>
      </c>
      <c r="AS272" s="7">
        <v>99.643469999999994</v>
      </c>
      <c r="AT272" s="7">
        <v>99.643469999999994</v>
      </c>
      <c r="AU272" s="7">
        <v>99.643469999999994</v>
      </c>
      <c r="AV272" s="7">
        <v>99.64743</v>
      </c>
      <c r="AW272" s="7" t="s">
        <v>55</v>
      </c>
    </row>
    <row r="273" spans="1:49" ht="13" x14ac:dyDescent="0.3">
      <c r="A273" s="6" t="s">
        <v>299</v>
      </c>
      <c r="B273" s="5" t="s">
        <v>53</v>
      </c>
      <c r="C273" s="8" t="s">
        <v>55</v>
      </c>
      <c r="D273" s="8" t="s">
        <v>55</v>
      </c>
      <c r="E273" s="8" t="s">
        <v>55</v>
      </c>
      <c r="F273" s="8" t="s">
        <v>55</v>
      </c>
      <c r="G273" s="8" t="s">
        <v>55</v>
      </c>
      <c r="H273" s="8" t="s">
        <v>55</v>
      </c>
      <c r="I273" s="8" t="s">
        <v>55</v>
      </c>
      <c r="J273" s="8" t="s">
        <v>55</v>
      </c>
      <c r="K273" s="8" t="s">
        <v>55</v>
      </c>
      <c r="L273" s="8" t="s">
        <v>55</v>
      </c>
      <c r="M273" s="8" t="s">
        <v>55</v>
      </c>
      <c r="N273" s="8" t="s">
        <v>55</v>
      </c>
      <c r="O273" s="8" t="s">
        <v>55</v>
      </c>
      <c r="P273" s="8" t="s">
        <v>55</v>
      </c>
      <c r="Q273" s="8" t="s">
        <v>55</v>
      </c>
      <c r="R273" s="8">
        <v>74.697689999999994</v>
      </c>
      <c r="S273" s="8">
        <v>74.697689999999994</v>
      </c>
      <c r="T273" s="8">
        <v>74.697689999999994</v>
      </c>
      <c r="U273" s="8">
        <v>74.697689999999994</v>
      </c>
      <c r="V273" s="8">
        <v>74.697689999999994</v>
      </c>
      <c r="W273" s="8">
        <v>74.697689999999994</v>
      </c>
      <c r="X273" s="8">
        <v>74.697689999999994</v>
      </c>
      <c r="Y273" s="8">
        <v>74.697689999999994</v>
      </c>
      <c r="Z273" s="8">
        <v>74.697689999999994</v>
      </c>
      <c r="AA273" s="8">
        <v>74.697689999999994</v>
      </c>
      <c r="AB273" s="8">
        <v>81.193430000000006</v>
      </c>
      <c r="AC273" s="8">
        <v>81.193430000000006</v>
      </c>
      <c r="AD273" s="8">
        <v>81.193430000000006</v>
      </c>
      <c r="AE273" s="8">
        <v>81.193430000000006</v>
      </c>
      <c r="AF273" s="8">
        <v>81.193430000000006</v>
      </c>
      <c r="AG273" s="8">
        <v>81.193430000000006</v>
      </c>
      <c r="AH273" s="8">
        <v>81.193430000000006</v>
      </c>
      <c r="AI273" s="8">
        <v>81.193430000000006</v>
      </c>
      <c r="AJ273" s="8">
        <v>81.193430000000006</v>
      </c>
      <c r="AK273" s="8">
        <v>81.193430000000006</v>
      </c>
      <c r="AL273" s="8">
        <v>86.997550000000004</v>
      </c>
      <c r="AM273" s="8">
        <v>86.997550000000004</v>
      </c>
      <c r="AN273" s="8">
        <v>86.997550000000004</v>
      </c>
      <c r="AO273" s="8">
        <v>86.997550000000004</v>
      </c>
      <c r="AP273" s="8">
        <v>86.997550000000004</v>
      </c>
      <c r="AQ273" s="8">
        <v>86.997550000000004</v>
      </c>
      <c r="AR273" s="8">
        <v>86.997550000000004</v>
      </c>
      <c r="AS273" s="8">
        <v>86.997550000000004</v>
      </c>
      <c r="AT273" s="8">
        <v>86.997550000000004</v>
      </c>
      <c r="AU273" s="8">
        <v>86.997550000000004</v>
      </c>
      <c r="AV273" s="8">
        <v>88.595560000000006</v>
      </c>
      <c r="AW273" s="8" t="s">
        <v>55</v>
      </c>
    </row>
    <row r="274" spans="1:49" ht="13" x14ac:dyDescent="0.3">
      <c r="A274" s="6" t="s">
        <v>311</v>
      </c>
      <c r="B274" s="5" t="s">
        <v>53</v>
      </c>
      <c r="C274" s="7" t="s">
        <v>55</v>
      </c>
      <c r="D274" s="7" t="s">
        <v>55</v>
      </c>
      <c r="E274" s="7" t="s">
        <v>55</v>
      </c>
      <c r="F274" s="7" t="s">
        <v>55</v>
      </c>
      <c r="G274" s="7" t="s">
        <v>55</v>
      </c>
      <c r="H274" s="7" t="s">
        <v>55</v>
      </c>
      <c r="I274" s="7" t="s">
        <v>55</v>
      </c>
      <c r="J274" s="7" t="s">
        <v>55</v>
      </c>
      <c r="K274" s="7" t="s">
        <v>55</v>
      </c>
      <c r="L274" s="7" t="s">
        <v>55</v>
      </c>
      <c r="M274" s="7" t="s">
        <v>55</v>
      </c>
      <c r="N274" s="7" t="s">
        <v>55</v>
      </c>
      <c r="O274" s="7" t="s">
        <v>55</v>
      </c>
      <c r="P274" s="7" t="s">
        <v>55</v>
      </c>
      <c r="Q274" s="7" t="s">
        <v>55</v>
      </c>
      <c r="R274" s="7">
        <v>99.808179999999993</v>
      </c>
      <c r="S274" s="7">
        <v>99.808179999999993</v>
      </c>
      <c r="T274" s="7">
        <v>99.808179999999993</v>
      </c>
      <c r="U274" s="7">
        <v>99.808179999999993</v>
      </c>
      <c r="V274" s="7">
        <v>99.808179999999993</v>
      </c>
      <c r="W274" s="7">
        <v>99.808179999999993</v>
      </c>
      <c r="X274" s="7">
        <v>99.808179999999993</v>
      </c>
      <c r="Y274" s="7">
        <v>99.808179999999993</v>
      </c>
      <c r="Z274" s="7">
        <v>99.808179999999993</v>
      </c>
      <c r="AA274" s="7">
        <v>99.808179999999993</v>
      </c>
      <c r="AB274" s="7">
        <v>99.868219999999994</v>
      </c>
      <c r="AC274" s="7">
        <v>99.868219999999994</v>
      </c>
      <c r="AD274" s="7">
        <v>99.868219999999994</v>
      </c>
      <c r="AE274" s="7">
        <v>99.868219999999994</v>
      </c>
      <c r="AF274" s="7">
        <v>99.868219999999994</v>
      </c>
      <c r="AG274" s="7">
        <v>99.868219999999994</v>
      </c>
      <c r="AH274" s="7">
        <v>99.868219999999994</v>
      </c>
      <c r="AI274" s="7">
        <v>99.868219999999994</v>
      </c>
      <c r="AJ274" s="7">
        <v>99.868219999999994</v>
      </c>
      <c r="AK274" s="7">
        <v>99.868219999999994</v>
      </c>
      <c r="AL274" s="7">
        <v>99.921980000000005</v>
      </c>
      <c r="AM274" s="7">
        <v>99.921980000000005</v>
      </c>
      <c r="AN274" s="7">
        <v>99.921980000000005</v>
      </c>
      <c r="AO274" s="7">
        <v>99.921980000000005</v>
      </c>
      <c r="AP274" s="7">
        <v>99.921980000000005</v>
      </c>
      <c r="AQ274" s="7">
        <v>99.921980000000005</v>
      </c>
      <c r="AR274" s="7">
        <v>99.921980000000005</v>
      </c>
      <c r="AS274" s="7">
        <v>99.921980000000005</v>
      </c>
      <c r="AT274" s="7">
        <v>99.921980000000005</v>
      </c>
      <c r="AU274" s="7">
        <v>99.921980000000005</v>
      </c>
      <c r="AV274" s="7">
        <v>99.926429999999996</v>
      </c>
      <c r="AW274" s="7" t="s">
        <v>55</v>
      </c>
    </row>
    <row r="275" spans="1:49" ht="13" x14ac:dyDescent="0.3">
      <c r="A275" s="6" t="s">
        <v>312</v>
      </c>
      <c r="B275" s="5" t="s">
        <v>53</v>
      </c>
      <c r="C275" s="8" t="s">
        <v>55</v>
      </c>
      <c r="D275" s="8" t="s">
        <v>55</v>
      </c>
      <c r="E275" s="8" t="s">
        <v>55</v>
      </c>
      <c r="F275" s="8" t="s">
        <v>55</v>
      </c>
      <c r="G275" s="8" t="s">
        <v>55</v>
      </c>
      <c r="H275" s="8" t="s">
        <v>55</v>
      </c>
      <c r="I275" s="8" t="s">
        <v>55</v>
      </c>
      <c r="J275" s="8" t="s">
        <v>55</v>
      </c>
      <c r="K275" s="8" t="s">
        <v>55</v>
      </c>
      <c r="L275" s="8" t="s">
        <v>55</v>
      </c>
      <c r="M275" s="8" t="s">
        <v>55</v>
      </c>
      <c r="N275" s="8" t="s">
        <v>55</v>
      </c>
      <c r="O275" s="8" t="s">
        <v>55</v>
      </c>
      <c r="P275" s="8" t="s">
        <v>55</v>
      </c>
      <c r="Q275" s="8" t="s">
        <v>55</v>
      </c>
      <c r="R275" s="8">
        <v>94.164360000000002</v>
      </c>
      <c r="S275" s="8">
        <v>94.164360000000002</v>
      </c>
      <c r="T275" s="8">
        <v>94.164360000000002</v>
      </c>
      <c r="U275" s="8">
        <v>94.164360000000002</v>
      </c>
      <c r="V275" s="8">
        <v>94.164360000000002</v>
      </c>
      <c r="W275" s="8">
        <v>94.164360000000002</v>
      </c>
      <c r="X275" s="8">
        <v>94.164360000000002</v>
      </c>
      <c r="Y275" s="8">
        <v>94.164360000000002</v>
      </c>
      <c r="Z275" s="8">
        <v>94.164360000000002</v>
      </c>
      <c r="AA275" s="8">
        <v>94.164360000000002</v>
      </c>
      <c r="AB275" s="8">
        <v>96.671040000000005</v>
      </c>
      <c r="AC275" s="8">
        <v>96.671040000000005</v>
      </c>
      <c r="AD275" s="8">
        <v>96.671040000000005</v>
      </c>
      <c r="AE275" s="8">
        <v>96.671040000000005</v>
      </c>
      <c r="AF275" s="8">
        <v>96.671040000000005</v>
      </c>
      <c r="AG275" s="8">
        <v>96.671040000000005</v>
      </c>
      <c r="AH275" s="8">
        <v>96.671040000000005</v>
      </c>
      <c r="AI275" s="8">
        <v>96.671040000000005</v>
      </c>
      <c r="AJ275" s="8">
        <v>96.671040000000005</v>
      </c>
      <c r="AK275" s="8">
        <v>96.671040000000005</v>
      </c>
      <c r="AL275" s="8">
        <v>98.130459999999999</v>
      </c>
      <c r="AM275" s="8">
        <v>98.130459999999999</v>
      </c>
      <c r="AN275" s="8">
        <v>98.130459999999999</v>
      </c>
      <c r="AO275" s="8">
        <v>98.130459999999999</v>
      </c>
      <c r="AP275" s="8">
        <v>98.130459999999999</v>
      </c>
      <c r="AQ275" s="8">
        <v>98.130459999999999</v>
      </c>
      <c r="AR275" s="8">
        <v>98.130459999999999</v>
      </c>
      <c r="AS275" s="8">
        <v>98.130459999999999</v>
      </c>
      <c r="AT275" s="8">
        <v>98.130459999999999</v>
      </c>
      <c r="AU275" s="8">
        <v>98.130459999999999</v>
      </c>
      <c r="AV275" s="8">
        <v>98.375630000000001</v>
      </c>
      <c r="AW275" s="8" t="s">
        <v>55</v>
      </c>
    </row>
    <row r="276" spans="1:49" ht="13" x14ac:dyDescent="0.3">
      <c r="A276" s="6" t="s">
        <v>313</v>
      </c>
      <c r="B276" s="5" t="s">
        <v>53</v>
      </c>
      <c r="C276" s="7" t="s">
        <v>55</v>
      </c>
      <c r="D276" s="7" t="s">
        <v>55</v>
      </c>
      <c r="E276" s="7" t="s">
        <v>55</v>
      </c>
      <c r="F276" s="7" t="s">
        <v>55</v>
      </c>
      <c r="G276" s="7" t="s">
        <v>55</v>
      </c>
      <c r="H276" s="7" t="s">
        <v>55</v>
      </c>
      <c r="I276" s="7" t="s">
        <v>55</v>
      </c>
      <c r="J276" s="7" t="s">
        <v>55</v>
      </c>
      <c r="K276" s="7" t="s">
        <v>55</v>
      </c>
      <c r="L276" s="7" t="s">
        <v>55</v>
      </c>
      <c r="M276" s="7" t="s">
        <v>55</v>
      </c>
      <c r="N276" s="7" t="s">
        <v>55</v>
      </c>
      <c r="O276" s="7" t="s">
        <v>55</v>
      </c>
      <c r="P276" s="7" t="s">
        <v>55</v>
      </c>
      <c r="Q276" s="7" t="s">
        <v>55</v>
      </c>
      <c r="R276" s="7">
        <v>57.504219999999997</v>
      </c>
      <c r="S276" s="7">
        <v>57.504219999999997</v>
      </c>
      <c r="T276" s="7">
        <v>57.504219999999997</v>
      </c>
      <c r="U276" s="7">
        <v>57.504219999999997</v>
      </c>
      <c r="V276" s="7">
        <v>57.504219999999997</v>
      </c>
      <c r="W276" s="7">
        <v>57.504219999999997</v>
      </c>
      <c r="X276" s="7">
        <v>57.504219999999997</v>
      </c>
      <c r="Y276" s="7">
        <v>57.504219999999997</v>
      </c>
      <c r="Z276" s="7">
        <v>57.504219999999997</v>
      </c>
      <c r="AA276" s="7">
        <v>57.504219999999997</v>
      </c>
      <c r="AB276" s="7">
        <v>73.647199999999998</v>
      </c>
      <c r="AC276" s="7">
        <v>73.647199999999998</v>
      </c>
      <c r="AD276" s="7">
        <v>73.647199999999998</v>
      </c>
      <c r="AE276" s="7">
        <v>73.647199999999998</v>
      </c>
      <c r="AF276" s="7">
        <v>73.647199999999998</v>
      </c>
      <c r="AG276" s="7">
        <v>73.647199999999998</v>
      </c>
      <c r="AH276" s="7">
        <v>73.647199999999998</v>
      </c>
      <c r="AI276" s="7">
        <v>73.647199999999998</v>
      </c>
      <c r="AJ276" s="7">
        <v>73.647199999999998</v>
      </c>
      <c r="AK276" s="7">
        <v>73.647199999999998</v>
      </c>
      <c r="AL276" s="7">
        <v>88.150319999999994</v>
      </c>
      <c r="AM276" s="7">
        <v>88.150319999999994</v>
      </c>
      <c r="AN276" s="7">
        <v>88.150319999999994</v>
      </c>
      <c r="AO276" s="7">
        <v>88.150319999999994</v>
      </c>
      <c r="AP276" s="7">
        <v>88.150319999999994</v>
      </c>
      <c r="AQ276" s="7">
        <v>88.150319999999994</v>
      </c>
      <c r="AR276" s="7">
        <v>88.150319999999994</v>
      </c>
      <c r="AS276" s="7">
        <v>88.150319999999994</v>
      </c>
      <c r="AT276" s="7">
        <v>88.150319999999994</v>
      </c>
      <c r="AU276" s="7">
        <v>88.150319999999994</v>
      </c>
      <c r="AV276" s="7">
        <v>93.754739999999998</v>
      </c>
      <c r="AW276" s="7" t="s">
        <v>55</v>
      </c>
    </row>
    <row r="277" spans="1:49" ht="13" x14ac:dyDescent="0.3">
      <c r="A277" s="6" t="s">
        <v>308</v>
      </c>
      <c r="B277" s="5" t="s">
        <v>53</v>
      </c>
      <c r="C277" s="8" t="s">
        <v>55</v>
      </c>
      <c r="D277" s="8" t="s">
        <v>55</v>
      </c>
      <c r="E277" s="8" t="s">
        <v>55</v>
      </c>
      <c r="F277" s="8" t="s">
        <v>55</v>
      </c>
      <c r="G277" s="8" t="s">
        <v>55</v>
      </c>
      <c r="H277" s="8" t="s">
        <v>55</v>
      </c>
      <c r="I277" s="8" t="s">
        <v>55</v>
      </c>
      <c r="J277" s="8" t="s">
        <v>55</v>
      </c>
      <c r="K277" s="8" t="s">
        <v>55</v>
      </c>
      <c r="L277" s="8" t="s">
        <v>55</v>
      </c>
      <c r="M277" s="8" t="s">
        <v>55</v>
      </c>
      <c r="N277" s="8" t="s">
        <v>55</v>
      </c>
      <c r="O277" s="8" t="s">
        <v>55</v>
      </c>
      <c r="P277" s="8" t="s">
        <v>55</v>
      </c>
      <c r="Q277" s="8" t="s">
        <v>55</v>
      </c>
      <c r="R277" s="8">
        <v>57.750529999999998</v>
      </c>
      <c r="S277" s="8">
        <v>57.750529999999998</v>
      </c>
      <c r="T277" s="8">
        <v>57.750529999999998</v>
      </c>
      <c r="U277" s="8">
        <v>57.750529999999998</v>
      </c>
      <c r="V277" s="8">
        <v>57.750529999999998</v>
      </c>
      <c r="W277" s="8">
        <v>57.750529999999998</v>
      </c>
      <c r="X277" s="8">
        <v>57.750529999999998</v>
      </c>
      <c r="Y277" s="8">
        <v>57.750529999999998</v>
      </c>
      <c r="Z277" s="8">
        <v>57.750529999999998</v>
      </c>
      <c r="AA277" s="8">
        <v>57.750529999999998</v>
      </c>
      <c r="AB277" s="8">
        <v>61.637659999999997</v>
      </c>
      <c r="AC277" s="8">
        <v>61.637659999999997</v>
      </c>
      <c r="AD277" s="8">
        <v>61.637659999999997</v>
      </c>
      <c r="AE277" s="8">
        <v>61.637659999999997</v>
      </c>
      <c r="AF277" s="8">
        <v>61.637659999999997</v>
      </c>
      <c r="AG277" s="8">
        <v>61.637659999999997</v>
      </c>
      <c r="AH277" s="8">
        <v>61.637659999999997</v>
      </c>
      <c r="AI277" s="8">
        <v>61.637659999999997</v>
      </c>
      <c r="AJ277" s="8">
        <v>61.637659999999997</v>
      </c>
      <c r="AK277" s="8">
        <v>61.637659999999997</v>
      </c>
      <c r="AL277" s="8">
        <v>66.371380000000002</v>
      </c>
      <c r="AM277" s="8">
        <v>66.371380000000002</v>
      </c>
      <c r="AN277" s="8">
        <v>66.371380000000002</v>
      </c>
      <c r="AO277" s="8">
        <v>66.371380000000002</v>
      </c>
      <c r="AP277" s="8">
        <v>66.371380000000002</v>
      </c>
      <c r="AQ277" s="8">
        <v>66.371380000000002</v>
      </c>
      <c r="AR277" s="8">
        <v>66.371380000000002</v>
      </c>
      <c r="AS277" s="8">
        <v>66.371380000000002</v>
      </c>
      <c r="AT277" s="8">
        <v>66.371380000000002</v>
      </c>
      <c r="AU277" s="8">
        <v>66.371380000000002</v>
      </c>
      <c r="AV277" s="8">
        <v>71.620019999999997</v>
      </c>
      <c r="AW277" s="8" t="s">
        <v>55</v>
      </c>
    </row>
    <row r="278" spans="1:49" ht="13" x14ac:dyDescent="0.3">
      <c r="A278" s="6" t="s">
        <v>314</v>
      </c>
      <c r="B278" s="5" t="s">
        <v>53</v>
      </c>
      <c r="C278" s="7" t="s">
        <v>55</v>
      </c>
      <c r="D278" s="7" t="s">
        <v>55</v>
      </c>
      <c r="E278" s="7" t="s">
        <v>55</v>
      </c>
      <c r="F278" s="7" t="s">
        <v>55</v>
      </c>
      <c r="G278" s="7" t="s">
        <v>55</v>
      </c>
      <c r="H278" s="7" t="s">
        <v>55</v>
      </c>
      <c r="I278" s="7" t="s">
        <v>55</v>
      </c>
      <c r="J278" s="7" t="s">
        <v>55</v>
      </c>
      <c r="K278" s="7" t="s">
        <v>55</v>
      </c>
      <c r="L278" s="7" t="s">
        <v>55</v>
      </c>
      <c r="M278" s="7" t="s">
        <v>55</v>
      </c>
      <c r="N278" s="7" t="s">
        <v>55</v>
      </c>
      <c r="O278" s="7" t="s">
        <v>55</v>
      </c>
      <c r="P278" s="7" t="s">
        <v>55</v>
      </c>
      <c r="Q278" s="7" t="s">
        <v>55</v>
      </c>
      <c r="R278" s="7">
        <v>81.229929999999996</v>
      </c>
      <c r="S278" s="7">
        <v>81.229929999999996</v>
      </c>
      <c r="T278" s="7">
        <v>81.229929999999996</v>
      </c>
      <c r="U278" s="7">
        <v>81.229929999999996</v>
      </c>
      <c r="V278" s="7">
        <v>81.229929999999996</v>
      </c>
      <c r="W278" s="7">
        <v>81.229929999999996</v>
      </c>
      <c r="X278" s="7">
        <v>81.229929999999996</v>
      </c>
      <c r="Y278" s="7">
        <v>81.229929999999996</v>
      </c>
      <c r="Z278" s="7">
        <v>81.229929999999996</v>
      </c>
      <c r="AA278" s="7">
        <v>81.229929999999996</v>
      </c>
      <c r="AB278" s="7">
        <v>87.731160000000003</v>
      </c>
      <c r="AC278" s="7">
        <v>87.731160000000003</v>
      </c>
      <c r="AD278" s="7">
        <v>87.731160000000003</v>
      </c>
      <c r="AE278" s="7">
        <v>87.731160000000003</v>
      </c>
      <c r="AF278" s="7">
        <v>87.731160000000003</v>
      </c>
      <c r="AG278" s="7">
        <v>87.731160000000003</v>
      </c>
      <c r="AH278" s="7">
        <v>87.731160000000003</v>
      </c>
      <c r="AI278" s="7">
        <v>87.731160000000003</v>
      </c>
      <c r="AJ278" s="7">
        <v>87.731160000000003</v>
      </c>
      <c r="AK278" s="7">
        <v>87.731160000000003</v>
      </c>
      <c r="AL278" s="7">
        <v>92.806529999999995</v>
      </c>
      <c r="AM278" s="7">
        <v>92.806529999999995</v>
      </c>
      <c r="AN278" s="7">
        <v>92.806529999999995</v>
      </c>
      <c r="AO278" s="7">
        <v>92.806529999999995</v>
      </c>
      <c r="AP278" s="7">
        <v>92.806529999999995</v>
      </c>
      <c r="AQ278" s="7">
        <v>92.806529999999995</v>
      </c>
      <c r="AR278" s="7">
        <v>92.806529999999995</v>
      </c>
      <c r="AS278" s="7">
        <v>92.806529999999995</v>
      </c>
      <c r="AT278" s="7">
        <v>92.806529999999995</v>
      </c>
      <c r="AU278" s="7">
        <v>92.806529999999995</v>
      </c>
      <c r="AV278" s="7">
        <v>93.247879999999995</v>
      </c>
      <c r="AW278" s="7" t="s">
        <v>55</v>
      </c>
    </row>
    <row r="279" spans="1:49" ht="13" x14ac:dyDescent="0.3">
      <c r="A279" s="6" t="s">
        <v>315</v>
      </c>
      <c r="B279" s="5" t="s">
        <v>53</v>
      </c>
      <c r="C279" s="8" t="s">
        <v>55</v>
      </c>
      <c r="D279" s="8" t="s">
        <v>55</v>
      </c>
      <c r="E279" s="8" t="s">
        <v>55</v>
      </c>
      <c r="F279" s="8" t="s">
        <v>55</v>
      </c>
      <c r="G279" s="8" t="s">
        <v>55</v>
      </c>
      <c r="H279" s="8" t="s">
        <v>55</v>
      </c>
      <c r="I279" s="8" t="s">
        <v>55</v>
      </c>
      <c r="J279" s="8" t="s">
        <v>55</v>
      </c>
      <c r="K279" s="8" t="s">
        <v>55</v>
      </c>
      <c r="L279" s="8" t="s">
        <v>55</v>
      </c>
      <c r="M279" s="8" t="s">
        <v>55</v>
      </c>
      <c r="N279" s="8" t="s">
        <v>55</v>
      </c>
      <c r="O279" s="8" t="s">
        <v>55</v>
      </c>
      <c r="P279" s="8" t="s">
        <v>55</v>
      </c>
      <c r="Q279" s="8" t="s">
        <v>55</v>
      </c>
      <c r="R279" s="8">
        <v>91.895880000000005</v>
      </c>
      <c r="S279" s="8">
        <v>91.895880000000005</v>
      </c>
      <c r="T279" s="8">
        <v>91.895880000000005</v>
      </c>
      <c r="U279" s="8">
        <v>91.895880000000005</v>
      </c>
      <c r="V279" s="8">
        <v>91.895880000000005</v>
      </c>
      <c r="W279" s="8">
        <v>91.895880000000005</v>
      </c>
      <c r="X279" s="8">
        <v>91.895880000000005</v>
      </c>
      <c r="Y279" s="8">
        <v>91.895880000000005</v>
      </c>
      <c r="Z279" s="8">
        <v>91.895880000000005</v>
      </c>
      <c r="AA279" s="8">
        <v>91.895880000000005</v>
      </c>
      <c r="AB279" s="8">
        <v>98.585409999999996</v>
      </c>
      <c r="AC279" s="8">
        <v>98.585409999999996</v>
      </c>
      <c r="AD279" s="8">
        <v>98.585409999999996</v>
      </c>
      <c r="AE279" s="8">
        <v>98.585409999999996</v>
      </c>
      <c r="AF279" s="8">
        <v>98.585409999999996</v>
      </c>
      <c r="AG279" s="8">
        <v>98.585409999999996</v>
      </c>
      <c r="AH279" s="8">
        <v>98.585409999999996</v>
      </c>
      <c r="AI279" s="8">
        <v>98.585409999999996</v>
      </c>
      <c r="AJ279" s="8">
        <v>98.585409999999996</v>
      </c>
      <c r="AK279" s="8">
        <v>98.585409999999996</v>
      </c>
      <c r="AL279" s="8">
        <v>99.608360000000005</v>
      </c>
      <c r="AM279" s="8">
        <v>99.608360000000005</v>
      </c>
      <c r="AN279" s="8">
        <v>99.608360000000005</v>
      </c>
      <c r="AO279" s="8">
        <v>99.608360000000005</v>
      </c>
      <c r="AP279" s="8">
        <v>99.608360000000005</v>
      </c>
      <c r="AQ279" s="8">
        <v>99.608360000000005</v>
      </c>
      <c r="AR279" s="8">
        <v>99.608360000000005</v>
      </c>
      <c r="AS279" s="8">
        <v>99.608360000000005</v>
      </c>
      <c r="AT279" s="8">
        <v>99.608360000000005</v>
      </c>
      <c r="AU279" s="8">
        <v>99.608360000000005</v>
      </c>
      <c r="AV279" s="8">
        <v>99.724710000000002</v>
      </c>
      <c r="AW279" s="8" t="s">
        <v>55</v>
      </c>
    </row>
    <row r="280" spans="1:49" ht="13" x14ac:dyDescent="0.3">
      <c r="A280" s="6" t="s">
        <v>316</v>
      </c>
      <c r="B280" s="5" t="s">
        <v>53</v>
      </c>
      <c r="C280" s="7" t="s">
        <v>55</v>
      </c>
      <c r="D280" s="7" t="s">
        <v>55</v>
      </c>
      <c r="E280" s="7" t="s">
        <v>55</v>
      </c>
      <c r="F280" s="7" t="s">
        <v>55</v>
      </c>
      <c r="G280" s="7" t="s">
        <v>55</v>
      </c>
      <c r="H280" s="7" t="s">
        <v>55</v>
      </c>
      <c r="I280" s="7" t="s">
        <v>55</v>
      </c>
      <c r="J280" s="7" t="s">
        <v>55</v>
      </c>
      <c r="K280" s="7" t="s">
        <v>55</v>
      </c>
      <c r="L280" s="7" t="s">
        <v>55</v>
      </c>
      <c r="M280" s="7" t="s">
        <v>55</v>
      </c>
      <c r="N280" s="7" t="s">
        <v>55</v>
      </c>
      <c r="O280" s="7" t="s">
        <v>55</v>
      </c>
      <c r="P280" s="7" t="s">
        <v>55</v>
      </c>
      <c r="Q280" s="7" t="s">
        <v>55</v>
      </c>
      <c r="R280" s="7">
        <v>89.825460000000007</v>
      </c>
      <c r="S280" s="7">
        <v>89.825460000000007</v>
      </c>
      <c r="T280" s="7">
        <v>89.825460000000007</v>
      </c>
      <c r="U280" s="7">
        <v>89.825460000000007</v>
      </c>
      <c r="V280" s="7">
        <v>89.825460000000007</v>
      </c>
      <c r="W280" s="7">
        <v>89.825460000000007</v>
      </c>
      <c r="X280" s="7">
        <v>89.825460000000007</v>
      </c>
      <c r="Y280" s="7">
        <v>89.825460000000007</v>
      </c>
      <c r="Z280" s="7">
        <v>89.825460000000007</v>
      </c>
      <c r="AA280" s="7">
        <v>89.825460000000007</v>
      </c>
      <c r="AB280" s="7">
        <v>96.083529999999996</v>
      </c>
      <c r="AC280" s="7">
        <v>96.083529999999996</v>
      </c>
      <c r="AD280" s="7">
        <v>96.083529999999996</v>
      </c>
      <c r="AE280" s="7">
        <v>96.083529999999996</v>
      </c>
      <c r="AF280" s="7">
        <v>96.083529999999996</v>
      </c>
      <c r="AG280" s="7">
        <v>96.083529999999996</v>
      </c>
      <c r="AH280" s="7">
        <v>96.083529999999996</v>
      </c>
      <c r="AI280" s="7">
        <v>96.083529999999996</v>
      </c>
      <c r="AJ280" s="7">
        <v>96.083529999999996</v>
      </c>
      <c r="AK280" s="7">
        <v>96.083529999999996</v>
      </c>
      <c r="AL280" s="7">
        <v>97.941389999999998</v>
      </c>
      <c r="AM280" s="7">
        <v>97.941389999999998</v>
      </c>
      <c r="AN280" s="7">
        <v>97.941389999999998</v>
      </c>
      <c r="AO280" s="7">
        <v>97.941389999999998</v>
      </c>
      <c r="AP280" s="7">
        <v>97.941389999999998</v>
      </c>
      <c r="AQ280" s="7">
        <v>97.941389999999998</v>
      </c>
      <c r="AR280" s="7">
        <v>97.941389999999998</v>
      </c>
      <c r="AS280" s="7">
        <v>97.941389999999998</v>
      </c>
      <c r="AT280" s="7">
        <v>97.941389999999998</v>
      </c>
      <c r="AU280" s="7">
        <v>97.941389999999998</v>
      </c>
      <c r="AV280" s="7">
        <v>98.466620000000006</v>
      </c>
      <c r="AW280" s="7" t="s">
        <v>55</v>
      </c>
    </row>
    <row r="281" spans="1:49" ht="13" x14ac:dyDescent="0.3">
      <c r="A281" s="6" t="s">
        <v>317</v>
      </c>
      <c r="B281" s="5" t="s">
        <v>53</v>
      </c>
      <c r="C281" s="8" t="s">
        <v>55</v>
      </c>
      <c r="D281" s="8" t="s">
        <v>55</v>
      </c>
      <c r="E281" s="8" t="s">
        <v>55</v>
      </c>
      <c r="F281" s="8" t="s">
        <v>55</v>
      </c>
      <c r="G281" s="8" t="s">
        <v>55</v>
      </c>
      <c r="H281" s="8" t="s">
        <v>55</v>
      </c>
      <c r="I281" s="8" t="s">
        <v>55</v>
      </c>
      <c r="J281" s="8" t="s">
        <v>55</v>
      </c>
      <c r="K281" s="8" t="s">
        <v>55</v>
      </c>
      <c r="L281" s="8" t="s">
        <v>55</v>
      </c>
      <c r="M281" s="8" t="s">
        <v>55</v>
      </c>
      <c r="N281" s="8" t="s">
        <v>55</v>
      </c>
      <c r="O281" s="8" t="s">
        <v>55</v>
      </c>
      <c r="P281" s="8" t="s">
        <v>55</v>
      </c>
      <c r="Q281" s="8" t="s">
        <v>55</v>
      </c>
      <c r="R281" s="8">
        <v>48.629579999999997</v>
      </c>
      <c r="S281" s="8">
        <v>48.629579999999997</v>
      </c>
      <c r="T281" s="8">
        <v>48.629579999999997</v>
      </c>
      <c r="U281" s="8">
        <v>48.629579999999997</v>
      </c>
      <c r="V281" s="8">
        <v>48.629579999999997</v>
      </c>
      <c r="W281" s="8">
        <v>48.629579999999997</v>
      </c>
      <c r="X281" s="8">
        <v>48.629579999999997</v>
      </c>
      <c r="Y281" s="8">
        <v>48.629579999999997</v>
      </c>
      <c r="Z281" s="8">
        <v>48.629579999999997</v>
      </c>
      <c r="AA281" s="8">
        <v>48.629579999999997</v>
      </c>
      <c r="AB281" s="8">
        <v>66.136380000000003</v>
      </c>
      <c r="AC281" s="8">
        <v>66.136380000000003</v>
      </c>
      <c r="AD281" s="8">
        <v>66.136380000000003</v>
      </c>
      <c r="AE281" s="8">
        <v>66.136380000000003</v>
      </c>
      <c r="AF281" s="8">
        <v>66.136380000000003</v>
      </c>
      <c r="AG281" s="8">
        <v>66.136380000000003</v>
      </c>
      <c r="AH281" s="8">
        <v>66.136380000000003</v>
      </c>
      <c r="AI281" s="8">
        <v>66.136380000000003</v>
      </c>
      <c r="AJ281" s="8">
        <v>66.136380000000003</v>
      </c>
      <c r="AK281" s="8">
        <v>66.136380000000003</v>
      </c>
      <c r="AL281" s="8">
        <v>80.011709999999994</v>
      </c>
      <c r="AM281" s="8">
        <v>80.011709999999994</v>
      </c>
      <c r="AN281" s="8">
        <v>80.011709999999994</v>
      </c>
      <c r="AO281" s="8">
        <v>80.011709999999994</v>
      </c>
      <c r="AP281" s="8">
        <v>80.011709999999994</v>
      </c>
      <c r="AQ281" s="8">
        <v>80.011709999999994</v>
      </c>
      <c r="AR281" s="8">
        <v>80.011709999999994</v>
      </c>
      <c r="AS281" s="8">
        <v>80.011709999999994</v>
      </c>
      <c r="AT281" s="8">
        <v>80.011709999999994</v>
      </c>
      <c r="AU281" s="8">
        <v>80.011709999999994</v>
      </c>
      <c r="AV281" s="8">
        <v>84.497439999999997</v>
      </c>
      <c r="AW281" s="8" t="s">
        <v>55</v>
      </c>
    </row>
    <row r="282" spans="1:49" ht="13" x14ac:dyDescent="0.3">
      <c r="A282" s="6" t="s">
        <v>318</v>
      </c>
      <c r="B282" s="5" t="s">
        <v>53</v>
      </c>
      <c r="C282" s="7" t="s">
        <v>55</v>
      </c>
      <c r="D282" s="7" t="s">
        <v>55</v>
      </c>
      <c r="E282" s="7" t="s">
        <v>55</v>
      </c>
      <c r="F282" s="7" t="s">
        <v>55</v>
      </c>
      <c r="G282" s="7" t="s">
        <v>55</v>
      </c>
      <c r="H282" s="7" t="s">
        <v>55</v>
      </c>
      <c r="I282" s="7" t="s">
        <v>55</v>
      </c>
      <c r="J282" s="7" t="s">
        <v>55</v>
      </c>
      <c r="K282" s="7" t="s">
        <v>55</v>
      </c>
      <c r="L282" s="7" t="s">
        <v>55</v>
      </c>
      <c r="M282" s="7" t="s">
        <v>55</v>
      </c>
      <c r="N282" s="7" t="s">
        <v>55</v>
      </c>
      <c r="O282" s="7" t="s">
        <v>55</v>
      </c>
      <c r="P282" s="7" t="s">
        <v>55</v>
      </c>
      <c r="Q282" s="7" t="s">
        <v>55</v>
      </c>
      <c r="R282" s="7" t="s">
        <v>55</v>
      </c>
      <c r="S282" s="7" t="s">
        <v>55</v>
      </c>
      <c r="T282" s="7" t="s">
        <v>55</v>
      </c>
      <c r="U282" s="7" t="s">
        <v>55</v>
      </c>
      <c r="V282" s="7" t="s">
        <v>55</v>
      </c>
      <c r="W282" s="7" t="s">
        <v>55</v>
      </c>
      <c r="X282" s="7" t="s">
        <v>55</v>
      </c>
      <c r="Y282" s="7" t="s">
        <v>55</v>
      </c>
      <c r="Z282" s="7" t="s">
        <v>55</v>
      </c>
      <c r="AA282" s="7" t="s">
        <v>55</v>
      </c>
      <c r="AB282" s="7">
        <v>72.222999999999999</v>
      </c>
      <c r="AC282" s="7">
        <v>72.222999999999999</v>
      </c>
      <c r="AD282" s="7">
        <v>72.222999999999999</v>
      </c>
      <c r="AE282" s="7">
        <v>72.222999999999999</v>
      </c>
      <c r="AF282" s="7">
        <v>72.222999999999999</v>
      </c>
      <c r="AG282" s="7">
        <v>72.222999999999999</v>
      </c>
      <c r="AH282" s="7">
        <v>72.222999999999999</v>
      </c>
      <c r="AI282" s="7">
        <v>72.222999999999999</v>
      </c>
      <c r="AJ282" s="7">
        <v>72.222999999999999</v>
      </c>
      <c r="AK282" s="7">
        <v>72.222999999999999</v>
      </c>
      <c r="AL282" s="7">
        <v>71.733990000000006</v>
      </c>
      <c r="AM282" s="7">
        <v>71.733990000000006</v>
      </c>
      <c r="AN282" s="7">
        <v>71.733990000000006</v>
      </c>
      <c r="AO282" s="7">
        <v>71.733990000000006</v>
      </c>
      <c r="AP282" s="7">
        <v>71.733990000000006</v>
      </c>
      <c r="AQ282" s="7">
        <v>71.733990000000006</v>
      </c>
      <c r="AR282" s="7">
        <v>71.733990000000006</v>
      </c>
      <c r="AS282" s="7">
        <v>71.733990000000006</v>
      </c>
      <c r="AT282" s="7">
        <v>71.733990000000006</v>
      </c>
      <c r="AU282" s="7">
        <v>71.733990000000006</v>
      </c>
      <c r="AV282" s="7">
        <v>70.528580000000005</v>
      </c>
      <c r="AW282" s="7" t="s">
        <v>55</v>
      </c>
    </row>
    <row r="283" spans="1:49" ht="13" x14ac:dyDescent="0.3">
      <c r="A283" s="6" t="s">
        <v>319</v>
      </c>
      <c r="B283" s="5" t="s">
        <v>53</v>
      </c>
      <c r="C283" s="8" t="s">
        <v>55</v>
      </c>
      <c r="D283" s="8" t="s">
        <v>55</v>
      </c>
      <c r="E283" s="8" t="s">
        <v>55</v>
      </c>
      <c r="F283" s="8" t="s">
        <v>55</v>
      </c>
      <c r="G283" s="8" t="s">
        <v>55</v>
      </c>
      <c r="H283" s="8" t="s">
        <v>55</v>
      </c>
      <c r="I283" s="8" t="s">
        <v>55</v>
      </c>
      <c r="J283" s="8" t="s">
        <v>55</v>
      </c>
      <c r="K283" s="8" t="s">
        <v>55</v>
      </c>
      <c r="L283" s="8" t="s">
        <v>55</v>
      </c>
      <c r="M283" s="8" t="s">
        <v>55</v>
      </c>
      <c r="N283" s="8" t="s">
        <v>55</v>
      </c>
      <c r="O283" s="8" t="s">
        <v>55</v>
      </c>
      <c r="P283" s="8" t="s">
        <v>55</v>
      </c>
      <c r="Q283" s="8" t="s">
        <v>55</v>
      </c>
      <c r="R283" s="8" t="s">
        <v>55</v>
      </c>
      <c r="S283" s="8" t="s">
        <v>55</v>
      </c>
      <c r="T283" s="8" t="s">
        <v>55</v>
      </c>
      <c r="U283" s="8" t="s">
        <v>55</v>
      </c>
      <c r="V283" s="8" t="s">
        <v>55</v>
      </c>
      <c r="W283" s="8" t="s">
        <v>55</v>
      </c>
      <c r="X283" s="8" t="s">
        <v>55</v>
      </c>
      <c r="Y283" s="8" t="s">
        <v>55</v>
      </c>
      <c r="Z283" s="8" t="s">
        <v>55</v>
      </c>
      <c r="AA283" s="8" t="s">
        <v>55</v>
      </c>
      <c r="AB283" s="8" t="s">
        <v>55</v>
      </c>
      <c r="AC283" s="8" t="s">
        <v>55</v>
      </c>
      <c r="AD283" s="8" t="s">
        <v>55</v>
      </c>
      <c r="AE283" s="8" t="s">
        <v>55</v>
      </c>
      <c r="AF283" s="8" t="s">
        <v>55</v>
      </c>
      <c r="AG283" s="8" t="s">
        <v>55</v>
      </c>
      <c r="AH283" s="8" t="s">
        <v>55</v>
      </c>
      <c r="AI283" s="8" t="s">
        <v>55</v>
      </c>
      <c r="AJ283" s="8" t="s">
        <v>55</v>
      </c>
      <c r="AK283" s="8" t="s">
        <v>55</v>
      </c>
      <c r="AL283" s="8" t="s">
        <v>55</v>
      </c>
      <c r="AM283" s="8" t="s">
        <v>55</v>
      </c>
      <c r="AN283" s="8" t="s">
        <v>55</v>
      </c>
      <c r="AO283" s="8" t="s">
        <v>55</v>
      </c>
      <c r="AP283" s="8" t="s">
        <v>55</v>
      </c>
      <c r="AQ283" s="8" t="s">
        <v>55</v>
      </c>
      <c r="AR283" s="8" t="s">
        <v>55</v>
      </c>
      <c r="AS283" s="8" t="s">
        <v>55</v>
      </c>
      <c r="AT283" s="8" t="s">
        <v>55</v>
      </c>
      <c r="AU283" s="8" t="s">
        <v>55</v>
      </c>
      <c r="AV283" s="8" t="s">
        <v>55</v>
      </c>
      <c r="AW283" s="8" t="s">
        <v>55</v>
      </c>
    </row>
    <row r="284" spans="1:49" ht="13" x14ac:dyDescent="0.3">
      <c r="A284" s="6" t="s">
        <v>297</v>
      </c>
      <c r="B284" s="5" t="s">
        <v>53</v>
      </c>
      <c r="C284" s="7" t="s">
        <v>55</v>
      </c>
      <c r="D284" s="7" t="s">
        <v>55</v>
      </c>
      <c r="E284" s="7" t="s">
        <v>55</v>
      </c>
      <c r="F284" s="7" t="s">
        <v>55</v>
      </c>
      <c r="G284" s="7" t="s">
        <v>55</v>
      </c>
      <c r="H284" s="7" t="s">
        <v>55</v>
      </c>
      <c r="I284" s="7" t="s">
        <v>55</v>
      </c>
      <c r="J284" s="7" t="s">
        <v>55</v>
      </c>
      <c r="K284" s="7" t="s">
        <v>55</v>
      </c>
      <c r="L284" s="7" t="s">
        <v>55</v>
      </c>
      <c r="M284" s="7" t="s">
        <v>55</v>
      </c>
      <c r="N284" s="7" t="s">
        <v>55</v>
      </c>
      <c r="O284" s="7" t="s">
        <v>55</v>
      </c>
      <c r="P284" s="7" t="s">
        <v>55</v>
      </c>
      <c r="Q284" s="7" t="s">
        <v>55</v>
      </c>
      <c r="R284" s="7">
        <v>78.736490000000003</v>
      </c>
      <c r="S284" s="7">
        <v>78.736490000000003</v>
      </c>
      <c r="T284" s="7">
        <v>78.736490000000003</v>
      </c>
      <c r="U284" s="7">
        <v>78.736490000000003</v>
      </c>
      <c r="V284" s="7">
        <v>78.736490000000003</v>
      </c>
      <c r="W284" s="7">
        <v>78.736490000000003</v>
      </c>
      <c r="X284" s="7">
        <v>78.736490000000003</v>
      </c>
      <c r="Y284" s="7">
        <v>78.736490000000003</v>
      </c>
      <c r="Z284" s="7">
        <v>78.736490000000003</v>
      </c>
      <c r="AA284" s="7">
        <v>78.736490000000003</v>
      </c>
      <c r="AB284" s="7">
        <v>83.99</v>
      </c>
      <c r="AC284" s="7">
        <v>83.99</v>
      </c>
      <c r="AD284" s="7">
        <v>83.99</v>
      </c>
      <c r="AE284" s="7">
        <v>83.99</v>
      </c>
      <c r="AF284" s="7">
        <v>83.99</v>
      </c>
      <c r="AG284" s="7">
        <v>83.99</v>
      </c>
      <c r="AH284" s="7">
        <v>83.99</v>
      </c>
      <c r="AI284" s="7">
        <v>83.99</v>
      </c>
      <c r="AJ284" s="7">
        <v>83.99</v>
      </c>
      <c r="AK284" s="7">
        <v>83.99</v>
      </c>
      <c r="AL284" s="7">
        <v>88.615260000000006</v>
      </c>
      <c r="AM284" s="7">
        <v>88.615260000000006</v>
      </c>
      <c r="AN284" s="7">
        <v>88.615260000000006</v>
      </c>
      <c r="AO284" s="7">
        <v>88.615260000000006</v>
      </c>
      <c r="AP284" s="7">
        <v>88.615260000000006</v>
      </c>
      <c r="AQ284" s="7">
        <v>88.615260000000006</v>
      </c>
      <c r="AR284" s="7">
        <v>88.615260000000006</v>
      </c>
      <c r="AS284" s="7">
        <v>88.615260000000006</v>
      </c>
      <c r="AT284" s="7">
        <v>88.615260000000006</v>
      </c>
      <c r="AU284" s="7">
        <v>88.615260000000006</v>
      </c>
      <c r="AV284" s="7" t="s">
        <v>55</v>
      </c>
      <c r="AW284" s="7" t="s">
        <v>55</v>
      </c>
    </row>
    <row r="285" spans="1:49" ht="13" x14ac:dyDescent="0.3">
      <c r="A285" s="6" t="s">
        <v>320</v>
      </c>
      <c r="B285" s="5" t="s">
        <v>53</v>
      </c>
      <c r="C285" s="8" t="s">
        <v>55</v>
      </c>
      <c r="D285" s="8" t="s">
        <v>55</v>
      </c>
      <c r="E285" s="8" t="s">
        <v>55</v>
      </c>
      <c r="F285" s="8" t="s">
        <v>55</v>
      </c>
      <c r="G285" s="8" t="s">
        <v>55</v>
      </c>
      <c r="H285" s="8" t="s">
        <v>55</v>
      </c>
      <c r="I285" s="8" t="s">
        <v>55</v>
      </c>
      <c r="J285" s="8" t="s">
        <v>55</v>
      </c>
      <c r="K285" s="8" t="s">
        <v>55</v>
      </c>
      <c r="L285" s="8" t="s">
        <v>55</v>
      </c>
      <c r="M285" s="8" t="s">
        <v>55</v>
      </c>
      <c r="N285" s="8" t="s">
        <v>55</v>
      </c>
      <c r="O285" s="8" t="s">
        <v>55</v>
      </c>
      <c r="P285" s="8" t="s">
        <v>55</v>
      </c>
      <c r="Q285" s="8" t="s">
        <v>55</v>
      </c>
      <c r="R285" s="8">
        <v>57.667430000000003</v>
      </c>
      <c r="S285" s="8">
        <v>57.667430000000003</v>
      </c>
      <c r="T285" s="8">
        <v>57.667430000000003</v>
      </c>
      <c r="U285" s="8">
        <v>57.667430000000003</v>
      </c>
      <c r="V285" s="8">
        <v>57.667430000000003</v>
      </c>
      <c r="W285" s="8">
        <v>57.667430000000003</v>
      </c>
      <c r="X285" s="8">
        <v>57.667430000000003</v>
      </c>
      <c r="Y285" s="8">
        <v>57.667430000000003</v>
      </c>
      <c r="Z285" s="8">
        <v>57.667430000000003</v>
      </c>
      <c r="AA285" s="8">
        <v>57.667430000000003</v>
      </c>
      <c r="AB285" s="8">
        <v>63.644069999999999</v>
      </c>
      <c r="AC285" s="8">
        <v>63.644069999999999</v>
      </c>
      <c r="AD285" s="8">
        <v>63.644069999999999</v>
      </c>
      <c r="AE285" s="8">
        <v>63.644069999999999</v>
      </c>
      <c r="AF285" s="8">
        <v>63.644069999999999</v>
      </c>
      <c r="AG285" s="8">
        <v>63.644069999999999</v>
      </c>
      <c r="AH285" s="8">
        <v>63.644069999999999</v>
      </c>
      <c r="AI285" s="8">
        <v>63.644069999999999</v>
      </c>
      <c r="AJ285" s="8">
        <v>63.644069999999999</v>
      </c>
      <c r="AK285" s="8">
        <v>63.644069999999999</v>
      </c>
      <c r="AL285" s="8">
        <v>69.768370000000004</v>
      </c>
      <c r="AM285" s="8">
        <v>69.768370000000004</v>
      </c>
      <c r="AN285" s="8">
        <v>69.768370000000004</v>
      </c>
      <c r="AO285" s="8">
        <v>69.768370000000004</v>
      </c>
      <c r="AP285" s="8">
        <v>69.768370000000004</v>
      </c>
      <c r="AQ285" s="8">
        <v>69.768370000000004</v>
      </c>
      <c r="AR285" s="8">
        <v>69.768370000000004</v>
      </c>
      <c r="AS285" s="8">
        <v>69.768370000000004</v>
      </c>
      <c r="AT285" s="8">
        <v>69.768370000000004</v>
      </c>
      <c r="AU285" s="8">
        <v>69.768370000000004</v>
      </c>
      <c r="AV285" s="8" t="s">
        <v>55</v>
      </c>
      <c r="AW285" s="8" t="s">
        <v>55</v>
      </c>
    </row>
    <row r="286" spans="1:49" ht="13" x14ac:dyDescent="0.3">
      <c r="A286" s="6" t="s">
        <v>321</v>
      </c>
      <c r="B286" s="5" t="s">
        <v>53</v>
      </c>
      <c r="C286" s="7" t="s">
        <v>55</v>
      </c>
      <c r="D286" s="7" t="s">
        <v>55</v>
      </c>
      <c r="E286" s="7" t="s">
        <v>55</v>
      </c>
      <c r="F286" s="7" t="s">
        <v>55</v>
      </c>
      <c r="G286" s="7" t="s">
        <v>55</v>
      </c>
      <c r="H286" s="7" t="s">
        <v>55</v>
      </c>
      <c r="I286" s="7" t="s">
        <v>55</v>
      </c>
      <c r="J286" s="7" t="s">
        <v>55</v>
      </c>
      <c r="K286" s="7" t="s">
        <v>55</v>
      </c>
      <c r="L286" s="7" t="s">
        <v>55</v>
      </c>
      <c r="M286" s="7" t="s">
        <v>55</v>
      </c>
      <c r="N286" s="7" t="s">
        <v>55</v>
      </c>
      <c r="O286" s="7" t="s">
        <v>55</v>
      </c>
      <c r="P286" s="7" t="s">
        <v>55</v>
      </c>
      <c r="Q286" s="7" t="s">
        <v>55</v>
      </c>
      <c r="R286" s="7">
        <v>76.073049999999995</v>
      </c>
      <c r="S286" s="7">
        <v>76.073049999999995</v>
      </c>
      <c r="T286" s="7">
        <v>76.073049999999995</v>
      </c>
      <c r="U286" s="7">
        <v>76.073049999999995</v>
      </c>
      <c r="V286" s="7">
        <v>76.073049999999995</v>
      </c>
      <c r="W286" s="7">
        <v>76.073049999999995</v>
      </c>
      <c r="X286" s="7">
        <v>76.073049999999995</v>
      </c>
      <c r="Y286" s="7">
        <v>76.073049999999995</v>
      </c>
      <c r="Z286" s="7">
        <v>76.073049999999995</v>
      </c>
      <c r="AA286" s="7">
        <v>76.073049999999995</v>
      </c>
      <c r="AB286" s="7">
        <v>83.687700000000007</v>
      </c>
      <c r="AC286" s="7">
        <v>83.687700000000007</v>
      </c>
      <c r="AD286" s="7">
        <v>83.687700000000007</v>
      </c>
      <c r="AE286" s="7">
        <v>83.687700000000007</v>
      </c>
      <c r="AF286" s="7">
        <v>83.687700000000007</v>
      </c>
      <c r="AG286" s="7">
        <v>83.687700000000007</v>
      </c>
      <c r="AH286" s="7">
        <v>83.687700000000007</v>
      </c>
      <c r="AI286" s="7">
        <v>83.687700000000007</v>
      </c>
      <c r="AJ286" s="7">
        <v>83.687700000000007</v>
      </c>
      <c r="AK286" s="7">
        <v>83.687700000000007</v>
      </c>
      <c r="AL286" s="7">
        <v>90.458789999999993</v>
      </c>
      <c r="AM286" s="7">
        <v>90.458789999999993</v>
      </c>
      <c r="AN286" s="7">
        <v>90.458789999999993</v>
      </c>
      <c r="AO286" s="7">
        <v>90.458789999999993</v>
      </c>
      <c r="AP286" s="7">
        <v>90.458789999999993</v>
      </c>
      <c r="AQ286" s="7">
        <v>90.458789999999993</v>
      </c>
      <c r="AR286" s="7">
        <v>90.458789999999993</v>
      </c>
      <c r="AS286" s="7">
        <v>90.458789999999993</v>
      </c>
      <c r="AT286" s="7">
        <v>90.458789999999993</v>
      </c>
      <c r="AU286" s="7">
        <v>90.458789999999993</v>
      </c>
      <c r="AV286" s="7" t="s">
        <v>55</v>
      </c>
      <c r="AW286" s="7" t="s">
        <v>55</v>
      </c>
    </row>
    <row r="287" spans="1:49" ht="13" x14ac:dyDescent="0.3">
      <c r="A287" s="6" t="s">
        <v>322</v>
      </c>
      <c r="B287" s="5" t="s">
        <v>53</v>
      </c>
      <c r="C287" s="8" t="s">
        <v>55</v>
      </c>
      <c r="D287" s="8" t="s">
        <v>55</v>
      </c>
      <c r="E287" s="8" t="s">
        <v>55</v>
      </c>
      <c r="F287" s="8" t="s">
        <v>55</v>
      </c>
      <c r="G287" s="8" t="s">
        <v>55</v>
      </c>
      <c r="H287" s="8" t="s">
        <v>55</v>
      </c>
      <c r="I287" s="8" t="s">
        <v>55</v>
      </c>
      <c r="J287" s="8" t="s">
        <v>55</v>
      </c>
      <c r="K287" s="8" t="s">
        <v>55</v>
      </c>
      <c r="L287" s="8" t="s">
        <v>55</v>
      </c>
      <c r="M287" s="8" t="s">
        <v>55</v>
      </c>
      <c r="N287" s="8" t="s">
        <v>55</v>
      </c>
      <c r="O287" s="8" t="s">
        <v>55</v>
      </c>
      <c r="P287" s="8" t="s">
        <v>55</v>
      </c>
      <c r="Q287" s="8" t="s">
        <v>55</v>
      </c>
      <c r="R287" s="8">
        <v>99.728229999999996</v>
      </c>
      <c r="S287" s="8">
        <v>99.728229999999996</v>
      </c>
      <c r="T287" s="8">
        <v>99.728229999999996</v>
      </c>
      <c r="U287" s="8">
        <v>99.728229999999996</v>
      </c>
      <c r="V287" s="8">
        <v>99.728229999999996</v>
      </c>
      <c r="W287" s="8">
        <v>99.728229999999996</v>
      </c>
      <c r="X287" s="8">
        <v>99.728229999999996</v>
      </c>
      <c r="Y287" s="8">
        <v>99.728229999999996</v>
      </c>
      <c r="Z287" s="8">
        <v>99.728229999999996</v>
      </c>
      <c r="AA287" s="8">
        <v>99.728229999999996</v>
      </c>
      <c r="AB287" s="8">
        <v>99.677059999999997</v>
      </c>
      <c r="AC287" s="8">
        <v>99.677059999999997</v>
      </c>
      <c r="AD287" s="8">
        <v>99.677059999999997</v>
      </c>
      <c r="AE287" s="8">
        <v>99.677059999999997</v>
      </c>
      <c r="AF287" s="8">
        <v>99.677059999999997</v>
      </c>
      <c r="AG287" s="8">
        <v>99.677059999999997</v>
      </c>
      <c r="AH287" s="8">
        <v>99.677059999999997</v>
      </c>
      <c r="AI287" s="8">
        <v>99.677059999999997</v>
      </c>
      <c r="AJ287" s="8">
        <v>99.677059999999997</v>
      </c>
      <c r="AK287" s="8">
        <v>99.677059999999997</v>
      </c>
      <c r="AL287" s="8">
        <v>99.740390000000005</v>
      </c>
      <c r="AM287" s="8">
        <v>99.740390000000005</v>
      </c>
      <c r="AN287" s="8">
        <v>99.740390000000005</v>
      </c>
      <c r="AO287" s="8">
        <v>99.740390000000005</v>
      </c>
      <c r="AP287" s="8">
        <v>99.740390000000005</v>
      </c>
      <c r="AQ287" s="8">
        <v>99.740390000000005</v>
      </c>
      <c r="AR287" s="8">
        <v>99.740390000000005</v>
      </c>
      <c r="AS287" s="8">
        <v>99.740390000000005</v>
      </c>
      <c r="AT287" s="8">
        <v>99.740390000000005</v>
      </c>
      <c r="AU287" s="8">
        <v>99.740390000000005</v>
      </c>
      <c r="AV287" s="8" t="s">
        <v>55</v>
      </c>
      <c r="AW287" s="8" t="s">
        <v>55</v>
      </c>
    </row>
    <row r="288" spans="1:49" ht="13" x14ac:dyDescent="0.3">
      <c r="A288" s="6" t="s">
        <v>323</v>
      </c>
      <c r="B288" s="5" t="s">
        <v>53</v>
      </c>
      <c r="C288" s="7" t="s">
        <v>55</v>
      </c>
      <c r="D288" s="7" t="s">
        <v>55</v>
      </c>
      <c r="E288" s="7" t="s">
        <v>55</v>
      </c>
      <c r="F288" s="7" t="s">
        <v>55</v>
      </c>
      <c r="G288" s="7" t="s">
        <v>55</v>
      </c>
      <c r="H288" s="7" t="s">
        <v>55</v>
      </c>
      <c r="I288" s="7" t="s">
        <v>55</v>
      </c>
      <c r="J288" s="7" t="s">
        <v>55</v>
      </c>
      <c r="K288" s="7" t="s">
        <v>55</v>
      </c>
      <c r="L288" s="7" t="s">
        <v>55</v>
      </c>
      <c r="M288" s="7" t="s">
        <v>55</v>
      </c>
      <c r="N288" s="7" t="s">
        <v>55</v>
      </c>
      <c r="O288" s="7" t="s">
        <v>55</v>
      </c>
      <c r="P288" s="7" t="s">
        <v>55</v>
      </c>
      <c r="Q288" s="7" t="s">
        <v>55</v>
      </c>
      <c r="R288" s="7" t="s">
        <v>55</v>
      </c>
      <c r="S288" s="7" t="s">
        <v>55</v>
      </c>
      <c r="T288" s="7" t="s">
        <v>55</v>
      </c>
      <c r="U288" s="7" t="s">
        <v>55</v>
      </c>
      <c r="V288" s="7" t="s">
        <v>55</v>
      </c>
      <c r="W288" s="7" t="s">
        <v>55</v>
      </c>
      <c r="X288" s="7" t="s">
        <v>55</v>
      </c>
      <c r="Y288" s="7" t="s">
        <v>55</v>
      </c>
      <c r="Z288" s="7" t="s">
        <v>55</v>
      </c>
      <c r="AA288" s="7" t="s">
        <v>55</v>
      </c>
      <c r="AB288" s="7" t="s">
        <v>55</v>
      </c>
      <c r="AC288" s="7" t="s">
        <v>55</v>
      </c>
      <c r="AD288" s="7" t="s">
        <v>55</v>
      </c>
      <c r="AE288" s="7" t="s">
        <v>55</v>
      </c>
      <c r="AF288" s="7" t="s">
        <v>55</v>
      </c>
      <c r="AG288" s="7" t="s">
        <v>55</v>
      </c>
      <c r="AH288" s="7" t="s">
        <v>55</v>
      </c>
      <c r="AI288" s="7" t="s">
        <v>55</v>
      </c>
      <c r="AJ288" s="7" t="s">
        <v>55</v>
      </c>
      <c r="AK288" s="7" t="s">
        <v>55</v>
      </c>
      <c r="AL288" s="7">
        <v>98.210419999999999</v>
      </c>
      <c r="AM288" s="7">
        <v>98.210419999999999</v>
      </c>
      <c r="AN288" s="7">
        <v>98.210419999999999</v>
      </c>
      <c r="AO288" s="7">
        <v>98.210419999999999</v>
      </c>
      <c r="AP288" s="7">
        <v>98.210419999999999</v>
      </c>
      <c r="AQ288" s="7">
        <v>98.210419999999999</v>
      </c>
      <c r="AR288" s="7">
        <v>98.210419999999999</v>
      </c>
      <c r="AS288" s="7">
        <v>98.210419999999999</v>
      </c>
      <c r="AT288" s="7">
        <v>98.210419999999999</v>
      </c>
      <c r="AU288" s="7">
        <v>98.210419999999999</v>
      </c>
      <c r="AV288" s="7" t="s">
        <v>55</v>
      </c>
      <c r="AW288" s="7" t="s">
        <v>55</v>
      </c>
    </row>
    <row r="289" spans="1:49" ht="13" x14ac:dyDescent="0.3">
      <c r="A289" s="6" t="s">
        <v>324</v>
      </c>
      <c r="B289" s="5" t="s">
        <v>53</v>
      </c>
      <c r="C289" s="8" t="s">
        <v>55</v>
      </c>
      <c r="D289" s="8" t="s">
        <v>55</v>
      </c>
      <c r="E289" s="8" t="s">
        <v>55</v>
      </c>
      <c r="F289" s="8" t="s">
        <v>55</v>
      </c>
      <c r="G289" s="8" t="s">
        <v>55</v>
      </c>
      <c r="H289" s="8" t="s">
        <v>55</v>
      </c>
      <c r="I289" s="8" t="s">
        <v>55</v>
      </c>
      <c r="J289" s="8" t="s">
        <v>55</v>
      </c>
      <c r="K289" s="8" t="s">
        <v>55</v>
      </c>
      <c r="L289" s="8" t="s">
        <v>55</v>
      </c>
      <c r="M289" s="8" t="s">
        <v>55</v>
      </c>
      <c r="N289" s="8" t="s">
        <v>55</v>
      </c>
      <c r="O289" s="8" t="s">
        <v>55</v>
      </c>
      <c r="P289" s="8" t="s">
        <v>55</v>
      </c>
      <c r="Q289" s="8" t="s">
        <v>55</v>
      </c>
      <c r="R289" s="8">
        <v>95.641769999999994</v>
      </c>
      <c r="S289" s="8">
        <v>95.641769999999994</v>
      </c>
      <c r="T289" s="8">
        <v>95.641769999999994</v>
      </c>
      <c r="U289" s="8">
        <v>95.641769999999994</v>
      </c>
      <c r="V289" s="8">
        <v>95.641769999999994</v>
      </c>
      <c r="W289" s="8">
        <v>95.641769999999994</v>
      </c>
      <c r="X289" s="8">
        <v>95.641769999999994</v>
      </c>
      <c r="Y289" s="8">
        <v>95.641769999999994</v>
      </c>
      <c r="Z289" s="8">
        <v>95.641769999999994</v>
      </c>
      <c r="AA289" s="8">
        <v>95.641769999999994</v>
      </c>
      <c r="AB289" s="8">
        <v>97.854230000000001</v>
      </c>
      <c r="AC289" s="8">
        <v>97.854230000000001</v>
      </c>
      <c r="AD289" s="8">
        <v>97.854230000000001</v>
      </c>
      <c r="AE289" s="8">
        <v>97.854230000000001</v>
      </c>
      <c r="AF289" s="8">
        <v>97.854230000000001</v>
      </c>
      <c r="AG289" s="8">
        <v>97.854230000000001</v>
      </c>
      <c r="AH289" s="8">
        <v>97.854230000000001</v>
      </c>
      <c r="AI289" s="8">
        <v>97.854230000000001</v>
      </c>
      <c r="AJ289" s="8">
        <v>97.854230000000001</v>
      </c>
      <c r="AK289" s="8">
        <v>97.854230000000001</v>
      </c>
      <c r="AL289" s="8">
        <v>99.039810000000003</v>
      </c>
      <c r="AM289" s="8">
        <v>99.039810000000003</v>
      </c>
      <c r="AN289" s="8">
        <v>99.039810000000003</v>
      </c>
      <c r="AO289" s="8">
        <v>99.039810000000003</v>
      </c>
      <c r="AP289" s="8">
        <v>99.039810000000003</v>
      </c>
      <c r="AQ289" s="8">
        <v>99.039810000000003</v>
      </c>
      <c r="AR289" s="8">
        <v>99.039810000000003</v>
      </c>
      <c r="AS289" s="8">
        <v>99.039810000000003</v>
      </c>
      <c r="AT289" s="8">
        <v>99.039810000000003</v>
      </c>
      <c r="AU289" s="8">
        <v>99.039810000000003</v>
      </c>
      <c r="AV289" s="8" t="s">
        <v>55</v>
      </c>
      <c r="AW289" s="8" t="s">
        <v>55</v>
      </c>
    </row>
    <row r="290" spans="1:49" ht="13" x14ac:dyDescent="0.3">
      <c r="A290" s="6" t="s">
        <v>318</v>
      </c>
      <c r="B290" s="5" t="s">
        <v>53</v>
      </c>
      <c r="C290" s="7" t="s">
        <v>55</v>
      </c>
      <c r="D290" s="7" t="s">
        <v>55</v>
      </c>
      <c r="E290" s="7" t="s">
        <v>55</v>
      </c>
      <c r="F290" s="7" t="s">
        <v>55</v>
      </c>
      <c r="G290" s="7" t="s">
        <v>55</v>
      </c>
      <c r="H290" s="7" t="s">
        <v>55</v>
      </c>
      <c r="I290" s="7" t="s">
        <v>55</v>
      </c>
      <c r="J290" s="7" t="s">
        <v>55</v>
      </c>
      <c r="K290" s="7" t="s">
        <v>55</v>
      </c>
      <c r="L290" s="7" t="s">
        <v>55</v>
      </c>
      <c r="M290" s="7" t="s">
        <v>55</v>
      </c>
      <c r="N290" s="7" t="s">
        <v>55</v>
      </c>
      <c r="O290" s="7" t="s">
        <v>55</v>
      </c>
      <c r="P290" s="7" t="s">
        <v>55</v>
      </c>
      <c r="Q290" s="7" t="s">
        <v>55</v>
      </c>
      <c r="R290" s="7" t="s">
        <v>55</v>
      </c>
      <c r="S290" s="7" t="s">
        <v>55</v>
      </c>
      <c r="T290" s="7" t="s">
        <v>55</v>
      </c>
      <c r="U290" s="7" t="s">
        <v>55</v>
      </c>
      <c r="V290" s="7" t="s">
        <v>55</v>
      </c>
      <c r="W290" s="7" t="s">
        <v>55</v>
      </c>
      <c r="X290" s="7" t="s">
        <v>55</v>
      </c>
      <c r="Y290" s="7" t="s">
        <v>55</v>
      </c>
      <c r="Z290" s="7" t="s">
        <v>55</v>
      </c>
      <c r="AA290" s="7" t="s">
        <v>55</v>
      </c>
      <c r="AB290" s="7" t="s">
        <v>55</v>
      </c>
      <c r="AC290" s="7" t="s">
        <v>55</v>
      </c>
      <c r="AD290" s="7" t="s">
        <v>55</v>
      </c>
      <c r="AE290" s="7" t="s">
        <v>55</v>
      </c>
      <c r="AF290" s="7" t="s">
        <v>55</v>
      </c>
      <c r="AG290" s="7" t="s">
        <v>55</v>
      </c>
      <c r="AH290" s="7" t="s">
        <v>55</v>
      </c>
      <c r="AI290" s="7" t="s">
        <v>55</v>
      </c>
      <c r="AJ290" s="7" t="s">
        <v>55</v>
      </c>
      <c r="AK290" s="7" t="s">
        <v>55</v>
      </c>
      <c r="AL290" s="7" t="s">
        <v>55</v>
      </c>
      <c r="AM290" s="7" t="s">
        <v>55</v>
      </c>
      <c r="AN290" s="7" t="s">
        <v>55</v>
      </c>
      <c r="AO290" s="7" t="s">
        <v>55</v>
      </c>
      <c r="AP290" s="7" t="s">
        <v>55</v>
      </c>
      <c r="AQ290" s="7" t="s">
        <v>55</v>
      </c>
      <c r="AR290" s="7" t="s">
        <v>55</v>
      </c>
      <c r="AS290" s="7" t="s">
        <v>55</v>
      </c>
      <c r="AT290" s="7" t="s">
        <v>55</v>
      </c>
      <c r="AU290" s="7" t="s">
        <v>55</v>
      </c>
      <c r="AV290" s="7" t="s">
        <v>55</v>
      </c>
      <c r="AW290" s="7" t="s">
        <v>55</v>
      </c>
    </row>
    <row r="291" spans="1:49" ht="13" x14ac:dyDescent="0.3">
      <c r="A291" s="6" t="s">
        <v>325</v>
      </c>
      <c r="B291" s="5" t="s">
        <v>53</v>
      </c>
      <c r="C291" s="8" t="s">
        <v>55</v>
      </c>
      <c r="D291" s="8" t="s">
        <v>55</v>
      </c>
      <c r="E291" s="8" t="s">
        <v>55</v>
      </c>
      <c r="F291" s="8" t="s">
        <v>55</v>
      </c>
      <c r="G291" s="8" t="s">
        <v>55</v>
      </c>
      <c r="H291" s="8" t="s">
        <v>55</v>
      </c>
      <c r="I291" s="8" t="s">
        <v>55</v>
      </c>
      <c r="J291" s="8" t="s">
        <v>55</v>
      </c>
      <c r="K291" s="8" t="s">
        <v>55</v>
      </c>
      <c r="L291" s="8" t="s">
        <v>55</v>
      </c>
      <c r="M291" s="8" t="s">
        <v>55</v>
      </c>
      <c r="N291" s="8" t="s">
        <v>55</v>
      </c>
      <c r="O291" s="8" t="s">
        <v>55</v>
      </c>
      <c r="P291" s="8" t="s">
        <v>55</v>
      </c>
      <c r="Q291" s="8" t="s">
        <v>55</v>
      </c>
      <c r="R291" s="8" t="s">
        <v>55</v>
      </c>
      <c r="S291" s="8" t="s">
        <v>55</v>
      </c>
      <c r="T291" s="8" t="s">
        <v>55</v>
      </c>
      <c r="U291" s="8" t="s">
        <v>55</v>
      </c>
      <c r="V291" s="8" t="s">
        <v>55</v>
      </c>
      <c r="W291" s="8" t="s">
        <v>55</v>
      </c>
      <c r="X291" s="8" t="s">
        <v>55</v>
      </c>
      <c r="Y291" s="8" t="s">
        <v>55</v>
      </c>
      <c r="Z291" s="8" t="s">
        <v>55</v>
      </c>
      <c r="AA291" s="8" t="s">
        <v>55</v>
      </c>
      <c r="AB291" s="8" t="s">
        <v>55</v>
      </c>
      <c r="AC291" s="8" t="s">
        <v>55</v>
      </c>
      <c r="AD291" s="8" t="s">
        <v>55</v>
      </c>
      <c r="AE291" s="8" t="s">
        <v>55</v>
      </c>
      <c r="AF291" s="8" t="s">
        <v>55</v>
      </c>
      <c r="AG291" s="8" t="s">
        <v>55</v>
      </c>
      <c r="AH291" s="8" t="s">
        <v>55</v>
      </c>
      <c r="AI291" s="8" t="s">
        <v>55</v>
      </c>
      <c r="AJ291" s="8" t="s">
        <v>55</v>
      </c>
      <c r="AK291" s="8" t="s">
        <v>55</v>
      </c>
      <c r="AL291" s="8" t="s">
        <v>55</v>
      </c>
      <c r="AM291" s="8" t="s">
        <v>55</v>
      </c>
      <c r="AN291" s="8" t="s">
        <v>55</v>
      </c>
      <c r="AO291" s="8" t="s">
        <v>55</v>
      </c>
      <c r="AP291" s="8" t="s">
        <v>55</v>
      </c>
      <c r="AQ291" s="8" t="s">
        <v>55</v>
      </c>
      <c r="AR291" s="8" t="s">
        <v>55</v>
      </c>
      <c r="AS291" s="8" t="s">
        <v>55</v>
      </c>
      <c r="AT291" s="8" t="s">
        <v>55</v>
      </c>
      <c r="AU291" s="8" t="s">
        <v>55</v>
      </c>
      <c r="AV291" s="8" t="s">
        <v>55</v>
      </c>
      <c r="AW291" s="8" t="s">
        <v>55</v>
      </c>
    </row>
    <row r="292" spans="1:49" ht="13" x14ac:dyDescent="0.3">
      <c r="A292" s="6" t="s">
        <v>326</v>
      </c>
      <c r="B292" s="5" t="s">
        <v>53</v>
      </c>
      <c r="C292" s="7" t="s">
        <v>55</v>
      </c>
      <c r="D292" s="7" t="s">
        <v>55</v>
      </c>
      <c r="E292" s="7" t="s">
        <v>55</v>
      </c>
      <c r="F292" s="7" t="s">
        <v>55</v>
      </c>
      <c r="G292" s="7" t="s">
        <v>55</v>
      </c>
      <c r="H292" s="7" t="s">
        <v>55</v>
      </c>
      <c r="I292" s="7" t="s">
        <v>55</v>
      </c>
      <c r="J292" s="7" t="s">
        <v>55</v>
      </c>
      <c r="K292" s="7" t="s">
        <v>55</v>
      </c>
      <c r="L292" s="7" t="s">
        <v>55</v>
      </c>
      <c r="M292" s="7" t="s">
        <v>55</v>
      </c>
      <c r="N292" s="7" t="s">
        <v>55</v>
      </c>
      <c r="O292" s="7" t="s">
        <v>55</v>
      </c>
      <c r="P292" s="7" t="s">
        <v>55</v>
      </c>
      <c r="Q292" s="7" t="s">
        <v>55</v>
      </c>
      <c r="R292" s="7">
        <v>47.549230000000001</v>
      </c>
      <c r="S292" s="7">
        <v>47.549230000000001</v>
      </c>
      <c r="T292" s="7">
        <v>47.549230000000001</v>
      </c>
      <c r="U292" s="7">
        <v>47.549230000000001</v>
      </c>
      <c r="V292" s="7">
        <v>47.549230000000001</v>
      </c>
      <c r="W292" s="7">
        <v>47.549230000000001</v>
      </c>
      <c r="X292" s="7">
        <v>47.549230000000001</v>
      </c>
      <c r="Y292" s="7">
        <v>47.549230000000001</v>
      </c>
      <c r="Z292" s="7">
        <v>47.549230000000001</v>
      </c>
      <c r="AA292" s="7">
        <v>47.549230000000001</v>
      </c>
      <c r="AB292" s="7">
        <v>54.402419999999999</v>
      </c>
      <c r="AC292" s="7">
        <v>54.402419999999999</v>
      </c>
      <c r="AD292" s="7">
        <v>54.402419999999999</v>
      </c>
      <c r="AE292" s="7">
        <v>54.402419999999999</v>
      </c>
      <c r="AF292" s="7">
        <v>54.402419999999999</v>
      </c>
      <c r="AG292" s="7">
        <v>54.402419999999999</v>
      </c>
      <c r="AH292" s="7">
        <v>54.402419999999999</v>
      </c>
      <c r="AI292" s="7">
        <v>54.402419999999999</v>
      </c>
      <c r="AJ292" s="7">
        <v>54.402419999999999</v>
      </c>
      <c r="AK292" s="7">
        <v>54.402419999999999</v>
      </c>
      <c r="AL292" s="7">
        <v>62.045250000000003</v>
      </c>
      <c r="AM292" s="7">
        <v>62.045250000000003</v>
      </c>
      <c r="AN292" s="7">
        <v>62.045250000000003</v>
      </c>
      <c r="AO292" s="7">
        <v>62.045250000000003</v>
      </c>
      <c r="AP292" s="7">
        <v>62.045250000000003</v>
      </c>
      <c r="AQ292" s="7">
        <v>62.045250000000003</v>
      </c>
      <c r="AR292" s="7">
        <v>62.045250000000003</v>
      </c>
      <c r="AS292" s="7">
        <v>62.045250000000003</v>
      </c>
      <c r="AT292" s="7">
        <v>62.045250000000003</v>
      </c>
      <c r="AU292" s="7">
        <v>62.045250000000003</v>
      </c>
      <c r="AV292" s="7" t="s">
        <v>55</v>
      </c>
      <c r="AW292" s="7" t="s">
        <v>55</v>
      </c>
    </row>
    <row r="293" spans="1:49" ht="20" x14ac:dyDescent="0.3">
      <c r="A293" s="6" t="s">
        <v>327</v>
      </c>
      <c r="B293" s="5" t="s">
        <v>53</v>
      </c>
      <c r="C293" s="8" t="s">
        <v>55</v>
      </c>
      <c r="D293" s="8" t="s">
        <v>55</v>
      </c>
      <c r="E293" s="8" t="s">
        <v>55</v>
      </c>
      <c r="F293" s="8" t="s">
        <v>55</v>
      </c>
      <c r="G293" s="8" t="s">
        <v>55</v>
      </c>
      <c r="H293" s="8" t="s">
        <v>55</v>
      </c>
      <c r="I293" s="8" t="s">
        <v>55</v>
      </c>
      <c r="J293" s="8" t="s">
        <v>55</v>
      </c>
      <c r="K293" s="8" t="s">
        <v>55</v>
      </c>
      <c r="L293" s="8" t="s">
        <v>55</v>
      </c>
      <c r="M293" s="8" t="s">
        <v>55</v>
      </c>
      <c r="N293" s="8" t="s">
        <v>55</v>
      </c>
      <c r="O293" s="8" t="s">
        <v>55</v>
      </c>
      <c r="P293" s="8" t="s">
        <v>55</v>
      </c>
      <c r="Q293" s="8" t="s">
        <v>55</v>
      </c>
      <c r="R293" s="8">
        <v>62.18385</v>
      </c>
      <c r="S293" s="8">
        <v>62.18385</v>
      </c>
      <c r="T293" s="8">
        <v>62.18385</v>
      </c>
      <c r="U293" s="8">
        <v>62.18385</v>
      </c>
      <c r="V293" s="8">
        <v>62.18385</v>
      </c>
      <c r="W293" s="8">
        <v>62.18385</v>
      </c>
      <c r="X293" s="8">
        <v>62.18385</v>
      </c>
      <c r="Y293" s="8">
        <v>62.18385</v>
      </c>
      <c r="Z293" s="8">
        <v>62.18385</v>
      </c>
      <c r="AA293" s="8">
        <v>62.18385</v>
      </c>
      <c r="AB293" s="8">
        <v>73.333730000000003</v>
      </c>
      <c r="AC293" s="8">
        <v>73.333730000000003</v>
      </c>
      <c r="AD293" s="8">
        <v>73.333730000000003</v>
      </c>
      <c r="AE293" s="8">
        <v>73.333730000000003</v>
      </c>
      <c r="AF293" s="8">
        <v>73.333730000000003</v>
      </c>
      <c r="AG293" s="8">
        <v>73.333730000000003</v>
      </c>
      <c r="AH293" s="8">
        <v>73.333730000000003</v>
      </c>
      <c r="AI293" s="8">
        <v>73.333730000000003</v>
      </c>
      <c r="AJ293" s="8">
        <v>73.333730000000003</v>
      </c>
      <c r="AK293" s="8">
        <v>73.333730000000003</v>
      </c>
      <c r="AL293" s="8">
        <v>83.135549999999995</v>
      </c>
      <c r="AM293" s="8">
        <v>83.135549999999995</v>
      </c>
      <c r="AN293" s="8">
        <v>83.135549999999995</v>
      </c>
      <c r="AO293" s="8">
        <v>83.135549999999995</v>
      </c>
      <c r="AP293" s="8">
        <v>83.135549999999995</v>
      </c>
      <c r="AQ293" s="8">
        <v>83.135549999999995</v>
      </c>
      <c r="AR293" s="8">
        <v>83.135549999999995</v>
      </c>
      <c r="AS293" s="8">
        <v>83.135549999999995</v>
      </c>
      <c r="AT293" s="8">
        <v>83.135549999999995</v>
      </c>
      <c r="AU293" s="8">
        <v>83.135549999999995</v>
      </c>
      <c r="AV293" s="8" t="s">
        <v>55</v>
      </c>
      <c r="AW293" s="8" t="s">
        <v>55</v>
      </c>
    </row>
    <row r="294" spans="1:49" ht="13" x14ac:dyDescent="0.3">
      <c r="A294" s="6" t="s">
        <v>328</v>
      </c>
      <c r="B294" s="5" t="s">
        <v>53</v>
      </c>
      <c r="C294" s="7" t="s">
        <v>55</v>
      </c>
      <c r="D294" s="7" t="s">
        <v>55</v>
      </c>
      <c r="E294" s="7" t="s">
        <v>55</v>
      </c>
      <c r="F294" s="7" t="s">
        <v>55</v>
      </c>
      <c r="G294" s="7" t="s">
        <v>55</v>
      </c>
      <c r="H294" s="7" t="s">
        <v>55</v>
      </c>
      <c r="I294" s="7" t="s">
        <v>55</v>
      </c>
      <c r="J294" s="7" t="s">
        <v>55</v>
      </c>
      <c r="K294" s="7" t="s">
        <v>55</v>
      </c>
      <c r="L294" s="7" t="s">
        <v>55</v>
      </c>
      <c r="M294" s="7" t="s">
        <v>55</v>
      </c>
      <c r="N294" s="7" t="s">
        <v>55</v>
      </c>
      <c r="O294" s="7" t="s">
        <v>55</v>
      </c>
      <c r="P294" s="7" t="s">
        <v>55</v>
      </c>
      <c r="Q294" s="7" t="s">
        <v>55</v>
      </c>
      <c r="R294" s="7">
        <v>77.647099999999995</v>
      </c>
      <c r="S294" s="7">
        <v>77.647099999999995</v>
      </c>
      <c r="T294" s="7">
        <v>77.647099999999995</v>
      </c>
      <c r="U294" s="7">
        <v>77.647099999999995</v>
      </c>
      <c r="V294" s="7">
        <v>77.647099999999995</v>
      </c>
      <c r="W294" s="7">
        <v>77.647099999999995</v>
      </c>
      <c r="X294" s="7">
        <v>77.647099999999995</v>
      </c>
      <c r="Y294" s="7">
        <v>77.647099999999995</v>
      </c>
      <c r="Z294" s="7">
        <v>77.647099999999995</v>
      </c>
      <c r="AA294" s="7">
        <v>77.647099999999995</v>
      </c>
      <c r="AB294" s="7">
        <v>84.478129999999993</v>
      </c>
      <c r="AC294" s="7">
        <v>84.478129999999993</v>
      </c>
      <c r="AD294" s="7">
        <v>84.478129999999993</v>
      </c>
      <c r="AE294" s="7">
        <v>84.478129999999993</v>
      </c>
      <c r="AF294" s="7">
        <v>84.478129999999993</v>
      </c>
      <c r="AG294" s="7">
        <v>84.478129999999993</v>
      </c>
      <c r="AH294" s="7">
        <v>84.478129999999993</v>
      </c>
      <c r="AI294" s="7">
        <v>84.478129999999993</v>
      </c>
      <c r="AJ294" s="7">
        <v>84.478129999999993</v>
      </c>
      <c r="AK294" s="7">
        <v>84.478129999999993</v>
      </c>
      <c r="AL294" s="7">
        <v>90.147260000000003</v>
      </c>
      <c r="AM294" s="7">
        <v>90.147260000000003</v>
      </c>
      <c r="AN294" s="7">
        <v>90.147260000000003</v>
      </c>
      <c r="AO294" s="7">
        <v>90.147260000000003</v>
      </c>
      <c r="AP294" s="7">
        <v>90.147260000000003</v>
      </c>
      <c r="AQ294" s="7">
        <v>90.147260000000003</v>
      </c>
      <c r="AR294" s="7">
        <v>90.147260000000003</v>
      </c>
      <c r="AS294" s="7">
        <v>90.147260000000003</v>
      </c>
      <c r="AT294" s="7">
        <v>90.147260000000003</v>
      </c>
      <c r="AU294" s="7">
        <v>90.147260000000003</v>
      </c>
      <c r="AV294" s="7" t="s">
        <v>55</v>
      </c>
      <c r="AW294" s="7" t="s">
        <v>55</v>
      </c>
    </row>
    <row r="295" spans="1:49" ht="20" x14ac:dyDescent="0.3">
      <c r="A295" s="6" t="s">
        <v>329</v>
      </c>
      <c r="B295" s="5" t="s">
        <v>53</v>
      </c>
      <c r="C295" s="8" t="s">
        <v>55</v>
      </c>
      <c r="D295" s="8" t="s">
        <v>55</v>
      </c>
      <c r="E295" s="8" t="s">
        <v>55</v>
      </c>
      <c r="F295" s="8" t="s">
        <v>55</v>
      </c>
      <c r="G295" s="8" t="s">
        <v>55</v>
      </c>
      <c r="H295" s="8" t="s">
        <v>55</v>
      </c>
      <c r="I295" s="8" t="s">
        <v>55</v>
      </c>
      <c r="J295" s="8" t="s">
        <v>55</v>
      </c>
      <c r="K295" s="8" t="s">
        <v>55</v>
      </c>
      <c r="L295" s="8" t="s">
        <v>55</v>
      </c>
      <c r="M295" s="8" t="s">
        <v>55</v>
      </c>
      <c r="N295" s="8" t="s">
        <v>55</v>
      </c>
      <c r="O295" s="8" t="s">
        <v>55</v>
      </c>
      <c r="P295" s="8" t="s">
        <v>55</v>
      </c>
      <c r="Q295" s="8" t="s">
        <v>55</v>
      </c>
      <c r="R295" s="8">
        <v>91.264300000000006</v>
      </c>
      <c r="S295" s="8">
        <v>91.264300000000006</v>
      </c>
      <c r="T295" s="8">
        <v>91.264300000000006</v>
      </c>
      <c r="U295" s="8">
        <v>91.264300000000006</v>
      </c>
      <c r="V295" s="8">
        <v>91.264300000000006</v>
      </c>
      <c r="W295" s="8">
        <v>91.264300000000006</v>
      </c>
      <c r="X295" s="8">
        <v>91.264300000000006</v>
      </c>
      <c r="Y295" s="8">
        <v>91.264300000000006</v>
      </c>
      <c r="Z295" s="8">
        <v>91.264300000000006</v>
      </c>
      <c r="AA295" s="8">
        <v>91.264300000000006</v>
      </c>
      <c r="AB295" s="8">
        <v>97.288989999999998</v>
      </c>
      <c r="AC295" s="8">
        <v>97.288989999999998</v>
      </c>
      <c r="AD295" s="8">
        <v>97.288989999999998</v>
      </c>
      <c r="AE295" s="8">
        <v>97.288989999999998</v>
      </c>
      <c r="AF295" s="8">
        <v>97.288989999999998</v>
      </c>
      <c r="AG295" s="8">
        <v>97.288989999999998</v>
      </c>
      <c r="AH295" s="8">
        <v>97.288989999999998</v>
      </c>
      <c r="AI295" s="8">
        <v>97.288989999999998</v>
      </c>
      <c r="AJ295" s="8">
        <v>97.288989999999998</v>
      </c>
      <c r="AK295" s="8">
        <v>97.288989999999998</v>
      </c>
      <c r="AL295" s="8">
        <v>98.525279999999995</v>
      </c>
      <c r="AM295" s="8">
        <v>98.525279999999995</v>
      </c>
      <c r="AN295" s="8">
        <v>98.525279999999995</v>
      </c>
      <c r="AO295" s="8">
        <v>98.525279999999995</v>
      </c>
      <c r="AP295" s="8">
        <v>98.525279999999995</v>
      </c>
      <c r="AQ295" s="8">
        <v>98.525279999999995</v>
      </c>
      <c r="AR295" s="8">
        <v>98.525279999999995</v>
      </c>
      <c r="AS295" s="8">
        <v>98.525279999999995</v>
      </c>
      <c r="AT295" s="8">
        <v>98.525279999999995</v>
      </c>
      <c r="AU295" s="8">
        <v>98.525279999999995</v>
      </c>
      <c r="AV295" s="8" t="s">
        <v>55</v>
      </c>
      <c r="AW295" s="8" t="s">
        <v>55</v>
      </c>
    </row>
    <row r="296" spans="1:49" ht="13" x14ac:dyDescent="0.3">
      <c r="A296" s="6" t="s">
        <v>330</v>
      </c>
      <c r="B296" s="5" t="s">
        <v>53</v>
      </c>
      <c r="C296" s="7" t="s">
        <v>55</v>
      </c>
      <c r="D296" s="7" t="s">
        <v>55</v>
      </c>
      <c r="E296" s="7" t="s">
        <v>55</v>
      </c>
      <c r="F296" s="7" t="s">
        <v>55</v>
      </c>
      <c r="G296" s="7" t="s">
        <v>55</v>
      </c>
      <c r="H296" s="7" t="s">
        <v>55</v>
      </c>
      <c r="I296" s="7" t="s">
        <v>55</v>
      </c>
      <c r="J296" s="7" t="s">
        <v>55</v>
      </c>
      <c r="K296" s="7" t="s">
        <v>55</v>
      </c>
      <c r="L296" s="7" t="s">
        <v>55</v>
      </c>
      <c r="M296" s="7" t="s">
        <v>55</v>
      </c>
      <c r="N296" s="7" t="s">
        <v>55</v>
      </c>
      <c r="O296" s="7" t="s">
        <v>55</v>
      </c>
      <c r="P296" s="7" t="s">
        <v>55</v>
      </c>
      <c r="Q296" s="7" t="s">
        <v>55</v>
      </c>
      <c r="R296" s="7" t="s">
        <v>55</v>
      </c>
      <c r="S296" s="7" t="s">
        <v>55</v>
      </c>
      <c r="T296" s="7" t="s">
        <v>55</v>
      </c>
      <c r="U296" s="7" t="s">
        <v>55</v>
      </c>
      <c r="V296" s="7" t="s">
        <v>55</v>
      </c>
      <c r="W296" s="7" t="s">
        <v>55</v>
      </c>
      <c r="X296" s="7" t="s">
        <v>55</v>
      </c>
      <c r="Y296" s="7" t="s">
        <v>55</v>
      </c>
      <c r="Z296" s="7" t="s">
        <v>55</v>
      </c>
      <c r="AA296" s="7" t="s">
        <v>55</v>
      </c>
      <c r="AB296" s="7" t="s">
        <v>55</v>
      </c>
      <c r="AC296" s="7" t="s">
        <v>55</v>
      </c>
      <c r="AD296" s="7" t="s">
        <v>55</v>
      </c>
      <c r="AE296" s="7" t="s">
        <v>55</v>
      </c>
      <c r="AF296" s="7" t="s">
        <v>55</v>
      </c>
      <c r="AG296" s="7" t="s">
        <v>55</v>
      </c>
      <c r="AH296" s="7" t="s">
        <v>55</v>
      </c>
      <c r="AI296" s="7" t="s">
        <v>55</v>
      </c>
      <c r="AJ296" s="7" t="s">
        <v>55</v>
      </c>
      <c r="AK296" s="7" t="s">
        <v>55</v>
      </c>
      <c r="AL296" s="7" t="s">
        <v>55</v>
      </c>
      <c r="AM296" s="7" t="s">
        <v>55</v>
      </c>
      <c r="AN296" s="7" t="s">
        <v>55</v>
      </c>
      <c r="AO296" s="7" t="s">
        <v>55</v>
      </c>
      <c r="AP296" s="7" t="s">
        <v>55</v>
      </c>
      <c r="AQ296" s="7" t="s">
        <v>55</v>
      </c>
      <c r="AR296" s="7" t="s">
        <v>55</v>
      </c>
      <c r="AS296" s="7" t="s">
        <v>55</v>
      </c>
      <c r="AT296" s="7" t="s">
        <v>55</v>
      </c>
      <c r="AU296" s="7" t="s">
        <v>55</v>
      </c>
      <c r="AV296" s="7" t="s">
        <v>55</v>
      </c>
      <c r="AW296" s="7" t="s">
        <v>55</v>
      </c>
    </row>
    <row r="297" spans="1:49" x14ac:dyDescent="0.25">
      <c r="A297" s="9" t="s">
        <v>344</v>
      </c>
    </row>
    <row r="298" spans="1:49" x14ac:dyDescent="0.25">
      <c r="A298" s="10" t="s">
        <v>332</v>
      </c>
    </row>
    <row r="299" spans="1:49" x14ac:dyDescent="0.25">
      <c r="A299" s="11" t="s">
        <v>333</v>
      </c>
      <c r="B299" s="10" t="s">
        <v>334</v>
      </c>
    </row>
    <row r="300" spans="1:49" x14ac:dyDescent="0.25">
      <c r="A300" s="11" t="s">
        <v>335</v>
      </c>
      <c r="B300" s="10" t="s">
        <v>336</v>
      </c>
    </row>
    <row r="301" spans="1:49" x14ac:dyDescent="0.25">
      <c r="A301" s="11" t="s">
        <v>339</v>
      </c>
      <c r="B301" s="10" t="s">
        <v>340</v>
      </c>
    </row>
  </sheetData>
  <mergeCells count="3">
    <mergeCell ref="A3:B3"/>
    <mergeCell ref="C3:AW3"/>
    <mergeCell ref="A4:B4"/>
  </mergeCells>
  <hyperlinks>
    <hyperlink ref="A2" r:id="rId1" tooltip="Click once to display linked information. Click and hold to select this cell." display="http://data.uis.unesco.org/OECDStat_Metadata/ShowMetadata.ashx?Dataset=EDULIT_DS&amp;ShowOnWeb=true&amp;Lang=en"/>
    <hyperlink ref="C3" r:id="rId2" tooltip="Click once to display linked information. Click and hold to select this cell." display="http://data.uis.unesco.org/OECDStat_Metadata/ShowMetadata.ashx?Dataset=EDULIT_DS&amp;Coords=[EDULIT_IND].[LR_AG15T24_F]&amp;ShowOnWeb=true&amp;Lang=en"/>
    <hyperlink ref="A297" r:id="rId3" tooltip="Click once to display linked information. Click and hold to select this cell." display="http://data.uis.unesco.org/"/>
  </hyperlinks>
  <pageMargins left="0.75" right="0.75" top="1" bottom="1" header="0.5" footer="0.5"/>
  <pageSetup orientation="portrait" horizontalDpi="0" verticalDpi="0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39"/>
  <sheetViews>
    <sheetView workbookViewId="0"/>
  </sheetViews>
  <sheetFormatPr defaultRowHeight="12.5" x14ac:dyDescent="0.25"/>
  <cols>
    <col min="1" max="2" width="8.7265625" style="44"/>
    <col min="3" max="3" width="9.453125" bestFit="1" customWidth="1"/>
    <col min="4" max="4" width="9.453125" customWidth="1"/>
  </cols>
  <sheetData>
    <row r="1" spans="1:6" ht="112.5" x14ac:dyDescent="0.25">
      <c r="A1" s="45" t="s">
        <v>52</v>
      </c>
      <c r="B1" s="50" t="s">
        <v>4</v>
      </c>
      <c r="C1" s="50" t="s">
        <v>619</v>
      </c>
      <c r="D1" s="50" t="s">
        <v>356</v>
      </c>
      <c r="E1" s="20" t="s">
        <v>347</v>
      </c>
      <c r="F1" s="52" t="str">
        <f>'UIS.Stat export'!C3</f>
        <v>Percentage of graduates from tertiary education who are female (%)</v>
      </c>
    </row>
    <row r="2" spans="1:6" ht="30" x14ac:dyDescent="0.25">
      <c r="A2" s="46" t="s">
        <v>381</v>
      </c>
      <c r="B2" s="20">
        <v>1970</v>
      </c>
      <c r="C2" s="20" t="s">
        <v>382</v>
      </c>
      <c r="D2" s="20">
        <f>LOG(csv!D2)</f>
        <v>7.4921594601053512</v>
      </c>
      <c r="E2" s="53">
        <f>LOG(csv!E2)</f>
        <v>2.196614018393853</v>
      </c>
      <c r="F2" s="51">
        <v>100</v>
      </c>
    </row>
    <row r="3" spans="1:6" ht="20" x14ac:dyDescent="0.25">
      <c r="A3" s="46" t="s">
        <v>383</v>
      </c>
      <c r="B3" s="20">
        <v>1970</v>
      </c>
      <c r="C3" s="20" t="s">
        <v>384</v>
      </c>
      <c r="D3" s="20">
        <f>LOG(csv!D3)</f>
        <v>6.5540837504654892</v>
      </c>
      <c r="E3" s="53">
        <f>LOG(csv!E3)</f>
        <v>2.7022127079089233</v>
      </c>
      <c r="F3" s="51">
        <v>100</v>
      </c>
    </row>
    <row r="4" spans="1:6" ht="20" x14ac:dyDescent="0.25">
      <c r="A4" s="46" t="s">
        <v>385</v>
      </c>
      <c r="B4" s="20">
        <v>1970</v>
      </c>
      <c r="C4" s="20" t="s">
        <v>386</v>
      </c>
      <c r="D4" s="20">
        <f>LOG(csv!D4)</f>
        <v>7.5175929308559484</v>
      </c>
      <c r="E4" s="53">
        <f>LOG(csv!E4)</f>
        <v>2.5240838371632628</v>
      </c>
      <c r="F4" s="51">
        <v>100</v>
      </c>
    </row>
    <row r="5" spans="1:6" ht="20" x14ac:dyDescent="0.25">
      <c r="A5" s="46" t="s">
        <v>389</v>
      </c>
      <c r="B5" s="20">
        <v>1970</v>
      </c>
      <c r="C5" s="20" t="s">
        <v>390</v>
      </c>
      <c r="D5" s="20">
        <f>LOG(csv!D5)</f>
        <v>4.8524860932356217</v>
      </c>
      <c r="E5" s="53">
        <f>LOG(csv!E5)</f>
        <v>3.5102891112525478</v>
      </c>
      <c r="F5" s="51">
        <v>100</v>
      </c>
    </row>
    <row r="6" spans="1:6" ht="30" x14ac:dyDescent="0.25">
      <c r="A6" s="46" t="s">
        <v>391</v>
      </c>
      <c r="B6" s="20">
        <v>1970</v>
      </c>
      <c r="C6" s="20" t="s">
        <v>392</v>
      </c>
      <c r="D6" s="20">
        <f>LOG(csv!D6)</f>
        <v>7.0837559202283726</v>
      </c>
      <c r="E6" s="53">
        <f>LOG(csv!E6)</f>
        <v>2.569431484829042</v>
      </c>
      <c r="F6" s="51">
        <v>100</v>
      </c>
    </row>
    <row r="7" spans="1:6" ht="30" x14ac:dyDescent="0.25">
      <c r="A7" s="47" t="s">
        <v>395</v>
      </c>
      <c r="B7" s="20">
        <v>1970</v>
      </c>
      <c r="C7" s="20" t="s">
        <v>394</v>
      </c>
      <c r="D7" s="20">
        <f>LOG(csv!D7)</f>
        <v>4.8395283245775316</v>
      </c>
      <c r="E7" s="53">
        <f>LOG(csv!E7)</f>
        <v>2</v>
      </c>
      <c r="F7" s="51">
        <v>100</v>
      </c>
    </row>
    <row r="8" spans="1:6" ht="30" x14ac:dyDescent="0.25">
      <c r="A8" s="46" t="s">
        <v>396</v>
      </c>
      <c r="B8" s="20">
        <v>1970</v>
      </c>
      <c r="C8" s="20" t="s">
        <v>394</v>
      </c>
      <c r="D8" s="20">
        <f>LOG(csv!D8)</f>
        <v>7.6012104735850121</v>
      </c>
      <c r="E8" s="53">
        <f>LOG(csv!E8)</f>
        <v>3.1197465166095686</v>
      </c>
      <c r="F8" s="51">
        <v>100</v>
      </c>
    </row>
    <row r="9" spans="1:6" ht="30" x14ac:dyDescent="0.25">
      <c r="A9" s="46" t="s">
        <v>397</v>
      </c>
      <c r="B9" s="20">
        <v>1970</v>
      </c>
      <c r="C9" s="20" t="s">
        <v>398</v>
      </c>
      <c r="D9" s="20">
        <f>LOG(csv!D9)</f>
        <v>6.4736872102914358</v>
      </c>
      <c r="E9" s="53">
        <f>LOG(csv!E9)</f>
        <v>2.5261109306740441</v>
      </c>
      <c r="F9" s="51">
        <v>100</v>
      </c>
    </row>
    <row r="10" spans="1:6" ht="30" x14ac:dyDescent="0.25">
      <c r="A10" s="46" t="s">
        <v>399</v>
      </c>
      <c r="B10" s="20">
        <v>1970</v>
      </c>
      <c r="C10" s="20" t="s">
        <v>394</v>
      </c>
      <c r="D10" s="20">
        <f>LOG(csv!D10)</f>
        <v>4.8566745246667775</v>
      </c>
      <c r="E10" s="53">
        <f>LOG(csv!E10)</f>
        <v>3.3838125718815055</v>
      </c>
      <c r="F10" s="51">
        <v>100</v>
      </c>
    </row>
    <row r="11" spans="1:6" x14ac:dyDescent="0.25">
      <c r="A11" s="46" t="s">
        <v>400</v>
      </c>
      <c r="B11" s="20">
        <v>1970</v>
      </c>
      <c r="C11" s="20" t="s">
        <v>388</v>
      </c>
      <c r="D11" s="20">
        <f>LOG(csv!D11)</f>
        <v>7.3067269341885055</v>
      </c>
      <c r="E11" s="53">
        <f>LOG(csv!E11)</f>
        <v>3.5182221618148803</v>
      </c>
      <c r="F11" s="51">
        <v>100</v>
      </c>
    </row>
    <row r="12" spans="1:6" ht="20" x14ac:dyDescent="0.25">
      <c r="A12" s="46" t="s">
        <v>401</v>
      </c>
      <c r="B12" s="20">
        <v>1970</v>
      </c>
      <c r="C12" s="20" t="s">
        <v>390</v>
      </c>
      <c r="D12" s="20">
        <f>LOG(csv!D12)</f>
        <v>6.9134365938537217</v>
      </c>
      <c r="E12" s="53">
        <f>LOG(csv!E12)</f>
        <v>3.3125601604918979</v>
      </c>
      <c r="F12" s="51">
        <v>100</v>
      </c>
    </row>
    <row r="13" spans="1:6" ht="30" x14ac:dyDescent="0.25">
      <c r="A13" s="46" t="s">
        <v>402</v>
      </c>
      <c r="B13" s="20">
        <v>1970</v>
      </c>
      <c r="C13" s="20" t="s">
        <v>398</v>
      </c>
      <c r="D13" s="20">
        <f>LOG(csv!D13)</f>
        <v>6.9010013907616816</v>
      </c>
      <c r="E13" s="53">
        <f>LOG(csv!E13)</f>
        <v>2.9845713378296237</v>
      </c>
      <c r="F13" s="51">
        <v>100</v>
      </c>
    </row>
    <row r="14" spans="1:6" ht="14.5" x14ac:dyDescent="0.35">
      <c r="A14" s="46" t="s">
        <v>620</v>
      </c>
      <c r="B14" s="20">
        <v>1970</v>
      </c>
      <c r="C14" s="42" t="s">
        <v>394</v>
      </c>
      <c r="D14" s="20">
        <f>LOG(csv!D14)</f>
        <v>5.5940808073603616</v>
      </c>
      <c r="E14" s="53">
        <f>LOG(csv!E14)</f>
        <v>3.5023231513717934</v>
      </c>
      <c r="F14" s="51">
        <v>100</v>
      </c>
    </row>
    <row r="15" spans="1:6" x14ac:dyDescent="0.25">
      <c r="A15" s="46" t="s">
        <v>404</v>
      </c>
      <c r="B15" s="20">
        <v>1970</v>
      </c>
      <c r="C15" s="20" t="s">
        <v>405</v>
      </c>
      <c r="D15" s="20">
        <f>LOG(csv!D15)</f>
        <v>5.8442192562412689</v>
      </c>
      <c r="E15" s="53">
        <f>LOG(csv!E15)</f>
        <v>3.7741341958357513</v>
      </c>
      <c r="F15" s="51">
        <v>100</v>
      </c>
    </row>
    <row r="16" spans="1:6" ht="30" x14ac:dyDescent="0.25">
      <c r="A16" s="46" t="s">
        <v>406</v>
      </c>
      <c r="B16" s="20">
        <v>1970</v>
      </c>
      <c r="C16" s="20" t="s">
        <v>382</v>
      </c>
      <c r="D16" s="20">
        <f>LOG(csv!D16)</f>
        <v>8.1683953858024143</v>
      </c>
      <c r="E16" s="53">
        <f>LOG(csv!E16)</f>
        <v>2.1406525428980401</v>
      </c>
      <c r="F16" s="51">
        <v>100</v>
      </c>
    </row>
    <row r="17" spans="1:6" ht="30" x14ac:dyDescent="0.25">
      <c r="A17" s="46" t="s">
        <v>407</v>
      </c>
      <c r="B17" s="20">
        <v>1970</v>
      </c>
      <c r="C17" s="20" t="s">
        <v>394</v>
      </c>
      <c r="D17" s="20">
        <f>LOG(csv!D17)</f>
        <v>5.447021517337439</v>
      </c>
      <c r="E17" s="53">
        <f>LOG(csv!E17)</f>
        <v>3.0503911423053411</v>
      </c>
      <c r="F17" s="51">
        <v>100</v>
      </c>
    </row>
    <row r="18" spans="1:6" ht="30" x14ac:dyDescent="0.25">
      <c r="A18" s="46" t="s">
        <v>408</v>
      </c>
      <c r="B18" s="20">
        <v>1970</v>
      </c>
      <c r="C18" s="20" t="s">
        <v>398</v>
      </c>
      <c r="D18" s="20">
        <f>LOG(csv!D18)</f>
        <v>7.0125424369006533</v>
      </c>
      <c r="E18" s="53">
        <f>LOG(csv!E18)</f>
        <v>2.9074061534310882</v>
      </c>
      <c r="F18" s="51">
        <v>100</v>
      </c>
    </row>
    <row r="19" spans="1:6" ht="20" x14ac:dyDescent="0.25">
      <c r="A19" s="46" t="s">
        <v>409</v>
      </c>
      <c r="B19" s="20">
        <v>1970</v>
      </c>
      <c r="C19" s="20" t="s">
        <v>390</v>
      </c>
      <c r="D19" s="20">
        <f>LOG(csv!D19)</f>
        <v>7.0161583154620404</v>
      </c>
      <c r="E19" s="53">
        <f>LOG(csv!E19)</f>
        <v>3.4441539510220895</v>
      </c>
      <c r="F19" s="51">
        <v>100</v>
      </c>
    </row>
    <row r="20" spans="1:6" ht="30" x14ac:dyDescent="0.25">
      <c r="A20" s="46" t="s">
        <v>410</v>
      </c>
      <c r="B20" s="20">
        <v>1970</v>
      </c>
      <c r="C20" s="20" t="s">
        <v>394</v>
      </c>
      <c r="D20" s="20">
        <f>LOG(csv!D20)</f>
        <v>5.4589851457110132</v>
      </c>
      <c r="E20" s="53">
        <f>LOG(csv!E20)</f>
        <v>2.639188736127617</v>
      </c>
      <c r="F20" s="51">
        <v>100</v>
      </c>
    </row>
    <row r="21" spans="1:6" ht="30" x14ac:dyDescent="0.25">
      <c r="A21" s="46" t="s">
        <v>411</v>
      </c>
      <c r="B21" s="20">
        <v>1970</v>
      </c>
      <c r="C21" s="20" t="s">
        <v>392</v>
      </c>
      <c r="D21" s="20">
        <f>LOG(csv!D21)</f>
        <v>6.8955851826257453</v>
      </c>
      <c r="E21" s="53">
        <f>LOG(csv!E21)</f>
        <v>2.0597022033581522</v>
      </c>
      <c r="F21" s="51">
        <v>100</v>
      </c>
    </row>
    <row r="22" spans="1:6" ht="20" x14ac:dyDescent="0.25">
      <c r="A22" s="46" t="s">
        <v>412</v>
      </c>
      <c r="B22" s="20">
        <v>1970</v>
      </c>
      <c r="C22" s="20" t="s">
        <v>413</v>
      </c>
      <c r="D22" s="20">
        <f>LOG(csv!D22)</f>
        <v>4.8180476510995192</v>
      </c>
      <c r="E22" s="53">
        <f>LOG(csv!E22)</f>
        <v>3.5298501657516721</v>
      </c>
      <c r="F22" s="51">
        <v>100</v>
      </c>
    </row>
    <row r="23" spans="1:6" ht="30" x14ac:dyDescent="0.25">
      <c r="A23" s="46" t="s">
        <v>414</v>
      </c>
      <c r="B23" s="20">
        <v>1970</v>
      </c>
      <c r="C23" s="20" t="s">
        <v>382</v>
      </c>
      <c r="D23" s="20">
        <f>LOG(csv!D23)</f>
        <v>6.3578820808251244</v>
      </c>
      <c r="E23" s="53">
        <f>LOG(csv!E23)</f>
        <v>2.0186725544603363</v>
      </c>
      <c r="F23" s="51">
        <v>100</v>
      </c>
    </row>
    <row r="24" spans="1:6" ht="30" x14ac:dyDescent="0.25">
      <c r="A24" s="48" t="s">
        <v>415</v>
      </c>
      <c r="B24" s="20">
        <v>1970</v>
      </c>
      <c r="C24" s="20" t="s">
        <v>394</v>
      </c>
      <c r="D24" s="20">
        <f>LOG(csv!D24)</f>
        <v>6.9537136028655411</v>
      </c>
      <c r="E24" s="53">
        <f>LOG(csv!E24)</f>
        <v>2.3536248732983358</v>
      </c>
      <c r="F24" s="51">
        <v>100</v>
      </c>
    </row>
    <row r="25" spans="1:6" ht="20" x14ac:dyDescent="0.25">
      <c r="A25" s="47" t="s">
        <v>416</v>
      </c>
      <c r="B25" s="20">
        <v>1970</v>
      </c>
      <c r="C25" s="20" t="s">
        <v>384</v>
      </c>
      <c r="D25" s="20">
        <f>LOG(csv!D25)</f>
        <v>6.6531136764073171</v>
      </c>
      <c r="E25" s="53">
        <f>LOG(csv!E25)</f>
        <v>2.5683129166339604</v>
      </c>
      <c r="F25" s="51">
        <v>100</v>
      </c>
    </row>
    <row r="26" spans="1:6" ht="30" x14ac:dyDescent="0.25">
      <c r="A26" s="46" t="s">
        <v>417</v>
      </c>
      <c r="B26" s="20">
        <v>1970</v>
      </c>
      <c r="C26" s="20" t="s">
        <v>392</v>
      </c>
      <c r="D26" s="20">
        <f>LOG(csv!D26)</f>
        <v>6.214799621906586</v>
      </c>
      <c r="E26" s="53">
        <f>LOG(csv!E26)</f>
        <v>2.142624103221253</v>
      </c>
      <c r="F26" s="51">
        <v>100</v>
      </c>
    </row>
    <row r="27" spans="1:6" ht="30" x14ac:dyDescent="0.25">
      <c r="A27" s="46" t="s">
        <v>418</v>
      </c>
      <c r="B27" s="20">
        <v>1970</v>
      </c>
      <c r="C27" s="20" t="s">
        <v>394</v>
      </c>
      <c r="D27" s="20">
        <f>LOG(csv!D27)</f>
        <v>8.2743385220731476</v>
      </c>
      <c r="E27" s="53">
        <f>LOG(csv!E27)</f>
        <v>2.64443180417905</v>
      </c>
      <c r="F27" s="51">
        <v>100</v>
      </c>
    </row>
    <row r="28" spans="1:6" ht="30" x14ac:dyDescent="0.25">
      <c r="A28" s="48" t="s">
        <v>420</v>
      </c>
      <c r="B28" s="20">
        <v>1970</v>
      </c>
      <c r="C28" s="20" t="s">
        <v>382</v>
      </c>
      <c r="D28" s="20">
        <f>LOG(csv!D28)</f>
        <v>5.579147689887467</v>
      </c>
      <c r="E28" s="53">
        <f>LOG(csv!E28)</f>
        <v>3.1400102549951732</v>
      </c>
      <c r="F28" s="51">
        <v>100</v>
      </c>
    </row>
    <row r="29" spans="1:6" ht="20" x14ac:dyDescent="0.25">
      <c r="A29" s="46" t="s">
        <v>421</v>
      </c>
      <c r="B29" s="20">
        <v>1970</v>
      </c>
      <c r="C29" s="20" t="s">
        <v>384</v>
      </c>
      <c r="D29" s="20">
        <f>LOG(csv!D29)</f>
        <v>6.8683720815186007</v>
      </c>
      <c r="E29" s="53">
        <f>LOG(csv!E29)</f>
        <v>3.3305465338186266</v>
      </c>
      <c r="F29" s="51">
        <v>100</v>
      </c>
    </row>
    <row r="30" spans="1:6" ht="30" x14ac:dyDescent="0.25">
      <c r="A30" s="46" t="s">
        <v>422</v>
      </c>
      <c r="B30" s="20">
        <v>1970</v>
      </c>
      <c r="C30" s="20" t="s">
        <v>392</v>
      </c>
      <c r="D30" s="20">
        <f>LOG(csv!D30)</f>
        <v>7.1431076481125997</v>
      </c>
      <c r="E30" s="53">
        <f>LOG(csv!E30)</f>
        <v>1.911157235726151</v>
      </c>
      <c r="F30" s="51">
        <v>100</v>
      </c>
    </row>
    <row r="31" spans="1:6" ht="30" x14ac:dyDescent="0.25">
      <c r="A31" s="46" t="s">
        <v>424</v>
      </c>
      <c r="B31" s="20">
        <v>1970</v>
      </c>
      <c r="C31" s="20" t="s">
        <v>392</v>
      </c>
      <c r="D31" s="20">
        <f>LOG(csv!D31)</f>
        <v>6.9079521720326253</v>
      </c>
      <c r="E31" s="53">
        <f>LOG(csv!E31)</f>
        <v>1.8464144987384912</v>
      </c>
      <c r="F31" s="51">
        <v>100</v>
      </c>
    </row>
    <row r="32" spans="1:6" ht="30" x14ac:dyDescent="0.25">
      <c r="A32" s="46" t="s">
        <v>425</v>
      </c>
      <c r="B32" s="20">
        <v>1970</v>
      </c>
      <c r="C32" s="20" t="s">
        <v>382</v>
      </c>
      <c r="D32" s="20">
        <f>LOG(csv!D32)</f>
        <v>7.142434113551853</v>
      </c>
      <c r="E32" s="53">
        <f>LOG(csv!E32)</f>
        <v>2.0098947371548399</v>
      </c>
      <c r="F32" s="51">
        <v>100</v>
      </c>
    </row>
    <row r="33" spans="1:6" ht="30" x14ac:dyDescent="0.25">
      <c r="A33" s="46" t="s">
        <v>426</v>
      </c>
      <c r="B33" s="20">
        <v>1970</v>
      </c>
      <c r="C33" s="20" t="s">
        <v>392</v>
      </c>
      <c r="D33" s="20">
        <f>LOG(csv!D33)</f>
        <v>7.2390666749484458</v>
      </c>
      <c r="E33" s="53">
        <f>LOG(csv!E33)</f>
        <v>2.2338081671241188</v>
      </c>
      <c r="F33" s="51">
        <v>100</v>
      </c>
    </row>
    <row r="34" spans="1:6" ht="20" x14ac:dyDescent="0.25">
      <c r="A34" s="46" t="s">
        <v>427</v>
      </c>
      <c r="B34" s="20">
        <v>1970</v>
      </c>
      <c r="C34" s="20" t="s">
        <v>413</v>
      </c>
      <c r="D34" s="20">
        <f>LOG(csv!D34)</f>
        <v>7.5198139806642468</v>
      </c>
      <c r="E34" s="53">
        <f>LOG(csv!E34)</f>
        <v>3.6151009082379382</v>
      </c>
      <c r="F34" s="51">
        <v>100</v>
      </c>
    </row>
    <row r="35" spans="1:6" ht="30" x14ac:dyDescent="0.25">
      <c r="A35" s="48" t="s">
        <v>428</v>
      </c>
      <c r="B35" s="20">
        <v>1970</v>
      </c>
      <c r="C35" s="20" t="s">
        <v>392</v>
      </c>
      <c r="D35" s="20">
        <f>LOG(csv!D35)</f>
        <v>5.6242604321501801</v>
      </c>
      <c r="E35" s="53">
        <f>LOG(csv!E35)</f>
        <v>2</v>
      </c>
      <c r="F35" s="51">
        <v>100</v>
      </c>
    </row>
    <row r="36" spans="1:6" ht="30" x14ac:dyDescent="0.25">
      <c r="A36" s="47" t="s">
        <v>430</v>
      </c>
      <c r="B36" s="20">
        <v>1970</v>
      </c>
      <c r="C36" s="20" t="s">
        <v>392</v>
      </c>
      <c r="D36" s="20">
        <f>LOG(csv!D36)</f>
        <v>6.6338072750716996</v>
      </c>
      <c r="E36" s="53">
        <f>LOG(csv!E36)</f>
        <v>2.0145616981800192</v>
      </c>
      <c r="F36" s="51">
        <v>100</v>
      </c>
    </row>
    <row r="37" spans="1:6" ht="30" x14ac:dyDescent="0.25">
      <c r="A37" s="46" t="s">
        <v>431</v>
      </c>
      <c r="B37" s="20">
        <v>1970</v>
      </c>
      <c r="C37" s="20" t="s">
        <v>392</v>
      </c>
      <c r="D37" s="20">
        <f>LOG(csv!D37)</f>
        <v>6.9975698940234352</v>
      </c>
      <c r="E37" s="53">
        <f>LOG(csv!E37)</f>
        <v>2.1097328340768042</v>
      </c>
      <c r="F37" s="51">
        <v>100</v>
      </c>
    </row>
    <row r="38" spans="1:6" ht="20" x14ac:dyDescent="0.35">
      <c r="A38" s="46" t="s">
        <v>621</v>
      </c>
      <c r="B38" s="20">
        <v>1970</v>
      </c>
      <c r="C38" s="42" t="s">
        <v>390</v>
      </c>
      <c r="D38" s="20">
        <f>LOG(csv!D38)</f>
        <v>5.2144649992517262</v>
      </c>
      <c r="E38" s="53">
        <f>LOG(csv!E38)</f>
        <v>4.3358738393636056</v>
      </c>
      <c r="F38" s="51">
        <v>100</v>
      </c>
    </row>
    <row r="39" spans="1:6" ht="30" x14ac:dyDescent="0.25">
      <c r="A39" s="46" t="s">
        <v>432</v>
      </c>
      <c r="B39" s="20">
        <v>1970</v>
      </c>
      <c r="C39" s="20" t="s">
        <v>394</v>
      </c>
      <c r="D39" s="20">
        <f>LOG(csv!D39)</f>
        <v>7.2077479476017414</v>
      </c>
      <c r="E39" s="53">
        <f>LOG(csv!E39)</f>
        <v>2.9727873534034703</v>
      </c>
      <c r="F39" s="51">
        <v>100</v>
      </c>
    </row>
    <row r="40" spans="1:6" ht="30" x14ac:dyDescent="0.25">
      <c r="A40" s="46" t="s">
        <v>433</v>
      </c>
      <c r="B40" s="20">
        <v>1970</v>
      </c>
      <c r="C40" s="20" t="s">
        <v>382</v>
      </c>
      <c r="D40" s="20">
        <f>LOG(csv!D40)</f>
        <v>9.1185866769336243</v>
      </c>
      <c r="E40" s="53">
        <f>LOG(csv!E40)</f>
        <v>2.0485300519239402</v>
      </c>
      <c r="F40" s="51">
        <v>100</v>
      </c>
    </row>
    <row r="41" spans="1:6" ht="30" x14ac:dyDescent="0.25">
      <c r="A41" s="48" t="s">
        <v>483</v>
      </c>
      <c r="B41" s="20">
        <v>1970</v>
      </c>
      <c r="C41" s="20" t="s">
        <v>382</v>
      </c>
      <c r="D41" s="20">
        <f>LOG(csv!D41)</f>
        <v>6.8413865035063104</v>
      </c>
      <c r="E41" s="53">
        <f>LOG(csv!E41)</f>
        <v>2.9822856911860285</v>
      </c>
      <c r="F41" s="51">
        <v>100</v>
      </c>
    </row>
    <row r="42" spans="1:6" ht="30" x14ac:dyDescent="0.25">
      <c r="A42" s="48" t="s">
        <v>514</v>
      </c>
      <c r="B42" s="20">
        <v>1970</v>
      </c>
      <c r="C42" s="20" t="s">
        <v>382</v>
      </c>
      <c r="D42" s="20">
        <f>LOG(csv!D42)</f>
        <v>5.656218023915069</v>
      </c>
      <c r="E42" s="53">
        <f>LOG(csv!E42)</f>
        <v>3.5863290789390181</v>
      </c>
      <c r="F42" s="51">
        <v>100</v>
      </c>
    </row>
    <row r="43" spans="1:6" ht="30" x14ac:dyDescent="0.25">
      <c r="A43" s="46" t="s">
        <v>434</v>
      </c>
      <c r="B43" s="20">
        <v>1970</v>
      </c>
      <c r="C43" s="20" t="s">
        <v>394</v>
      </c>
      <c r="D43" s="20">
        <f>LOG(csv!D43)</f>
        <v>7.639417106179148</v>
      </c>
      <c r="E43" s="53">
        <f>LOG(csv!E43)</f>
        <v>2.5136049618206822</v>
      </c>
      <c r="F43" s="51">
        <v>100</v>
      </c>
    </row>
    <row r="44" spans="1:6" ht="30" x14ac:dyDescent="0.25">
      <c r="A44" s="46" t="s">
        <v>435</v>
      </c>
      <c r="B44" s="20">
        <v>1970</v>
      </c>
      <c r="C44" s="20" t="s">
        <v>392</v>
      </c>
      <c r="D44" s="20">
        <f>LOG(csv!D44)</f>
        <v>5.8394453640705288</v>
      </c>
      <c r="E44" s="53">
        <f>LOG(csv!E44)</f>
        <v>2.0296189791259671</v>
      </c>
      <c r="F44" s="51">
        <v>100</v>
      </c>
    </row>
    <row r="45" spans="1:6" ht="30" x14ac:dyDescent="0.35">
      <c r="A45" s="37" t="s">
        <v>436</v>
      </c>
      <c r="B45" s="20">
        <v>1970</v>
      </c>
      <c r="C45" s="20" t="s">
        <v>392</v>
      </c>
      <c r="D45" s="20">
        <f>LOG(csv!D45)</f>
        <v>7.7969942094925013</v>
      </c>
      <c r="E45" s="53">
        <f>LOG(csv!E45)</f>
        <v>2.3137600882117271</v>
      </c>
      <c r="F45" s="51">
        <v>100</v>
      </c>
    </row>
    <row r="46" spans="1:6" ht="30" x14ac:dyDescent="0.25">
      <c r="A46" s="46" t="s">
        <v>439</v>
      </c>
      <c r="B46" s="20">
        <v>1970</v>
      </c>
      <c r="C46" s="20" t="s">
        <v>394</v>
      </c>
      <c r="D46" s="20">
        <f>LOG(csv!D46)</f>
        <v>6.6101554283471424</v>
      </c>
      <c r="E46" s="53">
        <f>LOG(csv!E46)</f>
        <v>2.7264542592261938</v>
      </c>
      <c r="F46" s="51">
        <v>100</v>
      </c>
    </row>
    <row r="47" spans="1:6" ht="30" x14ac:dyDescent="0.25">
      <c r="A47" s="48" t="s">
        <v>440</v>
      </c>
      <c r="B47" s="20">
        <v>1970</v>
      </c>
      <c r="C47" s="20" t="s">
        <v>392</v>
      </c>
      <c r="D47" s="20">
        <f>LOG(csv!D47)</f>
        <v>7.2468638598466191</v>
      </c>
      <c r="E47" s="53">
        <f>LOG(csv!E47)</f>
        <v>2.4435171826909095</v>
      </c>
      <c r="F47" s="51">
        <v>100</v>
      </c>
    </row>
    <row r="48" spans="1:6" ht="20" x14ac:dyDescent="0.25">
      <c r="A48" s="46" t="s">
        <v>441</v>
      </c>
      <c r="B48" s="20">
        <v>1970</v>
      </c>
      <c r="C48" s="20" t="s">
        <v>384</v>
      </c>
      <c r="D48" s="20">
        <f>LOG(csv!D48)</f>
        <v>6.6527054444655631</v>
      </c>
      <c r="E48" s="53">
        <f>LOG(csv!E48)</f>
        <v>3.5507662982366539</v>
      </c>
      <c r="F48" s="51">
        <v>100</v>
      </c>
    </row>
    <row r="49" spans="1:6" ht="30" x14ac:dyDescent="0.25">
      <c r="A49" s="46" t="s">
        <v>442</v>
      </c>
      <c r="B49" s="20">
        <v>1970</v>
      </c>
      <c r="C49" s="20" t="s">
        <v>394</v>
      </c>
      <c r="D49" s="20">
        <f>LOG(csv!D49)</f>
        <v>7.0562498682735049</v>
      </c>
      <c r="E49" s="53">
        <f>LOG(csv!E49)</f>
        <v>2.8150680631039546</v>
      </c>
      <c r="F49" s="51">
        <v>100</v>
      </c>
    </row>
    <row r="50" spans="1:6" x14ac:dyDescent="0.25">
      <c r="A50" s="46" t="s">
        <v>443</v>
      </c>
      <c r="B50" s="20">
        <v>1970</v>
      </c>
      <c r="C50" s="20" t="s">
        <v>405</v>
      </c>
      <c r="D50" s="20">
        <f>LOG(csv!D50)</f>
        <v>5.8944827687448926</v>
      </c>
      <c r="E50" s="53">
        <f>LOG(csv!E50)</f>
        <v>3.0164385575261803</v>
      </c>
      <c r="F50" s="51">
        <v>100</v>
      </c>
    </row>
    <row r="51" spans="1:6" ht="20" x14ac:dyDescent="0.25">
      <c r="A51" s="46" t="s">
        <v>444</v>
      </c>
      <c r="B51" s="20">
        <v>1970</v>
      </c>
      <c r="C51" s="20" t="s">
        <v>384</v>
      </c>
      <c r="D51" s="20">
        <f>LOG(csv!D51)</f>
        <v>7.0101071532610675</v>
      </c>
      <c r="E51" s="53">
        <f>LOG(csv!E51)</f>
        <v>3.5510546139884034</v>
      </c>
      <c r="F51" s="51">
        <v>100</v>
      </c>
    </row>
    <row r="52" spans="1:6" ht="30" x14ac:dyDescent="0.25">
      <c r="A52" s="47" t="s">
        <v>436</v>
      </c>
      <c r="B52" s="20">
        <v>1970</v>
      </c>
      <c r="C52" s="20" t="s">
        <v>392</v>
      </c>
      <c r="D52" s="20">
        <f>LOG(csv!D52)</f>
        <v>7.7969942094925013</v>
      </c>
      <c r="E52" s="53">
        <f>LOG(csv!E52)</f>
        <v>2.3967456779913174</v>
      </c>
      <c r="F52" s="51">
        <v>100</v>
      </c>
    </row>
    <row r="53" spans="1:6" ht="20" x14ac:dyDescent="0.25">
      <c r="A53" s="46" t="s">
        <v>445</v>
      </c>
      <c r="B53" s="20">
        <v>1970</v>
      </c>
      <c r="C53" s="20" t="s">
        <v>390</v>
      </c>
      <c r="D53" s="20">
        <f>LOG(csv!D53)</f>
        <v>6.73644917222994</v>
      </c>
      <c r="E53" s="53">
        <f>LOG(csv!E53)</f>
        <v>3.534278724656343</v>
      </c>
      <c r="F53" s="51">
        <v>100</v>
      </c>
    </row>
    <row r="54" spans="1:6" ht="30" x14ac:dyDescent="0.25">
      <c r="A54" s="46" t="s">
        <v>446</v>
      </c>
      <c r="B54" s="20">
        <v>1970</v>
      </c>
      <c r="C54" s="20" t="s">
        <v>392</v>
      </c>
      <c r="D54" s="20">
        <f>LOG(csv!D54)</f>
        <v>5.687109624527829</v>
      </c>
      <c r="E54" s="53">
        <f>LOG(csv!E54)</f>
        <v>2.9136590922401568</v>
      </c>
      <c r="F54" s="51">
        <v>100</v>
      </c>
    </row>
    <row r="55" spans="1:6" ht="30" x14ac:dyDescent="0.25">
      <c r="A55" s="46" t="s">
        <v>447</v>
      </c>
      <c r="B55" s="20">
        <v>1970</v>
      </c>
      <c r="C55" s="20" t="s">
        <v>394</v>
      </c>
      <c r="D55" s="20">
        <f>LOG(csv!D55)</f>
        <v>4.8382822499146885</v>
      </c>
      <c r="E55" s="53">
        <f>LOG(csv!E55)</f>
        <v>1.9593591943839639</v>
      </c>
      <c r="F55" s="51">
        <v>100</v>
      </c>
    </row>
    <row r="56" spans="1:6" ht="30" x14ac:dyDescent="0.25">
      <c r="A56" s="46" t="s">
        <v>448</v>
      </c>
      <c r="B56" s="20">
        <v>1970</v>
      </c>
      <c r="C56" s="20" t="s">
        <v>394</v>
      </c>
      <c r="D56" s="20">
        <f>LOG(csv!D56)</f>
        <v>6.9630311184426432</v>
      </c>
      <c r="E56" s="53">
        <f>LOG(csv!E56)</f>
        <v>2.5183305104312219</v>
      </c>
      <c r="F56" s="51">
        <v>100</v>
      </c>
    </row>
    <row r="57" spans="1:6" ht="30" x14ac:dyDescent="0.25">
      <c r="A57" s="46" t="s">
        <v>450</v>
      </c>
      <c r="B57" s="20">
        <v>1970</v>
      </c>
      <c r="C57" s="20" t="s">
        <v>394</v>
      </c>
      <c r="D57" s="20">
        <f>LOG(csv!D57)</f>
        <v>7.1318594802559891</v>
      </c>
      <c r="E57" s="53">
        <f>LOG(csv!E57)</f>
        <v>2.6733771774942374</v>
      </c>
      <c r="F57" s="51">
        <v>100</v>
      </c>
    </row>
    <row r="58" spans="1:6" ht="20" x14ac:dyDescent="0.25">
      <c r="A58" s="46" t="s">
        <v>451</v>
      </c>
      <c r="B58" s="20">
        <v>1970</v>
      </c>
      <c r="C58" s="20" t="s">
        <v>386</v>
      </c>
      <c r="D58" s="20">
        <f>LOG(csv!D58)</f>
        <v>7.8970054790918978</v>
      </c>
      <c r="E58" s="53">
        <f>LOG(csv!E58)</f>
        <v>2.3438155566074541</v>
      </c>
      <c r="F58" s="51">
        <v>100</v>
      </c>
    </row>
    <row r="59" spans="1:6" ht="30" x14ac:dyDescent="0.25">
      <c r="A59" s="46" t="s">
        <v>452</v>
      </c>
      <c r="B59" s="20">
        <v>1970</v>
      </c>
      <c r="C59" s="20" t="s">
        <v>394</v>
      </c>
      <c r="D59" s="20">
        <f>LOG(csv!D59)</f>
        <v>6.8339357782150705</v>
      </c>
      <c r="E59" s="53">
        <f>LOG(csv!E59)</f>
        <v>2.4896998355751525</v>
      </c>
      <c r="F59" s="51">
        <v>100</v>
      </c>
    </row>
    <row r="60" spans="1:6" ht="30" x14ac:dyDescent="0.25">
      <c r="A60" s="46" t="s">
        <v>453</v>
      </c>
      <c r="B60" s="20">
        <v>1970</v>
      </c>
      <c r="C60" s="20" t="s">
        <v>392</v>
      </c>
      <c r="D60" s="20">
        <f>LOG(csv!D60)</f>
        <v>5.7324814141220957</v>
      </c>
      <c r="E60" s="53">
        <f>LOG(csv!E60)</f>
        <v>2.3579681606809979</v>
      </c>
      <c r="F60" s="51">
        <v>100</v>
      </c>
    </row>
    <row r="61" spans="1:6" ht="30" x14ac:dyDescent="0.25">
      <c r="A61" s="46" t="s">
        <v>454</v>
      </c>
      <c r="B61" s="20">
        <v>1970</v>
      </c>
      <c r="C61" s="20" t="s">
        <v>392</v>
      </c>
      <c r="D61" s="20">
        <f>LOG(csv!D61)</f>
        <v>6.6800628831392448</v>
      </c>
      <c r="E61" s="53">
        <f>LOG(csv!E61)</f>
        <v>2</v>
      </c>
      <c r="F61" s="51">
        <v>100</v>
      </c>
    </row>
    <row r="62" spans="1:6" x14ac:dyDescent="0.25">
      <c r="A62" s="46" t="s">
        <v>455</v>
      </c>
      <c r="B62" s="20">
        <v>1970</v>
      </c>
      <c r="C62" s="20" t="s">
        <v>456</v>
      </c>
      <c r="D62" s="20">
        <f>LOG(csv!D62)</f>
        <v>6.1219972010242136</v>
      </c>
      <c r="E62" s="53">
        <f>LOG(csv!E62)</f>
        <v>3.4979192128135028</v>
      </c>
      <c r="F62" s="51">
        <v>100</v>
      </c>
    </row>
    <row r="63" spans="1:6" ht="30" x14ac:dyDescent="0.25">
      <c r="A63" s="46" t="s">
        <v>457</v>
      </c>
      <c r="B63" s="20">
        <v>1970</v>
      </c>
      <c r="C63" s="20" t="s">
        <v>392</v>
      </c>
      <c r="D63" s="20">
        <f>LOG(csv!D63)</f>
        <v>7.8737737350573536</v>
      </c>
      <c r="E63" s="53">
        <f>LOG(csv!E63)</f>
        <v>2.3107570770565342</v>
      </c>
      <c r="F63" s="51">
        <v>100</v>
      </c>
    </row>
    <row r="64" spans="1:6" ht="20" x14ac:dyDescent="0.25">
      <c r="A64" s="48" t="s">
        <v>458</v>
      </c>
      <c r="B64" s="20">
        <v>1970</v>
      </c>
      <c r="C64" s="20" t="s">
        <v>390</v>
      </c>
      <c r="D64" s="20">
        <f>LOG(csv!D64)</f>
        <v>4.6743650456185497</v>
      </c>
      <c r="E64" s="53">
        <f>LOG(csv!E64)</f>
        <v>3.7037719734324801</v>
      </c>
      <c r="F64" s="51">
        <v>100</v>
      </c>
    </row>
    <row r="65" spans="1:6" x14ac:dyDescent="0.25">
      <c r="A65" s="46" t="s">
        <v>459</v>
      </c>
      <c r="B65" s="20">
        <v>1970</v>
      </c>
      <c r="C65" s="20" t="s">
        <v>388</v>
      </c>
      <c r="D65" s="20">
        <f>LOG(csv!D65)</f>
        <v>5.9571037499483364</v>
      </c>
      <c r="E65" s="53">
        <f>LOG(csv!E65)</f>
        <v>2.6257377997355631</v>
      </c>
      <c r="F65" s="51">
        <v>100</v>
      </c>
    </row>
    <row r="66" spans="1:6" ht="20" x14ac:dyDescent="0.25">
      <c r="A66" s="46" t="s">
        <v>460</v>
      </c>
      <c r="B66" s="20">
        <v>1970</v>
      </c>
      <c r="C66" s="20" t="s">
        <v>390</v>
      </c>
      <c r="D66" s="20">
        <f>LOG(csv!D66)</f>
        <v>6.7186156035684412</v>
      </c>
      <c r="E66" s="53">
        <f>LOG(csv!E66)</f>
        <v>3.3922529987829226</v>
      </c>
      <c r="F66" s="51">
        <v>100</v>
      </c>
    </row>
    <row r="67" spans="1:6" ht="20" x14ac:dyDescent="0.25">
      <c r="A67" s="46" t="s">
        <v>461</v>
      </c>
      <c r="B67" s="20">
        <v>1970</v>
      </c>
      <c r="C67" s="20" t="s">
        <v>390</v>
      </c>
      <c r="D67" s="20">
        <f>LOG(csv!D67)</f>
        <v>7.7844470785993343</v>
      </c>
      <c r="E67" s="53">
        <f>LOG(csv!E67)</f>
        <v>3.4567408330104543</v>
      </c>
      <c r="F67" s="51">
        <v>100</v>
      </c>
    </row>
    <row r="68" spans="1:6" ht="20" x14ac:dyDescent="0.25">
      <c r="A68" s="46" t="s">
        <v>463</v>
      </c>
      <c r="B68" s="20">
        <v>1970</v>
      </c>
      <c r="C68" s="20" t="s">
        <v>388</v>
      </c>
      <c r="D68" s="20">
        <f>LOG(csv!D68)</f>
        <v>5.4386657373386162</v>
      </c>
      <c r="E68" s="53">
        <f>LOG(csv!E68)</f>
        <v>3.361548707366147</v>
      </c>
      <c r="F68" s="51">
        <v>100</v>
      </c>
    </row>
    <row r="69" spans="1:6" ht="30" x14ac:dyDescent="0.25">
      <c r="A69" s="46" t="s">
        <v>464</v>
      </c>
      <c r="B69" s="20">
        <v>1970</v>
      </c>
      <c r="C69" s="20" t="s">
        <v>392</v>
      </c>
      <c r="D69" s="20">
        <f>LOG(csv!D69)</f>
        <v>6.1537862152021967</v>
      </c>
      <c r="E69" s="53">
        <f>LOG(csv!E69)</f>
        <v>2.7393405639596926</v>
      </c>
      <c r="F69" s="51">
        <v>100</v>
      </c>
    </row>
    <row r="70" spans="1:6" ht="14.5" x14ac:dyDescent="0.35">
      <c r="A70" s="38" t="s">
        <v>465</v>
      </c>
      <c r="B70" s="20">
        <v>1970</v>
      </c>
      <c r="C70" s="42" t="s">
        <v>392</v>
      </c>
      <c r="D70" s="20">
        <f>LOG(csv!D70)</f>
        <v>6.2152578193254948</v>
      </c>
      <c r="E70" s="53">
        <f>LOG(csv!E70)</f>
        <v>2.0678930411473875</v>
      </c>
      <c r="F70" s="51">
        <v>100</v>
      </c>
    </row>
    <row r="71" spans="1:6" ht="30" x14ac:dyDescent="0.25">
      <c r="A71" s="46" t="s">
        <v>467</v>
      </c>
      <c r="B71" s="20">
        <v>1970</v>
      </c>
      <c r="C71" s="20" t="s">
        <v>398</v>
      </c>
      <c r="D71" s="20">
        <f>LOG(csv!D71)</f>
        <v>6.6685231730607839</v>
      </c>
      <c r="E71" s="53">
        <f>LOG(csv!E71)</f>
        <v>3.0360937456702577</v>
      </c>
      <c r="F71" s="51">
        <v>100</v>
      </c>
    </row>
    <row r="72" spans="1:6" ht="20" x14ac:dyDescent="0.25">
      <c r="A72" s="46" t="s">
        <v>468</v>
      </c>
      <c r="B72" s="20">
        <v>1970</v>
      </c>
      <c r="C72" s="20" t="s">
        <v>390</v>
      </c>
      <c r="D72" s="20">
        <f>LOG(csv!D72)</f>
        <v>7.9160447241061744</v>
      </c>
      <c r="E72" s="53">
        <f>LOG(csv!E72)</f>
        <v>3.4394463440894882</v>
      </c>
      <c r="F72" s="51">
        <v>100</v>
      </c>
    </row>
    <row r="73" spans="1:6" ht="30" x14ac:dyDescent="0.25">
      <c r="A73" s="46" t="s">
        <v>469</v>
      </c>
      <c r="B73" s="20">
        <v>1970</v>
      </c>
      <c r="C73" s="20" t="s">
        <v>392</v>
      </c>
      <c r="D73" s="20">
        <f>LOG(csv!D73)</f>
        <v>7.3504335620320145</v>
      </c>
      <c r="E73" s="53">
        <f>LOG(csv!E73)</f>
        <v>2.4110335685487922</v>
      </c>
      <c r="F73" s="51">
        <v>100</v>
      </c>
    </row>
    <row r="74" spans="1:6" ht="20" x14ac:dyDescent="0.25">
      <c r="A74" s="46" t="s">
        <v>471</v>
      </c>
      <c r="B74" s="20">
        <v>1970</v>
      </c>
      <c r="C74" s="20" t="s">
        <v>390</v>
      </c>
      <c r="D74" s="20">
        <f>LOG(csv!D74)</f>
        <v>7.028898801887796</v>
      </c>
      <c r="E74" s="53">
        <f>LOG(csv!E74)</f>
        <v>3.1744633308102514</v>
      </c>
      <c r="F74" s="51">
        <v>100</v>
      </c>
    </row>
    <row r="75" spans="1:6" ht="20" x14ac:dyDescent="0.25">
      <c r="A75" s="46" t="s">
        <v>472</v>
      </c>
      <c r="B75" s="20">
        <v>1970</v>
      </c>
      <c r="C75" s="20" t="s">
        <v>413</v>
      </c>
      <c r="D75" s="20">
        <f>LOG(csv!D75)</f>
        <v>4.75097869009078</v>
      </c>
      <c r="E75" s="53">
        <f>LOG(csv!E75)</f>
        <v>3.1755919648995579</v>
      </c>
      <c r="F75" s="51">
        <v>100</v>
      </c>
    </row>
    <row r="76" spans="1:6" ht="30" x14ac:dyDescent="0.25">
      <c r="A76" s="46" t="s">
        <v>473</v>
      </c>
      <c r="B76" s="20">
        <v>1970</v>
      </c>
      <c r="C76" s="20" t="s">
        <v>394</v>
      </c>
      <c r="D76" s="20">
        <f>LOG(csv!D76)</f>
        <v>4.9528069677002664</v>
      </c>
      <c r="E76" s="53">
        <f>LOG(csv!E76)</f>
        <v>2</v>
      </c>
      <c r="F76" s="51">
        <v>100</v>
      </c>
    </row>
    <row r="77" spans="1:6" ht="30" x14ac:dyDescent="0.25">
      <c r="A77" s="46" t="s">
        <v>476</v>
      </c>
      <c r="B77" s="20">
        <v>1970</v>
      </c>
      <c r="C77" s="20" t="s">
        <v>394</v>
      </c>
      <c r="D77" s="20">
        <f>LOG(csv!D77)</f>
        <v>7.0896771352818284</v>
      </c>
      <c r="E77" s="53">
        <f>LOG(csv!E77)</f>
        <v>2.5453965892342203</v>
      </c>
      <c r="F77" s="51">
        <v>100</v>
      </c>
    </row>
    <row r="78" spans="1:6" ht="30" x14ac:dyDescent="0.25">
      <c r="A78" s="46" t="s">
        <v>478</v>
      </c>
      <c r="B78" s="20">
        <v>1970</v>
      </c>
      <c r="C78" s="20" t="s">
        <v>392</v>
      </c>
      <c r="D78" s="20">
        <f>LOG(csv!D78)</f>
        <v>6.9863337267174916</v>
      </c>
      <c r="E78" s="53">
        <f>LOG(csv!E78)</f>
        <v>2.6214817614627983</v>
      </c>
      <c r="F78" s="51">
        <v>100</v>
      </c>
    </row>
    <row r="79" spans="1:6" ht="30" x14ac:dyDescent="0.25">
      <c r="A79" s="46" t="s">
        <v>479</v>
      </c>
      <c r="B79" s="20">
        <v>1970</v>
      </c>
      <c r="C79" s="20" t="s">
        <v>392</v>
      </c>
      <c r="D79" s="20">
        <f>LOG(csv!D79)</f>
        <v>6.1589739943732384</v>
      </c>
      <c r="E79" s="53">
        <f>LOG(csv!E79)</f>
        <v>2.0437850082282671</v>
      </c>
      <c r="F79" s="51">
        <v>100</v>
      </c>
    </row>
    <row r="80" spans="1:6" ht="30" x14ac:dyDescent="0.25">
      <c r="A80" s="46" t="s">
        <v>480</v>
      </c>
      <c r="B80" s="20">
        <v>1970</v>
      </c>
      <c r="C80" s="20" t="s">
        <v>394</v>
      </c>
      <c r="D80" s="20">
        <f>LOG(csv!D80)</f>
        <v>5.8849340668927361</v>
      </c>
      <c r="E80" s="53">
        <f>LOG(csv!E80)</f>
        <v>2.5854753486299398</v>
      </c>
      <c r="F80" s="51">
        <v>100</v>
      </c>
    </row>
    <row r="81" spans="1:6" ht="30" x14ac:dyDescent="0.25">
      <c r="A81" s="46" t="s">
        <v>481</v>
      </c>
      <c r="B81" s="20">
        <v>1970</v>
      </c>
      <c r="C81" s="20" t="s">
        <v>394</v>
      </c>
      <c r="D81" s="20">
        <f>LOG(csv!D81)</f>
        <v>6.9195228332867371</v>
      </c>
      <c r="E81" s="53">
        <f>LOG(csv!E81)</f>
        <v>2.1489523170670322</v>
      </c>
      <c r="F81" s="51">
        <v>100</v>
      </c>
    </row>
    <row r="82" spans="1:6" ht="30" x14ac:dyDescent="0.25">
      <c r="A82" s="46" t="s">
        <v>482</v>
      </c>
      <c r="B82" s="20">
        <v>1970</v>
      </c>
      <c r="C82" s="20" t="s">
        <v>394</v>
      </c>
      <c r="D82" s="20">
        <f>LOG(csv!D82)</f>
        <v>6.8648963168362087</v>
      </c>
      <c r="E82" s="53">
        <f>LOG(csv!E82)</f>
        <v>2.429174736544335</v>
      </c>
      <c r="F82" s="51">
        <v>100</v>
      </c>
    </row>
    <row r="83" spans="1:6" ht="20" x14ac:dyDescent="0.25">
      <c r="A83" s="46" t="s">
        <v>484</v>
      </c>
      <c r="B83" s="20">
        <v>1970</v>
      </c>
      <c r="C83" s="20" t="s">
        <v>384</v>
      </c>
      <c r="D83" s="20">
        <f>LOG(csv!D83)</f>
        <v>6.9991885883938139</v>
      </c>
      <c r="E83" s="53">
        <f>LOG(csv!E83)</f>
        <v>3.5392715230074234</v>
      </c>
      <c r="F83" s="51">
        <v>100</v>
      </c>
    </row>
    <row r="84" spans="1:6" ht="20" x14ac:dyDescent="0.25">
      <c r="A84" s="46" t="s">
        <v>485</v>
      </c>
      <c r="B84" s="20">
        <v>1970</v>
      </c>
      <c r="C84" s="20" t="s">
        <v>390</v>
      </c>
      <c r="D84" s="20">
        <f>LOG(csv!D84)</f>
        <v>5.4762343890657332</v>
      </c>
      <c r="E84" s="53">
        <f>LOG(csv!E84)</f>
        <v>3.4145367076904853</v>
      </c>
      <c r="F84" s="51">
        <v>100</v>
      </c>
    </row>
    <row r="85" spans="1:6" ht="30" x14ac:dyDescent="0.25">
      <c r="A85" s="46" t="s">
        <v>486</v>
      </c>
      <c r="B85" s="20">
        <v>1970</v>
      </c>
      <c r="C85" s="20" t="s">
        <v>382</v>
      </c>
      <c r="D85" s="20">
        <f>LOG(csv!D85)</f>
        <v>9.0395537035788465</v>
      </c>
      <c r="E85" s="53">
        <f>LOG(csv!E85)</f>
        <v>2.059425951599279</v>
      </c>
      <c r="F85" s="51">
        <v>100</v>
      </c>
    </row>
    <row r="86" spans="1:6" ht="30" x14ac:dyDescent="0.25">
      <c r="A86" s="46" t="s">
        <v>487</v>
      </c>
      <c r="B86" s="20">
        <v>1970</v>
      </c>
      <c r="C86" s="20" t="s">
        <v>382</v>
      </c>
      <c r="D86" s="20">
        <f>LOG(csv!D86)</f>
        <v>8.3899678827424644</v>
      </c>
      <c r="E86" s="53">
        <f>LOG(csv!E86)</f>
        <v>1.9247571089505888</v>
      </c>
      <c r="F86" s="51">
        <v>100</v>
      </c>
    </row>
    <row r="87" spans="1:6" ht="30" x14ac:dyDescent="0.25">
      <c r="A87" s="49" t="s">
        <v>488</v>
      </c>
      <c r="B87" s="20">
        <v>1970</v>
      </c>
      <c r="C87" s="20" t="s">
        <v>382</v>
      </c>
      <c r="D87" s="20">
        <f>LOG(csv!D87)</f>
        <v>7.8368836088612825</v>
      </c>
      <c r="E87" s="53">
        <f>LOG(csv!E87)</f>
        <v>2.5853954901933567</v>
      </c>
      <c r="F87" s="51">
        <v>100</v>
      </c>
    </row>
    <row r="88" spans="1:6" x14ac:dyDescent="0.25">
      <c r="A88" s="46" t="s">
        <v>489</v>
      </c>
      <c r="B88" s="20">
        <v>1970</v>
      </c>
      <c r="C88" s="20" t="s">
        <v>405</v>
      </c>
      <c r="D88" s="20">
        <f>LOG(csv!D88)</f>
        <v>7.4278654317290203</v>
      </c>
      <c r="E88" s="53">
        <f>LOG(csv!E88)</f>
        <v>2.5196773947527138</v>
      </c>
      <c r="F88" s="51">
        <v>100</v>
      </c>
    </row>
    <row r="89" spans="1:6" ht="20" x14ac:dyDescent="0.25">
      <c r="A89" s="46" t="s">
        <v>490</v>
      </c>
      <c r="B89" s="20">
        <v>1970</v>
      </c>
      <c r="C89" s="20" t="s">
        <v>390</v>
      </c>
      <c r="D89" s="20">
        <f>LOG(csv!D89)</f>
        <v>6.6087650436997905</v>
      </c>
      <c r="E89" s="53">
        <f>LOG(csv!E89)</f>
        <v>3.1726568002313655</v>
      </c>
      <c r="F89" s="51">
        <v>100</v>
      </c>
    </row>
    <row r="90" spans="1:6" ht="20" x14ac:dyDescent="0.25">
      <c r="A90" s="46" t="s">
        <v>491</v>
      </c>
      <c r="B90" s="20">
        <v>1970</v>
      </c>
      <c r="C90" s="20" t="s">
        <v>390</v>
      </c>
      <c r="D90" s="20">
        <f>LOG(csv!D90)</f>
        <v>4.8776074365108668</v>
      </c>
      <c r="E90" s="53">
        <f>LOG(csv!E90)</f>
        <v>3</v>
      </c>
      <c r="F90" s="51">
        <v>100</v>
      </c>
    </row>
    <row r="91" spans="1:6" x14ac:dyDescent="0.25">
      <c r="A91" s="46" t="s">
        <v>492</v>
      </c>
      <c r="B91" s="20">
        <v>1970</v>
      </c>
      <c r="C91" s="20" t="s">
        <v>405</v>
      </c>
      <c r="D91" s="20">
        <f>LOG(csv!D91)</f>
        <v>6.8029184887871788</v>
      </c>
      <c r="E91" s="53">
        <f>LOG(csv!E91)</f>
        <v>3.2568193796738436</v>
      </c>
      <c r="F91" s="51">
        <v>100</v>
      </c>
    </row>
    <row r="92" spans="1:6" ht="20" x14ac:dyDescent="0.25">
      <c r="A92" s="46" t="s">
        <v>493</v>
      </c>
      <c r="B92" s="20">
        <v>1970</v>
      </c>
      <c r="C92" s="20" t="s">
        <v>390</v>
      </c>
      <c r="D92" s="20">
        <f>LOG(csv!D92)</f>
        <v>7.764426538221187</v>
      </c>
      <c r="E92" s="53">
        <f>LOG(csv!E92)</f>
        <v>3.3222015710212691</v>
      </c>
      <c r="F92" s="51">
        <v>100</v>
      </c>
    </row>
    <row r="93" spans="1:6" ht="30" x14ac:dyDescent="0.25">
      <c r="A93" s="46" t="s">
        <v>494</v>
      </c>
      <c r="B93" s="20">
        <v>1970</v>
      </c>
      <c r="C93" s="20" t="s">
        <v>394</v>
      </c>
      <c r="D93" s="20">
        <f>LOG(csv!D93)</f>
        <v>6.4406137873311957</v>
      </c>
      <c r="E93" s="53">
        <f>LOG(csv!E93)</f>
        <v>2.8759805944180732</v>
      </c>
      <c r="F93" s="51">
        <v>100</v>
      </c>
    </row>
    <row r="94" spans="1:6" ht="30" x14ac:dyDescent="0.25">
      <c r="A94" s="46" t="s">
        <v>495</v>
      </c>
      <c r="B94" s="20">
        <v>1970</v>
      </c>
      <c r="C94" s="20" t="s">
        <v>382</v>
      </c>
      <c r="D94" s="20">
        <f>LOG(csv!D94)</f>
        <v>8.1053862177305422</v>
      </c>
      <c r="E94" s="53">
        <f>LOG(csv!E94)</f>
        <v>3.3018212213182649</v>
      </c>
      <c r="F94" s="51">
        <v>100</v>
      </c>
    </row>
    <row r="95" spans="1:6" x14ac:dyDescent="0.25">
      <c r="A95" s="46" t="s">
        <v>497</v>
      </c>
      <c r="B95" s="20">
        <v>1970</v>
      </c>
      <c r="C95" s="20" t="s">
        <v>405</v>
      </c>
      <c r="D95" s="20">
        <f>LOG(csv!D95)</f>
        <v>6.7713493252181758</v>
      </c>
      <c r="E95" s="53">
        <f>LOG(csv!E95)</f>
        <v>2.5871165850139932</v>
      </c>
      <c r="F95" s="51">
        <v>100</v>
      </c>
    </row>
    <row r="96" spans="1:6" ht="30" x14ac:dyDescent="0.25">
      <c r="A96" s="46" t="s">
        <v>498</v>
      </c>
      <c r="B96" s="20">
        <v>1970</v>
      </c>
      <c r="C96" s="20" t="s">
        <v>398</v>
      </c>
      <c r="D96" s="20">
        <f>LOG(csv!D96)</f>
        <v>7.1827923984954296</v>
      </c>
      <c r="E96" s="53">
        <f>LOG(csv!E96)</f>
        <v>3.1666345273861283</v>
      </c>
      <c r="F96" s="51">
        <v>100</v>
      </c>
    </row>
    <row r="97" spans="1:6" ht="30" x14ac:dyDescent="0.25">
      <c r="A97" s="46" t="s">
        <v>499</v>
      </c>
      <c r="B97" s="20">
        <v>1970</v>
      </c>
      <c r="C97" s="20" t="s">
        <v>392</v>
      </c>
      <c r="D97" s="20">
        <f>LOG(csv!D97)</f>
        <v>7.540427298930175</v>
      </c>
      <c r="E97" s="53">
        <f>LOG(csv!E97)</f>
        <v>2.1538070012574644</v>
      </c>
      <c r="F97" s="51">
        <v>100</v>
      </c>
    </row>
    <row r="98" spans="1:6" x14ac:dyDescent="0.25">
      <c r="A98" s="46" t="s">
        <v>500</v>
      </c>
      <c r="B98" s="20">
        <v>1970</v>
      </c>
      <c r="C98" s="20" t="s">
        <v>388</v>
      </c>
      <c r="D98" s="20">
        <f>LOG(csv!D98)</f>
        <v>5.0229724449769266</v>
      </c>
      <c r="E98" s="53">
        <f>LOG(csv!E98)</f>
        <v>2.4460838881502984</v>
      </c>
      <c r="F98" s="51">
        <v>100</v>
      </c>
    </row>
    <row r="99" spans="1:6" x14ac:dyDescent="0.25">
      <c r="A99" s="46" t="s">
        <v>503</v>
      </c>
      <c r="B99" s="20">
        <v>1970</v>
      </c>
      <c r="C99" s="20" t="s">
        <v>405</v>
      </c>
      <c r="D99" s="20">
        <f>LOG(csv!D99)</f>
        <v>6.3835268771131224</v>
      </c>
      <c r="E99" s="53">
        <f>LOG(csv!E99)</f>
        <v>3.5832643712936094</v>
      </c>
      <c r="F99" s="51">
        <v>100</v>
      </c>
    </row>
    <row r="100" spans="1:6" ht="30" x14ac:dyDescent="0.25">
      <c r="A100" s="46" t="s">
        <v>504</v>
      </c>
      <c r="B100" s="20">
        <v>1970</v>
      </c>
      <c r="C100" s="20" t="s">
        <v>398</v>
      </c>
      <c r="D100" s="20">
        <f>LOG(csv!D100)</f>
        <v>6.7171625307696985</v>
      </c>
      <c r="E100" s="53">
        <f>LOG(csv!E100)</f>
        <v>2.7557536810012984</v>
      </c>
      <c r="F100" s="51">
        <v>100</v>
      </c>
    </row>
    <row r="101" spans="1:6" ht="30" x14ac:dyDescent="0.25">
      <c r="A101" s="48" t="s">
        <v>505</v>
      </c>
      <c r="B101" s="20">
        <v>1970</v>
      </c>
      <c r="C101" s="20" t="s">
        <v>382</v>
      </c>
      <c r="D101" s="20">
        <f>LOG(csv!D101)</f>
        <v>6.8040358574552471</v>
      </c>
      <c r="E101" s="53">
        <f>LOG(csv!E101)</f>
        <v>2.3749728550104008</v>
      </c>
      <c r="F101" s="51">
        <v>100</v>
      </c>
    </row>
    <row r="102" spans="1:6" x14ac:dyDescent="0.25">
      <c r="A102" s="46" t="s">
        <v>506</v>
      </c>
      <c r="B102" s="20">
        <v>1970</v>
      </c>
      <c r="C102" s="20" t="s">
        <v>456</v>
      </c>
      <c r="D102" s="20">
        <f>LOG(csv!D102)</f>
        <v>6.3569308098981185</v>
      </c>
      <c r="E102" s="53">
        <f>LOG(csv!E102)</f>
        <v>3.3731627768993304</v>
      </c>
      <c r="F102" s="51">
        <v>100</v>
      </c>
    </row>
    <row r="103" spans="1:6" x14ac:dyDescent="0.25">
      <c r="A103" s="46" t="s">
        <v>507</v>
      </c>
      <c r="B103" s="20">
        <v>1970</v>
      </c>
      <c r="C103" s="20" t="s">
        <v>405</v>
      </c>
      <c r="D103" s="20">
        <f>LOG(csv!D103)</f>
        <v>6.5881652215932016</v>
      </c>
      <c r="E103" s="53">
        <f>LOG(csv!E103)</f>
        <v>2.6243242174484496</v>
      </c>
      <c r="F103" s="51">
        <v>100</v>
      </c>
    </row>
    <row r="104" spans="1:6" ht="30" x14ac:dyDescent="0.25">
      <c r="A104" s="46" t="s">
        <v>508</v>
      </c>
      <c r="B104" s="20">
        <v>1970</v>
      </c>
      <c r="C104" s="20" t="s">
        <v>392</v>
      </c>
      <c r="D104" s="20">
        <f>LOG(csv!D104)</f>
        <v>6.3058522391426113</v>
      </c>
      <c r="E104" s="53">
        <f>LOG(csv!E104)</f>
        <v>1.8234201672281634</v>
      </c>
      <c r="F104" s="51">
        <v>100</v>
      </c>
    </row>
    <row r="105" spans="1:6" ht="30" x14ac:dyDescent="0.25">
      <c r="A105" s="46" t="s">
        <v>509</v>
      </c>
      <c r="B105" s="20">
        <v>1970</v>
      </c>
      <c r="C105" s="20" t="s">
        <v>392</v>
      </c>
      <c r="D105" s="20">
        <f>LOG(csv!D105)</f>
        <v>6.483159780781012</v>
      </c>
      <c r="E105" s="53">
        <f>LOG(csv!E105)</f>
        <v>2.3571314023529935</v>
      </c>
      <c r="F105" s="51">
        <v>100</v>
      </c>
    </row>
    <row r="106" spans="1:6" ht="20" x14ac:dyDescent="0.25">
      <c r="A106" s="46" t="s">
        <v>510</v>
      </c>
      <c r="B106" s="20">
        <v>1970</v>
      </c>
      <c r="C106" s="20" t="s">
        <v>386</v>
      </c>
      <c r="D106" s="20">
        <f>LOG(csv!D106)</f>
        <v>6.7709075094586062</v>
      </c>
      <c r="E106" s="53">
        <f>LOG(csv!E106)</f>
        <v>3.3691398094578537</v>
      </c>
      <c r="F106" s="51">
        <v>100</v>
      </c>
    </row>
    <row r="107" spans="1:6" ht="20" x14ac:dyDescent="0.25">
      <c r="A107" s="46" t="s">
        <v>511</v>
      </c>
      <c r="B107" s="20">
        <v>1970</v>
      </c>
      <c r="C107" s="20" t="s">
        <v>390</v>
      </c>
      <c r="D107" s="20">
        <f>LOG(csv!D107)</f>
        <v>4.531312831516094</v>
      </c>
      <c r="E107" s="53">
        <f>LOG(csv!E107)</f>
        <v>3.6270358999868684</v>
      </c>
      <c r="F107" s="51">
        <v>100</v>
      </c>
    </row>
    <row r="108" spans="1:6" x14ac:dyDescent="0.25">
      <c r="A108" s="46" t="s">
        <v>512</v>
      </c>
      <c r="B108" s="20">
        <v>1970</v>
      </c>
      <c r="C108" s="20" t="s">
        <v>456</v>
      </c>
      <c r="D108" s="20">
        <f>LOG(csv!D108)</f>
        <v>6.5545989008936587</v>
      </c>
      <c r="E108" s="53">
        <f>LOG(csv!E108)</f>
        <v>3.3467275069759355</v>
      </c>
      <c r="F108" s="51">
        <v>100</v>
      </c>
    </row>
    <row r="109" spans="1:6" ht="20" x14ac:dyDescent="0.25">
      <c r="A109" s="46" t="s">
        <v>513</v>
      </c>
      <c r="B109" s="20">
        <v>1970</v>
      </c>
      <c r="C109" s="20" t="s">
        <v>390</v>
      </c>
      <c r="D109" s="20">
        <f>LOG(csv!D109)</f>
        <v>5.6761565811802148</v>
      </c>
      <c r="E109" s="53">
        <f>LOG(csv!E109)</f>
        <v>3.6526224869789514</v>
      </c>
      <c r="F109" s="51">
        <v>100</v>
      </c>
    </row>
    <row r="110" spans="1:6" ht="30" x14ac:dyDescent="0.25">
      <c r="A110" s="46" t="s">
        <v>516</v>
      </c>
      <c r="B110" s="20">
        <v>1970</v>
      </c>
      <c r="C110" s="20" t="s">
        <v>392</v>
      </c>
      <c r="D110" s="20">
        <f>LOG(csv!D110)</f>
        <v>7.2694071362601118</v>
      </c>
      <c r="E110" s="53">
        <f>LOG(csv!E110)</f>
        <v>2.2280682480137317</v>
      </c>
      <c r="F110" s="51">
        <v>100</v>
      </c>
    </row>
    <row r="111" spans="1:6" ht="30" x14ac:dyDescent="0.25">
      <c r="A111" s="46" t="s">
        <v>517</v>
      </c>
      <c r="B111" s="20">
        <v>1970</v>
      </c>
      <c r="C111" s="20" t="s">
        <v>392</v>
      </c>
      <c r="D111" s="20">
        <f>LOG(csv!D111)</f>
        <v>7.1144083329124337</v>
      </c>
      <c r="E111" s="53">
        <f>LOG(csv!E111)</f>
        <v>1.800065491592532</v>
      </c>
      <c r="F111" s="51">
        <v>100</v>
      </c>
    </row>
    <row r="112" spans="1:6" ht="30" x14ac:dyDescent="0.25">
      <c r="A112" s="46" t="s">
        <v>518</v>
      </c>
      <c r="B112" s="20">
        <v>1970</v>
      </c>
      <c r="C112" s="20" t="s">
        <v>382</v>
      </c>
      <c r="D112" s="20">
        <f>LOG(csv!D112)</f>
        <v>7.3871380405554348</v>
      </c>
      <c r="E112" s="53">
        <f>LOG(csv!E112)</f>
        <v>2.54928596440346</v>
      </c>
      <c r="F112" s="51">
        <v>100</v>
      </c>
    </row>
    <row r="113" spans="1:6" ht="30" x14ac:dyDescent="0.25">
      <c r="A113" s="46" t="s">
        <v>519</v>
      </c>
      <c r="B113" s="20">
        <v>1970</v>
      </c>
      <c r="C113" s="20" t="s">
        <v>382</v>
      </c>
      <c r="D113" s="20">
        <f>LOG(csv!D113)</f>
        <v>5.5551041263419521</v>
      </c>
      <c r="E113" s="53">
        <f>LOG(csv!E113)</f>
        <v>2.3050333929761035</v>
      </c>
      <c r="F113" s="51">
        <v>100</v>
      </c>
    </row>
    <row r="114" spans="1:6" ht="30" x14ac:dyDescent="0.25">
      <c r="A114" s="46" t="s">
        <v>520</v>
      </c>
      <c r="B114" s="20">
        <v>1970</v>
      </c>
      <c r="C114" s="20" t="s">
        <v>392</v>
      </c>
      <c r="D114" s="20">
        <f>LOG(csv!D114)</f>
        <v>7.068810091704389</v>
      </c>
      <c r="E114" s="53">
        <f>LOG(csv!E114)</f>
        <v>1.7815806167245987</v>
      </c>
      <c r="F114" s="51">
        <v>100</v>
      </c>
    </row>
    <row r="115" spans="1:6" ht="20" x14ac:dyDescent="0.25">
      <c r="A115" s="46" t="s">
        <v>521</v>
      </c>
      <c r="B115" s="20">
        <v>1970</v>
      </c>
      <c r="C115" s="20" t="s">
        <v>390</v>
      </c>
      <c r="D115" s="20">
        <f>LOG(csv!D115)</f>
        <v>5.6022922767449703</v>
      </c>
      <c r="E115" s="53">
        <f>LOG(csv!E115)</f>
        <v>2.9182635920259004</v>
      </c>
      <c r="F115" s="51">
        <v>100</v>
      </c>
    </row>
    <row r="116" spans="1:6" ht="20" x14ac:dyDescent="0.25">
      <c r="A116" s="46" t="s">
        <v>522</v>
      </c>
      <c r="B116" s="20">
        <v>1970</v>
      </c>
      <c r="C116" s="20" t="s">
        <v>388</v>
      </c>
      <c r="D116" s="20">
        <f>LOG(csv!D116)</f>
        <v>4.7811950965511025</v>
      </c>
      <c r="E116" s="53">
        <f>LOG(csv!E116)</f>
        <v>1.9981149945620635</v>
      </c>
      <c r="F116" s="51">
        <v>100</v>
      </c>
    </row>
    <row r="117" spans="1:6" ht="30" x14ac:dyDescent="0.25">
      <c r="A117" s="46" t="s">
        <v>524</v>
      </c>
      <c r="B117" s="20">
        <v>1970</v>
      </c>
      <c r="C117" s="20" t="s">
        <v>392</v>
      </c>
      <c r="D117" s="20">
        <f>LOG(csv!D117)</f>
        <v>6.5020702510154278</v>
      </c>
      <c r="E117" s="53">
        <f>LOG(csv!E117)</f>
        <v>2.2605840777078443</v>
      </c>
      <c r="F117" s="51">
        <v>100</v>
      </c>
    </row>
    <row r="118" spans="1:6" ht="30" x14ac:dyDescent="0.25">
      <c r="A118" s="46" t="s">
        <v>525</v>
      </c>
      <c r="B118" s="20">
        <v>1970</v>
      </c>
      <c r="C118" s="20" t="s">
        <v>392</v>
      </c>
      <c r="D118" s="20">
        <f>LOG(csv!D118)</f>
        <v>6.0937112350178584</v>
      </c>
      <c r="E118" s="53">
        <f>LOG(csv!E118)</f>
        <v>2.7704891337343907</v>
      </c>
      <c r="F118" s="51">
        <v>100</v>
      </c>
    </row>
    <row r="119" spans="1:6" ht="30" x14ac:dyDescent="0.25">
      <c r="A119" s="46" t="s">
        <v>527</v>
      </c>
      <c r="B119" s="20">
        <v>1970</v>
      </c>
      <c r="C119" s="20" t="s">
        <v>394</v>
      </c>
      <c r="D119" s="20">
        <f>LOG(csv!D119)</f>
        <v>8.0312044999546384</v>
      </c>
      <c r="E119" s="53">
        <f>LOG(csv!E119)</f>
        <v>2.8344856903842159</v>
      </c>
      <c r="F119" s="51">
        <v>100</v>
      </c>
    </row>
    <row r="120" spans="1:6" ht="14.5" x14ac:dyDescent="0.25">
      <c r="A120" s="47" t="s">
        <v>528</v>
      </c>
      <c r="B120" s="20">
        <v>1970</v>
      </c>
      <c r="C120" s="20" t="s">
        <v>388</v>
      </c>
      <c r="D120" s="20">
        <f>LOG(csv!D120)</f>
        <v>5.0334398401698985</v>
      </c>
      <c r="E120" s="53">
        <f>LOG(csv!E120)</f>
        <v>2.9697359634072789</v>
      </c>
      <c r="F120" s="51">
        <v>100</v>
      </c>
    </row>
    <row r="121" spans="1:6" ht="20" x14ac:dyDescent="0.25">
      <c r="A121" s="46" t="s">
        <v>530</v>
      </c>
      <c r="B121" s="20">
        <v>1970</v>
      </c>
      <c r="C121" s="20" t="s">
        <v>390</v>
      </c>
      <c r="D121" s="20">
        <f>LOG(csv!D121)</f>
        <v>4.5124575861973435</v>
      </c>
      <c r="E121" s="53">
        <f>LOG(csv!E121)</f>
        <v>4.0962050244987021</v>
      </c>
      <c r="F121" s="51">
        <v>100</v>
      </c>
    </row>
    <row r="122" spans="1:6" ht="30" x14ac:dyDescent="0.25">
      <c r="A122" s="46" t="s">
        <v>531</v>
      </c>
      <c r="B122" s="20">
        <v>1970</v>
      </c>
      <c r="C122" s="20" t="s">
        <v>382</v>
      </c>
      <c r="D122" s="20">
        <f>LOG(csv!D122)</f>
        <v>6.4521275986352595</v>
      </c>
      <c r="E122" s="53">
        <f>LOG(csv!E122)</f>
        <v>3.0779276006275955</v>
      </c>
      <c r="F122" s="51">
        <v>100</v>
      </c>
    </row>
    <row r="123" spans="1:6" ht="20" x14ac:dyDescent="0.35">
      <c r="A123" s="46" t="s">
        <v>622</v>
      </c>
      <c r="B123" s="20">
        <v>1970</v>
      </c>
      <c r="C123" s="42" t="s">
        <v>384</v>
      </c>
      <c r="D123" s="20">
        <f>LOG(csv!D123)</f>
        <v>5.7939013879034285</v>
      </c>
      <c r="E123" s="53">
        <f>LOG(csv!E123)</f>
        <v>3.2358415318682647</v>
      </c>
      <c r="F123" s="51">
        <v>100</v>
      </c>
    </row>
    <row r="124" spans="1:6" ht="20" x14ac:dyDescent="0.25">
      <c r="A124" s="46" t="s">
        <v>533</v>
      </c>
      <c r="B124" s="20">
        <v>1970</v>
      </c>
      <c r="C124" s="20" t="s">
        <v>386</v>
      </c>
      <c r="D124" s="20">
        <f>LOG(csv!D124)</f>
        <v>7.5216774641613542</v>
      </c>
      <c r="E124" s="53">
        <f>LOG(csv!E124)</f>
        <v>2.3900222712604378</v>
      </c>
      <c r="F124" s="51">
        <v>100</v>
      </c>
    </row>
    <row r="125" spans="1:6" ht="30" x14ac:dyDescent="0.25">
      <c r="A125" s="46" t="s">
        <v>534</v>
      </c>
      <c r="B125" s="20">
        <v>1970</v>
      </c>
      <c r="C125" s="20" t="s">
        <v>392</v>
      </c>
      <c r="D125" s="20">
        <f>LOG(csv!D125)</f>
        <v>7.2941686214737622</v>
      </c>
      <c r="E125" s="53">
        <f>LOG(csv!E125)</f>
        <v>2.4264298188391709</v>
      </c>
      <c r="F125" s="51">
        <v>100</v>
      </c>
    </row>
    <row r="126" spans="1:6" ht="30" x14ac:dyDescent="0.25">
      <c r="A126" s="46" t="s">
        <v>535</v>
      </c>
      <c r="B126" s="20">
        <v>1970</v>
      </c>
      <c r="C126" s="20" t="s">
        <v>392</v>
      </c>
      <c r="D126" s="20">
        <f>LOG(csv!D126)</f>
        <v>6.3105121238468662</v>
      </c>
      <c r="E126" s="53">
        <f>LOG(csv!E126)</f>
        <v>3.2515577630045045</v>
      </c>
      <c r="F126" s="51">
        <v>100</v>
      </c>
    </row>
    <row r="127" spans="1:6" ht="30" x14ac:dyDescent="0.25">
      <c r="A127" s="46" t="s">
        <v>537</v>
      </c>
      <c r="B127" s="20">
        <v>1970</v>
      </c>
      <c r="C127" s="20" t="s">
        <v>382</v>
      </c>
      <c r="D127" s="20">
        <f>LOG(csv!D127)</f>
        <v>7.4515891473637152</v>
      </c>
      <c r="E127" s="53">
        <f>LOG(csv!E127)</f>
        <v>1.8587959527634219</v>
      </c>
      <c r="F127" s="51">
        <v>100</v>
      </c>
    </row>
    <row r="128" spans="1:6" ht="20" x14ac:dyDescent="0.25">
      <c r="A128" s="46" t="s">
        <v>538</v>
      </c>
      <c r="B128" s="20">
        <v>1970</v>
      </c>
      <c r="C128" s="20" t="s">
        <v>390</v>
      </c>
      <c r="D128" s="20">
        <f>LOG(csv!D128)</f>
        <v>7.217259132062436</v>
      </c>
      <c r="E128" s="53">
        <f>LOG(csv!E128)</f>
        <v>3.4608549822381227</v>
      </c>
      <c r="F128" s="51">
        <v>100</v>
      </c>
    </row>
    <row r="129" spans="1:6" ht="20" x14ac:dyDescent="0.25">
      <c r="A129" s="46" t="s">
        <v>540</v>
      </c>
      <c r="B129" s="20">
        <v>1970</v>
      </c>
      <c r="C129" s="20" t="s">
        <v>388</v>
      </c>
      <c r="D129" s="20">
        <f>LOG(csv!D129)</f>
        <v>5.340931678691331</v>
      </c>
      <c r="E129" s="53">
        <f>LOG(csv!E129)</f>
        <v>3.5056533933934695</v>
      </c>
      <c r="F129" s="51">
        <v>100</v>
      </c>
    </row>
    <row r="130" spans="1:6" ht="20" x14ac:dyDescent="0.25">
      <c r="A130" s="46" t="s">
        <v>541</v>
      </c>
      <c r="B130" s="20">
        <v>1970</v>
      </c>
      <c r="C130" s="20" t="s">
        <v>388</v>
      </c>
      <c r="D130" s="20">
        <f>LOG(csv!D130)</f>
        <v>6.6102490919642483</v>
      </c>
      <c r="E130" s="53">
        <f>LOG(csv!E130)</f>
        <v>3.4297284355890429</v>
      </c>
      <c r="F130" s="51">
        <v>100</v>
      </c>
    </row>
    <row r="131" spans="1:6" ht="30" x14ac:dyDescent="0.25">
      <c r="A131" s="46" t="s">
        <v>542</v>
      </c>
      <c r="B131" s="20">
        <v>1970</v>
      </c>
      <c r="C131" s="20" t="s">
        <v>394</v>
      </c>
      <c r="D131" s="20">
        <f>LOG(csv!D131)</f>
        <v>6.7458652532238945</v>
      </c>
      <c r="E131" s="53">
        <f>LOG(csv!E131)</f>
        <v>2.5114312456591139</v>
      </c>
      <c r="F131" s="51">
        <v>100</v>
      </c>
    </row>
    <row r="132" spans="1:6" ht="30" x14ac:dyDescent="0.25">
      <c r="A132" s="46" t="s">
        <v>543</v>
      </c>
      <c r="B132" s="20">
        <v>1970</v>
      </c>
      <c r="C132" s="20" t="s">
        <v>392</v>
      </c>
      <c r="D132" s="20">
        <f>LOG(csv!D132)</f>
        <v>7.0977809939028047</v>
      </c>
      <c r="E132" s="53">
        <f>LOG(csv!E132)</f>
        <v>2.1599004855759487</v>
      </c>
      <c r="F132" s="51">
        <v>100</v>
      </c>
    </row>
    <row r="133" spans="1:6" ht="30" x14ac:dyDescent="0.25">
      <c r="A133" s="46" t="s">
        <v>544</v>
      </c>
      <c r="B133" s="20">
        <v>1970</v>
      </c>
      <c r="C133" s="20" t="s">
        <v>392</v>
      </c>
      <c r="D133" s="20">
        <f>LOG(csv!D133)</f>
        <v>8.1201121854275922</v>
      </c>
      <c r="E133" s="53">
        <f>LOG(csv!E133)</f>
        <v>2.3492907407008508</v>
      </c>
      <c r="F133" s="51">
        <v>100</v>
      </c>
    </row>
    <row r="134" spans="1:6" ht="20" x14ac:dyDescent="0.25">
      <c r="A134" s="46" t="s">
        <v>546</v>
      </c>
      <c r="B134" s="20">
        <v>1970</v>
      </c>
      <c r="C134" s="20" t="s">
        <v>390</v>
      </c>
      <c r="D134" s="20">
        <f>LOG(csv!D134)</f>
        <v>6.6637781682977844</v>
      </c>
      <c r="E134" s="53">
        <f>LOG(csv!E134)</f>
        <v>3.519331680387574</v>
      </c>
      <c r="F134" s="51">
        <v>100</v>
      </c>
    </row>
    <row r="135" spans="1:6" x14ac:dyDescent="0.25">
      <c r="A135" s="46" t="s">
        <v>547</v>
      </c>
      <c r="B135" s="20">
        <v>1970</v>
      </c>
      <c r="C135" s="20" t="s">
        <v>405</v>
      </c>
      <c r="D135" s="20">
        <f>LOG(csv!D135)</f>
        <v>6.4916738533633191</v>
      </c>
      <c r="E135" s="53">
        <f>LOG(csv!E135)</f>
        <v>2.5491335553600667</v>
      </c>
      <c r="F135" s="51">
        <v>100</v>
      </c>
    </row>
    <row r="136" spans="1:6" ht="30" x14ac:dyDescent="0.25">
      <c r="A136" s="46" t="s">
        <v>548</v>
      </c>
      <c r="B136" s="20">
        <v>1970</v>
      </c>
      <c r="C136" s="20" t="s">
        <v>382</v>
      </c>
      <c r="D136" s="20">
        <f>LOG(csv!D136)</f>
        <v>8.2195938511343822</v>
      </c>
      <c r="E136" s="53">
        <f>LOG(csv!E136)</f>
        <v>2.2370417978542281</v>
      </c>
      <c r="F136" s="51">
        <v>100</v>
      </c>
    </row>
    <row r="137" spans="1:6" x14ac:dyDescent="0.25">
      <c r="A137" s="46" t="s">
        <v>549</v>
      </c>
      <c r="B137" s="20">
        <v>1970</v>
      </c>
      <c r="C137" s="20" t="s">
        <v>388</v>
      </c>
      <c r="D137" s="20">
        <f>LOG(csv!D137)</f>
        <v>4.3134242671691929</v>
      </c>
      <c r="E137" s="53">
        <f>LOG(csv!E137)</f>
        <v>3.536813415166701</v>
      </c>
      <c r="F137" s="51">
        <v>100</v>
      </c>
    </row>
    <row r="138" spans="1:6" ht="14.5" x14ac:dyDescent="0.35">
      <c r="A138" s="46" t="s">
        <v>623</v>
      </c>
      <c r="B138" s="20">
        <v>1970</v>
      </c>
      <c r="C138" s="42" t="s">
        <v>405</v>
      </c>
      <c r="D138" s="20">
        <f>LOG(csv!D138)</f>
        <v>6</v>
      </c>
      <c r="E138" s="53">
        <f>LOG(csv!E138)</f>
        <v>2.8668532609512578</v>
      </c>
      <c r="F138" s="51">
        <v>100</v>
      </c>
    </row>
    <row r="139" spans="1:6" ht="30" x14ac:dyDescent="0.25">
      <c r="A139" s="46" t="s">
        <v>550</v>
      </c>
      <c r="B139" s="20">
        <v>1970</v>
      </c>
      <c r="C139" s="20" t="s">
        <v>394</v>
      </c>
      <c r="D139" s="20">
        <f>LOG(csv!D139)</f>
        <v>6.5039702178617533</v>
      </c>
      <c r="E139" s="53">
        <f>LOG(csv!E139)</f>
        <v>2.8502010481924245</v>
      </c>
      <c r="F139" s="51">
        <v>100</v>
      </c>
    </row>
    <row r="140" spans="1:6" ht="30" x14ac:dyDescent="0.25">
      <c r="A140" s="46" t="s">
        <v>551</v>
      </c>
      <c r="B140" s="20">
        <v>1970</v>
      </c>
      <c r="C140" s="20" t="s">
        <v>388</v>
      </c>
      <c r="D140" s="20">
        <f>LOG(csv!D140)</f>
        <v>6.7536247246539736</v>
      </c>
      <c r="E140" s="53">
        <f>LOG(csv!E140)</f>
        <v>2.4234659644900933</v>
      </c>
      <c r="F140" s="51">
        <v>100</v>
      </c>
    </row>
    <row r="141" spans="1:6" ht="30" x14ac:dyDescent="0.25">
      <c r="A141" s="46" t="s">
        <v>552</v>
      </c>
      <c r="B141" s="20">
        <v>1970</v>
      </c>
      <c r="C141" s="20" t="s">
        <v>394</v>
      </c>
      <c r="D141" s="20">
        <f>LOG(csv!D141)</f>
        <v>6.8133450311951629</v>
      </c>
      <c r="E141" s="53">
        <f>LOG(csv!E141)</f>
        <v>2.3459633432112237</v>
      </c>
      <c r="F141" s="51">
        <v>100</v>
      </c>
    </row>
    <row r="142" spans="1:6" ht="30" x14ac:dyDescent="0.25">
      <c r="A142" s="46" t="s">
        <v>553</v>
      </c>
      <c r="B142" s="20">
        <v>1970</v>
      </c>
      <c r="C142" s="20" t="s">
        <v>394</v>
      </c>
      <c r="D142" s="20">
        <f>LOG(csv!D142)</f>
        <v>7.4518263795719939</v>
      </c>
      <c r="E142" s="53">
        <f>LOG(csv!E142)</f>
        <v>2.7342563576446088</v>
      </c>
      <c r="F142" s="51">
        <v>100</v>
      </c>
    </row>
    <row r="143" spans="1:6" ht="30" x14ac:dyDescent="0.25">
      <c r="A143" s="46" t="s">
        <v>554</v>
      </c>
      <c r="B143" s="20">
        <v>1970</v>
      </c>
      <c r="C143" s="20" t="s">
        <v>382</v>
      </c>
      <c r="D143" s="20">
        <f>LOG(csv!D143)</f>
        <v>7.9516710153488024</v>
      </c>
      <c r="E143" s="53">
        <f>LOG(csv!E143)</f>
        <v>2.2713054445726732</v>
      </c>
      <c r="F143" s="51">
        <v>100</v>
      </c>
    </row>
    <row r="144" spans="1:6" ht="20" x14ac:dyDescent="0.25">
      <c r="A144" s="46" t="s">
        <v>555</v>
      </c>
      <c r="B144" s="20">
        <v>1970</v>
      </c>
      <c r="C144" s="20" t="s">
        <v>384</v>
      </c>
      <c r="D144" s="20">
        <f>LOG(csv!D144)</f>
        <v>7.5858764266852852</v>
      </c>
      <c r="E144" s="53">
        <f>LOG(csv!E144)</f>
        <v>3.2701879378667638</v>
      </c>
      <c r="F144" s="51">
        <v>100</v>
      </c>
    </row>
    <row r="145" spans="1:6" ht="20" x14ac:dyDescent="0.25">
      <c r="A145" s="46" t="s">
        <v>556</v>
      </c>
      <c r="B145" s="20">
        <v>1970</v>
      </c>
      <c r="C145" s="20" t="s">
        <v>390</v>
      </c>
      <c r="D145" s="20">
        <f>LOG(csv!D145)</f>
        <v>7.025546299509994</v>
      </c>
      <c r="E145" s="53">
        <f>LOG(csv!E145)</f>
        <v>2.9704277665058267</v>
      </c>
      <c r="F145" s="51">
        <v>100</v>
      </c>
    </row>
    <row r="146" spans="1:6" ht="30" x14ac:dyDescent="0.25">
      <c r="A146" s="46" t="s">
        <v>557</v>
      </c>
      <c r="B146" s="20">
        <v>1970</v>
      </c>
      <c r="C146" s="20" t="s">
        <v>394</v>
      </c>
      <c r="D146" s="20">
        <f>LOG(csv!D146)</f>
        <v>6.594081692054294</v>
      </c>
      <c r="E146" s="53">
        <f>LOG(csv!E146)</f>
        <v>3.2677241445904031</v>
      </c>
      <c r="F146" s="51">
        <v>100</v>
      </c>
    </row>
    <row r="147" spans="1:6" x14ac:dyDescent="0.25">
      <c r="A147" s="46" t="s">
        <v>558</v>
      </c>
      <c r="B147" s="20">
        <v>1970</v>
      </c>
      <c r="C147" s="20" t="s">
        <v>405</v>
      </c>
      <c r="D147" s="20">
        <f>LOG(csv!D147)</f>
        <v>5.947119406409441</v>
      </c>
      <c r="E147" s="53">
        <f>LOG(csv!E147)</f>
        <v>3.4409713469331815</v>
      </c>
      <c r="F147" s="51">
        <v>100</v>
      </c>
    </row>
    <row r="148" spans="1:6" ht="30" x14ac:dyDescent="0.25">
      <c r="A148" s="48" t="s">
        <v>502</v>
      </c>
      <c r="B148" s="20">
        <v>1970</v>
      </c>
      <c r="C148" s="20" t="s">
        <v>382</v>
      </c>
      <c r="D148" s="20">
        <f>LOG(csv!D148)</f>
        <v>7.6888363224368259</v>
      </c>
      <c r="E148" s="53">
        <f>LOG(csv!E148)</f>
        <v>2.4651731049885881</v>
      </c>
      <c r="F148" s="51">
        <v>100</v>
      </c>
    </row>
    <row r="149" spans="1:6" ht="30" x14ac:dyDescent="0.25">
      <c r="A149" s="46" t="s">
        <v>529</v>
      </c>
      <c r="B149" s="20">
        <v>1970</v>
      </c>
      <c r="C149" s="20" t="s">
        <v>398</v>
      </c>
      <c r="D149" s="20">
        <f>LOG(csv!D149)</f>
        <v>6.6499873680125505</v>
      </c>
      <c r="E149" s="53">
        <f>LOG(csv!E149)</f>
        <v>3.1044499275650921</v>
      </c>
      <c r="F149" s="51">
        <v>100</v>
      </c>
    </row>
    <row r="150" spans="1:6" ht="20" x14ac:dyDescent="0.25">
      <c r="A150" s="46" t="s">
        <v>560</v>
      </c>
      <c r="B150" s="20">
        <v>1970</v>
      </c>
      <c r="C150" s="20" t="s">
        <v>384</v>
      </c>
      <c r="D150" s="20">
        <f>LOG(csv!D150)</f>
        <v>7.3483740330552036</v>
      </c>
      <c r="E150" s="53">
        <f>LOG(csv!E150)</f>
        <v>3.1329469437267736</v>
      </c>
      <c r="F150" s="51">
        <v>100</v>
      </c>
    </row>
    <row r="151" spans="1:6" ht="30" x14ac:dyDescent="0.25">
      <c r="A151" s="46" t="s">
        <v>561</v>
      </c>
      <c r="B151" s="20">
        <v>1970</v>
      </c>
      <c r="C151" s="20" t="s">
        <v>398</v>
      </c>
      <c r="D151" s="20">
        <f>LOG(csv!D151)</f>
        <v>8.1550125954405903</v>
      </c>
      <c r="E151" s="53">
        <f>LOG(csv!E151)</f>
        <v>3.5375100002109643</v>
      </c>
      <c r="F151" s="51">
        <v>100</v>
      </c>
    </row>
    <row r="152" spans="1:6" ht="30" x14ac:dyDescent="0.25">
      <c r="A152" s="46" t="s">
        <v>562</v>
      </c>
      <c r="B152" s="20">
        <v>1970</v>
      </c>
      <c r="C152" s="20" t="s">
        <v>392</v>
      </c>
      <c r="D152" s="20">
        <f>LOG(csv!D152)</f>
        <v>6.9369281350950232</v>
      </c>
      <c r="E152" s="53">
        <f>LOG(csv!E152)</f>
        <v>1.7676678089999691</v>
      </c>
      <c r="F152" s="51">
        <v>100</v>
      </c>
    </row>
    <row r="153" spans="1:6" ht="30" x14ac:dyDescent="0.25">
      <c r="A153" s="47" t="s">
        <v>564</v>
      </c>
      <c r="B153" s="20">
        <v>1970</v>
      </c>
      <c r="C153" s="20" t="s">
        <v>394</v>
      </c>
      <c r="D153" s="20">
        <f>LOG(csv!D153)</f>
        <v>4.5924987489987794</v>
      </c>
      <c r="E153" s="53">
        <f>LOG(csv!E153)</f>
        <v>2.560115407079703</v>
      </c>
      <c r="F153" s="51">
        <v>100</v>
      </c>
    </row>
    <row r="154" spans="1:6" ht="30" x14ac:dyDescent="0.25">
      <c r="A154" s="46" t="s">
        <v>565</v>
      </c>
      <c r="B154" s="20">
        <v>1970</v>
      </c>
      <c r="C154" s="20" t="s">
        <v>392</v>
      </c>
      <c r="D154" s="20">
        <f>LOG(csv!D154)</f>
        <v>5.226491640270277</v>
      </c>
      <c r="E154" s="53">
        <f>LOG(csv!E154)</f>
        <v>2.9868172699429878</v>
      </c>
      <c r="F154" s="51">
        <v>100</v>
      </c>
    </row>
    <row r="155" spans="1:6" ht="50" x14ac:dyDescent="0.25">
      <c r="A155" s="46" t="s">
        <v>567</v>
      </c>
      <c r="B155" s="20">
        <v>1970</v>
      </c>
      <c r="C155" s="20" t="s">
        <v>394</v>
      </c>
      <c r="D155" s="20">
        <f>LOG(csv!D155)</f>
        <v>5.0713222165053642</v>
      </c>
      <c r="E155" s="53">
        <f>LOG(csv!E155)</f>
        <v>2.3095541805333264</v>
      </c>
      <c r="F155" s="51">
        <v>100</v>
      </c>
    </row>
    <row r="156" spans="1:6" x14ac:dyDescent="0.25">
      <c r="A156" s="46" t="s">
        <v>568</v>
      </c>
      <c r="B156" s="20">
        <v>1970</v>
      </c>
      <c r="C156" s="20" t="s">
        <v>388</v>
      </c>
      <c r="D156" s="20">
        <f>LOG(csv!D156)</f>
        <v>5.2477474726909366</v>
      </c>
      <c r="E156" s="53">
        <f>LOG(csv!E156)</f>
        <v>2.768788907624105</v>
      </c>
      <c r="F156" s="51">
        <v>100</v>
      </c>
    </row>
    <row r="157" spans="1:6" ht="20" x14ac:dyDescent="0.25">
      <c r="A157" s="46" t="s">
        <v>569</v>
      </c>
      <c r="B157" s="20">
        <v>1970</v>
      </c>
      <c r="C157" s="20" t="s">
        <v>390</v>
      </c>
      <c r="D157" s="20">
        <f>LOG(csv!D157)</f>
        <v>4.4661407178389938</v>
      </c>
      <c r="E157" s="53">
        <f>LOG(csv!E157)</f>
        <v>3.538787322239823</v>
      </c>
      <c r="F157" s="51">
        <v>100</v>
      </c>
    </row>
    <row r="158" spans="1:6" ht="30" x14ac:dyDescent="0.25">
      <c r="A158" s="47" t="s">
        <v>570</v>
      </c>
      <c r="B158" s="20">
        <v>1970</v>
      </c>
      <c r="C158" s="20" t="s">
        <v>392</v>
      </c>
      <c r="D158" s="20">
        <f>LOG(csv!D158)</f>
        <v>5.2864856612595066</v>
      </c>
      <c r="E158" s="53">
        <f>LOG(csv!E158)</f>
        <v>2.7613549345410506</v>
      </c>
      <c r="F158" s="51">
        <v>100</v>
      </c>
    </row>
    <row r="159" spans="1:6" ht="20" x14ac:dyDescent="0.25">
      <c r="A159" s="46" t="s">
        <v>571</v>
      </c>
      <c r="B159" s="20">
        <v>1970</v>
      </c>
      <c r="C159" s="20" t="s">
        <v>405</v>
      </c>
      <c r="D159" s="20">
        <f>LOG(csv!D159)</f>
        <v>7.4316810210073605</v>
      </c>
      <c r="E159" s="53">
        <f>LOG(csv!E159)</f>
        <v>2.964422354040622</v>
      </c>
      <c r="F159" s="51">
        <v>100</v>
      </c>
    </row>
    <row r="160" spans="1:6" ht="30" x14ac:dyDescent="0.25">
      <c r="A160" s="46" t="s">
        <v>572</v>
      </c>
      <c r="B160" s="20">
        <v>1970</v>
      </c>
      <c r="C160" s="20" t="s">
        <v>392</v>
      </c>
      <c r="D160" s="20">
        <f>LOG(csv!D160)</f>
        <v>7.0787148891913851</v>
      </c>
      <c r="E160" s="53">
        <f>LOG(csv!E160)</f>
        <v>2.3855717610070815</v>
      </c>
      <c r="F160" s="51">
        <v>100</v>
      </c>
    </row>
    <row r="161" spans="1:6" ht="20" x14ac:dyDescent="0.25">
      <c r="A161" s="46" t="s">
        <v>573</v>
      </c>
      <c r="B161" s="20">
        <v>1970</v>
      </c>
      <c r="C161" s="20" t="s">
        <v>384</v>
      </c>
      <c r="D161" s="20">
        <f>LOG(csv!D161)</f>
        <v>6.9729620046070915</v>
      </c>
      <c r="E161" s="53">
        <f>LOG(csv!E161)</f>
        <v>3.4117901103342221</v>
      </c>
      <c r="F161" s="51">
        <v>100</v>
      </c>
    </row>
    <row r="162" spans="1:6" ht="30" x14ac:dyDescent="0.25">
      <c r="A162" s="46" t="s">
        <v>574</v>
      </c>
      <c r="B162" s="20">
        <v>1970</v>
      </c>
      <c r="C162" s="20" t="s">
        <v>392</v>
      </c>
      <c r="D162" s="20">
        <f>LOG(csv!D162)</f>
        <v>4.9113760332360652</v>
      </c>
      <c r="E162" s="53">
        <f>LOG(csv!E162)</f>
        <v>2.5364084083145877</v>
      </c>
      <c r="F162" s="51">
        <v>100</v>
      </c>
    </row>
    <row r="163" spans="1:6" ht="30" x14ac:dyDescent="0.25">
      <c r="A163" s="46" t="s">
        <v>575</v>
      </c>
      <c r="B163" s="20">
        <v>1970</v>
      </c>
      <c r="C163" s="20" t="s">
        <v>392</v>
      </c>
      <c r="D163" s="20">
        <f>LOG(csv!D163)</f>
        <v>6.7785310918988699</v>
      </c>
      <c r="E163" s="53">
        <f>LOG(csv!E163)</f>
        <v>2.2375088273048385</v>
      </c>
      <c r="F163" s="51">
        <v>100</v>
      </c>
    </row>
    <row r="164" spans="1:6" ht="30" x14ac:dyDescent="0.25">
      <c r="A164" s="46" t="s">
        <v>576</v>
      </c>
      <c r="B164" s="20">
        <v>1970</v>
      </c>
      <c r="C164" s="20" t="s">
        <v>382</v>
      </c>
      <c r="D164" s="20">
        <f>LOG(csv!D164)</f>
        <v>6.6524542496118242</v>
      </c>
      <c r="E164" s="53">
        <f>LOG(csv!E164)</f>
        <v>2.966273817989737</v>
      </c>
      <c r="F164" s="51">
        <v>100</v>
      </c>
    </row>
    <row r="165" spans="1:6" ht="20" x14ac:dyDescent="0.25">
      <c r="A165" s="46" t="s">
        <v>577</v>
      </c>
      <c r="B165" s="20">
        <v>1970</v>
      </c>
      <c r="C165" s="20" t="s">
        <v>384</v>
      </c>
      <c r="D165" s="20">
        <f>LOG(csv!D165)</f>
        <v>6.7355548293456735</v>
      </c>
      <c r="E165" s="53">
        <f>LOG(csv!E165)</f>
        <v>3.3962673590707566</v>
      </c>
      <c r="F165" s="51">
        <v>100</v>
      </c>
    </row>
    <row r="166" spans="1:6" ht="20" x14ac:dyDescent="0.25">
      <c r="A166" s="46" t="s">
        <v>578</v>
      </c>
      <c r="B166" s="20">
        <v>1970</v>
      </c>
      <c r="C166" s="20" t="s">
        <v>384</v>
      </c>
      <c r="D166" s="20">
        <f>LOG(csv!D166)</f>
        <v>6.3032710261660201</v>
      </c>
      <c r="E166" s="53">
        <f>LOG(csv!E166)</f>
        <v>3.484291074231717</v>
      </c>
      <c r="F166" s="51">
        <v>100</v>
      </c>
    </row>
    <row r="167" spans="1:6" ht="20" x14ac:dyDescent="0.25">
      <c r="A167" s="46" t="s">
        <v>579</v>
      </c>
      <c r="B167" s="20">
        <v>1970</v>
      </c>
      <c r="C167" s="20" t="s">
        <v>388</v>
      </c>
      <c r="D167" s="20">
        <f>LOG(csv!D167)</f>
        <v>5.7422835443140974</v>
      </c>
      <c r="E167" s="53">
        <f>LOG(csv!E167)</f>
        <v>2.3777249840447481</v>
      </c>
      <c r="F167" s="51">
        <v>100</v>
      </c>
    </row>
    <row r="168" spans="1:6" ht="30" x14ac:dyDescent="0.25">
      <c r="A168" s="46" t="s">
        <v>580</v>
      </c>
      <c r="B168" s="20">
        <v>1970</v>
      </c>
      <c r="C168" s="20" t="s">
        <v>392</v>
      </c>
      <c r="D168" s="20">
        <f>LOG(csv!D168)</f>
        <v>6.9475973112738503</v>
      </c>
      <c r="E168" s="53">
        <f>LOG(csv!E168)</f>
        <v>2.7271023423094083</v>
      </c>
      <c r="F168" s="51">
        <v>100</v>
      </c>
    </row>
    <row r="169" spans="1:6" ht="30" x14ac:dyDescent="0.25">
      <c r="A169" s="46" t="s">
        <v>581</v>
      </c>
      <c r="B169" s="20">
        <v>1970</v>
      </c>
      <c r="C169" s="20" t="s">
        <v>392</v>
      </c>
      <c r="D169" s="20">
        <f>LOG(csv!D169)</f>
        <v>7.6453007776360646</v>
      </c>
      <c r="E169" s="53">
        <f>LOG(csv!E169)</f>
        <v>2.9088871234026898</v>
      </c>
      <c r="F169" s="51">
        <v>100</v>
      </c>
    </row>
    <row r="170" spans="1:6" ht="20" x14ac:dyDescent="0.35">
      <c r="A170" s="46" t="s">
        <v>624</v>
      </c>
      <c r="B170" s="20">
        <v>1970</v>
      </c>
      <c r="C170" s="42" t="s">
        <v>392</v>
      </c>
      <c r="D170" s="20">
        <f>LOG(csv!D170)</f>
        <v>7.0913151596972233</v>
      </c>
      <c r="E170" s="53">
        <f>LOG(csv!E170)</f>
        <v>3.1468217706155022</v>
      </c>
      <c r="F170" s="51">
        <v>100</v>
      </c>
    </row>
    <row r="171" spans="1:6" ht="20" x14ac:dyDescent="0.25">
      <c r="A171" s="46" t="s">
        <v>582</v>
      </c>
      <c r="B171" s="20">
        <v>1970</v>
      </c>
      <c r="C171" s="20" t="s">
        <v>390</v>
      </c>
      <c r="D171" s="20">
        <f>LOG(csv!D171)</f>
        <v>7.6063581662857604</v>
      </c>
      <c r="E171" s="53">
        <f>LOG(csv!E171)</f>
        <v>3.082425101071216</v>
      </c>
      <c r="F171" s="51">
        <v>100</v>
      </c>
    </row>
    <row r="172" spans="1:6" ht="30" x14ac:dyDescent="0.25">
      <c r="A172" s="46" t="s">
        <v>583</v>
      </c>
      <c r="B172" s="20">
        <v>1970</v>
      </c>
      <c r="C172" s="20" t="s">
        <v>382</v>
      </c>
      <c r="D172" s="20">
        <f>LOG(csv!D172)</f>
        <v>7.3058292603429287</v>
      </c>
      <c r="E172" s="53">
        <f>LOG(csv!E172)</f>
        <v>2.2636647287114906</v>
      </c>
      <c r="F172" s="51">
        <v>100</v>
      </c>
    </row>
    <row r="173" spans="1:6" ht="30" x14ac:dyDescent="0.25">
      <c r="A173" s="46" t="s">
        <v>584</v>
      </c>
      <c r="B173" s="20">
        <v>1970</v>
      </c>
      <c r="C173" s="20" t="s">
        <v>392</v>
      </c>
      <c r="D173" s="20">
        <f>LOG(csv!D173)</f>
        <v>7.6152805120020135</v>
      </c>
      <c r="E173" s="53">
        <f>LOG(csv!E173)</f>
        <v>2.1798818673772398</v>
      </c>
      <c r="F173" s="51">
        <v>100</v>
      </c>
    </row>
    <row r="174" spans="1:6" ht="30" x14ac:dyDescent="0.25">
      <c r="A174" s="46" t="s">
        <v>585</v>
      </c>
      <c r="B174" s="20">
        <v>1970</v>
      </c>
      <c r="C174" s="20" t="s">
        <v>394</v>
      </c>
      <c r="D174" s="20">
        <f>LOG(csv!D174)</f>
        <v>5.6425802507306173</v>
      </c>
      <c r="E174" s="53">
        <f>LOG(csv!E174)</f>
        <v>2.8232730964324193</v>
      </c>
      <c r="F174" s="51">
        <v>100</v>
      </c>
    </row>
    <row r="175" spans="1:6" ht="30" x14ac:dyDescent="0.25">
      <c r="A175" s="46" t="s">
        <v>586</v>
      </c>
      <c r="B175" s="20">
        <v>1970</v>
      </c>
      <c r="C175" s="20" t="s">
        <v>392</v>
      </c>
      <c r="D175" s="20">
        <f>LOG(csv!D175)</f>
        <v>6.0555060013020441</v>
      </c>
      <c r="E175" s="53">
        <f>LOG(csv!E175)</f>
        <v>2.4005774453686213</v>
      </c>
      <c r="F175" s="51">
        <v>100</v>
      </c>
    </row>
    <row r="176" spans="1:6" ht="20" x14ac:dyDescent="0.25">
      <c r="A176" s="46" t="s">
        <v>587</v>
      </c>
      <c r="B176" s="20">
        <v>1970</v>
      </c>
      <c r="C176" s="20" t="s">
        <v>390</v>
      </c>
      <c r="D176" s="20">
        <f>LOG(csv!D176)</f>
        <v>6.9550426109968271</v>
      </c>
      <c r="E176" s="53">
        <f>LOG(csv!E176)</f>
        <v>3.6692646756038152</v>
      </c>
      <c r="F176" s="51">
        <v>100</v>
      </c>
    </row>
    <row r="177" spans="1:6" ht="20" x14ac:dyDescent="0.25">
      <c r="A177" s="46" t="s">
        <v>588</v>
      </c>
      <c r="B177" s="20">
        <v>1970</v>
      </c>
      <c r="C177" s="20" t="s">
        <v>390</v>
      </c>
      <c r="D177" s="20">
        <f>LOG(csv!D177)</f>
        <v>6.8764449772609142</v>
      </c>
      <c r="E177" s="53">
        <f>LOG(csv!E177)</f>
        <v>4.2512004492343181</v>
      </c>
      <c r="F177" s="51">
        <v>100</v>
      </c>
    </row>
    <row r="178" spans="1:6" x14ac:dyDescent="0.25">
      <c r="A178" s="46" t="s">
        <v>589</v>
      </c>
      <c r="B178" s="20">
        <v>1970</v>
      </c>
      <c r="C178" s="20" t="s">
        <v>405</v>
      </c>
      <c r="D178" s="20">
        <f>LOG(csv!D178)</f>
        <v>7.2760332957611249</v>
      </c>
      <c r="E178" s="53">
        <f>LOG(csv!E178)</f>
        <v>2.5257525060744608</v>
      </c>
      <c r="F178" s="51">
        <v>100</v>
      </c>
    </row>
    <row r="179" spans="1:6" ht="30" x14ac:dyDescent="0.25">
      <c r="A179" s="46" t="s">
        <v>591</v>
      </c>
      <c r="B179" s="20">
        <v>1970</v>
      </c>
      <c r="C179" s="20" t="s">
        <v>398</v>
      </c>
      <c r="D179" s="20">
        <f>LOG(csv!D179)</f>
        <v>6.8645594321922756</v>
      </c>
      <c r="E179" s="53">
        <f>LOG(csv!E179)</f>
        <v>2.8311137757768354</v>
      </c>
      <c r="F179" s="51">
        <v>100</v>
      </c>
    </row>
    <row r="180" spans="1:6" ht="30" x14ac:dyDescent="0.25">
      <c r="A180" s="46" t="s">
        <v>593</v>
      </c>
      <c r="B180" s="20">
        <v>1970</v>
      </c>
      <c r="C180" s="20" t="s">
        <v>382</v>
      </c>
      <c r="D180" s="20">
        <f>LOG(csv!D180)</f>
        <v>7.8104448737186072</v>
      </c>
      <c r="E180" s="53">
        <f>LOG(csv!E180)</f>
        <v>2.2835853724212209</v>
      </c>
      <c r="F180" s="51">
        <v>100</v>
      </c>
    </row>
    <row r="181" spans="1:6" ht="20" x14ac:dyDescent="0.25">
      <c r="A181" s="46" t="s">
        <v>515</v>
      </c>
      <c r="B181" s="20">
        <v>1970</v>
      </c>
      <c r="C181" s="20" t="s">
        <v>384</v>
      </c>
      <c r="D181" s="20">
        <f>LOG(csv!D181)</f>
        <v>6.3118712106355614</v>
      </c>
      <c r="E181" s="53">
        <f>LOG(csv!E181)</f>
        <v>3.2866596829959125</v>
      </c>
      <c r="F181" s="51">
        <v>100</v>
      </c>
    </row>
    <row r="182" spans="1:6" ht="20" x14ac:dyDescent="0.35">
      <c r="A182" s="46" t="s">
        <v>625</v>
      </c>
      <c r="B182" s="20">
        <v>1970</v>
      </c>
      <c r="C182" s="42" t="s">
        <v>382</v>
      </c>
      <c r="D182" s="20">
        <f>LOG(csv!D182)</f>
        <v>6.0671609060616039</v>
      </c>
      <c r="E182" s="53">
        <f>LOG(csv!E182)</f>
        <v>2</v>
      </c>
      <c r="F182" s="51">
        <v>100</v>
      </c>
    </row>
    <row r="183" spans="1:6" ht="30" x14ac:dyDescent="0.25">
      <c r="A183" s="46" t="s">
        <v>594</v>
      </c>
      <c r="B183" s="20">
        <v>1970</v>
      </c>
      <c r="C183" s="20" t="s">
        <v>392</v>
      </c>
      <c r="D183" s="20">
        <f>LOG(csv!D183)</f>
        <v>6.7441914011106388</v>
      </c>
      <c r="E183" s="53">
        <f>LOG(csv!E183)</f>
        <v>2.0793763452058309</v>
      </c>
      <c r="F183" s="51">
        <v>100</v>
      </c>
    </row>
    <row r="184" spans="1:6" x14ac:dyDescent="0.25">
      <c r="A184" s="46" t="s">
        <v>595</v>
      </c>
      <c r="B184" s="20">
        <v>1970</v>
      </c>
      <c r="C184" s="20" t="s">
        <v>388</v>
      </c>
      <c r="D184" s="20">
        <f>LOG(csv!D184)</f>
        <v>5.0595217660408505</v>
      </c>
      <c r="E184" s="53">
        <f>LOG(csv!E184)</f>
        <v>2.2712266663265401</v>
      </c>
      <c r="F184" s="51">
        <v>100</v>
      </c>
    </row>
    <row r="185" spans="1:6" ht="30" x14ac:dyDescent="0.25">
      <c r="A185" s="47" t="s">
        <v>596</v>
      </c>
      <c r="B185" s="20">
        <v>1970</v>
      </c>
      <c r="C185" s="20" t="s">
        <v>394</v>
      </c>
      <c r="D185" s="20">
        <f>LOG(csv!D185)</f>
        <v>6.0276928298182444</v>
      </c>
      <c r="E185" s="53">
        <f>LOG(csv!E185)</f>
        <v>2.9389032609506831</v>
      </c>
      <c r="F185" s="51">
        <v>100</v>
      </c>
    </row>
    <row r="186" spans="1:6" ht="20" x14ac:dyDescent="0.25">
      <c r="A186" s="46" t="s">
        <v>597</v>
      </c>
      <c r="B186" s="20">
        <v>1970</v>
      </c>
      <c r="C186" s="20" t="s">
        <v>386</v>
      </c>
      <c r="D186" s="20">
        <f>LOG(csv!D186)</f>
        <v>7.007535015451908</v>
      </c>
      <c r="E186" s="53">
        <f>LOG(csv!E186)</f>
        <v>2.4482693327975391</v>
      </c>
      <c r="F186" s="51">
        <v>100</v>
      </c>
    </row>
    <row r="187" spans="1:6" x14ac:dyDescent="0.25">
      <c r="A187" s="46" t="s">
        <v>598</v>
      </c>
      <c r="B187" s="20">
        <v>1970</v>
      </c>
      <c r="C187" s="20" t="s">
        <v>405</v>
      </c>
      <c r="D187" s="20">
        <f>LOG(csv!D187)</f>
        <v>7.847658756891005</v>
      </c>
      <c r="E187" s="53">
        <f>LOG(csv!E187)</f>
        <v>2.6914346572212935</v>
      </c>
      <c r="F187" s="51">
        <v>100</v>
      </c>
    </row>
    <row r="188" spans="1:6" ht="30" x14ac:dyDescent="0.25">
      <c r="A188" s="46" t="s">
        <v>599</v>
      </c>
      <c r="B188" s="20">
        <v>1970</v>
      </c>
      <c r="C188" s="20" t="s">
        <v>398</v>
      </c>
      <c r="D188" s="20">
        <f>LOG(csv!D188)</f>
        <v>6.7026820786421526</v>
      </c>
      <c r="E188" s="53">
        <f>LOG(csv!E188)</f>
        <v>2.7314228747707112</v>
      </c>
      <c r="F188" s="51">
        <v>100</v>
      </c>
    </row>
    <row r="189" spans="1:6" x14ac:dyDescent="0.25">
      <c r="A189" s="46" t="s">
        <v>601</v>
      </c>
      <c r="B189" s="20">
        <v>1970</v>
      </c>
      <c r="C189" s="20" t="s">
        <v>388</v>
      </c>
      <c r="D189" s="20">
        <f>LOG(csv!D189)</f>
        <v>4.0722498976135144</v>
      </c>
      <c r="E189" s="53">
        <f>LOG(csv!E189)</f>
        <v>2</v>
      </c>
      <c r="F189" s="51">
        <v>100</v>
      </c>
    </row>
    <row r="190" spans="1:6" ht="30" x14ac:dyDescent="0.25">
      <c r="A190" s="46" t="s">
        <v>602</v>
      </c>
      <c r="B190" s="20">
        <v>1970</v>
      </c>
      <c r="C190" s="20" t="s">
        <v>392</v>
      </c>
      <c r="D190" s="20">
        <f>LOG(csv!D190)</f>
        <v>7.4501837128155204</v>
      </c>
      <c r="E190" s="53">
        <f>LOG(csv!E190)</f>
        <v>2.1249680396398665</v>
      </c>
      <c r="F190" s="51">
        <v>100</v>
      </c>
    </row>
    <row r="191" spans="1:6" ht="30" x14ac:dyDescent="0.25">
      <c r="A191" s="46" t="s">
        <v>603</v>
      </c>
      <c r="B191" s="20">
        <v>1970</v>
      </c>
      <c r="C191" s="20" t="s">
        <v>398</v>
      </c>
      <c r="D191" s="20">
        <f>LOG(csv!D191)</f>
        <v>7.6694174541257576</v>
      </c>
      <c r="E191" s="53">
        <f>LOG(csv!E191)</f>
        <v>2.8649249958766916</v>
      </c>
      <c r="F191" s="51">
        <v>100</v>
      </c>
    </row>
    <row r="192" spans="1:6" ht="30" x14ac:dyDescent="0.25">
      <c r="A192" s="46" t="s">
        <v>604</v>
      </c>
      <c r="B192" s="20">
        <v>1970</v>
      </c>
      <c r="C192" s="20" t="s">
        <v>405</v>
      </c>
      <c r="D192" s="20">
        <f>LOG(csv!D192)</f>
        <v>6.415426281290876</v>
      </c>
      <c r="E192" s="53">
        <f>LOG(csv!E192)</f>
        <v>4.2037185218505249</v>
      </c>
      <c r="F192" s="51">
        <v>100</v>
      </c>
    </row>
    <row r="193" spans="1:6" ht="20" x14ac:dyDescent="0.25">
      <c r="A193" s="48" t="s">
        <v>605</v>
      </c>
      <c r="B193" s="20">
        <v>1970</v>
      </c>
      <c r="C193" s="20" t="s">
        <v>390</v>
      </c>
      <c r="D193" s="20">
        <f>LOG(csv!D193)</f>
        <v>7.7825382148795619</v>
      </c>
      <c r="E193" s="53">
        <f>LOG(csv!E193)</f>
        <v>3.3706138001925652</v>
      </c>
      <c r="F193" s="51">
        <v>100</v>
      </c>
    </row>
    <row r="194" spans="1:6" ht="30" x14ac:dyDescent="0.25">
      <c r="A194" s="46" t="s">
        <v>592</v>
      </c>
      <c r="B194" s="20">
        <v>1970</v>
      </c>
      <c r="C194" s="20" t="s">
        <v>392</v>
      </c>
      <c r="D194" s="20">
        <f>LOG(csv!D194)</f>
        <v>7.5733983813918968</v>
      </c>
      <c r="E194" s="53">
        <f>LOG(csv!E194)</f>
        <v>1.6989700043360187</v>
      </c>
      <c r="F194" s="51">
        <v>100</v>
      </c>
    </row>
    <row r="195" spans="1:6" ht="20" x14ac:dyDescent="0.25">
      <c r="A195" s="48" t="s">
        <v>606</v>
      </c>
      <c r="B195" s="20">
        <v>1970</v>
      </c>
      <c r="C195" s="20" t="s">
        <v>413</v>
      </c>
      <c r="D195" s="20">
        <f>LOG(csv!D195)</f>
        <v>8.4748631650071289</v>
      </c>
      <c r="E195" s="53">
        <f>LOG(csv!E195)</f>
        <v>3.719901439589623</v>
      </c>
      <c r="F195" s="51">
        <v>100</v>
      </c>
    </row>
    <row r="196" spans="1:6" ht="30" x14ac:dyDescent="0.25">
      <c r="A196" s="48" t="s">
        <v>612</v>
      </c>
      <c r="B196" s="20">
        <v>1970</v>
      </c>
      <c r="C196" s="20" t="s">
        <v>394</v>
      </c>
      <c r="D196" s="20">
        <f>LOG(csv!D196)</f>
        <v>5.035849819934441</v>
      </c>
      <c r="E196" s="53">
        <f>LOG(csv!E196)</f>
        <v>3.5411035658624757</v>
      </c>
      <c r="F196" s="51">
        <v>100</v>
      </c>
    </row>
    <row r="197" spans="1:6" ht="30" x14ac:dyDescent="0.25">
      <c r="A197" s="46" t="s">
        <v>607</v>
      </c>
      <c r="B197" s="20">
        <v>1970</v>
      </c>
      <c r="C197" s="20" t="s">
        <v>394</v>
      </c>
      <c r="D197" s="20">
        <f>LOG(csv!D197)</f>
        <v>6.5355386741890982</v>
      </c>
      <c r="E197" s="53">
        <f>LOG(csv!E197)</f>
        <v>2.8811489324108246</v>
      </c>
      <c r="F197" s="51">
        <v>100</v>
      </c>
    </row>
    <row r="198" spans="1:6" ht="30" x14ac:dyDescent="0.25">
      <c r="A198" s="46" t="s">
        <v>608</v>
      </c>
      <c r="B198" s="20">
        <v>1970</v>
      </c>
      <c r="C198" s="20" t="s">
        <v>398</v>
      </c>
      <c r="D198" s="20">
        <f>LOG(csv!D198)</f>
        <v>7.4362761214762214</v>
      </c>
      <c r="E198" s="53">
        <f>LOG(csv!E198)</f>
        <v>2.8297203635950354</v>
      </c>
      <c r="F198" s="51">
        <v>100</v>
      </c>
    </row>
    <row r="199" spans="1:6" x14ac:dyDescent="0.25">
      <c r="A199" s="46" t="s">
        <v>609</v>
      </c>
      <c r="B199" s="20">
        <v>1970</v>
      </c>
      <c r="C199" s="20" t="s">
        <v>388</v>
      </c>
      <c r="D199" s="20">
        <f>LOG(csv!D199)</f>
        <v>5.3198739874768259</v>
      </c>
      <c r="E199" s="53">
        <f>LOG(csv!E199)</f>
        <v>2.832703205613202</v>
      </c>
      <c r="F199" s="51">
        <v>100</v>
      </c>
    </row>
    <row r="200" spans="1:6" ht="30" x14ac:dyDescent="0.25">
      <c r="A200" s="46" t="s">
        <v>610</v>
      </c>
      <c r="B200" s="20">
        <v>1970</v>
      </c>
      <c r="C200" s="20" t="s">
        <v>394</v>
      </c>
      <c r="D200" s="20">
        <f>LOG(csv!D200)</f>
        <v>7.4104471284762887</v>
      </c>
      <c r="E200" s="53">
        <f>LOG(csv!E200)</f>
        <v>3.0497138666629482</v>
      </c>
      <c r="F200" s="51">
        <v>100</v>
      </c>
    </row>
    <row r="201" spans="1:6" ht="30" x14ac:dyDescent="0.25">
      <c r="A201" s="48" t="s">
        <v>611</v>
      </c>
      <c r="B201" s="20">
        <v>1970</v>
      </c>
      <c r="C201" s="20" t="s">
        <v>382</v>
      </c>
      <c r="D201" s="20">
        <f>LOG(csv!D201)</f>
        <v>7.9263577084123877</v>
      </c>
      <c r="E201" s="53">
        <f>LOG(csv!E201)</f>
        <v>2.4678455936899448</v>
      </c>
      <c r="F201" s="51">
        <v>100</v>
      </c>
    </row>
    <row r="202" spans="1:6" x14ac:dyDescent="0.25">
      <c r="A202" s="46" t="s">
        <v>616</v>
      </c>
      <c r="B202" s="20">
        <v>1970</v>
      </c>
      <c r="C202" s="20" t="s">
        <v>405</v>
      </c>
      <c r="D202" s="20">
        <f>LOG(csv!D202)</f>
        <v>7.3315525658302727</v>
      </c>
      <c r="E202" s="53">
        <f>LOG(csv!E202)</f>
        <v>2</v>
      </c>
      <c r="F202" s="51">
        <v>100</v>
      </c>
    </row>
    <row r="203" spans="1:6" ht="30" x14ac:dyDescent="0.25">
      <c r="A203" s="46" t="s">
        <v>617</v>
      </c>
      <c r="B203" s="20">
        <v>1970</v>
      </c>
      <c r="C203" s="20" t="s">
        <v>392</v>
      </c>
      <c r="D203" s="20">
        <f>LOG(csv!D203)</f>
        <v>7.0607737408432509</v>
      </c>
      <c r="E203" s="53">
        <f>LOG(csv!E203)</f>
        <v>2.6308220700422611</v>
      </c>
      <c r="F203" s="51">
        <v>100</v>
      </c>
    </row>
    <row r="204" spans="1:6" ht="30" x14ac:dyDescent="0.25">
      <c r="A204" s="46" t="s">
        <v>618</v>
      </c>
      <c r="B204" s="20">
        <v>1970</v>
      </c>
      <c r="C204" s="20" t="s">
        <v>392</v>
      </c>
      <c r="D204" s="20">
        <f>LOG(csv!D204)</f>
        <v>7.0876680393782019</v>
      </c>
      <c r="E204" s="53">
        <f>LOG(csv!E204)</f>
        <v>2.5585983393239466</v>
      </c>
      <c r="F204" s="51">
        <v>100</v>
      </c>
    </row>
    <row r="205" spans="1:6" ht="30" x14ac:dyDescent="0.25">
      <c r="A205" s="46" t="s">
        <v>381</v>
      </c>
      <c r="B205" s="20">
        <v>1971</v>
      </c>
      <c r="C205" s="20" t="s">
        <v>382</v>
      </c>
      <c r="D205" s="20">
        <f>LOG(csv!D205)</f>
        <v>7.4921594601053512</v>
      </c>
      <c r="E205" s="53">
        <f>LOG(csv!E205)</f>
        <v>2.2053211799500265</v>
      </c>
      <c r="F205" s="51">
        <v>100</v>
      </c>
    </row>
    <row r="206" spans="1:6" ht="20" x14ac:dyDescent="0.25">
      <c r="A206" s="46" t="s">
        <v>383</v>
      </c>
      <c r="B206" s="20">
        <v>1971</v>
      </c>
      <c r="C206" s="20" t="s">
        <v>384</v>
      </c>
      <c r="D206" s="20">
        <f>LOG(csv!D206)</f>
        <v>6.5540837504654892</v>
      </c>
      <c r="E206" s="53">
        <f>LOG(csv!E206)</f>
        <v>2.7117634284236622</v>
      </c>
      <c r="F206" s="51">
        <v>100</v>
      </c>
    </row>
    <row r="207" spans="1:6" ht="20" x14ac:dyDescent="0.25">
      <c r="A207" s="46" t="s">
        <v>385</v>
      </c>
      <c r="B207" s="20">
        <v>1971</v>
      </c>
      <c r="C207" s="20" t="s">
        <v>386</v>
      </c>
      <c r="D207" s="20">
        <f>LOG(csv!D207)</f>
        <v>7.5175929308559484</v>
      </c>
      <c r="E207" s="53">
        <f>LOG(csv!E207)</f>
        <v>2.5306913639819406</v>
      </c>
      <c r="F207" s="51">
        <v>100</v>
      </c>
    </row>
    <row r="208" spans="1:6" ht="20" x14ac:dyDescent="0.25">
      <c r="A208" s="46" t="s">
        <v>389</v>
      </c>
      <c r="B208" s="20">
        <v>1971</v>
      </c>
      <c r="C208" s="20" t="s">
        <v>390</v>
      </c>
      <c r="D208" s="20">
        <f>LOG(csv!D208)</f>
        <v>4.8524860932356217</v>
      </c>
      <c r="E208" s="53">
        <f>LOG(csv!E208)</f>
        <v>3.5438086707720449</v>
      </c>
      <c r="F208" s="51">
        <v>100</v>
      </c>
    </row>
    <row r="209" spans="1:6" ht="30" x14ac:dyDescent="0.25">
      <c r="A209" s="46" t="s">
        <v>391</v>
      </c>
      <c r="B209" s="20">
        <v>1971</v>
      </c>
      <c r="C209" s="20" t="s">
        <v>392</v>
      </c>
      <c r="D209" s="20">
        <f>LOG(csv!D209)</f>
        <v>7.0837559202283726</v>
      </c>
      <c r="E209" s="53">
        <f>LOG(csv!E209)</f>
        <v>2.5901140747374827</v>
      </c>
      <c r="F209" s="51">
        <v>100</v>
      </c>
    </row>
    <row r="210" spans="1:6" ht="30" x14ac:dyDescent="0.25">
      <c r="A210" s="47" t="s">
        <v>395</v>
      </c>
      <c r="B210" s="20">
        <v>1971</v>
      </c>
      <c r="C210" s="20" t="s">
        <v>394</v>
      </c>
      <c r="D210" s="20">
        <f>LOG(csv!D210)</f>
        <v>4.8395283245775316</v>
      </c>
      <c r="E210" s="53">
        <f>LOG(csv!E210)</f>
        <v>2</v>
      </c>
      <c r="F210" s="51">
        <v>100</v>
      </c>
    </row>
    <row r="211" spans="1:6" ht="30" x14ac:dyDescent="0.25">
      <c r="A211" s="46" t="s">
        <v>396</v>
      </c>
      <c r="B211" s="20">
        <v>1971</v>
      </c>
      <c r="C211" s="20" t="s">
        <v>394</v>
      </c>
      <c r="D211" s="20">
        <f>LOG(csv!D211)</f>
        <v>7.6012104735850121</v>
      </c>
      <c r="E211" s="53">
        <f>LOG(csv!E211)</f>
        <v>3.1355634105248185</v>
      </c>
      <c r="F211" s="51">
        <v>100</v>
      </c>
    </row>
    <row r="212" spans="1:6" ht="30" x14ac:dyDescent="0.25">
      <c r="A212" s="46" t="s">
        <v>397</v>
      </c>
      <c r="B212" s="20">
        <v>1971</v>
      </c>
      <c r="C212" s="20" t="s">
        <v>398</v>
      </c>
      <c r="D212" s="20">
        <f>LOG(csv!D212)</f>
        <v>6.4736872102914358</v>
      </c>
      <c r="E212" s="53">
        <f>LOG(csv!E212)</f>
        <v>2.5361949494506506</v>
      </c>
      <c r="F212" s="51">
        <v>100</v>
      </c>
    </row>
    <row r="213" spans="1:6" ht="30" x14ac:dyDescent="0.25">
      <c r="A213" s="46" t="s">
        <v>399</v>
      </c>
      <c r="B213" s="20">
        <v>1971</v>
      </c>
      <c r="C213" s="20" t="s">
        <v>394</v>
      </c>
      <c r="D213" s="20">
        <f>LOG(csv!D213)</f>
        <v>4.8566745246667775</v>
      </c>
      <c r="E213" s="53">
        <f>LOG(csv!E213)</f>
        <v>3.4761091972521485</v>
      </c>
      <c r="F213" s="51">
        <v>100</v>
      </c>
    </row>
    <row r="214" spans="1:6" x14ac:dyDescent="0.25">
      <c r="A214" s="46" t="s">
        <v>400</v>
      </c>
      <c r="B214" s="20">
        <v>1971</v>
      </c>
      <c r="C214" s="20" t="s">
        <v>388</v>
      </c>
      <c r="D214" s="20">
        <f>LOG(csv!D214)</f>
        <v>7.3067269341885055</v>
      </c>
      <c r="E214" s="53">
        <f>LOG(csv!E214)</f>
        <v>3.5425285269051883</v>
      </c>
      <c r="F214" s="51">
        <v>100</v>
      </c>
    </row>
    <row r="215" spans="1:6" ht="20" x14ac:dyDescent="0.25">
      <c r="A215" s="46" t="s">
        <v>401</v>
      </c>
      <c r="B215" s="20">
        <v>1971</v>
      </c>
      <c r="C215" s="20" t="s">
        <v>390</v>
      </c>
      <c r="D215" s="20">
        <f>LOG(csv!D215)</f>
        <v>6.9134365938537217</v>
      </c>
      <c r="E215" s="53">
        <f>LOG(csv!E215)</f>
        <v>3.3757079865327038</v>
      </c>
      <c r="F215" s="51">
        <v>100</v>
      </c>
    </row>
    <row r="216" spans="1:6" ht="30" x14ac:dyDescent="0.25">
      <c r="A216" s="46" t="s">
        <v>402</v>
      </c>
      <c r="B216" s="20">
        <v>1971</v>
      </c>
      <c r="C216" s="20" t="s">
        <v>398</v>
      </c>
      <c r="D216" s="20">
        <f>LOG(csv!D216)</f>
        <v>6.9010013907616816</v>
      </c>
      <c r="E216" s="53">
        <f>LOG(csv!E216)</f>
        <v>2.9826231415637374</v>
      </c>
      <c r="F216" s="51">
        <v>100</v>
      </c>
    </row>
    <row r="217" spans="1:6" ht="14.5" x14ac:dyDescent="0.35">
      <c r="A217" s="46" t="s">
        <v>620</v>
      </c>
      <c r="B217" s="20">
        <v>1971</v>
      </c>
      <c r="C217" s="42" t="s">
        <v>394</v>
      </c>
      <c r="D217" s="20">
        <f>LOG(csv!D217)</f>
        <v>5.5940808073603616</v>
      </c>
      <c r="E217" s="53">
        <f>LOG(csv!E217)</f>
        <v>3.5182405286263014</v>
      </c>
      <c r="F217" s="51">
        <v>100</v>
      </c>
    </row>
    <row r="218" spans="1:6" x14ac:dyDescent="0.25">
      <c r="A218" s="46" t="s">
        <v>404</v>
      </c>
      <c r="B218" s="20">
        <v>1971</v>
      </c>
      <c r="C218" s="20" t="s">
        <v>405</v>
      </c>
      <c r="D218" s="20">
        <f>LOG(csv!D218)</f>
        <v>5.8442192562412689</v>
      </c>
      <c r="E218" s="53">
        <f>LOG(csv!E218)</f>
        <v>3.7956877349210028</v>
      </c>
      <c r="F218" s="51">
        <v>100</v>
      </c>
    </row>
    <row r="219" spans="1:6" ht="30" x14ac:dyDescent="0.25">
      <c r="A219" s="46" t="s">
        <v>406</v>
      </c>
      <c r="B219" s="20">
        <v>1971</v>
      </c>
      <c r="C219" s="20" t="s">
        <v>382</v>
      </c>
      <c r="D219" s="20">
        <f>LOG(csv!D219)</f>
        <v>8.1683953858024143</v>
      </c>
      <c r="E219" s="53">
        <f>LOG(csv!E219)</f>
        <v>2.1198173039826256</v>
      </c>
      <c r="F219" s="51">
        <v>100</v>
      </c>
    </row>
    <row r="220" spans="1:6" ht="30" x14ac:dyDescent="0.25">
      <c r="A220" s="46" t="s">
        <v>407</v>
      </c>
      <c r="B220" s="20">
        <v>1971</v>
      </c>
      <c r="C220" s="20" t="s">
        <v>394</v>
      </c>
      <c r="D220" s="20">
        <f>LOG(csv!D220)</f>
        <v>5.447021517337439</v>
      </c>
      <c r="E220" s="53">
        <f>LOG(csv!E220)</f>
        <v>3.1521597626694584</v>
      </c>
      <c r="F220" s="51">
        <v>100</v>
      </c>
    </row>
    <row r="221" spans="1:6" ht="30" x14ac:dyDescent="0.25">
      <c r="A221" s="46" t="s">
        <v>408</v>
      </c>
      <c r="B221" s="20">
        <v>1971</v>
      </c>
      <c r="C221" s="20" t="s">
        <v>398</v>
      </c>
      <c r="D221" s="20">
        <f>LOG(csv!D221)</f>
        <v>7.0125424369006533</v>
      </c>
      <c r="E221" s="53">
        <f>LOG(csv!E221)</f>
        <v>2.9362772121392924</v>
      </c>
      <c r="F221" s="51">
        <v>100</v>
      </c>
    </row>
    <row r="222" spans="1:6" ht="20" x14ac:dyDescent="0.25">
      <c r="A222" s="46" t="s">
        <v>409</v>
      </c>
      <c r="B222" s="20">
        <v>1971</v>
      </c>
      <c r="C222" s="20" t="s">
        <v>390</v>
      </c>
      <c r="D222" s="20">
        <f>LOG(csv!D222)</f>
        <v>7.0161583154620404</v>
      </c>
      <c r="E222" s="53">
        <f>LOG(csv!E222)</f>
        <v>3.4912822653181976</v>
      </c>
      <c r="F222" s="51">
        <v>100</v>
      </c>
    </row>
    <row r="223" spans="1:6" ht="30" x14ac:dyDescent="0.25">
      <c r="A223" s="46" t="s">
        <v>410</v>
      </c>
      <c r="B223" s="20">
        <v>1971</v>
      </c>
      <c r="C223" s="20" t="s">
        <v>394</v>
      </c>
      <c r="D223" s="20">
        <f>LOG(csv!D223)</f>
        <v>5.4589851457110132</v>
      </c>
      <c r="E223" s="53">
        <f>LOG(csv!E223)</f>
        <v>2.6761886385467681</v>
      </c>
      <c r="F223" s="51">
        <v>100</v>
      </c>
    </row>
    <row r="224" spans="1:6" ht="30" x14ac:dyDescent="0.25">
      <c r="A224" s="46" t="s">
        <v>411</v>
      </c>
      <c r="B224" s="20">
        <v>1971</v>
      </c>
      <c r="C224" s="20" t="s">
        <v>392</v>
      </c>
      <c r="D224" s="20">
        <f>LOG(csv!D224)</f>
        <v>6.8955851826257453</v>
      </c>
      <c r="E224" s="53">
        <f>LOG(csv!E224)</f>
        <v>2.0520992939829568</v>
      </c>
      <c r="F224" s="51">
        <v>100</v>
      </c>
    </row>
    <row r="225" spans="1:6" ht="20" x14ac:dyDescent="0.25">
      <c r="A225" s="46" t="s">
        <v>412</v>
      </c>
      <c r="B225" s="20">
        <v>1971</v>
      </c>
      <c r="C225" s="20" t="s">
        <v>413</v>
      </c>
      <c r="D225" s="20">
        <f>LOG(csv!D225)</f>
        <v>4.8180476510995192</v>
      </c>
      <c r="E225" s="53">
        <f>LOG(csv!E225)</f>
        <v>3.587295591018492</v>
      </c>
      <c r="F225" s="51">
        <v>100</v>
      </c>
    </row>
    <row r="226" spans="1:6" ht="30" x14ac:dyDescent="0.25">
      <c r="A226" s="46" t="s">
        <v>414</v>
      </c>
      <c r="B226" s="20">
        <v>1971</v>
      </c>
      <c r="C226" s="20" t="s">
        <v>382</v>
      </c>
      <c r="D226" s="20">
        <f>LOG(csv!D226)</f>
        <v>6.3578820808251244</v>
      </c>
      <c r="E226" s="53">
        <f>LOG(csv!E226)</f>
        <v>2.1084045030489382</v>
      </c>
      <c r="F226" s="51">
        <v>100</v>
      </c>
    </row>
    <row r="227" spans="1:6" ht="30" x14ac:dyDescent="0.25">
      <c r="A227" s="48" t="s">
        <v>415</v>
      </c>
      <c r="B227" s="20">
        <v>1971</v>
      </c>
      <c r="C227" s="20" t="s">
        <v>394</v>
      </c>
      <c r="D227" s="20">
        <f>LOG(csv!D227)</f>
        <v>6.9537136028655411</v>
      </c>
      <c r="E227" s="53">
        <f>LOG(csv!E227)</f>
        <v>2.3767802614675428</v>
      </c>
      <c r="F227" s="51">
        <v>100</v>
      </c>
    </row>
    <row r="228" spans="1:6" ht="20" x14ac:dyDescent="0.25">
      <c r="A228" s="47" t="s">
        <v>416</v>
      </c>
      <c r="B228" s="20">
        <v>1971</v>
      </c>
      <c r="C228" s="20" t="s">
        <v>384</v>
      </c>
      <c r="D228" s="20">
        <f>LOG(csv!D228)</f>
        <v>6.6531136764073171</v>
      </c>
      <c r="E228" s="53">
        <f>LOG(csv!E228)</f>
        <v>2.5683129282870389</v>
      </c>
      <c r="F228" s="51">
        <v>100</v>
      </c>
    </row>
    <row r="229" spans="1:6" ht="30" x14ac:dyDescent="0.25">
      <c r="A229" s="46" t="s">
        <v>417</v>
      </c>
      <c r="B229" s="20">
        <v>1971</v>
      </c>
      <c r="C229" s="20" t="s">
        <v>392</v>
      </c>
      <c r="D229" s="20">
        <f>LOG(csv!D229)</f>
        <v>6.214799621906586</v>
      </c>
      <c r="E229" s="53">
        <f>LOG(csv!E229)</f>
        <v>2.248849656359055</v>
      </c>
      <c r="F229" s="51">
        <v>100</v>
      </c>
    </row>
    <row r="230" spans="1:6" ht="30" x14ac:dyDescent="0.25">
      <c r="A230" s="46" t="s">
        <v>418</v>
      </c>
      <c r="B230" s="20">
        <v>1971</v>
      </c>
      <c r="C230" s="20" t="s">
        <v>394</v>
      </c>
      <c r="D230" s="20">
        <f>LOG(csv!D230)</f>
        <v>8.2743385220731476</v>
      </c>
      <c r="E230" s="53">
        <f>LOG(csv!E230)</f>
        <v>2.6989996308950239</v>
      </c>
      <c r="F230" s="51">
        <v>100</v>
      </c>
    </row>
    <row r="231" spans="1:6" ht="30" x14ac:dyDescent="0.25">
      <c r="A231" s="48" t="s">
        <v>420</v>
      </c>
      <c r="B231" s="20">
        <v>1971</v>
      </c>
      <c r="C231" s="20" t="s">
        <v>382</v>
      </c>
      <c r="D231" s="20">
        <f>LOG(csv!D231)</f>
        <v>5.579147689887467</v>
      </c>
      <c r="E231" s="53">
        <f>LOG(csv!E231)</f>
        <v>3.1629870166819791</v>
      </c>
      <c r="F231" s="51">
        <v>100</v>
      </c>
    </row>
    <row r="232" spans="1:6" ht="20" x14ac:dyDescent="0.25">
      <c r="A232" s="46" t="s">
        <v>421</v>
      </c>
      <c r="B232" s="20">
        <v>1971</v>
      </c>
      <c r="C232" s="20" t="s">
        <v>384</v>
      </c>
      <c r="D232" s="20">
        <f>LOG(csv!D232)</f>
        <v>6.8683720815186007</v>
      </c>
      <c r="E232" s="53">
        <f>LOG(csv!E232)</f>
        <v>3.3366566484759717</v>
      </c>
      <c r="F232" s="51">
        <v>100</v>
      </c>
    </row>
    <row r="233" spans="1:6" ht="30" x14ac:dyDescent="0.25">
      <c r="A233" s="46" t="s">
        <v>422</v>
      </c>
      <c r="B233" s="20">
        <v>1971</v>
      </c>
      <c r="C233" s="20" t="s">
        <v>392</v>
      </c>
      <c r="D233" s="20">
        <f>LOG(csv!D233)</f>
        <v>7.1431076481125997</v>
      </c>
      <c r="E233" s="53">
        <f>LOG(csv!E233)</f>
        <v>1.9257648730186543</v>
      </c>
      <c r="F233" s="51">
        <v>100</v>
      </c>
    </row>
    <row r="234" spans="1:6" ht="30" x14ac:dyDescent="0.25">
      <c r="A234" s="46" t="s">
        <v>424</v>
      </c>
      <c r="B234" s="20">
        <v>1971</v>
      </c>
      <c r="C234" s="20" t="s">
        <v>392</v>
      </c>
      <c r="D234" s="20">
        <f>LOG(csv!D234)</f>
        <v>6.9079521720326253</v>
      </c>
      <c r="E234" s="53">
        <f>LOG(csv!E234)</f>
        <v>1.8578405046984166</v>
      </c>
      <c r="F234" s="51">
        <v>100</v>
      </c>
    </row>
    <row r="235" spans="1:6" ht="30" x14ac:dyDescent="0.25">
      <c r="A235" s="46" t="s">
        <v>425</v>
      </c>
      <c r="B235" s="20">
        <v>1971</v>
      </c>
      <c r="C235" s="20" t="s">
        <v>382</v>
      </c>
      <c r="D235" s="20">
        <f>LOG(csv!D235)</f>
        <v>7.142434113551853</v>
      </c>
      <c r="E235" s="53">
        <f>LOG(csv!E235)</f>
        <v>2.1313513017199974</v>
      </c>
      <c r="F235" s="51">
        <v>100</v>
      </c>
    </row>
    <row r="236" spans="1:6" ht="30" x14ac:dyDescent="0.25">
      <c r="A236" s="46" t="s">
        <v>426</v>
      </c>
      <c r="B236" s="20">
        <v>1971</v>
      </c>
      <c r="C236" s="20" t="s">
        <v>392</v>
      </c>
      <c r="D236" s="20">
        <f>LOG(csv!D236)</f>
        <v>7.2390666749484458</v>
      </c>
      <c r="E236" s="53">
        <f>LOG(csv!E236)</f>
        <v>2.2493992608070905</v>
      </c>
      <c r="F236" s="51">
        <v>100</v>
      </c>
    </row>
    <row r="237" spans="1:6" ht="20" x14ac:dyDescent="0.25">
      <c r="A237" s="46" t="s">
        <v>427</v>
      </c>
      <c r="B237" s="20">
        <v>1971</v>
      </c>
      <c r="C237" s="20" t="s">
        <v>413</v>
      </c>
      <c r="D237" s="20">
        <f>LOG(csv!D237)</f>
        <v>7.5198139806642468</v>
      </c>
      <c r="E237" s="53">
        <f>LOG(csv!E237)</f>
        <v>3.6614582787288117</v>
      </c>
      <c r="F237" s="51">
        <v>100</v>
      </c>
    </row>
    <row r="238" spans="1:6" ht="30" x14ac:dyDescent="0.25">
      <c r="A238" s="48" t="s">
        <v>428</v>
      </c>
      <c r="B238" s="20">
        <v>1971</v>
      </c>
      <c r="C238" s="20" t="s">
        <v>392</v>
      </c>
      <c r="D238" s="20">
        <f>LOG(csv!D238)</f>
        <v>5.6242604321501801</v>
      </c>
      <c r="E238" s="53">
        <f>LOG(csv!E238)</f>
        <v>2</v>
      </c>
      <c r="F238" s="51">
        <v>100</v>
      </c>
    </row>
    <row r="239" spans="1:6" ht="30" x14ac:dyDescent="0.25">
      <c r="A239" s="47" t="s">
        <v>430</v>
      </c>
      <c r="B239" s="20">
        <v>1971</v>
      </c>
      <c r="C239" s="20" t="s">
        <v>392</v>
      </c>
      <c r="D239" s="20">
        <f>LOG(csv!D239)</f>
        <v>6.6338072750716996</v>
      </c>
      <c r="E239" s="53">
        <f>LOG(csv!E239)</f>
        <v>2.033546747960286</v>
      </c>
      <c r="F239" s="51">
        <v>100</v>
      </c>
    </row>
    <row r="240" spans="1:6" ht="30" x14ac:dyDescent="0.25">
      <c r="A240" s="46" t="s">
        <v>431</v>
      </c>
      <c r="B240" s="20">
        <v>1971</v>
      </c>
      <c r="C240" s="20" t="s">
        <v>392</v>
      </c>
      <c r="D240" s="20">
        <f>LOG(csv!D240)</f>
        <v>6.9975698940234352</v>
      </c>
      <c r="E240" s="53">
        <f>LOG(csv!E240)</f>
        <v>2.1291844892683458</v>
      </c>
      <c r="F240" s="51">
        <v>100</v>
      </c>
    </row>
    <row r="241" spans="1:6" ht="20" x14ac:dyDescent="0.35">
      <c r="A241" s="46" t="s">
        <v>621</v>
      </c>
      <c r="B241" s="20">
        <v>1971</v>
      </c>
      <c r="C241" s="42" t="s">
        <v>390</v>
      </c>
      <c r="D241" s="20">
        <f>LOG(csv!D241)</f>
        <v>5.2144649992517262</v>
      </c>
      <c r="E241" s="53">
        <f>LOG(csv!E241)</f>
        <v>4.3496077011098935</v>
      </c>
      <c r="F241" s="51">
        <v>100</v>
      </c>
    </row>
    <row r="242" spans="1:6" ht="30" x14ac:dyDescent="0.25">
      <c r="A242" s="46" t="s">
        <v>432</v>
      </c>
      <c r="B242" s="20">
        <v>1971</v>
      </c>
      <c r="C242" s="20" t="s">
        <v>394</v>
      </c>
      <c r="D242" s="20">
        <f>LOG(csv!D242)</f>
        <v>7.2077479476017414</v>
      </c>
      <c r="E242" s="53">
        <f>LOG(csv!E242)</f>
        <v>3.0405339511477565</v>
      </c>
      <c r="F242" s="51">
        <v>100</v>
      </c>
    </row>
    <row r="243" spans="1:6" ht="30" x14ac:dyDescent="0.25">
      <c r="A243" s="46" t="s">
        <v>433</v>
      </c>
      <c r="B243" s="20">
        <v>1971</v>
      </c>
      <c r="C243" s="20" t="s">
        <v>382</v>
      </c>
      <c r="D243" s="20">
        <f>LOG(csv!D243)</f>
        <v>9.1185866769336243</v>
      </c>
      <c r="E243" s="53">
        <f>LOG(csv!E243)</f>
        <v>2.0688593865161935</v>
      </c>
      <c r="F243" s="51">
        <v>100</v>
      </c>
    </row>
    <row r="244" spans="1:6" ht="30" x14ac:dyDescent="0.25">
      <c r="A244" s="48" t="s">
        <v>483</v>
      </c>
      <c r="B244" s="20">
        <v>1971</v>
      </c>
      <c r="C244" s="20" t="s">
        <v>382</v>
      </c>
      <c r="D244" s="20">
        <f>LOG(csv!D244)</f>
        <v>6.8413865035063104</v>
      </c>
      <c r="E244" s="53">
        <f>LOG(csv!E244)</f>
        <v>3.0439395333858705</v>
      </c>
      <c r="F244" s="51">
        <v>100</v>
      </c>
    </row>
    <row r="245" spans="1:6" ht="30" x14ac:dyDescent="0.25">
      <c r="A245" s="48" t="s">
        <v>514</v>
      </c>
      <c r="B245" s="20">
        <v>1971</v>
      </c>
      <c r="C245" s="20" t="s">
        <v>382</v>
      </c>
      <c r="D245" s="20">
        <f>LOG(csv!D245)</f>
        <v>5.656218023915069</v>
      </c>
      <c r="E245" s="53">
        <f>LOG(csv!E245)</f>
        <v>3.5863243064534749</v>
      </c>
      <c r="F245" s="51">
        <v>100</v>
      </c>
    </row>
    <row r="246" spans="1:6" ht="30" x14ac:dyDescent="0.25">
      <c r="A246" s="46" t="s">
        <v>434</v>
      </c>
      <c r="B246" s="20">
        <v>1971</v>
      </c>
      <c r="C246" s="20" t="s">
        <v>394</v>
      </c>
      <c r="D246" s="20">
        <f>LOG(csv!D246)</f>
        <v>7.639417106179148</v>
      </c>
      <c r="E246" s="53">
        <f>LOG(csv!E246)</f>
        <v>2.5388884329942019</v>
      </c>
      <c r="F246" s="51">
        <v>100</v>
      </c>
    </row>
    <row r="247" spans="1:6" ht="30" x14ac:dyDescent="0.25">
      <c r="A247" s="46" t="s">
        <v>435</v>
      </c>
      <c r="B247" s="20">
        <v>1971</v>
      </c>
      <c r="C247" s="20" t="s">
        <v>392</v>
      </c>
      <c r="D247" s="20">
        <f>LOG(csv!D247)</f>
        <v>5.8394453640705288</v>
      </c>
      <c r="E247" s="53">
        <f>LOG(csv!E247)</f>
        <v>2.1326132107258271</v>
      </c>
      <c r="F247" s="51">
        <v>100</v>
      </c>
    </row>
    <row r="248" spans="1:6" ht="30" x14ac:dyDescent="0.35">
      <c r="A248" s="37" t="s">
        <v>436</v>
      </c>
      <c r="B248" s="20">
        <v>1971</v>
      </c>
      <c r="C248" s="20" t="s">
        <v>392</v>
      </c>
      <c r="D248" s="20">
        <f>LOG(csv!D248)</f>
        <v>7.7969942094925013</v>
      </c>
      <c r="E248" s="53">
        <f>LOG(csv!E248)</f>
        <v>2.3693504121744664</v>
      </c>
      <c r="F248" s="51">
        <v>100</v>
      </c>
    </row>
    <row r="249" spans="1:6" ht="30" x14ac:dyDescent="0.25">
      <c r="A249" s="46" t="s">
        <v>439</v>
      </c>
      <c r="B249" s="20">
        <v>1971</v>
      </c>
      <c r="C249" s="20" t="s">
        <v>394</v>
      </c>
      <c r="D249" s="20">
        <f>LOG(csv!D249)</f>
        <v>6.6101554283471424</v>
      </c>
      <c r="E249" s="53">
        <f>LOG(csv!E249)</f>
        <v>2.7538973988220548</v>
      </c>
      <c r="F249" s="51">
        <v>100</v>
      </c>
    </row>
    <row r="250" spans="1:6" ht="30" x14ac:dyDescent="0.25">
      <c r="A250" s="48" t="s">
        <v>440</v>
      </c>
      <c r="B250" s="20">
        <v>1971</v>
      </c>
      <c r="C250" s="20" t="s">
        <v>392</v>
      </c>
      <c r="D250" s="20">
        <f>LOG(csv!D250)</f>
        <v>7.2468638598466191</v>
      </c>
      <c r="E250" s="53">
        <f>LOG(csv!E250)</f>
        <v>2.4604084373096158</v>
      </c>
      <c r="F250" s="51">
        <v>100</v>
      </c>
    </row>
    <row r="251" spans="1:6" ht="20" x14ac:dyDescent="0.25">
      <c r="A251" s="46" t="s">
        <v>441</v>
      </c>
      <c r="B251" s="20">
        <v>1971</v>
      </c>
      <c r="C251" s="20" t="s">
        <v>384</v>
      </c>
      <c r="D251" s="20">
        <f>LOG(csv!D251)</f>
        <v>6.6527054444655631</v>
      </c>
      <c r="E251" s="53">
        <f>LOG(csv!E251)</f>
        <v>3.5581793030498901</v>
      </c>
      <c r="F251" s="51">
        <v>100</v>
      </c>
    </row>
    <row r="252" spans="1:6" ht="30" x14ac:dyDescent="0.25">
      <c r="A252" s="46" t="s">
        <v>442</v>
      </c>
      <c r="B252" s="20">
        <v>1971</v>
      </c>
      <c r="C252" s="20" t="s">
        <v>394</v>
      </c>
      <c r="D252" s="20">
        <f>LOG(csv!D252)</f>
        <v>7.0562498682735049</v>
      </c>
      <c r="E252" s="53">
        <f>LOG(csv!E252)</f>
        <v>2.8918490176875933</v>
      </c>
      <c r="F252" s="51">
        <v>100</v>
      </c>
    </row>
    <row r="253" spans="1:6" x14ac:dyDescent="0.25">
      <c r="A253" s="46" t="s">
        <v>443</v>
      </c>
      <c r="B253" s="20">
        <v>1971</v>
      </c>
      <c r="C253" s="20" t="s">
        <v>405</v>
      </c>
      <c r="D253" s="20">
        <f>LOG(csv!D253)</f>
        <v>5.8944827687448926</v>
      </c>
      <c r="E253" s="53">
        <f>LOG(csv!E253)</f>
        <v>3.0140657844332663</v>
      </c>
      <c r="F253" s="51">
        <v>100</v>
      </c>
    </row>
    <row r="254" spans="1:6" ht="20" x14ac:dyDescent="0.25">
      <c r="A254" s="46" t="s">
        <v>444</v>
      </c>
      <c r="B254" s="20">
        <v>1971</v>
      </c>
      <c r="C254" s="20" t="s">
        <v>384</v>
      </c>
      <c r="D254" s="20">
        <f>LOG(csv!D254)</f>
        <v>7.0101071532610675</v>
      </c>
      <c r="E254" s="53">
        <f>LOG(csv!E254)</f>
        <v>3.551054493547309</v>
      </c>
      <c r="F254" s="51">
        <v>100</v>
      </c>
    </row>
    <row r="255" spans="1:6" ht="30" x14ac:dyDescent="0.25">
      <c r="A255" s="47" t="s">
        <v>436</v>
      </c>
      <c r="B255" s="20">
        <v>1971</v>
      </c>
      <c r="C255" s="20" t="s">
        <v>392</v>
      </c>
      <c r="D255" s="20">
        <f>LOG(csv!D255)</f>
        <v>7.7969942094925013</v>
      </c>
      <c r="E255" s="53">
        <f>LOG(csv!E255)</f>
        <v>2.3967457173205675</v>
      </c>
      <c r="F255" s="51">
        <v>100</v>
      </c>
    </row>
    <row r="256" spans="1:6" ht="20" x14ac:dyDescent="0.25">
      <c r="A256" s="46" t="s">
        <v>445</v>
      </c>
      <c r="B256" s="20">
        <v>1971</v>
      </c>
      <c r="C256" s="20" t="s">
        <v>390</v>
      </c>
      <c r="D256" s="20">
        <f>LOG(csv!D256)</f>
        <v>6.73644917222994</v>
      </c>
      <c r="E256" s="53">
        <f>LOG(csv!E256)</f>
        <v>3.5789370086483205</v>
      </c>
      <c r="F256" s="51">
        <v>100</v>
      </c>
    </row>
    <row r="257" spans="1:6" ht="30" x14ac:dyDescent="0.25">
      <c r="A257" s="46" t="s">
        <v>446</v>
      </c>
      <c r="B257" s="20">
        <v>1971</v>
      </c>
      <c r="C257" s="20" t="s">
        <v>392</v>
      </c>
      <c r="D257" s="20">
        <f>LOG(csv!D257)</f>
        <v>5.687109624527829</v>
      </c>
      <c r="E257" s="53">
        <f>LOG(csv!E257)</f>
        <v>2.9136586981703041</v>
      </c>
      <c r="F257" s="51">
        <v>100</v>
      </c>
    </row>
    <row r="258" spans="1:6" ht="30" x14ac:dyDescent="0.25">
      <c r="A258" s="46" t="s">
        <v>447</v>
      </c>
      <c r="B258" s="20">
        <v>1971</v>
      </c>
      <c r="C258" s="20" t="s">
        <v>394</v>
      </c>
      <c r="D258" s="20">
        <f>LOG(csv!D258)</f>
        <v>4.8382822499146885</v>
      </c>
      <c r="E258" s="53">
        <f>LOG(csv!E258)</f>
        <v>2.1729984970282428</v>
      </c>
      <c r="F258" s="51">
        <v>100</v>
      </c>
    </row>
    <row r="259" spans="1:6" ht="30" x14ac:dyDescent="0.25">
      <c r="A259" s="46" t="s">
        <v>448</v>
      </c>
      <c r="B259" s="20">
        <v>1971</v>
      </c>
      <c r="C259" s="20" t="s">
        <v>394</v>
      </c>
      <c r="D259" s="20">
        <f>LOG(csv!D259)</f>
        <v>6.9630311184426432</v>
      </c>
      <c r="E259" s="53">
        <f>LOG(csv!E259)</f>
        <v>2.5560937841871927</v>
      </c>
      <c r="F259" s="51">
        <v>100</v>
      </c>
    </row>
    <row r="260" spans="1:6" ht="30" x14ac:dyDescent="0.25">
      <c r="A260" s="46" t="s">
        <v>450</v>
      </c>
      <c r="B260" s="20">
        <v>1971</v>
      </c>
      <c r="C260" s="20" t="s">
        <v>394</v>
      </c>
      <c r="D260" s="20">
        <f>LOG(csv!D260)</f>
        <v>7.1318594802559891</v>
      </c>
      <c r="E260" s="53">
        <f>LOG(csv!E260)</f>
        <v>2.644199888419033</v>
      </c>
      <c r="F260" s="51">
        <v>100</v>
      </c>
    </row>
    <row r="261" spans="1:6" ht="20" x14ac:dyDescent="0.25">
      <c r="A261" s="46" t="s">
        <v>451</v>
      </c>
      <c r="B261" s="20">
        <v>1971</v>
      </c>
      <c r="C261" s="20" t="s">
        <v>386</v>
      </c>
      <c r="D261" s="20">
        <f>LOG(csv!D261)</f>
        <v>7.8970054790918978</v>
      </c>
      <c r="E261" s="53">
        <f>LOG(csv!E261)</f>
        <v>2.3663205637345448</v>
      </c>
      <c r="F261" s="51">
        <v>100</v>
      </c>
    </row>
    <row r="262" spans="1:6" ht="30" x14ac:dyDescent="0.25">
      <c r="A262" s="46" t="s">
        <v>452</v>
      </c>
      <c r="B262" s="20">
        <v>1971</v>
      </c>
      <c r="C262" s="20" t="s">
        <v>394</v>
      </c>
      <c r="D262" s="20">
        <f>LOG(csv!D262)</f>
        <v>6.8339357782150705</v>
      </c>
      <c r="E262" s="53">
        <f>LOG(csv!E262)</f>
        <v>2.4983345840861002</v>
      </c>
      <c r="F262" s="51">
        <v>100</v>
      </c>
    </row>
    <row r="263" spans="1:6" ht="30" x14ac:dyDescent="0.25">
      <c r="A263" s="46" t="s">
        <v>453</v>
      </c>
      <c r="B263" s="20">
        <v>1971</v>
      </c>
      <c r="C263" s="20" t="s">
        <v>392</v>
      </c>
      <c r="D263" s="20">
        <f>LOG(csv!D263)</f>
        <v>5.7324814141220957</v>
      </c>
      <c r="E263" s="53">
        <f>LOG(csv!E263)</f>
        <v>2.3578434831656572</v>
      </c>
      <c r="F263" s="51">
        <v>100</v>
      </c>
    </row>
    <row r="264" spans="1:6" ht="30" x14ac:dyDescent="0.25">
      <c r="A264" s="46" t="s">
        <v>454</v>
      </c>
      <c r="B264" s="20">
        <v>1971</v>
      </c>
      <c r="C264" s="20" t="s">
        <v>392</v>
      </c>
      <c r="D264" s="20">
        <f>LOG(csv!D264)</f>
        <v>6.6800628831392448</v>
      </c>
      <c r="E264" s="53">
        <f>LOG(csv!E264)</f>
        <v>2</v>
      </c>
      <c r="F264" s="51">
        <v>100</v>
      </c>
    </row>
    <row r="265" spans="1:6" x14ac:dyDescent="0.25">
      <c r="A265" s="46" t="s">
        <v>455</v>
      </c>
      <c r="B265" s="20">
        <v>1971</v>
      </c>
      <c r="C265" s="20" t="s">
        <v>456</v>
      </c>
      <c r="D265" s="20">
        <f>LOG(csv!D265)</f>
        <v>6.1219972010242136</v>
      </c>
      <c r="E265" s="53">
        <f>LOG(csv!E265)</f>
        <v>3.4979192115453817</v>
      </c>
      <c r="F265" s="51">
        <v>100</v>
      </c>
    </row>
    <row r="266" spans="1:6" ht="30" x14ac:dyDescent="0.25">
      <c r="A266" s="46" t="s">
        <v>457</v>
      </c>
      <c r="B266" s="20">
        <v>1971</v>
      </c>
      <c r="C266" s="20" t="s">
        <v>392</v>
      </c>
      <c r="D266" s="20">
        <f>LOG(csv!D266)</f>
        <v>7.8737737350573536</v>
      </c>
      <c r="E266" s="53">
        <f>LOG(csv!E266)</f>
        <v>2.3107521445508925</v>
      </c>
      <c r="F266" s="51">
        <v>100</v>
      </c>
    </row>
    <row r="267" spans="1:6" ht="20" x14ac:dyDescent="0.25">
      <c r="A267" s="48" t="s">
        <v>458</v>
      </c>
      <c r="B267" s="20">
        <v>1971</v>
      </c>
      <c r="C267" s="20" t="s">
        <v>390</v>
      </c>
      <c r="D267" s="20">
        <f>LOG(csv!D267)</f>
        <v>4.6743650456185497</v>
      </c>
      <c r="E267" s="53">
        <f>LOG(csv!E267)</f>
        <v>3.7562640065497188</v>
      </c>
      <c r="F267" s="51">
        <v>100</v>
      </c>
    </row>
    <row r="268" spans="1:6" x14ac:dyDescent="0.25">
      <c r="A268" s="46" t="s">
        <v>459</v>
      </c>
      <c r="B268" s="20">
        <v>1971</v>
      </c>
      <c r="C268" s="20" t="s">
        <v>388</v>
      </c>
      <c r="D268" s="20">
        <f>LOG(csv!D268)</f>
        <v>5.9571037499483364</v>
      </c>
      <c r="E268" s="53">
        <f>LOG(csv!E268)</f>
        <v>2.6684266974502129</v>
      </c>
      <c r="F268" s="51">
        <v>100</v>
      </c>
    </row>
    <row r="269" spans="1:6" ht="20" x14ac:dyDescent="0.25">
      <c r="A269" s="46" t="s">
        <v>460</v>
      </c>
      <c r="B269" s="20">
        <v>1971</v>
      </c>
      <c r="C269" s="20" t="s">
        <v>390</v>
      </c>
      <c r="D269" s="20">
        <f>LOG(csv!D269)</f>
        <v>6.7186156035684412</v>
      </c>
      <c r="E269" s="53">
        <f>LOG(csv!E269)</f>
        <v>3.4342826144194238</v>
      </c>
      <c r="F269" s="51">
        <v>100</v>
      </c>
    </row>
    <row r="270" spans="1:6" ht="20" x14ac:dyDescent="0.25">
      <c r="A270" s="46" t="s">
        <v>461</v>
      </c>
      <c r="B270" s="20">
        <v>1971</v>
      </c>
      <c r="C270" s="20" t="s">
        <v>390</v>
      </c>
      <c r="D270" s="20">
        <f>LOG(csv!D270)</f>
        <v>7.7844470785993343</v>
      </c>
      <c r="E270" s="53">
        <f>LOG(csv!E270)</f>
        <v>3.5015850333706</v>
      </c>
      <c r="F270" s="51">
        <v>100</v>
      </c>
    </row>
    <row r="271" spans="1:6" ht="20" x14ac:dyDescent="0.25">
      <c r="A271" s="46" t="s">
        <v>463</v>
      </c>
      <c r="B271" s="20">
        <v>1971</v>
      </c>
      <c r="C271" s="20" t="s">
        <v>388</v>
      </c>
      <c r="D271" s="20">
        <f>LOG(csv!D271)</f>
        <v>5.4386657373386162</v>
      </c>
      <c r="E271" s="53">
        <f>LOG(csv!E271)</f>
        <v>3.4141028850305397</v>
      </c>
      <c r="F271" s="51">
        <v>100</v>
      </c>
    </row>
    <row r="272" spans="1:6" ht="30" x14ac:dyDescent="0.25">
      <c r="A272" s="46" t="s">
        <v>464</v>
      </c>
      <c r="B272" s="20">
        <v>1971</v>
      </c>
      <c r="C272" s="20" t="s">
        <v>392</v>
      </c>
      <c r="D272" s="20">
        <f>LOG(csv!D272)</f>
        <v>6.1537862152021967</v>
      </c>
      <c r="E272" s="53">
        <f>LOG(csv!E272)</f>
        <v>2.80230290012998</v>
      </c>
      <c r="F272" s="51">
        <v>100</v>
      </c>
    </row>
    <row r="273" spans="1:6" ht="14.5" x14ac:dyDescent="0.35">
      <c r="A273" s="38" t="s">
        <v>465</v>
      </c>
      <c r="B273" s="20">
        <v>1971</v>
      </c>
      <c r="C273" s="42" t="s">
        <v>392</v>
      </c>
      <c r="D273" s="20">
        <f>LOG(csv!D273)</f>
        <v>6.2152578193254948</v>
      </c>
      <c r="E273" s="53">
        <f>LOG(csv!E273)</f>
        <v>2.0831381899326384</v>
      </c>
      <c r="F273" s="51">
        <v>100</v>
      </c>
    </row>
    <row r="274" spans="1:6" ht="30" x14ac:dyDescent="0.25">
      <c r="A274" s="46" t="s">
        <v>467</v>
      </c>
      <c r="B274" s="20">
        <v>1971</v>
      </c>
      <c r="C274" s="20" t="s">
        <v>398</v>
      </c>
      <c r="D274" s="20">
        <f>LOG(csv!D274)</f>
        <v>6.6685231730607839</v>
      </c>
      <c r="E274" s="53">
        <f>LOG(csv!E274)</f>
        <v>3.0363340653349336</v>
      </c>
      <c r="F274" s="51">
        <v>100</v>
      </c>
    </row>
    <row r="275" spans="1:6" ht="20" x14ac:dyDescent="0.25">
      <c r="A275" s="46" t="s">
        <v>468</v>
      </c>
      <c r="B275" s="20">
        <v>1971</v>
      </c>
      <c r="C275" s="20" t="s">
        <v>390</v>
      </c>
      <c r="D275" s="20">
        <f>LOG(csv!D275)</f>
        <v>7.9160447241061744</v>
      </c>
      <c r="E275" s="53">
        <f>LOG(csv!E275)</f>
        <v>3.5024347583104602</v>
      </c>
      <c r="F275" s="51">
        <v>100</v>
      </c>
    </row>
    <row r="276" spans="1:6" ht="30" x14ac:dyDescent="0.25">
      <c r="A276" s="46" t="s">
        <v>469</v>
      </c>
      <c r="B276" s="20">
        <v>1971</v>
      </c>
      <c r="C276" s="20" t="s">
        <v>392</v>
      </c>
      <c r="D276" s="20">
        <f>LOG(csv!D276)</f>
        <v>7.3504335620320145</v>
      </c>
      <c r="E276" s="53">
        <f>LOG(csv!E276)</f>
        <v>2.4374696070628796</v>
      </c>
      <c r="F276" s="51">
        <v>100</v>
      </c>
    </row>
    <row r="277" spans="1:6" ht="20" x14ac:dyDescent="0.25">
      <c r="A277" s="46" t="s">
        <v>471</v>
      </c>
      <c r="B277" s="20">
        <v>1971</v>
      </c>
      <c r="C277" s="20" t="s">
        <v>390</v>
      </c>
      <c r="D277" s="20">
        <f>LOG(csv!D277)</f>
        <v>7.028898801887796</v>
      </c>
      <c r="E277" s="53">
        <f>LOG(csv!E277)</f>
        <v>3.2180958944121558</v>
      </c>
      <c r="F277" s="51">
        <v>100</v>
      </c>
    </row>
    <row r="278" spans="1:6" ht="20" x14ac:dyDescent="0.25">
      <c r="A278" s="46" t="s">
        <v>472</v>
      </c>
      <c r="B278" s="20">
        <v>1971</v>
      </c>
      <c r="C278" s="20" t="s">
        <v>413</v>
      </c>
      <c r="D278" s="20">
        <f>LOG(csv!D278)</f>
        <v>4.75097869009078</v>
      </c>
      <c r="E278" s="53">
        <f>LOG(csv!E278)</f>
        <v>3.2733495454187804</v>
      </c>
      <c r="F278" s="51">
        <v>100</v>
      </c>
    </row>
    <row r="279" spans="1:6" ht="30" x14ac:dyDescent="0.25">
      <c r="A279" s="46" t="s">
        <v>473</v>
      </c>
      <c r="B279" s="20">
        <v>1971</v>
      </c>
      <c r="C279" s="20" t="s">
        <v>394</v>
      </c>
      <c r="D279" s="20">
        <f>LOG(csv!D279)</f>
        <v>4.9528069677002664</v>
      </c>
      <c r="E279" s="53">
        <f>LOG(csv!E279)</f>
        <v>2</v>
      </c>
      <c r="F279" s="51">
        <v>100</v>
      </c>
    </row>
    <row r="280" spans="1:6" ht="30" x14ac:dyDescent="0.25">
      <c r="A280" s="46" t="s">
        <v>476</v>
      </c>
      <c r="B280" s="20">
        <v>1971</v>
      </c>
      <c r="C280" s="20" t="s">
        <v>394</v>
      </c>
      <c r="D280" s="20">
        <f>LOG(csv!D280)</f>
        <v>7.0896771352818284</v>
      </c>
      <c r="E280" s="53">
        <f>LOG(csv!E280)</f>
        <v>2.5512519462552725</v>
      </c>
      <c r="F280" s="51">
        <v>100</v>
      </c>
    </row>
    <row r="281" spans="1:6" ht="30" x14ac:dyDescent="0.25">
      <c r="A281" s="46" t="s">
        <v>478</v>
      </c>
      <c r="B281" s="20">
        <v>1971</v>
      </c>
      <c r="C281" s="20" t="s">
        <v>392</v>
      </c>
      <c r="D281" s="20">
        <f>LOG(csv!D281)</f>
        <v>6.9863337267174916</v>
      </c>
      <c r="E281" s="53">
        <f>LOG(csv!E281)</f>
        <v>2.6221750848856193</v>
      </c>
      <c r="F281" s="51">
        <v>100</v>
      </c>
    </row>
    <row r="282" spans="1:6" ht="30" x14ac:dyDescent="0.25">
      <c r="A282" s="46" t="s">
        <v>479</v>
      </c>
      <c r="B282" s="20">
        <v>1971</v>
      </c>
      <c r="C282" s="20" t="s">
        <v>392</v>
      </c>
      <c r="D282" s="20">
        <f>LOG(csv!D282)</f>
        <v>6.1589739943732384</v>
      </c>
      <c r="E282" s="53">
        <f>LOG(csv!E282)</f>
        <v>2.0348352887352981</v>
      </c>
      <c r="F282" s="51">
        <v>100</v>
      </c>
    </row>
    <row r="283" spans="1:6" ht="30" x14ac:dyDescent="0.25">
      <c r="A283" s="46" t="s">
        <v>480</v>
      </c>
      <c r="B283" s="20">
        <v>1971</v>
      </c>
      <c r="C283" s="20" t="s">
        <v>394</v>
      </c>
      <c r="D283" s="20">
        <f>LOG(csv!D283)</f>
        <v>5.8849340668927361</v>
      </c>
      <c r="E283" s="53">
        <f>LOG(csv!E283)</f>
        <v>2.602870052321578</v>
      </c>
      <c r="F283" s="51">
        <v>100</v>
      </c>
    </row>
    <row r="284" spans="1:6" ht="30" x14ac:dyDescent="0.25">
      <c r="A284" s="46" t="s">
        <v>481</v>
      </c>
      <c r="B284" s="20">
        <v>1971</v>
      </c>
      <c r="C284" s="20" t="s">
        <v>394</v>
      </c>
      <c r="D284" s="20">
        <f>LOG(csv!D284)</f>
        <v>6.9195228332867371</v>
      </c>
      <c r="E284" s="53">
        <f>LOG(csv!E284)</f>
        <v>2.1800602247537055</v>
      </c>
      <c r="F284" s="51">
        <v>100</v>
      </c>
    </row>
    <row r="285" spans="1:6" ht="30" x14ac:dyDescent="0.25">
      <c r="A285" s="46" t="s">
        <v>482</v>
      </c>
      <c r="B285" s="20">
        <v>1971</v>
      </c>
      <c r="C285" s="20" t="s">
        <v>394</v>
      </c>
      <c r="D285" s="20">
        <f>LOG(csv!D285)</f>
        <v>6.8648963168362087</v>
      </c>
      <c r="E285" s="53">
        <f>LOG(csv!E285)</f>
        <v>2.4219954872139557</v>
      </c>
      <c r="F285" s="51">
        <v>100</v>
      </c>
    </row>
    <row r="286" spans="1:6" ht="20" x14ac:dyDescent="0.25">
      <c r="A286" s="46" t="s">
        <v>484</v>
      </c>
      <c r="B286" s="20">
        <v>1971</v>
      </c>
      <c r="C286" s="20" t="s">
        <v>384</v>
      </c>
      <c r="D286" s="20">
        <f>LOG(csv!D286)</f>
        <v>6.9991885883938139</v>
      </c>
      <c r="E286" s="53">
        <f>LOG(csv!E286)</f>
        <v>3.539271500096322</v>
      </c>
      <c r="F286" s="51">
        <v>100</v>
      </c>
    </row>
    <row r="287" spans="1:6" ht="20" x14ac:dyDescent="0.25">
      <c r="A287" s="46" t="s">
        <v>485</v>
      </c>
      <c r="B287" s="20">
        <v>1971</v>
      </c>
      <c r="C287" s="20" t="s">
        <v>390</v>
      </c>
      <c r="D287" s="20">
        <f>LOG(csv!D287)</f>
        <v>5.4762343890657332</v>
      </c>
      <c r="E287" s="53">
        <f>LOG(csv!E287)</f>
        <v>3.5156948947355517</v>
      </c>
      <c r="F287" s="51">
        <v>100</v>
      </c>
    </row>
    <row r="288" spans="1:6" ht="30" x14ac:dyDescent="0.25">
      <c r="A288" s="46" t="s">
        <v>486</v>
      </c>
      <c r="B288" s="20">
        <v>1971</v>
      </c>
      <c r="C288" s="20" t="s">
        <v>382</v>
      </c>
      <c r="D288" s="20">
        <f>LOG(csv!D288)</f>
        <v>9.0395537035788465</v>
      </c>
      <c r="E288" s="53">
        <f>LOG(csv!E288)</f>
        <v>2.0826144184663771</v>
      </c>
      <c r="F288" s="51">
        <v>100</v>
      </c>
    </row>
    <row r="289" spans="1:6" ht="30" x14ac:dyDescent="0.25">
      <c r="A289" s="46" t="s">
        <v>487</v>
      </c>
      <c r="B289" s="20">
        <v>1971</v>
      </c>
      <c r="C289" s="20" t="s">
        <v>382</v>
      </c>
      <c r="D289" s="20">
        <f>LOG(csv!D289)</f>
        <v>8.3899678827424644</v>
      </c>
      <c r="E289" s="53">
        <f>LOG(csv!E289)</f>
        <v>1.9218025492262465</v>
      </c>
      <c r="F289" s="51">
        <v>100</v>
      </c>
    </row>
    <row r="290" spans="1:6" ht="30" x14ac:dyDescent="0.25">
      <c r="A290" s="49" t="s">
        <v>488</v>
      </c>
      <c r="B290" s="20">
        <v>1971</v>
      </c>
      <c r="C290" s="20" t="s">
        <v>382</v>
      </c>
      <c r="D290" s="20">
        <f>LOG(csv!D290)</f>
        <v>7.8368836088612825</v>
      </c>
      <c r="E290" s="53">
        <f>LOG(csv!E290)</f>
        <v>2.6711396906129887</v>
      </c>
      <c r="F290" s="51">
        <v>100</v>
      </c>
    </row>
    <row r="291" spans="1:6" x14ac:dyDescent="0.25">
      <c r="A291" s="46" t="s">
        <v>489</v>
      </c>
      <c r="B291" s="20">
        <v>1971</v>
      </c>
      <c r="C291" s="20" t="s">
        <v>405</v>
      </c>
      <c r="D291" s="20">
        <f>LOG(csv!D291)</f>
        <v>7.4278654317290203</v>
      </c>
      <c r="E291" s="53">
        <f>LOG(csv!E291)</f>
        <v>2.5762144877385369</v>
      </c>
      <c r="F291" s="51">
        <v>100</v>
      </c>
    </row>
    <row r="292" spans="1:6" ht="20" x14ac:dyDescent="0.25">
      <c r="A292" s="46" t="s">
        <v>490</v>
      </c>
      <c r="B292" s="20">
        <v>1971</v>
      </c>
      <c r="C292" s="20" t="s">
        <v>390</v>
      </c>
      <c r="D292" s="20">
        <f>LOG(csv!D292)</f>
        <v>6.6087650436997905</v>
      </c>
      <c r="E292" s="53">
        <f>LOG(csv!E292)</f>
        <v>3.2319398952885305</v>
      </c>
      <c r="F292" s="51">
        <v>100</v>
      </c>
    </row>
    <row r="293" spans="1:6" ht="20" x14ac:dyDescent="0.25">
      <c r="A293" s="46" t="s">
        <v>491</v>
      </c>
      <c r="B293" s="20">
        <v>1971</v>
      </c>
      <c r="C293" s="20" t="s">
        <v>390</v>
      </c>
      <c r="D293" s="20">
        <f>LOG(csv!D293)</f>
        <v>4.8776074365108668</v>
      </c>
      <c r="E293" s="53">
        <f>LOG(csv!E293)</f>
        <v>3</v>
      </c>
      <c r="F293" s="51">
        <v>100</v>
      </c>
    </row>
    <row r="294" spans="1:6" x14ac:dyDescent="0.25">
      <c r="A294" s="46" t="s">
        <v>492</v>
      </c>
      <c r="B294" s="20">
        <v>1971</v>
      </c>
      <c r="C294" s="20" t="s">
        <v>405</v>
      </c>
      <c r="D294" s="20">
        <f>LOG(csv!D294)</f>
        <v>6.8029184887871788</v>
      </c>
      <c r="E294" s="53">
        <f>LOG(csv!E294)</f>
        <v>3.2591006029554426</v>
      </c>
      <c r="F294" s="51">
        <v>100</v>
      </c>
    </row>
    <row r="295" spans="1:6" ht="20" x14ac:dyDescent="0.25">
      <c r="A295" s="46" t="s">
        <v>493</v>
      </c>
      <c r="B295" s="20">
        <v>1971</v>
      </c>
      <c r="C295" s="20" t="s">
        <v>390</v>
      </c>
      <c r="D295" s="20">
        <f>LOG(csv!D295)</f>
        <v>7.764426538221187</v>
      </c>
      <c r="E295" s="53">
        <f>LOG(csv!E295)</f>
        <v>3.361350882357053</v>
      </c>
      <c r="F295" s="51">
        <v>100</v>
      </c>
    </row>
    <row r="296" spans="1:6" ht="30" x14ac:dyDescent="0.25">
      <c r="A296" s="46" t="s">
        <v>494</v>
      </c>
      <c r="B296" s="20">
        <v>1971</v>
      </c>
      <c r="C296" s="20" t="s">
        <v>394</v>
      </c>
      <c r="D296" s="20">
        <f>LOG(csv!D296)</f>
        <v>6.4406137873311957</v>
      </c>
      <c r="E296" s="53">
        <f>LOG(csv!E296)</f>
        <v>2.9097285628402467</v>
      </c>
      <c r="F296" s="51">
        <v>100</v>
      </c>
    </row>
    <row r="297" spans="1:6" ht="30" x14ac:dyDescent="0.25">
      <c r="A297" s="46" t="s">
        <v>495</v>
      </c>
      <c r="B297" s="20">
        <v>1971</v>
      </c>
      <c r="C297" s="20" t="s">
        <v>382</v>
      </c>
      <c r="D297" s="20">
        <f>LOG(csv!D297)</f>
        <v>8.1053862177305422</v>
      </c>
      <c r="E297" s="53">
        <f>LOG(csv!E297)</f>
        <v>3.3491340350204699</v>
      </c>
      <c r="F297" s="51">
        <v>100</v>
      </c>
    </row>
    <row r="298" spans="1:6" x14ac:dyDescent="0.25">
      <c r="A298" s="46" t="s">
        <v>497</v>
      </c>
      <c r="B298" s="20">
        <v>1971</v>
      </c>
      <c r="C298" s="20" t="s">
        <v>405</v>
      </c>
      <c r="D298" s="20">
        <f>LOG(csv!D298)</f>
        <v>6.7713493252181758</v>
      </c>
      <c r="E298" s="53">
        <f>LOG(csv!E298)</f>
        <v>2.590806960581828</v>
      </c>
      <c r="F298" s="51">
        <v>100</v>
      </c>
    </row>
    <row r="299" spans="1:6" ht="30" x14ac:dyDescent="0.25">
      <c r="A299" s="46" t="s">
        <v>498</v>
      </c>
      <c r="B299" s="20">
        <v>1971</v>
      </c>
      <c r="C299" s="20" t="s">
        <v>398</v>
      </c>
      <c r="D299" s="20">
        <f>LOG(csv!D299)</f>
        <v>7.1827923984954296</v>
      </c>
      <c r="E299" s="53">
        <f>LOG(csv!E299)</f>
        <v>3.1665221005651505</v>
      </c>
      <c r="F299" s="51">
        <v>100</v>
      </c>
    </row>
    <row r="300" spans="1:6" ht="30" x14ac:dyDescent="0.25">
      <c r="A300" s="46" t="s">
        <v>499</v>
      </c>
      <c r="B300" s="20">
        <v>1971</v>
      </c>
      <c r="C300" s="20" t="s">
        <v>392</v>
      </c>
      <c r="D300" s="20">
        <f>LOG(csv!D300)</f>
        <v>7.540427298930175</v>
      </c>
      <c r="E300" s="53">
        <f>LOG(csv!E300)</f>
        <v>2.1834226884413348</v>
      </c>
      <c r="F300" s="51">
        <v>100</v>
      </c>
    </row>
    <row r="301" spans="1:6" x14ac:dyDescent="0.25">
      <c r="A301" s="46" t="s">
        <v>500</v>
      </c>
      <c r="B301" s="20">
        <v>1971</v>
      </c>
      <c r="C301" s="20" t="s">
        <v>388</v>
      </c>
      <c r="D301" s="20">
        <f>LOG(csv!D301)</f>
        <v>5.0229724449769266</v>
      </c>
      <c r="E301" s="53">
        <f>LOG(csv!E301)</f>
        <v>2.4679141346531455</v>
      </c>
      <c r="F301" s="51">
        <v>100</v>
      </c>
    </row>
    <row r="302" spans="1:6" x14ac:dyDescent="0.25">
      <c r="A302" s="46" t="s">
        <v>503</v>
      </c>
      <c r="B302" s="20">
        <v>1971</v>
      </c>
      <c r="C302" s="20" t="s">
        <v>405</v>
      </c>
      <c r="D302" s="20">
        <f>LOG(csv!D302)</f>
        <v>6.3835268771131224</v>
      </c>
      <c r="E302" s="53">
        <f>LOG(csv!E302)</f>
        <v>3.681518019128923</v>
      </c>
      <c r="F302" s="51">
        <v>100</v>
      </c>
    </row>
    <row r="303" spans="1:6" ht="30" x14ac:dyDescent="0.25">
      <c r="A303" s="46" t="s">
        <v>504</v>
      </c>
      <c r="B303" s="20">
        <v>1971</v>
      </c>
      <c r="C303" s="20" t="s">
        <v>398</v>
      </c>
      <c r="D303" s="20">
        <f>LOG(csv!D303)</f>
        <v>6.7171625307696985</v>
      </c>
      <c r="E303" s="53">
        <f>LOG(csv!E303)</f>
        <v>2.740673567314269</v>
      </c>
      <c r="F303" s="51">
        <v>100</v>
      </c>
    </row>
    <row r="304" spans="1:6" ht="30" x14ac:dyDescent="0.25">
      <c r="A304" s="48" t="s">
        <v>505</v>
      </c>
      <c r="B304" s="20">
        <v>1971</v>
      </c>
      <c r="C304" s="20" t="s">
        <v>382</v>
      </c>
      <c r="D304" s="20">
        <f>LOG(csv!D304)</f>
        <v>6.8040358574552471</v>
      </c>
      <c r="E304" s="53">
        <f>LOG(csv!E304)</f>
        <v>2.4139832588493899</v>
      </c>
      <c r="F304" s="51">
        <v>100</v>
      </c>
    </row>
    <row r="305" spans="1:6" x14ac:dyDescent="0.25">
      <c r="A305" s="46" t="s">
        <v>506</v>
      </c>
      <c r="B305" s="20">
        <v>1971</v>
      </c>
      <c r="C305" s="20" t="s">
        <v>456</v>
      </c>
      <c r="D305" s="20">
        <f>LOG(csv!D305)</f>
        <v>6.3569308098981185</v>
      </c>
      <c r="E305" s="53">
        <f>LOG(csv!E305)</f>
        <v>3.3731627763495791</v>
      </c>
      <c r="F305" s="51">
        <v>100</v>
      </c>
    </row>
    <row r="306" spans="1:6" x14ac:dyDescent="0.25">
      <c r="A306" s="46" t="s">
        <v>507</v>
      </c>
      <c r="B306" s="20">
        <v>1971</v>
      </c>
      <c r="C306" s="20" t="s">
        <v>405</v>
      </c>
      <c r="D306" s="20">
        <f>LOG(csv!D306)</f>
        <v>6.5881652215932016</v>
      </c>
      <c r="E306" s="53">
        <f>LOG(csv!E306)</f>
        <v>2.6602281970227306</v>
      </c>
      <c r="F306" s="51">
        <v>100</v>
      </c>
    </row>
    <row r="307" spans="1:6" ht="30" x14ac:dyDescent="0.25">
      <c r="A307" s="46" t="s">
        <v>508</v>
      </c>
      <c r="B307" s="20">
        <v>1971</v>
      </c>
      <c r="C307" s="20" t="s">
        <v>392</v>
      </c>
      <c r="D307" s="20">
        <f>LOG(csv!D307)</f>
        <v>6.3058522391426113</v>
      </c>
      <c r="E307" s="53">
        <f>LOG(csv!E307)</f>
        <v>1.8609153840181905</v>
      </c>
      <c r="F307" s="51">
        <v>100</v>
      </c>
    </row>
    <row r="308" spans="1:6" ht="30" x14ac:dyDescent="0.25">
      <c r="A308" s="46" t="s">
        <v>509</v>
      </c>
      <c r="B308" s="20">
        <v>1971</v>
      </c>
      <c r="C308" s="20" t="s">
        <v>392</v>
      </c>
      <c r="D308" s="20">
        <f>LOG(csv!D308)</f>
        <v>6.483159780781012</v>
      </c>
      <c r="E308" s="53">
        <f>LOG(csv!E308)</f>
        <v>2.3697731968516518</v>
      </c>
      <c r="F308" s="51">
        <v>100</v>
      </c>
    </row>
    <row r="309" spans="1:6" ht="20" x14ac:dyDescent="0.25">
      <c r="A309" s="46" t="s">
        <v>510</v>
      </c>
      <c r="B309" s="20">
        <v>1971</v>
      </c>
      <c r="C309" s="20" t="s">
        <v>386</v>
      </c>
      <c r="D309" s="20">
        <f>LOG(csv!D309)</f>
        <v>6.7709075094586062</v>
      </c>
      <c r="E309" s="53">
        <f>LOG(csv!E309)</f>
        <v>3.4030662422132423</v>
      </c>
      <c r="F309" s="51">
        <v>100</v>
      </c>
    </row>
    <row r="310" spans="1:6" ht="20" x14ac:dyDescent="0.25">
      <c r="A310" s="46" t="s">
        <v>511</v>
      </c>
      <c r="B310" s="20">
        <v>1971</v>
      </c>
      <c r="C310" s="20" t="s">
        <v>390</v>
      </c>
      <c r="D310" s="20">
        <f>LOG(csv!D310)</f>
        <v>4.531312831516094</v>
      </c>
      <c r="E310" s="53">
        <f>LOG(csv!E310)</f>
        <v>3.683753445279808</v>
      </c>
      <c r="F310" s="51">
        <v>100</v>
      </c>
    </row>
    <row r="311" spans="1:6" x14ac:dyDescent="0.25">
      <c r="A311" s="46" t="s">
        <v>512</v>
      </c>
      <c r="B311" s="20">
        <v>1971</v>
      </c>
      <c r="C311" s="20" t="s">
        <v>456</v>
      </c>
      <c r="D311" s="20">
        <f>LOG(csv!D311)</f>
        <v>6.5545989008936587</v>
      </c>
      <c r="E311" s="53">
        <f>LOG(csv!E311)</f>
        <v>3.3467275060476536</v>
      </c>
      <c r="F311" s="51">
        <v>100</v>
      </c>
    </row>
    <row r="312" spans="1:6" ht="20" x14ac:dyDescent="0.25">
      <c r="A312" s="46" t="s">
        <v>513</v>
      </c>
      <c r="B312" s="20">
        <v>1971</v>
      </c>
      <c r="C312" s="20" t="s">
        <v>390</v>
      </c>
      <c r="D312" s="20">
        <f>LOG(csv!D312)</f>
        <v>5.6761565811802148</v>
      </c>
      <c r="E312" s="53">
        <f>LOG(csv!E312)</f>
        <v>3.6662853432670945</v>
      </c>
      <c r="F312" s="51">
        <v>100</v>
      </c>
    </row>
    <row r="313" spans="1:6" ht="30" x14ac:dyDescent="0.25">
      <c r="A313" s="46" t="s">
        <v>516</v>
      </c>
      <c r="B313" s="20">
        <v>1971</v>
      </c>
      <c r="C313" s="20" t="s">
        <v>392</v>
      </c>
      <c r="D313" s="20">
        <f>LOG(csv!D313)</f>
        <v>7.2694071362601118</v>
      </c>
      <c r="E313" s="53">
        <f>LOG(csv!E313)</f>
        <v>2.2490337102259126</v>
      </c>
      <c r="F313" s="51">
        <v>100</v>
      </c>
    </row>
    <row r="314" spans="1:6" ht="30" x14ac:dyDescent="0.25">
      <c r="A314" s="46" t="s">
        <v>517</v>
      </c>
      <c r="B314" s="20">
        <v>1971</v>
      </c>
      <c r="C314" s="20" t="s">
        <v>392</v>
      </c>
      <c r="D314" s="20">
        <f>LOG(csv!D314)</f>
        <v>7.1144083329124337</v>
      </c>
      <c r="E314" s="53">
        <f>LOG(csv!E314)</f>
        <v>1.8880150151759751</v>
      </c>
      <c r="F314" s="51">
        <v>100</v>
      </c>
    </row>
    <row r="315" spans="1:6" ht="30" x14ac:dyDescent="0.25">
      <c r="A315" s="46" t="s">
        <v>518</v>
      </c>
      <c r="B315" s="20">
        <v>1971</v>
      </c>
      <c r="C315" s="20" t="s">
        <v>382</v>
      </c>
      <c r="D315" s="20">
        <f>LOG(csv!D315)</f>
        <v>7.3871380405554348</v>
      </c>
      <c r="E315" s="53">
        <f>LOG(csv!E315)</f>
        <v>2.5792876921629988</v>
      </c>
      <c r="F315" s="51">
        <v>100</v>
      </c>
    </row>
    <row r="316" spans="1:6" ht="30" x14ac:dyDescent="0.25">
      <c r="A316" s="46" t="s">
        <v>519</v>
      </c>
      <c r="B316" s="20">
        <v>1971</v>
      </c>
      <c r="C316" s="20" t="s">
        <v>382</v>
      </c>
      <c r="D316" s="20">
        <f>LOG(csv!D316)</f>
        <v>5.5551041263419521</v>
      </c>
      <c r="E316" s="53">
        <f>LOG(csv!E316)</f>
        <v>2.3189149707657735</v>
      </c>
      <c r="F316" s="51">
        <v>100</v>
      </c>
    </row>
    <row r="317" spans="1:6" ht="30" x14ac:dyDescent="0.25">
      <c r="A317" s="46" t="s">
        <v>520</v>
      </c>
      <c r="B317" s="20">
        <v>1971</v>
      </c>
      <c r="C317" s="20" t="s">
        <v>392</v>
      </c>
      <c r="D317" s="20">
        <f>LOG(csv!D317)</f>
        <v>7.068810091704389</v>
      </c>
      <c r="E317" s="53">
        <f>LOG(csv!E317)</f>
        <v>1.8522034698641949</v>
      </c>
      <c r="F317" s="51">
        <v>100</v>
      </c>
    </row>
    <row r="318" spans="1:6" ht="20" x14ac:dyDescent="0.25">
      <c r="A318" s="46" t="s">
        <v>521</v>
      </c>
      <c r="B318" s="20">
        <v>1971</v>
      </c>
      <c r="C318" s="20" t="s">
        <v>390</v>
      </c>
      <c r="D318" s="20">
        <f>LOG(csv!D318)</f>
        <v>5.6022922767449703</v>
      </c>
      <c r="E318" s="53">
        <f>LOG(csv!E318)</f>
        <v>2.9415418172780745</v>
      </c>
      <c r="F318" s="51">
        <v>100</v>
      </c>
    </row>
    <row r="319" spans="1:6" ht="20" x14ac:dyDescent="0.25">
      <c r="A319" s="46" t="s">
        <v>522</v>
      </c>
      <c r="B319" s="20">
        <v>1971</v>
      </c>
      <c r="C319" s="20" t="s">
        <v>388</v>
      </c>
      <c r="D319" s="20">
        <f>LOG(csv!D319)</f>
        <v>4.7811950965511025</v>
      </c>
      <c r="E319" s="53">
        <f>LOG(csv!E319)</f>
        <v>2.250990135242052</v>
      </c>
      <c r="F319" s="51">
        <v>100</v>
      </c>
    </row>
    <row r="320" spans="1:6" ht="30" x14ac:dyDescent="0.25">
      <c r="A320" s="46" t="s">
        <v>524</v>
      </c>
      <c r="B320" s="20">
        <v>1971</v>
      </c>
      <c r="C320" s="20" t="s">
        <v>392</v>
      </c>
      <c r="D320" s="20">
        <f>LOG(csv!D320)</f>
        <v>6.5020702510154278</v>
      </c>
      <c r="E320" s="53">
        <f>LOG(csv!E320)</f>
        <v>2.2831589739652411</v>
      </c>
      <c r="F320" s="51">
        <v>100</v>
      </c>
    </row>
    <row r="321" spans="1:6" ht="30" x14ac:dyDescent="0.25">
      <c r="A321" s="46" t="s">
        <v>525</v>
      </c>
      <c r="B321" s="20">
        <v>1971</v>
      </c>
      <c r="C321" s="20" t="s">
        <v>392</v>
      </c>
      <c r="D321" s="20">
        <f>LOG(csv!D321)</f>
        <v>6.0937112350178584</v>
      </c>
      <c r="E321" s="53">
        <f>LOG(csv!E321)</f>
        <v>2.8159693063033657</v>
      </c>
      <c r="F321" s="51">
        <v>100</v>
      </c>
    </row>
    <row r="322" spans="1:6" ht="30" x14ac:dyDescent="0.25">
      <c r="A322" s="46" t="s">
        <v>527</v>
      </c>
      <c r="B322" s="20">
        <v>1971</v>
      </c>
      <c r="C322" s="20" t="s">
        <v>394</v>
      </c>
      <c r="D322" s="20">
        <f>LOG(csv!D322)</f>
        <v>8.0312044999546384</v>
      </c>
      <c r="E322" s="53">
        <f>LOG(csv!E322)</f>
        <v>2.8631634685967886</v>
      </c>
      <c r="F322" s="51">
        <v>100</v>
      </c>
    </row>
    <row r="323" spans="1:6" ht="14.5" x14ac:dyDescent="0.25">
      <c r="A323" s="47" t="s">
        <v>528</v>
      </c>
      <c r="B323" s="20">
        <v>1971</v>
      </c>
      <c r="C323" s="20" t="s">
        <v>388</v>
      </c>
      <c r="D323" s="20">
        <f>LOG(csv!D323)</f>
        <v>5.0334398401698985</v>
      </c>
      <c r="E323" s="53">
        <f>LOG(csv!E323)</f>
        <v>2.9820966900626984</v>
      </c>
      <c r="F323" s="51">
        <v>100</v>
      </c>
    </row>
    <row r="324" spans="1:6" ht="20" x14ac:dyDescent="0.25">
      <c r="A324" s="46" t="s">
        <v>530</v>
      </c>
      <c r="B324" s="20">
        <v>1971</v>
      </c>
      <c r="C324" s="20" t="s">
        <v>390</v>
      </c>
      <c r="D324" s="20">
        <f>LOG(csv!D324)</f>
        <v>4.5124575861973435</v>
      </c>
      <c r="E324" s="53">
        <f>LOG(csv!E324)</f>
        <v>4.1402608431115775</v>
      </c>
      <c r="F324" s="51">
        <v>100</v>
      </c>
    </row>
    <row r="325" spans="1:6" ht="30" x14ac:dyDescent="0.25">
      <c r="A325" s="46" t="s">
        <v>531</v>
      </c>
      <c r="B325" s="20">
        <v>1971</v>
      </c>
      <c r="C325" s="20" t="s">
        <v>382</v>
      </c>
      <c r="D325" s="20">
        <f>LOG(csv!D325)</f>
        <v>6.4521275986352595</v>
      </c>
      <c r="E325" s="53">
        <f>LOG(csv!E325)</f>
        <v>3.0833357199743441</v>
      </c>
      <c r="F325" s="51">
        <v>100</v>
      </c>
    </row>
    <row r="326" spans="1:6" ht="20" x14ac:dyDescent="0.35">
      <c r="A326" s="46" t="s">
        <v>622</v>
      </c>
      <c r="B326" s="20">
        <v>1971</v>
      </c>
      <c r="C326" s="42" t="s">
        <v>384</v>
      </c>
      <c r="D326" s="20">
        <f>LOG(csv!D326)</f>
        <v>5.7939013879034285</v>
      </c>
      <c r="E326" s="53">
        <f>LOG(csv!E326)</f>
        <v>3.2358415319346698</v>
      </c>
      <c r="F326" s="51">
        <v>100</v>
      </c>
    </row>
    <row r="327" spans="1:6" ht="20" x14ac:dyDescent="0.25">
      <c r="A327" s="46" t="s">
        <v>533</v>
      </c>
      <c r="B327" s="20">
        <v>1971</v>
      </c>
      <c r="C327" s="20" t="s">
        <v>386</v>
      </c>
      <c r="D327" s="20">
        <f>LOG(csv!D327)</f>
        <v>7.5216774641613542</v>
      </c>
      <c r="E327" s="53">
        <f>LOG(csv!E327)</f>
        <v>2.4225544350373447</v>
      </c>
      <c r="F327" s="51">
        <v>100</v>
      </c>
    </row>
    <row r="328" spans="1:6" ht="30" x14ac:dyDescent="0.25">
      <c r="A328" s="46" t="s">
        <v>534</v>
      </c>
      <c r="B328" s="20">
        <v>1971</v>
      </c>
      <c r="C328" s="20" t="s">
        <v>392</v>
      </c>
      <c r="D328" s="20">
        <f>LOG(csv!D328)</f>
        <v>7.2941686214737622</v>
      </c>
      <c r="E328" s="53">
        <f>LOG(csv!E328)</f>
        <v>2.4214352760523661</v>
      </c>
      <c r="F328" s="51">
        <v>100</v>
      </c>
    </row>
    <row r="329" spans="1:6" ht="30" x14ac:dyDescent="0.25">
      <c r="A329" s="46" t="s">
        <v>535</v>
      </c>
      <c r="B329" s="20">
        <v>1971</v>
      </c>
      <c r="C329" s="20" t="s">
        <v>392</v>
      </c>
      <c r="D329" s="20">
        <f>LOG(csv!D329)</f>
        <v>6.3105121238468662</v>
      </c>
      <c r="E329" s="53">
        <f>LOG(csv!E329)</f>
        <v>3.251341138279205</v>
      </c>
      <c r="F329" s="51">
        <v>100</v>
      </c>
    </row>
    <row r="330" spans="1:6" ht="30" x14ac:dyDescent="0.25">
      <c r="A330" s="46" t="s">
        <v>537</v>
      </c>
      <c r="B330" s="20">
        <v>1971</v>
      </c>
      <c r="C330" s="20" t="s">
        <v>382</v>
      </c>
      <c r="D330" s="20">
        <f>LOG(csv!D330)</f>
        <v>7.4515891473637152</v>
      </c>
      <c r="E330" s="53">
        <f>LOG(csv!E330)</f>
        <v>1.8583317312930421</v>
      </c>
      <c r="F330" s="51">
        <v>100</v>
      </c>
    </row>
    <row r="331" spans="1:6" ht="20" x14ac:dyDescent="0.25">
      <c r="A331" s="46" t="s">
        <v>538</v>
      </c>
      <c r="B331" s="20">
        <v>1971</v>
      </c>
      <c r="C331" s="20" t="s">
        <v>390</v>
      </c>
      <c r="D331" s="20">
        <f>LOG(csv!D331)</f>
        <v>7.217259132062436</v>
      </c>
      <c r="E331" s="53">
        <f>LOG(csv!E331)</f>
        <v>3.5231601129860843</v>
      </c>
      <c r="F331" s="51">
        <v>100</v>
      </c>
    </row>
    <row r="332" spans="1:6" ht="20" x14ac:dyDescent="0.25">
      <c r="A332" s="46" t="s">
        <v>540</v>
      </c>
      <c r="B332" s="20">
        <v>1971</v>
      </c>
      <c r="C332" s="20" t="s">
        <v>388</v>
      </c>
      <c r="D332" s="20">
        <f>LOG(csv!D332)</f>
        <v>5.340931678691331</v>
      </c>
      <c r="E332" s="53">
        <f>LOG(csv!E332)</f>
        <v>3.5374353352841017</v>
      </c>
      <c r="F332" s="51">
        <v>100</v>
      </c>
    </row>
    <row r="333" spans="1:6" ht="20" x14ac:dyDescent="0.25">
      <c r="A333" s="46" t="s">
        <v>541</v>
      </c>
      <c r="B333" s="20">
        <v>1971</v>
      </c>
      <c r="C333" s="20" t="s">
        <v>388</v>
      </c>
      <c r="D333" s="20">
        <f>LOG(csv!D333)</f>
        <v>6.6102490919642483</v>
      </c>
      <c r="E333" s="53">
        <f>LOG(csv!E333)</f>
        <v>3.4430004706291975</v>
      </c>
      <c r="F333" s="51">
        <v>100</v>
      </c>
    </row>
    <row r="334" spans="1:6" ht="30" x14ac:dyDescent="0.25">
      <c r="A334" s="46" t="s">
        <v>542</v>
      </c>
      <c r="B334" s="20">
        <v>1971</v>
      </c>
      <c r="C334" s="20" t="s">
        <v>394</v>
      </c>
      <c r="D334" s="20">
        <f>LOG(csv!D334)</f>
        <v>6.7458652532238945</v>
      </c>
      <c r="E334" s="53">
        <f>LOG(csv!E334)</f>
        <v>2.5251654852426806</v>
      </c>
      <c r="F334" s="51">
        <v>100</v>
      </c>
    </row>
    <row r="335" spans="1:6" ht="30" x14ac:dyDescent="0.25">
      <c r="A335" s="46" t="s">
        <v>543</v>
      </c>
      <c r="B335" s="20">
        <v>1971</v>
      </c>
      <c r="C335" s="20" t="s">
        <v>392</v>
      </c>
      <c r="D335" s="20">
        <f>LOG(csv!D335)</f>
        <v>7.0977809939028047</v>
      </c>
      <c r="E335" s="53">
        <f>LOG(csv!E335)</f>
        <v>2.1761573536461563</v>
      </c>
      <c r="F335" s="51">
        <v>100</v>
      </c>
    </row>
    <row r="336" spans="1:6" ht="30" x14ac:dyDescent="0.25">
      <c r="A336" s="46" t="s">
        <v>544</v>
      </c>
      <c r="B336" s="20">
        <v>1971</v>
      </c>
      <c r="C336" s="20" t="s">
        <v>392</v>
      </c>
      <c r="D336" s="20">
        <f>LOG(csv!D336)</f>
        <v>8.1201121854275922</v>
      </c>
      <c r="E336" s="53">
        <f>LOG(csv!E336)</f>
        <v>2.2036081365384677</v>
      </c>
      <c r="F336" s="51">
        <v>100</v>
      </c>
    </row>
    <row r="337" spans="1:6" ht="20" x14ac:dyDescent="0.25">
      <c r="A337" s="46" t="s">
        <v>546</v>
      </c>
      <c r="B337" s="20">
        <v>1971</v>
      </c>
      <c r="C337" s="20" t="s">
        <v>390</v>
      </c>
      <c r="D337" s="20">
        <f>LOG(csv!D337)</f>
        <v>6.6637781682977844</v>
      </c>
      <c r="E337" s="53">
        <f>LOG(csv!E337)</f>
        <v>3.5724474052425239</v>
      </c>
      <c r="F337" s="51">
        <v>100</v>
      </c>
    </row>
    <row r="338" spans="1:6" x14ac:dyDescent="0.25">
      <c r="A338" s="46" t="s">
        <v>547</v>
      </c>
      <c r="B338" s="20">
        <v>1971</v>
      </c>
      <c r="C338" s="20" t="s">
        <v>405</v>
      </c>
      <c r="D338" s="20">
        <f>LOG(csv!D338)</f>
        <v>6.4916738533633191</v>
      </c>
      <c r="E338" s="53">
        <f>LOG(csv!E338)</f>
        <v>2.6041230309684922</v>
      </c>
      <c r="F338" s="51">
        <v>100</v>
      </c>
    </row>
    <row r="339" spans="1:6" ht="30" x14ac:dyDescent="0.25">
      <c r="A339" s="46" t="s">
        <v>548</v>
      </c>
      <c r="B339" s="20">
        <v>1971</v>
      </c>
      <c r="C339" s="20" t="s">
        <v>382</v>
      </c>
      <c r="D339" s="20">
        <f>LOG(csv!D339)</f>
        <v>8.2195938511343822</v>
      </c>
      <c r="E339" s="53">
        <f>LOG(csv!E339)</f>
        <v>2.2494851906152142</v>
      </c>
      <c r="F339" s="51">
        <v>100</v>
      </c>
    </row>
    <row r="340" spans="1:6" x14ac:dyDescent="0.25">
      <c r="A340" s="46" t="s">
        <v>549</v>
      </c>
      <c r="B340" s="20">
        <v>1971</v>
      </c>
      <c r="C340" s="20" t="s">
        <v>388</v>
      </c>
      <c r="D340" s="20">
        <f>LOG(csv!D340)</f>
        <v>4.3134242671691929</v>
      </c>
      <c r="E340" s="53">
        <f>LOG(csv!E340)</f>
        <v>3.5460107062651924</v>
      </c>
      <c r="F340" s="51">
        <v>100</v>
      </c>
    </row>
    <row r="341" spans="1:6" ht="14.5" x14ac:dyDescent="0.35">
      <c r="A341" s="46" t="s">
        <v>623</v>
      </c>
      <c r="B341" s="20">
        <v>1971</v>
      </c>
      <c r="C341" s="42" t="s">
        <v>405</v>
      </c>
      <c r="D341" s="20">
        <f>LOG(csv!D341)</f>
        <v>6</v>
      </c>
      <c r="E341" s="53">
        <f>LOG(csv!E341)</f>
        <v>2.8789699087169742</v>
      </c>
      <c r="F341" s="51">
        <v>100</v>
      </c>
    </row>
    <row r="342" spans="1:6" ht="30" x14ac:dyDescent="0.25">
      <c r="A342" s="46" t="s">
        <v>550</v>
      </c>
      <c r="B342" s="20">
        <v>1971</v>
      </c>
      <c r="C342" s="20" t="s">
        <v>394</v>
      </c>
      <c r="D342" s="20">
        <f>LOG(csv!D342)</f>
        <v>6.5039702178617533</v>
      </c>
      <c r="E342" s="53">
        <f>LOG(csv!E342)</f>
        <v>2.8902801101435309</v>
      </c>
      <c r="F342" s="51">
        <v>100</v>
      </c>
    </row>
    <row r="343" spans="1:6" ht="30" x14ac:dyDescent="0.25">
      <c r="A343" s="46" t="s">
        <v>551</v>
      </c>
      <c r="B343" s="20">
        <v>1971</v>
      </c>
      <c r="C343" s="20" t="s">
        <v>388</v>
      </c>
      <c r="D343" s="20">
        <f>LOG(csv!D343)</f>
        <v>6.7536247246539736</v>
      </c>
      <c r="E343" s="53">
        <f>LOG(csv!E343)</f>
        <v>2.4574790114945411</v>
      </c>
      <c r="F343" s="51">
        <v>100</v>
      </c>
    </row>
    <row r="344" spans="1:6" ht="30" x14ac:dyDescent="0.25">
      <c r="A344" s="46" t="s">
        <v>552</v>
      </c>
      <c r="B344" s="20">
        <v>1971</v>
      </c>
      <c r="C344" s="20" t="s">
        <v>394</v>
      </c>
      <c r="D344" s="20">
        <f>LOG(csv!D344)</f>
        <v>6.8133450311951629</v>
      </c>
      <c r="E344" s="53">
        <f>LOG(csv!E344)</f>
        <v>2.3806122360585014</v>
      </c>
      <c r="F344" s="51">
        <v>100</v>
      </c>
    </row>
    <row r="345" spans="1:6" ht="30" x14ac:dyDescent="0.25">
      <c r="A345" s="46" t="s">
        <v>553</v>
      </c>
      <c r="B345" s="20">
        <v>1971</v>
      </c>
      <c r="C345" s="20" t="s">
        <v>394</v>
      </c>
      <c r="D345" s="20">
        <f>LOG(csv!D345)</f>
        <v>7.4518263795719939</v>
      </c>
      <c r="E345" s="53">
        <f>LOG(csv!E345)</f>
        <v>2.7700030863226637</v>
      </c>
      <c r="F345" s="51">
        <v>100</v>
      </c>
    </row>
    <row r="346" spans="1:6" ht="30" x14ac:dyDescent="0.25">
      <c r="A346" s="46" t="s">
        <v>554</v>
      </c>
      <c r="B346" s="20">
        <v>1971</v>
      </c>
      <c r="C346" s="20" t="s">
        <v>382</v>
      </c>
      <c r="D346" s="20">
        <f>LOG(csv!D346)</f>
        <v>7.9516710153488024</v>
      </c>
      <c r="E346" s="53">
        <f>LOG(csv!E346)</f>
        <v>2.3032684121998512</v>
      </c>
      <c r="F346" s="51">
        <v>100</v>
      </c>
    </row>
    <row r="347" spans="1:6" ht="20" x14ac:dyDescent="0.25">
      <c r="A347" s="46" t="s">
        <v>555</v>
      </c>
      <c r="B347" s="20">
        <v>1971</v>
      </c>
      <c r="C347" s="20" t="s">
        <v>384</v>
      </c>
      <c r="D347" s="20">
        <f>LOG(csv!D347)</f>
        <v>7.5858764266852852</v>
      </c>
      <c r="E347" s="53">
        <f>LOG(csv!E347)</f>
        <v>3.2701880478438912</v>
      </c>
      <c r="F347" s="51">
        <v>100</v>
      </c>
    </row>
    <row r="348" spans="1:6" ht="20" x14ac:dyDescent="0.25">
      <c r="A348" s="46" t="s">
        <v>556</v>
      </c>
      <c r="B348" s="20">
        <v>1971</v>
      </c>
      <c r="C348" s="20" t="s">
        <v>390</v>
      </c>
      <c r="D348" s="20">
        <f>LOG(csv!D348)</f>
        <v>7.025546299509994</v>
      </c>
      <c r="E348" s="53">
        <f>LOG(csv!E348)</f>
        <v>3.0272039091426564</v>
      </c>
      <c r="F348" s="51">
        <v>100</v>
      </c>
    </row>
    <row r="349" spans="1:6" ht="30" x14ac:dyDescent="0.25">
      <c r="A349" s="46" t="s">
        <v>557</v>
      </c>
      <c r="B349" s="20">
        <v>1971</v>
      </c>
      <c r="C349" s="20" t="s">
        <v>394</v>
      </c>
      <c r="D349" s="20">
        <f>LOG(csv!D349)</f>
        <v>6.594081692054294</v>
      </c>
      <c r="E349" s="53">
        <f>LOG(csv!E349)</f>
        <v>3.3105488583297733</v>
      </c>
      <c r="F349" s="51">
        <v>100</v>
      </c>
    </row>
    <row r="350" spans="1:6" x14ac:dyDescent="0.25">
      <c r="A350" s="46" t="s">
        <v>558</v>
      </c>
      <c r="B350" s="20">
        <v>1971</v>
      </c>
      <c r="C350" s="20" t="s">
        <v>405</v>
      </c>
      <c r="D350" s="20">
        <f>LOG(csv!D350)</f>
        <v>5.947119406409441</v>
      </c>
      <c r="E350" s="53">
        <f>LOG(csv!E350)</f>
        <v>3.5120520616373465</v>
      </c>
      <c r="F350" s="51">
        <v>100</v>
      </c>
    </row>
    <row r="351" spans="1:6" ht="30" x14ac:dyDescent="0.25">
      <c r="A351" s="48" t="s">
        <v>502</v>
      </c>
      <c r="B351" s="20">
        <v>1971</v>
      </c>
      <c r="C351" s="20" t="s">
        <v>382</v>
      </c>
      <c r="D351" s="20">
        <f>LOG(csv!D351)</f>
        <v>7.6888363224368259</v>
      </c>
      <c r="E351" s="53">
        <f>LOG(csv!E351)</f>
        <v>2.5008277914558019</v>
      </c>
      <c r="F351" s="51">
        <v>100</v>
      </c>
    </row>
    <row r="352" spans="1:6" ht="30" x14ac:dyDescent="0.25">
      <c r="A352" s="46" t="s">
        <v>529</v>
      </c>
      <c r="B352" s="20">
        <v>1971</v>
      </c>
      <c r="C352" s="20" t="s">
        <v>398</v>
      </c>
      <c r="D352" s="20">
        <f>LOG(csv!D352)</f>
        <v>6.6499873680125505</v>
      </c>
      <c r="E352" s="53">
        <f>LOG(csv!E352)</f>
        <v>3.0966614563913653</v>
      </c>
      <c r="F352" s="51">
        <v>100</v>
      </c>
    </row>
    <row r="353" spans="1:6" ht="20" x14ac:dyDescent="0.25">
      <c r="A353" s="46" t="s">
        <v>560</v>
      </c>
      <c r="B353" s="20">
        <v>1971</v>
      </c>
      <c r="C353" s="20" t="s">
        <v>384</v>
      </c>
      <c r="D353" s="20">
        <f>LOG(csv!D353)</f>
        <v>7.3483740330552036</v>
      </c>
      <c r="E353" s="53">
        <f>LOG(csv!E353)</f>
        <v>3.125732453001028</v>
      </c>
      <c r="F353" s="51">
        <v>100</v>
      </c>
    </row>
    <row r="354" spans="1:6" ht="30" x14ac:dyDescent="0.25">
      <c r="A354" s="46" t="s">
        <v>561</v>
      </c>
      <c r="B354" s="20">
        <v>1971</v>
      </c>
      <c r="C354" s="20" t="s">
        <v>398</v>
      </c>
      <c r="D354" s="20">
        <f>LOG(csv!D354)</f>
        <v>8.1550125954405903</v>
      </c>
      <c r="E354" s="53">
        <f>LOG(csv!E354)</f>
        <v>3.5375099866715551</v>
      </c>
      <c r="F354" s="51">
        <v>100</v>
      </c>
    </row>
    <row r="355" spans="1:6" ht="30" x14ac:dyDescent="0.25">
      <c r="A355" s="46" t="s">
        <v>562</v>
      </c>
      <c r="B355" s="20">
        <v>1971</v>
      </c>
      <c r="C355" s="20" t="s">
        <v>392</v>
      </c>
      <c r="D355" s="20">
        <f>LOG(csv!D355)</f>
        <v>6.9369281350950232</v>
      </c>
      <c r="E355" s="53">
        <f>LOG(csv!E355)</f>
        <v>1.7606871263732895</v>
      </c>
      <c r="F355" s="51">
        <v>100</v>
      </c>
    </row>
    <row r="356" spans="1:6" ht="30" x14ac:dyDescent="0.25">
      <c r="A356" s="47" t="s">
        <v>564</v>
      </c>
      <c r="B356" s="20">
        <v>1971</v>
      </c>
      <c r="C356" s="20" t="s">
        <v>394</v>
      </c>
      <c r="D356" s="20">
        <f>LOG(csv!D356)</f>
        <v>4.5924987489987794</v>
      </c>
      <c r="E356" s="53">
        <f>LOG(csv!E356)</f>
        <v>2.6445416458572906</v>
      </c>
      <c r="F356" s="51">
        <v>100</v>
      </c>
    </row>
    <row r="357" spans="1:6" ht="30" x14ac:dyDescent="0.25">
      <c r="A357" s="46" t="s">
        <v>565</v>
      </c>
      <c r="B357" s="20">
        <v>1971</v>
      </c>
      <c r="C357" s="20" t="s">
        <v>392</v>
      </c>
      <c r="D357" s="20">
        <f>LOG(csv!D357)</f>
        <v>5.226491640270277</v>
      </c>
      <c r="E357" s="53">
        <f>LOG(csv!E357)</f>
        <v>2.9866062637630542</v>
      </c>
      <c r="F357" s="51">
        <v>100</v>
      </c>
    </row>
    <row r="358" spans="1:6" ht="50" x14ac:dyDescent="0.25">
      <c r="A358" s="46" t="s">
        <v>567</v>
      </c>
      <c r="B358" s="20">
        <v>1971</v>
      </c>
      <c r="C358" s="20" t="s">
        <v>394</v>
      </c>
      <c r="D358" s="20">
        <f>LOG(csv!D358)</f>
        <v>5.0713222165053642</v>
      </c>
      <c r="E358" s="53">
        <f>LOG(csv!E358)</f>
        <v>2.3410138565797651</v>
      </c>
      <c r="F358" s="51">
        <v>100</v>
      </c>
    </row>
    <row r="359" spans="1:6" x14ac:dyDescent="0.25">
      <c r="A359" s="46" t="s">
        <v>568</v>
      </c>
      <c r="B359" s="20">
        <v>1971</v>
      </c>
      <c r="C359" s="20" t="s">
        <v>388</v>
      </c>
      <c r="D359" s="20">
        <f>LOG(csv!D359)</f>
        <v>5.2477474726909366</v>
      </c>
      <c r="E359" s="53">
        <f>LOG(csv!E359)</f>
        <v>2.7752425513358858</v>
      </c>
      <c r="F359" s="51">
        <v>100</v>
      </c>
    </row>
    <row r="360" spans="1:6" ht="20" x14ac:dyDescent="0.25">
      <c r="A360" s="46" t="s">
        <v>569</v>
      </c>
      <c r="B360" s="20">
        <v>1971</v>
      </c>
      <c r="C360" s="20" t="s">
        <v>390</v>
      </c>
      <c r="D360" s="20">
        <f>LOG(csv!D360)</f>
        <v>4.4661407178389938</v>
      </c>
      <c r="E360" s="53">
        <f>LOG(csv!E360)</f>
        <v>3.6364309991414068</v>
      </c>
      <c r="F360" s="51">
        <v>100</v>
      </c>
    </row>
    <row r="361" spans="1:6" ht="30" x14ac:dyDescent="0.25">
      <c r="A361" s="47" t="s">
        <v>570</v>
      </c>
      <c r="B361" s="20">
        <v>1971</v>
      </c>
      <c r="C361" s="20" t="s">
        <v>392</v>
      </c>
      <c r="D361" s="20">
        <f>LOG(csv!D361)</f>
        <v>5.2864856612595066</v>
      </c>
      <c r="E361" s="53">
        <f>LOG(csv!E361)</f>
        <v>2.7613548439972755</v>
      </c>
      <c r="F361" s="51">
        <v>100</v>
      </c>
    </row>
    <row r="362" spans="1:6" ht="20" x14ac:dyDescent="0.25">
      <c r="A362" s="46" t="s">
        <v>571</v>
      </c>
      <c r="B362" s="20">
        <v>1971</v>
      </c>
      <c r="C362" s="20" t="s">
        <v>405</v>
      </c>
      <c r="D362" s="20">
        <f>LOG(csv!D362)</f>
        <v>7.4316810210073605</v>
      </c>
      <c r="E362" s="53">
        <f>LOG(csv!E362)</f>
        <v>3.071365397634827</v>
      </c>
      <c r="F362" s="51">
        <v>100</v>
      </c>
    </row>
    <row r="363" spans="1:6" ht="30" x14ac:dyDescent="0.25">
      <c r="A363" s="46" t="s">
        <v>572</v>
      </c>
      <c r="B363" s="20">
        <v>1971</v>
      </c>
      <c r="C363" s="20" t="s">
        <v>392</v>
      </c>
      <c r="D363" s="20">
        <f>LOG(csv!D363)</f>
        <v>7.0787148891913851</v>
      </c>
      <c r="E363" s="53">
        <f>LOG(csv!E363)</f>
        <v>2.3861957989042466</v>
      </c>
      <c r="F363" s="51">
        <v>100</v>
      </c>
    </row>
    <row r="364" spans="1:6" ht="20" x14ac:dyDescent="0.25">
      <c r="A364" s="46" t="s">
        <v>573</v>
      </c>
      <c r="B364" s="20">
        <v>1971</v>
      </c>
      <c r="C364" s="20" t="s">
        <v>384</v>
      </c>
      <c r="D364" s="20">
        <f>LOG(csv!D364)</f>
        <v>6.9729620046070915</v>
      </c>
      <c r="E364" s="53">
        <f>LOG(csv!E364)</f>
        <v>3.411790902280821</v>
      </c>
      <c r="F364" s="51">
        <v>100</v>
      </c>
    </row>
    <row r="365" spans="1:6" ht="30" x14ac:dyDescent="0.25">
      <c r="A365" s="46" t="s">
        <v>574</v>
      </c>
      <c r="B365" s="20">
        <v>1971</v>
      </c>
      <c r="C365" s="20" t="s">
        <v>392</v>
      </c>
      <c r="D365" s="20">
        <f>LOG(csv!D365)</f>
        <v>4.9113760332360652</v>
      </c>
      <c r="E365" s="53">
        <f>LOG(csv!E365)</f>
        <v>2.6026921786073185</v>
      </c>
      <c r="F365" s="51">
        <v>100</v>
      </c>
    </row>
    <row r="366" spans="1:6" ht="30" x14ac:dyDescent="0.25">
      <c r="A366" s="46" t="s">
        <v>575</v>
      </c>
      <c r="B366" s="20">
        <v>1971</v>
      </c>
      <c r="C366" s="20" t="s">
        <v>392</v>
      </c>
      <c r="D366" s="20">
        <f>LOG(csv!D366)</f>
        <v>6.7785310918988699</v>
      </c>
      <c r="E366" s="53">
        <f>LOG(csv!E366)</f>
        <v>2.2148155385396033</v>
      </c>
      <c r="F366" s="51">
        <v>100</v>
      </c>
    </row>
    <row r="367" spans="1:6" ht="30" x14ac:dyDescent="0.25">
      <c r="A367" s="46" t="s">
        <v>576</v>
      </c>
      <c r="B367" s="20">
        <v>1971</v>
      </c>
      <c r="C367" s="20" t="s">
        <v>382</v>
      </c>
      <c r="D367" s="20">
        <f>LOG(csv!D367)</f>
        <v>6.6524542496118242</v>
      </c>
      <c r="E367" s="53">
        <f>LOG(csv!E367)</f>
        <v>3.0297152816453035</v>
      </c>
      <c r="F367" s="51">
        <v>100</v>
      </c>
    </row>
    <row r="368" spans="1:6" ht="20" x14ac:dyDescent="0.25">
      <c r="A368" s="46" t="s">
        <v>577</v>
      </c>
      <c r="B368" s="20">
        <v>1971</v>
      </c>
      <c r="C368" s="20" t="s">
        <v>384</v>
      </c>
      <c r="D368" s="20">
        <f>LOG(csv!D368)</f>
        <v>6.7355548293456735</v>
      </c>
      <c r="E368" s="53">
        <f>LOG(csv!E368)</f>
        <v>3.3962674063818881</v>
      </c>
      <c r="F368" s="51">
        <v>100</v>
      </c>
    </row>
    <row r="369" spans="1:6" ht="20" x14ac:dyDescent="0.25">
      <c r="A369" s="46" t="s">
        <v>578</v>
      </c>
      <c r="B369" s="20">
        <v>1971</v>
      </c>
      <c r="C369" s="20" t="s">
        <v>384</v>
      </c>
      <c r="D369" s="20">
        <f>LOG(csv!D369)</f>
        <v>6.3032710261660201</v>
      </c>
      <c r="E369" s="53">
        <f>LOG(csv!E369)</f>
        <v>3.5231956116581071</v>
      </c>
      <c r="F369" s="51">
        <v>100</v>
      </c>
    </row>
    <row r="370" spans="1:6" ht="20" x14ac:dyDescent="0.25">
      <c r="A370" s="46" t="s">
        <v>579</v>
      </c>
      <c r="B370" s="20">
        <v>1971</v>
      </c>
      <c r="C370" s="20" t="s">
        <v>388</v>
      </c>
      <c r="D370" s="20">
        <f>LOG(csv!D370)</f>
        <v>5.7422835443140974</v>
      </c>
      <c r="E370" s="53">
        <f>LOG(csv!E370)</f>
        <v>2.4787962069130849</v>
      </c>
      <c r="F370" s="51">
        <v>100</v>
      </c>
    </row>
    <row r="371" spans="1:6" ht="30" x14ac:dyDescent="0.25">
      <c r="A371" s="46" t="s">
        <v>580</v>
      </c>
      <c r="B371" s="20">
        <v>1971</v>
      </c>
      <c r="C371" s="20" t="s">
        <v>392</v>
      </c>
      <c r="D371" s="20">
        <f>LOG(csv!D371)</f>
        <v>6.9475973112738503</v>
      </c>
      <c r="E371" s="53">
        <f>LOG(csv!E371)</f>
        <v>2.7271023423105722</v>
      </c>
      <c r="F371" s="51">
        <v>100</v>
      </c>
    </row>
    <row r="372" spans="1:6" ht="30" x14ac:dyDescent="0.25">
      <c r="A372" s="46" t="s">
        <v>581</v>
      </c>
      <c r="B372" s="20">
        <v>1971</v>
      </c>
      <c r="C372" s="20" t="s">
        <v>392</v>
      </c>
      <c r="D372" s="20">
        <f>LOG(csv!D372)</f>
        <v>7.6453007776360646</v>
      </c>
      <c r="E372" s="53">
        <f>LOG(csv!E372)</f>
        <v>2.9417450093102153</v>
      </c>
      <c r="F372" s="51">
        <v>100</v>
      </c>
    </row>
    <row r="373" spans="1:6" ht="20" x14ac:dyDescent="0.35">
      <c r="A373" s="46" t="s">
        <v>624</v>
      </c>
      <c r="B373" s="20">
        <v>1971</v>
      </c>
      <c r="C373" s="42" t="s">
        <v>392</v>
      </c>
      <c r="D373" s="20">
        <f>LOG(csv!D373)</f>
        <v>7.0913151596972233</v>
      </c>
      <c r="E373" s="53">
        <f>LOG(csv!E373)</f>
        <v>3.1468218949515432</v>
      </c>
      <c r="F373" s="51">
        <v>100</v>
      </c>
    </row>
    <row r="374" spans="1:6" ht="20" x14ac:dyDescent="0.25">
      <c r="A374" s="46" t="s">
        <v>582</v>
      </c>
      <c r="B374" s="20">
        <v>1971</v>
      </c>
      <c r="C374" s="20" t="s">
        <v>390</v>
      </c>
      <c r="D374" s="20">
        <f>LOG(csv!D374)</f>
        <v>7.6063581662857604</v>
      </c>
      <c r="E374" s="53">
        <f>LOG(csv!E374)</f>
        <v>3.1334652636650695</v>
      </c>
      <c r="F374" s="51">
        <v>100</v>
      </c>
    </row>
    <row r="375" spans="1:6" ht="30" x14ac:dyDescent="0.25">
      <c r="A375" s="46" t="s">
        <v>583</v>
      </c>
      <c r="B375" s="20">
        <v>1971</v>
      </c>
      <c r="C375" s="20" t="s">
        <v>382</v>
      </c>
      <c r="D375" s="20">
        <f>LOG(csv!D375)</f>
        <v>7.3058292603429287</v>
      </c>
      <c r="E375" s="53">
        <f>LOG(csv!E375)</f>
        <v>2.2711600192600652</v>
      </c>
      <c r="F375" s="51">
        <v>100</v>
      </c>
    </row>
    <row r="376" spans="1:6" ht="30" x14ac:dyDescent="0.25">
      <c r="A376" s="46" t="s">
        <v>584</v>
      </c>
      <c r="B376" s="20">
        <v>1971</v>
      </c>
      <c r="C376" s="20" t="s">
        <v>392</v>
      </c>
      <c r="D376" s="20">
        <f>LOG(csv!D376)</f>
        <v>7.6152805120020135</v>
      </c>
      <c r="E376" s="53">
        <f>LOG(csv!E376)</f>
        <v>2.2041136039088776</v>
      </c>
      <c r="F376" s="51">
        <v>100</v>
      </c>
    </row>
    <row r="377" spans="1:6" ht="30" x14ac:dyDescent="0.25">
      <c r="A377" s="46" t="s">
        <v>585</v>
      </c>
      <c r="B377" s="20">
        <v>1971</v>
      </c>
      <c r="C377" s="20" t="s">
        <v>394</v>
      </c>
      <c r="D377" s="20">
        <f>LOG(csv!D377)</f>
        <v>5.6425802507306173</v>
      </c>
      <c r="E377" s="53">
        <f>LOG(csv!E377)</f>
        <v>2.861143034996775</v>
      </c>
      <c r="F377" s="51">
        <v>100</v>
      </c>
    </row>
    <row r="378" spans="1:6" ht="30" x14ac:dyDescent="0.25">
      <c r="A378" s="46" t="s">
        <v>586</v>
      </c>
      <c r="B378" s="20">
        <v>1971</v>
      </c>
      <c r="C378" s="20" t="s">
        <v>392</v>
      </c>
      <c r="D378" s="20">
        <f>LOG(csv!D378)</f>
        <v>6.0555060013020441</v>
      </c>
      <c r="E378" s="53">
        <f>LOG(csv!E378)</f>
        <v>2.4734671599451326</v>
      </c>
      <c r="F378" s="51">
        <v>100</v>
      </c>
    </row>
    <row r="379" spans="1:6" ht="20" x14ac:dyDescent="0.25">
      <c r="A379" s="46" t="s">
        <v>587</v>
      </c>
      <c r="B379" s="20">
        <v>1971</v>
      </c>
      <c r="C379" s="20" t="s">
        <v>390</v>
      </c>
      <c r="D379" s="20">
        <f>LOG(csv!D379)</f>
        <v>6.9550426109968271</v>
      </c>
      <c r="E379" s="53">
        <f>LOG(csv!E379)</f>
        <v>3.7041799328575387</v>
      </c>
      <c r="F379" s="51">
        <v>100</v>
      </c>
    </row>
    <row r="380" spans="1:6" ht="20" x14ac:dyDescent="0.25">
      <c r="A380" s="46" t="s">
        <v>588</v>
      </c>
      <c r="B380" s="20">
        <v>1971</v>
      </c>
      <c r="C380" s="20" t="s">
        <v>390</v>
      </c>
      <c r="D380" s="20">
        <f>LOG(csv!D380)</f>
        <v>6.8764449772609142</v>
      </c>
      <c r="E380" s="53">
        <f>LOG(csv!E380)</f>
        <v>4.2504426381976481</v>
      </c>
      <c r="F380" s="51">
        <v>100</v>
      </c>
    </row>
    <row r="381" spans="1:6" x14ac:dyDescent="0.25">
      <c r="A381" s="46" t="s">
        <v>589</v>
      </c>
      <c r="B381" s="20">
        <v>1971</v>
      </c>
      <c r="C381" s="20" t="s">
        <v>405</v>
      </c>
      <c r="D381" s="20">
        <f>LOG(csv!D381)</f>
        <v>7.2760332957611249</v>
      </c>
      <c r="E381" s="53">
        <f>LOG(csv!E381)</f>
        <v>2.5937726805151349</v>
      </c>
      <c r="F381" s="51">
        <v>100</v>
      </c>
    </row>
    <row r="382" spans="1:6" ht="30" x14ac:dyDescent="0.25">
      <c r="A382" s="46" t="s">
        <v>591</v>
      </c>
      <c r="B382" s="20">
        <v>1971</v>
      </c>
      <c r="C382" s="20" t="s">
        <v>398</v>
      </c>
      <c r="D382" s="20">
        <f>LOG(csv!D382)</f>
        <v>6.8645594321922756</v>
      </c>
      <c r="E382" s="53">
        <f>LOG(csv!E382)</f>
        <v>2.8223154954107494</v>
      </c>
      <c r="F382" s="51">
        <v>100</v>
      </c>
    </row>
    <row r="383" spans="1:6" ht="30" x14ac:dyDescent="0.25">
      <c r="A383" s="46" t="s">
        <v>593</v>
      </c>
      <c r="B383" s="20">
        <v>1971</v>
      </c>
      <c r="C383" s="20" t="s">
        <v>382</v>
      </c>
      <c r="D383" s="20">
        <f>LOG(csv!D383)</f>
        <v>7.8104448737186072</v>
      </c>
      <c r="E383" s="53">
        <f>LOG(csv!E383)</f>
        <v>2.2883794720206607</v>
      </c>
      <c r="F383" s="51">
        <v>100</v>
      </c>
    </row>
    <row r="384" spans="1:6" ht="20" x14ac:dyDescent="0.25">
      <c r="A384" s="46" t="s">
        <v>515</v>
      </c>
      <c r="B384" s="20">
        <v>1971</v>
      </c>
      <c r="C384" s="20" t="s">
        <v>384</v>
      </c>
      <c r="D384" s="20">
        <f>LOG(csv!D384)</f>
        <v>6.3118712106355614</v>
      </c>
      <c r="E384" s="53">
        <f>LOG(csv!E384)</f>
        <v>3.2855305860222046</v>
      </c>
      <c r="F384" s="51">
        <v>100</v>
      </c>
    </row>
    <row r="385" spans="1:6" ht="20" x14ac:dyDescent="0.35">
      <c r="A385" s="46" t="s">
        <v>625</v>
      </c>
      <c r="B385" s="20">
        <v>1971</v>
      </c>
      <c r="C385" s="42" t="s">
        <v>382</v>
      </c>
      <c r="D385" s="20">
        <f>LOG(csv!D385)</f>
        <v>6.0671609060616039</v>
      </c>
      <c r="E385" s="53">
        <f>LOG(csv!E385)</f>
        <v>2</v>
      </c>
      <c r="F385" s="51">
        <v>100</v>
      </c>
    </row>
    <row r="386" spans="1:6" ht="30" x14ac:dyDescent="0.25">
      <c r="A386" s="46" t="s">
        <v>594</v>
      </c>
      <c r="B386" s="20">
        <v>1971</v>
      </c>
      <c r="C386" s="20" t="s">
        <v>392</v>
      </c>
      <c r="D386" s="20">
        <f>LOG(csv!D386)</f>
        <v>6.7441914011106388</v>
      </c>
      <c r="E386" s="53">
        <f>LOG(csv!E386)</f>
        <v>2.1175987826908855</v>
      </c>
      <c r="F386" s="51">
        <v>100</v>
      </c>
    </row>
    <row r="387" spans="1:6" x14ac:dyDescent="0.25">
      <c r="A387" s="46" t="s">
        <v>595</v>
      </c>
      <c r="B387" s="20">
        <v>1971</v>
      </c>
      <c r="C387" s="20" t="s">
        <v>388</v>
      </c>
      <c r="D387" s="20">
        <f>LOG(csv!D387)</f>
        <v>5.0595217660408505</v>
      </c>
      <c r="E387" s="53">
        <f>LOG(csv!E387)</f>
        <v>2.3574835285597664</v>
      </c>
      <c r="F387" s="51">
        <v>100</v>
      </c>
    </row>
    <row r="388" spans="1:6" ht="30" x14ac:dyDescent="0.25">
      <c r="A388" s="47" t="s">
        <v>596</v>
      </c>
      <c r="B388" s="20">
        <v>1971</v>
      </c>
      <c r="C388" s="20" t="s">
        <v>394</v>
      </c>
      <c r="D388" s="20">
        <f>LOG(csv!D388)</f>
        <v>6.0276928298182444</v>
      </c>
      <c r="E388" s="53">
        <f>LOG(csv!E388)</f>
        <v>2.9720546575679756</v>
      </c>
      <c r="F388" s="51">
        <v>100</v>
      </c>
    </row>
    <row r="389" spans="1:6" ht="20" x14ac:dyDescent="0.25">
      <c r="A389" s="46" t="s">
        <v>597</v>
      </c>
      <c r="B389" s="20">
        <v>1971</v>
      </c>
      <c r="C389" s="20" t="s">
        <v>386</v>
      </c>
      <c r="D389" s="20">
        <f>LOG(csv!D389)</f>
        <v>7.007535015451908</v>
      </c>
      <c r="E389" s="53">
        <f>LOG(csv!E389)</f>
        <v>2.5099554173285021</v>
      </c>
      <c r="F389" s="51">
        <v>100</v>
      </c>
    </row>
    <row r="390" spans="1:6" x14ac:dyDescent="0.25">
      <c r="A390" s="46" t="s">
        <v>598</v>
      </c>
      <c r="B390" s="20">
        <v>1971</v>
      </c>
      <c r="C390" s="20" t="s">
        <v>405</v>
      </c>
      <c r="D390" s="20">
        <f>LOG(csv!D390)</f>
        <v>7.847658756891005</v>
      </c>
      <c r="E390" s="53">
        <f>LOG(csv!E390)</f>
        <v>2.6594817073211807</v>
      </c>
      <c r="F390" s="51">
        <v>100</v>
      </c>
    </row>
    <row r="391" spans="1:6" ht="30" x14ac:dyDescent="0.25">
      <c r="A391" s="46" t="s">
        <v>599</v>
      </c>
      <c r="B391" s="20">
        <v>1971</v>
      </c>
      <c r="C391" s="20" t="s">
        <v>398</v>
      </c>
      <c r="D391" s="20">
        <f>LOG(csv!D391)</f>
        <v>6.7026820786421526</v>
      </c>
      <c r="E391" s="53">
        <f>LOG(csv!E391)</f>
        <v>2.7329141459562671</v>
      </c>
      <c r="F391" s="51">
        <v>100</v>
      </c>
    </row>
    <row r="392" spans="1:6" x14ac:dyDescent="0.25">
      <c r="A392" s="46" t="s">
        <v>601</v>
      </c>
      <c r="B392" s="20">
        <v>1971</v>
      </c>
      <c r="C392" s="20" t="s">
        <v>388</v>
      </c>
      <c r="D392" s="20">
        <f>LOG(csv!D392)</f>
        <v>4.0722498976135144</v>
      </c>
      <c r="E392" s="53">
        <f>LOG(csv!E392)</f>
        <v>2</v>
      </c>
      <c r="F392" s="51">
        <v>100</v>
      </c>
    </row>
    <row r="393" spans="1:6" ht="30" x14ac:dyDescent="0.25">
      <c r="A393" s="46" t="s">
        <v>602</v>
      </c>
      <c r="B393" s="20">
        <v>1971</v>
      </c>
      <c r="C393" s="20" t="s">
        <v>392</v>
      </c>
      <c r="D393" s="20">
        <f>LOG(csv!D393)</f>
        <v>7.4501837128155204</v>
      </c>
      <c r="E393" s="53">
        <f>LOG(csv!E393)</f>
        <v>2.1637460260471735</v>
      </c>
      <c r="F393" s="51">
        <v>100</v>
      </c>
    </row>
    <row r="394" spans="1:6" ht="30" x14ac:dyDescent="0.25">
      <c r="A394" s="46" t="s">
        <v>603</v>
      </c>
      <c r="B394" s="20">
        <v>1971</v>
      </c>
      <c r="C394" s="20" t="s">
        <v>398</v>
      </c>
      <c r="D394" s="20">
        <f>LOG(csv!D394)</f>
        <v>7.6694174541257576</v>
      </c>
      <c r="E394" s="53">
        <f>LOG(csv!E394)</f>
        <v>2.8928120926439318</v>
      </c>
      <c r="F394" s="51">
        <v>100</v>
      </c>
    </row>
    <row r="395" spans="1:6" ht="30" x14ac:dyDescent="0.25">
      <c r="A395" s="46" t="s">
        <v>604</v>
      </c>
      <c r="B395" s="20">
        <v>1971</v>
      </c>
      <c r="C395" s="20" t="s">
        <v>405</v>
      </c>
      <c r="D395" s="20">
        <f>LOG(csv!D395)</f>
        <v>6.415426281290876</v>
      </c>
      <c r="E395" s="53">
        <f>LOG(csv!E395)</f>
        <v>4.2916068134140355</v>
      </c>
      <c r="F395" s="51">
        <v>100</v>
      </c>
    </row>
    <row r="396" spans="1:6" ht="20" x14ac:dyDescent="0.25">
      <c r="A396" s="48" t="s">
        <v>605</v>
      </c>
      <c r="B396" s="20">
        <v>1971</v>
      </c>
      <c r="C396" s="20" t="s">
        <v>390</v>
      </c>
      <c r="D396" s="20">
        <f>LOG(csv!D396)</f>
        <v>7.7825382148795619</v>
      </c>
      <c r="E396" s="53">
        <f>LOG(csv!E396)</f>
        <v>3.4232133432423693</v>
      </c>
      <c r="F396" s="51">
        <v>100</v>
      </c>
    </row>
    <row r="397" spans="1:6" ht="30" x14ac:dyDescent="0.25">
      <c r="A397" s="46" t="s">
        <v>592</v>
      </c>
      <c r="B397" s="20">
        <v>1971</v>
      </c>
      <c r="C397" s="20" t="s">
        <v>392</v>
      </c>
      <c r="D397" s="20">
        <f>LOG(csv!D397)</f>
        <v>7.5733983813918968</v>
      </c>
      <c r="E397" s="53">
        <f>LOG(csv!E397)</f>
        <v>1.6989700043360187</v>
      </c>
      <c r="F397" s="51">
        <v>100</v>
      </c>
    </row>
    <row r="398" spans="1:6" ht="20" x14ac:dyDescent="0.25">
      <c r="A398" s="48" t="s">
        <v>606</v>
      </c>
      <c r="B398" s="20">
        <v>1971</v>
      </c>
      <c r="C398" s="20" t="s">
        <v>413</v>
      </c>
      <c r="D398" s="20">
        <f>LOG(csv!D398)</f>
        <v>8.4748631650071289</v>
      </c>
      <c r="E398" s="53">
        <f>LOG(csv!E398)</f>
        <v>3.7500023731149916</v>
      </c>
      <c r="F398" s="51">
        <v>100</v>
      </c>
    </row>
    <row r="399" spans="1:6" ht="30" x14ac:dyDescent="0.25">
      <c r="A399" s="48" t="s">
        <v>612</v>
      </c>
      <c r="B399" s="20">
        <v>1971</v>
      </c>
      <c r="C399" s="20" t="s">
        <v>394</v>
      </c>
      <c r="D399" s="20">
        <f>LOG(csv!D399)</f>
        <v>5.035849819934441</v>
      </c>
      <c r="E399" s="53">
        <f>LOG(csv!E399)</f>
        <v>3.5586747746291181</v>
      </c>
      <c r="F399" s="51">
        <v>100</v>
      </c>
    </row>
    <row r="400" spans="1:6" ht="30" x14ac:dyDescent="0.25">
      <c r="A400" s="46" t="s">
        <v>607</v>
      </c>
      <c r="B400" s="20">
        <v>1971</v>
      </c>
      <c r="C400" s="20" t="s">
        <v>394</v>
      </c>
      <c r="D400" s="20">
        <f>LOG(csv!D400)</f>
        <v>6.5355386741890982</v>
      </c>
      <c r="E400" s="53">
        <f>LOG(csv!E400)</f>
        <v>2.9982998924837636</v>
      </c>
      <c r="F400" s="51">
        <v>100</v>
      </c>
    </row>
    <row r="401" spans="1:6" ht="30" x14ac:dyDescent="0.25">
      <c r="A401" s="46" t="s">
        <v>608</v>
      </c>
      <c r="B401" s="20">
        <v>1971</v>
      </c>
      <c r="C401" s="20" t="s">
        <v>398</v>
      </c>
      <c r="D401" s="20">
        <f>LOG(csv!D401)</f>
        <v>7.4362761214762214</v>
      </c>
      <c r="E401" s="53">
        <f>LOG(csv!E401)</f>
        <v>2.8235508697867044</v>
      </c>
      <c r="F401" s="51">
        <v>100</v>
      </c>
    </row>
    <row r="402" spans="1:6" x14ac:dyDescent="0.25">
      <c r="A402" s="46" t="s">
        <v>609</v>
      </c>
      <c r="B402" s="20">
        <v>1971</v>
      </c>
      <c r="C402" s="20" t="s">
        <v>388</v>
      </c>
      <c r="D402" s="20">
        <f>LOG(csv!D402)</f>
        <v>5.3198739874768259</v>
      </c>
      <c r="E402" s="53">
        <f>LOG(csv!E402)</f>
        <v>2.8461383852952018</v>
      </c>
      <c r="F402" s="51">
        <v>100</v>
      </c>
    </row>
    <row r="403" spans="1:6" ht="30" x14ac:dyDescent="0.25">
      <c r="A403" s="46" t="s">
        <v>610</v>
      </c>
      <c r="B403" s="20">
        <v>1971</v>
      </c>
      <c r="C403" s="20" t="s">
        <v>394</v>
      </c>
      <c r="D403" s="20">
        <f>LOG(csv!D403)</f>
        <v>7.4104471284762887</v>
      </c>
      <c r="E403" s="53">
        <f>LOG(csv!E403)</f>
        <v>3.0835908815727109</v>
      </c>
      <c r="F403" s="51">
        <v>100</v>
      </c>
    </row>
    <row r="404" spans="1:6" ht="30" x14ac:dyDescent="0.25">
      <c r="A404" s="48" t="s">
        <v>611</v>
      </c>
      <c r="B404" s="20">
        <v>1971</v>
      </c>
      <c r="C404" s="20" t="s">
        <v>382</v>
      </c>
      <c r="D404" s="20">
        <f>LOG(csv!D404)</f>
        <v>7.9263577084123877</v>
      </c>
      <c r="E404" s="53">
        <f>LOG(csv!E404)</f>
        <v>2.5057202783088885</v>
      </c>
      <c r="F404" s="51">
        <v>100</v>
      </c>
    </row>
    <row r="405" spans="1:6" x14ac:dyDescent="0.25">
      <c r="A405" s="46" t="s">
        <v>616</v>
      </c>
      <c r="B405" s="20">
        <v>1971</v>
      </c>
      <c r="C405" s="20" t="s">
        <v>405</v>
      </c>
      <c r="D405" s="20">
        <f>LOG(csv!D405)</f>
        <v>7.3315525658302727</v>
      </c>
      <c r="E405" s="53">
        <f>LOG(csv!E405)</f>
        <v>2</v>
      </c>
      <c r="F405" s="51">
        <v>100</v>
      </c>
    </row>
    <row r="406" spans="1:6" ht="30" x14ac:dyDescent="0.25">
      <c r="A406" s="46" t="s">
        <v>617</v>
      </c>
      <c r="B406" s="20">
        <v>1971</v>
      </c>
      <c r="C406" s="20" t="s">
        <v>392</v>
      </c>
      <c r="D406" s="20">
        <f>LOG(csv!D406)</f>
        <v>7.0607737408432509</v>
      </c>
      <c r="E406" s="53">
        <f>LOG(csv!E406)</f>
        <v>2.5817526061449865</v>
      </c>
      <c r="F406" s="51">
        <v>100</v>
      </c>
    </row>
    <row r="407" spans="1:6" ht="30" x14ac:dyDescent="0.25">
      <c r="A407" s="46" t="s">
        <v>618</v>
      </c>
      <c r="B407" s="20">
        <v>1971</v>
      </c>
      <c r="C407" s="20" t="s">
        <v>392</v>
      </c>
      <c r="D407" s="20">
        <f>LOG(csv!D407)</f>
        <v>7.0876680393782019</v>
      </c>
      <c r="E407" s="53">
        <f>LOG(csv!E407)</f>
        <v>2.6069873956196825</v>
      </c>
      <c r="F407" s="51">
        <v>100</v>
      </c>
    </row>
    <row r="408" spans="1:6" ht="30" x14ac:dyDescent="0.25">
      <c r="A408" s="46" t="s">
        <v>381</v>
      </c>
      <c r="B408" s="51">
        <v>1972</v>
      </c>
      <c r="C408" s="20" t="s">
        <v>382</v>
      </c>
      <c r="D408" s="20">
        <f>LOG(csv!D408)</f>
        <v>7.4921594601053512</v>
      </c>
      <c r="E408" s="53">
        <f>LOG(csv!E408)</f>
        <v>2.1340993293759802</v>
      </c>
      <c r="F408" s="51">
        <v>100</v>
      </c>
    </row>
    <row r="409" spans="1:6" ht="20" x14ac:dyDescent="0.25">
      <c r="A409" s="46" t="s">
        <v>383</v>
      </c>
      <c r="B409" s="51">
        <v>1972</v>
      </c>
      <c r="C409" s="20" t="s">
        <v>384</v>
      </c>
      <c r="D409" s="20">
        <f>LOG(csv!D409)</f>
        <v>6.5540837504654892</v>
      </c>
      <c r="E409" s="53">
        <f>LOG(csv!E409)</f>
        <v>2.7217045518143759</v>
      </c>
      <c r="F409" s="51">
        <v>100</v>
      </c>
    </row>
    <row r="410" spans="1:6" ht="20" x14ac:dyDescent="0.25">
      <c r="A410" s="46" t="s">
        <v>385</v>
      </c>
      <c r="B410" s="51">
        <v>1972</v>
      </c>
      <c r="C410" s="20" t="s">
        <v>386</v>
      </c>
      <c r="D410" s="20">
        <f>LOG(csv!D410)</f>
        <v>7.5175929308559484</v>
      </c>
      <c r="E410" s="53">
        <f>LOG(csv!E410)</f>
        <v>2.643187152571802</v>
      </c>
      <c r="F410" s="51">
        <v>100</v>
      </c>
    </row>
    <row r="411" spans="1:6" ht="20" x14ac:dyDescent="0.25">
      <c r="A411" s="46" t="s">
        <v>389</v>
      </c>
      <c r="B411" s="51">
        <v>1972</v>
      </c>
      <c r="C411" s="20" t="s">
        <v>390</v>
      </c>
      <c r="D411" s="20">
        <f>LOG(csv!D411)</f>
        <v>4.8524860932356217</v>
      </c>
      <c r="E411" s="53">
        <f>LOG(csv!E411)</f>
        <v>3.6250450933627403</v>
      </c>
      <c r="F411" s="51">
        <v>100</v>
      </c>
    </row>
    <row r="412" spans="1:6" ht="30" x14ac:dyDescent="0.25">
      <c r="A412" s="46" t="s">
        <v>391</v>
      </c>
      <c r="B412" s="51">
        <v>1972</v>
      </c>
      <c r="C412" s="20" t="s">
        <v>392</v>
      </c>
      <c r="D412" s="20">
        <f>LOG(csv!D412)</f>
        <v>7.0837559202283726</v>
      </c>
      <c r="E412" s="53">
        <f>LOG(csv!E412)</f>
        <v>2.6106456500033457</v>
      </c>
      <c r="F412" s="51">
        <v>100</v>
      </c>
    </row>
    <row r="413" spans="1:6" ht="30" x14ac:dyDescent="0.25">
      <c r="A413" s="47" t="s">
        <v>395</v>
      </c>
      <c r="B413" s="51">
        <v>1972</v>
      </c>
      <c r="C413" s="20" t="s">
        <v>394</v>
      </c>
      <c r="D413" s="20">
        <f>LOG(csv!D413)</f>
        <v>4.8395283245775316</v>
      </c>
      <c r="E413" s="53">
        <f>LOG(csv!E413)</f>
        <v>2</v>
      </c>
      <c r="F413" s="51">
        <v>100</v>
      </c>
    </row>
    <row r="414" spans="1:6" ht="30" x14ac:dyDescent="0.25">
      <c r="A414" s="46" t="s">
        <v>396</v>
      </c>
      <c r="B414" s="51">
        <v>1972</v>
      </c>
      <c r="C414" s="20" t="s">
        <v>394</v>
      </c>
      <c r="D414" s="20">
        <f>LOG(csv!D414)</f>
        <v>7.6012104735850121</v>
      </c>
      <c r="E414" s="53">
        <f>LOG(csv!E414)</f>
        <v>3.146589302971341</v>
      </c>
      <c r="F414" s="51">
        <v>100</v>
      </c>
    </row>
    <row r="415" spans="1:6" ht="30" x14ac:dyDescent="0.25">
      <c r="A415" s="46" t="s">
        <v>397</v>
      </c>
      <c r="B415" s="51">
        <v>1972</v>
      </c>
      <c r="C415" s="20" t="s">
        <v>398</v>
      </c>
      <c r="D415" s="20">
        <f>LOG(csv!D415)</f>
        <v>6.4736872102914358</v>
      </c>
      <c r="E415" s="53">
        <f>LOG(csv!E415)</f>
        <v>2.5474019259001008</v>
      </c>
      <c r="F415" s="51">
        <v>100</v>
      </c>
    </row>
    <row r="416" spans="1:6" ht="30" x14ac:dyDescent="0.25">
      <c r="A416" s="46" t="s">
        <v>399</v>
      </c>
      <c r="B416" s="51">
        <v>1972</v>
      </c>
      <c r="C416" s="20" t="s">
        <v>394</v>
      </c>
      <c r="D416" s="20">
        <f>LOG(csv!D416)</f>
        <v>4.8566745246667775</v>
      </c>
      <c r="E416" s="53">
        <f>LOG(csv!E416)</f>
        <v>3.5540825801063356</v>
      </c>
      <c r="F416" s="51">
        <v>100</v>
      </c>
    </row>
    <row r="417" spans="1:6" x14ac:dyDescent="0.25">
      <c r="A417" s="46" t="s">
        <v>400</v>
      </c>
      <c r="B417" s="51">
        <v>1972</v>
      </c>
      <c r="C417" s="20" t="s">
        <v>388</v>
      </c>
      <c r="D417" s="20">
        <f>LOG(csv!D417)</f>
        <v>7.3067269341885055</v>
      </c>
      <c r="E417" s="53">
        <f>LOG(csv!E417)</f>
        <v>3.5955912249254771</v>
      </c>
      <c r="F417" s="51">
        <v>100</v>
      </c>
    </row>
    <row r="418" spans="1:6" ht="20" x14ac:dyDescent="0.25">
      <c r="A418" s="46" t="s">
        <v>401</v>
      </c>
      <c r="B418" s="51">
        <v>1972</v>
      </c>
      <c r="C418" s="20" t="s">
        <v>390</v>
      </c>
      <c r="D418" s="20">
        <f>LOG(csv!D418)</f>
        <v>6.9134365938537217</v>
      </c>
      <c r="E418" s="53">
        <f>LOG(csv!E418)</f>
        <v>3.4649371497194523</v>
      </c>
      <c r="F418" s="51">
        <v>100</v>
      </c>
    </row>
    <row r="419" spans="1:6" ht="30" x14ac:dyDescent="0.25">
      <c r="A419" s="46" t="s">
        <v>402</v>
      </c>
      <c r="B419" s="51">
        <v>1972</v>
      </c>
      <c r="C419" s="20" t="s">
        <v>398</v>
      </c>
      <c r="D419" s="20">
        <f>LOG(csv!D419)</f>
        <v>6.9010013907616816</v>
      </c>
      <c r="E419" s="53">
        <f>LOG(csv!E419)</f>
        <v>2.9832098258852722</v>
      </c>
      <c r="F419" s="51">
        <v>100</v>
      </c>
    </row>
    <row r="420" spans="1:6" ht="14.5" x14ac:dyDescent="0.35">
      <c r="A420" s="46" t="s">
        <v>620</v>
      </c>
      <c r="B420" s="51">
        <v>1972</v>
      </c>
      <c r="C420" s="42" t="s">
        <v>394</v>
      </c>
      <c r="D420" s="20">
        <f>LOG(csv!D420)</f>
        <v>5.5940808073603616</v>
      </c>
      <c r="E420" s="53">
        <f>LOG(csv!E420)</f>
        <v>3.521474772077664</v>
      </c>
      <c r="F420" s="51">
        <v>100</v>
      </c>
    </row>
    <row r="421" spans="1:6" x14ac:dyDescent="0.25">
      <c r="A421" s="46" t="s">
        <v>404</v>
      </c>
      <c r="B421" s="51">
        <v>1972</v>
      </c>
      <c r="C421" s="20" t="s">
        <v>405</v>
      </c>
      <c r="D421" s="20">
        <f>LOG(csv!D421)</f>
        <v>5.8442192562412689</v>
      </c>
      <c r="E421" s="53">
        <f>LOG(csv!E421)</f>
        <v>3.8149572123963846</v>
      </c>
      <c r="F421" s="51">
        <v>100</v>
      </c>
    </row>
    <row r="422" spans="1:6" ht="30" x14ac:dyDescent="0.25">
      <c r="A422" s="46" t="s">
        <v>406</v>
      </c>
      <c r="B422" s="51">
        <v>1972</v>
      </c>
      <c r="C422" s="20" t="s">
        <v>382</v>
      </c>
      <c r="D422" s="20">
        <f>LOG(csv!D422)</f>
        <v>8.1683953858024143</v>
      </c>
      <c r="E422" s="53">
        <f>LOG(csv!E422)</f>
        <v>1.9687210447655312</v>
      </c>
      <c r="F422" s="51">
        <v>100</v>
      </c>
    </row>
    <row r="423" spans="1:6" ht="30" x14ac:dyDescent="0.25">
      <c r="A423" s="46" t="s">
        <v>407</v>
      </c>
      <c r="B423" s="51">
        <v>1972</v>
      </c>
      <c r="C423" s="20" t="s">
        <v>394</v>
      </c>
      <c r="D423" s="20">
        <f>LOG(csv!D423)</f>
        <v>5.447021517337439</v>
      </c>
      <c r="E423" s="53">
        <f>LOG(csv!E423)</f>
        <v>3.2321086274402542</v>
      </c>
      <c r="F423" s="51">
        <v>100</v>
      </c>
    </row>
    <row r="424" spans="1:6" ht="30" x14ac:dyDescent="0.25">
      <c r="A424" s="46" t="s">
        <v>408</v>
      </c>
      <c r="B424" s="51">
        <v>1972</v>
      </c>
      <c r="C424" s="20" t="s">
        <v>398</v>
      </c>
      <c r="D424" s="20">
        <f>LOG(csv!D424)</f>
        <v>7.0125424369006533</v>
      </c>
      <c r="E424" s="53">
        <f>LOG(csv!E424)</f>
        <v>2.9192121104387101</v>
      </c>
      <c r="F424" s="51">
        <v>100</v>
      </c>
    </row>
    <row r="425" spans="1:6" ht="20" x14ac:dyDescent="0.25">
      <c r="A425" s="46" t="s">
        <v>409</v>
      </c>
      <c r="B425" s="51">
        <v>1972</v>
      </c>
      <c r="C425" s="20" t="s">
        <v>390</v>
      </c>
      <c r="D425" s="20">
        <f>LOG(csv!D425)</f>
        <v>7.0161583154620404</v>
      </c>
      <c r="E425" s="53">
        <f>LOG(csv!E425)</f>
        <v>3.5857026667844787</v>
      </c>
      <c r="F425" s="51">
        <v>100</v>
      </c>
    </row>
    <row r="426" spans="1:6" ht="30" x14ac:dyDescent="0.25">
      <c r="A426" s="46" t="s">
        <v>410</v>
      </c>
      <c r="B426" s="51">
        <v>1972</v>
      </c>
      <c r="C426" s="20" t="s">
        <v>394</v>
      </c>
      <c r="D426" s="20">
        <f>LOG(csv!D426)</f>
        <v>5.4589851457110132</v>
      </c>
      <c r="E426" s="53">
        <f>LOG(csv!E426)</f>
        <v>2.7156454628434532</v>
      </c>
      <c r="F426" s="51">
        <v>100</v>
      </c>
    </row>
    <row r="427" spans="1:6" ht="30" x14ac:dyDescent="0.25">
      <c r="A427" s="46" t="s">
        <v>411</v>
      </c>
      <c r="B427" s="51">
        <v>1972</v>
      </c>
      <c r="C427" s="20" t="s">
        <v>392</v>
      </c>
      <c r="D427" s="20">
        <f>LOG(csv!D427)</f>
        <v>6.8955851826257453</v>
      </c>
      <c r="E427" s="53">
        <f>LOG(csv!E427)</f>
        <v>2.1303616589561485</v>
      </c>
      <c r="F427" s="51">
        <v>100</v>
      </c>
    </row>
    <row r="428" spans="1:6" ht="20" x14ac:dyDescent="0.25">
      <c r="A428" s="46" t="s">
        <v>412</v>
      </c>
      <c r="B428" s="51">
        <v>1972</v>
      </c>
      <c r="C428" s="20" t="s">
        <v>413</v>
      </c>
      <c r="D428" s="20">
        <f>LOG(csv!D428)</f>
        <v>4.8180476510995192</v>
      </c>
      <c r="E428" s="53">
        <f>LOG(csv!E428)</f>
        <v>3.6378071717956062</v>
      </c>
      <c r="F428" s="51">
        <v>100</v>
      </c>
    </row>
    <row r="429" spans="1:6" ht="30" x14ac:dyDescent="0.25">
      <c r="A429" s="46" t="s">
        <v>414</v>
      </c>
      <c r="B429" s="51">
        <v>1972</v>
      </c>
      <c r="C429" s="20" t="s">
        <v>382</v>
      </c>
      <c r="D429" s="20">
        <f>LOG(csv!D429)</f>
        <v>6.3578820808251244</v>
      </c>
      <c r="E429" s="53">
        <f>LOG(csv!E429)</f>
        <v>2.1861956341836786</v>
      </c>
      <c r="F429" s="51">
        <v>100</v>
      </c>
    </row>
    <row r="430" spans="1:6" ht="30" x14ac:dyDescent="0.25">
      <c r="A430" s="48" t="s">
        <v>415</v>
      </c>
      <c r="B430" s="51">
        <v>1972</v>
      </c>
      <c r="C430" s="20" t="s">
        <v>394</v>
      </c>
      <c r="D430" s="20">
        <f>LOG(csv!D430)</f>
        <v>6.9537136028655411</v>
      </c>
      <c r="E430" s="53">
        <f>LOG(csv!E430)</f>
        <v>2.4276265991359844</v>
      </c>
      <c r="F430" s="51">
        <v>100</v>
      </c>
    </row>
    <row r="431" spans="1:6" ht="20" x14ac:dyDescent="0.25">
      <c r="A431" s="47" t="s">
        <v>416</v>
      </c>
      <c r="B431" s="51">
        <v>1972</v>
      </c>
      <c r="C431" s="20" t="s">
        <v>384</v>
      </c>
      <c r="D431" s="20">
        <f>LOG(csv!D431)</f>
        <v>6.6531136764073171</v>
      </c>
      <c r="E431" s="53">
        <f>LOG(csv!E431)</f>
        <v>2.5683129049808819</v>
      </c>
      <c r="F431" s="51">
        <v>100</v>
      </c>
    </row>
    <row r="432" spans="1:6" ht="30" x14ac:dyDescent="0.25">
      <c r="A432" s="46" t="s">
        <v>417</v>
      </c>
      <c r="B432" s="51">
        <v>1972</v>
      </c>
      <c r="C432" s="20" t="s">
        <v>392</v>
      </c>
      <c r="D432" s="20">
        <f>LOG(csv!D432)</f>
        <v>6.214799621906586</v>
      </c>
      <c r="E432" s="53">
        <f>LOG(csv!E432)</f>
        <v>2.3490625033356318</v>
      </c>
      <c r="F432" s="51">
        <v>100</v>
      </c>
    </row>
    <row r="433" spans="1:6" ht="30" x14ac:dyDescent="0.25">
      <c r="A433" s="46" t="s">
        <v>418</v>
      </c>
      <c r="B433" s="51">
        <v>1972</v>
      </c>
      <c r="C433" s="20" t="s">
        <v>394</v>
      </c>
      <c r="D433" s="20">
        <f>LOG(csv!D433)</f>
        <v>8.2743385220731476</v>
      </c>
      <c r="E433" s="53">
        <f>LOG(csv!E433)</f>
        <v>2.7637936203949836</v>
      </c>
      <c r="F433" s="51">
        <v>100</v>
      </c>
    </row>
    <row r="434" spans="1:6" ht="30" x14ac:dyDescent="0.25">
      <c r="A434" s="48" t="s">
        <v>420</v>
      </c>
      <c r="B434" s="51">
        <v>1972</v>
      </c>
      <c r="C434" s="20" t="s">
        <v>382</v>
      </c>
      <c r="D434" s="20">
        <f>LOG(csv!D434)</f>
        <v>5.579147689887467</v>
      </c>
      <c r="E434" s="53">
        <f>LOG(csv!E434)</f>
        <v>3.2808919438522661</v>
      </c>
      <c r="F434" s="51">
        <v>100</v>
      </c>
    </row>
    <row r="435" spans="1:6" ht="20" x14ac:dyDescent="0.25">
      <c r="A435" s="46" t="s">
        <v>421</v>
      </c>
      <c r="B435" s="51">
        <v>1972</v>
      </c>
      <c r="C435" s="20" t="s">
        <v>384</v>
      </c>
      <c r="D435" s="20">
        <f>LOG(csv!D435)</f>
        <v>6.8683720815186007</v>
      </c>
      <c r="E435" s="53">
        <f>LOG(csv!E435)</f>
        <v>3.3394661733296642</v>
      </c>
      <c r="F435" s="51">
        <v>100</v>
      </c>
    </row>
    <row r="436" spans="1:6" ht="30" x14ac:dyDescent="0.25">
      <c r="A436" s="46" t="s">
        <v>422</v>
      </c>
      <c r="B436" s="51">
        <v>1972</v>
      </c>
      <c r="C436" s="20" t="s">
        <v>392</v>
      </c>
      <c r="D436" s="20">
        <f>LOG(csv!D436)</f>
        <v>7.1431076481125997</v>
      </c>
      <c r="E436" s="53">
        <f>LOG(csv!E436)</f>
        <v>1.9970664003583372</v>
      </c>
      <c r="F436" s="51">
        <v>100</v>
      </c>
    </row>
    <row r="437" spans="1:6" ht="30" x14ac:dyDescent="0.25">
      <c r="A437" s="46" t="s">
        <v>424</v>
      </c>
      <c r="B437" s="51">
        <v>1972</v>
      </c>
      <c r="C437" s="20" t="s">
        <v>392</v>
      </c>
      <c r="D437" s="20">
        <f>LOG(csv!D437)</f>
        <v>6.9079521720326253</v>
      </c>
      <c r="E437" s="53">
        <f>LOG(csv!E437)</f>
        <v>1.8424509678423295</v>
      </c>
      <c r="F437" s="51">
        <v>100</v>
      </c>
    </row>
    <row r="438" spans="1:6" ht="30" x14ac:dyDescent="0.25">
      <c r="A438" s="46" t="s">
        <v>425</v>
      </c>
      <c r="B438" s="51">
        <v>1972</v>
      </c>
      <c r="C438" s="20" t="s">
        <v>382</v>
      </c>
      <c r="D438" s="20">
        <f>LOG(csv!D438)</f>
        <v>7.142434113551853</v>
      </c>
      <c r="E438" s="53">
        <f>LOG(csv!E438)</f>
        <v>1.8385908290398629</v>
      </c>
      <c r="F438" s="51">
        <v>100</v>
      </c>
    </row>
    <row r="439" spans="1:6" ht="30" x14ac:dyDescent="0.25">
      <c r="A439" s="46" t="s">
        <v>426</v>
      </c>
      <c r="B439" s="51">
        <v>1972</v>
      </c>
      <c r="C439" s="20" t="s">
        <v>392</v>
      </c>
      <c r="D439" s="20">
        <f>LOG(csv!D439)</f>
        <v>7.2390666749484458</v>
      </c>
      <c r="E439" s="53">
        <f>LOG(csv!E439)</f>
        <v>2.3022690275670756</v>
      </c>
      <c r="F439" s="51">
        <v>100</v>
      </c>
    </row>
    <row r="440" spans="1:6" ht="20" x14ac:dyDescent="0.25">
      <c r="A440" s="46" t="s">
        <v>427</v>
      </c>
      <c r="B440" s="51">
        <v>1972</v>
      </c>
      <c r="C440" s="20" t="s">
        <v>413</v>
      </c>
      <c r="D440" s="20">
        <f>LOG(csv!D440)</f>
        <v>7.5198139806642468</v>
      </c>
      <c r="E440" s="53">
        <f>LOG(csv!E440)</f>
        <v>3.7110996991848881</v>
      </c>
      <c r="F440" s="51">
        <v>100</v>
      </c>
    </row>
    <row r="441" spans="1:6" ht="30" x14ac:dyDescent="0.25">
      <c r="A441" s="48" t="s">
        <v>428</v>
      </c>
      <c r="B441" s="51">
        <v>1972</v>
      </c>
      <c r="C441" s="20" t="s">
        <v>392</v>
      </c>
      <c r="D441" s="20">
        <f>LOG(csv!D441)</f>
        <v>5.6242604321501801</v>
      </c>
      <c r="E441" s="53">
        <f>LOG(csv!E441)</f>
        <v>2</v>
      </c>
      <c r="F441" s="51">
        <v>100</v>
      </c>
    </row>
    <row r="442" spans="1:6" ht="30" x14ac:dyDescent="0.25">
      <c r="A442" s="47" t="s">
        <v>430</v>
      </c>
      <c r="B442" s="51">
        <v>1972</v>
      </c>
      <c r="C442" s="20" t="s">
        <v>392</v>
      </c>
      <c r="D442" s="20">
        <f>LOG(csv!D442)</f>
        <v>6.6338072750716996</v>
      </c>
      <c r="E442" s="53">
        <f>LOG(csv!E442)</f>
        <v>2.0834136376789738</v>
      </c>
      <c r="F442" s="51">
        <v>100</v>
      </c>
    </row>
    <row r="443" spans="1:6" ht="30" x14ac:dyDescent="0.25">
      <c r="A443" s="46" t="s">
        <v>431</v>
      </c>
      <c r="B443" s="51">
        <v>1972</v>
      </c>
      <c r="C443" s="20" t="s">
        <v>392</v>
      </c>
      <c r="D443" s="20">
        <f>LOG(csv!D443)</f>
        <v>6.9975698940234352</v>
      </c>
      <c r="E443" s="53">
        <f>LOG(csv!E443)</f>
        <v>2.1858307670268888</v>
      </c>
      <c r="F443" s="51">
        <v>100</v>
      </c>
    </row>
    <row r="444" spans="1:6" ht="20" x14ac:dyDescent="0.35">
      <c r="A444" s="46" t="s">
        <v>621</v>
      </c>
      <c r="B444" s="51">
        <v>1972</v>
      </c>
      <c r="C444" s="42" t="s">
        <v>390</v>
      </c>
      <c r="D444" s="20">
        <f>LOG(csv!D444)</f>
        <v>5.2144649992517262</v>
      </c>
      <c r="E444" s="53">
        <f>LOG(csv!E444)</f>
        <v>4.3629287295584041</v>
      </c>
      <c r="F444" s="51">
        <v>100</v>
      </c>
    </row>
    <row r="445" spans="1:6" ht="30" x14ac:dyDescent="0.25">
      <c r="A445" s="46" t="s">
        <v>432</v>
      </c>
      <c r="B445" s="51">
        <v>1972</v>
      </c>
      <c r="C445" s="20" t="s">
        <v>394</v>
      </c>
      <c r="D445" s="20">
        <f>LOG(csv!D445)</f>
        <v>7.2077479476017414</v>
      </c>
      <c r="E445" s="53">
        <f>LOG(csv!E445)</f>
        <v>3.0655631791087066</v>
      </c>
      <c r="F445" s="51">
        <v>100</v>
      </c>
    </row>
    <row r="446" spans="1:6" ht="30" x14ac:dyDescent="0.25">
      <c r="A446" s="46" t="s">
        <v>433</v>
      </c>
      <c r="B446" s="51">
        <v>1972</v>
      </c>
      <c r="C446" s="20" t="s">
        <v>382</v>
      </c>
      <c r="D446" s="20">
        <f>LOG(csv!D446)</f>
        <v>9.1185866769336243</v>
      </c>
      <c r="E446" s="53">
        <f>LOG(csv!E446)</f>
        <v>2.1143148826050902</v>
      </c>
      <c r="F446" s="51">
        <v>100</v>
      </c>
    </row>
    <row r="447" spans="1:6" ht="30" x14ac:dyDescent="0.25">
      <c r="A447" s="48" t="s">
        <v>483</v>
      </c>
      <c r="B447" s="51">
        <v>1972</v>
      </c>
      <c r="C447" s="20" t="s">
        <v>382</v>
      </c>
      <c r="D447" s="20">
        <f>LOG(csv!D447)</f>
        <v>6.8413865035063104</v>
      </c>
      <c r="E447" s="53">
        <f>LOG(csv!E447)</f>
        <v>3.1413677482796953</v>
      </c>
      <c r="F447" s="51">
        <v>100</v>
      </c>
    </row>
    <row r="448" spans="1:6" ht="30" x14ac:dyDescent="0.25">
      <c r="A448" s="48" t="s">
        <v>514</v>
      </c>
      <c r="B448" s="51">
        <v>1972</v>
      </c>
      <c r="C448" s="20" t="s">
        <v>382</v>
      </c>
      <c r="D448" s="20">
        <f>LOG(csv!D448)</f>
        <v>5.656218023915069</v>
      </c>
      <c r="E448" s="53">
        <f>LOG(csv!E448)</f>
        <v>3.586333851372117</v>
      </c>
      <c r="F448" s="51">
        <v>100</v>
      </c>
    </row>
    <row r="449" spans="1:6" ht="30" x14ac:dyDescent="0.25">
      <c r="A449" s="46" t="s">
        <v>434</v>
      </c>
      <c r="B449" s="51">
        <v>1972</v>
      </c>
      <c r="C449" s="20" t="s">
        <v>394</v>
      </c>
      <c r="D449" s="20">
        <f>LOG(csv!D449)</f>
        <v>7.639417106179148</v>
      </c>
      <c r="E449" s="53">
        <f>LOG(csv!E449)</f>
        <v>2.5735968023248144</v>
      </c>
      <c r="F449" s="51">
        <v>100</v>
      </c>
    </row>
    <row r="450" spans="1:6" ht="30" x14ac:dyDescent="0.25">
      <c r="A450" s="46" t="s">
        <v>435</v>
      </c>
      <c r="B450" s="51">
        <v>1972</v>
      </c>
      <c r="C450" s="20" t="s">
        <v>392</v>
      </c>
      <c r="D450" s="20">
        <f>LOG(csv!D450)</f>
        <v>5.8394453640705288</v>
      </c>
      <c r="E450" s="53">
        <f>LOG(csv!E450)</f>
        <v>2.2060796718281335</v>
      </c>
      <c r="F450" s="51">
        <v>100</v>
      </c>
    </row>
    <row r="451" spans="1:6" ht="30" x14ac:dyDescent="0.35">
      <c r="A451" s="37" t="s">
        <v>436</v>
      </c>
      <c r="B451" s="51">
        <v>1972</v>
      </c>
      <c r="C451" s="20" t="s">
        <v>392</v>
      </c>
      <c r="D451" s="20">
        <f>LOG(csv!D451)</f>
        <v>7.7969942094925013</v>
      </c>
      <c r="E451" s="53">
        <f>LOG(csv!E451)</f>
        <v>2.4614164622841086</v>
      </c>
      <c r="F451" s="51">
        <v>100</v>
      </c>
    </row>
    <row r="452" spans="1:6" ht="30" x14ac:dyDescent="0.25">
      <c r="A452" s="46" t="s">
        <v>439</v>
      </c>
      <c r="B452" s="51">
        <v>1972</v>
      </c>
      <c r="C452" s="20" t="s">
        <v>394</v>
      </c>
      <c r="D452" s="20">
        <f>LOG(csv!D452)</f>
        <v>6.6101554283471424</v>
      </c>
      <c r="E452" s="53">
        <f>LOG(csv!E452)</f>
        <v>2.8034322590893965</v>
      </c>
      <c r="F452" s="51">
        <v>100</v>
      </c>
    </row>
    <row r="453" spans="1:6" ht="30" x14ac:dyDescent="0.25">
      <c r="A453" s="48" t="s">
        <v>440</v>
      </c>
      <c r="B453" s="51">
        <v>1972</v>
      </c>
      <c r="C453" s="20" t="s">
        <v>392</v>
      </c>
      <c r="D453" s="20">
        <f>LOG(csv!D453)</f>
        <v>7.2468638598466191</v>
      </c>
      <c r="E453" s="53">
        <f>LOG(csv!E453)</f>
        <v>2.5075419197885962</v>
      </c>
      <c r="F453" s="51">
        <v>100</v>
      </c>
    </row>
    <row r="454" spans="1:6" ht="20" x14ac:dyDescent="0.25">
      <c r="A454" s="46" t="s">
        <v>441</v>
      </c>
      <c r="B454" s="51">
        <v>1972</v>
      </c>
      <c r="C454" s="20" t="s">
        <v>384</v>
      </c>
      <c r="D454" s="20">
        <f>LOG(csv!D454)</f>
        <v>6.6527054444655631</v>
      </c>
      <c r="E454" s="53">
        <f>LOG(csv!E454)</f>
        <v>3.5653817647448132</v>
      </c>
      <c r="F454" s="51">
        <v>100</v>
      </c>
    </row>
    <row r="455" spans="1:6" ht="30" x14ac:dyDescent="0.25">
      <c r="A455" s="46" t="s">
        <v>442</v>
      </c>
      <c r="B455" s="51">
        <v>1972</v>
      </c>
      <c r="C455" s="20" t="s">
        <v>394</v>
      </c>
      <c r="D455" s="20">
        <f>LOG(csv!D455)</f>
        <v>7.0562498682735049</v>
      </c>
      <c r="E455" s="53">
        <f>LOG(csv!E455)</f>
        <v>2.954904014945118</v>
      </c>
      <c r="F455" s="51">
        <v>100</v>
      </c>
    </row>
    <row r="456" spans="1:6" x14ac:dyDescent="0.25">
      <c r="A456" s="46" t="s">
        <v>443</v>
      </c>
      <c r="B456" s="51">
        <v>1972</v>
      </c>
      <c r="C456" s="20" t="s">
        <v>405</v>
      </c>
      <c r="D456" s="20">
        <f>LOG(csv!D456)</f>
        <v>5.8944827687448926</v>
      </c>
      <c r="E456" s="53">
        <f>LOG(csv!E456)</f>
        <v>3.0187984373555414</v>
      </c>
      <c r="F456" s="51">
        <v>100</v>
      </c>
    </row>
    <row r="457" spans="1:6" ht="20" x14ac:dyDescent="0.25">
      <c r="A457" s="46" t="s">
        <v>444</v>
      </c>
      <c r="B457" s="51">
        <v>1972</v>
      </c>
      <c r="C457" s="20" t="s">
        <v>384</v>
      </c>
      <c r="D457" s="20">
        <f>LOG(csv!D457)</f>
        <v>7.0101071532610675</v>
      </c>
      <c r="E457" s="53">
        <f>LOG(csv!E457)</f>
        <v>3.5510547344294645</v>
      </c>
      <c r="F457" s="51">
        <v>100</v>
      </c>
    </row>
    <row r="458" spans="1:6" ht="30" x14ac:dyDescent="0.25">
      <c r="A458" s="47" t="s">
        <v>436</v>
      </c>
      <c r="B458" s="51">
        <v>1972</v>
      </c>
      <c r="C458" s="20" t="s">
        <v>392</v>
      </c>
      <c r="D458" s="20">
        <f>LOG(csv!D458)</f>
        <v>7.7969942094925013</v>
      </c>
      <c r="E458" s="53">
        <f>LOG(csv!E458)</f>
        <v>2.3967456386620642</v>
      </c>
      <c r="F458" s="51">
        <v>100</v>
      </c>
    </row>
    <row r="459" spans="1:6" ht="20" x14ac:dyDescent="0.25">
      <c r="A459" s="46" t="s">
        <v>445</v>
      </c>
      <c r="B459" s="51">
        <v>1972</v>
      </c>
      <c r="C459" s="20" t="s">
        <v>390</v>
      </c>
      <c r="D459" s="20">
        <f>LOG(csv!D459)</f>
        <v>6.73644917222994</v>
      </c>
      <c r="E459" s="53">
        <f>LOG(csv!E459)</f>
        <v>3.6628528175466988</v>
      </c>
      <c r="F459" s="51">
        <v>100</v>
      </c>
    </row>
    <row r="460" spans="1:6" ht="30" x14ac:dyDescent="0.25">
      <c r="A460" s="46" t="s">
        <v>446</v>
      </c>
      <c r="B460" s="51">
        <v>1972</v>
      </c>
      <c r="C460" s="20" t="s">
        <v>392</v>
      </c>
      <c r="D460" s="20">
        <f>LOG(csv!D460)</f>
        <v>5.687109624527829</v>
      </c>
      <c r="E460" s="53">
        <f>LOG(csv!E460)</f>
        <v>2.91119025558727</v>
      </c>
      <c r="F460" s="51">
        <v>100</v>
      </c>
    </row>
    <row r="461" spans="1:6" ht="30" x14ac:dyDescent="0.25">
      <c r="A461" s="46" t="s">
        <v>447</v>
      </c>
      <c r="B461" s="51">
        <v>1972</v>
      </c>
      <c r="C461" s="20" t="s">
        <v>394</v>
      </c>
      <c r="D461" s="20">
        <f>LOG(csv!D461)</f>
        <v>4.8382822499146885</v>
      </c>
      <c r="E461" s="53">
        <f>LOG(csv!E461)</f>
        <v>2.3312788851553061</v>
      </c>
      <c r="F461" s="51">
        <v>100</v>
      </c>
    </row>
    <row r="462" spans="1:6" ht="30" x14ac:dyDescent="0.25">
      <c r="A462" s="46" t="s">
        <v>448</v>
      </c>
      <c r="B462" s="51">
        <v>1972</v>
      </c>
      <c r="C462" s="20" t="s">
        <v>394</v>
      </c>
      <c r="D462" s="20">
        <f>LOG(csv!D462)</f>
        <v>6.9630311184426432</v>
      </c>
      <c r="E462" s="53">
        <f>LOG(csv!E462)</f>
        <v>2.6206624090690784</v>
      </c>
      <c r="F462" s="51">
        <v>100</v>
      </c>
    </row>
    <row r="463" spans="1:6" ht="30" x14ac:dyDescent="0.25">
      <c r="A463" s="46" t="s">
        <v>450</v>
      </c>
      <c r="B463" s="51">
        <v>1972</v>
      </c>
      <c r="C463" s="20" t="s">
        <v>394</v>
      </c>
      <c r="D463" s="20">
        <f>LOG(csv!D463)</f>
        <v>7.1318594802559891</v>
      </c>
      <c r="E463" s="53">
        <f>LOG(csv!E463)</f>
        <v>2.6951203963901409</v>
      </c>
      <c r="F463" s="51">
        <v>100</v>
      </c>
    </row>
    <row r="464" spans="1:6" ht="20" x14ac:dyDescent="0.25">
      <c r="A464" s="46" t="s">
        <v>451</v>
      </c>
      <c r="B464" s="51">
        <v>1972</v>
      </c>
      <c r="C464" s="20" t="s">
        <v>386</v>
      </c>
      <c r="D464" s="20">
        <f>LOG(csv!D464)</f>
        <v>7.8970054790918978</v>
      </c>
      <c r="E464" s="53">
        <f>LOG(csv!E464)</f>
        <v>2.3827680286967925</v>
      </c>
      <c r="F464" s="51">
        <v>100</v>
      </c>
    </row>
    <row r="465" spans="1:6" ht="30" x14ac:dyDescent="0.25">
      <c r="A465" s="46" t="s">
        <v>452</v>
      </c>
      <c r="B465" s="51">
        <v>1972</v>
      </c>
      <c r="C465" s="20" t="s">
        <v>394</v>
      </c>
      <c r="D465" s="20">
        <f>LOG(csv!D465)</f>
        <v>6.8339357782150705</v>
      </c>
      <c r="E465" s="53">
        <f>LOG(csv!E465)</f>
        <v>2.5148237407708889</v>
      </c>
      <c r="F465" s="51">
        <v>100</v>
      </c>
    </row>
    <row r="466" spans="1:6" ht="30" x14ac:dyDescent="0.25">
      <c r="A466" s="46" t="s">
        <v>453</v>
      </c>
      <c r="B466" s="51">
        <v>1972</v>
      </c>
      <c r="C466" s="20" t="s">
        <v>392</v>
      </c>
      <c r="D466" s="20">
        <f>LOG(csv!D466)</f>
        <v>5.7324814141220957</v>
      </c>
      <c r="E466" s="53">
        <f>LOG(csv!E466)</f>
        <v>2.3765873763495571</v>
      </c>
      <c r="F466" s="51">
        <v>100</v>
      </c>
    </row>
    <row r="467" spans="1:6" ht="30" x14ac:dyDescent="0.25">
      <c r="A467" s="46" t="s">
        <v>454</v>
      </c>
      <c r="B467" s="51">
        <v>1972</v>
      </c>
      <c r="C467" s="20" t="s">
        <v>392</v>
      </c>
      <c r="D467" s="20">
        <f>LOG(csv!D467)</f>
        <v>6.6800628831392448</v>
      </c>
      <c r="E467" s="53">
        <f>LOG(csv!E467)</f>
        <v>2</v>
      </c>
      <c r="F467" s="51">
        <v>100</v>
      </c>
    </row>
    <row r="468" spans="1:6" x14ac:dyDescent="0.25">
      <c r="A468" s="46" t="s">
        <v>455</v>
      </c>
      <c r="B468" s="51">
        <v>1972</v>
      </c>
      <c r="C468" s="20" t="s">
        <v>456</v>
      </c>
      <c r="D468" s="20">
        <f>LOG(csv!D468)</f>
        <v>6.1219972010242136</v>
      </c>
      <c r="E468" s="53">
        <f>LOG(csv!E468)</f>
        <v>3.497919214081624</v>
      </c>
      <c r="F468" s="51">
        <v>100</v>
      </c>
    </row>
    <row r="469" spans="1:6" ht="30" x14ac:dyDescent="0.25">
      <c r="A469" s="46" t="s">
        <v>457</v>
      </c>
      <c r="B469" s="51">
        <v>1972</v>
      </c>
      <c r="C469" s="20" t="s">
        <v>392</v>
      </c>
      <c r="D469" s="20">
        <f>LOG(csv!D469)</f>
        <v>7.8737737350573536</v>
      </c>
      <c r="E469" s="53">
        <f>LOG(csv!E469)</f>
        <v>2.3107620095061554</v>
      </c>
      <c r="F469" s="51">
        <v>100</v>
      </c>
    </row>
    <row r="470" spans="1:6" ht="20" x14ac:dyDescent="0.25">
      <c r="A470" s="48" t="s">
        <v>458</v>
      </c>
      <c r="B470" s="51">
        <v>1972</v>
      </c>
      <c r="C470" s="20" t="s">
        <v>390</v>
      </c>
      <c r="D470" s="20">
        <f>LOG(csv!D470)</f>
        <v>4.6743650456185497</v>
      </c>
      <c r="E470" s="53">
        <f>LOG(csv!E470)</f>
        <v>3.8029655874647728</v>
      </c>
      <c r="F470" s="51">
        <v>100</v>
      </c>
    </row>
    <row r="471" spans="1:6" x14ac:dyDescent="0.25">
      <c r="A471" s="46" t="s">
        <v>459</v>
      </c>
      <c r="B471" s="51">
        <v>1972</v>
      </c>
      <c r="C471" s="20" t="s">
        <v>388</v>
      </c>
      <c r="D471" s="20">
        <f>LOG(csv!D471)</f>
        <v>5.9571037499483364</v>
      </c>
      <c r="E471" s="53">
        <f>LOG(csv!E471)</f>
        <v>2.7659315473200081</v>
      </c>
      <c r="F471" s="51">
        <v>100</v>
      </c>
    </row>
    <row r="472" spans="1:6" ht="20" x14ac:dyDescent="0.25">
      <c r="A472" s="46" t="s">
        <v>460</v>
      </c>
      <c r="B472" s="51">
        <v>1972</v>
      </c>
      <c r="C472" s="20" t="s">
        <v>390</v>
      </c>
      <c r="D472" s="20">
        <f>LOG(csv!D472)</f>
        <v>6.7186156035684412</v>
      </c>
      <c r="E472" s="53">
        <f>LOG(csv!E472)</f>
        <v>3.5024279216530667</v>
      </c>
      <c r="F472" s="51">
        <v>100</v>
      </c>
    </row>
    <row r="473" spans="1:6" ht="20" x14ac:dyDescent="0.25">
      <c r="A473" s="46" t="s">
        <v>461</v>
      </c>
      <c r="B473" s="51">
        <v>1972</v>
      </c>
      <c r="C473" s="20" t="s">
        <v>390</v>
      </c>
      <c r="D473" s="20">
        <f>LOG(csv!D473)</f>
        <v>7.7844470785993343</v>
      </c>
      <c r="E473" s="53">
        <f>LOG(csv!E473)</f>
        <v>3.5862916126322681</v>
      </c>
      <c r="F473" s="51">
        <v>100</v>
      </c>
    </row>
    <row r="474" spans="1:6" ht="20" x14ac:dyDescent="0.25">
      <c r="A474" s="46" t="s">
        <v>463</v>
      </c>
      <c r="B474" s="51">
        <v>1972</v>
      </c>
      <c r="C474" s="20" t="s">
        <v>388</v>
      </c>
      <c r="D474" s="20">
        <f>LOG(csv!D474)</f>
        <v>5.4386657373386162</v>
      </c>
      <c r="E474" s="53">
        <f>LOG(csv!E474)</f>
        <v>3.4401010907622016</v>
      </c>
      <c r="F474" s="51">
        <v>100</v>
      </c>
    </row>
    <row r="475" spans="1:6" ht="30" x14ac:dyDescent="0.25">
      <c r="A475" s="46" t="s">
        <v>464</v>
      </c>
      <c r="B475" s="51">
        <v>1972</v>
      </c>
      <c r="C475" s="20" t="s">
        <v>392</v>
      </c>
      <c r="D475" s="20">
        <f>LOG(csv!D475)</f>
        <v>6.1537862152021967</v>
      </c>
      <c r="E475" s="53">
        <f>LOG(csv!E475)</f>
        <v>2.8464297269972243</v>
      </c>
      <c r="F475" s="51">
        <v>100</v>
      </c>
    </row>
    <row r="476" spans="1:6" ht="14.5" x14ac:dyDescent="0.35">
      <c r="A476" s="38" t="s">
        <v>465</v>
      </c>
      <c r="B476" s="51">
        <v>1972</v>
      </c>
      <c r="C476" s="42" t="s">
        <v>392</v>
      </c>
      <c r="D476" s="20">
        <f>LOG(csv!D476)</f>
        <v>6.2152578193254948</v>
      </c>
      <c r="E476" s="53">
        <f>LOG(csv!E476)</f>
        <v>2.0957685085066968</v>
      </c>
      <c r="F476" s="51">
        <v>100</v>
      </c>
    </row>
    <row r="477" spans="1:6" ht="30" x14ac:dyDescent="0.25">
      <c r="A477" s="46" t="s">
        <v>467</v>
      </c>
      <c r="B477" s="51">
        <v>1972</v>
      </c>
      <c r="C477" s="20" t="s">
        <v>398</v>
      </c>
      <c r="D477" s="20">
        <f>LOG(csv!D477)</f>
        <v>6.6685231730607839</v>
      </c>
      <c r="E477" s="53">
        <f>LOG(csv!E477)</f>
        <v>2.9942484312297726</v>
      </c>
      <c r="F477" s="51">
        <v>100</v>
      </c>
    </row>
    <row r="478" spans="1:6" ht="20" x14ac:dyDescent="0.25">
      <c r="A478" s="46" t="s">
        <v>468</v>
      </c>
      <c r="B478" s="51">
        <v>1972</v>
      </c>
      <c r="C478" s="20" t="s">
        <v>390</v>
      </c>
      <c r="D478" s="20">
        <f>LOG(csv!D478)</f>
        <v>7.9160447241061744</v>
      </c>
      <c r="E478" s="53">
        <f>LOG(csv!E478)</f>
        <v>3.5792765568023586</v>
      </c>
      <c r="F478" s="51">
        <v>100</v>
      </c>
    </row>
    <row r="479" spans="1:6" ht="30" x14ac:dyDescent="0.25">
      <c r="A479" s="46" t="s">
        <v>469</v>
      </c>
      <c r="B479" s="51">
        <v>1972</v>
      </c>
      <c r="C479" s="20" t="s">
        <v>392</v>
      </c>
      <c r="D479" s="20">
        <f>LOG(csv!D479)</f>
        <v>7.3504335620320145</v>
      </c>
      <c r="E479" s="53">
        <f>LOG(csv!E479)</f>
        <v>2.3664974066638815</v>
      </c>
      <c r="F479" s="51">
        <v>100</v>
      </c>
    </row>
    <row r="480" spans="1:6" ht="20" x14ac:dyDescent="0.25">
      <c r="A480" s="46" t="s">
        <v>471</v>
      </c>
      <c r="B480" s="51">
        <v>1972</v>
      </c>
      <c r="C480" s="20" t="s">
        <v>390</v>
      </c>
      <c r="D480" s="20">
        <f>LOG(csv!D480)</f>
        <v>7.028898801887796</v>
      </c>
      <c r="E480" s="53">
        <f>LOG(csv!E480)</f>
        <v>3.2786793691106686</v>
      </c>
      <c r="F480" s="51">
        <v>100</v>
      </c>
    </row>
    <row r="481" spans="1:6" ht="20" x14ac:dyDescent="0.25">
      <c r="A481" s="46" t="s">
        <v>472</v>
      </c>
      <c r="B481" s="51">
        <v>1972</v>
      </c>
      <c r="C481" s="20" t="s">
        <v>413</v>
      </c>
      <c r="D481" s="20">
        <f>LOG(csv!D481)</f>
        <v>4.75097869009078</v>
      </c>
      <c r="E481" s="53">
        <f>LOG(csv!E481)</f>
        <v>3.3417735850826644</v>
      </c>
      <c r="F481" s="51">
        <v>100</v>
      </c>
    </row>
    <row r="482" spans="1:6" ht="30" x14ac:dyDescent="0.25">
      <c r="A482" s="46" t="s">
        <v>473</v>
      </c>
      <c r="B482" s="51">
        <v>1972</v>
      </c>
      <c r="C482" s="20" t="s">
        <v>394</v>
      </c>
      <c r="D482" s="20">
        <f>LOG(csv!D482)</f>
        <v>4.9528069677002664</v>
      </c>
      <c r="E482" s="53">
        <f>LOG(csv!E482)</f>
        <v>2</v>
      </c>
      <c r="F482" s="51">
        <v>100</v>
      </c>
    </row>
    <row r="483" spans="1:6" ht="30" x14ac:dyDescent="0.25">
      <c r="A483" s="46" t="s">
        <v>476</v>
      </c>
      <c r="B483" s="51">
        <v>1972</v>
      </c>
      <c r="C483" s="20" t="s">
        <v>394</v>
      </c>
      <c r="D483" s="20">
        <f>LOG(csv!D483)</f>
        <v>7.0896771352818284</v>
      </c>
      <c r="E483" s="53">
        <f>LOG(csv!E483)</f>
        <v>2.5637487110546573</v>
      </c>
      <c r="F483" s="51">
        <v>100</v>
      </c>
    </row>
    <row r="484" spans="1:6" ht="30" x14ac:dyDescent="0.25">
      <c r="A484" s="46" t="s">
        <v>478</v>
      </c>
      <c r="B484" s="51">
        <v>1972</v>
      </c>
      <c r="C484" s="20" t="s">
        <v>392</v>
      </c>
      <c r="D484" s="20">
        <f>LOG(csv!D484)</f>
        <v>6.9863337267174916</v>
      </c>
      <c r="E484" s="53">
        <f>LOG(csv!E484)</f>
        <v>2.620926886542065</v>
      </c>
      <c r="F484" s="51">
        <v>100</v>
      </c>
    </row>
    <row r="485" spans="1:6" ht="30" x14ac:dyDescent="0.25">
      <c r="A485" s="46" t="s">
        <v>479</v>
      </c>
      <c r="B485" s="51">
        <v>1972</v>
      </c>
      <c r="C485" s="20" t="s">
        <v>392</v>
      </c>
      <c r="D485" s="20">
        <f>LOG(csv!D485)</f>
        <v>6.1589739943732384</v>
      </c>
      <c r="E485" s="53">
        <f>LOG(csv!E485)</f>
        <v>2.0748883784192125</v>
      </c>
      <c r="F485" s="51">
        <v>100</v>
      </c>
    </row>
    <row r="486" spans="1:6" ht="30" x14ac:dyDescent="0.25">
      <c r="A486" s="46" t="s">
        <v>480</v>
      </c>
      <c r="B486" s="51">
        <v>1972</v>
      </c>
      <c r="C486" s="20" t="s">
        <v>394</v>
      </c>
      <c r="D486" s="20">
        <f>LOG(csv!D486)</f>
        <v>5.8849340668927361</v>
      </c>
      <c r="E486" s="53">
        <f>LOG(csv!E486)</f>
        <v>2.6028303541022706</v>
      </c>
      <c r="F486" s="51">
        <v>100</v>
      </c>
    </row>
    <row r="487" spans="1:6" ht="30" x14ac:dyDescent="0.25">
      <c r="A487" s="46" t="s">
        <v>481</v>
      </c>
      <c r="B487" s="51">
        <v>1972</v>
      </c>
      <c r="C487" s="20" t="s">
        <v>394</v>
      </c>
      <c r="D487" s="20">
        <f>LOG(csv!D487)</f>
        <v>6.9195228332867371</v>
      </c>
      <c r="E487" s="53">
        <f>LOG(csv!E487)</f>
        <v>2.2109422837400605</v>
      </c>
      <c r="F487" s="51">
        <v>100</v>
      </c>
    </row>
    <row r="488" spans="1:6" ht="30" x14ac:dyDescent="0.25">
      <c r="A488" s="46" t="s">
        <v>482</v>
      </c>
      <c r="B488" s="51">
        <v>1972</v>
      </c>
      <c r="C488" s="20" t="s">
        <v>394</v>
      </c>
      <c r="D488" s="20">
        <f>LOG(csv!D488)</f>
        <v>6.8648963168362087</v>
      </c>
      <c r="E488" s="53">
        <f>LOG(csv!E488)</f>
        <v>2.4505935581778426</v>
      </c>
      <c r="F488" s="51">
        <v>100</v>
      </c>
    </row>
    <row r="489" spans="1:6" ht="20" x14ac:dyDescent="0.25">
      <c r="A489" s="46" t="s">
        <v>484</v>
      </c>
      <c r="B489" s="51">
        <v>1972</v>
      </c>
      <c r="C489" s="20" t="s">
        <v>384</v>
      </c>
      <c r="D489" s="20">
        <f>LOG(csv!D489)</f>
        <v>6.9991885883938139</v>
      </c>
      <c r="E489" s="53">
        <f>LOG(csv!E489)</f>
        <v>3.5392715459185236</v>
      </c>
      <c r="F489" s="51">
        <v>100</v>
      </c>
    </row>
    <row r="490" spans="1:6" ht="20" x14ac:dyDescent="0.25">
      <c r="A490" s="46" t="s">
        <v>485</v>
      </c>
      <c r="B490" s="51">
        <v>1972</v>
      </c>
      <c r="C490" s="20" t="s">
        <v>390</v>
      </c>
      <c r="D490" s="20">
        <f>LOG(csv!D490)</f>
        <v>5.4762343890657332</v>
      </c>
      <c r="E490" s="53">
        <f>LOG(csv!E490)</f>
        <v>3.6071996344547292</v>
      </c>
      <c r="F490" s="51">
        <v>100</v>
      </c>
    </row>
    <row r="491" spans="1:6" ht="30" x14ac:dyDescent="0.25">
      <c r="A491" s="46" t="s">
        <v>486</v>
      </c>
      <c r="B491" s="51">
        <v>1972</v>
      </c>
      <c r="C491" s="20" t="s">
        <v>382</v>
      </c>
      <c r="D491" s="20">
        <f>LOG(csv!D491)</f>
        <v>9.0395537035788465</v>
      </c>
      <c r="E491" s="53">
        <f>LOG(csv!E491)</f>
        <v>2.0983548498871825</v>
      </c>
      <c r="F491" s="51">
        <v>100</v>
      </c>
    </row>
    <row r="492" spans="1:6" ht="30" x14ac:dyDescent="0.25">
      <c r="A492" s="46" t="s">
        <v>487</v>
      </c>
      <c r="B492" s="51">
        <v>1972</v>
      </c>
      <c r="C492" s="20" t="s">
        <v>382</v>
      </c>
      <c r="D492" s="20">
        <f>LOG(csv!D492)</f>
        <v>8.3899678827424644</v>
      </c>
      <c r="E492" s="53">
        <f>LOG(csv!E492)</f>
        <v>1.981649385031782</v>
      </c>
      <c r="F492" s="51">
        <v>100</v>
      </c>
    </row>
    <row r="493" spans="1:6" ht="30" x14ac:dyDescent="0.25">
      <c r="A493" s="49" t="s">
        <v>488</v>
      </c>
      <c r="B493" s="51">
        <v>1972</v>
      </c>
      <c r="C493" s="20" t="s">
        <v>382</v>
      </c>
      <c r="D493" s="20">
        <f>LOG(csv!D493)</f>
        <v>7.8368836088612825</v>
      </c>
      <c r="E493" s="53">
        <f>LOG(csv!E493)</f>
        <v>2.7561628574021548</v>
      </c>
      <c r="F493" s="51">
        <v>100</v>
      </c>
    </row>
    <row r="494" spans="1:6" x14ac:dyDescent="0.25">
      <c r="A494" s="46" t="s">
        <v>489</v>
      </c>
      <c r="B494" s="51">
        <v>1972</v>
      </c>
      <c r="C494" s="20" t="s">
        <v>405</v>
      </c>
      <c r="D494" s="20">
        <f>LOG(csv!D494)</f>
        <v>7.4278654317290203</v>
      </c>
      <c r="E494" s="53">
        <f>LOG(csv!E494)</f>
        <v>2.5889486895236606</v>
      </c>
      <c r="F494" s="51">
        <v>100</v>
      </c>
    </row>
    <row r="495" spans="1:6" ht="20" x14ac:dyDescent="0.25">
      <c r="A495" s="46" t="s">
        <v>490</v>
      </c>
      <c r="B495" s="51">
        <v>1972</v>
      </c>
      <c r="C495" s="20" t="s">
        <v>390</v>
      </c>
      <c r="D495" s="20">
        <f>LOG(csv!D495)</f>
        <v>6.6087650436997905</v>
      </c>
      <c r="E495" s="53">
        <f>LOG(csv!E495)</f>
        <v>3.3186481278227746</v>
      </c>
      <c r="F495" s="51">
        <v>100</v>
      </c>
    </row>
    <row r="496" spans="1:6" ht="20" x14ac:dyDescent="0.25">
      <c r="A496" s="46" t="s">
        <v>491</v>
      </c>
      <c r="B496" s="51">
        <v>1972</v>
      </c>
      <c r="C496" s="20" t="s">
        <v>390</v>
      </c>
      <c r="D496" s="20">
        <f>LOG(csv!D496)</f>
        <v>4.8776074365108668</v>
      </c>
      <c r="E496" s="53">
        <f>LOG(csv!E496)</f>
        <v>3</v>
      </c>
      <c r="F496" s="51">
        <v>100</v>
      </c>
    </row>
    <row r="497" spans="1:6" x14ac:dyDescent="0.25">
      <c r="A497" s="46" t="s">
        <v>492</v>
      </c>
      <c r="B497" s="51">
        <v>1972</v>
      </c>
      <c r="C497" s="20" t="s">
        <v>405</v>
      </c>
      <c r="D497" s="20">
        <f>LOG(csv!D497)</f>
        <v>6.8029184887871788</v>
      </c>
      <c r="E497" s="53">
        <f>LOG(csv!E497)</f>
        <v>3.3577138415544718</v>
      </c>
      <c r="F497" s="51">
        <v>100</v>
      </c>
    </row>
    <row r="498" spans="1:6" ht="20" x14ac:dyDescent="0.25">
      <c r="A498" s="46" t="s">
        <v>493</v>
      </c>
      <c r="B498" s="51">
        <v>1972</v>
      </c>
      <c r="C498" s="20" t="s">
        <v>390</v>
      </c>
      <c r="D498" s="20">
        <f>LOG(csv!D498)</f>
        <v>7.764426538221187</v>
      </c>
      <c r="E498" s="53">
        <f>LOG(csv!E498)</f>
        <v>3.4252612921827654</v>
      </c>
      <c r="F498" s="51">
        <v>100</v>
      </c>
    </row>
    <row r="499" spans="1:6" ht="30" x14ac:dyDescent="0.25">
      <c r="A499" s="46" t="s">
        <v>494</v>
      </c>
      <c r="B499" s="51">
        <v>1972</v>
      </c>
      <c r="C499" s="20" t="s">
        <v>394</v>
      </c>
      <c r="D499" s="20">
        <f>LOG(csv!D499)</f>
        <v>6.4406137873311957</v>
      </c>
      <c r="E499" s="53">
        <f>LOG(csv!E499)</f>
        <v>2.9885679503375489</v>
      </c>
      <c r="F499" s="51">
        <v>100</v>
      </c>
    </row>
    <row r="500" spans="1:6" ht="30" x14ac:dyDescent="0.25">
      <c r="A500" s="46" t="s">
        <v>495</v>
      </c>
      <c r="B500" s="51">
        <v>1972</v>
      </c>
      <c r="C500" s="20" t="s">
        <v>382</v>
      </c>
      <c r="D500" s="20">
        <f>LOG(csv!D500)</f>
        <v>8.1053862177305422</v>
      </c>
      <c r="E500" s="53">
        <f>LOG(csv!E500)</f>
        <v>3.4650345295865184</v>
      </c>
      <c r="F500" s="51">
        <v>100</v>
      </c>
    </row>
    <row r="501" spans="1:6" x14ac:dyDescent="0.25">
      <c r="A501" s="46" t="s">
        <v>497</v>
      </c>
      <c r="B501" s="51">
        <v>1972</v>
      </c>
      <c r="C501" s="20" t="s">
        <v>405</v>
      </c>
      <c r="D501" s="20">
        <f>LOG(csv!D501)</f>
        <v>6.7713493252181758</v>
      </c>
      <c r="E501" s="53">
        <f>LOG(csv!E501)</f>
        <v>2.638663468941612</v>
      </c>
      <c r="F501" s="51">
        <v>100</v>
      </c>
    </row>
    <row r="502" spans="1:6" ht="30" x14ac:dyDescent="0.25">
      <c r="A502" s="46" t="s">
        <v>498</v>
      </c>
      <c r="B502" s="51">
        <v>1972</v>
      </c>
      <c r="C502" s="20" t="s">
        <v>398</v>
      </c>
      <c r="D502" s="20">
        <f>LOG(csv!D502)</f>
        <v>7.1827923984954296</v>
      </c>
      <c r="E502" s="53">
        <f>LOG(csv!E502)</f>
        <v>3.1673940376430254</v>
      </c>
      <c r="F502" s="51">
        <v>100</v>
      </c>
    </row>
    <row r="503" spans="1:6" ht="30" x14ac:dyDescent="0.25">
      <c r="A503" s="46" t="s">
        <v>499</v>
      </c>
      <c r="B503" s="51">
        <v>1972</v>
      </c>
      <c r="C503" s="20" t="s">
        <v>392</v>
      </c>
      <c r="D503" s="20">
        <f>LOG(csv!D503)</f>
        <v>7.540427298930175</v>
      </c>
      <c r="E503" s="53">
        <f>LOG(csv!E503)</f>
        <v>2.2415413756142062</v>
      </c>
      <c r="F503" s="51">
        <v>100</v>
      </c>
    </row>
    <row r="504" spans="1:6" x14ac:dyDescent="0.25">
      <c r="A504" s="46" t="s">
        <v>500</v>
      </c>
      <c r="B504" s="51">
        <v>1972</v>
      </c>
      <c r="C504" s="20" t="s">
        <v>388</v>
      </c>
      <c r="D504" s="20">
        <f>LOG(csv!D504)</f>
        <v>5.0229724449769266</v>
      </c>
      <c r="E504" s="53">
        <f>LOG(csv!E504)</f>
        <v>2.5544772636852038</v>
      </c>
      <c r="F504" s="51">
        <v>100</v>
      </c>
    </row>
    <row r="505" spans="1:6" x14ac:dyDescent="0.25">
      <c r="A505" s="46" t="s">
        <v>503</v>
      </c>
      <c r="B505" s="51">
        <v>1972</v>
      </c>
      <c r="C505" s="20" t="s">
        <v>405</v>
      </c>
      <c r="D505" s="20">
        <f>LOG(csv!D505)</f>
        <v>6.3835268771131224</v>
      </c>
      <c r="E505" s="53">
        <f>LOG(csv!E505)</f>
        <v>3.710520153601113</v>
      </c>
      <c r="F505" s="51">
        <v>100</v>
      </c>
    </row>
    <row r="506" spans="1:6" ht="30" x14ac:dyDescent="0.25">
      <c r="A506" s="46" t="s">
        <v>504</v>
      </c>
      <c r="B506" s="51">
        <v>1972</v>
      </c>
      <c r="C506" s="20" t="s">
        <v>398</v>
      </c>
      <c r="D506" s="20">
        <f>LOG(csv!D506)</f>
        <v>6.7171625307696985</v>
      </c>
      <c r="E506" s="53">
        <f>LOG(csv!E506)</f>
        <v>2.7323177499895679</v>
      </c>
      <c r="F506" s="51">
        <v>100</v>
      </c>
    </row>
    <row r="507" spans="1:6" ht="30" x14ac:dyDescent="0.25">
      <c r="A507" s="48" t="s">
        <v>505</v>
      </c>
      <c r="B507" s="51">
        <v>1972</v>
      </c>
      <c r="C507" s="20" t="s">
        <v>382</v>
      </c>
      <c r="D507" s="20">
        <f>LOG(csv!D507)</f>
        <v>6.8040358574552471</v>
      </c>
      <c r="E507" s="53">
        <f>LOG(csv!E507)</f>
        <v>2.4480522227720316</v>
      </c>
      <c r="F507" s="51">
        <v>100</v>
      </c>
    </row>
    <row r="508" spans="1:6" x14ac:dyDescent="0.25">
      <c r="A508" s="46" t="s">
        <v>506</v>
      </c>
      <c r="B508" s="51">
        <v>1972</v>
      </c>
      <c r="C508" s="20" t="s">
        <v>456</v>
      </c>
      <c r="D508" s="20">
        <f>LOG(csv!D508)</f>
        <v>6.3569308098981185</v>
      </c>
      <c r="E508" s="53">
        <f>LOG(csv!E508)</f>
        <v>3.3731627774490818</v>
      </c>
      <c r="F508" s="51">
        <v>100</v>
      </c>
    </row>
    <row r="509" spans="1:6" x14ac:dyDescent="0.25">
      <c r="A509" s="46" t="s">
        <v>507</v>
      </c>
      <c r="B509" s="51">
        <v>1972</v>
      </c>
      <c r="C509" s="20" t="s">
        <v>405</v>
      </c>
      <c r="D509" s="20">
        <f>LOG(csv!D509)</f>
        <v>6.5881652215932016</v>
      </c>
      <c r="E509" s="53">
        <f>LOG(csv!E509)</f>
        <v>2.6947504470716486</v>
      </c>
      <c r="F509" s="51">
        <v>100</v>
      </c>
    </row>
    <row r="510" spans="1:6" ht="30" x14ac:dyDescent="0.25">
      <c r="A510" s="46" t="s">
        <v>508</v>
      </c>
      <c r="B510" s="51">
        <v>1972</v>
      </c>
      <c r="C510" s="20" t="s">
        <v>392</v>
      </c>
      <c r="D510" s="20">
        <f>LOG(csv!D510)</f>
        <v>6.3058522391426113</v>
      </c>
      <c r="E510" s="53">
        <f>LOG(csv!E510)</f>
        <v>1.8765115253159157</v>
      </c>
      <c r="F510" s="51">
        <v>100</v>
      </c>
    </row>
    <row r="511" spans="1:6" ht="30" x14ac:dyDescent="0.25">
      <c r="A511" s="46" t="s">
        <v>509</v>
      </c>
      <c r="B511" s="51">
        <v>1972</v>
      </c>
      <c r="C511" s="20" t="s">
        <v>392</v>
      </c>
      <c r="D511" s="20">
        <f>LOG(csv!D511)</f>
        <v>6.483159780781012</v>
      </c>
      <c r="E511" s="53">
        <f>LOG(csv!E511)</f>
        <v>2.390638396762343</v>
      </c>
      <c r="F511" s="51">
        <v>100</v>
      </c>
    </row>
    <row r="512" spans="1:6" ht="20" x14ac:dyDescent="0.25">
      <c r="A512" s="46" t="s">
        <v>510</v>
      </c>
      <c r="B512" s="51">
        <v>1972</v>
      </c>
      <c r="C512" s="20" t="s">
        <v>386</v>
      </c>
      <c r="D512" s="20">
        <f>LOG(csv!D512)</f>
        <v>6.7709075094586062</v>
      </c>
      <c r="E512" s="53">
        <f>LOG(csv!E512)</f>
        <v>3.4428816234663948</v>
      </c>
      <c r="F512" s="51">
        <v>100</v>
      </c>
    </row>
    <row r="513" spans="1:6" ht="20" x14ac:dyDescent="0.25">
      <c r="A513" s="46" t="s">
        <v>511</v>
      </c>
      <c r="B513" s="51">
        <v>1972</v>
      </c>
      <c r="C513" s="20" t="s">
        <v>390</v>
      </c>
      <c r="D513" s="20">
        <f>LOG(csv!D513)</f>
        <v>4.531312831516094</v>
      </c>
      <c r="E513" s="53">
        <f>LOG(csv!E513)</f>
        <v>3.751269959832161</v>
      </c>
      <c r="F513" s="51">
        <v>100</v>
      </c>
    </row>
    <row r="514" spans="1:6" x14ac:dyDescent="0.25">
      <c r="A514" s="46" t="s">
        <v>512</v>
      </c>
      <c r="B514" s="51">
        <v>1972</v>
      </c>
      <c r="C514" s="20" t="s">
        <v>456</v>
      </c>
      <c r="D514" s="20">
        <f>LOG(csv!D514)</f>
        <v>6.5545989008936587</v>
      </c>
      <c r="E514" s="53">
        <f>LOG(csv!E514)</f>
        <v>3.3467275079042178</v>
      </c>
      <c r="F514" s="51">
        <v>100</v>
      </c>
    </row>
    <row r="515" spans="1:6" ht="20" x14ac:dyDescent="0.25">
      <c r="A515" s="46" t="s">
        <v>513</v>
      </c>
      <c r="B515" s="51">
        <v>1972</v>
      </c>
      <c r="C515" s="20" t="s">
        <v>390</v>
      </c>
      <c r="D515" s="20">
        <f>LOG(csv!D515)</f>
        <v>5.6761565811802148</v>
      </c>
      <c r="E515" s="53">
        <f>LOG(csv!E515)</f>
        <v>3.7586655995440403</v>
      </c>
      <c r="F515" s="51">
        <v>100</v>
      </c>
    </row>
    <row r="516" spans="1:6" ht="30" x14ac:dyDescent="0.25">
      <c r="A516" s="46" t="s">
        <v>516</v>
      </c>
      <c r="B516" s="51">
        <v>1972</v>
      </c>
      <c r="C516" s="20" t="s">
        <v>392</v>
      </c>
      <c r="D516" s="20">
        <f>LOG(csv!D516)</f>
        <v>7.2694071362601118</v>
      </c>
      <c r="E516" s="53">
        <f>LOG(csv!E516)</f>
        <v>2.2854863534447722</v>
      </c>
      <c r="F516" s="51">
        <v>100</v>
      </c>
    </row>
    <row r="517" spans="1:6" ht="30" x14ac:dyDescent="0.25">
      <c r="A517" s="46" t="s">
        <v>517</v>
      </c>
      <c r="B517" s="51">
        <v>1972</v>
      </c>
      <c r="C517" s="20" t="s">
        <v>392</v>
      </c>
      <c r="D517" s="20">
        <f>LOG(csv!D517)</f>
        <v>7.1144083329124337</v>
      </c>
      <c r="E517" s="53">
        <f>LOG(csv!E517)</f>
        <v>1.9220183368820718</v>
      </c>
      <c r="F517" s="51">
        <v>100</v>
      </c>
    </row>
    <row r="518" spans="1:6" ht="30" x14ac:dyDescent="0.25">
      <c r="A518" s="46" t="s">
        <v>518</v>
      </c>
      <c r="B518" s="51">
        <v>1972</v>
      </c>
      <c r="C518" s="20" t="s">
        <v>382</v>
      </c>
      <c r="D518" s="20">
        <f>LOG(csv!D518)</f>
        <v>7.3871380405554348</v>
      </c>
      <c r="E518" s="53">
        <f>LOG(csv!E518)</f>
        <v>2.6435244278515149</v>
      </c>
      <c r="F518" s="51">
        <v>100</v>
      </c>
    </row>
    <row r="519" spans="1:6" ht="30" x14ac:dyDescent="0.25">
      <c r="A519" s="46" t="s">
        <v>519</v>
      </c>
      <c r="B519" s="51">
        <v>1972</v>
      </c>
      <c r="C519" s="20" t="s">
        <v>382</v>
      </c>
      <c r="D519" s="20">
        <f>LOG(csv!D519)</f>
        <v>5.5551041263419521</v>
      </c>
      <c r="E519" s="53">
        <f>LOG(csv!E519)</f>
        <v>2.3325002142004374</v>
      </c>
      <c r="F519" s="51">
        <v>100</v>
      </c>
    </row>
    <row r="520" spans="1:6" ht="30" x14ac:dyDescent="0.25">
      <c r="A520" s="46" t="s">
        <v>520</v>
      </c>
      <c r="B520" s="51">
        <v>1972</v>
      </c>
      <c r="C520" s="20" t="s">
        <v>392</v>
      </c>
      <c r="D520" s="20">
        <f>LOG(csv!D520)</f>
        <v>7.068810091704389</v>
      </c>
      <c r="E520" s="53">
        <f>LOG(csv!E520)</f>
        <v>1.8984919050063371</v>
      </c>
      <c r="F520" s="51">
        <v>100</v>
      </c>
    </row>
    <row r="521" spans="1:6" ht="20" x14ac:dyDescent="0.25">
      <c r="A521" s="46" t="s">
        <v>521</v>
      </c>
      <c r="B521" s="51">
        <v>1972</v>
      </c>
      <c r="C521" s="20" t="s">
        <v>390</v>
      </c>
      <c r="D521" s="20">
        <f>LOG(csv!D521)</f>
        <v>5.6022922767449703</v>
      </c>
      <c r="E521" s="53">
        <f>LOG(csv!E521)</f>
        <v>2.9893255898992996</v>
      </c>
      <c r="F521" s="51">
        <v>100</v>
      </c>
    </row>
    <row r="522" spans="1:6" ht="20" x14ac:dyDescent="0.25">
      <c r="A522" s="46" t="s">
        <v>522</v>
      </c>
      <c r="B522" s="51">
        <v>1972</v>
      </c>
      <c r="C522" s="20" t="s">
        <v>388</v>
      </c>
      <c r="D522" s="20">
        <f>LOG(csv!D522)</f>
        <v>4.7811950965511025</v>
      </c>
      <c r="E522" s="53">
        <f>LOG(csv!E522)</f>
        <v>2.409097055269644</v>
      </c>
      <c r="F522" s="51">
        <v>100</v>
      </c>
    </row>
    <row r="523" spans="1:6" ht="30" x14ac:dyDescent="0.25">
      <c r="A523" s="46" t="s">
        <v>524</v>
      </c>
      <c r="B523" s="51">
        <v>1972</v>
      </c>
      <c r="C523" s="20" t="s">
        <v>392</v>
      </c>
      <c r="D523" s="20">
        <f>LOG(csv!D523)</f>
        <v>6.5020702510154278</v>
      </c>
      <c r="E523" s="53">
        <f>LOG(csv!E523)</f>
        <v>2.3376453590295383</v>
      </c>
      <c r="F523" s="51">
        <v>100</v>
      </c>
    </row>
    <row r="524" spans="1:6" ht="30" x14ac:dyDescent="0.25">
      <c r="A524" s="46" t="s">
        <v>525</v>
      </c>
      <c r="B524" s="51">
        <v>1972</v>
      </c>
      <c r="C524" s="20" t="s">
        <v>392</v>
      </c>
      <c r="D524" s="20">
        <f>LOG(csv!D524)</f>
        <v>6.0937112350178584</v>
      </c>
      <c r="E524" s="53">
        <f>LOG(csv!E524)</f>
        <v>2.8612927931659362</v>
      </c>
      <c r="F524" s="51">
        <v>100</v>
      </c>
    </row>
    <row r="525" spans="1:6" ht="30" x14ac:dyDescent="0.25">
      <c r="A525" s="46" t="s">
        <v>527</v>
      </c>
      <c r="B525" s="51">
        <v>1972</v>
      </c>
      <c r="C525" s="20" t="s">
        <v>394</v>
      </c>
      <c r="D525" s="20">
        <f>LOG(csv!D525)</f>
        <v>8.0312044999546384</v>
      </c>
      <c r="E525" s="53">
        <f>LOG(csv!E525)</f>
        <v>2.9107907174306762</v>
      </c>
      <c r="F525" s="51">
        <v>100</v>
      </c>
    </row>
    <row r="526" spans="1:6" ht="14.5" x14ac:dyDescent="0.25">
      <c r="A526" s="47" t="s">
        <v>528</v>
      </c>
      <c r="B526" s="51">
        <v>1972</v>
      </c>
      <c r="C526" s="20" t="s">
        <v>388</v>
      </c>
      <c r="D526" s="20">
        <f>LOG(csv!D526)</f>
        <v>5.0334398401698985</v>
      </c>
      <c r="E526" s="53">
        <f>LOG(csv!E526)</f>
        <v>2.9945210267230129</v>
      </c>
      <c r="F526" s="51">
        <v>100</v>
      </c>
    </row>
    <row r="527" spans="1:6" ht="20" x14ac:dyDescent="0.25">
      <c r="A527" s="46" t="s">
        <v>530</v>
      </c>
      <c r="B527" s="51">
        <v>1972</v>
      </c>
      <c r="C527" s="20" t="s">
        <v>390</v>
      </c>
      <c r="D527" s="20">
        <f>LOG(csv!D527)</f>
        <v>4.5124575861973435</v>
      </c>
      <c r="E527" s="53">
        <f>LOG(csv!E527)</f>
        <v>4.2235718873124837</v>
      </c>
      <c r="F527" s="51">
        <v>100</v>
      </c>
    </row>
    <row r="528" spans="1:6" ht="30" x14ac:dyDescent="0.25">
      <c r="A528" s="46" t="s">
        <v>531</v>
      </c>
      <c r="B528" s="51">
        <v>1972</v>
      </c>
      <c r="C528" s="20" t="s">
        <v>382</v>
      </c>
      <c r="D528" s="20">
        <f>LOG(csv!D528)</f>
        <v>6.4521275986352595</v>
      </c>
      <c r="E528" s="53">
        <f>LOG(csv!E528)</f>
        <v>3.0829011452043473</v>
      </c>
      <c r="F528" s="51">
        <v>100</v>
      </c>
    </row>
    <row r="529" spans="1:6" ht="20" x14ac:dyDescent="0.35">
      <c r="A529" s="46" t="s">
        <v>622</v>
      </c>
      <c r="B529" s="51">
        <v>1972</v>
      </c>
      <c r="C529" s="42" t="s">
        <v>384</v>
      </c>
      <c r="D529" s="20">
        <f>LOG(csv!D529)</f>
        <v>5.7939013879034285</v>
      </c>
      <c r="E529" s="53">
        <f>LOG(csv!E529)</f>
        <v>3.2358415318018592</v>
      </c>
      <c r="F529" s="51">
        <v>100</v>
      </c>
    </row>
    <row r="530" spans="1:6" ht="20" x14ac:dyDescent="0.25">
      <c r="A530" s="46" t="s">
        <v>533</v>
      </c>
      <c r="B530" s="51">
        <v>1972</v>
      </c>
      <c r="C530" s="20" t="s">
        <v>386</v>
      </c>
      <c r="D530" s="20">
        <f>LOG(csv!D530)</f>
        <v>7.5216774641613542</v>
      </c>
      <c r="E530" s="53">
        <f>LOG(csv!E530)</f>
        <v>2.4796893316952455</v>
      </c>
      <c r="F530" s="51">
        <v>100</v>
      </c>
    </row>
    <row r="531" spans="1:6" ht="30" x14ac:dyDescent="0.25">
      <c r="A531" s="46" t="s">
        <v>534</v>
      </c>
      <c r="B531" s="51">
        <v>1972</v>
      </c>
      <c r="C531" s="20" t="s">
        <v>392</v>
      </c>
      <c r="D531" s="20">
        <f>LOG(csv!D531)</f>
        <v>7.2941686214737622</v>
      </c>
      <c r="E531" s="53">
        <f>LOG(csv!E531)</f>
        <v>2.4211509565765774</v>
      </c>
      <c r="F531" s="51">
        <v>100</v>
      </c>
    </row>
    <row r="532" spans="1:6" ht="30" x14ac:dyDescent="0.25">
      <c r="A532" s="46" t="s">
        <v>535</v>
      </c>
      <c r="B532" s="51">
        <v>1972</v>
      </c>
      <c r="C532" s="20" t="s">
        <v>392</v>
      </c>
      <c r="D532" s="20">
        <f>LOG(csv!D532)</f>
        <v>6.3105121238468662</v>
      </c>
      <c r="E532" s="53">
        <f>LOG(csv!E532)</f>
        <v>3.2519238631843819</v>
      </c>
      <c r="F532" s="51">
        <v>100</v>
      </c>
    </row>
    <row r="533" spans="1:6" ht="30" x14ac:dyDescent="0.25">
      <c r="A533" s="46" t="s">
        <v>537</v>
      </c>
      <c r="B533" s="51">
        <v>1972</v>
      </c>
      <c r="C533" s="20" t="s">
        <v>382</v>
      </c>
      <c r="D533" s="20">
        <f>LOG(csv!D533)</f>
        <v>7.4515891473637152</v>
      </c>
      <c r="E533" s="53">
        <f>LOG(csv!E533)</f>
        <v>1.9138564323406175</v>
      </c>
      <c r="F533" s="51">
        <v>100</v>
      </c>
    </row>
    <row r="534" spans="1:6" ht="20" x14ac:dyDescent="0.25">
      <c r="A534" s="46" t="s">
        <v>538</v>
      </c>
      <c r="B534" s="51">
        <v>1972</v>
      </c>
      <c r="C534" s="20" t="s">
        <v>390</v>
      </c>
      <c r="D534" s="20">
        <f>LOG(csv!D534)</f>
        <v>7.217259132062436</v>
      </c>
      <c r="E534" s="53">
        <f>LOG(csv!E534)</f>
        <v>3.6076765137442623</v>
      </c>
      <c r="F534" s="51">
        <v>100</v>
      </c>
    </row>
    <row r="535" spans="1:6" ht="20" x14ac:dyDescent="0.25">
      <c r="A535" s="46" t="s">
        <v>540</v>
      </c>
      <c r="B535" s="51">
        <v>1972</v>
      </c>
      <c r="C535" s="20" t="s">
        <v>388</v>
      </c>
      <c r="D535" s="20">
        <f>LOG(csv!D535)</f>
        <v>5.340931678691331</v>
      </c>
      <c r="E535" s="53">
        <f>LOG(csv!E535)</f>
        <v>3.6054145262774941</v>
      </c>
      <c r="F535" s="51">
        <v>100</v>
      </c>
    </row>
    <row r="536" spans="1:6" ht="20" x14ac:dyDescent="0.25">
      <c r="A536" s="46" t="s">
        <v>541</v>
      </c>
      <c r="B536" s="51">
        <v>1972</v>
      </c>
      <c r="C536" s="20" t="s">
        <v>388</v>
      </c>
      <c r="D536" s="20">
        <f>LOG(csv!D536)</f>
        <v>6.6102490919642483</v>
      </c>
      <c r="E536" s="53">
        <f>LOG(csv!E536)</f>
        <v>3.5178091453205087</v>
      </c>
      <c r="F536" s="51">
        <v>100</v>
      </c>
    </row>
    <row r="537" spans="1:6" ht="30" x14ac:dyDescent="0.25">
      <c r="A537" s="46" t="s">
        <v>542</v>
      </c>
      <c r="B537" s="51">
        <v>1972</v>
      </c>
      <c r="C537" s="20" t="s">
        <v>394</v>
      </c>
      <c r="D537" s="20">
        <f>LOG(csv!D537)</f>
        <v>6.7458652532238945</v>
      </c>
      <c r="E537" s="53">
        <f>LOG(csv!E537)</f>
        <v>2.5372738581464436</v>
      </c>
      <c r="F537" s="51">
        <v>100</v>
      </c>
    </row>
    <row r="538" spans="1:6" ht="30" x14ac:dyDescent="0.25">
      <c r="A538" s="46" t="s">
        <v>543</v>
      </c>
      <c r="B538" s="51">
        <v>1972</v>
      </c>
      <c r="C538" s="20" t="s">
        <v>392</v>
      </c>
      <c r="D538" s="20">
        <f>LOG(csv!D538)</f>
        <v>7.0977809939028047</v>
      </c>
      <c r="E538" s="53">
        <f>LOG(csv!E538)</f>
        <v>2.1938872565465766</v>
      </c>
      <c r="F538" s="51">
        <v>100</v>
      </c>
    </row>
    <row r="539" spans="1:6" ht="30" x14ac:dyDescent="0.25">
      <c r="A539" s="46" t="s">
        <v>544</v>
      </c>
      <c r="B539" s="51">
        <v>1972</v>
      </c>
      <c r="C539" s="20" t="s">
        <v>392</v>
      </c>
      <c r="D539" s="20">
        <f>LOG(csv!D539)</f>
        <v>8.1201121854275922</v>
      </c>
      <c r="E539" s="53">
        <f>LOG(csv!E539)</f>
        <v>2.3194070241836138</v>
      </c>
      <c r="F539" s="51">
        <v>100</v>
      </c>
    </row>
    <row r="540" spans="1:6" ht="20" x14ac:dyDescent="0.25">
      <c r="A540" s="46" t="s">
        <v>546</v>
      </c>
      <c r="B540" s="51">
        <v>1972</v>
      </c>
      <c r="C540" s="20" t="s">
        <v>390</v>
      </c>
      <c r="D540" s="20">
        <f>LOG(csv!D540)</f>
        <v>6.6637781682977844</v>
      </c>
      <c r="E540" s="53">
        <f>LOG(csv!E540)</f>
        <v>3.6447905788597952</v>
      </c>
      <c r="F540" s="51">
        <v>100</v>
      </c>
    </row>
    <row r="541" spans="1:6" x14ac:dyDescent="0.25">
      <c r="A541" s="46" t="s">
        <v>547</v>
      </c>
      <c r="B541" s="51">
        <v>1972</v>
      </c>
      <c r="C541" s="20" t="s">
        <v>405</v>
      </c>
      <c r="D541" s="20">
        <f>LOG(csv!D541)</f>
        <v>6.4916738533633191</v>
      </c>
      <c r="E541" s="53">
        <f>LOG(csv!E541)</f>
        <v>2.6744544580943694</v>
      </c>
      <c r="F541" s="51">
        <v>100</v>
      </c>
    </row>
    <row r="542" spans="1:6" ht="30" x14ac:dyDescent="0.25">
      <c r="A542" s="46" t="s">
        <v>548</v>
      </c>
      <c r="B542" s="51">
        <v>1972</v>
      </c>
      <c r="C542" s="20" t="s">
        <v>382</v>
      </c>
      <c r="D542" s="20">
        <f>LOG(csv!D542)</f>
        <v>8.2195938511343822</v>
      </c>
      <c r="E542" s="53">
        <f>LOG(csv!E542)</f>
        <v>2.1811554863765568</v>
      </c>
      <c r="F542" s="51">
        <v>100</v>
      </c>
    </row>
    <row r="543" spans="1:6" x14ac:dyDescent="0.25">
      <c r="A543" s="46" t="s">
        <v>549</v>
      </c>
      <c r="B543" s="51">
        <v>1972</v>
      </c>
      <c r="C543" s="20" t="s">
        <v>388</v>
      </c>
      <c r="D543" s="20">
        <f>LOG(csv!D543)</f>
        <v>4.3134242671691929</v>
      </c>
      <c r="E543" s="53">
        <f>LOG(csv!E543)</f>
        <v>3.5544992763771703</v>
      </c>
      <c r="F543" s="51">
        <v>100</v>
      </c>
    </row>
    <row r="544" spans="1:6" ht="14.5" x14ac:dyDescent="0.35">
      <c r="A544" s="46" t="s">
        <v>623</v>
      </c>
      <c r="B544" s="51">
        <v>1972</v>
      </c>
      <c r="C544" s="42" t="s">
        <v>405</v>
      </c>
      <c r="D544" s="20">
        <f>LOG(csv!D544)</f>
        <v>6</v>
      </c>
      <c r="E544" s="53">
        <f>LOG(csv!E544)</f>
        <v>2.8914921591372598</v>
      </c>
      <c r="F544" s="51">
        <v>100</v>
      </c>
    </row>
    <row r="545" spans="1:6" ht="30" x14ac:dyDescent="0.25">
      <c r="A545" s="46" t="s">
        <v>550</v>
      </c>
      <c r="B545" s="51">
        <v>1972</v>
      </c>
      <c r="C545" s="20" t="s">
        <v>394</v>
      </c>
      <c r="D545" s="20">
        <f>LOG(csv!D545)</f>
        <v>6.5039702178617533</v>
      </c>
      <c r="E545" s="53">
        <f>LOG(csv!E545)</f>
        <v>2.9189497367745787</v>
      </c>
      <c r="F545" s="51">
        <v>100</v>
      </c>
    </row>
    <row r="546" spans="1:6" ht="30" x14ac:dyDescent="0.25">
      <c r="A546" s="46" t="s">
        <v>551</v>
      </c>
      <c r="B546" s="51">
        <v>1972</v>
      </c>
      <c r="C546" s="20" t="s">
        <v>388</v>
      </c>
      <c r="D546" s="20">
        <f>LOG(csv!D546)</f>
        <v>6.7536247246539736</v>
      </c>
      <c r="E546" s="53">
        <f>LOG(csv!E546)</f>
        <v>2.5229315305666522</v>
      </c>
      <c r="F546" s="51">
        <v>100</v>
      </c>
    </row>
    <row r="547" spans="1:6" ht="30" x14ac:dyDescent="0.25">
      <c r="A547" s="46" t="s">
        <v>552</v>
      </c>
      <c r="B547" s="51">
        <v>1972</v>
      </c>
      <c r="C547" s="20" t="s">
        <v>394</v>
      </c>
      <c r="D547" s="20">
        <f>LOG(csv!D547)</f>
        <v>6.8133450311951629</v>
      </c>
      <c r="E547" s="53">
        <f>LOG(csv!E547)</f>
        <v>2.4289858735610195</v>
      </c>
      <c r="F547" s="51">
        <v>100</v>
      </c>
    </row>
    <row r="548" spans="1:6" ht="30" x14ac:dyDescent="0.25">
      <c r="A548" s="46" t="s">
        <v>553</v>
      </c>
      <c r="B548" s="51">
        <v>1972</v>
      </c>
      <c r="C548" s="20" t="s">
        <v>394</v>
      </c>
      <c r="D548" s="20">
        <f>LOG(csv!D548)</f>
        <v>7.4518263795719939</v>
      </c>
      <c r="E548" s="53">
        <f>LOG(csv!E548)</f>
        <v>2.8032455845803472</v>
      </c>
      <c r="F548" s="51">
        <v>100</v>
      </c>
    </row>
    <row r="549" spans="1:6" ht="30" x14ac:dyDescent="0.25">
      <c r="A549" s="46" t="s">
        <v>554</v>
      </c>
      <c r="B549" s="51">
        <v>1972</v>
      </c>
      <c r="C549" s="20" t="s">
        <v>382</v>
      </c>
      <c r="D549" s="20">
        <f>LOG(csv!D549)</f>
        <v>7.9516710153488024</v>
      </c>
      <c r="E549" s="53">
        <f>LOG(csv!E549)</f>
        <v>2.3251043872027881</v>
      </c>
      <c r="F549" s="51">
        <v>100</v>
      </c>
    </row>
    <row r="550" spans="1:6" ht="20" x14ac:dyDescent="0.25">
      <c r="A550" s="46" t="s">
        <v>555</v>
      </c>
      <c r="B550" s="51">
        <v>1972</v>
      </c>
      <c r="C550" s="20" t="s">
        <v>384</v>
      </c>
      <c r="D550" s="20">
        <f>LOG(csv!D550)</f>
        <v>7.5858764266852852</v>
      </c>
      <c r="E550" s="53">
        <f>LOG(csv!E550)</f>
        <v>3.2701878278896079</v>
      </c>
      <c r="F550" s="51">
        <v>100</v>
      </c>
    </row>
    <row r="551" spans="1:6" ht="20" x14ac:dyDescent="0.25">
      <c r="A551" s="46" t="s">
        <v>556</v>
      </c>
      <c r="B551" s="51">
        <v>1972</v>
      </c>
      <c r="C551" s="20" t="s">
        <v>390</v>
      </c>
      <c r="D551" s="20">
        <f>LOG(csv!D551)</f>
        <v>7.025546299509994</v>
      </c>
      <c r="E551" s="53">
        <f>LOG(csv!E551)</f>
        <v>3.1147424968394501</v>
      </c>
      <c r="F551" s="51">
        <v>100</v>
      </c>
    </row>
    <row r="552" spans="1:6" ht="30" x14ac:dyDescent="0.25">
      <c r="A552" s="46" t="s">
        <v>557</v>
      </c>
      <c r="B552" s="51">
        <v>1972</v>
      </c>
      <c r="C552" s="20" t="s">
        <v>394</v>
      </c>
      <c r="D552" s="20">
        <f>LOG(csv!D552)</f>
        <v>6.594081692054294</v>
      </c>
      <c r="E552" s="53">
        <f>LOG(csv!E552)</f>
        <v>3.3515019204714815</v>
      </c>
      <c r="F552" s="51">
        <v>100</v>
      </c>
    </row>
    <row r="553" spans="1:6" x14ac:dyDescent="0.25">
      <c r="A553" s="46" t="s">
        <v>558</v>
      </c>
      <c r="B553" s="51">
        <v>1972</v>
      </c>
      <c r="C553" s="20" t="s">
        <v>405</v>
      </c>
      <c r="D553" s="20">
        <f>LOG(csv!D553)</f>
        <v>5.947119406409441</v>
      </c>
      <c r="E553" s="53">
        <f>LOG(csv!E553)</f>
        <v>3.5925904751276803</v>
      </c>
      <c r="F553" s="51">
        <v>100</v>
      </c>
    </row>
    <row r="554" spans="1:6" ht="30" x14ac:dyDescent="0.25">
      <c r="A554" s="48" t="s">
        <v>502</v>
      </c>
      <c r="B554" s="51">
        <v>1972</v>
      </c>
      <c r="C554" s="20" t="s">
        <v>382</v>
      </c>
      <c r="D554" s="20">
        <f>LOG(csv!D554)</f>
        <v>7.6888363224368259</v>
      </c>
      <c r="E554" s="53">
        <f>LOG(csv!E554)</f>
        <v>2.5305523071904532</v>
      </c>
      <c r="F554" s="51">
        <v>100</v>
      </c>
    </row>
    <row r="555" spans="1:6" ht="30" x14ac:dyDescent="0.25">
      <c r="A555" s="46" t="s">
        <v>529</v>
      </c>
      <c r="B555" s="51">
        <v>1972</v>
      </c>
      <c r="C555" s="20" t="s">
        <v>398</v>
      </c>
      <c r="D555" s="20">
        <f>LOG(csv!D555)</f>
        <v>6.6499873680125505</v>
      </c>
      <c r="E555" s="53">
        <f>LOG(csv!E555)</f>
        <v>3.0885004421599804</v>
      </c>
      <c r="F555" s="51">
        <v>100</v>
      </c>
    </row>
    <row r="556" spans="1:6" ht="20" x14ac:dyDescent="0.25">
      <c r="A556" s="46" t="s">
        <v>560</v>
      </c>
      <c r="B556" s="51">
        <v>1972</v>
      </c>
      <c r="C556" s="20" t="s">
        <v>384</v>
      </c>
      <c r="D556" s="20">
        <f>LOG(csv!D556)</f>
        <v>7.3483740330552036</v>
      </c>
      <c r="E556" s="53">
        <f>LOG(csv!E556)</f>
        <v>3.1211951140218335</v>
      </c>
      <c r="F556" s="51">
        <v>100</v>
      </c>
    </row>
    <row r="557" spans="1:6" ht="30" x14ac:dyDescent="0.25">
      <c r="A557" s="46" t="s">
        <v>561</v>
      </c>
      <c r="B557" s="51">
        <v>1972</v>
      </c>
      <c r="C557" s="20" t="s">
        <v>398</v>
      </c>
      <c r="D557" s="20">
        <f>LOG(csv!D557)</f>
        <v>8.1550125954405903</v>
      </c>
      <c r="E557" s="53">
        <f>LOG(csv!E557)</f>
        <v>3.537510013750373</v>
      </c>
      <c r="F557" s="51">
        <v>100</v>
      </c>
    </row>
    <row r="558" spans="1:6" ht="30" x14ac:dyDescent="0.25">
      <c r="A558" s="46" t="s">
        <v>562</v>
      </c>
      <c r="B558" s="51">
        <v>1972</v>
      </c>
      <c r="C558" s="20" t="s">
        <v>392</v>
      </c>
      <c r="D558" s="20">
        <f>LOG(csv!D558)</f>
        <v>6.9369281350950232</v>
      </c>
      <c r="E558" s="53">
        <f>LOG(csv!E558)</f>
        <v>1.7914552663925529</v>
      </c>
      <c r="F558" s="51">
        <v>100</v>
      </c>
    </row>
    <row r="559" spans="1:6" ht="30" x14ac:dyDescent="0.25">
      <c r="A559" s="47" t="s">
        <v>564</v>
      </c>
      <c r="B559" s="51">
        <v>1972</v>
      </c>
      <c r="C559" s="20" t="s">
        <v>394</v>
      </c>
      <c r="D559" s="20">
        <f>LOG(csv!D559)</f>
        <v>4.5924987489987794</v>
      </c>
      <c r="E559" s="53">
        <f>LOG(csv!E559)</f>
        <v>2.7140070546592292</v>
      </c>
      <c r="F559" s="51">
        <v>100</v>
      </c>
    </row>
    <row r="560" spans="1:6" ht="30" x14ac:dyDescent="0.25">
      <c r="A560" s="46" t="s">
        <v>565</v>
      </c>
      <c r="B560" s="51">
        <v>1972</v>
      </c>
      <c r="C560" s="20" t="s">
        <v>392</v>
      </c>
      <c r="D560" s="20">
        <f>LOG(csv!D560)</f>
        <v>5.226491640270277</v>
      </c>
      <c r="E560" s="53">
        <f>LOG(csv!E560)</f>
        <v>2.9870281736533091</v>
      </c>
      <c r="F560" s="51">
        <v>100</v>
      </c>
    </row>
    <row r="561" spans="1:6" ht="50" x14ac:dyDescent="0.25">
      <c r="A561" s="46" t="s">
        <v>567</v>
      </c>
      <c r="B561" s="51">
        <v>1972</v>
      </c>
      <c r="C561" s="20" t="s">
        <v>394</v>
      </c>
      <c r="D561" s="20">
        <f>LOG(csv!D561)</f>
        <v>5.0713222165053642</v>
      </c>
      <c r="E561" s="53">
        <f>LOG(csv!E561)</f>
        <v>2.4747033042636026</v>
      </c>
      <c r="F561" s="51">
        <v>100</v>
      </c>
    </row>
    <row r="562" spans="1:6" x14ac:dyDescent="0.25">
      <c r="A562" s="46" t="s">
        <v>568</v>
      </c>
      <c r="B562" s="51">
        <v>1972</v>
      </c>
      <c r="C562" s="20" t="s">
        <v>388</v>
      </c>
      <c r="D562" s="20">
        <f>LOG(csv!D562)</f>
        <v>5.2477474726909366</v>
      </c>
      <c r="E562" s="53">
        <f>LOG(csv!E562)</f>
        <v>2.7842651606156412</v>
      </c>
      <c r="F562" s="51">
        <v>100</v>
      </c>
    </row>
    <row r="563" spans="1:6" ht="20" x14ac:dyDescent="0.25">
      <c r="A563" s="46" t="s">
        <v>569</v>
      </c>
      <c r="B563" s="51">
        <v>1972</v>
      </c>
      <c r="C563" s="20" t="s">
        <v>390</v>
      </c>
      <c r="D563" s="20">
        <f>LOG(csv!D563)</f>
        <v>4.4661407178389938</v>
      </c>
      <c r="E563" s="53">
        <f>LOG(csv!E563)</f>
        <v>3.71616713974508</v>
      </c>
      <c r="F563" s="51">
        <v>100</v>
      </c>
    </row>
    <row r="564" spans="1:6" ht="30" x14ac:dyDescent="0.25">
      <c r="A564" s="47" t="s">
        <v>570</v>
      </c>
      <c r="B564" s="51">
        <v>1972</v>
      </c>
      <c r="C564" s="20" t="s">
        <v>392</v>
      </c>
      <c r="D564" s="20">
        <f>LOG(csv!D564)</f>
        <v>5.2864856612595066</v>
      </c>
      <c r="E564" s="53">
        <f>LOG(csv!E564)</f>
        <v>2.7613548276393365</v>
      </c>
      <c r="F564" s="51">
        <v>100</v>
      </c>
    </row>
    <row r="565" spans="1:6" ht="20" x14ac:dyDescent="0.25">
      <c r="A565" s="46" t="s">
        <v>571</v>
      </c>
      <c r="B565" s="51">
        <v>1972</v>
      </c>
      <c r="C565" s="20" t="s">
        <v>405</v>
      </c>
      <c r="D565" s="20">
        <f>LOG(csv!D565)</f>
        <v>7.4316810210073605</v>
      </c>
      <c r="E565" s="53">
        <f>LOG(csv!E565)</f>
        <v>3.1801999857546481</v>
      </c>
      <c r="F565" s="51">
        <v>100</v>
      </c>
    </row>
    <row r="566" spans="1:6" ht="30" x14ac:dyDescent="0.25">
      <c r="A566" s="46" t="s">
        <v>572</v>
      </c>
      <c r="B566" s="51">
        <v>1972</v>
      </c>
      <c r="C566" s="20" t="s">
        <v>392</v>
      </c>
      <c r="D566" s="20">
        <f>LOG(csv!D566)</f>
        <v>7.0787148891913851</v>
      </c>
      <c r="E566" s="53">
        <f>LOG(csv!E566)</f>
        <v>2.4555257112227071</v>
      </c>
      <c r="F566" s="51">
        <v>100</v>
      </c>
    </row>
    <row r="567" spans="1:6" ht="20" x14ac:dyDescent="0.25">
      <c r="A567" s="46" t="s">
        <v>573</v>
      </c>
      <c r="B567" s="51">
        <v>1972</v>
      </c>
      <c r="C567" s="20" t="s">
        <v>384</v>
      </c>
      <c r="D567" s="20">
        <f>LOG(csv!D567)</f>
        <v>6.9729620046070915</v>
      </c>
      <c r="E567" s="53">
        <f>LOG(csv!E567)</f>
        <v>3.4117887372570346</v>
      </c>
      <c r="F567" s="51">
        <v>100</v>
      </c>
    </row>
    <row r="568" spans="1:6" ht="30" x14ac:dyDescent="0.25">
      <c r="A568" s="46" t="s">
        <v>574</v>
      </c>
      <c r="B568" s="51">
        <v>1972</v>
      </c>
      <c r="C568" s="20" t="s">
        <v>392</v>
      </c>
      <c r="D568" s="20">
        <f>LOG(csv!D568)</f>
        <v>4.9113760332360652</v>
      </c>
      <c r="E568" s="53">
        <f>LOG(csv!E568)</f>
        <v>2.7376462752564126</v>
      </c>
      <c r="F568" s="51">
        <v>100</v>
      </c>
    </row>
    <row r="569" spans="1:6" ht="30" x14ac:dyDescent="0.25">
      <c r="A569" s="46" t="s">
        <v>575</v>
      </c>
      <c r="B569" s="51">
        <v>1972</v>
      </c>
      <c r="C569" s="20" t="s">
        <v>392</v>
      </c>
      <c r="D569" s="20">
        <f>LOG(csv!D569)</f>
        <v>6.7785310918988699</v>
      </c>
      <c r="E569" s="53">
        <f>LOG(csv!E569)</f>
        <v>2.2518614901647847</v>
      </c>
      <c r="F569" s="51">
        <v>100</v>
      </c>
    </row>
    <row r="570" spans="1:6" ht="30" x14ac:dyDescent="0.25">
      <c r="A570" s="46" t="s">
        <v>576</v>
      </c>
      <c r="B570" s="51">
        <v>1972</v>
      </c>
      <c r="C570" s="20" t="s">
        <v>382</v>
      </c>
      <c r="D570" s="20">
        <f>LOG(csv!D570)</f>
        <v>6.6524542496118242</v>
      </c>
      <c r="E570" s="53">
        <f>LOG(csv!E570)</f>
        <v>3.101630018558641</v>
      </c>
      <c r="F570" s="51">
        <v>100</v>
      </c>
    </row>
    <row r="571" spans="1:6" ht="20" x14ac:dyDescent="0.25">
      <c r="A571" s="46" t="s">
        <v>577</v>
      </c>
      <c r="B571" s="51">
        <v>1972</v>
      </c>
      <c r="C571" s="20" t="s">
        <v>384</v>
      </c>
      <c r="D571" s="20">
        <f>LOG(csv!D571)</f>
        <v>6.7355548293456735</v>
      </c>
      <c r="E571" s="53">
        <f>LOG(csv!E571)</f>
        <v>3.3962673117596198</v>
      </c>
      <c r="F571" s="51">
        <v>100</v>
      </c>
    </row>
    <row r="572" spans="1:6" ht="20" x14ac:dyDescent="0.25">
      <c r="A572" s="46" t="s">
        <v>578</v>
      </c>
      <c r="B572" s="51">
        <v>1972</v>
      </c>
      <c r="C572" s="20" t="s">
        <v>384</v>
      </c>
      <c r="D572" s="20">
        <f>LOG(csv!D572)</f>
        <v>6.3032710261660201</v>
      </c>
      <c r="E572" s="53">
        <f>LOG(csv!E572)</f>
        <v>3.5580554181619992</v>
      </c>
      <c r="F572" s="51">
        <v>100</v>
      </c>
    </row>
    <row r="573" spans="1:6" ht="20" x14ac:dyDescent="0.25">
      <c r="A573" s="46" t="s">
        <v>579</v>
      </c>
      <c r="B573" s="51">
        <v>1972</v>
      </c>
      <c r="C573" s="20" t="s">
        <v>388</v>
      </c>
      <c r="D573" s="20">
        <f>LOG(csv!D573)</f>
        <v>5.7422835443140974</v>
      </c>
      <c r="E573" s="53">
        <f>LOG(csv!E573)</f>
        <v>2.3715595563119138</v>
      </c>
      <c r="F573" s="51">
        <v>100</v>
      </c>
    </row>
    <row r="574" spans="1:6" ht="30" x14ac:dyDescent="0.25">
      <c r="A574" s="46" t="s">
        <v>580</v>
      </c>
      <c r="B574" s="51">
        <v>1972</v>
      </c>
      <c r="C574" s="20" t="s">
        <v>392</v>
      </c>
      <c r="D574" s="20">
        <f>LOG(csv!D574)</f>
        <v>6.9475973112738503</v>
      </c>
      <c r="E574" s="53">
        <f>LOG(csv!E574)</f>
        <v>2.7271023423104261</v>
      </c>
      <c r="F574" s="51">
        <v>100</v>
      </c>
    </row>
    <row r="575" spans="1:6" ht="30" x14ac:dyDescent="0.25">
      <c r="A575" s="46" t="s">
        <v>581</v>
      </c>
      <c r="B575" s="51">
        <v>1972</v>
      </c>
      <c r="C575" s="20" t="s">
        <v>392</v>
      </c>
      <c r="D575" s="20">
        <f>LOG(csv!D575)</f>
        <v>7.6453007776360646</v>
      </c>
      <c r="E575" s="53">
        <f>LOG(csv!E575)</f>
        <v>2.9529797883526876</v>
      </c>
      <c r="F575" s="51">
        <v>100</v>
      </c>
    </row>
    <row r="576" spans="1:6" ht="20" x14ac:dyDescent="0.35">
      <c r="A576" s="46" t="s">
        <v>624</v>
      </c>
      <c r="B576" s="51">
        <v>1972</v>
      </c>
      <c r="C576" s="42" t="s">
        <v>392</v>
      </c>
      <c r="D576" s="20">
        <f>LOG(csv!D576)</f>
        <v>7.0913151596972233</v>
      </c>
      <c r="E576" s="53">
        <f>LOG(csv!E576)</f>
        <v>3.1468253863944069</v>
      </c>
      <c r="F576" s="51">
        <v>100</v>
      </c>
    </row>
    <row r="577" spans="1:6" ht="20" x14ac:dyDescent="0.25">
      <c r="A577" s="46" t="s">
        <v>582</v>
      </c>
      <c r="B577" s="51">
        <v>1972</v>
      </c>
      <c r="C577" s="20" t="s">
        <v>390</v>
      </c>
      <c r="D577" s="20">
        <f>LOG(csv!D577)</f>
        <v>7.6063581662857604</v>
      </c>
      <c r="E577" s="53">
        <f>LOG(csv!E577)</f>
        <v>3.2327912884428671</v>
      </c>
      <c r="F577" s="51">
        <v>100</v>
      </c>
    </row>
    <row r="578" spans="1:6" ht="30" x14ac:dyDescent="0.25">
      <c r="A578" s="46" t="s">
        <v>583</v>
      </c>
      <c r="B578" s="51">
        <v>1972</v>
      </c>
      <c r="C578" s="20" t="s">
        <v>382</v>
      </c>
      <c r="D578" s="20">
        <f>LOG(csv!D578)</f>
        <v>7.3058292603429287</v>
      </c>
      <c r="E578" s="53">
        <f>LOG(csv!E578)</f>
        <v>2.2979353313996032</v>
      </c>
      <c r="F578" s="51">
        <v>100</v>
      </c>
    </row>
    <row r="579" spans="1:6" ht="30" x14ac:dyDescent="0.25">
      <c r="A579" s="46" t="s">
        <v>584</v>
      </c>
      <c r="B579" s="51">
        <v>1972</v>
      </c>
      <c r="C579" s="20" t="s">
        <v>392</v>
      </c>
      <c r="D579" s="20">
        <f>LOG(csv!D579)</f>
        <v>7.6152805120020135</v>
      </c>
      <c r="E579" s="53">
        <f>LOG(csv!E579)</f>
        <v>2.2264376523818066</v>
      </c>
      <c r="F579" s="51">
        <v>100</v>
      </c>
    </row>
    <row r="580" spans="1:6" ht="30" x14ac:dyDescent="0.25">
      <c r="A580" s="46" t="s">
        <v>585</v>
      </c>
      <c r="B580" s="51">
        <v>1972</v>
      </c>
      <c r="C580" s="20" t="s">
        <v>394</v>
      </c>
      <c r="D580" s="20">
        <f>LOG(csv!D580)</f>
        <v>5.6425802507306173</v>
      </c>
      <c r="E580" s="53">
        <f>LOG(csv!E580)</f>
        <v>2.8890428811516569</v>
      </c>
      <c r="F580" s="51">
        <v>100</v>
      </c>
    </row>
    <row r="581" spans="1:6" ht="30" x14ac:dyDescent="0.25">
      <c r="A581" s="46" t="s">
        <v>586</v>
      </c>
      <c r="B581" s="51">
        <v>1972</v>
      </c>
      <c r="C581" s="20" t="s">
        <v>392</v>
      </c>
      <c r="D581" s="20">
        <f>LOG(csv!D581)</f>
        <v>6.0555060013020441</v>
      </c>
      <c r="E581" s="53">
        <f>LOG(csv!E581)</f>
        <v>2.4922976958211405</v>
      </c>
      <c r="F581" s="51">
        <v>100</v>
      </c>
    </row>
    <row r="582" spans="1:6" ht="20" x14ac:dyDescent="0.25">
      <c r="A582" s="46" t="s">
        <v>587</v>
      </c>
      <c r="B582" s="51">
        <v>1972</v>
      </c>
      <c r="C582" s="20" t="s">
        <v>390</v>
      </c>
      <c r="D582" s="20">
        <f>LOG(csv!D582)</f>
        <v>6.9550426109968271</v>
      </c>
      <c r="E582" s="53">
        <f>LOG(csv!E582)</f>
        <v>3.7739435207731424</v>
      </c>
      <c r="F582" s="51">
        <v>100</v>
      </c>
    </row>
    <row r="583" spans="1:6" ht="20" x14ac:dyDescent="0.25">
      <c r="A583" s="46" t="s">
        <v>588</v>
      </c>
      <c r="B583" s="51">
        <v>1972</v>
      </c>
      <c r="C583" s="20" t="s">
        <v>390</v>
      </c>
      <c r="D583" s="20">
        <f>LOG(csv!D583)</f>
        <v>6.8764449772609142</v>
      </c>
      <c r="E583" s="53">
        <f>LOG(csv!E583)</f>
        <v>4.2550916767100562</v>
      </c>
      <c r="F583" s="51">
        <v>100</v>
      </c>
    </row>
    <row r="584" spans="1:6" x14ac:dyDescent="0.25">
      <c r="A584" s="46" t="s">
        <v>589</v>
      </c>
      <c r="B584" s="51">
        <v>1972</v>
      </c>
      <c r="C584" s="20" t="s">
        <v>405</v>
      </c>
      <c r="D584" s="20">
        <f>LOG(csv!D584)</f>
        <v>7.2760332957611249</v>
      </c>
      <c r="E584" s="53">
        <f>LOG(csv!E584)</f>
        <v>2.6513341487483681</v>
      </c>
      <c r="F584" s="51">
        <v>100</v>
      </c>
    </row>
    <row r="585" spans="1:6" ht="30" x14ac:dyDescent="0.25">
      <c r="A585" s="46" t="s">
        <v>591</v>
      </c>
      <c r="B585" s="51">
        <v>1972</v>
      </c>
      <c r="C585" s="20" t="s">
        <v>398</v>
      </c>
      <c r="D585" s="20">
        <f>LOG(csv!D585)</f>
        <v>6.8645594321922756</v>
      </c>
      <c r="E585" s="53">
        <f>LOG(csv!E585)</f>
        <v>2.7985349061823328</v>
      </c>
      <c r="F585" s="51">
        <v>100</v>
      </c>
    </row>
    <row r="586" spans="1:6" ht="30" x14ac:dyDescent="0.25">
      <c r="A586" s="46" t="s">
        <v>593</v>
      </c>
      <c r="B586" s="51">
        <v>1972</v>
      </c>
      <c r="C586" s="20" t="s">
        <v>382</v>
      </c>
      <c r="D586" s="20">
        <f>LOG(csv!D586)</f>
        <v>7.8104448737186072</v>
      </c>
      <c r="E586" s="53">
        <f>LOG(csv!E586)</f>
        <v>2.3208858891076627</v>
      </c>
      <c r="F586" s="51">
        <v>100</v>
      </c>
    </row>
    <row r="587" spans="1:6" ht="20" x14ac:dyDescent="0.25">
      <c r="A587" s="46" t="s">
        <v>515</v>
      </c>
      <c r="B587" s="51">
        <v>1972</v>
      </c>
      <c r="C587" s="20" t="s">
        <v>384</v>
      </c>
      <c r="D587" s="20">
        <f>LOG(csv!D587)</f>
        <v>6.3118712106355614</v>
      </c>
      <c r="E587" s="53">
        <f>LOG(csv!E587)</f>
        <v>3.2842829714040218</v>
      </c>
      <c r="F587" s="51">
        <v>100</v>
      </c>
    </row>
    <row r="588" spans="1:6" ht="20" x14ac:dyDescent="0.35">
      <c r="A588" s="46" t="s">
        <v>625</v>
      </c>
      <c r="B588" s="51">
        <v>1972</v>
      </c>
      <c r="C588" s="42" t="s">
        <v>382</v>
      </c>
      <c r="D588" s="20">
        <f>LOG(csv!D588)</f>
        <v>6.0671609060616039</v>
      </c>
      <c r="E588" s="53">
        <f>LOG(csv!E588)</f>
        <v>2</v>
      </c>
      <c r="F588" s="51">
        <v>100</v>
      </c>
    </row>
    <row r="589" spans="1:6" ht="30" x14ac:dyDescent="0.25">
      <c r="A589" s="46" t="s">
        <v>594</v>
      </c>
      <c r="B589" s="51">
        <v>1972</v>
      </c>
      <c r="C589" s="20" t="s">
        <v>392</v>
      </c>
      <c r="D589" s="20">
        <f>LOG(csv!D589)</f>
        <v>6.7441914011106388</v>
      </c>
      <c r="E589" s="53">
        <f>LOG(csv!E589)</f>
        <v>2.1742081639066257</v>
      </c>
      <c r="F589" s="51">
        <v>100</v>
      </c>
    </row>
    <row r="590" spans="1:6" x14ac:dyDescent="0.25">
      <c r="A590" s="46" t="s">
        <v>595</v>
      </c>
      <c r="B590" s="51">
        <v>1972</v>
      </c>
      <c r="C590" s="20" t="s">
        <v>388</v>
      </c>
      <c r="D590" s="20">
        <f>LOG(csv!D590)</f>
        <v>5.0595217660408505</v>
      </c>
      <c r="E590" s="53">
        <f>LOG(csv!E590)</f>
        <v>2.4063997849787833</v>
      </c>
      <c r="F590" s="51">
        <v>100</v>
      </c>
    </row>
    <row r="591" spans="1:6" ht="30" x14ac:dyDescent="0.25">
      <c r="A591" s="47" t="s">
        <v>596</v>
      </c>
      <c r="B591" s="51">
        <v>1972</v>
      </c>
      <c r="C591" s="20" t="s">
        <v>394</v>
      </c>
      <c r="D591" s="20">
        <f>LOG(csv!D591)</f>
        <v>6.0276928298182444</v>
      </c>
      <c r="E591" s="53">
        <f>LOG(csv!E591)</f>
        <v>3.0485776178168655</v>
      </c>
      <c r="F591" s="51">
        <v>100</v>
      </c>
    </row>
    <row r="592" spans="1:6" ht="20" x14ac:dyDescent="0.25">
      <c r="A592" s="46" t="s">
        <v>597</v>
      </c>
      <c r="B592" s="51">
        <v>1972</v>
      </c>
      <c r="C592" s="20" t="s">
        <v>386</v>
      </c>
      <c r="D592" s="20">
        <f>LOG(csv!D592)</f>
        <v>7.007535015451908</v>
      </c>
      <c r="E592" s="53">
        <f>LOG(csv!E592)</f>
        <v>2.6259660763234329</v>
      </c>
      <c r="F592" s="51">
        <v>100</v>
      </c>
    </row>
    <row r="593" spans="1:6" x14ac:dyDescent="0.25">
      <c r="A593" s="46" t="s">
        <v>598</v>
      </c>
      <c r="B593" s="51">
        <v>1972</v>
      </c>
      <c r="C593" s="20" t="s">
        <v>405</v>
      </c>
      <c r="D593" s="20">
        <f>LOG(csv!D593)</f>
        <v>7.847658756891005</v>
      </c>
      <c r="E593" s="53">
        <f>LOG(csv!E593)</f>
        <v>2.7482921133683944</v>
      </c>
      <c r="F593" s="51">
        <v>100</v>
      </c>
    </row>
    <row r="594" spans="1:6" ht="30" x14ac:dyDescent="0.25">
      <c r="A594" s="46" t="s">
        <v>599</v>
      </c>
      <c r="B594" s="51">
        <v>1972</v>
      </c>
      <c r="C594" s="20" t="s">
        <v>398</v>
      </c>
      <c r="D594" s="20">
        <f>LOG(csv!D594)</f>
        <v>6.7026820786421526</v>
      </c>
      <c r="E594" s="53">
        <f>LOG(csv!E594)</f>
        <v>2.7390422354149009</v>
      </c>
      <c r="F594" s="51">
        <v>100</v>
      </c>
    </row>
    <row r="595" spans="1:6" x14ac:dyDescent="0.25">
      <c r="A595" s="46" t="s">
        <v>601</v>
      </c>
      <c r="B595" s="51">
        <v>1972</v>
      </c>
      <c r="C595" s="20" t="s">
        <v>388</v>
      </c>
      <c r="D595" s="20">
        <f>LOG(csv!D595)</f>
        <v>4.0722498976135144</v>
      </c>
      <c r="E595" s="53">
        <f>LOG(csv!E595)</f>
        <v>2</v>
      </c>
      <c r="F595" s="51">
        <v>100</v>
      </c>
    </row>
    <row r="596" spans="1:6" ht="30" x14ac:dyDescent="0.25">
      <c r="A596" s="46" t="s">
        <v>602</v>
      </c>
      <c r="B596" s="51">
        <v>1972</v>
      </c>
      <c r="C596" s="20" t="s">
        <v>392</v>
      </c>
      <c r="D596" s="20">
        <f>LOG(csv!D596)</f>
        <v>7.4501837128155204</v>
      </c>
      <c r="E596" s="53">
        <f>LOG(csv!E596)</f>
        <v>2.173976489659958</v>
      </c>
      <c r="F596" s="51">
        <v>100</v>
      </c>
    </row>
    <row r="597" spans="1:6" ht="30" x14ac:dyDescent="0.25">
      <c r="A597" s="46" t="s">
        <v>603</v>
      </c>
      <c r="B597" s="51">
        <v>1972</v>
      </c>
      <c r="C597" s="20" t="s">
        <v>398</v>
      </c>
      <c r="D597" s="20">
        <f>LOG(csv!D597)</f>
        <v>7.6694174541257576</v>
      </c>
      <c r="E597" s="53">
        <f>LOG(csv!E597)</f>
        <v>2.9114231277676588</v>
      </c>
      <c r="F597" s="51">
        <v>100</v>
      </c>
    </row>
    <row r="598" spans="1:6" ht="30" x14ac:dyDescent="0.25">
      <c r="A598" s="46" t="s">
        <v>604</v>
      </c>
      <c r="B598" s="51">
        <v>1972</v>
      </c>
      <c r="C598" s="20" t="s">
        <v>405</v>
      </c>
      <c r="D598" s="20">
        <f>LOG(csv!D598)</f>
        <v>6.415426281290876</v>
      </c>
      <c r="E598" s="53">
        <f>LOG(csv!E598)</f>
        <v>4.3345157812243746</v>
      </c>
      <c r="F598" s="51">
        <v>100</v>
      </c>
    </row>
    <row r="599" spans="1:6" ht="20" x14ac:dyDescent="0.25">
      <c r="A599" s="48" t="s">
        <v>605</v>
      </c>
      <c r="B599" s="51">
        <v>1972</v>
      </c>
      <c r="C599" s="20" t="s">
        <v>390</v>
      </c>
      <c r="D599" s="20">
        <f>LOG(csv!D599)</f>
        <v>7.7825382148795619</v>
      </c>
      <c r="E599" s="53">
        <f>LOG(csv!E599)</f>
        <v>3.4815046163905876</v>
      </c>
      <c r="F599" s="51">
        <v>100</v>
      </c>
    </row>
    <row r="600" spans="1:6" ht="30" x14ac:dyDescent="0.25">
      <c r="A600" s="46" t="s">
        <v>592</v>
      </c>
      <c r="B600" s="51">
        <v>1972</v>
      </c>
      <c r="C600" s="20" t="s">
        <v>392</v>
      </c>
      <c r="D600" s="20">
        <f>LOG(csv!D600)</f>
        <v>7.5733983813918968</v>
      </c>
      <c r="E600" s="53">
        <f>LOG(csv!E600)</f>
        <v>1.6989700043360187</v>
      </c>
      <c r="F600" s="51">
        <v>100</v>
      </c>
    </row>
    <row r="601" spans="1:6" ht="20" x14ac:dyDescent="0.25">
      <c r="A601" s="48" t="s">
        <v>606</v>
      </c>
      <c r="B601" s="51">
        <v>1972</v>
      </c>
      <c r="C601" s="20" t="s">
        <v>413</v>
      </c>
      <c r="D601" s="20">
        <f>LOG(csv!D601)</f>
        <v>8.4748631650071289</v>
      </c>
      <c r="E601" s="53">
        <f>LOG(csv!E601)</f>
        <v>3.7860359411025795</v>
      </c>
      <c r="F601" s="51">
        <v>100</v>
      </c>
    </row>
    <row r="602" spans="1:6" ht="30" x14ac:dyDescent="0.25">
      <c r="A602" s="48" t="s">
        <v>612</v>
      </c>
      <c r="B602" s="51">
        <v>1972</v>
      </c>
      <c r="C602" s="20" t="s">
        <v>394</v>
      </c>
      <c r="D602" s="20">
        <f>LOG(csv!D602)</f>
        <v>5.035849819934441</v>
      </c>
      <c r="E602" s="53">
        <f>LOG(csv!E602)</f>
        <v>3.6064662237663074</v>
      </c>
      <c r="F602" s="51">
        <v>100</v>
      </c>
    </row>
    <row r="603" spans="1:6" ht="30" x14ac:dyDescent="0.25">
      <c r="A603" s="46" t="s">
        <v>607</v>
      </c>
      <c r="B603" s="51">
        <v>1972</v>
      </c>
      <c r="C603" s="20" t="s">
        <v>394</v>
      </c>
      <c r="D603" s="20">
        <f>LOG(csv!D603)</f>
        <v>6.5355386741890982</v>
      </c>
      <c r="E603" s="53">
        <f>LOG(csv!E603)</f>
        <v>2.8898583297184506</v>
      </c>
      <c r="F603" s="51">
        <v>100</v>
      </c>
    </row>
    <row r="604" spans="1:6" ht="30" x14ac:dyDescent="0.25">
      <c r="A604" s="46" t="s">
        <v>608</v>
      </c>
      <c r="B604" s="51">
        <v>1972</v>
      </c>
      <c r="C604" s="20" t="s">
        <v>398</v>
      </c>
      <c r="D604" s="20">
        <f>LOG(csv!D604)</f>
        <v>7.4362761214762214</v>
      </c>
      <c r="E604" s="53">
        <f>LOG(csv!E604)</f>
        <v>2.820971934336292</v>
      </c>
      <c r="F604" s="51">
        <v>100</v>
      </c>
    </row>
    <row r="605" spans="1:6" x14ac:dyDescent="0.25">
      <c r="A605" s="46" t="s">
        <v>609</v>
      </c>
      <c r="B605" s="51">
        <v>1972</v>
      </c>
      <c r="C605" s="20" t="s">
        <v>388</v>
      </c>
      <c r="D605" s="20">
        <f>LOG(csv!D605)</f>
        <v>5.3198739874768259</v>
      </c>
      <c r="E605" s="53">
        <f>LOG(csv!E605)</f>
        <v>2.8558969875714624</v>
      </c>
      <c r="F605" s="51">
        <v>100</v>
      </c>
    </row>
    <row r="606" spans="1:6" ht="30" x14ac:dyDescent="0.25">
      <c r="A606" s="46" t="s">
        <v>610</v>
      </c>
      <c r="B606" s="51">
        <v>1972</v>
      </c>
      <c r="C606" s="20" t="s">
        <v>394</v>
      </c>
      <c r="D606" s="20">
        <f>LOG(csv!D606)</f>
        <v>7.4104471284762887</v>
      </c>
      <c r="E606" s="53">
        <f>LOG(csv!E606)</f>
        <v>3.1125954208122022</v>
      </c>
      <c r="F606" s="51">
        <v>100</v>
      </c>
    </row>
    <row r="607" spans="1:6" ht="30" x14ac:dyDescent="0.25">
      <c r="A607" s="48" t="s">
        <v>611</v>
      </c>
      <c r="B607" s="51">
        <v>1972</v>
      </c>
      <c r="C607" s="20" t="s">
        <v>382</v>
      </c>
      <c r="D607" s="20">
        <f>LOG(csv!D607)</f>
        <v>7.9263577084123877</v>
      </c>
      <c r="E607" s="53">
        <f>LOG(csv!E607)</f>
        <v>2.5293865785258589</v>
      </c>
      <c r="F607" s="51">
        <v>100</v>
      </c>
    </row>
    <row r="608" spans="1:6" x14ac:dyDescent="0.25">
      <c r="A608" s="46" t="s">
        <v>616</v>
      </c>
      <c r="B608" s="51">
        <v>1972</v>
      </c>
      <c r="C608" s="20" t="s">
        <v>405</v>
      </c>
      <c r="D608" s="20">
        <f>LOG(csv!D608)</f>
        <v>7.3315525658302727</v>
      </c>
      <c r="E608" s="53">
        <f>LOG(csv!E608)</f>
        <v>2</v>
      </c>
      <c r="F608" s="51">
        <v>100</v>
      </c>
    </row>
    <row r="609" spans="1:6" ht="30" x14ac:dyDescent="0.25">
      <c r="A609" s="46" t="s">
        <v>617</v>
      </c>
      <c r="B609" s="51">
        <v>1972</v>
      </c>
      <c r="C609" s="20" t="s">
        <v>392</v>
      </c>
      <c r="D609" s="20">
        <f>LOG(csv!D609)</f>
        <v>7.0607737408432509</v>
      </c>
      <c r="E609" s="53">
        <f>LOG(csv!E609)</f>
        <v>2.6207232364128767</v>
      </c>
      <c r="F609" s="51">
        <v>100</v>
      </c>
    </row>
    <row r="610" spans="1:6" ht="30" x14ac:dyDescent="0.25">
      <c r="A610" s="46" t="s">
        <v>618</v>
      </c>
      <c r="B610" s="51">
        <v>1972</v>
      </c>
      <c r="C610" s="20" t="s">
        <v>392</v>
      </c>
      <c r="D610" s="20">
        <f>LOG(csv!D610)</f>
        <v>7.0876680393782019</v>
      </c>
      <c r="E610" s="53">
        <f>LOG(csv!E610)</f>
        <v>2.6816533320270808</v>
      </c>
      <c r="F610" s="51">
        <v>100</v>
      </c>
    </row>
    <row r="611" spans="1:6" ht="30" x14ac:dyDescent="0.25">
      <c r="A611" s="46" t="s">
        <v>381</v>
      </c>
      <c r="B611" s="51">
        <v>1973</v>
      </c>
      <c r="C611" s="20" t="s">
        <v>382</v>
      </c>
      <c r="D611" s="20">
        <f>LOG(csv!D611)</f>
        <v>7.4921594601053512</v>
      </c>
      <c r="E611" s="53">
        <f>LOG(csv!E611)</f>
        <v>2.1588867670616545</v>
      </c>
      <c r="F611" s="51">
        <v>100</v>
      </c>
    </row>
    <row r="612" spans="1:6" ht="20" x14ac:dyDescent="0.25">
      <c r="A612" s="46" t="s">
        <v>383</v>
      </c>
      <c r="B612" s="51">
        <v>1973</v>
      </c>
      <c r="C612" s="20" t="s">
        <v>384</v>
      </c>
      <c r="D612" s="20">
        <f>LOG(csv!D612)</f>
        <v>6.5540837504654892</v>
      </c>
      <c r="E612" s="53">
        <f>LOG(csv!E612)</f>
        <v>2.7317130122227433</v>
      </c>
      <c r="F612" s="51">
        <v>100</v>
      </c>
    </row>
    <row r="613" spans="1:6" ht="20" x14ac:dyDescent="0.25">
      <c r="A613" s="46" t="s">
        <v>385</v>
      </c>
      <c r="B613" s="51">
        <v>1973</v>
      </c>
      <c r="C613" s="20" t="s">
        <v>386</v>
      </c>
      <c r="D613" s="20">
        <f>LOG(csv!D613)</f>
        <v>7.5175929308559484</v>
      </c>
      <c r="E613" s="53">
        <f>LOG(csv!E613)</f>
        <v>2.7414938944820246</v>
      </c>
      <c r="F613" s="51">
        <v>100</v>
      </c>
    </row>
    <row r="614" spans="1:6" ht="20" x14ac:dyDescent="0.25">
      <c r="A614" s="46" t="s">
        <v>389</v>
      </c>
      <c r="B614" s="51">
        <v>1973</v>
      </c>
      <c r="C614" s="20" t="s">
        <v>390</v>
      </c>
      <c r="D614" s="20">
        <f>LOG(csv!D614)</f>
        <v>4.8524860932356217</v>
      </c>
      <c r="E614" s="53">
        <f>LOG(csv!E614)</f>
        <v>3.7277947922807892</v>
      </c>
      <c r="F614" s="51">
        <v>100</v>
      </c>
    </row>
    <row r="615" spans="1:6" ht="30" x14ac:dyDescent="0.25">
      <c r="A615" s="46" t="s">
        <v>391</v>
      </c>
      <c r="B615" s="51">
        <v>1973</v>
      </c>
      <c r="C615" s="20" t="s">
        <v>392</v>
      </c>
      <c r="D615" s="20">
        <f>LOG(csv!D615)</f>
        <v>7.0837559202283726</v>
      </c>
      <c r="E615" s="53">
        <f>LOG(csv!E615)</f>
        <v>2.629745566019468</v>
      </c>
      <c r="F615" s="51">
        <v>100</v>
      </c>
    </row>
    <row r="616" spans="1:6" ht="30" x14ac:dyDescent="0.25">
      <c r="A616" s="47" t="s">
        <v>395</v>
      </c>
      <c r="B616" s="51">
        <v>1973</v>
      </c>
      <c r="C616" s="20" t="s">
        <v>394</v>
      </c>
      <c r="D616" s="20">
        <f>LOG(csv!D616)</f>
        <v>4.8395283245775316</v>
      </c>
      <c r="E616" s="53">
        <f>LOG(csv!E616)</f>
        <v>2</v>
      </c>
      <c r="F616" s="51">
        <v>100</v>
      </c>
    </row>
    <row r="617" spans="1:6" ht="30" x14ac:dyDescent="0.25">
      <c r="A617" s="46" t="s">
        <v>396</v>
      </c>
      <c r="B617" s="51">
        <v>1973</v>
      </c>
      <c r="C617" s="20" t="s">
        <v>394</v>
      </c>
      <c r="D617" s="20">
        <f>LOG(csv!D617)</f>
        <v>7.6012104735850121</v>
      </c>
      <c r="E617" s="53">
        <f>LOG(csv!E617)</f>
        <v>3.318891925385107</v>
      </c>
      <c r="F617" s="51">
        <v>100</v>
      </c>
    </row>
    <row r="618" spans="1:6" ht="30" x14ac:dyDescent="0.25">
      <c r="A618" s="46" t="s">
        <v>397</v>
      </c>
      <c r="B618" s="51">
        <v>1973</v>
      </c>
      <c r="C618" s="20" t="s">
        <v>398</v>
      </c>
      <c r="D618" s="20">
        <f>LOG(csv!D618)</f>
        <v>6.4736872102914358</v>
      </c>
      <c r="E618" s="53">
        <f>LOG(csv!E618)</f>
        <v>2.5574161385497645</v>
      </c>
      <c r="F618" s="51">
        <v>100</v>
      </c>
    </row>
    <row r="619" spans="1:6" ht="30" x14ac:dyDescent="0.25">
      <c r="A619" s="46" t="s">
        <v>399</v>
      </c>
      <c r="B619" s="51">
        <v>1973</v>
      </c>
      <c r="C619" s="20" t="s">
        <v>394</v>
      </c>
      <c r="D619" s="20">
        <f>LOG(csv!D619)</f>
        <v>4.8566745246667775</v>
      </c>
      <c r="E619" s="53">
        <f>LOG(csv!E619)</f>
        <v>3.6202200151010775</v>
      </c>
      <c r="F619" s="51">
        <v>100</v>
      </c>
    </row>
    <row r="620" spans="1:6" x14ac:dyDescent="0.25">
      <c r="A620" s="46" t="s">
        <v>400</v>
      </c>
      <c r="B620" s="51">
        <v>1973</v>
      </c>
      <c r="C620" s="20" t="s">
        <v>388</v>
      </c>
      <c r="D620" s="20">
        <f>LOG(csv!D620)</f>
        <v>7.3067269341885055</v>
      </c>
      <c r="E620" s="53">
        <f>LOG(csv!E620)</f>
        <v>3.6776060056655275</v>
      </c>
      <c r="F620" s="51">
        <v>100</v>
      </c>
    </row>
    <row r="621" spans="1:6" ht="20" x14ac:dyDescent="0.25">
      <c r="A621" s="46" t="s">
        <v>401</v>
      </c>
      <c r="B621" s="51">
        <v>1973</v>
      </c>
      <c r="C621" s="20" t="s">
        <v>390</v>
      </c>
      <c r="D621" s="20">
        <f>LOG(csv!D621)</f>
        <v>6.9134365938537217</v>
      </c>
      <c r="E621" s="53">
        <f>LOG(csv!E621)</f>
        <v>3.5889827755984385</v>
      </c>
      <c r="F621" s="51">
        <v>100</v>
      </c>
    </row>
    <row r="622" spans="1:6" ht="30" x14ac:dyDescent="0.25">
      <c r="A622" s="46" t="s">
        <v>402</v>
      </c>
      <c r="B622" s="51">
        <v>1973</v>
      </c>
      <c r="C622" s="20" t="s">
        <v>398</v>
      </c>
      <c r="D622" s="20">
        <f>LOG(csv!D622)</f>
        <v>6.9010013907616816</v>
      </c>
      <c r="E622" s="53">
        <f>LOG(csv!E622)</f>
        <v>2.943981133127084</v>
      </c>
      <c r="F622" s="51">
        <v>100</v>
      </c>
    </row>
    <row r="623" spans="1:6" ht="14.5" x14ac:dyDescent="0.35">
      <c r="A623" s="46" t="s">
        <v>620</v>
      </c>
      <c r="B623" s="51">
        <v>1973</v>
      </c>
      <c r="C623" s="42" t="s">
        <v>394</v>
      </c>
      <c r="D623" s="20">
        <f>LOG(csv!D623)</f>
        <v>5.5940808073603616</v>
      </c>
      <c r="E623" s="53">
        <f>LOG(csv!E623)</f>
        <v>3.5678074839748501</v>
      </c>
      <c r="F623" s="51">
        <v>100</v>
      </c>
    </row>
    <row r="624" spans="1:6" x14ac:dyDescent="0.25">
      <c r="A624" s="46" t="s">
        <v>404</v>
      </c>
      <c r="B624" s="51">
        <v>1973</v>
      </c>
      <c r="C624" s="20" t="s">
        <v>405</v>
      </c>
      <c r="D624" s="20">
        <f>LOG(csv!D624)</f>
        <v>5.8442192562412689</v>
      </c>
      <c r="E624" s="53">
        <f>LOG(csv!E624)</f>
        <v>3.8320428091614707</v>
      </c>
      <c r="F624" s="51">
        <v>100</v>
      </c>
    </row>
    <row r="625" spans="1:6" ht="30" x14ac:dyDescent="0.25">
      <c r="A625" s="46" t="s">
        <v>406</v>
      </c>
      <c r="B625" s="51">
        <v>1973</v>
      </c>
      <c r="C625" s="20" t="s">
        <v>382</v>
      </c>
      <c r="D625" s="20">
        <f>LOG(csv!D625)</f>
        <v>8.1683953858024143</v>
      </c>
      <c r="E625" s="53">
        <f>LOG(csv!E625)</f>
        <v>2.0710785927390805</v>
      </c>
      <c r="F625" s="51">
        <v>100</v>
      </c>
    </row>
    <row r="626" spans="1:6" ht="30" x14ac:dyDescent="0.25">
      <c r="A626" s="46" t="s">
        <v>407</v>
      </c>
      <c r="B626" s="51">
        <v>1973</v>
      </c>
      <c r="C626" s="20" t="s">
        <v>394</v>
      </c>
      <c r="D626" s="20">
        <f>LOG(csv!D626)</f>
        <v>5.447021517337439</v>
      </c>
      <c r="E626" s="53">
        <f>LOG(csv!E626)</f>
        <v>3.3000499049264476</v>
      </c>
      <c r="F626" s="51">
        <v>100</v>
      </c>
    </row>
    <row r="627" spans="1:6" ht="30" x14ac:dyDescent="0.25">
      <c r="A627" s="46" t="s">
        <v>408</v>
      </c>
      <c r="B627" s="51">
        <v>1973</v>
      </c>
      <c r="C627" s="20" t="s">
        <v>398</v>
      </c>
      <c r="D627" s="20">
        <f>LOG(csv!D627)</f>
        <v>7.0125424369006533</v>
      </c>
      <c r="E627" s="53">
        <f>LOG(csv!E627)</f>
        <v>2.9103306439478529</v>
      </c>
      <c r="F627" s="51">
        <v>100</v>
      </c>
    </row>
    <row r="628" spans="1:6" ht="20" x14ac:dyDescent="0.25">
      <c r="A628" s="46" t="s">
        <v>409</v>
      </c>
      <c r="B628" s="51">
        <v>1973</v>
      </c>
      <c r="C628" s="20" t="s">
        <v>390</v>
      </c>
      <c r="D628" s="20">
        <f>LOG(csv!D628)</f>
        <v>7.0161583154620404</v>
      </c>
      <c r="E628" s="53">
        <f>LOG(csv!E628)</f>
        <v>3.6926002430861207</v>
      </c>
      <c r="F628" s="51">
        <v>100</v>
      </c>
    </row>
    <row r="629" spans="1:6" ht="30" x14ac:dyDescent="0.25">
      <c r="A629" s="46" t="s">
        <v>410</v>
      </c>
      <c r="B629" s="51">
        <v>1973</v>
      </c>
      <c r="C629" s="20" t="s">
        <v>394</v>
      </c>
      <c r="D629" s="20">
        <f>LOG(csv!D629)</f>
        <v>5.4589851457110132</v>
      </c>
      <c r="E629" s="53">
        <f>LOG(csv!E629)</f>
        <v>2.7824249208192366</v>
      </c>
      <c r="F629" s="51">
        <v>100</v>
      </c>
    </row>
    <row r="630" spans="1:6" ht="30" x14ac:dyDescent="0.25">
      <c r="A630" s="46" t="s">
        <v>411</v>
      </c>
      <c r="B630" s="51">
        <v>1973</v>
      </c>
      <c r="C630" s="20" t="s">
        <v>392</v>
      </c>
      <c r="D630" s="20">
        <f>LOG(csv!D630)</f>
        <v>6.8955851826257453</v>
      </c>
      <c r="E630" s="53">
        <f>LOG(csv!E630)</f>
        <v>2.2099837459259963</v>
      </c>
      <c r="F630" s="51">
        <v>100</v>
      </c>
    </row>
    <row r="631" spans="1:6" ht="20" x14ac:dyDescent="0.25">
      <c r="A631" s="46" t="s">
        <v>412</v>
      </c>
      <c r="B631" s="51">
        <v>1973</v>
      </c>
      <c r="C631" s="20" t="s">
        <v>413</v>
      </c>
      <c r="D631" s="20">
        <f>LOG(csv!D631)</f>
        <v>4.8180476510995192</v>
      </c>
      <c r="E631" s="53">
        <f>LOG(csv!E631)</f>
        <v>3.6997764938305844</v>
      </c>
      <c r="F631" s="51">
        <v>100</v>
      </c>
    </row>
    <row r="632" spans="1:6" ht="30" x14ac:dyDescent="0.25">
      <c r="A632" s="46" t="s">
        <v>414</v>
      </c>
      <c r="B632" s="51">
        <v>1973</v>
      </c>
      <c r="C632" s="20" t="s">
        <v>382</v>
      </c>
      <c r="D632" s="20">
        <f>LOG(csv!D632)</f>
        <v>6.3578820808251244</v>
      </c>
      <c r="E632" s="53">
        <f>LOG(csv!E632)</f>
        <v>2.2374654237309537</v>
      </c>
      <c r="F632" s="51">
        <v>100</v>
      </c>
    </row>
    <row r="633" spans="1:6" ht="30" x14ac:dyDescent="0.25">
      <c r="A633" s="48" t="s">
        <v>415</v>
      </c>
      <c r="B633" s="51">
        <v>1973</v>
      </c>
      <c r="C633" s="20" t="s">
        <v>394</v>
      </c>
      <c r="D633" s="20">
        <f>LOG(csv!D633)</f>
        <v>6.9537136028655411</v>
      </c>
      <c r="E633" s="53">
        <f>LOG(csv!E633)</f>
        <v>2.4203033091734132</v>
      </c>
      <c r="F633" s="51">
        <v>100</v>
      </c>
    </row>
    <row r="634" spans="1:6" ht="20" x14ac:dyDescent="0.25">
      <c r="A634" s="47" t="s">
        <v>416</v>
      </c>
      <c r="B634" s="51">
        <v>1973</v>
      </c>
      <c r="C634" s="20" t="s">
        <v>384</v>
      </c>
      <c r="D634" s="20">
        <f>LOG(csv!D634)</f>
        <v>6.6531136764073171</v>
      </c>
      <c r="E634" s="53">
        <f>LOG(csv!E634)</f>
        <v>2.5683129515931951</v>
      </c>
      <c r="F634" s="51">
        <v>100</v>
      </c>
    </row>
    <row r="635" spans="1:6" ht="30" x14ac:dyDescent="0.25">
      <c r="A635" s="46" t="s">
        <v>417</v>
      </c>
      <c r="B635" s="51">
        <v>1973</v>
      </c>
      <c r="C635" s="20" t="s">
        <v>392</v>
      </c>
      <c r="D635" s="20">
        <f>LOG(csv!D635)</f>
        <v>6.214799621906586</v>
      </c>
      <c r="E635" s="53">
        <f>LOG(csv!E635)</f>
        <v>2.5038487711645812</v>
      </c>
      <c r="F635" s="51">
        <v>100</v>
      </c>
    </row>
    <row r="636" spans="1:6" ht="30" x14ac:dyDescent="0.25">
      <c r="A636" s="46" t="s">
        <v>418</v>
      </c>
      <c r="B636" s="51">
        <v>1973</v>
      </c>
      <c r="C636" s="20" t="s">
        <v>394</v>
      </c>
      <c r="D636" s="20">
        <f>LOG(csv!D636)</f>
        <v>8.2743385220731476</v>
      </c>
      <c r="E636" s="53">
        <f>LOG(csv!E636)</f>
        <v>2.8849707732993766</v>
      </c>
      <c r="F636" s="51">
        <v>100</v>
      </c>
    </row>
    <row r="637" spans="1:6" ht="30" x14ac:dyDescent="0.25">
      <c r="A637" s="48" t="s">
        <v>420</v>
      </c>
      <c r="B637" s="51">
        <v>1973</v>
      </c>
      <c r="C637" s="20" t="s">
        <v>382</v>
      </c>
      <c r="D637" s="20">
        <f>LOG(csv!D637)</f>
        <v>5.579147689887467</v>
      </c>
      <c r="E637" s="53">
        <f>LOG(csv!E637)</f>
        <v>3.4661218882536162</v>
      </c>
      <c r="F637" s="51">
        <v>100</v>
      </c>
    </row>
    <row r="638" spans="1:6" ht="20" x14ac:dyDescent="0.25">
      <c r="A638" s="46" t="s">
        <v>421</v>
      </c>
      <c r="B638" s="51">
        <v>1973</v>
      </c>
      <c r="C638" s="20" t="s">
        <v>384</v>
      </c>
      <c r="D638" s="20">
        <f>LOG(csv!D638)</f>
        <v>6.8683720815186007</v>
      </c>
      <c r="E638" s="53">
        <f>LOG(csv!E638)</f>
        <v>3.3333696660401544</v>
      </c>
      <c r="F638" s="51">
        <v>100</v>
      </c>
    </row>
    <row r="639" spans="1:6" ht="30" x14ac:dyDescent="0.25">
      <c r="A639" s="46" t="s">
        <v>422</v>
      </c>
      <c r="B639" s="51">
        <v>1973</v>
      </c>
      <c r="C639" s="20" t="s">
        <v>392</v>
      </c>
      <c r="D639" s="20">
        <f>LOG(csv!D639)</f>
        <v>7.1431076481125997</v>
      </c>
      <c r="E639" s="53">
        <f>LOG(csv!E639)</f>
        <v>2.0560677234024411</v>
      </c>
      <c r="F639" s="51">
        <v>100</v>
      </c>
    </row>
    <row r="640" spans="1:6" ht="30" x14ac:dyDescent="0.25">
      <c r="A640" s="46" t="s">
        <v>424</v>
      </c>
      <c r="B640" s="51">
        <v>1973</v>
      </c>
      <c r="C640" s="20" t="s">
        <v>392</v>
      </c>
      <c r="D640" s="20">
        <f>LOG(csv!D640)</f>
        <v>6.9079521720326253</v>
      </c>
      <c r="E640" s="53">
        <f>LOG(csv!E640)</f>
        <v>1.9291178297409328</v>
      </c>
      <c r="F640" s="51">
        <v>100</v>
      </c>
    </row>
    <row r="641" spans="1:6" ht="30" x14ac:dyDescent="0.25">
      <c r="A641" s="46" t="s">
        <v>425</v>
      </c>
      <c r="B641" s="51">
        <v>1973</v>
      </c>
      <c r="C641" s="20" t="s">
        <v>382</v>
      </c>
      <c r="D641" s="20">
        <f>LOG(csv!D641)</f>
        <v>7.142434113551853</v>
      </c>
      <c r="E641" s="53">
        <f>LOG(csv!E641)</f>
        <v>1.9730990228814016</v>
      </c>
      <c r="F641" s="51">
        <v>100</v>
      </c>
    </row>
    <row r="642" spans="1:6" ht="30" x14ac:dyDescent="0.25">
      <c r="A642" s="46" t="s">
        <v>426</v>
      </c>
      <c r="B642" s="51">
        <v>1973</v>
      </c>
      <c r="C642" s="20" t="s">
        <v>392</v>
      </c>
      <c r="D642" s="20">
        <f>LOG(csv!D642)</f>
        <v>7.2390666749484458</v>
      </c>
      <c r="E642" s="53">
        <f>LOG(csv!E642)</f>
        <v>2.3802205970378059</v>
      </c>
      <c r="F642" s="51">
        <v>100</v>
      </c>
    </row>
    <row r="643" spans="1:6" ht="20" x14ac:dyDescent="0.25">
      <c r="A643" s="46" t="s">
        <v>427</v>
      </c>
      <c r="B643" s="51">
        <v>1973</v>
      </c>
      <c r="C643" s="20" t="s">
        <v>413</v>
      </c>
      <c r="D643" s="20">
        <f>LOG(csv!D643)</f>
        <v>7.5198139806642468</v>
      </c>
      <c r="E643" s="53">
        <f>LOG(csv!E643)</f>
        <v>3.7686825316654531</v>
      </c>
      <c r="F643" s="51">
        <v>100</v>
      </c>
    </row>
    <row r="644" spans="1:6" ht="30" x14ac:dyDescent="0.25">
      <c r="A644" s="48" t="s">
        <v>428</v>
      </c>
      <c r="B644" s="51">
        <v>1973</v>
      </c>
      <c r="C644" s="20" t="s">
        <v>392</v>
      </c>
      <c r="D644" s="20">
        <f>LOG(csv!D644)</f>
        <v>5.6242604321501801</v>
      </c>
      <c r="E644" s="53">
        <f>LOG(csv!E644)</f>
        <v>2.0693318979907818</v>
      </c>
      <c r="F644" s="51">
        <v>100</v>
      </c>
    </row>
    <row r="645" spans="1:6" ht="30" x14ac:dyDescent="0.25">
      <c r="A645" s="47" t="s">
        <v>430</v>
      </c>
      <c r="B645" s="51">
        <v>1973</v>
      </c>
      <c r="C645" s="20" t="s">
        <v>392</v>
      </c>
      <c r="D645" s="20">
        <f>LOG(csv!D645)</f>
        <v>6.6338072750716996</v>
      </c>
      <c r="E645" s="53">
        <f>LOG(csv!E645)</f>
        <v>2.1460470942571916</v>
      </c>
      <c r="F645" s="51">
        <v>100</v>
      </c>
    </row>
    <row r="646" spans="1:6" ht="30" x14ac:dyDescent="0.25">
      <c r="A646" s="46" t="s">
        <v>431</v>
      </c>
      <c r="B646" s="51">
        <v>1973</v>
      </c>
      <c r="C646" s="20" t="s">
        <v>392</v>
      </c>
      <c r="D646" s="20">
        <f>LOG(csv!D646)</f>
        <v>6.9975698940234352</v>
      </c>
      <c r="E646" s="53">
        <f>LOG(csv!E646)</f>
        <v>2.2190026062602293</v>
      </c>
      <c r="F646" s="51">
        <v>100</v>
      </c>
    </row>
    <row r="647" spans="1:6" ht="20" x14ac:dyDescent="0.35">
      <c r="A647" s="46" t="s">
        <v>621</v>
      </c>
      <c r="B647" s="51">
        <v>1973</v>
      </c>
      <c r="C647" s="42" t="s">
        <v>390</v>
      </c>
      <c r="D647" s="20">
        <f>LOG(csv!D647)</f>
        <v>5.2144649992517262</v>
      </c>
      <c r="E647" s="53">
        <f>LOG(csv!E647)</f>
        <v>4.3758614107767375</v>
      </c>
      <c r="F647" s="51">
        <v>100</v>
      </c>
    </row>
    <row r="648" spans="1:6" ht="30" x14ac:dyDescent="0.25">
      <c r="A648" s="46" t="s">
        <v>432</v>
      </c>
      <c r="B648" s="51">
        <v>1973</v>
      </c>
      <c r="C648" s="20" t="s">
        <v>394</v>
      </c>
      <c r="D648" s="20">
        <f>LOG(csv!D648)</f>
        <v>7.2077479476017414</v>
      </c>
      <c r="E648" s="53">
        <f>LOG(csv!E648)</f>
        <v>3.2107332616078801</v>
      </c>
      <c r="F648" s="51">
        <v>100</v>
      </c>
    </row>
    <row r="649" spans="1:6" ht="30" x14ac:dyDescent="0.25">
      <c r="A649" s="46" t="s">
        <v>433</v>
      </c>
      <c r="B649" s="51">
        <v>1973</v>
      </c>
      <c r="C649" s="20" t="s">
        <v>382</v>
      </c>
      <c r="D649" s="20">
        <f>LOG(csv!D649)</f>
        <v>9.1185866769336243</v>
      </c>
      <c r="E649" s="53">
        <f>LOG(csv!E649)</f>
        <v>2.190551423604199</v>
      </c>
      <c r="F649" s="51">
        <v>100</v>
      </c>
    </row>
    <row r="650" spans="1:6" ht="30" x14ac:dyDescent="0.25">
      <c r="A650" s="48" t="s">
        <v>483</v>
      </c>
      <c r="B650" s="51">
        <v>1973</v>
      </c>
      <c r="C650" s="20" t="s">
        <v>382</v>
      </c>
      <c r="D650" s="20">
        <f>LOG(csv!D650)</f>
        <v>6.8413865035063104</v>
      </c>
      <c r="E650" s="53">
        <f>LOG(csv!E650)</f>
        <v>3.2771921922861065</v>
      </c>
      <c r="F650" s="51">
        <v>100</v>
      </c>
    </row>
    <row r="651" spans="1:6" ht="30" x14ac:dyDescent="0.25">
      <c r="A651" s="48" t="s">
        <v>514</v>
      </c>
      <c r="B651" s="51">
        <v>1973</v>
      </c>
      <c r="C651" s="20" t="s">
        <v>382</v>
      </c>
      <c r="D651" s="20">
        <f>LOG(csv!D651)</f>
        <v>5.656218023915069</v>
      </c>
      <c r="E651" s="53">
        <f>LOG(csv!E651)</f>
        <v>3.5863147613250499</v>
      </c>
      <c r="F651" s="51">
        <v>100</v>
      </c>
    </row>
    <row r="652" spans="1:6" ht="30" x14ac:dyDescent="0.25">
      <c r="A652" s="46" t="s">
        <v>434</v>
      </c>
      <c r="B652" s="51">
        <v>1973</v>
      </c>
      <c r="C652" s="20" t="s">
        <v>394</v>
      </c>
      <c r="D652" s="20">
        <f>LOG(csv!D652)</f>
        <v>7.639417106179148</v>
      </c>
      <c r="E652" s="53">
        <f>LOG(csv!E652)</f>
        <v>2.6392209406179816</v>
      </c>
      <c r="F652" s="51">
        <v>100</v>
      </c>
    </row>
    <row r="653" spans="1:6" ht="30" x14ac:dyDescent="0.25">
      <c r="A653" s="46" t="s">
        <v>435</v>
      </c>
      <c r="B653" s="51">
        <v>1973</v>
      </c>
      <c r="C653" s="20" t="s">
        <v>392</v>
      </c>
      <c r="D653" s="20">
        <f>LOG(csv!D653)</f>
        <v>5.8394453640705288</v>
      </c>
      <c r="E653" s="53">
        <f>LOG(csv!E653)</f>
        <v>2.2305322016199898</v>
      </c>
      <c r="F653" s="51">
        <v>100</v>
      </c>
    </row>
    <row r="654" spans="1:6" ht="30" x14ac:dyDescent="0.35">
      <c r="A654" s="37" t="s">
        <v>436</v>
      </c>
      <c r="B654" s="51">
        <v>1973</v>
      </c>
      <c r="C654" s="20" t="s">
        <v>392</v>
      </c>
      <c r="D654" s="20">
        <f>LOG(csv!D654)</f>
        <v>7.7969942094925013</v>
      </c>
      <c r="E654" s="53">
        <f>LOG(csv!E654)</f>
        <v>2.5684214449595792</v>
      </c>
      <c r="F654" s="51">
        <v>100</v>
      </c>
    </row>
    <row r="655" spans="1:6" ht="30" x14ac:dyDescent="0.25">
      <c r="A655" s="46" t="s">
        <v>439</v>
      </c>
      <c r="B655" s="51">
        <v>1973</v>
      </c>
      <c r="C655" s="20" t="s">
        <v>394</v>
      </c>
      <c r="D655" s="20">
        <f>LOG(csv!D655)</f>
        <v>6.6101554283471424</v>
      </c>
      <c r="E655" s="53">
        <f>LOG(csv!E655)</f>
        <v>2.8842788410131939</v>
      </c>
      <c r="F655" s="51">
        <v>100</v>
      </c>
    </row>
    <row r="656" spans="1:6" ht="30" x14ac:dyDescent="0.25">
      <c r="A656" s="48" t="s">
        <v>440</v>
      </c>
      <c r="B656" s="51">
        <v>1973</v>
      </c>
      <c r="C656" s="20" t="s">
        <v>392</v>
      </c>
      <c r="D656" s="20">
        <f>LOG(csv!D656)</f>
        <v>7.2468638598466191</v>
      </c>
      <c r="E656" s="53">
        <f>LOG(csv!E656)</f>
        <v>2.6197026586905277</v>
      </c>
      <c r="F656" s="51">
        <v>100</v>
      </c>
    </row>
    <row r="657" spans="1:6" ht="20" x14ac:dyDescent="0.25">
      <c r="A657" s="46" t="s">
        <v>441</v>
      </c>
      <c r="B657" s="51">
        <v>1973</v>
      </c>
      <c r="C657" s="20" t="s">
        <v>384</v>
      </c>
      <c r="D657" s="20">
        <f>LOG(csv!D657)</f>
        <v>6.6527054444655631</v>
      </c>
      <c r="E657" s="53">
        <f>LOG(csv!E657)</f>
        <v>3.5725772881979925</v>
      </c>
      <c r="F657" s="51">
        <v>100</v>
      </c>
    </row>
    <row r="658" spans="1:6" ht="30" x14ac:dyDescent="0.25">
      <c r="A658" s="46" t="s">
        <v>442</v>
      </c>
      <c r="B658" s="51">
        <v>1973</v>
      </c>
      <c r="C658" s="20" t="s">
        <v>394</v>
      </c>
      <c r="D658" s="20">
        <f>LOG(csv!D658)</f>
        <v>7.0562498682735049</v>
      </c>
      <c r="E658" s="53">
        <f>LOG(csv!E658)</f>
        <v>3.0368100916785186</v>
      </c>
      <c r="F658" s="51">
        <v>100</v>
      </c>
    </row>
    <row r="659" spans="1:6" x14ac:dyDescent="0.25">
      <c r="A659" s="46" t="s">
        <v>443</v>
      </c>
      <c r="B659" s="51">
        <v>1973</v>
      </c>
      <c r="C659" s="20" t="s">
        <v>405</v>
      </c>
      <c r="D659" s="20">
        <f>LOG(csv!D659)</f>
        <v>5.8944827687448926</v>
      </c>
      <c r="E659" s="53">
        <f>LOG(csv!E659)</f>
        <v>3.0092809894705814</v>
      </c>
      <c r="F659" s="51">
        <v>100</v>
      </c>
    </row>
    <row r="660" spans="1:6" ht="20" x14ac:dyDescent="0.25">
      <c r="A660" s="46" t="s">
        <v>444</v>
      </c>
      <c r="B660" s="51">
        <v>1973</v>
      </c>
      <c r="C660" s="20" t="s">
        <v>384</v>
      </c>
      <c r="D660" s="20">
        <f>LOG(csv!D660)</f>
        <v>7.0101071532610675</v>
      </c>
      <c r="E660" s="53">
        <f>LOG(csv!E660)</f>
        <v>3.5510542526650197</v>
      </c>
      <c r="F660" s="51">
        <v>100</v>
      </c>
    </row>
    <row r="661" spans="1:6" ht="30" x14ac:dyDescent="0.25">
      <c r="A661" s="47" t="s">
        <v>436</v>
      </c>
      <c r="B661" s="51">
        <v>1973</v>
      </c>
      <c r="C661" s="20" t="s">
        <v>392</v>
      </c>
      <c r="D661" s="20">
        <f>LOG(csv!D661)</f>
        <v>7.7969942094925013</v>
      </c>
      <c r="E661" s="53">
        <f>LOG(csv!E661)</f>
        <v>2.3967457959790566</v>
      </c>
      <c r="F661" s="51">
        <v>100</v>
      </c>
    </row>
    <row r="662" spans="1:6" ht="20" x14ac:dyDescent="0.25">
      <c r="A662" s="46" t="s">
        <v>445</v>
      </c>
      <c r="B662" s="51">
        <v>1973</v>
      </c>
      <c r="C662" s="20" t="s">
        <v>390</v>
      </c>
      <c r="D662" s="20">
        <f>LOG(csv!D662)</f>
        <v>6.73644917222994</v>
      </c>
      <c r="E662" s="53">
        <f>LOG(csv!E662)</f>
        <v>3.7828592149375924</v>
      </c>
      <c r="F662" s="51">
        <v>100</v>
      </c>
    </row>
    <row r="663" spans="1:6" ht="30" x14ac:dyDescent="0.25">
      <c r="A663" s="46" t="s">
        <v>446</v>
      </c>
      <c r="B663" s="51">
        <v>1973</v>
      </c>
      <c r="C663" s="20" t="s">
        <v>392</v>
      </c>
      <c r="D663" s="20">
        <f>LOG(csv!D663)</f>
        <v>5.687109624527829</v>
      </c>
      <c r="E663" s="53">
        <f>LOG(csv!E663)</f>
        <v>2.9093555657029331</v>
      </c>
      <c r="F663" s="51">
        <v>100</v>
      </c>
    </row>
    <row r="664" spans="1:6" ht="30" x14ac:dyDescent="0.25">
      <c r="A664" s="46" t="s">
        <v>447</v>
      </c>
      <c r="B664" s="51">
        <v>1973</v>
      </c>
      <c r="C664" s="20" t="s">
        <v>394</v>
      </c>
      <c r="D664" s="20">
        <f>LOG(csv!D664)</f>
        <v>4.8382822499146885</v>
      </c>
      <c r="E664" s="53">
        <f>LOG(csv!E664)</f>
        <v>2.4289194088229986</v>
      </c>
      <c r="F664" s="51">
        <v>100</v>
      </c>
    </row>
    <row r="665" spans="1:6" ht="30" x14ac:dyDescent="0.25">
      <c r="A665" s="46" t="s">
        <v>448</v>
      </c>
      <c r="B665" s="51">
        <v>1973</v>
      </c>
      <c r="C665" s="20" t="s">
        <v>394</v>
      </c>
      <c r="D665" s="20">
        <f>LOG(csv!D665)</f>
        <v>6.9630311184426432</v>
      </c>
      <c r="E665" s="53">
        <f>LOG(csv!E665)</f>
        <v>2.680828407179753</v>
      </c>
      <c r="F665" s="51">
        <v>100</v>
      </c>
    </row>
    <row r="666" spans="1:6" ht="30" x14ac:dyDescent="0.25">
      <c r="A666" s="46" t="s">
        <v>450</v>
      </c>
      <c r="B666" s="51">
        <v>1973</v>
      </c>
      <c r="C666" s="20" t="s">
        <v>394</v>
      </c>
      <c r="D666" s="20">
        <f>LOG(csv!D666)</f>
        <v>7.1318594802559891</v>
      </c>
      <c r="E666" s="53">
        <f>LOG(csv!E666)</f>
        <v>2.769818228690172</v>
      </c>
      <c r="F666" s="51">
        <v>100</v>
      </c>
    </row>
    <row r="667" spans="1:6" ht="20" x14ac:dyDescent="0.25">
      <c r="A667" s="46" t="s">
        <v>451</v>
      </c>
      <c r="B667" s="51">
        <v>1973</v>
      </c>
      <c r="C667" s="20" t="s">
        <v>386</v>
      </c>
      <c r="D667" s="20">
        <f>LOG(csv!D667)</f>
        <v>7.8970054790918978</v>
      </c>
      <c r="E667" s="53">
        <f>LOG(csv!E667)</f>
        <v>2.4142764313007858</v>
      </c>
      <c r="F667" s="51">
        <v>100</v>
      </c>
    </row>
    <row r="668" spans="1:6" ht="30" x14ac:dyDescent="0.25">
      <c r="A668" s="46" t="s">
        <v>452</v>
      </c>
      <c r="B668" s="51">
        <v>1973</v>
      </c>
      <c r="C668" s="20" t="s">
        <v>394</v>
      </c>
      <c r="D668" s="20">
        <f>LOG(csv!D668)</f>
        <v>6.8339357782150705</v>
      </c>
      <c r="E668" s="53">
        <f>LOG(csv!E668)</f>
        <v>2.5615182493934388</v>
      </c>
      <c r="F668" s="51">
        <v>100</v>
      </c>
    </row>
    <row r="669" spans="1:6" ht="30" x14ac:dyDescent="0.25">
      <c r="A669" s="46" t="s">
        <v>453</v>
      </c>
      <c r="B669" s="51">
        <v>1973</v>
      </c>
      <c r="C669" s="20" t="s">
        <v>392</v>
      </c>
      <c r="D669" s="20">
        <f>LOG(csv!D669)</f>
        <v>5.7324814141220957</v>
      </c>
      <c r="E669" s="53">
        <f>LOG(csv!E669)</f>
        <v>2.4906111171055954</v>
      </c>
      <c r="F669" s="51">
        <v>100</v>
      </c>
    </row>
    <row r="670" spans="1:6" ht="30" x14ac:dyDescent="0.25">
      <c r="A670" s="46" t="s">
        <v>454</v>
      </c>
      <c r="B670" s="51">
        <v>1973</v>
      </c>
      <c r="C670" s="20" t="s">
        <v>392</v>
      </c>
      <c r="D670" s="20">
        <f>LOG(csv!D670)</f>
        <v>6.6800628831392448</v>
      </c>
      <c r="E670" s="53">
        <f>LOG(csv!E670)</f>
        <v>2</v>
      </c>
      <c r="F670" s="51">
        <v>100</v>
      </c>
    </row>
    <row r="671" spans="1:6" x14ac:dyDescent="0.25">
      <c r="A671" s="46" t="s">
        <v>455</v>
      </c>
      <c r="B671" s="51">
        <v>1973</v>
      </c>
      <c r="C671" s="20" t="s">
        <v>456</v>
      </c>
      <c r="D671" s="20">
        <f>LOG(csv!D671)</f>
        <v>6.1219972010242136</v>
      </c>
      <c r="E671" s="53">
        <f>LOG(csv!E671)</f>
        <v>3.4979192090091393</v>
      </c>
      <c r="F671" s="51">
        <v>100</v>
      </c>
    </row>
    <row r="672" spans="1:6" ht="30" x14ac:dyDescent="0.25">
      <c r="A672" s="46" t="s">
        <v>457</v>
      </c>
      <c r="B672" s="51">
        <v>1973</v>
      </c>
      <c r="C672" s="20" t="s">
        <v>392</v>
      </c>
      <c r="D672" s="20">
        <f>LOG(csv!D672)</f>
        <v>7.8737737350573536</v>
      </c>
      <c r="E672" s="53">
        <f>LOG(csv!E672)</f>
        <v>2.3107422793715431</v>
      </c>
      <c r="F672" s="51">
        <v>100</v>
      </c>
    </row>
    <row r="673" spans="1:6" ht="20" x14ac:dyDescent="0.25">
      <c r="A673" s="48" t="s">
        <v>458</v>
      </c>
      <c r="B673" s="51">
        <v>1973</v>
      </c>
      <c r="C673" s="20" t="s">
        <v>390</v>
      </c>
      <c r="D673" s="20">
        <f>LOG(csv!D673)</f>
        <v>4.6743650456185497</v>
      </c>
      <c r="E673" s="53">
        <f>LOG(csv!E673)</f>
        <v>3.8450786836195006</v>
      </c>
      <c r="F673" s="51">
        <v>100</v>
      </c>
    </row>
    <row r="674" spans="1:6" x14ac:dyDescent="0.25">
      <c r="A674" s="46" t="s">
        <v>459</v>
      </c>
      <c r="B674" s="51">
        <v>1973</v>
      </c>
      <c r="C674" s="20" t="s">
        <v>388</v>
      </c>
      <c r="D674" s="20">
        <f>LOG(csv!D674)</f>
        <v>5.9571037499483364</v>
      </c>
      <c r="E674" s="53">
        <f>LOG(csv!E674)</f>
        <v>2.8857770388258728</v>
      </c>
      <c r="F674" s="51">
        <v>100</v>
      </c>
    </row>
    <row r="675" spans="1:6" ht="20" x14ac:dyDescent="0.25">
      <c r="A675" s="46" t="s">
        <v>460</v>
      </c>
      <c r="B675" s="51">
        <v>1973</v>
      </c>
      <c r="C675" s="20" t="s">
        <v>390</v>
      </c>
      <c r="D675" s="20">
        <f>LOG(csv!D675)</f>
        <v>6.7186156035684412</v>
      </c>
      <c r="E675" s="53">
        <f>LOG(csv!E675)</f>
        <v>3.6207888554861696</v>
      </c>
      <c r="F675" s="51">
        <v>100</v>
      </c>
    </row>
    <row r="676" spans="1:6" ht="20" x14ac:dyDescent="0.25">
      <c r="A676" s="46" t="s">
        <v>461</v>
      </c>
      <c r="B676" s="51">
        <v>1973</v>
      </c>
      <c r="C676" s="20" t="s">
        <v>390</v>
      </c>
      <c r="D676" s="20">
        <f>LOG(csv!D676)</f>
        <v>7.7844470785993343</v>
      </c>
      <c r="E676" s="53">
        <f>LOG(csv!E676)</f>
        <v>3.6959940141492948</v>
      </c>
      <c r="F676" s="51">
        <v>100</v>
      </c>
    </row>
    <row r="677" spans="1:6" ht="20" x14ac:dyDescent="0.25">
      <c r="A677" s="46" t="s">
        <v>463</v>
      </c>
      <c r="B677" s="51">
        <v>1973</v>
      </c>
      <c r="C677" s="20" t="s">
        <v>388</v>
      </c>
      <c r="D677" s="20">
        <f>LOG(csv!D677)</f>
        <v>5.4386657373386162</v>
      </c>
      <c r="E677" s="53">
        <f>LOG(csv!E677)</f>
        <v>3.5471115188114268</v>
      </c>
      <c r="F677" s="51">
        <v>100</v>
      </c>
    </row>
    <row r="678" spans="1:6" ht="30" x14ac:dyDescent="0.25">
      <c r="A678" s="46" t="s">
        <v>464</v>
      </c>
      <c r="B678" s="51">
        <v>1973</v>
      </c>
      <c r="C678" s="20" t="s">
        <v>392</v>
      </c>
      <c r="D678" s="20">
        <f>LOG(csv!D678)</f>
        <v>6.1537862152021967</v>
      </c>
      <c r="E678" s="53">
        <f>LOG(csv!E678)</f>
        <v>3.0633871863605959</v>
      </c>
      <c r="F678" s="51">
        <v>100</v>
      </c>
    </row>
    <row r="679" spans="1:6" ht="14.5" x14ac:dyDescent="0.35">
      <c r="A679" s="38" t="s">
        <v>465</v>
      </c>
      <c r="B679" s="51">
        <v>1973</v>
      </c>
      <c r="C679" s="42" t="s">
        <v>392</v>
      </c>
      <c r="D679" s="20">
        <f>LOG(csv!D679)</f>
        <v>6.2152578193254948</v>
      </c>
      <c r="E679" s="53">
        <f>LOG(csv!E679)</f>
        <v>2.1860763794773455</v>
      </c>
      <c r="F679" s="51">
        <v>100</v>
      </c>
    </row>
    <row r="680" spans="1:6" ht="30" x14ac:dyDescent="0.25">
      <c r="A680" s="46" t="s">
        <v>467</v>
      </c>
      <c r="B680" s="51">
        <v>1973</v>
      </c>
      <c r="C680" s="20" t="s">
        <v>398</v>
      </c>
      <c r="D680" s="20">
        <f>LOG(csv!D680)</f>
        <v>6.6685231730607839</v>
      </c>
      <c r="E680" s="53">
        <f>LOG(csv!E680)</f>
        <v>2.9743887177071557</v>
      </c>
      <c r="F680" s="51">
        <v>100</v>
      </c>
    </row>
    <row r="681" spans="1:6" ht="20" x14ac:dyDescent="0.25">
      <c r="A681" s="46" t="s">
        <v>468</v>
      </c>
      <c r="B681" s="51">
        <v>1973</v>
      </c>
      <c r="C681" s="20" t="s">
        <v>390</v>
      </c>
      <c r="D681" s="20">
        <f>LOG(csv!D681)</f>
        <v>7.9160447241061744</v>
      </c>
      <c r="E681" s="53">
        <f>LOG(csv!E681)</f>
        <v>3.7013659272326613</v>
      </c>
      <c r="F681" s="51">
        <v>100</v>
      </c>
    </row>
    <row r="682" spans="1:6" ht="30" x14ac:dyDescent="0.25">
      <c r="A682" s="46" t="s">
        <v>469</v>
      </c>
      <c r="B682" s="51">
        <v>1973</v>
      </c>
      <c r="C682" s="20" t="s">
        <v>392</v>
      </c>
      <c r="D682" s="20">
        <f>LOG(csv!D682)</f>
        <v>7.3504335620320145</v>
      </c>
      <c r="E682" s="53">
        <f>LOG(csv!E682)</f>
        <v>2.42108700633172</v>
      </c>
      <c r="F682" s="51">
        <v>100</v>
      </c>
    </row>
    <row r="683" spans="1:6" ht="20" x14ac:dyDescent="0.25">
      <c r="A683" s="46" t="s">
        <v>471</v>
      </c>
      <c r="B683" s="51">
        <v>1973</v>
      </c>
      <c r="C683" s="20" t="s">
        <v>390</v>
      </c>
      <c r="D683" s="20">
        <f>LOG(csv!D683)</f>
        <v>7.028898801887796</v>
      </c>
      <c r="E683" s="53">
        <f>LOG(csv!E683)</f>
        <v>3.398428638095027</v>
      </c>
      <c r="F683" s="51">
        <v>100</v>
      </c>
    </row>
    <row r="684" spans="1:6" ht="20" x14ac:dyDescent="0.25">
      <c r="A684" s="46" t="s">
        <v>472</v>
      </c>
      <c r="B684" s="51">
        <v>1973</v>
      </c>
      <c r="C684" s="20" t="s">
        <v>413</v>
      </c>
      <c r="D684" s="20">
        <f>LOG(csv!D684)</f>
        <v>4.75097869009078</v>
      </c>
      <c r="E684" s="53">
        <f>LOG(csv!E684)</f>
        <v>3.4564086541558177</v>
      </c>
      <c r="F684" s="51">
        <v>100</v>
      </c>
    </row>
    <row r="685" spans="1:6" ht="30" x14ac:dyDescent="0.25">
      <c r="A685" s="46" t="s">
        <v>473</v>
      </c>
      <c r="B685" s="51">
        <v>1973</v>
      </c>
      <c r="C685" s="20" t="s">
        <v>394</v>
      </c>
      <c r="D685" s="20">
        <f>LOG(csv!D685)</f>
        <v>4.9528069677002664</v>
      </c>
      <c r="E685" s="53">
        <f>LOG(csv!E685)</f>
        <v>2</v>
      </c>
      <c r="F685" s="51">
        <v>100</v>
      </c>
    </row>
    <row r="686" spans="1:6" ht="30" x14ac:dyDescent="0.25">
      <c r="A686" s="46" t="s">
        <v>476</v>
      </c>
      <c r="B686" s="51">
        <v>1973</v>
      </c>
      <c r="C686" s="20" t="s">
        <v>394</v>
      </c>
      <c r="D686" s="20">
        <f>LOG(csv!D686)</f>
        <v>7.0896771352818284</v>
      </c>
      <c r="E686" s="53">
        <f>LOG(csv!E686)</f>
        <v>2.6388002003013211</v>
      </c>
      <c r="F686" s="51">
        <v>100</v>
      </c>
    </row>
    <row r="687" spans="1:6" ht="30" x14ac:dyDescent="0.25">
      <c r="A687" s="46" t="s">
        <v>478</v>
      </c>
      <c r="B687" s="51">
        <v>1973</v>
      </c>
      <c r="C687" s="20" t="s">
        <v>392</v>
      </c>
      <c r="D687" s="20">
        <f>LOG(csv!D687)</f>
        <v>6.9863337267174916</v>
      </c>
      <c r="E687" s="53">
        <f>LOG(csv!E687)</f>
        <v>2.6173645954031248</v>
      </c>
      <c r="F687" s="51">
        <v>100</v>
      </c>
    </row>
    <row r="688" spans="1:6" ht="30" x14ac:dyDescent="0.25">
      <c r="A688" s="46" t="s">
        <v>479</v>
      </c>
      <c r="B688" s="51">
        <v>1973</v>
      </c>
      <c r="C688" s="20" t="s">
        <v>392</v>
      </c>
      <c r="D688" s="20">
        <f>LOG(csv!D688)</f>
        <v>6.1589739943732384</v>
      </c>
      <c r="E688" s="53">
        <f>LOG(csv!E688)</f>
        <v>2.0752764467310372</v>
      </c>
      <c r="F688" s="51">
        <v>100</v>
      </c>
    </row>
    <row r="689" spans="1:6" ht="30" x14ac:dyDescent="0.25">
      <c r="A689" s="46" t="s">
        <v>480</v>
      </c>
      <c r="B689" s="51">
        <v>1973</v>
      </c>
      <c r="C689" s="20" t="s">
        <v>394</v>
      </c>
      <c r="D689" s="20">
        <f>LOG(csv!D689)</f>
        <v>5.8849340668927361</v>
      </c>
      <c r="E689" s="53">
        <f>LOG(csv!E689)</f>
        <v>2.6293192850056366</v>
      </c>
      <c r="F689" s="51">
        <v>100</v>
      </c>
    </row>
    <row r="690" spans="1:6" ht="30" x14ac:dyDescent="0.25">
      <c r="A690" s="46" t="s">
        <v>481</v>
      </c>
      <c r="B690" s="51">
        <v>1973</v>
      </c>
      <c r="C690" s="20" t="s">
        <v>394</v>
      </c>
      <c r="D690" s="20">
        <f>LOG(csv!D690)</f>
        <v>6.9195228332867371</v>
      </c>
      <c r="E690" s="53">
        <f>LOG(csv!E690)</f>
        <v>2.196614533244154</v>
      </c>
      <c r="F690" s="51">
        <v>100</v>
      </c>
    </row>
    <row r="691" spans="1:6" ht="30" x14ac:dyDescent="0.25">
      <c r="A691" s="46" t="s">
        <v>482</v>
      </c>
      <c r="B691" s="51">
        <v>1973</v>
      </c>
      <c r="C691" s="20" t="s">
        <v>394</v>
      </c>
      <c r="D691" s="20">
        <f>LOG(csv!D691)</f>
        <v>6.8648963168362087</v>
      </c>
      <c r="E691" s="53">
        <f>LOG(csv!E691)</f>
        <v>2.4936336015357279</v>
      </c>
      <c r="F691" s="51">
        <v>100</v>
      </c>
    </row>
    <row r="692" spans="1:6" ht="20" x14ac:dyDescent="0.25">
      <c r="A692" s="46" t="s">
        <v>484</v>
      </c>
      <c r="B692" s="51">
        <v>1973</v>
      </c>
      <c r="C692" s="20" t="s">
        <v>384</v>
      </c>
      <c r="D692" s="20">
        <f>LOG(csv!D692)</f>
        <v>6.9991885883938139</v>
      </c>
      <c r="E692" s="53">
        <f>LOG(csv!E692)</f>
        <v>3.5392714542741155</v>
      </c>
      <c r="F692" s="51">
        <v>100</v>
      </c>
    </row>
    <row r="693" spans="1:6" ht="20" x14ac:dyDescent="0.25">
      <c r="A693" s="46" t="s">
        <v>485</v>
      </c>
      <c r="B693" s="51">
        <v>1973</v>
      </c>
      <c r="C693" s="20" t="s">
        <v>390</v>
      </c>
      <c r="D693" s="20">
        <f>LOG(csv!D693)</f>
        <v>5.4762343890657332</v>
      </c>
      <c r="E693" s="53">
        <f>LOG(csv!E693)</f>
        <v>3.7389176637379111</v>
      </c>
      <c r="F693" s="51">
        <v>100</v>
      </c>
    </row>
    <row r="694" spans="1:6" ht="30" x14ac:dyDescent="0.25">
      <c r="A694" s="46" t="s">
        <v>486</v>
      </c>
      <c r="B694" s="51">
        <v>1973</v>
      </c>
      <c r="C694" s="20" t="s">
        <v>382</v>
      </c>
      <c r="D694" s="20">
        <f>LOG(csv!D694)</f>
        <v>9.0395537035788465</v>
      </c>
      <c r="E694" s="53">
        <f>LOG(csv!E694)</f>
        <v>2.1662083213175047</v>
      </c>
      <c r="F694" s="51">
        <v>100</v>
      </c>
    </row>
    <row r="695" spans="1:6" ht="30" x14ac:dyDescent="0.25">
      <c r="A695" s="46" t="s">
        <v>487</v>
      </c>
      <c r="B695" s="51">
        <v>1973</v>
      </c>
      <c r="C695" s="20" t="s">
        <v>382</v>
      </c>
      <c r="D695" s="20">
        <f>LOG(csv!D695)</f>
        <v>8.3899678827424644</v>
      </c>
      <c r="E695" s="53">
        <f>LOG(csv!E695)</f>
        <v>2.140530699923398</v>
      </c>
      <c r="F695" s="51">
        <v>100</v>
      </c>
    </row>
    <row r="696" spans="1:6" ht="30" x14ac:dyDescent="0.25">
      <c r="A696" s="49" t="s">
        <v>488</v>
      </c>
      <c r="B696" s="51">
        <v>1973</v>
      </c>
      <c r="C696" s="20" t="s">
        <v>382</v>
      </c>
      <c r="D696" s="20">
        <f>LOG(csv!D696)</f>
        <v>7.8368836088612825</v>
      </c>
      <c r="E696" s="53">
        <f>LOG(csv!E696)</f>
        <v>2.9426672879346731</v>
      </c>
      <c r="F696" s="51">
        <v>100</v>
      </c>
    </row>
    <row r="697" spans="1:6" x14ac:dyDescent="0.25">
      <c r="A697" s="46" t="s">
        <v>489</v>
      </c>
      <c r="B697" s="51">
        <v>1973</v>
      </c>
      <c r="C697" s="20" t="s">
        <v>405</v>
      </c>
      <c r="D697" s="20">
        <f>LOG(csv!D697)</f>
        <v>7.4278654317290203</v>
      </c>
      <c r="E697" s="53">
        <f>LOG(csv!E697)</f>
        <v>2.6710264913762791</v>
      </c>
      <c r="F697" s="51">
        <v>100</v>
      </c>
    </row>
    <row r="698" spans="1:6" ht="20" x14ac:dyDescent="0.25">
      <c r="A698" s="46" t="s">
        <v>490</v>
      </c>
      <c r="B698" s="51">
        <v>1973</v>
      </c>
      <c r="C698" s="20" t="s">
        <v>390</v>
      </c>
      <c r="D698" s="20">
        <f>LOG(csv!D698)</f>
        <v>6.6087650436997905</v>
      </c>
      <c r="E698" s="53">
        <f>LOG(csv!E698)</f>
        <v>3.3850684539416966</v>
      </c>
      <c r="F698" s="51">
        <v>100</v>
      </c>
    </row>
    <row r="699" spans="1:6" ht="20" x14ac:dyDescent="0.25">
      <c r="A699" s="46" t="s">
        <v>491</v>
      </c>
      <c r="B699" s="51">
        <v>1973</v>
      </c>
      <c r="C699" s="20" t="s">
        <v>390</v>
      </c>
      <c r="D699" s="20">
        <f>LOG(csv!D699)</f>
        <v>4.8776074365108668</v>
      </c>
      <c r="E699" s="53">
        <f>LOG(csv!E699)</f>
        <v>3</v>
      </c>
      <c r="F699" s="51">
        <v>100</v>
      </c>
    </row>
    <row r="700" spans="1:6" x14ac:dyDescent="0.25">
      <c r="A700" s="46" t="s">
        <v>492</v>
      </c>
      <c r="B700" s="51">
        <v>1973</v>
      </c>
      <c r="C700" s="20" t="s">
        <v>405</v>
      </c>
      <c r="D700" s="20">
        <f>LOG(csv!D700)</f>
        <v>6.8029184887871788</v>
      </c>
      <c r="E700" s="53">
        <f>LOG(csv!E700)</f>
        <v>3.4501645789952469</v>
      </c>
      <c r="F700" s="51">
        <v>100</v>
      </c>
    </row>
    <row r="701" spans="1:6" ht="20" x14ac:dyDescent="0.25">
      <c r="A701" s="46" t="s">
        <v>493</v>
      </c>
      <c r="B701" s="51">
        <v>1973</v>
      </c>
      <c r="C701" s="20" t="s">
        <v>390</v>
      </c>
      <c r="D701" s="20">
        <f>LOG(csv!D701)</f>
        <v>7.764426538221187</v>
      </c>
      <c r="E701" s="53">
        <f>LOG(csv!E701)</f>
        <v>3.5044272663835385</v>
      </c>
      <c r="F701" s="51">
        <v>100</v>
      </c>
    </row>
    <row r="702" spans="1:6" ht="30" x14ac:dyDescent="0.25">
      <c r="A702" s="46" t="s">
        <v>494</v>
      </c>
      <c r="B702" s="51">
        <v>1973</v>
      </c>
      <c r="C702" s="20" t="s">
        <v>394</v>
      </c>
      <c r="D702" s="20">
        <f>LOG(csv!D702)</f>
        <v>6.4406137873311957</v>
      </c>
      <c r="E702" s="53">
        <f>LOG(csv!E702)</f>
        <v>2.9887046395778261</v>
      </c>
      <c r="F702" s="51">
        <v>100</v>
      </c>
    </row>
    <row r="703" spans="1:6" ht="30" x14ac:dyDescent="0.25">
      <c r="A703" s="46" t="s">
        <v>495</v>
      </c>
      <c r="B703" s="51">
        <v>1973</v>
      </c>
      <c r="C703" s="20" t="s">
        <v>382</v>
      </c>
      <c r="D703" s="20">
        <f>LOG(csv!D703)</f>
        <v>8.1053862177305422</v>
      </c>
      <c r="E703" s="53">
        <f>LOG(csv!E703)</f>
        <v>3.5945363664400563</v>
      </c>
      <c r="F703" s="51">
        <v>100</v>
      </c>
    </row>
    <row r="704" spans="1:6" x14ac:dyDescent="0.25">
      <c r="A704" s="46" t="s">
        <v>497</v>
      </c>
      <c r="B704" s="51">
        <v>1973</v>
      </c>
      <c r="C704" s="20" t="s">
        <v>405</v>
      </c>
      <c r="D704" s="20">
        <f>LOG(csv!D704)</f>
        <v>6.7713493252181758</v>
      </c>
      <c r="E704" s="53">
        <f>LOG(csv!E704)</f>
        <v>2.7022077137987397</v>
      </c>
      <c r="F704" s="51">
        <v>100</v>
      </c>
    </row>
    <row r="705" spans="1:6" ht="30" x14ac:dyDescent="0.25">
      <c r="A705" s="46" t="s">
        <v>498</v>
      </c>
      <c r="B705" s="51">
        <v>1973</v>
      </c>
      <c r="C705" s="20" t="s">
        <v>398</v>
      </c>
      <c r="D705" s="20">
        <f>LOG(csv!D705)</f>
        <v>7.1827923984954296</v>
      </c>
      <c r="E705" s="53">
        <f>LOG(csv!E705)</f>
        <v>3.1695790731398006</v>
      </c>
      <c r="F705" s="51">
        <v>100</v>
      </c>
    </row>
    <row r="706" spans="1:6" ht="30" x14ac:dyDescent="0.25">
      <c r="A706" s="46" t="s">
        <v>499</v>
      </c>
      <c r="B706" s="51">
        <v>1973</v>
      </c>
      <c r="C706" s="20" t="s">
        <v>392</v>
      </c>
      <c r="D706" s="20">
        <f>LOG(csv!D706)</f>
        <v>7.540427298930175</v>
      </c>
      <c r="E706" s="53">
        <f>LOG(csv!E706)</f>
        <v>2.3003675390281133</v>
      </c>
      <c r="F706" s="51">
        <v>100</v>
      </c>
    </row>
    <row r="707" spans="1:6" x14ac:dyDescent="0.25">
      <c r="A707" s="46" t="s">
        <v>500</v>
      </c>
      <c r="B707" s="51">
        <v>1973</v>
      </c>
      <c r="C707" s="20" t="s">
        <v>388</v>
      </c>
      <c r="D707" s="20">
        <f>LOG(csv!D707)</f>
        <v>5.0229724449769266</v>
      </c>
      <c r="E707" s="53">
        <f>LOG(csv!E707)</f>
        <v>2.7719999528856265</v>
      </c>
      <c r="F707" s="51">
        <v>100</v>
      </c>
    </row>
    <row r="708" spans="1:6" x14ac:dyDescent="0.25">
      <c r="A708" s="46" t="s">
        <v>503</v>
      </c>
      <c r="B708" s="51">
        <v>1973</v>
      </c>
      <c r="C708" s="20" t="s">
        <v>405</v>
      </c>
      <c r="D708" s="20">
        <f>LOG(csv!D708)</f>
        <v>6.3835268771131224</v>
      </c>
      <c r="E708" s="53">
        <f>LOG(csv!E708)</f>
        <v>3.7661073019823497</v>
      </c>
      <c r="F708" s="51">
        <v>100</v>
      </c>
    </row>
    <row r="709" spans="1:6" ht="30" x14ac:dyDescent="0.25">
      <c r="A709" s="46" t="s">
        <v>504</v>
      </c>
      <c r="B709" s="51">
        <v>1973</v>
      </c>
      <c r="C709" s="20" t="s">
        <v>398</v>
      </c>
      <c r="D709" s="20">
        <f>LOG(csv!D709)</f>
        <v>6.7171625307696985</v>
      </c>
      <c r="E709" s="53">
        <f>LOG(csv!E709)</f>
        <v>2.7293198255500641</v>
      </c>
      <c r="F709" s="51">
        <v>100</v>
      </c>
    </row>
    <row r="710" spans="1:6" ht="30" x14ac:dyDescent="0.25">
      <c r="A710" s="48" t="s">
        <v>505</v>
      </c>
      <c r="B710" s="51">
        <v>1973</v>
      </c>
      <c r="C710" s="20" t="s">
        <v>382</v>
      </c>
      <c r="D710" s="20">
        <f>LOG(csv!D710)</f>
        <v>6.8040358574552471</v>
      </c>
      <c r="E710" s="53">
        <f>LOG(csv!E710)</f>
        <v>2.4820450618968297</v>
      </c>
      <c r="F710" s="51">
        <v>100</v>
      </c>
    </row>
    <row r="711" spans="1:6" x14ac:dyDescent="0.25">
      <c r="A711" s="46" t="s">
        <v>506</v>
      </c>
      <c r="B711" s="51">
        <v>1973</v>
      </c>
      <c r="C711" s="20" t="s">
        <v>456</v>
      </c>
      <c r="D711" s="20">
        <f>LOG(csv!D711)</f>
        <v>6.3569308098981185</v>
      </c>
      <c r="E711" s="53">
        <f>LOG(csv!E711)</f>
        <v>3.3731627752500759</v>
      </c>
      <c r="F711" s="51">
        <v>100</v>
      </c>
    </row>
    <row r="712" spans="1:6" x14ac:dyDescent="0.25">
      <c r="A712" s="46" t="s">
        <v>507</v>
      </c>
      <c r="B712" s="51">
        <v>1973</v>
      </c>
      <c r="C712" s="20" t="s">
        <v>405</v>
      </c>
      <c r="D712" s="20">
        <f>LOG(csv!D712)</f>
        <v>6.5881652215932016</v>
      </c>
      <c r="E712" s="53">
        <f>LOG(csv!E712)</f>
        <v>2.7250484309167624</v>
      </c>
      <c r="F712" s="51">
        <v>100</v>
      </c>
    </row>
    <row r="713" spans="1:6" ht="30" x14ac:dyDescent="0.25">
      <c r="A713" s="46" t="s">
        <v>508</v>
      </c>
      <c r="B713" s="51">
        <v>1973</v>
      </c>
      <c r="C713" s="20" t="s">
        <v>392</v>
      </c>
      <c r="D713" s="20">
        <f>LOG(csv!D713)</f>
        <v>6.3058522391426113</v>
      </c>
      <c r="E713" s="53">
        <f>LOG(csv!E713)</f>
        <v>2.0428211363108013</v>
      </c>
      <c r="F713" s="51">
        <v>100</v>
      </c>
    </row>
    <row r="714" spans="1:6" ht="30" x14ac:dyDescent="0.25">
      <c r="A714" s="46" t="s">
        <v>509</v>
      </c>
      <c r="B714" s="51">
        <v>1973</v>
      </c>
      <c r="C714" s="20" t="s">
        <v>392</v>
      </c>
      <c r="D714" s="20">
        <f>LOG(csv!D714)</f>
        <v>6.483159780781012</v>
      </c>
      <c r="E714" s="53">
        <f>LOG(csv!E714)</f>
        <v>2.4004700683673934</v>
      </c>
      <c r="F714" s="51">
        <v>100</v>
      </c>
    </row>
    <row r="715" spans="1:6" ht="20" x14ac:dyDescent="0.25">
      <c r="A715" s="46" t="s">
        <v>510</v>
      </c>
      <c r="B715" s="51">
        <v>1973</v>
      </c>
      <c r="C715" s="20" t="s">
        <v>386</v>
      </c>
      <c r="D715" s="20">
        <f>LOG(csv!D715)</f>
        <v>6.7709075094586062</v>
      </c>
      <c r="E715" s="53">
        <f>LOG(csv!E715)</f>
        <v>3.4620120491227104</v>
      </c>
      <c r="F715" s="51">
        <v>100</v>
      </c>
    </row>
    <row r="716" spans="1:6" ht="20" x14ac:dyDescent="0.25">
      <c r="A716" s="46" t="s">
        <v>511</v>
      </c>
      <c r="B716" s="51">
        <v>1973</v>
      </c>
      <c r="C716" s="20" t="s">
        <v>390</v>
      </c>
      <c r="D716" s="20">
        <f>LOG(csv!D716)</f>
        <v>4.531312831516094</v>
      </c>
      <c r="E716" s="53">
        <f>LOG(csv!E716)</f>
        <v>3.8665443452672856</v>
      </c>
      <c r="F716" s="51">
        <v>100</v>
      </c>
    </row>
    <row r="717" spans="1:6" x14ac:dyDescent="0.25">
      <c r="A717" s="46" t="s">
        <v>512</v>
      </c>
      <c r="B717" s="51">
        <v>1973</v>
      </c>
      <c r="C717" s="20" t="s">
        <v>456</v>
      </c>
      <c r="D717" s="20">
        <f>LOG(csv!D717)</f>
        <v>6.5545989008936587</v>
      </c>
      <c r="E717" s="53">
        <f>LOG(csv!E717)</f>
        <v>3.3467275041910893</v>
      </c>
      <c r="F717" s="51">
        <v>100</v>
      </c>
    </row>
    <row r="718" spans="1:6" ht="20" x14ac:dyDescent="0.25">
      <c r="A718" s="46" t="s">
        <v>513</v>
      </c>
      <c r="B718" s="51">
        <v>1973</v>
      </c>
      <c r="C718" s="20" t="s">
        <v>390</v>
      </c>
      <c r="D718" s="20">
        <f>LOG(csv!D718)</f>
        <v>5.6761565811802148</v>
      </c>
      <c r="E718" s="53">
        <f>LOG(csv!E718)</f>
        <v>3.8913464721784248</v>
      </c>
      <c r="F718" s="51">
        <v>100</v>
      </c>
    </row>
    <row r="719" spans="1:6" ht="30" x14ac:dyDescent="0.25">
      <c r="A719" s="46" t="s">
        <v>516</v>
      </c>
      <c r="B719" s="51">
        <v>1973</v>
      </c>
      <c r="C719" s="20" t="s">
        <v>392</v>
      </c>
      <c r="D719" s="20">
        <f>LOG(csv!D719)</f>
        <v>7.2694071362601118</v>
      </c>
      <c r="E719" s="53">
        <f>LOG(csv!E719)</f>
        <v>2.3638379798166769</v>
      </c>
      <c r="F719" s="51">
        <v>100</v>
      </c>
    </row>
    <row r="720" spans="1:6" ht="30" x14ac:dyDescent="0.25">
      <c r="A720" s="46" t="s">
        <v>517</v>
      </c>
      <c r="B720" s="51">
        <v>1973</v>
      </c>
      <c r="C720" s="20" t="s">
        <v>392</v>
      </c>
      <c r="D720" s="20">
        <f>LOG(csv!D720)</f>
        <v>7.1144083329124337</v>
      </c>
      <c r="E720" s="53">
        <f>LOG(csv!E720)</f>
        <v>1.9489812359388461</v>
      </c>
      <c r="F720" s="51">
        <v>100</v>
      </c>
    </row>
    <row r="721" spans="1:6" ht="30" x14ac:dyDescent="0.25">
      <c r="A721" s="46" t="s">
        <v>518</v>
      </c>
      <c r="B721" s="51">
        <v>1973</v>
      </c>
      <c r="C721" s="20" t="s">
        <v>382</v>
      </c>
      <c r="D721" s="20">
        <f>LOG(csv!D721)</f>
        <v>7.3871380405554348</v>
      </c>
      <c r="E721" s="53">
        <f>LOG(csv!E721)</f>
        <v>2.8146621490444228</v>
      </c>
      <c r="F721" s="51">
        <v>100</v>
      </c>
    </row>
    <row r="722" spans="1:6" ht="30" x14ac:dyDescent="0.25">
      <c r="A722" s="46" t="s">
        <v>519</v>
      </c>
      <c r="B722" s="51">
        <v>1973</v>
      </c>
      <c r="C722" s="20" t="s">
        <v>382</v>
      </c>
      <c r="D722" s="20">
        <f>LOG(csv!D722)</f>
        <v>5.5551041263419521</v>
      </c>
      <c r="E722" s="53">
        <f>LOG(csv!E722)</f>
        <v>2.345478838699885</v>
      </c>
      <c r="F722" s="51">
        <v>100</v>
      </c>
    </row>
    <row r="723" spans="1:6" ht="30" x14ac:dyDescent="0.25">
      <c r="A723" s="46" t="s">
        <v>520</v>
      </c>
      <c r="B723" s="51">
        <v>1973</v>
      </c>
      <c r="C723" s="20" t="s">
        <v>392</v>
      </c>
      <c r="D723" s="20">
        <f>LOG(csv!D723)</f>
        <v>7.068810091704389</v>
      </c>
      <c r="E723" s="53">
        <f>LOG(csv!E723)</f>
        <v>1.9547254175966202</v>
      </c>
      <c r="F723" s="51">
        <v>100</v>
      </c>
    </row>
    <row r="724" spans="1:6" ht="20" x14ac:dyDescent="0.25">
      <c r="A724" s="46" t="s">
        <v>521</v>
      </c>
      <c r="B724" s="51">
        <v>1973</v>
      </c>
      <c r="C724" s="20" t="s">
        <v>390</v>
      </c>
      <c r="D724" s="20">
        <f>LOG(csv!D724)</f>
        <v>5.6022922767449703</v>
      </c>
      <c r="E724" s="53">
        <f>LOG(csv!E724)</f>
        <v>3.0582994683996936</v>
      </c>
      <c r="F724" s="51">
        <v>100</v>
      </c>
    </row>
    <row r="725" spans="1:6" ht="20" x14ac:dyDescent="0.25">
      <c r="A725" s="46" t="s">
        <v>522</v>
      </c>
      <c r="B725" s="51">
        <v>1973</v>
      </c>
      <c r="C725" s="20" t="s">
        <v>388</v>
      </c>
      <c r="D725" s="20">
        <f>LOG(csv!D725)</f>
        <v>4.7811950965511025</v>
      </c>
      <c r="E725" s="53">
        <f>LOG(csv!E725)</f>
        <v>2.5262020517979198</v>
      </c>
      <c r="F725" s="51">
        <v>100</v>
      </c>
    </row>
    <row r="726" spans="1:6" ht="30" x14ac:dyDescent="0.25">
      <c r="A726" s="46" t="s">
        <v>524</v>
      </c>
      <c r="B726" s="51">
        <v>1973</v>
      </c>
      <c r="C726" s="20" t="s">
        <v>392</v>
      </c>
      <c r="D726" s="20">
        <f>LOG(csv!D726)</f>
        <v>6.5020702510154278</v>
      </c>
      <c r="E726" s="53">
        <f>LOG(csv!E726)</f>
        <v>2.4251559065671744</v>
      </c>
      <c r="F726" s="51">
        <v>100</v>
      </c>
    </row>
    <row r="727" spans="1:6" ht="30" x14ac:dyDescent="0.25">
      <c r="A727" s="46" t="s">
        <v>525</v>
      </c>
      <c r="B727" s="51">
        <v>1973</v>
      </c>
      <c r="C727" s="20" t="s">
        <v>392</v>
      </c>
      <c r="D727" s="20">
        <f>LOG(csv!D727)</f>
        <v>6.0937112350178584</v>
      </c>
      <c r="E727" s="53">
        <f>LOG(csv!E727)</f>
        <v>2.9081627169945046</v>
      </c>
      <c r="F727" s="51">
        <v>100</v>
      </c>
    </row>
    <row r="728" spans="1:6" ht="30" x14ac:dyDescent="0.25">
      <c r="A728" s="46" t="s">
        <v>527</v>
      </c>
      <c r="B728" s="51">
        <v>1973</v>
      </c>
      <c r="C728" s="20" t="s">
        <v>394</v>
      </c>
      <c r="D728" s="20">
        <f>LOG(csv!D728)</f>
        <v>8.0312044999546384</v>
      </c>
      <c r="E728" s="53">
        <f>LOG(csv!E728)</f>
        <v>2.9844712114745766</v>
      </c>
      <c r="F728" s="51">
        <v>100</v>
      </c>
    </row>
    <row r="729" spans="1:6" ht="14.5" x14ac:dyDescent="0.25">
      <c r="A729" s="47" t="s">
        <v>528</v>
      </c>
      <c r="B729" s="51">
        <v>1973</v>
      </c>
      <c r="C729" s="20" t="s">
        <v>388</v>
      </c>
      <c r="D729" s="20">
        <f>LOG(csv!D729)</f>
        <v>5.0334398401698985</v>
      </c>
      <c r="E729" s="53">
        <f>LOG(csv!E729)</f>
        <v>3.0067966232486141</v>
      </c>
      <c r="F729" s="51">
        <v>100</v>
      </c>
    </row>
    <row r="730" spans="1:6" ht="20" x14ac:dyDescent="0.25">
      <c r="A730" s="46" t="s">
        <v>530</v>
      </c>
      <c r="B730" s="51">
        <v>1973</v>
      </c>
      <c r="C730" s="20" t="s">
        <v>390</v>
      </c>
      <c r="D730" s="20">
        <f>LOG(csv!D730)</f>
        <v>4.5124575861973435</v>
      </c>
      <c r="E730" s="53">
        <f>LOG(csv!E730)</f>
        <v>4.3308592975022089</v>
      </c>
      <c r="F730" s="51">
        <v>100</v>
      </c>
    </row>
    <row r="731" spans="1:6" ht="30" x14ac:dyDescent="0.25">
      <c r="A731" s="46" t="s">
        <v>531</v>
      </c>
      <c r="B731" s="51">
        <v>1973</v>
      </c>
      <c r="C731" s="20" t="s">
        <v>382</v>
      </c>
      <c r="D731" s="20">
        <f>LOG(csv!D731)</f>
        <v>6.4521275986352595</v>
      </c>
      <c r="E731" s="53">
        <f>LOG(csv!E731)</f>
        <v>3.0796155179769364</v>
      </c>
      <c r="F731" s="51">
        <v>100</v>
      </c>
    </row>
    <row r="732" spans="1:6" ht="20" x14ac:dyDescent="0.35">
      <c r="A732" s="46" t="s">
        <v>622</v>
      </c>
      <c r="B732" s="51">
        <v>1973</v>
      </c>
      <c r="C732" s="42" t="s">
        <v>384</v>
      </c>
      <c r="D732" s="20">
        <f>LOG(csv!D732)</f>
        <v>5.7939013879034285</v>
      </c>
      <c r="E732" s="53">
        <f>LOG(csv!E732)</f>
        <v>3.2358415320674809</v>
      </c>
      <c r="F732" s="51">
        <v>100</v>
      </c>
    </row>
    <row r="733" spans="1:6" ht="20" x14ac:dyDescent="0.25">
      <c r="A733" s="46" t="s">
        <v>533</v>
      </c>
      <c r="B733" s="51">
        <v>1973</v>
      </c>
      <c r="C733" s="20" t="s">
        <v>386</v>
      </c>
      <c r="D733" s="20">
        <f>LOG(csv!D733)</f>
        <v>7.5216774641613542</v>
      </c>
      <c r="E733" s="53">
        <f>LOG(csv!E733)</f>
        <v>2.5606313516127837</v>
      </c>
      <c r="F733" s="51">
        <v>100</v>
      </c>
    </row>
    <row r="734" spans="1:6" ht="30" x14ac:dyDescent="0.25">
      <c r="A734" s="46" t="s">
        <v>534</v>
      </c>
      <c r="B734" s="51">
        <v>1973</v>
      </c>
      <c r="C734" s="20" t="s">
        <v>392</v>
      </c>
      <c r="D734" s="20">
        <f>LOG(csv!D734)</f>
        <v>7.2941686214737622</v>
      </c>
      <c r="E734" s="53">
        <f>LOG(csv!E734)</f>
        <v>2.4261098991359717</v>
      </c>
      <c r="F734" s="51">
        <v>100</v>
      </c>
    </row>
    <row r="735" spans="1:6" ht="30" x14ac:dyDescent="0.25">
      <c r="A735" s="46" t="s">
        <v>535</v>
      </c>
      <c r="B735" s="51">
        <v>1973</v>
      </c>
      <c r="C735" s="20" t="s">
        <v>392</v>
      </c>
      <c r="D735" s="20">
        <f>LOG(csv!D735)</f>
        <v>6.3105121238468662</v>
      </c>
      <c r="E735" s="53">
        <f>LOG(csv!E735)</f>
        <v>3.2571744468785386</v>
      </c>
      <c r="F735" s="51">
        <v>100</v>
      </c>
    </row>
    <row r="736" spans="1:6" ht="30" x14ac:dyDescent="0.25">
      <c r="A736" s="46" t="s">
        <v>537</v>
      </c>
      <c r="B736" s="51">
        <v>1973</v>
      </c>
      <c r="C736" s="20" t="s">
        <v>382</v>
      </c>
      <c r="D736" s="20">
        <f>LOG(csv!D736)</f>
        <v>7.4515891473637152</v>
      </c>
      <c r="E736" s="53">
        <f>LOG(csv!E736)</f>
        <v>1.8820992562442729</v>
      </c>
      <c r="F736" s="51">
        <v>100</v>
      </c>
    </row>
    <row r="737" spans="1:6" ht="20" x14ac:dyDescent="0.25">
      <c r="A737" s="46" t="s">
        <v>538</v>
      </c>
      <c r="B737" s="51">
        <v>1973</v>
      </c>
      <c r="C737" s="20" t="s">
        <v>390</v>
      </c>
      <c r="D737" s="20">
        <f>LOG(csv!D737)</f>
        <v>7.217259132062436</v>
      </c>
      <c r="E737" s="53">
        <f>LOG(csv!E737)</f>
        <v>3.7224159005170923</v>
      </c>
      <c r="F737" s="51">
        <v>100</v>
      </c>
    </row>
    <row r="738" spans="1:6" ht="20" x14ac:dyDescent="0.25">
      <c r="A738" s="46" t="s">
        <v>540</v>
      </c>
      <c r="B738" s="51">
        <v>1973</v>
      </c>
      <c r="C738" s="20" t="s">
        <v>388</v>
      </c>
      <c r="D738" s="20">
        <f>LOG(csv!D738)</f>
        <v>5.340931678691331</v>
      </c>
      <c r="E738" s="53">
        <f>LOG(csv!E738)</f>
        <v>3.6253323642450042</v>
      </c>
      <c r="F738" s="51">
        <v>100</v>
      </c>
    </row>
    <row r="739" spans="1:6" ht="20" x14ac:dyDescent="0.25">
      <c r="A739" s="46" t="s">
        <v>541</v>
      </c>
      <c r="B739" s="51">
        <v>1973</v>
      </c>
      <c r="C739" s="20" t="s">
        <v>388</v>
      </c>
      <c r="D739" s="20">
        <f>LOG(csv!D739)</f>
        <v>6.6102490919642483</v>
      </c>
      <c r="E739" s="53">
        <f>LOG(csv!E739)</f>
        <v>3.6358049787569864</v>
      </c>
      <c r="F739" s="51">
        <v>100</v>
      </c>
    </row>
    <row r="740" spans="1:6" ht="30" x14ac:dyDescent="0.25">
      <c r="A740" s="46" t="s">
        <v>542</v>
      </c>
      <c r="B740" s="51">
        <v>1973</v>
      </c>
      <c r="C740" s="20" t="s">
        <v>394</v>
      </c>
      <c r="D740" s="20">
        <f>LOG(csv!D740)</f>
        <v>6.7458652532238945</v>
      </c>
      <c r="E740" s="53">
        <f>LOG(csv!E740)</f>
        <v>2.6187067618222288</v>
      </c>
      <c r="F740" s="51">
        <v>100</v>
      </c>
    </row>
    <row r="741" spans="1:6" ht="30" x14ac:dyDescent="0.25">
      <c r="A741" s="46" t="s">
        <v>543</v>
      </c>
      <c r="B741" s="51">
        <v>1973</v>
      </c>
      <c r="C741" s="20" t="s">
        <v>392</v>
      </c>
      <c r="D741" s="20">
        <f>LOG(csv!D741)</f>
        <v>7.0977809939028047</v>
      </c>
      <c r="E741" s="53">
        <f>LOG(csv!E741)</f>
        <v>2.2869825365737064</v>
      </c>
      <c r="F741" s="51">
        <v>100</v>
      </c>
    </row>
    <row r="742" spans="1:6" ht="30" x14ac:dyDescent="0.25">
      <c r="A742" s="46" t="s">
        <v>544</v>
      </c>
      <c r="B742" s="51">
        <v>1973</v>
      </c>
      <c r="C742" s="20" t="s">
        <v>392</v>
      </c>
      <c r="D742" s="20">
        <f>LOG(csv!D742)</f>
        <v>8.1201121854275922</v>
      </c>
      <c r="E742" s="53">
        <f>LOG(csv!E742)</f>
        <v>2.4005689155837162</v>
      </c>
      <c r="F742" s="51">
        <v>100</v>
      </c>
    </row>
    <row r="743" spans="1:6" ht="20" x14ac:dyDescent="0.25">
      <c r="A743" s="46" t="s">
        <v>546</v>
      </c>
      <c r="B743" s="51">
        <v>1973</v>
      </c>
      <c r="C743" s="20" t="s">
        <v>390</v>
      </c>
      <c r="D743" s="20">
        <f>LOG(csv!D743)</f>
        <v>6.6637781682977844</v>
      </c>
      <c r="E743" s="53">
        <f>LOG(csv!E743)</f>
        <v>3.7550808808061764</v>
      </c>
      <c r="F743" s="51">
        <v>100</v>
      </c>
    </row>
    <row r="744" spans="1:6" x14ac:dyDescent="0.25">
      <c r="A744" s="46" t="s">
        <v>547</v>
      </c>
      <c r="B744" s="51">
        <v>1973</v>
      </c>
      <c r="C744" s="20" t="s">
        <v>405</v>
      </c>
      <c r="D744" s="20">
        <f>LOG(csv!D744)</f>
        <v>6.4916738533633191</v>
      </c>
      <c r="E744" s="53">
        <f>LOG(csv!E744)</f>
        <v>2.7771397451546842</v>
      </c>
      <c r="F744" s="51">
        <v>100</v>
      </c>
    </row>
    <row r="745" spans="1:6" ht="30" x14ac:dyDescent="0.25">
      <c r="A745" s="46" t="s">
        <v>548</v>
      </c>
      <c r="B745" s="51">
        <v>1973</v>
      </c>
      <c r="C745" s="20" t="s">
        <v>382</v>
      </c>
      <c r="D745" s="20">
        <f>LOG(csv!D745)</f>
        <v>8.2195938511343822</v>
      </c>
      <c r="E745" s="53">
        <f>LOG(csv!E745)</f>
        <v>2.0012834396500918</v>
      </c>
      <c r="F745" s="51">
        <v>100</v>
      </c>
    </row>
    <row r="746" spans="1:6" x14ac:dyDescent="0.25">
      <c r="A746" s="46" t="s">
        <v>549</v>
      </c>
      <c r="B746" s="51">
        <v>1973</v>
      </c>
      <c r="C746" s="20" t="s">
        <v>388</v>
      </c>
      <c r="D746" s="20">
        <f>LOG(csv!D746)</f>
        <v>4.3134242671691929</v>
      </c>
      <c r="E746" s="53">
        <f>LOG(csv!E746)</f>
        <v>3.563135892277415</v>
      </c>
      <c r="F746" s="51">
        <v>100</v>
      </c>
    </row>
    <row r="747" spans="1:6" ht="14.5" x14ac:dyDescent="0.35">
      <c r="A747" s="46" t="s">
        <v>623</v>
      </c>
      <c r="B747" s="51">
        <v>1973</v>
      </c>
      <c r="C747" s="42" t="s">
        <v>405</v>
      </c>
      <c r="D747" s="20">
        <f>LOG(csv!D747)</f>
        <v>6</v>
      </c>
      <c r="E747" s="53">
        <f>LOG(csv!E747)</f>
        <v>2.9047032798566343</v>
      </c>
      <c r="F747" s="51">
        <v>100</v>
      </c>
    </row>
    <row r="748" spans="1:6" ht="30" x14ac:dyDescent="0.25">
      <c r="A748" s="46" t="s">
        <v>550</v>
      </c>
      <c r="B748" s="51">
        <v>1973</v>
      </c>
      <c r="C748" s="20" t="s">
        <v>394</v>
      </c>
      <c r="D748" s="20">
        <f>LOG(csv!D748)</f>
        <v>6.5039702178617533</v>
      </c>
      <c r="E748" s="53">
        <f>LOG(csv!E748)</f>
        <v>2.9652045429870042</v>
      </c>
      <c r="F748" s="51">
        <v>100</v>
      </c>
    </row>
    <row r="749" spans="1:6" ht="30" x14ac:dyDescent="0.25">
      <c r="A749" s="46" t="s">
        <v>551</v>
      </c>
      <c r="B749" s="51">
        <v>1973</v>
      </c>
      <c r="C749" s="20" t="s">
        <v>388</v>
      </c>
      <c r="D749" s="20">
        <f>LOG(csv!D749)</f>
        <v>6.7536247246539736</v>
      </c>
      <c r="E749" s="53">
        <f>LOG(csv!E749)</f>
        <v>2.6899748614473937</v>
      </c>
      <c r="F749" s="51">
        <v>100</v>
      </c>
    </row>
    <row r="750" spans="1:6" ht="30" x14ac:dyDescent="0.25">
      <c r="A750" s="46" t="s">
        <v>552</v>
      </c>
      <c r="B750" s="51">
        <v>1973</v>
      </c>
      <c r="C750" s="20" t="s">
        <v>394</v>
      </c>
      <c r="D750" s="20">
        <f>LOG(csv!D750)</f>
        <v>6.8133450311951629</v>
      </c>
      <c r="E750" s="53">
        <f>LOG(csv!E750)</f>
        <v>2.5243440945334892</v>
      </c>
      <c r="F750" s="51">
        <v>100</v>
      </c>
    </row>
    <row r="751" spans="1:6" ht="30" x14ac:dyDescent="0.25">
      <c r="A751" s="46" t="s">
        <v>553</v>
      </c>
      <c r="B751" s="51">
        <v>1973</v>
      </c>
      <c r="C751" s="20" t="s">
        <v>394</v>
      </c>
      <c r="D751" s="20">
        <f>LOG(csv!D751)</f>
        <v>7.4518263795719939</v>
      </c>
      <c r="E751" s="53">
        <f>LOG(csv!E751)</f>
        <v>2.8697019468488674</v>
      </c>
      <c r="F751" s="51">
        <v>100</v>
      </c>
    </row>
    <row r="752" spans="1:6" ht="30" x14ac:dyDescent="0.25">
      <c r="A752" s="46" t="s">
        <v>554</v>
      </c>
      <c r="B752" s="51">
        <v>1973</v>
      </c>
      <c r="C752" s="20" t="s">
        <v>382</v>
      </c>
      <c r="D752" s="20">
        <f>LOG(csv!D752)</f>
        <v>7.9516710153488024</v>
      </c>
      <c r="E752" s="53">
        <f>LOG(csv!E752)</f>
        <v>2.4122309575004155</v>
      </c>
      <c r="F752" s="51">
        <v>100</v>
      </c>
    </row>
    <row r="753" spans="1:6" ht="20" x14ac:dyDescent="0.25">
      <c r="A753" s="46" t="s">
        <v>555</v>
      </c>
      <c r="B753" s="51">
        <v>1973</v>
      </c>
      <c r="C753" s="20" t="s">
        <v>384</v>
      </c>
      <c r="D753" s="20">
        <f>LOG(csv!D753)</f>
        <v>7.5858764266852852</v>
      </c>
      <c r="E753" s="53">
        <f>LOG(csv!E753)</f>
        <v>3.2701882677980634</v>
      </c>
      <c r="F753" s="51">
        <v>100</v>
      </c>
    </row>
    <row r="754" spans="1:6" ht="20" x14ac:dyDescent="0.25">
      <c r="A754" s="46" t="s">
        <v>556</v>
      </c>
      <c r="B754" s="51">
        <v>1973</v>
      </c>
      <c r="C754" s="20" t="s">
        <v>390</v>
      </c>
      <c r="D754" s="20">
        <f>LOG(csv!D754)</f>
        <v>7.025546299509994</v>
      </c>
      <c r="E754" s="53">
        <f>LOG(csv!E754)</f>
        <v>3.2425815316042086</v>
      </c>
      <c r="F754" s="51">
        <v>100</v>
      </c>
    </row>
    <row r="755" spans="1:6" ht="30" x14ac:dyDescent="0.25">
      <c r="A755" s="46" t="s">
        <v>557</v>
      </c>
      <c r="B755" s="51">
        <v>1973</v>
      </c>
      <c r="C755" s="20" t="s">
        <v>394</v>
      </c>
      <c r="D755" s="20">
        <f>LOG(csv!D755)</f>
        <v>6.594081692054294</v>
      </c>
      <c r="E755" s="53">
        <f>LOG(csv!E755)</f>
        <v>3.3860375336526056</v>
      </c>
      <c r="F755" s="51">
        <v>100</v>
      </c>
    </row>
    <row r="756" spans="1:6" x14ac:dyDescent="0.25">
      <c r="A756" s="46" t="s">
        <v>558</v>
      </c>
      <c r="B756" s="51">
        <v>1973</v>
      </c>
      <c r="C756" s="20" t="s">
        <v>405</v>
      </c>
      <c r="D756" s="20">
        <f>LOG(csv!D756)</f>
        <v>5.947119406409441</v>
      </c>
      <c r="E756" s="53">
        <f>LOG(csv!E756)</f>
        <v>3.7471295568498308</v>
      </c>
      <c r="F756" s="51">
        <v>100</v>
      </c>
    </row>
    <row r="757" spans="1:6" ht="30" x14ac:dyDescent="0.25">
      <c r="A757" s="48" t="s">
        <v>502</v>
      </c>
      <c r="B757" s="51">
        <v>1973</v>
      </c>
      <c r="C757" s="20" t="s">
        <v>382</v>
      </c>
      <c r="D757" s="20">
        <f>LOG(csv!D757)</f>
        <v>7.6888363224368259</v>
      </c>
      <c r="E757" s="53">
        <f>LOG(csv!E757)</f>
        <v>2.6297194687653591</v>
      </c>
      <c r="F757" s="51">
        <v>100</v>
      </c>
    </row>
    <row r="758" spans="1:6" ht="30" x14ac:dyDescent="0.25">
      <c r="A758" s="46" t="s">
        <v>529</v>
      </c>
      <c r="B758" s="51">
        <v>1973</v>
      </c>
      <c r="C758" s="20" t="s">
        <v>398</v>
      </c>
      <c r="D758" s="20">
        <f>LOG(csv!D758)</f>
        <v>6.6499873680125505</v>
      </c>
      <c r="E758" s="53">
        <f>LOG(csv!E758)</f>
        <v>3.0653741146953859</v>
      </c>
      <c r="F758" s="51">
        <v>100</v>
      </c>
    </row>
    <row r="759" spans="1:6" ht="20" x14ac:dyDescent="0.25">
      <c r="A759" s="46" t="s">
        <v>560</v>
      </c>
      <c r="B759" s="51">
        <v>1973</v>
      </c>
      <c r="C759" s="20" t="s">
        <v>384</v>
      </c>
      <c r="D759" s="20">
        <f>LOG(csv!D759)</f>
        <v>7.3483740330552036</v>
      </c>
      <c r="E759" s="53">
        <f>LOG(csv!E759)</f>
        <v>3.12452232180588</v>
      </c>
      <c r="F759" s="51">
        <v>100</v>
      </c>
    </row>
    <row r="760" spans="1:6" ht="30" x14ac:dyDescent="0.25">
      <c r="A760" s="46" t="s">
        <v>561</v>
      </c>
      <c r="B760" s="51">
        <v>1973</v>
      </c>
      <c r="C760" s="20" t="s">
        <v>398</v>
      </c>
      <c r="D760" s="20">
        <f>LOG(csv!D760)</f>
        <v>8.1550125954405903</v>
      </c>
      <c r="E760" s="53">
        <f>LOG(csv!E760)</f>
        <v>3.537509959592736</v>
      </c>
      <c r="F760" s="51">
        <v>100</v>
      </c>
    </row>
    <row r="761" spans="1:6" ht="30" x14ac:dyDescent="0.25">
      <c r="A761" s="46" t="s">
        <v>562</v>
      </c>
      <c r="B761" s="51">
        <v>1973</v>
      </c>
      <c r="C761" s="20" t="s">
        <v>392</v>
      </c>
      <c r="D761" s="20">
        <f>LOG(csv!D761)</f>
        <v>6.9369281350950232</v>
      </c>
      <c r="E761" s="53">
        <f>LOG(csv!E761)</f>
        <v>1.8504827773912345</v>
      </c>
      <c r="F761" s="51">
        <v>100</v>
      </c>
    </row>
    <row r="762" spans="1:6" ht="30" x14ac:dyDescent="0.25">
      <c r="A762" s="47" t="s">
        <v>564</v>
      </c>
      <c r="B762" s="51">
        <v>1973</v>
      </c>
      <c r="C762" s="20" t="s">
        <v>394</v>
      </c>
      <c r="D762" s="20">
        <f>LOG(csv!D762)</f>
        <v>4.5924987489987794</v>
      </c>
      <c r="E762" s="53">
        <f>LOG(csv!E762)</f>
        <v>2.7372029511107581</v>
      </c>
      <c r="F762" s="51">
        <v>100</v>
      </c>
    </row>
    <row r="763" spans="1:6" ht="30" x14ac:dyDescent="0.25">
      <c r="A763" s="46" t="s">
        <v>565</v>
      </c>
      <c r="B763" s="51">
        <v>1973</v>
      </c>
      <c r="C763" s="20" t="s">
        <v>392</v>
      </c>
      <c r="D763" s="20">
        <f>LOG(csv!D763)</f>
        <v>5.226491640270277</v>
      </c>
      <c r="E763" s="53">
        <f>LOG(csv!E763)</f>
        <v>2.9861839435957247</v>
      </c>
      <c r="F763" s="51">
        <v>100</v>
      </c>
    </row>
    <row r="764" spans="1:6" ht="50" x14ac:dyDescent="0.25">
      <c r="A764" s="46" t="s">
        <v>567</v>
      </c>
      <c r="B764" s="51">
        <v>1973</v>
      </c>
      <c r="C764" s="20" t="s">
        <v>394</v>
      </c>
      <c r="D764" s="20">
        <f>LOG(csv!D764)</f>
        <v>5.0713222165053642</v>
      </c>
      <c r="E764" s="53">
        <f>LOG(csv!E764)</f>
        <v>2.5086227759516748</v>
      </c>
      <c r="F764" s="51">
        <v>100</v>
      </c>
    </row>
    <row r="765" spans="1:6" x14ac:dyDescent="0.25">
      <c r="A765" s="46" t="s">
        <v>568</v>
      </c>
      <c r="B765" s="51">
        <v>1973</v>
      </c>
      <c r="C765" s="20" t="s">
        <v>388</v>
      </c>
      <c r="D765" s="20">
        <f>LOG(csv!D765)</f>
        <v>5.2477474726909366</v>
      </c>
      <c r="E765" s="53">
        <f>LOG(csv!E765)</f>
        <v>2.7998935207804414</v>
      </c>
      <c r="F765" s="51">
        <v>100</v>
      </c>
    </row>
    <row r="766" spans="1:6" ht="20" x14ac:dyDescent="0.25">
      <c r="A766" s="46" t="s">
        <v>569</v>
      </c>
      <c r="B766" s="51">
        <v>1973</v>
      </c>
      <c r="C766" s="20" t="s">
        <v>390</v>
      </c>
      <c r="D766" s="20">
        <f>LOG(csv!D766)</f>
        <v>4.4661407178389938</v>
      </c>
      <c r="E766" s="53">
        <f>LOG(csv!E766)</f>
        <v>3.7835490724725611</v>
      </c>
      <c r="F766" s="51">
        <v>100</v>
      </c>
    </row>
    <row r="767" spans="1:6" ht="30" x14ac:dyDescent="0.25">
      <c r="A767" s="47" t="s">
        <v>570</v>
      </c>
      <c r="B767" s="51">
        <v>1973</v>
      </c>
      <c r="C767" s="20" t="s">
        <v>392</v>
      </c>
      <c r="D767" s="20">
        <f>LOG(csv!D767)</f>
        <v>5.2864856612595066</v>
      </c>
      <c r="E767" s="53">
        <f>LOG(csv!E767)</f>
        <v>2.7613550268586486</v>
      </c>
      <c r="F767" s="51">
        <v>100</v>
      </c>
    </row>
    <row r="768" spans="1:6" ht="20" x14ac:dyDescent="0.25">
      <c r="A768" s="46" t="s">
        <v>571</v>
      </c>
      <c r="B768" s="51">
        <v>1973</v>
      </c>
      <c r="C768" s="20" t="s">
        <v>405</v>
      </c>
      <c r="D768" s="20">
        <f>LOG(csv!D768)</f>
        <v>7.4316810210073605</v>
      </c>
      <c r="E768" s="53">
        <f>LOG(csv!E768)</f>
        <v>3.3486535841681442</v>
      </c>
      <c r="F768" s="51">
        <v>100</v>
      </c>
    </row>
    <row r="769" spans="1:6" ht="30" x14ac:dyDescent="0.25">
      <c r="A769" s="46" t="s">
        <v>572</v>
      </c>
      <c r="B769" s="51">
        <v>1973</v>
      </c>
      <c r="C769" s="20" t="s">
        <v>392</v>
      </c>
      <c r="D769" s="20">
        <f>LOG(csv!D769)</f>
        <v>7.0787148891913851</v>
      </c>
      <c r="E769" s="53">
        <f>LOG(csv!E769)</f>
        <v>2.5027351822386046</v>
      </c>
      <c r="F769" s="51">
        <v>100</v>
      </c>
    </row>
    <row r="770" spans="1:6" ht="20" x14ac:dyDescent="0.25">
      <c r="A770" s="46" t="s">
        <v>573</v>
      </c>
      <c r="B770" s="51">
        <v>1973</v>
      </c>
      <c r="C770" s="20" t="s">
        <v>384</v>
      </c>
      <c r="D770" s="20">
        <f>LOG(csv!D770)</f>
        <v>6.9729620046070915</v>
      </c>
      <c r="E770" s="53">
        <f>LOG(csv!E770)</f>
        <v>3.411787131004957</v>
      </c>
      <c r="F770" s="51">
        <v>100</v>
      </c>
    </row>
    <row r="771" spans="1:6" ht="30" x14ac:dyDescent="0.25">
      <c r="A771" s="46" t="s">
        <v>574</v>
      </c>
      <c r="B771" s="51">
        <v>1973</v>
      </c>
      <c r="C771" s="20" t="s">
        <v>392</v>
      </c>
      <c r="D771" s="20">
        <f>LOG(csv!D771)</f>
        <v>4.9113760332360652</v>
      </c>
      <c r="E771" s="53">
        <f>LOG(csv!E771)</f>
        <v>2.808949226572508</v>
      </c>
      <c r="F771" s="51">
        <v>100</v>
      </c>
    </row>
    <row r="772" spans="1:6" ht="30" x14ac:dyDescent="0.25">
      <c r="A772" s="46" t="s">
        <v>575</v>
      </c>
      <c r="B772" s="51">
        <v>1973</v>
      </c>
      <c r="C772" s="20" t="s">
        <v>392</v>
      </c>
      <c r="D772" s="20">
        <f>LOG(csv!D772)</f>
        <v>6.7785310918988699</v>
      </c>
      <c r="E772" s="53">
        <f>LOG(csv!E772)</f>
        <v>2.3355515096463537</v>
      </c>
      <c r="F772" s="51">
        <v>100</v>
      </c>
    </row>
    <row r="773" spans="1:6" ht="30" x14ac:dyDescent="0.25">
      <c r="A773" s="46" t="s">
        <v>576</v>
      </c>
      <c r="B773" s="51">
        <v>1973</v>
      </c>
      <c r="C773" s="20" t="s">
        <v>382</v>
      </c>
      <c r="D773" s="20">
        <f>LOG(csv!D773)</f>
        <v>6.6524542496118242</v>
      </c>
      <c r="E773" s="53">
        <f>LOG(csv!E773)</f>
        <v>3.2264300435204132</v>
      </c>
      <c r="F773" s="51">
        <v>100</v>
      </c>
    </row>
    <row r="774" spans="1:6" ht="20" x14ac:dyDescent="0.25">
      <c r="A774" s="46" t="s">
        <v>577</v>
      </c>
      <c r="B774" s="51">
        <v>1973</v>
      </c>
      <c r="C774" s="20" t="s">
        <v>384</v>
      </c>
      <c r="D774" s="20">
        <f>LOG(csv!D774)</f>
        <v>6.7355548293456735</v>
      </c>
      <c r="E774" s="53">
        <f>LOG(csv!E774)</f>
        <v>3.3962675010041359</v>
      </c>
      <c r="F774" s="51">
        <v>100</v>
      </c>
    </row>
    <row r="775" spans="1:6" ht="20" x14ac:dyDescent="0.25">
      <c r="A775" s="46" t="s">
        <v>578</v>
      </c>
      <c r="B775" s="51">
        <v>1973</v>
      </c>
      <c r="C775" s="20" t="s">
        <v>384</v>
      </c>
      <c r="D775" s="20">
        <f>LOG(csv!D775)</f>
        <v>6.3032710261660201</v>
      </c>
      <c r="E775" s="53">
        <f>LOG(csv!E775)</f>
        <v>3.588810358828507</v>
      </c>
      <c r="F775" s="51">
        <v>100</v>
      </c>
    </row>
    <row r="776" spans="1:6" ht="20" x14ac:dyDescent="0.25">
      <c r="A776" s="46" t="s">
        <v>579</v>
      </c>
      <c r="B776" s="51">
        <v>1973</v>
      </c>
      <c r="C776" s="20" t="s">
        <v>388</v>
      </c>
      <c r="D776" s="20">
        <f>LOG(csv!D776)</f>
        <v>5.7422835443140974</v>
      </c>
      <c r="E776" s="53">
        <f>LOG(csv!E776)</f>
        <v>2.4887949666506102</v>
      </c>
      <c r="F776" s="51">
        <v>100</v>
      </c>
    </row>
    <row r="777" spans="1:6" ht="30" x14ac:dyDescent="0.25">
      <c r="A777" s="46" t="s">
        <v>580</v>
      </c>
      <c r="B777" s="51">
        <v>1973</v>
      </c>
      <c r="C777" s="20" t="s">
        <v>392</v>
      </c>
      <c r="D777" s="20">
        <f>LOG(csv!D777)</f>
        <v>6.9475973112738503</v>
      </c>
      <c r="E777" s="53">
        <f>LOG(csv!E777)</f>
        <v>2.7271023423072274</v>
      </c>
      <c r="F777" s="51">
        <v>100</v>
      </c>
    </row>
    <row r="778" spans="1:6" ht="30" x14ac:dyDescent="0.25">
      <c r="A778" s="46" t="s">
        <v>581</v>
      </c>
      <c r="B778" s="51">
        <v>1973</v>
      </c>
      <c r="C778" s="20" t="s">
        <v>392</v>
      </c>
      <c r="D778" s="20">
        <f>LOG(csv!D778)</f>
        <v>7.6453007776360646</v>
      </c>
      <c r="E778" s="53">
        <f>LOG(csv!E778)</f>
        <v>3.0800480609917864</v>
      </c>
      <c r="F778" s="51">
        <v>100</v>
      </c>
    </row>
    <row r="779" spans="1:6" ht="20" x14ac:dyDescent="0.35">
      <c r="A779" s="46" t="s">
        <v>624</v>
      </c>
      <c r="B779" s="51">
        <v>1973</v>
      </c>
      <c r="C779" s="42" t="s">
        <v>392</v>
      </c>
      <c r="D779" s="20">
        <f>LOG(csv!D779)</f>
        <v>7.0913151596972233</v>
      </c>
      <c r="E779" s="53">
        <f>LOG(csv!E779)</f>
        <v>3.1468309773684311</v>
      </c>
      <c r="F779" s="51">
        <v>100</v>
      </c>
    </row>
    <row r="780" spans="1:6" ht="20" x14ac:dyDescent="0.25">
      <c r="A780" s="46" t="s">
        <v>582</v>
      </c>
      <c r="B780" s="51">
        <v>1973</v>
      </c>
      <c r="C780" s="20" t="s">
        <v>390</v>
      </c>
      <c r="D780" s="20">
        <f>LOG(csv!D780)</f>
        <v>7.6063581662857604</v>
      </c>
      <c r="E780" s="53">
        <f>LOG(csv!E780)</f>
        <v>3.3526674719276821</v>
      </c>
      <c r="F780" s="51">
        <v>100</v>
      </c>
    </row>
    <row r="781" spans="1:6" ht="30" x14ac:dyDescent="0.25">
      <c r="A781" s="46" t="s">
        <v>583</v>
      </c>
      <c r="B781" s="51">
        <v>1973</v>
      </c>
      <c r="C781" s="20" t="s">
        <v>382</v>
      </c>
      <c r="D781" s="20">
        <f>LOG(csv!D781)</f>
        <v>7.3058292603429287</v>
      </c>
      <c r="E781" s="53">
        <f>LOG(csv!E781)</f>
        <v>2.3417594214914046</v>
      </c>
      <c r="F781" s="51">
        <v>100</v>
      </c>
    </row>
    <row r="782" spans="1:6" ht="30" x14ac:dyDescent="0.25">
      <c r="A782" s="46" t="s">
        <v>584</v>
      </c>
      <c r="B782" s="51">
        <v>1973</v>
      </c>
      <c r="C782" s="20" t="s">
        <v>392</v>
      </c>
      <c r="D782" s="20">
        <f>LOG(csv!D782)</f>
        <v>7.6152805120020135</v>
      </c>
      <c r="E782" s="53">
        <f>LOG(csv!E782)</f>
        <v>2.306290557742074</v>
      </c>
      <c r="F782" s="51">
        <v>100</v>
      </c>
    </row>
    <row r="783" spans="1:6" ht="30" x14ac:dyDescent="0.25">
      <c r="A783" s="46" t="s">
        <v>585</v>
      </c>
      <c r="B783" s="51">
        <v>1973</v>
      </c>
      <c r="C783" s="20" t="s">
        <v>394</v>
      </c>
      <c r="D783" s="20">
        <f>LOG(csv!D783)</f>
        <v>5.6425802507306173</v>
      </c>
      <c r="E783" s="53">
        <f>LOG(csv!E783)</f>
        <v>2.9184755645486202</v>
      </c>
      <c r="F783" s="51">
        <v>100</v>
      </c>
    </row>
    <row r="784" spans="1:6" ht="30" x14ac:dyDescent="0.25">
      <c r="A784" s="46" t="s">
        <v>586</v>
      </c>
      <c r="B784" s="51">
        <v>1973</v>
      </c>
      <c r="C784" s="20" t="s">
        <v>392</v>
      </c>
      <c r="D784" s="20">
        <f>LOG(csv!D784)</f>
        <v>6.0555060013020441</v>
      </c>
      <c r="E784" s="53">
        <f>LOG(csv!E784)</f>
        <v>2.6589647664724141</v>
      </c>
      <c r="F784" s="51">
        <v>100</v>
      </c>
    </row>
    <row r="785" spans="1:6" ht="20" x14ac:dyDescent="0.25">
      <c r="A785" s="46" t="s">
        <v>587</v>
      </c>
      <c r="B785" s="51">
        <v>1973</v>
      </c>
      <c r="C785" s="20" t="s">
        <v>390</v>
      </c>
      <c r="D785" s="20">
        <f>LOG(csv!D785)</f>
        <v>6.9550426109968271</v>
      </c>
      <c r="E785" s="53">
        <f>LOG(csv!E785)</f>
        <v>3.857228232732655</v>
      </c>
      <c r="F785" s="51">
        <v>100</v>
      </c>
    </row>
    <row r="786" spans="1:6" ht="20" x14ac:dyDescent="0.25">
      <c r="A786" s="46" t="s">
        <v>588</v>
      </c>
      <c r="B786" s="51">
        <v>1973</v>
      </c>
      <c r="C786" s="20" t="s">
        <v>390</v>
      </c>
      <c r="D786" s="20">
        <f>LOG(csv!D786)</f>
        <v>6.8764449772609142</v>
      </c>
      <c r="E786" s="53">
        <f>LOG(csv!E786)</f>
        <v>4.2447325164719407</v>
      </c>
      <c r="F786" s="51">
        <v>100</v>
      </c>
    </row>
    <row r="787" spans="1:6" x14ac:dyDescent="0.25">
      <c r="A787" s="46" t="s">
        <v>589</v>
      </c>
      <c r="B787" s="51">
        <v>1973</v>
      </c>
      <c r="C787" s="20" t="s">
        <v>405</v>
      </c>
      <c r="D787" s="20">
        <f>LOG(csv!D787)</f>
        <v>7.2760332957611249</v>
      </c>
      <c r="E787" s="53">
        <f>LOG(csv!E787)</f>
        <v>2.661273627274277</v>
      </c>
      <c r="F787" s="51">
        <v>100</v>
      </c>
    </row>
    <row r="788" spans="1:6" ht="30" x14ac:dyDescent="0.25">
      <c r="A788" s="46" t="s">
        <v>591</v>
      </c>
      <c r="B788" s="51">
        <v>1973</v>
      </c>
      <c r="C788" s="20" t="s">
        <v>398</v>
      </c>
      <c r="D788" s="20">
        <f>LOG(csv!D788)</f>
        <v>6.8645594321922756</v>
      </c>
      <c r="E788" s="53">
        <f>LOG(csv!E788)</f>
        <v>2.7787125926308867</v>
      </c>
      <c r="F788" s="51">
        <v>100</v>
      </c>
    </row>
    <row r="789" spans="1:6" ht="30" x14ac:dyDescent="0.25">
      <c r="A789" s="46" t="s">
        <v>593</v>
      </c>
      <c r="B789" s="51">
        <v>1973</v>
      </c>
      <c r="C789" s="20" t="s">
        <v>382</v>
      </c>
      <c r="D789" s="20">
        <f>LOG(csv!D789)</f>
        <v>7.8104448737186072</v>
      </c>
      <c r="E789" s="53">
        <f>LOG(csv!E789)</f>
        <v>2.4311254963294329</v>
      </c>
      <c r="F789" s="51">
        <v>100</v>
      </c>
    </row>
    <row r="790" spans="1:6" ht="20" x14ac:dyDescent="0.25">
      <c r="A790" s="46" t="s">
        <v>515</v>
      </c>
      <c r="B790" s="51">
        <v>1973</v>
      </c>
      <c r="C790" s="20" t="s">
        <v>384</v>
      </c>
      <c r="D790" s="20">
        <f>LOG(csv!D790)</f>
        <v>6.3118712106355614</v>
      </c>
      <c r="E790" s="53">
        <f>LOG(csv!E790)</f>
        <v>3.2828934419230604</v>
      </c>
      <c r="F790" s="51">
        <v>100</v>
      </c>
    </row>
    <row r="791" spans="1:6" ht="20" x14ac:dyDescent="0.35">
      <c r="A791" s="46" t="s">
        <v>625</v>
      </c>
      <c r="B791" s="51">
        <v>1973</v>
      </c>
      <c r="C791" s="42" t="s">
        <v>382</v>
      </c>
      <c r="D791" s="20">
        <f>LOG(csv!D791)</f>
        <v>6.0671609060616039</v>
      </c>
      <c r="E791" s="53">
        <f>LOG(csv!E791)</f>
        <v>2.0189606498179273</v>
      </c>
      <c r="F791" s="51">
        <v>100</v>
      </c>
    </row>
    <row r="792" spans="1:6" ht="30" x14ac:dyDescent="0.25">
      <c r="A792" s="46" t="s">
        <v>594</v>
      </c>
      <c r="B792" s="51">
        <v>1973</v>
      </c>
      <c r="C792" s="20" t="s">
        <v>392</v>
      </c>
      <c r="D792" s="20">
        <f>LOG(csv!D792)</f>
        <v>6.7441914011106388</v>
      </c>
      <c r="E792" s="53">
        <f>LOG(csv!E792)</f>
        <v>2.2466801143811508</v>
      </c>
      <c r="F792" s="51">
        <v>100</v>
      </c>
    </row>
    <row r="793" spans="1:6" x14ac:dyDescent="0.25">
      <c r="A793" s="46" t="s">
        <v>595</v>
      </c>
      <c r="B793" s="51">
        <v>1973</v>
      </c>
      <c r="C793" s="20" t="s">
        <v>388</v>
      </c>
      <c r="D793" s="20">
        <f>LOG(csv!D793)</f>
        <v>5.0595217660408505</v>
      </c>
      <c r="E793" s="53">
        <f>LOG(csv!E793)</f>
        <v>2.4326410177742881</v>
      </c>
      <c r="F793" s="51">
        <v>100</v>
      </c>
    </row>
    <row r="794" spans="1:6" ht="30" x14ac:dyDescent="0.25">
      <c r="A794" s="47" t="s">
        <v>596</v>
      </c>
      <c r="B794" s="51">
        <v>1973</v>
      </c>
      <c r="C794" s="20" t="s">
        <v>394</v>
      </c>
      <c r="D794" s="20">
        <f>LOG(csv!D794)</f>
        <v>6.0276928298182444</v>
      </c>
      <c r="E794" s="53">
        <f>LOG(csv!E794)</f>
        <v>3.1244945541753109</v>
      </c>
      <c r="F794" s="51">
        <v>100</v>
      </c>
    </row>
    <row r="795" spans="1:6" ht="20" x14ac:dyDescent="0.25">
      <c r="A795" s="46" t="s">
        <v>597</v>
      </c>
      <c r="B795" s="51">
        <v>1973</v>
      </c>
      <c r="C795" s="20" t="s">
        <v>386</v>
      </c>
      <c r="D795" s="20">
        <f>LOG(csv!D795)</f>
        <v>7.007535015451908</v>
      </c>
      <c r="E795" s="53">
        <f>LOG(csv!E795)</f>
        <v>2.7048031673339672</v>
      </c>
      <c r="F795" s="51">
        <v>100</v>
      </c>
    </row>
    <row r="796" spans="1:6" x14ac:dyDescent="0.25">
      <c r="A796" s="46" t="s">
        <v>598</v>
      </c>
      <c r="B796" s="51">
        <v>1973</v>
      </c>
      <c r="C796" s="20" t="s">
        <v>405</v>
      </c>
      <c r="D796" s="20">
        <f>LOG(csv!D796)</f>
        <v>7.847658756891005</v>
      </c>
      <c r="E796" s="53">
        <f>LOG(csv!E796)</f>
        <v>2.8378576173773773</v>
      </c>
      <c r="F796" s="51">
        <v>100</v>
      </c>
    </row>
    <row r="797" spans="1:6" ht="30" x14ac:dyDescent="0.25">
      <c r="A797" s="46" t="s">
        <v>599</v>
      </c>
      <c r="B797" s="51">
        <v>1973</v>
      </c>
      <c r="C797" s="20" t="s">
        <v>398</v>
      </c>
      <c r="D797" s="20">
        <f>LOG(csv!D797)</f>
        <v>6.7026820786421526</v>
      </c>
      <c r="E797" s="53">
        <f>LOG(csv!E797)</f>
        <v>2.7486085351058205</v>
      </c>
      <c r="F797" s="51">
        <v>100</v>
      </c>
    </row>
    <row r="798" spans="1:6" x14ac:dyDescent="0.25">
      <c r="A798" s="46" t="s">
        <v>601</v>
      </c>
      <c r="B798" s="51">
        <v>1973</v>
      </c>
      <c r="C798" s="20" t="s">
        <v>388</v>
      </c>
      <c r="D798" s="20">
        <f>LOG(csv!D798)</f>
        <v>4.0722498976135144</v>
      </c>
      <c r="E798" s="53">
        <f>LOG(csv!E798)</f>
        <v>2.03610074544719</v>
      </c>
      <c r="F798" s="51">
        <v>100</v>
      </c>
    </row>
    <row r="799" spans="1:6" ht="30" x14ac:dyDescent="0.25">
      <c r="A799" s="46" t="s">
        <v>602</v>
      </c>
      <c r="B799" s="51">
        <v>1973</v>
      </c>
      <c r="C799" s="20" t="s">
        <v>392</v>
      </c>
      <c r="D799" s="20">
        <f>LOG(csv!D799)</f>
        <v>7.4501837128155204</v>
      </c>
      <c r="E799" s="53">
        <f>LOG(csv!E799)</f>
        <v>2.219920594563757</v>
      </c>
      <c r="F799" s="51">
        <v>100</v>
      </c>
    </row>
    <row r="800" spans="1:6" ht="30" x14ac:dyDescent="0.25">
      <c r="A800" s="46" t="s">
        <v>603</v>
      </c>
      <c r="B800" s="51">
        <v>1973</v>
      </c>
      <c r="C800" s="20" t="s">
        <v>398</v>
      </c>
      <c r="D800" s="20">
        <f>LOG(csv!D800)</f>
        <v>7.6694174541257576</v>
      </c>
      <c r="E800" s="53">
        <f>LOG(csv!E800)</f>
        <v>2.9329317885874908</v>
      </c>
      <c r="F800" s="51">
        <v>100</v>
      </c>
    </row>
    <row r="801" spans="1:6" ht="30" x14ac:dyDescent="0.25">
      <c r="A801" s="46" t="s">
        <v>604</v>
      </c>
      <c r="B801" s="51">
        <v>1973</v>
      </c>
      <c r="C801" s="20" t="s">
        <v>405</v>
      </c>
      <c r="D801" s="20">
        <f>LOG(csv!D801)</f>
        <v>6.415426281290876</v>
      </c>
      <c r="E801" s="53">
        <f>LOG(csv!E801)</f>
        <v>4.3475301061273424</v>
      </c>
      <c r="F801" s="51">
        <v>100</v>
      </c>
    </row>
    <row r="802" spans="1:6" ht="20" x14ac:dyDescent="0.25">
      <c r="A802" s="48" t="s">
        <v>605</v>
      </c>
      <c r="B802" s="51">
        <v>1973</v>
      </c>
      <c r="C802" s="20" t="s">
        <v>390</v>
      </c>
      <c r="D802" s="20">
        <f>LOG(csv!D802)</f>
        <v>7.7825382148795619</v>
      </c>
      <c r="E802" s="53">
        <f>LOG(csv!E802)</f>
        <v>3.5348223720521865</v>
      </c>
      <c r="F802" s="51">
        <v>100</v>
      </c>
    </row>
    <row r="803" spans="1:6" ht="30" x14ac:dyDescent="0.25">
      <c r="A803" s="46" t="s">
        <v>592</v>
      </c>
      <c r="B803" s="51">
        <v>1973</v>
      </c>
      <c r="C803" s="20" t="s">
        <v>392</v>
      </c>
      <c r="D803" s="20">
        <f>LOG(csv!D803)</f>
        <v>7.5733983813918968</v>
      </c>
      <c r="E803" s="53">
        <f>LOG(csv!E803)</f>
        <v>1.6989700043360187</v>
      </c>
      <c r="F803" s="51">
        <v>100</v>
      </c>
    </row>
    <row r="804" spans="1:6" ht="20" x14ac:dyDescent="0.25">
      <c r="A804" s="48" t="s">
        <v>606</v>
      </c>
      <c r="B804" s="51">
        <v>1973</v>
      </c>
      <c r="C804" s="20" t="s">
        <v>413</v>
      </c>
      <c r="D804" s="20">
        <f>LOG(csv!D804)</f>
        <v>8.4748631650071289</v>
      </c>
      <c r="E804" s="53">
        <f>LOG(csv!E804)</f>
        <v>3.8287457391779225</v>
      </c>
      <c r="F804" s="51">
        <v>100</v>
      </c>
    </row>
    <row r="805" spans="1:6" ht="30" x14ac:dyDescent="0.25">
      <c r="A805" s="48" t="s">
        <v>612</v>
      </c>
      <c r="B805" s="51">
        <v>1973</v>
      </c>
      <c r="C805" s="20" t="s">
        <v>394</v>
      </c>
      <c r="D805" s="20">
        <f>LOG(csv!D805)</f>
        <v>5.035849819934441</v>
      </c>
      <c r="E805" s="53">
        <f>LOG(csv!E805)</f>
        <v>3.6217695807845227</v>
      </c>
      <c r="F805" s="51">
        <v>100</v>
      </c>
    </row>
    <row r="806" spans="1:6" ht="30" x14ac:dyDescent="0.25">
      <c r="A806" s="46" t="s">
        <v>607</v>
      </c>
      <c r="B806" s="51">
        <v>1973</v>
      </c>
      <c r="C806" s="20" t="s">
        <v>394</v>
      </c>
      <c r="D806" s="20">
        <f>LOG(csv!D806)</f>
        <v>6.5355386741890982</v>
      </c>
      <c r="E806" s="53">
        <f>LOG(csv!E806)</f>
        <v>3.1475961006320357</v>
      </c>
      <c r="F806" s="51">
        <v>100</v>
      </c>
    </row>
    <row r="807" spans="1:6" ht="30" x14ac:dyDescent="0.25">
      <c r="A807" s="46" t="s">
        <v>608</v>
      </c>
      <c r="B807" s="51">
        <v>1973</v>
      </c>
      <c r="C807" s="20" t="s">
        <v>398</v>
      </c>
      <c r="D807" s="20">
        <f>LOG(csv!D807)</f>
        <v>7.4362761214762214</v>
      </c>
      <c r="E807" s="53">
        <f>LOG(csv!E807)</f>
        <v>2.8186809116305689</v>
      </c>
      <c r="F807" s="51">
        <v>100</v>
      </c>
    </row>
    <row r="808" spans="1:6" x14ac:dyDescent="0.25">
      <c r="A808" s="46" t="s">
        <v>609</v>
      </c>
      <c r="B808" s="51">
        <v>1973</v>
      </c>
      <c r="C808" s="20" t="s">
        <v>388</v>
      </c>
      <c r="D808" s="20">
        <f>LOG(csv!D808)</f>
        <v>5.3198739874768259</v>
      </c>
      <c r="E808" s="53">
        <f>LOG(csv!E808)</f>
        <v>2.8577933583062038</v>
      </c>
      <c r="F808" s="51">
        <v>100</v>
      </c>
    </row>
    <row r="809" spans="1:6" ht="30" x14ac:dyDescent="0.25">
      <c r="A809" s="46" t="s">
        <v>610</v>
      </c>
      <c r="B809" s="51">
        <v>1973</v>
      </c>
      <c r="C809" s="20" t="s">
        <v>394</v>
      </c>
      <c r="D809" s="20">
        <f>LOG(csv!D809)</f>
        <v>7.4104471284762887</v>
      </c>
      <c r="E809" s="53">
        <f>LOG(csv!E809)</f>
        <v>3.1871857929773544</v>
      </c>
      <c r="F809" s="51">
        <v>100</v>
      </c>
    </row>
    <row r="810" spans="1:6" ht="30" x14ac:dyDescent="0.25">
      <c r="A810" s="48" t="s">
        <v>611</v>
      </c>
      <c r="B810" s="51">
        <v>1973</v>
      </c>
      <c r="C810" s="20" t="s">
        <v>382</v>
      </c>
      <c r="D810" s="20">
        <f>LOG(csv!D810)</f>
        <v>7.9263577084123877</v>
      </c>
      <c r="E810" s="53">
        <f>LOG(csv!E810)</f>
        <v>2.5378209881575295</v>
      </c>
      <c r="F810" s="51">
        <v>100</v>
      </c>
    </row>
    <row r="811" spans="1:6" x14ac:dyDescent="0.25">
      <c r="A811" s="46" t="s">
        <v>616</v>
      </c>
      <c r="B811" s="51">
        <v>1973</v>
      </c>
      <c r="C811" s="20" t="s">
        <v>405</v>
      </c>
      <c r="D811" s="20">
        <f>LOG(csv!D811)</f>
        <v>7.3315525658302727</v>
      </c>
      <c r="E811" s="53">
        <f>LOG(csv!E811)</f>
        <v>2</v>
      </c>
      <c r="F811" s="51">
        <v>100</v>
      </c>
    </row>
    <row r="812" spans="1:6" ht="30" x14ac:dyDescent="0.25">
      <c r="A812" s="46" t="s">
        <v>617</v>
      </c>
      <c r="B812" s="51">
        <v>1973</v>
      </c>
      <c r="C812" s="20" t="s">
        <v>392</v>
      </c>
      <c r="D812" s="20">
        <f>LOG(csv!D812)</f>
        <v>7.0607737408432509</v>
      </c>
      <c r="E812" s="53">
        <f>LOG(csv!E812)</f>
        <v>2.7194431365607836</v>
      </c>
      <c r="F812" s="51">
        <v>100</v>
      </c>
    </row>
    <row r="813" spans="1:6" ht="30" x14ac:dyDescent="0.25">
      <c r="A813" s="46" t="s">
        <v>618</v>
      </c>
      <c r="B813" s="51">
        <v>1973</v>
      </c>
      <c r="C813" s="20" t="s">
        <v>392</v>
      </c>
      <c r="D813" s="20">
        <f>LOG(csv!D813)</f>
        <v>7.0876680393782019</v>
      </c>
      <c r="E813" s="53">
        <f>LOG(csv!E813)</f>
        <v>2.7586891572266063</v>
      </c>
      <c r="F813" s="51">
        <v>100</v>
      </c>
    </row>
    <row r="814" spans="1:6" ht="30" x14ac:dyDescent="0.25">
      <c r="A814" s="46" t="s">
        <v>381</v>
      </c>
      <c r="B814" s="51">
        <v>1974</v>
      </c>
      <c r="C814" s="20" t="s">
        <v>382</v>
      </c>
      <c r="D814" s="20">
        <f>LOG(csv!D814)</f>
        <v>7.4921594601053512</v>
      </c>
      <c r="E814" s="53">
        <f>LOG(csv!E814)</f>
        <v>2.2431052970821077</v>
      </c>
      <c r="F814" s="51">
        <v>100</v>
      </c>
    </row>
    <row r="815" spans="1:6" ht="20" x14ac:dyDescent="0.25">
      <c r="A815" s="46" t="s">
        <v>383</v>
      </c>
      <c r="B815" s="51">
        <v>1974</v>
      </c>
      <c r="C815" s="20" t="s">
        <v>384</v>
      </c>
      <c r="D815" s="20">
        <f>LOG(csv!D815)</f>
        <v>6.5540837504654892</v>
      </c>
      <c r="E815" s="53">
        <f>LOG(csv!E815)</f>
        <v>2.7404838774352278</v>
      </c>
      <c r="F815" s="51">
        <v>100</v>
      </c>
    </row>
    <row r="816" spans="1:6" ht="20" x14ac:dyDescent="0.25">
      <c r="A816" s="46" t="s">
        <v>385</v>
      </c>
      <c r="B816" s="51">
        <v>1974</v>
      </c>
      <c r="C816" s="20" t="s">
        <v>386</v>
      </c>
      <c r="D816" s="20">
        <f>LOG(csv!D816)</f>
        <v>7.5175929308559484</v>
      </c>
      <c r="E816" s="53">
        <f>LOG(csv!E816)</f>
        <v>2.9101172060765852</v>
      </c>
      <c r="F816" s="51">
        <v>100</v>
      </c>
    </row>
    <row r="817" spans="1:6" ht="20" x14ac:dyDescent="0.25">
      <c r="A817" s="46" t="s">
        <v>389</v>
      </c>
      <c r="B817" s="51">
        <v>1974</v>
      </c>
      <c r="C817" s="20" t="s">
        <v>390</v>
      </c>
      <c r="D817" s="20">
        <f>LOG(csv!D817)</f>
        <v>4.8524860932356217</v>
      </c>
      <c r="E817" s="53">
        <f>LOG(csv!E817)</f>
        <v>3.8007838582935913</v>
      </c>
      <c r="F817" s="51">
        <v>100</v>
      </c>
    </row>
    <row r="818" spans="1:6" ht="30" x14ac:dyDescent="0.25">
      <c r="A818" s="46" t="s">
        <v>391</v>
      </c>
      <c r="B818" s="51">
        <v>1974</v>
      </c>
      <c r="C818" s="20" t="s">
        <v>392</v>
      </c>
      <c r="D818" s="20">
        <f>LOG(csv!D818)</f>
        <v>7.0837559202283726</v>
      </c>
      <c r="E818" s="53">
        <f>LOG(csv!E818)</f>
        <v>2.6448729233603405</v>
      </c>
      <c r="F818" s="51">
        <v>100</v>
      </c>
    </row>
    <row r="819" spans="1:6" ht="30" x14ac:dyDescent="0.25">
      <c r="A819" s="47" t="s">
        <v>395</v>
      </c>
      <c r="B819" s="51">
        <v>1974</v>
      </c>
      <c r="C819" s="20" t="s">
        <v>394</v>
      </c>
      <c r="D819" s="20">
        <f>LOG(csv!D819)</f>
        <v>4.8395283245775316</v>
      </c>
      <c r="E819" s="53">
        <f>LOG(csv!E819)</f>
        <v>2.4319749982279726</v>
      </c>
      <c r="F819" s="51">
        <v>100</v>
      </c>
    </row>
    <row r="820" spans="1:6" ht="30" x14ac:dyDescent="0.25">
      <c r="A820" s="46" t="s">
        <v>396</v>
      </c>
      <c r="B820" s="51">
        <v>1974</v>
      </c>
      <c r="C820" s="20" t="s">
        <v>394</v>
      </c>
      <c r="D820" s="20">
        <f>LOG(csv!D820)</f>
        <v>7.6012104735850121</v>
      </c>
      <c r="E820" s="53">
        <f>LOG(csv!E820)</f>
        <v>3.4509648007901825</v>
      </c>
      <c r="F820" s="51">
        <v>100</v>
      </c>
    </row>
    <row r="821" spans="1:6" ht="30" x14ac:dyDescent="0.25">
      <c r="A821" s="46" t="s">
        <v>397</v>
      </c>
      <c r="B821" s="51">
        <v>1974</v>
      </c>
      <c r="C821" s="20" t="s">
        <v>398</v>
      </c>
      <c r="D821" s="20">
        <f>LOG(csv!D821)</f>
        <v>6.4736872102914358</v>
      </c>
      <c r="E821" s="53">
        <f>LOG(csv!E821)</f>
        <v>2.5659635110759029</v>
      </c>
      <c r="F821" s="51">
        <v>100</v>
      </c>
    </row>
    <row r="822" spans="1:6" ht="30" x14ac:dyDescent="0.25">
      <c r="A822" s="46" t="s">
        <v>399</v>
      </c>
      <c r="B822" s="51">
        <v>1974</v>
      </c>
      <c r="C822" s="20" t="s">
        <v>394</v>
      </c>
      <c r="D822" s="20">
        <f>LOG(csv!D822)</f>
        <v>4.8566745246667775</v>
      </c>
      <c r="E822" s="53">
        <f>LOG(csv!E822)</f>
        <v>3.678266925389615</v>
      </c>
      <c r="F822" s="51">
        <v>100</v>
      </c>
    </row>
    <row r="823" spans="1:6" x14ac:dyDescent="0.25">
      <c r="A823" s="46" t="s">
        <v>400</v>
      </c>
      <c r="B823" s="51">
        <v>1974</v>
      </c>
      <c r="C823" s="20" t="s">
        <v>388</v>
      </c>
      <c r="D823" s="20">
        <f>LOG(csv!D823)</f>
        <v>7.3067269341885055</v>
      </c>
      <c r="E823" s="53">
        <f>LOG(csv!E823)</f>
        <v>3.8108427890773959</v>
      </c>
      <c r="F823" s="51">
        <v>100</v>
      </c>
    </row>
    <row r="824" spans="1:6" ht="20" x14ac:dyDescent="0.25">
      <c r="A824" s="46" t="s">
        <v>401</v>
      </c>
      <c r="B824" s="51">
        <v>1974</v>
      </c>
      <c r="C824" s="20" t="s">
        <v>390</v>
      </c>
      <c r="D824" s="20">
        <f>LOG(csv!D824)</f>
        <v>6.9134365938537217</v>
      </c>
      <c r="E824" s="53">
        <f>LOG(csv!E824)</f>
        <v>3.664604535313901</v>
      </c>
      <c r="F824" s="51">
        <v>100</v>
      </c>
    </row>
    <row r="825" spans="1:6" ht="30" x14ac:dyDescent="0.25">
      <c r="A825" s="46" t="s">
        <v>402</v>
      </c>
      <c r="B825" s="51">
        <v>1974</v>
      </c>
      <c r="C825" s="20" t="s">
        <v>398</v>
      </c>
      <c r="D825" s="20">
        <f>LOG(csv!D825)</f>
        <v>6.9010013907616816</v>
      </c>
      <c r="E825" s="53">
        <f>LOG(csv!E825)</f>
        <v>2.9147733435240997</v>
      </c>
      <c r="F825" s="51">
        <v>100</v>
      </c>
    </row>
    <row r="826" spans="1:6" ht="14.5" x14ac:dyDescent="0.35">
      <c r="A826" s="46" t="s">
        <v>620</v>
      </c>
      <c r="B826" s="51">
        <v>1974</v>
      </c>
      <c r="C826" s="42" t="s">
        <v>394</v>
      </c>
      <c r="D826" s="20">
        <f>LOG(csv!D826)</f>
        <v>5.5940808073603616</v>
      </c>
      <c r="E826" s="53">
        <f>LOG(csv!E826)</f>
        <v>3.5335924815355657</v>
      </c>
      <c r="F826" s="51">
        <v>100</v>
      </c>
    </row>
    <row r="827" spans="1:6" x14ac:dyDescent="0.25">
      <c r="A827" s="46" t="s">
        <v>404</v>
      </c>
      <c r="B827" s="51">
        <v>1974</v>
      </c>
      <c r="C827" s="20" t="s">
        <v>405</v>
      </c>
      <c r="D827" s="20">
        <f>LOG(csv!D827)</f>
        <v>5.8442192562412689</v>
      </c>
      <c r="E827" s="53">
        <f>LOG(csv!E827)</f>
        <v>3.8494365083437607</v>
      </c>
      <c r="F827" s="51">
        <v>100</v>
      </c>
    </row>
    <row r="828" spans="1:6" ht="30" x14ac:dyDescent="0.25">
      <c r="A828" s="46" t="s">
        <v>406</v>
      </c>
      <c r="B828" s="51">
        <v>1974</v>
      </c>
      <c r="C828" s="20" t="s">
        <v>382</v>
      </c>
      <c r="D828" s="20">
        <f>LOG(csv!D828)</f>
        <v>8.1683953858024143</v>
      </c>
      <c r="E828" s="53">
        <f>LOG(csv!E828)</f>
        <v>2.2532511862227373</v>
      </c>
      <c r="F828" s="51">
        <v>100</v>
      </c>
    </row>
    <row r="829" spans="1:6" ht="30" x14ac:dyDescent="0.25">
      <c r="A829" s="46" t="s">
        <v>407</v>
      </c>
      <c r="B829" s="51">
        <v>1974</v>
      </c>
      <c r="C829" s="20" t="s">
        <v>394</v>
      </c>
      <c r="D829" s="20">
        <f>LOG(csv!D829)</f>
        <v>5.447021517337439</v>
      </c>
      <c r="E829" s="53">
        <f>LOG(csv!E829)</f>
        <v>3.3606965582758885</v>
      </c>
      <c r="F829" s="51">
        <v>100</v>
      </c>
    </row>
    <row r="830" spans="1:6" ht="30" x14ac:dyDescent="0.25">
      <c r="A830" s="46" t="s">
        <v>408</v>
      </c>
      <c r="B830" s="51">
        <v>1974</v>
      </c>
      <c r="C830" s="20" t="s">
        <v>398</v>
      </c>
      <c r="D830" s="20">
        <f>LOG(csv!D830)</f>
        <v>7.0125424369006533</v>
      </c>
      <c r="E830" s="53">
        <f>LOG(csv!E830)</f>
        <v>2.9148344770687387</v>
      </c>
      <c r="F830" s="51">
        <v>100</v>
      </c>
    </row>
    <row r="831" spans="1:6" ht="20" x14ac:dyDescent="0.25">
      <c r="A831" s="46" t="s">
        <v>409</v>
      </c>
      <c r="B831" s="51">
        <v>1974</v>
      </c>
      <c r="C831" s="20" t="s">
        <v>390</v>
      </c>
      <c r="D831" s="20">
        <f>LOG(csv!D831)</f>
        <v>7.0161583154620404</v>
      </c>
      <c r="E831" s="53">
        <f>LOG(csv!E831)</f>
        <v>3.7607612916844757</v>
      </c>
      <c r="F831" s="51">
        <v>100</v>
      </c>
    </row>
    <row r="832" spans="1:6" ht="30" x14ac:dyDescent="0.25">
      <c r="A832" s="46" t="s">
        <v>410</v>
      </c>
      <c r="B832" s="51">
        <v>1974</v>
      </c>
      <c r="C832" s="20" t="s">
        <v>394</v>
      </c>
      <c r="D832" s="20">
        <f>LOG(csv!D832)</f>
        <v>5.4589851457110132</v>
      </c>
      <c r="E832" s="53">
        <f>LOG(csv!E832)</f>
        <v>2.8954640175246644</v>
      </c>
      <c r="F832" s="51">
        <v>100</v>
      </c>
    </row>
    <row r="833" spans="1:6" ht="30" x14ac:dyDescent="0.25">
      <c r="A833" s="46" t="s">
        <v>411</v>
      </c>
      <c r="B833" s="51">
        <v>1974</v>
      </c>
      <c r="C833" s="20" t="s">
        <v>392</v>
      </c>
      <c r="D833" s="20">
        <f>LOG(csv!D833)</f>
        <v>6.8955851826257453</v>
      </c>
      <c r="E833" s="53">
        <f>LOG(csv!E833)</f>
        <v>2.2409751720978406</v>
      </c>
      <c r="F833" s="51">
        <v>100</v>
      </c>
    </row>
    <row r="834" spans="1:6" ht="20" x14ac:dyDescent="0.25">
      <c r="A834" s="46" t="s">
        <v>412</v>
      </c>
      <c r="B834" s="51">
        <v>1974</v>
      </c>
      <c r="C834" s="20" t="s">
        <v>413</v>
      </c>
      <c r="D834" s="20">
        <f>LOG(csv!D834)</f>
        <v>4.8180476510995192</v>
      </c>
      <c r="E834" s="53">
        <f>LOG(csv!E834)</f>
        <v>3.7674477163378519</v>
      </c>
      <c r="F834" s="51">
        <v>100</v>
      </c>
    </row>
    <row r="835" spans="1:6" ht="30" x14ac:dyDescent="0.25">
      <c r="A835" s="46" t="s">
        <v>414</v>
      </c>
      <c r="B835" s="51">
        <v>1974</v>
      </c>
      <c r="C835" s="20" t="s">
        <v>382</v>
      </c>
      <c r="D835" s="20">
        <f>LOG(csv!D835)</f>
        <v>6.3578820808251244</v>
      </c>
      <c r="E835" s="53">
        <f>LOG(csv!E835)</f>
        <v>2.2643048002764714</v>
      </c>
      <c r="F835" s="51">
        <v>100</v>
      </c>
    </row>
    <row r="836" spans="1:6" ht="30" x14ac:dyDescent="0.25">
      <c r="A836" s="48" t="s">
        <v>415</v>
      </c>
      <c r="B836" s="51">
        <v>1974</v>
      </c>
      <c r="C836" s="20" t="s">
        <v>394</v>
      </c>
      <c r="D836" s="20">
        <f>LOG(csv!D836)</f>
        <v>6.9537136028655411</v>
      </c>
      <c r="E836" s="53">
        <f>LOG(csv!E836)</f>
        <v>2.6318823371294426</v>
      </c>
      <c r="F836" s="51">
        <v>100</v>
      </c>
    </row>
    <row r="837" spans="1:6" ht="20" x14ac:dyDescent="0.25">
      <c r="A837" s="47" t="s">
        <v>416</v>
      </c>
      <c r="B837" s="51">
        <v>1974</v>
      </c>
      <c r="C837" s="20" t="s">
        <v>384</v>
      </c>
      <c r="D837" s="20">
        <f>LOG(csv!D837)</f>
        <v>6.6531136764073171</v>
      </c>
      <c r="E837" s="53">
        <f>LOG(csv!E837)</f>
        <v>2.5683128583685635</v>
      </c>
      <c r="F837" s="51">
        <v>100</v>
      </c>
    </row>
    <row r="838" spans="1:6" ht="30" x14ac:dyDescent="0.25">
      <c r="A838" s="46" t="s">
        <v>417</v>
      </c>
      <c r="B838" s="51">
        <v>1974</v>
      </c>
      <c r="C838" s="20" t="s">
        <v>392</v>
      </c>
      <c r="D838" s="20">
        <f>LOG(csv!D838)</f>
        <v>6.214799621906586</v>
      </c>
      <c r="E838" s="53">
        <f>LOG(csv!E838)</f>
        <v>2.5867777674134098</v>
      </c>
      <c r="F838" s="51">
        <v>100</v>
      </c>
    </row>
    <row r="839" spans="1:6" ht="30" x14ac:dyDescent="0.25">
      <c r="A839" s="46" t="s">
        <v>418</v>
      </c>
      <c r="B839" s="51">
        <v>1974</v>
      </c>
      <c r="C839" s="20" t="s">
        <v>394</v>
      </c>
      <c r="D839" s="20">
        <f>LOG(csv!D839)</f>
        <v>8.2743385220731476</v>
      </c>
      <c r="E839" s="53">
        <f>LOG(csv!E839)</f>
        <v>2.9970759058086922</v>
      </c>
      <c r="F839" s="51">
        <v>100</v>
      </c>
    </row>
    <row r="840" spans="1:6" ht="30" x14ac:dyDescent="0.25">
      <c r="A840" s="48" t="s">
        <v>420</v>
      </c>
      <c r="B840" s="51">
        <v>1974</v>
      </c>
      <c r="C840" s="20" t="s">
        <v>382</v>
      </c>
      <c r="D840" s="20">
        <f>LOG(csv!D840)</f>
        <v>5.579147689887467</v>
      </c>
      <c r="E840" s="53">
        <f>LOG(csv!E840)</f>
        <v>3.8422000013580355</v>
      </c>
      <c r="F840" s="51">
        <v>100</v>
      </c>
    </row>
    <row r="841" spans="1:6" ht="20" x14ac:dyDescent="0.25">
      <c r="A841" s="46" t="s">
        <v>421</v>
      </c>
      <c r="B841" s="51">
        <v>1974</v>
      </c>
      <c r="C841" s="20" t="s">
        <v>384</v>
      </c>
      <c r="D841" s="20">
        <f>LOG(csv!D841)</f>
        <v>6.8683720815186007</v>
      </c>
      <c r="E841" s="53">
        <f>LOG(csv!E841)</f>
        <v>3.3077911514392211</v>
      </c>
      <c r="F841" s="51">
        <v>100</v>
      </c>
    </row>
    <row r="842" spans="1:6" ht="30" x14ac:dyDescent="0.25">
      <c r="A842" s="46" t="s">
        <v>422</v>
      </c>
      <c r="B842" s="51">
        <v>1974</v>
      </c>
      <c r="C842" s="20" t="s">
        <v>392</v>
      </c>
      <c r="D842" s="20">
        <f>LOG(csv!D842)</f>
        <v>7.1431076481125997</v>
      </c>
      <c r="E842" s="53">
        <f>LOG(csv!E842)</f>
        <v>2.0946769766624476</v>
      </c>
      <c r="F842" s="51">
        <v>100</v>
      </c>
    </row>
    <row r="843" spans="1:6" ht="30" x14ac:dyDescent="0.25">
      <c r="A843" s="46" t="s">
        <v>424</v>
      </c>
      <c r="B843" s="51">
        <v>1974</v>
      </c>
      <c r="C843" s="20" t="s">
        <v>392</v>
      </c>
      <c r="D843" s="20">
        <f>LOG(csv!D843)</f>
        <v>6.9079521720326253</v>
      </c>
      <c r="E843" s="53">
        <f>LOG(csv!E843)</f>
        <v>1.9789800970241369</v>
      </c>
      <c r="F843" s="51">
        <v>100</v>
      </c>
    </row>
    <row r="844" spans="1:6" ht="30" x14ac:dyDescent="0.25">
      <c r="A844" s="46" t="s">
        <v>425</v>
      </c>
      <c r="B844" s="51">
        <v>1974</v>
      </c>
      <c r="C844" s="20" t="s">
        <v>382</v>
      </c>
      <c r="D844" s="20">
        <f>LOG(csv!D844)</f>
        <v>7.142434113551853</v>
      </c>
      <c r="E844" s="53">
        <f>LOG(csv!E844)</f>
        <v>1.8910923426176178</v>
      </c>
      <c r="F844" s="51">
        <v>100</v>
      </c>
    </row>
    <row r="845" spans="1:6" ht="30" x14ac:dyDescent="0.25">
      <c r="A845" s="46" t="s">
        <v>426</v>
      </c>
      <c r="B845" s="51">
        <v>1974</v>
      </c>
      <c r="C845" s="20" t="s">
        <v>392</v>
      </c>
      <c r="D845" s="20">
        <f>LOG(csv!D845)</f>
        <v>7.2390666749484458</v>
      </c>
      <c r="E845" s="53">
        <f>LOG(csv!E845)</f>
        <v>2.4764642640146115</v>
      </c>
      <c r="F845" s="51">
        <v>100</v>
      </c>
    </row>
    <row r="846" spans="1:6" ht="20" x14ac:dyDescent="0.25">
      <c r="A846" s="46" t="s">
        <v>427</v>
      </c>
      <c r="B846" s="51">
        <v>1974</v>
      </c>
      <c r="C846" s="20" t="s">
        <v>413</v>
      </c>
      <c r="D846" s="20">
        <f>LOG(csv!D846)</f>
        <v>7.5198139806642468</v>
      </c>
      <c r="E846" s="53">
        <f>LOG(csv!E846)</f>
        <v>3.8477869373843006</v>
      </c>
      <c r="F846" s="51">
        <v>100</v>
      </c>
    </row>
    <row r="847" spans="1:6" ht="30" x14ac:dyDescent="0.25">
      <c r="A847" s="48" t="s">
        <v>428</v>
      </c>
      <c r="B847" s="51">
        <v>1974</v>
      </c>
      <c r="C847" s="20" t="s">
        <v>392</v>
      </c>
      <c r="D847" s="20">
        <f>LOG(csv!D847)</f>
        <v>5.6242604321501801</v>
      </c>
      <c r="E847" s="53">
        <f>LOG(csv!E847)</f>
        <v>2.1400767899919537</v>
      </c>
      <c r="F847" s="51">
        <v>100</v>
      </c>
    </row>
    <row r="848" spans="1:6" ht="30" x14ac:dyDescent="0.25">
      <c r="A848" s="47" t="s">
        <v>430</v>
      </c>
      <c r="B848" s="51">
        <v>1974</v>
      </c>
      <c r="C848" s="20" t="s">
        <v>392</v>
      </c>
      <c r="D848" s="20">
        <f>LOG(csv!D848)</f>
        <v>6.6338072750716996</v>
      </c>
      <c r="E848" s="53">
        <f>LOG(csv!E848)</f>
        <v>2.1535421942143844</v>
      </c>
      <c r="F848" s="51">
        <v>100</v>
      </c>
    </row>
    <row r="849" spans="1:6" ht="30" x14ac:dyDescent="0.25">
      <c r="A849" s="46" t="s">
        <v>431</v>
      </c>
      <c r="B849" s="51">
        <v>1974</v>
      </c>
      <c r="C849" s="20" t="s">
        <v>392</v>
      </c>
      <c r="D849" s="20">
        <f>LOG(csv!D849)</f>
        <v>6.9975698940234352</v>
      </c>
      <c r="E849" s="53">
        <f>LOG(csv!E849)</f>
        <v>2.2124868713800243</v>
      </c>
      <c r="F849" s="51">
        <v>100</v>
      </c>
    </row>
    <row r="850" spans="1:6" ht="20" x14ac:dyDescent="0.35">
      <c r="A850" s="46" t="s">
        <v>621</v>
      </c>
      <c r="B850" s="51">
        <v>1974</v>
      </c>
      <c r="C850" s="42" t="s">
        <v>390</v>
      </c>
      <c r="D850" s="20">
        <f>LOG(csv!D850)</f>
        <v>5.2144649992517262</v>
      </c>
      <c r="E850" s="53">
        <f>LOG(csv!E850)</f>
        <v>4.3883998106233317</v>
      </c>
      <c r="F850" s="51">
        <v>100</v>
      </c>
    </row>
    <row r="851" spans="1:6" ht="30" x14ac:dyDescent="0.25">
      <c r="A851" s="46" t="s">
        <v>432</v>
      </c>
      <c r="B851" s="51">
        <v>1974</v>
      </c>
      <c r="C851" s="20" t="s">
        <v>394</v>
      </c>
      <c r="D851" s="20">
        <f>LOG(csv!D851)</f>
        <v>7.2077479476017414</v>
      </c>
      <c r="E851" s="53">
        <f>LOG(csv!E851)</f>
        <v>3.1803878271784254</v>
      </c>
      <c r="F851" s="51">
        <v>100</v>
      </c>
    </row>
    <row r="852" spans="1:6" ht="30" x14ac:dyDescent="0.25">
      <c r="A852" s="46" t="s">
        <v>433</v>
      </c>
      <c r="B852" s="51">
        <v>1974</v>
      </c>
      <c r="C852" s="20" t="s">
        <v>382</v>
      </c>
      <c r="D852" s="20">
        <f>LOG(csv!D852)</f>
        <v>9.1185866769336243</v>
      </c>
      <c r="E852" s="53">
        <f>LOG(csv!E852)</f>
        <v>2.1986553827575426</v>
      </c>
      <c r="F852" s="51">
        <v>100</v>
      </c>
    </row>
    <row r="853" spans="1:6" ht="30" x14ac:dyDescent="0.25">
      <c r="A853" s="48" t="s">
        <v>483</v>
      </c>
      <c r="B853" s="51">
        <v>1974</v>
      </c>
      <c r="C853" s="20" t="s">
        <v>382</v>
      </c>
      <c r="D853" s="20">
        <f>LOG(csv!D853)</f>
        <v>6.8413865035063104</v>
      </c>
      <c r="E853" s="53">
        <f>LOG(csv!E853)</f>
        <v>3.3356948324523659</v>
      </c>
      <c r="F853" s="51">
        <v>100</v>
      </c>
    </row>
    <row r="854" spans="1:6" ht="30" x14ac:dyDescent="0.25">
      <c r="A854" s="48" t="s">
        <v>514</v>
      </c>
      <c r="B854" s="51">
        <v>1974</v>
      </c>
      <c r="C854" s="20" t="s">
        <v>382</v>
      </c>
      <c r="D854" s="20">
        <f>LOG(csv!D854)</f>
        <v>5.656218023915069</v>
      </c>
      <c r="E854" s="53">
        <f>LOG(csv!E854)</f>
        <v>3.5863529405800909</v>
      </c>
      <c r="F854" s="51">
        <v>100</v>
      </c>
    </row>
    <row r="855" spans="1:6" ht="30" x14ac:dyDescent="0.25">
      <c r="A855" s="46" t="s">
        <v>434</v>
      </c>
      <c r="B855" s="51">
        <v>1974</v>
      </c>
      <c r="C855" s="20" t="s">
        <v>394</v>
      </c>
      <c r="D855" s="20">
        <f>LOG(csv!D855)</f>
        <v>7.639417106179148</v>
      </c>
      <c r="E855" s="53">
        <f>LOG(csv!E855)</f>
        <v>2.7084119846828987</v>
      </c>
      <c r="F855" s="51">
        <v>100</v>
      </c>
    </row>
    <row r="856" spans="1:6" ht="30" x14ac:dyDescent="0.25">
      <c r="A856" s="46" t="s">
        <v>435</v>
      </c>
      <c r="B856" s="51">
        <v>1974</v>
      </c>
      <c r="C856" s="20" t="s">
        <v>392</v>
      </c>
      <c r="D856" s="20">
        <f>LOG(csv!D856)</f>
        <v>5.8394453640705288</v>
      </c>
      <c r="E856" s="53">
        <f>LOG(csv!E856)</f>
        <v>2.245388602771794</v>
      </c>
      <c r="F856" s="51">
        <v>100</v>
      </c>
    </row>
    <row r="857" spans="1:6" ht="30" x14ac:dyDescent="0.35">
      <c r="A857" s="37" t="s">
        <v>436</v>
      </c>
      <c r="B857" s="51">
        <v>1974</v>
      </c>
      <c r="C857" s="20" t="s">
        <v>392</v>
      </c>
      <c r="D857" s="20">
        <f>LOG(csv!D857)</f>
        <v>7.7969942094925013</v>
      </c>
      <c r="E857" s="53">
        <f>LOG(csv!E857)</f>
        <v>2.5884840501412087</v>
      </c>
      <c r="F857" s="51">
        <v>100</v>
      </c>
    </row>
    <row r="858" spans="1:6" ht="30" x14ac:dyDescent="0.25">
      <c r="A858" s="46" t="s">
        <v>439</v>
      </c>
      <c r="B858" s="51">
        <v>1974</v>
      </c>
      <c r="C858" s="20" t="s">
        <v>394</v>
      </c>
      <c r="D858" s="20">
        <f>LOG(csv!D858)</f>
        <v>6.6101554283471424</v>
      </c>
      <c r="E858" s="53">
        <f>LOG(csv!E858)</f>
        <v>2.9110005202649822</v>
      </c>
      <c r="F858" s="51">
        <v>100</v>
      </c>
    </row>
    <row r="859" spans="1:6" ht="30" x14ac:dyDescent="0.25">
      <c r="A859" s="48" t="s">
        <v>440</v>
      </c>
      <c r="B859" s="51">
        <v>1974</v>
      </c>
      <c r="C859" s="20" t="s">
        <v>392</v>
      </c>
      <c r="D859" s="20">
        <f>LOG(csv!D859)</f>
        <v>7.2468638598466191</v>
      </c>
      <c r="E859" s="53">
        <f>LOG(csv!E859)</f>
        <v>2.6872726429285962</v>
      </c>
      <c r="F859" s="51">
        <v>100</v>
      </c>
    </row>
    <row r="860" spans="1:6" ht="20" x14ac:dyDescent="0.25">
      <c r="A860" s="46" t="s">
        <v>441</v>
      </c>
      <c r="B860" s="51">
        <v>1974</v>
      </c>
      <c r="C860" s="20" t="s">
        <v>384</v>
      </c>
      <c r="D860" s="20">
        <f>LOG(csv!D860)</f>
        <v>6.6527054444655631</v>
      </c>
      <c r="E860" s="53">
        <f>LOG(csv!E860)</f>
        <v>3.5799689511040844</v>
      </c>
      <c r="F860" s="51">
        <v>100</v>
      </c>
    </row>
    <row r="861" spans="1:6" ht="30" x14ac:dyDescent="0.25">
      <c r="A861" s="46" t="s">
        <v>442</v>
      </c>
      <c r="B861" s="51">
        <v>1974</v>
      </c>
      <c r="C861" s="20" t="s">
        <v>394</v>
      </c>
      <c r="D861" s="20">
        <f>LOG(csv!D861)</f>
        <v>7.0562498682735049</v>
      </c>
      <c r="E861" s="53">
        <f>LOG(csv!E861)</f>
        <v>3.0879315888998233</v>
      </c>
      <c r="F861" s="51">
        <v>100</v>
      </c>
    </row>
    <row r="862" spans="1:6" x14ac:dyDescent="0.25">
      <c r="A862" s="46" t="s">
        <v>443</v>
      </c>
      <c r="B862" s="51">
        <v>1974</v>
      </c>
      <c r="C862" s="20" t="s">
        <v>405</v>
      </c>
      <c r="D862" s="20">
        <f>LOG(csv!D862)</f>
        <v>5.8944827687448926</v>
      </c>
      <c r="E862" s="53">
        <f>LOG(csv!E862)</f>
        <v>3.0281117778706972</v>
      </c>
      <c r="F862" s="51">
        <v>100</v>
      </c>
    </row>
    <row r="863" spans="1:6" ht="20" x14ac:dyDescent="0.25">
      <c r="A863" s="46" t="s">
        <v>444</v>
      </c>
      <c r="B863" s="51">
        <v>1974</v>
      </c>
      <c r="C863" s="20" t="s">
        <v>384</v>
      </c>
      <c r="D863" s="20">
        <f>LOG(csv!D863)</f>
        <v>7.0101071532610675</v>
      </c>
      <c r="E863" s="53">
        <f>LOG(csv!E863)</f>
        <v>3.5510552161933751</v>
      </c>
      <c r="F863" s="51">
        <v>100</v>
      </c>
    </row>
    <row r="864" spans="1:6" ht="30" x14ac:dyDescent="0.25">
      <c r="A864" s="47" t="s">
        <v>436</v>
      </c>
      <c r="B864" s="51">
        <v>1974</v>
      </c>
      <c r="C864" s="20" t="s">
        <v>392</v>
      </c>
      <c r="D864" s="20">
        <f>LOG(csv!D864)</f>
        <v>7.7969942094925013</v>
      </c>
      <c r="E864" s="53">
        <f>LOG(csv!E864)</f>
        <v>2.3967454813450146</v>
      </c>
      <c r="F864" s="51">
        <v>100</v>
      </c>
    </row>
    <row r="865" spans="1:6" ht="20" x14ac:dyDescent="0.25">
      <c r="A865" s="46" t="s">
        <v>445</v>
      </c>
      <c r="B865" s="51">
        <v>1974</v>
      </c>
      <c r="C865" s="20" t="s">
        <v>390</v>
      </c>
      <c r="D865" s="20">
        <f>LOG(csv!D865)</f>
        <v>6.73644917222994</v>
      </c>
      <c r="E865" s="53">
        <f>LOG(csv!E865)</f>
        <v>3.8273201962970975</v>
      </c>
      <c r="F865" s="51">
        <v>100</v>
      </c>
    </row>
    <row r="866" spans="1:6" ht="30" x14ac:dyDescent="0.25">
      <c r="A866" s="46" t="s">
        <v>446</v>
      </c>
      <c r="B866" s="51">
        <v>1974</v>
      </c>
      <c r="C866" s="20" t="s">
        <v>392</v>
      </c>
      <c r="D866" s="20">
        <f>LOG(csv!D866)</f>
        <v>5.687109624527829</v>
      </c>
      <c r="E866" s="53">
        <f>LOG(csv!E866)</f>
        <v>2.9071632921320107</v>
      </c>
      <c r="F866" s="51">
        <v>100</v>
      </c>
    </row>
    <row r="867" spans="1:6" ht="30" x14ac:dyDescent="0.25">
      <c r="A867" s="46" t="s">
        <v>447</v>
      </c>
      <c r="B867" s="51">
        <v>1974</v>
      </c>
      <c r="C867" s="20" t="s">
        <v>394</v>
      </c>
      <c r="D867" s="20">
        <f>LOG(csv!D867)</f>
        <v>4.8382822499146885</v>
      </c>
      <c r="E867" s="53">
        <f>LOG(csv!E867)</f>
        <v>2.5310857579811619</v>
      </c>
      <c r="F867" s="51">
        <v>100</v>
      </c>
    </row>
    <row r="868" spans="1:6" ht="30" x14ac:dyDescent="0.25">
      <c r="A868" s="46" t="s">
        <v>448</v>
      </c>
      <c r="B868" s="51">
        <v>1974</v>
      </c>
      <c r="C868" s="20" t="s">
        <v>394</v>
      </c>
      <c r="D868" s="20">
        <f>LOG(csv!D868)</f>
        <v>6.9630311184426432</v>
      </c>
      <c r="E868" s="53">
        <f>LOG(csv!E868)</f>
        <v>2.7655569945384455</v>
      </c>
      <c r="F868" s="51">
        <v>100</v>
      </c>
    </row>
    <row r="869" spans="1:6" ht="30" x14ac:dyDescent="0.25">
      <c r="A869" s="46" t="s">
        <v>450</v>
      </c>
      <c r="B869" s="51">
        <v>1974</v>
      </c>
      <c r="C869" s="20" t="s">
        <v>394</v>
      </c>
      <c r="D869" s="20">
        <f>LOG(csv!D869)</f>
        <v>7.1318594802559891</v>
      </c>
      <c r="E869" s="53">
        <f>LOG(csv!E869)</f>
        <v>2.987100943471547</v>
      </c>
      <c r="F869" s="51">
        <v>100</v>
      </c>
    </row>
    <row r="870" spans="1:6" ht="20" x14ac:dyDescent="0.25">
      <c r="A870" s="46" t="s">
        <v>451</v>
      </c>
      <c r="B870" s="51">
        <v>1974</v>
      </c>
      <c r="C870" s="20" t="s">
        <v>386</v>
      </c>
      <c r="D870" s="20">
        <f>LOG(csv!D870)</f>
        <v>7.8970054790918978</v>
      </c>
      <c r="E870" s="53">
        <f>LOG(csv!E870)</f>
        <v>2.3773030266383053</v>
      </c>
      <c r="F870" s="51">
        <v>100</v>
      </c>
    </row>
    <row r="871" spans="1:6" ht="30" x14ac:dyDescent="0.25">
      <c r="A871" s="46" t="s">
        <v>452</v>
      </c>
      <c r="B871" s="51">
        <v>1974</v>
      </c>
      <c r="C871" s="20" t="s">
        <v>394</v>
      </c>
      <c r="D871" s="20">
        <f>LOG(csv!D871)</f>
        <v>6.8339357782150705</v>
      </c>
      <c r="E871" s="53">
        <f>LOG(csv!E871)</f>
        <v>2.6137644661890191</v>
      </c>
      <c r="F871" s="51">
        <v>100</v>
      </c>
    </row>
    <row r="872" spans="1:6" ht="30" x14ac:dyDescent="0.25">
      <c r="A872" s="46" t="s">
        <v>453</v>
      </c>
      <c r="B872" s="51">
        <v>1974</v>
      </c>
      <c r="C872" s="20" t="s">
        <v>392</v>
      </c>
      <c r="D872" s="20">
        <f>LOG(csv!D872)</f>
        <v>5.7324814141220957</v>
      </c>
      <c r="E872" s="53">
        <f>LOG(csv!E872)</f>
        <v>2.5766438570739605</v>
      </c>
      <c r="F872" s="51">
        <v>100</v>
      </c>
    </row>
    <row r="873" spans="1:6" ht="30" x14ac:dyDescent="0.25">
      <c r="A873" s="46" t="s">
        <v>454</v>
      </c>
      <c r="B873" s="51">
        <v>1974</v>
      </c>
      <c r="C873" s="20" t="s">
        <v>392</v>
      </c>
      <c r="D873" s="20">
        <f>LOG(csv!D873)</f>
        <v>6.6800628831392448</v>
      </c>
      <c r="E873" s="53">
        <f>LOG(csv!E873)</f>
        <v>2</v>
      </c>
      <c r="F873" s="51">
        <v>100</v>
      </c>
    </row>
    <row r="874" spans="1:6" x14ac:dyDescent="0.25">
      <c r="A874" s="46" t="s">
        <v>455</v>
      </c>
      <c r="B874" s="51">
        <v>1974</v>
      </c>
      <c r="C874" s="20" t="s">
        <v>456</v>
      </c>
      <c r="D874" s="20">
        <f>LOG(csv!D874)</f>
        <v>6.1219972010242136</v>
      </c>
      <c r="E874" s="53">
        <f>LOG(csv!E874)</f>
        <v>3.4979192191541091</v>
      </c>
      <c r="F874" s="51">
        <v>100</v>
      </c>
    </row>
    <row r="875" spans="1:6" ht="30" x14ac:dyDescent="0.25">
      <c r="A875" s="46" t="s">
        <v>457</v>
      </c>
      <c r="B875" s="51">
        <v>1974</v>
      </c>
      <c r="C875" s="20" t="s">
        <v>392</v>
      </c>
      <c r="D875" s="20">
        <f>LOG(csv!D875)</f>
        <v>7.8737737350573536</v>
      </c>
      <c r="E875" s="53">
        <f>LOG(csv!E875)</f>
        <v>2.3107817387444625</v>
      </c>
      <c r="F875" s="51">
        <v>100</v>
      </c>
    </row>
    <row r="876" spans="1:6" ht="20" x14ac:dyDescent="0.25">
      <c r="A876" s="48" t="s">
        <v>458</v>
      </c>
      <c r="B876" s="51">
        <v>1974</v>
      </c>
      <c r="C876" s="20" t="s">
        <v>390</v>
      </c>
      <c r="D876" s="20">
        <f>LOG(csv!D876)</f>
        <v>4.6743650456185497</v>
      </c>
      <c r="E876" s="53">
        <f>LOG(csv!E876)</f>
        <v>3.8837631784009989</v>
      </c>
      <c r="F876" s="51">
        <v>100</v>
      </c>
    </row>
    <row r="877" spans="1:6" x14ac:dyDescent="0.25">
      <c r="A877" s="46" t="s">
        <v>459</v>
      </c>
      <c r="B877" s="51">
        <v>1974</v>
      </c>
      <c r="C877" s="20" t="s">
        <v>388</v>
      </c>
      <c r="D877" s="20">
        <f>LOG(csv!D877)</f>
        <v>5.9571037499483364</v>
      </c>
      <c r="E877" s="53">
        <f>LOG(csv!E877)</f>
        <v>2.9947480080515376</v>
      </c>
      <c r="F877" s="51">
        <v>100</v>
      </c>
    </row>
    <row r="878" spans="1:6" ht="20" x14ac:dyDescent="0.25">
      <c r="A878" s="46" t="s">
        <v>460</v>
      </c>
      <c r="B878" s="51">
        <v>1974</v>
      </c>
      <c r="C878" s="20" t="s">
        <v>390</v>
      </c>
      <c r="D878" s="20">
        <f>LOG(csv!D878)</f>
        <v>6.7186156035684412</v>
      </c>
      <c r="E878" s="53">
        <f>LOG(csv!E878)</f>
        <v>3.7244022702312303</v>
      </c>
      <c r="F878" s="51">
        <v>100</v>
      </c>
    </row>
    <row r="879" spans="1:6" ht="20" x14ac:dyDescent="0.25">
      <c r="A879" s="46" t="s">
        <v>461</v>
      </c>
      <c r="B879" s="51">
        <v>1974</v>
      </c>
      <c r="C879" s="20" t="s">
        <v>390</v>
      </c>
      <c r="D879" s="20">
        <f>LOG(csv!D879)</f>
        <v>7.7844470785993343</v>
      </c>
      <c r="E879" s="53">
        <f>LOG(csv!E879)</f>
        <v>3.725717259167205</v>
      </c>
      <c r="F879" s="51">
        <v>100</v>
      </c>
    </row>
    <row r="880" spans="1:6" ht="20" x14ac:dyDescent="0.25">
      <c r="A880" s="46" t="s">
        <v>463</v>
      </c>
      <c r="B880" s="51">
        <v>1974</v>
      </c>
      <c r="C880" s="20" t="s">
        <v>388</v>
      </c>
      <c r="D880" s="20">
        <f>LOG(csv!D880)</f>
        <v>5.4386657373386162</v>
      </c>
      <c r="E880" s="53">
        <f>LOG(csv!E880)</f>
        <v>3.6425252232453231</v>
      </c>
      <c r="F880" s="51">
        <v>100</v>
      </c>
    </row>
    <row r="881" spans="1:6" ht="30" x14ac:dyDescent="0.25">
      <c r="A881" s="46" t="s">
        <v>464</v>
      </c>
      <c r="B881" s="51">
        <v>1974</v>
      </c>
      <c r="C881" s="20" t="s">
        <v>392</v>
      </c>
      <c r="D881" s="20">
        <f>LOG(csv!D881)</f>
        <v>6.1537862152021967</v>
      </c>
      <c r="E881" s="53">
        <f>LOG(csv!E881)</f>
        <v>3.3847718343916582</v>
      </c>
      <c r="F881" s="51">
        <v>100</v>
      </c>
    </row>
    <row r="882" spans="1:6" ht="14.5" x14ac:dyDescent="0.35">
      <c r="A882" s="38" t="s">
        <v>465</v>
      </c>
      <c r="B882" s="51">
        <v>1974</v>
      </c>
      <c r="C882" s="42" t="s">
        <v>392</v>
      </c>
      <c r="D882" s="20">
        <f>LOG(csv!D882)</f>
        <v>6.2152578193254948</v>
      </c>
      <c r="E882" s="53">
        <f>LOG(csv!E882)</f>
        <v>2.2776228502492133</v>
      </c>
      <c r="F882" s="51">
        <v>100</v>
      </c>
    </row>
    <row r="883" spans="1:6" ht="30" x14ac:dyDescent="0.25">
      <c r="A883" s="46" t="s">
        <v>467</v>
      </c>
      <c r="B883" s="51">
        <v>1974</v>
      </c>
      <c r="C883" s="20" t="s">
        <v>398</v>
      </c>
      <c r="D883" s="20">
        <f>LOG(csv!D883)</f>
        <v>6.6685231730607839</v>
      </c>
      <c r="E883" s="53">
        <f>LOG(csv!E883)</f>
        <v>2.9836090370609978</v>
      </c>
      <c r="F883" s="51">
        <v>100</v>
      </c>
    </row>
    <row r="884" spans="1:6" ht="20" x14ac:dyDescent="0.25">
      <c r="A884" s="46" t="s">
        <v>468</v>
      </c>
      <c r="B884" s="51">
        <v>1974</v>
      </c>
      <c r="C884" s="20" t="s">
        <v>390</v>
      </c>
      <c r="D884" s="20">
        <f>LOG(csv!D884)</f>
        <v>7.9160447241061744</v>
      </c>
      <c r="E884" s="53">
        <f>LOG(csv!E884)</f>
        <v>3.7495617683014282</v>
      </c>
      <c r="F884" s="51">
        <v>100</v>
      </c>
    </row>
    <row r="885" spans="1:6" ht="30" x14ac:dyDescent="0.25">
      <c r="A885" s="46" t="s">
        <v>469</v>
      </c>
      <c r="B885" s="51">
        <v>1974</v>
      </c>
      <c r="C885" s="20" t="s">
        <v>392</v>
      </c>
      <c r="D885" s="20">
        <f>LOG(csv!D885)</f>
        <v>7.3504335620320145</v>
      </c>
      <c r="E885" s="53">
        <f>LOG(csv!E885)</f>
        <v>2.4790952193273386</v>
      </c>
      <c r="F885" s="51">
        <v>100</v>
      </c>
    </row>
    <row r="886" spans="1:6" ht="20" x14ac:dyDescent="0.25">
      <c r="A886" s="46" t="s">
        <v>471</v>
      </c>
      <c r="B886" s="51">
        <v>1974</v>
      </c>
      <c r="C886" s="20" t="s">
        <v>390</v>
      </c>
      <c r="D886" s="20">
        <f>LOG(csv!D886)</f>
        <v>7.028898801887796</v>
      </c>
      <c r="E886" s="53">
        <f>LOG(csv!E886)</f>
        <v>3.4515943259225637</v>
      </c>
      <c r="F886" s="51">
        <v>100</v>
      </c>
    </row>
    <row r="887" spans="1:6" ht="20" x14ac:dyDescent="0.25">
      <c r="A887" s="46" t="s">
        <v>472</v>
      </c>
      <c r="B887" s="51">
        <v>1974</v>
      </c>
      <c r="C887" s="20" t="s">
        <v>413</v>
      </c>
      <c r="D887" s="20">
        <f>LOG(csv!D887)</f>
        <v>4.75097869009078</v>
      </c>
      <c r="E887" s="53">
        <f>LOG(csv!E887)</f>
        <v>3.5356366015308414</v>
      </c>
      <c r="F887" s="51">
        <v>100</v>
      </c>
    </row>
    <row r="888" spans="1:6" ht="30" x14ac:dyDescent="0.25">
      <c r="A888" s="46" t="s">
        <v>473</v>
      </c>
      <c r="B888" s="51">
        <v>1974</v>
      </c>
      <c r="C888" s="20" t="s">
        <v>394</v>
      </c>
      <c r="D888" s="20">
        <f>LOG(csv!D888)</f>
        <v>4.9528069677002664</v>
      </c>
      <c r="E888" s="53">
        <f>LOG(csv!E888)</f>
        <v>2</v>
      </c>
      <c r="F888" s="51">
        <v>100</v>
      </c>
    </row>
    <row r="889" spans="1:6" ht="30" x14ac:dyDescent="0.25">
      <c r="A889" s="46" t="s">
        <v>476</v>
      </c>
      <c r="B889" s="51">
        <v>1974</v>
      </c>
      <c r="C889" s="20" t="s">
        <v>394</v>
      </c>
      <c r="D889" s="20">
        <f>LOG(csv!D889)</f>
        <v>7.0896771352818284</v>
      </c>
      <c r="E889" s="53">
        <f>LOG(csv!E889)</f>
        <v>2.7167705233249544</v>
      </c>
      <c r="F889" s="51">
        <v>100</v>
      </c>
    </row>
    <row r="890" spans="1:6" ht="30" x14ac:dyDescent="0.25">
      <c r="A890" s="46" t="s">
        <v>478</v>
      </c>
      <c r="B890" s="51">
        <v>1974</v>
      </c>
      <c r="C890" s="20" t="s">
        <v>392</v>
      </c>
      <c r="D890" s="20">
        <f>LOG(csv!D890)</f>
        <v>6.9863337267174916</v>
      </c>
      <c r="E890" s="53">
        <f>LOG(csv!E890)</f>
        <v>2.6142328577599154</v>
      </c>
      <c r="F890" s="51">
        <v>100</v>
      </c>
    </row>
    <row r="891" spans="1:6" ht="30" x14ac:dyDescent="0.25">
      <c r="A891" s="46" t="s">
        <v>479</v>
      </c>
      <c r="B891" s="51">
        <v>1974</v>
      </c>
      <c r="C891" s="20" t="s">
        <v>392</v>
      </c>
      <c r="D891" s="20">
        <f>LOG(csv!D891)</f>
        <v>6.1589739943732384</v>
      </c>
      <c r="E891" s="53">
        <f>LOG(csv!E891)</f>
        <v>2.1110018251313276</v>
      </c>
      <c r="F891" s="51">
        <v>100</v>
      </c>
    </row>
    <row r="892" spans="1:6" ht="30" x14ac:dyDescent="0.25">
      <c r="A892" s="46" t="s">
        <v>480</v>
      </c>
      <c r="B892" s="51">
        <v>1974</v>
      </c>
      <c r="C892" s="20" t="s">
        <v>394</v>
      </c>
      <c r="D892" s="20">
        <f>LOG(csv!D892)</f>
        <v>5.8849340668927361</v>
      </c>
      <c r="E892" s="53">
        <f>LOG(csv!E892)</f>
        <v>2.7739863425924107</v>
      </c>
      <c r="F892" s="51">
        <v>100</v>
      </c>
    </row>
    <row r="893" spans="1:6" ht="30" x14ac:dyDescent="0.25">
      <c r="A893" s="46" t="s">
        <v>481</v>
      </c>
      <c r="B893" s="51">
        <v>1974</v>
      </c>
      <c r="C893" s="20" t="s">
        <v>394</v>
      </c>
      <c r="D893" s="20">
        <f>LOG(csv!D893)</f>
        <v>6.9195228332867371</v>
      </c>
      <c r="E893" s="53">
        <f>LOG(csv!E893)</f>
        <v>2.2397188784104087</v>
      </c>
      <c r="F893" s="51">
        <v>100</v>
      </c>
    </row>
    <row r="894" spans="1:6" ht="30" x14ac:dyDescent="0.25">
      <c r="A894" s="46" t="s">
        <v>482</v>
      </c>
      <c r="B894" s="51">
        <v>1974</v>
      </c>
      <c r="C894" s="20" t="s">
        <v>394</v>
      </c>
      <c r="D894" s="20">
        <f>LOG(csv!D894)</f>
        <v>6.8648963168362087</v>
      </c>
      <c r="E894" s="53">
        <f>LOG(csv!E894)</f>
        <v>2.5353558918237771</v>
      </c>
      <c r="F894" s="51">
        <v>100</v>
      </c>
    </row>
    <row r="895" spans="1:6" ht="20" x14ac:dyDescent="0.25">
      <c r="A895" s="46" t="s">
        <v>484</v>
      </c>
      <c r="B895" s="51">
        <v>1974</v>
      </c>
      <c r="C895" s="20" t="s">
        <v>384</v>
      </c>
      <c r="D895" s="20">
        <f>LOG(csv!D895)</f>
        <v>6.9991885883938139</v>
      </c>
      <c r="E895" s="53">
        <f>LOG(csv!E895)</f>
        <v>3.5392716375629121</v>
      </c>
      <c r="F895" s="51">
        <v>100</v>
      </c>
    </row>
    <row r="896" spans="1:6" ht="20" x14ac:dyDescent="0.25">
      <c r="A896" s="46" t="s">
        <v>485</v>
      </c>
      <c r="B896" s="51">
        <v>1974</v>
      </c>
      <c r="C896" s="20" t="s">
        <v>390</v>
      </c>
      <c r="D896" s="20">
        <f>LOG(csv!D896)</f>
        <v>5.4762343890657332</v>
      </c>
      <c r="E896" s="53">
        <f>LOG(csv!E896)</f>
        <v>3.8511377283925432</v>
      </c>
      <c r="F896" s="51">
        <v>100</v>
      </c>
    </row>
    <row r="897" spans="1:6" ht="30" x14ac:dyDescent="0.25">
      <c r="A897" s="46" t="s">
        <v>486</v>
      </c>
      <c r="B897" s="51">
        <v>1974</v>
      </c>
      <c r="C897" s="20" t="s">
        <v>382</v>
      </c>
      <c r="D897" s="20">
        <f>LOG(csv!D897)</f>
        <v>9.0395537035788465</v>
      </c>
      <c r="E897" s="53">
        <f>LOG(csv!E897)</f>
        <v>2.2219791573541157</v>
      </c>
      <c r="F897" s="51">
        <v>100</v>
      </c>
    </row>
    <row r="898" spans="1:6" ht="30" x14ac:dyDescent="0.25">
      <c r="A898" s="46" t="s">
        <v>487</v>
      </c>
      <c r="B898" s="51">
        <v>1974</v>
      </c>
      <c r="C898" s="20" t="s">
        <v>382</v>
      </c>
      <c r="D898" s="20">
        <f>LOG(csv!D898)</f>
        <v>8.3899678827424644</v>
      </c>
      <c r="E898" s="53">
        <f>LOG(csv!E898)</f>
        <v>2.3296193842455315</v>
      </c>
      <c r="F898" s="51">
        <v>100</v>
      </c>
    </row>
    <row r="899" spans="1:6" ht="30" x14ac:dyDescent="0.25">
      <c r="A899" s="49" t="s">
        <v>488</v>
      </c>
      <c r="B899" s="51">
        <v>1974</v>
      </c>
      <c r="C899" s="20" t="s">
        <v>382</v>
      </c>
      <c r="D899" s="20">
        <f>LOG(csv!D899)</f>
        <v>7.8368836088612825</v>
      </c>
      <c r="E899" s="53">
        <f>LOG(csv!E899)</f>
        <v>3.162506642112926</v>
      </c>
      <c r="F899" s="51">
        <v>100</v>
      </c>
    </row>
    <row r="900" spans="1:6" x14ac:dyDescent="0.25">
      <c r="A900" s="46" t="s">
        <v>489</v>
      </c>
      <c r="B900" s="51">
        <v>1974</v>
      </c>
      <c r="C900" s="20" t="s">
        <v>405</v>
      </c>
      <c r="D900" s="20">
        <f>LOG(csv!D900)</f>
        <v>7.4278654317290203</v>
      </c>
      <c r="E900" s="53">
        <f>LOG(csv!E900)</f>
        <v>3.0077793463933178</v>
      </c>
      <c r="F900" s="51">
        <v>100</v>
      </c>
    </row>
    <row r="901" spans="1:6" ht="20" x14ac:dyDescent="0.25">
      <c r="A901" s="46" t="s">
        <v>490</v>
      </c>
      <c r="B901" s="51">
        <v>1974</v>
      </c>
      <c r="C901" s="20" t="s">
        <v>390</v>
      </c>
      <c r="D901" s="20">
        <f>LOG(csv!D901)</f>
        <v>6.6087650436997905</v>
      </c>
      <c r="E901" s="53">
        <f>LOG(csv!E901)</f>
        <v>3.4013583484018786</v>
      </c>
      <c r="F901" s="51">
        <v>100</v>
      </c>
    </row>
    <row r="902" spans="1:6" ht="20" x14ac:dyDescent="0.25">
      <c r="A902" s="46" t="s">
        <v>491</v>
      </c>
      <c r="B902" s="51">
        <v>1974</v>
      </c>
      <c r="C902" s="20" t="s">
        <v>390</v>
      </c>
      <c r="D902" s="20">
        <f>LOG(csv!D902)</f>
        <v>4.8776074365108668</v>
      </c>
      <c r="E902" s="53">
        <f>LOG(csv!E902)</f>
        <v>3</v>
      </c>
      <c r="F902" s="51">
        <v>100</v>
      </c>
    </row>
    <row r="903" spans="1:6" x14ac:dyDescent="0.25">
      <c r="A903" s="46" t="s">
        <v>492</v>
      </c>
      <c r="B903" s="51">
        <v>1974</v>
      </c>
      <c r="C903" s="20" t="s">
        <v>405</v>
      </c>
      <c r="D903" s="20">
        <f>LOG(csv!D903)</f>
        <v>6.8029184887871788</v>
      </c>
      <c r="E903" s="53">
        <f>LOG(csv!E903)</f>
        <v>3.5707209022770661</v>
      </c>
      <c r="F903" s="51">
        <v>100</v>
      </c>
    </row>
    <row r="904" spans="1:6" ht="20" x14ac:dyDescent="0.25">
      <c r="A904" s="46" t="s">
        <v>493</v>
      </c>
      <c r="B904" s="51">
        <v>1974</v>
      </c>
      <c r="C904" s="20" t="s">
        <v>390</v>
      </c>
      <c r="D904" s="20">
        <f>LOG(csv!D904)</f>
        <v>7.764426538221187</v>
      </c>
      <c r="E904" s="53">
        <f>LOG(csv!E904)</f>
        <v>3.5574110942947121</v>
      </c>
      <c r="F904" s="51">
        <v>100</v>
      </c>
    </row>
    <row r="905" spans="1:6" ht="30" x14ac:dyDescent="0.25">
      <c r="A905" s="46" t="s">
        <v>494</v>
      </c>
      <c r="B905" s="51">
        <v>1974</v>
      </c>
      <c r="C905" s="20" t="s">
        <v>394</v>
      </c>
      <c r="D905" s="20">
        <f>LOG(csv!D905)</f>
        <v>6.4406137873311957</v>
      </c>
      <c r="E905" s="53">
        <f>LOG(csv!E905)</f>
        <v>3.0777391210683454</v>
      </c>
      <c r="F905" s="51">
        <v>100</v>
      </c>
    </row>
    <row r="906" spans="1:6" ht="30" x14ac:dyDescent="0.25">
      <c r="A906" s="46" t="s">
        <v>495</v>
      </c>
      <c r="B906" s="51">
        <v>1974</v>
      </c>
      <c r="C906" s="20" t="s">
        <v>382</v>
      </c>
      <c r="D906" s="20">
        <f>LOG(csv!D906)</f>
        <v>8.1053862177305422</v>
      </c>
      <c r="E906" s="53">
        <f>LOG(csv!E906)</f>
        <v>3.6315817401076176</v>
      </c>
      <c r="F906" s="51">
        <v>100</v>
      </c>
    </row>
    <row r="907" spans="1:6" x14ac:dyDescent="0.25">
      <c r="A907" s="46" t="s">
        <v>497</v>
      </c>
      <c r="B907" s="51">
        <v>1974</v>
      </c>
      <c r="C907" s="20" t="s">
        <v>405</v>
      </c>
      <c r="D907" s="20">
        <f>LOG(csv!D907)</f>
        <v>6.7713493252181758</v>
      </c>
      <c r="E907" s="53">
        <f>LOG(csv!E907)</f>
        <v>2.792726121554669</v>
      </c>
      <c r="F907" s="51">
        <v>100</v>
      </c>
    </row>
    <row r="908" spans="1:6" ht="30" x14ac:dyDescent="0.25">
      <c r="A908" s="46" t="s">
        <v>498</v>
      </c>
      <c r="B908" s="51">
        <v>1974</v>
      </c>
      <c r="C908" s="20" t="s">
        <v>398</v>
      </c>
      <c r="D908" s="20">
        <f>LOG(csv!D908)</f>
        <v>7.1827923984954296</v>
      </c>
      <c r="E908" s="53">
        <f>LOG(csv!E908)</f>
        <v>3.1738281973980969</v>
      </c>
      <c r="F908" s="51">
        <v>100</v>
      </c>
    </row>
    <row r="909" spans="1:6" ht="30" x14ac:dyDescent="0.25">
      <c r="A909" s="46" t="s">
        <v>499</v>
      </c>
      <c r="B909" s="51">
        <v>1974</v>
      </c>
      <c r="C909" s="20" t="s">
        <v>392</v>
      </c>
      <c r="D909" s="20">
        <f>LOG(csv!D909)</f>
        <v>7.540427298930175</v>
      </c>
      <c r="E909" s="53">
        <f>LOG(csv!E909)</f>
        <v>2.3593820243118788</v>
      </c>
      <c r="F909" s="51">
        <v>100</v>
      </c>
    </row>
    <row r="910" spans="1:6" x14ac:dyDescent="0.25">
      <c r="A910" s="46" t="s">
        <v>500</v>
      </c>
      <c r="B910" s="51">
        <v>1974</v>
      </c>
      <c r="C910" s="20" t="s">
        <v>388</v>
      </c>
      <c r="D910" s="20">
        <f>LOG(csv!D910)</f>
        <v>5.0229724449769266</v>
      </c>
      <c r="E910" s="53">
        <f>LOG(csv!E910)</f>
        <v>3.1972071547765908</v>
      </c>
      <c r="F910" s="51">
        <v>100</v>
      </c>
    </row>
    <row r="911" spans="1:6" x14ac:dyDescent="0.25">
      <c r="A911" s="46" t="s">
        <v>503</v>
      </c>
      <c r="B911" s="51">
        <v>1974</v>
      </c>
      <c r="C911" s="20" t="s">
        <v>405</v>
      </c>
      <c r="D911" s="20">
        <f>LOG(csv!D911)</f>
        <v>6.3835268771131224</v>
      </c>
      <c r="E911" s="53">
        <f>LOG(csv!E911)</f>
        <v>4.1193011330799267</v>
      </c>
      <c r="F911" s="51">
        <v>100</v>
      </c>
    </row>
    <row r="912" spans="1:6" ht="30" x14ac:dyDescent="0.25">
      <c r="A912" s="46" t="s">
        <v>504</v>
      </c>
      <c r="B912" s="51">
        <v>1974</v>
      </c>
      <c r="C912" s="20" t="s">
        <v>398</v>
      </c>
      <c r="D912" s="20">
        <f>LOG(csv!D912)</f>
        <v>6.7171625307696985</v>
      </c>
      <c r="E912" s="53">
        <f>LOG(csv!E912)</f>
        <v>2.7310392232247818</v>
      </c>
      <c r="F912" s="51">
        <v>100</v>
      </c>
    </row>
    <row r="913" spans="1:6" ht="30" x14ac:dyDescent="0.25">
      <c r="A913" s="48" t="s">
        <v>505</v>
      </c>
      <c r="B913" s="51">
        <v>1974</v>
      </c>
      <c r="C913" s="20" t="s">
        <v>382</v>
      </c>
      <c r="D913" s="20">
        <f>LOG(csv!D913)</f>
        <v>6.8040358574552471</v>
      </c>
      <c r="E913" s="53">
        <f>LOG(csv!E913)</f>
        <v>2.5102132594274096</v>
      </c>
      <c r="F913" s="51">
        <v>100</v>
      </c>
    </row>
    <row r="914" spans="1:6" x14ac:dyDescent="0.25">
      <c r="A914" s="46" t="s">
        <v>506</v>
      </c>
      <c r="B914" s="51">
        <v>1974</v>
      </c>
      <c r="C914" s="20" t="s">
        <v>456</v>
      </c>
      <c r="D914" s="20">
        <f>LOG(csv!D914)</f>
        <v>6.3569308098981185</v>
      </c>
      <c r="E914" s="53">
        <f>LOG(csv!E914)</f>
        <v>3.3731627796480872</v>
      </c>
      <c r="F914" s="51">
        <v>100</v>
      </c>
    </row>
    <row r="915" spans="1:6" x14ac:dyDescent="0.25">
      <c r="A915" s="46" t="s">
        <v>507</v>
      </c>
      <c r="B915" s="51">
        <v>1974</v>
      </c>
      <c r="C915" s="20" t="s">
        <v>405</v>
      </c>
      <c r="D915" s="20">
        <f>LOG(csv!D915)</f>
        <v>6.5881652215932016</v>
      </c>
      <c r="E915" s="53">
        <f>LOG(csv!E915)</f>
        <v>2.7541500773020196</v>
      </c>
      <c r="F915" s="51">
        <v>100</v>
      </c>
    </row>
    <row r="916" spans="1:6" ht="30" x14ac:dyDescent="0.25">
      <c r="A916" s="46" t="s">
        <v>508</v>
      </c>
      <c r="B916" s="51">
        <v>1974</v>
      </c>
      <c r="C916" s="20" t="s">
        <v>392</v>
      </c>
      <c r="D916" s="20">
        <f>LOG(csv!D916)</f>
        <v>6.3058522391426113</v>
      </c>
      <c r="E916" s="53">
        <f>LOG(csv!E916)</f>
        <v>2.128354253571461</v>
      </c>
      <c r="F916" s="51">
        <v>100</v>
      </c>
    </row>
    <row r="917" spans="1:6" ht="30" x14ac:dyDescent="0.25">
      <c r="A917" s="46" t="s">
        <v>509</v>
      </c>
      <c r="B917" s="51">
        <v>1974</v>
      </c>
      <c r="C917" s="20" t="s">
        <v>392</v>
      </c>
      <c r="D917" s="20">
        <f>LOG(csv!D917)</f>
        <v>6.483159780781012</v>
      </c>
      <c r="E917" s="53">
        <f>LOG(csv!E917)</f>
        <v>2.4881220622396074</v>
      </c>
      <c r="F917" s="51">
        <v>100</v>
      </c>
    </row>
    <row r="918" spans="1:6" ht="20" x14ac:dyDescent="0.25">
      <c r="A918" s="46" t="s">
        <v>510</v>
      </c>
      <c r="B918" s="51">
        <v>1974</v>
      </c>
      <c r="C918" s="20" t="s">
        <v>386</v>
      </c>
      <c r="D918" s="20">
        <f>LOG(csv!D918)</f>
        <v>6.7709075094586062</v>
      </c>
      <c r="E918" s="53">
        <f>LOG(csv!E918)</f>
        <v>3.4793739910723382</v>
      </c>
      <c r="F918" s="51">
        <v>100</v>
      </c>
    </row>
    <row r="919" spans="1:6" ht="20" x14ac:dyDescent="0.25">
      <c r="A919" s="46" t="s">
        <v>511</v>
      </c>
      <c r="B919" s="51">
        <v>1974</v>
      </c>
      <c r="C919" s="20" t="s">
        <v>390</v>
      </c>
      <c r="D919" s="20">
        <f>LOG(csv!D919)</f>
        <v>4.531312831516094</v>
      </c>
      <c r="E919" s="53">
        <f>LOG(csv!E919)</f>
        <v>3.9263323831237726</v>
      </c>
      <c r="F919" s="51">
        <v>100</v>
      </c>
    </row>
    <row r="920" spans="1:6" x14ac:dyDescent="0.25">
      <c r="A920" s="46" t="s">
        <v>512</v>
      </c>
      <c r="B920" s="51">
        <v>1974</v>
      </c>
      <c r="C920" s="20" t="s">
        <v>456</v>
      </c>
      <c r="D920" s="20">
        <f>LOG(csv!D920)</f>
        <v>6.5545989008936587</v>
      </c>
      <c r="E920" s="53">
        <f>LOG(csv!E920)</f>
        <v>3.3467275116173463</v>
      </c>
      <c r="F920" s="51">
        <v>100</v>
      </c>
    </row>
    <row r="921" spans="1:6" ht="20" x14ac:dyDescent="0.25">
      <c r="A921" s="46" t="s">
        <v>513</v>
      </c>
      <c r="B921" s="51">
        <v>1974</v>
      </c>
      <c r="C921" s="20" t="s">
        <v>390</v>
      </c>
      <c r="D921" s="20">
        <f>LOG(csv!D921)</f>
        <v>5.6761565811802148</v>
      </c>
      <c r="E921" s="53">
        <f>LOG(csv!E921)</f>
        <v>3.9719867170891834</v>
      </c>
      <c r="F921" s="51">
        <v>100</v>
      </c>
    </row>
    <row r="922" spans="1:6" ht="30" x14ac:dyDescent="0.25">
      <c r="A922" s="46" t="s">
        <v>516</v>
      </c>
      <c r="B922" s="51">
        <v>1974</v>
      </c>
      <c r="C922" s="20" t="s">
        <v>392</v>
      </c>
      <c r="D922" s="20">
        <f>LOG(csv!D922)</f>
        <v>7.2694071362601118</v>
      </c>
      <c r="E922" s="53">
        <f>LOG(csv!E922)</f>
        <v>2.415843420007044</v>
      </c>
      <c r="F922" s="51">
        <v>100</v>
      </c>
    </row>
    <row r="923" spans="1:6" ht="30" x14ac:dyDescent="0.25">
      <c r="A923" s="46" t="s">
        <v>517</v>
      </c>
      <c r="B923" s="51">
        <v>1974</v>
      </c>
      <c r="C923" s="20" t="s">
        <v>392</v>
      </c>
      <c r="D923" s="20">
        <f>LOG(csv!D923)</f>
        <v>7.1144083329124337</v>
      </c>
      <c r="E923" s="53">
        <f>LOG(csv!E923)</f>
        <v>2.0282114281385799</v>
      </c>
      <c r="F923" s="51">
        <v>100</v>
      </c>
    </row>
    <row r="924" spans="1:6" ht="30" x14ac:dyDescent="0.25">
      <c r="A924" s="46" t="s">
        <v>518</v>
      </c>
      <c r="B924" s="51">
        <v>1974</v>
      </c>
      <c r="C924" s="20" t="s">
        <v>382</v>
      </c>
      <c r="D924" s="20">
        <f>LOG(csv!D924)</f>
        <v>7.3871380405554348</v>
      </c>
      <c r="E924" s="53">
        <f>LOG(csv!E924)</f>
        <v>2.8974254328863194</v>
      </c>
      <c r="F924" s="51">
        <v>100</v>
      </c>
    </row>
    <row r="925" spans="1:6" ht="30" x14ac:dyDescent="0.25">
      <c r="A925" s="46" t="s">
        <v>519</v>
      </c>
      <c r="B925" s="51">
        <v>1974</v>
      </c>
      <c r="C925" s="20" t="s">
        <v>382</v>
      </c>
      <c r="D925" s="20">
        <f>LOG(csv!D925)</f>
        <v>5.5551041263419521</v>
      </c>
      <c r="E925" s="53">
        <f>LOG(csv!E925)</f>
        <v>2.3583642318675135</v>
      </c>
      <c r="F925" s="51">
        <v>100</v>
      </c>
    </row>
    <row r="926" spans="1:6" ht="30" x14ac:dyDescent="0.25">
      <c r="A926" s="46" t="s">
        <v>520</v>
      </c>
      <c r="B926" s="51">
        <v>1974</v>
      </c>
      <c r="C926" s="20" t="s">
        <v>392</v>
      </c>
      <c r="D926" s="20">
        <f>LOG(csv!D926)</f>
        <v>7.068810091704389</v>
      </c>
      <c r="E926" s="53">
        <f>LOG(csv!E926)</f>
        <v>1.9273581451264195</v>
      </c>
      <c r="F926" s="51">
        <v>100</v>
      </c>
    </row>
    <row r="927" spans="1:6" ht="20" x14ac:dyDescent="0.25">
      <c r="A927" s="46" t="s">
        <v>521</v>
      </c>
      <c r="B927" s="51">
        <v>1974</v>
      </c>
      <c r="C927" s="20" t="s">
        <v>390</v>
      </c>
      <c r="D927" s="20">
        <f>LOG(csv!D927)</f>
        <v>5.6022922767449703</v>
      </c>
      <c r="E927" s="53">
        <f>LOG(csv!E927)</f>
        <v>3.095280411968087</v>
      </c>
      <c r="F927" s="51">
        <v>100</v>
      </c>
    </row>
    <row r="928" spans="1:6" ht="20" x14ac:dyDescent="0.25">
      <c r="A928" s="46" t="s">
        <v>522</v>
      </c>
      <c r="B928" s="51">
        <v>1974</v>
      </c>
      <c r="C928" s="20" t="s">
        <v>388</v>
      </c>
      <c r="D928" s="20">
        <f>LOG(csv!D928)</f>
        <v>4.7811950965511025</v>
      </c>
      <c r="E928" s="53">
        <f>LOG(csv!E928)</f>
        <v>2.6074710068188485</v>
      </c>
      <c r="F928" s="51">
        <v>100</v>
      </c>
    </row>
    <row r="929" spans="1:6" ht="30" x14ac:dyDescent="0.25">
      <c r="A929" s="46" t="s">
        <v>524</v>
      </c>
      <c r="B929" s="51">
        <v>1974</v>
      </c>
      <c r="C929" s="20" t="s">
        <v>392</v>
      </c>
      <c r="D929" s="20">
        <f>LOG(csv!D929)</f>
        <v>6.5020702510154278</v>
      </c>
      <c r="E929" s="53">
        <f>LOG(csv!E929)</f>
        <v>2.5069659786765421</v>
      </c>
      <c r="F929" s="51">
        <v>100</v>
      </c>
    </row>
    <row r="930" spans="1:6" ht="30" x14ac:dyDescent="0.25">
      <c r="A930" s="46" t="s">
        <v>525</v>
      </c>
      <c r="B930" s="51">
        <v>1974</v>
      </c>
      <c r="C930" s="20" t="s">
        <v>392</v>
      </c>
      <c r="D930" s="20">
        <f>LOG(csv!D930)</f>
        <v>6.0937112350178584</v>
      </c>
      <c r="E930" s="53">
        <f>LOG(csv!E930)</f>
        <v>2.9438329561145422</v>
      </c>
      <c r="F930" s="51">
        <v>100</v>
      </c>
    </row>
    <row r="931" spans="1:6" ht="30" x14ac:dyDescent="0.25">
      <c r="A931" s="46" t="s">
        <v>527</v>
      </c>
      <c r="B931" s="51">
        <v>1974</v>
      </c>
      <c r="C931" s="20" t="s">
        <v>394</v>
      </c>
      <c r="D931" s="20">
        <f>LOG(csv!D931)</f>
        <v>8.0312044999546384</v>
      </c>
      <c r="E931" s="53">
        <f>LOG(csv!E931)</f>
        <v>3.0856733558803384</v>
      </c>
      <c r="F931" s="51">
        <v>100</v>
      </c>
    </row>
    <row r="932" spans="1:6" ht="14.5" x14ac:dyDescent="0.25">
      <c r="A932" s="47" t="s">
        <v>528</v>
      </c>
      <c r="B932" s="51">
        <v>1974</v>
      </c>
      <c r="C932" s="20" t="s">
        <v>388</v>
      </c>
      <c r="D932" s="20">
        <f>LOG(csv!D932)</f>
        <v>5.0334398401698985</v>
      </c>
      <c r="E932" s="53">
        <f>LOG(csv!E932)</f>
        <v>3.0098661414659116</v>
      </c>
      <c r="F932" s="51">
        <v>100</v>
      </c>
    </row>
    <row r="933" spans="1:6" ht="20" x14ac:dyDescent="0.25">
      <c r="A933" s="46" t="s">
        <v>530</v>
      </c>
      <c r="B933" s="51">
        <v>1974</v>
      </c>
      <c r="C933" s="20" t="s">
        <v>390</v>
      </c>
      <c r="D933" s="20">
        <f>LOG(csv!D933)</f>
        <v>4.5124575861973435</v>
      </c>
      <c r="E933" s="53">
        <f>LOG(csv!E933)</f>
        <v>4.3561684820983846</v>
      </c>
      <c r="F933" s="51">
        <v>100</v>
      </c>
    </row>
    <row r="934" spans="1:6" ht="30" x14ac:dyDescent="0.25">
      <c r="A934" s="46" t="s">
        <v>531</v>
      </c>
      <c r="B934" s="51">
        <v>1974</v>
      </c>
      <c r="C934" s="20" t="s">
        <v>382</v>
      </c>
      <c r="D934" s="20">
        <f>LOG(csv!D934)</f>
        <v>6.4521275986352595</v>
      </c>
      <c r="E934" s="53">
        <f>LOG(csv!E934)</f>
        <v>3.0789662764968937</v>
      </c>
      <c r="F934" s="51">
        <v>100</v>
      </c>
    </row>
    <row r="935" spans="1:6" ht="20" x14ac:dyDescent="0.35">
      <c r="A935" s="46" t="s">
        <v>622</v>
      </c>
      <c r="B935" s="51">
        <v>1974</v>
      </c>
      <c r="C935" s="42" t="s">
        <v>384</v>
      </c>
      <c r="D935" s="20">
        <f>LOG(csv!D935)</f>
        <v>5.7939013879034285</v>
      </c>
      <c r="E935" s="53">
        <f>LOG(csv!E935)</f>
        <v>3.2358415315362374</v>
      </c>
      <c r="F935" s="51">
        <v>100</v>
      </c>
    </row>
    <row r="936" spans="1:6" ht="20" x14ac:dyDescent="0.25">
      <c r="A936" s="46" t="s">
        <v>533</v>
      </c>
      <c r="B936" s="51">
        <v>1974</v>
      </c>
      <c r="C936" s="20" t="s">
        <v>386</v>
      </c>
      <c r="D936" s="20">
        <f>LOG(csv!D936)</f>
        <v>7.5216774641613542</v>
      </c>
      <c r="E936" s="53">
        <f>LOG(csv!E936)</f>
        <v>2.6411507481394723</v>
      </c>
      <c r="F936" s="51">
        <v>100</v>
      </c>
    </row>
    <row r="937" spans="1:6" ht="30" x14ac:dyDescent="0.25">
      <c r="A937" s="46" t="s">
        <v>534</v>
      </c>
      <c r="B937" s="51">
        <v>1974</v>
      </c>
      <c r="C937" s="20" t="s">
        <v>392</v>
      </c>
      <c r="D937" s="20">
        <f>LOG(csv!D937)</f>
        <v>7.2941686214737622</v>
      </c>
      <c r="E937" s="53">
        <f>LOG(csv!E937)</f>
        <v>2.431520171193243</v>
      </c>
      <c r="F937" s="51">
        <v>100</v>
      </c>
    </row>
    <row r="938" spans="1:6" ht="30" x14ac:dyDescent="0.25">
      <c r="A938" s="46" t="s">
        <v>535</v>
      </c>
      <c r="B938" s="51">
        <v>1974</v>
      </c>
      <c r="C938" s="20" t="s">
        <v>392</v>
      </c>
      <c r="D938" s="20">
        <f>LOG(csv!D938)</f>
        <v>6.3105121238468662</v>
      </c>
      <c r="E938" s="53">
        <f>LOG(csv!E938)</f>
        <v>3.2631755448341617</v>
      </c>
      <c r="F938" s="51">
        <v>100</v>
      </c>
    </row>
    <row r="939" spans="1:6" ht="30" x14ac:dyDescent="0.25">
      <c r="A939" s="46" t="s">
        <v>537</v>
      </c>
      <c r="B939" s="51">
        <v>1974</v>
      </c>
      <c r="C939" s="20" t="s">
        <v>382</v>
      </c>
      <c r="D939" s="20">
        <f>LOG(csv!D939)</f>
        <v>7.4515891473637152</v>
      </c>
      <c r="E939" s="53">
        <f>LOG(csv!E939)</f>
        <v>1.9707447197263357</v>
      </c>
      <c r="F939" s="51">
        <v>100</v>
      </c>
    </row>
    <row r="940" spans="1:6" ht="20" x14ac:dyDescent="0.25">
      <c r="A940" s="46" t="s">
        <v>538</v>
      </c>
      <c r="B940" s="51">
        <v>1974</v>
      </c>
      <c r="C940" s="20" t="s">
        <v>390</v>
      </c>
      <c r="D940" s="20">
        <f>LOG(csv!D940)</f>
        <v>7.217259132062436</v>
      </c>
      <c r="E940" s="53">
        <f>LOG(csv!E940)</f>
        <v>3.8033732791620611</v>
      </c>
      <c r="F940" s="51">
        <v>100</v>
      </c>
    </row>
    <row r="941" spans="1:6" ht="20" x14ac:dyDescent="0.25">
      <c r="A941" s="46" t="s">
        <v>540</v>
      </c>
      <c r="B941" s="51">
        <v>1974</v>
      </c>
      <c r="C941" s="20" t="s">
        <v>388</v>
      </c>
      <c r="D941" s="20">
        <f>LOG(csv!D941)</f>
        <v>5.340931678691331</v>
      </c>
      <c r="E941" s="53">
        <f>LOG(csv!E941)</f>
        <v>3.6871408987100831</v>
      </c>
      <c r="F941" s="51">
        <v>100</v>
      </c>
    </row>
    <row r="942" spans="1:6" ht="20" x14ac:dyDescent="0.25">
      <c r="A942" s="46" t="s">
        <v>541</v>
      </c>
      <c r="B942" s="51">
        <v>1974</v>
      </c>
      <c r="C942" s="20" t="s">
        <v>388</v>
      </c>
      <c r="D942" s="20">
        <f>LOG(csv!D942)</f>
        <v>6.6102490919642483</v>
      </c>
      <c r="E942" s="53">
        <f>LOG(csv!E942)</f>
        <v>3.6637117015999392</v>
      </c>
      <c r="F942" s="51">
        <v>100</v>
      </c>
    </row>
    <row r="943" spans="1:6" ht="30" x14ac:dyDescent="0.25">
      <c r="A943" s="46" t="s">
        <v>542</v>
      </c>
      <c r="B943" s="51">
        <v>1974</v>
      </c>
      <c r="C943" s="20" t="s">
        <v>394</v>
      </c>
      <c r="D943" s="20">
        <f>LOG(csv!D943)</f>
        <v>6.7458652532238945</v>
      </c>
      <c r="E943" s="53">
        <f>LOG(csv!E943)</f>
        <v>2.7489782354731767</v>
      </c>
      <c r="F943" s="51">
        <v>100</v>
      </c>
    </row>
    <row r="944" spans="1:6" ht="30" x14ac:dyDescent="0.25">
      <c r="A944" s="46" t="s">
        <v>543</v>
      </c>
      <c r="B944" s="51">
        <v>1974</v>
      </c>
      <c r="C944" s="20" t="s">
        <v>392</v>
      </c>
      <c r="D944" s="20">
        <f>LOG(csv!D944)</f>
        <v>7.0977809939028047</v>
      </c>
      <c r="E944" s="53">
        <f>LOG(csv!E944)</f>
        <v>2.3099186219733325</v>
      </c>
      <c r="F944" s="51">
        <v>100</v>
      </c>
    </row>
    <row r="945" spans="1:6" ht="30" x14ac:dyDescent="0.25">
      <c r="A945" s="46" t="s">
        <v>544</v>
      </c>
      <c r="B945" s="51">
        <v>1974</v>
      </c>
      <c r="C945" s="20" t="s">
        <v>392</v>
      </c>
      <c r="D945" s="20">
        <f>LOG(csv!D945)</f>
        <v>8.1201121854275922</v>
      </c>
      <c r="E945" s="53">
        <f>LOG(csv!E945)</f>
        <v>2.6038786730664141</v>
      </c>
      <c r="F945" s="51">
        <v>100</v>
      </c>
    </row>
    <row r="946" spans="1:6" ht="20" x14ac:dyDescent="0.25">
      <c r="A946" s="46" t="s">
        <v>546</v>
      </c>
      <c r="B946" s="51">
        <v>1974</v>
      </c>
      <c r="C946" s="20" t="s">
        <v>390</v>
      </c>
      <c r="D946" s="20">
        <f>LOG(csv!D946)</f>
        <v>6.6637781682977844</v>
      </c>
      <c r="E946" s="53">
        <f>LOG(csv!E946)</f>
        <v>3.8332445041244236</v>
      </c>
      <c r="F946" s="51">
        <v>100</v>
      </c>
    </row>
    <row r="947" spans="1:6" x14ac:dyDescent="0.25">
      <c r="A947" s="46" t="s">
        <v>547</v>
      </c>
      <c r="B947" s="51">
        <v>1974</v>
      </c>
      <c r="C947" s="20" t="s">
        <v>405</v>
      </c>
      <c r="D947" s="20">
        <f>LOG(csv!D947)</f>
        <v>6.4916738533633191</v>
      </c>
      <c r="E947" s="53">
        <f>LOG(csv!E947)</f>
        <v>3.2911233758438869</v>
      </c>
      <c r="F947" s="51">
        <v>100</v>
      </c>
    </row>
    <row r="948" spans="1:6" ht="30" x14ac:dyDescent="0.25">
      <c r="A948" s="46" t="s">
        <v>548</v>
      </c>
      <c r="B948" s="51">
        <v>1974</v>
      </c>
      <c r="C948" s="20" t="s">
        <v>382</v>
      </c>
      <c r="D948" s="20">
        <f>LOG(csv!D948)</f>
        <v>8.2195938511343822</v>
      </c>
      <c r="E948" s="53">
        <f>LOG(csv!E948)</f>
        <v>2.1310809483131905</v>
      </c>
      <c r="F948" s="51">
        <v>100</v>
      </c>
    </row>
    <row r="949" spans="1:6" x14ac:dyDescent="0.25">
      <c r="A949" s="46" t="s">
        <v>549</v>
      </c>
      <c r="B949" s="51">
        <v>1974</v>
      </c>
      <c r="C949" s="20" t="s">
        <v>388</v>
      </c>
      <c r="D949" s="20">
        <f>LOG(csv!D949)</f>
        <v>4.3134242671691929</v>
      </c>
      <c r="E949" s="53">
        <f>LOG(csv!E949)</f>
        <v>3.5731514844057144</v>
      </c>
      <c r="F949" s="51">
        <v>100</v>
      </c>
    </row>
    <row r="950" spans="1:6" ht="14.5" x14ac:dyDescent="0.35">
      <c r="A950" s="46" t="s">
        <v>623</v>
      </c>
      <c r="B950" s="51">
        <v>1974</v>
      </c>
      <c r="C950" s="42" t="s">
        <v>405</v>
      </c>
      <c r="D950" s="20">
        <f>LOG(csv!D950)</f>
        <v>6</v>
      </c>
      <c r="E950" s="53">
        <f>LOG(csv!E950)</f>
        <v>2.9191154912713015</v>
      </c>
      <c r="F950" s="51">
        <v>100</v>
      </c>
    </row>
    <row r="951" spans="1:6" ht="30" x14ac:dyDescent="0.25">
      <c r="A951" s="46" t="s">
        <v>550</v>
      </c>
      <c r="B951" s="51">
        <v>1974</v>
      </c>
      <c r="C951" s="20" t="s">
        <v>394</v>
      </c>
      <c r="D951" s="20">
        <f>LOG(csv!D951)</f>
        <v>6.5039702178617533</v>
      </c>
      <c r="E951" s="53">
        <f>LOG(csv!E951)</f>
        <v>3.0113181116046981</v>
      </c>
      <c r="F951" s="51">
        <v>100</v>
      </c>
    </row>
    <row r="952" spans="1:6" ht="30" x14ac:dyDescent="0.25">
      <c r="A952" s="46" t="s">
        <v>551</v>
      </c>
      <c r="B952" s="51">
        <v>1974</v>
      </c>
      <c r="C952" s="20" t="s">
        <v>388</v>
      </c>
      <c r="D952" s="20">
        <f>LOG(csv!D952)</f>
        <v>6.7536247246539736</v>
      </c>
      <c r="E952" s="53">
        <f>LOG(csv!E952)</f>
        <v>2.730233272803543</v>
      </c>
      <c r="F952" s="51">
        <v>100</v>
      </c>
    </row>
    <row r="953" spans="1:6" ht="30" x14ac:dyDescent="0.25">
      <c r="A953" s="46" t="s">
        <v>552</v>
      </c>
      <c r="B953" s="51">
        <v>1974</v>
      </c>
      <c r="C953" s="20" t="s">
        <v>394</v>
      </c>
      <c r="D953" s="20">
        <f>LOG(csv!D953)</f>
        <v>6.8133450311951629</v>
      </c>
      <c r="E953" s="53">
        <f>LOG(csv!E953)</f>
        <v>2.6439122819685932</v>
      </c>
      <c r="F953" s="51">
        <v>100</v>
      </c>
    </row>
    <row r="954" spans="1:6" ht="30" x14ac:dyDescent="0.25">
      <c r="A954" s="46" t="s">
        <v>553</v>
      </c>
      <c r="B954" s="51">
        <v>1974</v>
      </c>
      <c r="C954" s="20" t="s">
        <v>394</v>
      </c>
      <c r="D954" s="20">
        <f>LOG(csv!D954)</f>
        <v>7.4518263795719939</v>
      </c>
      <c r="E954" s="53">
        <f>LOG(csv!E954)</f>
        <v>2.9588184083882245</v>
      </c>
      <c r="F954" s="51">
        <v>100</v>
      </c>
    </row>
    <row r="955" spans="1:6" ht="30" x14ac:dyDescent="0.25">
      <c r="A955" s="46" t="s">
        <v>554</v>
      </c>
      <c r="B955" s="51">
        <v>1974</v>
      </c>
      <c r="C955" s="20" t="s">
        <v>382</v>
      </c>
      <c r="D955" s="20">
        <f>LOG(csv!D955)</f>
        <v>7.9516710153488024</v>
      </c>
      <c r="E955" s="53">
        <f>LOG(csv!E955)</f>
        <v>2.5356016258576908</v>
      </c>
      <c r="F955" s="51">
        <v>100</v>
      </c>
    </row>
    <row r="956" spans="1:6" ht="20" x14ac:dyDescent="0.25">
      <c r="A956" s="46" t="s">
        <v>555</v>
      </c>
      <c r="B956" s="51">
        <v>1974</v>
      </c>
      <c r="C956" s="20" t="s">
        <v>384</v>
      </c>
      <c r="D956" s="20">
        <f>LOG(csv!D956)</f>
        <v>7.5858764266852852</v>
      </c>
      <c r="E956" s="53">
        <f>LOG(csv!E956)</f>
        <v>3.2701873879807071</v>
      </c>
      <c r="F956" s="51">
        <v>100</v>
      </c>
    </row>
    <row r="957" spans="1:6" ht="20" x14ac:dyDescent="0.25">
      <c r="A957" s="46" t="s">
        <v>556</v>
      </c>
      <c r="B957" s="51">
        <v>1974</v>
      </c>
      <c r="C957" s="20" t="s">
        <v>390</v>
      </c>
      <c r="D957" s="20">
        <f>LOG(csv!D957)</f>
        <v>7.025546299509994</v>
      </c>
      <c r="E957" s="53">
        <f>LOG(csv!E957)</f>
        <v>3.3011634751018408</v>
      </c>
      <c r="F957" s="51">
        <v>100</v>
      </c>
    </row>
    <row r="958" spans="1:6" ht="30" x14ac:dyDescent="0.25">
      <c r="A958" s="46" t="s">
        <v>557</v>
      </c>
      <c r="B958" s="51">
        <v>1974</v>
      </c>
      <c r="C958" s="20" t="s">
        <v>394</v>
      </c>
      <c r="D958" s="20">
        <f>LOG(csv!D958)</f>
        <v>6.594081692054294</v>
      </c>
      <c r="E958" s="53">
        <f>LOG(csv!E958)</f>
        <v>3.4173888023090058</v>
      </c>
      <c r="F958" s="51">
        <v>100</v>
      </c>
    </row>
    <row r="959" spans="1:6" x14ac:dyDescent="0.25">
      <c r="A959" s="46" t="s">
        <v>558</v>
      </c>
      <c r="B959" s="51">
        <v>1974</v>
      </c>
      <c r="C959" s="20" t="s">
        <v>405</v>
      </c>
      <c r="D959" s="20">
        <f>LOG(csv!D959)</f>
        <v>5.947119406409441</v>
      </c>
      <c r="E959" s="53">
        <f>LOG(csv!E959)</f>
        <v>4.1940936564995273</v>
      </c>
      <c r="F959" s="51">
        <v>100</v>
      </c>
    </row>
    <row r="960" spans="1:6" ht="30" x14ac:dyDescent="0.25">
      <c r="A960" s="48" t="s">
        <v>502</v>
      </c>
      <c r="B960" s="51">
        <v>1974</v>
      </c>
      <c r="C960" s="20" t="s">
        <v>382</v>
      </c>
      <c r="D960" s="20">
        <f>LOG(csv!D960)</f>
        <v>7.6888363224368259</v>
      </c>
      <c r="E960" s="53">
        <f>LOG(csv!E960)</f>
        <v>2.7699609490407777</v>
      </c>
      <c r="F960" s="51">
        <v>100</v>
      </c>
    </row>
    <row r="961" spans="1:6" ht="30" x14ac:dyDescent="0.25">
      <c r="A961" s="46" t="s">
        <v>529</v>
      </c>
      <c r="B961" s="51">
        <v>1974</v>
      </c>
      <c r="C961" s="20" t="s">
        <v>398</v>
      </c>
      <c r="D961" s="20">
        <f>LOG(csv!D961)</f>
        <v>6.6499873680125505</v>
      </c>
      <c r="E961" s="53">
        <f>LOG(csv!E961)</f>
        <v>3.0498426874680038</v>
      </c>
      <c r="F961" s="51">
        <v>100</v>
      </c>
    </row>
    <row r="962" spans="1:6" ht="20" x14ac:dyDescent="0.25">
      <c r="A962" s="46" t="s">
        <v>560</v>
      </c>
      <c r="B962" s="51">
        <v>1974</v>
      </c>
      <c r="C962" s="20" t="s">
        <v>384</v>
      </c>
      <c r="D962" s="20">
        <f>LOG(csv!D962)</f>
        <v>7.3483740330552036</v>
      </c>
      <c r="E962" s="53">
        <f>LOG(csv!E962)</f>
        <v>3.14057621639971</v>
      </c>
      <c r="F962" s="51">
        <v>100</v>
      </c>
    </row>
    <row r="963" spans="1:6" ht="30" x14ac:dyDescent="0.25">
      <c r="A963" s="46" t="s">
        <v>561</v>
      </c>
      <c r="B963" s="51">
        <v>1974</v>
      </c>
      <c r="C963" s="20" t="s">
        <v>398</v>
      </c>
      <c r="D963" s="20">
        <f>LOG(csv!D963)</f>
        <v>8.1550125954405903</v>
      </c>
      <c r="E963" s="53">
        <f>LOG(csv!E963)</f>
        <v>3.5375100679080029</v>
      </c>
      <c r="F963" s="51">
        <v>100</v>
      </c>
    </row>
    <row r="964" spans="1:6" ht="30" x14ac:dyDescent="0.25">
      <c r="A964" s="46" t="s">
        <v>562</v>
      </c>
      <c r="B964" s="51">
        <v>1974</v>
      </c>
      <c r="C964" s="20" t="s">
        <v>392</v>
      </c>
      <c r="D964" s="20">
        <f>LOG(csv!D964)</f>
        <v>6.9369281350950232</v>
      </c>
      <c r="E964" s="53">
        <f>LOG(csv!E964)</f>
        <v>1.8631811856226379</v>
      </c>
      <c r="F964" s="51">
        <v>100</v>
      </c>
    </row>
    <row r="965" spans="1:6" ht="30" x14ac:dyDescent="0.25">
      <c r="A965" s="47" t="s">
        <v>564</v>
      </c>
      <c r="B965" s="51">
        <v>1974</v>
      </c>
      <c r="C965" s="20" t="s">
        <v>394</v>
      </c>
      <c r="D965" s="20">
        <f>LOG(csv!D965)</f>
        <v>4.5924987489987794</v>
      </c>
      <c r="E965" s="53">
        <f>LOG(csv!E965)</f>
        <v>2.8518469997256135</v>
      </c>
      <c r="F965" s="51">
        <v>100</v>
      </c>
    </row>
    <row r="966" spans="1:6" ht="30" x14ac:dyDescent="0.25">
      <c r="A966" s="46" t="s">
        <v>565</v>
      </c>
      <c r="B966" s="51">
        <v>1974</v>
      </c>
      <c r="C966" s="20" t="s">
        <v>392</v>
      </c>
      <c r="D966" s="20">
        <f>LOG(csv!D966)</f>
        <v>5.226491640270277</v>
      </c>
      <c r="E966" s="53">
        <f>LOG(csv!E966)</f>
        <v>2.9878707657858046</v>
      </c>
      <c r="F966" s="51">
        <v>100</v>
      </c>
    </row>
    <row r="967" spans="1:6" ht="50" x14ac:dyDescent="0.25">
      <c r="A967" s="46" t="s">
        <v>567</v>
      </c>
      <c r="B967" s="51">
        <v>1974</v>
      </c>
      <c r="C967" s="20" t="s">
        <v>394</v>
      </c>
      <c r="D967" s="20">
        <f>LOG(csv!D967)</f>
        <v>5.0713222165053642</v>
      </c>
      <c r="E967" s="53">
        <f>LOG(csv!E967)</f>
        <v>2.5417528646313583</v>
      </c>
      <c r="F967" s="51">
        <v>100</v>
      </c>
    </row>
    <row r="968" spans="1:6" x14ac:dyDescent="0.25">
      <c r="A968" s="46" t="s">
        <v>568</v>
      </c>
      <c r="B968" s="51">
        <v>1974</v>
      </c>
      <c r="C968" s="20" t="s">
        <v>388</v>
      </c>
      <c r="D968" s="20">
        <f>LOG(csv!D968)</f>
        <v>5.2477474726909366</v>
      </c>
      <c r="E968" s="53">
        <f>LOG(csv!E968)</f>
        <v>2.8075837086839299</v>
      </c>
      <c r="F968" s="51">
        <v>100</v>
      </c>
    </row>
    <row r="969" spans="1:6" ht="20" x14ac:dyDescent="0.25">
      <c r="A969" s="46" t="s">
        <v>569</v>
      </c>
      <c r="B969" s="51">
        <v>1974</v>
      </c>
      <c r="C969" s="20" t="s">
        <v>390</v>
      </c>
      <c r="D969" s="20">
        <f>LOG(csv!D969)</f>
        <v>4.4661407178389938</v>
      </c>
      <c r="E969" s="53">
        <f>LOG(csv!E969)</f>
        <v>3.8416771254921858</v>
      </c>
      <c r="F969" s="51">
        <v>100</v>
      </c>
    </row>
    <row r="970" spans="1:6" ht="30" x14ac:dyDescent="0.25">
      <c r="A970" s="47" t="s">
        <v>570</v>
      </c>
      <c r="B970" s="51">
        <v>1974</v>
      </c>
      <c r="C970" s="20" t="s">
        <v>392</v>
      </c>
      <c r="D970" s="20">
        <f>LOG(csv!D970)</f>
        <v>5.2864856612595066</v>
      </c>
      <c r="E970" s="53">
        <f>LOG(csv!E970)</f>
        <v>2.7613550396688971</v>
      </c>
      <c r="F970" s="51">
        <v>100</v>
      </c>
    </row>
    <row r="971" spans="1:6" ht="20" x14ac:dyDescent="0.25">
      <c r="A971" s="46" t="s">
        <v>571</v>
      </c>
      <c r="B971" s="51">
        <v>1974</v>
      </c>
      <c r="C971" s="20" t="s">
        <v>405</v>
      </c>
      <c r="D971" s="20">
        <f>LOG(csv!D971)</f>
        <v>7.4316810210073605</v>
      </c>
      <c r="E971" s="53">
        <f>LOG(csv!E971)</f>
        <v>3.8092693870286065</v>
      </c>
      <c r="F971" s="51">
        <v>100</v>
      </c>
    </row>
    <row r="972" spans="1:6" ht="30" x14ac:dyDescent="0.25">
      <c r="A972" s="46" t="s">
        <v>572</v>
      </c>
      <c r="B972" s="51">
        <v>1974</v>
      </c>
      <c r="C972" s="20" t="s">
        <v>392</v>
      </c>
      <c r="D972" s="20">
        <f>LOG(csv!D972)</f>
        <v>7.0787148891913851</v>
      </c>
      <c r="E972" s="53">
        <f>LOG(csv!E972)</f>
        <v>2.5416277374562228</v>
      </c>
      <c r="F972" s="51">
        <v>100</v>
      </c>
    </row>
    <row r="973" spans="1:6" ht="20" x14ac:dyDescent="0.25">
      <c r="A973" s="46" t="s">
        <v>573</v>
      </c>
      <c r="B973" s="51">
        <v>1974</v>
      </c>
      <c r="C973" s="20" t="s">
        <v>384</v>
      </c>
      <c r="D973" s="20">
        <f>LOG(csv!D973)</f>
        <v>6.9729620046070915</v>
      </c>
      <c r="E973" s="53">
        <f>LOG(csv!E973)</f>
        <v>3.4117936707663681</v>
      </c>
      <c r="F973" s="51">
        <v>100</v>
      </c>
    </row>
    <row r="974" spans="1:6" ht="30" x14ac:dyDescent="0.25">
      <c r="A974" s="46" t="s">
        <v>574</v>
      </c>
      <c r="B974" s="51">
        <v>1974</v>
      </c>
      <c r="C974" s="20" t="s">
        <v>392</v>
      </c>
      <c r="D974" s="20">
        <f>LOG(csv!D974)</f>
        <v>4.9113760332360652</v>
      </c>
      <c r="E974" s="53">
        <f>LOG(csv!E974)</f>
        <v>2.8679213741266452</v>
      </c>
      <c r="F974" s="51">
        <v>100</v>
      </c>
    </row>
    <row r="975" spans="1:6" ht="30" x14ac:dyDescent="0.25">
      <c r="A975" s="46" t="s">
        <v>575</v>
      </c>
      <c r="B975" s="51">
        <v>1974</v>
      </c>
      <c r="C975" s="20" t="s">
        <v>392</v>
      </c>
      <c r="D975" s="20">
        <f>LOG(csv!D975)</f>
        <v>6.7785310918988699</v>
      </c>
      <c r="E975" s="53">
        <f>LOG(csv!E975)</f>
        <v>2.3790339217258176</v>
      </c>
      <c r="F975" s="51">
        <v>100</v>
      </c>
    </row>
    <row r="976" spans="1:6" ht="30" x14ac:dyDescent="0.25">
      <c r="A976" s="46" t="s">
        <v>576</v>
      </c>
      <c r="B976" s="51">
        <v>1974</v>
      </c>
      <c r="C976" s="20" t="s">
        <v>382</v>
      </c>
      <c r="D976" s="20">
        <f>LOG(csv!D976)</f>
        <v>6.6524542496118242</v>
      </c>
      <c r="E976" s="53">
        <f>LOG(csv!E976)</f>
        <v>3.3691413917943085</v>
      </c>
      <c r="F976" s="51">
        <v>100</v>
      </c>
    </row>
    <row r="977" spans="1:6" ht="20" x14ac:dyDescent="0.25">
      <c r="A977" s="46" t="s">
        <v>577</v>
      </c>
      <c r="B977" s="51">
        <v>1974</v>
      </c>
      <c r="C977" s="20" t="s">
        <v>384</v>
      </c>
      <c r="D977" s="20">
        <f>LOG(csv!D977)</f>
        <v>6.7355548293456735</v>
      </c>
      <c r="E977" s="53">
        <f>LOG(csv!E977)</f>
        <v>3.3962671225150216</v>
      </c>
      <c r="F977" s="51">
        <v>100</v>
      </c>
    </row>
    <row r="978" spans="1:6" ht="20" x14ac:dyDescent="0.25">
      <c r="A978" s="46" t="s">
        <v>578</v>
      </c>
      <c r="B978" s="51">
        <v>1974</v>
      </c>
      <c r="C978" s="20" t="s">
        <v>384</v>
      </c>
      <c r="D978" s="20">
        <f>LOG(csv!D978)</f>
        <v>6.3032710261660201</v>
      </c>
      <c r="E978" s="53">
        <f>LOG(csv!E978)</f>
        <v>3.6167444258605435</v>
      </c>
      <c r="F978" s="51">
        <v>100</v>
      </c>
    </row>
    <row r="979" spans="1:6" ht="20" x14ac:dyDescent="0.25">
      <c r="A979" s="46" t="s">
        <v>579</v>
      </c>
      <c r="B979" s="51">
        <v>1974</v>
      </c>
      <c r="C979" s="20" t="s">
        <v>388</v>
      </c>
      <c r="D979" s="20">
        <f>LOG(csv!D979)</f>
        <v>5.7422835443140974</v>
      </c>
      <c r="E979" s="53">
        <f>LOG(csv!E979)</f>
        <v>2.6567573880998001</v>
      </c>
      <c r="F979" s="51">
        <v>100</v>
      </c>
    </row>
    <row r="980" spans="1:6" ht="30" x14ac:dyDescent="0.25">
      <c r="A980" s="46" t="s">
        <v>580</v>
      </c>
      <c r="B980" s="51">
        <v>1974</v>
      </c>
      <c r="C980" s="20" t="s">
        <v>392</v>
      </c>
      <c r="D980" s="20">
        <f>LOG(csv!D980)</f>
        <v>6.9475973112738503</v>
      </c>
      <c r="E980" s="53">
        <f>LOG(csv!E980)</f>
        <v>2.7271023423140628</v>
      </c>
      <c r="F980" s="51">
        <v>100</v>
      </c>
    </row>
    <row r="981" spans="1:6" ht="30" x14ac:dyDescent="0.25">
      <c r="A981" s="46" t="s">
        <v>581</v>
      </c>
      <c r="B981" s="51">
        <v>1974</v>
      </c>
      <c r="C981" s="20" t="s">
        <v>392</v>
      </c>
      <c r="D981" s="20">
        <f>LOG(csv!D981)</f>
        <v>7.6453007776360646</v>
      </c>
      <c r="E981" s="53">
        <f>LOG(csv!E981)</f>
        <v>3.1693726179560335</v>
      </c>
      <c r="F981" s="51">
        <v>100</v>
      </c>
    </row>
    <row r="982" spans="1:6" ht="20" x14ac:dyDescent="0.35">
      <c r="A982" s="46" t="s">
        <v>624</v>
      </c>
      <c r="B982" s="51">
        <v>1974</v>
      </c>
      <c r="C982" s="42" t="s">
        <v>392</v>
      </c>
      <c r="D982" s="20">
        <f>LOG(csv!D982)</f>
        <v>7.0913151596972233</v>
      </c>
      <c r="E982" s="53">
        <f>LOG(csv!E982)</f>
        <v>3.1468347018890612</v>
      </c>
      <c r="F982" s="51">
        <v>100</v>
      </c>
    </row>
    <row r="983" spans="1:6" ht="20" x14ac:dyDescent="0.25">
      <c r="A983" s="46" t="s">
        <v>582</v>
      </c>
      <c r="B983" s="51">
        <v>1974</v>
      </c>
      <c r="C983" s="20" t="s">
        <v>390</v>
      </c>
      <c r="D983" s="20">
        <f>LOG(csv!D983)</f>
        <v>7.6063581662857604</v>
      </c>
      <c r="E983" s="53">
        <f>LOG(csv!E983)</f>
        <v>3.4408366857500639</v>
      </c>
      <c r="F983" s="51">
        <v>100</v>
      </c>
    </row>
    <row r="984" spans="1:6" ht="30" x14ac:dyDescent="0.25">
      <c r="A984" s="46" t="s">
        <v>583</v>
      </c>
      <c r="B984" s="51">
        <v>1974</v>
      </c>
      <c r="C984" s="20" t="s">
        <v>382</v>
      </c>
      <c r="D984" s="20">
        <f>LOG(csv!D984)</f>
        <v>7.3058292603429287</v>
      </c>
      <c r="E984" s="53">
        <f>LOG(csv!E984)</f>
        <v>2.429896945390408</v>
      </c>
      <c r="F984" s="51">
        <v>100</v>
      </c>
    </row>
    <row r="985" spans="1:6" ht="30" x14ac:dyDescent="0.25">
      <c r="A985" s="46" t="s">
        <v>584</v>
      </c>
      <c r="B985" s="51">
        <v>1974</v>
      </c>
      <c r="C985" s="20" t="s">
        <v>392</v>
      </c>
      <c r="D985" s="20">
        <f>LOG(csv!D985)</f>
        <v>7.6152805120020135</v>
      </c>
      <c r="E985" s="53">
        <f>LOG(csv!E985)</f>
        <v>2.4021226956749073</v>
      </c>
      <c r="F985" s="51">
        <v>100</v>
      </c>
    </row>
    <row r="986" spans="1:6" ht="30" x14ac:dyDescent="0.25">
      <c r="A986" s="46" t="s">
        <v>585</v>
      </c>
      <c r="B986" s="51">
        <v>1974</v>
      </c>
      <c r="C986" s="20" t="s">
        <v>394</v>
      </c>
      <c r="D986" s="20">
        <f>LOG(csv!D986)</f>
        <v>5.6425802507306173</v>
      </c>
      <c r="E986" s="53">
        <f>LOG(csv!E986)</f>
        <v>3.0041387382058535</v>
      </c>
      <c r="F986" s="51">
        <v>100</v>
      </c>
    </row>
    <row r="987" spans="1:6" ht="30" x14ac:dyDescent="0.25">
      <c r="A987" s="46" t="s">
        <v>586</v>
      </c>
      <c r="B987" s="51">
        <v>1974</v>
      </c>
      <c r="C987" s="20" t="s">
        <v>392</v>
      </c>
      <c r="D987" s="20">
        <f>LOG(csv!D987)</f>
        <v>6.0555060013020441</v>
      </c>
      <c r="E987" s="53">
        <f>LOG(csv!E987)</f>
        <v>2.721777502086296</v>
      </c>
      <c r="F987" s="51">
        <v>100</v>
      </c>
    </row>
    <row r="988" spans="1:6" ht="20" x14ac:dyDescent="0.25">
      <c r="A988" s="46" t="s">
        <v>587</v>
      </c>
      <c r="B988" s="51">
        <v>1974</v>
      </c>
      <c r="C988" s="20" t="s">
        <v>390</v>
      </c>
      <c r="D988" s="20">
        <f>LOG(csv!D988)</f>
        <v>6.9550426109968271</v>
      </c>
      <c r="E988" s="53">
        <f>LOG(csv!E988)</f>
        <v>3.9017770060173045</v>
      </c>
      <c r="F988" s="51">
        <v>100</v>
      </c>
    </row>
    <row r="989" spans="1:6" ht="20" x14ac:dyDescent="0.25">
      <c r="A989" s="46" t="s">
        <v>588</v>
      </c>
      <c r="B989" s="51">
        <v>1974</v>
      </c>
      <c r="C989" s="20" t="s">
        <v>390</v>
      </c>
      <c r="D989" s="20">
        <f>LOG(csv!D989)</f>
        <v>6.8764449772609142</v>
      </c>
      <c r="E989" s="53">
        <f>LOG(csv!E989)</f>
        <v>4.248010260668746</v>
      </c>
      <c r="F989" s="51">
        <v>100</v>
      </c>
    </row>
    <row r="990" spans="1:6" x14ac:dyDescent="0.25">
      <c r="A990" s="46" t="s">
        <v>589</v>
      </c>
      <c r="B990" s="51">
        <v>1974</v>
      </c>
      <c r="C990" s="20" t="s">
        <v>405</v>
      </c>
      <c r="D990" s="20">
        <f>LOG(csv!D990)</f>
        <v>7.2760332957611249</v>
      </c>
      <c r="E990" s="53">
        <f>LOG(csv!E990)</f>
        <v>2.8485949587651977</v>
      </c>
      <c r="F990" s="51">
        <v>100</v>
      </c>
    </row>
    <row r="991" spans="1:6" ht="30" x14ac:dyDescent="0.25">
      <c r="A991" s="46" t="s">
        <v>591</v>
      </c>
      <c r="B991" s="51">
        <v>1974</v>
      </c>
      <c r="C991" s="20" t="s">
        <v>398</v>
      </c>
      <c r="D991" s="20">
        <f>LOG(csv!D991)</f>
        <v>6.8645594321922756</v>
      </c>
      <c r="E991" s="53">
        <f>LOG(csv!E991)</f>
        <v>2.768663256838698</v>
      </c>
      <c r="F991" s="51">
        <v>100</v>
      </c>
    </row>
    <row r="992" spans="1:6" ht="30" x14ac:dyDescent="0.25">
      <c r="A992" s="46" t="s">
        <v>593</v>
      </c>
      <c r="B992" s="51">
        <v>1974</v>
      </c>
      <c r="C992" s="20" t="s">
        <v>382</v>
      </c>
      <c r="D992" s="20">
        <f>LOG(csv!D992)</f>
        <v>7.8104448737186072</v>
      </c>
      <c r="E992" s="53">
        <f>LOG(csv!E992)</f>
        <v>2.5212912501457287</v>
      </c>
      <c r="F992" s="51">
        <v>100</v>
      </c>
    </row>
    <row r="993" spans="1:6" ht="20" x14ac:dyDescent="0.25">
      <c r="A993" s="46" t="s">
        <v>515</v>
      </c>
      <c r="B993" s="51">
        <v>1974</v>
      </c>
      <c r="C993" s="20" t="s">
        <v>384</v>
      </c>
      <c r="D993" s="20">
        <f>LOG(csv!D993)</f>
        <v>6.3118712106355614</v>
      </c>
      <c r="E993" s="53">
        <f>LOG(csv!E993)</f>
        <v>3.2819155766752974</v>
      </c>
      <c r="F993" s="51">
        <v>100</v>
      </c>
    </row>
    <row r="994" spans="1:6" ht="20" x14ac:dyDescent="0.35">
      <c r="A994" s="46" t="s">
        <v>625</v>
      </c>
      <c r="B994" s="51">
        <v>1974</v>
      </c>
      <c r="C994" s="42" t="s">
        <v>382</v>
      </c>
      <c r="D994" s="20">
        <f>LOG(csv!D994)</f>
        <v>6.0671609060616039</v>
      </c>
      <c r="E994" s="53">
        <f>LOG(csv!E994)</f>
        <v>2.071898967260601</v>
      </c>
      <c r="F994" s="51">
        <v>100</v>
      </c>
    </row>
    <row r="995" spans="1:6" ht="30" x14ac:dyDescent="0.25">
      <c r="A995" s="46" t="s">
        <v>594</v>
      </c>
      <c r="B995" s="51">
        <v>1974</v>
      </c>
      <c r="C995" s="20" t="s">
        <v>392</v>
      </c>
      <c r="D995" s="20">
        <f>LOG(csv!D995)</f>
        <v>6.7441914011106388</v>
      </c>
      <c r="E995" s="53">
        <f>LOG(csv!E995)</f>
        <v>2.3762373264404864</v>
      </c>
      <c r="F995" s="51">
        <v>100</v>
      </c>
    </row>
    <row r="996" spans="1:6" x14ac:dyDescent="0.25">
      <c r="A996" s="46" t="s">
        <v>595</v>
      </c>
      <c r="B996" s="51">
        <v>1974</v>
      </c>
      <c r="C996" s="20" t="s">
        <v>388</v>
      </c>
      <c r="D996" s="20">
        <f>LOG(csv!D996)</f>
        <v>5.0595217660408505</v>
      </c>
      <c r="E996" s="53">
        <f>LOG(csv!E996)</f>
        <v>2.4758949971051001</v>
      </c>
      <c r="F996" s="51">
        <v>100</v>
      </c>
    </row>
    <row r="997" spans="1:6" ht="30" x14ac:dyDescent="0.25">
      <c r="A997" s="47" t="s">
        <v>596</v>
      </c>
      <c r="B997" s="51">
        <v>1974</v>
      </c>
      <c r="C997" s="20" t="s">
        <v>394</v>
      </c>
      <c r="D997" s="20">
        <f>LOG(csv!D997)</f>
        <v>6.0276928298182444</v>
      </c>
      <c r="E997" s="53">
        <f>LOG(csv!E997)</f>
        <v>3.3113383581957163</v>
      </c>
      <c r="F997" s="51">
        <v>100</v>
      </c>
    </row>
    <row r="998" spans="1:6" ht="20" x14ac:dyDescent="0.25">
      <c r="A998" s="46" t="s">
        <v>597</v>
      </c>
      <c r="B998" s="51">
        <v>1974</v>
      </c>
      <c r="C998" s="20" t="s">
        <v>386</v>
      </c>
      <c r="D998" s="20">
        <f>LOG(csv!D998)</f>
        <v>7.007535015451908</v>
      </c>
      <c r="E998" s="53">
        <f>LOG(csv!E998)</f>
        <v>2.8098539655896833</v>
      </c>
      <c r="F998" s="51">
        <v>100</v>
      </c>
    </row>
    <row r="999" spans="1:6" x14ac:dyDescent="0.25">
      <c r="A999" s="46" t="s">
        <v>598</v>
      </c>
      <c r="B999" s="51">
        <v>1974</v>
      </c>
      <c r="C999" s="20" t="s">
        <v>405</v>
      </c>
      <c r="D999" s="20">
        <f>LOG(csv!D999)</f>
        <v>7.847658756891005</v>
      </c>
      <c r="E999" s="53">
        <f>LOG(csv!E999)</f>
        <v>2.9685598352200619</v>
      </c>
      <c r="F999" s="51">
        <v>100</v>
      </c>
    </row>
    <row r="1000" spans="1:6" ht="30" x14ac:dyDescent="0.25">
      <c r="A1000" s="46" t="s">
        <v>599</v>
      </c>
      <c r="B1000" s="51">
        <v>1974</v>
      </c>
      <c r="C1000" s="20" t="s">
        <v>398</v>
      </c>
      <c r="D1000" s="20">
        <f>LOG(csv!D1000)</f>
        <v>6.7026820786421526</v>
      </c>
      <c r="E1000" s="53">
        <f>LOG(csv!E1000)</f>
        <v>2.769171200718163</v>
      </c>
      <c r="F1000" s="51">
        <v>100</v>
      </c>
    </row>
    <row r="1001" spans="1:6" x14ac:dyDescent="0.25">
      <c r="A1001" s="46" t="s">
        <v>601</v>
      </c>
      <c r="B1001" s="51">
        <v>1974</v>
      </c>
      <c r="C1001" s="20" t="s">
        <v>388</v>
      </c>
      <c r="D1001" s="20">
        <f>LOG(csv!D1001)</f>
        <v>4.0722498976135144</v>
      </c>
      <c r="E1001" s="53">
        <f>LOG(csv!E1001)</f>
        <v>2.20233626573755</v>
      </c>
      <c r="F1001" s="51">
        <v>100</v>
      </c>
    </row>
    <row r="1002" spans="1:6" ht="30" x14ac:dyDescent="0.25">
      <c r="A1002" s="46" t="s">
        <v>602</v>
      </c>
      <c r="B1002" s="51">
        <v>1974</v>
      </c>
      <c r="C1002" s="20" t="s">
        <v>392</v>
      </c>
      <c r="D1002" s="20">
        <f>LOG(csv!D1002)</f>
        <v>7.4501837128155204</v>
      </c>
      <c r="E1002" s="53">
        <f>LOG(csv!E1002)</f>
        <v>2.2994231337322533</v>
      </c>
      <c r="F1002" s="51">
        <v>100</v>
      </c>
    </row>
    <row r="1003" spans="1:6" ht="30" x14ac:dyDescent="0.25">
      <c r="A1003" s="46" t="s">
        <v>603</v>
      </c>
      <c r="B1003" s="51">
        <v>1974</v>
      </c>
      <c r="C1003" s="20" t="s">
        <v>398</v>
      </c>
      <c r="D1003" s="20">
        <f>LOG(csv!D1003)</f>
        <v>7.6694174541257576</v>
      </c>
      <c r="E1003" s="53">
        <f>LOG(csv!E1003)</f>
        <v>2.9570069895413278</v>
      </c>
      <c r="F1003" s="51">
        <v>100</v>
      </c>
    </row>
    <row r="1004" spans="1:6" ht="30" x14ac:dyDescent="0.25">
      <c r="A1004" s="46" t="s">
        <v>604</v>
      </c>
      <c r="B1004" s="51">
        <v>1974</v>
      </c>
      <c r="C1004" s="20" t="s">
        <v>405</v>
      </c>
      <c r="D1004" s="20">
        <f>LOG(csv!D1004)</f>
        <v>6.415426281290876</v>
      </c>
      <c r="E1004" s="53">
        <f>LOG(csv!E1004)</f>
        <v>4.3799651588654971</v>
      </c>
      <c r="F1004" s="51">
        <v>100</v>
      </c>
    </row>
    <row r="1005" spans="1:6" ht="20" x14ac:dyDescent="0.25">
      <c r="A1005" s="48" t="s">
        <v>605</v>
      </c>
      <c r="B1005" s="51">
        <v>1974</v>
      </c>
      <c r="C1005" s="20" t="s">
        <v>390</v>
      </c>
      <c r="D1005" s="20">
        <f>LOG(csv!D1005)</f>
        <v>7.7825382148795619</v>
      </c>
      <c r="E1005" s="53">
        <f>LOG(csv!E1005)</f>
        <v>3.5641762068569856</v>
      </c>
      <c r="F1005" s="51">
        <v>100</v>
      </c>
    </row>
    <row r="1006" spans="1:6" ht="30" x14ac:dyDescent="0.25">
      <c r="A1006" s="46" t="s">
        <v>592</v>
      </c>
      <c r="B1006" s="51">
        <v>1974</v>
      </c>
      <c r="C1006" s="20" t="s">
        <v>392</v>
      </c>
      <c r="D1006" s="20">
        <f>LOG(csv!D1006)</f>
        <v>7.5733983813918968</v>
      </c>
      <c r="E1006" s="53">
        <f>LOG(csv!E1006)</f>
        <v>1.6989700043360187</v>
      </c>
      <c r="F1006" s="51">
        <v>100</v>
      </c>
    </row>
    <row r="1007" spans="1:6" ht="20" x14ac:dyDescent="0.25">
      <c r="A1007" s="48" t="s">
        <v>606</v>
      </c>
      <c r="B1007" s="51">
        <v>1974</v>
      </c>
      <c r="C1007" s="20" t="s">
        <v>413</v>
      </c>
      <c r="D1007" s="20">
        <f>LOG(csv!D1007)</f>
        <v>8.4748631650071289</v>
      </c>
      <c r="E1007" s="53">
        <f>LOG(csv!E1007)</f>
        <v>3.8598849719394517</v>
      </c>
      <c r="F1007" s="51">
        <v>100</v>
      </c>
    </row>
    <row r="1008" spans="1:6" ht="30" x14ac:dyDescent="0.25">
      <c r="A1008" s="48" t="s">
        <v>612</v>
      </c>
      <c r="B1008" s="51">
        <v>1974</v>
      </c>
      <c r="C1008" s="20" t="s">
        <v>394</v>
      </c>
      <c r="D1008" s="20">
        <f>LOG(csv!D1008)</f>
        <v>5.035849819934441</v>
      </c>
      <c r="E1008" s="53">
        <f>LOG(csv!E1008)</f>
        <v>3.6427941552088186</v>
      </c>
      <c r="F1008" s="51">
        <v>100</v>
      </c>
    </row>
    <row r="1009" spans="1:6" ht="30" x14ac:dyDescent="0.25">
      <c r="A1009" s="46" t="s">
        <v>607</v>
      </c>
      <c r="B1009" s="51">
        <v>1974</v>
      </c>
      <c r="C1009" s="20" t="s">
        <v>394</v>
      </c>
      <c r="D1009" s="20">
        <f>LOG(csv!D1009)</f>
        <v>6.5355386741890982</v>
      </c>
      <c r="E1009" s="53">
        <f>LOG(csv!E1009)</f>
        <v>3.1608702702361371</v>
      </c>
      <c r="F1009" s="51">
        <v>100</v>
      </c>
    </row>
    <row r="1010" spans="1:6" ht="30" x14ac:dyDescent="0.25">
      <c r="A1010" s="46" t="s">
        <v>608</v>
      </c>
      <c r="B1010" s="51">
        <v>1974</v>
      </c>
      <c r="C1010" s="20" t="s">
        <v>398</v>
      </c>
      <c r="D1010" s="20">
        <f>LOG(csv!D1010)</f>
        <v>7.4362761214762214</v>
      </c>
      <c r="E1010" s="53">
        <f>LOG(csv!E1010)</f>
        <v>2.8173749132693313</v>
      </c>
      <c r="F1010" s="51">
        <v>100</v>
      </c>
    </row>
    <row r="1011" spans="1:6" x14ac:dyDescent="0.25">
      <c r="A1011" s="46" t="s">
        <v>609</v>
      </c>
      <c r="B1011" s="51">
        <v>1974</v>
      </c>
      <c r="C1011" s="20" t="s">
        <v>388</v>
      </c>
      <c r="D1011" s="20">
        <f>LOG(csv!D1011)</f>
        <v>5.3198739874768259</v>
      </c>
      <c r="E1011" s="53">
        <f>LOG(csv!E1011)</f>
        <v>2.863751974879631</v>
      </c>
      <c r="F1011" s="51">
        <v>100</v>
      </c>
    </row>
    <row r="1012" spans="1:6" ht="30" x14ac:dyDescent="0.25">
      <c r="A1012" s="46" t="s">
        <v>610</v>
      </c>
      <c r="B1012" s="51">
        <v>1974</v>
      </c>
      <c r="C1012" s="20" t="s">
        <v>394</v>
      </c>
      <c r="D1012" s="20">
        <f>LOG(csv!D1012)</f>
        <v>7.4104471284762887</v>
      </c>
      <c r="E1012" s="53">
        <f>LOG(csv!E1012)</f>
        <v>3.3499567242773325</v>
      </c>
      <c r="F1012" s="51">
        <v>100</v>
      </c>
    </row>
    <row r="1013" spans="1:6" ht="30" x14ac:dyDescent="0.25">
      <c r="A1013" s="48" t="s">
        <v>611</v>
      </c>
      <c r="B1013" s="51">
        <v>1974</v>
      </c>
      <c r="C1013" s="20" t="s">
        <v>382</v>
      </c>
      <c r="D1013" s="20">
        <f>LOG(csv!D1013)</f>
        <v>7.9263577084123877</v>
      </c>
      <c r="E1013" s="53">
        <f>LOG(csv!E1013)</f>
        <v>2.5403908661295964</v>
      </c>
      <c r="F1013" s="51">
        <v>100</v>
      </c>
    </row>
    <row r="1014" spans="1:6" x14ac:dyDescent="0.25">
      <c r="A1014" s="46" t="s">
        <v>616</v>
      </c>
      <c r="B1014" s="51">
        <v>1974</v>
      </c>
      <c r="C1014" s="20" t="s">
        <v>405</v>
      </c>
      <c r="D1014" s="20">
        <f>LOG(csv!D1014)</f>
        <v>7.3315525658302727</v>
      </c>
      <c r="E1014" s="53">
        <f>LOG(csv!E1014)</f>
        <v>2</v>
      </c>
      <c r="F1014" s="51">
        <v>100</v>
      </c>
    </row>
    <row r="1015" spans="1:6" ht="30" x14ac:dyDescent="0.25">
      <c r="A1015" s="46" t="s">
        <v>617</v>
      </c>
      <c r="B1015" s="51">
        <v>1974</v>
      </c>
      <c r="C1015" s="20" t="s">
        <v>392</v>
      </c>
      <c r="D1015" s="20">
        <f>LOG(csv!D1015)</f>
        <v>7.0607737408432509</v>
      </c>
      <c r="E1015" s="53">
        <f>LOG(csv!E1015)</f>
        <v>2.7818212029639637</v>
      </c>
      <c r="F1015" s="51">
        <v>100</v>
      </c>
    </row>
    <row r="1016" spans="1:6" ht="30" x14ac:dyDescent="0.25">
      <c r="A1016" s="46" t="s">
        <v>618</v>
      </c>
      <c r="B1016" s="51">
        <v>1974</v>
      </c>
      <c r="C1016" s="20" t="s">
        <v>392</v>
      </c>
      <c r="D1016" s="20">
        <f>LOG(csv!D1016)</f>
        <v>7.0876680393782019</v>
      </c>
      <c r="E1016" s="53">
        <f>LOG(csv!E1016)</f>
        <v>2.8243001613218</v>
      </c>
      <c r="F1016" s="51">
        <v>100</v>
      </c>
    </row>
    <row r="1017" spans="1:6" ht="30" x14ac:dyDescent="0.25">
      <c r="A1017" s="46" t="s">
        <v>381</v>
      </c>
      <c r="B1017" s="51">
        <v>1975</v>
      </c>
      <c r="C1017" s="20" t="s">
        <v>382</v>
      </c>
      <c r="D1017" s="20">
        <f>LOG(csv!D1017)</f>
        <v>7.4921594601053512</v>
      </c>
      <c r="E1017" s="53">
        <f>LOG(csv!E1017)</f>
        <v>2.274354484700118</v>
      </c>
      <c r="F1017" s="51">
        <v>100</v>
      </c>
    </row>
    <row r="1018" spans="1:6" ht="20" x14ac:dyDescent="0.25">
      <c r="A1018" s="46" t="s">
        <v>383</v>
      </c>
      <c r="B1018" s="51">
        <v>1975</v>
      </c>
      <c r="C1018" s="20" t="s">
        <v>384</v>
      </c>
      <c r="D1018" s="20">
        <f>LOG(csv!D1018)</f>
        <v>6.5540837504654892</v>
      </c>
      <c r="E1018" s="53">
        <f>LOG(csv!E1018)</f>
        <v>2.7490834721746564</v>
      </c>
      <c r="F1018" s="51">
        <v>100</v>
      </c>
    </row>
    <row r="1019" spans="1:6" ht="20" x14ac:dyDescent="0.25">
      <c r="A1019" s="46" t="s">
        <v>385</v>
      </c>
      <c r="B1019" s="51">
        <v>1975</v>
      </c>
      <c r="C1019" s="20" t="s">
        <v>386</v>
      </c>
      <c r="D1019" s="20">
        <f>LOG(csv!D1019)</f>
        <v>7.5175929308559484</v>
      </c>
      <c r="E1019" s="53">
        <f>LOG(csv!E1019)</f>
        <v>2.9689989339932445</v>
      </c>
      <c r="F1019" s="51">
        <v>100</v>
      </c>
    </row>
    <row r="1020" spans="1:6" ht="20" x14ac:dyDescent="0.25">
      <c r="A1020" s="46" t="s">
        <v>389</v>
      </c>
      <c r="B1020" s="51">
        <v>1975</v>
      </c>
      <c r="C1020" s="20" t="s">
        <v>390</v>
      </c>
      <c r="D1020" s="20">
        <f>LOG(csv!D1020)</f>
        <v>4.8524860932356217</v>
      </c>
      <c r="E1020" s="53">
        <f>LOG(csv!E1020)</f>
        <v>3.8554222099564286</v>
      </c>
      <c r="F1020" s="51">
        <v>100</v>
      </c>
    </row>
    <row r="1021" spans="1:6" ht="30" x14ac:dyDescent="0.25">
      <c r="A1021" s="46" t="s">
        <v>391</v>
      </c>
      <c r="B1021" s="51">
        <v>1975</v>
      </c>
      <c r="C1021" s="20" t="s">
        <v>392</v>
      </c>
      <c r="D1021" s="20">
        <f>LOG(csv!D1021)</f>
        <v>7.0837559202283726</v>
      </c>
      <c r="E1021" s="53">
        <f>LOG(csv!E1021)</f>
        <v>2.6660115150104642</v>
      </c>
      <c r="F1021" s="51">
        <v>100</v>
      </c>
    </row>
    <row r="1022" spans="1:6" ht="30" x14ac:dyDescent="0.25">
      <c r="A1022" s="47" t="s">
        <v>395</v>
      </c>
      <c r="B1022" s="51">
        <v>1975</v>
      </c>
      <c r="C1022" s="20" t="s">
        <v>394</v>
      </c>
      <c r="D1022" s="20">
        <f>LOG(csv!D1022)</f>
        <v>4.8395283245775316</v>
      </c>
      <c r="E1022" s="53">
        <f>LOG(csv!E1022)</f>
        <v>2.6690420390277794</v>
      </c>
      <c r="F1022" s="51">
        <v>100</v>
      </c>
    </row>
    <row r="1023" spans="1:6" ht="30" x14ac:dyDescent="0.25">
      <c r="A1023" s="46" t="s">
        <v>396</v>
      </c>
      <c r="B1023" s="51">
        <v>1975</v>
      </c>
      <c r="C1023" s="20" t="s">
        <v>394</v>
      </c>
      <c r="D1023" s="20">
        <f>LOG(csv!D1023)</f>
        <v>7.6012104735850121</v>
      </c>
      <c r="E1023" s="53">
        <f>LOG(csv!E1023)</f>
        <v>3.3035608498186813</v>
      </c>
      <c r="F1023" s="51">
        <v>100</v>
      </c>
    </row>
    <row r="1024" spans="1:6" ht="30" x14ac:dyDescent="0.25">
      <c r="A1024" s="46" t="s">
        <v>397</v>
      </c>
      <c r="B1024" s="51">
        <v>1975</v>
      </c>
      <c r="C1024" s="20" t="s">
        <v>398</v>
      </c>
      <c r="D1024" s="20">
        <f>LOG(csv!D1024)</f>
        <v>6.4736872102914358</v>
      </c>
      <c r="E1024" s="53">
        <f>LOG(csv!E1024)</f>
        <v>2.5736766855711721</v>
      </c>
      <c r="F1024" s="51">
        <v>100</v>
      </c>
    </row>
    <row r="1025" spans="1:6" ht="30" x14ac:dyDescent="0.25">
      <c r="A1025" s="46" t="s">
        <v>399</v>
      </c>
      <c r="B1025" s="51">
        <v>1975</v>
      </c>
      <c r="C1025" s="20" t="s">
        <v>394</v>
      </c>
      <c r="D1025" s="20">
        <f>LOG(csv!D1025)</f>
        <v>4.8566745246667775</v>
      </c>
      <c r="E1025" s="53">
        <f>LOG(csv!E1025)</f>
        <v>3.7286327082589139</v>
      </c>
      <c r="F1025" s="51">
        <v>100</v>
      </c>
    </row>
    <row r="1026" spans="1:6" x14ac:dyDescent="0.25">
      <c r="A1026" s="46" t="s">
        <v>400</v>
      </c>
      <c r="B1026" s="51">
        <v>1975</v>
      </c>
      <c r="C1026" s="20" t="s">
        <v>388</v>
      </c>
      <c r="D1026" s="20">
        <f>LOG(csv!D1026)</f>
        <v>7.3067269341885055</v>
      </c>
      <c r="E1026" s="53">
        <f>LOG(csv!E1026)</f>
        <v>3.844341770945841</v>
      </c>
      <c r="F1026" s="51">
        <v>100</v>
      </c>
    </row>
    <row r="1027" spans="1:6" ht="20" x14ac:dyDescent="0.25">
      <c r="A1027" s="46" t="s">
        <v>401</v>
      </c>
      <c r="B1027" s="51">
        <v>1975</v>
      </c>
      <c r="C1027" s="20" t="s">
        <v>390</v>
      </c>
      <c r="D1027" s="20">
        <f>LOG(csv!D1027)</f>
        <v>6.9134365938537217</v>
      </c>
      <c r="E1027" s="53">
        <f>LOG(csv!E1027)</f>
        <v>3.7220485203404259</v>
      </c>
      <c r="F1027" s="51">
        <v>100</v>
      </c>
    </row>
    <row r="1028" spans="1:6" ht="30" x14ac:dyDescent="0.25">
      <c r="A1028" s="46" t="s">
        <v>402</v>
      </c>
      <c r="B1028" s="51">
        <v>1975</v>
      </c>
      <c r="C1028" s="20" t="s">
        <v>398</v>
      </c>
      <c r="D1028" s="20">
        <f>LOG(csv!D1028)</f>
        <v>6.9010013907616816</v>
      </c>
      <c r="E1028" s="53">
        <f>LOG(csv!E1028)</f>
        <v>2.9206558699883431</v>
      </c>
      <c r="F1028" s="51">
        <v>100</v>
      </c>
    </row>
    <row r="1029" spans="1:6" ht="14.5" x14ac:dyDescent="0.35">
      <c r="A1029" s="46" t="s">
        <v>620</v>
      </c>
      <c r="B1029" s="51">
        <v>1975</v>
      </c>
      <c r="C1029" s="42" t="s">
        <v>394</v>
      </c>
      <c r="D1029" s="20">
        <f>LOG(csv!D1029)</f>
        <v>5.5940808073603616</v>
      </c>
      <c r="E1029" s="53">
        <f>LOG(csv!E1029)</f>
        <v>3.4992013991010622</v>
      </c>
      <c r="F1029" s="51">
        <v>100</v>
      </c>
    </row>
    <row r="1030" spans="1:6" x14ac:dyDescent="0.25">
      <c r="A1030" s="46" t="s">
        <v>404</v>
      </c>
      <c r="B1030" s="51">
        <v>1975</v>
      </c>
      <c r="C1030" s="20" t="s">
        <v>405</v>
      </c>
      <c r="D1030" s="20">
        <f>LOG(csv!D1030)</f>
        <v>5.8442192562412689</v>
      </c>
      <c r="E1030" s="53">
        <f>LOG(csv!E1030)</f>
        <v>3.8706778755296201</v>
      </c>
      <c r="F1030" s="51">
        <v>100</v>
      </c>
    </row>
    <row r="1031" spans="1:6" ht="30" x14ac:dyDescent="0.25">
      <c r="A1031" s="46" t="s">
        <v>406</v>
      </c>
      <c r="B1031" s="51">
        <v>1975</v>
      </c>
      <c r="C1031" s="20" t="s">
        <v>382</v>
      </c>
      <c r="D1031" s="20">
        <f>LOG(csv!D1031)</f>
        <v>8.1683953858024143</v>
      </c>
      <c r="E1031" s="53">
        <f>LOG(csv!E1031)</f>
        <v>2.4361152061293745</v>
      </c>
      <c r="F1031" s="51">
        <v>100</v>
      </c>
    </row>
    <row r="1032" spans="1:6" ht="30" x14ac:dyDescent="0.25">
      <c r="A1032" s="46" t="s">
        <v>407</v>
      </c>
      <c r="B1032" s="51">
        <v>1975</v>
      </c>
      <c r="C1032" s="20" t="s">
        <v>394</v>
      </c>
      <c r="D1032" s="20">
        <f>LOG(csv!D1032)</f>
        <v>5.447021517337439</v>
      </c>
      <c r="E1032" s="53">
        <f>LOG(csv!E1032)</f>
        <v>3.4131038223308803</v>
      </c>
      <c r="F1032" s="51">
        <v>100</v>
      </c>
    </row>
    <row r="1033" spans="1:6" ht="30" x14ac:dyDescent="0.25">
      <c r="A1033" s="46" t="s">
        <v>408</v>
      </c>
      <c r="B1033" s="51">
        <v>1975</v>
      </c>
      <c r="C1033" s="20" t="s">
        <v>398</v>
      </c>
      <c r="D1033" s="20">
        <f>LOG(csv!D1033)</f>
        <v>7.0125424369006533</v>
      </c>
      <c r="E1033" s="53">
        <f>LOG(csv!E1033)</f>
        <v>2.9288595832167283</v>
      </c>
      <c r="F1033" s="51">
        <v>100</v>
      </c>
    </row>
    <row r="1034" spans="1:6" ht="20" x14ac:dyDescent="0.25">
      <c r="A1034" s="46" t="s">
        <v>409</v>
      </c>
      <c r="B1034" s="51">
        <v>1975</v>
      </c>
      <c r="C1034" s="20" t="s">
        <v>390</v>
      </c>
      <c r="D1034" s="20">
        <f>LOG(csv!D1034)</f>
        <v>7.0161583154620404</v>
      </c>
      <c r="E1034" s="53">
        <f>LOG(csv!E1034)</f>
        <v>3.8284829608856139</v>
      </c>
      <c r="F1034" s="51">
        <v>100</v>
      </c>
    </row>
    <row r="1035" spans="1:6" ht="30" x14ac:dyDescent="0.25">
      <c r="A1035" s="46" t="s">
        <v>410</v>
      </c>
      <c r="B1035" s="51">
        <v>1975</v>
      </c>
      <c r="C1035" s="20" t="s">
        <v>394</v>
      </c>
      <c r="D1035" s="20">
        <f>LOG(csv!D1035)</f>
        <v>5.4589851457110132</v>
      </c>
      <c r="E1035" s="53">
        <f>LOG(csv!E1035)</f>
        <v>2.9474228938004798</v>
      </c>
      <c r="F1035" s="51">
        <v>100</v>
      </c>
    </row>
    <row r="1036" spans="1:6" ht="30" x14ac:dyDescent="0.25">
      <c r="A1036" s="46" t="s">
        <v>411</v>
      </c>
      <c r="B1036" s="51">
        <v>1975</v>
      </c>
      <c r="C1036" s="20" t="s">
        <v>392</v>
      </c>
      <c r="D1036" s="20">
        <f>LOG(csv!D1036)</f>
        <v>6.8955851826257453</v>
      </c>
      <c r="E1036" s="53">
        <f>LOG(csv!E1036)</f>
        <v>2.3168937389781283</v>
      </c>
      <c r="F1036" s="51">
        <v>100</v>
      </c>
    </row>
    <row r="1037" spans="1:6" ht="20" x14ac:dyDescent="0.25">
      <c r="A1037" s="46" t="s">
        <v>412</v>
      </c>
      <c r="B1037" s="51">
        <v>1975</v>
      </c>
      <c r="C1037" s="20" t="s">
        <v>413</v>
      </c>
      <c r="D1037" s="20">
        <f>LOG(csv!D1037)</f>
        <v>4.8180476510995192</v>
      </c>
      <c r="E1037" s="53">
        <f>LOG(csv!E1037)</f>
        <v>3.8135432253214261</v>
      </c>
      <c r="F1037" s="51">
        <v>100</v>
      </c>
    </row>
    <row r="1038" spans="1:6" ht="30" x14ac:dyDescent="0.25">
      <c r="A1038" s="46" t="s">
        <v>414</v>
      </c>
      <c r="B1038" s="51">
        <v>1975</v>
      </c>
      <c r="C1038" s="20" t="s">
        <v>382</v>
      </c>
      <c r="D1038" s="20">
        <f>LOG(csv!D1038)</f>
        <v>6.3578820808251244</v>
      </c>
      <c r="E1038" s="53">
        <f>LOG(csv!E1038)</f>
        <v>2.2926421899713341</v>
      </c>
      <c r="F1038" s="51">
        <v>100</v>
      </c>
    </row>
    <row r="1039" spans="1:6" ht="30" x14ac:dyDescent="0.25">
      <c r="A1039" s="48" t="s">
        <v>415</v>
      </c>
      <c r="B1039" s="51">
        <v>1975</v>
      </c>
      <c r="C1039" s="20" t="s">
        <v>394</v>
      </c>
      <c r="D1039" s="20">
        <f>LOG(csv!D1039)</f>
        <v>6.9537136028655411</v>
      </c>
      <c r="E1039" s="53">
        <f>LOG(csv!E1039)</f>
        <v>2.6812869896987594</v>
      </c>
      <c r="F1039" s="51">
        <v>100</v>
      </c>
    </row>
    <row r="1040" spans="1:6" ht="20" x14ac:dyDescent="0.25">
      <c r="A1040" s="47" t="s">
        <v>416</v>
      </c>
      <c r="B1040" s="51">
        <v>1975</v>
      </c>
      <c r="C1040" s="20" t="s">
        <v>384</v>
      </c>
      <c r="D1040" s="20">
        <f>LOG(csv!D1040)</f>
        <v>6.6531136764073171</v>
      </c>
      <c r="E1040" s="53">
        <f>LOG(csv!E1040)</f>
        <v>2.5683130448178066</v>
      </c>
      <c r="F1040" s="51">
        <v>100</v>
      </c>
    </row>
    <row r="1041" spans="1:6" ht="30" x14ac:dyDescent="0.25">
      <c r="A1041" s="46" t="s">
        <v>417</v>
      </c>
      <c r="B1041" s="51">
        <v>1975</v>
      </c>
      <c r="C1041" s="20" t="s">
        <v>392</v>
      </c>
      <c r="D1041" s="20">
        <f>LOG(csv!D1041)</f>
        <v>6.214799621906586</v>
      </c>
      <c r="E1041" s="53">
        <f>LOG(csv!E1041)</f>
        <v>2.6355475693395873</v>
      </c>
      <c r="F1041" s="51">
        <v>100</v>
      </c>
    </row>
    <row r="1042" spans="1:6" ht="30" x14ac:dyDescent="0.25">
      <c r="A1042" s="46" t="s">
        <v>418</v>
      </c>
      <c r="B1042" s="51">
        <v>1975</v>
      </c>
      <c r="C1042" s="20" t="s">
        <v>394</v>
      </c>
      <c r="D1042" s="20">
        <f>LOG(csv!D1042)</f>
        <v>8.2743385220731476</v>
      </c>
      <c r="E1042" s="53">
        <f>LOG(csv!E1042)</f>
        <v>3.0572480178895081</v>
      </c>
      <c r="F1042" s="51">
        <v>100</v>
      </c>
    </row>
    <row r="1043" spans="1:6" ht="30" x14ac:dyDescent="0.25">
      <c r="A1043" s="48" t="s">
        <v>420</v>
      </c>
      <c r="B1043" s="51">
        <v>1975</v>
      </c>
      <c r="C1043" s="20" t="s">
        <v>382</v>
      </c>
      <c r="D1043" s="20">
        <f>LOG(csv!D1043)</f>
        <v>5.579147689887467</v>
      </c>
      <c r="E1043" s="53">
        <f>LOG(csv!E1043)</f>
        <v>3.8612726334129945</v>
      </c>
      <c r="F1043" s="51">
        <v>100</v>
      </c>
    </row>
    <row r="1044" spans="1:6" ht="20" x14ac:dyDescent="0.25">
      <c r="A1044" s="46" t="s">
        <v>421</v>
      </c>
      <c r="B1044" s="51">
        <v>1975</v>
      </c>
      <c r="C1044" s="20" t="s">
        <v>384</v>
      </c>
      <c r="D1044" s="20">
        <f>LOG(csv!D1044)</f>
        <v>6.8683720815186007</v>
      </c>
      <c r="E1044" s="53">
        <f>LOG(csv!E1044)</f>
        <v>3.310011362289305</v>
      </c>
      <c r="F1044" s="51">
        <v>100</v>
      </c>
    </row>
    <row r="1045" spans="1:6" ht="30" x14ac:dyDescent="0.25">
      <c r="A1045" s="46" t="s">
        <v>422</v>
      </c>
      <c r="B1045" s="51">
        <v>1975</v>
      </c>
      <c r="C1045" s="20" t="s">
        <v>392</v>
      </c>
      <c r="D1045" s="20">
        <f>LOG(csv!D1045)</f>
        <v>7.1431076481125997</v>
      </c>
      <c r="E1045" s="53">
        <f>LOG(csv!E1045)</f>
        <v>2.1839190911686579</v>
      </c>
      <c r="F1045" s="51">
        <v>100</v>
      </c>
    </row>
    <row r="1046" spans="1:6" ht="30" x14ac:dyDescent="0.25">
      <c r="A1046" s="46" t="s">
        <v>424</v>
      </c>
      <c r="B1046" s="51">
        <v>1975</v>
      </c>
      <c r="C1046" s="20" t="s">
        <v>392</v>
      </c>
      <c r="D1046" s="20">
        <f>LOG(csv!D1046)</f>
        <v>6.9079521720326253</v>
      </c>
      <c r="E1046" s="53">
        <f>LOG(csv!E1046)</f>
        <v>2.0587757867451657</v>
      </c>
      <c r="F1046" s="51">
        <v>100</v>
      </c>
    </row>
    <row r="1047" spans="1:6" ht="30" x14ac:dyDescent="0.25">
      <c r="A1047" s="46" t="s">
        <v>425</v>
      </c>
      <c r="B1047" s="51">
        <v>1975</v>
      </c>
      <c r="C1047" s="20" t="s">
        <v>382</v>
      </c>
      <c r="D1047" s="20">
        <f>LOG(csv!D1047)</f>
        <v>7.142434113551853</v>
      </c>
      <c r="E1047" s="53">
        <f>LOG(csv!E1047)</f>
        <v>1.9397705583690845</v>
      </c>
      <c r="F1047" s="51">
        <v>100</v>
      </c>
    </row>
    <row r="1048" spans="1:6" ht="30" x14ac:dyDescent="0.25">
      <c r="A1048" s="46" t="s">
        <v>426</v>
      </c>
      <c r="B1048" s="51">
        <v>1975</v>
      </c>
      <c r="C1048" s="20" t="s">
        <v>392</v>
      </c>
      <c r="D1048" s="20">
        <f>LOG(csv!D1048)</f>
        <v>7.2390666749484458</v>
      </c>
      <c r="E1048" s="53">
        <f>LOG(csv!E1048)</f>
        <v>2.5510180628165946</v>
      </c>
      <c r="F1048" s="51">
        <v>100</v>
      </c>
    </row>
    <row r="1049" spans="1:6" ht="20" x14ac:dyDescent="0.25">
      <c r="A1049" s="46" t="s">
        <v>427</v>
      </c>
      <c r="B1049" s="51">
        <v>1975</v>
      </c>
      <c r="C1049" s="20" t="s">
        <v>413</v>
      </c>
      <c r="D1049" s="20">
        <f>LOG(csv!D1049)</f>
        <v>7.5198139806642468</v>
      </c>
      <c r="E1049" s="53">
        <f>LOG(csv!E1049)</f>
        <v>3.8744783694223806</v>
      </c>
      <c r="F1049" s="51">
        <v>100</v>
      </c>
    </row>
    <row r="1050" spans="1:6" ht="30" x14ac:dyDescent="0.25">
      <c r="A1050" s="48" t="s">
        <v>428</v>
      </c>
      <c r="B1050" s="51">
        <v>1975</v>
      </c>
      <c r="C1050" s="20" t="s">
        <v>392</v>
      </c>
      <c r="D1050" s="20">
        <f>LOG(csv!D1050)</f>
        <v>5.6242604321501801</v>
      </c>
      <c r="E1050" s="53">
        <f>LOG(csv!E1050)</f>
        <v>2.2079546568644806</v>
      </c>
      <c r="F1050" s="51">
        <v>100</v>
      </c>
    </row>
    <row r="1051" spans="1:6" ht="30" x14ac:dyDescent="0.25">
      <c r="A1051" s="47" t="s">
        <v>430</v>
      </c>
      <c r="B1051" s="51">
        <v>1975</v>
      </c>
      <c r="C1051" s="20" t="s">
        <v>392</v>
      </c>
      <c r="D1051" s="20">
        <f>LOG(csv!D1051)</f>
        <v>6.6338072750716996</v>
      </c>
      <c r="E1051" s="53">
        <f>LOG(csv!E1051)</f>
        <v>2.2734619588459664</v>
      </c>
      <c r="F1051" s="51">
        <v>100</v>
      </c>
    </row>
    <row r="1052" spans="1:6" ht="30" x14ac:dyDescent="0.25">
      <c r="A1052" s="46" t="s">
        <v>431</v>
      </c>
      <c r="B1052" s="51">
        <v>1975</v>
      </c>
      <c r="C1052" s="20" t="s">
        <v>392</v>
      </c>
      <c r="D1052" s="20">
        <f>LOG(csv!D1052)</f>
        <v>6.9975698940234352</v>
      </c>
      <c r="E1052" s="53">
        <f>LOG(csv!E1052)</f>
        <v>2.3252142618727336</v>
      </c>
      <c r="F1052" s="51">
        <v>100</v>
      </c>
    </row>
    <row r="1053" spans="1:6" ht="20" x14ac:dyDescent="0.35">
      <c r="A1053" s="46" t="s">
        <v>621</v>
      </c>
      <c r="B1053" s="51">
        <v>1975</v>
      </c>
      <c r="C1053" s="42" t="s">
        <v>390</v>
      </c>
      <c r="D1053" s="20">
        <f>LOG(csv!D1053)</f>
        <v>5.2144649992517262</v>
      </c>
      <c r="E1053" s="53">
        <f>LOG(csv!E1053)</f>
        <v>4.4005889188522893</v>
      </c>
      <c r="F1053" s="51">
        <v>100</v>
      </c>
    </row>
    <row r="1054" spans="1:6" ht="30" x14ac:dyDescent="0.25">
      <c r="A1054" s="46" t="s">
        <v>432</v>
      </c>
      <c r="B1054" s="51">
        <v>1975</v>
      </c>
      <c r="C1054" s="20" t="s">
        <v>394</v>
      </c>
      <c r="D1054" s="20">
        <f>LOG(csv!D1054)</f>
        <v>7.2077479476017414</v>
      </c>
      <c r="E1054" s="53">
        <f>LOG(csv!E1054)</f>
        <v>2.84103431000359</v>
      </c>
      <c r="F1054" s="51">
        <v>100</v>
      </c>
    </row>
    <row r="1055" spans="1:6" ht="30" x14ac:dyDescent="0.25">
      <c r="A1055" s="46" t="s">
        <v>433</v>
      </c>
      <c r="B1055" s="51">
        <v>1975</v>
      </c>
      <c r="C1055" s="20" t="s">
        <v>382</v>
      </c>
      <c r="D1055" s="20">
        <f>LOG(csv!D1055)</f>
        <v>9.1185866769336243</v>
      </c>
      <c r="E1055" s="53">
        <f>LOG(csv!E1055)</f>
        <v>2.2451812684834414</v>
      </c>
      <c r="F1055" s="51">
        <v>100</v>
      </c>
    </row>
    <row r="1056" spans="1:6" ht="30" x14ac:dyDescent="0.25">
      <c r="A1056" s="48" t="s">
        <v>483</v>
      </c>
      <c r="B1056" s="51">
        <v>1975</v>
      </c>
      <c r="C1056" s="20" t="s">
        <v>382</v>
      </c>
      <c r="D1056" s="20">
        <f>LOG(csv!D1056)</f>
        <v>6.8413865035063104</v>
      </c>
      <c r="E1056" s="53">
        <f>LOG(csv!E1056)</f>
        <v>3.3525899615166623</v>
      </c>
      <c r="F1056" s="51">
        <v>100</v>
      </c>
    </row>
    <row r="1057" spans="1:6" ht="30" x14ac:dyDescent="0.25">
      <c r="A1057" s="48" t="s">
        <v>514</v>
      </c>
      <c r="B1057" s="51">
        <v>1975</v>
      </c>
      <c r="C1057" s="20" t="s">
        <v>382</v>
      </c>
      <c r="D1057" s="20">
        <f>LOG(csv!D1057)</f>
        <v>5.656218023915069</v>
      </c>
      <c r="E1057" s="53">
        <f>LOG(csv!E1057)</f>
        <v>3.5862765787133379</v>
      </c>
      <c r="F1057" s="51">
        <v>100</v>
      </c>
    </row>
    <row r="1058" spans="1:6" ht="30" x14ac:dyDescent="0.25">
      <c r="A1058" s="46" t="s">
        <v>434</v>
      </c>
      <c r="B1058" s="51">
        <v>1975</v>
      </c>
      <c r="C1058" s="20" t="s">
        <v>394</v>
      </c>
      <c r="D1058" s="20">
        <f>LOG(csv!D1058)</f>
        <v>7.639417106179148</v>
      </c>
      <c r="E1058" s="53">
        <f>LOG(csv!E1058)</f>
        <v>2.7235285272382286</v>
      </c>
      <c r="F1058" s="51">
        <v>100</v>
      </c>
    </row>
    <row r="1059" spans="1:6" ht="30" x14ac:dyDescent="0.25">
      <c r="A1059" s="46" t="s">
        <v>435</v>
      </c>
      <c r="B1059" s="51">
        <v>1975</v>
      </c>
      <c r="C1059" s="20" t="s">
        <v>392</v>
      </c>
      <c r="D1059" s="20">
        <f>LOG(csv!D1059)</f>
        <v>5.8394453640705288</v>
      </c>
      <c r="E1059" s="53">
        <f>LOG(csv!E1059)</f>
        <v>2.2755935060643768</v>
      </c>
      <c r="F1059" s="51">
        <v>100</v>
      </c>
    </row>
    <row r="1060" spans="1:6" ht="30" x14ac:dyDescent="0.35">
      <c r="A1060" s="37" t="s">
        <v>436</v>
      </c>
      <c r="B1060" s="51">
        <v>1975</v>
      </c>
      <c r="C1060" s="20" t="s">
        <v>392</v>
      </c>
      <c r="D1060" s="20">
        <f>LOG(csv!D1060)</f>
        <v>7.7969942094925013</v>
      </c>
      <c r="E1060" s="53">
        <f>LOG(csv!E1060)</f>
        <v>2.692730604397334</v>
      </c>
      <c r="F1060" s="51">
        <v>100</v>
      </c>
    </row>
    <row r="1061" spans="1:6" ht="30" x14ac:dyDescent="0.25">
      <c r="A1061" s="46" t="s">
        <v>439</v>
      </c>
      <c r="B1061" s="51">
        <v>1975</v>
      </c>
      <c r="C1061" s="20" t="s">
        <v>394</v>
      </c>
      <c r="D1061" s="20">
        <f>LOG(csv!D1061)</f>
        <v>6.6101554283471424</v>
      </c>
      <c r="E1061" s="53">
        <f>LOG(csv!E1061)</f>
        <v>2.970764035602774</v>
      </c>
      <c r="F1061" s="51">
        <v>100</v>
      </c>
    </row>
    <row r="1062" spans="1:6" ht="30" x14ac:dyDescent="0.25">
      <c r="A1062" s="48" t="s">
        <v>440</v>
      </c>
      <c r="B1062" s="51">
        <v>1975</v>
      </c>
      <c r="C1062" s="20" t="s">
        <v>392</v>
      </c>
      <c r="D1062" s="20">
        <f>LOG(csv!D1062)</f>
        <v>7.2468638598466191</v>
      </c>
      <c r="E1062" s="53">
        <f>LOG(csv!E1062)</f>
        <v>2.7704134767622168</v>
      </c>
      <c r="F1062" s="51">
        <v>100</v>
      </c>
    </row>
    <row r="1063" spans="1:6" ht="20" x14ac:dyDescent="0.25">
      <c r="A1063" s="46" t="s">
        <v>441</v>
      </c>
      <c r="B1063" s="51">
        <v>1975</v>
      </c>
      <c r="C1063" s="20" t="s">
        <v>384</v>
      </c>
      <c r="D1063" s="20">
        <f>LOG(csv!D1063)</f>
        <v>6.6527054444655631</v>
      </c>
      <c r="E1063" s="53">
        <f>LOG(csv!E1063)</f>
        <v>3.5868840055310378</v>
      </c>
      <c r="F1063" s="51">
        <v>100</v>
      </c>
    </row>
    <row r="1064" spans="1:6" ht="30" x14ac:dyDescent="0.25">
      <c r="A1064" s="46" t="s">
        <v>442</v>
      </c>
      <c r="B1064" s="51">
        <v>1975</v>
      </c>
      <c r="C1064" s="20" t="s">
        <v>394</v>
      </c>
      <c r="D1064" s="20">
        <f>LOG(csv!D1064)</f>
        <v>7.0562498682735049</v>
      </c>
      <c r="E1064" s="53">
        <f>LOG(csv!E1064)</f>
        <v>3.139957806156036</v>
      </c>
      <c r="F1064" s="51">
        <v>100</v>
      </c>
    </row>
    <row r="1065" spans="1:6" x14ac:dyDescent="0.25">
      <c r="A1065" s="46" t="s">
        <v>443</v>
      </c>
      <c r="B1065" s="51">
        <v>1975</v>
      </c>
      <c r="C1065" s="20" t="s">
        <v>405</v>
      </c>
      <c r="D1065" s="20">
        <f>LOG(csv!D1065)</f>
        <v>5.8944827687448926</v>
      </c>
      <c r="E1065" s="53">
        <f>LOG(csv!E1065)</f>
        <v>2.9895965541513951</v>
      </c>
      <c r="F1065" s="51">
        <v>100</v>
      </c>
    </row>
    <row r="1066" spans="1:6" ht="20" x14ac:dyDescent="0.25">
      <c r="A1066" s="46" t="s">
        <v>444</v>
      </c>
      <c r="B1066" s="51">
        <v>1975</v>
      </c>
      <c r="C1066" s="20" t="s">
        <v>384</v>
      </c>
      <c r="D1066" s="20">
        <f>LOG(csv!D1066)</f>
        <v>7.0101071532610675</v>
      </c>
      <c r="E1066" s="53">
        <f>LOG(csv!E1066)</f>
        <v>3.5510532891345266</v>
      </c>
      <c r="F1066" s="51">
        <v>100</v>
      </c>
    </row>
    <row r="1067" spans="1:6" ht="30" x14ac:dyDescent="0.25">
      <c r="A1067" s="47" t="s">
        <v>436</v>
      </c>
      <c r="B1067" s="51">
        <v>1975</v>
      </c>
      <c r="C1067" s="20" t="s">
        <v>392</v>
      </c>
      <c r="D1067" s="20">
        <f>LOG(csv!D1067)</f>
        <v>7.7969942094925013</v>
      </c>
      <c r="E1067" s="53">
        <f>LOG(csv!E1067)</f>
        <v>2.3967461106128707</v>
      </c>
      <c r="F1067" s="51">
        <v>100</v>
      </c>
    </row>
    <row r="1068" spans="1:6" ht="20" x14ac:dyDescent="0.25">
      <c r="A1068" s="46" t="s">
        <v>445</v>
      </c>
      <c r="B1068" s="51">
        <v>1975</v>
      </c>
      <c r="C1068" s="20" t="s">
        <v>390</v>
      </c>
      <c r="D1068" s="20">
        <f>LOG(csv!D1068)</f>
        <v>6.73644917222994</v>
      </c>
      <c r="E1068" s="53">
        <f>LOG(csv!E1068)</f>
        <v>3.9006387732739092</v>
      </c>
      <c r="F1068" s="51">
        <v>100</v>
      </c>
    </row>
    <row r="1069" spans="1:6" ht="30" x14ac:dyDescent="0.25">
      <c r="A1069" s="46" t="s">
        <v>446</v>
      </c>
      <c r="B1069" s="51">
        <v>1975</v>
      </c>
      <c r="C1069" s="20" t="s">
        <v>392</v>
      </c>
      <c r="D1069" s="20">
        <f>LOG(csv!D1069)</f>
        <v>5.687109624527829</v>
      </c>
      <c r="E1069" s="53">
        <f>LOG(csv!E1069)</f>
        <v>2.9066111129398582</v>
      </c>
      <c r="F1069" s="51">
        <v>100</v>
      </c>
    </row>
    <row r="1070" spans="1:6" ht="30" x14ac:dyDescent="0.25">
      <c r="A1070" s="46" t="s">
        <v>447</v>
      </c>
      <c r="B1070" s="51">
        <v>1975</v>
      </c>
      <c r="C1070" s="20" t="s">
        <v>394</v>
      </c>
      <c r="D1070" s="20">
        <f>LOG(csv!D1070)</f>
        <v>4.8382822499146885</v>
      </c>
      <c r="E1070" s="53">
        <f>LOG(csv!E1070)</f>
        <v>2.5856584745980267</v>
      </c>
      <c r="F1070" s="51">
        <v>100</v>
      </c>
    </row>
    <row r="1071" spans="1:6" ht="30" x14ac:dyDescent="0.25">
      <c r="A1071" s="46" t="s">
        <v>448</v>
      </c>
      <c r="B1071" s="51">
        <v>1975</v>
      </c>
      <c r="C1071" s="20" t="s">
        <v>394</v>
      </c>
      <c r="D1071" s="20">
        <f>LOG(csv!D1071)</f>
        <v>6.9630311184426432</v>
      </c>
      <c r="E1071" s="53">
        <f>LOG(csv!E1071)</f>
        <v>2.8444163951175416</v>
      </c>
      <c r="F1071" s="51">
        <v>100</v>
      </c>
    </row>
    <row r="1072" spans="1:6" ht="30" x14ac:dyDescent="0.25">
      <c r="A1072" s="46" t="s">
        <v>450</v>
      </c>
      <c r="B1072" s="51">
        <v>1975</v>
      </c>
      <c r="C1072" s="20" t="s">
        <v>394</v>
      </c>
      <c r="D1072" s="20">
        <f>LOG(csv!D1072)</f>
        <v>7.1318594802559891</v>
      </c>
      <c r="E1072" s="53">
        <f>LOG(csv!E1072)</f>
        <v>3.0439585458937084</v>
      </c>
      <c r="F1072" s="51">
        <v>100</v>
      </c>
    </row>
    <row r="1073" spans="1:6" ht="20" x14ac:dyDescent="0.25">
      <c r="A1073" s="46" t="s">
        <v>451</v>
      </c>
      <c r="B1073" s="51">
        <v>1975</v>
      </c>
      <c r="C1073" s="20" t="s">
        <v>386</v>
      </c>
      <c r="D1073" s="20">
        <f>LOG(csv!D1073)</f>
        <v>7.8970054790918978</v>
      </c>
      <c r="E1073" s="53">
        <f>LOG(csv!E1073)</f>
        <v>2.4714869236304935</v>
      </c>
      <c r="F1073" s="51">
        <v>100</v>
      </c>
    </row>
    <row r="1074" spans="1:6" ht="30" x14ac:dyDescent="0.25">
      <c r="A1074" s="46" t="s">
        <v>452</v>
      </c>
      <c r="B1074" s="51">
        <v>1975</v>
      </c>
      <c r="C1074" s="20" t="s">
        <v>394</v>
      </c>
      <c r="D1074" s="20">
        <f>LOG(csv!D1074)</f>
        <v>6.8339357782150705</v>
      </c>
      <c r="E1074" s="53">
        <f>LOG(csv!E1074)</f>
        <v>2.6573195731872294</v>
      </c>
      <c r="F1074" s="51">
        <v>100</v>
      </c>
    </row>
    <row r="1075" spans="1:6" ht="30" x14ac:dyDescent="0.25">
      <c r="A1075" s="46" t="s">
        <v>453</v>
      </c>
      <c r="B1075" s="51">
        <v>1975</v>
      </c>
      <c r="C1075" s="20" t="s">
        <v>392</v>
      </c>
      <c r="D1075" s="20">
        <f>LOG(csv!D1075)</f>
        <v>5.7324814141220957</v>
      </c>
      <c r="E1075" s="53">
        <f>LOG(csv!E1075)</f>
        <v>2.6412514824877915</v>
      </c>
      <c r="F1075" s="51">
        <v>100</v>
      </c>
    </row>
    <row r="1076" spans="1:6" ht="30" x14ac:dyDescent="0.25">
      <c r="A1076" s="46" t="s">
        <v>454</v>
      </c>
      <c r="B1076" s="51">
        <v>1975</v>
      </c>
      <c r="C1076" s="20" t="s">
        <v>392</v>
      </c>
      <c r="D1076" s="20">
        <f>LOG(csv!D1076)</f>
        <v>6.6800628831392448</v>
      </c>
      <c r="E1076" s="53">
        <f>LOG(csv!E1076)</f>
        <v>2</v>
      </c>
      <c r="F1076" s="51">
        <v>100</v>
      </c>
    </row>
    <row r="1077" spans="1:6" x14ac:dyDescent="0.25">
      <c r="A1077" s="46" t="s">
        <v>455</v>
      </c>
      <c r="B1077" s="51">
        <v>1975</v>
      </c>
      <c r="C1077" s="20" t="s">
        <v>456</v>
      </c>
      <c r="D1077" s="20">
        <f>LOG(csv!D1077)</f>
        <v>6.1219972010242136</v>
      </c>
      <c r="E1077" s="53">
        <f>LOG(csv!E1077)</f>
        <v>3.4979191988641696</v>
      </c>
      <c r="F1077" s="51">
        <v>100</v>
      </c>
    </row>
    <row r="1078" spans="1:6" ht="30" x14ac:dyDescent="0.25">
      <c r="A1078" s="46" t="s">
        <v>457</v>
      </c>
      <c r="B1078" s="51">
        <v>1975</v>
      </c>
      <c r="C1078" s="20" t="s">
        <v>392</v>
      </c>
      <c r="D1078" s="20">
        <f>LOG(csv!D1078)</f>
        <v>7.8737737350573536</v>
      </c>
      <c r="E1078" s="53">
        <f>LOG(csv!E1078)</f>
        <v>2.3107028164130758</v>
      </c>
      <c r="F1078" s="51">
        <v>100</v>
      </c>
    </row>
    <row r="1079" spans="1:6" ht="20" x14ac:dyDescent="0.25">
      <c r="A1079" s="48" t="s">
        <v>458</v>
      </c>
      <c r="B1079" s="51">
        <v>1975</v>
      </c>
      <c r="C1079" s="20" t="s">
        <v>390</v>
      </c>
      <c r="D1079" s="20">
        <f>LOG(csv!D1079)</f>
        <v>4.6743650456185497</v>
      </c>
      <c r="E1079" s="53">
        <f>LOG(csv!E1079)</f>
        <v>3.919214135705984</v>
      </c>
      <c r="F1079" s="51">
        <v>100</v>
      </c>
    </row>
    <row r="1080" spans="1:6" x14ac:dyDescent="0.25">
      <c r="A1080" s="46" t="s">
        <v>459</v>
      </c>
      <c r="B1080" s="51">
        <v>1975</v>
      </c>
      <c r="C1080" s="20" t="s">
        <v>388</v>
      </c>
      <c r="D1080" s="20">
        <f>LOG(csv!D1080)</f>
        <v>5.9571037499483364</v>
      </c>
      <c r="E1080" s="53">
        <f>LOG(csv!E1080)</f>
        <v>3.0743577948744436</v>
      </c>
      <c r="F1080" s="51">
        <v>100</v>
      </c>
    </row>
    <row r="1081" spans="1:6" ht="20" x14ac:dyDescent="0.25">
      <c r="A1081" s="46" t="s">
        <v>460</v>
      </c>
      <c r="B1081" s="51">
        <v>1975</v>
      </c>
      <c r="C1081" s="20" t="s">
        <v>390</v>
      </c>
      <c r="D1081" s="20">
        <f>LOG(csv!D1081)</f>
        <v>6.7186156035684412</v>
      </c>
      <c r="E1081" s="53">
        <f>LOG(csv!E1081)</f>
        <v>3.7965876032710297</v>
      </c>
      <c r="F1081" s="51">
        <v>100</v>
      </c>
    </row>
    <row r="1082" spans="1:6" ht="20" x14ac:dyDescent="0.25">
      <c r="A1082" s="46" t="s">
        <v>461</v>
      </c>
      <c r="B1082" s="51">
        <v>1975</v>
      </c>
      <c r="C1082" s="20" t="s">
        <v>390</v>
      </c>
      <c r="D1082" s="20">
        <f>LOG(csv!D1082)</f>
        <v>7.7844470785993343</v>
      </c>
      <c r="E1082" s="53">
        <f>LOG(csv!E1082)</f>
        <v>3.8242893238023594</v>
      </c>
      <c r="F1082" s="51">
        <v>100</v>
      </c>
    </row>
    <row r="1083" spans="1:6" ht="20" x14ac:dyDescent="0.25">
      <c r="A1083" s="46" t="s">
        <v>463</v>
      </c>
      <c r="B1083" s="51">
        <v>1975</v>
      </c>
      <c r="C1083" s="20" t="s">
        <v>388</v>
      </c>
      <c r="D1083" s="20">
        <f>LOG(csv!D1083)</f>
        <v>5.4386657373386162</v>
      </c>
      <c r="E1083" s="53">
        <f>LOG(csv!E1083)</f>
        <v>3.7230439471988843</v>
      </c>
      <c r="F1083" s="51">
        <v>100</v>
      </c>
    </row>
    <row r="1084" spans="1:6" ht="30" x14ac:dyDescent="0.25">
      <c r="A1084" s="46" t="s">
        <v>464</v>
      </c>
      <c r="B1084" s="51">
        <v>1975</v>
      </c>
      <c r="C1084" s="20" t="s">
        <v>392</v>
      </c>
      <c r="D1084" s="20">
        <f>LOG(csv!D1084)</f>
        <v>6.1537862152021967</v>
      </c>
      <c r="E1084" s="53">
        <f>LOG(csv!E1084)</f>
        <v>3.5212439444702648</v>
      </c>
      <c r="F1084" s="51">
        <v>100</v>
      </c>
    </row>
    <row r="1085" spans="1:6" ht="14.5" x14ac:dyDescent="0.35">
      <c r="A1085" s="38" t="s">
        <v>465</v>
      </c>
      <c r="B1085" s="51">
        <v>1975</v>
      </c>
      <c r="C1085" s="42" t="s">
        <v>392</v>
      </c>
      <c r="D1085" s="20">
        <f>LOG(csv!D1085)</f>
        <v>6.2152578193254948</v>
      </c>
      <c r="E1085" s="53">
        <f>LOG(csv!E1085)</f>
        <v>2.344490519241893</v>
      </c>
      <c r="F1085" s="51">
        <v>100</v>
      </c>
    </row>
    <row r="1086" spans="1:6" ht="30" x14ac:dyDescent="0.25">
      <c r="A1086" s="46" t="s">
        <v>467</v>
      </c>
      <c r="B1086" s="51">
        <v>1975</v>
      </c>
      <c r="C1086" s="20" t="s">
        <v>398</v>
      </c>
      <c r="D1086" s="20">
        <f>LOG(csv!D1086)</f>
        <v>6.6685231730607839</v>
      </c>
      <c r="E1086" s="53">
        <f>LOG(csv!E1086)</f>
        <v>2.9976232900437831</v>
      </c>
      <c r="F1086" s="51">
        <v>100</v>
      </c>
    </row>
    <row r="1087" spans="1:6" ht="20" x14ac:dyDescent="0.25">
      <c r="A1087" s="46" t="s">
        <v>468</v>
      </c>
      <c r="B1087" s="51">
        <v>1975</v>
      </c>
      <c r="C1087" s="20" t="s">
        <v>390</v>
      </c>
      <c r="D1087" s="20">
        <f>LOG(csv!D1087)</f>
        <v>7.9160447241061744</v>
      </c>
      <c r="E1087" s="53">
        <f>LOG(csv!E1087)</f>
        <v>3.7932847958640474</v>
      </c>
      <c r="F1087" s="51">
        <v>100</v>
      </c>
    </row>
    <row r="1088" spans="1:6" ht="30" x14ac:dyDescent="0.25">
      <c r="A1088" s="46" t="s">
        <v>469</v>
      </c>
      <c r="B1088" s="51">
        <v>1975</v>
      </c>
      <c r="C1088" s="20" t="s">
        <v>392</v>
      </c>
      <c r="D1088" s="20">
        <f>LOG(csv!D1088)</f>
        <v>7.3504335620320145</v>
      </c>
      <c r="E1088" s="53">
        <f>LOG(csv!E1088)</f>
        <v>2.4561070040160646</v>
      </c>
      <c r="F1088" s="51">
        <v>100</v>
      </c>
    </row>
    <row r="1089" spans="1:6" ht="20" x14ac:dyDescent="0.25">
      <c r="A1089" s="46" t="s">
        <v>471</v>
      </c>
      <c r="B1089" s="51">
        <v>1975</v>
      </c>
      <c r="C1089" s="20" t="s">
        <v>390</v>
      </c>
      <c r="D1089" s="20">
        <f>LOG(csv!D1089)</f>
        <v>7.028898801887796</v>
      </c>
      <c r="E1089" s="53">
        <f>LOG(csv!E1089)</f>
        <v>3.4987563811574631</v>
      </c>
      <c r="F1089" s="51">
        <v>100</v>
      </c>
    </row>
    <row r="1090" spans="1:6" ht="20" x14ac:dyDescent="0.25">
      <c r="A1090" s="46" t="s">
        <v>472</v>
      </c>
      <c r="B1090" s="51">
        <v>1975</v>
      </c>
      <c r="C1090" s="20" t="s">
        <v>413</v>
      </c>
      <c r="D1090" s="20">
        <f>LOG(csv!D1090)</f>
        <v>4.75097869009078</v>
      </c>
      <c r="E1090" s="53">
        <f>LOG(csv!E1090)</f>
        <v>3.6291967395925848</v>
      </c>
      <c r="F1090" s="51">
        <v>100</v>
      </c>
    </row>
    <row r="1091" spans="1:6" ht="30" x14ac:dyDescent="0.25">
      <c r="A1091" s="46" t="s">
        <v>473</v>
      </c>
      <c r="B1091" s="51">
        <v>1975</v>
      </c>
      <c r="C1091" s="20" t="s">
        <v>394</v>
      </c>
      <c r="D1091" s="20">
        <f>LOG(csv!D1091)</f>
        <v>4.9528069677002664</v>
      </c>
      <c r="E1091" s="53">
        <f>LOG(csv!E1091)</f>
        <v>2.2873651869154563</v>
      </c>
      <c r="F1091" s="51">
        <v>100</v>
      </c>
    </row>
    <row r="1092" spans="1:6" ht="30" x14ac:dyDescent="0.25">
      <c r="A1092" s="46" t="s">
        <v>476</v>
      </c>
      <c r="B1092" s="51">
        <v>1975</v>
      </c>
      <c r="C1092" s="20" t="s">
        <v>394</v>
      </c>
      <c r="D1092" s="20">
        <f>LOG(csv!D1092)</f>
        <v>7.0896771352818284</v>
      </c>
      <c r="E1092" s="53">
        <f>LOG(csv!E1092)</f>
        <v>2.7667619568615653</v>
      </c>
      <c r="F1092" s="51">
        <v>100</v>
      </c>
    </row>
    <row r="1093" spans="1:6" ht="30" x14ac:dyDescent="0.25">
      <c r="A1093" s="46" t="s">
        <v>478</v>
      </c>
      <c r="B1093" s="51">
        <v>1975</v>
      </c>
      <c r="C1093" s="20" t="s">
        <v>392</v>
      </c>
      <c r="D1093" s="20">
        <f>LOG(csv!D1093)</f>
        <v>6.9863337267174916</v>
      </c>
      <c r="E1093" s="53">
        <f>LOG(csv!E1093)</f>
        <v>2.6156213438958074</v>
      </c>
      <c r="F1093" s="51">
        <v>100</v>
      </c>
    </row>
    <row r="1094" spans="1:6" ht="30" x14ac:dyDescent="0.25">
      <c r="A1094" s="46" t="s">
        <v>479</v>
      </c>
      <c r="B1094" s="51">
        <v>1975</v>
      </c>
      <c r="C1094" s="20" t="s">
        <v>392</v>
      </c>
      <c r="D1094" s="20">
        <f>LOG(csv!D1094)</f>
        <v>6.1589739943732384</v>
      </c>
      <c r="E1094" s="53">
        <f>LOG(csv!E1094)</f>
        <v>2.1461211179324668</v>
      </c>
      <c r="F1094" s="51">
        <v>100</v>
      </c>
    </row>
    <row r="1095" spans="1:6" ht="30" x14ac:dyDescent="0.25">
      <c r="A1095" s="46" t="s">
        <v>480</v>
      </c>
      <c r="B1095" s="51">
        <v>1975</v>
      </c>
      <c r="C1095" s="20" t="s">
        <v>394</v>
      </c>
      <c r="D1095" s="20">
        <f>LOG(csv!D1095)</f>
        <v>5.8849340668927361</v>
      </c>
      <c r="E1095" s="53">
        <f>LOG(csv!E1095)</f>
        <v>2.8250926411646353</v>
      </c>
      <c r="F1095" s="51">
        <v>100</v>
      </c>
    </row>
    <row r="1096" spans="1:6" ht="30" x14ac:dyDescent="0.25">
      <c r="A1096" s="46" t="s">
        <v>481</v>
      </c>
      <c r="B1096" s="51">
        <v>1975</v>
      </c>
      <c r="C1096" s="20" t="s">
        <v>394</v>
      </c>
      <c r="D1096" s="20">
        <f>LOG(csv!D1096)</f>
        <v>6.9195228332867371</v>
      </c>
      <c r="E1096" s="53">
        <f>LOG(csv!E1096)</f>
        <v>2.2877722853286069</v>
      </c>
      <c r="F1096" s="51">
        <v>100</v>
      </c>
    </row>
    <row r="1097" spans="1:6" ht="30" x14ac:dyDescent="0.25">
      <c r="A1097" s="46" t="s">
        <v>482</v>
      </c>
      <c r="B1097" s="51">
        <v>1975</v>
      </c>
      <c r="C1097" s="20" t="s">
        <v>394</v>
      </c>
      <c r="D1097" s="20">
        <f>LOG(csv!D1097)</f>
        <v>6.8648963168362087</v>
      </c>
      <c r="E1097" s="53">
        <f>LOG(csv!E1097)</f>
        <v>2.5583223326349178</v>
      </c>
      <c r="F1097" s="51">
        <v>100</v>
      </c>
    </row>
    <row r="1098" spans="1:6" ht="20" x14ac:dyDescent="0.25">
      <c r="A1098" s="46" t="s">
        <v>484</v>
      </c>
      <c r="B1098" s="51">
        <v>1975</v>
      </c>
      <c r="C1098" s="20" t="s">
        <v>384</v>
      </c>
      <c r="D1098" s="20">
        <f>LOG(csv!D1098)</f>
        <v>6.9991885883938139</v>
      </c>
      <c r="E1098" s="53">
        <f>LOG(csv!E1098)</f>
        <v>3.5392712709852416</v>
      </c>
      <c r="F1098" s="51">
        <v>100</v>
      </c>
    </row>
    <row r="1099" spans="1:6" ht="20" x14ac:dyDescent="0.25">
      <c r="A1099" s="46" t="s">
        <v>485</v>
      </c>
      <c r="B1099" s="51">
        <v>1975</v>
      </c>
      <c r="C1099" s="20" t="s">
        <v>390</v>
      </c>
      <c r="D1099" s="20">
        <f>LOG(csv!D1099)</f>
        <v>5.4762343890657332</v>
      </c>
      <c r="E1099" s="53">
        <f>LOG(csv!E1099)</f>
        <v>3.8133719145183678</v>
      </c>
      <c r="F1099" s="51">
        <v>100</v>
      </c>
    </row>
    <row r="1100" spans="1:6" ht="30" x14ac:dyDescent="0.25">
      <c r="A1100" s="46" t="s">
        <v>486</v>
      </c>
      <c r="B1100" s="51">
        <v>1975</v>
      </c>
      <c r="C1100" s="20" t="s">
        <v>382</v>
      </c>
      <c r="D1100" s="20">
        <f>LOG(csv!D1100)</f>
        <v>9.0395537035788465</v>
      </c>
      <c r="E1100" s="53">
        <f>LOG(csv!E1100)</f>
        <v>2.2072822118769904</v>
      </c>
      <c r="F1100" s="51">
        <v>100</v>
      </c>
    </row>
    <row r="1101" spans="1:6" ht="30" x14ac:dyDescent="0.25">
      <c r="A1101" s="46" t="s">
        <v>487</v>
      </c>
      <c r="B1101" s="51">
        <v>1975</v>
      </c>
      <c r="C1101" s="20" t="s">
        <v>382</v>
      </c>
      <c r="D1101" s="20">
        <f>LOG(csv!D1101)</f>
        <v>8.3899678827424644</v>
      </c>
      <c r="E1101" s="53">
        <f>LOG(csv!E1101)</f>
        <v>2.3907976117173177</v>
      </c>
      <c r="F1101" s="51">
        <v>100</v>
      </c>
    </row>
    <row r="1102" spans="1:6" ht="30" x14ac:dyDescent="0.25">
      <c r="A1102" s="49" t="s">
        <v>488</v>
      </c>
      <c r="B1102" s="51">
        <v>1975</v>
      </c>
      <c r="C1102" s="20" t="s">
        <v>382</v>
      </c>
      <c r="D1102" s="20">
        <f>LOG(csv!D1102)</f>
        <v>7.8368836088612825</v>
      </c>
      <c r="E1102" s="53">
        <f>LOG(csv!E1102)</f>
        <v>3.1991769889611632</v>
      </c>
      <c r="F1102" s="51">
        <v>100</v>
      </c>
    </row>
    <row r="1103" spans="1:6" x14ac:dyDescent="0.25">
      <c r="A1103" s="46" t="s">
        <v>489</v>
      </c>
      <c r="B1103" s="51">
        <v>1975</v>
      </c>
      <c r="C1103" s="20" t="s">
        <v>405</v>
      </c>
      <c r="D1103" s="20">
        <f>LOG(csv!D1103)</f>
        <v>7.4278654317290203</v>
      </c>
      <c r="E1103" s="53">
        <f>LOG(csv!E1103)</f>
        <v>3.0613839064165931</v>
      </c>
      <c r="F1103" s="51">
        <v>100</v>
      </c>
    </row>
    <row r="1104" spans="1:6" ht="20" x14ac:dyDescent="0.25">
      <c r="A1104" s="46" t="s">
        <v>490</v>
      </c>
      <c r="B1104" s="51">
        <v>1975</v>
      </c>
      <c r="C1104" s="20" t="s">
        <v>390</v>
      </c>
      <c r="D1104" s="20">
        <f>LOG(csv!D1104)</f>
        <v>6.6087650436997905</v>
      </c>
      <c r="E1104" s="53">
        <f>LOG(csv!E1104)</f>
        <v>3.4737409865019537</v>
      </c>
      <c r="F1104" s="51">
        <v>100</v>
      </c>
    </row>
    <row r="1105" spans="1:6" ht="20" x14ac:dyDescent="0.25">
      <c r="A1105" s="46" t="s">
        <v>491</v>
      </c>
      <c r="B1105" s="51">
        <v>1975</v>
      </c>
      <c r="C1105" s="20" t="s">
        <v>390</v>
      </c>
      <c r="D1105" s="20">
        <f>LOG(csv!D1105)</f>
        <v>4.8776074365108668</v>
      </c>
      <c r="E1105" s="53">
        <f>LOG(csv!E1105)</f>
        <v>3</v>
      </c>
      <c r="F1105" s="51">
        <v>100</v>
      </c>
    </row>
    <row r="1106" spans="1:6" x14ac:dyDescent="0.25">
      <c r="A1106" s="46" t="s">
        <v>492</v>
      </c>
      <c r="B1106" s="51">
        <v>1975</v>
      </c>
      <c r="C1106" s="20" t="s">
        <v>405</v>
      </c>
      <c r="D1106" s="20">
        <f>LOG(csv!D1106)</f>
        <v>6.8029184887871788</v>
      </c>
      <c r="E1106" s="53">
        <f>LOG(csv!E1106)</f>
        <v>3.5527610466719319</v>
      </c>
      <c r="F1106" s="51">
        <v>100</v>
      </c>
    </row>
    <row r="1107" spans="1:6" ht="20" x14ac:dyDescent="0.25">
      <c r="A1107" s="46" t="s">
        <v>493</v>
      </c>
      <c r="B1107" s="51">
        <v>1975</v>
      </c>
      <c r="C1107" s="20" t="s">
        <v>390</v>
      </c>
      <c r="D1107" s="20">
        <f>LOG(csv!D1107)</f>
        <v>7.764426538221187</v>
      </c>
      <c r="E1107" s="53">
        <f>LOG(csv!E1107)</f>
        <v>3.612089131407977</v>
      </c>
      <c r="F1107" s="51">
        <v>100</v>
      </c>
    </row>
    <row r="1108" spans="1:6" ht="30" x14ac:dyDescent="0.25">
      <c r="A1108" s="46" t="s">
        <v>494</v>
      </c>
      <c r="B1108" s="51">
        <v>1975</v>
      </c>
      <c r="C1108" s="20" t="s">
        <v>394</v>
      </c>
      <c r="D1108" s="20">
        <f>LOG(csv!D1108)</f>
        <v>6.4406137873311957</v>
      </c>
      <c r="E1108" s="53">
        <f>LOG(csv!E1108)</f>
        <v>3.15258949351395</v>
      </c>
      <c r="F1108" s="51">
        <v>100</v>
      </c>
    </row>
    <row r="1109" spans="1:6" ht="30" x14ac:dyDescent="0.25">
      <c r="A1109" s="46" t="s">
        <v>495</v>
      </c>
      <c r="B1109" s="51">
        <v>1975</v>
      </c>
      <c r="C1109" s="20" t="s">
        <v>382</v>
      </c>
      <c r="D1109" s="20">
        <f>LOG(csv!D1109)</f>
        <v>8.1053862177305422</v>
      </c>
      <c r="E1109" s="53">
        <f>LOG(csv!E1109)</f>
        <v>3.6610147425007749</v>
      </c>
      <c r="F1109" s="51">
        <v>100</v>
      </c>
    </row>
    <row r="1110" spans="1:6" x14ac:dyDescent="0.25">
      <c r="A1110" s="46" t="s">
        <v>497</v>
      </c>
      <c r="B1110" s="51">
        <v>1975</v>
      </c>
      <c r="C1110" s="20" t="s">
        <v>405</v>
      </c>
      <c r="D1110" s="20">
        <f>LOG(csv!D1110)</f>
        <v>6.7713493252181758</v>
      </c>
      <c r="E1110" s="53">
        <f>LOG(csv!E1110)</f>
        <v>2.836732287266134</v>
      </c>
      <c r="F1110" s="51">
        <v>100</v>
      </c>
    </row>
    <row r="1111" spans="1:6" ht="30" x14ac:dyDescent="0.25">
      <c r="A1111" s="46" t="s">
        <v>498</v>
      </c>
      <c r="B1111" s="51">
        <v>1975</v>
      </c>
      <c r="C1111" s="20" t="s">
        <v>398</v>
      </c>
      <c r="D1111" s="20">
        <f>LOG(csv!D1111)</f>
        <v>7.1827923984954296</v>
      </c>
      <c r="E1111" s="53">
        <f>LOG(csv!E1111)</f>
        <v>3.1619413710851378</v>
      </c>
      <c r="F1111" s="51">
        <v>100</v>
      </c>
    </row>
    <row r="1112" spans="1:6" ht="30" x14ac:dyDescent="0.25">
      <c r="A1112" s="46" t="s">
        <v>499</v>
      </c>
      <c r="B1112" s="51">
        <v>1975</v>
      </c>
      <c r="C1112" s="20" t="s">
        <v>392</v>
      </c>
      <c r="D1112" s="20">
        <f>LOG(csv!D1112)</f>
        <v>7.540427298930175</v>
      </c>
      <c r="E1112" s="53">
        <f>LOG(csv!E1112)</f>
        <v>2.3832394004667692</v>
      </c>
      <c r="F1112" s="51">
        <v>100</v>
      </c>
    </row>
    <row r="1113" spans="1:6" x14ac:dyDescent="0.25">
      <c r="A1113" s="46" t="s">
        <v>500</v>
      </c>
      <c r="B1113" s="51">
        <v>1975</v>
      </c>
      <c r="C1113" s="20" t="s">
        <v>388</v>
      </c>
      <c r="D1113" s="20">
        <f>LOG(csv!D1113)</f>
        <v>5.0229724449769266</v>
      </c>
      <c r="E1113" s="53">
        <f>LOG(csv!E1113)</f>
        <v>2.9993131459158189</v>
      </c>
      <c r="F1113" s="51">
        <v>100</v>
      </c>
    </row>
    <row r="1114" spans="1:6" x14ac:dyDescent="0.25">
      <c r="A1114" s="46" t="s">
        <v>503</v>
      </c>
      <c r="B1114" s="51">
        <v>1975</v>
      </c>
      <c r="C1114" s="20" t="s">
        <v>405</v>
      </c>
      <c r="D1114" s="20">
        <f>LOG(csv!D1114)</f>
        <v>6.3835268771131224</v>
      </c>
      <c r="E1114" s="53">
        <f>LOG(csv!E1114)</f>
        <v>4.0583260622045598</v>
      </c>
      <c r="F1114" s="51">
        <v>100</v>
      </c>
    </row>
    <row r="1115" spans="1:6" ht="30" x14ac:dyDescent="0.25">
      <c r="A1115" s="46" t="s">
        <v>504</v>
      </c>
      <c r="B1115" s="51">
        <v>1975</v>
      </c>
      <c r="C1115" s="20" t="s">
        <v>398</v>
      </c>
      <c r="D1115" s="20">
        <f>LOG(csv!D1115)</f>
        <v>6.7171625307696985</v>
      </c>
      <c r="E1115" s="53">
        <f>LOG(csv!E1115)</f>
        <v>2.7312474894173957</v>
      </c>
      <c r="F1115" s="51">
        <v>100</v>
      </c>
    </row>
    <row r="1116" spans="1:6" ht="30" x14ac:dyDescent="0.25">
      <c r="A1116" s="48" t="s">
        <v>505</v>
      </c>
      <c r="B1116" s="51">
        <v>1975</v>
      </c>
      <c r="C1116" s="20" t="s">
        <v>382</v>
      </c>
      <c r="D1116" s="20">
        <f>LOG(csv!D1116)</f>
        <v>6.8040358574552471</v>
      </c>
      <c r="E1116" s="53">
        <f>LOG(csv!E1116)</f>
        <v>2.541394312511442</v>
      </c>
      <c r="F1116" s="51">
        <v>100</v>
      </c>
    </row>
    <row r="1117" spans="1:6" x14ac:dyDescent="0.25">
      <c r="A1117" s="46" t="s">
        <v>506</v>
      </c>
      <c r="B1117" s="51">
        <v>1975</v>
      </c>
      <c r="C1117" s="20" t="s">
        <v>456</v>
      </c>
      <c r="D1117" s="20">
        <f>LOG(csv!D1117)</f>
        <v>6.3569308098981185</v>
      </c>
      <c r="E1117" s="53">
        <f>LOG(csv!E1117)</f>
        <v>3.3731627708520646</v>
      </c>
      <c r="F1117" s="51">
        <v>100</v>
      </c>
    </row>
    <row r="1118" spans="1:6" x14ac:dyDescent="0.25">
      <c r="A1118" s="46" t="s">
        <v>507</v>
      </c>
      <c r="B1118" s="51">
        <v>1975</v>
      </c>
      <c r="C1118" s="20" t="s">
        <v>405</v>
      </c>
      <c r="D1118" s="20">
        <f>LOG(csv!D1118)</f>
        <v>6.5881652215932016</v>
      </c>
      <c r="E1118" s="53">
        <f>LOG(csv!E1118)</f>
        <v>2.7829152598043896</v>
      </c>
      <c r="F1118" s="51">
        <v>100</v>
      </c>
    </row>
    <row r="1119" spans="1:6" ht="30" x14ac:dyDescent="0.25">
      <c r="A1119" s="46" t="s">
        <v>508</v>
      </c>
      <c r="B1119" s="51">
        <v>1975</v>
      </c>
      <c r="C1119" s="20" t="s">
        <v>392</v>
      </c>
      <c r="D1119" s="20">
        <f>LOG(csv!D1119)</f>
        <v>6.3058522391426113</v>
      </c>
      <c r="E1119" s="53">
        <f>LOG(csv!E1119)</f>
        <v>2.1144628919192132</v>
      </c>
      <c r="F1119" s="51">
        <v>100</v>
      </c>
    </row>
    <row r="1120" spans="1:6" ht="30" x14ac:dyDescent="0.25">
      <c r="A1120" s="46" t="s">
        <v>509</v>
      </c>
      <c r="B1120" s="51">
        <v>1975</v>
      </c>
      <c r="C1120" s="20" t="s">
        <v>392</v>
      </c>
      <c r="D1120" s="20">
        <f>LOG(csv!D1120)</f>
        <v>6.483159780781012</v>
      </c>
      <c r="E1120" s="53">
        <f>LOG(csv!E1120)</f>
        <v>2.5497596983885682</v>
      </c>
      <c r="F1120" s="51">
        <v>100</v>
      </c>
    </row>
    <row r="1121" spans="1:6" ht="20" x14ac:dyDescent="0.25">
      <c r="A1121" s="46" t="s">
        <v>510</v>
      </c>
      <c r="B1121" s="51">
        <v>1975</v>
      </c>
      <c r="C1121" s="20" t="s">
        <v>386</v>
      </c>
      <c r="D1121" s="20">
        <f>LOG(csv!D1121)</f>
        <v>6.7709075094586062</v>
      </c>
      <c r="E1121" s="53">
        <f>LOG(csv!E1121)</f>
        <v>3.5063459010296989</v>
      </c>
      <c r="F1121" s="51">
        <v>100</v>
      </c>
    </row>
    <row r="1122" spans="1:6" ht="20" x14ac:dyDescent="0.25">
      <c r="A1122" s="46" t="s">
        <v>511</v>
      </c>
      <c r="B1122" s="51">
        <v>1975</v>
      </c>
      <c r="C1122" s="20" t="s">
        <v>390</v>
      </c>
      <c r="D1122" s="20">
        <f>LOG(csv!D1122)</f>
        <v>4.531312831516094</v>
      </c>
      <c r="E1122" s="53">
        <f>LOG(csv!E1122)</f>
        <v>4.0217564807034822</v>
      </c>
      <c r="F1122" s="51">
        <v>100</v>
      </c>
    </row>
    <row r="1123" spans="1:6" x14ac:dyDescent="0.25">
      <c r="A1123" s="46" t="s">
        <v>512</v>
      </c>
      <c r="B1123" s="51">
        <v>1975</v>
      </c>
      <c r="C1123" s="20" t="s">
        <v>456</v>
      </c>
      <c r="D1123" s="20">
        <f>LOG(csv!D1123)</f>
        <v>6.5545989008936587</v>
      </c>
      <c r="E1123" s="53">
        <f>LOG(csv!E1123)</f>
        <v>3.3467274967648319</v>
      </c>
      <c r="F1123" s="51">
        <v>100</v>
      </c>
    </row>
    <row r="1124" spans="1:6" ht="20" x14ac:dyDescent="0.25">
      <c r="A1124" s="46" t="s">
        <v>513</v>
      </c>
      <c r="B1124" s="51">
        <v>1975</v>
      </c>
      <c r="C1124" s="20" t="s">
        <v>390</v>
      </c>
      <c r="D1124" s="20">
        <f>LOG(csv!D1124)</f>
        <v>5.6761565811802148</v>
      </c>
      <c r="E1124" s="53">
        <f>LOG(csv!E1124)</f>
        <v>3.9589370498446028</v>
      </c>
      <c r="F1124" s="51">
        <v>100</v>
      </c>
    </row>
    <row r="1125" spans="1:6" ht="30" x14ac:dyDescent="0.25">
      <c r="A1125" s="46" t="s">
        <v>516</v>
      </c>
      <c r="B1125" s="51">
        <v>1975</v>
      </c>
      <c r="C1125" s="20" t="s">
        <v>392</v>
      </c>
      <c r="D1125" s="20">
        <f>LOG(csv!D1125)</f>
        <v>7.2694071362601118</v>
      </c>
      <c r="E1125" s="53">
        <f>LOG(csv!E1125)</f>
        <v>2.4790892387903751</v>
      </c>
      <c r="F1125" s="51">
        <v>100</v>
      </c>
    </row>
    <row r="1126" spans="1:6" ht="30" x14ac:dyDescent="0.25">
      <c r="A1126" s="46" t="s">
        <v>517</v>
      </c>
      <c r="B1126" s="51">
        <v>1975</v>
      </c>
      <c r="C1126" s="20" t="s">
        <v>392</v>
      </c>
      <c r="D1126" s="20">
        <f>LOG(csv!D1126)</f>
        <v>7.1144083329124337</v>
      </c>
      <c r="E1126" s="53">
        <f>LOG(csv!E1126)</f>
        <v>2.0639131321602053</v>
      </c>
      <c r="F1126" s="51">
        <v>100</v>
      </c>
    </row>
    <row r="1127" spans="1:6" ht="30" x14ac:dyDescent="0.25">
      <c r="A1127" s="46" t="s">
        <v>518</v>
      </c>
      <c r="B1127" s="51">
        <v>1975</v>
      </c>
      <c r="C1127" s="20" t="s">
        <v>382</v>
      </c>
      <c r="D1127" s="20">
        <f>LOG(csv!D1127)</f>
        <v>7.3871380405554348</v>
      </c>
      <c r="E1127" s="53">
        <f>LOG(csv!E1127)</f>
        <v>2.8781060468326576</v>
      </c>
      <c r="F1127" s="51">
        <v>100</v>
      </c>
    </row>
    <row r="1128" spans="1:6" ht="30" x14ac:dyDescent="0.25">
      <c r="A1128" s="46" t="s">
        <v>519</v>
      </c>
      <c r="B1128" s="51">
        <v>1975</v>
      </c>
      <c r="C1128" s="20" t="s">
        <v>382</v>
      </c>
      <c r="D1128" s="20">
        <f>LOG(csv!D1128)</f>
        <v>5.5551041263419521</v>
      </c>
      <c r="E1128" s="53">
        <f>LOG(csv!E1128)</f>
        <v>2.3704652239580795</v>
      </c>
      <c r="F1128" s="51">
        <v>100</v>
      </c>
    </row>
    <row r="1129" spans="1:6" ht="30" x14ac:dyDescent="0.25">
      <c r="A1129" s="46" t="s">
        <v>520</v>
      </c>
      <c r="B1129" s="51">
        <v>1975</v>
      </c>
      <c r="C1129" s="20" t="s">
        <v>392</v>
      </c>
      <c r="D1129" s="20">
        <f>LOG(csv!D1129)</f>
        <v>7.068810091704389</v>
      </c>
      <c r="E1129" s="53">
        <f>LOG(csv!E1129)</f>
        <v>2.1077222366861283</v>
      </c>
      <c r="F1129" s="51">
        <v>100</v>
      </c>
    </row>
    <row r="1130" spans="1:6" ht="20" x14ac:dyDescent="0.25">
      <c r="A1130" s="46" t="s">
        <v>521</v>
      </c>
      <c r="B1130" s="51">
        <v>1975</v>
      </c>
      <c r="C1130" s="20" t="s">
        <v>390</v>
      </c>
      <c r="D1130" s="20">
        <f>LOG(csv!D1130)</f>
        <v>5.6022922767449703</v>
      </c>
      <c r="E1130" s="53">
        <f>LOG(csv!E1130)</f>
        <v>3.1931538565676321</v>
      </c>
      <c r="F1130" s="51">
        <v>100</v>
      </c>
    </row>
    <row r="1131" spans="1:6" ht="20" x14ac:dyDescent="0.25">
      <c r="A1131" s="46" t="s">
        <v>522</v>
      </c>
      <c r="B1131" s="51">
        <v>1975</v>
      </c>
      <c r="C1131" s="20" t="s">
        <v>388</v>
      </c>
      <c r="D1131" s="20">
        <f>LOG(csv!D1131)</f>
        <v>4.7811950965511025</v>
      </c>
      <c r="E1131" s="53">
        <f>LOG(csv!E1131)</f>
        <v>2.6883111237422432</v>
      </c>
      <c r="F1131" s="51">
        <v>100</v>
      </c>
    </row>
    <row r="1132" spans="1:6" ht="30" x14ac:dyDescent="0.25">
      <c r="A1132" s="46" t="s">
        <v>524</v>
      </c>
      <c r="B1132" s="51">
        <v>1975</v>
      </c>
      <c r="C1132" s="20" t="s">
        <v>392</v>
      </c>
      <c r="D1132" s="20">
        <f>LOG(csv!D1132)</f>
        <v>6.5020702510154278</v>
      </c>
      <c r="E1132" s="53">
        <f>LOG(csv!E1132)</f>
        <v>2.5541080857128819</v>
      </c>
      <c r="F1132" s="51">
        <v>100</v>
      </c>
    </row>
    <row r="1133" spans="1:6" ht="30" x14ac:dyDescent="0.25">
      <c r="A1133" s="46" t="s">
        <v>525</v>
      </c>
      <c r="B1133" s="51">
        <v>1975</v>
      </c>
      <c r="C1133" s="20" t="s">
        <v>392</v>
      </c>
      <c r="D1133" s="20">
        <f>LOG(csv!D1133)</f>
        <v>6.0937112350178584</v>
      </c>
      <c r="E1133" s="53">
        <f>LOG(csv!E1133)</f>
        <v>2.9752269143786831</v>
      </c>
      <c r="F1133" s="51">
        <v>100</v>
      </c>
    </row>
    <row r="1134" spans="1:6" ht="30" x14ac:dyDescent="0.25">
      <c r="A1134" s="46" t="s">
        <v>527</v>
      </c>
      <c r="B1134" s="51">
        <v>1975</v>
      </c>
      <c r="C1134" s="20" t="s">
        <v>394</v>
      </c>
      <c r="D1134" s="20">
        <f>LOG(csv!D1134)</f>
        <v>8.0312044999546384</v>
      </c>
      <c r="E1134" s="53">
        <f>LOG(csv!E1134)</f>
        <v>3.1600819090221077</v>
      </c>
      <c r="F1134" s="51">
        <v>100</v>
      </c>
    </row>
    <row r="1135" spans="1:6" ht="14.5" x14ac:dyDescent="0.25">
      <c r="A1135" s="47" t="s">
        <v>528</v>
      </c>
      <c r="B1135" s="51">
        <v>1975</v>
      </c>
      <c r="C1135" s="20" t="s">
        <v>388</v>
      </c>
      <c r="D1135" s="20">
        <f>LOG(csv!D1135)</f>
        <v>5.0334398401698985</v>
      </c>
      <c r="E1135" s="53">
        <f>LOG(csv!E1135)</f>
        <v>3.019548657342249</v>
      </c>
      <c r="F1135" s="51">
        <v>100</v>
      </c>
    </row>
    <row r="1136" spans="1:6" ht="20" x14ac:dyDescent="0.25">
      <c r="A1136" s="46" t="s">
        <v>530</v>
      </c>
      <c r="B1136" s="51">
        <v>1975</v>
      </c>
      <c r="C1136" s="20" t="s">
        <v>390</v>
      </c>
      <c r="D1136" s="20">
        <f>LOG(csv!D1136)</f>
        <v>4.5124575861973435</v>
      </c>
      <c r="E1136" s="53">
        <f>LOG(csv!E1136)</f>
        <v>4.4510152460510852</v>
      </c>
      <c r="F1136" s="51">
        <v>100</v>
      </c>
    </row>
    <row r="1137" spans="1:6" ht="30" x14ac:dyDescent="0.25">
      <c r="A1137" s="46" t="s">
        <v>531</v>
      </c>
      <c r="B1137" s="51">
        <v>1975</v>
      </c>
      <c r="C1137" s="20" t="s">
        <v>382</v>
      </c>
      <c r="D1137" s="20">
        <f>LOG(csv!D1137)</f>
        <v>6.4521275986352595</v>
      </c>
      <c r="E1137" s="53">
        <f>LOG(csv!E1137)</f>
        <v>3.1033457305229639</v>
      </c>
      <c r="F1137" s="51">
        <v>100</v>
      </c>
    </row>
    <row r="1138" spans="1:6" ht="20" x14ac:dyDescent="0.35">
      <c r="A1138" s="46" t="s">
        <v>622</v>
      </c>
      <c r="B1138" s="51">
        <v>1975</v>
      </c>
      <c r="C1138" s="42" t="s">
        <v>384</v>
      </c>
      <c r="D1138" s="20">
        <f>LOG(csv!D1138)</f>
        <v>5.7939013879034285</v>
      </c>
      <c r="E1138" s="53">
        <f>LOG(csv!E1138)</f>
        <v>3.2358415325987244</v>
      </c>
      <c r="F1138" s="51">
        <v>100</v>
      </c>
    </row>
    <row r="1139" spans="1:6" ht="20" x14ac:dyDescent="0.25">
      <c r="A1139" s="46" t="s">
        <v>533</v>
      </c>
      <c r="B1139" s="51">
        <v>1975</v>
      </c>
      <c r="C1139" s="20" t="s">
        <v>386</v>
      </c>
      <c r="D1139" s="20">
        <f>LOG(csv!D1139)</f>
        <v>7.5216774641613542</v>
      </c>
      <c r="E1139" s="53">
        <f>LOG(csv!E1139)</f>
        <v>2.699939708081541</v>
      </c>
      <c r="F1139" s="51">
        <v>100</v>
      </c>
    </row>
    <row r="1140" spans="1:6" ht="30" x14ac:dyDescent="0.25">
      <c r="A1140" s="46" t="s">
        <v>534</v>
      </c>
      <c r="B1140" s="51">
        <v>1975</v>
      </c>
      <c r="C1140" s="20" t="s">
        <v>392</v>
      </c>
      <c r="D1140" s="20">
        <f>LOG(csv!D1140)</f>
        <v>7.2941686214737622</v>
      </c>
      <c r="E1140" s="53">
        <f>LOG(csv!E1140)</f>
        <v>2.4454924640003424</v>
      </c>
      <c r="F1140" s="51">
        <v>100</v>
      </c>
    </row>
    <row r="1141" spans="1:6" ht="30" x14ac:dyDescent="0.25">
      <c r="A1141" s="46" t="s">
        <v>535</v>
      </c>
      <c r="B1141" s="51">
        <v>1975</v>
      </c>
      <c r="C1141" s="20" t="s">
        <v>392</v>
      </c>
      <c r="D1141" s="20">
        <f>LOG(csv!D1141)</f>
        <v>6.3105121238468662</v>
      </c>
      <c r="E1141" s="53">
        <f>LOG(csv!E1141)</f>
        <v>3.2686341881642895</v>
      </c>
      <c r="F1141" s="51">
        <v>100</v>
      </c>
    </row>
    <row r="1142" spans="1:6" ht="30" x14ac:dyDescent="0.25">
      <c r="A1142" s="46" t="s">
        <v>537</v>
      </c>
      <c r="B1142" s="51">
        <v>1975</v>
      </c>
      <c r="C1142" s="20" t="s">
        <v>382</v>
      </c>
      <c r="D1142" s="20">
        <f>LOG(csv!D1142)</f>
        <v>7.4515891473637152</v>
      </c>
      <c r="E1142" s="53">
        <f>LOG(csv!E1142)</f>
        <v>2.0732063141153878</v>
      </c>
      <c r="F1142" s="51">
        <v>100</v>
      </c>
    </row>
    <row r="1143" spans="1:6" ht="20" x14ac:dyDescent="0.25">
      <c r="A1143" s="46" t="s">
        <v>538</v>
      </c>
      <c r="B1143" s="51">
        <v>1975</v>
      </c>
      <c r="C1143" s="20" t="s">
        <v>390</v>
      </c>
      <c r="D1143" s="20">
        <f>LOG(csv!D1143)</f>
        <v>7.217259132062436</v>
      </c>
      <c r="E1143" s="53">
        <f>LOG(csv!E1143)</f>
        <v>3.8598516881750653</v>
      </c>
      <c r="F1143" s="51">
        <v>100</v>
      </c>
    </row>
    <row r="1144" spans="1:6" ht="20" x14ac:dyDescent="0.25">
      <c r="A1144" s="46" t="s">
        <v>540</v>
      </c>
      <c r="B1144" s="51">
        <v>1975</v>
      </c>
      <c r="C1144" s="20" t="s">
        <v>388</v>
      </c>
      <c r="D1144" s="20">
        <f>LOG(csv!D1144)</f>
        <v>5.340931678691331</v>
      </c>
      <c r="E1144" s="53">
        <f>LOG(csv!E1144)</f>
        <v>3.789818953213016</v>
      </c>
      <c r="F1144" s="51">
        <v>100</v>
      </c>
    </row>
    <row r="1145" spans="1:6" ht="20" x14ac:dyDescent="0.25">
      <c r="A1145" s="46" t="s">
        <v>541</v>
      </c>
      <c r="B1145" s="51">
        <v>1975</v>
      </c>
      <c r="C1145" s="20" t="s">
        <v>388</v>
      </c>
      <c r="D1145" s="20">
        <f>LOG(csv!D1145)</f>
        <v>6.6102490919642483</v>
      </c>
      <c r="E1145" s="53">
        <f>LOG(csv!E1145)</f>
        <v>3.6203203296185609</v>
      </c>
      <c r="F1145" s="51">
        <v>100</v>
      </c>
    </row>
    <row r="1146" spans="1:6" ht="30" x14ac:dyDescent="0.25">
      <c r="A1146" s="46" t="s">
        <v>542</v>
      </c>
      <c r="B1146" s="51">
        <v>1975</v>
      </c>
      <c r="C1146" s="20" t="s">
        <v>394</v>
      </c>
      <c r="D1146" s="20">
        <f>LOG(csv!D1146)</f>
        <v>6.7458652532238945</v>
      </c>
      <c r="E1146" s="53">
        <f>LOG(csv!E1146)</f>
        <v>2.7524433071352541</v>
      </c>
      <c r="F1146" s="51">
        <v>100</v>
      </c>
    </row>
    <row r="1147" spans="1:6" ht="30" x14ac:dyDescent="0.25">
      <c r="A1147" s="46" t="s">
        <v>543</v>
      </c>
      <c r="B1147" s="51">
        <v>1975</v>
      </c>
      <c r="C1147" s="20" t="s">
        <v>392</v>
      </c>
      <c r="D1147" s="20">
        <f>LOG(csv!D1147)</f>
        <v>7.0977809939028047</v>
      </c>
      <c r="E1147" s="53">
        <f>LOG(csv!E1147)</f>
        <v>2.3070705418583173</v>
      </c>
      <c r="F1147" s="51">
        <v>100</v>
      </c>
    </row>
    <row r="1148" spans="1:6" ht="30" x14ac:dyDescent="0.25">
      <c r="A1148" s="46" t="s">
        <v>544</v>
      </c>
      <c r="B1148" s="51">
        <v>1975</v>
      </c>
      <c r="C1148" s="20" t="s">
        <v>392</v>
      </c>
      <c r="D1148" s="20">
        <f>LOG(csv!D1148)</f>
        <v>8.1201121854275922</v>
      </c>
      <c r="E1148" s="53">
        <f>LOG(csv!E1148)</f>
        <v>2.6404934519536161</v>
      </c>
      <c r="F1148" s="51">
        <v>100</v>
      </c>
    </row>
    <row r="1149" spans="1:6" ht="20" x14ac:dyDescent="0.25">
      <c r="A1149" s="46" t="s">
        <v>546</v>
      </c>
      <c r="B1149" s="51">
        <v>1975</v>
      </c>
      <c r="C1149" s="20" t="s">
        <v>390</v>
      </c>
      <c r="D1149" s="20">
        <f>LOG(csv!D1149)</f>
        <v>6.6637781682977844</v>
      </c>
      <c r="E1149" s="53">
        <f>LOG(csv!E1149)</f>
        <v>3.9140495525868491</v>
      </c>
      <c r="F1149" s="51">
        <v>100</v>
      </c>
    </row>
    <row r="1150" spans="1:6" x14ac:dyDescent="0.25">
      <c r="A1150" s="46" t="s">
        <v>547</v>
      </c>
      <c r="B1150" s="51">
        <v>1975</v>
      </c>
      <c r="C1150" s="20" t="s">
        <v>405</v>
      </c>
      <c r="D1150" s="20">
        <f>LOG(csv!D1150)</f>
        <v>6.4916738533633191</v>
      </c>
      <c r="E1150" s="53">
        <f>LOG(csv!E1150)</f>
        <v>3.3760458698627342</v>
      </c>
      <c r="F1150" s="51">
        <v>100</v>
      </c>
    </row>
    <row r="1151" spans="1:6" ht="30" x14ac:dyDescent="0.25">
      <c r="A1151" s="46" t="s">
        <v>548</v>
      </c>
      <c r="B1151" s="51">
        <v>1975</v>
      </c>
      <c r="C1151" s="20" t="s">
        <v>382</v>
      </c>
      <c r="D1151" s="20">
        <f>LOG(csv!D1151)</f>
        <v>8.2195938511343822</v>
      </c>
      <c r="E1151" s="53">
        <f>LOG(csv!E1151)</f>
        <v>2.2298919009785561</v>
      </c>
      <c r="F1151" s="51">
        <v>100</v>
      </c>
    </row>
    <row r="1152" spans="1:6" x14ac:dyDescent="0.25">
      <c r="A1152" s="46" t="s">
        <v>549</v>
      </c>
      <c r="B1152" s="51">
        <v>1975</v>
      </c>
      <c r="C1152" s="20" t="s">
        <v>388</v>
      </c>
      <c r="D1152" s="20">
        <f>LOG(csv!D1152)</f>
        <v>4.3134242671691929</v>
      </c>
      <c r="E1152" s="53">
        <f>LOG(csv!E1152)</f>
        <v>3.5835549469130399</v>
      </c>
      <c r="F1152" s="51">
        <v>100</v>
      </c>
    </row>
    <row r="1153" spans="1:6" ht="14.5" x14ac:dyDescent="0.35">
      <c r="A1153" s="46" t="s">
        <v>623</v>
      </c>
      <c r="B1153" s="51">
        <v>1975</v>
      </c>
      <c r="C1153" s="42" t="s">
        <v>405</v>
      </c>
      <c r="D1153" s="20">
        <f>LOG(csv!D1153)</f>
        <v>6</v>
      </c>
      <c r="E1153" s="53">
        <f>LOG(csv!E1153)</f>
        <v>2.9336451730305932</v>
      </c>
      <c r="F1153" s="51">
        <v>100</v>
      </c>
    </row>
    <row r="1154" spans="1:6" ht="30" x14ac:dyDescent="0.25">
      <c r="A1154" s="46" t="s">
        <v>550</v>
      </c>
      <c r="B1154" s="51">
        <v>1975</v>
      </c>
      <c r="C1154" s="20" t="s">
        <v>394</v>
      </c>
      <c r="D1154" s="20">
        <f>LOG(csv!D1154)</f>
        <v>6.5039702178617533</v>
      </c>
      <c r="E1154" s="53">
        <f>LOG(csv!E1154)</f>
        <v>3.0489230055157339</v>
      </c>
      <c r="F1154" s="51">
        <v>100</v>
      </c>
    </row>
    <row r="1155" spans="1:6" ht="30" x14ac:dyDescent="0.25">
      <c r="A1155" s="46" t="s">
        <v>551</v>
      </c>
      <c r="B1155" s="51">
        <v>1975</v>
      </c>
      <c r="C1155" s="20" t="s">
        <v>388</v>
      </c>
      <c r="D1155" s="20">
        <f>LOG(csv!D1155)</f>
        <v>6.7536247246539736</v>
      </c>
      <c r="E1155" s="53">
        <f>LOG(csv!E1155)</f>
        <v>2.6837902708672314</v>
      </c>
      <c r="F1155" s="51">
        <v>100</v>
      </c>
    </row>
    <row r="1156" spans="1:6" ht="30" x14ac:dyDescent="0.25">
      <c r="A1156" s="46" t="s">
        <v>552</v>
      </c>
      <c r="B1156" s="51">
        <v>1975</v>
      </c>
      <c r="C1156" s="20" t="s">
        <v>394</v>
      </c>
      <c r="D1156" s="20">
        <f>LOG(csv!D1156)</f>
        <v>6.8133450311951629</v>
      </c>
      <c r="E1156" s="53">
        <f>LOG(csv!E1156)</f>
        <v>2.6851869291114063</v>
      </c>
      <c r="F1156" s="51">
        <v>100</v>
      </c>
    </row>
    <row r="1157" spans="1:6" ht="30" x14ac:dyDescent="0.25">
      <c r="A1157" s="46" t="s">
        <v>553</v>
      </c>
      <c r="B1157" s="51">
        <v>1975</v>
      </c>
      <c r="C1157" s="20" t="s">
        <v>394</v>
      </c>
      <c r="D1157" s="20">
        <f>LOG(csv!D1157)</f>
        <v>7.4518263795719939</v>
      </c>
      <c r="E1157" s="53">
        <f>LOG(csv!E1157)</f>
        <v>3.0325005465647488</v>
      </c>
      <c r="F1157" s="51">
        <v>100</v>
      </c>
    </row>
    <row r="1158" spans="1:6" ht="30" x14ac:dyDescent="0.25">
      <c r="A1158" s="46" t="s">
        <v>554</v>
      </c>
      <c r="B1158" s="51">
        <v>1975</v>
      </c>
      <c r="C1158" s="20" t="s">
        <v>382</v>
      </c>
      <c r="D1158" s="20">
        <f>LOG(csv!D1158)</f>
        <v>7.9516710153488024</v>
      </c>
      <c r="E1158" s="53">
        <f>LOG(csv!E1158)</f>
        <v>2.5571116213378779</v>
      </c>
      <c r="F1158" s="51">
        <v>100</v>
      </c>
    </row>
    <row r="1159" spans="1:6" ht="20" x14ac:dyDescent="0.25">
      <c r="A1159" s="46" t="s">
        <v>555</v>
      </c>
      <c r="B1159" s="51">
        <v>1975</v>
      </c>
      <c r="C1159" s="20" t="s">
        <v>384</v>
      </c>
      <c r="D1159" s="20">
        <f>LOG(csv!D1159)</f>
        <v>7.5858764266852852</v>
      </c>
      <c r="E1159" s="53">
        <f>LOG(csv!E1159)</f>
        <v>3.2701891476136367</v>
      </c>
      <c r="F1159" s="51">
        <v>100</v>
      </c>
    </row>
    <row r="1160" spans="1:6" ht="20" x14ac:dyDescent="0.25">
      <c r="A1160" s="46" t="s">
        <v>556</v>
      </c>
      <c r="B1160" s="51">
        <v>1975</v>
      </c>
      <c r="C1160" s="20" t="s">
        <v>390</v>
      </c>
      <c r="D1160" s="20">
        <f>LOG(csv!D1160)</f>
        <v>7.025546299509994</v>
      </c>
      <c r="E1160" s="53">
        <f>LOG(csv!E1160)</f>
        <v>3.3279403994212671</v>
      </c>
      <c r="F1160" s="51">
        <v>100</v>
      </c>
    </row>
    <row r="1161" spans="1:6" ht="30" x14ac:dyDescent="0.25">
      <c r="A1161" s="46" t="s">
        <v>557</v>
      </c>
      <c r="B1161" s="51">
        <v>1975</v>
      </c>
      <c r="C1161" s="20" t="s">
        <v>394</v>
      </c>
      <c r="D1161" s="20">
        <f>LOG(csv!D1161)</f>
        <v>6.594081692054294</v>
      </c>
      <c r="E1161" s="53">
        <f>LOG(csv!E1161)</f>
        <v>3.437472009909976</v>
      </c>
      <c r="F1161" s="51">
        <v>100</v>
      </c>
    </row>
    <row r="1162" spans="1:6" x14ac:dyDescent="0.25">
      <c r="A1162" s="46" t="s">
        <v>558</v>
      </c>
      <c r="B1162" s="51">
        <v>1975</v>
      </c>
      <c r="C1162" s="20" t="s">
        <v>405</v>
      </c>
      <c r="D1162" s="20">
        <f>LOG(csv!D1162)</f>
        <v>5.947119406409441</v>
      </c>
      <c r="E1162" s="53">
        <f>LOG(csv!E1162)</f>
        <v>4.1844303731793433</v>
      </c>
      <c r="F1162" s="51">
        <v>100</v>
      </c>
    </row>
    <row r="1163" spans="1:6" ht="30" x14ac:dyDescent="0.25">
      <c r="A1163" s="48" t="s">
        <v>502</v>
      </c>
      <c r="B1163" s="51">
        <v>1975</v>
      </c>
      <c r="C1163" s="20" t="s">
        <v>382</v>
      </c>
      <c r="D1163" s="20">
        <f>LOG(csv!D1163)</f>
        <v>7.6888363224368259</v>
      </c>
      <c r="E1163" s="53">
        <f>LOG(csv!E1163)</f>
        <v>2.8103501178914034</v>
      </c>
      <c r="F1163" s="51">
        <v>100</v>
      </c>
    </row>
    <row r="1164" spans="1:6" ht="30" x14ac:dyDescent="0.25">
      <c r="A1164" s="46" t="s">
        <v>529</v>
      </c>
      <c r="B1164" s="51">
        <v>1975</v>
      </c>
      <c r="C1164" s="20" t="s">
        <v>398</v>
      </c>
      <c r="D1164" s="20">
        <f>LOG(csv!D1164)</f>
        <v>6.6499873680125505</v>
      </c>
      <c r="E1164" s="53">
        <f>LOG(csv!E1164)</f>
        <v>3.0427184923362001</v>
      </c>
      <c r="F1164" s="51">
        <v>100</v>
      </c>
    </row>
    <row r="1165" spans="1:6" ht="20" x14ac:dyDescent="0.25">
      <c r="A1165" s="46" t="s">
        <v>560</v>
      </c>
      <c r="B1165" s="51">
        <v>1975</v>
      </c>
      <c r="C1165" s="20" t="s">
        <v>384</v>
      </c>
      <c r="D1165" s="20">
        <f>LOG(csv!D1165)</f>
        <v>7.3483740330552036</v>
      </c>
      <c r="E1165" s="53">
        <f>LOG(csv!E1165)</f>
        <v>3.156798762511972</v>
      </c>
      <c r="F1165" s="51">
        <v>100</v>
      </c>
    </row>
    <row r="1166" spans="1:6" ht="30" x14ac:dyDescent="0.25">
      <c r="A1166" s="46" t="s">
        <v>561</v>
      </c>
      <c r="B1166" s="51">
        <v>1975</v>
      </c>
      <c r="C1166" s="20" t="s">
        <v>398</v>
      </c>
      <c r="D1166" s="20">
        <f>LOG(csv!D1166)</f>
        <v>8.1550125954405903</v>
      </c>
      <c r="E1166" s="53">
        <f>LOG(csv!E1166)</f>
        <v>3.5375098512774419</v>
      </c>
      <c r="F1166" s="51">
        <v>100</v>
      </c>
    </row>
    <row r="1167" spans="1:6" ht="30" x14ac:dyDescent="0.25">
      <c r="A1167" s="46" t="s">
        <v>562</v>
      </c>
      <c r="B1167" s="51">
        <v>1975</v>
      </c>
      <c r="C1167" s="20" t="s">
        <v>392</v>
      </c>
      <c r="D1167" s="20">
        <f>LOG(csv!D1167)</f>
        <v>6.9369281350950232</v>
      </c>
      <c r="E1167" s="53">
        <f>LOG(csv!E1167)</f>
        <v>2.1178889799014664</v>
      </c>
      <c r="F1167" s="51">
        <v>100</v>
      </c>
    </row>
    <row r="1168" spans="1:6" ht="30" x14ac:dyDescent="0.25">
      <c r="A1168" s="47" t="s">
        <v>564</v>
      </c>
      <c r="B1168" s="51">
        <v>1975</v>
      </c>
      <c r="C1168" s="20" t="s">
        <v>394</v>
      </c>
      <c r="D1168" s="20">
        <f>LOG(csv!D1168)</f>
        <v>4.5924987489987794</v>
      </c>
      <c r="E1168" s="53">
        <f>LOG(csv!E1168)</f>
        <v>2.8770908185537647</v>
      </c>
      <c r="F1168" s="51">
        <v>100</v>
      </c>
    </row>
    <row r="1169" spans="1:6" ht="30" x14ac:dyDescent="0.25">
      <c r="A1169" s="46" t="s">
        <v>565</v>
      </c>
      <c r="B1169" s="51">
        <v>1975</v>
      </c>
      <c r="C1169" s="20" t="s">
        <v>392</v>
      </c>
      <c r="D1169" s="20">
        <f>LOG(csv!D1169)</f>
        <v>5.226491640270277</v>
      </c>
      <c r="E1169" s="53">
        <f>LOG(csv!E1169)</f>
        <v>2.9844905441464533</v>
      </c>
      <c r="F1169" s="51">
        <v>100</v>
      </c>
    </row>
    <row r="1170" spans="1:6" ht="50" x14ac:dyDescent="0.25">
      <c r="A1170" s="46" t="s">
        <v>567</v>
      </c>
      <c r="B1170" s="51">
        <v>1975</v>
      </c>
      <c r="C1170" s="20" t="s">
        <v>394</v>
      </c>
      <c r="D1170" s="20">
        <f>LOG(csv!D1170)</f>
        <v>5.0713222165053642</v>
      </c>
      <c r="E1170" s="53">
        <f>LOG(csv!E1170)</f>
        <v>2.5411024689403168</v>
      </c>
      <c r="F1170" s="51">
        <v>100</v>
      </c>
    </row>
    <row r="1171" spans="1:6" x14ac:dyDescent="0.25">
      <c r="A1171" s="46" t="s">
        <v>568</v>
      </c>
      <c r="B1171" s="51">
        <v>1975</v>
      </c>
      <c r="C1171" s="20" t="s">
        <v>388</v>
      </c>
      <c r="D1171" s="20">
        <f>LOG(csv!D1171)</f>
        <v>5.2477474726909366</v>
      </c>
      <c r="E1171" s="53">
        <f>LOG(csv!E1171)</f>
        <v>2.8074796476642527</v>
      </c>
      <c r="F1171" s="51">
        <v>100</v>
      </c>
    </row>
    <row r="1172" spans="1:6" ht="20" x14ac:dyDescent="0.25">
      <c r="A1172" s="46" t="s">
        <v>569</v>
      </c>
      <c r="B1172" s="51">
        <v>1975</v>
      </c>
      <c r="C1172" s="20" t="s">
        <v>390</v>
      </c>
      <c r="D1172" s="20">
        <f>LOG(csv!D1172)</f>
        <v>4.4661407178389938</v>
      </c>
      <c r="E1172" s="53">
        <f>LOG(csv!E1172)</f>
        <v>3.8931132901117955</v>
      </c>
      <c r="F1172" s="51">
        <v>100</v>
      </c>
    </row>
    <row r="1173" spans="1:6" ht="30" x14ac:dyDescent="0.25">
      <c r="A1173" s="47" t="s">
        <v>570</v>
      </c>
      <c r="B1173" s="51">
        <v>1975</v>
      </c>
      <c r="C1173" s="20" t="s">
        <v>392</v>
      </c>
      <c r="D1173" s="20">
        <f>LOG(csv!D1173)</f>
        <v>5.2864856612595066</v>
      </c>
      <c r="E1173" s="53">
        <f>LOG(csv!E1173)</f>
        <v>2.7613544818219853</v>
      </c>
      <c r="F1173" s="51">
        <v>100</v>
      </c>
    </row>
    <row r="1174" spans="1:6" ht="20" x14ac:dyDescent="0.25">
      <c r="A1174" s="46" t="s">
        <v>571</v>
      </c>
      <c r="B1174" s="51">
        <v>1975</v>
      </c>
      <c r="C1174" s="20" t="s">
        <v>405</v>
      </c>
      <c r="D1174" s="20">
        <f>LOG(csv!D1174)</f>
        <v>7.4316810210073605</v>
      </c>
      <c r="E1174" s="53">
        <f>LOG(csv!E1174)</f>
        <v>3.7990855327050239</v>
      </c>
      <c r="F1174" s="51">
        <v>100</v>
      </c>
    </row>
    <row r="1175" spans="1:6" ht="30" x14ac:dyDescent="0.25">
      <c r="A1175" s="46" t="s">
        <v>572</v>
      </c>
      <c r="B1175" s="51">
        <v>1975</v>
      </c>
      <c r="C1175" s="20" t="s">
        <v>392</v>
      </c>
      <c r="D1175" s="20">
        <f>LOG(csv!D1175)</f>
        <v>7.0787148891913851</v>
      </c>
      <c r="E1175" s="53">
        <f>LOG(csv!E1175)</f>
        <v>2.6591829922712611</v>
      </c>
      <c r="F1175" s="51">
        <v>100</v>
      </c>
    </row>
    <row r="1176" spans="1:6" ht="20" x14ac:dyDescent="0.25">
      <c r="A1176" s="46" t="s">
        <v>573</v>
      </c>
      <c r="B1176" s="51">
        <v>1975</v>
      </c>
      <c r="C1176" s="20" t="s">
        <v>384</v>
      </c>
      <c r="D1176" s="20">
        <f>LOG(csv!D1176)</f>
        <v>6.9729620046070915</v>
      </c>
      <c r="E1176" s="53">
        <f>LOG(csv!E1176)</f>
        <v>3.4117940700527769</v>
      </c>
      <c r="F1176" s="51">
        <v>100</v>
      </c>
    </row>
    <row r="1177" spans="1:6" ht="30" x14ac:dyDescent="0.25">
      <c r="A1177" s="46" t="s">
        <v>574</v>
      </c>
      <c r="B1177" s="51">
        <v>1975</v>
      </c>
      <c r="C1177" s="20" t="s">
        <v>392</v>
      </c>
      <c r="D1177" s="20">
        <f>LOG(csv!D1177)</f>
        <v>4.9113760332360652</v>
      </c>
      <c r="E1177" s="53">
        <f>LOG(csv!E1177)</f>
        <v>2.9042102204671769</v>
      </c>
      <c r="F1177" s="51">
        <v>100</v>
      </c>
    </row>
    <row r="1178" spans="1:6" ht="30" x14ac:dyDescent="0.25">
      <c r="A1178" s="46" t="s">
        <v>575</v>
      </c>
      <c r="B1178" s="51">
        <v>1975</v>
      </c>
      <c r="C1178" s="20" t="s">
        <v>392</v>
      </c>
      <c r="D1178" s="20">
        <f>LOG(csv!D1178)</f>
        <v>6.7785310918988699</v>
      </c>
      <c r="E1178" s="53">
        <f>LOG(csv!E1178)</f>
        <v>2.390245885968671</v>
      </c>
      <c r="F1178" s="51">
        <v>100</v>
      </c>
    </row>
    <row r="1179" spans="1:6" ht="30" x14ac:dyDescent="0.25">
      <c r="A1179" s="46" t="s">
        <v>576</v>
      </c>
      <c r="B1179" s="51">
        <v>1975</v>
      </c>
      <c r="C1179" s="20" t="s">
        <v>382</v>
      </c>
      <c r="D1179" s="20">
        <f>LOG(csv!D1179)</f>
        <v>6.6524542496118242</v>
      </c>
      <c r="E1179" s="53">
        <f>LOG(csv!E1179)</f>
        <v>3.3961671086907406</v>
      </c>
      <c r="F1179" s="51">
        <v>100</v>
      </c>
    </row>
    <row r="1180" spans="1:6" ht="20" x14ac:dyDescent="0.25">
      <c r="A1180" s="46" t="s">
        <v>577</v>
      </c>
      <c r="B1180" s="51">
        <v>1975</v>
      </c>
      <c r="C1180" s="20" t="s">
        <v>384</v>
      </c>
      <c r="D1180" s="20">
        <f>LOG(csv!D1180)</f>
        <v>6.7355548293456735</v>
      </c>
      <c r="E1180" s="53">
        <f>LOG(csv!E1180)</f>
        <v>3.3962678794929198</v>
      </c>
      <c r="F1180" s="51">
        <v>100</v>
      </c>
    </row>
    <row r="1181" spans="1:6" ht="20" x14ac:dyDescent="0.25">
      <c r="A1181" s="46" t="s">
        <v>578</v>
      </c>
      <c r="B1181" s="51">
        <v>1975</v>
      </c>
      <c r="C1181" s="20" t="s">
        <v>384</v>
      </c>
      <c r="D1181" s="20">
        <f>LOG(csv!D1181)</f>
        <v>6.3032710261660201</v>
      </c>
      <c r="E1181" s="53">
        <f>LOG(csv!E1181)</f>
        <v>3.6469190312893773</v>
      </c>
      <c r="F1181" s="51">
        <v>100</v>
      </c>
    </row>
    <row r="1182" spans="1:6" ht="20" x14ac:dyDescent="0.25">
      <c r="A1182" s="46" t="s">
        <v>579</v>
      </c>
      <c r="B1182" s="51">
        <v>1975</v>
      </c>
      <c r="C1182" s="20" t="s">
        <v>388</v>
      </c>
      <c r="D1182" s="20">
        <f>LOG(csv!D1182)</f>
        <v>5.7422835443140974</v>
      </c>
      <c r="E1182" s="53">
        <f>LOG(csv!E1182)</f>
        <v>2.5862763465361507</v>
      </c>
      <c r="F1182" s="51">
        <v>100</v>
      </c>
    </row>
    <row r="1183" spans="1:6" ht="30" x14ac:dyDescent="0.25">
      <c r="A1183" s="46" t="s">
        <v>580</v>
      </c>
      <c r="B1183" s="51">
        <v>1975</v>
      </c>
      <c r="C1183" s="20" t="s">
        <v>392</v>
      </c>
      <c r="D1183" s="20">
        <f>LOG(csv!D1183)</f>
        <v>6.9475973112738503</v>
      </c>
      <c r="E1183" s="53">
        <f>LOG(csv!E1183)</f>
        <v>2.7271023423099883</v>
      </c>
      <c r="F1183" s="51">
        <v>100</v>
      </c>
    </row>
    <row r="1184" spans="1:6" ht="30" x14ac:dyDescent="0.25">
      <c r="A1184" s="46" t="s">
        <v>581</v>
      </c>
      <c r="B1184" s="51">
        <v>1975</v>
      </c>
      <c r="C1184" s="20" t="s">
        <v>392</v>
      </c>
      <c r="D1184" s="20">
        <f>LOG(csv!D1184)</f>
        <v>7.6453007776360646</v>
      </c>
      <c r="E1184" s="53">
        <f>LOG(csv!E1184)</f>
        <v>3.1744012244279416</v>
      </c>
      <c r="F1184" s="51">
        <v>100</v>
      </c>
    </row>
    <row r="1185" spans="1:6" ht="20" x14ac:dyDescent="0.35">
      <c r="A1185" s="46" t="s">
        <v>624</v>
      </c>
      <c r="B1185" s="51">
        <v>1975</v>
      </c>
      <c r="C1185" s="42" t="s">
        <v>392</v>
      </c>
      <c r="D1185" s="20">
        <f>LOG(csv!D1185)</f>
        <v>7.0913151596972233</v>
      </c>
      <c r="E1185" s="53">
        <f>LOG(csv!E1185)</f>
        <v>3.1468279821498992</v>
      </c>
      <c r="F1185" s="51">
        <v>100</v>
      </c>
    </row>
    <row r="1186" spans="1:6" ht="20" x14ac:dyDescent="0.25">
      <c r="A1186" s="46" t="s">
        <v>582</v>
      </c>
      <c r="B1186" s="51">
        <v>1975</v>
      </c>
      <c r="C1186" s="20" t="s">
        <v>390</v>
      </c>
      <c r="D1186" s="20">
        <f>LOG(csv!D1186)</f>
        <v>7.6063581662857604</v>
      </c>
      <c r="E1186" s="53">
        <f>LOG(csv!E1186)</f>
        <v>3.5080697832192471</v>
      </c>
      <c r="F1186" s="51">
        <v>100</v>
      </c>
    </row>
    <row r="1187" spans="1:6" ht="30" x14ac:dyDescent="0.25">
      <c r="A1187" s="46" t="s">
        <v>583</v>
      </c>
      <c r="B1187" s="51">
        <v>1975</v>
      </c>
      <c r="C1187" s="20" t="s">
        <v>382</v>
      </c>
      <c r="D1187" s="20">
        <f>LOG(csv!D1187)</f>
        <v>7.3058292603429287</v>
      </c>
      <c r="E1187" s="53">
        <f>LOG(csv!E1187)</f>
        <v>2.4485828761802892</v>
      </c>
      <c r="F1187" s="51">
        <v>100</v>
      </c>
    </row>
    <row r="1188" spans="1:6" ht="30" x14ac:dyDescent="0.25">
      <c r="A1188" s="46" t="s">
        <v>584</v>
      </c>
      <c r="B1188" s="51">
        <v>1975</v>
      </c>
      <c r="C1188" s="20" t="s">
        <v>392</v>
      </c>
      <c r="D1188" s="20">
        <f>LOG(csv!D1188)</f>
        <v>7.6152805120020135</v>
      </c>
      <c r="E1188" s="53">
        <f>LOG(csv!E1188)</f>
        <v>2.4739943091209375</v>
      </c>
      <c r="F1188" s="51">
        <v>100</v>
      </c>
    </row>
    <row r="1189" spans="1:6" ht="30" x14ac:dyDescent="0.25">
      <c r="A1189" s="46" t="s">
        <v>585</v>
      </c>
      <c r="B1189" s="51">
        <v>1975</v>
      </c>
      <c r="C1189" s="20" t="s">
        <v>394</v>
      </c>
      <c r="D1189" s="20">
        <f>LOG(csv!D1189)</f>
        <v>5.6425802507306173</v>
      </c>
      <c r="E1189" s="53">
        <f>LOG(csv!E1189)</f>
        <v>3.1079640742604053</v>
      </c>
      <c r="F1189" s="51">
        <v>100</v>
      </c>
    </row>
    <row r="1190" spans="1:6" ht="30" x14ac:dyDescent="0.25">
      <c r="A1190" s="46" t="s">
        <v>586</v>
      </c>
      <c r="B1190" s="51">
        <v>1975</v>
      </c>
      <c r="C1190" s="20" t="s">
        <v>392</v>
      </c>
      <c r="D1190" s="20">
        <f>LOG(csv!D1190)</f>
        <v>6.0555060013020441</v>
      </c>
      <c r="E1190" s="53">
        <f>LOG(csv!E1190)</f>
        <v>2.7462699315415424</v>
      </c>
      <c r="F1190" s="51">
        <v>100</v>
      </c>
    </row>
    <row r="1191" spans="1:6" ht="20" x14ac:dyDescent="0.25">
      <c r="A1191" s="46" t="s">
        <v>587</v>
      </c>
      <c r="B1191" s="51">
        <v>1975</v>
      </c>
      <c r="C1191" s="20" t="s">
        <v>390</v>
      </c>
      <c r="D1191" s="20">
        <f>LOG(csv!D1191)</f>
        <v>6.9550426109968271</v>
      </c>
      <c r="E1191" s="53">
        <f>LOG(csv!E1191)</f>
        <v>3.9988979843999428</v>
      </c>
      <c r="F1191" s="51">
        <v>100</v>
      </c>
    </row>
    <row r="1192" spans="1:6" ht="20" x14ac:dyDescent="0.25">
      <c r="A1192" s="46" t="s">
        <v>588</v>
      </c>
      <c r="B1192" s="51">
        <v>1975</v>
      </c>
      <c r="C1192" s="20" t="s">
        <v>390</v>
      </c>
      <c r="D1192" s="20">
        <f>LOG(csv!D1192)</f>
        <v>6.8764449772609142</v>
      </c>
      <c r="E1192" s="53">
        <f>LOG(csv!E1192)</f>
        <v>4.2473795274075483</v>
      </c>
      <c r="F1192" s="51">
        <v>100</v>
      </c>
    </row>
    <row r="1193" spans="1:6" x14ac:dyDescent="0.25">
      <c r="A1193" s="46" t="s">
        <v>589</v>
      </c>
      <c r="B1193" s="51">
        <v>1975</v>
      </c>
      <c r="C1193" s="20" t="s">
        <v>405</v>
      </c>
      <c r="D1193" s="20">
        <f>LOG(csv!D1193)</f>
        <v>7.2760332957611249</v>
      </c>
      <c r="E1193" s="53">
        <f>LOG(csv!E1193)</f>
        <v>2.9554771602248215</v>
      </c>
      <c r="F1193" s="51">
        <v>100</v>
      </c>
    </row>
    <row r="1194" spans="1:6" ht="30" x14ac:dyDescent="0.25">
      <c r="A1194" s="46" t="s">
        <v>591</v>
      </c>
      <c r="B1194" s="51">
        <v>1975</v>
      </c>
      <c r="C1194" s="20" t="s">
        <v>398</v>
      </c>
      <c r="D1194" s="20">
        <f>LOG(csv!D1194)</f>
        <v>6.8645594321922756</v>
      </c>
      <c r="E1194" s="53">
        <f>LOG(csv!E1194)</f>
        <v>2.7610665797403731</v>
      </c>
      <c r="F1194" s="51">
        <v>100</v>
      </c>
    </row>
    <row r="1195" spans="1:6" ht="30" x14ac:dyDescent="0.25">
      <c r="A1195" s="46" t="s">
        <v>593</v>
      </c>
      <c r="B1195" s="51">
        <v>1975</v>
      </c>
      <c r="C1195" s="20" t="s">
        <v>382</v>
      </c>
      <c r="D1195" s="20">
        <f>LOG(csv!D1195)</f>
        <v>7.8104448737186072</v>
      </c>
      <c r="E1195" s="53">
        <f>LOG(csv!E1195)</f>
        <v>2.54598468093854</v>
      </c>
      <c r="F1195" s="51">
        <v>100</v>
      </c>
    </row>
    <row r="1196" spans="1:6" ht="20" x14ac:dyDescent="0.25">
      <c r="A1196" s="46" t="s">
        <v>515</v>
      </c>
      <c r="B1196" s="51">
        <v>1975</v>
      </c>
      <c r="C1196" s="20" t="s">
        <v>384</v>
      </c>
      <c r="D1196" s="20">
        <f>LOG(csv!D1196)</f>
        <v>6.3118712106355614</v>
      </c>
      <c r="E1196" s="53">
        <f>LOG(csv!E1196)</f>
        <v>3.2822653289540527</v>
      </c>
      <c r="F1196" s="51">
        <v>100</v>
      </c>
    </row>
    <row r="1197" spans="1:6" ht="20" x14ac:dyDescent="0.35">
      <c r="A1197" s="46" t="s">
        <v>625</v>
      </c>
      <c r="B1197" s="51">
        <v>1975</v>
      </c>
      <c r="C1197" s="42" t="s">
        <v>382</v>
      </c>
      <c r="D1197" s="20">
        <f>LOG(csv!D1197)</f>
        <v>6.0671609060616039</v>
      </c>
      <c r="E1197" s="53">
        <f>LOG(csv!E1197)</f>
        <v>2.1191660296336301</v>
      </c>
      <c r="F1197" s="51">
        <v>100</v>
      </c>
    </row>
    <row r="1198" spans="1:6" ht="30" x14ac:dyDescent="0.25">
      <c r="A1198" s="46" t="s">
        <v>594</v>
      </c>
      <c r="B1198" s="51">
        <v>1975</v>
      </c>
      <c r="C1198" s="20" t="s">
        <v>392</v>
      </c>
      <c r="D1198" s="20">
        <f>LOG(csv!D1198)</f>
        <v>6.7441914011106388</v>
      </c>
      <c r="E1198" s="53">
        <f>LOG(csv!E1198)</f>
        <v>2.4084141062318896</v>
      </c>
      <c r="F1198" s="51">
        <v>100</v>
      </c>
    </row>
    <row r="1199" spans="1:6" x14ac:dyDescent="0.25">
      <c r="A1199" s="46" t="s">
        <v>595</v>
      </c>
      <c r="B1199" s="51">
        <v>1975</v>
      </c>
      <c r="C1199" s="20" t="s">
        <v>388</v>
      </c>
      <c r="D1199" s="20">
        <f>LOG(csv!D1199)</f>
        <v>5.0595217660408505</v>
      </c>
      <c r="E1199" s="53">
        <f>LOG(csv!E1199)</f>
        <v>2.5657816309276029</v>
      </c>
      <c r="F1199" s="51">
        <v>100</v>
      </c>
    </row>
    <row r="1200" spans="1:6" ht="30" x14ac:dyDescent="0.25">
      <c r="A1200" s="47" t="s">
        <v>596</v>
      </c>
      <c r="B1200" s="51">
        <v>1975</v>
      </c>
      <c r="C1200" s="20" t="s">
        <v>394</v>
      </c>
      <c r="D1200" s="20">
        <f>LOG(csv!D1200)</f>
        <v>6.0276928298182444</v>
      </c>
      <c r="E1200" s="53">
        <f>LOG(csv!E1200)</f>
        <v>3.3829040539047655</v>
      </c>
      <c r="F1200" s="51">
        <v>100</v>
      </c>
    </row>
    <row r="1201" spans="1:6" ht="20" x14ac:dyDescent="0.25">
      <c r="A1201" s="46" t="s">
        <v>597</v>
      </c>
      <c r="B1201" s="51">
        <v>1975</v>
      </c>
      <c r="C1201" s="20" t="s">
        <v>386</v>
      </c>
      <c r="D1201" s="20">
        <f>LOG(csv!D1201)</f>
        <v>7.007535015451908</v>
      </c>
      <c r="E1201" s="53">
        <f>LOG(csv!E1201)</f>
        <v>2.8873406251449896</v>
      </c>
      <c r="F1201" s="51">
        <v>100</v>
      </c>
    </row>
    <row r="1202" spans="1:6" x14ac:dyDescent="0.25">
      <c r="A1202" s="46" t="s">
        <v>598</v>
      </c>
      <c r="B1202" s="51">
        <v>1975</v>
      </c>
      <c r="C1202" s="20" t="s">
        <v>405</v>
      </c>
      <c r="D1202" s="20">
        <f>LOG(csv!D1202)</f>
        <v>7.847658756891005</v>
      </c>
      <c r="E1202" s="53">
        <f>LOG(csv!E1202)</f>
        <v>3.0565360511566539</v>
      </c>
      <c r="F1202" s="51">
        <v>100</v>
      </c>
    </row>
    <row r="1203" spans="1:6" ht="30" x14ac:dyDescent="0.25">
      <c r="A1203" s="46" t="s">
        <v>599</v>
      </c>
      <c r="B1203" s="51">
        <v>1975</v>
      </c>
      <c r="C1203" s="20" t="s">
        <v>398</v>
      </c>
      <c r="D1203" s="20">
        <f>LOG(csv!D1203)</f>
        <v>6.7026820786421526</v>
      </c>
      <c r="E1203" s="53">
        <f>LOG(csv!E1203)</f>
        <v>2.7876373155467151</v>
      </c>
      <c r="F1203" s="51">
        <v>100</v>
      </c>
    </row>
    <row r="1204" spans="1:6" x14ac:dyDescent="0.25">
      <c r="A1204" s="46" t="s">
        <v>601</v>
      </c>
      <c r="B1204" s="51">
        <v>1975</v>
      </c>
      <c r="C1204" s="20" t="s">
        <v>388</v>
      </c>
      <c r="D1204" s="20">
        <f>LOG(csv!D1204)</f>
        <v>4.0722498976135144</v>
      </c>
      <c r="E1204" s="53">
        <f>LOG(csv!E1204)</f>
        <v>2.3223179590861083</v>
      </c>
      <c r="F1204" s="51">
        <v>100</v>
      </c>
    </row>
    <row r="1205" spans="1:6" ht="30" x14ac:dyDescent="0.25">
      <c r="A1205" s="46" t="s">
        <v>602</v>
      </c>
      <c r="B1205" s="51">
        <v>1975</v>
      </c>
      <c r="C1205" s="20" t="s">
        <v>392</v>
      </c>
      <c r="D1205" s="20">
        <f>LOG(csv!D1205)</f>
        <v>7.4501837128155204</v>
      </c>
      <c r="E1205" s="53">
        <f>LOG(csv!E1205)</f>
        <v>2.3383192308746867</v>
      </c>
      <c r="F1205" s="51">
        <v>100</v>
      </c>
    </row>
    <row r="1206" spans="1:6" ht="30" x14ac:dyDescent="0.25">
      <c r="A1206" s="46" t="s">
        <v>603</v>
      </c>
      <c r="B1206" s="51">
        <v>1975</v>
      </c>
      <c r="C1206" s="20" t="s">
        <v>398</v>
      </c>
      <c r="D1206" s="20">
        <f>LOG(csv!D1206)</f>
        <v>7.6694174541257576</v>
      </c>
      <c r="E1206" s="53">
        <f>LOG(csv!E1206)</f>
        <v>2.9755194617145064</v>
      </c>
      <c r="F1206" s="51">
        <v>100</v>
      </c>
    </row>
    <row r="1207" spans="1:6" ht="30" x14ac:dyDescent="0.25">
      <c r="A1207" s="46" t="s">
        <v>604</v>
      </c>
      <c r="B1207" s="51">
        <v>1975</v>
      </c>
      <c r="C1207" s="20" t="s">
        <v>405</v>
      </c>
      <c r="D1207" s="20">
        <f>LOG(csv!D1207)</f>
        <v>6.415426281290876</v>
      </c>
      <c r="E1207" s="53">
        <f>LOG(csv!E1207)</f>
        <v>4.4426164570266211</v>
      </c>
      <c r="F1207" s="51">
        <v>100</v>
      </c>
    </row>
    <row r="1208" spans="1:6" ht="20" x14ac:dyDescent="0.25">
      <c r="A1208" s="48" t="s">
        <v>605</v>
      </c>
      <c r="B1208" s="51">
        <v>1975</v>
      </c>
      <c r="C1208" s="20" t="s">
        <v>390</v>
      </c>
      <c r="D1208" s="20">
        <f>LOG(csv!D1208)</f>
        <v>7.7825382148795619</v>
      </c>
      <c r="E1208" s="53">
        <f>LOG(csv!E1208)</f>
        <v>3.6334427627660499</v>
      </c>
      <c r="F1208" s="51">
        <v>100</v>
      </c>
    </row>
    <row r="1209" spans="1:6" ht="30" x14ac:dyDescent="0.25">
      <c r="A1209" s="46" t="s">
        <v>592</v>
      </c>
      <c r="B1209" s="51">
        <v>1975</v>
      </c>
      <c r="C1209" s="20" t="s">
        <v>392</v>
      </c>
      <c r="D1209" s="20">
        <f>LOG(csv!D1209)</f>
        <v>7.5733983813918968</v>
      </c>
      <c r="E1209" s="53">
        <f>LOG(csv!E1209)</f>
        <v>1.6989700043360187</v>
      </c>
      <c r="F1209" s="51">
        <v>100</v>
      </c>
    </row>
    <row r="1210" spans="1:6" ht="20" x14ac:dyDescent="0.25">
      <c r="A1210" s="48" t="s">
        <v>606</v>
      </c>
      <c r="B1210" s="51">
        <v>1975</v>
      </c>
      <c r="C1210" s="20" t="s">
        <v>413</v>
      </c>
      <c r="D1210" s="20">
        <f>LOG(csv!D1210)</f>
        <v>8.4748631650071289</v>
      </c>
      <c r="E1210" s="53">
        <f>LOG(csv!E1210)</f>
        <v>3.8932103890113452</v>
      </c>
      <c r="F1210" s="51">
        <v>100</v>
      </c>
    </row>
    <row r="1211" spans="1:6" ht="30" x14ac:dyDescent="0.25">
      <c r="A1211" s="48" t="s">
        <v>612</v>
      </c>
      <c r="B1211" s="51">
        <v>1975</v>
      </c>
      <c r="C1211" s="20" t="s">
        <v>394</v>
      </c>
      <c r="D1211" s="20">
        <f>LOG(csv!D1211)</f>
        <v>5.035849819934441</v>
      </c>
      <c r="E1211" s="53">
        <f>LOG(csv!E1211)</f>
        <v>3.6287149362475764</v>
      </c>
      <c r="F1211" s="51">
        <v>100</v>
      </c>
    </row>
    <row r="1212" spans="1:6" ht="30" x14ac:dyDescent="0.25">
      <c r="A1212" s="46" t="s">
        <v>607</v>
      </c>
      <c r="B1212" s="51">
        <v>1975</v>
      </c>
      <c r="C1212" s="20" t="s">
        <v>394</v>
      </c>
      <c r="D1212" s="20">
        <f>LOG(csv!D1212)</f>
        <v>6.5355386741890982</v>
      </c>
      <c r="E1212" s="53">
        <f>LOG(csv!E1212)</f>
        <v>3.0969797759444972</v>
      </c>
      <c r="F1212" s="51">
        <v>100</v>
      </c>
    </row>
    <row r="1213" spans="1:6" ht="30" x14ac:dyDescent="0.25">
      <c r="A1213" s="46" t="s">
        <v>608</v>
      </c>
      <c r="B1213" s="51">
        <v>1975</v>
      </c>
      <c r="C1213" s="20" t="s">
        <v>398</v>
      </c>
      <c r="D1213" s="20">
        <f>LOG(csv!D1213)</f>
        <v>7.4362761214762214</v>
      </c>
      <c r="E1213" s="53">
        <f>LOG(csv!E1213)</f>
        <v>2.8150877895705393</v>
      </c>
      <c r="F1213" s="51">
        <v>100</v>
      </c>
    </row>
    <row r="1214" spans="1:6" x14ac:dyDescent="0.25">
      <c r="A1214" s="46" t="s">
        <v>609</v>
      </c>
      <c r="B1214" s="51">
        <v>1975</v>
      </c>
      <c r="C1214" s="20" t="s">
        <v>388</v>
      </c>
      <c r="D1214" s="20">
        <f>LOG(csv!D1214)</f>
        <v>5.3198739874768259</v>
      </c>
      <c r="E1214" s="53">
        <f>LOG(csv!E1214)</f>
        <v>2.8778890329178952</v>
      </c>
      <c r="F1214" s="51">
        <v>100</v>
      </c>
    </row>
    <row r="1215" spans="1:6" ht="30" x14ac:dyDescent="0.25">
      <c r="A1215" s="46" t="s">
        <v>610</v>
      </c>
      <c r="B1215" s="51">
        <v>1975</v>
      </c>
      <c r="C1215" s="20" t="s">
        <v>394</v>
      </c>
      <c r="D1215" s="20">
        <f>LOG(csv!D1215)</f>
        <v>7.4104471284762887</v>
      </c>
      <c r="E1215" s="53">
        <f>LOG(csv!E1215)</f>
        <v>3.3712731093860597</v>
      </c>
      <c r="F1215" s="51">
        <v>100</v>
      </c>
    </row>
    <row r="1216" spans="1:6" ht="30" x14ac:dyDescent="0.25">
      <c r="A1216" s="48" t="s">
        <v>611</v>
      </c>
      <c r="B1216" s="51">
        <v>1975</v>
      </c>
      <c r="C1216" s="20" t="s">
        <v>382</v>
      </c>
      <c r="D1216" s="20">
        <f>LOG(csv!D1216)</f>
        <v>7.9263577084123877</v>
      </c>
      <c r="E1216" s="53">
        <f>LOG(csv!E1216)</f>
        <v>2.5333371112130507</v>
      </c>
      <c r="F1216" s="51">
        <v>100</v>
      </c>
    </row>
    <row r="1217" spans="1:6" x14ac:dyDescent="0.25">
      <c r="A1217" s="46" t="s">
        <v>616</v>
      </c>
      <c r="B1217" s="51">
        <v>1975</v>
      </c>
      <c r="C1217" s="20" t="s">
        <v>405</v>
      </c>
      <c r="D1217" s="20">
        <f>LOG(csv!D1217)</f>
        <v>7.3315525658302727</v>
      </c>
      <c r="E1217" s="53">
        <f>LOG(csv!E1217)</f>
        <v>2</v>
      </c>
      <c r="F1217" s="51">
        <v>100</v>
      </c>
    </row>
    <row r="1218" spans="1:6" ht="30" x14ac:dyDescent="0.25">
      <c r="A1218" s="46" t="s">
        <v>617</v>
      </c>
      <c r="B1218" s="51">
        <v>1975</v>
      </c>
      <c r="C1218" s="20" t="s">
        <v>392</v>
      </c>
      <c r="D1218" s="20">
        <f>LOG(csv!D1218)</f>
        <v>7.0607737408432509</v>
      </c>
      <c r="E1218" s="53">
        <f>LOG(csv!E1218)</f>
        <v>2.6903728107817289</v>
      </c>
      <c r="F1218" s="51">
        <v>100</v>
      </c>
    </row>
    <row r="1219" spans="1:6" ht="30" x14ac:dyDescent="0.25">
      <c r="A1219" s="46" t="s">
        <v>618</v>
      </c>
      <c r="B1219" s="51">
        <v>1975</v>
      </c>
      <c r="C1219" s="20" t="s">
        <v>392</v>
      </c>
      <c r="D1219" s="20">
        <f>LOG(csv!D1219)</f>
        <v>7.0876680393782019</v>
      </c>
      <c r="E1219" s="53">
        <f>LOG(csv!E1219)</f>
        <v>2.8503055264928854</v>
      </c>
      <c r="F1219" s="51">
        <v>100</v>
      </c>
    </row>
    <row r="1220" spans="1:6" ht="30" x14ac:dyDescent="0.25">
      <c r="A1220" s="46" t="s">
        <v>381</v>
      </c>
      <c r="B1220" s="51">
        <v>1976</v>
      </c>
      <c r="C1220" s="20" t="s">
        <v>382</v>
      </c>
      <c r="D1220" s="20">
        <f>LOG(csv!D1220)</f>
        <v>7.4921594601053512</v>
      </c>
      <c r="E1220" s="53">
        <f>LOG(csv!E1220)</f>
        <v>2.2992126063121621</v>
      </c>
      <c r="F1220" s="51">
        <v>100</v>
      </c>
    </row>
    <row r="1221" spans="1:6" ht="20" x14ac:dyDescent="0.25">
      <c r="A1221" s="46" t="s">
        <v>383</v>
      </c>
      <c r="B1221" s="51">
        <v>1976</v>
      </c>
      <c r="C1221" s="20" t="s">
        <v>384</v>
      </c>
      <c r="D1221" s="20">
        <f>LOG(csv!D1221)</f>
        <v>6.5540837504654892</v>
      </c>
      <c r="E1221" s="53">
        <f>LOG(csv!E1221)</f>
        <v>2.7597456638026543</v>
      </c>
      <c r="F1221" s="51">
        <v>100</v>
      </c>
    </row>
    <row r="1222" spans="1:6" ht="20" x14ac:dyDescent="0.25">
      <c r="A1222" s="46" t="s">
        <v>385</v>
      </c>
      <c r="B1222" s="51">
        <v>1976</v>
      </c>
      <c r="C1222" s="20" t="s">
        <v>386</v>
      </c>
      <c r="D1222" s="20">
        <f>LOG(csv!D1222)</f>
        <v>7.5175929308559484</v>
      </c>
      <c r="E1222" s="53">
        <f>LOG(csv!E1222)</f>
        <v>3.0133864369002845</v>
      </c>
      <c r="F1222" s="51">
        <v>100</v>
      </c>
    </row>
    <row r="1223" spans="1:6" ht="20" x14ac:dyDescent="0.25">
      <c r="A1223" s="46" t="s">
        <v>389</v>
      </c>
      <c r="B1223" s="51">
        <v>1976</v>
      </c>
      <c r="C1223" s="20" t="s">
        <v>390</v>
      </c>
      <c r="D1223" s="20">
        <f>LOG(csv!D1223)</f>
        <v>4.8524860932356217</v>
      </c>
      <c r="E1223" s="53">
        <f>LOG(csv!E1223)</f>
        <v>3.854401423046327</v>
      </c>
      <c r="F1223" s="51">
        <v>100</v>
      </c>
    </row>
    <row r="1224" spans="1:6" ht="30" x14ac:dyDescent="0.25">
      <c r="A1224" s="46" t="s">
        <v>391</v>
      </c>
      <c r="B1224" s="51">
        <v>1976</v>
      </c>
      <c r="C1224" s="20" t="s">
        <v>392</v>
      </c>
      <c r="D1224" s="20">
        <f>LOG(csv!D1224)</f>
        <v>7.0837559202283726</v>
      </c>
      <c r="E1224" s="53">
        <f>LOG(csv!E1224)</f>
        <v>2.6820297502155288</v>
      </c>
      <c r="F1224" s="51">
        <v>100</v>
      </c>
    </row>
    <row r="1225" spans="1:6" ht="30" x14ac:dyDescent="0.25">
      <c r="A1225" s="47" t="s">
        <v>395</v>
      </c>
      <c r="B1225" s="51">
        <v>1976</v>
      </c>
      <c r="C1225" s="20" t="s">
        <v>394</v>
      </c>
      <c r="D1225" s="20">
        <f>LOG(csv!D1225)</f>
        <v>4.8395283245775316</v>
      </c>
      <c r="E1225" s="53">
        <f>LOG(csv!E1225)</f>
        <v>2.8296346743555998</v>
      </c>
      <c r="F1225" s="51">
        <v>100</v>
      </c>
    </row>
    <row r="1226" spans="1:6" ht="30" x14ac:dyDescent="0.25">
      <c r="A1226" s="46" t="s">
        <v>396</v>
      </c>
      <c r="B1226" s="51">
        <v>1976</v>
      </c>
      <c r="C1226" s="20" t="s">
        <v>394</v>
      </c>
      <c r="D1226" s="20">
        <f>LOG(csv!D1226)</f>
        <v>7.6012104735850121</v>
      </c>
      <c r="E1226" s="53">
        <f>LOG(csv!E1226)</f>
        <v>3.2861398875465855</v>
      </c>
      <c r="F1226" s="51">
        <v>100</v>
      </c>
    </row>
    <row r="1227" spans="1:6" ht="30" x14ac:dyDescent="0.25">
      <c r="A1227" s="46" t="s">
        <v>397</v>
      </c>
      <c r="B1227" s="51">
        <v>1976</v>
      </c>
      <c r="C1227" s="20" t="s">
        <v>398</v>
      </c>
      <c r="D1227" s="20">
        <f>LOG(csv!D1227)</f>
        <v>6.4736872102914358</v>
      </c>
      <c r="E1227" s="53">
        <f>LOG(csv!E1227)</f>
        <v>2.5808129540532359</v>
      </c>
      <c r="F1227" s="51">
        <v>100</v>
      </c>
    </row>
    <row r="1228" spans="1:6" ht="30" x14ac:dyDescent="0.25">
      <c r="A1228" s="46" t="s">
        <v>399</v>
      </c>
      <c r="B1228" s="51">
        <v>1976</v>
      </c>
      <c r="C1228" s="20" t="s">
        <v>394</v>
      </c>
      <c r="D1228" s="20">
        <f>LOG(csv!D1228)</f>
        <v>4.8566745246667775</v>
      </c>
      <c r="E1228" s="53">
        <f>LOG(csv!E1228)</f>
        <v>3.7723989320818925</v>
      </c>
      <c r="F1228" s="51">
        <v>100</v>
      </c>
    </row>
    <row r="1229" spans="1:6" x14ac:dyDescent="0.25">
      <c r="A1229" s="46" t="s">
        <v>400</v>
      </c>
      <c r="B1229" s="51">
        <v>1976</v>
      </c>
      <c r="C1229" s="20" t="s">
        <v>388</v>
      </c>
      <c r="D1229" s="20">
        <f>LOG(csv!D1229)</f>
        <v>7.3067269341885055</v>
      </c>
      <c r="E1229" s="53">
        <f>LOG(csv!E1229)</f>
        <v>3.873274274018387</v>
      </c>
      <c r="F1229" s="51">
        <v>100</v>
      </c>
    </row>
    <row r="1230" spans="1:6" ht="20" x14ac:dyDescent="0.25">
      <c r="A1230" s="46" t="s">
        <v>401</v>
      </c>
      <c r="B1230" s="51">
        <v>1976</v>
      </c>
      <c r="C1230" s="20" t="s">
        <v>390</v>
      </c>
      <c r="D1230" s="20">
        <f>LOG(csv!D1230)</f>
        <v>6.9134365938537217</v>
      </c>
      <c r="E1230" s="53">
        <f>LOG(csv!E1230)</f>
        <v>3.7531774836326179</v>
      </c>
      <c r="F1230" s="51">
        <v>100</v>
      </c>
    </row>
    <row r="1231" spans="1:6" ht="30" x14ac:dyDescent="0.25">
      <c r="A1231" s="46" t="s">
        <v>402</v>
      </c>
      <c r="B1231" s="51">
        <v>1976</v>
      </c>
      <c r="C1231" s="20" t="s">
        <v>398</v>
      </c>
      <c r="D1231" s="20">
        <f>LOG(csv!D1231)</f>
        <v>6.9010013907616816</v>
      </c>
      <c r="E1231" s="53">
        <f>LOG(csv!E1231)</f>
        <v>2.9308719552052374</v>
      </c>
      <c r="F1231" s="51">
        <v>100</v>
      </c>
    </row>
    <row r="1232" spans="1:6" ht="14.5" x14ac:dyDescent="0.35">
      <c r="A1232" s="46" t="s">
        <v>620</v>
      </c>
      <c r="B1232" s="51">
        <v>1976</v>
      </c>
      <c r="C1232" s="42" t="s">
        <v>394</v>
      </c>
      <c r="D1232" s="20">
        <f>LOG(csv!D1232)</f>
        <v>5.5940808073603616</v>
      </c>
      <c r="E1232" s="53">
        <f>LOG(csv!E1232)</f>
        <v>3.5222591859435646</v>
      </c>
      <c r="F1232" s="51">
        <v>100</v>
      </c>
    </row>
    <row r="1233" spans="1:6" x14ac:dyDescent="0.25">
      <c r="A1233" s="46" t="s">
        <v>404</v>
      </c>
      <c r="B1233" s="51">
        <v>1976</v>
      </c>
      <c r="C1233" s="20" t="s">
        <v>405</v>
      </c>
      <c r="D1233" s="20">
        <f>LOG(csv!D1233)</f>
        <v>5.8442192562412689</v>
      </c>
      <c r="E1233" s="53">
        <f>LOG(csv!E1233)</f>
        <v>3.8815610462106589</v>
      </c>
      <c r="F1233" s="51">
        <v>100</v>
      </c>
    </row>
    <row r="1234" spans="1:6" ht="30" x14ac:dyDescent="0.25">
      <c r="A1234" s="46" t="s">
        <v>406</v>
      </c>
      <c r="B1234" s="51">
        <v>1976</v>
      </c>
      <c r="C1234" s="20" t="s">
        <v>382</v>
      </c>
      <c r="D1234" s="20">
        <f>LOG(csv!D1234)</f>
        <v>8.1683953858024143</v>
      </c>
      <c r="E1234" s="53">
        <f>LOG(csv!E1234)</f>
        <v>2.1421491609568299</v>
      </c>
      <c r="F1234" s="51">
        <v>100</v>
      </c>
    </row>
    <row r="1235" spans="1:6" ht="30" x14ac:dyDescent="0.25">
      <c r="A1235" s="46" t="s">
        <v>407</v>
      </c>
      <c r="B1235" s="51">
        <v>1976</v>
      </c>
      <c r="C1235" s="20" t="s">
        <v>394</v>
      </c>
      <c r="D1235" s="20">
        <f>LOG(csv!D1235)</f>
        <v>5.447021517337439</v>
      </c>
      <c r="E1235" s="53">
        <f>LOG(csv!E1235)</f>
        <v>3.4561379323448009</v>
      </c>
      <c r="F1235" s="51">
        <v>100</v>
      </c>
    </row>
    <row r="1236" spans="1:6" ht="30" x14ac:dyDescent="0.25">
      <c r="A1236" s="46" t="s">
        <v>408</v>
      </c>
      <c r="B1236" s="51">
        <v>1976</v>
      </c>
      <c r="C1236" s="20" t="s">
        <v>398</v>
      </c>
      <c r="D1236" s="20">
        <f>LOG(csv!D1236)</f>
        <v>7.0125424369006533</v>
      </c>
      <c r="E1236" s="53">
        <f>LOG(csv!E1236)</f>
        <v>2.9513202592195213</v>
      </c>
      <c r="F1236" s="51">
        <v>100</v>
      </c>
    </row>
    <row r="1237" spans="1:6" ht="20" x14ac:dyDescent="0.25">
      <c r="A1237" s="46" t="s">
        <v>409</v>
      </c>
      <c r="B1237" s="51">
        <v>1976</v>
      </c>
      <c r="C1237" s="20" t="s">
        <v>390</v>
      </c>
      <c r="D1237" s="20">
        <f>LOG(csv!D1237)</f>
        <v>7.0161583154620404</v>
      </c>
      <c r="E1237" s="53">
        <f>LOG(csv!E1237)</f>
        <v>3.862240214905059</v>
      </c>
      <c r="F1237" s="51">
        <v>100</v>
      </c>
    </row>
    <row r="1238" spans="1:6" ht="30" x14ac:dyDescent="0.25">
      <c r="A1238" s="46" t="s">
        <v>410</v>
      </c>
      <c r="B1238" s="51">
        <v>1976</v>
      </c>
      <c r="C1238" s="20" t="s">
        <v>394</v>
      </c>
      <c r="D1238" s="20">
        <f>LOG(csv!D1238)</f>
        <v>5.4589851457110132</v>
      </c>
      <c r="E1238" s="53">
        <f>LOG(csv!E1238)</f>
        <v>2.855549918618316</v>
      </c>
      <c r="F1238" s="51">
        <v>100</v>
      </c>
    </row>
    <row r="1239" spans="1:6" ht="30" x14ac:dyDescent="0.25">
      <c r="A1239" s="46" t="s">
        <v>411</v>
      </c>
      <c r="B1239" s="51">
        <v>1976</v>
      </c>
      <c r="C1239" s="20" t="s">
        <v>392</v>
      </c>
      <c r="D1239" s="20">
        <f>LOG(csv!D1239)</f>
        <v>6.8955851826257453</v>
      </c>
      <c r="E1239" s="53">
        <f>LOG(csv!E1239)</f>
        <v>2.3196482035377564</v>
      </c>
      <c r="F1239" s="51">
        <v>100</v>
      </c>
    </row>
    <row r="1240" spans="1:6" ht="20" x14ac:dyDescent="0.25">
      <c r="A1240" s="46" t="s">
        <v>412</v>
      </c>
      <c r="B1240" s="51">
        <v>1976</v>
      </c>
      <c r="C1240" s="20" t="s">
        <v>413</v>
      </c>
      <c r="D1240" s="20">
        <f>LOG(csv!D1240)</f>
        <v>4.8180476510995192</v>
      </c>
      <c r="E1240" s="53">
        <f>LOG(csv!E1240)</f>
        <v>3.86101307611959</v>
      </c>
      <c r="F1240" s="51">
        <v>100</v>
      </c>
    </row>
    <row r="1241" spans="1:6" ht="30" x14ac:dyDescent="0.25">
      <c r="A1241" s="46" t="s">
        <v>414</v>
      </c>
      <c r="B1241" s="51">
        <v>1976</v>
      </c>
      <c r="C1241" s="20" t="s">
        <v>382</v>
      </c>
      <c r="D1241" s="20">
        <f>LOG(csv!D1241)</f>
        <v>6.3578820808251244</v>
      </c>
      <c r="E1241" s="53">
        <f>LOG(csv!E1241)</f>
        <v>2.3396790958166291</v>
      </c>
      <c r="F1241" s="51">
        <v>100</v>
      </c>
    </row>
    <row r="1242" spans="1:6" ht="30" x14ac:dyDescent="0.25">
      <c r="A1242" s="48" t="s">
        <v>415</v>
      </c>
      <c r="B1242" s="51">
        <v>1976</v>
      </c>
      <c r="C1242" s="20" t="s">
        <v>394</v>
      </c>
      <c r="D1242" s="20">
        <f>LOG(csv!D1242)</f>
        <v>6.9537136028655411</v>
      </c>
      <c r="E1242" s="53">
        <f>LOG(csv!E1242)</f>
        <v>2.7272382431425872</v>
      </c>
      <c r="F1242" s="51">
        <v>100</v>
      </c>
    </row>
    <row r="1243" spans="1:6" ht="20" x14ac:dyDescent="0.25">
      <c r="A1243" s="47" t="s">
        <v>416</v>
      </c>
      <c r="B1243" s="51">
        <v>1976</v>
      </c>
      <c r="C1243" s="20" t="s">
        <v>384</v>
      </c>
      <c r="D1243" s="20">
        <f>LOG(csv!D1243)</f>
        <v>6.6531136764073171</v>
      </c>
      <c r="E1243" s="53">
        <f>LOG(csv!E1243)</f>
        <v>2.5683126719192404</v>
      </c>
      <c r="F1243" s="51">
        <v>100</v>
      </c>
    </row>
    <row r="1244" spans="1:6" ht="30" x14ac:dyDescent="0.25">
      <c r="A1244" s="46" t="s">
        <v>417</v>
      </c>
      <c r="B1244" s="51">
        <v>1976</v>
      </c>
      <c r="C1244" s="20" t="s">
        <v>392</v>
      </c>
      <c r="D1244" s="20">
        <f>LOG(csv!D1244)</f>
        <v>6.214799621906586</v>
      </c>
      <c r="E1244" s="53">
        <f>LOG(csv!E1244)</f>
        <v>2.6391855663829484</v>
      </c>
      <c r="F1244" s="51">
        <v>100</v>
      </c>
    </row>
    <row r="1245" spans="1:6" ht="30" x14ac:dyDescent="0.25">
      <c r="A1245" s="46" t="s">
        <v>418</v>
      </c>
      <c r="B1245" s="51">
        <v>1976</v>
      </c>
      <c r="C1245" s="20" t="s">
        <v>394</v>
      </c>
      <c r="D1245" s="20">
        <f>LOG(csv!D1245)</f>
        <v>8.2743385220731476</v>
      </c>
      <c r="E1245" s="53">
        <f>LOG(csv!E1245)</f>
        <v>3.1381560429562438</v>
      </c>
      <c r="F1245" s="51">
        <v>100</v>
      </c>
    </row>
    <row r="1246" spans="1:6" ht="30" x14ac:dyDescent="0.25">
      <c r="A1246" s="48" t="s">
        <v>420</v>
      </c>
      <c r="B1246" s="51">
        <v>1976</v>
      </c>
      <c r="C1246" s="20" t="s">
        <v>382</v>
      </c>
      <c r="D1246" s="20">
        <f>LOG(csv!D1246)</f>
        <v>5.579147689887467</v>
      </c>
      <c r="E1246" s="53">
        <f>LOG(csv!E1246)</f>
        <v>3.9297718172209408</v>
      </c>
      <c r="F1246" s="51">
        <v>100</v>
      </c>
    </row>
    <row r="1247" spans="1:6" ht="20" x14ac:dyDescent="0.25">
      <c r="A1247" s="46" t="s">
        <v>421</v>
      </c>
      <c r="B1247" s="51">
        <v>1976</v>
      </c>
      <c r="C1247" s="20" t="s">
        <v>384</v>
      </c>
      <c r="D1247" s="20">
        <f>LOG(csv!D1247)</f>
        <v>6.8683720815186007</v>
      </c>
      <c r="E1247" s="53">
        <f>LOG(csv!E1247)</f>
        <v>3.3174540868032385</v>
      </c>
      <c r="F1247" s="51">
        <v>100</v>
      </c>
    </row>
    <row r="1248" spans="1:6" ht="30" x14ac:dyDescent="0.25">
      <c r="A1248" s="46" t="s">
        <v>422</v>
      </c>
      <c r="B1248" s="51">
        <v>1976</v>
      </c>
      <c r="C1248" s="20" t="s">
        <v>392</v>
      </c>
      <c r="D1248" s="20">
        <f>LOG(csv!D1248)</f>
        <v>7.1431076481125997</v>
      </c>
      <c r="E1248" s="53">
        <f>LOG(csv!E1248)</f>
        <v>2.1921461673974716</v>
      </c>
      <c r="F1248" s="51">
        <v>100</v>
      </c>
    </row>
    <row r="1249" spans="1:6" ht="30" x14ac:dyDescent="0.25">
      <c r="A1249" s="46" t="s">
        <v>424</v>
      </c>
      <c r="B1249" s="51">
        <v>1976</v>
      </c>
      <c r="C1249" s="20" t="s">
        <v>392</v>
      </c>
      <c r="D1249" s="20">
        <f>LOG(csv!D1249)</f>
        <v>6.9079521720326253</v>
      </c>
      <c r="E1249" s="53">
        <f>LOG(csv!E1249)</f>
        <v>2.078261377818869</v>
      </c>
      <c r="F1249" s="51">
        <v>100</v>
      </c>
    </row>
    <row r="1250" spans="1:6" ht="30" x14ac:dyDescent="0.25">
      <c r="A1250" s="46" t="s">
        <v>425</v>
      </c>
      <c r="B1250" s="51">
        <v>1976</v>
      </c>
      <c r="C1250" s="20" t="s">
        <v>382</v>
      </c>
      <c r="D1250" s="20">
        <f>LOG(csv!D1250)</f>
        <v>7.142434113551853</v>
      </c>
      <c r="E1250" s="53">
        <f>LOG(csv!E1250)</f>
        <v>1.9852310679654011</v>
      </c>
      <c r="F1250" s="51">
        <v>100</v>
      </c>
    </row>
    <row r="1251" spans="1:6" ht="30" x14ac:dyDescent="0.25">
      <c r="A1251" s="46" t="s">
        <v>426</v>
      </c>
      <c r="B1251" s="51">
        <v>1976</v>
      </c>
      <c r="C1251" s="20" t="s">
        <v>392</v>
      </c>
      <c r="D1251" s="20">
        <f>LOG(csv!D1251)</f>
        <v>7.2390666749484458</v>
      </c>
      <c r="E1251" s="53">
        <f>LOG(csv!E1251)</f>
        <v>2.5871842067161315</v>
      </c>
      <c r="F1251" s="51">
        <v>100</v>
      </c>
    </row>
    <row r="1252" spans="1:6" ht="20" x14ac:dyDescent="0.25">
      <c r="A1252" s="46" t="s">
        <v>427</v>
      </c>
      <c r="B1252" s="51">
        <v>1976</v>
      </c>
      <c r="C1252" s="20" t="s">
        <v>413</v>
      </c>
      <c r="D1252" s="20">
        <f>LOG(csv!D1252)</f>
        <v>7.5198139806642468</v>
      </c>
      <c r="E1252" s="53">
        <f>LOG(csv!E1252)</f>
        <v>3.9436785618688917</v>
      </c>
      <c r="F1252" s="51">
        <v>100</v>
      </c>
    </row>
    <row r="1253" spans="1:6" ht="30" x14ac:dyDescent="0.25">
      <c r="A1253" s="48" t="s">
        <v>428</v>
      </c>
      <c r="B1253" s="51">
        <v>1976</v>
      </c>
      <c r="C1253" s="20" t="s">
        <v>392</v>
      </c>
      <c r="D1253" s="20">
        <f>LOG(csv!D1253)</f>
        <v>5.6242604321501801</v>
      </c>
      <c r="E1253" s="53">
        <f>LOG(csv!E1253)</f>
        <v>2.2957617291257977</v>
      </c>
      <c r="F1253" s="51">
        <v>100</v>
      </c>
    </row>
    <row r="1254" spans="1:6" ht="30" x14ac:dyDescent="0.25">
      <c r="A1254" s="47" t="s">
        <v>430</v>
      </c>
      <c r="B1254" s="51">
        <v>1976</v>
      </c>
      <c r="C1254" s="20" t="s">
        <v>392</v>
      </c>
      <c r="D1254" s="20">
        <f>LOG(csv!D1254)</f>
        <v>6.6338072750716996</v>
      </c>
      <c r="E1254" s="53">
        <f>LOG(csv!E1254)</f>
        <v>2.3401290279989864</v>
      </c>
      <c r="F1254" s="51">
        <v>100</v>
      </c>
    </row>
    <row r="1255" spans="1:6" ht="30" x14ac:dyDescent="0.25">
      <c r="A1255" s="46" t="s">
        <v>431</v>
      </c>
      <c r="B1255" s="51">
        <v>1976</v>
      </c>
      <c r="C1255" s="20" t="s">
        <v>392</v>
      </c>
      <c r="D1255" s="20">
        <f>LOG(csv!D1255)</f>
        <v>6.9975698940234352</v>
      </c>
      <c r="E1255" s="53">
        <f>LOG(csv!E1255)</f>
        <v>2.3170847784459414</v>
      </c>
      <c r="F1255" s="51">
        <v>100</v>
      </c>
    </row>
    <row r="1256" spans="1:6" ht="20" x14ac:dyDescent="0.35">
      <c r="A1256" s="46" t="s">
        <v>621</v>
      </c>
      <c r="B1256" s="51">
        <v>1976</v>
      </c>
      <c r="C1256" s="42" t="s">
        <v>390</v>
      </c>
      <c r="D1256" s="20">
        <f>LOG(csv!D1256)</f>
        <v>5.2144649992517262</v>
      </c>
      <c r="E1256" s="53">
        <f>LOG(csv!E1256)</f>
        <v>4.4124785204119998</v>
      </c>
      <c r="F1256" s="51">
        <v>100</v>
      </c>
    </row>
    <row r="1257" spans="1:6" ht="30" x14ac:dyDescent="0.25">
      <c r="A1257" s="46" t="s">
        <v>432</v>
      </c>
      <c r="B1257" s="51">
        <v>1976</v>
      </c>
      <c r="C1257" s="20" t="s">
        <v>394</v>
      </c>
      <c r="D1257" s="20">
        <f>LOG(csv!D1257)</f>
        <v>7.2077479476017414</v>
      </c>
      <c r="E1257" s="53">
        <f>LOG(csv!E1257)</f>
        <v>2.9691093376536126</v>
      </c>
      <c r="F1257" s="51">
        <v>100</v>
      </c>
    </row>
    <row r="1258" spans="1:6" ht="30" x14ac:dyDescent="0.25">
      <c r="A1258" s="46" t="s">
        <v>433</v>
      </c>
      <c r="B1258" s="51">
        <v>1976</v>
      </c>
      <c r="C1258" s="20" t="s">
        <v>382</v>
      </c>
      <c r="D1258" s="20">
        <f>LOG(csv!D1258)</f>
        <v>9.1185866769336243</v>
      </c>
      <c r="E1258" s="53">
        <f>LOG(csv!E1258)</f>
        <v>2.2119757875714003</v>
      </c>
      <c r="F1258" s="51">
        <v>100</v>
      </c>
    </row>
    <row r="1259" spans="1:6" ht="30" x14ac:dyDescent="0.25">
      <c r="A1259" s="48" t="s">
        <v>483</v>
      </c>
      <c r="B1259" s="51">
        <v>1976</v>
      </c>
      <c r="C1259" s="20" t="s">
        <v>382</v>
      </c>
      <c r="D1259" s="20">
        <f>LOG(csv!D1259)</f>
        <v>6.8413865035063104</v>
      </c>
      <c r="E1259" s="53">
        <f>LOG(csv!E1259)</f>
        <v>3.4548470863334635</v>
      </c>
      <c r="F1259" s="51">
        <v>100</v>
      </c>
    </row>
    <row r="1260" spans="1:6" ht="30" x14ac:dyDescent="0.25">
      <c r="A1260" s="48" t="s">
        <v>514</v>
      </c>
      <c r="B1260" s="51">
        <v>1976</v>
      </c>
      <c r="C1260" s="20" t="s">
        <v>382</v>
      </c>
      <c r="D1260" s="20">
        <f>LOG(csv!D1260)</f>
        <v>5.656218023915069</v>
      </c>
      <c r="E1260" s="53">
        <f>LOG(csv!E1260)</f>
        <v>3.58642928902252</v>
      </c>
      <c r="F1260" s="51">
        <v>100</v>
      </c>
    </row>
    <row r="1261" spans="1:6" ht="30" x14ac:dyDescent="0.25">
      <c r="A1261" s="46" t="s">
        <v>434</v>
      </c>
      <c r="B1261" s="51">
        <v>1976</v>
      </c>
      <c r="C1261" s="20" t="s">
        <v>394</v>
      </c>
      <c r="D1261" s="20">
        <f>LOG(csv!D1261)</f>
        <v>7.639417106179148</v>
      </c>
      <c r="E1261" s="53">
        <f>LOG(csv!E1261)</f>
        <v>2.7823428754348396</v>
      </c>
      <c r="F1261" s="51">
        <v>100</v>
      </c>
    </row>
    <row r="1262" spans="1:6" ht="30" x14ac:dyDescent="0.25">
      <c r="A1262" s="46" t="s">
        <v>435</v>
      </c>
      <c r="B1262" s="51">
        <v>1976</v>
      </c>
      <c r="C1262" s="20" t="s">
        <v>392</v>
      </c>
      <c r="D1262" s="20">
        <f>LOG(csv!D1262)</f>
        <v>5.8394453640705288</v>
      </c>
      <c r="E1262" s="53">
        <f>LOG(csv!E1262)</f>
        <v>2.3264754258391789</v>
      </c>
      <c r="F1262" s="51">
        <v>100</v>
      </c>
    </row>
    <row r="1263" spans="1:6" ht="30" x14ac:dyDescent="0.35">
      <c r="A1263" s="37" t="s">
        <v>436</v>
      </c>
      <c r="B1263" s="51">
        <v>1976</v>
      </c>
      <c r="C1263" s="20" t="s">
        <v>392</v>
      </c>
      <c r="D1263" s="20">
        <f>LOG(csv!D1263)</f>
        <v>7.7969942094925013</v>
      </c>
      <c r="E1263" s="53">
        <f>LOG(csv!E1263)</f>
        <v>2.6726334561648151</v>
      </c>
      <c r="F1263" s="51">
        <v>100</v>
      </c>
    </row>
    <row r="1264" spans="1:6" ht="30" x14ac:dyDescent="0.25">
      <c r="A1264" s="46" t="s">
        <v>439</v>
      </c>
      <c r="B1264" s="51">
        <v>1976</v>
      </c>
      <c r="C1264" s="20" t="s">
        <v>394</v>
      </c>
      <c r="D1264" s="20">
        <f>LOG(csv!D1264)</f>
        <v>6.6101554283471424</v>
      </c>
      <c r="E1264" s="53">
        <f>LOG(csv!E1264)</f>
        <v>3.0497375777745312</v>
      </c>
      <c r="F1264" s="51">
        <v>100</v>
      </c>
    </row>
    <row r="1265" spans="1:6" ht="30" x14ac:dyDescent="0.25">
      <c r="A1265" s="48" t="s">
        <v>440</v>
      </c>
      <c r="B1265" s="51">
        <v>1976</v>
      </c>
      <c r="C1265" s="20" t="s">
        <v>392</v>
      </c>
      <c r="D1265" s="20">
        <f>LOG(csv!D1265)</f>
        <v>7.2468638598466191</v>
      </c>
      <c r="E1265" s="53">
        <f>LOG(csv!E1265)</f>
        <v>2.8287033366979704</v>
      </c>
      <c r="F1265" s="51">
        <v>100</v>
      </c>
    </row>
    <row r="1266" spans="1:6" ht="20" x14ac:dyDescent="0.25">
      <c r="A1266" s="46" t="s">
        <v>441</v>
      </c>
      <c r="B1266" s="51">
        <v>1976</v>
      </c>
      <c r="C1266" s="20" t="s">
        <v>384</v>
      </c>
      <c r="D1266" s="20">
        <f>LOG(csv!D1266)</f>
        <v>6.6527054444655631</v>
      </c>
      <c r="E1266" s="53">
        <f>LOG(csv!E1266)</f>
        <v>3.5936013487195813</v>
      </c>
      <c r="F1266" s="51">
        <v>100</v>
      </c>
    </row>
    <row r="1267" spans="1:6" ht="30" x14ac:dyDescent="0.25">
      <c r="A1267" s="46" t="s">
        <v>442</v>
      </c>
      <c r="B1267" s="51">
        <v>1976</v>
      </c>
      <c r="C1267" s="20" t="s">
        <v>394</v>
      </c>
      <c r="D1267" s="20">
        <f>LOG(csv!D1267)</f>
        <v>7.0562498682735049</v>
      </c>
      <c r="E1267" s="53">
        <f>LOG(csv!E1267)</f>
        <v>3.1598084092995964</v>
      </c>
      <c r="F1267" s="51">
        <v>100</v>
      </c>
    </row>
    <row r="1268" spans="1:6" x14ac:dyDescent="0.25">
      <c r="A1268" s="46" t="s">
        <v>443</v>
      </c>
      <c r="B1268" s="51">
        <v>1976</v>
      </c>
      <c r="C1268" s="20" t="s">
        <v>405</v>
      </c>
      <c r="D1268" s="20">
        <f>LOG(csv!D1268)</f>
        <v>5.8944827687448926</v>
      </c>
      <c r="E1268" s="53">
        <f>LOG(csv!E1268)</f>
        <v>3.0634878044405527</v>
      </c>
      <c r="F1268" s="51">
        <v>100</v>
      </c>
    </row>
    <row r="1269" spans="1:6" ht="20" x14ac:dyDescent="0.25">
      <c r="A1269" s="46" t="s">
        <v>444</v>
      </c>
      <c r="B1269" s="51">
        <v>1976</v>
      </c>
      <c r="C1269" s="20" t="s">
        <v>384</v>
      </c>
      <c r="D1269" s="20">
        <f>LOG(csv!D1269)</f>
        <v>7.0101071532610675</v>
      </c>
      <c r="E1269" s="53">
        <f>LOG(csv!E1269)</f>
        <v>3.5510571432436726</v>
      </c>
      <c r="F1269" s="51">
        <v>100</v>
      </c>
    </row>
    <row r="1270" spans="1:6" ht="30" x14ac:dyDescent="0.25">
      <c r="A1270" s="47" t="s">
        <v>436</v>
      </c>
      <c r="B1270" s="51">
        <v>1976</v>
      </c>
      <c r="C1270" s="20" t="s">
        <v>392</v>
      </c>
      <c r="D1270" s="20">
        <f>LOG(csv!D1270)</f>
        <v>7.7969942094925013</v>
      </c>
      <c r="E1270" s="53">
        <f>LOG(csv!E1270)</f>
        <v>2.3967448520762469</v>
      </c>
      <c r="F1270" s="51">
        <v>100</v>
      </c>
    </row>
    <row r="1271" spans="1:6" ht="20" x14ac:dyDescent="0.25">
      <c r="A1271" s="46" t="s">
        <v>445</v>
      </c>
      <c r="B1271" s="51">
        <v>1976</v>
      </c>
      <c r="C1271" s="20" t="s">
        <v>390</v>
      </c>
      <c r="D1271" s="20">
        <f>LOG(csv!D1271)</f>
        <v>6.73644917222994</v>
      </c>
      <c r="E1271" s="53">
        <f>LOG(csv!E1271)</f>
        <v>3.9421693205436115</v>
      </c>
      <c r="F1271" s="51">
        <v>100</v>
      </c>
    </row>
    <row r="1272" spans="1:6" ht="30" x14ac:dyDescent="0.25">
      <c r="A1272" s="46" t="s">
        <v>446</v>
      </c>
      <c r="B1272" s="51">
        <v>1976</v>
      </c>
      <c r="C1272" s="20" t="s">
        <v>392</v>
      </c>
      <c r="D1272" s="20">
        <f>LOG(csv!D1272)</f>
        <v>5.687109624527829</v>
      </c>
      <c r="E1272" s="53">
        <f>LOG(csv!E1272)</f>
        <v>2.9041765686009371</v>
      </c>
      <c r="F1272" s="51">
        <v>100</v>
      </c>
    </row>
    <row r="1273" spans="1:6" ht="30" x14ac:dyDescent="0.25">
      <c r="A1273" s="46" t="s">
        <v>447</v>
      </c>
      <c r="B1273" s="51">
        <v>1976</v>
      </c>
      <c r="C1273" s="20" t="s">
        <v>394</v>
      </c>
      <c r="D1273" s="20">
        <f>LOG(csv!D1273)</f>
        <v>4.8382822499146885</v>
      </c>
      <c r="E1273" s="53">
        <f>LOG(csv!E1273)</f>
        <v>2.6714000517026562</v>
      </c>
      <c r="F1273" s="51">
        <v>100</v>
      </c>
    </row>
    <row r="1274" spans="1:6" ht="30" x14ac:dyDescent="0.25">
      <c r="A1274" s="46" t="s">
        <v>448</v>
      </c>
      <c r="B1274" s="51">
        <v>1976</v>
      </c>
      <c r="C1274" s="20" t="s">
        <v>394</v>
      </c>
      <c r="D1274" s="20">
        <f>LOG(csv!D1274)</f>
        <v>6.9630311184426432</v>
      </c>
      <c r="E1274" s="53">
        <f>LOG(csv!E1274)</f>
        <v>2.8740572656954391</v>
      </c>
      <c r="F1274" s="51">
        <v>100</v>
      </c>
    </row>
    <row r="1275" spans="1:6" ht="30" x14ac:dyDescent="0.25">
      <c r="A1275" s="46" t="s">
        <v>450</v>
      </c>
      <c r="B1275" s="51">
        <v>1976</v>
      </c>
      <c r="C1275" s="20" t="s">
        <v>394</v>
      </c>
      <c r="D1275" s="20">
        <f>LOG(csv!D1275)</f>
        <v>7.1318594802559891</v>
      </c>
      <c r="E1275" s="53">
        <f>LOG(csv!E1275)</f>
        <v>3.1025677228235176</v>
      </c>
      <c r="F1275" s="51">
        <v>100</v>
      </c>
    </row>
    <row r="1276" spans="1:6" ht="20" x14ac:dyDescent="0.25">
      <c r="A1276" s="46" t="s">
        <v>451</v>
      </c>
      <c r="B1276" s="51">
        <v>1976</v>
      </c>
      <c r="C1276" s="20" t="s">
        <v>386</v>
      </c>
      <c r="D1276" s="20">
        <f>LOG(csv!D1276)</f>
        <v>7.8970054790918978</v>
      </c>
      <c r="E1276" s="53">
        <f>LOG(csv!E1276)</f>
        <v>2.529460384330136</v>
      </c>
      <c r="F1276" s="51">
        <v>100</v>
      </c>
    </row>
    <row r="1277" spans="1:6" ht="30" x14ac:dyDescent="0.25">
      <c r="A1277" s="46" t="s">
        <v>452</v>
      </c>
      <c r="B1277" s="51">
        <v>1976</v>
      </c>
      <c r="C1277" s="20" t="s">
        <v>394</v>
      </c>
      <c r="D1277" s="20">
        <f>LOG(csv!D1277)</f>
        <v>6.8339357782150705</v>
      </c>
      <c r="E1277" s="53">
        <f>LOG(csv!E1277)</f>
        <v>2.7397508036022122</v>
      </c>
      <c r="F1277" s="51">
        <v>100</v>
      </c>
    </row>
    <row r="1278" spans="1:6" ht="30" x14ac:dyDescent="0.25">
      <c r="A1278" s="46" t="s">
        <v>453</v>
      </c>
      <c r="B1278" s="51">
        <v>1976</v>
      </c>
      <c r="C1278" s="20" t="s">
        <v>392</v>
      </c>
      <c r="D1278" s="20">
        <f>LOG(csv!D1278)</f>
        <v>5.7324814141220957</v>
      </c>
      <c r="E1278" s="53">
        <f>LOG(csv!E1278)</f>
        <v>2.6567129884170297</v>
      </c>
      <c r="F1278" s="51">
        <v>100</v>
      </c>
    </row>
    <row r="1279" spans="1:6" ht="30" x14ac:dyDescent="0.25">
      <c r="A1279" s="46" t="s">
        <v>454</v>
      </c>
      <c r="B1279" s="51">
        <v>1976</v>
      </c>
      <c r="C1279" s="20" t="s">
        <v>392</v>
      </c>
      <c r="D1279" s="20">
        <f>LOG(csv!D1279)</f>
        <v>6.6800628831392448</v>
      </c>
      <c r="E1279" s="53">
        <f>LOG(csv!E1279)</f>
        <v>2</v>
      </c>
      <c r="F1279" s="51">
        <v>100</v>
      </c>
    </row>
    <row r="1280" spans="1:6" x14ac:dyDescent="0.25">
      <c r="A1280" s="46" t="s">
        <v>455</v>
      </c>
      <c r="B1280" s="51">
        <v>1976</v>
      </c>
      <c r="C1280" s="20" t="s">
        <v>456</v>
      </c>
      <c r="D1280" s="20">
        <f>LOG(csv!D1280)</f>
        <v>6.1219972010242136</v>
      </c>
      <c r="E1280" s="53">
        <f>LOG(csv!E1280)</f>
        <v>3.4979192394440473</v>
      </c>
      <c r="F1280" s="51">
        <v>100</v>
      </c>
    </row>
    <row r="1281" spans="1:6" ht="30" x14ac:dyDescent="0.25">
      <c r="A1281" s="46" t="s">
        <v>457</v>
      </c>
      <c r="B1281" s="51">
        <v>1976</v>
      </c>
      <c r="C1281" s="20" t="s">
        <v>392</v>
      </c>
      <c r="D1281" s="20">
        <f>LOG(csv!D1281)</f>
        <v>7.8737737350573536</v>
      </c>
      <c r="E1281" s="53">
        <f>LOG(csv!E1281)</f>
        <v>2.310860646736264</v>
      </c>
      <c r="F1281" s="51">
        <v>100</v>
      </c>
    </row>
    <row r="1282" spans="1:6" ht="20" x14ac:dyDescent="0.25">
      <c r="A1282" s="48" t="s">
        <v>458</v>
      </c>
      <c r="B1282" s="51">
        <v>1976</v>
      </c>
      <c r="C1282" s="20" t="s">
        <v>390</v>
      </c>
      <c r="D1282" s="20">
        <f>LOG(csv!D1282)</f>
        <v>4.6743650456185497</v>
      </c>
      <c r="E1282" s="53">
        <f>LOG(csv!E1282)</f>
        <v>3.9516503583103542</v>
      </c>
      <c r="F1282" s="51">
        <v>100</v>
      </c>
    </row>
    <row r="1283" spans="1:6" x14ac:dyDescent="0.25">
      <c r="A1283" s="46" t="s">
        <v>459</v>
      </c>
      <c r="B1283" s="51">
        <v>1976</v>
      </c>
      <c r="C1283" s="20" t="s">
        <v>388</v>
      </c>
      <c r="D1283" s="20">
        <f>LOG(csv!D1283)</f>
        <v>5.9571037499483364</v>
      </c>
      <c r="E1283" s="53">
        <f>LOG(csv!E1283)</f>
        <v>3.0726801507838131</v>
      </c>
      <c r="F1283" s="51">
        <v>100</v>
      </c>
    </row>
    <row r="1284" spans="1:6" ht="20" x14ac:dyDescent="0.25">
      <c r="A1284" s="46" t="s">
        <v>460</v>
      </c>
      <c r="B1284" s="51">
        <v>1976</v>
      </c>
      <c r="C1284" s="20" t="s">
        <v>390</v>
      </c>
      <c r="D1284" s="20">
        <f>LOG(csv!D1284)</f>
        <v>6.7186156035684412</v>
      </c>
      <c r="E1284" s="53">
        <f>LOG(csv!E1284)</f>
        <v>3.8289624428337099</v>
      </c>
      <c r="F1284" s="51">
        <v>100</v>
      </c>
    </row>
    <row r="1285" spans="1:6" ht="20" x14ac:dyDescent="0.25">
      <c r="A1285" s="46" t="s">
        <v>461</v>
      </c>
      <c r="B1285" s="51">
        <v>1976</v>
      </c>
      <c r="C1285" s="20" t="s">
        <v>390</v>
      </c>
      <c r="D1285" s="20">
        <f>LOG(csv!D1285)</f>
        <v>7.7844470785993343</v>
      </c>
      <c r="E1285" s="53">
        <f>LOG(csv!E1285)</f>
        <v>3.8354592369844616</v>
      </c>
      <c r="F1285" s="51">
        <v>100</v>
      </c>
    </row>
    <row r="1286" spans="1:6" ht="20" x14ac:dyDescent="0.25">
      <c r="A1286" s="46" t="s">
        <v>463</v>
      </c>
      <c r="B1286" s="51">
        <v>1976</v>
      </c>
      <c r="C1286" s="20" t="s">
        <v>388</v>
      </c>
      <c r="D1286" s="20">
        <f>LOG(csv!D1286)</f>
        <v>5.4386657373386162</v>
      </c>
      <c r="E1286" s="53">
        <f>LOG(csv!E1286)</f>
        <v>3.7351746039404654</v>
      </c>
      <c r="F1286" s="51">
        <v>100</v>
      </c>
    </row>
    <row r="1287" spans="1:6" ht="30" x14ac:dyDescent="0.25">
      <c r="A1287" s="46" t="s">
        <v>464</v>
      </c>
      <c r="B1287" s="51">
        <v>1976</v>
      </c>
      <c r="C1287" s="20" t="s">
        <v>392</v>
      </c>
      <c r="D1287" s="20">
        <f>LOG(csv!D1287)</f>
        <v>6.1537862152021967</v>
      </c>
      <c r="E1287" s="53">
        <f>LOG(csv!E1287)</f>
        <v>3.6564611186050815</v>
      </c>
      <c r="F1287" s="51">
        <v>100</v>
      </c>
    </row>
    <row r="1288" spans="1:6" ht="14.5" x14ac:dyDescent="0.35">
      <c r="A1288" s="38" t="s">
        <v>465</v>
      </c>
      <c r="B1288" s="51">
        <v>1976</v>
      </c>
      <c r="C1288" s="42" t="s">
        <v>392</v>
      </c>
      <c r="D1288" s="20">
        <f>LOG(csv!D1288)</f>
        <v>6.2152578193254948</v>
      </c>
      <c r="E1288" s="53">
        <f>LOG(csv!E1288)</f>
        <v>2.320456041615917</v>
      </c>
      <c r="F1288" s="51">
        <v>100</v>
      </c>
    </row>
    <row r="1289" spans="1:6" ht="30" x14ac:dyDescent="0.25">
      <c r="A1289" s="46" t="s">
        <v>467</v>
      </c>
      <c r="B1289" s="51">
        <v>1976</v>
      </c>
      <c r="C1289" s="20" t="s">
        <v>398</v>
      </c>
      <c r="D1289" s="20">
        <f>LOG(csv!D1289)</f>
        <v>6.6685231730607839</v>
      </c>
      <c r="E1289" s="53">
        <f>LOG(csv!E1289)</f>
        <v>3.0068511590900031</v>
      </c>
      <c r="F1289" s="51">
        <v>100</v>
      </c>
    </row>
    <row r="1290" spans="1:6" ht="20" x14ac:dyDescent="0.25">
      <c r="A1290" s="46" t="s">
        <v>468</v>
      </c>
      <c r="B1290" s="51">
        <v>1976</v>
      </c>
      <c r="C1290" s="20" t="s">
        <v>390</v>
      </c>
      <c r="D1290" s="20">
        <f>LOG(csv!D1290)</f>
        <v>7.9160447241061744</v>
      </c>
      <c r="E1290" s="53">
        <f>LOG(csv!E1290)</f>
        <v>3.8201852562541525</v>
      </c>
      <c r="F1290" s="51">
        <v>100</v>
      </c>
    </row>
    <row r="1291" spans="1:6" ht="30" x14ac:dyDescent="0.25">
      <c r="A1291" s="46" t="s">
        <v>469</v>
      </c>
      <c r="B1291" s="51">
        <v>1976</v>
      </c>
      <c r="C1291" s="20" t="s">
        <v>392</v>
      </c>
      <c r="D1291" s="20">
        <f>LOG(csv!D1291)</f>
        <v>7.3504335620320145</v>
      </c>
      <c r="E1291" s="53">
        <f>LOG(csv!E1291)</f>
        <v>2.4407169429370006</v>
      </c>
      <c r="F1291" s="51">
        <v>100</v>
      </c>
    </row>
    <row r="1292" spans="1:6" ht="20" x14ac:dyDescent="0.25">
      <c r="A1292" s="46" t="s">
        <v>471</v>
      </c>
      <c r="B1292" s="51">
        <v>1976</v>
      </c>
      <c r="C1292" s="20" t="s">
        <v>390</v>
      </c>
      <c r="D1292" s="20">
        <f>LOG(csv!D1292)</f>
        <v>7.028898801887796</v>
      </c>
      <c r="E1292" s="53">
        <f>LOG(csv!E1292)</f>
        <v>3.5302695742787455</v>
      </c>
      <c r="F1292" s="51">
        <v>100</v>
      </c>
    </row>
    <row r="1293" spans="1:6" ht="20" x14ac:dyDescent="0.25">
      <c r="A1293" s="46" t="s">
        <v>472</v>
      </c>
      <c r="B1293" s="51">
        <v>1976</v>
      </c>
      <c r="C1293" s="20" t="s">
        <v>413</v>
      </c>
      <c r="D1293" s="20">
        <f>LOG(csv!D1293)</f>
        <v>4.75097869009078</v>
      </c>
      <c r="E1293" s="53">
        <f>LOG(csv!E1293)</f>
        <v>3.6852629673466644</v>
      </c>
      <c r="F1293" s="51">
        <v>100</v>
      </c>
    </row>
    <row r="1294" spans="1:6" ht="30" x14ac:dyDescent="0.25">
      <c r="A1294" s="46" t="s">
        <v>473</v>
      </c>
      <c r="B1294" s="51">
        <v>1976</v>
      </c>
      <c r="C1294" s="20" t="s">
        <v>394</v>
      </c>
      <c r="D1294" s="20">
        <f>LOG(csv!D1294)</f>
        <v>4.9528069677002664</v>
      </c>
      <c r="E1294" s="53">
        <f>LOG(csv!E1294)</f>
        <v>2.5215311082694711</v>
      </c>
      <c r="F1294" s="51">
        <v>100</v>
      </c>
    </row>
    <row r="1295" spans="1:6" ht="30" x14ac:dyDescent="0.25">
      <c r="A1295" s="46" t="s">
        <v>476</v>
      </c>
      <c r="B1295" s="51">
        <v>1976</v>
      </c>
      <c r="C1295" s="20" t="s">
        <v>394</v>
      </c>
      <c r="D1295" s="20">
        <f>LOG(csv!D1295)</f>
        <v>7.0896771352818284</v>
      </c>
      <c r="E1295" s="53">
        <f>LOG(csv!E1295)</f>
        <v>2.8332896468000563</v>
      </c>
      <c r="F1295" s="51">
        <v>100</v>
      </c>
    </row>
    <row r="1296" spans="1:6" ht="30" x14ac:dyDescent="0.25">
      <c r="A1296" s="46" t="s">
        <v>478</v>
      </c>
      <c r="B1296" s="51">
        <v>1976</v>
      </c>
      <c r="C1296" s="20" t="s">
        <v>392</v>
      </c>
      <c r="D1296" s="20">
        <f>LOG(csv!D1296)</f>
        <v>6.9863337267174916</v>
      </c>
      <c r="E1296" s="53">
        <f>LOG(csv!E1296)</f>
        <v>2.6183651532549796</v>
      </c>
      <c r="F1296" s="51">
        <v>100</v>
      </c>
    </row>
    <row r="1297" spans="1:6" ht="30" x14ac:dyDescent="0.25">
      <c r="A1297" s="46" t="s">
        <v>479</v>
      </c>
      <c r="B1297" s="51">
        <v>1976</v>
      </c>
      <c r="C1297" s="20" t="s">
        <v>392</v>
      </c>
      <c r="D1297" s="20">
        <f>LOG(csv!D1297)</f>
        <v>6.1589739943732384</v>
      </c>
      <c r="E1297" s="53">
        <f>LOG(csv!E1297)</f>
        <v>2.1520114086651367</v>
      </c>
      <c r="F1297" s="51">
        <v>100</v>
      </c>
    </row>
    <row r="1298" spans="1:6" ht="30" x14ac:dyDescent="0.25">
      <c r="A1298" s="46" t="s">
        <v>480</v>
      </c>
      <c r="B1298" s="51">
        <v>1976</v>
      </c>
      <c r="C1298" s="20" t="s">
        <v>394</v>
      </c>
      <c r="D1298" s="20">
        <f>LOG(csv!D1298)</f>
        <v>5.8849340668927361</v>
      </c>
      <c r="E1298" s="53">
        <f>LOG(csv!E1298)</f>
        <v>2.7818319903617881</v>
      </c>
      <c r="F1298" s="51">
        <v>100</v>
      </c>
    </row>
    <row r="1299" spans="1:6" ht="30" x14ac:dyDescent="0.25">
      <c r="A1299" s="46" t="s">
        <v>481</v>
      </c>
      <c r="B1299" s="51">
        <v>1976</v>
      </c>
      <c r="C1299" s="20" t="s">
        <v>394</v>
      </c>
      <c r="D1299" s="20">
        <f>LOG(csv!D1299)</f>
        <v>6.9195228332867371</v>
      </c>
      <c r="E1299" s="53">
        <f>LOG(csv!E1299)</f>
        <v>2.3186283467098803</v>
      </c>
      <c r="F1299" s="51">
        <v>100</v>
      </c>
    </row>
    <row r="1300" spans="1:6" ht="30" x14ac:dyDescent="0.25">
      <c r="A1300" s="46" t="s">
        <v>482</v>
      </c>
      <c r="B1300" s="51">
        <v>1976</v>
      </c>
      <c r="C1300" s="20" t="s">
        <v>394</v>
      </c>
      <c r="D1300" s="20">
        <f>LOG(csv!D1300)</f>
        <v>6.8648963168362087</v>
      </c>
      <c r="E1300" s="53">
        <f>LOG(csv!E1300)</f>
        <v>2.6238776939532409</v>
      </c>
      <c r="F1300" s="51">
        <v>100</v>
      </c>
    </row>
    <row r="1301" spans="1:6" ht="20" x14ac:dyDescent="0.25">
      <c r="A1301" s="46" t="s">
        <v>484</v>
      </c>
      <c r="B1301" s="51">
        <v>1976</v>
      </c>
      <c r="C1301" s="20" t="s">
        <v>384</v>
      </c>
      <c r="D1301" s="20">
        <f>LOG(csv!D1301)</f>
        <v>6.9991885883938139</v>
      </c>
      <c r="E1301" s="53">
        <f>LOG(csv!E1301)</f>
        <v>3.5392720041402734</v>
      </c>
      <c r="F1301" s="51">
        <v>100</v>
      </c>
    </row>
    <row r="1302" spans="1:6" ht="20" x14ac:dyDescent="0.25">
      <c r="A1302" s="46" t="s">
        <v>485</v>
      </c>
      <c r="B1302" s="51">
        <v>1976</v>
      </c>
      <c r="C1302" s="20" t="s">
        <v>390</v>
      </c>
      <c r="D1302" s="20">
        <f>LOG(csv!D1302)</f>
        <v>5.4762343890657332</v>
      </c>
      <c r="E1302" s="53">
        <f>LOG(csv!E1302)</f>
        <v>3.8833878337300844</v>
      </c>
      <c r="F1302" s="51">
        <v>100</v>
      </c>
    </row>
    <row r="1303" spans="1:6" ht="30" x14ac:dyDescent="0.25">
      <c r="A1303" s="46" t="s">
        <v>486</v>
      </c>
      <c r="B1303" s="51">
        <v>1976</v>
      </c>
      <c r="C1303" s="20" t="s">
        <v>382</v>
      </c>
      <c r="D1303" s="20">
        <f>LOG(csv!D1303)</f>
        <v>9.0395537035788465</v>
      </c>
      <c r="E1303" s="53">
        <f>LOG(csv!E1303)</f>
        <v>2.2156096492712316</v>
      </c>
      <c r="F1303" s="51">
        <v>100</v>
      </c>
    </row>
    <row r="1304" spans="1:6" ht="30" x14ac:dyDescent="0.25">
      <c r="A1304" s="46" t="s">
        <v>487</v>
      </c>
      <c r="B1304" s="51">
        <v>1976</v>
      </c>
      <c r="C1304" s="20" t="s">
        <v>382</v>
      </c>
      <c r="D1304" s="20">
        <f>LOG(csv!D1304)</f>
        <v>8.3899678827424644</v>
      </c>
      <c r="E1304" s="53">
        <f>LOG(csv!E1304)</f>
        <v>2.4675698534310828</v>
      </c>
      <c r="F1304" s="51">
        <v>100</v>
      </c>
    </row>
    <row r="1305" spans="1:6" ht="30" x14ac:dyDescent="0.25">
      <c r="A1305" s="49" t="s">
        <v>488</v>
      </c>
      <c r="B1305" s="51">
        <v>1976</v>
      </c>
      <c r="C1305" s="20" t="s">
        <v>382</v>
      </c>
      <c r="D1305" s="20">
        <f>LOG(csv!D1305)</f>
        <v>7.8368836088612825</v>
      </c>
      <c r="E1305" s="53">
        <f>LOG(csv!E1305)</f>
        <v>3.3047267188720264</v>
      </c>
      <c r="F1305" s="51">
        <v>100</v>
      </c>
    </row>
    <row r="1306" spans="1:6" x14ac:dyDescent="0.25">
      <c r="A1306" s="46" t="s">
        <v>489</v>
      </c>
      <c r="B1306" s="51">
        <v>1976</v>
      </c>
      <c r="C1306" s="20" t="s">
        <v>405</v>
      </c>
      <c r="D1306" s="20">
        <f>LOG(csv!D1306)</f>
        <v>7.4278654317290203</v>
      </c>
      <c r="E1306" s="53">
        <f>LOG(csv!E1306)</f>
        <v>3.1676740925629563</v>
      </c>
      <c r="F1306" s="51">
        <v>100</v>
      </c>
    </row>
    <row r="1307" spans="1:6" ht="20" x14ac:dyDescent="0.25">
      <c r="A1307" s="46" t="s">
        <v>490</v>
      </c>
      <c r="B1307" s="51">
        <v>1976</v>
      </c>
      <c r="C1307" s="20" t="s">
        <v>390</v>
      </c>
      <c r="D1307" s="20">
        <f>LOG(csv!D1307)</f>
        <v>6.6087650436997905</v>
      </c>
      <c r="E1307" s="53">
        <f>LOG(csv!E1307)</f>
        <v>3.4658085012519799</v>
      </c>
      <c r="F1307" s="51">
        <v>100</v>
      </c>
    </row>
    <row r="1308" spans="1:6" ht="20" x14ac:dyDescent="0.25">
      <c r="A1308" s="46" t="s">
        <v>491</v>
      </c>
      <c r="B1308" s="51">
        <v>1976</v>
      </c>
      <c r="C1308" s="20" t="s">
        <v>390</v>
      </c>
      <c r="D1308" s="20">
        <f>LOG(csv!D1308)</f>
        <v>4.8776074365108668</v>
      </c>
      <c r="E1308" s="53">
        <f>LOG(csv!E1308)</f>
        <v>3</v>
      </c>
      <c r="F1308" s="51">
        <v>100</v>
      </c>
    </row>
    <row r="1309" spans="1:6" x14ac:dyDescent="0.25">
      <c r="A1309" s="46" t="s">
        <v>492</v>
      </c>
      <c r="B1309" s="51">
        <v>1976</v>
      </c>
      <c r="C1309" s="20" t="s">
        <v>405</v>
      </c>
      <c r="D1309" s="20">
        <f>LOG(csv!D1309)</f>
        <v>6.8029184887871788</v>
      </c>
      <c r="E1309" s="53">
        <f>LOG(csv!E1309)</f>
        <v>3.5479299090173169</v>
      </c>
      <c r="F1309" s="51">
        <v>100</v>
      </c>
    </row>
    <row r="1310" spans="1:6" ht="20" x14ac:dyDescent="0.25">
      <c r="A1310" s="46" t="s">
        <v>493</v>
      </c>
      <c r="B1310" s="51">
        <v>1976</v>
      </c>
      <c r="C1310" s="20" t="s">
        <v>390</v>
      </c>
      <c r="D1310" s="20">
        <f>LOG(csv!D1310)</f>
        <v>7.764426538221187</v>
      </c>
      <c r="E1310" s="53">
        <f>LOG(csv!E1310)</f>
        <v>3.60420400073613</v>
      </c>
      <c r="F1310" s="51">
        <v>100</v>
      </c>
    </row>
    <row r="1311" spans="1:6" ht="30" x14ac:dyDescent="0.25">
      <c r="A1311" s="46" t="s">
        <v>494</v>
      </c>
      <c r="B1311" s="51">
        <v>1976</v>
      </c>
      <c r="C1311" s="20" t="s">
        <v>394</v>
      </c>
      <c r="D1311" s="20">
        <f>LOG(csv!D1311)</f>
        <v>6.4406137873311957</v>
      </c>
      <c r="E1311" s="53">
        <f>LOG(csv!E1311)</f>
        <v>3.1630337732808522</v>
      </c>
      <c r="F1311" s="51">
        <v>100</v>
      </c>
    </row>
    <row r="1312" spans="1:6" ht="30" x14ac:dyDescent="0.25">
      <c r="A1312" s="46" t="s">
        <v>495</v>
      </c>
      <c r="B1312" s="51">
        <v>1976</v>
      </c>
      <c r="C1312" s="20" t="s">
        <v>382</v>
      </c>
      <c r="D1312" s="20">
        <f>LOG(csv!D1312)</f>
        <v>8.1053862177305422</v>
      </c>
      <c r="E1312" s="53">
        <f>LOG(csv!E1312)</f>
        <v>3.7085309598664771</v>
      </c>
      <c r="F1312" s="51">
        <v>100</v>
      </c>
    </row>
    <row r="1313" spans="1:6" x14ac:dyDescent="0.25">
      <c r="A1313" s="46" t="s">
        <v>497</v>
      </c>
      <c r="B1313" s="51">
        <v>1976</v>
      </c>
      <c r="C1313" s="20" t="s">
        <v>405</v>
      </c>
      <c r="D1313" s="20">
        <f>LOG(csv!D1313)</f>
        <v>6.7713493252181758</v>
      </c>
      <c r="E1313" s="53">
        <f>LOG(csv!E1313)</f>
        <v>2.923255430371146</v>
      </c>
      <c r="F1313" s="51">
        <v>100</v>
      </c>
    </row>
    <row r="1314" spans="1:6" ht="30" x14ac:dyDescent="0.25">
      <c r="A1314" s="46" t="s">
        <v>498</v>
      </c>
      <c r="B1314" s="51">
        <v>1976</v>
      </c>
      <c r="C1314" s="20" t="s">
        <v>398</v>
      </c>
      <c r="D1314" s="20">
        <f>LOG(csv!D1314)</f>
        <v>7.1827923984954296</v>
      </c>
      <c r="E1314" s="53">
        <f>LOG(csv!E1314)</f>
        <v>3.1580665132042736</v>
      </c>
      <c r="F1314" s="51">
        <v>100</v>
      </c>
    </row>
    <row r="1315" spans="1:6" ht="30" x14ac:dyDescent="0.25">
      <c r="A1315" s="46" t="s">
        <v>499</v>
      </c>
      <c r="B1315" s="51">
        <v>1976</v>
      </c>
      <c r="C1315" s="20" t="s">
        <v>392</v>
      </c>
      <c r="D1315" s="20">
        <f>LOG(csv!D1315)</f>
        <v>7.540427298930175</v>
      </c>
      <c r="E1315" s="53">
        <f>LOG(csv!E1315)</f>
        <v>2.3948944879133642</v>
      </c>
      <c r="F1315" s="51">
        <v>100</v>
      </c>
    </row>
    <row r="1316" spans="1:6" x14ac:dyDescent="0.25">
      <c r="A1316" s="46" t="s">
        <v>500</v>
      </c>
      <c r="B1316" s="51">
        <v>1976</v>
      </c>
      <c r="C1316" s="20" t="s">
        <v>388</v>
      </c>
      <c r="D1316" s="20">
        <f>LOG(csv!D1316)</f>
        <v>5.0229724449769266</v>
      </c>
      <c r="E1316" s="53">
        <f>LOG(csv!E1316)</f>
        <v>2.8659105389535968</v>
      </c>
      <c r="F1316" s="51">
        <v>100</v>
      </c>
    </row>
    <row r="1317" spans="1:6" x14ac:dyDescent="0.25">
      <c r="A1317" s="46" t="s">
        <v>503</v>
      </c>
      <c r="B1317" s="51">
        <v>1976</v>
      </c>
      <c r="C1317" s="20" t="s">
        <v>405</v>
      </c>
      <c r="D1317" s="20">
        <f>LOG(csv!D1317)</f>
        <v>6.3835268771131224</v>
      </c>
      <c r="E1317" s="53">
        <f>LOG(csv!E1317)</f>
        <v>4.0708840523384184</v>
      </c>
      <c r="F1317" s="51">
        <v>100</v>
      </c>
    </row>
    <row r="1318" spans="1:6" ht="30" x14ac:dyDescent="0.25">
      <c r="A1318" s="46" t="s">
        <v>504</v>
      </c>
      <c r="B1318" s="51">
        <v>1976</v>
      </c>
      <c r="C1318" s="20" t="s">
        <v>398</v>
      </c>
      <c r="D1318" s="20">
        <f>LOG(csv!D1318)</f>
        <v>6.7171625307696985</v>
      </c>
      <c r="E1318" s="53">
        <f>LOG(csv!E1318)</f>
        <v>2.7275453710755144</v>
      </c>
      <c r="F1318" s="51">
        <v>100</v>
      </c>
    </row>
    <row r="1319" spans="1:6" ht="30" x14ac:dyDescent="0.25">
      <c r="A1319" s="48" t="s">
        <v>505</v>
      </c>
      <c r="B1319" s="51">
        <v>1976</v>
      </c>
      <c r="C1319" s="20" t="s">
        <v>382</v>
      </c>
      <c r="D1319" s="20">
        <f>LOG(csv!D1319)</f>
        <v>6.8040358574552471</v>
      </c>
      <c r="E1319" s="53">
        <f>LOG(csv!E1319)</f>
        <v>2.5638371746553079</v>
      </c>
      <c r="F1319" s="51">
        <v>100</v>
      </c>
    </row>
    <row r="1320" spans="1:6" x14ac:dyDescent="0.25">
      <c r="A1320" s="46" t="s">
        <v>506</v>
      </c>
      <c r="B1320" s="51">
        <v>1976</v>
      </c>
      <c r="C1320" s="20" t="s">
        <v>456</v>
      </c>
      <c r="D1320" s="20">
        <f>LOG(csv!D1320)</f>
        <v>6.3569308098981185</v>
      </c>
      <c r="E1320" s="53">
        <f>LOG(csv!E1320)</f>
        <v>3.3731627884441093</v>
      </c>
      <c r="F1320" s="51">
        <v>100</v>
      </c>
    </row>
    <row r="1321" spans="1:6" x14ac:dyDescent="0.25">
      <c r="A1321" s="46" t="s">
        <v>507</v>
      </c>
      <c r="B1321" s="51">
        <v>1976</v>
      </c>
      <c r="C1321" s="20" t="s">
        <v>405</v>
      </c>
      <c r="D1321" s="20">
        <f>LOG(csv!D1321)</f>
        <v>6.5881652215932016</v>
      </c>
      <c r="E1321" s="53">
        <f>LOG(csv!E1321)</f>
        <v>2.8057026024389353</v>
      </c>
      <c r="F1321" s="51">
        <v>100</v>
      </c>
    </row>
    <row r="1322" spans="1:6" ht="30" x14ac:dyDescent="0.25">
      <c r="A1322" s="46" t="s">
        <v>508</v>
      </c>
      <c r="B1322" s="51">
        <v>1976</v>
      </c>
      <c r="C1322" s="20" t="s">
        <v>392</v>
      </c>
      <c r="D1322" s="20">
        <f>LOG(csv!D1322)</f>
        <v>6.3058522391426113</v>
      </c>
      <c r="E1322" s="53">
        <f>LOG(csv!E1322)</f>
        <v>2.0981094053752276</v>
      </c>
      <c r="F1322" s="51">
        <v>100</v>
      </c>
    </row>
    <row r="1323" spans="1:6" ht="30" x14ac:dyDescent="0.25">
      <c r="A1323" s="46" t="s">
        <v>509</v>
      </c>
      <c r="B1323" s="51">
        <v>1976</v>
      </c>
      <c r="C1323" s="20" t="s">
        <v>392</v>
      </c>
      <c r="D1323" s="20">
        <f>LOG(csv!D1323)</f>
        <v>6.483159780781012</v>
      </c>
      <c r="E1323" s="53">
        <f>LOG(csv!E1323)</f>
        <v>2.5514601964538843</v>
      </c>
      <c r="F1323" s="51">
        <v>100</v>
      </c>
    </row>
    <row r="1324" spans="1:6" ht="20" x14ac:dyDescent="0.25">
      <c r="A1324" s="46" t="s">
        <v>510</v>
      </c>
      <c r="B1324" s="51">
        <v>1976</v>
      </c>
      <c r="C1324" s="20" t="s">
        <v>386</v>
      </c>
      <c r="D1324" s="20">
        <f>LOG(csv!D1324)</f>
        <v>6.7709075094586062</v>
      </c>
      <c r="E1324" s="53">
        <f>LOG(csv!E1324)</f>
        <v>3.5526041654868385</v>
      </c>
      <c r="F1324" s="51">
        <v>100</v>
      </c>
    </row>
    <row r="1325" spans="1:6" ht="20" x14ac:dyDescent="0.25">
      <c r="A1325" s="46" t="s">
        <v>511</v>
      </c>
      <c r="B1325" s="51">
        <v>1976</v>
      </c>
      <c r="C1325" s="20" t="s">
        <v>390</v>
      </c>
      <c r="D1325" s="20">
        <f>LOG(csv!D1325)</f>
        <v>4.531312831516094</v>
      </c>
      <c r="E1325" s="53">
        <f>LOG(csv!E1325)</f>
        <v>4.0564794134865894</v>
      </c>
      <c r="F1325" s="51">
        <v>100</v>
      </c>
    </row>
    <row r="1326" spans="1:6" x14ac:dyDescent="0.25">
      <c r="A1326" s="46" t="s">
        <v>512</v>
      </c>
      <c r="B1326" s="51">
        <v>1976</v>
      </c>
      <c r="C1326" s="20" t="s">
        <v>456</v>
      </c>
      <c r="D1326" s="20">
        <f>LOG(csv!D1326)</f>
        <v>6.5545989008936587</v>
      </c>
      <c r="E1326" s="53">
        <f>LOG(csv!E1326)</f>
        <v>3.3467275264698602</v>
      </c>
      <c r="F1326" s="51">
        <v>100</v>
      </c>
    </row>
    <row r="1327" spans="1:6" ht="20" x14ac:dyDescent="0.25">
      <c r="A1327" s="46" t="s">
        <v>513</v>
      </c>
      <c r="B1327" s="51">
        <v>1976</v>
      </c>
      <c r="C1327" s="20" t="s">
        <v>390</v>
      </c>
      <c r="D1327" s="20">
        <f>LOG(csv!D1327)</f>
        <v>5.6761565811802148</v>
      </c>
      <c r="E1327" s="53">
        <f>LOG(csv!E1327)</f>
        <v>3.9966504250233603</v>
      </c>
      <c r="F1327" s="51">
        <v>100</v>
      </c>
    </row>
    <row r="1328" spans="1:6" ht="30" x14ac:dyDescent="0.25">
      <c r="A1328" s="46" t="s">
        <v>516</v>
      </c>
      <c r="B1328" s="51">
        <v>1976</v>
      </c>
      <c r="C1328" s="20" t="s">
        <v>392</v>
      </c>
      <c r="D1328" s="20">
        <f>LOG(csv!D1328)</f>
        <v>7.2694071362601118</v>
      </c>
      <c r="E1328" s="53">
        <f>LOG(csv!E1328)</f>
        <v>2.4467490591583854</v>
      </c>
      <c r="F1328" s="51">
        <v>100</v>
      </c>
    </row>
    <row r="1329" spans="1:6" ht="30" x14ac:dyDescent="0.25">
      <c r="A1329" s="46" t="s">
        <v>517</v>
      </c>
      <c r="B1329" s="51">
        <v>1976</v>
      </c>
      <c r="C1329" s="20" t="s">
        <v>392</v>
      </c>
      <c r="D1329" s="20">
        <f>LOG(csv!D1329)</f>
        <v>7.1144083329124337</v>
      </c>
      <c r="E1329" s="53">
        <f>LOG(csv!E1329)</f>
        <v>2.0894932898168248</v>
      </c>
      <c r="F1329" s="51">
        <v>100</v>
      </c>
    </row>
    <row r="1330" spans="1:6" ht="30" x14ac:dyDescent="0.25">
      <c r="A1330" s="46" t="s">
        <v>518</v>
      </c>
      <c r="B1330" s="51">
        <v>1976</v>
      </c>
      <c r="C1330" s="20" t="s">
        <v>382</v>
      </c>
      <c r="D1330" s="20">
        <f>LOG(csv!D1330)</f>
        <v>7.3871380405554348</v>
      </c>
      <c r="E1330" s="53">
        <f>LOG(csv!E1330)</f>
        <v>2.9430085762855693</v>
      </c>
      <c r="F1330" s="51">
        <v>100</v>
      </c>
    </row>
    <row r="1331" spans="1:6" ht="30" x14ac:dyDescent="0.25">
      <c r="A1331" s="46" t="s">
        <v>519</v>
      </c>
      <c r="B1331" s="51">
        <v>1976</v>
      </c>
      <c r="C1331" s="20" t="s">
        <v>382</v>
      </c>
      <c r="D1331" s="20">
        <f>LOG(csv!D1331)</f>
        <v>5.5551041263419521</v>
      </c>
      <c r="E1331" s="53">
        <f>LOG(csv!E1331)</f>
        <v>2.3828410845455292</v>
      </c>
      <c r="F1331" s="51">
        <v>100</v>
      </c>
    </row>
    <row r="1332" spans="1:6" ht="30" x14ac:dyDescent="0.25">
      <c r="A1332" s="46" t="s">
        <v>520</v>
      </c>
      <c r="B1332" s="51">
        <v>1976</v>
      </c>
      <c r="C1332" s="20" t="s">
        <v>392</v>
      </c>
      <c r="D1332" s="20">
        <f>LOG(csv!D1332)</f>
        <v>7.068810091704389</v>
      </c>
      <c r="E1332" s="53">
        <f>LOG(csv!E1332)</f>
        <v>2.1534366044126378</v>
      </c>
      <c r="F1332" s="51">
        <v>100</v>
      </c>
    </row>
    <row r="1333" spans="1:6" ht="20" x14ac:dyDescent="0.25">
      <c r="A1333" s="46" t="s">
        <v>521</v>
      </c>
      <c r="B1333" s="51">
        <v>1976</v>
      </c>
      <c r="C1333" s="20" t="s">
        <v>390</v>
      </c>
      <c r="D1333" s="20">
        <f>LOG(csv!D1333)</f>
        <v>5.6022922767449703</v>
      </c>
      <c r="E1333" s="53">
        <f>LOG(csv!E1333)</f>
        <v>3.2371814563564705</v>
      </c>
      <c r="F1333" s="51">
        <v>100</v>
      </c>
    </row>
    <row r="1334" spans="1:6" ht="20" x14ac:dyDescent="0.25">
      <c r="A1334" s="46" t="s">
        <v>522</v>
      </c>
      <c r="B1334" s="51">
        <v>1976</v>
      </c>
      <c r="C1334" s="20" t="s">
        <v>388</v>
      </c>
      <c r="D1334" s="20">
        <f>LOG(csv!D1334)</f>
        <v>4.7811950965511025</v>
      </c>
      <c r="E1334" s="53">
        <f>LOG(csv!E1334)</f>
        <v>2.7751883903689083</v>
      </c>
      <c r="F1334" s="51">
        <v>100</v>
      </c>
    </row>
    <row r="1335" spans="1:6" ht="30" x14ac:dyDescent="0.25">
      <c r="A1335" s="46" t="s">
        <v>524</v>
      </c>
      <c r="B1335" s="51">
        <v>1976</v>
      </c>
      <c r="C1335" s="20" t="s">
        <v>392</v>
      </c>
      <c r="D1335" s="20">
        <f>LOG(csv!D1335)</f>
        <v>6.5020702510154278</v>
      </c>
      <c r="E1335" s="53">
        <f>LOG(csv!E1335)</f>
        <v>2.5836974612888075</v>
      </c>
      <c r="F1335" s="51">
        <v>100</v>
      </c>
    </row>
    <row r="1336" spans="1:6" ht="30" x14ac:dyDescent="0.25">
      <c r="A1336" s="46" t="s">
        <v>525</v>
      </c>
      <c r="B1336" s="51">
        <v>1976</v>
      </c>
      <c r="C1336" s="20" t="s">
        <v>392</v>
      </c>
      <c r="D1336" s="20">
        <f>LOG(csv!D1336)</f>
        <v>6.0937112350178584</v>
      </c>
      <c r="E1336" s="53">
        <f>LOG(csv!E1336)</f>
        <v>2.8920412647121521</v>
      </c>
      <c r="F1336" s="51">
        <v>100</v>
      </c>
    </row>
    <row r="1337" spans="1:6" ht="30" x14ac:dyDescent="0.25">
      <c r="A1337" s="46" t="s">
        <v>527</v>
      </c>
      <c r="B1337" s="51">
        <v>1976</v>
      </c>
      <c r="C1337" s="20" t="s">
        <v>394</v>
      </c>
      <c r="D1337" s="20">
        <f>LOG(csv!D1337)</f>
        <v>8.0312044999546384</v>
      </c>
      <c r="E1337" s="53">
        <f>LOG(csv!E1337)</f>
        <v>3.1527930284663257</v>
      </c>
      <c r="F1337" s="51">
        <v>100</v>
      </c>
    </row>
    <row r="1338" spans="1:6" ht="14.5" x14ac:dyDescent="0.25">
      <c r="A1338" s="47" t="s">
        <v>528</v>
      </c>
      <c r="B1338" s="51">
        <v>1976</v>
      </c>
      <c r="C1338" s="20" t="s">
        <v>388</v>
      </c>
      <c r="D1338" s="20">
        <f>LOG(csv!D1338)</f>
        <v>5.0334398401698985</v>
      </c>
      <c r="E1338" s="53">
        <f>LOG(csv!E1338)</f>
        <v>3.0323861173588114</v>
      </c>
      <c r="F1338" s="51">
        <v>100</v>
      </c>
    </row>
    <row r="1339" spans="1:6" ht="20" x14ac:dyDescent="0.25">
      <c r="A1339" s="46" t="s">
        <v>530</v>
      </c>
      <c r="B1339" s="51">
        <v>1976</v>
      </c>
      <c r="C1339" s="20" t="s">
        <v>390</v>
      </c>
      <c r="D1339" s="20">
        <f>LOG(csv!D1339)</f>
        <v>4.5124575861973435</v>
      </c>
      <c r="E1339" s="53">
        <f>LOG(csv!E1339)</f>
        <v>4.4595904512105617</v>
      </c>
      <c r="F1339" s="51">
        <v>100</v>
      </c>
    </row>
    <row r="1340" spans="1:6" ht="30" x14ac:dyDescent="0.25">
      <c r="A1340" s="46" t="s">
        <v>531</v>
      </c>
      <c r="B1340" s="51">
        <v>1976</v>
      </c>
      <c r="C1340" s="20" t="s">
        <v>382</v>
      </c>
      <c r="D1340" s="20">
        <f>LOG(csv!D1340)</f>
        <v>6.4521275986352595</v>
      </c>
      <c r="E1340" s="53">
        <f>LOG(csv!E1340)</f>
        <v>3.1151589132959492</v>
      </c>
      <c r="F1340" s="51">
        <v>100</v>
      </c>
    </row>
    <row r="1341" spans="1:6" ht="20" x14ac:dyDescent="0.35">
      <c r="A1341" s="46" t="s">
        <v>622</v>
      </c>
      <c r="B1341" s="51">
        <v>1976</v>
      </c>
      <c r="C1341" s="42" t="s">
        <v>384</v>
      </c>
      <c r="D1341" s="20">
        <f>LOG(csv!D1341)</f>
        <v>5.7939013879034285</v>
      </c>
      <c r="E1341" s="53">
        <f>LOG(csv!E1341)</f>
        <v>3.2358415304737504</v>
      </c>
      <c r="F1341" s="51">
        <v>100</v>
      </c>
    </row>
    <row r="1342" spans="1:6" ht="20" x14ac:dyDescent="0.25">
      <c r="A1342" s="46" t="s">
        <v>533</v>
      </c>
      <c r="B1342" s="51">
        <v>1976</v>
      </c>
      <c r="C1342" s="20" t="s">
        <v>386</v>
      </c>
      <c r="D1342" s="20">
        <f>LOG(csv!D1342)</f>
        <v>7.5216774641613542</v>
      </c>
      <c r="E1342" s="53">
        <f>LOG(csv!E1342)</f>
        <v>2.7179731972557115</v>
      </c>
      <c r="F1342" s="51">
        <v>100</v>
      </c>
    </row>
    <row r="1343" spans="1:6" ht="30" x14ac:dyDescent="0.25">
      <c r="A1343" s="46" t="s">
        <v>534</v>
      </c>
      <c r="B1343" s="51">
        <v>1976</v>
      </c>
      <c r="C1343" s="20" t="s">
        <v>392</v>
      </c>
      <c r="D1343" s="20">
        <f>LOG(csv!D1343)</f>
        <v>7.2941686214737622</v>
      </c>
      <c r="E1343" s="53">
        <f>LOG(csv!E1343)</f>
        <v>2.4498309263678171</v>
      </c>
      <c r="F1343" s="51">
        <v>100</v>
      </c>
    </row>
    <row r="1344" spans="1:6" ht="30" x14ac:dyDescent="0.25">
      <c r="A1344" s="46" t="s">
        <v>535</v>
      </c>
      <c r="B1344" s="51">
        <v>1976</v>
      </c>
      <c r="C1344" s="20" t="s">
        <v>392</v>
      </c>
      <c r="D1344" s="20">
        <f>LOG(csv!D1344)</f>
        <v>6.3105121238468662</v>
      </c>
      <c r="E1344" s="53">
        <f>LOG(csv!E1344)</f>
        <v>3.2771545638231872</v>
      </c>
      <c r="F1344" s="51">
        <v>100</v>
      </c>
    </row>
    <row r="1345" spans="1:6" ht="30" x14ac:dyDescent="0.25">
      <c r="A1345" s="46" t="s">
        <v>537</v>
      </c>
      <c r="B1345" s="51">
        <v>1976</v>
      </c>
      <c r="C1345" s="20" t="s">
        <v>382</v>
      </c>
      <c r="D1345" s="20">
        <f>LOG(csv!D1345)</f>
        <v>7.4515891473637152</v>
      </c>
      <c r="E1345" s="53">
        <f>LOG(csv!E1345)</f>
        <v>2.0283869637568057</v>
      </c>
      <c r="F1345" s="51">
        <v>100</v>
      </c>
    </row>
    <row r="1346" spans="1:6" ht="20" x14ac:dyDescent="0.25">
      <c r="A1346" s="46" t="s">
        <v>538</v>
      </c>
      <c r="B1346" s="51">
        <v>1976</v>
      </c>
      <c r="C1346" s="20" t="s">
        <v>390</v>
      </c>
      <c r="D1346" s="20">
        <f>LOG(csv!D1346)</f>
        <v>7.217259132062436</v>
      </c>
      <c r="E1346" s="53">
        <f>LOG(csv!E1346)</f>
        <v>3.893458410432125</v>
      </c>
      <c r="F1346" s="51">
        <v>100</v>
      </c>
    </row>
    <row r="1347" spans="1:6" ht="20" x14ac:dyDescent="0.25">
      <c r="A1347" s="46" t="s">
        <v>540</v>
      </c>
      <c r="B1347" s="51">
        <v>1976</v>
      </c>
      <c r="C1347" s="20" t="s">
        <v>388</v>
      </c>
      <c r="D1347" s="20">
        <f>LOG(csv!D1347)</f>
        <v>5.340931678691331</v>
      </c>
      <c r="E1347" s="53">
        <f>LOG(csv!E1347)</f>
        <v>3.7750670486059827</v>
      </c>
      <c r="F1347" s="51">
        <v>100</v>
      </c>
    </row>
    <row r="1348" spans="1:6" ht="20" x14ac:dyDescent="0.25">
      <c r="A1348" s="46" t="s">
        <v>541</v>
      </c>
      <c r="B1348" s="51">
        <v>1976</v>
      </c>
      <c r="C1348" s="20" t="s">
        <v>388</v>
      </c>
      <c r="D1348" s="20">
        <f>LOG(csv!D1348)</f>
        <v>6.6102490919642483</v>
      </c>
      <c r="E1348" s="53">
        <f>LOG(csv!E1348)</f>
        <v>3.6408629913038753</v>
      </c>
      <c r="F1348" s="51">
        <v>100</v>
      </c>
    </row>
    <row r="1349" spans="1:6" ht="30" x14ac:dyDescent="0.25">
      <c r="A1349" s="46" t="s">
        <v>542</v>
      </c>
      <c r="B1349" s="51">
        <v>1976</v>
      </c>
      <c r="C1349" s="20" t="s">
        <v>394</v>
      </c>
      <c r="D1349" s="20">
        <f>LOG(csv!D1349)</f>
        <v>6.7458652532238945</v>
      </c>
      <c r="E1349" s="53">
        <f>LOG(csv!E1349)</f>
        <v>2.8040667688582426</v>
      </c>
      <c r="F1349" s="51">
        <v>100</v>
      </c>
    </row>
    <row r="1350" spans="1:6" ht="30" x14ac:dyDescent="0.25">
      <c r="A1350" s="46" t="s">
        <v>543</v>
      </c>
      <c r="B1350" s="51">
        <v>1976</v>
      </c>
      <c r="C1350" s="20" t="s">
        <v>392</v>
      </c>
      <c r="D1350" s="20">
        <f>LOG(csv!D1350)</f>
        <v>7.0977809939028047</v>
      </c>
      <c r="E1350" s="53">
        <f>LOG(csv!E1350)</f>
        <v>2.3011702718394704</v>
      </c>
      <c r="F1350" s="51">
        <v>100</v>
      </c>
    </row>
    <row r="1351" spans="1:6" ht="30" x14ac:dyDescent="0.25">
      <c r="A1351" s="46" t="s">
        <v>544</v>
      </c>
      <c r="B1351" s="51">
        <v>1976</v>
      </c>
      <c r="C1351" s="20" t="s">
        <v>392</v>
      </c>
      <c r="D1351" s="20">
        <f>LOG(csv!D1351)</f>
        <v>8.1201121854275922</v>
      </c>
      <c r="E1351" s="53">
        <f>LOG(csv!E1351)</f>
        <v>2.7442560469582586</v>
      </c>
      <c r="F1351" s="51">
        <v>100</v>
      </c>
    </row>
    <row r="1352" spans="1:6" ht="20" x14ac:dyDescent="0.25">
      <c r="A1352" s="46" t="s">
        <v>546</v>
      </c>
      <c r="B1352" s="51">
        <v>1976</v>
      </c>
      <c r="C1352" s="20" t="s">
        <v>390</v>
      </c>
      <c r="D1352" s="20">
        <f>LOG(csv!D1352)</f>
        <v>6.6637781682977844</v>
      </c>
      <c r="E1352" s="53">
        <f>LOG(csv!E1352)</f>
        <v>3.9507153438707006</v>
      </c>
      <c r="F1352" s="51">
        <v>100</v>
      </c>
    </row>
    <row r="1353" spans="1:6" x14ac:dyDescent="0.25">
      <c r="A1353" s="46" t="s">
        <v>547</v>
      </c>
      <c r="B1353" s="51">
        <v>1976</v>
      </c>
      <c r="C1353" s="20" t="s">
        <v>405</v>
      </c>
      <c r="D1353" s="20">
        <f>LOG(csv!D1353)</f>
        <v>6.4916738533633191</v>
      </c>
      <c r="E1353" s="53">
        <f>LOG(csv!E1353)</f>
        <v>3.4409919299966965</v>
      </c>
      <c r="F1353" s="51">
        <v>100</v>
      </c>
    </row>
    <row r="1354" spans="1:6" ht="30" x14ac:dyDescent="0.25">
      <c r="A1354" s="46" t="s">
        <v>548</v>
      </c>
      <c r="B1354" s="51">
        <v>1976</v>
      </c>
      <c r="C1354" s="20" t="s">
        <v>382</v>
      </c>
      <c r="D1354" s="20">
        <f>LOG(csv!D1354)</f>
        <v>8.2195938511343822</v>
      </c>
      <c r="E1354" s="53">
        <f>LOG(csv!E1354)</f>
        <v>2.287401502147953</v>
      </c>
      <c r="F1354" s="51">
        <v>100</v>
      </c>
    </row>
    <row r="1355" spans="1:6" x14ac:dyDescent="0.25">
      <c r="A1355" s="46" t="s">
        <v>549</v>
      </c>
      <c r="B1355" s="51">
        <v>1976</v>
      </c>
      <c r="C1355" s="20" t="s">
        <v>388</v>
      </c>
      <c r="D1355" s="20">
        <f>LOG(csv!D1355)</f>
        <v>4.3134242671691929</v>
      </c>
      <c r="E1355" s="53">
        <f>LOG(csv!E1355)</f>
        <v>3.5917589243385262</v>
      </c>
      <c r="F1355" s="51">
        <v>100</v>
      </c>
    </row>
    <row r="1356" spans="1:6" ht="14.5" x14ac:dyDescent="0.35">
      <c r="A1356" s="46" t="s">
        <v>623</v>
      </c>
      <c r="B1356" s="51">
        <v>1976</v>
      </c>
      <c r="C1356" s="42" t="s">
        <v>405</v>
      </c>
      <c r="D1356" s="20">
        <f>LOG(csv!D1356)</f>
        <v>6</v>
      </c>
      <c r="E1356" s="53">
        <f>LOG(csv!E1356)</f>
        <v>2.9486707081411341</v>
      </c>
      <c r="F1356" s="51">
        <v>100</v>
      </c>
    </row>
    <row r="1357" spans="1:6" ht="30" x14ac:dyDescent="0.25">
      <c r="A1357" s="46" t="s">
        <v>550</v>
      </c>
      <c r="B1357" s="51">
        <v>1976</v>
      </c>
      <c r="C1357" s="20" t="s">
        <v>394</v>
      </c>
      <c r="D1357" s="20">
        <f>LOG(csv!D1357)</f>
        <v>6.5039702178617533</v>
      </c>
      <c r="E1357" s="53">
        <f>LOG(csv!E1357)</f>
        <v>3.063714728729487</v>
      </c>
      <c r="F1357" s="51">
        <v>100</v>
      </c>
    </row>
    <row r="1358" spans="1:6" ht="30" x14ac:dyDescent="0.25">
      <c r="A1358" s="46" t="s">
        <v>551</v>
      </c>
      <c r="B1358" s="51">
        <v>1976</v>
      </c>
      <c r="C1358" s="20" t="s">
        <v>388</v>
      </c>
      <c r="D1358" s="20">
        <f>LOG(csv!D1358)</f>
        <v>6.7536247246539736</v>
      </c>
      <c r="E1358" s="53">
        <f>LOG(csv!E1358)</f>
        <v>2.7188368713666065</v>
      </c>
      <c r="F1358" s="51">
        <v>100</v>
      </c>
    </row>
    <row r="1359" spans="1:6" ht="30" x14ac:dyDescent="0.25">
      <c r="A1359" s="46" t="s">
        <v>552</v>
      </c>
      <c r="B1359" s="51">
        <v>1976</v>
      </c>
      <c r="C1359" s="20" t="s">
        <v>394</v>
      </c>
      <c r="D1359" s="20">
        <f>LOG(csv!D1359)</f>
        <v>6.8133450311951629</v>
      </c>
      <c r="E1359" s="53">
        <f>LOG(csv!E1359)</f>
        <v>2.7311457845792835</v>
      </c>
      <c r="F1359" s="51">
        <v>100</v>
      </c>
    </row>
    <row r="1360" spans="1:6" ht="30" x14ac:dyDescent="0.25">
      <c r="A1360" s="46" t="s">
        <v>553</v>
      </c>
      <c r="B1360" s="51">
        <v>1976</v>
      </c>
      <c r="C1360" s="20" t="s">
        <v>394</v>
      </c>
      <c r="D1360" s="20">
        <f>LOG(csv!D1360)</f>
        <v>7.4518263795719939</v>
      </c>
      <c r="E1360" s="53">
        <f>LOG(csv!E1360)</f>
        <v>2.9966387459890869</v>
      </c>
      <c r="F1360" s="51">
        <v>100</v>
      </c>
    </row>
    <row r="1361" spans="1:6" ht="30" x14ac:dyDescent="0.25">
      <c r="A1361" s="46" t="s">
        <v>554</v>
      </c>
      <c r="B1361" s="51">
        <v>1976</v>
      </c>
      <c r="C1361" s="20" t="s">
        <v>382</v>
      </c>
      <c r="D1361" s="20">
        <f>LOG(csv!D1361)</f>
        <v>7.9516710153488024</v>
      </c>
      <c r="E1361" s="53">
        <f>LOG(csv!E1361)</f>
        <v>2.6049444859730158</v>
      </c>
      <c r="F1361" s="51">
        <v>100</v>
      </c>
    </row>
    <row r="1362" spans="1:6" ht="20" x14ac:dyDescent="0.25">
      <c r="A1362" s="46" t="s">
        <v>555</v>
      </c>
      <c r="B1362" s="51">
        <v>1976</v>
      </c>
      <c r="C1362" s="20" t="s">
        <v>384</v>
      </c>
      <c r="D1362" s="20">
        <f>LOG(csv!D1362)</f>
        <v>7.5858764266852852</v>
      </c>
      <c r="E1362" s="53">
        <f>LOG(csv!E1362)</f>
        <v>3.2701856283406481</v>
      </c>
      <c r="F1362" s="51">
        <v>100</v>
      </c>
    </row>
    <row r="1363" spans="1:6" ht="20" x14ac:dyDescent="0.25">
      <c r="A1363" s="46" t="s">
        <v>556</v>
      </c>
      <c r="B1363" s="51">
        <v>1976</v>
      </c>
      <c r="C1363" s="20" t="s">
        <v>390</v>
      </c>
      <c r="D1363" s="20">
        <f>LOG(csv!D1363)</f>
        <v>7.025546299509994</v>
      </c>
      <c r="E1363" s="53">
        <f>LOG(csv!E1363)</f>
        <v>3.3371592708755879</v>
      </c>
      <c r="F1363" s="51">
        <v>100</v>
      </c>
    </row>
    <row r="1364" spans="1:6" ht="30" x14ac:dyDescent="0.25">
      <c r="A1364" s="46" t="s">
        <v>557</v>
      </c>
      <c r="B1364" s="51">
        <v>1976</v>
      </c>
      <c r="C1364" s="20" t="s">
        <v>394</v>
      </c>
      <c r="D1364" s="20">
        <f>LOG(csv!D1364)</f>
        <v>6.594081692054294</v>
      </c>
      <c r="E1364" s="53">
        <f>LOG(csv!E1364)</f>
        <v>3.4693008370782965</v>
      </c>
      <c r="F1364" s="51">
        <v>100</v>
      </c>
    </row>
    <row r="1365" spans="1:6" x14ac:dyDescent="0.25">
      <c r="A1365" s="46" t="s">
        <v>558</v>
      </c>
      <c r="B1365" s="51">
        <v>1976</v>
      </c>
      <c r="C1365" s="20" t="s">
        <v>405</v>
      </c>
      <c r="D1365" s="20">
        <f>LOG(csv!D1365)</f>
        <v>5.947119406409441</v>
      </c>
      <c r="E1365" s="53">
        <f>LOG(csv!E1365)</f>
        <v>4.2764957003389936</v>
      </c>
      <c r="F1365" s="51">
        <v>100</v>
      </c>
    </row>
    <row r="1366" spans="1:6" ht="30" x14ac:dyDescent="0.25">
      <c r="A1366" s="48" t="s">
        <v>502</v>
      </c>
      <c r="B1366" s="51">
        <v>1976</v>
      </c>
      <c r="C1366" s="20" t="s">
        <v>382</v>
      </c>
      <c r="D1366" s="20">
        <f>LOG(csv!D1366)</f>
        <v>7.6888363224368259</v>
      </c>
      <c r="E1366" s="53">
        <f>LOG(csv!E1366)</f>
        <v>2.9418292407539224</v>
      </c>
      <c r="F1366" s="51">
        <v>100</v>
      </c>
    </row>
    <row r="1367" spans="1:6" ht="30" x14ac:dyDescent="0.25">
      <c r="A1367" s="46" t="s">
        <v>529</v>
      </c>
      <c r="B1367" s="51">
        <v>1976</v>
      </c>
      <c r="C1367" s="20" t="s">
        <v>398</v>
      </c>
      <c r="D1367" s="20">
        <f>LOG(csv!D1367)</f>
        <v>6.6499873680125505</v>
      </c>
      <c r="E1367" s="53">
        <f>LOG(csv!E1367)</f>
        <v>3.0330622661951296</v>
      </c>
      <c r="F1367" s="51">
        <v>100</v>
      </c>
    </row>
    <row r="1368" spans="1:6" ht="20" x14ac:dyDescent="0.25">
      <c r="A1368" s="46" t="s">
        <v>560</v>
      </c>
      <c r="B1368" s="51">
        <v>1976</v>
      </c>
      <c r="C1368" s="20" t="s">
        <v>384</v>
      </c>
      <c r="D1368" s="20">
        <f>LOG(csv!D1368)</f>
        <v>7.3483740330552036</v>
      </c>
      <c r="E1368" s="53">
        <f>LOG(csv!E1368)</f>
        <v>3.166010902397026</v>
      </c>
      <c r="F1368" s="51">
        <v>100</v>
      </c>
    </row>
    <row r="1369" spans="1:6" ht="30" x14ac:dyDescent="0.25">
      <c r="A1369" s="46" t="s">
        <v>561</v>
      </c>
      <c r="B1369" s="51">
        <v>1976</v>
      </c>
      <c r="C1369" s="20" t="s">
        <v>398</v>
      </c>
      <c r="D1369" s="20">
        <f>LOG(csv!D1369)</f>
        <v>8.1550125954405903</v>
      </c>
      <c r="E1369" s="53">
        <f>LOG(csv!E1369)</f>
        <v>3.5375102845384561</v>
      </c>
      <c r="F1369" s="51">
        <v>100</v>
      </c>
    </row>
    <row r="1370" spans="1:6" ht="30" x14ac:dyDescent="0.25">
      <c r="A1370" s="46" t="s">
        <v>562</v>
      </c>
      <c r="B1370" s="51">
        <v>1976</v>
      </c>
      <c r="C1370" s="20" t="s">
        <v>392</v>
      </c>
      <c r="D1370" s="20">
        <f>LOG(csv!D1370)</f>
        <v>6.9369281350950232</v>
      </c>
      <c r="E1370" s="53">
        <f>LOG(csv!E1370)</f>
        <v>2.1514676091379115</v>
      </c>
      <c r="F1370" s="51">
        <v>100</v>
      </c>
    </row>
    <row r="1371" spans="1:6" ht="30" x14ac:dyDescent="0.25">
      <c r="A1371" s="47" t="s">
        <v>564</v>
      </c>
      <c r="B1371" s="51">
        <v>1976</v>
      </c>
      <c r="C1371" s="20" t="s">
        <v>394</v>
      </c>
      <c r="D1371" s="20">
        <f>LOG(csv!D1371)</f>
        <v>4.5924987489987794</v>
      </c>
      <c r="E1371" s="53">
        <f>LOG(csv!E1371)</f>
        <v>2.8336510283283984</v>
      </c>
      <c r="F1371" s="51">
        <v>100</v>
      </c>
    </row>
    <row r="1372" spans="1:6" ht="30" x14ac:dyDescent="0.25">
      <c r="A1372" s="46" t="s">
        <v>565</v>
      </c>
      <c r="B1372" s="51">
        <v>1976</v>
      </c>
      <c r="C1372" s="20" t="s">
        <v>392</v>
      </c>
      <c r="D1372" s="20">
        <f>LOG(csv!D1372)</f>
        <v>5.226491640270277</v>
      </c>
      <c r="E1372" s="53">
        <f>LOG(csv!E1372)</f>
        <v>2.9912248813810276</v>
      </c>
      <c r="F1372" s="51">
        <v>100</v>
      </c>
    </row>
    <row r="1373" spans="1:6" ht="50" x14ac:dyDescent="0.25">
      <c r="A1373" s="46" t="s">
        <v>567</v>
      </c>
      <c r="B1373" s="51">
        <v>1976</v>
      </c>
      <c r="C1373" s="20" t="s">
        <v>394</v>
      </c>
      <c r="D1373" s="20">
        <f>LOG(csv!D1373)</f>
        <v>5.0713222165053642</v>
      </c>
      <c r="E1373" s="53">
        <f>LOG(csv!E1373)</f>
        <v>2.5306218347524729</v>
      </c>
      <c r="F1373" s="51">
        <v>100</v>
      </c>
    </row>
    <row r="1374" spans="1:6" x14ac:dyDescent="0.25">
      <c r="A1374" s="46" t="s">
        <v>568</v>
      </c>
      <c r="B1374" s="51">
        <v>1976</v>
      </c>
      <c r="C1374" s="20" t="s">
        <v>388</v>
      </c>
      <c r="D1374" s="20">
        <f>LOG(csv!D1374)</f>
        <v>5.2477474726909366</v>
      </c>
      <c r="E1374" s="53">
        <f>LOG(csv!E1374)</f>
        <v>2.797808373269679</v>
      </c>
      <c r="F1374" s="51">
        <v>100</v>
      </c>
    </row>
    <row r="1375" spans="1:6" ht="20" x14ac:dyDescent="0.25">
      <c r="A1375" s="46" t="s">
        <v>569</v>
      </c>
      <c r="B1375" s="51">
        <v>1976</v>
      </c>
      <c r="C1375" s="20" t="s">
        <v>390</v>
      </c>
      <c r="D1375" s="20">
        <f>LOG(csv!D1375)</f>
        <v>4.4661407178389938</v>
      </c>
      <c r="E1375" s="53">
        <f>LOG(csv!E1375)</f>
        <v>3.9391246989919204</v>
      </c>
      <c r="F1375" s="51">
        <v>100</v>
      </c>
    </row>
    <row r="1376" spans="1:6" ht="30" x14ac:dyDescent="0.25">
      <c r="A1376" s="47" t="s">
        <v>570</v>
      </c>
      <c r="B1376" s="51">
        <v>1976</v>
      </c>
      <c r="C1376" s="20" t="s">
        <v>392</v>
      </c>
      <c r="D1376" s="20">
        <f>LOG(csv!D1376)</f>
        <v>5.2864856612595066</v>
      </c>
      <c r="E1376" s="53">
        <f>LOG(csv!E1376)</f>
        <v>2.7613547622075756</v>
      </c>
      <c r="F1376" s="51">
        <v>100</v>
      </c>
    </row>
    <row r="1377" spans="1:6" ht="20" x14ac:dyDescent="0.25">
      <c r="A1377" s="46" t="s">
        <v>571</v>
      </c>
      <c r="B1377" s="51">
        <v>1976</v>
      </c>
      <c r="C1377" s="20" t="s">
        <v>405</v>
      </c>
      <c r="D1377" s="20">
        <f>LOG(csv!D1377)</f>
        <v>7.4316810210073605</v>
      </c>
      <c r="E1377" s="53">
        <f>LOG(csv!E1377)</f>
        <v>3.9116088635661259</v>
      </c>
      <c r="F1377" s="51">
        <v>100</v>
      </c>
    </row>
    <row r="1378" spans="1:6" ht="30" x14ac:dyDescent="0.25">
      <c r="A1378" s="46" t="s">
        <v>572</v>
      </c>
      <c r="B1378" s="51">
        <v>1976</v>
      </c>
      <c r="C1378" s="20" t="s">
        <v>392</v>
      </c>
      <c r="D1378" s="20">
        <f>LOG(csv!D1378)</f>
        <v>7.0787148891913851</v>
      </c>
      <c r="E1378" s="53">
        <f>LOG(csv!E1378)</f>
        <v>2.6536972342983312</v>
      </c>
      <c r="F1378" s="51">
        <v>100</v>
      </c>
    </row>
    <row r="1379" spans="1:6" ht="20" x14ac:dyDescent="0.25">
      <c r="A1379" s="46" t="s">
        <v>573</v>
      </c>
      <c r="B1379" s="51">
        <v>1976</v>
      </c>
      <c r="C1379" s="20" t="s">
        <v>384</v>
      </c>
      <c r="D1379" s="20">
        <f>LOG(csv!D1379)</f>
        <v>6.9729620046070915</v>
      </c>
      <c r="E1379" s="53">
        <f>LOG(csv!E1379)</f>
        <v>3.4117800770539572</v>
      </c>
      <c r="F1379" s="51">
        <v>100</v>
      </c>
    </row>
    <row r="1380" spans="1:6" ht="30" x14ac:dyDescent="0.25">
      <c r="A1380" s="46" t="s">
        <v>574</v>
      </c>
      <c r="B1380" s="51">
        <v>1976</v>
      </c>
      <c r="C1380" s="20" t="s">
        <v>392</v>
      </c>
      <c r="D1380" s="20">
        <f>LOG(csv!D1380)</f>
        <v>4.9113760332360652</v>
      </c>
      <c r="E1380" s="53">
        <f>LOG(csv!E1380)</f>
        <v>2.909444398004613</v>
      </c>
      <c r="F1380" s="51">
        <v>100</v>
      </c>
    </row>
    <row r="1381" spans="1:6" ht="30" x14ac:dyDescent="0.25">
      <c r="A1381" s="46" t="s">
        <v>575</v>
      </c>
      <c r="B1381" s="51">
        <v>1976</v>
      </c>
      <c r="C1381" s="20" t="s">
        <v>392</v>
      </c>
      <c r="D1381" s="20">
        <f>LOG(csv!D1381)</f>
        <v>6.7785310918988699</v>
      </c>
      <c r="E1381" s="53">
        <f>LOG(csv!E1381)</f>
        <v>2.3234489632204181</v>
      </c>
      <c r="F1381" s="51">
        <v>100</v>
      </c>
    </row>
    <row r="1382" spans="1:6" ht="30" x14ac:dyDescent="0.25">
      <c r="A1382" s="46" t="s">
        <v>576</v>
      </c>
      <c r="B1382" s="51">
        <v>1976</v>
      </c>
      <c r="C1382" s="20" t="s">
        <v>382</v>
      </c>
      <c r="D1382" s="20">
        <f>LOG(csv!D1382)</f>
        <v>6.6524542496118242</v>
      </c>
      <c r="E1382" s="53">
        <f>LOG(csv!E1382)</f>
        <v>3.4406988971975085</v>
      </c>
      <c r="F1382" s="51">
        <v>100</v>
      </c>
    </row>
    <row r="1383" spans="1:6" ht="20" x14ac:dyDescent="0.25">
      <c r="A1383" s="46" t="s">
        <v>577</v>
      </c>
      <c r="B1383" s="51">
        <v>1976</v>
      </c>
      <c r="C1383" s="20" t="s">
        <v>384</v>
      </c>
      <c r="D1383" s="20">
        <f>LOG(csv!D1383)</f>
        <v>6.7355548293456735</v>
      </c>
      <c r="E1383" s="53">
        <f>LOG(csv!E1383)</f>
        <v>3.3962663655358041</v>
      </c>
      <c r="F1383" s="51">
        <v>100</v>
      </c>
    </row>
    <row r="1384" spans="1:6" ht="20" x14ac:dyDescent="0.25">
      <c r="A1384" s="46" t="s">
        <v>578</v>
      </c>
      <c r="B1384" s="51">
        <v>1976</v>
      </c>
      <c r="C1384" s="20" t="s">
        <v>384</v>
      </c>
      <c r="D1384" s="20">
        <f>LOG(csv!D1384)</f>
        <v>6.3032710261660201</v>
      </c>
      <c r="E1384" s="53">
        <f>LOG(csv!E1384)</f>
        <v>3.6753708510728051</v>
      </c>
      <c r="F1384" s="51">
        <v>100</v>
      </c>
    </row>
    <row r="1385" spans="1:6" ht="20" x14ac:dyDescent="0.25">
      <c r="A1385" s="46" t="s">
        <v>579</v>
      </c>
      <c r="B1385" s="51">
        <v>1976</v>
      </c>
      <c r="C1385" s="20" t="s">
        <v>388</v>
      </c>
      <c r="D1385" s="20">
        <f>LOG(csv!D1385)</f>
        <v>5.7422835443140974</v>
      </c>
      <c r="E1385" s="53">
        <f>LOG(csv!E1385)</f>
        <v>2.6171745170215766</v>
      </c>
      <c r="F1385" s="51">
        <v>100</v>
      </c>
    </row>
    <row r="1386" spans="1:6" ht="30" x14ac:dyDescent="0.25">
      <c r="A1386" s="46" t="s">
        <v>580</v>
      </c>
      <c r="B1386" s="51">
        <v>1976</v>
      </c>
      <c r="C1386" s="20" t="s">
        <v>392</v>
      </c>
      <c r="D1386" s="20">
        <f>LOG(csv!D1386)</f>
        <v>6.9475973112738503</v>
      </c>
      <c r="E1386" s="53">
        <f>LOG(csv!E1386)</f>
        <v>2.727102342297631</v>
      </c>
      <c r="F1386" s="51">
        <v>100</v>
      </c>
    </row>
    <row r="1387" spans="1:6" ht="30" x14ac:dyDescent="0.25">
      <c r="A1387" s="46" t="s">
        <v>581</v>
      </c>
      <c r="B1387" s="51">
        <v>1976</v>
      </c>
      <c r="C1387" s="20" t="s">
        <v>392</v>
      </c>
      <c r="D1387" s="20">
        <f>LOG(csv!D1387)</f>
        <v>7.6453007776360646</v>
      </c>
      <c r="E1387" s="53">
        <f>LOG(csv!E1387)</f>
        <v>3.1473349985105146</v>
      </c>
      <c r="F1387" s="51">
        <v>100</v>
      </c>
    </row>
    <row r="1388" spans="1:6" ht="20" x14ac:dyDescent="0.35">
      <c r="A1388" s="46" t="s">
        <v>624</v>
      </c>
      <c r="B1388" s="51">
        <v>1976</v>
      </c>
      <c r="C1388" s="42" t="s">
        <v>392</v>
      </c>
      <c r="D1388" s="20">
        <f>LOG(csv!D1388)</f>
        <v>7.0913151596972233</v>
      </c>
      <c r="E1388" s="53">
        <f>LOG(csv!E1388)</f>
        <v>3.1468196796390369</v>
      </c>
      <c r="F1388" s="51">
        <v>100</v>
      </c>
    </row>
    <row r="1389" spans="1:6" ht="20" x14ac:dyDescent="0.25">
      <c r="A1389" s="46" t="s">
        <v>582</v>
      </c>
      <c r="B1389" s="51">
        <v>1976</v>
      </c>
      <c r="C1389" s="20" t="s">
        <v>390</v>
      </c>
      <c r="D1389" s="20">
        <f>LOG(csv!D1389)</f>
        <v>7.6063581662857604</v>
      </c>
      <c r="E1389" s="53">
        <f>LOG(csv!E1389)</f>
        <v>3.5169922202062942</v>
      </c>
      <c r="F1389" s="51">
        <v>100</v>
      </c>
    </row>
    <row r="1390" spans="1:6" ht="30" x14ac:dyDescent="0.25">
      <c r="A1390" s="46" t="s">
        <v>583</v>
      </c>
      <c r="B1390" s="51">
        <v>1976</v>
      </c>
      <c r="C1390" s="20" t="s">
        <v>382</v>
      </c>
      <c r="D1390" s="20">
        <f>LOG(csv!D1390)</f>
        <v>7.3058292603429287</v>
      </c>
      <c r="E1390" s="53">
        <f>LOG(csv!E1390)</f>
        <v>2.4179949559681817</v>
      </c>
      <c r="F1390" s="51">
        <v>100</v>
      </c>
    </row>
    <row r="1391" spans="1:6" ht="30" x14ac:dyDescent="0.25">
      <c r="A1391" s="46" t="s">
        <v>584</v>
      </c>
      <c r="B1391" s="51">
        <v>1976</v>
      </c>
      <c r="C1391" s="20" t="s">
        <v>392</v>
      </c>
      <c r="D1391" s="20">
        <f>LOG(csv!D1391)</f>
        <v>7.6152805120020135</v>
      </c>
      <c r="E1391" s="53">
        <f>LOG(csv!E1391)</f>
        <v>2.555660042047696</v>
      </c>
      <c r="F1391" s="51">
        <v>100</v>
      </c>
    </row>
    <row r="1392" spans="1:6" ht="30" x14ac:dyDescent="0.25">
      <c r="A1392" s="46" t="s">
        <v>585</v>
      </c>
      <c r="B1392" s="51">
        <v>1976</v>
      </c>
      <c r="C1392" s="20" t="s">
        <v>394</v>
      </c>
      <c r="D1392" s="20">
        <f>LOG(csv!D1392)</f>
        <v>5.6425802507306173</v>
      </c>
      <c r="E1392" s="53">
        <f>LOG(csv!E1392)</f>
        <v>3.1457714669623225</v>
      </c>
      <c r="F1392" s="51">
        <v>100</v>
      </c>
    </row>
    <row r="1393" spans="1:6" ht="30" x14ac:dyDescent="0.25">
      <c r="A1393" s="46" t="s">
        <v>586</v>
      </c>
      <c r="B1393" s="51">
        <v>1976</v>
      </c>
      <c r="C1393" s="20" t="s">
        <v>392</v>
      </c>
      <c r="D1393" s="20">
        <f>LOG(csv!D1393)</f>
        <v>6.0555060013020441</v>
      </c>
      <c r="E1393" s="53">
        <f>LOG(csv!E1393)</f>
        <v>2.7085039180858956</v>
      </c>
      <c r="F1393" s="51">
        <v>100</v>
      </c>
    </row>
    <row r="1394" spans="1:6" ht="20" x14ac:dyDescent="0.25">
      <c r="A1394" s="46" t="s">
        <v>587</v>
      </c>
      <c r="B1394" s="51">
        <v>1976</v>
      </c>
      <c r="C1394" s="20" t="s">
        <v>390</v>
      </c>
      <c r="D1394" s="20">
        <f>LOG(csv!D1394)</f>
        <v>6.9550426109968271</v>
      </c>
      <c r="E1394" s="53">
        <f>LOG(csv!E1394)</f>
        <v>4.0299937192180169</v>
      </c>
      <c r="F1394" s="51">
        <v>100</v>
      </c>
    </row>
    <row r="1395" spans="1:6" ht="20" x14ac:dyDescent="0.25">
      <c r="A1395" s="46" t="s">
        <v>588</v>
      </c>
      <c r="B1395" s="51">
        <v>1976</v>
      </c>
      <c r="C1395" s="20" t="s">
        <v>390</v>
      </c>
      <c r="D1395" s="20">
        <f>LOG(csv!D1395)</f>
        <v>6.8764449772609142</v>
      </c>
      <c r="E1395" s="53">
        <f>LOG(csv!E1395)</f>
        <v>4.2470761407107744</v>
      </c>
      <c r="F1395" s="51">
        <v>100</v>
      </c>
    </row>
    <row r="1396" spans="1:6" x14ac:dyDescent="0.25">
      <c r="A1396" s="46" t="s">
        <v>589</v>
      </c>
      <c r="B1396" s="51">
        <v>1976</v>
      </c>
      <c r="C1396" s="20" t="s">
        <v>405</v>
      </c>
      <c r="D1396" s="20">
        <f>LOG(csv!D1396)</f>
        <v>7.2760332957611249</v>
      </c>
      <c r="E1396" s="53">
        <f>LOG(csv!E1396)</f>
        <v>2.9893736759659064</v>
      </c>
      <c r="F1396" s="51">
        <v>100</v>
      </c>
    </row>
    <row r="1397" spans="1:6" ht="30" x14ac:dyDescent="0.25">
      <c r="A1397" s="46" t="s">
        <v>591</v>
      </c>
      <c r="B1397" s="51">
        <v>1976</v>
      </c>
      <c r="C1397" s="20" t="s">
        <v>398</v>
      </c>
      <c r="D1397" s="20">
        <f>LOG(csv!D1397)</f>
        <v>6.8645594321922756</v>
      </c>
      <c r="E1397" s="53">
        <f>LOG(csv!E1397)</f>
        <v>2.7553337694540536</v>
      </c>
      <c r="F1397" s="51">
        <v>100</v>
      </c>
    </row>
    <row r="1398" spans="1:6" ht="30" x14ac:dyDescent="0.25">
      <c r="A1398" s="46" t="s">
        <v>593</v>
      </c>
      <c r="B1398" s="51">
        <v>1976</v>
      </c>
      <c r="C1398" s="20" t="s">
        <v>382</v>
      </c>
      <c r="D1398" s="20">
        <f>LOG(csv!D1398)</f>
        <v>7.8104448737186072</v>
      </c>
      <c r="E1398" s="53">
        <f>LOG(csv!E1398)</f>
        <v>2.5927128078889883</v>
      </c>
      <c r="F1398" s="51">
        <v>100</v>
      </c>
    </row>
    <row r="1399" spans="1:6" ht="20" x14ac:dyDescent="0.25">
      <c r="A1399" s="46" t="s">
        <v>515</v>
      </c>
      <c r="B1399" s="51">
        <v>1976</v>
      </c>
      <c r="C1399" s="20" t="s">
        <v>384</v>
      </c>
      <c r="D1399" s="20">
        <f>LOG(csv!D1399)</f>
        <v>6.3118712106355614</v>
      </c>
      <c r="E1399" s="53">
        <f>LOG(csv!E1399)</f>
        <v>3.271273365926338</v>
      </c>
      <c r="F1399" s="51">
        <v>100</v>
      </c>
    </row>
    <row r="1400" spans="1:6" ht="20" x14ac:dyDescent="0.35">
      <c r="A1400" s="46" t="s">
        <v>625</v>
      </c>
      <c r="B1400" s="51">
        <v>1976</v>
      </c>
      <c r="C1400" s="42" t="s">
        <v>382</v>
      </c>
      <c r="D1400" s="20">
        <f>LOG(csv!D1400)</f>
        <v>6.0671609060616039</v>
      </c>
      <c r="E1400" s="53">
        <f>LOG(csv!E1400)</f>
        <v>2.1616215228780034</v>
      </c>
      <c r="F1400" s="51">
        <v>100</v>
      </c>
    </row>
    <row r="1401" spans="1:6" ht="30" x14ac:dyDescent="0.25">
      <c r="A1401" s="46" t="s">
        <v>594</v>
      </c>
      <c r="B1401" s="51">
        <v>1976</v>
      </c>
      <c r="C1401" s="20" t="s">
        <v>392</v>
      </c>
      <c r="D1401" s="20">
        <f>LOG(csv!D1401)</f>
        <v>6.7441914011106388</v>
      </c>
      <c r="E1401" s="53">
        <f>LOG(csv!E1401)</f>
        <v>2.4002325289399113</v>
      </c>
      <c r="F1401" s="51">
        <v>100</v>
      </c>
    </row>
    <row r="1402" spans="1:6" x14ac:dyDescent="0.25">
      <c r="A1402" s="46" t="s">
        <v>595</v>
      </c>
      <c r="B1402" s="51">
        <v>1976</v>
      </c>
      <c r="C1402" s="20" t="s">
        <v>388</v>
      </c>
      <c r="D1402" s="20">
        <f>LOG(csv!D1402)</f>
        <v>5.0595217660408505</v>
      </c>
      <c r="E1402" s="53">
        <f>LOG(csv!E1402)</f>
        <v>2.5270009687385175</v>
      </c>
      <c r="F1402" s="51">
        <v>100</v>
      </c>
    </row>
    <row r="1403" spans="1:6" ht="30" x14ac:dyDescent="0.25">
      <c r="A1403" s="47" t="s">
        <v>596</v>
      </c>
      <c r="B1403" s="51">
        <v>1976</v>
      </c>
      <c r="C1403" s="20" t="s">
        <v>394</v>
      </c>
      <c r="D1403" s="20">
        <f>LOG(csv!D1403)</f>
        <v>6.0276928298182444</v>
      </c>
      <c r="E1403" s="53">
        <f>LOG(csv!E1403)</f>
        <v>3.3870117989636568</v>
      </c>
      <c r="F1403" s="51">
        <v>100</v>
      </c>
    </row>
    <row r="1404" spans="1:6" ht="20" x14ac:dyDescent="0.25">
      <c r="A1404" s="46" t="s">
        <v>597</v>
      </c>
      <c r="B1404" s="51">
        <v>1976</v>
      </c>
      <c r="C1404" s="20" t="s">
        <v>386</v>
      </c>
      <c r="D1404" s="20">
        <f>LOG(csv!D1404)</f>
        <v>7.007535015451908</v>
      </c>
      <c r="E1404" s="53">
        <f>LOG(csv!E1404)</f>
        <v>2.8949085091493063</v>
      </c>
      <c r="F1404" s="51">
        <v>100</v>
      </c>
    </row>
    <row r="1405" spans="1:6" x14ac:dyDescent="0.25">
      <c r="A1405" s="46" t="s">
        <v>598</v>
      </c>
      <c r="B1405" s="51">
        <v>1976</v>
      </c>
      <c r="C1405" s="20" t="s">
        <v>405</v>
      </c>
      <c r="D1405" s="20">
        <f>LOG(csv!D1405)</f>
        <v>7.847658756891005</v>
      </c>
      <c r="E1405" s="53">
        <f>LOG(csv!E1405)</f>
        <v>3.1067972447327459</v>
      </c>
      <c r="F1405" s="51">
        <v>100</v>
      </c>
    </row>
    <row r="1406" spans="1:6" ht="30" x14ac:dyDescent="0.25">
      <c r="A1406" s="46" t="s">
        <v>599</v>
      </c>
      <c r="B1406" s="51">
        <v>1976</v>
      </c>
      <c r="C1406" s="20" t="s">
        <v>398</v>
      </c>
      <c r="D1406" s="20">
        <f>LOG(csv!D1406)</f>
        <v>6.7026820786421526</v>
      </c>
      <c r="E1406" s="53">
        <f>LOG(csv!E1406)</f>
        <v>2.8040539636622137</v>
      </c>
      <c r="F1406" s="51">
        <v>100</v>
      </c>
    </row>
    <row r="1407" spans="1:6" x14ac:dyDescent="0.25">
      <c r="A1407" s="46" t="s">
        <v>601</v>
      </c>
      <c r="B1407" s="51">
        <v>1976</v>
      </c>
      <c r="C1407" s="20" t="s">
        <v>388</v>
      </c>
      <c r="D1407" s="20">
        <f>LOG(csv!D1407)</f>
        <v>4.0722498976135144</v>
      </c>
      <c r="E1407" s="53">
        <f>LOG(csv!E1407)</f>
        <v>2.4145591523027994</v>
      </c>
      <c r="F1407" s="51">
        <v>100</v>
      </c>
    </row>
    <row r="1408" spans="1:6" ht="30" x14ac:dyDescent="0.25">
      <c r="A1408" s="46" t="s">
        <v>602</v>
      </c>
      <c r="B1408" s="51">
        <v>1976</v>
      </c>
      <c r="C1408" s="20" t="s">
        <v>392</v>
      </c>
      <c r="D1408" s="20">
        <f>LOG(csv!D1408)</f>
        <v>7.4501837128155204</v>
      </c>
      <c r="E1408" s="53">
        <f>LOG(csv!E1408)</f>
        <v>2.3418109016800122</v>
      </c>
      <c r="F1408" s="51">
        <v>100</v>
      </c>
    </row>
    <row r="1409" spans="1:6" ht="30" x14ac:dyDescent="0.25">
      <c r="A1409" s="46" t="s">
        <v>603</v>
      </c>
      <c r="B1409" s="51">
        <v>1976</v>
      </c>
      <c r="C1409" s="20" t="s">
        <v>398</v>
      </c>
      <c r="D1409" s="20">
        <f>LOG(csv!D1409)</f>
        <v>7.6694174541257576</v>
      </c>
      <c r="E1409" s="53">
        <f>LOG(csv!E1409)</f>
        <v>2.9851307833707637</v>
      </c>
      <c r="F1409" s="51">
        <v>100</v>
      </c>
    </row>
    <row r="1410" spans="1:6" ht="30" x14ac:dyDescent="0.25">
      <c r="A1410" s="46" t="s">
        <v>604</v>
      </c>
      <c r="B1410" s="51">
        <v>1976</v>
      </c>
      <c r="C1410" s="20" t="s">
        <v>405</v>
      </c>
      <c r="D1410" s="20">
        <f>LOG(csv!D1410)</f>
        <v>6.415426281290876</v>
      </c>
      <c r="E1410" s="53">
        <f>LOG(csv!E1410)</f>
        <v>4.4897697068124209</v>
      </c>
      <c r="F1410" s="51">
        <v>100</v>
      </c>
    </row>
    <row r="1411" spans="1:6" ht="20" x14ac:dyDescent="0.25">
      <c r="A1411" s="48" t="s">
        <v>605</v>
      </c>
      <c r="B1411" s="51">
        <v>1976</v>
      </c>
      <c r="C1411" s="20" t="s">
        <v>390</v>
      </c>
      <c r="D1411" s="20">
        <f>LOG(csv!D1411)</f>
        <v>7.7825382148795619</v>
      </c>
      <c r="E1411" s="53">
        <f>LOG(csv!E1411)</f>
        <v>3.6168080959947146</v>
      </c>
      <c r="F1411" s="51">
        <v>100</v>
      </c>
    </row>
    <row r="1412" spans="1:6" ht="30" x14ac:dyDescent="0.25">
      <c r="A1412" s="46" t="s">
        <v>592</v>
      </c>
      <c r="B1412" s="51">
        <v>1976</v>
      </c>
      <c r="C1412" s="20" t="s">
        <v>392</v>
      </c>
      <c r="D1412" s="20">
        <f>LOG(csv!D1412)</f>
        <v>7.5733983813918968</v>
      </c>
      <c r="E1412" s="53">
        <f>LOG(csv!E1412)</f>
        <v>1.6989700043360187</v>
      </c>
      <c r="F1412" s="51">
        <v>100</v>
      </c>
    </row>
    <row r="1413" spans="1:6" ht="20" x14ac:dyDescent="0.25">
      <c r="A1413" s="48" t="s">
        <v>606</v>
      </c>
      <c r="B1413" s="51">
        <v>1976</v>
      </c>
      <c r="C1413" s="20" t="s">
        <v>413</v>
      </c>
      <c r="D1413" s="20">
        <f>LOG(csv!D1413)</f>
        <v>8.4748631650071289</v>
      </c>
      <c r="E1413" s="53">
        <f>LOG(csv!E1413)</f>
        <v>3.9350738554977869</v>
      </c>
      <c r="F1413" s="51">
        <v>100</v>
      </c>
    </row>
    <row r="1414" spans="1:6" ht="30" x14ac:dyDescent="0.25">
      <c r="A1414" s="48" t="s">
        <v>612</v>
      </c>
      <c r="B1414" s="51">
        <v>1976</v>
      </c>
      <c r="C1414" s="20" t="s">
        <v>394</v>
      </c>
      <c r="D1414" s="20">
        <f>LOG(csv!D1414)</f>
        <v>5.035849819934441</v>
      </c>
      <c r="E1414" s="53">
        <f>LOG(csv!E1414)</f>
        <v>3.6611814431307685</v>
      </c>
      <c r="F1414" s="51">
        <v>100</v>
      </c>
    </row>
    <row r="1415" spans="1:6" ht="30" x14ac:dyDescent="0.25">
      <c r="A1415" s="46" t="s">
        <v>607</v>
      </c>
      <c r="B1415" s="51">
        <v>1976</v>
      </c>
      <c r="C1415" s="20" t="s">
        <v>394</v>
      </c>
      <c r="D1415" s="20">
        <f>LOG(csv!D1415)</f>
        <v>6.5355386741890982</v>
      </c>
      <c r="E1415" s="53">
        <f>LOG(csv!E1415)</f>
        <v>3.1107921285140203</v>
      </c>
      <c r="F1415" s="51">
        <v>100</v>
      </c>
    </row>
    <row r="1416" spans="1:6" ht="30" x14ac:dyDescent="0.25">
      <c r="A1416" s="46" t="s">
        <v>608</v>
      </c>
      <c r="B1416" s="51">
        <v>1976</v>
      </c>
      <c r="C1416" s="20" t="s">
        <v>398</v>
      </c>
      <c r="D1416" s="20">
        <f>LOG(csv!D1416)</f>
        <v>7.4362761214762214</v>
      </c>
      <c r="E1416" s="53">
        <f>LOG(csv!E1416)</f>
        <v>2.8118060105035809</v>
      </c>
      <c r="F1416" s="51">
        <v>100</v>
      </c>
    </row>
    <row r="1417" spans="1:6" x14ac:dyDescent="0.25">
      <c r="A1417" s="46" t="s">
        <v>609</v>
      </c>
      <c r="B1417" s="51">
        <v>1976</v>
      </c>
      <c r="C1417" s="20" t="s">
        <v>388</v>
      </c>
      <c r="D1417" s="20">
        <f>LOG(csv!D1417)</f>
        <v>5.3198739874768259</v>
      </c>
      <c r="E1417" s="53">
        <f>LOG(csv!E1417)</f>
        <v>2.8847163422600155</v>
      </c>
      <c r="F1417" s="51">
        <v>100</v>
      </c>
    </row>
    <row r="1418" spans="1:6" ht="30" x14ac:dyDescent="0.25">
      <c r="A1418" s="46" t="s">
        <v>610</v>
      </c>
      <c r="B1418" s="51">
        <v>1976</v>
      </c>
      <c r="C1418" s="20" t="s">
        <v>394</v>
      </c>
      <c r="D1418" s="20">
        <f>LOG(csv!D1418)</f>
        <v>7.4104471284762887</v>
      </c>
      <c r="E1418" s="53">
        <f>LOG(csv!E1418)</f>
        <v>3.4216156707576593</v>
      </c>
      <c r="F1418" s="51">
        <v>100</v>
      </c>
    </row>
    <row r="1419" spans="1:6" ht="30" x14ac:dyDescent="0.25">
      <c r="A1419" s="48" t="s">
        <v>611</v>
      </c>
      <c r="B1419" s="51">
        <v>1976</v>
      </c>
      <c r="C1419" s="20" t="s">
        <v>382</v>
      </c>
      <c r="D1419" s="20">
        <f>LOG(csv!D1419)</f>
        <v>7.9263577084123877</v>
      </c>
      <c r="E1419" s="53">
        <f>LOG(csv!E1419)</f>
        <v>2.5197115827644576</v>
      </c>
      <c r="F1419" s="51">
        <v>100</v>
      </c>
    </row>
    <row r="1420" spans="1:6" x14ac:dyDescent="0.25">
      <c r="A1420" s="46" t="s">
        <v>616</v>
      </c>
      <c r="B1420" s="51">
        <v>1976</v>
      </c>
      <c r="C1420" s="20" t="s">
        <v>405</v>
      </c>
      <c r="D1420" s="20">
        <f>LOG(csv!D1420)</f>
        <v>7.3315525658302727</v>
      </c>
      <c r="E1420" s="53">
        <f>LOG(csv!E1420)</f>
        <v>2.0051292066861648</v>
      </c>
      <c r="F1420" s="51">
        <v>100</v>
      </c>
    </row>
    <row r="1421" spans="1:6" ht="30" x14ac:dyDescent="0.25">
      <c r="A1421" s="46" t="s">
        <v>617</v>
      </c>
      <c r="B1421" s="51">
        <v>1976</v>
      </c>
      <c r="C1421" s="20" t="s">
        <v>392</v>
      </c>
      <c r="D1421" s="20">
        <f>LOG(csv!D1421)</f>
        <v>7.0607737408432509</v>
      </c>
      <c r="E1421" s="53">
        <f>LOG(csv!E1421)</f>
        <v>2.7255058509223131</v>
      </c>
      <c r="F1421" s="51">
        <v>100</v>
      </c>
    </row>
    <row r="1422" spans="1:6" ht="30" x14ac:dyDescent="0.25">
      <c r="A1422" s="46" t="s">
        <v>618</v>
      </c>
      <c r="B1422" s="51">
        <v>1976</v>
      </c>
      <c r="C1422" s="20" t="s">
        <v>392</v>
      </c>
      <c r="D1422" s="20">
        <f>LOG(csv!D1422)</f>
        <v>7.0876680393782019</v>
      </c>
      <c r="E1422" s="53">
        <f>LOG(csv!E1422)</f>
        <v>2.8309109918493194</v>
      </c>
      <c r="F1422" s="51">
        <v>100</v>
      </c>
    </row>
    <row r="1423" spans="1:6" ht="30" x14ac:dyDescent="0.25">
      <c r="A1423" s="46" t="s">
        <v>381</v>
      </c>
      <c r="B1423" s="51">
        <v>1977</v>
      </c>
      <c r="C1423" s="20" t="s">
        <v>382</v>
      </c>
      <c r="D1423" s="20">
        <f>LOG(csv!D1423)</f>
        <v>7.4921594601053512</v>
      </c>
      <c r="E1423" s="53">
        <f>LOG(csv!E1423)</f>
        <v>2.3544857462855666</v>
      </c>
      <c r="F1423" s="51">
        <v>100</v>
      </c>
    </row>
    <row r="1424" spans="1:6" ht="20" x14ac:dyDescent="0.25">
      <c r="A1424" s="46" t="s">
        <v>383</v>
      </c>
      <c r="B1424" s="51">
        <v>1977</v>
      </c>
      <c r="C1424" s="20" t="s">
        <v>384</v>
      </c>
      <c r="D1424" s="20">
        <f>LOG(csv!D1424)</f>
        <v>6.5540837504654892</v>
      </c>
      <c r="E1424" s="53">
        <f>LOG(csv!E1424)</f>
        <v>2.7676190074293654</v>
      </c>
      <c r="F1424" s="51">
        <v>100</v>
      </c>
    </row>
    <row r="1425" spans="1:6" ht="20" x14ac:dyDescent="0.25">
      <c r="A1425" s="46" t="s">
        <v>385</v>
      </c>
      <c r="B1425" s="51">
        <v>1977</v>
      </c>
      <c r="C1425" s="20" t="s">
        <v>386</v>
      </c>
      <c r="D1425" s="20">
        <f>LOG(csv!D1425)</f>
        <v>7.5175929308559484</v>
      </c>
      <c r="E1425" s="53">
        <f>LOG(csv!E1425)</f>
        <v>3.0739054488133544</v>
      </c>
      <c r="F1425" s="51">
        <v>100</v>
      </c>
    </row>
    <row r="1426" spans="1:6" ht="20" x14ac:dyDescent="0.25">
      <c r="A1426" s="46" t="s">
        <v>389</v>
      </c>
      <c r="B1426" s="51">
        <v>1977</v>
      </c>
      <c r="C1426" s="20" t="s">
        <v>390</v>
      </c>
      <c r="D1426" s="20">
        <f>LOG(csv!D1426)</f>
        <v>4.8524860932356217</v>
      </c>
      <c r="E1426" s="53">
        <f>LOG(csv!E1426)</f>
        <v>3.8893671107352357</v>
      </c>
      <c r="F1426" s="51">
        <v>100</v>
      </c>
    </row>
    <row r="1427" spans="1:6" ht="30" x14ac:dyDescent="0.25">
      <c r="A1427" s="46" t="s">
        <v>391</v>
      </c>
      <c r="B1427" s="51">
        <v>1977</v>
      </c>
      <c r="C1427" s="20" t="s">
        <v>392</v>
      </c>
      <c r="D1427" s="20">
        <f>LOG(csv!D1427)</f>
        <v>7.0837559202283726</v>
      </c>
      <c r="E1427" s="53">
        <f>LOG(csv!E1427)</f>
        <v>2.6954874105461148</v>
      </c>
      <c r="F1427" s="51">
        <v>100</v>
      </c>
    </row>
    <row r="1428" spans="1:6" ht="30" x14ac:dyDescent="0.25">
      <c r="A1428" s="47" t="s">
        <v>395</v>
      </c>
      <c r="B1428" s="51">
        <v>1977</v>
      </c>
      <c r="C1428" s="20" t="s">
        <v>394</v>
      </c>
      <c r="D1428" s="20">
        <f>LOG(csv!D1428)</f>
        <v>4.8395283245775316</v>
      </c>
      <c r="E1428" s="53">
        <f>LOG(csv!E1428)</f>
        <v>2.9740139861929378</v>
      </c>
      <c r="F1428" s="51">
        <v>100</v>
      </c>
    </row>
    <row r="1429" spans="1:6" ht="30" x14ac:dyDescent="0.25">
      <c r="A1429" s="46" t="s">
        <v>396</v>
      </c>
      <c r="B1429" s="51">
        <v>1977</v>
      </c>
      <c r="C1429" s="20" t="s">
        <v>394</v>
      </c>
      <c r="D1429" s="20">
        <f>LOG(csv!D1429)</f>
        <v>7.6012104735850121</v>
      </c>
      <c r="E1429" s="53">
        <f>LOG(csv!E1429)</f>
        <v>3.3247969273165299</v>
      </c>
      <c r="F1429" s="51">
        <v>100</v>
      </c>
    </row>
    <row r="1430" spans="1:6" ht="30" x14ac:dyDescent="0.25">
      <c r="A1430" s="46" t="s">
        <v>397</v>
      </c>
      <c r="B1430" s="51">
        <v>1977</v>
      </c>
      <c r="C1430" s="20" t="s">
        <v>398</v>
      </c>
      <c r="D1430" s="20">
        <f>LOG(csv!D1430)</f>
        <v>6.4736872102914358</v>
      </c>
      <c r="E1430" s="53">
        <f>LOG(csv!E1430)</f>
        <v>2.5569074387293793</v>
      </c>
      <c r="F1430" s="51">
        <v>100</v>
      </c>
    </row>
    <row r="1431" spans="1:6" ht="30" x14ac:dyDescent="0.25">
      <c r="A1431" s="46" t="s">
        <v>399</v>
      </c>
      <c r="B1431" s="51">
        <v>1977</v>
      </c>
      <c r="C1431" s="20" t="s">
        <v>394</v>
      </c>
      <c r="D1431" s="20">
        <f>LOG(csv!D1431)</f>
        <v>4.8566745246667775</v>
      </c>
      <c r="E1431" s="53">
        <f>LOG(csv!E1431)</f>
        <v>3.8116797364917887</v>
      </c>
      <c r="F1431" s="51">
        <v>100</v>
      </c>
    </row>
    <row r="1432" spans="1:6" x14ac:dyDescent="0.25">
      <c r="A1432" s="46" t="s">
        <v>400</v>
      </c>
      <c r="B1432" s="51">
        <v>1977</v>
      </c>
      <c r="C1432" s="20" t="s">
        <v>388</v>
      </c>
      <c r="D1432" s="20">
        <f>LOG(csv!D1432)</f>
        <v>7.3067269341885055</v>
      </c>
      <c r="E1432" s="53">
        <f>LOG(csv!E1432)</f>
        <v>3.8897338525205529</v>
      </c>
      <c r="F1432" s="51">
        <v>100</v>
      </c>
    </row>
    <row r="1433" spans="1:6" ht="20" x14ac:dyDescent="0.25">
      <c r="A1433" s="46" t="s">
        <v>401</v>
      </c>
      <c r="B1433" s="51">
        <v>1977</v>
      </c>
      <c r="C1433" s="20" t="s">
        <v>390</v>
      </c>
      <c r="D1433" s="20">
        <f>LOG(csv!D1433)</f>
        <v>6.9134365938537217</v>
      </c>
      <c r="E1433" s="53">
        <f>LOG(csv!E1433)</f>
        <v>3.8321396661438825</v>
      </c>
      <c r="F1433" s="51">
        <v>100</v>
      </c>
    </row>
    <row r="1434" spans="1:6" ht="30" x14ac:dyDescent="0.25">
      <c r="A1434" s="46" t="s">
        <v>402</v>
      </c>
      <c r="B1434" s="51">
        <v>1977</v>
      </c>
      <c r="C1434" s="20" t="s">
        <v>398</v>
      </c>
      <c r="D1434" s="20">
        <f>LOG(csv!D1434)</f>
        <v>6.9010013907616816</v>
      </c>
      <c r="E1434" s="53">
        <f>LOG(csv!E1434)</f>
        <v>2.9403877784051673</v>
      </c>
      <c r="F1434" s="51">
        <v>100</v>
      </c>
    </row>
    <row r="1435" spans="1:6" ht="14.5" x14ac:dyDescent="0.35">
      <c r="A1435" s="46" t="s">
        <v>620</v>
      </c>
      <c r="B1435" s="51">
        <v>1977</v>
      </c>
      <c r="C1435" s="42" t="s">
        <v>394</v>
      </c>
      <c r="D1435" s="20">
        <f>LOG(csv!D1435)</f>
        <v>5.5940808073603616</v>
      </c>
      <c r="E1435" s="53">
        <f>LOG(csv!E1435)</f>
        <v>3.5583632459472136</v>
      </c>
      <c r="F1435" s="51">
        <v>100</v>
      </c>
    </row>
    <row r="1436" spans="1:6" x14ac:dyDescent="0.25">
      <c r="A1436" s="46" t="s">
        <v>404</v>
      </c>
      <c r="B1436" s="51">
        <v>1977</v>
      </c>
      <c r="C1436" s="20" t="s">
        <v>405</v>
      </c>
      <c r="D1436" s="20">
        <f>LOG(csv!D1436)</f>
        <v>5.8442192562412689</v>
      </c>
      <c r="E1436" s="53">
        <f>LOG(csv!E1436)</f>
        <v>3.8979388293334165</v>
      </c>
      <c r="F1436" s="51">
        <v>100</v>
      </c>
    </row>
    <row r="1437" spans="1:6" ht="30" x14ac:dyDescent="0.25">
      <c r="A1437" s="46" t="s">
        <v>406</v>
      </c>
      <c r="B1437" s="51">
        <v>1977</v>
      </c>
      <c r="C1437" s="20" t="s">
        <v>382</v>
      </c>
      <c r="D1437" s="20">
        <f>LOG(csv!D1437)</f>
        <v>8.1683953858024143</v>
      </c>
      <c r="E1437" s="53">
        <f>LOG(csv!E1437)</f>
        <v>2.1103961199509342</v>
      </c>
      <c r="F1437" s="51">
        <v>100</v>
      </c>
    </row>
    <row r="1438" spans="1:6" ht="30" x14ac:dyDescent="0.25">
      <c r="A1438" s="46" t="s">
        <v>407</v>
      </c>
      <c r="B1438" s="51">
        <v>1977</v>
      </c>
      <c r="C1438" s="20" t="s">
        <v>394</v>
      </c>
      <c r="D1438" s="20">
        <f>LOG(csv!D1438)</f>
        <v>5.447021517337439</v>
      </c>
      <c r="E1438" s="53">
        <f>LOG(csv!E1438)</f>
        <v>3.50142663795096</v>
      </c>
      <c r="F1438" s="51">
        <v>100</v>
      </c>
    </row>
    <row r="1439" spans="1:6" ht="30" x14ac:dyDescent="0.25">
      <c r="A1439" s="46" t="s">
        <v>408</v>
      </c>
      <c r="B1439" s="51">
        <v>1977</v>
      </c>
      <c r="C1439" s="20" t="s">
        <v>398</v>
      </c>
      <c r="D1439" s="20">
        <f>LOG(csv!D1439)</f>
        <v>7.0125424369006533</v>
      </c>
      <c r="E1439" s="53">
        <f>LOG(csv!E1439)</f>
        <v>2.9764325748664686</v>
      </c>
      <c r="F1439" s="51">
        <v>100</v>
      </c>
    </row>
    <row r="1440" spans="1:6" ht="20" x14ac:dyDescent="0.25">
      <c r="A1440" s="46" t="s">
        <v>409</v>
      </c>
      <c r="B1440" s="51">
        <v>1977</v>
      </c>
      <c r="C1440" s="20" t="s">
        <v>390</v>
      </c>
      <c r="D1440" s="20">
        <f>LOG(csv!D1440)</f>
        <v>7.0161583154620404</v>
      </c>
      <c r="E1440" s="53">
        <f>LOG(csv!E1440)</f>
        <v>3.9279891494455406</v>
      </c>
      <c r="F1440" s="51">
        <v>100</v>
      </c>
    </row>
    <row r="1441" spans="1:6" ht="30" x14ac:dyDescent="0.25">
      <c r="A1441" s="46" t="s">
        <v>410</v>
      </c>
      <c r="B1441" s="51">
        <v>1977</v>
      </c>
      <c r="C1441" s="20" t="s">
        <v>394</v>
      </c>
      <c r="D1441" s="20">
        <f>LOG(csv!D1441)</f>
        <v>5.4589851457110132</v>
      </c>
      <c r="E1441" s="53">
        <f>LOG(csv!E1441)</f>
        <v>2.9338998942588415</v>
      </c>
      <c r="F1441" s="51">
        <v>100</v>
      </c>
    </row>
    <row r="1442" spans="1:6" ht="30" x14ac:dyDescent="0.25">
      <c r="A1442" s="46" t="s">
        <v>411</v>
      </c>
      <c r="B1442" s="51">
        <v>1977</v>
      </c>
      <c r="C1442" s="20" t="s">
        <v>392</v>
      </c>
      <c r="D1442" s="20">
        <f>LOG(csv!D1442)</f>
        <v>6.8955851826257453</v>
      </c>
      <c r="E1442" s="53">
        <f>LOG(csv!E1442)</f>
        <v>2.3395096547291336</v>
      </c>
      <c r="F1442" s="51">
        <v>100</v>
      </c>
    </row>
    <row r="1443" spans="1:6" ht="20" x14ac:dyDescent="0.25">
      <c r="A1443" s="46" t="s">
        <v>412</v>
      </c>
      <c r="B1443" s="51">
        <v>1977</v>
      </c>
      <c r="C1443" s="20" t="s">
        <v>413</v>
      </c>
      <c r="D1443" s="20">
        <f>LOG(csv!D1443)</f>
        <v>4.8180476510995192</v>
      </c>
      <c r="E1443" s="53">
        <f>LOG(csv!E1443)</f>
        <v>3.922766266266605</v>
      </c>
      <c r="F1443" s="51">
        <v>100</v>
      </c>
    </row>
    <row r="1444" spans="1:6" ht="30" x14ac:dyDescent="0.25">
      <c r="A1444" s="46" t="s">
        <v>414</v>
      </c>
      <c r="B1444" s="51">
        <v>1977</v>
      </c>
      <c r="C1444" s="20" t="s">
        <v>382</v>
      </c>
      <c r="D1444" s="20">
        <f>LOG(csv!D1444)</f>
        <v>6.3578820808251244</v>
      </c>
      <c r="E1444" s="53">
        <f>LOG(csv!E1444)</f>
        <v>2.3793768684530097</v>
      </c>
      <c r="F1444" s="51">
        <v>100</v>
      </c>
    </row>
    <row r="1445" spans="1:6" ht="30" x14ac:dyDescent="0.25">
      <c r="A1445" s="48" t="s">
        <v>415</v>
      </c>
      <c r="B1445" s="51">
        <v>1977</v>
      </c>
      <c r="C1445" s="20" t="s">
        <v>394</v>
      </c>
      <c r="D1445" s="20">
        <f>LOG(csv!D1445)</f>
        <v>6.9537136028655411</v>
      </c>
      <c r="E1445" s="53">
        <f>LOG(csv!E1445)</f>
        <v>2.7900507577353251</v>
      </c>
      <c r="F1445" s="51">
        <v>100</v>
      </c>
    </row>
    <row r="1446" spans="1:6" ht="20" x14ac:dyDescent="0.25">
      <c r="A1446" s="47" t="s">
        <v>416</v>
      </c>
      <c r="B1446" s="51">
        <v>1977</v>
      </c>
      <c r="C1446" s="20" t="s">
        <v>384</v>
      </c>
      <c r="D1446" s="20">
        <f>LOG(csv!D1446)</f>
        <v>6.6531136764073171</v>
      </c>
      <c r="E1446" s="53">
        <f>LOG(csv!E1446)</f>
        <v>2.5683134177160523</v>
      </c>
      <c r="F1446" s="51">
        <v>100</v>
      </c>
    </row>
    <row r="1447" spans="1:6" ht="30" x14ac:dyDescent="0.25">
      <c r="A1447" s="46" t="s">
        <v>417</v>
      </c>
      <c r="B1447" s="51">
        <v>1977</v>
      </c>
      <c r="C1447" s="20" t="s">
        <v>392</v>
      </c>
      <c r="D1447" s="20">
        <f>LOG(csv!D1447)</f>
        <v>6.214799621906586</v>
      </c>
      <c r="E1447" s="53">
        <f>LOG(csv!E1447)</f>
        <v>2.706466219711686</v>
      </c>
      <c r="F1447" s="51">
        <v>100</v>
      </c>
    </row>
    <row r="1448" spans="1:6" ht="30" x14ac:dyDescent="0.25">
      <c r="A1448" s="46" t="s">
        <v>418</v>
      </c>
      <c r="B1448" s="51">
        <v>1977</v>
      </c>
      <c r="C1448" s="20" t="s">
        <v>394</v>
      </c>
      <c r="D1448" s="20">
        <f>LOG(csv!D1448)</f>
        <v>8.2743385220731476</v>
      </c>
      <c r="E1448" s="53">
        <f>LOG(csv!E1448)</f>
        <v>3.1898826774170845</v>
      </c>
      <c r="F1448" s="51">
        <v>100</v>
      </c>
    </row>
    <row r="1449" spans="1:6" ht="30" x14ac:dyDescent="0.25">
      <c r="A1449" s="48" t="s">
        <v>420</v>
      </c>
      <c r="B1449" s="51">
        <v>1977</v>
      </c>
      <c r="C1449" s="20" t="s">
        <v>382</v>
      </c>
      <c r="D1449" s="20">
        <f>LOG(csv!D1449)</f>
        <v>5.579147689887467</v>
      </c>
      <c r="E1449" s="53">
        <f>LOG(csv!E1449)</f>
        <v>3.9986139428773644</v>
      </c>
      <c r="F1449" s="51">
        <v>100</v>
      </c>
    </row>
    <row r="1450" spans="1:6" ht="20" x14ac:dyDescent="0.25">
      <c r="A1450" s="46" t="s">
        <v>421</v>
      </c>
      <c r="B1450" s="51">
        <v>1977</v>
      </c>
      <c r="C1450" s="20" t="s">
        <v>384</v>
      </c>
      <c r="D1450" s="20">
        <f>LOG(csv!D1450)</f>
        <v>6.8683720815186007</v>
      </c>
      <c r="E1450" s="53">
        <f>LOG(csv!E1450)</f>
        <v>3.3267929307114366</v>
      </c>
      <c r="F1450" s="51">
        <v>100</v>
      </c>
    </row>
    <row r="1451" spans="1:6" ht="30" x14ac:dyDescent="0.25">
      <c r="A1451" s="46" t="s">
        <v>422</v>
      </c>
      <c r="B1451" s="51">
        <v>1977</v>
      </c>
      <c r="C1451" s="20" t="s">
        <v>392</v>
      </c>
      <c r="D1451" s="20">
        <f>LOG(csv!D1451)</f>
        <v>7.1431076481125997</v>
      </c>
      <c r="E1451" s="53">
        <f>LOG(csv!E1451)</f>
        <v>2.2474411137472869</v>
      </c>
      <c r="F1451" s="51">
        <v>100</v>
      </c>
    </row>
    <row r="1452" spans="1:6" ht="30" x14ac:dyDescent="0.25">
      <c r="A1452" s="46" t="s">
        <v>424</v>
      </c>
      <c r="B1452" s="51">
        <v>1977</v>
      </c>
      <c r="C1452" s="20" t="s">
        <v>392</v>
      </c>
      <c r="D1452" s="20">
        <f>LOG(csv!D1452)</f>
        <v>6.9079521720326253</v>
      </c>
      <c r="E1452" s="53">
        <f>LOG(csv!E1452)</f>
        <v>2.1557259377979494</v>
      </c>
      <c r="F1452" s="51">
        <v>100</v>
      </c>
    </row>
    <row r="1453" spans="1:6" ht="30" x14ac:dyDescent="0.25">
      <c r="A1453" s="46" t="s">
        <v>425</v>
      </c>
      <c r="B1453" s="51">
        <v>1977</v>
      </c>
      <c r="C1453" s="20" t="s">
        <v>382</v>
      </c>
      <c r="D1453" s="20">
        <f>LOG(csv!D1453)</f>
        <v>7.142434113551853</v>
      </c>
      <c r="E1453" s="53">
        <f>LOG(csv!E1453)</f>
        <v>2.0354490459985799</v>
      </c>
      <c r="F1453" s="51">
        <v>100</v>
      </c>
    </row>
    <row r="1454" spans="1:6" ht="30" x14ac:dyDescent="0.25">
      <c r="A1454" s="46" t="s">
        <v>426</v>
      </c>
      <c r="B1454" s="51">
        <v>1977</v>
      </c>
      <c r="C1454" s="20" t="s">
        <v>392</v>
      </c>
      <c r="D1454" s="20">
        <f>LOG(csv!D1454)</f>
        <v>7.2390666749484458</v>
      </c>
      <c r="E1454" s="53">
        <f>LOG(csv!E1454)</f>
        <v>2.6139923406431049</v>
      </c>
      <c r="F1454" s="51">
        <v>100</v>
      </c>
    </row>
    <row r="1455" spans="1:6" ht="20" x14ac:dyDescent="0.25">
      <c r="A1455" s="46" t="s">
        <v>427</v>
      </c>
      <c r="B1455" s="51">
        <v>1977</v>
      </c>
      <c r="C1455" s="20" t="s">
        <v>413</v>
      </c>
      <c r="D1455" s="20">
        <f>LOG(csv!D1455)</f>
        <v>7.5198139806642468</v>
      </c>
      <c r="E1455" s="53">
        <f>LOG(csv!E1455)</f>
        <v>3.9490366536731591</v>
      </c>
      <c r="F1455" s="51">
        <v>100</v>
      </c>
    </row>
    <row r="1456" spans="1:6" ht="30" x14ac:dyDescent="0.25">
      <c r="A1456" s="48" t="s">
        <v>428</v>
      </c>
      <c r="B1456" s="51">
        <v>1977</v>
      </c>
      <c r="C1456" s="20" t="s">
        <v>392</v>
      </c>
      <c r="D1456" s="20">
        <f>LOG(csv!D1456)</f>
        <v>5.6242604321501801</v>
      </c>
      <c r="E1456" s="53">
        <f>LOG(csv!E1456)</f>
        <v>2.3622282496526408</v>
      </c>
      <c r="F1456" s="51">
        <v>100</v>
      </c>
    </row>
    <row r="1457" spans="1:6" ht="30" x14ac:dyDescent="0.25">
      <c r="A1457" s="47" t="s">
        <v>430</v>
      </c>
      <c r="B1457" s="51">
        <v>1977</v>
      </c>
      <c r="C1457" s="20" t="s">
        <v>392</v>
      </c>
      <c r="D1457" s="20">
        <f>LOG(csv!D1457)</f>
        <v>6.6338072750716996</v>
      </c>
      <c r="E1457" s="53">
        <f>LOG(csv!E1457)</f>
        <v>2.3813067600054709</v>
      </c>
      <c r="F1457" s="51">
        <v>100</v>
      </c>
    </row>
    <row r="1458" spans="1:6" ht="30" x14ac:dyDescent="0.25">
      <c r="A1458" s="46" t="s">
        <v>431</v>
      </c>
      <c r="B1458" s="51">
        <v>1977</v>
      </c>
      <c r="C1458" s="20" t="s">
        <v>392</v>
      </c>
      <c r="D1458" s="20">
        <f>LOG(csv!D1458)</f>
        <v>6.9975698940234352</v>
      </c>
      <c r="E1458" s="53">
        <f>LOG(csv!E1458)</f>
        <v>2.3421029223979857</v>
      </c>
      <c r="F1458" s="51">
        <v>100</v>
      </c>
    </row>
    <row r="1459" spans="1:6" ht="20" x14ac:dyDescent="0.35">
      <c r="A1459" s="46" t="s">
        <v>621</v>
      </c>
      <c r="B1459" s="51">
        <v>1977</v>
      </c>
      <c r="C1459" s="42" t="s">
        <v>390</v>
      </c>
      <c r="D1459" s="20">
        <f>LOG(csv!D1459)</f>
        <v>5.2144649992517262</v>
      </c>
      <c r="E1459" s="53">
        <f>LOG(csv!E1459)</f>
        <v>4.4240177676583228</v>
      </c>
      <c r="F1459" s="51">
        <v>100</v>
      </c>
    </row>
    <row r="1460" spans="1:6" ht="30" x14ac:dyDescent="0.25">
      <c r="A1460" s="46" t="s">
        <v>432</v>
      </c>
      <c r="B1460" s="51">
        <v>1977</v>
      </c>
      <c r="C1460" s="20" t="s">
        <v>394</v>
      </c>
      <c r="D1460" s="20">
        <f>LOG(csv!D1460)</f>
        <v>7.2077479476017414</v>
      </c>
      <c r="E1460" s="53">
        <f>LOG(csv!E1460)</f>
        <v>3.0945185874824137</v>
      </c>
      <c r="F1460" s="51">
        <v>100</v>
      </c>
    </row>
    <row r="1461" spans="1:6" ht="30" x14ac:dyDescent="0.25">
      <c r="A1461" s="46" t="s">
        <v>433</v>
      </c>
      <c r="B1461" s="51">
        <v>1977</v>
      </c>
      <c r="C1461" s="20" t="s">
        <v>382</v>
      </c>
      <c r="D1461" s="20">
        <f>LOG(csv!D1461)</f>
        <v>9.1185866769336243</v>
      </c>
      <c r="E1461" s="53">
        <f>LOG(csv!E1461)</f>
        <v>2.2616876033097175</v>
      </c>
      <c r="F1461" s="51">
        <v>100</v>
      </c>
    </row>
    <row r="1462" spans="1:6" ht="30" x14ac:dyDescent="0.25">
      <c r="A1462" s="48" t="s">
        <v>483</v>
      </c>
      <c r="B1462" s="51">
        <v>1977</v>
      </c>
      <c r="C1462" s="20" t="s">
        <v>382</v>
      </c>
      <c r="D1462" s="20">
        <f>LOG(csv!D1462)</f>
        <v>6.8413865035063104</v>
      </c>
      <c r="E1462" s="53">
        <f>LOG(csv!E1462)</f>
        <v>3.5352207117407941</v>
      </c>
      <c r="F1462" s="51">
        <v>100</v>
      </c>
    </row>
    <row r="1463" spans="1:6" ht="30" x14ac:dyDescent="0.25">
      <c r="A1463" s="48" t="s">
        <v>514</v>
      </c>
      <c r="B1463" s="51">
        <v>1977</v>
      </c>
      <c r="C1463" s="20" t="s">
        <v>382</v>
      </c>
      <c r="D1463" s="20">
        <f>LOG(csv!D1463)</f>
        <v>5.656218023915069</v>
      </c>
      <c r="E1463" s="53">
        <f>LOG(csv!E1463)</f>
        <v>3.5861238146879733</v>
      </c>
      <c r="F1463" s="51">
        <v>100</v>
      </c>
    </row>
    <row r="1464" spans="1:6" ht="30" x14ac:dyDescent="0.25">
      <c r="A1464" s="46" t="s">
        <v>434</v>
      </c>
      <c r="B1464" s="51">
        <v>1977</v>
      </c>
      <c r="C1464" s="20" t="s">
        <v>394</v>
      </c>
      <c r="D1464" s="20">
        <f>LOG(csv!D1464)</f>
        <v>7.639417106179148</v>
      </c>
      <c r="E1464" s="53">
        <f>LOG(csv!E1464)</f>
        <v>2.876002095119905</v>
      </c>
      <c r="F1464" s="51">
        <v>100</v>
      </c>
    </row>
    <row r="1465" spans="1:6" ht="30" x14ac:dyDescent="0.25">
      <c r="A1465" s="46" t="s">
        <v>435</v>
      </c>
      <c r="B1465" s="51">
        <v>1977</v>
      </c>
      <c r="C1465" s="20" t="s">
        <v>392</v>
      </c>
      <c r="D1465" s="20">
        <f>LOG(csv!D1465)</f>
        <v>5.8394453640705288</v>
      </c>
      <c r="E1465" s="53">
        <f>LOG(csv!E1465)</f>
        <v>2.3522629128483619</v>
      </c>
      <c r="F1465" s="51">
        <v>100</v>
      </c>
    </row>
    <row r="1466" spans="1:6" ht="30" x14ac:dyDescent="0.35">
      <c r="A1466" s="37" t="s">
        <v>436</v>
      </c>
      <c r="B1466" s="51">
        <v>1977</v>
      </c>
      <c r="C1466" s="20" t="s">
        <v>392</v>
      </c>
      <c r="D1466" s="20">
        <f>LOG(csv!D1466)</f>
        <v>7.7969942094925013</v>
      </c>
      <c r="E1466" s="53">
        <f>LOG(csv!E1466)</f>
        <v>2.6660062787482208</v>
      </c>
      <c r="F1466" s="51">
        <v>100</v>
      </c>
    </row>
    <row r="1467" spans="1:6" ht="30" x14ac:dyDescent="0.25">
      <c r="A1467" s="46" t="s">
        <v>439</v>
      </c>
      <c r="B1467" s="51">
        <v>1977</v>
      </c>
      <c r="C1467" s="20" t="s">
        <v>394</v>
      </c>
      <c r="D1467" s="20">
        <f>LOG(csv!D1467)</f>
        <v>6.6101554283471424</v>
      </c>
      <c r="E1467" s="53">
        <f>LOG(csv!E1467)</f>
        <v>3.1435362216356144</v>
      </c>
      <c r="F1467" s="51">
        <v>100</v>
      </c>
    </row>
    <row r="1468" spans="1:6" ht="30" x14ac:dyDescent="0.25">
      <c r="A1468" s="48" t="s">
        <v>440</v>
      </c>
      <c r="B1468" s="51">
        <v>1977</v>
      </c>
      <c r="C1468" s="20" t="s">
        <v>392</v>
      </c>
      <c r="D1468" s="20">
        <f>LOG(csv!D1468)</f>
        <v>7.2468638598466191</v>
      </c>
      <c r="E1468" s="53">
        <f>LOG(csv!E1468)</f>
        <v>2.9373401660255314</v>
      </c>
      <c r="F1468" s="51">
        <v>100</v>
      </c>
    </row>
    <row r="1469" spans="1:6" ht="20" x14ac:dyDescent="0.25">
      <c r="A1469" s="46" t="s">
        <v>441</v>
      </c>
      <c r="B1469" s="51">
        <v>1977</v>
      </c>
      <c r="C1469" s="20" t="s">
        <v>384</v>
      </c>
      <c r="D1469" s="20">
        <f>LOG(csv!D1469)</f>
        <v>6.6527054444655631</v>
      </c>
      <c r="E1469" s="53">
        <f>LOG(csv!E1469)</f>
        <v>3.6000702445484158</v>
      </c>
      <c r="F1469" s="51">
        <v>100</v>
      </c>
    </row>
    <row r="1470" spans="1:6" ht="30" x14ac:dyDescent="0.25">
      <c r="A1470" s="46" t="s">
        <v>442</v>
      </c>
      <c r="B1470" s="51">
        <v>1977</v>
      </c>
      <c r="C1470" s="20" t="s">
        <v>394</v>
      </c>
      <c r="D1470" s="20">
        <f>LOG(csv!D1470)</f>
        <v>7.0562498682735049</v>
      </c>
      <c r="E1470" s="53">
        <f>LOG(csv!E1470)</f>
        <v>3.1686395017020521</v>
      </c>
      <c r="F1470" s="51">
        <v>100</v>
      </c>
    </row>
    <row r="1471" spans="1:6" x14ac:dyDescent="0.25">
      <c r="A1471" s="46" t="s">
        <v>443</v>
      </c>
      <c r="B1471" s="51">
        <v>1977</v>
      </c>
      <c r="C1471" s="20" t="s">
        <v>405</v>
      </c>
      <c r="D1471" s="20">
        <f>LOG(csv!D1471)</f>
        <v>5.8944827687448926</v>
      </c>
      <c r="E1471" s="53">
        <f>LOG(csv!E1471)</f>
        <v>3.1691593016527597</v>
      </c>
      <c r="F1471" s="51">
        <v>100</v>
      </c>
    </row>
    <row r="1472" spans="1:6" ht="20" x14ac:dyDescent="0.25">
      <c r="A1472" s="46" t="s">
        <v>444</v>
      </c>
      <c r="B1472" s="51">
        <v>1977</v>
      </c>
      <c r="C1472" s="20" t="s">
        <v>384</v>
      </c>
      <c r="D1472" s="20">
        <f>LOG(csv!D1472)</f>
        <v>7.0101071532610675</v>
      </c>
      <c r="E1472" s="53">
        <f>LOG(csv!E1472)</f>
        <v>3.5510494349911772</v>
      </c>
      <c r="F1472" s="51">
        <v>100</v>
      </c>
    </row>
    <row r="1473" spans="1:6" ht="30" x14ac:dyDescent="0.25">
      <c r="A1473" s="47" t="s">
        <v>436</v>
      </c>
      <c r="B1473" s="51">
        <v>1977</v>
      </c>
      <c r="C1473" s="20" t="s">
        <v>392</v>
      </c>
      <c r="D1473" s="20">
        <f>LOG(csv!D1473)</f>
        <v>7.7969942094925013</v>
      </c>
      <c r="E1473" s="53">
        <f>LOG(csv!E1473)</f>
        <v>2.3967473691458476</v>
      </c>
      <c r="F1473" s="51">
        <v>100</v>
      </c>
    </row>
    <row r="1474" spans="1:6" ht="20" x14ac:dyDescent="0.25">
      <c r="A1474" s="46" t="s">
        <v>445</v>
      </c>
      <c r="B1474" s="51">
        <v>1977</v>
      </c>
      <c r="C1474" s="20" t="s">
        <v>390</v>
      </c>
      <c r="D1474" s="20">
        <f>LOG(csv!D1474)</f>
        <v>6.73644917222994</v>
      </c>
      <c r="E1474" s="53">
        <f>LOG(csv!E1474)</f>
        <v>3.9894799578147766</v>
      </c>
      <c r="F1474" s="51">
        <v>100</v>
      </c>
    </row>
    <row r="1475" spans="1:6" ht="30" x14ac:dyDescent="0.25">
      <c r="A1475" s="46" t="s">
        <v>446</v>
      </c>
      <c r="B1475" s="51">
        <v>1977</v>
      </c>
      <c r="C1475" s="20" t="s">
        <v>392</v>
      </c>
      <c r="D1475" s="20">
        <f>LOG(csv!D1475)</f>
        <v>5.687109624527829</v>
      </c>
      <c r="E1475" s="53">
        <f>LOG(csv!E1475)</f>
        <v>2.9019954709368272</v>
      </c>
      <c r="F1475" s="51">
        <v>100</v>
      </c>
    </row>
    <row r="1476" spans="1:6" ht="30" x14ac:dyDescent="0.25">
      <c r="A1476" s="46" t="s">
        <v>447</v>
      </c>
      <c r="B1476" s="51">
        <v>1977</v>
      </c>
      <c r="C1476" s="20" t="s">
        <v>394</v>
      </c>
      <c r="D1476" s="20">
        <f>LOG(csv!D1476)</f>
        <v>4.8382822499146885</v>
      </c>
      <c r="E1476" s="53">
        <f>LOG(csv!E1476)</f>
        <v>2.6949865788712932</v>
      </c>
      <c r="F1476" s="51">
        <v>100</v>
      </c>
    </row>
    <row r="1477" spans="1:6" ht="30" x14ac:dyDescent="0.25">
      <c r="A1477" s="46" t="s">
        <v>448</v>
      </c>
      <c r="B1477" s="51">
        <v>1977</v>
      </c>
      <c r="C1477" s="20" t="s">
        <v>394</v>
      </c>
      <c r="D1477" s="20">
        <f>LOG(csv!D1477)</f>
        <v>6.9630311184426432</v>
      </c>
      <c r="E1477" s="53">
        <f>LOG(csv!E1477)</f>
        <v>2.9281911120007766</v>
      </c>
      <c r="F1477" s="51">
        <v>100</v>
      </c>
    </row>
    <row r="1478" spans="1:6" ht="30" x14ac:dyDescent="0.25">
      <c r="A1478" s="46" t="s">
        <v>450</v>
      </c>
      <c r="B1478" s="51">
        <v>1977</v>
      </c>
      <c r="C1478" s="20" t="s">
        <v>394</v>
      </c>
      <c r="D1478" s="20">
        <f>LOG(csv!D1478)</f>
        <v>7.1318594802559891</v>
      </c>
      <c r="E1478" s="53">
        <f>LOG(csv!E1478)</f>
        <v>3.1747146650045739</v>
      </c>
      <c r="F1478" s="51">
        <v>100</v>
      </c>
    </row>
    <row r="1479" spans="1:6" ht="20" x14ac:dyDescent="0.25">
      <c r="A1479" s="46" t="s">
        <v>451</v>
      </c>
      <c r="B1479" s="51">
        <v>1977</v>
      </c>
      <c r="C1479" s="20" t="s">
        <v>386</v>
      </c>
      <c r="D1479" s="20">
        <f>LOG(csv!D1479)</f>
        <v>7.8970054790918978</v>
      </c>
      <c r="E1479" s="53">
        <f>LOG(csv!E1479)</f>
        <v>2.5592820243438688</v>
      </c>
      <c r="F1479" s="51">
        <v>100</v>
      </c>
    </row>
    <row r="1480" spans="1:6" ht="30" x14ac:dyDescent="0.25">
      <c r="A1480" s="46" t="s">
        <v>452</v>
      </c>
      <c r="B1480" s="51">
        <v>1977</v>
      </c>
      <c r="C1480" s="20" t="s">
        <v>394</v>
      </c>
      <c r="D1480" s="20">
        <f>LOG(csv!D1480)</f>
        <v>6.8339357782150705</v>
      </c>
      <c r="E1480" s="53">
        <f>LOG(csv!E1480)</f>
        <v>2.8322203111790105</v>
      </c>
      <c r="F1480" s="51">
        <v>100</v>
      </c>
    </row>
    <row r="1481" spans="1:6" ht="30" x14ac:dyDescent="0.25">
      <c r="A1481" s="46" t="s">
        <v>453</v>
      </c>
      <c r="B1481" s="51">
        <v>1977</v>
      </c>
      <c r="C1481" s="20" t="s">
        <v>392</v>
      </c>
      <c r="D1481" s="20">
        <f>LOG(csv!D1481)</f>
        <v>5.7324814141220957</v>
      </c>
      <c r="E1481" s="53">
        <f>LOG(csv!E1481)</f>
        <v>2.6738642235144159</v>
      </c>
      <c r="F1481" s="51">
        <v>100</v>
      </c>
    </row>
    <row r="1482" spans="1:6" ht="30" x14ac:dyDescent="0.25">
      <c r="A1482" s="46" t="s">
        <v>454</v>
      </c>
      <c r="B1482" s="51">
        <v>1977</v>
      </c>
      <c r="C1482" s="20" t="s">
        <v>392</v>
      </c>
      <c r="D1482" s="20">
        <f>LOG(csv!D1482)</f>
        <v>6.6800628831392448</v>
      </c>
      <c r="E1482" s="53">
        <f>LOG(csv!E1482)</f>
        <v>2</v>
      </c>
      <c r="F1482" s="51">
        <v>100</v>
      </c>
    </row>
    <row r="1483" spans="1:6" x14ac:dyDescent="0.25">
      <c r="A1483" s="46" t="s">
        <v>455</v>
      </c>
      <c r="B1483" s="51">
        <v>1977</v>
      </c>
      <c r="C1483" s="20" t="s">
        <v>456</v>
      </c>
      <c r="D1483" s="20">
        <f>LOG(csv!D1483)</f>
        <v>6.1219972010242136</v>
      </c>
      <c r="E1483" s="53">
        <f>LOG(csv!E1483)</f>
        <v>3.4979191582842875</v>
      </c>
      <c r="F1483" s="51">
        <v>100</v>
      </c>
    </row>
    <row r="1484" spans="1:6" ht="30" x14ac:dyDescent="0.25">
      <c r="A1484" s="46" t="s">
        <v>457</v>
      </c>
      <c r="B1484" s="51">
        <v>1977</v>
      </c>
      <c r="C1484" s="20" t="s">
        <v>392</v>
      </c>
      <c r="D1484" s="20">
        <f>LOG(csv!D1484)</f>
        <v>7.8737737350573536</v>
      </c>
      <c r="E1484" s="53">
        <f>LOG(csv!E1484)</f>
        <v>2.3105449287106938</v>
      </c>
      <c r="F1484" s="51">
        <v>100</v>
      </c>
    </row>
    <row r="1485" spans="1:6" ht="20" x14ac:dyDescent="0.25">
      <c r="A1485" s="48" t="s">
        <v>458</v>
      </c>
      <c r="B1485" s="51">
        <v>1977</v>
      </c>
      <c r="C1485" s="20" t="s">
        <v>390</v>
      </c>
      <c r="D1485" s="20">
        <f>LOG(csv!D1485)</f>
        <v>4.6743650456185497</v>
      </c>
      <c r="E1485" s="53">
        <f>LOG(csv!E1485)</f>
        <v>3.9819645317374532</v>
      </c>
      <c r="F1485" s="51">
        <v>100</v>
      </c>
    </row>
    <row r="1486" spans="1:6" x14ac:dyDescent="0.25">
      <c r="A1486" s="46" t="s">
        <v>459</v>
      </c>
      <c r="B1486" s="51">
        <v>1977</v>
      </c>
      <c r="C1486" s="20" t="s">
        <v>388</v>
      </c>
      <c r="D1486" s="20">
        <f>LOG(csv!D1486)</f>
        <v>5.9571037499483364</v>
      </c>
      <c r="E1486" s="53">
        <f>LOG(csv!E1486)</f>
        <v>3.0801622832831312</v>
      </c>
      <c r="F1486" s="51">
        <v>100</v>
      </c>
    </row>
    <row r="1487" spans="1:6" ht="20" x14ac:dyDescent="0.25">
      <c r="A1487" s="46" t="s">
        <v>460</v>
      </c>
      <c r="B1487" s="51">
        <v>1977</v>
      </c>
      <c r="C1487" s="20" t="s">
        <v>390</v>
      </c>
      <c r="D1487" s="20">
        <f>LOG(csv!D1487)</f>
        <v>6.7186156035684412</v>
      </c>
      <c r="E1487" s="53">
        <f>LOG(csv!E1487)</f>
        <v>3.8496869433936065</v>
      </c>
      <c r="F1487" s="51">
        <v>100</v>
      </c>
    </row>
    <row r="1488" spans="1:6" ht="20" x14ac:dyDescent="0.25">
      <c r="A1488" s="46" t="s">
        <v>461</v>
      </c>
      <c r="B1488" s="51">
        <v>1977</v>
      </c>
      <c r="C1488" s="20" t="s">
        <v>390</v>
      </c>
      <c r="D1488" s="20">
        <f>LOG(csv!D1488)</f>
        <v>7.7844470785993343</v>
      </c>
      <c r="E1488" s="53">
        <f>LOG(csv!E1488)</f>
        <v>3.8758333296261229</v>
      </c>
      <c r="F1488" s="51">
        <v>100</v>
      </c>
    </row>
    <row r="1489" spans="1:6" ht="20" x14ac:dyDescent="0.25">
      <c r="A1489" s="46" t="s">
        <v>463</v>
      </c>
      <c r="B1489" s="51">
        <v>1977</v>
      </c>
      <c r="C1489" s="20" t="s">
        <v>388</v>
      </c>
      <c r="D1489" s="20">
        <f>LOG(csv!D1489)</f>
        <v>5.4386657373386162</v>
      </c>
      <c r="E1489" s="53">
        <f>LOG(csv!E1489)</f>
        <v>3.7567799218514839</v>
      </c>
      <c r="F1489" s="51">
        <v>100</v>
      </c>
    </row>
    <row r="1490" spans="1:6" ht="30" x14ac:dyDescent="0.25">
      <c r="A1490" s="46" t="s">
        <v>464</v>
      </c>
      <c r="B1490" s="51">
        <v>1977</v>
      </c>
      <c r="C1490" s="20" t="s">
        <v>392</v>
      </c>
      <c r="D1490" s="20">
        <f>LOG(csv!D1490)</f>
        <v>6.1537862152021967</v>
      </c>
      <c r="E1490" s="53">
        <f>LOG(csv!E1490)</f>
        <v>3.6168728296987065</v>
      </c>
      <c r="F1490" s="51">
        <v>100</v>
      </c>
    </row>
    <row r="1491" spans="1:6" ht="14.5" x14ac:dyDescent="0.35">
      <c r="A1491" s="38" t="s">
        <v>465</v>
      </c>
      <c r="B1491" s="51">
        <v>1977</v>
      </c>
      <c r="C1491" s="42" t="s">
        <v>392</v>
      </c>
      <c r="D1491" s="20">
        <f>LOG(csv!D1491)</f>
        <v>6.2152578193254948</v>
      </c>
      <c r="E1491" s="53">
        <f>LOG(csv!E1491)</f>
        <v>2.3983757695273042</v>
      </c>
      <c r="F1491" s="51">
        <v>100</v>
      </c>
    </row>
    <row r="1492" spans="1:6" ht="30" x14ac:dyDescent="0.25">
      <c r="A1492" s="46" t="s">
        <v>467</v>
      </c>
      <c r="B1492" s="51">
        <v>1977</v>
      </c>
      <c r="C1492" s="20" t="s">
        <v>398</v>
      </c>
      <c r="D1492" s="20">
        <f>LOG(csv!D1492)</f>
        <v>6.6685231730607839</v>
      </c>
      <c r="E1492" s="53">
        <f>LOG(csv!E1492)</f>
        <v>3.0088457293356812</v>
      </c>
      <c r="F1492" s="51">
        <v>100</v>
      </c>
    </row>
    <row r="1493" spans="1:6" ht="20" x14ac:dyDescent="0.25">
      <c r="A1493" s="46" t="s">
        <v>468</v>
      </c>
      <c r="B1493" s="51">
        <v>1977</v>
      </c>
      <c r="C1493" s="20" t="s">
        <v>390</v>
      </c>
      <c r="D1493" s="20">
        <f>LOG(csv!D1493)</f>
        <v>7.9160447241061744</v>
      </c>
      <c r="E1493" s="53">
        <f>LOG(csv!E1493)</f>
        <v>3.8838819161863749</v>
      </c>
      <c r="F1493" s="51">
        <v>100</v>
      </c>
    </row>
    <row r="1494" spans="1:6" ht="30" x14ac:dyDescent="0.25">
      <c r="A1494" s="46" t="s">
        <v>469</v>
      </c>
      <c r="B1494" s="51">
        <v>1977</v>
      </c>
      <c r="C1494" s="20" t="s">
        <v>392</v>
      </c>
      <c r="D1494" s="20">
        <f>LOG(csv!D1494)</f>
        <v>7.3504335620320145</v>
      </c>
      <c r="E1494" s="53">
        <f>LOG(csv!E1494)</f>
        <v>2.4955434217807606</v>
      </c>
      <c r="F1494" s="51">
        <v>100</v>
      </c>
    </row>
    <row r="1495" spans="1:6" ht="20" x14ac:dyDescent="0.25">
      <c r="A1495" s="46" t="s">
        <v>471</v>
      </c>
      <c r="B1495" s="51">
        <v>1977</v>
      </c>
      <c r="C1495" s="20" t="s">
        <v>390</v>
      </c>
      <c r="D1495" s="20">
        <f>LOG(csv!D1495)</f>
        <v>7.028898801887796</v>
      </c>
      <c r="E1495" s="53">
        <f>LOG(csv!E1495)</f>
        <v>3.5895446199600372</v>
      </c>
      <c r="F1495" s="51">
        <v>100</v>
      </c>
    </row>
    <row r="1496" spans="1:6" ht="20" x14ac:dyDescent="0.25">
      <c r="A1496" s="46" t="s">
        <v>472</v>
      </c>
      <c r="B1496" s="51">
        <v>1977</v>
      </c>
      <c r="C1496" s="20" t="s">
        <v>413</v>
      </c>
      <c r="D1496" s="20">
        <f>LOG(csv!D1496)</f>
        <v>4.75097869009078</v>
      </c>
      <c r="E1496" s="53">
        <f>LOG(csv!E1496)</f>
        <v>3.7569374253603556</v>
      </c>
      <c r="F1496" s="51">
        <v>100</v>
      </c>
    </row>
    <row r="1497" spans="1:6" ht="30" x14ac:dyDescent="0.25">
      <c r="A1497" s="46" t="s">
        <v>473</v>
      </c>
      <c r="B1497" s="51">
        <v>1977</v>
      </c>
      <c r="C1497" s="20" t="s">
        <v>394</v>
      </c>
      <c r="D1497" s="20">
        <f>LOG(csv!D1497)</f>
        <v>4.9528069677002664</v>
      </c>
      <c r="E1497" s="53">
        <f>LOG(csv!E1497)</f>
        <v>2.7717642931243032</v>
      </c>
      <c r="F1497" s="51">
        <v>100</v>
      </c>
    </row>
    <row r="1498" spans="1:6" ht="30" x14ac:dyDescent="0.25">
      <c r="A1498" s="46" t="s">
        <v>476</v>
      </c>
      <c r="B1498" s="51">
        <v>1977</v>
      </c>
      <c r="C1498" s="20" t="s">
        <v>394</v>
      </c>
      <c r="D1498" s="20">
        <f>LOG(csv!D1498)</f>
        <v>7.0896771352818284</v>
      </c>
      <c r="E1498" s="53">
        <f>LOG(csv!E1498)</f>
        <v>2.9206134474369443</v>
      </c>
      <c r="F1498" s="51">
        <v>100</v>
      </c>
    </row>
    <row r="1499" spans="1:6" ht="30" x14ac:dyDescent="0.25">
      <c r="A1499" s="46" t="s">
        <v>478</v>
      </c>
      <c r="B1499" s="51">
        <v>1977</v>
      </c>
      <c r="C1499" s="20" t="s">
        <v>392</v>
      </c>
      <c r="D1499" s="20">
        <f>LOG(csv!D1499)</f>
        <v>6.9863337267174916</v>
      </c>
      <c r="E1499" s="53">
        <f>LOG(csv!E1499)</f>
        <v>2.619171670152999</v>
      </c>
      <c r="F1499" s="51">
        <v>100</v>
      </c>
    </row>
    <row r="1500" spans="1:6" ht="30" x14ac:dyDescent="0.25">
      <c r="A1500" s="46" t="s">
        <v>479</v>
      </c>
      <c r="B1500" s="51">
        <v>1977</v>
      </c>
      <c r="C1500" s="20" t="s">
        <v>392</v>
      </c>
      <c r="D1500" s="20">
        <f>LOG(csv!D1500)</f>
        <v>6.1589739943732384</v>
      </c>
      <c r="E1500" s="53">
        <f>LOG(csv!E1500)</f>
        <v>2.1545337958629576</v>
      </c>
      <c r="F1500" s="51">
        <v>100</v>
      </c>
    </row>
    <row r="1501" spans="1:6" ht="30" x14ac:dyDescent="0.25">
      <c r="A1501" s="46" t="s">
        <v>480</v>
      </c>
      <c r="B1501" s="51">
        <v>1977</v>
      </c>
      <c r="C1501" s="20" t="s">
        <v>394</v>
      </c>
      <c r="D1501" s="20">
        <f>LOG(csv!D1501)</f>
        <v>5.8849340668927361</v>
      </c>
      <c r="E1501" s="53">
        <f>LOG(csv!E1501)</f>
        <v>2.7708881669929712</v>
      </c>
      <c r="F1501" s="51">
        <v>100</v>
      </c>
    </row>
    <row r="1502" spans="1:6" ht="30" x14ac:dyDescent="0.25">
      <c r="A1502" s="46" t="s">
        <v>481</v>
      </c>
      <c r="B1502" s="51">
        <v>1977</v>
      </c>
      <c r="C1502" s="20" t="s">
        <v>394</v>
      </c>
      <c r="D1502" s="20">
        <f>LOG(csv!D1502)</f>
        <v>6.9195228332867371</v>
      </c>
      <c r="E1502" s="53">
        <f>LOG(csv!E1502)</f>
        <v>2.3304613434312724</v>
      </c>
      <c r="F1502" s="51">
        <v>100</v>
      </c>
    </row>
    <row r="1503" spans="1:6" ht="30" x14ac:dyDescent="0.25">
      <c r="A1503" s="46" t="s">
        <v>482</v>
      </c>
      <c r="B1503" s="51">
        <v>1977</v>
      </c>
      <c r="C1503" s="20" t="s">
        <v>394</v>
      </c>
      <c r="D1503" s="20">
        <f>LOG(csv!D1503)</f>
        <v>6.8648963168362087</v>
      </c>
      <c r="E1503" s="53">
        <f>LOG(csv!E1503)</f>
        <v>2.703153792475085</v>
      </c>
      <c r="F1503" s="51">
        <v>100</v>
      </c>
    </row>
    <row r="1504" spans="1:6" ht="20" x14ac:dyDescent="0.25">
      <c r="A1504" s="46" t="s">
        <v>484</v>
      </c>
      <c r="B1504" s="51">
        <v>1977</v>
      </c>
      <c r="C1504" s="20" t="s">
        <v>384</v>
      </c>
      <c r="D1504" s="20">
        <f>LOG(csv!D1504)</f>
        <v>6.9991885883938139</v>
      </c>
      <c r="E1504" s="53">
        <f>LOG(csv!E1504)</f>
        <v>3.5392705378289722</v>
      </c>
      <c r="F1504" s="51">
        <v>100</v>
      </c>
    </row>
    <row r="1505" spans="1:6" ht="20" x14ac:dyDescent="0.25">
      <c r="A1505" s="46" t="s">
        <v>485</v>
      </c>
      <c r="B1505" s="51">
        <v>1977</v>
      </c>
      <c r="C1505" s="20" t="s">
        <v>390</v>
      </c>
      <c r="D1505" s="20">
        <f>LOG(csv!D1505)</f>
        <v>5.4762343890657332</v>
      </c>
      <c r="E1505" s="53">
        <f>LOG(csv!E1505)</f>
        <v>4.0016706632944548</v>
      </c>
      <c r="F1505" s="51">
        <v>100</v>
      </c>
    </row>
    <row r="1506" spans="1:6" ht="30" x14ac:dyDescent="0.25">
      <c r="A1506" s="46" t="s">
        <v>486</v>
      </c>
      <c r="B1506" s="51">
        <v>1977</v>
      </c>
      <c r="C1506" s="20" t="s">
        <v>382</v>
      </c>
      <c r="D1506" s="20">
        <f>LOG(csv!D1506)</f>
        <v>9.0395537035788465</v>
      </c>
      <c r="E1506" s="53">
        <f>LOG(csv!E1506)</f>
        <v>2.2785618290336278</v>
      </c>
      <c r="F1506" s="51">
        <v>100</v>
      </c>
    </row>
    <row r="1507" spans="1:6" ht="30" x14ac:dyDescent="0.25">
      <c r="A1507" s="46" t="s">
        <v>487</v>
      </c>
      <c r="B1507" s="51">
        <v>1977</v>
      </c>
      <c r="C1507" s="20" t="s">
        <v>382</v>
      </c>
      <c r="D1507" s="20">
        <f>LOG(csv!D1507)</f>
        <v>8.3899678827424644</v>
      </c>
      <c r="E1507" s="53">
        <f>LOG(csv!E1507)</f>
        <v>2.5470702451106524</v>
      </c>
      <c r="F1507" s="51">
        <v>100</v>
      </c>
    </row>
    <row r="1508" spans="1:6" ht="30" x14ac:dyDescent="0.25">
      <c r="A1508" s="49" t="s">
        <v>488</v>
      </c>
      <c r="B1508" s="51">
        <v>1977</v>
      </c>
      <c r="C1508" s="20" t="s">
        <v>382</v>
      </c>
      <c r="D1508" s="20">
        <f>LOG(csv!D1508)</f>
        <v>7.8368836088612825</v>
      </c>
      <c r="E1508" s="53">
        <f>LOG(csv!E1508)</f>
        <v>3.364578881229626</v>
      </c>
      <c r="F1508" s="51">
        <v>100</v>
      </c>
    </row>
    <row r="1509" spans="1:6" x14ac:dyDescent="0.25">
      <c r="A1509" s="46" t="s">
        <v>489</v>
      </c>
      <c r="B1509" s="51">
        <v>1977</v>
      </c>
      <c r="C1509" s="20" t="s">
        <v>405</v>
      </c>
      <c r="D1509" s="20">
        <f>LOG(csv!D1509)</f>
        <v>7.4278654317290203</v>
      </c>
      <c r="E1509" s="53">
        <f>LOG(csv!E1509)</f>
        <v>3.2019479573709382</v>
      </c>
      <c r="F1509" s="51">
        <v>100</v>
      </c>
    </row>
    <row r="1510" spans="1:6" ht="20" x14ac:dyDescent="0.25">
      <c r="A1510" s="46" t="s">
        <v>490</v>
      </c>
      <c r="B1510" s="51">
        <v>1977</v>
      </c>
      <c r="C1510" s="20" t="s">
        <v>390</v>
      </c>
      <c r="D1510" s="20">
        <f>LOG(csv!D1510)</f>
        <v>6.6087650436997905</v>
      </c>
      <c r="E1510" s="53">
        <f>LOG(csv!E1510)</f>
        <v>3.5354110384090927</v>
      </c>
      <c r="F1510" s="51">
        <v>100</v>
      </c>
    </row>
    <row r="1511" spans="1:6" ht="20" x14ac:dyDescent="0.25">
      <c r="A1511" s="46" t="s">
        <v>491</v>
      </c>
      <c r="B1511" s="51">
        <v>1977</v>
      </c>
      <c r="C1511" s="20" t="s">
        <v>390</v>
      </c>
      <c r="D1511" s="20">
        <f>LOG(csv!D1511)</f>
        <v>4.8776074365108668</v>
      </c>
      <c r="E1511" s="53">
        <f>LOG(csv!E1511)</f>
        <v>3</v>
      </c>
      <c r="F1511" s="51">
        <v>100</v>
      </c>
    </row>
    <row r="1512" spans="1:6" x14ac:dyDescent="0.25">
      <c r="A1512" s="46" t="s">
        <v>492</v>
      </c>
      <c r="B1512" s="51">
        <v>1977</v>
      </c>
      <c r="C1512" s="20" t="s">
        <v>405</v>
      </c>
      <c r="D1512" s="20">
        <f>LOG(csv!D1512)</f>
        <v>6.8029184887871788</v>
      </c>
      <c r="E1512" s="53">
        <f>LOG(csv!E1512)</f>
        <v>3.581263608134678</v>
      </c>
      <c r="F1512" s="51">
        <v>100</v>
      </c>
    </row>
    <row r="1513" spans="1:6" ht="20" x14ac:dyDescent="0.25">
      <c r="A1513" s="46" t="s">
        <v>493</v>
      </c>
      <c r="B1513" s="51">
        <v>1977</v>
      </c>
      <c r="C1513" s="20" t="s">
        <v>390</v>
      </c>
      <c r="D1513" s="20">
        <f>LOG(csv!D1513)</f>
        <v>7.764426538221187</v>
      </c>
      <c r="E1513" s="53">
        <f>LOG(csv!E1513)</f>
        <v>3.6616626302701691</v>
      </c>
      <c r="F1513" s="51">
        <v>100</v>
      </c>
    </row>
    <row r="1514" spans="1:6" ht="30" x14ac:dyDescent="0.25">
      <c r="A1514" s="46" t="s">
        <v>494</v>
      </c>
      <c r="B1514" s="51">
        <v>1977</v>
      </c>
      <c r="C1514" s="20" t="s">
        <v>394</v>
      </c>
      <c r="D1514" s="20">
        <f>LOG(csv!D1514)</f>
        <v>6.4406137873311957</v>
      </c>
      <c r="E1514" s="53">
        <f>LOG(csv!E1514)</f>
        <v>3.1981072107914432</v>
      </c>
      <c r="F1514" s="51">
        <v>100</v>
      </c>
    </row>
    <row r="1515" spans="1:6" ht="30" x14ac:dyDescent="0.25">
      <c r="A1515" s="46" t="s">
        <v>495</v>
      </c>
      <c r="B1515" s="51">
        <v>1977</v>
      </c>
      <c r="C1515" s="20" t="s">
        <v>382</v>
      </c>
      <c r="D1515" s="20">
        <f>LOG(csv!D1515)</f>
        <v>8.1053862177305422</v>
      </c>
      <c r="E1515" s="53">
        <f>LOG(csv!E1515)</f>
        <v>3.79451144704232</v>
      </c>
      <c r="F1515" s="51">
        <v>100</v>
      </c>
    </row>
    <row r="1516" spans="1:6" x14ac:dyDescent="0.25">
      <c r="A1516" s="46" t="s">
        <v>497</v>
      </c>
      <c r="B1516" s="51">
        <v>1977</v>
      </c>
      <c r="C1516" s="20" t="s">
        <v>405</v>
      </c>
      <c r="D1516" s="20">
        <f>LOG(csv!D1516)</f>
        <v>6.7713493252181758</v>
      </c>
      <c r="E1516" s="53">
        <f>LOG(csv!E1516)</f>
        <v>3.0010498572993125</v>
      </c>
      <c r="F1516" s="51">
        <v>100</v>
      </c>
    </row>
    <row r="1517" spans="1:6" ht="30" x14ac:dyDescent="0.25">
      <c r="A1517" s="46" t="s">
        <v>498</v>
      </c>
      <c r="B1517" s="51">
        <v>1977</v>
      </c>
      <c r="C1517" s="20" t="s">
        <v>398</v>
      </c>
      <c r="D1517" s="20">
        <f>LOG(csv!D1517)</f>
        <v>7.1827923984954296</v>
      </c>
      <c r="E1517" s="53">
        <f>LOG(csv!E1517)</f>
        <v>3.1554614344210155</v>
      </c>
      <c r="F1517" s="51">
        <v>100</v>
      </c>
    </row>
    <row r="1518" spans="1:6" ht="30" x14ac:dyDescent="0.25">
      <c r="A1518" s="46" t="s">
        <v>499</v>
      </c>
      <c r="B1518" s="51">
        <v>1977</v>
      </c>
      <c r="C1518" s="20" t="s">
        <v>392</v>
      </c>
      <c r="D1518" s="20">
        <f>LOG(csv!D1518)</f>
        <v>7.540427298930175</v>
      </c>
      <c r="E1518" s="53">
        <f>LOG(csv!E1518)</f>
        <v>2.4904881501682339</v>
      </c>
      <c r="F1518" s="51">
        <v>100</v>
      </c>
    </row>
    <row r="1519" spans="1:6" x14ac:dyDescent="0.25">
      <c r="A1519" s="46" t="s">
        <v>500</v>
      </c>
      <c r="B1519" s="51">
        <v>1977</v>
      </c>
      <c r="C1519" s="20" t="s">
        <v>388</v>
      </c>
      <c r="D1519" s="20">
        <f>LOG(csv!D1519)</f>
        <v>5.0229724449769266</v>
      </c>
      <c r="E1519" s="53">
        <f>LOG(csv!E1519)</f>
        <v>2.8337869473023884</v>
      </c>
      <c r="F1519" s="51">
        <v>100</v>
      </c>
    </row>
    <row r="1520" spans="1:6" x14ac:dyDescent="0.25">
      <c r="A1520" s="46" t="s">
        <v>503</v>
      </c>
      <c r="B1520" s="51">
        <v>1977</v>
      </c>
      <c r="C1520" s="20" t="s">
        <v>405</v>
      </c>
      <c r="D1520" s="20">
        <f>LOG(csv!D1520)</f>
        <v>6.3835268771131224</v>
      </c>
      <c r="E1520" s="53">
        <f>LOG(csv!E1520)</f>
        <v>4.0781423039923661</v>
      </c>
      <c r="F1520" s="51">
        <v>100</v>
      </c>
    </row>
    <row r="1521" spans="1:6" ht="30" x14ac:dyDescent="0.25">
      <c r="A1521" s="46" t="s">
        <v>504</v>
      </c>
      <c r="B1521" s="51">
        <v>1977</v>
      </c>
      <c r="C1521" s="20" t="s">
        <v>398</v>
      </c>
      <c r="D1521" s="20">
        <f>LOG(csv!D1521)</f>
        <v>6.7171625307696985</v>
      </c>
      <c r="E1521" s="53">
        <f>LOG(csv!E1521)</f>
        <v>2.7242379772036132</v>
      </c>
      <c r="F1521" s="51">
        <v>100</v>
      </c>
    </row>
    <row r="1522" spans="1:6" ht="30" x14ac:dyDescent="0.25">
      <c r="A1522" s="48" t="s">
        <v>505</v>
      </c>
      <c r="B1522" s="51">
        <v>1977</v>
      </c>
      <c r="C1522" s="20" t="s">
        <v>382</v>
      </c>
      <c r="D1522" s="20">
        <f>LOG(csv!D1522)</f>
        <v>6.8040358574552471</v>
      </c>
      <c r="E1522" s="53">
        <f>LOG(csv!E1522)</f>
        <v>2.5946410174331613</v>
      </c>
      <c r="F1522" s="51">
        <v>100</v>
      </c>
    </row>
    <row r="1523" spans="1:6" x14ac:dyDescent="0.25">
      <c r="A1523" s="46" t="s">
        <v>506</v>
      </c>
      <c r="B1523" s="51">
        <v>1977</v>
      </c>
      <c r="C1523" s="20" t="s">
        <v>456</v>
      </c>
      <c r="D1523" s="20">
        <f>LOG(csv!D1523)</f>
        <v>6.3569308098981185</v>
      </c>
      <c r="E1523" s="53">
        <f>LOG(csv!E1523)</f>
        <v>3.3731627532600195</v>
      </c>
      <c r="F1523" s="51">
        <v>100</v>
      </c>
    </row>
    <row r="1524" spans="1:6" x14ac:dyDescent="0.25">
      <c r="A1524" s="46" t="s">
        <v>507</v>
      </c>
      <c r="B1524" s="51">
        <v>1977</v>
      </c>
      <c r="C1524" s="20" t="s">
        <v>405</v>
      </c>
      <c r="D1524" s="20">
        <f>LOG(csv!D1524)</f>
        <v>6.5881652215932016</v>
      </c>
      <c r="E1524" s="53">
        <f>LOG(csv!E1524)</f>
        <v>2.8326444047192108</v>
      </c>
      <c r="F1524" s="51">
        <v>100</v>
      </c>
    </row>
    <row r="1525" spans="1:6" ht="30" x14ac:dyDescent="0.25">
      <c r="A1525" s="46" t="s">
        <v>508</v>
      </c>
      <c r="B1525" s="51">
        <v>1977</v>
      </c>
      <c r="C1525" s="20" t="s">
        <v>392</v>
      </c>
      <c r="D1525" s="20">
        <f>LOG(csv!D1525)</f>
        <v>6.3058522391426113</v>
      </c>
      <c r="E1525" s="53">
        <f>LOG(csv!E1525)</f>
        <v>2.2038808105545939</v>
      </c>
      <c r="F1525" s="51">
        <v>100</v>
      </c>
    </row>
    <row r="1526" spans="1:6" ht="30" x14ac:dyDescent="0.25">
      <c r="A1526" s="46" t="s">
        <v>509</v>
      </c>
      <c r="B1526" s="51">
        <v>1977</v>
      </c>
      <c r="C1526" s="20" t="s">
        <v>392</v>
      </c>
      <c r="D1526" s="20">
        <f>LOG(csv!D1526)</f>
        <v>6.483159780781012</v>
      </c>
      <c r="E1526" s="53">
        <f>LOG(csv!E1526)</f>
        <v>2.591405806152812</v>
      </c>
      <c r="F1526" s="51">
        <v>100</v>
      </c>
    </row>
    <row r="1527" spans="1:6" ht="20" x14ac:dyDescent="0.25">
      <c r="A1527" s="46" t="s">
        <v>510</v>
      </c>
      <c r="B1527" s="51">
        <v>1977</v>
      </c>
      <c r="C1527" s="20" t="s">
        <v>386</v>
      </c>
      <c r="D1527" s="20">
        <f>LOG(csv!D1527)</f>
        <v>6.7709075094586062</v>
      </c>
      <c r="E1527" s="53">
        <f>LOG(csv!E1527)</f>
        <v>3.5816610205202104</v>
      </c>
      <c r="F1527" s="51">
        <v>100</v>
      </c>
    </row>
    <row r="1528" spans="1:6" ht="20" x14ac:dyDescent="0.25">
      <c r="A1528" s="46" t="s">
        <v>511</v>
      </c>
      <c r="B1528" s="51">
        <v>1977</v>
      </c>
      <c r="C1528" s="20" t="s">
        <v>390</v>
      </c>
      <c r="D1528" s="20">
        <f>LOG(csv!D1528)</f>
        <v>4.531312831516094</v>
      </c>
      <c r="E1528" s="53">
        <f>LOG(csv!E1528)</f>
        <v>4.0939765746197425</v>
      </c>
      <c r="F1528" s="51">
        <v>100</v>
      </c>
    </row>
    <row r="1529" spans="1:6" x14ac:dyDescent="0.25">
      <c r="A1529" s="46" t="s">
        <v>512</v>
      </c>
      <c r="B1529" s="51">
        <v>1977</v>
      </c>
      <c r="C1529" s="20" t="s">
        <v>456</v>
      </c>
      <c r="D1529" s="20">
        <f>LOG(csv!D1529)</f>
        <v>6.5545989008936587</v>
      </c>
      <c r="E1529" s="53">
        <f>LOG(csv!E1529)</f>
        <v>3.346727467059802</v>
      </c>
      <c r="F1529" s="51">
        <v>100</v>
      </c>
    </row>
    <row r="1530" spans="1:6" ht="20" x14ac:dyDescent="0.25">
      <c r="A1530" s="46" t="s">
        <v>513</v>
      </c>
      <c r="B1530" s="51">
        <v>1977</v>
      </c>
      <c r="C1530" s="20" t="s">
        <v>390</v>
      </c>
      <c r="D1530" s="20">
        <f>LOG(csv!D1530)</f>
        <v>5.6761565811802148</v>
      </c>
      <c r="E1530" s="53">
        <f>LOG(csv!E1530)</f>
        <v>4.0399764395978268</v>
      </c>
      <c r="F1530" s="51">
        <v>100</v>
      </c>
    </row>
    <row r="1531" spans="1:6" ht="30" x14ac:dyDescent="0.25">
      <c r="A1531" s="46" t="s">
        <v>516</v>
      </c>
      <c r="B1531" s="51">
        <v>1977</v>
      </c>
      <c r="C1531" s="20" t="s">
        <v>392</v>
      </c>
      <c r="D1531" s="20">
        <f>LOG(csv!D1531)</f>
        <v>7.2694071362601118</v>
      </c>
      <c r="E1531" s="53">
        <f>LOG(csv!E1531)</f>
        <v>2.4679136466929905</v>
      </c>
      <c r="F1531" s="51">
        <v>100</v>
      </c>
    </row>
    <row r="1532" spans="1:6" ht="30" x14ac:dyDescent="0.25">
      <c r="A1532" s="46" t="s">
        <v>517</v>
      </c>
      <c r="B1532" s="51">
        <v>1977</v>
      </c>
      <c r="C1532" s="20" t="s">
        <v>392</v>
      </c>
      <c r="D1532" s="20">
        <f>LOG(csv!D1532)</f>
        <v>7.1144083329124337</v>
      </c>
      <c r="E1532" s="53">
        <f>LOG(csv!E1532)</f>
        <v>2.1561404982033312</v>
      </c>
      <c r="F1532" s="51">
        <v>100</v>
      </c>
    </row>
    <row r="1533" spans="1:6" ht="30" x14ac:dyDescent="0.25">
      <c r="A1533" s="46" t="s">
        <v>518</v>
      </c>
      <c r="B1533" s="51">
        <v>1977</v>
      </c>
      <c r="C1533" s="20" t="s">
        <v>382</v>
      </c>
      <c r="D1533" s="20">
        <f>LOG(csv!D1533)</f>
        <v>7.3871380405554348</v>
      </c>
      <c r="E1533" s="53">
        <f>LOG(csv!E1533)</f>
        <v>3.0082647882443547</v>
      </c>
      <c r="F1533" s="51">
        <v>100</v>
      </c>
    </row>
    <row r="1534" spans="1:6" ht="30" x14ac:dyDescent="0.25">
      <c r="A1534" s="46" t="s">
        <v>519</v>
      </c>
      <c r="B1534" s="51">
        <v>1977</v>
      </c>
      <c r="C1534" s="20" t="s">
        <v>382</v>
      </c>
      <c r="D1534" s="20">
        <f>LOG(csv!D1534)</f>
        <v>5.5551041263419521</v>
      </c>
      <c r="E1534" s="53">
        <f>LOG(csv!E1534)</f>
        <v>2.3939940718255834</v>
      </c>
      <c r="F1534" s="51">
        <v>100</v>
      </c>
    </row>
    <row r="1535" spans="1:6" ht="30" x14ac:dyDescent="0.25">
      <c r="A1535" s="46" t="s">
        <v>520</v>
      </c>
      <c r="B1535" s="51">
        <v>1977</v>
      </c>
      <c r="C1535" s="20" t="s">
        <v>392</v>
      </c>
      <c r="D1535" s="20">
        <f>LOG(csv!D1535)</f>
        <v>7.068810091704389</v>
      </c>
      <c r="E1535" s="53">
        <f>LOG(csv!E1535)</f>
        <v>2.1942353047755812</v>
      </c>
      <c r="F1535" s="51">
        <v>100</v>
      </c>
    </row>
    <row r="1536" spans="1:6" ht="20" x14ac:dyDescent="0.25">
      <c r="A1536" s="46" t="s">
        <v>521</v>
      </c>
      <c r="B1536" s="51">
        <v>1977</v>
      </c>
      <c r="C1536" s="20" t="s">
        <v>390</v>
      </c>
      <c r="D1536" s="20">
        <f>LOG(csv!D1536)</f>
        <v>5.6022922767449703</v>
      </c>
      <c r="E1536" s="53">
        <f>LOG(csv!E1536)</f>
        <v>3.3091753614214601</v>
      </c>
      <c r="F1536" s="51">
        <v>100</v>
      </c>
    </row>
    <row r="1537" spans="1:6" ht="20" x14ac:dyDescent="0.25">
      <c r="A1537" s="46" t="s">
        <v>522</v>
      </c>
      <c r="B1537" s="51">
        <v>1977</v>
      </c>
      <c r="C1537" s="20" t="s">
        <v>388</v>
      </c>
      <c r="D1537" s="20">
        <f>LOG(csv!D1537)</f>
        <v>4.7811950965511025</v>
      </c>
      <c r="E1537" s="53">
        <f>LOG(csv!E1537)</f>
        <v>2.8198703889356329</v>
      </c>
      <c r="F1537" s="51">
        <v>100</v>
      </c>
    </row>
    <row r="1538" spans="1:6" ht="30" x14ac:dyDescent="0.25">
      <c r="A1538" s="46" t="s">
        <v>524</v>
      </c>
      <c r="B1538" s="51">
        <v>1977</v>
      </c>
      <c r="C1538" s="20" t="s">
        <v>392</v>
      </c>
      <c r="D1538" s="20">
        <f>LOG(csv!D1538)</f>
        <v>6.5020702510154278</v>
      </c>
      <c r="E1538" s="53">
        <f>LOG(csv!E1538)</f>
        <v>2.5844187304131414</v>
      </c>
      <c r="F1538" s="51">
        <v>100</v>
      </c>
    </row>
    <row r="1539" spans="1:6" ht="30" x14ac:dyDescent="0.25">
      <c r="A1539" s="46" t="s">
        <v>525</v>
      </c>
      <c r="B1539" s="51">
        <v>1977</v>
      </c>
      <c r="C1539" s="20" t="s">
        <v>392</v>
      </c>
      <c r="D1539" s="20">
        <f>LOG(csv!D1539)</f>
        <v>6.0937112350178584</v>
      </c>
      <c r="E1539" s="53">
        <f>LOG(csv!E1539)</f>
        <v>2.9531163630304227</v>
      </c>
      <c r="F1539" s="51">
        <v>100</v>
      </c>
    </row>
    <row r="1540" spans="1:6" ht="30" x14ac:dyDescent="0.25">
      <c r="A1540" s="46" t="s">
        <v>527</v>
      </c>
      <c r="B1540" s="51">
        <v>1977</v>
      </c>
      <c r="C1540" s="20" t="s">
        <v>394</v>
      </c>
      <c r="D1540" s="20">
        <f>LOG(csv!D1540)</f>
        <v>8.0312044999546384</v>
      </c>
      <c r="E1540" s="53">
        <f>LOG(csv!E1540)</f>
        <v>3.10442466674878</v>
      </c>
      <c r="F1540" s="51">
        <v>100</v>
      </c>
    </row>
    <row r="1541" spans="1:6" ht="14.5" x14ac:dyDescent="0.25">
      <c r="A1541" s="47" t="s">
        <v>528</v>
      </c>
      <c r="B1541" s="51">
        <v>1977</v>
      </c>
      <c r="C1541" s="20" t="s">
        <v>388</v>
      </c>
      <c r="D1541" s="20">
        <f>LOG(csv!D1541)</f>
        <v>5.0334398401698985</v>
      </c>
      <c r="E1541" s="53">
        <f>LOG(csv!E1541)</f>
        <v>3.046000928543124</v>
      </c>
      <c r="F1541" s="51">
        <v>100</v>
      </c>
    </row>
    <row r="1542" spans="1:6" ht="20" x14ac:dyDescent="0.25">
      <c r="A1542" s="46" t="s">
        <v>530</v>
      </c>
      <c r="B1542" s="51">
        <v>1977</v>
      </c>
      <c r="C1542" s="20" t="s">
        <v>390</v>
      </c>
      <c r="D1542" s="20">
        <f>LOG(csv!D1542)</f>
        <v>4.5124575861973435</v>
      </c>
      <c r="E1542" s="53">
        <f>LOG(csv!E1542)</f>
        <v>4.4973840286496438</v>
      </c>
      <c r="F1542" s="51">
        <v>100</v>
      </c>
    </row>
    <row r="1543" spans="1:6" ht="30" x14ac:dyDescent="0.25">
      <c r="A1543" s="46" t="s">
        <v>531</v>
      </c>
      <c r="B1543" s="51">
        <v>1977</v>
      </c>
      <c r="C1543" s="20" t="s">
        <v>382</v>
      </c>
      <c r="D1543" s="20">
        <f>LOG(csv!D1543)</f>
        <v>6.4521275986352595</v>
      </c>
      <c r="E1543" s="53">
        <f>LOG(csv!E1543)</f>
        <v>3.1037404722794015</v>
      </c>
      <c r="F1543" s="51">
        <v>100</v>
      </c>
    </row>
    <row r="1544" spans="1:6" ht="20" x14ac:dyDescent="0.35">
      <c r="A1544" s="46" t="s">
        <v>622</v>
      </c>
      <c r="B1544" s="51">
        <v>1977</v>
      </c>
      <c r="C1544" s="42" t="s">
        <v>384</v>
      </c>
      <c r="D1544" s="20">
        <f>LOG(csv!D1544)</f>
        <v>5.7939013879034285</v>
      </c>
      <c r="E1544" s="53">
        <f>LOG(csv!E1544)</f>
        <v>3.235841534723698</v>
      </c>
      <c r="F1544" s="51">
        <v>100</v>
      </c>
    </row>
    <row r="1545" spans="1:6" ht="20" x14ac:dyDescent="0.25">
      <c r="A1545" s="46" t="s">
        <v>533</v>
      </c>
      <c r="B1545" s="51">
        <v>1977</v>
      </c>
      <c r="C1545" s="20" t="s">
        <v>386</v>
      </c>
      <c r="D1545" s="20">
        <f>LOG(csv!D1545)</f>
        <v>7.5216774641613542</v>
      </c>
      <c r="E1545" s="53">
        <f>LOG(csv!E1545)</f>
        <v>2.7694323627668997</v>
      </c>
      <c r="F1545" s="51">
        <v>100</v>
      </c>
    </row>
    <row r="1546" spans="1:6" ht="30" x14ac:dyDescent="0.25">
      <c r="A1546" s="46" t="s">
        <v>534</v>
      </c>
      <c r="B1546" s="51">
        <v>1977</v>
      </c>
      <c r="C1546" s="20" t="s">
        <v>392</v>
      </c>
      <c r="D1546" s="20">
        <f>LOG(csv!D1546)</f>
        <v>7.2941686214737622</v>
      </c>
      <c r="E1546" s="53">
        <f>LOG(csv!E1546)</f>
        <v>2.4306505926830324</v>
      </c>
      <c r="F1546" s="51">
        <v>100</v>
      </c>
    </row>
    <row r="1547" spans="1:6" ht="30" x14ac:dyDescent="0.25">
      <c r="A1547" s="46" t="s">
        <v>535</v>
      </c>
      <c r="B1547" s="51">
        <v>1977</v>
      </c>
      <c r="C1547" s="20" t="s">
        <v>392</v>
      </c>
      <c r="D1547" s="20">
        <f>LOG(csv!D1547)</f>
        <v>6.3105121238468662</v>
      </c>
      <c r="E1547" s="53">
        <f>LOG(csv!E1547)</f>
        <v>3.2860442464302322</v>
      </c>
      <c r="F1547" s="51">
        <v>100</v>
      </c>
    </row>
    <row r="1548" spans="1:6" ht="30" x14ac:dyDescent="0.25">
      <c r="A1548" s="46" t="s">
        <v>537</v>
      </c>
      <c r="B1548" s="51">
        <v>1977</v>
      </c>
      <c r="C1548" s="20" t="s">
        <v>382</v>
      </c>
      <c r="D1548" s="20">
        <f>LOG(csv!D1548)</f>
        <v>7.4515891473637152</v>
      </c>
      <c r="E1548" s="53">
        <f>LOG(csv!E1548)</f>
        <v>1.9971887660375383</v>
      </c>
      <c r="F1548" s="51">
        <v>100</v>
      </c>
    </row>
    <row r="1549" spans="1:6" ht="20" x14ac:dyDescent="0.25">
      <c r="A1549" s="46" t="s">
        <v>538</v>
      </c>
      <c r="B1549" s="51">
        <v>1977</v>
      </c>
      <c r="C1549" s="20" t="s">
        <v>390</v>
      </c>
      <c r="D1549" s="20">
        <f>LOG(csv!D1549)</f>
        <v>7.217259132062436</v>
      </c>
      <c r="E1549" s="53">
        <f>LOG(csv!E1549)</f>
        <v>3.9566395803383543</v>
      </c>
      <c r="F1549" s="51">
        <v>100</v>
      </c>
    </row>
    <row r="1550" spans="1:6" ht="20" x14ac:dyDescent="0.25">
      <c r="A1550" s="46" t="s">
        <v>540</v>
      </c>
      <c r="B1550" s="51">
        <v>1977</v>
      </c>
      <c r="C1550" s="20" t="s">
        <v>388</v>
      </c>
      <c r="D1550" s="20">
        <f>LOG(csv!D1550)</f>
        <v>5.340931678691331</v>
      </c>
      <c r="E1550" s="53">
        <f>LOG(csv!E1550)</f>
        <v>3.7895064485091345</v>
      </c>
      <c r="F1550" s="51">
        <v>100</v>
      </c>
    </row>
    <row r="1551" spans="1:6" ht="20" x14ac:dyDescent="0.25">
      <c r="A1551" s="46" t="s">
        <v>541</v>
      </c>
      <c r="B1551" s="51">
        <v>1977</v>
      </c>
      <c r="C1551" s="20" t="s">
        <v>388</v>
      </c>
      <c r="D1551" s="20">
        <f>LOG(csv!D1551)</f>
        <v>6.6102490919642483</v>
      </c>
      <c r="E1551" s="53">
        <f>LOG(csv!E1551)</f>
        <v>3.6946290388528791</v>
      </c>
      <c r="F1551" s="51">
        <v>100</v>
      </c>
    </row>
    <row r="1552" spans="1:6" ht="30" x14ac:dyDescent="0.25">
      <c r="A1552" s="46" t="s">
        <v>542</v>
      </c>
      <c r="B1552" s="51">
        <v>1977</v>
      </c>
      <c r="C1552" s="20" t="s">
        <v>394</v>
      </c>
      <c r="D1552" s="20">
        <f>LOG(csv!D1552)</f>
        <v>6.7458652532238945</v>
      </c>
      <c r="E1552" s="53">
        <f>LOG(csv!E1552)</f>
        <v>2.8744077029943038</v>
      </c>
      <c r="F1552" s="51">
        <v>100</v>
      </c>
    </row>
    <row r="1553" spans="1:6" ht="30" x14ac:dyDescent="0.25">
      <c r="A1553" s="46" t="s">
        <v>543</v>
      </c>
      <c r="B1553" s="51">
        <v>1977</v>
      </c>
      <c r="C1553" s="20" t="s">
        <v>392</v>
      </c>
      <c r="D1553" s="20">
        <f>LOG(csv!D1553)</f>
        <v>7.0977809939028047</v>
      </c>
      <c r="E1553" s="53">
        <f>LOG(csv!E1553)</f>
        <v>2.3726005242387993</v>
      </c>
      <c r="F1553" s="51">
        <v>100</v>
      </c>
    </row>
    <row r="1554" spans="1:6" ht="30" x14ac:dyDescent="0.25">
      <c r="A1554" s="46" t="s">
        <v>544</v>
      </c>
      <c r="B1554" s="51">
        <v>1977</v>
      </c>
      <c r="C1554" s="20" t="s">
        <v>392</v>
      </c>
      <c r="D1554" s="20">
        <f>LOG(csv!D1554)</f>
        <v>8.1201121854275922</v>
      </c>
      <c r="E1554" s="53">
        <f>LOG(csv!E1554)</f>
        <v>2.7279056837311222</v>
      </c>
      <c r="F1554" s="51">
        <v>100</v>
      </c>
    </row>
    <row r="1555" spans="1:6" ht="20" x14ac:dyDescent="0.25">
      <c r="A1555" s="46" t="s">
        <v>546</v>
      </c>
      <c r="B1555" s="51">
        <v>1977</v>
      </c>
      <c r="C1555" s="20" t="s">
        <v>390</v>
      </c>
      <c r="D1555" s="20">
        <f>LOG(csv!D1555)</f>
        <v>6.6637781682977844</v>
      </c>
      <c r="E1555" s="53">
        <f>LOG(csv!E1555)</f>
        <v>4.0114063647374394</v>
      </c>
      <c r="F1555" s="51">
        <v>100</v>
      </c>
    </row>
    <row r="1556" spans="1:6" x14ac:dyDescent="0.25">
      <c r="A1556" s="46" t="s">
        <v>547</v>
      </c>
      <c r="B1556" s="51">
        <v>1977</v>
      </c>
      <c r="C1556" s="20" t="s">
        <v>405</v>
      </c>
      <c r="D1556" s="20">
        <f>LOG(csv!D1556)</f>
        <v>6.4916738533633191</v>
      </c>
      <c r="E1556" s="53">
        <f>LOG(csv!E1556)</f>
        <v>3.447683256471588</v>
      </c>
      <c r="F1556" s="51">
        <v>100</v>
      </c>
    </row>
    <row r="1557" spans="1:6" ht="30" x14ac:dyDescent="0.25">
      <c r="A1557" s="46" t="s">
        <v>548</v>
      </c>
      <c r="B1557" s="51">
        <v>1977</v>
      </c>
      <c r="C1557" s="20" t="s">
        <v>382</v>
      </c>
      <c r="D1557" s="20">
        <f>LOG(csv!D1557)</f>
        <v>8.2195938511343822</v>
      </c>
      <c r="E1557" s="53">
        <f>LOG(csv!E1557)</f>
        <v>2.3287503082010148</v>
      </c>
      <c r="F1557" s="51">
        <v>100</v>
      </c>
    </row>
    <row r="1558" spans="1:6" x14ac:dyDescent="0.25">
      <c r="A1558" s="46" t="s">
        <v>549</v>
      </c>
      <c r="B1558" s="51">
        <v>1977</v>
      </c>
      <c r="C1558" s="20" t="s">
        <v>388</v>
      </c>
      <c r="D1558" s="20">
        <f>LOG(csv!D1558)</f>
        <v>4.3134242671691929</v>
      </c>
      <c r="E1558" s="53">
        <f>LOG(csv!E1558)</f>
        <v>3.5974135700967413</v>
      </c>
      <c r="F1558" s="51">
        <v>100</v>
      </c>
    </row>
    <row r="1559" spans="1:6" ht="14.5" x14ac:dyDescent="0.35">
      <c r="A1559" s="46" t="s">
        <v>623</v>
      </c>
      <c r="B1559" s="51">
        <v>1977</v>
      </c>
      <c r="C1559" s="42" t="s">
        <v>405</v>
      </c>
      <c r="D1559" s="20">
        <f>LOG(csv!D1559)</f>
        <v>6</v>
      </c>
      <c r="E1559" s="53">
        <f>LOG(csv!E1559)</f>
        <v>2.9583318020003211</v>
      </c>
      <c r="F1559" s="51">
        <v>100</v>
      </c>
    </row>
    <row r="1560" spans="1:6" ht="30" x14ac:dyDescent="0.25">
      <c r="A1560" s="46" t="s">
        <v>550</v>
      </c>
      <c r="B1560" s="51">
        <v>1977</v>
      </c>
      <c r="C1560" s="20" t="s">
        <v>394</v>
      </c>
      <c r="D1560" s="20">
        <f>LOG(csv!D1560)</f>
        <v>6.5039702178617533</v>
      </c>
      <c r="E1560" s="53">
        <f>LOG(csv!E1560)</f>
        <v>3.0780220014606892</v>
      </c>
      <c r="F1560" s="51">
        <v>100</v>
      </c>
    </row>
    <row r="1561" spans="1:6" ht="30" x14ac:dyDescent="0.25">
      <c r="A1561" s="46" t="s">
        <v>551</v>
      </c>
      <c r="B1561" s="51">
        <v>1977</v>
      </c>
      <c r="C1561" s="20" t="s">
        <v>388</v>
      </c>
      <c r="D1561" s="20">
        <f>LOG(csv!D1561)</f>
        <v>6.7536247246539736</v>
      </c>
      <c r="E1561" s="53">
        <f>LOG(csv!E1561)</f>
        <v>2.7426376196110023</v>
      </c>
      <c r="F1561" s="51">
        <v>100</v>
      </c>
    </row>
    <row r="1562" spans="1:6" ht="30" x14ac:dyDescent="0.25">
      <c r="A1562" s="46" t="s">
        <v>552</v>
      </c>
      <c r="B1562" s="51">
        <v>1977</v>
      </c>
      <c r="C1562" s="20" t="s">
        <v>394</v>
      </c>
      <c r="D1562" s="20">
        <f>LOG(csv!D1562)</f>
        <v>6.8133450311951629</v>
      </c>
      <c r="E1562" s="53">
        <f>LOG(csv!E1562)</f>
        <v>2.8139045474862341</v>
      </c>
      <c r="F1562" s="51">
        <v>100</v>
      </c>
    </row>
    <row r="1563" spans="1:6" ht="30" x14ac:dyDescent="0.25">
      <c r="A1563" s="46" t="s">
        <v>553</v>
      </c>
      <c r="B1563" s="51">
        <v>1977</v>
      </c>
      <c r="C1563" s="20" t="s">
        <v>394</v>
      </c>
      <c r="D1563" s="20">
        <f>LOG(csv!D1563)</f>
        <v>7.4518263795719939</v>
      </c>
      <c r="E1563" s="53">
        <f>LOG(csv!E1563)</f>
        <v>2.9474539313056454</v>
      </c>
      <c r="F1563" s="51">
        <v>100</v>
      </c>
    </row>
    <row r="1564" spans="1:6" ht="30" x14ac:dyDescent="0.25">
      <c r="A1564" s="46" t="s">
        <v>554</v>
      </c>
      <c r="B1564" s="51">
        <v>1977</v>
      </c>
      <c r="C1564" s="20" t="s">
        <v>382</v>
      </c>
      <c r="D1564" s="20">
        <f>LOG(csv!D1564)</f>
        <v>7.9516710153488024</v>
      </c>
      <c r="E1564" s="53">
        <f>LOG(csv!E1564)</f>
        <v>2.6533316774823295</v>
      </c>
      <c r="F1564" s="51">
        <v>100</v>
      </c>
    </row>
    <row r="1565" spans="1:6" ht="20" x14ac:dyDescent="0.25">
      <c r="A1565" s="46" t="s">
        <v>555</v>
      </c>
      <c r="B1565" s="51">
        <v>1977</v>
      </c>
      <c r="C1565" s="20" t="s">
        <v>384</v>
      </c>
      <c r="D1565" s="20">
        <f>LOG(csv!D1565)</f>
        <v>7.5858764266852852</v>
      </c>
      <c r="E1565" s="53">
        <f>LOG(csv!E1565)</f>
        <v>3.2701926668581081</v>
      </c>
      <c r="F1565" s="51">
        <v>100</v>
      </c>
    </row>
    <row r="1566" spans="1:6" ht="20" x14ac:dyDescent="0.25">
      <c r="A1566" s="46" t="s">
        <v>556</v>
      </c>
      <c r="B1566" s="51">
        <v>1977</v>
      </c>
      <c r="C1566" s="20" t="s">
        <v>390</v>
      </c>
      <c r="D1566" s="20">
        <f>LOG(csv!D1566)</f>
        <v>7.025546299509994</v>
      </c>
      <c r="E1566" s="53">
        <f>LOG(csv!E1566)</f>
        <v>3.3555653700507331</v>
      </c>
      <c r="F1566" s="51">
        <v>100</v>
      </c>
    </row>
    <row r="1567" spans="1:6" ht="30" x14ac:dyDescent="0.25">
      <c r="A1567" s="46" t="s">
        <v>557</v>
      </c>
      <c r="B1567" s="51">
        <v>1977</v>
      </c>
      <c r="C1567" s="20" t="s">
        <v>394</v>
      </c>
      <c r="D1567" s="20">
        <f>LOG(csv!D1567)</f>
        <v>6.594081692054294</v>
      </c>
      <c r="E1567" s="53">
        <f>LOG(csv!E1567)</f>
        <v>3.5063387726804369</v>
      </c>
      <c r="F1567" s="51">
        <v>100</v>
      </c>
    </row>
    <row r="1568" spans="1:6" x14ac:dyDescent="0.25">
      <c r="A1568" s="46" t="s">
        <v>558</v>
      </c>
      <c r="B1568" s="51">
        <v>1977</v>
      </c>
      <c r="C1568" s="20" t="s">
        <v>405</v>
      </c>
      <c r="D1568" s="20">
        <f>LOG(csv!D1568)</f>
        <v>5.947119406409441</v>
      </c>
      <c r="E1568" s="53">
        <f>LOG(csv!E1568)</f>
        <v>4.2974647543285434</v>
      </c>
      <c r="F1568" s="51">
        <v>100</v>
      </c>
    </row>
    <row r="1569" spans="1:6" ht="30" x14ac:dyDescent="0.25">
      <c r="A1569" s="48" t="s">
        <v>502</v>
      </c>
      <c r="B1569" s="51">
        <v>1977</v>
      </c>
      <c r="C1569" s="20" t="s">
        <v>382</v>
      </c>
      <c r="D1569" s="20">
        <f>LOG(csv!D1569)</f>
        <v>7.6888363224368259</v>
      </c>
      <c r="E1569" s="53">
        <f>LOG(csv!E1569)</f>
        <v>3.0435862140426693</v>
      </c>
      <c r="F1569" s="51">
        <v>100</v>
      </c>
    </row>
    <row r="1570" spans="1:6" ht="30" x14ac:dyDescent="0.25">
      <c r="A1570" s="46" t="s">
        <v>529</v>
      </c>
      <c r="B1570" s="51">
        <v>1977</v>
      </c>
      <c r="C1570" s="20" t="s">
        <v>398</v>
      </c>
      <c r="D1570" s="20">
        <f>LOG(csv!D1570)</f>
        <v>6.6499873680125505</v>
      </c>
      <c r="E1570" s="53">
        <f>LOG(csv!E1570)</f>
        <v>3.0289467971022539</v>
      </c>
      <c r="F1570" s="51">
        <v>100</v>
      </c>
    </row>
    <row r="1571" spans="1:6" ht="20" x14ac:dyDescent="0.25">
      <c r="A1571" s="46" t="s">
        <v>560</v>
      </c>
      <c r="B1571" s="51">
        <v>1977</v>
      </c>
      <c r="C1571" s="20" t="s">
        <v>384</v>
      </c>
      <c r="D1571" s="20">
        <f>LOG(csv!D1571)</f>
        <v>7.3483740330552036</v>
      </c>
      <c r="E1571" s="53">
        <f>LOG(csv!E1571)</f>
        <v>3.1670865451861148</v>
      </c>
      <c r="F1571" s="51">
        <v>100</v>
      </c>
    </row>
    <row r="1572" spans="1:6" ht="30" x14ac:dyDescent="0.25">
      <c r="A1572" s="46" t="s">
        <v>561</v>
      </c>
      <c r="B1572" s="51">
        <v>1977</v>
      </c>
      <c r="C1572" s="20" t="s">
        <v>398</v>
      </c>
      <c r="D1572" s="20">
        <f>LOG(csv!D1572)</f>
        <v>8.1550125954405903</v>
      </c>
      <c r="E1572" s="53">
        <f>LOG(csv!E1572)</f>
        <v>3.5375094180159956</v>
      </c>
      <c r="F1572" s="51">
        <v>100</v>
      </c>
    </row>
    <row r="1573" spans="1:6" ht="30" x14ac:dyDescent="0.25">
      <c r="A1573" s="46" t="s">
        <v>562</v>
      </c>
      <c r="B1573" s="51">
        <v>1977</v>
      </c>
      <c r="C1573" s="20" t="s">
        <v>392</v>
      </c>
      <c r="D1573" s="20">
        <f>LOG(csv!D1573)</f>
        <v>6.9369281350950232</v>
      </c>
      <c r="E1573" s="53">
        <f>LOG(csv!E1573)</f>
        <v>2.2058447737361453</v>
      </c>
      <c r="F1573" s="51">
        <v>100</v>
      </c>
    </row>
    <row r="1574" spans="1:6" ht="30" x14ac:dyDescent="0.25">
      <c r="A1574" s="47" t="s">
        <v>564</v>
      </c>
      <c r="B1574" s="51">
        <v>1977</v>
      </c>
      <c r="C1574" s="20" t="s">
        <v>394</v>
      </c>
      <c r="D1574" s="20">
        <f>LOG(csv!D1574)</f>
        <v>4.5924987489987794</v>
      </c>
      <c r="E1574" s="53">
        <f>LOG(csv!E1574)</f>
        <v>3.0071938060259877</v>
      </c>
      <c r="F1574" s="51">
        <v>100</v>
      </c>
    </row>
    <row r="1575" spans="1:6" ht="30" x14ac:dyDescent="0.25">
      <c r="A1575" s="46" t="s">
        <v>565</v>
      </c>
      <c r="B1575" s="51">
        <v>1977</v>
      </c>
      <c r="C1575" s="20" t="s">
        <v>392</v>
      </c>
      <c r="D1575" s="20">
        <f>LOG(csv!D1575)</f>
        <v>5.226491640270277</v>
      </c>
      <c r="E1575" s="53">
        <f>LOG(csv!E1575)</f>
        <v>2.9776501347343558</v>
      </c>
      <c r="F1575" s="51">
        <v>100</v>
      </c>
    </row>
    <row r="1576" spans="1:6" ht="50" x14ac:dyDescent="0.25">
      <c r="A1576" s="46" t="s">
        <v>567</v>
      </c>
      <c r="B1576" s="51">
        <v>1977</v>
      </c>
      <c r="C1576" s="20" t="s">
        <v>394</v>
      </c>
      <c r="D1576" s="20">
        <f>LOG(csv!D1576)</f>
        <v>5.0713222165053642</v>
      </c>
      <c r="E1576" s="53">
        <f>LOG(csv!E1576)</f>
        <v>2.7036470529141217</v>
      </c>
      <c r="F1576" s="51">
        <v>100</v>
      </c>
    </row>
    <row r="1577" spans="1:6" x14ac:dyDescent="0.25">
      <c r="A1577" s="46" t="s">
        <v>568</v>
      </c>
      <c r="B1577" s="51">
        <v>1977</v>
      </c>
      <c r="C1577" s="20" t="s">
        <v>388</v>
      </c>
      <c r="D1577" s="20">
        <f>LOG(csv!D1577)</f>
        <v>5.2477474726909366</v>
      </c>
      <c r="E1577" s="53">
        <f>LOG(csv!E1577)</f>
        <v>2.800654540942674</v>
      </c>
      <c r="F1577" s="51">
        <v>100</v>
      </c>
    </row>
    <row r="1578" spans="1:6" ht="20" x14ac:dyDescent="0.25">
      <c r="A1578" s="46" t="s">
        <v>569</v>
      </c>
      <c r="B1578" s="51">
        <v>1977</v>
      </c>
      <c r="C1578" s="20" t="s">
        <v>390</v>
      </c>
      <c r="D1578" s="20">
        <f>LOG(csv!D1578)</f>
        <v>4.4661407178389938</v>
      </c>
      <c r="E1578" s="53">
        <f>LOG(csv!E1578)</f>
        <v>3.9805785009611059</v>
      </c>
      <c r="F1578" s="51">
        <v>100</v>
      </c>
    </row>
    <row r="1579" spans="1:6" ht="30" x14ac:dyDescent="0.25">
      <c r="A1579" s="47" t="s">
        <v>570</v>
      </c>
      <c r="B1579" s="51">
        <v>1977</v>
      </c>
      <c r="C1579" s="20" t="s">
        <v>392</v>
      </c>
      <c r="D1579" s="20">
        <f>LOG(csv!D1579)</f>
        <v>5.2864856612595066</v>
      </c>
      <c r="E1579" s="53">
        <f>LOG(csv!E1579)</f>
        <v>2.7613558237349829</v>
      </c>
      <c r="F1579" s="51">
        <v>100</v>
      </c>
    </row>
    <row r="1580" spans="1:6" ht="20" x14ac:dyDescent="0.25">
      <c r="A1580" s="46" t="s">
        <v>571</v>
      </c>
      <c r="B1580" s="51">
        <v>1977</v>
      </c>
      <c r="C1580" s="20" t="s">
        <v>405</v>
      </c>
      <c r="D1580" s="20">
        <f>LOG(csv!D1580)</f>
        <v>7.4316810210073605</v>
      </c>
      <c r="E1580" s="53">
        <f>LOG(csv!E1580)</f>
        <v>3.951498632077652</v>
      </c>
      <c r="F1580" s="51">
        <v>100</v>
      </c>
    </row>
    <row r="1581" spans="1:6" ht="30" x14ac:dyDescent="0.25">
      <c r="A1581" s="46" t="s">
        <v>572</v>
      </c>
      <c r="B1581" s="51">
        <v>1977</v>
      </c>
      <c r="C1581" s="20" t="s">
        <v>392</v>
      </c>
      <c r="D1581" s="20">
        <f>LOG(csv!D1581)</f>
        <v>7.0787148891913851</v>
      </c>
      <c r="E1581" s="53">
        <f>LOG(csv!E1581)</f>
        <v>2.652959169004784</v>
      </c>
      <c r="F1581" s="51">
        <v>100</v>
      </c>
    </row>
    <row r="1582" spans="1:6" ht="20" x14ac:dyDescent="0.25">
      <c r="A1582" s="46" t="s">
        <v>573</v>
      </c>
      <c r="B1582" s="51">
        <v>1977</v>
      </c>
      <c r="C1582" s="20" t="s">
        <v>384</v>
      </c>
      <c r="D1582" s="20">
        <f>LOG(csv!D1582)</f>
        <v>6.9729620046070915</v>
      </c>
      <c r="E1582" s="53">
        <f>LOG(csv!E1582)</f>
        <v>3.4117807059372378</v>
      </c>
      <c r="F1582" s="51">
        <v>100</v>
      </c>
    </row>
    <row r="1583" spans="1:6" ht="30" x14ac:dyDescent="0.25">
      <c r="A1583" s="46" t="s">
        <v>574</v>
      </c>
      <c r="B1583" s="51">
        <v>1977</v>
      </c>
      <c r="C1583" s="20" t="s">
        <v>392</v>
      </c>
      <c r="D1583" s="20">
        <f>LOG(csv!D1583)</f>
        <v>4.9113760332360652</v>
      </c>
      <c r="E1583" s="53">
        <f>LOG(csv!E1583)</f>
        <v>3.0191567340557075</v>
      </c>
      <c r="F1583" s="51">
        <v>100</v>
      </c>
    </row>
    <row r="1584" spans="1:6" ht="30" x14ac:dyDescent="0.25">
      <c r="A1584" s="46" t="s">
        <v>575</v>
      </c>
      <c r="B1584" s="51">
        <v>1977</v>
      </c>
      <c r="C1584" s="20" t="s">
        <v>392</v>
      </c>
      <c r="D1584" s="20">
        <f>LOG(csv!D1584)</f>
        <v>6.7785310918988699</v>
      </c>
      <c r="E1584" s="53">
        <f>LOG(csv!E1584)</f>
        <v>2.3795789374538061</v>
      </c>
      <c r="F1584" s="51">
        <v>100</v>
      </c>
    </row>
    <row r="1585" spans="1:6" ht="30" x14ac:dyDescent="0.25">
      <c r="A1585" s="46" t="s">
        <v>576</v>
      </c>
      <c r="B1585" s="51">
        <v>1977</v>
      </c>
      <c r="C1585" s="20" t="s">
        <v>382</v>
      </c>
      <c r="D1585" s="20">
        <f>LOG(csv!D1585)</f>
        <v>6.6524542496118242</v>
      </c>
      <c r="E1585" s="53">
        <f>LOG(csv!E1585)</f>
        <v>3.4542100825718469</v>
      </c>
      <c r="F1585" s="51">
        <v>100</v>
      </c>
    </row>
    <row r="1586" spans="1:6" ht="20" x14ac:dyDescent="0.25">
      <c r="A1586" s="46" t="s">
        <v>577</v>
      </c>
      <c r="B1586" s="51">
        <v>1977</v>
      </c>
      <c r="C1586" s="20" t="s">
        <v>384</v>
      </c>
      <c r="D1586" s="20">
        <f>LOG(csv!D1586)</f>
        <v>6.7355548293456735</v>
      </c>
      <c r="E1586" s="53">
        <f>LOG(csv!E1586)</f>
        <v>3.3962693934447583</v>
      </c>
      <c r="F1586" s="51">
        <v>100</v>
      </c>
    </row>
    <row r="1587" spans="1:6" ht="20" x14ac:dyDescent="0.25">
      <c r="A1587" s="46" t="s">
        <v>578</v>
      </c>
      <c r="B1587" s="51">
        <v>1977</v>
      </c>
      <c r="C1587" s="20" t="s">
        <v>384</v>
      </c>
      <c r="D1587" s="20">
        <f>LOG(csv!D1587)</f>
        <v>6.3032710261660201</v>
      </c>
      <c r="E1587" s="53">
        <f>LOG(csv!E1587)</f>
        <v>3.7002615802083572</v>
      </c>
      <c r="F1587" s="51">
        <v>100</v>
      </c>
    </row>
    <row r="1588" spans="1:6" ht="20" x14ac:dyDescent="0.25">
      <c r="A1588" s="46" t="s">
        <v>579</v>
      </c>
      <c r="B1588" s="51">
        <v>1977</v>
      </c>
      <c r="C1588" s="20" t="s">
        <v>388</v>
      </c>
      <c r="D1588" s="20">
        <f>LOG(csv!D1588)</f>
        <v>5.7422835443140974</v>
      </c>
      <c r="E1588" s="53">
        <f>LOG(csv!E1588)</f>
        <v>2.6512268359700855</v>
      </c>
      <c r="F1588" s="51">
        <v>100</v>
      </c>
    </row>
    <row r="1589" spans="1:6" ht="30" x14ac:dyDescent="0.25">
      <c r="A1589" s="46" t="s">
        <v>580</v>
      </c>
      <c r="B1589" s="51">
        <v>1977</v>
      </c>
      <c r="C1589" s="20" t="s">
        <v>392</v>
      </c>
      <c r="D1589" s="20">
        <f>LOG(csv!D1589)</f>
        <v>6.9475973112738503</v>
      </c>
      <c r="E1589" s="53">
        <f>LOG(csv!E1589)</f>
        <v>2.7271023423345699</v>
      </c>
      <c r="F1589" s="51">
        <v>100</v>
      </c>
    </row>
    <row r="1590" spans="1:6" ht="30" x14ac:dyDescent="0.25">
      <c r="A1590" s="46" t="s">
        <v>581</v>
      </c>
      <c r="B1590" s="51">
        <v>1977</v>
      </c>
      <c r="C1590" s="20" t="s">
        <v>392</v>
      </c>
      <c r="D1590" s="20">
        <f>LOG(csv!D1590)</f>
        <v>7.6453007776360646</v>
      </c>
      <c r="E1590" s="53">
        <f>LOG(csv!E1590)</f>
        <v>3.1837669672027165</v>
      </c>
      <c r="F1590" s="51">
        <v>100</v>
      </c>
    </row>
    <row r="1591" spans="1:6" ht="20" x14ac:dyDescent="0.35">
      <c r="A1591" s="46" t="s">
        <v>624</v>
      </c>
      <c r="B1591" s="51">
        <v>1977</v>
      </c>
      <c r="C1591" s="42" t="s">
        <v>392</v>
      </c>
      <c r="D1591" s="20">
        <f>LOG(csv!D1591)</f>
        <v>7.0913151596972233</v>
      </c>
      <c r="E1591" s="53">
        <f>LOG(csv!E1591)</f>
        <v>3.1468092756601651</v>
      </c>
      <c r="F1591" s="51">
        <v>100</v>
      </c>
    </row>
    <row r="1592" spans="1:6" ht="20" x14ac:dyDescent="0.25">
      <c r="A1592" s="46" t="s">
        <v>582</v>
      </c>
      <c r="B1592" s="51">
        <v>1977</v>
      </c>
      <c r="C1592" s="20" t="s">
        <v>390</v>
      </c>
      <c r="D1592" s="20">
        <f>LOG(csv!D1592)</f>
        <v>7.6063581662857604</v>
      </c>
      <c r="E1592" s="53">
        <f>LOG(csv!E1592)</f>
        <v>3.5601245012603231</v>
      </c>
      <c r="F1592" s="51">
        <v>100</v>
      </c>
    </row>
    <row r="1593" spans="1:6" ht="30" x14ac:dyDescent="0.25">
      <c r="A1593" s="46" t="s">
        <v>583</v>
      </c>
      <c r="B1593" s="51">
        <v>1977</v>
      </c>
      <c r="C1593" s="20" t="s">
        <v>382</v>
      </c>
      <c r="D1593" s="20">
        <f>LOG(csv!D1593)</f>
        <v>7.3058292603429287</v>
      </c>
      <c r="E1593" s="53">
        <f>LOG(csv!E1593)</f>
        <v>2.4689361977107684</v>
      </c>
      <c r="F1593" s="51">
        <v>100</v>
      </c>
    </row>
    <row r="1594" spans="1:6" ht="30" x14ac:dyDescent="0.25">
      <c r="A1594" s="46" t="s">
        <v>584</v>
      </c>
      <c r="B1594" s="51">
        <v>1977</v>
      </c>
      <c r="C1594" s="20" t="s">
        <v>392</v>
      </c>
      <c r="D1594" s="20">
        <f>LOG(csv!D1594)</f>
        <v>7.6152805120020135</v>
      </c>
      <c r="E1594" s="53">
        <f>LOG(csv!E1594)</f>
        <v>2.6372695544544826</v>
      </c>
      <c r="F1594" s="51">
        <v>100</v>
      </c>
    </row>
    <row r="1595" spans="1:6" ht="30" x14ac:dyDescent="0.25">
      <c r="A1595" s="46" t="s">
        <v>585</v>
      </c>
      <c r="B1595" s="51">
        <v>1977</v>
      </c>
      <c r="C1595" s="20" t="s">
        <v>394</v>
      </c>
      <c r="D1595" s="20">
        <f>LOG(csv!D1595)</f>
        <v>5.6425802507306173</v>
      </c>
      <c r="E1595" s="53">
        <f>LOG(csv!E1595)</f>
        <v>3.2492870716338147</v>
      </c>
      <c r="F1595" s="51">
        <v>100</v>
      </c>
    </row>
    <row r="1596" spans="1:6" ht="30" x14ac:dyDescent="0.25">
      <c r="A1596" s="46" t="s">
        <v>586</v>
      </c>
      <c r="B1596" s="51">
        <v>1977</v>
      </c>
      <c r="C1596" s="20" t="s">
        <v>392</v>
      </c>
      <c r="D1596" s="20">
        <f>LOG(csv!D1596)</f>
        <v>6.0555060013020441</v>
      </c>
      <c r="E1596" s="53">
        <f>LOG(csv!E1596)</f>
        <v>2.7424900146196705</v>
      </c>
      <c r="F1596" s="51">
        <v>100</v>
      </c>
    </row>
    <row r="1597" spans="1:6" ht="20" x14ac:dyDescent="0.25">
      <c r="A1597" s="46" t="s">
        <v>587</v>
      </c>
      <c r="B1597" s="51">
        <v>1977</v>
      </c>
      <c r="C1597" s="20" t="s">
        <v>390</v>
      </c>
      <c r="D1597" s="20">
        <f>LOG(csv!D1597)</f>
        <v>6.9550426109968271</v>
      </c>
      <c r="E1597" s="53">
        <f>LOG(csv!E1597)</f>
        <v>4.0525861869829338</v>
      </c>
      <c r="F1597" s="51">
        <v>100</v>
      </c>
    </row>
    <row r="1598" spans="1:6" ht="20" x14ac:dyDescent="0.25">
      <c r="A1598" s="46" t="s">
        <v>588</v>
      </c>
      <c r="B1598" s="51">
        <v>1977</v>
      </c>
      <c r="C1598" s="20" t="s">
        <v>390</v>
      </c>
      <c r="D1598" s="20">
        <f>LOG(csv!D1598)</f>
        <v>6.8764449772609142</v>
      </c>
      <c r="E1598" s="53">
        <f>LOG(csv!E1598)</f>
        <v>4.2495893681114856</v>
      </c>
      <c r="F1598" s="51">
        <v>100</v>
      </c>
    </row>
    <row r="1599" spans="1:6" x14ac:dyDescent="0.25">
      <c r="A1599" s="46" t="s">
        <v>589</v>
      </c>
      <c r="B1599" s="51">
        <v>1977</v>
      </c>
      <c r="C1599" s="20" t="s">
        <v>405</v>
      </c>
      <c r="D1599" s="20">
        <f>LOG(csv!D1599)</f>
        <v>7.2760332957611249</v>
      </c>
      <c r="E1599" s="53">
        <f>LOG(csv!E1599)</f>
        <v>2.9784166112226282</v>
      </c>
      <c r="F1599" s="51">
        <v>100</v>
      </c>
    </row>
    <row r="1600" spans="1:6" ht="30" x14ac:dyDescent="0.25">
      <c r="A1600" s="46" t="s">
        <v>591</v>
      </c>
      <c r="B1600" s="51">
        <v>1977</v>
      </c>
      <c r="C1600" s="20" t="s">
        <v>398</v>
      </c>
      <c r="D1600" s="20">
        <f>LOG(csv!D1600)</f>
        <v>6.8645594321922756</v>
      </c>
      <c r="E1600" s="53">
        <f>LOG(csv!E1600)</f>
        <v>2.7481936901385384</v>
      </c>
      <c r="F1600" s="51">
        <v>100</v>
      </c>
    </row>
    <row r="1601" spans="1:6" ht="30" x14ac:dyDescent="0.25">
      <c r="A1601" s="46" t="s">
        <v>593</v>
      </c>
      <c r="B1601" s="51">
        <v>1977</v>
      </c>
      <c r="C1601" s="20" t="s">
        <v>382</v>
      </c>
      <c r="D1601" s="20">
        <f>LOG(csv!D1601)</f>
        <v>7.8104448737186072</v>
      </c>
      <c r="E1601" s="53">
        <f>LOG(csv!E1601)</f>
        <v>2.648671673765755</v>
      </c>
      <c r="F1601" s="51">
        <v>100</v>
      </c>
    </row>
    <row r="1602" spans="1:6" ht="20" x14ac:dyDescent="0.25">
      <c r="A1602" s="46" t="s">
        <v>515</v>
      </c>
      <c r="B1602" s="51">
        <v>1977</v>
      </c>
      <c r="C1602" s="20" t="s">
        <v>384</v>
      </c>
      <c r="D1602" s="20">
        <f>LOG(csv!D1602)</f>
        <v>6.3118712106355614</v>
      </c>
      <c r="E1602" s="53">
        <f>LOG(csv!E1602)</f>
        <v>3.2618513198196974</v>
      </c>
      <c r="F1602" s="51">
        <v>100</v>
      </c>
    </row>
    <row r="1603" spans="1:6" ht="20" x14ac:dyDescent="0.35">
      <c r="A1603" s="46" t="s">
        <v>625</v>
      </c>
      <c r="B1603" s="51">
        <v>1977</v>
      </c>
      <c r="C1603" s="42" t="s">
        <v>382</v>
      </c>
      <c r="D1603" s="20">
        <f>LOG(csv!D1603)</f>
        <v>6.0671609060616039</v>
      </c>
      <c r="E1603" s="53">
        <f>LOG(csv!E1603)</f>
        <v>2.2003719813237841</v>
      </c>
      <c r="F1603" s="51">
        <v>100</v>
      </c>
    </row>
    <row r="1604" spans="1:6" ht="30" x14ac:dyDescent="0.25">
      <c r="A1604" s="46" t="s">
        <v>594</v>
      </c>
      <c r="B1604" s="51">
        <v>1977</v>
      </c>
      <c r="C1604" s="20" t="s">
        <v>392</v>
      </c>
      <c r="D1604" s="20">
        <f>LOG(csv!D1604)</f>
        <v>6.7441914011106388</v>
      </c>
      <c r="E1604" s="53">
        <f>LOG(csv!E1604)</f>
        <v>2.4895107848853426</v>
      </c>
      <c r="F1604" s="51">
        <v>100</v>
      </c>
    </row>
    <row r="1605" spans="1:6" x14ac:dyDescent="0.25">
      <c r="A1605" s="46" t="s">
        <v>595</v>
      </c>
      <c r="B1605" s="51">
        <v>1977</v>
      </c>
      <c r="C1605" s="20" t="s">
        <v>388</v>
      </c>
      <c r="D1605" s="20">
        <f>LOG(csv!D1605)</f>
        <v>5.0595217660408505</v>
      </c>
      <c r="E1605" s="53">
        <f>LOG(csv!E1605)</f>
        <v>2.5775872192473943</v>
      </c>
      <c r="F1605" s="51">
        <v>100</v>
      </c>
    </row>
    <row r="1606" spans="1:6" ht="30" x14ac:dyDescent="0.25">
      <c r="A1606" s="47" t="s">
        <v>596</v>
      </c>
      <c r="B1606" s="51">
        <v>1977</v>
      </c>
      <c r="C1606" s="20" t="s">
        <v>394</v>
      </c>
      <c r="D1606" s="20">
        <f>LOG(csv!D1606)</f>
        <v>6.0276928298182444</v>
      </c>
      <c r="E1606" s="53">
        <f>LOG(csv!E1606)</f>
        <v>3.4798133252623371</v>
      </c>
      <c r="F1606" s="51">
        <v>100</v>
      </c>
    </row>
    <row r="1607" spans="1:6" ht="20" x14ac:dyDescent="0.25">
      <c r="A1607" s="46" t="s">
        <v>597</v>
      </c>
      <c r="B1607" s="51">
        <v>1977</v>
      </c>
      <c r="C1607" s="20" t="s">
        <v>386</v>
      </c>
      <c r="D1607" s="20">
        <f>LOG(csv!D1607)</f>
        <v>7.007535015451908</v>
      </c>
      <c r="E1607" s="53">
        <f>LOG(csv!E1607)</f>
        <v>2.9383214054583489</v>
      </c>
      <c r="F1607" s="51">
        <v>100</v>
      </c>
    </row>
    <row r="1608" spans="1:6" x14ac:dyDescent="0.25">
      <c r="A1608" s="46" t="s">
        <v>598</v>
      </c>
      <c r="B1608" s="51">
        <v>1977</v>
      </c>
      <c r="C1608" s="20" t="s">
        <v>405</v>
      </c>
      <c r="D1608" s="20">
        <f>LOG(csv!D1608)</f>
        <v>7.847658756891005</v>
      </c>
      <c r="E1608" s="53">
        <f>LOG(csv!E1608)</f>
        <v>3.1554686319270142</v>
      </c>
      <c r="F1608" s="51">
        <v>100</v>
      </c>
    </row>
    <row r="1609" spans="1:6" ht="30" x14ac:dyDescent="0.25">
      <c r="A1609" s="46" t="s">
        <v>599</v>
      </c>
      <c r="B1609" s="51">
        <v>1977</v>
      </c>
      <c r="C1609" s="20" t="s">
        <v>398</v>
      </c>
      <c r="D1609" s="20">
        <f>LOG(csv!D1609)</f>
        <v>6.7026820786421526</v>
      </c>
      <c r="E1609" s="53">
        <f>LOG(csv!E1609)</f>
        <v>2.8160124840841729</v>
      </c>
      <c r="F1609" s="51">
        <v>100</v>
      </c>
    </row>
    <row r="1610" spans="1:6" x14ac:dyDescent="0.25">
      <c r="A1610" s="46" t="s">
        <v>601</v>
      </c>
      <c r="B1610" s="51">
        <v>1977</v>
      </c>
      <c r="C1610" s="20" t="s">
        <v>388</v>
      </c>
      <c r="D1610" s="20">
        <f>LOG(csv!D1610)</f>
        <v>4.0722498976135144</v>
      </c>
      <c r="E1610" s="53">
        <f>LOG(csv!E1610)</f>
        <v>2.4879378635123421</v>
      </c>
      <c r="F1610" s="51">
        <v>100</v>
      </c>
    </row>
    <row r="1611" spans="1:6" ht="30" x14ac:dyDescent="0.25">
      <c r="A1611" s="46" t="s">
        <v>602</v>
      </c>
      <c r="B1611" s="51">
        <v>1977</v>
      </c>
      <c r="C1611" s="20" t="s">
        <v>392</v>
      </c>
      <c r="D1611" s="20">
        <f>LOG(csv!D1611)</f>
        <v>7.4501837128155204</v>
      </c>
      <c r="E1611" s="53">
        <f>LOG(csv!E1611)</f>
        <v>2.4082341803351048</v>
      </c>
      <c r="F1611" s="51">
        <v>100</v>
      </c>
    </row>
    <row r="1612" spans="1:6" ht="30" x14ac:dyDescent="0.25">
      <c r="A1612" s="46" t="s">
        <v>603</v>
      </c>
      <c r="B1612" s="51">
        <v>1977</v>
      </c>
      <c r="C1612" s="20" t="s">
        <v>398</v>
      </c>
      <c r="D1612" s="20">
        <f>LOG(csv!D1612)</f>
        <v>7.6694174541257576</v>
      </c>
      <c r="E1612" s="53">
        <f>LOG(csv!E1612)</f>
        <v>2.9894863431073828</v>
      </c>
      <c r="F1612" s="51">
        <v>100</v>
      </c>
    </row>
    <row r="1613" spans="1:6" ht="30" x14ac:dyDescent="0.25">
      <c r="A1613" s="46" t="s">
        <v>604</v>
      </c>
      <c r="B1613" s="51">
        <v>1977</v>
      </c>
      <c r="C1613" s="20" t="s">
        <v>405</v>
      </c>
      <c r="D1613" s="20">
        <f>LOG(csv!D1613)</f>
        <v>6.415426281290876</v>
      </c>
      <c r="E1613" s="53">
        <f>LOG(csv!E1613)</f>
        <v>4.5366591933901423</v>
      </c>
      <c r="F1613" s="51">
        <v>100</v>
      </c>
    </row>
    <row r="1614" spans="1:6" ht="20" x14ac:dyDescent="0.25">
      <c r="A1614" s="48" t="s">
        <v>605</v>
      </c>
      <c r="B1614" s="51">
        <v>1977</v>
      </c>
      <c r="C1614" s="20" t="s">
        <v>390</v>
      </c>
      <c r="D1614" s="20">
        <f>LOG(csv!D1614)</f>
        <v>7.7825382148795619</v>
      </c>
      <c r="E1614" s="53">
        <f>LOG(csv!E1614)</f>
        <v>3.6703794550975166</v>
      </c>
      <c r="F1614" s="51">
        <v>100</v>
      </c>
    </row>
    <row r="1615" spans="1:6" ht="30" x14ac:dyDescent="0.25">
      <c r="A1615" s="46" t="s">
        <v>592</v>
      </c>
      <c r="B1615" s="51">
        <v>1977</v>
      </c>
      <c r="C1615" s="20" t="s">
        <v>392</v>
      </c>
      <c r="D1615" s="20">
        <f>LOG(csv!D1615)</f>
        <v>7.5733983813918968</v>
      </c>
      <c r="E1615" s="53">
        <f>LOG(csv!E1615)</f>
        <v>1.7023383945528288</v>
      </c>
      <c r="F1615" s="51">
        <v>100</v>
      </c>
    </row>
    <row r="1616" spans="1:6" ht="20" x14ac:dyDescent="0.25">
      <c r="A1616" s="48" t="s">
        <v>606</v>
      </c>
      <c r="B1616" s="51">
        <v>1977</v>
      </c>
      <c r="C1616" s="20" t="s">
        <v>413</v>
      </c>
      <c r="D1616" s="20">
        <f>LOG(csv!D1616)</f>
        <v>8.4748631650071289</v>
      </c>
      <c r="E1616" s="53">
        <f>LOG(csv!E1616)</f>
        <v>3.9764098758677489</v>
      </c>
      <c r="F1616" s="51">
        <v>100</v>
      </c>
    </row>
    <row r="1617" spans="1:6" ht="30" x14ac:dyDescent="0.25">
      <c r="A1617" s="48" t="s">
        <v>612</v>
      </c>
      <c r="B1617" s="51">
        <v>1977</v>
      </c>
      <c r="C1617" s="20" t="s">
        <v>394</v>
      </c>
      <c r="D1617" s="20">
        <f>LOG(csv!D1617)</f>
        <v>5.035849819934441</v>
      </c>
      <c r="E1617" s="53">
        <f>LOG(csv!E1617)</f>
        <v>3.6959709802153102</v>
      </c>
      <c r="F1617" s="51">
        <v>100</v>
      </c>
    </row>
    <row r="1618" spans="1:6" ht="30" x14ac:dyDescent="0.25">
      <c r="A1618" s="46" t="s">
        <v>607</v>
      </c>
      <c r="B1618" s="51">
        <v>1977</v>
      </c>
      <c r="C1618" s="20" t="s">
        <v>394</v>
      </c>
      <c r="D1618" s="20">
        <f>LOG(csv!D1618)</f>
        <v>6.5355386741890982</v>
      </c>
      <c r="E1618" s="53">
        <f>LOG(csv!E1618)</f>
        <v>3.1584081961685602</v>
      </c>
      <c r="F1618" s="51">
        <v>100</v>
      </c>
    </row>
    <row r="1619" spans="1:6" ht="30" x14ac:dyDescent="0.25">
      <c r="A1619" s="46" t="s">
        <v>608</v>
      </c>
      <c r="B1619" s="51">
        <v>1977</v>
      </c>
      <c r="C1619" s="20" t="s">
        <v>398</v>
      </c>
      <c r="D1619" s="20">
        <f>LOG(csv!D1619)</f>
        <v>7.4362761214762214</v>
      </c>
      <c r="E1619" s="53">
        <f>LOG(csv!E1619)</f>
        <v>2.8074246987289899</v>
      </c>
      <c r="F1619" s="51">
        <v>100</v>
      </c>
    </row>
    <row r="1620" spans="1:6" x14ac:dyDescent="0.25">
      <c r="A1620" s="46" t="s">
        <v>609</v>
      </c>
      <c r="B1620" s="51">
        <v>1977</v>
      </c>
      <c r="C1620" s="20" t="s">
        <v>388</v>
      </c>
      <c r="D1620" s="20">
        <f>LOG(csv!D1620)</f>
        <v>5.3198739874768259</v>
      </c>
      <c r="E1620" s="53">
        <f>LOG(csv!E1620)</f>
        <v>2.8923949530557072</v>
      </c>
      <c r="F1620" s="51">
        <v>100</v>
      </c>
    </row>
    <row r="1621" spans="1:6" ht="30" x14ac:dyDescent="0.25">
      <c r="A1621" s="46" t="s">
        <v>610</v>
      </c>
      <c r="B1621" s="51">
        <v>1977</v>
      </c>
      <c r="C1621" s="20" t="s">
        <v>394</v>
      </c>
      <c r="D1621" s="20">
        <f>LOG(csv!D1621)</f>
        <v>7.4104471284762887</v>
      </c>
      <c r="E1621" s="53">
        <f>LOG(csv!E1621)</f>
        <v>3.4766464344317525</v>
      </c>
      <c r="F1621" s="51">
        <v>100</v>
      </c>
    </row>
    <row r="1622" spans="1:6" ht="30" x14ac:dyDescent="0.25">
      <c r="A1622" s="48" t="s">
        <v>611</v>
      </c>
      <c r="B1622" s="51">
        <v>1977</v>
      </c>
      <c r="C1622" s="20" t="s">
        <v>382</v>
      </c>
      <c r="D1622" s="20">
        <f>LOG(csv!D1622)</f>
        <v>7.9263577084123877</v>
      </c>
      <c r="E1622" s="53">
        <f>LOG(csv!E1622)</f>
        <v>2.4991770972965757</v>
      </c>
      <c r="F1622" s="51">
        <v>100</v>
      </c>
    </row>
    <row r="1623" spans="1:6" x14ac:dyDescent="0.25">
      <c r="A1623" s="46" t="s">
        <v>616</v>
      </c>
      <c r="B1623" s="51">
        <v>1977</v>
      </c>
      <c r="C1623" s="20" t="s">
        <v>405</v>
      </c>
      <c r="D1623" s="20">
        <f>LOG(csv!D1623)</f>
        <v>7.3315525658302727</v>
      </c>
      <c r="E1623" s="53">
        <f>LOG(csv!E1623)</f>
        <v>2.1176447111011907</v>
      </c>
      <c r="F1623" s="51">
        <v>100</v>
      </c>
    </row>
    <row r="1624" spans="1:6" ht="30" x14ac:dyDescent="0.25">
      <c r="A1624" s="46" t="s">
        <v>617</v>
      </c>
      <c r="B1624" s="51">
        <v>1977</v>
      </c>
      <c r="C1624" s="20" t="s">
        <v>392</v>
      </c>
      <c r="D1624" s="20">
        <f>LOG(csv!D1624)</f>
        <v>7.0607737408432509</v>
      </c>
      <c r="E1624" s="53">
        <f>LOG(csv!E1624)</f>
        <v>2.6727593849694133</v>
      </c>
      <c r="F1624" s="51">
        <v>100</v>
      </c>
    </row>
    <row r="1625" spans="1:6" ht="30" x14ac:dyDescent="0.25">
      <c r="A1625" s="46" t="s">
        <v>618</v>
      </c>
      <c r="B1625" s="51">
        <v>1977</v>
      </c>
      <c r="C1625" s="20" t="s">
        <v>392</v>
      </c>
      <c r="D1625" s="20">
        <f>LOG(csv!D1625)</f>
        <v>7.0876680393782019</v>
      </c>
      <c r="E1625" s="53">
        <f>LOG(csv!E1625)</f>
        <v>2.8216480995401354</v>
      </c>
      <c r="F1625" s="51">
        <v>100</v>
      </c>
    </row>
    <row r="1626" spans="1:6" ht="30" x14ac:dyDescent="0.25">
      <c r="A1626" s="46" t="s">
        <v>381</v>
      </c>
      <c r="B1626" s="51">
        <v>1978</v>
      </c>
      <c r="C1626" s="20" t="s">
        <v>382</v>
      </c>
      <c r="D1626" s="20">
        <f>LOG(csv!D1626)</f>
        <v>7.4921594601053512</v>
      </c>
      <c r="E1626" s="53">
        <f>LOG(csv!E1626)</f>
        <v>2.3971988350036915</v>
      </c>
      <c r="F1626" s="51">
        <v>100</v>
      </c>
    </row>
    <row r="1627" spans="1:6" ht="20" x14ac:dyDescent="0.25">
      <c r="A1627" s="46" t="s">
        <v>383</v>
      </c>
      <c r="B1627" s="51">
        <v>1978</v>
      </c>
      <c r="C1627" s="20" t="s">
        <v>384</v>
      </c>
      <c r="D1627" s="20">
        <f>LOG(csv!D1627)</f>
        <v>6.5540837504654892</v>
      </c>
      <c r="E1627" s="53">
        <f>LOG(csv!E1627)</f>
        <v>2.7745254918699684</v>
      </c>
      <c r="F1627" s="51">
        <v>100</v>
      </c>
    </row>
    <row r="1628" spans="1:6" ht="20" x14ac:dyDescent="0.25">
      <c r="A1628" s="46" t="s">
        <v>385</v>
      </c>
      <c r="B1628" s="51">
        <v>1978</v>
      </c>
      <c r="C1628" s="20" t="s">
        <v>386</v>
      </c>
      <c r="D1628" s="20">
        <f>LOG(csv!D1628)</f>
        <v>7.5175929308559484</v>
      </c>
      <c r="E1628" s="53">
        <f>LOG(csv!E1628)</f>
        <v>3.1606538665803896</v>
      </c>
      <c r="F1628" s="51">
        <v>100</v>
      </c>
    </row>
    <row r="1629" spans="1:6" ht="20" x14ac:dyDescent="0.25">
      <c r="A1629" s="46" t="s">
        <v>389</v>
      </c>
      <c r="B1629" s="51">
        <v>1978</v>
      </c>
      <c r="C1629" s="20" t="s">
        <v>390</v>
      </c>
      <c r="D1629" s="20">
        <f>LOG(csv!D1629)</f>
        <v>4.8524860932356217</v>
      </c>
      <c r="E1629" s="53">
        <f>LOG(csv!E1629)</f>
        <v>3.9603570217212738</v>
      </c>
      <c r="F1629" s="51">
        <v>100</v>
      </c>
    </row>
    <row r="1630" spans="1:6" ht="30" x14ac:dyDescent="0.25">
      <c r="A1630" s="46" t="s">
        <v>391</v>
      </c>
      <c r="B1630" s="51">
        <v>1978</v>
      </c>
      <c r="C1630" s="20" t="s">
        <v>392</v>
      </c>
      <c r="D1630" s="20">
        <f>LOG(csv!D1630)</f>
        <v>7.0837559202283726</v>
      </c>
      <c r="E1630" s="53">
        <f>LOG(csv!E1630)</f>
        <v>2.7099622810335853</v>
      </c>
      <c r="F1630" s="51">
        <v>100</v>
      </c>
    </row>
    <row r="1631" spans="1:6" ht="30" x14ac:dyDescent="0.25">
      <c r="A1631" s="47" t="s">
        <v>395</v>
      </c>
      <c r="B1631" s="51">
        <v>1978</v>
      </c>
      <c r="C1631" s="20" t="s">
        <v>394</v>
      </c>
      <c r="D1631" s="20">
        <f>LOG(csv!D1631)</f>
        <v>4.8395283245775316</v>
      </c>
      <c r="E1631" s="53">
        <f>LOG(csv!E1631)</f>
        <v>3.0259856348105099</v>
      </c>
      <c r="F1631" s="51">
        <v>100</v>
      </c>
    </row>
    <row r="1632" spans="1:6" ht="30" x14ac:dyDescent="0.25">
      <c r="A1632" s="46" t="s">
        <v>396</v>
      </c>
      <c r="B1632" s="51">
        <v>1978</v>
      </c>
      <c r="C1632" s="20" t="s">
        <v>394</v>
      </c>
      <c r="D1632" s="20">
        <f>LOG(csv!D1632)</f>
        <v>7.6012104735850121</v>
      </c>
      <c r="E1632" s="53">
        <f>LOG(csv!E1632)</f>
        <v>3.3282396524329125</v>
      </c>
      <c r="F1632" s="51">
        <v>100</v>
      </c>
    </row>
    <row r="1633" spans="1:6" ht="30" x14ac:dyDescent="0.25">
      <c r="A1633" s="46" t="s">
        <v>397</v>
      </c>
      <c r="B1633" s="51">
        <v>1978</v>
      </c>
      <c r="C1633" s="20" t="s">
        <v>398</v>
      </c>
      <c r="D1633" s="20">
        <f>LOG(csv!D1633)</f>
        <v>6.4736872102914358</v>
      </c>
      <c r="E1633" s="53">
        <f>LOG(csv!E1633)</f>
        <v>2.5547159663105097</v>
      </c>
      <c r="F1633" s="51">
        <v>100</v>
      </c>
    </row>
    <row r="1634" spans="1:6" ht="30" x14ac:dyDescent="0.25">
      <c r="A1634" s="46" t="s">
        <v>399</v>
      </c>
      <c r="B1634" s="51">
        <v>1978</v>
      </c>
      <c r="C1634" s="20" t="s">
        <v>394</v>
      </c>
      <c r="D1634" s="20">
        <f>LOG(csv!D1634)</f>
        <v>4.8566745246667775</v>
      </c>
      <c r="E1634" s="53">
        <f>LOG(csv!E1634)</f>
        <v>3.8488317634143168</v>
      </c>
      <c r="F1634" s="51">
        <v>100</v>
      </c>
    </row>
    <row r="1635" spans="1:6" x14ac:dyDescent="0.25">
      <c r="A1635" s="46" t="s">
        <v>400</v>
      </c>
      <c r="B1635" s="51">
        <v>1978</v>
      </c>
      <c r="C1635" s="20" t="s">
        <v>388</v>
      </c>
      <c r="D1635" s="20">
        <f>LOG(csv!D1635)</f>
        <v>7.3067269341885055</v>
      </c>
      <c r="E1635" s="53">
        <f>LOG(csv!E1635)</f>
        <v>3.9155893320078414</v>
      </c>
      <c r="F1635" s="51">
        <v>100</v>
      </c>
    </row>
    <row r="1636" spans="1:6" ht="20" x14ac:dyDescent="0.25">
      <c r="A1636" s="46" t="s">
        <v>401</v>
      </c>
      <c r="B1636" s="51">
        <v>1978</v>
      </c>
      <c r="C1636" s="20" t="s">
        <v>390</v>
      </c>
      <c r="D1636" s="20">
        <f>LOG(csv!D1636)</f>
        <v>6.9134365938537217</v>
      </c>
      <c r="E1636" s="53">
        <f>LOG(csv!E1636)</f>
        <v>3.9130559285402979</v>
      </c>
      <c r="F1636" s="51">
        <v>100</v>
      </c>
    </row>
    <row r="1637" spans="1:6" ht="30" x14ac:dyDescent="0.25">
      <c r="A1637" s="46" t="s">
        <v>402</v>
      </c>
      <c r="B1637" s="51">
        <v>1978</v>
      </c>
      <c r="C1637" s="20" t="s">
        <v>398</v>
      </c>
      <c r="D1637" s="20">
        <f>LOG(csv!D1637)</f>
        <v>6.9010013907616816</v>
      </c>
      <c r="E1637" s="53">
        <f>LOG(csv!E1637)</f>
        <v>2.9458499192436767</v>
      </c>
      <c r="F1637" s="51">
        <v>100</v>
      </c>
    </row>
    <row r="1638" spans="1:6" ht="14.5" x14ac:dyDescent="0.35">
      <c r="A1638" s="46" t="s">
        <v>620</v>
      </c>
      <c r="B1638" s="51">
        <v>1978</v>
      </c>
      <c r="C1638" s="42" t="s">
        <v>394</v>
      </c>
      <c r="D1638" s="20">
        <f>LOG(csv!D1638)</f>
        <v>5.5940808073603616</v>
      </c>
      <c r="E1638" s="53">
        <f>LOG(csv!E1638)</f>
        <v>3.6160333135949294</v>
      </c>
      <c r="F1638" s="51">
        <v>100</v>
      </c>
    </row>
    <row r="1639" spans="1:6" x14ac:dyDescent="0.25">
      <c r="A1639" s="46" t="s">
        <v>404</v>
      </c>
      <c r="B1639" s="51">
        <v>1978</v>
      </c>
      <c r="C1639" s="20" t="s">
        <v>405</v>
      </c>
      <c r="D1639" s="20">
        <f>LOG(csv!D1639)</f>
        <v>5.8442192562412689</v>
      </c>
      <c r="E1639" s="53">
        <f>LOG(csv!E1639)</f>
        <v>3.9174935552827419</v>
      </c>
      <c r="F1639" s="51">
        <v>100</v>
      </c>
    </row>
    <row r="1640" spans="1:6" ht="30" x14ac:dyDescent="0.25">
      <c r="A1640" s="46" t="s">
        <v>406</v>
      </c>
      <c r="B1640" s="51">
        <v>1978</v>
      </c>
      <c r="C1640" s="20" t="s">
        <v>382</v>
      </c>
      <c r="D1640" s="20">
        <f>LOG(csv!D1640)</f>
        <v>8.1683953858024143</v>
      </c>
      <c r="E1640" s="53">
        <f>LOG(csv!E1640)</f>
        <v>2.2370563914801629</v>
      </c>
      <c r="F1640" s="51">
        <v>100</v>
      </c>
    </row>
    <row r="1641" spans="1:6" ht="30" x14ac:dyDescent="0.25">
      <c r="A1641" s="46" t="s">
        <v>407</v>
      </c>
      <c r="B1641" s="51">
        <v>1978</v>
      </c>
      <c r="C1641" s="20" t="s">
        <v>394</v>
      </c>
      <c r="D1641" s="20">
        <f>LOG(csv!D1641)</f>
        <v>5.447021517337439</v>
      </c>
      <c r="E1641" s="53">
        <f>LOG(csv!E1641)</f>
        <v>3.5406396135409848</v>
      </c>
      <c r="F1641" s="51">
        <v>100</v>
      </c>
    </row>
    <row r="1642" spans="1:6" ht="30" x14ac:dyDescent="0.25">
      <c r="A1642" s="46" t="s">
        <v>408</v>
      </c>
      <c r="B1642" s="51">
        <v>1978</v>
      </c>
      <c r="C1642" s="20" t="s">
        <v>398</v>
      </c>
      <c r="D1642" s="20">
        <f>LOG(csv!D1642)</f>
        <v>7.0125424369006533</v>
      </c>
      <c r="E1642" s="53">
        <f>LOG(csv!E1642)</f>
        <v>2.9953731357770979</v>
      </c>
      <c r="F1642" s="51">
        <v>100</v>
      </c>
    </row>
    <row r="1643" spans="1:6" ht="20" x14ac:dyDescent="0.25">
      <c r="A1643" s="46" t="s">
        <v>409</v>
      </c>
      <c r="B1643" s="51">
        <v>1978</v>
      </c>
      <c r="C1643" s="20" t="s">
        <v>390</v>
      </c>
      <c r="D1643" s="20">
        <f>LOG(csv!D1643)</f>
        <v>7.0161583154620404</v>
      </c>
      <c r="E1643" s="53">
        <f>LOG(csv!E1643)</f>
        <v>4.0147244878845765</v>
      </c>
      <c r="F1643" s="51">
        <v>100</v>
      </c>
    </row>
    <row r="1644" spans="1:6" ht="30" x14ac:dyDescent="0.25">
      <c r="A1644" s="46" t="s">
        <v>410</v>
      </c>
      <c r="B1644" s="51">
        <v>1978</v>
      </c>
      <c r="C1644" s="20" t="s">
        <v>394</v>
      </c>
      <c r="D1644" s="20">
        <f>LOG(csv!D1644)</f>
        <v>5.4589851457110132</v>
      </c>
      <c r="E1644" s="53">
        <f>LOG(csv!E1644)</f>
        <v>2.9915685502221496</v>
      </c>
      <c r="F1644" s="51">
        <v>100</v>
      </c>
    </row>
    <row r="1645" spans="1:6" ht="30" x14ac:dyDescent="0.25">
      <c r="A1645" s="46" t="s">
        <v>411</v>
      </c>
      <c r="B1645" s="51">
        <v>1978</v>
      </c>
      <c r="C1645" s="20" t="s">
        <v>392</v>
      </c>
      <c r="D1645" s="20">
        <f>LOG(csv!D1645)</f>
        <v>6.8955851826257453</v>
      </c>
      <c r="E1645" s="53">
        <f>LOG(csv!E1645)</f>
        <v>2.4209966087930668</v>
      </c>
      <c r="F1645" s="51">
        <v>100</v>
      </c>
    </row>
    <row r="1646" spans="1:6" ht="20" x14ac:dyDescent="0.25">
      <c r="A1646" s="46" t="s">
        <v>412</v>
      </c>
      <c r="B1646" s="51">
        <v>1978</v>
      </c>
      <c r="C1646" s="20" t="s">
        <v>413</v>
      </c>
      <c r="D1646" s="20">
        <f>LOG(csv!D1646)</f>
        <v>4.8180476510995192</v>
      </c>
      <c r="E1646" s="53">
        <f>LOG(csv!E1646)</f>
        <v>3.948259647928154</v>
      </c>
      <c r="F1646" s="51">
        <v>100</v>
      </c>
    </row>
    <row r="1647" spans="1:6" ht="30" x14ac:dyDescent="0.25">
      <c r="A1647" s="46" t="s">
        <v>414</v>
      </c>
      <c r="B1647" s="51">
        <v>1978</v>
      </c>
      <c r="C1647" s="20" t="s">
        <v>382</v>
      </c>
      <c r="D1647" s="20">
        <f>LOG(csv!D1647)</f>
        <v>6.3578820808251244</v>
      </c>
      <c r="E1647" s="53">
        <f>LOG(csv!E1647)</f>
        <v>2.4389653826254101</v>
      </c>
      <c r="F1647" s="51">
        <v>100</v>
      </c>
    </row>
    <row r="1648" spans="1:6" ht="30" x14ac:dyDescent="0.25">
      <c r="A1648" s="48" t="s">
        <v>415</v>
      </c>
      <c r="B1648" s="51">
        <v>1978</v>
      </c>
      <c r="C1648" s="20" t="s">
        <v>394</v>
      </c>
      <c r="D1648" s="20">
        <f>LOG(csv!D1648)</f>
        <v>6.9537136028655411</v>
      </c>
      <c r="E1648" s="53">
        <f>LOG(csv!E1648)</f>
        <v>2.8466025445406373</v>
      </c>
      <c r="F1648" s="51">
        <v>100</v>
      </c>
    </row>
    <row r="1649" spans="1:6" ht="20" x14ac:dyDescent="0.25">
      <c r="A1649" s="47" t="s">
        <v>416</v>
      </c>
      <c r="B1649" s="51">
        <v>1978</v>
      </c>
      <c r="C1649" s="20" t="s">
        <v>384</v>
      </c>
      <c r="D1649" s="20">
        <f>LOG(csv!D1649)</f>
        <v>6.6531136764073171</v>
      </c>
      <c r="E1649" s="53">
        <f>LOG(csv!E1649)</f>
        <v>2.5683119261211482</v>
      </c>
      <c r="F1649" s="51">
        <v>100</v>
      </c>
    </row>
    <row r="1650" spans="1:6" ht="30" x14ac:dyDescent="0.25">
      <c r="A1650" s="46" t="s">
        <v>417</v>
      </c>
      <c r="B1650" s="51">
        <v>1978</v>
      </c>
      <c r="C1650" s="20" t="s">
        <v>392</v>
      </c>
      <c r="D1650" s="20">
        <f>LOG(csv!D1650)</f>
        <v>6.214799621906586</v>
      </c>
      <c r="E1650" s="53">
        <f>LOG(csv!E1650)</f>
        <v>2.8058065849111253</v>
      </c>
      <c r="F1650" s="51">
        <v>100</v>
      </c>
    </row>
    <row r="1651" spans="1:6" ht="30" x14ac:dyDescent="0.25">
      <c r="A1651" s="46" t="s">
        <v>418</v>
      </c>
      <c r="B1651" s="51">
        <v>1978</v>
      </c>
      <c r="C1651" s="20" t="s">
        <v>394</v>
      </c>
      <c r="D1651" s="20">
        <f>LOG(csv!D1651)</f>
        <v>8.2743385220731476</v>
      </c>
      <c r="E1651" s="53">
        <f>LOG(csv!E1651)</f>
        <v>3.2363198658743189</v>
      </c>
      <c r="F1651" s="51">
        <v>100</v>
      </c>
    </row>
    <row r="1652" spans="1:6" ht="30" x14ac:dyDescent="0.25">
      <c r="A1652" s="48" t="s">
        <v>420</v>
      </c>
      <c r="B1652" s="51">
        <v>1978</v>
      </c>
      <c r="C1652" s="20" t="s">
        <v>382</v>
      </c>
      <c r="D1652" s="20">
        <f>LOG(csv!D1652)</f>
        <v>5.579147689887467</v>
      </c>
      <c r="E1652" s="53">
        <f>LOG(csv!E1652)</f>
        <v>4.0320269179707893</v>
      </c>
      <c r="F1652" s="51">
        <v>100</v>
      </c>
    </row>
    <row r="1653" spans="1:6" ht="20" x14ac:dyDescent="0.25">
      <c r="A1653" s="46" t="s">
        <v>421</v>
      </c>
      <c r="B1653" s="51">
        <v>1978</v>
      </c>
      <c r="C1653" s="20" t="s">
        <v>384</v>
      </c>
      <c r="D1653" s="20">
        <f>LOG(csv!D1653)</f>
        <v>6.8683720815186007</v>
      </c>
      <c r="E1653" s="53">
        <f>LOG(csv!E1653)</f>
        <v>3.3598110752210042</v>
      </c>
      <c r="F1653" s="51">
        <v>100</v>
      </c>
    </row>
    <row r="1654" spans="1:6" ht="30" x14ac:dyDescent="0.25">
      <c r="A1654" s="46" t="s">
        <v>422</v>
      </c>
      <c r="B1654" s="51">
        <v>1978</v>
      </c>
      <c r="C1654" s="20" t="s">
        <v>392</v>
      </c>
      <c r="D1654" s="20">
        <f>LOG(csv!D1654)</f>
        <v>7.1431076481125997</v>
      </c>
      <c r="E1654" s="53">
        <f>LOG(csv!E1654)</f>
        <v>2.3539961229901354</v>
      </c>
      <c r="F1654" s="51">
        <v>100</v>
      </c>
    </row>
    <row r="1655" spans="1:6" ht="30" x14ac:dyDescent="0.25">
      <c r="A1655" s="46" t="s">
        <v>424</v>
      </c>
      <c r="B1655" s="51">
        <v>1978</v>
      </c>
      <c r="C1655" s="20" t="s">
        <v>392</v>
      </c>
      <c r="D1655" s="20">
        <f>LOG(csv!D1655)</f>
        <v>6.9079521720326253</v>
      </c>
      <c r="E1655" s="53">
        <f>LOG(csv!E1655)</f>
        <v>2.1924408260501949</v>
      </c>
      <c r="F1655" s="51">
        <v>100</v>
      </c>
    </row>
    <row r="1656" spans="1:6" ht="30" x14ac:dyDescent="0.25">
      <c r="A1656" s="46" t="s">
        <v>425</v>
      </c>
      <c r="B1656" s="51">
        <v>1978</v>
      </c>
      <c r="C1656" s="20" t="s">
        <v>382</v>
      </c>
      <c r="D1656" s="20">
        <f>LOG(csv!D1656)</f>
        <v>7.142434113551853</v>
      </c>
      <c r="E1656" s="53">
        <f>LOG(csv!E1656)</f>
        <v>2.0775087327623196</v>
      </c>
      <c r="F1656" s="51">
        <v>100</v>
      </c>
    </row>
    <row r="1657" spans="1:6" ht="30" x14ac:dyDescent="0.25">
      <c r="A1657" s="46" t="s">
        <v>426</v>
      </c>
      <c r="B1657" s="51">
        <v>1978</v>
      </c>
      <c r="C1657" s="20" t="s">
        <v>392</v>
      </c>
      <c r="D1657" s="20">
        <f>LOG(csv!D1657)</f>
        <v>7.2390666749484458</v>
      </c>
      <c r="E1657" s="53">
        <f>LOG(csv!E1657)</f>
        <v>2.7188244166353903</v>
      </c>
      <c r="F1657" s="51">
        <v>100</v>
      </c>
    </row>
    <row r="1658" spans="1:6" ht="20" x14ac:dyDescent="0.25">
      <c r="A1658" s="46" t="s">
        <v>427</v>
      </c>
      <c r="B1658" s="51">
        <v>1978</v>
      </c>
      <c r="C1658" s="20" t="s">
        <v>413</v>
      </c>
      <c r="D1658" s="20">
        <f>LOG(csv!D1658)</f>
        <v>7.5198139806642468</v>
      </c>
      <c r="E1658" s="53">
        <f>LOG(csv!E1658)</f>
        <v>3.9588532552955167</v>
      </c>
      <c r="F1658" s="51">
        <v>100</v>
      </c>
    </row>
    <row r="1659" spans="1:6" ht="30" x14ac:dyDescent="0.25">
      <c r="A1659" s="48" t="s">
        <v>428</v>
      </c>
      <c r="B1659" s="51">
        <v>1978</v>
      </c>
      <c r="C1659" s="20" t="s">
        <v>392</v>
      </c>
      <c r="D1659" s="20">
        <f>LOG(csv!D1659)</f>
        <v>5.6242604321501801</v>
      </c>
      <c r="E1659" s="53">
        <f>LOG(csv!E1659)</f>
        <v>2.4342441369266963</v>
      </c>
      <c r="F1659" s="51">
        <v>100</v>
      </c>
    </row>
    <row r="1660" spans="1:6" ht="30" x14ac:dyDescent="0.25">
      <c r="A1660" s="47" t="s">
        <v>430</v>
      </c>
      <c r="B1660" s="51">
        <v>1978</v>
      </c>
      <c r="C1660" s="20" t="s">
        <v>392</v>
      </c>
      <c r="D1660" s="20">
        <f>LOG(csv!D1660)</f>
        <v>6.6338072750716996</v>
      </c>
      <c r="E1660" s="53">
        <f>LOG(csv!E1660)</f>
        <v>2.4515203448178249</v>
      </c>
      <c r="F1660" s="51">
        <v>100</v>
      </c>
    </row>
    <row r="1661" spans="1:6" ht="30" x14ac:dyDescent="0.25">
      <c r="A1661" s="46" t="s">
        <v>431</v>
      </c>
      <c r="B1661" s="51">
        <v>1978</v>
      </c>
      <c r="C1661" s="20" t="s">
        <v>392</v>
      </c>
      <c r="D1661" s="20">
        <f>LOG(csv!D1661)</f>
        <v>6.9975698940234352</v>
      </c>
      <c r="E1661" s="53">
        <f>LOG(csv!E1661)</f>
        <v>2.4097258123096394</v>
      </c>
      <c r="F1661" s="51">
        <v>100</v>
      </c>
    </row>
    <row r="1662" spans="1:6" ht="20" x14ac:dyDescent="0.35">
      <c r="A1662" s="46" t="s">
        <v>621</v>
      </c>
      <c r="B1662" s="51">
        <v>1978</v>
      </c>
      <c r="C1662" s="42" t="s">
        <v>390</v>
      </c>
      <c r="D1662" s="20">
        <f>LOG(csv!D1662)</f>
        <v>5.2144649992517262</v>
      </c>
      <c r="E1662" s="53">
        <f>LOG(csv!E1662)</f>
        <v>4.4352311501630464</v>
      </c>
      <c r="F1662" s="51">
        <v>100</v>
      </c>
    </row>
    <row r="1663" spans="1:6" ht="30" x14ac:dyDescent="0.25">
      <c r="A1663" s="46" t="s">
        <v>432</v>
      </c>
      <c r="B1663" s="51">
        <v>1978</v>
      </c>
      <c r="C1663" s="20" t="s">
        <v>394</v>
      </c>
      <c r="D1663" s="20">
        <f>LOG(csv!D1663)</f>
        <v>7.2077479476017414</v>
      </c>
      <c r="E1663" s="53">
        <f>LOG(csv!E1663)</f>
        <v>3.1497634967269166</v>
      </c>
      <c r="F1663" s="51">
        <v>100</v>
      </c>
    </row>
    <row r="1664" spans="1:6" ht="30" x14ac:dyDescent="0.25">
      <c r="A1664" s="46" t="s">
        <v>433</v>
      </c>
      <c r="B1664" s="51">
        <v>1978</v>
      </c>
      <c r="C1664" s="20" t="s">
        <v>382</v>
      </c>
      <c r="D1664" s="20">
        <f>LOG(csv!D1664)</f>
        <v>9.1185866769336243</v>
      </c>
      <c r="E1664" s="53">
        <f>LOG(csv!E1664)</f>
        <v>2.1908487050875158</v>
      </c>
      <c r="F1664" s="51">
        <v>100</v>
      </c>
    </row>
    <row r="1665" spans="1:6" ht="30" x14ac:dyDescent="0.25">
      <c r="A1665" s="48" t="s">
        <v>483</v>
      </c>
      <c r="B1665" s="51">
        <v>1978</v>
      </c>
      <c r="C1665" s="20" t="s">
        <v>382</v>
      </c>
      <c r="D1665" s="20">
        <f>LOG(csv!D1665)</f>
        <v>6.8413865035063104</v>
      </c>
      <c r="E1665" s="53">
        <f>LOG(csv!E1665)</f>
        <v>3.5937227708980952</v>
      </c>
      <c r="F1665" s="51">
        <v>100</v>
      </c>
    </row>
    <row r="1666" spans="1:6" ht="30" x14ac:dyDescent="0.25">
      <c r="A1666" s="48" t="s">
        <v>514</v>
      </c>
      <c r="B1666" s="51">
        <v>1978</v>
      </c>
      <c r="C1666" s="20" t="s">
        <v>382</v>
      </c>
      <c r="D1666" s="20">
        <f>LOG(csv!D1666)</f>
        <v>5.656218023915069</v>
      </c>
      <c r="E1666" s="53">
        <f>LOG(csv!E1666)</f>
        <v>3.586734548643348</v>
      </c>
      <c r="F1666" s="51">
        <v>100</v>
      </c>
    </row>
    <row r="1667" spans="1:6" ht="30" x14ac:dyDescent="0.25">
      <c r="A1667" s="46" t="s">
        <v>434</v>
      </c>
      <c r="B1667" s="51">
        <v>1978</v>
      </c>
      <c r="C1667" s="20" t="s">
        <v>394</v>
      </c>
      <c r="D1667" s="20">
        <f>LOG(csv!D1667)</f>
        <v>7.639417106179148</v>
      </c>
      <c r="E1667" s="53">
        <f>LOG(csv!E1667)</f>
        <v>2.9433938102359387</v>
      </c>
      <c r="F1667" s="51">
        <v>100</v>
      </c>
    </row>
    <row r="1668" spans="1:6" ht="30" x14ac:dyDescent="0.25">
      <c r="A1668" s="46" t="s">
        <v>435</v>
      </c>
      <c r="B1668" s="51">
        <v>1978</v>
      </c>
      <c r="C1668" s="20" t="s">
        <v>392</v>
      </c>
      <c r="D1668" s="20">
        <f>LOG(csv!D1668)</f>
        <v>5.8394453640705288</v>
      </c>
      <c r="E1668" s="53">
        <f>LOG(csv!E1668)</f>
        <v>2.3949989717809697</v>
      </c>
      <c r="F1668" s="51">
        <v>100</v>
      </c>
    </row>
    <row r="1669" spans="1:6" ht="30" x14ac:dyDescent="0.35">
      <c r="A1669" s="37" t="s">
        <v>436</v>
      </c>
      <c r="B1669" s="51">
        <v>1978</v>
      </c>
      <c r="C1669" s="20" t="s">
        <v>392</v>
      </c>
      <c r="D1669" s="20">
        <f>LOG(csv!D1669)</f>
        <v>7.7969942094925013</v>
      </c>
      <c r="E1669" s="53">
        <f>LOG(csv!E1669)</f>
        <v>2.7134831255832585</v>
      </c>
      <c r="F1669" s="51">
        <v>100</v>
      </c>
    </row>
    <row r="1670" spans="1:6" ht="30" x14ac:dyDescent="0.25">
      <c r="A1670" s="46" t="s">
        <v>439</v>
      </c>
      <c r="B1670" s="51">
        <v>1978</v>
      </c>
      <c r="C1670" s="20" t="s">
        <v>394</v>
      </c>
      <c r="D1670" s="20">
        <f>LOG(csv!D1670)</f>
        <v>6.6101554283471424</v>
      </c>
      <c r="E1670" s="53">
        <f>LOG(csv!E1670)</f>
        <v>3.1916491713036654</v>
      </c>
      <c r="F1670" s="51">
        <v>100</v>
      </c>
    </row>
    <row r="1671" spans="1:6" ht="30" x14ac:dyDescent="0.25">
      <c r="A1671" s="48" t="s">
        <v>440</v>
      </c>
      <c r="B1671" s="51">
        <v>1978</v>
      </c>
      <c r="C1671" s="20" t="s">
        <v>392</v>
      </c>
      <c r="D1671" s="20">
        <f>LOG(csv!D1671)</f>
        <v>7.2468638598466191</v>
      </c>
      <c r="E1671" s="53">
        <f>LOG(csv!E1671)</f>
        <v>3.018585503562965</v>
      </c>
      <c r="F1671" s="51">
        <v>100</v>
      </c>
    </row>
    <row r="1672" spans="1:6" ht="20" x14ac:dyDescent="0.25">
      <c r="A1672" s="46" t="s">
        <v>441</v>
      </c>
      <c r="B1672" s="51">
        <v>1978</v>
      </c>
      <c r="C1672" s="20" t="s">
        <v>384</v>
      </c>
      <c r="D1672" s="20">
        <f>LOG(csv!D1672)</f>
        <v>6.6527054444655631</v>
      </c>
      <c r="E1672" s="53">
        <f>LOG(csv!E1672)</f>
        <v>3.6070065701806673</v>
      </c>
      <c r="F1672" s="51">
        <v>100</v>
      </c>
    </row>
    <row r="1673" spans="1:6" ht="30" x14ac:dyDescent="0.25">
      <c r="A1673" s="46" t="s">
        <v>442</v>
      </c>
      <c r="B1673" s="51">
        <v>1978</v>
      </c>
      <c r="C1673" s="20" t="s">
        <v>394</v>
      </c>
      <c r="D1673" s="20">
        <f>LOG(csv!D1673)</f>
        <v>7.0562498682735049</v>
      </c>
      <c r="E1673" s="53">
        <f>LOG(csv!E1673)</f>
        <v>3.2642278511830138</v>
      </c>
      <c r="F1673" s="51">
        <v>100</v>
      </c>
    </row>
    <row r="1674" spans="1:6" x14ac:dyDescent="0.25">
      <c r="A1674" s="46" t="s">
        <v>443</v>
      </c>
      <c r="B1674" s="51">
        <v>1978</v>
      </c>
      <c r="C1674" s="20" t="s">
        <v>405</v>
      </c>
      <c r="D1674" s="20">
        <f>LOG(csv!D1674)</f>
        <v>5.8944827687448926</v>
      </c>
      <c r="E1674" s="53">
        <f>LOG(csv!E1674)</f>
        <v>3.2854222719373163</v>
      </c>
      <c r="F1674" s="51">
        <v>100</v>
      </c>
    </row>
    <row r="1675" spans="1:6" ht="20" x14ac:dyDescent="0.25">
      <c r="A1675" s="46" t="s">
        <v>444</v>
      </c>
      <c r="B1675" s="51">
        <v>1978</v>
      </c>
      <c r="C1675" s="20" t="s">
        <v>384</v>
      </c>
      <c r="D1675" s="20">
        <f>LOG(csv!D1675)</f>
        <v>7.0101071532610675</v>
      </c>
      <c r="E1675" s="53">
        <f>LOG(csv!E1675)</f>
        <v>3.5510648513593575</v>
      </c>
      <c r="F1675" s="51">
        <v>100</v>
      </c>
    </row>
    <row r="1676" spans="1:6" ht="30" x14ac:dyDescent="0.25">
      <c r="A1676" s="47" t="s">
        <v>436</v>
      </c>
      <c r="B1676" s="51">
        <v>1978</v>
      </c>
      <c r="C1676" s="20" t="s">
        <v>392</v>
      </c>
      <c r="D1676" s="20">
        <f>LOG(csv!D1676)</f>
        <v>7.7969942094925013</v>
      </c>
      <c r="E1676" s="53">
        <f>LOG(csv!E1676)</f>
        <v>2.3967423349920574</v>
      </c>
      <c r="F1676" s="51">
        <v>100</v>
      </c>
    </row>
    <row r="1677" spans="1:6" ht="20" x14ac:dyDescent="0.25">
      <c r="A1677" s="46" t="s">
        <v>445</v>
      </c>
      <c r="B1677" s="51">
        <v>1978</v>
      </c>
      <c r="C1677" s="20" t="s">
        <v>390</v>
      </c>
      <c r="D1677" s="20">
        <f>LOG(csv!D1677)</f>
        <v>6.73644917222994</v>
      </c>
      <c r="E1677" s="53">
        <f>LOG(csv!E1677)</f>
        <v>4.0722511126067076</v>
      </c>
      <c r="F1677" s="51">
        <v>100</v>
      </c>
    </row>
    <row r="1678" spans="1:6" ht="30" x14ac:dyDescent="0.25">
      <c r="A1678" s="46" t="s">
        <v>446</v>
      </c>
      <c r="B1678" s="51">
        <v>1978</v>
      </c>
      <c r="C1678" s="20" t="s">
        <v>392</v>
      </c>
      <c r="D1678" s="20">
        <f>LOG(csv!D1678)</f>
        <v>5.687109624527829</v>
      </c>
      <c r="E1678" s="53">
        <f>LOG(csv!E1678)</f>
        <v>2.900774952389594</v>
      </c>
      <c r="F1678" s="51">
        <v>100</v>
      </c>
    </row>
    <row r="1679" spans="1:6" ht="30" x14ac:dyDescent="0.25">
      <c r="A1679" s="46" t="s">
        <v>447</v>
      </c>
      <c r="B1679" s="51">
        <v>1978</v>
      </c>
      <c r="C1679" s="20" t="s">
        <v>394</v>
      </c>
      <c r="D1679" s="20">
        <f>LOG(csv!D1679)</f>
        <v>4.8382822499146885</v>
      </c>
      <c r="E1679" s="53">
        <f>LOG(csv!E1679)</f>
        <v>2.7842215335614715</v>
      </c>
      <c r="F1679" s="51">
        <v>100</v>
      </c>
    </row>
    <row r="1680" spans="1:6" ht="30" x14ac:dyDescent="0.25">
      <c r="A1680" s="46" t="s">
        <v>448</v>
      </c>
      <c r="B1680" s="51">
        <v>1978</v>
      </c>
      <c r="C1680" s="20" t="s">
        <v>394</v>
      </c>
      <c r="D1680" s="20">
        <f>LOG(csv!D1680)</f>
        <v>6.9630311184426432</v>
      </c>
      <c r="E1680" s="53">
        <f>LOG(csv!E1680)</f>
        <v>2.9351331832585972</v>
      </c>
      <c r="F1680" s="51">
        <v>100</v>
      </c>
    </row>
    <row r="1681" spans="1:6" ht="30" x14ac:dyDescent="0.25">
      <c r="A1681" s="46" t="s">
        <v>450</v>
      </c>
      <c r="B1681" s="51">
        <v>1978</v>
      </c>
      <c r="C1681" s="20" t="s">
        <v>394</v>
      </c>
      <c r="D1681" s="20">
        <f>LOG(csv!D1681)</f>
        <v>7.1318594802559891</v>
      </c>
      <c r="E1681" s="53">
        <f>LOG(csv!E1681)</f>
        <v>3.1971595013151055</v>
      </c>
      <c r="F1681" s="51">
        <v>100</v>
      </c>
    </row>
    <row r="1682" spans="1:6" ht="20" x14ac:dyDescent="0.25">
      <c r="A1682" s="46" t="s">
        <v>451</v>
      </c>
      <c r="B1682" s="51">
        <v>1978</v>
      </c>
      <c r="C1682" s="20" t="s">
        <v>386</v>
      </c>
      <c r="D1682" s="20">
        <f>LOG(csv!D1682)</f>
        <v>7.8970054790918978</v>
      </c>
      <c r="E1682" s="53">
        <f>LOG(csv!E1682)</f>
        <v>2.5555129841428048</v>
      </c>
      <c r="F1682" s="51">
        <v>100</v>
      </c>
    </row>
    <row r="1683" spans="1:6" ht="30" x14ac:dyDescent="0.25">
      <c r="A1683" s="46" t="s">
        <v>452</v>
      </c>
      <c r="B1683" s="51">
        <v>1978</v>
      </c>
      <c r="C1683" s="20" t="s">
        <v>394</v>
      </c>
      <c r="D1683" s="20">
        <f>LOG(csv!D1683)</f>
        <v>6.8339357782150705</v>
      </c>
      <c r="E1683" s="53">
        <f>LOG(csv!E1683)</f>
        <v>2.85026900700788</v>
      </c>
      <c r="F1683" s="51">
        <v>100</v>
      </c>
    </row>
    <row r="1684" spans="1:6" ht="30" x14ac:dyDescent="0.25">
      <c r="A1684" s="46" t="s">
        <v>453</v>
      </c>
      <c r="B1684" s="51">
        <v>1978</v>
      </c>
      <c r="C1684" s="20" t="s">
        <v>392</v>
      </c>
      <c r="D1684" s="20">
        <f>LOG(csv!D1684)</f>
        <v>5.7324814141220957</v>
      </c>
      <c r="E1684" s="53">
        <f>LOG(csv!E1684)</f>
        <v>2.5923228194244197</v>
      </c>
      <c r="F1684" s="51">
        <v>100</v>
      </c>
    </row>
    <row r="1685" spans="1:6" ht="30" x14ac:dyDescent="0.25">
      <c r="A1685" s="46" t="s">
        <v>454</v>
      </c>
      <c r="B1685" s="51">
        <v>1978</v>
      </c>
      <c r="C1685" s="20" t="s">
        <v>392</v>
      </c>
      <c r="D1685" s="20">
        <f>LOG(csv!D1685)</f>
        <v>6.6800628831392448</v>
      </c>
      <c r="E1685" s="53">
        <f>LOG(csv!E1685)</f>
        <v>2</v>
      </c>
      <c r="F1685" s="51">
        <v>100</v>
      </c>
    </row>
    <row r="1686" spans="1:6" x14ac:dyDescent="0.25">
      <c r="A1686" s="46" t="s">
        <v>455</v>
      </c>
      <c r="B1686" s="51">
        <v>1978</v>
      </c>
      <c r="C1686" s="20" t="s">
        <v>456</v>
      </c>
      <c r="D1686" s="20">
        <f>LOG(csv!D1686)</f>
        <v>6.1219972010242136</v>
      </c>
      <c r="E1686" s="53">
        <f>LOG(csv!E1686)</f>
        <v>3.497919320603792</v>
      </c>
      <c r="F1686" s="51">
        <v>100</v>
      </c>
    </row>
    <row r="1687" spans="1:6" ht="30" x14ac:dyDescent="0.25">
      <c r="A1687" s="46" t="s">
        <v>457</v>
      </c>
      <c r="B1687" s="51">
        <v>1978</v>
      </c>
      <c r="C1687" s="20" t="s">
        <v>392</v>
      </c>
      <c r="D1687" s="20">
        <f>LOG(csv!D1687)</f>
        <v>7.8737737350573536</v>
      </c>
      <c r="E1687" s="53">
        <f>LOG(csv!E1687)</f>
        <v>2.3111761354117726</v>
      </c>
      <c r="F1687" s="51">
        <v>100</v>
      </c>
    </row>
    <row r="1688" spans="1:6" ht="20" x14ac:dyDescent="0.25">
      <c r="A1688" s="48" t="s">
        <v>458</v>
      </c>
      <c r="B1688" s="51">
        <v>1978</v>
      </c>
      <c r="C1688" s="20" t="s">
        <v>390</v>
      </c>
      <c r="D1688" s="20">
        <f>LOG(csv!D1688)</f>
        <v>4.6743650456185497</v>
      </c>
      <c r="E1688" s="53">
        <f>LOG(csv!E1688)</f>
        <v>4.0106199298857845</v>
      </c>
      <c r="F1688" s="51">
        <v>100</v>
      </c>
    </row>
    <row r="1689" spans="1:6" x14ac:dyDescent="0.25">
      <c r="A1689" s="46" t="s">
        <v>459</v>
      </c>
      <c r="B1689" s="51">
        <v>1978</v>
      </c>
      <c r="C1689" s="20" t="s">
        <v>388</v>
      </c>
      <c r="D1689" s="20">
        <f>LOG(csv!D1689)</f>
        <v>5.9571037499483364</v>
      </c>
      <c r="E1689" s="53">
        <f>LOG(csv!E1689)</f>
        <v>3.1338145850788175</v>
      </c>
      <c r="F1689" s="51">
        <v>100</v>
      </c>
    </row>
    <row r="1690" spans="1:6" ht="20" x14ac:dyDescent="0.25">
      <c r="A1690" s="46" t="s">
        <v>460</v>
      </c>
      <c r="B1690" s="51">
        <v>1978</v>
      </c>
      <c r="C1690" s="20" t="s">
        <v>390</v>
      </c>
      <c r="D1690" s="20">
        <f>LOG(csv!D1690)</f>
        <v>6.7186156035684412</v>
      </c>
      <c r="E1690" s="53">
        <f>LOG(csv!E1690)</f>
        <v>3.8827795988121432</v>
      </c>
      <c r="F1690" s="51">
        <v>100</v>
      </c>
    </row>
    <row r="1691" spans="1:6" ht="20" x14ac:dyDescent="0.25">
      <c r="A1691" s="46" t="s">
        <v>461</v>
      </c>
      <c r="B1691" s="51">
        <v>1978</v>
      </c>
      <c r="C1691" s="20" t="s">
        <v>390</v>
      </c>
      <c r="D1691" s="20">
        <f>LOG(csv!D1691)</f>
        <v>7.7844470785993343</v>
      </c>
      <c r="E1691" s="53">
        <f>LOG(csv!E1691)</f>
        <v>3.9660685599273005</v>
      </c>
      <c r="F1691" s="51">
        <v>100</v>
      </c>
    </row>
    <row r="1692" spans="1:6" ht="20" x14ac:dyDescent="0.25">
      <c r="A1692" s="46" t="s">
        <v>463</v>
      </c>
      <c r="B1692" s="51">
        <v>1978</v>
      </c>
      <c r="C1692" s="20" t="s">
        <v>388</v>
      </c>
      <c r="D1692" s="20">
        <f>LOG(csv!D1692)</f>
        <v>5.4386657373386162</v>
      </c>
      <c r="E1692" s="53">
        <f>LOG(csv!E1692)</f>
        <v>3.8469774833574855</v>
      </c>
      <c r="F1692" s="51">
        <v>100</v>
      </c>
    </row>
    <row r="1693" spans="1:6" ht="30" x14ac:dyDescent="0.25">
      <c r="A1693" s="46" t="s">
        <v>464</v>
      </c>
      <c r="B1693" s="51">
        <v>1978</v>
      </c>
      <c r="C1693" s="20" t="s">
        <v>392</v>
      </c>
      <c r="D1693" s="20">
        <f>LOG(csv!D1693)</f>
        <v>6.1537862152021967</v>
      </c>
      <c r="E1693" s="53">
        <f>LOG(csv!E1693)</f>
        <v>3.5364847135627091</v>
      </c>
      <c r="F1693" s="51">
        <v>100</v>
      </c>
    </row>
    <row r="1694" spans="1:6" ht="14.5" x14ac:dyDescent="0.35">
      <c r="A1694" s="38" t="s">
        <v>465</v>
      </c>
      <c r="B1694" s="51">
        <v>1978</v>
      </c>
      <c r="C1694" s="42" t="s">
        <v>392</v>
      </c>
      <c r="D1694" s="20">
        <f>LOG(csv!D1694)</f>
        <v>6.2152578193254948</v>
      </c>
      <c r="E1694" s="53">
        <f>LOG(csv!E1694)</f>
        <v>2.4808993490688964</v>
      </c>
      <c r="F1694" s="51">
        <v>100</v>
      </c>
    </row>
    <row r="1695" spans="1:6" ht="30" x14ac:dyDescent="0.25">
      <c r="A1695" s="46" t="s">
        <v>467</v>
      </c>
      <c r="B1695" s="51">
        <v>1978</v>
      </c>
      <c r="C1695" s="20" t="s">
        <v>398</v>
      </c>
      <c r="D1695" s="20">
        <f>LOG(csv!D1695)</f>
        <v>6.6685231730607839</v>
      </c>
      <c r="E1695" s="53">
        <f>LOG(csv!E1695)</f>
        <v>3.0035192483645559</v>
      </c>
      <c r="F1695" s="51">
        <v>100</v>
      </c>
    </row>
    <row r="1696" spans="1:6" ht="20" x14ac:dyDescent="0.25">
      <c r="A1696" s="46" t="s">
        <v>468</v>
      </c>
      <c r="B1696" s="51">
        <v>1978</v>
      </c>
      <c r="C1696" s="20" t="s">
        <v>390</v>
      </c>
      <c r="D1696" s="20">
        <f>LOG(csv!D1696)</f>
        <v>7.9160447241061744</v>
      </c>
      <c r="E1696" s="53">
        <f>LOG(csv!E1696)</f>
        <v>3.975255609601589</v>
      </c>
      <c r="F1696" s="51">
        <v>100</v>
      </c>
    </row>
    <row r="1697" spans="1:6" ht="30" x14ac:dyDescent="0.25">
      <c r="A1697" s="46" t="s">
        <v>469</v>
      </c>
      <c r="B1697" s="51">
        <v>1978</v>
      </c>
      <c r="C1697" s="20" t="s">
        <v>392</v>
      </c>
      <c r="D1697" s="20">
        <f>LOG(csv!D1697)</f>
        <v>7.3504335620320145</v>
      </c>
      <c r="E1697" s="53">
        <f>LOG(csv!E1697)</f>
        <v>2.5486463314336585</v>
      </c>
      <c r="F1697" s="51">
        <v>100</v>
      </c>
    </row>
    <row r="1698" spans="1:6" ht="20" x14ac:dyDescent="0.25">
      <c r="A1698" s="46" t="s">
        <v>471</v>
      </c>
      <c r="B1698" s="51">
        <v>1978</v>
      </c>
      <c r="C1698" s="20" t="s">
        <v>390</v>
      </c>
      <c r="D1698" s="20">
        <f>LOG(csv!D1698)</f>
        <v>7.028898801887796</v>
      </c>
      <c r="E1698" s="53">
        <f>LOG(csv!E1698)</f>
        <v>3.6716017101353913</v>
      </c>
      <c r="F1698" s="51">
        <v>100</v>
      </c>
    </row>
    <row r="1699" spans="1:6" ht="20" x14ac:dyDescent="0.25">
      <c r="A1699" s="46" t="s">
        <v>472</v>
      </c>
      <c r="B1699" s="51">
        <v>1978</v>
      </c>
      <c r="C1699" s="20" t="s">
        <v>413</v>
      </c>
      <c r="D1699" s="20">
        <f>LOG(csv!D1699)</f>
        <v>4.75097869009078</v>
      </c>
      <c r="E1699" s="53">
        <f>LOG(csv!E1699)</f>
        <v>3.8594695586400061</v>
      </c>
      <c r="F1699" s="51">
        <v>100</v>
      </c>
    </row>
    <row r="1700" spans="1:6" ht="30" x14ac:dyDescent="0.25">
      <c r="A1700" s="46" t="s">
        <v>473</v>
      </c>
      <c r="B1700" s="51">
        <v>1978</v>
      </c>
      <c r="C1700" s="20" t="s">
        <v>394</v>
      </c>
      <c r="D1700" s="20">
        <f>LOG(csv!D1700)</f>
        <v>4.9528069677002664</v>
      </c>
      <c r="E1700" s="53">
        <f>LOG(csv!E1700)</f>
        <v>2.8798819864415206</v>
      </c>
      <c r="F1700" s="51">
        <v>100</v>
      </c>
    </row>
    <row r="1701" spans="1:6" ht="30" x14ac:dyDescent="0.25">
      <c r="A1701" s="46" t="s">
        <v>476</v>
      </c>
      <c r="B1701" s="51">
        <v>1978</v>
      </c>
      <c r="C1701" s="20" t="s">
        <v>394</v>
      </c>
      <c r="D1701" s="20">
        <f>LOG(csv!D1701)</f>
        <v>7.0896771352818284</v>
      </c>
      <c r="E1701" s="53">
        <f>LOG(csv!E1701)</f>
        <v>2.9536539844428908</v>
      </c>
      <c r="F1701" s="51">
        <v>100</v>
      </c>
    </row>
    <row r="1702" spans="1:6" ht="30" x14ac:dyDescent="0.25">
      <c r="A1702" s="46" t="s">
        <v>478</v>
      </c>
      <c r="B1702" s="51">
        <v>1978</v>
      </c>
      <c r="C1702" s="20" t="s">
        <v>392</v>
      </c>
      <c r="D1702" s="20">
        <f>LOG(csv!D1702)</f>
        <v>6.9863337267174916</v>
      </c>
      <c r="E1702" s="53">
        <f>LOG(csv!E1702)</f>
        <v>2.6201030347004357</v>
      </c>
      <c r="F1702" s="51">
        <v>100</v>
      </c>
    </row>
    <row r="1703" spans="1:6" ht="30" x14ac:dyDescent="0.25">
      <c r="A1703" s="46" t="s">
        <v>479</v>
      </c>
      <c r="B1703" s="51">
        <v>1978</v>
      </c>
      <c r="C1703" s="20" t="s">
        <v>392</v>
      </c>
      <c r="D1703" s="20">
        <f>LOG(csv!D1703)</f>
        <v>6.1589739943732384</v>
      </c>
      <c r="E1703" s="53">
        <f>LOG(csv!E1703)</f>
        <v>2.1752466620476518</v>
      </c>
      <c r="F1703" s="51">
        <v>100</v>
      </c>
    </row>
    <row r="1704" spans="1:6" ht="30" x14ac:dyDescent="0.25">
      <c r="A1704" s="46" t="s">
        <v>480</v>
      </c>
      <c r="B1704" s="51">
        <v>1978</v>
      </c>
      <c r="C1704" s="20" t="s">
        <v>394</v>
      </c>
      <c r="D1704" s="20">
        <f>LOG(csv!D1704)</f>
        <v>5.8849340668927361</v>
      </c>
      <c r="E1704" s="53">
        <f>LOG(csv!E1704)</f>
        <v>2.8167694719770267</v>
      </c>
      <c r="F1704" s="51">
        <v>100</v>
      </c>
    </row>
    <row r="1705" spans="1:6" ht="30" x14ac:dyDescent="0.25">
      <c r="A1705" s="46" t="s">
        <v>481</v>
      </c>
      <c r="B1705" s="51">
        <v>1978</v>
      </c>
      <c r="C1705" s="20" t="s">
        <v>394</v>
      </c>
      <c r="D1705" s="20">
        <f>LOG(csv!D1705)</f>
        <v>6.9195228332867371</v>
      </c>
      <c r="E1705" s="53">
        <f>LOG(csv!E1705)</f>
        <v>2.3433863430722495</v>
      </c>
      <c r="F1705" s="51">
        <v>100</v>
      </c>
    </row>
    <row r="1706" spans="1:6" ht="30" x14ac:dyDescent="0.25">
      <c r="A1706" s="46" t="s">
        <v>482</v>
      </c>
      <c r="B1706" s="51">
        <v>1978</v>
      </c>
      <c r="C1706" s="20" t="s">
        <v>394</v>
      </c>
      <c r="D1706" s="20">
        <f>LOG(csv!D1706)</f>
        <v>6.8648963168362087</v>
      </c>
      <c r="E1706" s="53">
        <f>LOG(csv!E1706)</f>
        <v>2.7522542776804566</v>
      </c>
      <c r="F1706" s="51">
        <v>100</v>
      </c>
    </row>
    <row r="1707" spans="1:6" ht="20" x14ac:dyDescent="0.25">
      <c r="A1707" s="46" t="s">
        <v>484</v>
      </c>
      <c r="B1707" s="51">
        <v>1978</v>
      </c>
      <c r="C1707" s="20" t="s">
        <v>384</v>
      </c>
      <c r="D1707" s="20">
        <f>LOG(csv!D1707)</f>
        <v>6.9991885883938139</v>
      </c>
      <c r="E1707" s="53">
        <f>LOG(csv!E1707)</f>
        <v>3.539273470446624</v>
      </c>
      <c r="F1707" s="51">
        <v>100</v>
      </c>
    </row>
    <row r="1708" spans="1:6" ht="20" x14ac:dyDescent="0.25">
      <c r="A1708" s="46" t="s">
        <v>485</v>
      </c>
      <c r="B1708" s="51">
        <v>1978</v>
      </c>
      <c r="C1708" s="20" t="s">
        <v>390</v>
      </c>
      <c r="D1708" s="20">
        <f>LOG(csv!D1708)</f>
        <v>5.4762343890657332</v>
      </c>
      <c r="E1708" s="53">
        <f>LOG(csv!E1708)</f>
        <v>4.0541711688081206</v>
      </c>
      <c r="F1708" s="51">
        <v>100</v>
      </c>
    </row>
    <row r="1709" spans="1:6" ht="30" x14ac:dyDescent="0.25">
      <c r="A1709" s="46" t="s">
        <v>486</v>
      </c>
      <c r="B1709" s="51">
        <v>1978</v>
      </c>
      <c r="C1709" s="20" t="s">
        <v>382</v>
      </c>
      <c r="D1709" s="20">
        <f>LOG(csv!D1709)</f>
        <v>9.0395537035788465</v>
      </c>
      <c r="E1709" s="53">
        <f>LOG(csv!E1709)</f>
        <v>2.3217906414140419</v>
      </c>
      <c r="F1709" s="51">
        <v>100</v>
      </c>
    </row>
    <row r="1710" spans="1:6" ht="30" x14ac:dyDescent="0.25">
      <c r="A1710" s="46" t="s">
        <v>487</v>
      </c>
      <c r="B1710" s="51">
        <v>1978</v>
      </c>
      <c r="C1710" s="20" t="s">
        <v>382</v>
      </c>
      <c r="D1710" s="20">
        <f>LOG(csv!D1710)</f>
        <v>8.3899678827424644</v>
      </c>
      <c r="E1710" s="53">
        <f>LOG(csv!E1710)</f>
        <v>2.5865963955077316</v>
      </c>
      <c r="F1710" s="51">
        <v>100</v>
      </c>
    </row>
    <row r="1711" spans="1:6" ht="30" x14ac:dyDescent="0.25">
      <c r="A1711" s="49" t="s">
        <v>488</v>
      </c>
      <c r="B1711" s="51">
        <v>1978</v>
      </c>
      <c r="C1711" s="20" t="s">
        <v>382</v>
      </c>
      <c r="D1711" s="20">
        <f>LOG(csv!D1711)</f>
        <v>7.8368836088612825</v>
      </c>
      <c r="E1711" s="53">
        <f>LOG(csv!E1711)</f>
        <v>3.3360309095775018</v>
      </c>
      <c r="F1711" s="51">
        <v>100</v>
      </c>
    </row>
    <row r="1712" spans="1:6" x14ac:dyDescent="0.25">
      <c r="A1712" s="46" t="s">
        <v>489</v>
      </c>
      <c r="B1712" s="51">
        <v>1978</v>
      </c>
      <c r="C1712" s="20" t="s">
        <v>405</v>
      </c>
      <c r="D1712" s="20">
        <f>LOG(csv!D1712)</f>
        <v>7.4278654317290203</v>
      </c>
      <c r="E1712" s="53">
        <f>LOG(csv!E1712)</f>
        <v>3.266673200972249</v>
      </c>
      <c r="F1712" s="51">
        <v>100</v>
      </c>
    </row>
    <row r="1713" spans="1:6" ht="20" x14ac:dyDescent="0.25">
      <c r="A1713" s="46" t="s">
        <v>490</v>
      </c>
      <c r="B1713" s="51">
        <v>1978</v>
      </c>
      <c r="C1713" s="20" t="s">
        <v>390</v>
      </c>
      <c r="D1713" s="20">
        <f>LOG(csv!D1713)</f>
        <v>6.6087650436997905</v>
      </c>
      <c r="E1713" s="53">
        <f>LOG(csv!E1713)</f>
        <v>3.6439390152490363</v>
      </c>
      <c r="F1713" s="51">
        <v>100</v>
      </c>
    </row>
    <row r="1714" spans="1:6" ht="20" x14ac:dyDescent="0.25">
      <c r="A1714" s="46" t="s">
        <v>491</v>
      </c>
      <c r="B1714" s="51">
        <v>1978</v>
      </c>
      <c r="C1714" s="20" t="s">
        <v>390</v>
      </c>
      <c r="D1714" s="20">
        <f>LOG(csv!D1714)</f>
        <v>4.8776074365108668</v>
      </c>
      <c r="E1714" s="53">
        <f>LOG(csv!E1714)</f>
        <v>3</v>
      </c>
      <c r="F1714" s="51">
        <v>100</v>
      </c>
    </row>
    <row r="1715" spans="1:6" x14ac:dyDescent="0.25">
      <c r="A1715" s="46" t="s">
        <v>492</v>
      </c>
      <c r="B1715" s="51">
        <v>1978</v>
      </c>
      <c r="C1715" s="20" t="s">
        <v>405</v>
      </c>
      <c r="D1715" s="20">
        <f>LOG(csv!D1715)</f>
        <v>6.8029184887871788</v>
      </c>
      <c r="E1715" s="53">
        <f>LOG(csv!E1715)</f>
        <v>3.5671138800371649</v>
      </c>
      <c r="F1715" s="51">
        <v>100</v>
      </c>
    </row>
    <row r="1716" spans="1:6" ht="20" x14ac:dyDescent="0.25">
      <c r="A1716" s="46" t="s">
        <v>493</v>
      </c>
      <c r="B1716" s="51">
        <v>1978</v>
      </c>
      <c r="C1716" s="20" t="s">
        <v>390</v>
      </c>
      <c r="D1716" s="20">
        <f>LOG(csv!D1716)</f>
        <v>7.764426538221187</v>
      </c>
      <c r="E1716" s="53">
        <f>LOG(csv!E1716)</f>
        <v>3.7475664987139021</v>
      </c>
      <c r="F1716" s="51">
        <v>100</v>
      </c>
    </row>
    <row r="1717" spans="1:6" ht="30" x14ac:dyDescent="0.25">
      <c r="A1717" s="46" t="s">
        <v>494</v>
      </c>
      <c r="B1717" s="51">
        <v>1978</v>
      </c>
      <c r="C1717" s="20" t="s">
        <v>394</v>
      </c>
      <c r="D1717" s="20">
        <f>LOG(csv!D1717)</f>
        <v>6.4406137873311957</v>
      </c>
      <c r="E1717" s="53">
        <f>LOG(csv!E1717)</f>
        <v>3.1042207238052573</v>
      </c>
      <c r="F1717" s="51">
        <v>100</v>
      </c>
    </row>
    <row r="1718" spans="1:6" ht="30" x14ac:dyDescent="0.25">
      <c r="A1718" s="46" t="s">
        <v>495</v>
      </c>
      <c r="B1718" s="51">
        <v>1978</v>
      </c>
      <c r="C1718" s="20" t="s">
        <v>382</v>
      </c>
      <c r="D1718" s="20">
        <f>LOG(csv!D1718)</f>
        <v>8.1053862177305422</v>
      </c>
      <c r="E1718" s="53">
        <f>LOG(csv!E1718)</f>
        <v>3.9382701843410484</v>
      </c>
      <c r="F1718" s="51">
        <v>100</v>
      </c>
    </row>
    <row r="1719" spans="1:6" x14ac:dyDescent="0.25">
      <c r="A1719" s="46" t="s">
        <v>497</v>
      </c>
      <c r="B1719" s="51">
        <v>1978</v>
      </c>
      <c r="C1719" s="20" t="s">
        <v>405</v>
      </c>
      <c r="D1719" s="20">
        <f>LOG(csv!D1719)</f>
        <v>6.7713493252181758</v>
      </c>
      <c r="E1719" s="53">
        <f>LOG(csv!E1719)</f>
        <v>3.0836330426706322</v>
      </c>
      <c r="F1719" s="51">
        <v>100</v>
      </c>
    </row>
    <row r="1720" spans="1:6" ht="30" x14ac:dyDescent="0.25">
      <c r="A1720" s="46" t="s">
        <v>498</v>
      </c>
      <c r="B1720" s="51">
        <v>1978</v>
      </c>
      <c r="C1720" s="20" t="s">
        <v>398</v>
      </c>
      <c r="D1720" s="20">
        <f>LOG(csv!D1720)</f>
        <v>7.1827923984954296</v>
      </c>
      <c r="E1720" s="53">
        <f>LOG(csv!E1720)</f>
        <v>3.1565616234359899</v>
      </c>
      <c r="F1720" s="51">
        <v>100</v>
      </c>
    </row>
    <row r="1721" spans="1:6" ht="30" x14ac:dyDescent="0.25">
      <c r="A1721" s="46" t="s">
        <v>499</v>
      </c>
      <c r="B1721" s="51">
        <v>1978</v>
      </c>
      <c r="C1721" s="20" t="s">
        <v>392</v>
      </c>
      <c r="D1721" s="20">
        <f>LOG(csv!D1721)</f>
        <v>7.540427298930175</v>
      </c>
      <c r="E1721" s="53">
        <f>LOG(csv!E1721)</f>
        <v>2.5461344446153045</v>
      </c>
      <c r="F1721" s="51">
        <v>100</v>
      </c>
    </row>
    <row r="1722" spans="1:6" x14ac:dyDescent="0.25">
      <c r="A1722" s="46" t="s">
        <v>500</v>
      </c>
      <c r="B1722" s="51">
        <v>1978</v>
      </c>
      <c r="C1722" s="20" t="s">
        <v>388</v>
      </c>
      <c r="D1722" s="20">
        <f>LOG(csv!D1722)</f>
        <v>5.0229724449769266</v>
      </c>
      <c r="E1722" s="53">
        <f>LOG(csv!E1722)</f>
        <v>2.8943299942291216</v>
      </c>
      <c r="F1722" s="51">
        <v>100</v>
      </c>
    </row>
    <row r="1723" spans="1:6" x14ac:dyDescent="0.25">
      <c r="A1723" s="46" t="s">
        <v>503</v>
      </c>
      <c r="B1723" s="51">
        <v>1978</v>
      </c>
      <c r="C1723" s="20" t="s">
        <v>405</v>
      </c>
      <c r="D1723" s="20">
        <f>LOG(csv!D1723)</f>
        <v>6.3835268771131224</v>
      </c>
      <c r="E1723" s="53">
        <f>LOG(csv!E1723)</f>
        <v>4.0943570510887435</v>
      </c>
      <c r="F1723" s="51">
        <v>100</v>
      </c>
    </row>
    <row r="1724" spans="1:6" ht="30" x14ac:dyDescent="0.25">
      <c r="A1724" s="46" t="s">
        <v>504</v>
      </c>
      <c r="B1724" s="51">
        <v>1978</v>
      </c>
      <c r="C1724" s="20" t="s">
        <v>398</v>
      </c>
      <c r="D1724" s="20">
        <f>LOG(csv!D1724)</f>
        <v>6.7171625307696985</v>
      </c>
      <c r="E1724" s="53">
        <f>LOG(csv!E1724)</f>
        <v>2.7219766040647699</v>
      </c>
      <c r="F1724" s="51">
        <v>100</v>
      </c>
    </row>
    <row r="1725" spans="1:6" ht="30" x14ac:dyDescent="0.25">
      <c r="A1725" s="48" t="s">
        <v>505</v>
      </c>
      <c r="B1725" s="51">
        <v>1978</v>
      </c>
      <c r="C1725" s="20" t="s">
        <v>382</v>
      </c>
      <c r="D1725" s="20">
        <f>LOG(csv!D1725)</f>
        <v>6.8040358574552471</v>
      </c>
      <c r="E1725" s="53">
        <f>LOG(csv!E1725)</f>
        <v>2.6100584570205245</v>
      </c>
      <c r="F1725" s="51">
        <v>100</v>
      </c>
    </row>
    <row r="1726" spans="1:6" x14ac:dyDescent="0.25">
      <c r="A1726" s="46" t="s">
        <v>506</v>
      </c>
      <c r="B1726" s="51">
        <v>1978</v>
      </c>
      <c r="C1726" s="20" t="s">
        <v>456</v>
      </c>
      <c r="D1726" s="20">
        <f>LOG(csv!D1726)</f>
        <v>6.3569308098981185</v>
      </c>
      <c r="E1726" s="53">
        <f>LOG(csv!E1726)</f>
        <v>3.3731628236281965</v>
      </c>
      <c r="F1726" s="51">
        <v>100</v>
      </c>
    </row>
    <row r="1727" spans="1:6" x14ac:dyDescent="0.25">
      <c r="A1727" s="46" t="s">
        <v>507</v>
      </c>
      <c r="B1727" s="51">
        <v>1978</v>
      </c>
      <c r="C1727" s="20" t="s">
        <v>405</v>
      </c>
      <c r="D1727" s="20">
        <f>LOG(csv!D1727)</f>
        <v>6.5881652215932016</v>
      </c>
      <c r="E1727" s="53">
        <f>LOG(csv!E1727)</f>
        <v>2.8555502195593498</v>
      </c>
      <c r="F1727" s="51">
        <v>100</v>
      </c>
    </row>
    <row r="1728" spans="1:6" ht="30" x14ac:dyDescent="0.25">
      <c r="A1728" s="46" t="s">
        <v>508</v>
      </c>
      <c r="B1728" s="51">
        <v>1978</v>
      </c>
      <c r="C1728" s="20" t="s">
        <v>392</v>
      </c>
      <c r="D1728" s="20">
        <f>LOG(csv!D1728)</f>
        <v>6.3058522391426113</v>
      </c>
      <c r="E1728" s="53">
        <f>LOG(csv!E1728)</f>
        <v>2.3319664789332775</v>
      </c>
      <c r="F1728" s="51">
        <v>100</v>
      </c>
    </row>
    <row r="1729" spans="1:6" ht="30" x14ac:dyDescent="0.25">
      <c r="A1729" s="46" t="s">
        <v>509</v>
      </c>
      <c r="B1729" s="51">
        <v>1978</v>
      </c>
      <c r="C1729" s="20" t="s">
        <v>392</v>
      </c>
      <c r="D1729" s="20">
        <f>LOG(csv!D1729)</f>
        <v>6.483159780781012</v>
      </c>
      <c r="E1729" s="53">
        <f>LOG(csv!E1729)</f>
        <v>2.606417450902847</v>
      </c>
      <c r="F1729" s="51">
        <v>100</v>
      </c>
    </row>
    <row r="1730" spans="1:6" ht="20" x14ac:dyDescent="0.25">
      <c r="A1730" s="46" t="s">
        <v>510</v>
      </c>
      <c r="B1730" s="51">
        <v>1978</v>
      </c>
      <c r="C1730" s="20" t="s">
        <v>386</v>
      </c>
      <c r="D1730" s="20">
        <f>LOG(csv!D1730)</f>
        <v>6.7709075094586062</v>
      </c>
      <c r="E1730" s="53">
        <f>LOG(csv!E1730)</f>
        <v>3.5978365581537211</v>
      </c>
      <c r="F1730" s="51">
        <v>100</v>
      </c>
    </row>
    <row r="1731" spans="1:6" ht="20" x14ac:dyDescent="0.25">
      <c r="A1731" s="46" t="s">
        <v>511</v>
      </c>
      <c r="B1731" s="51">
        <v>1978</v>
      </c>
      <c r="C1731" s="20" t="s">
        <v>390</v>
      </c>
      <c r="D1731" s="20">
        <f>LOG(csv!D1731)</f>
        <v>4.531312831516094</v>
      </c>
      <c r="E1731" s="53">
        <f>LOG(csv!E1731)</f>
        <v>4.2430972638038948</v>
      </c>
      <c r="F1731" s="51">
        <v>100</v>
      </c>
    </row>
    <row r="1732" spans="1:6" x14ac:dyDescent="0.25">
      <c r="A1732" s="46" t="s">
        <v>512</v>
      </c>
      <c r="B1732" s="51">
        <v>1978</v>
      </c>
      <c r="C1732" s="20" t="s">
        <v>456</v>
      </c>
      <c r="D1732" s="20">
        <f>LOG(csv!D1732)</f>
        <v>6.5545989008936587</v>
      </c>
      <c r="E1732" s="53">
        <f>LOG(csv!E1732)</f>
        <v>3.3467275858799099</v>
      </c>
      <c r="F1732" s="51">
        <v>100</v>
      </c>
    </row>
    <row r="1733" spans="1:6" ht="20" x14ac:dyDescent="0.25">
      <c r="A1733" s="46" t="s">
        <v>513</v>
      </c>
      <c r="B1733" s="51">
        <v>1978</v>
      </c>
      <c r="C1733" s="20" t="s">
        <v>390</v>
      </c>
      <c r="D1733" s="20">
        <f>LOG(csv!D1733)</f>
        <v>5.6761565811802148</v>
      </c>
      <c r="E1733" s="53">
        <f>LOG(csv!E1733)</f>
        <v>4.1344433001548255</v>
      </c>
      <c r="F1733" s="51">
        <v>100</v>
      </c>
    </row>
    <row r="1734" spans="1:6" ht="30" x14ac:dyDescent="0.25">
      <c r="A1734" s="46" t="s">
        <v>516</v>
      </c>
      <c r="B1734" s="51">
        <v>1978</v>
      </c>
      <c r="C1734" s="20" t="s">
        <v>392</v>
      </c>
      <c r="D1734" s="20">
        <f>LOG(csv!D1734)</f>
        <v>7.2694071362601118</v>
      </c>
      <c r="E1734" s="53">
        <f>LOG(csv!E1734)</f>
        <v>2.5090235776568961</v>
      </c>
      <c r="F1734" s="51">
        <v>100</v>
      </c>
    </row>
    <row r="1735" spans="1:6" ht="30" x14ac:dyDescent="0.25">
      <c r="A1735" s="46" t="s">
        <v>517</v>
      </c>
      <c r="B1735" s="51">
        <v>1978</v>
      </c>
      <c r="C1735" s="20" t="s">
        <v>392</v>
      </c>
      <c r="D1735" s="20">
        <f>LOG(csv!D1735)</f>
        <v>7.1144083329124337</v>
      </c>
      <c r="E1735" s="53">
        <f>LOG(csv!E1735)</f>
        <v>2.2132940443694764</v>
      </c>
      <c r="F1735" s="51">
        <v>100</v>
      </c>
    </row>
    <row r="1736" spans="1:6" ht="30" x14ac:dyDescent="0.25">
      <c r="A1736" s="46" t="s">
        <v>518</v>
      </c>
      <c r="B1736" s="51">
        <v>1978</v>
      </c>
      <c r="C1736" s="20" t="s">
        <v>382</v>
      </c>
      <c r="D1736" s="20">
        <f>LOG(csv!D1736)</f>
        <v>7.3871380405554348</v>
      </c>
      <c r="E1736" s="53">
        <f>LOG(csv!E1736)</f>
        <v>3.0934394698575907</v>
      </c>
      <c r="F1736" s="51">
        <v>100</v>
      </c>
    </row>
    <row r="1737" spans="1:6" ht="30" x14ac:dyDescent="0.25">
      <c r="A1737" s="46" t="s">
        <v>519</v>
      </c>
      <c r="B1737" s="51">
        <v>1978</v>
      </c>
      <c r="C1737" s="20" t="s">
        <v>382</v>
      </c>
      <c r="D1737" s="20">
        <f>LOG(csv!D1737)</f>
        <v>5.5551041263419521</v>
      </c>
      <c r="E1737" s="53">
        <f>LOG(csv!E1737)</f>
        <v>2.4061544900787295</v>
      </c>
      <c r="F1737" s="51">
        <v>100</v>
      </c>
    </row>
    <row r="1738" spans="1:6" ht="30" x14ac:dyDescent="0.25">
      <c r="A1738" s="46" t="s">
        <v>520</v>
      </c>
      <c r="B1738" s="51">
        <v>1978</v>
      </c>
      <c r="C1738" s="20" t="s">
        <v>392</v>
      </c>
      <c r="D1738" s="20">
        <f>LOG(csv!D1738)</f>
        <v>7.068810091704389</v>
      </c>
      <c r="E1738" s="53">
        <f>LOG(csv!E1738)</f>
        <v>2.2528028537244262</v>
      </c>
      <c r="F1738" s="51">
        <v>100</v>
      </c>
    </row>
    <row r="1739" spans="1:6" ht="20" x14ac:dyDescent="0.25">
      <c r="A1739" s="46" t="s">
        <v>521</v>
      </c>
      <c r="B1739" s="51">
        <v>1978</v>
      </c>
      <c r="C1739" s="20" t="s">
        <v>390</v>
      </c>
      <c r="D1739" s="20">
        <f>LOG(csv!D1739)</f>
        <v>5.6022922767449703</v>
      </c>
      <c r="E1739" s="53">
        <f>LOG(csv!E1739)</f>
        <v>3.4080253827096958</v>
      </c>
      <c r="F1739" s="51">
        <v>100</v>
      </c>
    </row>
    <row r="1740" spans="1:6" ht="20" x14ac:dyDescent="0.25">
      <c r="A1740" s="46" t="s">
        <v>522</v>
      </c>
      <c r="B1740" s="51">
        <v>1978</v>
      </c>
      <c r="C1740" s="20" t="s">
        <v>388</v>
      </c>
      <c r="D1740" s="20">
        <f>LOG(csv!D1740)</f>
        <v>4.7811950965511025</v>
      </c>
      <c r="E1740" s="53">
        <f>LOG(csv!E1740)</f>
        <v>2.8620785205986481</v>
      </c>
      <c r="F1740" s="51">
        <v>100</v>
      </c>
    </row>
    <row r="1741" spans="1:6" ht="30" x14ac:dyDescent="0.25">
      <c r="A1741" s="46" t="s">
        <v>524</v>
      </c>
      <c r="B1741" s="51">
        <v>1978</v>
      </c>
      <c r="C1741" s="20" t="s">
        <v>392</v>
      </c>
      <c r="D1741" s="20">
        <f>LOG(csv!D1741)</f>
        <v>6.5020702510154278</v>
      </c>
      <c r="E1741" s="53">
        <f>LOG(csv!E1741)</f>
        <v>2.574970077129429</v>
      </c>
      <c r="F1741" s="51">
        <v>100</v>
      </c>
    </row>
    <row r="1742" spans="1:6" ht="30" x14ac:dyDescent="0.25">
      <c r="A1742" s="46" t="s">
        <v>525</v>
      </c>
      <c r="B1742" s="51">
        <v>1978</v>
      </c>
      <c r="C1742" s="20" t="s">
        <v>392</v>
      </c>
      <c r="D1742" s="20">
        <f>LOG(csv!D1742)</f>
        <v>6.0937112350178584</v>
      </c>
      <c r="E1742" s="53">
        <f>LOG(csv!E1742)</f>
        <v>3.038330872382573</v>
      </c>
      <c r="F1742" s="51">
        <v>100</v>
      </c>
    </row>
    <row r="1743" spans="1:6" ht="30" x14ac:dyDescent="0.25">
      <c r="A1743" s="46" t="s">
        <v>527</v>
      </c>
      <c r="B1743" s="51">
        <v>1978</v>
      </c>
      <c r="C1743" s="20" t="s">
        <v>394</v>
      </c>
      <c r="D1743" s="20">
        <f>LOG(csv!D1743)</f>
        <v>8.0312044999546384</v>
      </c>
      <c r="E1743" s="53">
        <f>LOG(csv!E1743)</f>
        <v>3.1910853545352595</v>
      </c>
      <c r="F1743" s="51">
        <v>100</v>
      </c>
    </row>
    <row r="1744" spans="1:6" ht="14.5" x14ac:dyDescent="0.25">
      <c r="A1744" s="47" t="s">
        <v>528</v>
      </c>
      <c r="B1744" s="51">
        <v>1978</v>
      </c>
      <c r="C1744" s="20" t="s">
        <v>388</v>
      </c>
      <c r="D1744" s="20">
        <f>LOG(csv!D1744)</f>
        <v>5.0334398401698985</v>
      </c>
      <c r="E1744" s="53">
        <f>LOG(csv!E1744)</f>
        <v>3.0569696765488903</v>
      </c>
      <c r="F1744" s="51">
        <v>100</v>
      </c>
    </row>
    <row r="1745" spans="1:6" ht="20" x14ac:dyDescent="0.25">
      <c r="A1745" s="46" t="s">
        <v>530</v>
      </c>
      <c r="B1745" s="51">
        <v>1978</v>
      </c>
      <c r="C1745" s="20" t="s">
        <v>390</v>
      </c>
      <c r="D1745" s="20">
        <f>LOG(csv!D1745)</f>
        <v>4.5124575861973435</v>
      </c>
      <c r="E1745" s="53">
        <f>LOG(csv!E1745)</f>
        <v>4.5838251147156974</v>
      </c>
      <c r="F1745" s="51">
        <v>100</v>
      </c>
    </row>
    <row r="1746" spans="1:6" ht="30" x14ac:dyDescent="0.25">
      <c r="A1746" s="46" t="s">
        <v>531</v>
      </c>
      <c r="B1746" s="51">
        <v>1978</v>
      </c>
      <c r="C1746" s="20" t="s">
        <v>382</v>
      </c>
      <c r="D1746" s="20">
        <f>LOG(csv!D1746)</f>
        <v>6.4521275986352595</v>
      </c>
      <c r="E1746" s="53">
        <f>LOG(csv!E1746)</f>
        <v>3.098789434759861</v>
      </c>
      <c r="F1746" s="51">
        <v>100</v>
      </c>
    </row>
    <row r="1747" spans="1:6" ht="20" x14ac:dyDescent="0.35">
      <c r="A1747" s="46" t="s">
        <v>622</v>
      </c>
      <c r="B1747" s="51">
        <v>1978</v>
      </c>
      <c r="C1747" s="42" t="s">
        <v>384</v>
      </c>
      <c r="D1747" s="20">
        <f>LOG(csv!D1747)</f>
        <v>5.7939013879034285</v>
      </c>
      <c r="E1747" s="53">
        <f>LOG(csv!E1747)</f>
        <v>3.2358415262238029</v>
      </c>
      <c r="F1747" s="51">
        <v>100</v>
      </c>
    </row>
    <row r="1748" spans="1:6" ht="20" x14ac:dyDescent="0.25">
      <c r="A1748" s="46" t="s">
        <v>533</v>
      </c>
      <c r="B1748" s="51">
        <v>1978</v>
      </c>
      <c r="C1748" s="20" t="s">
        <v>386</v>
      </c>
      <c r="D1748" s="20">
        <f>LOG(csv!D1748)</f>
        <v>7.5216774641613542</v>
      </c>
      <c r="E1748" s="53">
        <f>LOG(csv!E1748)</f>
        <v>2.8372911540984207</v>
      </c>
      <c r="F1748" s="51">
        <v>100</v>
      </c>
    </row>
    <row r="1749" spans="1:6" ht="30" x14ac:dyDescent="0.25">
      <c r="A1749" s="46" t="s">
        <v>534</v>
      </c>
      <c r="B1749" s="51">
        <v>1978</v>
      </c>
      <c r="C1749" s="20" t="s">
        <v>392</v>
      </c>
      <c r="D1749" s="20">
        <f>LOG(csv!D1749)</f>
        <v>7.2941686214737622</v>
      </c>
      <c r="E1749" s="53">
        <f>LOG(csv!E1749)</f>
        <v>2.4109826109168555</v>
      </c>
      <c r="F1749" s="51">
        <v>100</v>
      </c>
    </row>
    <row r="1750" spans="1:6" ht="30" x14ac:dyDescent="0.25">
      <c r="A1750" s="46" t="s">
        <v>535</v>
      </c>
      <c r="B1750" s="51">
        <v>1978</v>
      </c>
      <c r="C1750" s="20" t="s">
        <v>392</v>
      </c>
      <c r="D1750" s="20">
        <f>LOG(csv!D1750)</f>
        <v>6.3105121238468662</v>
      </c>
      <c r="E1750" s="53">
        <f>LOG(csv!E1750)</f>
        <v>3.2812448831026138</v>
      </c>
      <c r="F1750" s="51">
        <v>100</v>
      </c>
    </row>
    <row r="1751" spans="1:6" ht="30" x14ac:dyDescent="0.25">
      <c r="A1751" s="46" t="s">
        <v>537</v>
      </c>
      <c r="B1751" s="51">
        <v>1978</v>
      </c>
      <c r="C1751" s="20" t="s">
        <v>382</v>
      </c>
      <c r="D1751" s="20">
        <f>LOG(csv!D1751)</f>
        <v>7.4515891473637152</v>
      </c>
      <c r="E1751" s="53">
        <f>LOG(csv!E1751)</f>
        <v>2.0520757962155205</v>
      </c>
      <c r="F1751" s="51">
        <v>100</v>
      </c>
    </row>
    <row r="1752" spans="1:6" ht="20" x14ac:dyDescent="0.25">
      <c r="A1752" s="46" t="s">
        <v>538</v>
      </c>
      <c r="B1752" s="51">
        <v>1978</v>
      </c>
      <c r="C1752" s="20" t="s">
        <v>390</v>
      </c>
      <c r="D1752" s="20">
        <f>LOG(csv!D1752)</f>
        <v>7.217259132062436</v>
      </c>
      <c r="E1752" s="53">
        <f>LOG(csv!E1752)</f>
        <v>4.0428395257441991</v>
      </c>
      <c r="F1752" s="51">
        <v>100</v>
      </c>
    </row>
    <row r="1753" spans="1:6" ht="20" x14ac:dyDescent="0.25">
      <c r="A1753" s="46" t="s">
        <v>540</v>
      </c>
      <c r="B1753" s="51">
        <v>1978</v>
      </c>
      <c r="C1753" s="20" t="s">
        <v>388</v>
      </c>
      <c r="D1753" s="20">
        <f>LOG(csv!D1753)</f>
        <v>5.340931678691331</v>
      </c>
      <c r="E1753" s="53">
        <f>LOG(csv!E1753)</f>
        <v>3.7890715652277889</v>
      </c>
      <c r="F1753" s="51">
        <v>100</v>
      </c>
    </row>
    <row r="1754" spans="1:6" ht="20" x14ac:dyDescent="0.25">
      <c r="A1754" s="46" t="s">
        <v>541</v>
      </c>
      <c r="B1754" s="51">
        <v>1978</v>
      </c>
      <c r="C1754" s="20" t="s">
        <v>388</v>
      </c>
      <c r="D1754" s="20">
        <f>LOG(csv!D1754)</f>
        <v>6.6102490919642483</v>
      </c>
      <c r="E1754" s="53">
        <f>LOG(csv!E1754)</f>
        <v>3.7735414754919874</v>
      </c>
      <c r="F1754" s="51">
        <v>100</v>
      </c>
    </row>
    <row r="1755" spans="1:6" ht="30" x14ac:dyDescent="0.25">
      <c r="A1755" s="46" t="s">
        <v>542</v>
      </c>
      <c r="B1755" s="51">
        <v>1978</v>
      </c>
      <c r="C1755" s="20" t="s">
        <v>394</v>
      </c>
      <c r="D1755" s="20">
        <f>LOG(csv!D1755)</f>
        <v>6.7458652532238945</v>
      </c>
      <c r="E1755" s="53">
        <f>LOG(csv!E1755)</f>
        <v>2.8414631881170198</v>
      </c>
      <c r="F1755" s="51">
        <v>100</v>
      </c>
    </row>
    <row r="1756" spans="1:6" ht="30" x14ac:dyDescent="0.25">
      <c r="A1756" s="46" t="s">
        <v>543</v>
      </c>
      <c r="B1756" s="51">
        <v>1978</v>
      </c>
      <c r="C1756" s="20" t="s">
        <v>392</v>
      </c>
      <c r="D1756" s="20">
        <f>LOG(csv!D1756)</f>
        <v>7.0977809939028047</v>
      </c>
      <c r="E1756" s="53">
        <f>LOG(csv!E1756)</f>
        <v>2.4980756679456664</v>
      </c>
      <c r="F1756" s="51">
        <v>100</v>
      </c>
    </row>
    <row r="1757" spans="1:6" ht="30" x14ac:dyDescent="0.25">
      <c r="A1757" s="46" t="s">
        <v>544</v>
      </c>
      <c r="B1757" s="51">
        <v>1978</v>
      </c>
      <c r="C1757" s="20" t="s">
        <v>392</v>
      </c>
      <c r="D1757" s="20">
        <f>LOG(csv!D1757)</f>
        <v>8.1201121854275922</v>
      </c>
      <c r="E1757" s="53">
        <f>LOG(csv!E1757)</f>
        <v>2.7205630178444293</v>
      </c>
      <c r="F1757" s="51">
        <v>100</v>
      </c>
    </row>
    <row r="1758" spans="1:6" ht="20" x14ac:dyDescent="0.25">
      <c r="A1758" s="46" t="s">
        <v>546</v>
      </c>
      <c r="B1758" s="51">
        <v>1978</v>
      </c>
      <c r="C1758" s="20" t="s">
        <v>390</v>
      </c>
      <c r="D1758" s="20">
        <f>LOG(csv!D1758)</f>
        <v>6.6637781682977844</v>
      </c>
      <c r="E1758" s="53">
        <f>LOG(csv!E1758)</f>
        <v>4.0592847132474041</v>
      </c>
      <c r="F1758" s="51">
        <v>100</v>
      </c>
    </row>
    <row r="1759" spans="1:6" x14ac:dyDescent="0.25">
      <c r="A1759" s="46" t="s">
        <v>547</v>
      </c>
      <c r="B1759" s="51">
        <v>1978</v>
      </c>
      <c r="C1759" s="20" t="s">
        <v>405</v>
      </c>
      <c r="D1759" s="20">
        <f>LOG(csv!D1759)</f>
        <v>6.4916738533633191</v>
      </c>
      <c r="E1759" s="53">
        <f>LOG(csv!E1759)</f>
        <v>3.4237825154156365</v>
      </c>
      <c r="F1759" s="51">
        <v>100</v>
      </c>
    </row>
    <row r="1760" spans="1:6" ht="30" x14ac:dyDescent="0.25">
      <c r="A1760" s="46" t="s">
        <v>548</v>
      </c>
      <c r="B1760" s="51">
        <v>1978</v>
      </c>
      <c r="C1760" s="20" t="s">
        <v>382</v>
      </c>
      <c r="D1760" s="20">
        <f>LOG(csv!D1760)</f>
        <v>8.2195938511343822</v>
      </c>
      <c r="E1760" s="53">
        <f>LOG(csv!E1760)</f>
        <v>2.3863748483913412</v>
      </c>
      <c r="F1760" s="51">
        <v>100</v>
      </c>
    </row>
    <row r="1761" spans="1:6" x14ac:dyDescent="0.25">
      <c r="A1761" s="46" t="s">
        <v>549</v>
      </c>
      <c r="B1761" s="51">
        <v>1978</v>
      </c>
      <c r="C1761" s="20" t="s">
        <v>388</v>
      </c>
      <c r="D1761" s="20">
        <f>LOG(csv!D1761)</f>
        <v>4.3134242671691929</v>
      </c>
      <c r="E1761" s="53">
        <f>LOG(csv!E1761)</f>
        <v>3.6048141624931933</v>
      </c>
      <c r="F1761" s="51">
        <v>100</v>
      </c>
    </row>
    <row r="1762" spans="1:6" ht="14.5" x14ac:dyDescent="0.35">
      <c r="A1762" s="46" t="s">
        <v>623</v>
      </c>
      <c r="B1762" s="51">
        <v>1978</v>
      </c>
      <c r="C1762" s="42" t="s">
        <v>405</v>
      </c>
      <c r="D1762" s="20">
        <f>LOG(csv!D1762)</f>
        <v>6</v>
      </c>
      <c r="E1762" s="53">
        <f>LOG(csv!E1762)</f>
        <v>2.9627754996112459</v>
      </c>
      <c r="F1762" s="51">
        <v>100</v>
      </c>
    </row>
    <row r="1763" spans="1:6" ht="30" x14ac:dyDescent="0.25">
      <c r="A1763" s="46" t="s">
        <v>550</v>
      </c>
      <c r="B1763" s="51">
        <v>1978</v>
      </c>
      <c r="C1763" s="20" t="s">
        <v>394</v>
      </c>
      <c r="D1763" s="20">
        <f>LOG(csv!D1763)</f>
        <v>6.5039702178617533</v>
      </c>
      <c r="E1763" s="53">
        <f>LOG(csv!E1763)</f>
        <v>3.141086181043248</v>
      </c>
      <c r="F1763" s="51">
        <v>100</v>
      </c>
    </row>
    <row r="1764" spans="1:6" ht="30" x14ac:dyDescent="0.25">
      <c r="A1764" s="46" t="s">
        <v>551</v>
      </c>
      <c r="B1764" s="51">
        <v>1978</v>
      </c>
      <c r="C1764" s="20" t="s">
        <v>388</v>
      </c>
      <c r="D1764" s="20">
        <f>LOG(csv!D1764)</f>
        <v>6.7536247246539736</v>
      </c>
      <c r="E1764" s="53">
        <f>LOG(csv!E1764)</f>
        <v>2.8055952033136284</v>
      </c>
      <c r="F1764" s="51">
        <v>100</v>
      </c>
    </row>
    <row r="1765" spans="1:6" ht="30" x14ac:dyDescent="0.25">
      <c r="A1765" s="46" t="s">
        <v>552</v>
      </c>
      <c r="B1765" s="51">
        <v>1978</v>
      </c>
      <c r="C1765" s="20" t="s">
        <v>394</v>
      </c>
      <c r="D1765" s="20">
        <f>LOG(csv!D1765)</f>
        <v>6.8133450311951629</v>
      </c>
      <c r="E1765" s="53">
        <f>LOG(csv!E1765)</f>
        <v>2.8921536293213017</v>
      </c>
      <c r="F1765" s="51">
        <v>100</v>
      </c>
    </row>
    <row r="1766" spans="1:6" ht="30" x14ac:dyDescent="0.25">
      <c r="A1766" s="46" t="s">
        <v>553</v>
      </c>
      <c r="B1766" s="51">
        <v>1978</v>
      </c>
      <c r="C1766" s="20" t="s">
        <v>394</v>
      </c>
      <c r="D1766" s="20">
        <f>LOG(csv!D1766)</f>
        <v>7.4518263795719939</v>
      </c>
      <c r="E1766" s="53">
        <f>LOG(csv!E1766)</f>
        <v>2.8677590390493983</v>
      </c>
      <c r="F1766" s="51">
        <v>100</v>
      </c>
    </row>
    <row r="1767" spans="1:6" ht="30" x14ac:dyDescent="0.25">
      <c r="A1767" s="46" t="s">
        <v>554</v>
      </c>
      <c r="B1767" s="51">
        <v>1978</v>
      </c>
      <c r="C1767" s="20" t="s">
        <v>382</v>
      </c>
      <c r="D1767" s="20">
        <f>LOG(csv!D1767)</f>
        <v>7.9516710153488024</v>
      </c>
      <c r="E1767" s="53">
        <f>LOG(csv!E1767)</f>
        <v>2.7042260054222824</v>
      </c>
      <c r="F1767" s="51">
        <v>100</v>
      </c>
    </row>
    <row r="1768" spans="1:6" ht="20" x14ac:dyDescent="0.25">
      <c r="A1768" s="46" t="s">
        <v>555</v>
      </c>
      <c r="B1768" s="51">
        <v>1978</v>
      </c>
      <c r="C1768" s="20" t="s">
        <v>384</v>
      </c>
      <c r="D1768" s="20">
        <f>LOG(csv!D1768)</f>
        <v>7.5858764266852852</v>
      </c>
      <c r="E1768" s="53">
        <f>LOG(csv!E1768)</f>
        <v>3.2701785897091145</v>
      </c>
      <c r="F1768" s="51">
        <v>100</v>
      </c>
    </row>
    <row r="1769" spans="1:6" ht="20" x14ac:dyDescent="0.25">
      <c r="A1769" s="46" t="s">
        <v>556</v>
      </c>
      <c r="B1769" s="51">
        <v>1978</v>
      </c>
      <c r="C1769" s="20" t="s">
        <v>390</v>
      </c>
      <c r="D1769" s="20">
        <f>LOG(csv!D1769)</f>
        <v>7.025546299509994</v>
      </c>
      <c r="E1769" s="53">
        <f>LOG(csv!E1769)</f>
        <v>3.3905032390404197</v>
      </c>
      <c r="F1769" s="51">
        <v>100</v>
      </c>
    </row>
    <row r="1770" spans="1:6" ht="30" x14ac:dyDescent="0.25">
      <c r="A1770" s="46" t="s">
        <v>557</v>
      </c>
      <c r="B1770" s="51">
        <v>1978</v>
      </c>
      <c r="C1770" s="20" t="s">
        <v>394</v>
      </c>
      <c r="D1770" s="20">
        <f>LOG(csv!D1770)</f>
        <v>6.594081692054294</v>
      </c>
      <c r="E1770" s="53">
        <f>LOG(csv!E1770)</f>
        <v>3.5523947349556888</v>
      </c>
      <c r="F1770" s="51">
        <v>100</v>
      </c>
    </row>
    <row r="1771" spans="1:6" x14ac:dyDescent="0.25">
      <c r="A1771" s="46" t="s">
        <v>558</v>
      </c>
      <c r="B1771" s="51">
        <v>1978</v>
      </c>
      <c r="C1771" s="20" t="s">
        <v>405</v>
      </c>
      <c r="D1771" s="20">
        <f>LOG(csv!D1771)</f>
        <v>5.947119406409441</v>
      </c>
      <c r="E1771" s="53">
        <f>LOG(csv!E1771)</f>
        <v>4.3243275438389279</v>
      </c>
      <c r="F1771" s="51">
        <v>100</v>
      </c>
    </row>
    <row r="1772" spans="1:6" ht="30" x14ac:dyDescent="0.25">
      <c r="A1772" s="48" t="s">
        <v>502</v>
      </c>
      <c r="B1772" s="51">
        <v>1978</v>
      </c>
      <c r="C1772" s="20" t="s">
        <v>382</v>
      </c>
      <c r="D1772" s="20">
        <f>LOG(csv!D1772)</f>
        <v>7.6888363224368259</v>
      </c>
      <c r="E1772" s="53">
        <f>LOG(csv!E1772)</f>
        <v>3.1667500357835903</v>
      </c>
      <c r="F1772" s="51">
        <v>100</v>
      </c>
    </row>
    <row r="1773" spans="1:6" ht="30" x14ac:dyDescent="0.25">
      <c r="A1773" s="46" t="s">
        <v>529</v>
      </c>
      <c r="B1773" s="51">
        <v>1978</v>
      </c>
      <c r="C1773" s="20" t="s">
        <v>398</v>
      </c>
      <c r="D1773" s="20">
        <f>LOG(csv!D1773)</f>
        <v>6.6499873680125505</v>
      </c>
      <c r="E1773" s="53">
        <f>LOG(csv!E1773)</f>
        <v>3.0206473922288457</v>
      </c>
      <c r="F1773" s="51">
        <v>100</v>
      </c>
    </row>
    <row r="1774" spans="1:6" ht="20" x14ac:dyDescent="0.25">
      <c r="A1774" s="46" t="s">
        <v>560</v>
      </c>
      <c r="B1774" s="51">
        <v>1978</v>
      </c>
      <c r="C1774" s="20" t="s">
        <v>384</v>
      </c>
      <c r="D1774" s="20">
        <f>LOG(csv!D1774)</f>
        <v>7.3483740330552036</v>
      </c>
      <c r="E1774" s="53">
        <f>LOG(csv!E1774)</f>
        <v>3.1577583445593072</v>
      </c>
      <c r="F1774" s="51">
        <v>100</v>
      </c>
    </row>
    <row r="1775" spans="1:6" ht="30" x14ac:dyDescent="0.25">
      <c r="A1775" s="46" t="s">
        <v>561</v>
      </c>
      <c r="B1775" s="51">
        <v>1978</v>
      </c>
      <c r="C1775" s="20" t="s">
        <v>398</v>
      </c>
      <c r="D1775" s="20">
        <f>LOG(csv!D1775)</f>
        <v>8.1550125954405903</v>
      </c>
      <c r="E1775" s="53">
        <f>LOG(csv!E1775)</f>
        <v>3.5375111510591872</v>
      </c>
      <c r="F1775" s="51">
        <v>100</v>
      </c>
    </row>
    <row r="1776" spans="1:6" ht="30" x14ac:dyDescent="0.25">
      <c r="A1776" s="46" t="s">
        <v>562</v>
      </c>
      <c r="B1776" s="51">
        <v>1978</v>
      </c>
      <c r="C1776" s="20" t="s">
        <v>392</v>
      </c>
      <c r="D1776" s="20">
        <f>LOG(csv!D1776)</f>
        <v>6.9369281350950232</v>
      </c>
      <c r="E1776" s="53">
        <f>LOG(csv!E1776)</f>
        <v>2.2753518330481719</v>
      </c>
      <c r="F1776" s="51">
        <v>100</v>
      </c>
    </row>
    <row r="1777" spans="1:6" ht="30" x14ac:dyDescent="0.25">
      <c r="A1777" s="47" t="s">
        <v>564</v>
      </c>
      <c r="B1777" s="51">
        <v>1978</v>
      </c>
      <c r="C1777" s="20" t="s">
        <v>394</v>
      </c>
      <c r="D1777" s="20">
        <f>LOG(csv!D1777)</f>
        <v>4.5924987489987794</v>
      </c>
      <c r="E1777" s="53">
        <f>LOG(csv!E1777)</f>
        <v>3.0505196747718095</v>
      </c>
      <c r="F1777" s="51">
        <v>100</v>
      </c>
    </row>
    <row r="1778" spans="1:6" ht="30" x14ac:dyDescent="0.25">
      <c r="A1778" s="46" t="s">
        <v>565</v>
      </c>
      <c r="B1778" s="51">
        <v>1978</v>
      </c>
      <c r="C1778" s="20" t="s">
        <v>392</v>
      </c>
      <c r="D1778" s="20">
        <f>LOG(csv!D1778)</f>
        <v>5.226491640270277</v>
      </c>
      <c r="E1778" s="53">
        <f>LOG(csv!E1778)</f>
        <v>3.0043881510999939</v>
      </c>
      <c r="F1778" s="51">
        <v>100</v>
      </c>
    </row>
    <row r="1779" spans="1:6" ht="50" x14ac:dyDescent="0.25">
      <c r="A1779" s="46" t="s">
        <v>567</v>
      </c>
      <c r="B1779" s="51">
        <v>1978</v>
      </c>
      <c r="C1779" s="20" t="s">
        <v>394</v>
      </c>
      <c r="D1779" s="20">
        <f>LOG(csv!D1779)</f>
        <v>5.0713222165053642</v>
      </c>
      <c r="E1779" s="53">
        <f>LOG(csv!E1779)</f>
        <v>2.7901966560762701</v>
      </c>
      <c r="F1779" s="51">
        <v>100</v>
      </c>
    </row>
    <row r="1780" spans="1:6" x14ac:dyDescent="0.25">
      <c r="A1780" s="46" t="s">
        <v>568</v>
      </c>
      <c r="B1780" s="51">
        <v>1978</v>
      </c>
      <c r="C1780" s="20" t="s">
        <v>388</v>
      </c>
      <c r="D1780" s="20">
        <f>LOG(csv!D1780)</f>
        <v>5.2477474726909366</v>
      </c>
      <c r="E1780" s="53">
        <f>LOG(csv!E1780)</f>
        <v>2.8044317405441141</v>
      </c>
      <c r="F1780" s="51">
        <v>100</v>
      </c>
    </row>
    <row r="1781" spans="1:6" ht="20" x14ac:dyDescent="0.25">
      <c r="A1781" s="46" t="s">
        <v>569</v>
      </c>
      <c r="B1781" s="51">
        <v>1978</v>
      </c>
      <c r="C1781" s="20" t="s">
        <v>390</v>
      </c>
      <c r="D1781" s="20">
        <f>LOG(csv!D1781)</f>
        <v>4.4661407178389938</v>
      </c>
      <c r="E1781" s="53">
        <f>LOG(csv!E1781)</f>
        <v>4.0183193239407311</v>
      </c>
      <c r="F1781" s="51">
        <v>100</v>
      </c>
    </row>
    <row r="1782" spans="1:6" ht="30" x14ac:dyDescent="0.25">
      <c r="A1782" s="47" t="s">
        <v>570</v>
      </c>
      <c r="B1782" s="51">
        <v>1978</v>
      </c>
      <c r="C1782" s="20" t="s">
        <v>392</v>
      </c>
      <c r="D1782" s="20">
        <f>LOG(csv!D1782)</f>
        <v>5.2864856612595066</v>
      </c>
      <c r="E1782" s="53">
        <f>LOG(csv!E1782)</f>
        <v>2.7613550909098876</v>
      </c>
      <c r="F1782" s="51">
        <v>100</v>
      </c>
    </row>
    <row r="1783" spans="1:6" ht="20" x14ac:dyDescent="0.25">
      <c r="A1783" s="46" t="s">
        <v>571</v>
      </c>
      <c r="B1783" s="51">
        <v>1978</v>
      </c>
      <c r="C1783" s="20" t="s">
        <v>405</v>
      </c>
      <c r="D1783" s="20">
        <f>LOG(csv!D1783)</f>
        <v>7.4316810210073605</v>
      </c>
      <c r="E1783" s="53">
        <f>LOG(csv!E1783)</f>
        <v>3.9607716802536874</v>
      </c>
      <c r="F1783" s="51">
        <v>100</v>
      </c>
    </row>
    <row r="1784" spans="1:6" ht="30" x14ac:dyDescent="0.25">
      <c r="A1784" s="46" t="s">
        <v>572</v>
      </c>
      <c r="B1784" s="51">
        <v>1978</v>
      </c>
      <c r="C1784" s="20" t="s">
        <v>392</v>
      </c>
      <c r="D1784" s="20">
        <f>LOG(csv!D1784)</f>
        <v>7.0787148891913851</v>
      </c>
      <c r="E1784" s="53">
        <f>LOG(csv!E1784)</f>
        <v>2.6900872800651641</v>
      </c>
      <c r="F1784" s="51">
        <v>100</v>
      </c>
    </row>
    <row r="1785" spans="1:6" ht="20" x14ac:dyDescent="0.25">
      <c r="A1785" s="46" t="s">
        <v>573</v>
      </c>
      <c r="B1785" s="51">
        <v>1978</v>
      </c>
      <c r="C1785" s="20" t="s">
        <v>384</v>
      </c>
      <c r="D1785" s="20">
        <f>LOG(csv!D1785)</f>
        <v>6.9729620046070915</v>
      </c>
      <c r="E1785" s="53">
        <f>LOG(csv!E1785)</f>
        <v>3.4118198288272779</v>
      </c>
      <c r="F1785" s="51">
        <v>100</v>
      </c>
    </row>
    <row r="1786" spans="1:6" ht="30" x14ac:dyDescent="0.25">
      <c r="A1786" s="46" t="s">
        <v>574</v>
      </c>
      <c r="B1786" s="51">
        <v>1978</v>
      </c>
      <c r="C1786" s="20" t="s">
        <v>392</v>
      </c>
      <c r="D1786" s="20">
        <f>LOG(csv!D1786)</f>
        <v>4.9113760332360652</v>
      </c>
      <c r="E1786" s="53">
        <f>LOG(csv!E1786)</f>
        <v>3.134916019629812</v>
      </c>
      <c r="F1786" s="51">
        <v>100</v>
      </c>
    </row>
    <row r="1787" spans="1:6" ht="30" x14ac:dyDescent="0.25">
      <c r="A1787" s="46" t="s">
        <v>575</v>
      </c>
      <c r="B1787" s="51">
        <v>1978</v>
      </c>
      <c r="C1787" s="20" t="s">
        <v>392</v>
      </c>
      <c r="D1787" s="20">
        <f>LOG(csv!D1787)</f>
        <v>6.7785310918988699</v>
      </c>
      <c r="E1787" s="53">
        <f>LOG(csv!E1787)</f>
        <v>2.5126312399079964</v>
      </c>
      <c r="F1787" s="51">
        <v>100</v>
      </c>
    </row>
    <row r="1788" spans="1:6" ht="30" x14ac:dyDescent="0.25">
      <c r="A1788" s="46" t="s">
        <v>576</v>
      </c>
      <c r="B1788" s="51">
        <v>1978</v>
      </c>
      <c r="C1788" s="20" t="s">
        <v>382</v>
      </c>
      <c r="D1788" s="20">
        <f>LOG(csv!D1788)</f>
        <v>6.6524542496118242</v>
      </c>
      <c r="E1788" s="53">
        <f>LOG(csv!E1788)</f>
        <v>3.5042439288645659</v>
      </c>
      <c r="F1788" s="51">
        <v>100</v>
      </c>
    </row>
    <row r="1789" spans="1:6" ht="20" x14ac:dyDescent="0.25">
      <c r="A1789" s="46" t="s">
        <v>577</v>
      </c>
      <c r="B1789" s="51">
        <v>1978</v>
      </c>
      <c r="C1789" s="20" t="s">
        <v>384</v>
      </c>
      <c r="D1789" s="20">
        <f>LOG(csv!D1789)</f>
        <v>6.7355548293456735</v>
      </c>
      <c r="E1789" s="53">
        <f>LOG(csv!E1789)</f>
        <v>3.3962633376057392</v>
      </c>
      <c r="F1789" s="51">
        <v>100</v>
      </c>
    </row>
    <row r="1790" spans="1:6" ht="20" x14ac:dyDescent="0.25">
      <c r="A1790" s="46" t="s">
        <v>578</v>
      </c>
      <c r="B1790" s="51">
        <v>1978</v>
      </c>
      <c r="C1790" s="20" t="s">
        <v>384</v>
      </c>
      <c r="D1790" s="20">
        <f>LOG(csv!D1790)</f>
        <v>6.3032710261660201</v>
      </c>
      <c r="E1790" s="53">
        <f>LOG(csv!E1790)</f>
        <v>3.7238240747862537</v>
      </c>
      <c r="F1790" s="51">
        <v>100</v>
      </c>
    </row>
    <row r="1791" spans="1:6" ht="20" x14ac:dyDescent="0.25">
      <c r="A1791" s="46" t="s">
        <v>579</v>
      </c>
      <c r="B1791" s="51">
        <v>1978</v>
      </c>
      <c r="C1791" s="20" t="s">
        <v>388</v>
      </c>
      <c r="D1791" s="20">
        <f>LOG(csv!D1791)</f>
        <v>5.7422835443140974</v>
      </c>
      <c r="E1791" s="53">
        <f>LOG(csv!E1791)</f>
        <v>2.7122584752674768</v>
      </c>
      <c r="F1791" s="51">
        <v>100</v>
      </c>
    </row>
    <row r="1792" spans="1:6" ht="30" x14ac:dyDescent="0.25">
      <c r="A1792" s="46" t="s">
        <v>580</v>
      </c>
      <c r="B1792" s="51">
        <v>1978</v>
      </c>
      <c r="C1792" s="20" t="s">
        <v>392</v>
      </c>
      <c r="D1792" s="20">
        <f>LOG(csv!D1792)</f>
        <v>6.9475973112738503</v>
      </c>
      <c r="E1792" s="53">
        <f>LOG(csv!E1792)</f>
        <v>2.7271023422977634</v>
      </c>
      <c r="F1792" s="51">
        <v>100</v>
      </c>
    </row>
    <row r="1793" spans="1:6" ht="30" x14ac:dyDescent="0.25">
      <c r="A1793" s="46" t="s">
        <v>581</v>
      </c>
      <c r="B1793" s="51">
        <v>1978</v>
      </c>
      <c r="C1793" s="20" t="s">
        <v>392</v>
      </c>
      <c r="D1793" s="20">
        <f>LOG(csv!D1793)</f>
        <v>7.6453007776360646</v>
      </c>
      <c r="E1793" s="53">
        <f>LOG(csv!E1793)</f>
        <v>3.2354847476142923</v>
      </c>
      <c r="F1793" s="51">
        <v>100</v>
      </c>
    </row>
    <row r="1794" spans="1:6" ht="20" x14ac:dyDescent="0.35">
      <c r="A1794" s="46" t="s">
        <v>624</v>
      </c>
      <c r="B1794" s="51">
        <v>1978</v>
      </c>
      <c r="C1794" s="42" t="s">
        <v>392</v>
      </c>
      <c r="D1794" s="20">
        <f>LOG(csv!D1794)</f>
        <v>7.0913151596972233</v>
      </c>
      <c r="E1794" s="53">
        <f>LOG(csv!E1794)</f>
        <v>3.1468042659843354</v>
      </c>
      <c r="F1794" s="51">
        <v>100</v>
      </c>
    </row>
    <row r="1795" spans="1:6" ht="20" x14ac:dyDescent="0.25">
      <c r="A1795" s="46" t="s">
        <v>582</v>
      </c>
      <c r="B1795" s="51">
        <v>1978</v>
      </c>
      <c r="C1795" s="20" t="s">
        <v>390</v>
      </c>
      <c r="D1795" s="20">
        <f>LOG(csv!D1795)</f>
        <v>7.6063581662857604</v>
      </c>
      <c r="E1795" s="53">
        <f>LOG(csv!E1795)</f>
        <v>3.6378608496524798</v>
      </c>
      <c r="F1795" s="51">
        <v>100</v>
      </c>
    </row>
    <row r="1796" spans="1:6" ht="30" x14ac:dyDescent="0.25">
      <c r="A1796" s="46" t="s">
        <v>583</v>
      </c>
      <c r="B1796" s="51">
        <v>1978</v>
      </c>
      <c r="C1796" s="20" t="s">
        <v>382</v>
      </c>
      <c r="D1796" s="20">
        <f>LOG(csv!D1796)</f>
        <v>7.3058292603429287</v>
      </c>
      <c r="E1796" s="53">
        <f>LOG(csv!E1796)</f>
        <v>2.2846864523541224</v>
      </c>
      <c r="F1796" s="51">
        <v>100</v>
      </c>
    </row>
    <row r="1797" spans="1:6" ht="30" x14ac:dyDescent="0.25">
      <c r="A1797" s="46" t="s">
        <v>584</v>
      </c>
      <c r="B1797" s="51">
        <v>1978</v>
      </c>
      <c r="C1797" s="20" t="s">
        <v>392</v>
      </c>
      <c r="D1797" s="20">
        <f>LOG(csv!D1797)</f>
        <v>7.6152805120020135</v>
      </c>
      <c r="E1797" s="53">
        <f>LOG(csv!E1797)</f>
        <v>2.6578403941437307</v>
      </c>
      <c r="F1797" s="51">
        <v>100</v>
      </c>
    </row>
    <row r="1798" spans="1:6" ht="30" x14ac:dyDescent="0.25">
      <c r="A1798" s="46" t="s">
        <v>585</v>
      </c>
      <c r="B1798" s="51">
        <v>1978</v>
      </c>
      <c r="C1798" s="20" t="s">
        <v>394</v>
      </c>
      <c r="D1798" s="20">
        <f>LOG(csv!D1798)</f>
        <v>5.6425802507306173</v>
      </c>
      <c r="E1798" s="53">
        <f>LOG(csv!E1798)</f>
        <v>3.308518828388392</v>
      </c>
      <c r="F1798" s="51">
        <v>100</v>
      </c>
    </row>
    <row r="1799" spans="1:6" ht="30" x14ac:dyDescent="0.25">
      <c r="A1799" s="46" t="s">
        <v>586</v>
      </c>
      <c r="B1799" s="51">
        <v>1978</v>
      </c>
      <c r="C1799" s="20" t="s">
        <v>392</v>
      </c>
      <c r="D1799" s="20">
        <f>LOG(csv!D1799)</f>
        <v>6.0555060013020441</v>
      </c>
      <c r="E1799" s="53">
        <f>LOG(csv!E1799)</f>
        <v>2.778271113594772</v>
      </c>
      <c r="F1799" s="51">
        <v>100</v>
      </c>
    </row>
    <row r="1800" spans="1:6" ht="20" x14ac:dyDescent="0.25">
      <c r="A1800" s="46" t="s">
        <v>587</v>
      </c>
      <c r="B1800" s="51">
        <v>1978</v>
      </c>
      <c r="C1800" s="20" t="s">
        <v>390</v>
      </c>
      <c r="D1800" s="20">
        <f>LOG(csv!D1800)</f>
        <v>6.9550426109968271</v>
      </c>
      <c r="E1800" s="53">
        <f>LOG(csv!E1800)</f>
        <v>4.0949102714054515</v>
      </c>
      <c r="F1800" s="51">
        <v>100</v>
      </c>
    </row>
    <row r="1801" spans="1:6" ht="20" x14ac:dyDescent="0.25">
      <c r="A1801" s="46" t="s">
        <v>588</v>
      </c>
      <c r="B1801" s="51">
        <v>1978</v>
      </c>
      <c r="C1801" s="20" t="s">
        <v>390</v>
      </c>
      <c r="D1801" s="20">
        <f>LOG(csv!D1801)</f>
        <v>6.8764449772609142</v>
      </c>
      <c r="E1801" s="53">
        <f>LOG(csv!E1801)</f>
        <v>4.2477476656123105</v>
      </c>
      <c r="F1801" s="51">
        <v>100</v>
      </c>
    </row>
    <row r="1802" spans="1:6" x14ac:dyDescent="0.25">
      <c r="A1802" s="46" t="s">
        <v>589</v>
      </c>
      <c r="B1802" s="51">
        <v>1978</v>
      </c>
      <c r="C1802" s="20" t="s">
        <v>405</v>
      </c>
      <c r="D1802" s="20">
        <f>LOG(csv!D1802)</f>
        <v>7.2760332957611249</v>
      </c>
      <c r="E1802" s="53">
        <f>LOG(csv!E1802)</f>
        <v>3.0449433647507127</v>
      </c>
      <c r="F1802" s="51">
        <v>100</v>
      </c>
    </row>
    <row r="1803" spans="1:6" ht="30" x14ac:dyDescent="0.25">
      <c r="A1803" s="46" t="s">
        <v>591</v>
      </c>
      <c r="B1803" s="51">
        <v>1978</v>
      </c>
      <c r="C1803" s="20" t="s">
        <v>398</v>
      </c>
      <c r="D1803" s="20">
        <f>LOG(csv!D1803)</f>
        <v>6.8645594321922756</v>
      </c>
      <c r="E1803" s="53">
        <f>LOG(csv!E1803)</f>
        <v>2.7404956411227914</v>
      </c>
      <c r="F1803" s="51">
        <v>100</v>
      </c>
    </row>
    <row r="1804" spans="1:6" ht="30" x14ac:dyDescent="0.25">
      <c r="A1804" s="46" t="s">
        <v>593</v>
      </c>
      <c r="B1804" s="51">
        <v>1978</v>
      </c>
      <c r="C1804" s="20" t="s">
        <v>382</v>
      </c>
      <c r="D1804" s="20">
        <f>LOG(csv!D1804)</f>
        <v>7.8104448737186072</v>
      </c>
      <c r="E1804" s="53">
        <f>LOG(csv!E1804)</f>
        <v>2.723050020719775</v>
      </c>
      <c r="F1804" s="51">
        <v>100</v>
      </c>
    </row>
    <row r="1805" spans="1:6" ht="20" x14ac:dyDescent="0.25">
      <c r="A1805" s="46" t="s">
        <v>515</v>
      </c>
      <c r="B1805" s="51">
        <v>1978</v>
      </c>
      <c r="C1805" s="20" t="s">
        <v>384</v>
      </c>
      <c r="D1805" s="20">
        <f>LOG(csv!D1805)</f>
        <v>6.3118712106355614</v>
      </c>
      <c r="E1805" s="53">
        <f>LOG(csv!E1805)</f>
        <v>3.2876342026984355</v>
      </c>
      <c r="F1805" s="51">
        <v>100</v>
      </c>
    </row>
    <row r="1806" spans="1:6" ht="20" x14ac:dyDescent="0.35">
      <c r="A1806" s="46" t="s">
        <v>625</v>
      </c>
      <c r="B1806" s="51">
        <v>1978</v>
      </c>
      <c r="C1806" s="42" t="s">
        <v>382</v>
      </c>
      <c r="D1806" s="20">
        <f>LOG(csv!D1806)</f>
        <v>6.0671609060616039</v>
      </c>
      <c r="E1806" s="53">
        <f>LOG(csv!E1806)</f>
        <v>2.2360453662733679</v>
      </c>
      <c r="F1806" s="51">
        <v>100</v>
      </c>
    </row>
    <row r="1807" spans="1:6" ht="30" x14ac:dyDescent="0.25">
      <c r="A1807" s="46" t="s">
        <v>594</v>
      </c>
      <c r="B1807" s="51">
        <v>1978</v>
      </c>
      <c r="C1807" s="20" t="s">
        <v>392</v>
      </c>
      <c r="D1807" s="20">
        <f>LOG(csv!D1807)</f>
        <v>6.7441914011106388</v>
      </c>
      <c r="E1807" s="53">
        <f>LOG(csv!E1807)</f>
        <v>2.5050415676016815</v>
      </c>
      <c r="F1807" s="51">
        <v>100</v>
      </c>
    </row>
    <row r="1808" spans="1:6" x14ac:dyDescent="0.25">
      <c r="A1808" s="46" t="s">
        <v>595</v>
      </c>
      <c r="B1808" s="51">
        <v>1978</v>
      </c>
      <c r="C1808" s="20" t="s">
        <v>388</v>
      </c>
      <c r="D1808" s="20">
        <f>LOG(csv!D1808)</f>
        <v>5.0595217660408505</v>
      </c>
      <c r="E1808" s="53">
        <f>LOG(csv!E1808)</f>
        <v>2.6579975181018058</v>
      </c>
      <c r="F1808" s="51">
        <v>100</v>
      </c>
    </row>
    <row r="1809" spans="1:6" ht="30" x14ac:dyDescent="0.25">
      <c r="A1809" s="47" t="s">
        <v>596</v>
      </c>
      <c r="B1809" s="51">
        <v>1978</v>
      </c>
      <c r="C1809" s="20" t="s">
        <v>394</v>
      </c>
      <c r="D1809" s="20">
        <f>LOG(csv!D1809)</f>
        <v>6.0276928298182444</v>
      </c>
      <c r="E1809" s="53">
        <f>LOG(csv!E1809)</f>
        <v>3.5288490311548157</v>
      </c>
      <c r="F1809" s="51">
        <v>100</v>
      </c>
    </row>
    <row r="1810" spans="1:6" ht="20" x14ac:dyDescent="0.25">
      <c r="A1810" s="46" t="s">
        <v>597</v>
      </c>
      <c r="B1810" s="51">
        <v>1978</v>
      </c>
      <c r="C1810" s="20" t="s">
        <v>386</v>
      </c>
      <c r="D1810" s="20">
        <f>LOG(csv!D1810)</f>
        <v>7.007535015451908</v>
      </c>
      <c r="E1810" s="53">
        <f>LOG(csv!E1810)</f>
        <v>2.9941410583029509</v>
      </c>
      <c r="F1810" s="51">
        <v>100</v>
      </c>
    </row>
    <row r="1811" spans="1:6" x14ac:dyDescent="0.25">
      <c r="A1811" s="46" t="s">
        <v>598</v>
      </c>
      <c r="B1811" s="51">
        <v>1978</v>
      </c>
      <c r="C1811" s="20" t="s">
        <v>405</v>
      </c>
      <c r="D1811" s="20">
        <f>LOG(csv!D1811)</f>
        <v>7.847658756891005</v>
      </c>
      <c r="E1811" s="53">
        <f>LOG(csv!E1811)</f>
        <v>3.1911304628827311</v>
      </c>
      <c r="F1811" s="51">
        <v>100</v>
      </c>
    </row>
    <row r="1812" spans="1:6" ht="30" x14ac:dyDescent="0.25">
      <c r="A1812" s="46" t="s">
        <v>599</v>
      </c>
      <c r="B1812" s="51">
        <v>1978</v>
      </c>
      <c r="C1812" s="20" t="s">
        <v>398</v>
      </c>
      <c r="D1812" s="20">
        <f>LOG(csv!D1812)</f>
        <v>6.7026820786421526</v>
      </c>
      <c r="E1812" s="53">
        <f>LOG(csv!E1812)</f>
        <v>2.8233640852360486</v>
      </c>
      <c r="F1812" s="51">
        <v>100</v>
      </c>
    </row>
    <row r="1813" spans="1:6" x14ac:dyDescent="0.25">
      <c r="A1813" s="46" t="s">
        <v>601</v>
      </c>
      <c r="B1813" s="51">
        <v>1978</v>
      </c>
      <c r="C1813" s="20" t="s">
        <v>388</v>
      </c>
      <c r="D1813" s="20">
        <f>LOG(csv!D1813)</f>
        <v>4.0722498976135144</v>
      </c>
      <c r="E1813" s="53">
        <f>LOG(csv!E1813)</f>
        <v>2.5537748266740143</v>
      </c>
      <c r="F1813" s="51">
        <v>100</v>
      </c>
    </row>
    <row r="1814" spans="1:6" ht="30" x14ac:dyDescent="0.25">
      <c r="A1814" s="46" t="s">
        <v>602</v>
      </c>
      <c r="B1814" s="51">
        <v>1978</v>
      </c>
      <c r="C1814" s="20" t="s">
        <v>392</v>
      </c>
      <c r="D1814" s="20">
        <f>LOG(csv!D1814)</f>
        <v>7.4501837128155204</v>
      </c>
      <c r="E1814" s="53">
        <f>LOG(csv!E1814)</f>
        <v>2.3113199854703601</v>
      </c>
      <c r="F1814" s="51">
        <v>100</v>
      </c>
    </row>
    <row r="1815" spans="1:6" ht="30" x14ac:dyDescent="0.25">
      <c r="A1815" s="46" t="s">
        <v>603</v>
      </c>
      <c r="B1815" s="51">
        <v>1978</v>
      </c>
      <c r="C1815" s="20" t="s">
        <v>398</v>
      </c>
      <c r="D1815" s="20">
        <f>LOG(csv!D1815)</f>
        <v>7.6694174541257576</v>
      </c>
      <c r="E1815" s="53">
        <f>LOG(csv!E1815)</f>
        <v>2.9876763564906548</v>
      </c>
      <c r="F1815" s="51">
        <v>100</v>
      </c>
    </row>
    <row r="1816" spans="1:6" ht="30" x14ac:dyDescent="0.25">
      <c r="A1816" s="46" t="s">
        <v>604</v>
      </c>
      <c r="B1816" s="51">
        <v>1978</v>
      </c>
      <c r="C1816" s="20" t="s">
        <v>405</v>
      </c>
      <c r="D1816" s="20">
        <f>LOG(csv!D1816)</f>
        <v>6.415426281290876</v>
      </c>
      <c r="E1816" s="53">
        <f>LOG(csv!E1816)</f>
        <v>4.4584233426532727</v>
      </c>
      <c r="F1816" s="51">
        <v>100</v>
      </c>
    </row>
    <row r="1817" spans="1:6" ht="20" x14ac:dyDescent="0.25">
      <c r="A1817" s="48" t="s">
        <v>605</v>
      </c>
      <c r="B1817" s="51">
        <v>1978</v>
      </c>
      <c r="C1817" s="20" t="s">
        <v>390</v>
      </c>
      <c r="D1817" s="20">
        <f>LOG(csv!D1817)</f>
        <v>7.7825382148795619</v>
      </c>
      <c r="E1817" s="53">
        <f>LOG(csv!E1817)</f>
        <v>3.7764787631840737</v>
      </c>
      <c r="F1817" s="51">
        <v>100</v>
      </c>
    </row>
    <row r="1818" spans="1:6" ht="30" x14ac:dyDescent="0.25">
      <c r="A1818" s="46" t="s">
        <v>592</v>
      </c>
      <c r="B1818" s="51">
        <v>1978</v>
      </c>
      <c r="C1818" s="20" t="s">
        <v>392</v>
      </c>
      <c r="D1818" s="20">
        <f>LOG(csv!D1818)</f>
        <v>7.5733983813918968</v>
      </c>
      <c r="E1818" s="53">
        <f>LOG(csv!E1818)</f>
        <v>1.7636686431417981</v>
      </c>
      <c r="F1818" s="51">
        <v>100</v>
      </c>
    </row>
    <row r="1819" spans="1:6" ht="20" x14ac:dyDescent="0.25">
      <c r="A1819" s="48" t="s">
        <v>606</v>
      </c>
      <c r="B1819" s="51">
        <v>1978</v>
      </c>
      <c r="C1819" s="20" t="s">
        <v>413</v>
      </c>
      <c r="D1819" s="20">
        <f>LOG(csv!D1819)</f>
        <v>8.4748631650071289</v>
      </c>
      <c r="E1819" s="53">
        <f>LOG(csv!E1819)</f>
        <v>4.0247846352215317</v>
      </c>
      <c r="F1819" s="51">
        <v>100</v>
      </c>
    </row>
    <row r="1820" spans="1:6" ht="30" x14ac:dyDescent="0.25">
      <c r="A1820" s="48" t="s">
        <v>612</v>
      </c>
      <c r="B1820" s="51">
        <v>1978</v>
      </c>
      <c r="C1820" s="20" t="s">
        <v>394</v>
      </c>
      <c r="D1820" s="20">
        <f>LOG(csv!D1820)</f>
        <v>5.035849819934441</v>
      </c>
      <c r="E1820" s="53">
        <f>LOG(csv!E1820)</f>
        <v>3.7277614657552274</v>
      </c>
      <c r="F1820" s="51">
        <v>100</v>
      </c>
    </row>
    <row r="1821" spans="1:6" ht="30" x14ac:dyDescent="0.25">
      <c r="A1821" s="46" t="s">
        <v>607</v>
      </c>
      <c r="B1821" s="51">
        <v>1978</v>
      </c>
      <c r="C1821" s="20" t="s">
        <v>394</v>
      </c>
      <c r="D1821" s="20">
        <f>LOG(csv!D1821)</f>
        <v>6.5355386741890982</v>
      </c>
      <c r="E1821" s="53">
        <f>LOG(csv!E1821)</f>
        <v>3.2323198982000494</v>
      </c>
      <c r="F1821" s="51">
        <v>100</v>
      </c>
    </row>
    <row r="1822" spans="1:6" ht="30" x14ac:dyDescent="0.25">
      <c r="A1822" s="46" t="s">
        <v>608</v>
      </c>
      <c r="B1822" s="51">
        <v>1978</v>
      </c>
      <c r="C1822" s="20" t="s">
        <v>398</v>
      </c>
      <c r="D1822" s="20">
        <f>LOG(csv!D1822)</f>
        <v>7.4362761214762214</v>
      </c>
      <c r="E1822" s="53">
        <f>LOG(csv!E1822)</f>
        <v>2.8036086787021257</v>
      </c>
      <c r="F1822" s="51">
        <v>100</v>
      </c>
    </row>
    <row r="1823" spans="1:6" x14ac:dyDescent="0.25">
      <c r="A1823" s="46" t="s">
        <v>609</v>
      </c>
      <c r="B1823" s="51">
        <v>1978</v>
      </c>
      <c r="C1823" s="20" t="s">
        <v>388</v>
      </c>
      <c r="D1823" s="20">
        <f>LOG(csv!D1823)</f>
        <v>5.3198739874768259</v>
      </c>
      <c r="E1823" s="53">
        <f>LOG(csv!E1823)</f>
        <v>2.9019445951761611</v>
      </c>
      <c r="F1823" s="51">
        <v>100</v>
      </c>
    </row>
    <row r="1824" spans="1:6" ht="30" x14ac:dyDescent="0.25">
      <c r="A1824" s="46" t="s">
        <v>610</v>
      </c>
      <c r="B1824" s="51">
        <v>1978</v>
      </c>
      <c r="C1824" s="20" t="s">
        <v>394</v>
      </c>
      <c r="D1824" s="20">
        <f>LOG(csv!D1824)</f>
        <v>7.4104471284762887</v>
      </c>
      <c r="E1824" s="53">
        <f>LOG(csv!E1824)</f>
        <v>3.5053803877700385</v>
      </c>
      <c r="F1824" s="51">
        <v>100</v>
      </c>
    </row>
    <row r="1825" spans="1:6" ht="30" x14ac:dyDescent="0.25">
      <c r="A1825" s="48" t="s">
        <v>611</v>
      </c>
      <c r="B1825" s="51">
        <v>1978</v>
      </c>
      <c r="C1825" s="20" t="s">
        <v>382</v>
      </c>
      <c r="D1825" s="20">
        <f>LOG(csv!D1825)</f>
        <v>7.9263577084123877</v>
      </c>
      <c r="E1825" s="53">
        <f>LOG(csv!E1825)</f>
        <v>2.4749446137235793</v>
      </c>
      <c r="F1825" s="51">
        <v>100</v>
      </c>
    </row>
    <row r="1826" spans="1:6" x14ac:dyDescent="0.25">
      <c r="A1826" s="46" t="s">
        <v>616</v>
      </c>
      <c r="B1826" s="51">
        <v>1978</v>
      </c>
      <c r="C1826" s="20" t="s">
        <v>405</v>
      </c>
      <c r="D1826" s="20">
        <f>LOG(csv!D1826)</f>
        <v>7.3315525658302727</v>
      </c>
      <c r="E1826" s="53">
        <f>LOG(csv!E1826)</f>
        <v>2.1755497570315332</v>
      </c>
      <c r="F1826" s="51">
        <v>100</v>
      </c>
    </row>
    <row r="1827" spans="1:6" ht="30" x14ac:dyDescent="0.25">
      <c r="A1827" s="46" t="s">
        <v>617</v>
      </c>
      <c r="B1827" s="51">
        <v>1978</v>
      </c>
      <c r="C1827" s="20" t="s">
        <v>392</v>
      </c>
      <c r="D1827" s="20">
        <f>LOG(csv!D1827)</f>
        <v>7.0607737408432509</v>
      </c>
      <c r="E1827" s="53">
        <f>LOG(csv!E1827)</f>
        <v>2.7059562122865803</v>
      </c>
      <c r="F1827" s="51">
        <v>100</v>
      </c>
    </row>
    <row r="1828" spans="1:6" ht="30" x14ac:dyDescent="0.25">
      <c r="A1828" s="46" t="s">
        <v>618</v>
      </c>
      <c r="B1828" s="51">
        <v>1978</v>
      </c>
      <c r="C1828" s="20" t="s">
        <v>392</v>
      </c>
      <c r="D1828" s="20">
        <f>LOG(csv!D1828)</f>
        <v>7.0876680393782019</v>
      </c>
      <c r="E1828" s="53">
        <f>LOG(csv!E1828)</f>
        <v>2.8063351997315795</v>
      </c>
      <c r="F1828" s="51">
        <v>100</v>
      </c>
    </row>
    <row r="1829" spans="1:6" ht="30" x14ac:dyDescent="0.25">
      <c r="A1829" s="46" t="s">
        <v>381</v>
      </c>
      <c r="B1829" s="51">
        <v>1979</v>
      </c>
      <c r="C1829" s="20" t="s">
        <v>382</v>
      </c>
      <c r="D1829" s="20">
        <f>LOG(csv!D1829)</f>
        <v>7.4921594601053512</v>
      </c>
      <c r="E1829" s="53">
        <f>LOG(csv!E1829)</f>
        <v>2.4446546138128884</v>
      </c>
      <c r="F1829" s="51">
        <v>100</v>
      </c>
    </row>
    <row r="1830" spans="1:6" ht="20" x14ac:dyDescent="0.25">
      <c r="A1830" s="46" t="s">
        <v>383</v>
      </c>
      <c r="B1830" s="51">
        <v>1979</v>
      </c>
      <c r="C1830" s="20" t="s">
        <v>384</v>
      </c>
      <c r="D1830" s="20">
        <f>LOG(csv!D1830)</f>
        <v>6.5540837504654892</v>
      </c>
      <c r="E1830" s="53">
        <f>LOG(csv!E1830)</f>
        <v>2.7852343337872867</v>
      </c>
      <c r="F1830" s="51">
        <v>100</v>
      </c>
    </row>
    <row r="1831" spans="1:6" ht="20" x14ac:dyDescent="0.25">
      <c r="A1831" s="46" t="s">
        <v>385</v>
      </c>
      <c r="B1831" s="51">
        <v>1979</v>
      </c>
      <c r="C1831" s="20" t="s">
        <v>386</v>
      </c>
      <c r="D1831" s="20">
        <f>LOG(csv!D1831)</f>
        <v>7.5175929308559484</v>
      </c>
      <c r="E1831" s="53">
        <f>LOG(csv!E1831)</f>
        <v>3.2484552644119487</v>
      </c>
      <c r="F1831" s="51">
        <v>100</v>
      </c>
    </row>
    <row r="1832" spans="1:6" ht="20" x14ac:dyDescent="0.25">
      <c r="A1832" s="46" t="s">
        <v>389</v>
      </c>
      <c r="B1832" s="51">
        <v>1979</v>
      </c>
      <c r="C1832" s="20" t="s">
        <v>390</v>
      </c>
      <c r="D1832" s="20">
        <f>LOG(csv!D1832)</f>
        <v>4.8524860932356217</v>
      </c>
      <c r="E1832" s="53">
        <f>LOG(csv!E1832)</f>
        <v>4.0726045875078434</v>
      </c>
      <c r="F1832" s="51">
        <v>100</v>
      </c>
    </row>
    <row r="1833" spans="1:6" ht="30" x14ac:dyDescent="0.25">
      <c r="A1833" s="46" t="s">
        <v>391</v>
      </c>
      <c r="B1833" s="51">
        <v>1979</v>
      </c>
      <c r="C1833" s="20" t="s">
        <v>392</v>
      </c>
      <c r="D1833" s="20">
        <f>LOG(csv!D1833)</f>
        <v>7.0837559202283726</v>
      </c>
      <c r="E1833" s="53">
        <f>LOG(csv!E1833)</f>
        <v>2.7357622786530937</v>
      </c>
      <c r="F1833" s="51">
        <v>100</v>
      </c>
    </row>
    <row r="1834" spans="1:6" ht="30" x14ac:dyDescent="0.25">
      <c r="A1834" s="47" t="s">
        <v>395</v>
      </c>
      <c r="B1834" s="51">
        <v>1979</v>
      </c>
      <c r="C1834" s="20" t="s">
        <v>394</v>
      </c>
      <c r="D1834" s="20">
        <f>LOG(csv!D1834)</f>
        <v>4.8395283245775316</v>
      </c>
      <c r="E1834" s="53">
        <f>LOG(csv!E1834)</f>
        <v>3.1164072880956093</v>
      </c>
      <c r="F1834" s="51">
        <v>100</v>
      </c>
    </row>
    <row r="1835" spans="1:6" ht="30" x14ac:dyDescent="0.25">
      <c r="A1835" s="46" t="s">
        <v>396</v>
      </c>
      <c r="B1835" s="51">
        <v>1979</v>
      </c>
      <c r="C1835" s="20" t="s">
        <v>394</v>
      </c>
      <c r="D1835" s="20">
        <f>LOG(csv!D1835)</f>
        <v>7.6012104735850121</v>
      </c>
      <c r="E1835" s="53">
        <f>LOG(csv!E1835)</f>
        <v>3.3981972276456767</v>
      </c>
      <c r="F1835" s="51">
        <v>100</v>
      </c>
    </row>
    <row r="1836" spans="1:6" ht="30" x14ac:dyDescent="0.25">
      <c r="A1836" s="46" t="s">
        <v>397</v>
      </c>
      <c r="B1836" s="51">
        <v>1979</v>
      </c>
      <c r="C1836" s="20" t="s">
        <v>398</v>
      </c>
      <c r="D1836" s="20">
        <f>LOG(csv!D1836)</f>
        <v>6.4736872102914358</v>
      </c>
      <c r="E1836" s="53">
        <f>LOG(csv!E1836)</f>
        <v>2.5900305163434592</v>
      </c>
      <c r="F1836" s="51">
        <v>100</v>
      </c>
    </row>
    <row r="1837" spans="1:6" ht="30" x14ac:dyDescent="0.25">
      <c r="A1837" s="46" t="s">
        <v>399</v>
      </c>
      <c r="B1837" s="51">
        <v>1979</v>
      </c>
      <c r="C1837" s="20" t="s">
        <v>394</v>
      </c>
      <c r="D1837" s="20">
        <f>LOG(csv!D1837)</f>
        <v>4.8566745246667775</v>
      </c>
      <c r="E1837" s="53">
        <f>LOG(csv!E1837)</f>
        <v>3.8835844894409965</v>
      </c>
      <c r="F1837" s="51">
        <v>100</v>
      </c>
    </row>
    <row r="1838" spans="1:6" x14ac:dyDescent="0.25">
      <c r="A1838" s="46" t="s">
        <v>400</v>
      </c>
      <c r="B1838" s="51">
        <v>1979</v>
      </c>
      <c r="C1838" s="20" t="s">
        <v>388</v>
      </c>
      <c r="D1838" s="20">
        <f>LOG(csv!D1838)</f>
        <v>7.3067269341885055</v>
      </c>
      <c r="E1838" s="53">
        <f>LOG(csv!E1838)</f>
        <v>3.9672088966959769</v>
      </c>
      <c r="F1838" s="51">
        <v>100</v>
      </c>
    </row>
    <row r="1839" spans="1:6" ht="20" x14ac:dyDescent="0.25">
      <c r="A1839" s="46" t="s">
        <v>401</v>
      </c>
      <c r="B1839" s="51">
        <v>1979</v>
      </c>
      <c r="C1839" s="20" t="s">
        <v>390</v>
      </c>
      <c r="D1839" s="20">
        <f>LOG(csv!D1839)</f>
        <v>6.9134365938537217</v>
      </c>
      <c r="E1839" s="53">
        <f>LOG(csv!E1839)</f>
        <v>3.9899022160357012</v>
      </c>
      <c r="F1839" s="51">
        <v>100</v>
      </c>
    </row>
    <row r="1840" spans="1:6" ht="30" x14ac:dyDescent="0.25">
      <c r="A1840" s="46" t="s">
        <v>402</v>
      </c>
      <c r="B1840" s="51">
        <v>1979</v>
      </c>
      <c r="C1840" s="20" t="s">
        <v>398</v>
      </c>
      <c r="D1840" s="20">
        <f>LOG(csv!D1840)</f>
        <v>6.9010013907616816</v>
      </c>
      <c r="E1840" s="53">
        <f>LOG(csv!E1840)</f>
        <v>2.9454224270402536</v>
      </c>
      <c r="F1840" s="51">
        <v>100</v>
      </c>
    </row>
    <row r="1841" spans="1:6" ht="14.5" x14ac:dyDescent="0.35">
      <c r="A1841" s="46" t="s">
        <v>620</v>
      </c>
      <c r="B1841" s="51">
        <v>1979</v>
      </c>
      <c r="C1841" s="42" t="s">
        <v>394</v>
      </c>
      <c r="D1841" s="20">
        <f>LOG(csv!D1841)</f>
        <v>5.5940808073603616</v>
      </c>
      <c r="E1841" s="53">
        <f>LOG(csv!E1841)</f>
        <v>3.7428813651812227</v>
      </c>
      <c r="F1841" s="51">
        <v>100</v>
      </c>
    </row>
    <row r="1842" spans="1:6" x14ac:dyDescent="0.25">
      <c r="A1842" s="46" t="s">
        <v>404</v>
      </c>
      <c r="B1842" s="51">
        <v>1979</v>
      </c>
      <c r="C1842" s="20" t="s">
        <v>405</v>
      </c>
      <c r="D1842" s="20">
        <f>LOG(csv!D1842)</f>
        <v>5.8442192562412689</v>
      </c>
      <c r="E1842" s="53">
        <f>LOG(csv!E1842)</f>
        <v>3.9332557258069829</v>
      </c>
      <c r="F1842" s="51">
        <v>100</v>
      </c>
    </row>
    <row r="1843" spans="1:6" ht="30" x14ac:dyDescent="0.25">
      <c r="A1843" s="46" t="s">
        <v>406</v>
      </c>
      <c r="B1843" s="51">
        <v>1979</v>
      </c>
      <c r="C1843" s="20" t="s">
        <v>382</v>
      </c>
      <c r="D1843" s="20">
        <f>LOG(csv!D1843)</f>
        <v>8.1683953858024143</v>
      </c>
      <c r="E1843" s="53">
        <f>LOG(csv!E1843)</f>
        <v>2.2937558054225207</v>
      </c>
      <c r="F1843" s="51">
        <v>100</v>
      </c>
    </row>
    <row r="1844" spans="1:6" ht="30" x14ac:dyDescent="0.25">
      <c r="A1844" s="46" t="s">
        <v>407</v>
      </c>
      <c r="B1844" s="51">
        <v>1979</v>
      </c>
      <c r="C1844" s="20" t="s">
        <v>394</v>
      </c>
      <c r="D1844" s="20">
        <f>LOG(csv!D1844)</f>
        <v>5.447021517337439</v>
      </c>
      <c r="E1844" s="53">
        <f>LOG(csv!E1844)</f>
        <v>3.5720167664083013</v>
      </c>
      <c r="F1844" s="51">
        <v>100</v>
      </c>
    </row>
    <row r="1845" spans="1:6" ht="30" x14ac:dyDescent="0.25">
      <c r="A1845" s="46" t="s">
        <v>408</v>
      </c>
      <c r="B1845" s="51">
        <v>1979</v>
      </c>
      <c r="C1845" s="20" t="s">
        <v>398</v>
      </c>
      <c r="D1845" s="20">
        <f>LOG(csv!D1845)</f>
        <v>7.0125424369006533</v>
      </c>
      <c r="E1845" s="53">
        <f>LOG(csv!E1845)</f>
        <v>3.0152423562130446</v>
      </c>
      <c r="F1845" s="51">
        <v>100</v>
      </c>
    </row>
    <row r="1846" spans="1:6" ht="20" x14ac:dyDescent="0.25">
      <c r="A1846" s="46" t="s">
        <v>409</v>
      </c>
      <c r="B1846" s="51">
        <v>1979</v>
      </c>
      <c r="C1846" s="20" t="s">
        <v>390</v>
      </c>
      <c r="D1846" s="20">
        <f>LOG(csv!D1846)</f>
        <v>7.0161583154620404</v>
      </c>
      <c r="E1846" s="53">
        <f>LOG(csv!E1846)</f>
        <v>4.0745914346424348</v>
      </c>
      <c r="F1846" s="51">
        <v>100</v>
      </c>
    </row>
    <row r="1847" spans="1:6" ht="30" x14ac:dyDescent="0.25">
      <c r="A1847" s="46" t="s">
        <v>410</v>
      </c>
      <c r="B1847" s="51">
        <v>1979</v>
      </c>
      <c r="C1847" s="20" t="s">
        <v>394</v>
      </c>
      <c r="D1847" s="20">
        <f>LOG(csv!D1847)</f>
        <v>5.4589851457110132</v>
      </c>
      <c r="E1847" s="53">
        <f>LOG(csv!E1847)</f>
        <v>3.0311050227631946</v>
      </c>
      <c r="F1847" s="51">
        <v>100</v>
      </c>
    </row>
    <row r="1848" spans="1:6" ht="30" x14ac:dyDescent="0.25">
      <c r="A1848" s="46" t="s">
        <v>411</v>
      </c>
      <c r="B1848" s="51">
        <v>1979</v>
      </c>
      <c r="C1848" s="20" t="s">
        <v>392</v>
      </c>
      <c r="D1848" s="20">
        <f>LOG(csv!D1848)</f>
        <v>6.8955851826257453</v>
      </c>
      <c r="E1848" s="53">
        <f>LOG(csv!E1848)</f>
        <v>2.5156396190400239</v>
      </c>
      <c r="F1848" s="51">
        <v>100</v>
      </c>
    </row>
    <row r="1849" spans="1:6" ht="20" x14ac:dyDescent="0.25">
      <c r="A1849" s="46" t="s">
        <v>412</v>
      </c>
      <c r="B1849" s="51">
        <v>1979</v>
      </c>
      <c r="C1849" s="20" t="s">
        <v>413</v>
      </c>
      <c r="D1849" s="20">
        <f>LOG(csv!D1849)</f>
        <v>4.8180476510995192</v>
      </c>
      <c r="E1849" s="53">
        <f>LOG(csv!E1849)</f>
        <v>3.9828762405587614</v>
      </c>
      <c r="F1849" s="51">
        <v>100</v>
      </c>
    </row>
    <row r="1850" spans="1:6" ht="30" x14ac:dyDescent="0.25">
      <c r="A1850" s="46" t="s">
        <v>414</v>
      </c>
      <c r="B1850" s="51">
        <v>1979</v>
      </c>
      <c r="C1850" s="20" t="s">
        <v>382</v>
      </c>
      <c r="D1850" s="20">
        <f>LOG(csv!D1850)</f>
        <v>6.3578820808251244</v>
      </c>
      <c r="E1850" s="53">
        <f>LOG(csv!E1850)</f>
        <v>2.4851801699955276</v>
      </c>
      <c r="F1850" s="51">
        <v>100</v>
      </c>
    </row>
    <row r="1851" spans="1:6" ht="30" x14ac:dyDescent="0.25">
      <c r="A1851" s="48" t="s">
        <v>415</v>
      </c>
      <c r="B1851" s="51">
        <v>1979</v>
      </c>
      <c r="C1851" s="20" t="s">
        <v>394</v>
      </c>
      <c r="D1851" s="20">
        <f>LOG(csv!D1851)</f>
        <v>6.9537136028655411</v>
      </c>
      <c r="E1851" s="53">
        <f>LOG(csv!E1851)</f>
        <v>2.9076365765061776</v>
      </c>
      <c r="F1851" s="51">
        <v>100</v>
      </c>
    </row>
    <row r="1852" spans="1:6" ht="20" x14ac:dyDescent="0.25">
      <c r="A1852" s="47" t="s">
        <v>416</v>
      </c>
      <c r="B1852" s="51">
        <v>1979</v>
      </c>
      <c r="C1852" s="20" t="s">
        <v>384</v>
      </c>
      <c r="D1852" s="20">
        <f>LOG(csv!D1852)</f>
        <v>6.6531136764073171</v>
      </c>
      <c r="E1852" s="53">
        <f>LOG(csv!E1852)</f>
        <v>2.5683149093058337</v>
      </c>
      <c r="F1852" s="51">
        <v>100</v>
      </c>
    </row>
    <row r="1853" spans="1:6" ht="30" x14ac:dyDescent="0.25">
      <c r="A1853" s="46" t="s">
        <v>417</v>
      </c>
      <c r="B1853" s="51">
        <v>1979</v>
      </c>
      <c r="C1853" s="20" t="s">
        <v>392</v>
      </c>
      <c r="D1853" s="20">
        <f>LOG(csv!D1853)</f>
        <v>6.214799621906586</v>
      </c>
      <c r="E1853" s="53">
        <f>LOG(csv!E1853)</f>
        <v>2.9316252045567834</v>
      </c>
      <c r="F1853" s="51">
        <v>100</v>
      </c>
    </row>
    <row r="1854" spans="1:6" ht="30" x14ac:dyDescent="0.25">
      <c r="A1854" s="46" t="s">
        <v>418</v>
      </c>
      <c r="B1854" s="51">
        <v>1979</v>
      </c>
      <c r="C1854" s="20" t="s">
        <v>394</v>
      </c>
      <c r="D1854" s="20">
        <f>LOG(csv!D1854)</f>
        <v>8.2743385220731476</v>
      </c>
      <c r="E1854" s="53">
        <f>LOG(csv!E1854)</f>
        <v>3.2753323337992888</v>
      </c>
      <c r="F1854" s="51">
        <v>100</v>
      </c>
    </row>
    <row r="1855" spans="1:6" ht="30" x14ac:dyDescent="0.25">
      <c r="A1855" s="48" t="s">
        <v>420</v>
      </c>
      <c r="B1855" s="51">
        <v>1979</v>
      </c>
      <c r="C1855" s="20" t="s">
        <v>382</v>
      </c>
      <c r="D1855" s="20">
        <f>LOG(csv!D1855)</f>
        <v>5.579147689887467</v>
      </c>
      <c r="E1855" s="53">
        <f>LOG(csv!E1855)</f>
        <v>4.176399612430103</v>
      </c>
      <c r="F1855" s="51">
        <v>100</v>
      </c>
    </row>
    <row r="1856" spans="1:6" ht="20" x14ac:dyDescent="0.25">
      <c r="A1856" s="46" t="s">
        <v>421</v>
      </c>
      <c r="B1856" s="51">
        <v>1979</v>
      </c>
      <c r="C1856" s="20" t="s">
        <v>384</v>
      </c>
      <c r="D1856" s="20">
        <f>LOG(csv!D1856)</f>
        <v>6.8683720815186007</v>
      </c>
      <c r="E1856" s="53">
        <f>LOG(csv!E1856)</f>
        <v>3.3786832819121462</v>
      </c>
      <c r="F1856" s="51">
        <v>100</v>
      </c>
    </row>
    <row r="1857" spans="1:6" ht="30" x14ac:dyDescent="0.25">
      <c r="A1857" s="46" t="s">
        <v>422</v>
      </c>
      <c r="B1857" s="51">
        <v>1979</v>
      </c>
      <c r="C1857" s="20" t="s">
        <v>392</v>
      </c>
      <c r="D1857" s="20">
        <f>LOG(csv!D1857)</f>
        <v>7.1431076481125997</v>
      </c>
      <c r="E1857" s="53">
        <f>LOG(csv!E1857)</f>
        <v>2.4184269864624084</v>
      </c>
      <c r="F1857" s="51">
        <v>100</v>
      </c>
    </row>
    <row r="1858" spans="1:6" ht="30" x14ac:dyDescent="0.25">
      <c r="A1858" s="46" t="s">
        <v>424</v>
      </c>
      <c r="B1858" s="51">
        <v>1979</v>
      </c>
      <c r="C1858" s="20" t="s">
        <v>392</v>
      </c>
      <c r="D1858" s="20">
        <f>LOG(csv!D1858)</f>
        <v>6.9079521720326253</v>
      </c>
      <c r="E1858" s="53">
        <f>LOG(csv!E1858)</f>
        <v>2.2893723755511424</v>
      </c>
      <c r="F1858" s="51">
        <v>100</v>
      </c>
    </row>
    <row r="1859" spans="1:6" ht="30" x14ac:dyDescent="0.25">
      <c r="A1859" s="46" t="s">
        <v>425</v>
      </c>
      <c r="B1859" s="51">
        <v>1979</v>
      </c>
      <c r="C1859" s="20" t="s">
        <v>382</v>
      </c>
      <c r="D1859" s="20">
        <f>LOG(csv!D1859)</f>
        <v>7.142434113551853</v>
      </c>
      <c r="E1859" s="53">
        <f>LOG(csv!E1859)</f>
        <v>2.111365734251343</v>
      </c>
      <c r="F1859" s="51">
        <v>100</v>
      </c>
    </row>
    <row r="1860" spans="1:6" ht="30" x14ac:dyDescent="0.25">
      <c r="A1860" s="46" t="s">
        <v>426</v>
      </c>
      <c r="B1860" s="51">
        <v>1979</v>
      </c>
      <c r="C1860" s="20" t="s">
        <v>392</v>
      </c>
      <c r="D1860" s="20">
        <f>LOG(csv!D1860)</f>
        <v>7.2390666749484458</v>
      </c>
      <c r="E1860" s="53">
        <f>LOG(csv!E1860)</f>
        <v>2.8260813365149269</v>
      </c>
      <c r="F1860" s="51">
        <v>100</v>
      </c>
    </row>
    <row r="1861" spans="1:6" ht="20" x14ac:dyDescent="0.25">
      <c r="A1861" s="46" t="s">
        <v>427</v>
      </c>
      <c r="B1861" s="51">
        <v>1979</v>
      </c>
      <c r="C1861" s="20" t="s">
        <v>413</v>
      </c>
      <c r="D1861" s="20">
        <f>LOG(csv!D1861)</f>
        <v>7.5198139806642468</v>
      </c>
      <c r="E1861" s="53">
        <f>LOG(csv!E1861)</f>
        <v>4.0005400987714044</v>
      </c>
      <c r="F1861" s="51">
        <v>100</v>
      </c>
    </row>
    <row r="1862" spans="1:6" ht="30" x14ac:dyDescent="0.25">
      <c r="A1862" s="48" t="s">
        <v>428</v>
      </c>
      <c r="B1862" s="51">
        <v>1979</v>
      </c>
      <c r="C1862" s="20" t="s">
        <v>392</v>
      </c>
      <c r="D1862" s="20">
        <f>LOG(csv!D1862)</f>
        <v>5.6242604321501801</v>
      </c>
      <c r="E1862" s="53">
        <f>LOG(csv!E1862)</f>
        <v>2.4938888253571267</v>
      </c>
      <c r="F1862" s="51">
        <v>100</v>
      </c>
    </row>
    <row r="1863" spans="1:6" ht="30" x14ac:dyDescent="0.25">
      <c r="A1863" s="47" t="s">
        <v>430</v>
      </c>
      <c r="B1863" s="51">
        <v>1979</v>
      </c>
      <c r="C1863" s="20" t="s">
        <v>392</v>
      </c>
      <c r="D1863" s="20">
        <f>LOG(csv!D1863)</f>
        <v>6.6338072750716996</v>
      </c>
      <c r="E1863" s="53">
        <f>LOG(csv!E1863)</f>
        <v>2.5004165928133881</v>
      </c>
      <c r="F1863" s="51">
        <v>100</v>
      </c>
    </row>
    <row r="1864" spans="1:6" ht="30" x14ac:dyDescent="0.25">
      <c r="A1864" s="46" t="s">
        <v>431</v>
      </c>
      <c r="B1864" s="51">
        <v>1979</v>
      </c>
      <c r="C1864" s="20" t="s">
        <v>392</v>
      </c>
      <c r="D1864" s="20">
        <f>LOG(csv!D1864)</f>
        <v>6.9975698940234352</v>
      </c>
      <c r="E1864" s="53">
        <f>LOG(csv!E1864)</f>
        <v>2.3563060684701003</v>
      </c>
      <c r="F1864" s="51">
        <v>100</v>
      </c>
    </row>
    <row r="1865" spans="1:6" ht="20" x14ac:dyDescent="0.35">
      <c r="A1865" s="46" t="s">
        <v>621</v>
      </c>
      <c r="B1865" s="51">
        <v>1979</v>
      </c>
      <c r="C1865" s="42" t="s">
        <v>390</v>
      </c>
      <c r="D1865" s="20">
        <f>LOG(csv!D1865)</f>
        <v>5.2144649992517262</v>
      </c>
      <c r="E1865" s="53">
        <f>LOG(csv!E1865)</f>
        <v>4.4462404667713384</v>
      </c>
      <c r="F1865" s="51">
        <v>100</v>
      </c>
    </row>
    <row r="1866" spans="1:6" ht="30" x14ac:dyDescent="0.25">
      <c r="A1866" s="46" t="s">
        <v>432</v>
      </c>
      <c r="B1866" s="51">
        <v>1979</v>
      </c>
      <c r="C1866" s="20" t="s">
        <v>394</v>
      </c>
      <c r="D1866" s="20">
        <f>LOG(csv!D1866)</f>
        <v>7.2077479476017414</v>
      </c>
      <c r="E1866" s="53">
        <f>LOG(csv!E1866)</f>
        <v>3.2724391421416645</v>
      </c>
      <c r="F1866" s="51">
        <v>100</v>
      </c>
    </row>
    <row r="1867" spans="1:6" ht="30" x14ac:dyDescent="0.25">
      <c r="A1867" s="46" t="s">
        <v>433</v>
      </c>
      <c r="B1867" s="51">
        <v>1979</v>
      </c>
      <c r="C1867" s="20" t="s">
        <v>382</v>
      </c>
      <c r="D1867" s="20">
        <f>LOG(csv!D1867)</f>
        <v>9.1185866769336243</v>
      </c>
      <c r="E1867" s="53">
        <f>LOG(csv!E1867)</f>
        <v>2.2612950648831034</v>
      </c>
      <c r="F1867" s="51">
        <v>100</v>
      </c>
    </row>
    <row r="1868" spans="1:6" ht="30" x14ac:dyDescent="0.25">
      <c r="A1868" s="48" t="s">
        <v>483</v>
      </c>
      <c r="B1868" s="51">
        <v>1979</v>
      </c>
      <c r="C1868" s="20" t="s">
        <v>382</v>
      </c>
      <c r="D1868" s="20">
        <f>LOG(csv!D1868)</f>
        <v>6.8413865035063104</v>
      </c>
      <c r="E1868" s="53">
        <f>LOG(csv!E1868)</f>
        <v>3.6598642821455782</v>
      </c>
      <c r="F1868" s="51">
        <v>100</v>
      </c>
    </row>
    <row r="1869" spans="1:6" ht="30" x14ac:dyDescent="0.25">
      <c r="A1869" s="48" t="s">
        <v>514</v>
      </c>
      <c r="B1869" s="51">
        <v>1979</v>
      </c>
      <c r="C1869" s="20" t="s">
        <v>382</v>
      </c>
      <c r="D1869" s="20">
        <f>LOG(csv!D1869)</f>
        <v>5.656218023915069</v>
      </c>
      <c r="E1869" s="53">
        <f>LOG(csv!E1869)</f>
        <v>3.5855122206680292</v>
      </c>
      <c r="F1869" s="51">
        <v>100</v>
      </c>
    </row>
    <row r="1870" spans="1:6" ht="30" x14ac:dyDescent="0.25">
      <c r="A1870" s="46" t="s">
        <v>434</v>
      </c>
      <c r="B1870" s="51">
        <v>1979</v>
      </c>
      <c r="C1870" s="20" t="s">
        <v>394</v>
      </c>
      <c r="D1870" s="20">
        <f>LOG(csv!D1870)</f>
        <v>7.639417106179148</v>
      </c>
      <c r="E1870" s="53">
        <f>LOG(csv!E1870)</f>
        <v>3.0130467107196663</v>
      </c>
      <c r="F1870" s="51">
        <v>100</v>
      </c>
    </row>
    <row r="1871" spans="1:6" ht="30" x14ac:dyDescent="0.25">
      <c r="A1871" s="46" t="s">
        <v>435</v>
      </c>
      <c r="B1871" s="51">
        <v>1979</v>
      </c>
      <c r="C1871" s="20" t="s">
        <v>392</v>
      </c>
      <c r="D1871" s="20">
        <f>LOG(csv!D1871)</f>
        <v>5.8394453640705288</v>
      </c>
      <c r="E1871" s="53">
        <f>LOG(csv!E1871)</f>
        <v>2.4343677923958724</v>
      </c>
      <c r="F1871" s="51">
        <v>100</v>
      </c>
    </row>
    <row r="1872" spans="1:6" ht="30" x14ac:dyDescent="0.35">
      <c r="A1872" s="37" t="s">
        <v>436</v>
      </c>
      <c r="B1872" s="51">
        <v>1979</v>
      </c>
      <c r="C1872" s="20" t="s">
        <v>392</v>
      </c>
      <c r="D1872" s="20">
        <f>LOG(csv!D1872)</f>
        <v>7.7969942094925013</v>
      </c>
      <c r="E1872" s="53">
        <f>LOG(csv!E1872)</f>
        <v>2.8357254404524563</v>
      </c>
      <c r="F1872" s="51">
        <v>100</v>
      </c>
    </row>
    <row r="1873" spans="1:6" ht="30" x14ac:dyDescent="0.25">
      <c r="A1873" s="46" t="s">
        <v>439</v>
      </c>
      <c r="B1873" s="51">
        <v>1979</v>
      </c>
      <c r="C1873" s="20" t="s">
        <v>394</v>
      </c>
      <c r="D1873" s="20">
        <f>LOG(csv!D1873)</f>
        <v>6.6101554283471424</v>
      </c>
      <c r="E1873" s="53">
        <f>LOG(csv!E1873)</f>
        <v>3.2391575630488081</v>
      </c>
      <c r="F1873" s="51">
        <v>100</v>
      </c>
    </row>
    <row r="1874" spans="1:6" ht="30" x14ac:dyDescent="0.25">
      <c r="A1874" s="48" t="s">
        <v>440</v>
      </c>
      <c r="B1874" s="51">
        <v>1979</v>
      </c>
      <c r="C1874" s="20" t="s">
        <v>392</v>
      </c>
      <c r="D1874" s="20">
        <f>LOG(csv!D1874)</f>
        <v>7.2468638598466191</v>
      </c>
      <c r="E1874" s="53">
        <f>LOG(csv!E1874)</f>
        <v>3.0627778989663441</v>
      </c>
      <c r="F1874" s="51">
        <v>100</v>
      </c>
    </row>
    <row r="1875" spans="1:6" ht="20" x14ac:dyDescent="0.25">
      <c r="A1875" s="46" t="s">
        <v>441</v>
      </c>
      <c r="B1875" s="51">
        <v>1979</v>
      </c>
      <c r="C1875" s="20" t="s">
        <v>384</v>
      </c>
      <c r="D1875" s="20">
        <f>LOG(csv!D1875)</f>
        <v>6.6527054444655631</v>
      </c>
      <c r="E1875" s="53">
        <f>LOG(csv!E1875)</f>
        <v>3.6140881370636095</v>
      </c>
      <c r="F1875" s="51">
        <v>100</v>
      </c>
    </row>
    <row r="1876" spans="1:6" ht="30" x14ac:dyDescent="0.25">
      <c r="A1876" s="46" t="s">
        <v>442</v>
      </c>
      <c r="B1876" s="51">
        <v>1979</v>
      </c>
      <c r="C1876" s="20" t="s">
        <v>394</v>
      </c>
      <c r="D1876" s="20">
        <f>LOG(csv!D1876)</f>
        <v>7.0562498682735049</v>
      </c>
      <c r="E1876" s="53">
        <f>LOG(csv!E1876)</f>
        <v>3.3016928656676474</v>
      </c>
      <c r="F1876" s="51">
        <v>100</v>
      </c>
    </row>
    <row r="1877" spans="1:6" x14ac:dyDescent="0.25">
      <c r="A1877" s="46" t="s">
        <v>443</v>
      </c>
      <c r="B1877" s="51">
        <v>1979</v>
      </c>
      <c r="C1877" s="20" t="s">
        <v>405</v>
      </c>
      <c r="D1877" s="20">
        <f>LOG(csv!D1877)</f>
        <v>5.8944827687448926</v>
      </c>
      <c r="E1877" s="53">
        <f>LOG(csv!E1877)</f>
        <v>3.4081089039639352</v>
      </c>
      <c r="F1877" s="51">
        <v>100</v>
      </c>
    </row>
    <row r="1878" spans="1:6" ht="20" x14ac:dyDescent="0.25">
      <c r="A1878" s="46" t="s">
        <v>444</v>
      </c>
      <c r="B1878" s="51">
        <v>1979</v>
      </c>
      <c r="C1878" s="20" t="s">
        <v>384</v>
      </c>
      <c r="D1878" s="20">
        <f>LOG(csv!D1878)</f>
        <v>7.0101071532610675</v>
      </c>
      <c r="E1878" s="53">
        <f>LOG(csv!E1878)</f>
        <v>3.5510340180757347</v>
      </c>
      <c r="F1878" s="51">
        <v>100</v>
      </c>
    </row>
    <row r="1879" spans="1:6" ht="30" x14ac:dyDescent="0.25">
      <c r="A1879" s="47" t="s">
        <v>436</v>
      </c>
      <c r="B1879" s="51">
        <v>1979</v>
      </c>
      <c r="C1879" s="20" t="s">
        <v>392</v>
      </c>
      <c r="D1879" s="20">
        <f>LOG(csv!D1879)</f>
        <v>7.7969942094925013</v>
      </c>
      <c r="E1879" s="53">
        <f>LOG(csv!E1879)</f>
        <v>2.3967524032412846</v>
      </c>
      <c r="F1879" s="51">
        <v>100</v>
      </c>
    </row>
    <row r="1880" spans="1:6" ht="20" x14ac:dyDescent="0.25">
      <c r="A1880" s="46" t="s">
        <v>445</v>
      </c>
      <c r="B1880" s="51">
        <v>1979</v>
      </c>
      <c r="C1880" s="20" t="s">
        <v>390</v>
      </c>
      <c r="D1880" s="20">
        <f>LOG(csv!D1880)</f>
        <v>6.73644917222994</v>
      </c>
      <c r="E1880" s="53">
        <f>LOG(csv!E1880)</f>
        <v>4.1380173026286755</v>
      </c>
      <c r="F1880" s="51">
        <v>100</v>
      </c>
    </row>
    <row r="1881" spans="1:6" ht="30" x14ac:dyDescent="0.25">
      <c r="A1881" s="46" t="s">
        <v>446</v>
      </c>
      <c r="B1881" s="51">
        <v>1979</v>
      </c>
      <c r="C1881" s="20" t="s">
        <v>392</v>
      </c>
      <c r="D1881" s="20">
        <f>LOG(csv!D1881)</f>
        <v>5.687109624527829</v>
      </c>
      <c r="E1881" s="53">
        <f>LOG(csv!E1881)</f>
        <v>2.8992871846067421</v>
      </c>
      <c r="F1881" s="51">
        <v>100</v>
      </c>
    </row>
    <row r="1882" spans="1:6" ht="30" x14ac:dyDescent="0.25">
      <c r="A1882" s="46" t="s">
        <v>447</v>
      </c>
      <c r="B1882" s="51">
        <v>1979</v>
      </c>
      <c r="C1882" s="20" t="s">
        <v>394</v>
      </c>
      <c r="D1882" s="20">
        <f>LOG(csv!D1882)</f>
        <v>4.8382822499146885</v>
      </c>
      <c r="E1882" s="53">
        <f>LOG(csv!E1882)</f>
        <v>2.7717522463745294</v>
      </c>
      <c r="F1882" s="51">
        <v>100</v>
      </c>
    </row>
    <row r="1883" spans="1:6" ht="30" x14ac:dyDescent="0.25">
      <c r="A1883" s="46" t="s">
        <v>448</v>
      </c>
      <c r="B1883" s="51">
        <v>1979</v>
      </c>
      <c r="C1883" s="20" t="s">
        <v>394</v>
      </c>
      <c r="D1883" s="20">
        <f>LOG(csv!D1883)</f>
        <v>6.9630311184426432</v>
      </c>
      <c r="E1883" s="53">
        <f>LOG(csv!E1883)</f>
        <v>2.9862309025009237</v>
      </c>
      <c r="F1883" s="51">
        <v>100</v>
      </c>
    </row>
    <row r="1884" spans="1:6" ht="30" x14ac:dyDescent="0.25">
      <c r="A1884" s="46" t="s">
        <v>450</v>
      </c>
      <c r="B1884" s="51">
        <v>1979</v>
      </c>
      <c r="C1884" s="20" t="s">
        <v>394</v>
      </c>
      <c r="D1884" s="20">
        <f>LOG(csv!D1884)</f>
        <v>7.1318594802559891</v>
      </c>
      <c r="E1884" s="53">
        <f>LOG(csv!E1884)</f>
        <v>3.2609589300427784</v>
      </c>
      <c r="F1884" s="51">
        <v>100</v>
      </c>
    </row>
    <row r="1885" spans="1:6" ht="20" x14ac:dyDescent="0.25">
      <c r="A1885" s="46" t="s">
        <v>451</v>
      </c>
      <c r="B1885" s="51">
        <v>1979</v>
      </c>
      <c r="C1885" s="20" t="s">
        <v>386</v>
      </c>
      <c r="D1885" s="20">
        <f>LOG(csv!D1885)</f>
        <v>7.8970054790918978</v>
      </c>
      <c r="E1885" s="53">
        <f>LOG(csv!E1885)</f>
        <v>2.6323131310851209</v>
      </c>
      <c r="F1885" s="51">
        <v>100</v>
      </c>
    </row>
    <row r="1886" spans="1:6" ht="30" x14ac:dyDescent="0.25">
      <c r="A1886" s="46" t="s">
        <v>452</v>
      </c>
      <c r="B1886" s="51">
        <v>1979</v>
      </c>
      <c r="C1886" s="20" t="s">
        <v>394</v>
      </c>
      <c r="D1886" s="20">
        <f>LOG(csv!D1886)</f>
        <v>6.8339357782150705</v>
      </c>
      <c r="E1886" s="53">
        <f>LOG(csv!E1886)</f>
        <v>2.8864401974284943</v>
      </c>
      <c r="F1886" s="51">
        <v>100</v>
      </c>
    </row>
    <row r="1887" spans="1:6" ht="30" x14ac:dyDescent="0.25">
      <c r="A1887" s="46" t="s">
        <v>453</v>
      </c>
      <c r="B1887" s="51">
        <v>1979</v>
      </c>
      <c r="C1887" s="20" t="s">
        <v>392</v>
      </c>
      <c r="D1887" s="20">
        <f>LOG(csv!D1887)</f>
        <v>5.7324814141220957</v>
      </c>
      <c r="E1887" s="53">
        <f>LOG(csv!E1887)</f>
        <v>2.495985025304841</v>
      </c>
      <c r="F1887" s="51">
        <v>100</v>
      </c>
    </row>
    <row r="1888" spans="1:6" ht="30" x14ac:dyDescent="0.25">
      <c r="A1888" s="46" t="s">
        <v>454</v>
      </c>
      <c r="B1888" s="51">
        <v>1979</v>
      </c>
      <c r="C1888" s="20" t="s">
        <v>392</v>
      </c>
      <c r="D1888" s="20">
        <f>LOG(csv!D1888)</f>
        <v>6.6800628831392448</v>
      </c>
      <c r="E1888" s="53">
        <f>LOG(csv!E1888)</f>
        <v>2</v>
      </c>
      <c r="F1888" s="51">
        <v>100</v>
      </c>
    </row>
    <row r="1889" spans="1:6" x14ac:dyDescent="0.25">
      <c r="A1889" s="46" t="s">
        <v>455</v>
      </c>
      <c r="B1889" s="51">
        <v>1979</v>
      </c>
      <c r="C1889" s="20" t="s">
        <v>456</v>
      </c>
      <c r="D1889" s="20">
        <f>LOG(csv!D1889)</f>
        <v>6.1219972010242136</v>
      </c>
      <c r="E1889" s="53">
        <f>LOG(csv!E1889)</f>
        <v>3.4979189959647226</v>
      </c>
      <c r="F1889" s="51">
        <v>100</v>
      </c>
    </row>
    <row r="1890" spans="1:6" ht="30" x14ac:dyDescent="0.25">
      <c r="A1890" s="46" t="s">
        <v>457</v>
      </c>
      <c r="B1890" s="51">
        <v>1979</v>
      </c>
      <c r="C1890" s="20" t="s">
        <v>392</v>
      </c>
      <c r="D1890" s="20">
        <f>LOG(csv!D1890)</f>
        <v>7.8737737350573536</v>
      </c>
      <c r="E1890" s="53">
        <f>LOG(csv!E1890)</f>
        <v>2.3099128032738299</v>
      </c>
      <c r="F1890" s="51">
        <v>100</v>
      </c>
    </row>
    <row r="1891" spans="1:6" ht="20" x14ac:dyDescent="0.25">
      <c r="A1891" s="48" t="s">
        <v>458</v>
      </c>
      <c r="B1891" s="51">
        <v>1979</v>
      </c>
      <c r="C1891" s="20" t="s">
        <v>390</v>
      </c>
      <c r="D1891" s="20">
        <f>LOG(csv!D1891)</f>
        <v>4.6743650456185497</v>
      </c>
      <c r="E1891" s="53">
        <f>LOG(csv!E1891)</f>
        <v>4.0376233069875447</v>
      </c>
      <c r="F1891" s="51">
        <v>100</v>
      </c>
    </row>
    <row r="1892" spans="1:6" x14ac:dyDescent="0.25">
      <c r="A1892" s="46" t="s">
        <v>459</v>
      </c>
      <c r="B1892" s="51">
        <v>1979</v>
      </c>
      <c r="C1892" s="20" t="s">
        <v>388</v>
      </c>
      <c r="D1892" s="20">
        <f>LOG(csv!D1892)</f>
        <v>5.9571037499483364</v>
      </c>
      <c r="E1892" s="53">
        <f>LOG(csv!E1892)</f>
        <v>3.2150213455291747</v>
      </c>
      <c r="F1892" s="51">
        <v>100</v>
      </c>
    </row>
    <row r="1893" spans="1:6" ht="20" x14ac:dyDescent="0.25">
      <c r="A1893" s="46" t="s">
        <v>460</v>
      </c>
      <c r="B1893" s="51">
        <v>1979</v>
      </c>
      <c r="C1893" s="20" t="s">
        <v>390</v>
      </c>
      <c r="D1893" s="20">
        <f>LOG(csv!D1893)</f>
        <v>6.7186156035684412</v>
      </c>
      <c r="E1893" s="53">
        <f>LOG(csv!E1893)</f>
        <v>3.9703086101315659</v>
      </c>
      <c r="F1893" s="51">
        <v>100</v>
      </c>
    </row>
    <row r="1894" spans="1:6" ht="20" x14ac:dyDescent="0.25">
      <c r="A1894" s="46" t="s">
        <v>461</v>
      </c>
      <c r="B1894" s="51">
        <v>1979</v>
      </c>
      <c r="C1894" s="20" t="s">
        <v>390</v>
      </c>
      <c r="D1894" s="20">
        <f>LOG(csv!D1894)</f>
        <v>7.7844470785993343</v>
      </c>
      <c r="E1894" s="53">
        <f>LOG(csv!E1894)</f>
        <v>4.0480710643577984</v>
      </c>
      <c r="F1894" s="51">
        <v>100</v>
      </c>
    </row>
    <row r="1895" spans="1:6" ht="20" x14ac:dyDescent="0.25">
      <c r="A1895" s="46" t="s">
        <v>463</v>
      </c>
      <c r="B1895" s="51">
        <v>1979</v>
      </c>
      <c r="C1895" s="20" t="s">
        <v>388</v>
      </c>
      <c r="D1895" s="20">
        <f>LOG(csv!D1895)</f>
        <v>5.4386657373386162</v>
      </c>
      <c r="E1895" s="53">
        <f>LOG(csv!E1895)</f>
        <v>3.9163878370546179</v>
      </c>
      <c r="F1895" s="51">
        <v>100</v>
      </c>
    </row>
    <row r="1896" spans="1:6" ht="30" x14ac:dyDescent="0.25">
      <c r="A1896" s="46" t="s">
        <v>464</v>
      </c>
      <c r="B1896" s="51">
        <v>1979</v>
      </c>
      <c r="C1896" s="20" t="s">
        <v>392</v>
      </c>
      <c r="D1896" s="20">
        <f>LOG(csv!D1896)</f>
        <v>6.1537862152021967</v>
      </c>
      <c r="E1896" s="53">
        <f>LOG(csv!E1896)</f>
        <v>3.6292768590371098</v>
      </c>
      <c r="F1896" s="51">
        <v>100</v>
      </c>
    </row>
    <row r="1897" spans="1:6" ht="14.5" x14ac:dyDescent="0.35">
      <c r="A1897" s="38" t="s">
        <v>465</v>
      </c>
      <c r="B1897" s="51">
        <v>1979</v>
      </c>
      <c r="C1897" s="42" t="s">
        <v>392</v>
      </c>
      <c r="D1897" s="20">
        <f>LOG(csv!D1897)</f>
        <v>6.2152578193254948</v>
      </c>
      <c r="E1897" s="53">
        <f>LOG(csv!E1897)</f>
        <v>2.5489393399700884</v>
      </c>
      <c r="F1897" s="51">
        <v>100</v>
      </c>
    </row>
    <row r="1898" spans="1:6" ht="30" x14ac:dyDescent="0.25">
      <c r="A1898" s="46" t="s">
        <v>467</v>
      </c>
      <c r="B1898" s="51">
        <v>1979</v>
      </c>
      <c r="C1898" s="20" t="s">
        <v>398</v>
      </c>
      <c r="D1898" s="20">
        <f>LOG(csv!D1898)</f>
        <v>6.6685231730607839</v>
      </c>
      <c r="E1898" s="53">
        <f>LOG(csv!E1898)</f>
        <v>2.992757475173919</v>
      </c>
      <c r="F1898" s="51">
        <v>100</v>
      </c>
    </row>
    <row r="1899" spans="1:6" ht="20" x14ac:dyDescent="0.25">
      <c r="A1899" s="46" t="s">
        <v>468</v>
      </c>
      <c r="B1899" s="51">
        <v>1979</v>
      </c>
      <c r="C1899" s="20" t="s">
        <v>390</v>
      </c>
      <c r="D1899" s="20">
        <f>LOG(csv!D1899)</f>
        <v>7.9160447241061744</v>
      </c>
      <c r="E1899" s="53">
        <f>LOG(csv!E1899)</f>
        <v>4.050702192811265</v>
      </c>
      <c r="F1899" s="51">
        <v>100</v>
      </c>
    </row>
    <row r="1900" spans="1:6" ht="30" x14ac:dyDescent="0.25">
      <c r="A1900" s="46" t="s">
        <v>469</v>
      </c>
      <c r="B1900" s="51">
        <v>1979</v>
      </c>
      <c r="C1900" s="20" t="s">
        <v>392</v>
      </c>
      <c r="D1900" s="20">
        <f>LOG(csv!D1900)</f>
        <v>7.3504335620320145</v>
      </c>
      <c r="E1900" s="53">
        <f>LOG(csv!E1900)</f>
        <v>2.5809665223335974</v>
      </c>
      <c r="F1900" s="51">
        <v>100</v>
      </c>
    </row>
    <row r="1901" spans="1:6" ht="20" x14ac:dyDescent="0.25">
      <c r="A1901" s="46" t="s">
        <v>471</v>
      </c>
      <c r="B1901" s="51">
        <v>1979</v>
      </c>
      <c r="C1901" s="20" t="s">
        <v>390</v>
      </c>
      <c r="D1901" s="20">
        <f>LOG(csv!D1901)</f>
        <v>7.028898801887796</v>
      </c>
      <c r="E1901" s="53">
        <f>LOG(csv!E1901)</f>
        <v>3.7563279061473795</v>
      </c>
      <c r="F1901" s="51">
        <v>100</v>
      </c>
    </row>
    <row r="1902" spans="1:6" ht="20" x14ac:dyDescent="0.25">
      <c r="A1902" s="46" t="s">
        <v>472</v>
      </c>
      <c r="B1902" s="51">
        <v>1979</v>
      </c>
      <c r="C1902" s="20" t="s">
        <v>413</v>
      </c>
      <c r="D1902" s="20">
        <f>LOG(csv!D1902)</f>
        <v>4.75097869009078</v>
      </c>
      <c r="E1902" s="53">
        <f>LOG(csv!E1902)</f>
        <v>3.928434875550058</v>
      </c>
      <c r="F1902" s="51">
        <v>100</v>
      </c>
    </row>
    <row r="1903" spans="1:6" ht="30" x14ac:dyDescent="0.25">
      <c r="A1903" s="46" t="s">
        <v>473</v>
      </c>
      <c r="B1903" s="51">
        <v>1979</v>
      </c>
      <c r="C1903" s="20" t="s">
        <v>394</v>
      </c>
      <c r="D1903" s="20">
        <f>LOG(csv!D1903)</f>
        <v>4.9528069677002664</v>
      </c>
      <c r="E1903" s="53">
        <f>LOG(csv!E1903)</f>
        <v>2.9465523671968996</v>
      </c>
      <c r="F1903" s="51">
        <v>100</v>
      </c>
    </row>
    <row r="1904" spans="1:6" ht="30" x14ac:dyDescent="0.25">
      <c r="A1904" s="46" t="s">
        <v>476</v>
      </c>
      <c r="B1904" s="51">
        <v>1979</v>
      </c>
      <c r="C1904" s="20" t="s">
        <v>394</v>
      </c>
      <c r="D1904" s="20">
        <f>LOG(csv!D1904)</f>
        <v>7.0896771352818284</v>
      </c>
      <c r="E1904" s="53">
        <f>LOG(csv!E1904)</f>
        <v>2.9980606992064831</v>
      </c>
      <c r="F1904" s="51">
        <v>100</v>
      </c>
    </row>
    <row r="1905" spans="1:6" ht="30" x14ac:dyDescent="0.25">
      <c r="A1905" s="46" t="s">
        <v>478</v>
      </c>
      <c r="B1905" s="51">
        <v>1979</v>
      </c>
      <c r="C1905" s="20" t="s">
        <v>392</v>
      </c>
      <c r="D1905" s="20">
        <f>LOG(csv!D1905)</f>
        <v>6.9863337267174916</v>
      </c>
      <c r="E1905" s="53">
        <f>LOG(csv!E1905)</f>
        <v>2.6238638046342113</v>
      </c>
      <c r="F1905" s="51">
        <v>100</v>
      </c>
    </row>
    <row r="1906" spans="1:6" ht="30" x14ac:dyDescent="0.25">
      <c r="A1906" s="46" t="s">
        <v>479</v>
      </c>
      <c r="B1906" s="51">
        <v>1979</v>
      </c>
      <c r="C1906" s="20" t="s">
        <v>392</v>
      </c>
      <c r="D1906" s="20">
        <f>LOG(csv!D1906)</f>
        <v>6.1589739943732384</v>
      </c>
      <c r="E1906" s="53">
        <f>LOG(csv!E1906)</f>
        <v>2.1526556877497276</v>
      </c>
      <c r="F1906" s="51">
        <v>100</v>
      </c>
    </row>
    <row r="1907" spans="1:6" ht="30" x14ac:dyDescent="0.25">
      <c r="A1907" s="46" t="s">
        <v>480</v>
      </c>
      <c r="B1907" s="51">
        <v>1979</v>
      </c>
      <c r="C1907" s="20" t="s">
        <v>394</v>
      </c>
      <c r="D1907" s="20">
        <f>LOG(csv!D1907)</f>
        <v>5.8849340668927361</v>
      </c>
      <c r="E1907" s="53">
        <f>LOG(csv!E1907)</f>
        <v>2.8316089337890737</v>
      </c>
      <c r="F1907" s="51">
        <v>100</v>
      </c>
    </row>
    <row r="1908" spans="1:6" ht="30" x14ac:dyDescent="0.25">
      <c r="A1908" s="46" t="s">
        <v>481</v>
      </c>
      <c r="B1908" s="51">
        <v>1979</v>
      </c>
      <c r="C1908" s="20" t="s">
        <v>394</v>
      </c>
      <c r="D1908" s="20">
        <f>LOG(csv!D1908)</f>
        <v>6.9195228332867371</v>
      </c>
      <c r="E1908" s="53">
        <f>LOG(csv!E1908)</f>
        <v>2.3498744249107189</v>
      </c>
      <c r="F1908" s="51">
        <v>100</v>
      </c>
    </row>
    <row r="1909" spans="1:6" ht="30" x14ac:dyDescent="0.25">
      <c r="A1909" s="46" t="s">
        <v>482</v>
      </c>
      <c r="B1909" s="51">
        <v>1979</v>
      </c>
      <c r="C1909" s="20" t="s">
        <v>394</v>
      </c>
      <c r="D1909" s="20">
        <f>LOG(csv!D1909)</f>
        <v>6.8648963168362087</v>
      </c>
      <c r="E1909" s="53">
        <f>LOG(csv!E1909)</f>
        <v>2.80552441408723</v>
      </c>
      <c r="F1909" s="51">
        <v>100</v>
      </c>
    </row>
    <row r="1910" spans="1:6" ht="20" x14ac:dyDescent="0.25">
      <c r="A1910" s="46" t="s">
        <v>484</v>
      </c>
      <c r="B1910" s="51">
        <v>1979</v>
      </c>
      <c r="C1910" s="20" t="s">
        <v>384</v>
      </c>
      <c r="D1910" s="20">
        <f>LOG(csv!D1910)</f>
        <v>6.9991885883938139</v>
      </c>
      <c r="E1910" s="53">
        <f>LOG(csv!E1910)</f>
        <v>3.5392676051915175</v>
      </c>
      <c r="F1910" s="51">
        <v>100</v>
      </c>
    </row>
    <row r="1911" spans="1:6" ht="20" x14ac:dyDescent="0.25">
      <c r="A1911" s="46" t="s">
        <v>485</v>
      </c>
      <c r="B1911" s="51">
        <v>1979</v>
      </c>
      <c r="C1911" s="20" t="s">
        <v>390</v>
      </c>
      <c r="D1911" s="20">
        <f>LOG(csv!D1911)</f>
        <v>5.4762343890657332</v>
      </c>
      <c r="E1911" s="53">
        <f>LOG(csv!E1911)</f>
        <v>4.1053001122252386</v>
      </c>
      <c r="F1911" s="51">
        <v>100</v>
      </c>
    </row>
    <row r="1912" spans="1:6" ht="30" x14ac:dyDescent="0.25">
      <c r="A1912" s="46" t="s">
        <v>486</v>
      </c>
      <c r="B1912" s="51">
        <v>1979</v>
      </c>
      <c r="C1912" s="20" t="s">
        <v>382</v>
      </c>
      <c r="D1912" s="20">
        <f>LOG(csv!D1912)</f>
        <v>9.0395537035788465</v>
      </c>
      <c r="E1912" s="53">
        <f>LOG(csv!E1912)</f>
        <v>2.3588413091503564</v>
      </c>
      <c r="F1912" s="51">
        <v>100</v>
      </c>
    </row>
    <row r="1913" spans="1:6" ht="30" x14ac:dyDescent="0.25">
      <c r="A1913" s="46" t="s">
        <v>487</v>
      </c>
      <c r="B1913" s="51">
        <v>1979</v>
      </c>
      <c r="C1913" s="20" t="s">
        <v>382</v>
      </c>
      <c r="D1913" s="20">
        <f>LOG(csv!D1913)</f>
        <v>8.3899678827424644</v>
      </c>
      <c r="E1913" s="53">
        <f>LOG(csv!E1913)</f>
        <v>2.5828059964636711</v>
      </c>
      <c r="F1913" s="51">
        <v>100</v>
      </c>
    </row>
    <row r="1914" spans="1:6" ht="30" x14ac:dyDescent="0.25">
      <c r="A1914" s="49" t="s">
        <v>488</v>
      </c>
      <c r="B1914" s="51">
        <v>1979</v>
      </c>
      <c r="C1914" s="20" t="s">
        <v>382</v>
      </c>
      <c r="D1914" s="20">
        <f>LOG(csv!D1914)</f>
        <v>7.8368836088612825</v>
      </c>
      <c r="E1914" s="53">
        <f>LOG(csv!E1914)</f>
        <v>3.3849242033397311</v>
      </c>
      <c r="F1914" s="51">
        <v>100</v>
      </c>
    </row>
    <row r="1915" spans="1:6" x14ac:dyDescent="0.25">
      <c r="A1915" s="46" t="s">
        <v>489</v>
      </c>
      <c r="B1915" s="51">
        <v>1979</v>
      </c>
      <c r="C1915" s="20" t="s">
        <v>405</v>
      </c>
      <c r="D1915" s="20">
        <f>LOG(csv!D1915)</f>
        <v>7.4278654317290203</v>
      </c>
      <c r="E1915" s="53">
        <f>LOG(csv!E1915)</f>
        <v>3.4552057809035226</v>
      </c>
      <c r="F1915" s="51">
        <v>100</v>
      </c>
    </row>
    <row r="1916" spans="1:6" ht="20" x14ac:dyDescent="0.25">
      <c r="A1916" s="46" t="s">
        <v>490</v>
      </c>
      <c r="B1916" s="51">
        <v>1979</v>
      </c>
      <c r="C1916" s="20" t="s">
        <v>390</v>
      </c>
      <c r="D1916" s="20">
        <f>LOG(csv!D1916)</f>
        <v>6.6087650436997905</v>
      </c>
      <c r="E1916" s="53">
        <f>LOG(csv!E1916)</f>
        <v>3.7352844412998021</v>
      </c>
      <c r="F1916" s="51">
        <v>100</v>
      </c>
    </row>
    <row r="1917" spans="1:6" ht="20" x14ac:dyDescent="0.25">
      <c r="A1917" s="46" t="s">
        <v>491</v>
      </c>
      <c r="B1917" s="51">
        <v>1979</v>
      </c>
      <c r="C1917" s="20" t="s">
        <v>390</v>
      </c>
      <c r="D1917" s="20">
        <f>LOG(csv!D1917)</f>
        <v>4.8776074365108668</v>
      </c>
      <c r="E1917" s="53">
        <f>LOG(csv!E1917)</f>
        <v>3</v>
      </c>
      <c r="F1917" s="51">
        <v>100</v>
      </c>
    </row>
    <row r="1918" spans="1:6" x14ac:dyDescent="0.25">
      <c r="A1918" s="46" t="s">
        <v>492</v>
      </c>
      <c r="B1918" s="51">
        <v>1979</v>
      </c>
      <c r="C1918" s="20" t="s">
        <v>405</v>
      </c>
      <c r="D1918" s="20">
        <f>LOG(csv!D1918)</f>
        <v>6.8029184887871788</v>
      </c>
      <c r="E1918" s="53">
        <f>LOG(csv!E1918)</f>
        <v>3.6651386531086811</v>
      </c>
      <c r="F1918" s="51">
        <v>100</v>
      </c>
    </row>
    <row r="1919" spans="1:6" ht="20" x14ac:dyDescent="0.25">
      <c r="A1919" s="46" t="s">
        <v>493</v>
      </c>
      <c r="B1919" s="51">
        <v>1979</v>
      </c>
      <c r="C1919" s="20" t="s">
        <v>390</v>
      </c>
      <c r="D1919" s="20">
        <f>LOG(csv!D1919)</f>
        <v>7.764426538221187</v>
      </c>
      <c r="E1919" s="53">
        <f>LOG(csv!E1919)</f>
        <v>3.8430600104291606</v>
      </c>
      <c r="F1919" s="51">
        <v>100</v>
      </c>
    </row>
    <row r="1920" spans="1:6" ht="30" x14ac:dyDescent="0.25">
      <c r="A1920" s="46" t="s">
        <v>494</v>
      </c>
      <c r="B1920" s="51">
        <v>1979</v>
      </c>
      <c r="C1920" s="20" t="s">
        <v>394</v>
      </c>
      <c r="D1920" s="20">
        <f>LOG(csv!D1920)</f>
        <v>6.4406137873311957</v>
      </c>
      <c r="E1920" s="53">
        <f>LOG(csv!E1920)</f>
        <v>3.0616484027320694</v>
      </c>
      <c r="F1920" s="51">
        <v>100</v>
      </c>
    </row>
    <row r="1921" spans="1:6" ht="30" x14ac:dyDescent="0.25">
      <c r="A1921" s="46" t="s">
        <v>495</v>
      </c>
      <c r="B1921" s="51">
        <v>1979</v>
      </c>
      <c r="C1921" s="20" t="s">
        <v>382</v>
      </c>
      <c r="D1921" s="20">
        <f>LOG(csv!D1921)</f>
        <v>8.1053862177305422</v>
      </c>
      <c r="E1921" s="53">
        <f>LOG(csv!E1921)</f>
        <v>3.9519972771530121</v>
      </c>
      <c r="F1921" s="51">
        <v>100</v>
      </c>
    </row>
    <row r="1922" spans="1:6" x14ac:dyDescent="0.25">
      <c r="A1922" s="46" t="s">
        <v>497</v>
      </c>
      <c r="B1922" s="51">
        <v>1979</v>
      </c>
      <c r="C1922" s="20" t="s">
        <v>405</v>
      </c>
      <c r="D1922" s="20">
        <f>LOG(csv!D1922)</f>
        <v>6.7713493252181758</v>
      </c>
      <c r="E1922" s="53">
        <f>LOG(csv!E1922)</f>
        <v>3.1706199104719768</v>
      </c>
      <c r="F1922" s="51">
        <v>100</v>
      </c>
    </row>
    <row r="1923" spans="1:6" ht="30" x14ac:dyDescent="0.25">
      <c r="A1923" s="46" t="s">
        <v>498</v>
      </c>
      <c r="B1923" s="51">
        <v>1979</v>
      </c>
      <c r="C1923" s="20" t="s">
        <v>398</v>
      </c>
      <c r="D1923" s="20">
        <f>LOG(csv!D1923)</f>
        <v>7.1827923984954296</v>
      </c>
      <c r="E1923" s="53">
        <f>LOG(csv!E1923)</f>
        <v>3.1609114108094283</v>
      </c>
      <c r="F1923" s="51">
        <v>100</v>
      </c>
    </row>
    <row r="1924" spans="1:6" ht="30" x14ac:dyDescent="0.25">
      <c r="A1924" s="46" t="s">
        <v>499</v>
      </c>
      <c r="B1924" s="51">
        <v>1979</v>
      </c>
      <c r="C1924" s="20" t="s">
        <v>392</v>
      </c>
      <c r="D1924" s="20">
        <f>LOG(csv!D1924)</f>
        <v>7.540427298930175</v>
      </c>
      <c r="E1924" s="53">
        <f>LOG(csv!E1924)</f>
        <v>2.5999630600048453</v>
      </c>
      <c r="F1924" s="51">
        <v>100</v>
      </c>
    </row>
    <row r="1925" spans="1:6" x14ac:dyDescent="0.25">
      <c r="A1925" s="46" t="s">
        <v>500</v>
      </c>
      <c r="B1925" s="51">
        <v>1979</v>
      </c>
      <c r="C1925" s="20" t="s">
        <v>388</v>
      </c>
      <c r="D1925" s="20">
        <f>LOG(csv!D1925)</f>
        <v>5.0229724449769266</v>
      </c>
      <c r="E1925" s="53">
        <f>LOG(csv!E1925)</f>
        <v>2.8623924561746574</v>
      </c>
      <c r="F1925" s="51">
        <v>100</v>
      </c>
    </row>
    <row r="1926" spans="1:6" x14ac:dyDescent="0.25">
      <c r="A1926" s="46" t="s">
        <v>503</v>
      </c>
      <c r="B1926" s="51">
        <v>1979</v>
      </c>
      <c r="C1926" s="20" t="s">
        <v>405</v>
      </c>
      <c r="D1926" s="20">
        <f>LOG(csv!D1926)</f>
        <v>6.3835268771131224</v>
      </c>
      <c r="E1926" s="53">
        <f>LOG(csv!E1926)</f>
        <v>4.2744917026068565</v>
      </c>
      <c r="F1926" s="51">
        <v>100</v>
      </c>
    </row>
    <row r="1927" spans="1:6" ht="30" x14ac:dyDescent="0.25">
      <c r="A1927" s="46" t="s">
        <v>504</v>
      </c>
      <c r="B1927" s="51">
        <v>1979</v>
      </c>
      <c r="C1927" s="20" t="s">
        <v>398</v>
      </c>
      <c r="D1927" s="20">
        <f>LOG(csv!D1927)</f>
        <v>6.7171625307696985</v>
      </c>
      <c r="E1927" s="53">
        <f>LOG(csv!E1927)</f>
        <v>2.7240597764303223</v>
      </c>
      <c r="F1927" s="51">
        <v>100</v>
      </c>
    </row>
    <row r="1928" spans="1:6" ht="30" x14ac:dyDescent="0.25">
      <c r="A1928" s="48" t="s">
        <v>505</v>
      </c>
      <c r="B1928" s="51">
        <v>1979</v>
      </c>
      <c r="C1928" s="20" t="s">
        <v>382</v>
      </c>
      <c r="D1928" s="20">
        <f>LOG(csv!D1928)</f>
        <v>6.8040358574552471</v>
      </c>
      <c r="E1928" s="53">
        <f>LOG(csv!E1928)</f>
        <v>2.6441598487155513</v>
      </c>
      <c r="F1928" s="51">
        <v>100</v>
      </c>
    </row>
    <row r="1929" spans="1:6" x14ac:dyDescent="0.25">
      <c r="A1929" s="46" t="s">
        <v>506</v>
      </c>
      <c r="B1929" s="51">
        <v>1979</v>
      </c>
      <c r="C1929" s="20" t="s">
        <v>456</v>
      </c>
      <c r="D1929" s="20">
        <f>LOG(csv!D1929)</f>
        <v>6.3569308098981185</v>
      </c>
      <c r="E1929" s="53">
        <f>LOG(csv!E1929)</f>
        <v>3.3731626828918313</v>
      </c>
      <c r="F1929" s="51">
        <v>100</v>
      </c>
    </row>
    <row r="1930" spans="1:6" x14ac:dyDescent="0.25">
      <c r="A1930" s="46" t="s">
        <v>507</v>
      </c>
      <c r="B1930" s="51">
        <v>1979</v>
      </c>
      <c r="C1930" s="20" t="s">
        <v>405</v>
      </c>
      <c r="D1930" s="20">
        <f>LOG(csv!D1930)</f>
        <v>6.5881652215932016</v>
      </c>
      <c r="E1930" s="53">
        <f>LOG(csv!E1930)</f>
        <v>2.8724884740296939</v>
      </c>
      <c r="F1930" s="51">
        <v>100</v>
      </c>
    </row>
    <row r="1931" spans="1:6" ht="30" x14ac:dyDescent="0.25">
      <c r="A1931" s="46" t="s">
        <v>508</v>
      </c>
      <c r="B1931" s="51">
        <v>1979</v>
      </c>
      <c r="C1931" s="20" t="s">
        <v>392</v>
      </c>
      <c r="D1931" s="20">
        <f>LOG(csv!D1931)</f>
        <v>6.3058522391426113</v>
      </c>
      <c r="E1931" s="53">
        <f>LOG(csv!E1931)</f>
        <v>2.3573683138316452</v>
      </c>
      <c r="F1931" s="51">
        <v>100</v>
      </c>
    </row>
    <row r="1932" spans="1:6" ht="30" x14ac:dyDescent="0.25">
      <c r="A1932" s="46" t="s">
        <v>509</v>
      </c>
      <c r="B1932" s="51">
        <v>1979</v>
      </c>
      <c r="C1932" s="20" t="s">
        <v>392</v>
      </c>
      <c r="D1932" s="20">
        <f>LOG(csv!D1932)</f>
        <v>6.483159780781012</v>
      </c>
      <c r="E1932" s="53">
        <f>LOG(csv!E1932)</f>
        <v>2.6479810628378138</v>
      </c>
      <c r="F1932" s="51">
        <v>100</v>
      </c>
    </row>
    <row r="1933" spans="1:6" ht="20" x14ac:dyDescent="0.25">
      <c r="A1933" s="46" t="s">
        <v>510</v>
      </c>
      <c r="B1933" s="51">
        <v>1979</v>
      </c>
      <c r="C1933" s="20" t="s">
        <v>386</v>
      </c>
      <c r="D1933" s="20">
        <f>LOG(csv!D1933)</f>
        <v>6.7709075094586062</v>
      </c>
      <c r="E1933" s="53">
        <f>LOG(csv!E1933)</f>
        <v>3.5960423411395741</v>
      </c>
      <c r="F1933" s="51">
        <v>100</v>
      </c>
    </row>
    <row r="1934" spans="1:6" ht="20" x14ac:dyDescent="0.25">
      <c r="A1934" s="46" t="s">
        <v>511</v>
      </c>
      <c r="B1934" s="51">
        <v>1979</v>
      </c>
      <c r="C1934" s="20" t="s">
        <v>390</v>
      </c>
      <c r="D1934" s="20">
        <f>LOG(csv!D1934)</f>
        <v>4.531312831516094</v>
      </c>
      <c r="E1934" s="53">
        <f>LOG(csv!E1934)</f>
        <v>4.2960808295832003</v>
      </c>
      <c r="F1934" s="51">
        <v>100</v>
      </c>
    </row>
    <row r="1935" spans="1:6" x14ac:dyDescent="0.25">
      <c r="A1935" s="46" t="s">
        <v>512</v>
      </c>
      <c r="B1935" s="51">
        <v>1979</v>
      </c>
      <c r="C1935" s="20" t="s">
        <v>456</v>
      </c>
      <c r="D1935" s="20">
        <f>LOG(csv!D1935)</f>
        <v>6.5545989008936587</v>
      </c>
      <c r="E1935" s="53">
        <f>LOG(csv!E1935)</f>
        <v>3.3467273482396616</v>
      </c>
      <c r="F1935" s="51">
        <v>100</v>
      </c>
    </row>
    <row r="1936" spans="1:6" ht="20" x14ac:dyDescent="0.25">
      <c r="A1936" s="46" t="s">
        <v>513</v>
      </c>
      <c r="B1936" s="51">
        <v>1979</v>
      </c>
      <c r="C1936" s="20" t="s">
        <v>390</v>
      </c>
      <c r="D1936" s="20">
        <f>LOG(csv!D1936)</f>
        <v>5.6761565811802148</v>
      </c>
      <c r="E1936" s="53">
        <f>LOG(csv!E1936)</f>
        <v>4.2013200007031228</v>
      </c>
      <c r="F1936" s="51">
        <v>100</v>
      </c>
    </row>
    <row r="1937" spans="1:6" ht="30" x14ac:dyDescent="0.25">
      <c r="A1937" s="46" t="s">
        <v>516</v>
      </c>
      <c r="B1937" s="51">
        <v>1979</v>
      </c>
      <c r="C1937" s="20" t="s">
        <v>392</v>
      </c>
      <c r="D1937" s="20">
        <f>LOG(csv!D1937)</f>
        <v>7.2694071362601118</v>
      </c>
      <c r="E1937" s="53">
        <f>LOG(csv!E1937)</f>
        <v>2.6096981153277383</v>
      </c>
      <c r="F1937" s="51">
        <v>100</v>
      </c>
    </row>
    <row r="1938" spans="1:6" ht="30" x14ac:dyDescent="0.25">
      <c r="A1938" s="46" t="s">
        <v>517</v>
      </c>
      <c r="B1938" s="51">
        <v>1979</v>
      </c>
      <c r="C1938" s="20" t="s">
        <v>392</v>
      </c>
      <c r="D1938" s="20">
        <f>LOG(csv!D1938)</f>
        <v>7.1144083329124337</v>
      </c>
      <c r="E1938" s="53">
        <f>LOG(csv!E1938)</f>
        <v>2.2474247767208686</v>
      </c>
      <c r="F1938" s="51">
        <v>100</v>
      </c>
    </row>
    <row r="1939" spans="1:6" ht="30" x14ac:dyDescent="0.25">
      <c r="A1939" s="46" t="s">
        <v>518</v>
      </c>
      <c r="B1939" s="51">
        <v>1979</v>
      </c>
      <c r="C1939" s="20" t="s">
        <v>382</v>
      </c>
      <c r="D1939" s="20">
        <f>LOG(csv!D1939)</f>
        <v>7.3871380405554348</v>
      </c>
      <c r="E1939" s="53">
        <f>LOG(csv!E1939)</f>
        <v>3.1961394909968051</v>
      </c>
      <c r="F1939" s="51">
        <v>100</v>
      </c>
    </row>
    <row r="1940" spans="1:6" ht="30" x14ac:dyDescent="0.25">
      <c r="A1940" s="46" t="s">
        <v>519</v>
      </c>
      <c r="B1940" s="51">
        <v>1979</v>
      </c>
      <c r="C1940" s="20" t="s">
        <v>382</v>
      </c>
      <c r="D1940" s="20">
        <f>LOG(csv!D1940)</f>
        <v>5.5551041263419521</v>
      </c>
      <c r="E1940" s="53">
        <f>LOG(csv!E1940)</f>
        <v>2.4161042081431683</v>
      </c>
      <c r="F1940" s="51">
        <v>100</v>
      </c>
    </row>
    <row r="1941" spans="1:6" ht="30" x14ac:dyDescent="0.25">
      <c r="A1941" s="46" t="s">
        <v>520</v>
      </c>
      <c r="B1941" s="51">
        <v>1979</v>
      </c>
      <c r="C1941" s="20" t="s">
        <v>392</v>
      </c>
      <c r="D1941" s="20">
        <f>LOG(csv!D1941)</f>
        <v>7.068810091704389</v>
      </c>
      <c r="E1941" s="53">
        <f>LOG(csv!E1941)</f>
        <v>2.3604676316974231</v>
      </c>
      <c r="F1941" s="51">
        <v>100</v>
      </c>
    </row>
    <row r="1942" spans="1:6" ht="20" x14ac:dyDescent="0.25">
      <c r="A1942" s="46" t="s">
        <v>521</v>
      </c>
      <c r="B1942" s="51">
        <v>1979</v>
      </c>
      <c r="C1942" s="20" t="s">
        <v>390</v>
      </c>
      <c r="D1942" s="20">
        <f>LOG(csv!D1942)</f>
        <v>5.6022922767449703</v>
      </c>
      <c r="E1942" s="53">
        <f>LOG(csv!E1942)</f>
        <v>3.5045405071423206</v>
      </c>
      <c r="F1942" s="51">
        <v>100</v>
      </c>
    </row>
    <row r="1943" spans="1:6" ht="20" x14ac:dyDescent="0.25">
      <c r="A1943" s="46" t="s">
        <v>522</v>
      </c>
      <c r="B1943" s="51">
        <v>1979</v>
      </c>
      <c r="C1943" s="20" t="s">
        <v>388</v>
      </c>
      <c r="D1943" s="20">
        <f>LOG(csv!D1943)</f>
        <v>4.7811950965511025</v>
      </c>
      <c r="E1943" s="53">
        <f>LOG(csv!E1943)</f>
        <v>2.9019234591192817</v>
      </c>
      <c r="F1943" s="51">
        <v>100</v>
      </c>
    </row>
    <row r="1944" spans="1:6" ht="30" x14ac:dyDescent="0.25">
      <c r="A1944" s="46" t="s">
        <v>524</v>
      </c>
      <c r="B1944" s="51">
        <v>1979</v>
      </c>
      <c r="C1944" s="20" t="s">
        <v>392</v>
      </c>
      <c r="D1944" s="20">
        <f>LOG(csv!D1944)</f>
        <v>6.5020702510154278</v>
      </c>
      <c r="E1944" s="53">
        <f>LOG(csv!E1944)</f>
        <v>2.6355107285320494</v>
      </c>
      <c r="F1944" s="51">
        <v>100</v>
      </c>
    </row>
    <row r="1945" spans="1:6" ht="30" x14ac:dyDescent="0.25">
      <c r="A1945" s="46" t="s">
        <v>525</v>
      </c>
      <c r="B1945" s="51">
        <v>1979</v>
      </c>
      <c r="C1945" s="20" t="s">
        <v>392</v>
      </c>
      <c r="D1945" s="20">
        <f>LOG(csv!D1945)</f>
        <v>6.0937112350178584</v>
      </c>
      <c r="E1945" s="53">
        <f>LOG(csv!E1945)</f>
        <v>3.107342527985006</v>
      </c>
      <c r="F1945" s="51">
        <v>100</v>
      </c>
    </row>
    <row r="1946" spans="1:6" ht="30" x14ac:dyDescent="0.25">
      <c r="A1946" s="46" t="s">
        <v>527</v>
      </c>
      <c r="B1946" s="51">
        <v>1979</v>
      </c>
      <c r="C1946" s="20" t="s">
        <v>394</v>
      </c>
      <c r="D1946" s="20">
        <f>LOG(csv!D1946)</f>
        <v>8.0312044999546384</v>
      </c>
      <c r="E1946" s="53">
        <f>LOG(csv!E1946)</f>
        <v>3.2983373609876239</v>
      </c>
      <c r="F1946" s="51">
        <v>100</v>
      </c>
    </row>
    <row r="1947" spans="1:6" ht="14.5" x14ac:dyDescent="0.25">
      <c r="A1947" s="47" t="s">
        <v>528</v>
      </c>
      <c r="B1947" s="51">
        <v>1979</v>
      </c>
      <c r="C1947" s="20" t="s">
        <v>388</v>
      </c>
      <c r="D1947" s="20">
        <f>LOG(csv!D1947)</f>
        <v>5.0334398401698985</v>
      </c>
      <c r="E1947" s="53">
        <f>LOG(csv!E1947)</f>
        <v>3.0639877501508392</v>
      </c>
      <c r="F1947" s="51">
        <v>100</v>
      </c>
    </row>
    <row r="1948" spans="1:6" ht="20" x14ac:dyDescent="0.25">
      <c r="A1948" s="46" t="s">
        <v>530</v>
      </c>
      <c r="B1948" s="51">
        <v>1979</v>
      </c>
      <c r="C1948" s="20" t="s">
        <v>390</v>
      </c>
      <c r="D1948" s="20">
        <f>LOG(csv!D1948)</f>
        <v>4.5124575861973435</v>
      </c>
      <c r="E1948" s="53">
        <f>LOG(csv!E1948)</f>
        <v>4.6612930174954386</v>
      </c>
      <c r="F1948" s="51">
        <v>100</v>
      </c>
    </row>
    <row r="1949" spans="1:6" ht="30" x14ac:dyDescent="0.25">
      <c r="A1949" s="46" t="s">
        <v>531</v>
      </c>
      <c r="B1949" s="51">
        <v>1979</v>
      </c>
      <c r="C1949" s="20" t="s">
        <v>382</v>
      </c>
      <c r="D1949" s="20">
        <f>LOG(csv!D1949)</f>
        <v>6.4521275986352595</v>
      </c>
      <c r="E1949" s="53">
        <f>LOG(csv!E1949)</f>
        <v>3.0974598057625804</v>
      </c>
      <c r="F1949" s="51">
        <v>100</v>
      </c>
    </row>
    <row r="1950" spans="1:6" ht="20" x14ac:dyDescent="0.35">
      <c r="A1950" s="46" t="s">
        <v>622</v>
      </c>
      <c r="B1950" s="51">
        <v>1979</v>
      </c>
      <c r="C1950" s="42" t="s">
        <v>384</v>
      </c>
      <c r="D1950" s="20">
        <f>LOG(csv!D1950)</f>
        <v>5.7939013879034285</v>
      </c>
      <c r="E1950" s="53">
        <f>LOG(csv!E1950)</f>
        <v>3.2358415432235934</v>
      </c>
      <c r="F1950" s="51">
        <v>100</v>
      </c>
    </row>
    <row r="1951" spans="1:6" ht="20" x14ac:dyDescent="0.25">
      <c r="A1951" s="46" t="s">
        <v>533</v>
      </c>
      <c r="B1951" s="51">
        <v>1979</v>
      </c>
      <c r="C1951" s="20" t="s">
        <v>386</v>
      </c>
      <c r="D1951" s="20">
        <f>LOG(csv!D1951)</f>
        <v>7.5216774641613542</v>
      </c>
      <c r="E1951" s="53">
        <f>LOG(csv!E1951)</f>
        <v>2.9065619956554274</v>
      </c>
      <c r="F1951" s="51">
        <v>100</v>
      </c>
    </row>
    <row r="1952" spans="1:6" ht="30" x14ac:dyDescent="0.25">
      <c r="A1952" s="46" t="s">
        <v>534</v>
      </c>
      <c r="B1952" s="51">
        <v>1979</v>
      </c>
      <c r="C1952" s="20" t="s">
        <v>392</v>
      </c>
      <c r="D1952" s="20">
        <f>LOG(csv!D1952)</f>
        <v>7.2941686214737622</v>
      </c>
      <c r="E1952" s="53">
        <f>LOG(csv!E1952)</f>
        <v>2.4679538403092827</v>
      </c>
      <c r="F1952" s="51">
        <v>100</v>
      </c>
    </row>
    <row r="1953" spans="1:6" ht="30" x14ac:dyDescent="0.25">
      <c r="A1953" s="46" t="s">
        <v>535</v>
      </c>
      <c r="B1953" s="51">
        <v>1979</v>
      </c>
      <c r="C1953" s="20" t="s">
        <v>392</v>
      </c>
      <c r="D1953" s="20">
        <f>LOG(csv!D1953)</f>
        <v>6.3105121238468662</v>
      </c>
      <c r="E1953" s="53">
        <f>LOG(csv!E1953)</f>
        <v>3.2653869387712153</v>
      </c>
      <c r="F1953" s="51">
        <v>100</v>
      </c>
    </row>
    <row r="1954" spans="1:6" ht="30" x14ac:dyDescent="0.25">
      <c r="A1954" s="46" t="s">
        <v>537</v>
      </c>
      <c r="B1954" s="51">
        <v>1979</v>
      </c>
      <c r="C1954" s="20" t="s">
        <v>382</v>
      </c>
      <c r="D1954" s="20">
        <f>LOG(csv!D1954)</f>
        <v>7.4515891473637152</v>
      </c>
      <c r="E1954" s="53">
        <f>LOG(csv!E1954)</f>
        <v>2.1044720882874639</v>
      </c>
      <c r="F1954" s="51">
        <v>100</v>
      </c>
    </row>
    <row r="1955" spans="1:6" ht="20" x14ac:dyDescent="0.25">
      <c r="A1955" s="46" t="s">
        <v>538</v>
      </c>
      <c r="B1955" s="51">
        <v>1979</v>
      </c>
      <c r="C1955" s="20" t="s">
        <v>390</v>
      </c>
      <c r="D1955" s="20">
        <f>LOG(csv!D1955)</f>
        <v>7.217259132062436</v>
      </c>
      <c r="E1955" s="53">
        <f>LOG(csv!E1955)</f>
        <v>4.1015819739014061</v>
      </c>
      <c r="F1955" s="51">
        <v>100</v>
      </c>
    </row>
    <row r="1956" spans="1:6" ht="20" x14ac:dyDescent="0.25">
      <c r="A1956" s="46" t="s">
        <v>540</v>
      </c>
      <c r="B1956" s="51">
        <v>1979</v>
      </c>
      <c r="C1956" s="20" t="s">
        <v>388</v>
      </c>
      <c r="D1956" s="20">
        <f>LOG(csv!D1956)</f>
        <v>5.340931678691331</v>
      </c>
      <c r="E1956" s="53">
        <f>LOG(csv!E1956)</f>
        <v>3.8785902822470093</v>
      </c>
      <c r="F1956" s="51">
        <v>100</v>
      </c>
    </row>
    <row r="1957" spans="1:6" ht="20" x14ac:dyDescent="0.25">
      <c r="A1957" s="46" t="s">
        <v>541</v>
      </c>
      <c r="B1957" s="51">
        <v>1979</v>
      </c>
      <c r="C1957" s="20" t="s">
        <v>388</v>
      </c>
      <c r="D1957" s="20">
        <f>LOG(csv!D1957)</f>
        <v>6.6102490919642483</v>
      </c>
      <c r="E1957" s="53">
        <f>LOG(csv!E1957)</f>
        <v>3.8239836374722245</v>
      </c>
      <c r="F1957" s="51">
        <v>100</v>
      </c>
    </row>
    <row r="1958" spans="1:6" ht="30" x14ac:dyDescent="0.25">
      <c r="A1958" s="46" t="s">
        <v>542</v>
      </c>
      <c r="B1958" s="51">
        <v>1979</v>
      </c>
      <c r="C1958" s="20" t="s">
        <v>394</v>
      </c>
      <c r="D1958" s="20">
        <f>LOG(csv!D1958)</f>
        <v>6.7458652532238945</v>
      </c>
      <c r="E1958" s="53">
        <f>LOG(csv!E1958)</f>
        <v>2.695911695254416</v>
      </c>
      <c r="F1958" s="51">
        <v>100</v>
      </c>
    </row>
    <row r="1959" spans="1:6" ht="30" x14ac:dyDescent="0.25">
      <c r="A1959" s="46" t="s">
        <v>543</v>
      </c>
      <c r="B1959" s="51">
        <v>1979</v>
      </c>
      <c r="C1959" s="20" t="s">
        <v>392</v>
      </c>
      <c r="D1959" s="20">
        <f>LOG(csv!D1959)</f>
        <v>7.0977809939028047</v>
      </c>
      <c r="E1959" s="53">
        <f>LOG(csv!E1959)</f>
        <v>2.5608118012184491</v>
      </c>
      <c r="F1959" s="51">
        <v>100</v>
      </c>
    </row>
    <row r="1960" spans="1:6" ht="30" x14ac:dyDescent="0.25">
      <c r="A1960" s="46" t="s">
        <v>544</v>
      </c>
      <c r="B1960" s="51">
        <v>1979</v>
      </c>
      <c r="C1960" s="20" t="s">
        <v>392</v>
      </c>
      <c r="D1960" s="20">
        <f>LOG(csv!D1960)</f>
        <v>8.1201121854275922</v>
      </c>
      <c r="E1960" s="53">
        <f>LOG(csv!E1960)</f>
        <v>2.8194633466981394</v>
      </c>
      <c r="F1960" s="51">
        <v>100</v>
      </c>
    </row>
    <row r="1961" spans="1:6" ht="20" x14ac:dyDescent="0.25">
      <c r="A1961" s="46" t="s">
        <v>546</v>
      </c>
      <c r="B1961" s="51">
        <v>1979</v>
      </c>
      <c r="C1961" s="20" t="s">
        <v>390</v>
      </c>
      <c r="D1961" s="20">
        <f>LOG(csv!D1961)</f>
        <v>6.6637781682977844</v>
      </c>
      <c r="E1961" s="53">
        <f>LOG(csv!E1961)</f>
        <v>4.1154952575896528</v>
      </c>
      <c r="F1961" s="51">
        <v>100</v>
      </c>
    </row>
    <row r="1962" spans="1:6" x14ac:dyDescent="0.25">
      <c r="A1962" s="46" t="s">
        <v>547</v>
      </c>
      <c r="B1962" s="51">
        <v>1979</v>
      </c>
      <c r="C1962" s="20" t="s">
        <v>405</v>
      </c>
      <c r="D1962" s="20">
        <f>LOG(csv!D1962)</f>
        <v>6.4916738533633191</v>
      </c>
      <c r="E1962" s="53">
        <f>LOG(csv!E1962)</f>
        <v>3.5339340385664881</v>
      </c>
      <c r="F1962" s="51">
        <v>100</v>
      </c>
    </row>
    <row r="1963" spans="1:6" ht="30" x14ac:dyDescent="0.25">
      <c r="A1963" s="46" t="s">
        <v>548</v>
      </c>
      <c r="B1963" s="51">
        <v>1979</v>
      </c>
      <c r="C1963" s="20" t="s">
        <v>382</v>
      </c>
      <c r="D1963" s="20">
        <f>LOG(csv!D1963)</f>
        <v>8.2195938511343822</v>
      </c>
      <c r="E1963" s="53">
        <f>LOG(csv!E1963)</f>
        <v>2.4162583264795434</v>
      </c>
      <c r="F1963" s="51">
        <v>100</v>
      </c>
    </row>
    <row r="1964" spans="1:6" x14ac:dyDescent="0.25">
      <c r="A1964" s="46" t="s">
        <v>549</v>
      </c>
      <c r="B1964" s="51">
        <v>1979</v>
      </c>
      <c r="C1964" s="20" t="s">
        <v>388</v>
      </c>
      <c r="D1964" s="20">
        <f>LOG(csv!D1964)</f>
        <v>4.3134242671691929</v>
      </c>
      <c r="E1964" s="53">
        <f>LOG(csv!E1964)</f>
        <v>3.6148684350549662</v>
      </c>
      <c r="F1964" s="51">
        <v>100</v>
      </c>
    </row>
    <row r="1965" spans="1:6" ht="14.5" x14ac:dyDescent="0.35">
      <c r="A1965" s="46" t="s">
        <v>623</v>
      </c>
      <c r="B1965" s="51">
        <v>1979</v>
      </c>
      <c r="C1965" s="42" t="s">
        <v>405</v>
      </c>
      <c r="D1965" s="20">
        <f>LOG(csv!D1965)</f>
        <v>6</v>
      </c>
      <c r="E1965" s="53">
        <f>LOG(csv!E1965)</f>
        <v>2.9700261777518375</v>
      </c>
      <c r="F1965" s="51">
        <v>100</v>
      </c>
    </row>
    <row r="1966" spans="1:6" ht="30" x14ac:dyDescent="0.25">
      <c r="A1966" s="46" t="s">
        <v>550</v>
      </c>
      <c r="B1966" s="51">
        <v>1979</v>
      </c>
      <c r="C1966" s="20" t="s">
        <v>394</v>
      </c>
      <c r="D1966" s="20">
        <f>LOG(csv!D1966)</f>
        <v>6.5039702178617533</v>
      </c>
      <c r="E1966" s="53">
        <f>LOG(csv!E1966)</f>
        <v>3.1890604723588591</v>
      </c>
      <c r="F1966" s="51">
        <v>100</v>
      </c>
    </row>
    <row r="1967" spans="1:6" ht="30" x14ac:dyDescent="0.25">
      <c r="A1967" s="46" t="s">
        <v>551</v>
      </c>
      <c r="B1967" s="51">
        <v>1979</v>
      </c>
      <c r="C1967" s="20" t="s">
        <v>388</v>
      </c>
      <c r="D1967" s="20">
        <f>LOG(csv!D1967)</f>
        <v>6.7536247246539736</v>
      </c>
      <c r="E1967" s="53">
        <f>LOG(csv!E1967)</f>
        <v>2.864960153734732</v>
      </c>
      <c r="F1967" s="51">
        <v>100</v>
      </c>
    </row>
    <row r="1968" spans="1:6" ht="30" x14ac:dyDescent="0.25">
      <c r="A1968" s="46" t="s">
        <v>552</v>
      </c>
      <c r="B1968" s="51">
        <v>1979</v>
      </c>
      <c r="C1968" s="20" t="s">
        <v>394</v>
      </c>
      <c r="D1968" s="20">
        <f>LOG(csv!D1968)</f>
        <v>6.8133450311951629</v>
      </c>
      <c r="E1968" s="53">
        <f>LOG(csv!E1968)</f>
        <v>3.0056671645344903</v>
      </c>
      <c r="F1968" s="51">
        <v>100</v>
      </c>
    </row>
    <row r="1969" spans="1:6" ht="30" x14ac:dyDescent="0.25">
      <c r="A1969" s="46" t="s">
        <v>553</v>
      </c>
      <c r="B1969" s="51">
        <v>1979</v>
      </c>
      <c r="C1969" s="20" t="s">
        <v>394</v>
      </c>
      <c r="D1969" s="20">
        <f>LOG(csv!D1969)</f>
        <v>7.4518263795719939</v>
      </c>
      <c r="E1969" s="53">
        <f>LOG(csv!E1969)</f>
        <v>2.9630023425924912</v>
      </c>
      <c r="F1969" s="51">
        <v>100</v>
      </c>
    </row>
    <row r="1970" spans="1:6" ht="30" x14ac:dyDescent="0.25">
      <c r="A1970" s="46" t="s">
        <v>554</v>
      </c>
      <c r="B1970" s="51">
        <v>1979</v>
      </c>
      <c r="C1970" s="20" t="s">
        <v>382</v>
      </c>
      <c r="D1970" s="20">
        <f>LOG(csv!D1970)</f>
        <v>7.9516710153488024</v>
      </c>
      <c r="E1970" s="53">
        <f>LOG(csv!E1970)</f>
        <v>2.7755371614550564</v>
      </c>
      <c r="F1970" s="51">
        <v>100</v>
      </c>
    </row>
    <row r="1971" spans="1:6" ht="20" x14ac:dyDescent="0.25">
      <c r="A1971" s="46" t="s">
        <v>555</v>
      </c>
      <c r="B1971" s="51">
        <v>1979</v>
      </c>
      <c r="C1971" s="20" t="s">
        <v>384</v>
      </c>
      <c r="D1971" s="20">
        <f>LOG(csv!D1971)</f>
        <v>7.5858764266852852</v>
      </c>
      <c r="E1971" s="53">
        <f>LOG(csv!E1971)</f>
        <v>3.2702067435508217</v>
      </c>
      <c r="F1971" s="51">
        <v>100</v>
      </c>
    </row>
    <row r="1972" spans="1:6" ht="20" x14ac:dyDescent="0.25">
      <c r="A1972" s="46" t="s">
        <v>556</v>
      </c>
      <c r="B1972" s="51">
        <v>1979</v>
      </c>
      <c r="C1972" s="20" t="s">
        <v>390</v>
      </c>
      <c r="D1972" s="20">
        <f>LOG(csv!D1972)</f>
        <v>7.025546299509994</v>
      </c>
      <c r="E1972" s="53">
        <f>LOG(csv!E1972)</f>
        <v>3.4402627882102457</v>
      </c>
      <c r="F1972" s="51">
        <v>100</v>
      </c>
    </row>
    <row r="1973" spans="1:6" ht="30" x14ac:dyDescent="0.25">
      <c r="A1973" s="46" t="s">
        <v>557</v>
      </c>
      <c r="B1973" s="51">
        <v>1979</v>
      </c>
      <c r="C1973" s="20" t="s">
        <v>394</v>
      </c>
      <c r="D1973" s="20">
        <f>LOG(csv!D1973)</f>
        <v>6.594081692054294</v>
      </c>
      <c r="E1973" s="53">
        <f>LOG(csv!E1973)</f>
        <v>3.6047129482636451</v>
      </c>
      <c r="F1973" s="51">
        <v>100</v>
      </c>
    </row>
    <row r="1974" spans="1:6" x14ac:dyDescent="0.25">
      <c r="A1974" s="46" t="s">
        <v>558</v>
      </c>
      <c r="B1974" s="51">
        <v>1979</v>
      </c>
      <c r="C1974" s="20" t="s">
        <v>405</v>
      </c>
      <c r="D1974" s="20">
        <f>LOG(csv!D1974)</f>
        <v>5.947119406409441</v>
      </c>
      <c r="E1974" s="53">
        <f>LOG(csv!E1974)</f>
        <v>4.4384693134571851</v>
      </c>
      <c r="F1974" s="51">
        <v>100</v>
      </c>
    </row>
    <row r="1975" spans="1:6" ht="30" x14ac:dyDescent="0.25">
      <c r="A1975" s="48" t="s">
        <v>502</v>
      </c>
      <c r="B1975" s="51">
        <v>1979</v>
      </c>
      <c r="C1975" s="20" t="s">
        <v>382</v>
      </c>
      <c r="D1975" s="20">
        <f>LOG(csv!D1975)</f>
        <v>7.6888363224368259</v>
      </c>
      <c r="E1975" s="53">
        <f>LOG(csv!E1975)</f>
        <v>3.2690034094655731</v>
      </c>
      <c r="F1975" s="51">
        <v>100</v>
      </c>
    </row>
    <row r="1976" spans="1:6" ht="30" x14ac:dyDescent="0.25">
      <c r="A1976" s="46" t="s">
        <v>529</v>
      </c>
      <c r="B1976" s="51">
        <v>1979</v>
      </c>
      <c r="C1976" s="20" t="s">
        <v>398</v>
      </c>
      <c r="D1976" s="20">
        <f>LOG(csv!D1976)</f>
        <v>6.6499873680125505</v>
      </c>
      <c r="E1976" s="53">
        <f>LOG(csv!E1976)</f>
        <v>3.0102808818321818</v>
      </c>
      <c r="F1976" s="51">
        <v>100</v>
      </c>
    </row>
    <row r="1977" spans="1:6" ht="20" x14ac:dyDescent="0.25">
      <c r="A1977" s="46" t="s">
        <v>560</v>
      </c>
      <c r="B1977" s="51">
        <v>1979</v>
      </c>
      <c r="C1977" s="20" t="s">
        <v>384</v>
      </c>
      <c r="D1977" s="20">
        <f>LOG(csv!D1977)</f>
        <v>7.3483740330552036</v>
      </c>
      <c r="E1977" s="53">
        <f>LOG(csv!E1977)</f>
        <v>3.1518602455504552</v>
      </c>
      <c r="F1977" s="51">
        <v>100</v>
      </c>
    </row>
    <row r="1978" spans="1:6" ht="30" x14ac:dyDescent="0.25">
      <c r="A1978" s="46" t="s">
        <v>561</v>
      </c>
      <c r="B1978" s="51">
        <v>1979</v>
      </c>
      <c r="C1978" s="20" t="s">
        <v>398</v>
      </c>
      <c r="D1978" s="20">
        <f>LOG(csv!D1978)</f>
        <v>8.1550125954405903</v>
      </c>
      <c r="E1978" s="53">
        <f>LOG(csv!E1978)</f>
        <v>3.5375076849658886</v>
      </c>
      <c r="F1978" s="51">
        <v>100</v>
      </c>
    </row>
    <row r="1979" spans="1:6" ht="30" x14ac:dyDescent="0.25">
      <c r="A1979" s="46" t="s">
        <v>562</v>
      </c>
      <c r="B1979" s="51">
        <v>1979</v>
      </c>
      <c r="C1979" s="20" t="s">
        <v>392</v>
      </c>
      <c r="D1979" s="20">
        <f>LOG(csv!D1979)</f>
        <v>6.9369281350950232</v>
      </c>
      <c r="E1979" s="53">
        <f>LOG(csv!E1979)</f>
        <v>2.3488305863453438</v>
      </c>
      <c r="F1979" s="51">
        <v>100</v>
      </c>
    </row>
    <row r="1980" spans="1:6" ht="30" x14ac:dyDescent="0.25">
      <c r="A1980" s="47" t="s">
        <v>564</v>
      </c>
      <c r="B1980" s="51">
        <v>1979</v>
      </c>
      <c r="C1980" s="20" t="s">
        <v>394</v>
      </c>
      <c r="D1980" s="20">
        <f>LOG(csv!D1980)</f>
        <v>4.5924987489987794</v>
      </c>
      <c r="E1980" s="53">
        <f>LOG(csv!E1980)</f>
        <v>3.1276539340369034</v>
      </c>
      <c r="F1980" s="51">
        <v>100</v>
      </c>
    </row>
    <row r="1981" spans="1:6" ht="30" x14ac:dyDescent="0.25">
      <c r="A1981" s="46" t="s">
        <v>565</v>
      </c>
      <c r="B1981" s="51">
        <v>1979</v>
      </c>
      <c r="C1981" s="20" t="s">
        <v>392</v>
      </c>
      <c r="D1981" s="20">
        <f>LOG(csv!D1981)</f>
        <v>5.226491640270277</v>
      </c>
      <c r="E1981" s="53">
        <f>LOG(csv!E1981)</f>
        <v>2.9491573235116446</v>
      </c>
      <c r="F1981" s="51">
        <v>100</v>
      </c>
    </row>
    <row r="1982" spans="1:6" ht="50" x14ac:dyDescent="0.25">
      <c r="A1982" s="46" t="s">
        <v>567</v>
      </c>
      <c r="B1982" s="51">
        <v>1979</v>
      </c>
      <c r="C1982" s="20" t="s">
        <v>394</v>
      </c>
      <c r="D1982" s="20">
        <f>LOG(csv!D1982)</f>
        <v>5.0713222165053642</v>
      </c>
      <c r="E1982" s="53">
        <f>LOG(csv!E1982)</f>
        <v>2.8536360496902455</v>
      </c>
      <c r="F1982" s="51">
        <v>100</v>
      </c>
    </row>
    <row r="1983" spans="1:6" x14ac:dyDescent="0.25">
      <c r="A1983" s="46" t="s">
        <v>568</v>
      </c>
      <c r="B1983" s="51">
        <v>1979</v>
      </c>
      <c r="C1983" s="20" t="s">
        <v>388</v>
      </c>
      <c r="D1983" s="20">
        <f>LOG(csv!D1983)</f>
        <v>5.2477474726909366</v>
      </c>
      <c r="E1983" s="53">
        <f>LOG(csv!E1983)</f>
        <v>2.810694482975705</v>
      </c>
      <c r="F1983" s="51">
        <v>100</v>
      </c>
    </row>
    <row r="1984" spans="1:6" ht="20" x14ac:dyDescent="0.25">
      <c r="A1984" s="46" t="s">
        <v>569</v>
      </c>
      <c r="B1984" s="51">
        <v>1979</v>
      </c>
      <c r="C1984" s="20" t="s">
        <v>390</v>
      </c>
      <c r="D1984" s="20">
        <f>LOG(csv!D1984)</f>
        <v>4.4661407178389938</v>
      </c>
      <c r="E1984" s="53">
        <f>LOG(csv!E1984)</f>
        <v>4.0535655657345062</v>
      </c>
      <c r="F1984" s="51">
        <v>100</v>
      </c>
    </row>
    <row r="1985" spans="1:6" ht="30" x14ac:dyDescent="0.25">
      <c r="A1985" s="47" t="s">
        <v>570</v>
      </c>
      <c r="B1985" s="51">
        <v>1979</v>
      </c>
      <c r="C1985" s="20" t="s">
        <v>392</v>
      </c>
      <c r="D1985" s="20">
        <f>LOG(csv!D1985)</f>
        <v>5.2864856612595066</v>
      </c>
      <c r="E1985" s="53">
        <f>LOG(csv!E1985)</f>
        <v>2.761352250427171</v>
      </c>
      <c r="F1985" s="51">
        <v>100</v>
      </c>
    </row>
    <row r="1986" spans="1:6" ht="20" x14ac:dyDescent="0.25">
      <c r="A1986" s="46" t="s">
        <v>571</v>
      </c>
      <c r="B1986" s="51">
        <v>1979</v>
      </c>
      <c r="C1986" s="20" t="s">
        <v>405</v>
      </c>
      <c r="D1986" s="20">
        <f>LOG(csv!D1986)</f>
        <v>7.4316810210073605</v>
      </c>
      <c r="E1986" s="53">
        <f>LOG(csv!E1986)</f>
        <v>4.0791043651387815</v>
      </c>
      <c r="F1986" s="51">
        <v>100</v>
      </c>
    </row>
    <row r="1987" spans="1:6" ht="30" x14ac:dyDescent="0.25">
      <c r="A1987" s="46" t="s">
        <v>572</v>
      </c>
      <c r="B1987" s="51">
        <v>1979</v>
      </c>
      <c r="C1987" s="20" t="s">
        <v>392</v>
      </c>
      <c r="D1987" s="20">
        <f>LOG(csv!D1987)</f>
        <v>7.0787148891913851</v>
      </c>
      <c r="E1987" s="53">
        <f>LOG(csv!E1987)</f>
        <v>2.774411999761516</v>
      </c>
      <c r="F1987" s="51">
        <v>100</v>
      </c>
    </row>
    <row r="1988" spans="1:6" ht="20" x14ac:dyDescent="0.25">
      <c r="A1988" s="46" t="s">
        <v>573</v>
      </c>
      <c r="B1988" s="51">
        <v>1979</v>
      </c>
      <c r="C1988" s="20" t="s">
        <v>384</v>
      </c>
      <c r="D1988" s="20">
        <f>LOG(csv!D1988)</f>
        <v>6.9729620046070915</v>
      </c>
      <c r="E1988" s="53">
        <f>LOG(csv!E1988)</f>
        <v>3.4117956671947391</v>
      </c>
      <c r="F1988" s="51">
        <v>100</v>
      </c>
    </row>
    <row r="1989" spans="1:6" ht="30" x14ac:dyDescent="0.25">
      <c r="A1989" s="46" t="s">
        <v>574</v>
      </c>
      <c r="B1989" s="51">
        <v>1979</v>
      </c>
      <c r="C1989" s="20" t="s">
        <v>392</v>
      </c>
      <c r="D1989" s="20">
        <f>LOG(csv!D1989)</f>
        <v>4.9113760332360652</v>
      </c>
      <c r="E1989" s="53">
        <f>LOG(csv!E1989)</f>
        <v>3.3012795282023628</v>
      </c>
      <c r="F1989" s="51">
        <v>100</v>
      </c>
    </row>
    <row r="1990" spans="1:6" ht="30" x14ac:dyDescent="0.25">
      <c r="A1990" s="46" t="s">
        <v>575</v>
      </c>
      <c r="B1990" s="51">
        <v>1979</v>
      </c>
      <c r="C1990" s="20" t="s">
        <v>392</v>
      </c>
      <c r="D1990" s="20">
        <f>LOG(csv!D1990)</f>
        <v>6.7785310918988699</v>
      </c>
      <c r="E1990" s="53">
        <f>LOG(csv!E1990)</f>
        <v>2.5654065260159333</v>
      </c>
      <c r="F1990" s="51">
        <v>100</v>
      </c>
    </row>
    <row r="1991" spans="1:6" ht="30" x14ac:dyDescent="0.25">
      <c r="A1991" s="46" t="s">
        <v>576</v>
      </c>
      <c r="B1991" s="51">
        <v>1979</v>
      </c>
      <c r="C1991" s="20" t="s">
        <v>382</v>
      </c>
      <c r="D1991" s="20">
        <f>LOG(csv!D1991)</f>
        <v>6.6524542496118242</v>
      </c>
      <c r="E1991" s="53">
        <f>LOG(csv!E1991)</f>
        <v>3.5910133728457363</v>
      </c>
      <c r="F1991" s="51">
        <v>100</v>
      </c>
    </row>
    <row r="1992" spans="1:6" ht="20" x14ac:dyDescent="0.25">
      <c r="A1992" s="46" t="s">
        <v>577</v>
      </c>
      <c r="B1992" s="51">
        <v>1979</v>
      </c>
      <c r="C1992" s="20" t="s">
        <v>384</v>
      </c>
      <c r="D1992" s="20">
        <f>LOG(csv!D1992)</f>
        <v>6.7355548293456735</v>
      </c>
      <c r="E1992" s="53">
        <f>LOG(csv!E1992)</f>
        <v>3.3962754491993348</v>
      </c>
      <c r="F1992" s="51">
        <v>100</v>
      </c>
    </row>
    <row r="1993" spans="1:6" ht="20" x14ac:dyDescent="0.25">
      <c r="A1993" s="46" t="s">
        <v>578</v>
      </c>
      <c r="B1993" s="51">
        <v>1979</v>
      </c>
      <c r="C1993" s="20" t="s">
        <v>384</v>
      </c>
      <c r="D1993" s="20">
        <f>LOG(csv!D1993)</f>
        <v>6.3032710261660201</v>
      </c>
      <c r="E1993" s="53">
        <f>LOG(csv!E1993)</f>
        <v>3.7458723329893302</v>
      </c>
      <c r="F1993" s="51">
        <v>100</v>
      </c>
    </row>
    <row r="1994" spans="1:6" ht="20" x14ac:dyDescent="0.25">
      <c r="A1994" s="46" t="s">
        <v>579</v>
      </c>
      <c r="B1994" s="51">
        <v>1979</v>
      </c>
      <c r="C1994" s="20" t="s">
        <v>388</v>
      </c>
      <c r="D1994" s="20">
        <f>LOG(csv!D1994)</f>
        <v>5.7422835443140974</v>
      </c>
      <c r="E1994" s="53">
        <f>LOG(csv!E1994)</f>
        <v>2.8316335920280555</v>
      </c>
      <c r="F1994" s="51">
        <v>100</v>
      </c>
    </row>
    <row r="1995" spans="1:6" ht="30" x14ac:dyDescent="0.25">
      <c r="A1995" s="46" t="s">
        <v>580</v>
      </c>
      <c r="B1995" s="51">
        <v>1979</v>
      </c>
      <c r="C1995" s="20" t="s">
        <v>392</v>
      </c>
      <c r="D1995" s="20">
        <f>LOG(csv!D1995)</f>
        <v>6.9475973112738503</v>
      </c>
      <c r="E1995" s="53">
        <f>LOG(csv!E1995)</f>
        <v>2.7271023422605594</v>
      </c>
      <c r="F1995" s="51">
        <v>100</v>
      </c>
    </row>
    <row r="1996" spans="1:6" ht="30" x14ac:dyDescent="0.25">
      <c r="A1996" s="46" t="s">
        <v>581</v>
      </c>
      <c r="B1996" s="51">
        <v>1979</v>
      </c>
      <c r="C1996" s="20" t="s">
        <v>392</v>
      </c>
      <c r="D1996" s="20">
        <f>LOG(csv!D1996)</f>
        <v>7.6453007776360646</v>
      </c>
      <c r="E1996" s="53">
        <f>LOG(csv!E1996)</f>
        <v>3.3172984245638926</v>
      </c>
      <c r="F1996" s="51">
        <v>100</v>
      </c>
    </row>
    <row r="1997" spans="1:6" ht="20" x14ac:dyDescent="0.35">
      <c r="A1997" s="46" t="s">
        <v>624</v>
      </c>
      <c r="B1997" s="51">
        <v>1979</v>
      </c>
      <c r="C1997" s="42" t="s">
        <v>392</v>
      </c>
      <c r="D1997" s="20">
        <f>LOG(csv!D1997)</f>
        <v>7.0913151596972233</v>
      </c>
      <c r="E1997" s="53">
        <f>LOG(csv!E1997)</f>
        <v>3.1468228896385888</v>
      </c>
      <c r="F1997" s="51">
        <v>100</v>
      </c>
    </row>
    <row r="1998" spans="1:6" ht="20" x14ac:dyDescent="0.25">
      <c r="A1998" s="46" t="s">
        <v>582</v>
      </c>
      <c r="B1998" s="51">
        <v>1979</v>
      </c>
      <c r="C1998" s="20" t="s">
        <v>390</v>
      </c>
      <c r="D1998" s="20">
        <f>LOG(csv!D1998)</f>
        <v>7.6063581662857604</v>
      </c>
      <c r="E1998" s="53">
        <f>LOG(csv!E1998)</f>
        <v>3.7598964371647305</v>
      </c>
      <c r="F1998" s="51">
        <v>100</v>
      </c>
    </row>
    <row r="1999" spans="1:6" ht="30" x14ac:dyDescent="0.25">
      <c r="A1999" s="46" t="s">
        <v>583</v>
      </c>
      <c r="B1999" s="51">
        <v>1979</v>
      </c>
      <c r="C1999" s="20" t="s">
        <v>382</v>
      </c>
      <c r="D1999" s="20">
        <f>LOG(csv!D1999)</f>
        <v>7.3058292603429287</v>
      </c>
      <c r="E1999" s="53">
        <f>LOG(csv!E1999)</f>
        <v>2.3664063696618931</v>
      </c>
      <c r="F1999" s="51">
        <v>100</v>
      </c>
    </row>
    <row r="2000" spans="1:6" ht="30" x14ac:dyDescent="0.25">
      <c r="A2000" s="46" t="s">
        <v>584</v>
      </c>
      <c r="B2000" s="51">
        <v>1979</v>
      </c>
      <c r="C2000" s="20" t="s">
        <v>392</v>
      </c>
      <c r="D2000" s="20">
        <f>LOG(csv!D2000)</f>
        <v>7.6152805120020135</v>
      </c>
      <c r="E2000" s="53">
        <f>LOG(csv!E2000)</f>
        <v>2.6584532644869459</v>
      </c>
      <c r="F2000" s="51">
        <v>100</v>
      </c>
    </row>
    <row r="2001" spans="1:6" ht="30" x14ac:dyDescent="0.25">
      <c r="A2001" s="46" t="s">
        <v>585</v>
      </c>
      <c r="B2001" s="51">
        <v>1979</v>
      </c>
      <c r="C2001" s="20" t="s">
        <v>394</v>
      </c>
      <c r="D2001" s="20">
        <f>LOG(csv!D2001)</f>
        <v>5.6425802507306173</v>
      </c>
      <c r="E2001" s="53">
        <f>LOG(csv!E2001)</f>
        <v>3.3348888630652209</v>
      </c>
      <c r="F2001" s="51">
        <v>100</v>
      </c>
    </row>
    <row r="2002" spans="1:6" ht="30" x14ac:dyDescent="0.25">
      <c r="A2002" s="46" t="s">
        <v>586</v>
      </c>
      <c r="B2002" s="51">
        <v>1979</v>
      </c>
      <c r="C2002" s="20" t="s">
        <v>392</v>
      </c>
      <c r="D2002" s="20">
        <f>LOG(csv!D2002)</f>
        <v>6.0555060013020441</v>
      </c>
      <c r="E2002" s="53">
        <f>LOG(csv!E2002)</f>
        <v>2.8475918811827072</v>
      </c>
      <c r="F2002" s="51">
        <v>100</v>
      </c>
    </row>
    <row r="2003" spans="1:6" ht="20" x14ac:dyDescent="0.25">
      <c r="A2003" s="46" t="s">
        <v>587</v>
      </c>
      <c r="B2003" s="51">
        <v>1979</v>
      </c>
      <c r="C2003" s="20" t="s">
        <v>390</v>
      </c>
      <c r="D2003" s="20">
        <f>LOG(csv!D2003)</f>
        <v>6.9550426109968271</v>
      </c>
      <c r="E2003" s="53">
        <f>LOG(csv!E2003)</f>
        <v>4.166353228329422</v>
      </c>
      <c r="F2003" s="51">
        <v>100</v>
      </c>
    </row>
    <row r="2004" spans="1:6" ht="20" x14ac:dyDescent="0.25">
      <c r="A2004" s="46" t="s">
        <v>588</v>
      </c>
      <c r="B2004" s="51">
        <v>1979</v>
      </c>
      <c r="C2004" s="20" t="s">
        <v>390</v>
      </c>
      <c r="D2004" s="20">
        <f>LOG(csv!D2004)</f>
        <v>6.8764449772609142</v>
      </c>
      <c r="E2004" s="53">
        <f>LOG(csv!E2004)</f>
        <v>4.2142466563808174</v>
      </c>
      <c r="F2004" s="51">
        <v>100</v>
      </c>
    </row>
    <row r="2005" spans="1:6" x14ac:dyDescent="0.25">
      <c r="A2005" s="46" t="s">
        <v>589</v>
      </c>
      <c r="B2005" s="51">
        <v>1979</v>
      </c>
      <c r="C2005" s="20" t="s">
        <v>405</v>
      </c>
      <c r="D2005" s="20">
        <f>LOG(csv!D2005)</f>
        <v>7.2760332957611249</v>
      </c>
      <c r="E2005" s="53">
        <f>LOG(csv!E2005)</f>
        <v>3.059823655347008</v>
      </c>
      <c r="F2005" s="51">
        <v>100</v>
      </c>
    </row>
    <row r="2006" spans="1:6" ht="30" x14ac:dyDescent="0.25">
      <c r="A2006" s="46" t="s">
        <v>591</v>
      </c>
      <c r="B2006" s="51">
        <v>1979</v>
      </c>
      <c r="C2006" s="20" t="s">
        <v>398</v>
      </c>
      <c r="D2006" s="20">
        <f>LOG(csv!D2006)</f>
        <v>6.8645594321922756</v>
      </c>
      <c r="E2006" s="53">
        <f>LOG(csv!E2006)</f>
        <v>2.7311129440151367</v>
      </c>
      <c r="F2006" s="51">
        <v>100</v>
      </c>
    </row>
    <row r="2007" spans="1:6" ht="30" x14ac:dyDescent="0.25">
      <c r="A2007" s="46" t="s">
        <v>593</v>
      </c>
      <c r="B2007" s="51">
        <v>1979</v>
      </c>
      <c r="C2007" s="20" t="s">
        <v>382</v>
      </c>
      <c r="D2007" s="20">
        <f>LOG(csv!D2007)</f>
        <v>7.8104448737186072</v>
      </c>
      <c r="E2007" s="53">
        <f>LOG(csv!E2007)</f>
        <v>2.7706678022767326</v>
      </c>
      <c r="F2007" s="51">
        <v>100</v>
      </c>
    </row>
    <row r="2008" spans="1:6" ht="20" x14ac:dyDescent="0.25">
      <c r="A2008" s="46" t="s">
        <v>515</v>
      </c>
      <c r="B2008" s="51">
        <v>1979</v>
      </c>
      <c r="C2008" s="20" t="s">
        <v>384</v>
      </c>
      <c r="D2008" s="20">
        <f>LOG(csv!D2008)</f>
        <v>6.3118712106355614</v>
      </c>
      <c r="E2008" s="53">
        <f>LOG(csv!E2008)</f>
        <v>3.2991081014197352</v>
      </c>
      <c r="F2008" s="51">
        <v>100</v>
      </c>
    </row>
    <row r="2009" spans="1:6" ht="20" x14ac:dyDescent="0.35">
      <c r="A2009" s="46" t="s">
        <v>625</v>
      </c>
      <c r="B2009" s="51">
        <v>1979</v>
      </c>
      <c r="C2009" s="42" t="s">
        <v>382</v>
      </c>
      <c r="D2009" s="20">
        <f>LOG(csv!D2009)</f>
        <v>6.0671609060616039</v>
      </c>
      <c r="E2009" s="53">
        <f>LOG(csv!E2009)</f>
        <v>2.2689316623135087</v>
      </c>
      <c r="F2009" s="51">
        <v>100</v>
      </c>
    </row>
    <row r="2010" spans="1:6" ht="30" x14ac:dyDescent="0.25">
      <c r="A2010" s="46" t="s">
        <v>594</v>
      </c>
      <c r="B2010" s="51">
        <v>1979</v>
      </c>
      <c r="C2010" s="20" t="s">
        <v>392</v>
      </c>
      <c r="D2010" s="20">
        <f>LOG(csv!D2010)</f>
        <v>6.7441914011106388</v>
      </c>
      <c r="E2010" s="53">
        <f>LOG(csv!E2010)</f>
        <v>2.5281839493450113</v>
      </c>
      <c r="F2010" s="51">
        <v>100</v>
      </c>
    </row>
    <row r="2011" spans="1:6" x14ac:dyDescent="0.25">
      <c r="A2011" s="46" t="s">
        <v>595</v>
      </c>
      <c r="B2011" s="51">
        <v>1979</v>
      </c>
      <c r="C2011" s="20" t="s">
        <v>388</v>
      </c>
      <c r="D2011" s="20">
        <f>LOG(csv!D2011)</f>
        <v>5.0595217660408505</v>
      </c>
      <c r="E2011" s="53">
        <f>LOG(csv!E2011)</f>
        <v>2.6847898060842188</v>
      </c>
      <c r="F2011" s="51">
        <v>100</v>
      </c>
    </row>
    <row r="2012" spans="1:6" ht="30" x14ac:dyDescent="0.25">
      <c r="A2012" s="47" t="s">
        <v>596</v>
      </c>
      <c r="B2012" s="51">
        <v>1979</v>
      </c>
      <c r="C2012" s="20" t="s">
        <v>394</v>
      </c>
      <c r="D2012" s="20">
        <f>LOG(csv!D2012)</f>
        <v>6.0276928298182444</v>
      </c>
      <c r="E2012" s="53">
        <f>LOG(csv!E2012)</f>
        <v>3.6339273683469071</v>
      </c>
      <c r="F2012" s="51">
        <v>100</v>
      </c>
    </row>
    <row r="2013" spans="1:6" ht="20" x14ac:dyDescent="0.25">
      <c r="A2013" s="46" t="s">
        <v>597</v>
      </c>
      <c r="B2013" s="51">
        <v>1979</v>
      </c>
      <c r="C2013" s="20" t="s">
        <v>386</v>
      </c>
      <c r="D2013" s="20">
        <f>LOG(csv!D2013)</f>
        <v>7.007535015451908</v>
      </c>
      <c r="E2013" s="53">
        <f>LOG(csv!E2013)</f>
        <v>3.063173053310102</v>
      </c>
      <c r="F2013" s="51">
        <v>100</v>
      </c>
    </row>
    <row r="2014" spans="1:6" x14ac:dyDescent="0.25">
      <c r="A2014" s="46" t="s">
        <v>598</v>
      </c>
      <c r="B2014" s="51">
        <v>1979</v>
      </c>
      <c r="C2014" s="20" t="s">
        <v>405</v>
      </c>
      <c r="D2014" s="20">
        <f>LOG(csv!D2014)</f>
        <v>7.847658756891005</v>
      </c>
      <c r="E2014" s="53">
        <f>LOG(csv!E2014)</f>
        <v>3.3187264888285903</v>
      </c>
      <c r="F2014" s="51">
        <v>100</v>
      </c>
    </row>
    <row r="2015" spans="1:6" ht="30" x14ac:dyDescent="0.25">
      <c r="A2015" s="46" t="s">
        <v>599</v>
      </c>
      <c r="B2015" s="51">
        <v>1979</v>
      </c>
      <c r="C2015" s="20" t="s">
        <v>398</v>
      </c>
      <c r="D2015" s="20">
        <f>LOG(csv!D2015)</f>
        <v>6.7026820786421526</v>
      </c>
      <c r="E2015" s="53">
        <f>LOG(csv!E2015)</f>
        <v>2.8309312106929996</v>
      </c>
      <c r="F2015" s="51">
        <v>100</v>
      </c>
    </row>
    <row r="2016" spans="1:6" x14ac:dyDescent="0.25">
      <c r="A2016" s="46" t="s">
        <v>601</v>
      </c>
      <c r="B2016" s="51">
        <v>1979</v>
      </c>
      <c r="C2016" s="20" t="s">
        <v>388</v>
      </c>
      <c r="D2016" s="20">
        <f>LOG(csv!D2016)</f>
        <v>4.0722498976135144</v>
      </c>
      <c r="E2016" s="53">
        <f>LOG(csv!E2016)</f>
        <v>2.6110844738396786</v>
      </c>
      <c r="F2016" s="51">
        <v>100</v>
      </c>
    </row>
    <row r="2017" spans="1:6" ht="30" x14ac:dyDescent="0.25">
      <c r="A2017" s="46" t="s">
        <v>602</v>
      </c>
      <c r="B2017" s="51">
        <v>1979</v>
      </c>
      <c r="C2017" s="20" t="s">
        <v>392</v>
      </c>
      <c r="D2017" s="20">
        <f>LOG(csv!D2017)</f>
        <v>7.4501837128155204</v>
      </c>
      <c r="E2017" s="53">
        <f>LOG(csv!E2017)</f>
        <v>2.2446514178147057</v>
      </c>
      <c r="F2017" s="51">
        <v>100</v>
      </c>
    </row>
    <row r="2018" spans="1:6" ht="30" x14ac:dyDescent="0.25">
      <c r="A2018" s="46" t="s">
        <v>603</v>
      </c>
      <c r="B2018" s="51">
        <v>1979</v>
      </c>
      <c r="C2018" s="20" t="s">
        <v>398</v>
      </c>
      <c r="D2018" s="20">
        <f>LOG(csv!D2018)</f>
        <v>7.6694174541257576</v>
      </c>
      <c r="E2018" s="53">
        <f>LOG(csv!E2018)</f>
        <v>2.9765363299493193</v>
      </c>
      <c r="F2018" s="51">
        <v>100</v>
      </c>
    </row>
    <row r="2019" spans="1:6" ht="30" x14ac:dyDescent="0.25">
      <c r="A2019" s="46" t="s">
        <v>604</v>
      </c>
      <c r="B2019" s="51">
        <v>1979</v>
      </c>
      <c r="C2019" s="20" t="s">
        <v>405</v>
      </c>
      <c r="D2019" s="20">
        <f>LOG(csv!D2019)</f>
        <v>6.415426281290876</v>
      </c>
      <c r="E2019" s="53">
        <f>LOG(csv!E2019)</f>
        <v>4.5272872187075013</v>
      </c>
      <c r="F2019" s="51">
        <v>100</v>
      </c>
    </row>
    <row r="2020" spans="1:6" ht="20" x14ac:dyDescent="0.25">
      <c r="A2020" s="48" t="s">
        <v>605</v>
      </c>
      <c r="B2020" s="51">
        <v>1979</v>
      </c>
      <c r="C2020" s="20" t="s">
        <v>390</v>
      </c>
      <c r="D2020" s="20">
        <f>LOG(csv!D2020)</f>
        <v>7.7825382148795619</v>
      </c>
      <c r="E2020" s="53">
        <f>LOG(csv!E2020)</f>
        <v>3.89235966858767</v>
      </c>
      <c r="F2020" s="51">
        <v>100</v>
      </c>
    </row>
    <row r="2021" spans="1:6" ht="30" x14ac:dyDescent="0.25">
      <c r="A2021" s="46" t="s">
        <v>592</v>
      </c>
      <c r="B2021" s="51">
        <v>1979</v>
      </c>
      <c r="C2021" s="20" t="s">
        <v>392</v>
      </c>
      <c r="D2021" s="20">
        <f>LOG(csv!D2021)</f>
        <v>7.5733983813918968</v>
      </c>
      <c r="E2021" s="53">
        <f>LOG(csv!E2021)</f>
        <v>1.8043373702410268</v>
      </c>
      <c r="F2021" s="51">
        <v>100</v>
      </c>
    </row>
    <row r="2022" spans="1:6" ht="20" x14ac:dyDescent="0.25">
      <c r="A2022" s="48" t="s">
        <v>606</v>
      </c>
      <c r="B2022" s="51">
        <v>1979</v>
      </c>
      <c r="C2022" s="20" t="s">
        <v>413</v>
      </c>
      <c r="D2022" s="20">
        <f>LOG(csv!D2022)</f>
        <v>8.4748631650071289</v>
      </c>
      <c r="E2022" s="53">
        <f>LOG(csv!E2022)</f>
        <v>4.0680208140750151</v>
      </c>
      <c r="F2022" s="51">
        <v>100</v>
      </c>
    </row>
    <row r="2023" spans="1:6" ht="30" x14ac:dyDescent="0.25">
      <c r="A2023" s="48" t="s">
        <v>612</v>
      </c>
      <c r="B2023" s="51">
        <v>1979</v>
      </c>
      <c r="C2023" s="20" t="s">
        <v>394</v>
      </c>
      <c r="D2023" s="20">
        <f>LOG(csv!D2023)</f>
        <v>5.035849819934441</v>
      </c>
      <c r="E2023" s="53">
        <f>LOG(csv!E2023)</f>
        <v>3.8007027848110613</v>
      </c>
      <c r="F2023" s="51">
        <v>100</v>
      </c>
    </row>
    <row r="2024" spans="1:6" ht="30" x14ac:dyDescent="0.25">
      <c r="A2024" s="46" t="s">
        <v>607</v>
      </c>
      <c r="B2024" s="51">
        <v>1979</v>
      </c>
      <c r="C2024" s="20" t="s">
        <v>394</v>
      </c>
      <c r="D2024" s="20">
        <f>LOG(csv!D2024)</f>
        <v>6.5355386741890982</v>
      </c>
      <c r="E2024" s="53">
        <f>LOG(csv!E2024)</f>
        <v>3.3943944254816922</v>
      </c>
      <c r="F2024" s="51">
        <v>100</v>
      </c>
    </row>
    <row r="2025" spans="1:6" ht="30" x14ac:dyDescent="0.25">
      <c r="A2025" s="46" t="s">
        <v>608</v>
      </c>
      <c r="B2025" s="51">
        <v>1979</v>
      </c>
      <c r="C2025" s="20" t="s">
        <v>398</v>
      </c>
      <c r="D2025" s="20">
        <f>LOG(csv!D2025)</f>
        <v>7.4362761214762214</v>
      </c>
      <c r="E2025" s="53">
        <f>LOG(csv!E2025)</f>
        <v>2.7958210504633882</v>
      </c>
      <c r="F2025" s="51">
        <v>100</v>
      </c>
    </row>
    <row r="2026" spans="1:6" x14ac:dyDescent="0.25">
      <c r="A2026" s="46" t="s">
        <v>609</v>
      </c>
      <c r="B2026" s="51">
        <v>1979</v>
      </c>
      <c r="C2026" s="20" t="s">
        <v>388</v>
      </c>
      <c r="D2026" s="20">
        <f>LOG(csv!D2026)</f>
        <v>5.3198739874768259</v>
      </c>
      <c r="E2026" s="53">
        <f>LOG(csv!E2026)</f>
        <v>3.025033157446237</v>
      </c>
      <c r="F2026" s="51">
        <v>100</v>
      </c>
    </row>
    <row r="2027" spans="1:6" ht="30" x14ac:dyDescent="0.25">
      <c r="A2027" s="46" t="s">
        <v>610</v>
      </c>
      <c r="B2027" s="51">
        <v>1979</v>
      </c>
      <c r="C2027" s="20" t="s">
        <v>394</v>
      </c>
      <c r="D2027" s="20">
        <f>LOG(csv!D2027)</f>
        <v>7.4104471284762887</v>
      </c>
      <c r="E2027" s="53">
        <f>LOG(csv!E2027)</f>
        <v>3.5721387451366104</v>
      </c>
      <c r="F2027" s="51">
        <v>100</v>
      </c>
    </row>
    <row r="2028" spans="1:6" ht="30" x14ac:dyDescent="0.25">
      <c r="A2028" s="48" t="s">
        <v>611</v>
      </c>
      <c r="B2028" s="51">
        <v>1979</v>
      </c>
      <c r="C2028" s="20" t="s">
        <v>382</v>
      </c>
      <c r="D2028" s="20">
        <f>LOG(csv!D2028)</f>
        <v>7.9263577084123877</v>
      </c>
      <c r="E2028" s="53">
        <f>LOG(csv!E2028)</f>
        <v>2.4520164116647689</v>
      </c>
      <c r="F2028" s="51">
        <v>100</v>
      </c>
    </row>
    <row r="2029" spans="1:6" x14ac:dyDescent="0.25">
      <c r="A2029" s="46" t="s">
        <v>616</v>
      </c>
      <c r="B2029" s="51">
        <v>1979</v>
      </c>
      <c r="C2029" s="20" t="s">
        <v>405</v>
      </c>
      <c r="D2029" s="20">
        <f>LOG(csv!D2029)</f>
        <v>7.3315525658302727</v>
      </c>
      <c r="E2029" s="53">
        <f>LOG(csv!E2029)</f>
        <v>2.2136265129738</v>
      </c>
      <c r="F2029" s="51">
        <v>100</v>
      </c>
    </row>
    <row r="2030" spans="1:6" ht="30" x14ac:dyDescent="0.25">
      <c r="A2030" s="46" t="s">
        <v>617</v>
      </c>
      <c r="B2030" s="51">
        <v>1979</v>
      </c>
      <c r="C2030" s="20" t="s">
        <v>392</v>
      </c>
      <c r="D2030" s="20">
        <f>LOG(csv!D2030)</f>
        <v>7.0607737408432509</v>
      </c>
      <c r="E2030" s="53">
        <f>LOG(csv!E2030)</f>
        <v>2.7675202977853823</v>
      </c>
      <c r="F2030" s="51">
        <v>100</v>
      </c>
    </row>
    <row r="2031" spans="1:6" ht="30" x14ac:dyDescent="0.25">
      <c r="A2031" s="46" t="s">
        <v>618</v>
      </c>
      <c r="B2031" s="51">
        <v>1979</v>
      </c>
      <c r="C2031" s="20" t="s">
        <v>392</v>
      </c>
      <c r="D2031" s="20">
        <f>LOG(csv!D2031)</f>
        <v>7.0876680393782019</v>
      </c>
      <c r="E2031" s="53">
        <f>LOG(csv!E2031)</f>
        <v>2.8670897820988062</v>
      </c>
      <c r="F2031" s="51">
        <v>100</v>
      </c>
    </row>
    <row r="2032" spans="1:6" ht="30" x14ac:dyDescent="0.25">
      <c r="A2032" s="46" t="s">
        <v>381</v>
      </c>
      <c r="B2032" s="51">
        <v>1980</v>
      </c>
      <c r="C2032" s="20" t="s">
        <v>382</v>
      </c>
      <c r="D2032" s="20">
        <f>LOG(csv!D2032)</f>
        <v>7.4921594601053512</v>
      </c>
      <c r="E2032" s="53">
        <f>LOG(csv!E2032)</f>
        <v>2.4403577289753291</v>
      </c>
      <c r="F2032" s="51">
        <v>100</v>
      </c>
    </row>
    <row r="2033" spans="1:6" ht="20" x14ac:dyDescent="0.25">
      <c r="A2033" s="46" t="s">
        <v>383</v>
      </c>
      <c r="B2033" s="51">
        <v>1980</v>
      </c>
      <c r="C2033" s="20" t="s">
        <v>384</v>
      </c>
      <c r="D2033" s="20">
        <f>LOG(csv!D2033)</f>
        <v>6.5540837504654892</v>
      </c>
      <c r="E2033" s="53">
        <f>LOG(csv!E2033)</f>
        <v>2.7954532529096876</v>
      </c>
      <c r="F2033" s="51">
        <v>100</v>
      </c>
    </row>
    <row r="2034" spans="1:6" ht="20" x14ac:dyDescent="0.25">
      <c r="A2034" s="46" t="s">
        <v>385</v>
      </c>
      <c r="B2034" s="51">
        <v>1980</v>
      </c>
      <c r="C2034" s="20" t="s">
        <v>386</v>
      </c>
      <c r="D2034" s="20">
        <f>LOG(csv!D2034)</f>
        <v>7.5175929308559484</v>
      </c>
      <c r="E2034" s="53">
        <f>LOG(csv!E2034)</f>
        <v>3.3403996360481831</v>
      </c>
      <c r="F2034" s="51">
        <v>100</v>
      </c>
    </row>
    <row r="2035" spans="1:6" ht="20" x14ac:dyDescent="0.25">
      <c r="A2035" s="46" t="s">
        <v>389</v>
      </c>
      <c r="B2035" s="51">
        <v>1980</v>
      </c>
      <c r="C2035" s="20" t="s">
        <v>390</v>
      </c>
      <c r="D2035" s="20">
        <f>LOG(csv!D2035)</f>
        <v>4.8524860932356217</v>
      </c>
      <c r="E2035" s="53">
        <f>LOG(csv!E2035)</f>
        <v>4.0926405131173444</v>
      </c>
      <c r="F2035" s="51">
        <v>100</v>
      </c>
    </row>
    <row r="2036" spans="1:6" ht="30" x14ac:dyDescent="0.25">
      <c r="A2036" s="46" t="s">
        <v>391</v>
      </c>
      <c r="B2036" s="51">
        <v>1980</v>
      </c>
      <c r="C2036" s="20" t="s">
        <v>392</v>
      </c>
      <c r="D2036" s="20">
        <f>LOG(csv!D2036)</f>
        <v>7.0837559202283726</v>
      </c>
      <c r="E2036" s="53">
        <f>LOG(csv!E2036)</f>
        <v>2.7351691766852073</v>
      </c>
      <c r="F2036" s="51">
        <v>100</v>
      </c>
    </row>
    <row r="2037" spans="1:6" ht="30" x14ac:dyDescent="0.25">
      <c r="A2037" s="47" t="s">
        <v>395</v>
      </c>
      <c r="B2037" s="51">
        <v>1980</v>
      </c>
      <c r="C2037" s="20" t="s">
        <v>394</v>
      </c>
      <c r="D2037" s="20">
        <f>LOG(csv!D2037)</f>
        <v>4.8395283245775316</v>
      </c>
      <c r="E2037" s="53">
        <f>LOG(csv!E2037)</f>
        <v>3.1946943050844525</v>
      </c>
      <c r="F2037" s="51">
        <v>100</v>
      </c>
    </row>
    <row r="2038" spans="1:6" ht="30" x14ac:dyDescent="0.25">
      <c r="A2038" s="46" t="s">
        <v>396</v>
      </c>
      <c r="B2038" s="51">
        <v>1980</v>
      </c>
      <c r="C2038" s="20" t="s">
        <v>394</v>
      </c>
      <c r="D2038" s="20">
        <f>LOG(csv!D2038)</f>
        <v>7.6012104735850121</v>
      </c>
      <c r="E2038" s="53">
        <f>LOG(csv!E2038)</f>
        <v>3.4374785887262749</v>
      </c>
      <c r="F2038" s="51">
        <v>100</v>
      </c>
    </row>
    <row r="2039" spans="1:6" ht="30" x14ac:dyDescent="0.25">
      <c r="A2039" s="46" t="s">
        <v>397</v>
      </c>
      <c r="B2039" s="51">
        <v>1980</v>
      </c>
      <c r="C2039" s="20" t="s">
        <v>398</v>
      </c>
      <c r="D2039" s="20">
        <f>LOG(csv!D2039)</f>
        <v>6.4736872102914358</v>
      </c>
      <c r="E2039" s="53">
        <f>LOG(csv!E2039)</f>
        <v>2.6154099556449326</v>
      </c>
      <c r="F2039" s="51">
        <v>100</v>
      </c>
    </row>
    <row r="2040" spans="1:6" ht="30" x14ac:dyDescent="0.25">
      <c r="A2040" s="46" t="s">
        <v>399</v>
      </c>
      <c r="B2040" s="51">
        <v>1980</v>
      </c>
      <c r="C2040" s="20" t="s">
        <v>394</v>
      </c>
      <c r="D2040" s="20">
        <f>LOG(csv!D2040)</f>
        <v>4.8566745246667775</v>
      </c>
      <c r="E2040" s="53">
        <f>LOG(csv!E2040)</f>
        <v>3.9158785178472426</v>
      </c>
      <c r="F2040" s="51">
        <v>100</v>
      </c>
    </row>
    <row r="2041" spans="1:6" x14ac:dyDescent="0.25">
      <c r="A2041" s="46" t="s">
        <v>400</v>
      </c>
      <c r="B2041" s="51">
        <v>1980</v>
      </c>
      <c r="C2041" s="20" t="s">
        <v>388</v>
      </c>
      <c r="D2041" s="20">
        <f>LOG(csv!D2041)</f>
        <v>7.3067269341885055</v>
      </c>
      <c r="E2041" s="53">
        <f>LOG(csv!E2041)</f>
        <v>4.0080091394990811</v>
      </c>
      <c r="F2041" s="51">
        <v>100</v>
      </c>
    </row>
    <row r="2042" spans="1:6" ht="20" x14ac:dyDescent="0.25">
      <c r="A2042" s="46" t="s">
        <v>401</v>
      </c>
      <c r="B2042" s="51">
        <v>1980</v>
      </c>
      <c r="C2042" s="20" t="s">
        <v>390</v>
      </c>
      <c r="D2042" s="20">
        <f>LOG(csv!D2042)</f>
        <v>6.9134365938537217</v>
      </c>
      <c r="E2042" s="53">
        <f>LOG(csv!E2042)</f>
        <v>4.0351639454963957</v>
      </c>
      <c r="F2042" s="51">
        <v>100</v>
      </c>
    </row>
    <row r="2043" spans="1:6" ht="30" x14ac:dyDescent="0.25">
      <c r="A2043" s="46" t="s">
        <v>402</v>
      </c>
      <c r="B2043" s="51">
        <v>1980</v>
      </c>
      <c r="C2043" s="20" t="s">
        <v>398</v>
      </c>
      <c r="D2043" s="20">
        <f>LOG(csv!D2043)</f>
        <v>6.9010013907616816</v>
      </c>
      <c r="E2043" s="53">
        <f>LOG(csv!E2043)</f>
        <v>2.9364675386116401</v>
      </c>
      <c r="F2043" s="51">
        <v>100</v>
      </c>
    </row>
    <row r="2044" spans="1:6" ht="14.5" x14ac:dyDescent="0.35">
      <c r="A2044" s="46" t="s">
        <v>620</v>
      </c>
      <c r="B2044" s="51">
        <v>1980</v>
      </c>
      <c r="C2044" s="42" t="s">
        <v>394</v>
      </c>
      <c r="D2044" s="20">
        <f>LOG(csv!D2044)</f>
        <v>5.5940808073603616</v>
      </c>
      <c r="E2044" s="53">
        <f>LOG(csv!E2044)</f>
        <v>3.8019967693397483</v>
      </c>
      <c r="F2044" s="51">
        <v>100</v>
      </c>
    </row>
    <row r="2045" spans="1:6" x14ac:dyDescent="0.25">
      <c r="A2045" s="46" t="s">
        <v>404</v>
      </c>
      <c r="B2045" s="51">
        <v>1980</v>
      </c>
      <c r="C2045" s="20" t="s">
        <v>405</v>
      </c>
      <c r="D2045" s="20">
        <f>LOG(csv!D2045)</f>
        <v>5.8442192562412689</v>
      </c>
      <c r="E2045" s="53">
        <f>LOG(csv!E2045)</f>
        <v>3.9313356784280113</v>
      </c>
      <c r="F2045" s="51">
        <v>100</v>
      </c>
    </row>
    <row r="2046" spans="1:6" ht="30" x14ac:dyDescent="0.25">
      <c r="A2046" s="46" t="s">
        <v>406</v>
      </c>
      <c r="B2046" s="51">
        <v>1980</v>
      </c>
      <c r="C2046" s="20" t="s">
        <v>382</v>
      </c>
      <c r="D2046" s="20">
        <f>LOG(csv!D2046)</f>
        <v>8.1683953858024143</v>
      </c>
      <c r="E2046" s="53">
        <f>LOG(csv!E2046)</f>
        <v>2.3481573336700747</v>
      </c>
      <c r="F2046" s="51">
        <v>100</v>
      </c>
    </row>
    <row r="2047" spans="1:6" ht="30" x14ac:dyDescent="0.25">
      <c r="A2047" s="46" t="s">
        <v>407</v>
      </c>
      <c r="B2047" s="51">
        <v>1980</v>
      </c>
      <c r="C2047" s="20" t="s">
        <v>394</v>
      </c>
      <c r="D2047" s="20">
        <f>LOG(csv!D2047)</f>
        <v>5.447021517337439</v>
      </c>
      <c r="E2047" s="53">
        <f>LOG(csv!E2047)</f>
        <v>3.6035609849649126</v>
      </c>
      <c r="F2047" s="51">
        <v>100</v>
      </c>
    </row>
    <row r="2048" spans="1:6" ht="30" x14ac:dyDescent="0.25">
      <c r="A2048" s="46" t="s">
        <v>408</v>
      </c>
      <c r="B2048" s="51">
        <v>1980</v>
      </c>
      <c r="C2048" s="20" t="s">
        <v>398</v>
      </c>
      <c r="D2048" s="20">
        <f>LOG(csv!D2048)</f>
        <v>7.0125424369006533</v>
      </c>
      <c r="E2048" s="53">
        <f>LOG(csv!E2048)</f>
        <v>3.0287341252570137</v>
      </c>
      <c r="F2048" s="51">
        <v>100</v>
      </c>
    </row>
    <row r="2049" spans="1:6" ht="20" x14ac:dyDescent="0.25">
      <c r="A2049" s="46" t="s">
        <v>409</v>
      </c>
      <c r="B2049" s="51">
        <v>1980</v>
      </c>
      <c r="C2049" s="20" t="s">
        <v>390</v>
      </c>
      <c r="D2049" s="20">
        <f>LOG(csv!D2049)</f>
        <v>7.0161583154620404</v>
      </c>
      <c r="E2049" s="53">
        <f>LOG(csv!E2049)</f>
        <v>4.111695007141261</v>
      </c>
      <c r="F2049" s="51">
        <v>100</v>
      </c>
    </row>
    <row r="2050" spans="1:6" ht="30" x14ac:dyDescent="0.25">
      <c r="A2050" s="46" t="s">
        <v>410</v>
      </c>
      <c r="B2050" s="51">
        <v>1980</v>
      </c>
      <c r="C2050" s="20" t="s">
        <v>394</v>
      </c>
      <c r="D2050" s="20">
        <f>LOG(csv!D2050)</f>
        <v>5.4589851457110132</v>
      </c>
      <c r="E2050" s="53">
        <f>LOG(csv!E2050)</f>
        <v>3.1306598076701011</v>
      </c>
      <c r="F2050" s="51">
        <v>100</v>
      </c>
    </row>
    <row r="2051" spans="1:6" ht="30" x14ac:dyDescent="0.25">
      <c r="A2051" s="46" t="s">
        <v>411</v>
      </c>
      <c r="B2051" s="51">
        <v>1980</v>
      </c>
      <c r="C2051" s="20" t="s">
        <v>392</v>
      </c>
      <c r="D2051" s="20">
        <f>LOG(csv!D2051)</f>
        <v>6.8955851826257453</v>
      </c>
      <c r="E2051" s="53">
        <f>LOG(csv!E2051)</f>
        <v>2.5774419794963235</v>
      </c>
      <c r="F2051" s="51">
        <v>100</v>
      </c>
    </row>
    <row r="2052" spans="1:6" ht="20" x14ac:dyDescent="0.25">
      <c r="A2052" s="46" t="s">
        <v>412</v>
      </c>
      <c r="B2052" s="51">
        <v>1980</v>
      </c>
      <c r="C2052" s="20" t="s">
        <v>413</v>
      </c>
      <c r="D2052" s="20">
        <f>LOG(csv!D2052)</f>
        <v>4.8180476510995192</v>
      </c>
      <c r="E2052" s="53">
        <f>LOG(csv!E2052)</f>
        <v>4.0499238682912244</v>
      </c>
      <c r="F2052" s="51">
        <v>100</v>
      </c>
    </row>
    <row r="2053" spans="1:6" ht="30" x14ac:dyDescent="0.25">
      <c r="A2053" s="46" t="s">
        <v>414</v>
      </c>
      <c r="B2053" s="51">
        <v>1980</v>
      </c>
      <c r="C2053" s="20" t="s">
        <v>382</v>
      </c>
      <c r="D2053" s="20">
        <f>LOG(csv!D2053)</f>
        <v>6.3578820808251244</v>
      </c>
      <c r="E2053" s="53">
        <f>LOG(csv!E2053)</f>
        <v>2.5169421773929113</v>
      </c>
      <c r="F2053" s="51">
        <v>100</v>
      </c>
    </row>
    <row r="2054" spans="1:6" ht="30" x14ac:dyDescent="0.25">
      <c r="A2054" s="48" t="s">
        <v>415</v>
      </c>
      <c r="B2054" s="51">
        <v>1980</v>
      </c>
      <c r="C2054" s="20" t="s">
        <v>394</v>
      </c>
      <c r="D2054" s="20">
        <f>LOG(csv!D2054)</f>
        <v>6.9537136028655411</v>
      </c>
      <c r="E2054" s="53">
        <f>LOG(csv!E2054)</f>
        <v>2.9094369188790523</v>
      </c>
      <c r="F2054" s="51">
        <v>100</v>
      </c>
    </row>
    <row r="2055" spans="1:6" ht="20" x14ac:dyDescent="0.25">
      <c r="A2055" s="47" t="s">
        <v>416</v>
      </c>
      <c r="B2055" s="51">
        <v>1980</v>
      </c>
      <c r="C2055" s="20" t="s">
        <v>384</v>
      </c>
      <c r="D2055" s="20">
        <f>LOG(csv!D2055)</f>
        <v>6.6531136764073171</v>
      </c>
      <c r="E2055" s="53">
        <f>LOG(csv!E2055)</f>
        <v>2.5683089429159711</v>
      </c>
      <c r="F2055" s="51">
        <v>100</v>
      </c>
    </row>
    <row r="2056" spans="1:6" ht="30" x14ac:dyDescent="0.25">
      <c r="A2056" s="46" t="s">
        <v>417</v>
      </c>
      <c r="B2056" s="51">
        <v>1980</v>
      </c>
      <c r="C2056" s="20" t="s">
        <v>392</v>
      </c>
      <c r="D2056" s="20">
        <f>LOG(csv!D2056)</f>
        <v>6.214799621906586</v>
      </c>
      <c r="E2056" s="53">
        <f>LOG(csv!E2056)</f>
        <v>3.0272665904653602</v>
      </c>
      <c r="F2056" s="51">
        <v>100</v>
      </c>
    </row>
    <row r="2057" spans="1:6" ht="30" x14ac:dyDescent="0.25">
      <c r="A2057" s="46" t="s">
        <v>418</v>
      </c>
      <c r="B2057" s="51">
        <v>1980</v>
      </c>
      <c r="C2057" s="20" t="s">
        <v>394</v>
      </c>
      <c r="D2057" s="20">
        <f>LOG(csv!D2057)</f>
        <v>8.2743385220731476</v>
      </c>
      <c r="E2057" s="53">
        <f>LOG(csv!E2057)</f>
        <v>3.2840431070610974</v>
      </c>
      <c r="F2057" s="51">
        <v>100</v>
      </c>
    </row>
    <row r="2058" spans="1:6" ht="30" x14ac:dyDescent="0.25">
      <c r="A2058" s="48" t="s">
        <v>420</v>
      </c>
      <c r="B2058" s="51">
        <v>1980</v>
      </c>
      <c r="C2058" s="20" t="s">
        <v>382</v>
      </c>
      <c r="D2058" s="20">
        <f>LOG(csv!D2058)</f>
        <v>5.579147689887467</v>
      </c>
      <c r="E2058" s="53">
        <f>LOG(csv!E2058)</f>
        <v>4.4070578417103707</v>
      </c>
      <c r="F2058" s="51">
        <v>100</v>
      </c>
    </row>
    <row r="2059" spans="1:6" ht="20" x14ac:dyDescent="0.25">
      <c r="A2059" s="46" t="s">
        <v>421</v>
      </c>
      <c r="B2059" s="51">
        <v>1980</v>
      </c>
      <c r="C2059" s="20" t="s">
        <v>384</v>
      </c>
      <c r="D2059" s="20">
        <f>LOG(csv!D2059)</f>
        <v>6.8683720815186007</v>
      </c>
      <c r="E2059" s="53">
        <f>LOG(csv!E2059)</f>
        <v>3.3543806967858516</v>
      </c>
      <c r="F2059" s="51">
        <v>100</v>
      </c>
    </row>
    <row r="2060" spans="1:6" ht="30" x14ac:dyDescent="0.25">
      <c r="A2060" s="46" t="s">
        <v>422</v>
      </c>
      <c r="B2060" s="51">
        <v>1980</v>
      </c>
      <c r="C2060" s="20" t="s">
        <v>392</v>
      </c>
      <c r="D2060" s="20">
        <f>LOG(csv!D2060)</f>
        <v>7.1431076481125997</v>
      </c>
      <c r="E2060" s="53">
        <f>LOG(csv!E2060)</f>
        <v>2.4513039779989119</v>
      </c>
      <c r="F2060" s="51">
        <v>100</v>
      </c>
    </row>
    <row r="2061" spans="1:6" ht="30" x14ac:dyDescent="0.25">
      <c r="A2061" s="46" t="s">
        <v>424</v>
      </c>
      <c r="B2061" s="51">
        <v>1980</v>
      </c>
      <c r="C2061" s="20" t="s">
        <v>392</v>
      </c>
      <c r="D2061" s="20">
        <f>LOG(csv!D2061)</f>
        <v>6.9079521720326253</v>
      </c>
      <c r="E2061" s="53">
        <f>LOG(csv!E2061)</f>
        <v>2.3480723071838199</v>
      </c>
      <c r="F2061" s="51">
        <v>100</v>
      </c>
    </row>
    <row r="2062" spans="1:6" ht="30" x14ac:dyDescent="0.25">
      <c r="A2062" s="46" t="s">
        <v>425</v>
      </c>
      <c r="B2062" s="51">
        <v>1980</v>
      </c>
      <c r="C2062" s="20" t="s">
        <v>382</v>
      </c>
      <c r="D2062" s="20">
        <f>LOG(csv!D2062)</f>
        <v>7.142434113551853</v>
      </c>
      <c r="E2062" s="53">
        <f>LOG(csv!E2062)</f>
        <v>2.1352491577535022</v>
      </c>
      <c r="F2062" s="51">
        <v>100</v>
      </c>
    </row>
    <row r="2063" spans="1:6" ht="30" x14ac:dyDescent="0.25">
      <c r="A2063" s="46" t="s">
        <v>426</v>
      </c>
      <c r="B2063" s="51">
        <v>1980</v>
      </c>
      <c r="C2063" s="20" t="s">
        <v>392</v>
      </c>
      <c r="D2063" s="20">
        <f>LOG(csv!D2063)</f>
        <v>7.2390666749484458</v>
      </c>
      <c r="E2063" s="53">
        <f>LOG(csv!E2063)</f>
        <v>2.8777541050782087</v>
      </c>
      <c r="F2063" s="51">
        <v>100</v>
      </c>
    </row>
    <row r="2064" spans="1:6" ht="20" x14ac:dyDescent="0.25">
      <c r="A2064" s="46" t="s">
        <v>427</v>
      </c>
      <c r="B2064" s="51">
        <v>1980</v>
      </c>
      <c r="C2064" s="20" t="s">
        <v>413</v>
      </c>
      <c r="D2064" s="20">
        <f>LOG(csv!D2064)</f>
        <v>7.5198139806642468</v>
      </c>
      <c r="E2064" s="53">
        <f>LOG(csv!E2064)</f>
        <v>4.0467073038037515</v>
      </c>
      <c r="F2064" s="51">
        <v>100</v>
      </c>
    </row>
    <row r="2065" spans="1:6" ht="30" x14ac:dyDescent="0.25">
      <c r="A2065" s="48" t="s">
        <v>428</v>
      </c>
      <c r="B2065" s="51">
        <v>1980</v>
      </c>
      <c r="C2065" s="20" t="s">
        <v>392</v>
      </c>
      <c r="D2065" s="20">
        <f>LOG(csv!D2065)</f>
        <v>5.6242604321501801</v>
      </c>
      <c r="E2065" s="53">
        <f>LOG(csv!E2065)</f>
        <v>2.697286050242357</v>
      </c>
      <c r="F2065" s="51">
        <v>100</v>
      </c>
    </row>
    <row r="2066" spans="1:6" ht="30" x14ac:dyDescent="0.25">
      <c r="A2066" s="47" t="s">
        <v>430</v>
      </c>
      <c r="B2066" s="51">
        <v>1980</v>
      </c>
      <c r="C2066" s="20" t="s">
        <v>392</v>
      </c>
      <c r="D2066" s="20">
        <f>LOG(csv!D2066)</f>
        <v>6.6338072750716996</v>
      </c>
      <c r="E2066" s="53">
        <f>LOG(csv!E2066)</f>
        <v>2.544675978362883</v>
      </c>
      <c r="F2066" s="51">
        <v>100</v>
      </c>
    </row>
    <row r="2067" spans="1:6" ht="30" x14ac:dyDescent="0.25">
      <c r="A2067" s="46" t="s">
        <v>431</v>
      </c>
      <c r="B2067" s="51">
        <v>1980</v>
      </c>
      <c r="C2067" s="20" t="s">
        <v>392</v>
      </c>
      <c r="D2067" s="20">
        <f>LOG(csv!D2067)</f>
        <v>6.9975698940234352</v>
      </c>
      <c r="E2067" s="53">
        <f>LOG(csv!E2067)</f>
        <v>2.3596557344702518</v>
      </c>
      <c r="F2067" s="51">
        <v>100</v>
      </c>
    </row>
    <row r="2068" spans="1:6" ht="20" x14ac:dyDescent="0.35">
      <c r="A2068" s="46" t="s">
        <v>621</v>
      </c>
      <c r="B2068" s="51">
        <v>1980</v>
      </c>
      <c r="C2068" s="42" t="s">
        <v>390</v>
      </c>
      <c r="D2068" s="20">
        <f>LOG(csv!D2068)</f>
        <v>5.2144649992517262</v>
      </c>
      <c r="E2068" s="53">
        <f>LOG(csv!E2068)</f>
        <v>4.4569611994530556</v>
      </c>
      <c r="F2068" s="51">
        <v>100</v>
      </c>
    </row>
    <row r="2069" spans="1:6" ht="30" x14ac:dyDescent="0.25">
      <c r="A2069" s="46" t="s">
        <v>432</v>
      </c>
      <c r="B2069" s="51">
        <v>1980</v>
      </c>
      <c r="C2069" s="20" t="s">
        <v>394</v>
      </c>
      <c r="D2069" s="20">
        <f>LOG(csv!D2069)</f>
        <v>7.2077479476017414</v>
      </c>
      <c r="E2069" s="53">
        <f>LOG(csv!E2069)</f>
        <v>3.3899255522584886</v>
      </c>
      <c r="F2069" s="51">
        <v>100</v>
      </c>
    </row>
    <row r="2070" spans="1:6" ht="30" x14ac:dyDescent="0.25">
      <c r="A2070" s="46" t="s">
        <v>433</v>
      </c>
      <c r="B2070" s="51">
        <v>1980</v>
      </c>
      <c r="C2070" s="20" t="s">
        <v>382</v>
      </c>
      <c r="D2070" s="20">
        <f>LOG(csv!D2070)</f>
        <v>9.1185866769336243</v>
      </c>
      <c r="E2070" s="53">
        <f>LOG(csv!E2070)</f>
        <v>2.2861797939857524</v>
      </c>
      <c r="F2070" s="51">
        <v>100</v>
      </c>
    </row>
    <row r="2071" spans="1:6" ht="30" x14ac:dyDescent="0.25">
      <c r="A2071" s="48" t="s">
        <v>483</v>
      </c>
      <c r="B2071" s="51">
        <v>1980</v>
      </c>
      <c r="C2071" s="20" t="s">
        <v>382</v>
      </c>
      <c r="D2071" s="20">
        <f>LOG(csv!D2071)</f>
        <v>6.8413865035063104</v>
      </c>
      <c r="E2071" s="53">
        <f>LOG(csv!E2071)</f>
        <v>3.7559062936454772</v>
      </c>
      <c r="F2071" s="51">
        <v>100</v>
      </c>
    </row>
    <row r="2072" spans="1:6" ht="30" x14ac:dyDescent="0.25">
      <c r="A2072" s="48" t="s">
        <v>514</v>
      </c>
      <c r="B2072" s="51">
        <v>1980</v>
      </c>
      <c r="C2072" s="20" t="s">
        <v>382</v>
      </c>
      <c r="D2072" s="20">
        <f>LOG(csv!D2072)</f>
        <v>5.656218023915069</v>
      </c>
      <c r="E2072" s="53">
        <f>LOG(csv!E2072)</f>
        <v>3.5879534460124853</v>
      </c>
      <c r="F2072" s="51">
        <v>100</v>
      </c>
    </row>
    <row r="2073" spans="1:6" ht="30" x14ac:dyDescent="0.25">
      <c r="A2073" s="46" t="s">
        <v>434</v>
      </c>
      <c r="B2073" s="51">
        <v>1980</v>
      </c>
      <c r="C2073" s="20" t="s">
        <v>394</v>
      </c>
      <c r="D2073" s="20">
        <f>LOG(csv!D2073)</f>
        <v>7.639417106179148</v>
      </c>
      <c r="E2073" s="53">
        <f>LOG(csv!E2073)</f>
        <v>3.08068206873009</v>
      </c>
      <c r="F2073" s="51">
        <v>100</v>
      </c>
    </row>
    <row r="2074" spans="1:6" ht="30" x14ac:dyDescent="0.25">
      <c r="A2074" s="46" t="s">
        <v>435</v>
      </c>
      <c r="B2074" s="51">
        <v>1980</v>
      </c>
      <c r="C2074" s="20" t="s">
        <v>392</v>
      </c>
      <c r="D2074" s="20">
        <f>LOG(csv!D2074)</f>
        <v>5.8394453640705288</v>
      </c>
      <c r="E2074" s="53">
        <f>LOG(csv!E2074)</f>
        <v>2.6024063550255772</v>
      </c>
      <c r="F2074" s="51">
        <v>100</v>
      </c>
    </row>
    <row r="2075" spans="1:6" ht="30" x14ac:dyDescent="0.35">
      <c r="A2075" s="37" t="s">
        <v>436</v>
      </c>
      <c r="B2075" s="51">
        <v>1980</v>
      </c>
      <c r="C2075" s="20" t="s">
        <v>392</v>
      </c>
      <c r="D2075" s="20">
        <f>LOG(csv!D2075)</f>
        <v>7.7969942094925013</v>
      </c>
      <c r="E2075" s="53">
        <f>LOG(csv!E2075)</f>
        <v>2.976247722029373</v>
      </c>
      <c r="F2075" s="51">
        <v>100</v>
      </c>
    </row>
    <row r="2076" spans="1:6" ht="30" x14ac:dyDescent="0.25">
      <c r="A2076" s="46" t="s">
        <v>439</v>
      </c>
      <c r="B2076" s="51">
        <v>1980</v>
      </c>
      <c r="C2076" s="20" t="s">
        <v>394</v>
      </c>
      <c r="D2076" s="20">
        <f>LOG(csv!D2076)</f>
        <v>6.6101554283471424</v>
      </c>
      <c r="E2076" s="53">
        <f>LOG(csv!E2076)</f>
        <v>3.3058049165218573</v>
      </c>
      <c r="F2076" s="51">
        <v>100</v>
      </c>
    </row>
    <row r="2077" spans="1:6" ht="30" x14ac:dyDescent="0.25">
      <c r="A2077" s="48" t="s">
        <v>440</v>
      </c>
      <c r="B2077" s="51">
        <v>1980</v>
      </c>
      <c r="C2077" s="20" t="s">
        <v>392</v>
      </c>
      <c r="D2077" s="20">
        <f>LOG(csv!D2077)</f>
        <v>7.2468638598466191</v>
      </c>
      <c r="E2077" s="53">
        <f>LOG(csv!E2077)</f>
        <v>3.0902890733618578</v>
      </c>
      <c r="F2077" s="51">
        <v>100</v>
      </c>
    </row>
    <row r="2078" spans="1:6" ht="20" x14ac:dyDescent="0.25">
      <c r="A2078" s="46" t="s">
        <v>441</v>
      </c>
      <c r="B2078" s="51">
        <v>1980</v>
      </c>
      <c r="C2078" s="20" t="s">
        <v>384</v>
      </c>
      <c r="D2078" s="20">
        <f>LOG(csv!D2078)</f>
        <v>6.6527054444655631</v>
      </c>
      <c r="E2078" s="53">
        <f>LOG(csv!E2078)</f>
        <v>3.6205116509839401</v>
      </c>
      <c r="F2078" s="51">
        <v>100</v>
      </c>
    </row>
    <row r="2079" spans="1:6" ht="30" x14ac:dyDescent="0.25">
      <c r="A2079" s="46" t="s">
        <v>442</v>
      </c>
      <c r="B2079" s="51">
        <v>1980</v>
      </c>
      <c r="C2079" s="20" t="s">
        <v>394</v>
      </c>
      <c r="D2079" s="20">
        <f>LOG(csv!D2079)</f>
        <v>7.0562498682735049</v>
      </c>
      <c r="E2079" s="53">
        <f>LOG(csv!E2079)</f>
        <v>3.3063521092838375</v>
      </c>
      <c r="F2079" s="51">
        <v>100</v>
      </c>
    </row>
    <row r="2080" spans="1:6" x14ac:dyDescent="0.25">
      <c r="A2080" s="46" t="s">
        <v>443</v>
      </c>
      <c r="B2080" s="51">
        <v>1980</v>
      </c>
      <c r="C2080" s="20" t="s">
        <v>405</v>
      </c>
      <c r="D2080" s="20">
        <f>LOG(csv!D2080)</f>
        <v>5.8944827687448926</v>
      </c>
      <c r="E2080" s="53">
        <f>LOG(csv!E2080)</f>
        <v>3.6265480131595522</v>
      </c>
      <c r="F2080" s="51">
        <v>100</v>
      </c>
    </row>
    <row r="2081" spans="1:6" ht="20" x14ac:dyDescent="0.25">
      <c r="A2081" s="46" t="s">
        <v>444</v>
      </c>
      <c r="B2081" s="51">
        <v>1980</v>
      </c>
      <c r="C2081" s="20" t="s">
        <v>384</v>
      </c>
      <c r="D2081" s="20">
        <f>LOG(csv!D2081)</f>
        <v>7.0101071532610675</v>
      </c>
      <c r="E2081" s="53">
        <f>LOG(csv!E2081)</f>
        <v>3.551095682454088</v>
      </c>
      <c r="F2081" s="51">
        <v>100</v>
      </c>
    </row>
    <row r="2082" spans="1:6" ht="30" x14ac:dyDescent="0.25">
      <c r="A2082" s="47" t="s">
        <v>436</v>
      </c>
      <c r="B2082" s="51">
        <v>1980</v>
      </c>
      <c r="C2082" s="20" t="s">
        <v>392</v>
      </c>
      <c r="D2082" s="20">
        <f>LOG(csv!D2082)</f>
        <v>7.7969942094925013</v>
      </c>
      <c r="E2082" s="53">
        <f>LOG(csv!E2082)</f>
        <v>2.3967322665094128</v>
      </c>
      <c r="F2082" s="51">
        <v>100</v>
      </c>
    </row>
    <row r="2083" spans="1:6" ht="20" x14ac:dyDescent="0.25">
      <c r="A2083" s="46" t="s">
        <v>445</v>
      </c>
      <c r="B2083" s="51">
        <v>1980</v>
      </c>
      <c r="C2083" s="20" t="s">
        <v>390</v>
      </c>
      <c r="D2083" s="20">
        <f>LOG(csv!D2083)</f>
        <v>6.73644917222994</v>
      </c>
      <c r="E2083" s="53">
        <f>LOG(csv!E2083)</f>
        <v>4.1409202548986519</v>
      </c>
      <c r="F2083" s="51">
        <v>100</v>
      </c>
    </row>
    <row r="2084" spans="1:6" ht="30" x14ac:dyDescent="0.25">
      <c r="A2084" s="46" t="s">
        <v>446</v>
      </c>
      <c r="B2084" s="51">
        <v>1980</v>
      </c>
      <c r="C2084" s="20" t="s">
        <v>392</v>
      </c>
      <c r="D2084" s="20">
        <f>LOG(csv!D2084)</f>
        <v>5.687109624527829</v>
      </c>
      <c r="E2084" s="53">
        <f>LOG(csv!E2084)</f>
        <v>2.8974005727283147</v>
      </c>
      <c r="F2084" s="51">
        <v>100</v>
      </c>
    </row>
    <row r="2085" spans="1:6" ht="30" x14ac:dyDescent="0.25">
      <c r="A2085" s="46" t="s">
        <v>447</v>
      </c>
      <c r="B2085" s="51">
        <v>1980</v>
      </c>
      <c r="C2085" s="20" t="s">
        <v>394</v>
      </c>
      <c r="D2085" s="20">
        <f>LOG(csv!D2085)</f>
        <v>4.8382822499146885</v>
      </c>
      <c r="E2085" s="53">
        <f>LOG(csv!E2085)</f>
        <v>2.8947175274515149</v>
      </c>
      <c r="F2085" s="51">
        <v>100</v>
      </c>
    </row>
    <row r="2086" spans="1:6" ht="30" x14ac:dyDescent="0.25">
      <c r="A2086" s="46" t="s">
        <v>448</v>
      </c>
      <c r="B2086" s="51">
        <v>1980</v>
      </c>
      <c r="C2086" s="20" t="s">
        <v>394</v>
      </c>
      <c r="D2086" s="20">
        <f>LOG(csv!D2086)</f>
        <v>6.9630311184426432</v>
      </c>
      <c r="E2086" s="53">
        <f>LOG(csv!E2086)</f>
        <v>3.0574573984692175</v>
      </c>
      <c r="F2086" s="51">
        <v>100</v>
      </c>
    </row>
    <row r="2087" spans="1:6" ht="30" x14ac:dyDescent="0.25">
      <c r="A2087" s="46" t="s">
        <v>450</v>
      </c>
      <c r="B2087" s="51">
        <v>1980</v>
      </c>
      <c r="C2087" s="20" t="s">
        <v>394</v>
      </c>
      <c r="D2087" s="20">
        <f>LOG(csv!D2087)</f>
        <v>7.1318594802559891</v>
      </c>
      <c r="E2087" s="53">
        <f>LOG(csv!E2087)</f>
        <v>3.350594710592476</v>
      </c>
      <c r="F2087" s="51">
        <v>100</v>
      </c>
    </row>
    <row r="2088" spans="1:6" ht="20" x14ac:dyDescent="0.25">
      <c r="A2088" s="46" t="s">
        <v>451</v>
      </c>
      <c r="B2088" s="51">
        <v>1980</v>
      </c>
      <c r="C2088" s="20" t="s">
        <v>386</v>
      </c>
      <c r="D2088" s="20">
        <f>LOG(csv!D2088)</f>
        <v>7.8970054790918978</v>
      </c>
      <c r="E2088" s="53">
        <f>LOG(csv!E2088)</f>
        <v>2.7228875488208564</v>
      </c>
      <c r="F2088" s="51">
        <v>100</v>
      </c>
    </row>
    <row r="2089" spans="1:6" ht="30" x14ac:dyDescent="0.25">
      <c r="A2089" s="46" t="s">
        <v>452</v>
      </c>
      <c r="B2089" s="51">
        <v>1980</v>
      </c>
      <c r="C2089" s="20" t="s">
        <v>394</v>
      </c>
      <c r="D2089" s="20">
        <f>LOG(csv!D2089)</f>
        <v>6.8339357782150705</v>
      </c>
      <c r="E2089" s="53">
        <f>LOG(csv!E2089)</f>
        <v>2.8925039605355214</v>
      </c>
      <c r="F2089" s="51">
        <v>100</v>
      </c>
    </row>
    <row r="2090" spans="1:6" ht="30" x14ac:dyDescent="0.25">
      <c r="A2090" s="46" t="s">
        <v>453</v>
      </c>
      <c r="B2090" s="51">
        <v>1980</v>
      </c>
      <c r="C2090" s="20" t="s">
        <v>392</v>
      </c>
      <c r="D2090" s="20">
        <f>LOG(csv!D2090)</f>
        <v>5.7324814141220957</v>
      </c>
      <c r="E2090" s="53">
        <f>LOG(csv!E2090)</f>
        <v>2.3609030456216726</v>
      </c>
      <c r="F2090" s="51">
        <v>100</v>
      </c>
    </row>
    <row r="2091" spans="1:6" ht="30" x14ac:dyDescent="0.25">
      <c r="A2091" s="46" t="s">
        <v>454</v>
      </c>
      <c r="B2091" s="51">
        <v>1980</v>
      </c>
      <c r="C2091" s="20" t="s">
        <v>392</v>
      </c>
      <c r="D2091" s="20">
        <f>LOG(csv!D2091)</f>
        <v>6.6800628831392448</v>
      </c>
      <c r="E2091" s="53">
        <f>LOG(csv!E2091)</f>
        <v>2</v>
      </c>
      <c r="F2091" s="51">
        <v>100</v>
      </c>
    </row>
    <row r="2092" spans="1:6" x14ac:dyDescent="0.25">
      <c r="A2092" s="46" t="s">
        <v>455</v>
      </c>
      <c r="B2092" s="51">
        <v>1980</v>
      </c>
      <c r="C2092" s="20" t="s">
        <v>456</v>
      </c>
      <c r="D2092" s="20">
        <f>LOG(csv!D2092)</f>
        <v>6.1219972010242136</v>
      </c>
      <c r="E2092" s="53">
        <f>LOG(csv!E2092)</f>
        <v>3.4979196452426193</v>
      </c>
      <c r="F2092" s="51">
        <v>100</v>
      </c>
    </row>
    <row r="2093" spans="1:6" ht="30" x14ac:dyDescent="0.25">
      <c r="A2093" s="46" t="s">
        <v>457</v>
      </c>
      <c r="B2093" s="51">
        <v>1980</v>
      </c>
      <c r="C2093" s="20" t="s">
        <v>392</v>
      </c>
      <c r="D2093" s="20">
        <f>LOG(csv!D2093)</f>
        <v>7.8737737350573536</v>
      </c>
      <c r="E2093" s="53">
        <f>LOG(csv!E2093)</f>
        <v>2.3124358032618564</v>
      </c>
      <c r="F2093" s="51">
        <v>100</v>
      </c>
    </row>
    <row r="2094" spans="1:6" ht="20" x14ac:dyDescent="0.25">
      <c r="A2094" s="48" t="s">
        <v>458</v>
      </c>
      <c r="B2094" s="51">
        <v>1980</v>
      </c>
      <c r="C2094" s="20" t="s">
        <v>390</v>
      </c>
      <c r="D2094" s="20">
        <f>LOG(csv!D2094)</f>
        <v>4.6743650456185497</v>
      </c>
      <c r="E2094" s="53">
        <f>LOG(csv!E2094)</f>
        <v>4.062091163299721</v>
      </c>
      <c r="F2094" s="51">
        <v>100</v>
      </c>
    </row>
    <row r="2095" spans="1:6" x14ac:dyDescent="0.25">
      <c r="A2095" s="46" t="s">
        <v>459</v>
      </c>
      <c r="B2095" s="51">
        <v>1980</v>
      </c>
      <c r="C2095" s="20" t="s">
        <v>388</v>
      </c>
      <c r="D2095" s="20">
        <f>LOG(csv!D2095)</f>
        <v>5.9571037499483364</v>
      </c>
      <c r="E2095" s="53">
        <f>LOG(csv!E2095)</f>
        <v>3.2771606372638264</v>
      </c>
      <c r="F2095" s="51">
        <v>100</v>
      </c>
    </row>
    <row r="2096" spans="1:6" ht="20" x14ac:dyDescent="0.25">
      <c r="A2096" s="46" t="s">
        <v>460</v>
      </c>
      <c r="B2096" s="51">
        <v>1980</v>
      </c>
      <c r="C2096" s="20" t="s">
        <v>390</v>
      </c>
      <c r="D2096" s="20">
        <f>LOG(csv!D2096)</f>
        <v>6.7186156035684412</v>
      </c>
      <c r="E2096" s="53">
        <f>LOG(csv!E2096)</f>
        <v>4.0504677107433151</v>
      </c>
      <c r="F2096" s="51">
        <v>100</v>
      </c>
    </row>
    <row r="2097" spans="1:6" ht="20" x14ac:dyDescent="0.25">
      <c r="A2097" s="46" t="s">
        <v>461</v>
      </c>
      <c r="B2097" s="51">
        <v>1980</v>
      </c>
      <c r="C2097" s="20" t="s">
        <v>390</v>
      </c>
      <c r="D2097" s="20">
        <f>LOG(csv!D2097)</f>
        <v>7.7844470785993343</v>
      </c>
      <c r="E2097" s="53">
        <f>LOG(csv!E2097)</f>
        <v>4.104234430024003</v>
      </c>
      <c r="F2097" s="51">
        <v>100</v>
      </c>
    </row>
    <row r="2098" spans="1:6" ht="20" x14ac:dyDescent="0.25">
      <c r="A2098" s="46" t="s">
        <v>463</v>
      </c>
      <c r="B2098" s="51">
        <v>1980</v>
      </c>
      <c r="C2098" s="20" t="s">
        <v>388</v>
      </c>
      <c r="D2098" s="20">
        <f>LOG(csv!D2098)</f>
        <v>5.4386657373386162</v>
      </c>
      <c r="E2098" s="53">
        <f>LOG(csv!E2098)</f>
        <v>3.9532341142270933</v>
      </c>
      <c r="F2098" s="51">
        <v>100</v>
      </c>
    </row>
    <row r="2099" spans="1:6" ht="30" x14ac:dyDescent="0.25">
      <c r="A2099" s="46" t="s">
        <v>464</v>
      </c>
      <c r="B2099" s="51">
        <v>1980</v>
      </c>
      <c r="C2099" s="20" t="s">
        <v>392</v>
      </c>
      <c r="D2099" s="20">
        <f>LOG(csv!D2099)</f>
        <v>6.1537862152021967</v>
      </c>
      <c r="E2099" s="53">
        <f>LOG(csv!E2099)</f>
        <v>3.7685812138231105</v>
      </c>
      <c r="F2099" s="51">
        <v>100</v>
      </c>
    </row>
    <row r="2100" spans="1:6" ht="14.5" x14ac:dyDescent="0.35">
      <c r="A2100" s="38" t="s">
        <v>465</v>
      </c>
      <c r="B2100" s="51">
        <v>1980</v>
      </c>
      <c r="C2100" s="42" t="s">
        <v>392</v>
      </c>
      <c r="D2100" s="20">
        <f>LOG(csv!D2100)</f>
        <v>6.2152578193254948</v>
      </c>
      <c r="E2100" s="53">
        <f>LOG(csv!E2100)</f>
        <v>2.6008588430356738</v>
      </c>
      <c r="F2100" s="51">
        <v>100</v>
      </c>
    </row>
    <row r="2101" spans="1:6" ht="30" x14ac:dyDescent="0.25">
      <c r="A2101" s="46" t="s">
        <v>467</v>
      </c>
      <c r="B2101" s="51">
        <v>1980</v>
      </c>
      <c r="C2101" s="20" t="s">
        <v>398</v>
      </c>
      <c r="D2101" s="20">
        <f>LOG(csv!D2101)</f>
        <v>6.6685231730607839</v>
      </c>
      <c r="E2101" s="53">
        <f>LOG(csv!E2101)</f>
        <v>2.9811653095058119</v>
      </c>
      <c r="F2101" s="51">
        <v>100</v>
      </c>
    </row>
    <row r="2102" spans="1:6" ht="20" x14ac:dyDescent="0.25">
      <c r="A2102" s="46" t="s">
        <v>468</v>
      </c>
      <c r="B2102" s="51">
        <v>1980</v>
      </c>
      <c r="C2102" s="20" t="s">
        <v>390</v>
      </c>
      <c r="D2102" s="20">
        <f>LOG(csv!D2102)</f>
        <v>7.9160447241061744</v>
      </c>
      <c r="E2102" s="53">
        <f>LOG(csv!E2102)</f>
        <v>4.0825118527573121</v>
      </c>
      <c r="F2102" s="51">
        <v>100</v>
      </c>
    </row>
    <row r="2103" spans="1:6" ht="30" x14ac:dyDescent="0.25">
      <c r="A2103" s="46" t="s">
        <v>469</v>
      </c>
      <c r="B2103" s="51">
        <v>1980</v>
      </c>
      <c r="C2103" s="20" t="s">
        <v>392</v>
      </c>
      <c r="D2103" s="20">
        <f>LOG(csv!D2103)</f>
        <v>7.3504335620320145</v>
      </c>
      <c r="E2103" s="53">
        <f>LOG(csv!E2103)</f>
        <v>2.6143888678787128</v>
      </c>
      <c r="F2103" s="51">
        <v>100</v>
      </c>
    </row>
    <row r="2104" spans="1:6" ht="20" x14ac:dyDescent="0.25">
      <c r="A2104" s="46" t="s">
        <v>471</v>
      </c>
      <c r="B2104" s="51">
        <v>1980</v>
      </c>
      <c r="C2104" s="20" t="s">
        <v>390</v>
      </c>
      <c r="D2104" s="20">
        <f>LOG(csv!D2104)</f>
        <v>7.028898801887796</v>
      </c>
      <c r="E2104" s="53">
        <f>LOG(csv!E2104)</f>
        <v>3.7703852115504324</v>
      </c>
      <c r="F2104" s="51">
        <v>100</v>
      </c>
    </row>
    <row r="2105" spans="1:6" ht="20" x14ac:dyDescent="0.25">
      <c r="A2105" s="46" t="s">
        <v>472</v>
      </c>
      <c r="B2105" s="51">
        <v>1980</v>
      </c>
      <c r="C2105" s="20" t="s">
        <v>413</v>
      </c>
      <c r="D2105" s="20">
        <f>LOG(csv!D2105)</f>
        <v>4.75097869009078</v>
      </c>
      <c r="E2105" s="53">
        <f>LOG(csv!E2105)</f>
        <v>3.9769504662673527</v>
      </c>
      <c r="F2105" s="51">
        <v>100</v>
      </c>
    </row>
    <row r="2106" spans="1:6" ht="30" x14ac:dyDescent="0.25">
      <c r="A2106" s="46" t="s">
        <v>473</v>
      </c>
      <c r="B2106" s="51">
        <v>1980</v>
      </c>
      <c r="C2106" s="20" t="s">
        <v>394</v>
      </c>
      <c r="D2106" s="20">
        <f>LOG(csv!D2106)</f>
        <v>4.9528069677002664</v>
      </c>
      <c r="E2106" s="53">
        <f>LOG(csv!E2106)</f>
        <v>2.9728736984941415</v>
      </c>
      <c r="F2106" s="51">
        <v>100</v>
      </c>
    </row>
    <row r="2107" spans="1:6" ht="30" x14ac:dyDescent="0.25">
      <c r="A2107" s="46" t="s">
        <v>476</v>
      </c>
      <c r="B2107" s="51">
        <v>1980</v>
      </c>
      <c r="C2107" s="20" t="s">
        <v>394</v>
      </c>
      <c r="D2107" s="20">
        <f>LOG(csv!D2107)</f>
        <v>7.0896771352818284</v>
      </c>
      <c r="E2107" s="53">
        <f>LOG(csv!E2107)</f>
        <v>3.044058265503335</v>
      </c>
      <c r="F2107" s="51">
        <v>100</v>
      </c>
    </row>
    <row r="2108" spans="1:6" ht="30" x14ac:dyDescent="0.25">
      <c r="A2108" s="46" t="s">
        <v>478</v>
      </c>
      <c r="B2108" s="51">
        <v>1980</v>
      </c>
      <c r="C2108" s="20" t="s">
        <v>392</v>
      </c>
      <c r="D2108" s="20">
        <f>LOG(csv!D2108)</f>
        <v>6.9863337267174916</v>
      </c>
      <c r="E2108" s="53">
        <f>LOG(csv!E2108)</f>
        <v>2.630323446137472</v>
      </c>
      <c r="F2108" s="51">
        <v>100</v>
      </c>
    </row>
    <row r="2109" spans="1:6" ht="30" x14ac:dyDescent="0.25">
      <c r="A2109" s="46" t="s">
        <v>479</v>
      </c>
      <c r="B2109" s="51">
        <v>1980</v>
      </c>
      <c r="C2109" s="20" t="s">
        <v>392</v>
      </c>
      <c r="D2109" s="20">
        <f>LOG(csv!D2109)</f>
        <v>6.1589739943732384</v>
      </c>
      <c r="E2109" s="53">
        <f>LOG(csv!E2109)</f>
        <v>2.1146057806726453</v>
      </c>
      <c r="F2109" s="51">
        <v>100</v>
      </c>
    </row>
    <row r="2110" spans="1:6" ht="30" x14ac:dyDescent="0.25">
      <c r="A2110" s="46" t="s">
        <v>480</v>
      </c>
      <c r="B2110" s="51">
        <v>1980</v>
      </c>
      <c r="C2110" s="20" t="s">
        <v>394</v>
      </c>
      <c r="D2110" s="20">
        <f>LOG(csv!D2110)</f>
        <v>5.8849340668927361</v>
      </c>
      <c r="E2110" s="53">
        <f>LOG(csv!E2110)</f>
        <v>2.8846996614006053</v>
      </c>
      <c r="F2110" s="51">
        <v>100</v>
      </c>
    </row>
    <row r="2111" spans="1:6" ht="30" x14ac:dyDescent="0.25">
      <c r="A2111" s="46" t="s">
        <v>481</v>
      </c>
      <c r="B2111" s="51">
        <v>1980</v>
      </c>
      <c r="C2111" s="20" t="s">
        <v>394</v>
      </c>
      <c r="D2111" s="20">
        <f>LOG(csv!D2111)</f>
        <v>6.9195228332867371</v>
      </c>
      <c r="E2111" s="53">
        <f>LOG(csv!E2111)</f>
        <v>2.3539684118608331</v>
      </c>
      <c r="F2111" s="51">
        <v>100</v>
      </c>
    </row>
    <row r="2112" spans="1:6" ht="30" x14ac:dyDescent="0.25">
      <c r="A2112" s="46" t="s">
        <v>482</v>
      </c>
      <c r="B2112" s="51">
        <v>1980</v>
      </c>
      <c r="C2112" s="20" t="s">
        <v>394</v>
      </c>
      <c r="D2112" s="20">
        <f>LOG(csv!D2112)</f>
        <v>6.8648963168362087</v>
      </c>
      <c r="E2112" s="53">
        <f>LOG(csv!E2112)</f>
        <v>2.8486492684036322</v>
      </c>
      <c r="F2112" s="51">
        <v>100</v>
      </c>
    </row>
    <row r="2113" spans="1:6" ht="20" x14ac:dyDescent="0.25">
      <c r="A2113" s="46" t="s">
        <v>484</v>
      </c>
      <c r="B2113" s="51">
        <v>1980</v>
      </c>
      <c r="C2113" s="20" t="s">
        <v>384</v>
      </c>
      <c r="D2113" s="20">
        <f>LOG(csv!D2113)</f>
        <v>6.9991885883938139</v>
      </c>
      <c r="E2113" s="53">
        <f>LOG(csv!E2113)</f>
        <v>3.5392793356225196</v>
      </c>
      <c r="F2113" s="51">
        <v>100</v>
      </c>
    </row>
    <row r="2114" spans="1:6" ht="20" x14ac:dyDescent="0.25">
      <c r="A2114" s="46" t="s">
        <v>485</v>
      </c>
      <c r="B2114" s="51">
        <v>1980</v>
      </c>
      <c r="C2114" s="20" t="s">
        <v>390</v>
      </c>
      <c r="D2114" s="20">
        <f>LOG(csv!D2114)</f>
        <v>5.4762343890657332</v>
      </c>
      <c r="E2114" s="53">
        <f>LOG(csv!E2114)</f>
        <v>4.1744323906248102</v>
      </c>
      <c r="F2114" s="51">
        <v>100</v>
      </c>
    </row>
    <row r="2115" spans="1:6" ht="30" x14ac:dyDescent="0.25">
      <c r="A2115" s="46" t="s">
        <v>486</v>
      </c>
      <c r="B2115" s="51">
        <v>1980</v>
      </c>
      <c r="C2115" s="20" t="s">
        <v>382</v>
      </c>
      <c r="D2115" s="20">
        <f>LOG(csv!D2115)</f>
        <v>9.0395537035788465</v>
      </c>
      <c r="E2115" s="53">
        <f>LOG(csv!E2115)</f>
        <v>2.4344489615224925</v>
      </c>
      <c r="F2115" s="51">
        <v>100</v>
      </c>
    </row>
    <row r="2116" spans="1:6" ht="30" x14ac:dyDescent="0.25">
      <c r="A2116" s="46" t="s">
        <v>487</v>
      </c>
      <c r="B2116" s="51">
        <v>1980</v>
      </c>
      <c r="C2116" s="20" t="s">
        <v>382</v>
      </c>
      <c r="D2116" s="20">
        <f>LOG(csv!D2116)</f>
        <v>8.3899678827424644</v>
      </c>
      <c r="E2116" s="53">
        <f>LOG(csv!E2116)</f>
        <v>2.7234044731688276</v>
      </c>
      <c r="F2116" s="51">
        <v>100</v>
      </c>
    </row>
    <row r="2117" spans="1:6" ht="30" x14ac:dyDescent="0.25">
      <c r="A2117" s="49" t="s">
        <v>488</v>
      </c>
      <c r="B2117" s="51">
        <v>1980</v>
      </c>
      <c r="C2117" s="20" t="s">
        <v>382</v>
      </c>
      <c r="D2117" s="20">
        <f>LOG(csv!D2117)</f>
        <v>7.8368836088612825</v>
      </c>
      <c r="E2117" s="53">
        <f>LOG(csv!E2117)</f>
        <v>3.3874442200960337</v>
      </c>
      <c r="F2117" s="51">
        <v>100</v>
      </c>
    </row>
    <row r="2118" spans="1:6" x14ac:dyDescent="0.25">
      <c r="A2118" s="46" t="s">
        <v>489</v>
      </c>
      <c r="B2118" s="51">
        <v>1980</v>
      </c>
      <c r="C2118" s="20" t="s">
        <v>405</v>
      </c>
      <c r="D2118" s="20">
        <f>LOG(csv!D2118)</f>
        <v>7.4278654317290203</v>
      </c>
      <c r="E2118" s="53">
        <f>LOG(csv!E2118)</f>
        <v>3.5923480455663013</v>
      </c>
      <c r="F2118" s="51">
        <v>100</v>
      </c>
    </row>
    <row r="2119" spans="1:6" ht="20" x14ac:dyDescent="0.25">
      <c r="A2119" s="46" t="s">
        <v>490</v>
      </c>
      <c r="B2119" s="51">
        <v>1980</v>
      </c>
      <c r="C2119" s="20" t="s">
        <v>390</v>
      </c>
      <c r="D2119" s="20">
        <f>LOG(csv!D2119)</f>
        <v>6.6087650436997905</v>
      </c>
      <c r="E2119" s="53">
        <f>LOG(csv!E2119)</f>
        <v>3.8047932594427096</v>
      </c>
      <c r="F2119" s="51">
        <v>100</v>
      </c>
    </row>
    <row r="2120" spans="1:6" ht="20" x14ac:dyDescent="0.25">
      <c r="A2120" s="46" t="s">
        <v>491</v>
      </c>
      <c r="B2120" s="51">
        <v>1980</v>
      </c>
      <c r="C2120" s="20" t="s">
        <v>390</v>
      </c>
      <c r="D2120" s="20">
        <f>LOG(csv!D2120)</f>
        <v>4.8776074365108668</v>
      </c>
      <c r="E2120" s="53">
        <f>LOG(csv!E2120)</f>
        <v>3</v>
      </c>
      <c r="F2120" s="51">
        <v>100</v>
      </c>
    </row>
    <row r="2121" spans="1:6" x14ac:dyDescent="0.25">
      <c r="A2121" s="46" t="s">
        <v>492</v>
      </c>
      <c r="B2121" s="51">
        <v>1980</v>
      </c>
      <c r="C2121" s="20" t="s">
        <v>405</v>
      </c>
      <c r="D2121" s="20">
        <f>LOG(csv!D2121)</f>
        <v>6.8029184887871788</v>
      </c>
      <c r="E2121" s="53">
        <f>LOG(csv!E2121)</f>
        <v>3.7494693850962575</v>
      </c>
      <c r="F2121" s="51">
        <v>100</v>
      </c>
    </row>
    <row r="2122" spans="1:6" ht="20" x14ac:dyDescent="0.25">
      <c r="A2122" s="46" t="s">
        <v>493</v>
      </c>
      <c r="B2122" s="51">
        <v>1980</v>
      </c>
      <c r="C2122" s="20" t="s">
        <v>390</v>
      </c>
      <c r="D2122" s="20">
        <f>LOG(csv!D2122)</f>
        <v>7.764426538221187</v>
      </c>
      <c r="E2122" s="53">
        <f>LOG(csv!E2122)</f>
        <v>3.9257772481578104</v>
      </c>
      <c r="F2122" s="51">
        <v>100</v>
      </c>
    </row>
    <row r="2123" spans="1:6" ht="30" x14ac:dyDescent="0.25">
      <c r="A2123" s="46" t="s">
        <v>494</v>
      </c>
      <c r="B2123" s="51">
        <v>1980</v>
      </c>
      <c r="C2123" s="20" t="s">
        <v>394</v>
      </c>
      <c r="D2123" s="20">
        <f>LOG(csv!D2123)</f>
        <v>6.4406137873311957</v>
      </c>
      <c r="E2123" s="53">
        <f>LOG(csv!E2123)</f>
        <v>3.0990433558168649</v>
      </c>
      <c r="F2123" s="51">
        <v>100</v>
      </c>
    </row>
    <row r="2124" spans="1:6" ht="30" x14ac:dyDescent="0.25">
      <c r="A2124" s="46" t="s">
        <v>495</v>
      </c>
      <c r="B2124" s="51">
        <v>1980</v>
      </c>
      <c r="C2124" s="20" t="s">
        <v>382</v>
      </c>
      <c r="D2124" s="20">
        <f>LOG(csv!D2124)</f>
        <v>8.1053862177305422</v>
      </c>
      <c r="E2124" s="53">
        <f>LOG(csv!E2124)</f>
        <v>3.9688488761113909</v>
      </c>
      <c r="F2124" s="51">
        <v>100</v>
      </c>
    </row>
    <row r="2125" spans="1:6" x14ac:dyDescent="0.25">
      <c r="A2125" s="46" t="s">
        <v>497</v>
      </c>
      <c r="B2125" s="51">
        <v>1980</v>
      </c>
      <c r="C2125" s="20" t="s">
        <v>405</v>
      </c>
      <c r="D2125" s="20">
        <f>LOG(csv!D2125)</f>
        <v>6.7713493252181758</v>
      </c>
      <c r="E2125" s="53">
        <f>LOG(csv!E2125)</f>
        <v>3.2340819635874603</v>
      </c>
      <c r="F2125" s="51">
        <v>100</v>
      </c>
    </row>
    <row r="2126" spans="1:6" ht="30" x14ac:dyDescent="0.25">
      <c r="A2126" s="46" t="s">
        <v>498</v>
      </c>
      <c r="B2126" s="51">
        <v>1980</v>
      </c>
      <c r="C2126" s="20" t="s">
        <v>398</v>
      </c>
      <c r="D2126" s="20">
        <f>LOG(csv!D2126)</f>
        <v>7.1827923984954296</v>
      </c>
      <c r="E2126" s="53">
        <f>LOG(csv!E2126)</f>
        <v>3.1643816598821433</v>
      </c>
      <c r="F2126" s="51">
        <v>100</v>
      </c>
    </row>
    <row r="2127" spans="1:6" ht="30" x14ac:dyDescent="0.25">
      <c r="A2127" s="46" t="s">
        <v>499</v>
      </c>
      <c r="B2127" s="51">
        <v>1980</v>
      </c>
      <c r="C2127" s="20" t="s">
        <v>392</v>
      </c>
      <c r="D2127" s="20">
        <f>LOG(csv!D2127)</f>
        <v>7.540427298930175</v>
      </c>
      <c r="E2127" s="53">
        <f>LOG(csv!E2127)</f>
        <v>2.6499228127147094</v>
      </c>
      <c r="F2127" s="51">
        <v>100</v>
      </c>
    </row>
    <row r="2128" spans="1:6" x14ac:dyDescent="0.25">
      <c r="A2128" s="46" t="s">
        <v>500</v>
      </c>
      <c r="B2128" s="51">
        <v>1980</v>
      </c>
      <c r="C2128" s="20" t="s">
        <v>388</v>
      </c>
      <c r="D2128" s="20">
        <f>LOG(csv!D2128)</f>
        <v>5.0229724449769266</v>
      </c>
      <c r="E2128" s="53">
        <f>LOG(csv!E2128)</f>
        <v>2.6728096835377722</v>
      </c>
      <c r="F2128" s="51">
        <v>100</v>
      </c>
    </row>
    <row r="2129" spans="1:6" x14ac:dyDescent="0.25">
      <c r="A2129" s="46" t="s">
        <v>503</v>
      </c>
      <c r="B2129" s="51">
        <v>1980</v>
      </c>
      <c r="C2129" s="20" t="s">
        <v>405</v>
      </c>
      <c r="D2129" s="20">
        <f>LOG(csv!D2129)</f>
        <v>6.3835268771131224</v>
      </c>
      <c r="E2129" s="53">
        <f>LOG(csv!E2129)</f>
        <v>4.3157124725476717</v>
      </c>
      <c r="F2129" s="51">
        <v>100</v>
      </c>
    </row>
    <row r="2130" spans="1:6" ht="30" x14ac:dyDescent="0.25">
      <c r="A2130" s="46" t="s">
        <v>504</v>
      </c>
      <c r="B2130" s="51">
        <v>1980</v>
      </c>
      <c r="C2130" s="20" t="s">
        <v>398</v>
      </c>
      <c r="D2130" s="20">
        <f>LOG(csv!D2130)</f>
        <v>6.7171625307696985</v>
      </c>
      <c r="E2130" s="53">
        <f>LOG(csv!E2130)</f>
        <v>2.7214137946902688</v>
      </c>
      <c r="F2130" s="51">
        <v>100</v>
      </c>
    </row>
    <row r="2131" spans="1:6" ht="30" x14ac:dyDescent="0.25">
      <c r="A2131" s="48" t="s">
        <v>505</v>
      </c>
      <c r="B2131" s="51">
        <v>1980</v>
      </c>
      <c r="C2131" s="20" t="s">
        <v>382</v>
      </c>
      <c r="D2131" s="20">
        <f>LOG(csv!D2131)</f>
        <v>6.8040358574552471</v>
      </c>
      <c r="E2131" s="53">
        <f>LOG(csv!E2131)</f>
        <v>2.6487418227140562</v>
      </c>
      <c r="F2131" s="51">
        <v>100</v>
      </c>
    </row>
    <row r="2132" spans="1:6" x14ac:dyDescent="0.25">
      <c r="A2132" s="46" t="s">
        <v>506</v>
      </c>
      <c r="B2132" s="51">
        <v>1980</v>
      </c>
      <c r="C2132" s="20" t="s">
        <v>456</v>
      </c>
      <c r="D2132" s="20">
        <f>LOG(csv!D2132)</f>
        <v>6.3569308098981185</v>
      </c>
      <c r="E2132" s="53">
        <f>LOG(csv!E2132)</f>
        <v>3.373162964364516</v>
      </c>
      <c r="F2132" s="51">
        <v>100</v>
      </c>
    </row>
    <row r="2133" spans="1:6" x14ac:dyDescent="0.25">
      <c r="A2133" s="46" t="s">
        <v>507</v>
      </c>
      <c r="B2133" s="51">
        <v>1980</v>
      </c>
      <c r="C2133" s="20" t="s">
        <v>405</v>
      </c>
      <c r="D2133" s="20">
        <f>LOG(csv!D2133)</f>
        <v>6.5881652215932016</v>
      </c>
      <c r="E2133" s="53">
        <f>LOG(csv!E2133)</f>
        <v>2.9024825472887423</v>
      </c>
      <c r="F2133" s="51">
        <v>100</v>
      </c>
    </row>
    <row r="2134" spans="1:6" ht="30" x14ac:dyDescent="0.25">
      <c r="A2134" s="46" t="s">
        <v>508</v>
      </c>
      <c r="B2134" s="51">
        <v>1980</v>
      </c>
      <c r="C2134" s="20" t="s">
        <v>392</v>
      </c>
      <c r="D2134" s="20">
        <f>LOG(csv!D2134)</f>
        <v>6.3058522391426113</v>
      </c>
      <c r="E2134" s="53">
        <f>LOG(csv!E2134)</f>
        <v>2.5186330913051669</v>
      </c>
      <c r="F2134" s="51">
        <v>100</v>
      </c>
    </row>
    <row r="2135" spans="1:6" ht="30" x14ac:dyDescent="0.25">
      <c r="A2135" s="46" t="s">
        <v>509</v>
      </c>
      <c r="B2135" s="51">
        <v>1980</v>
      </c>
      <c r="C2135" s="20" t="s">
        <v>392</v>
      </c>
      <c r="D2135" s="20">
        <f>LOG(csv!D2135)</f>
        <v>6.483159780781012</v>
      </c>
      <c r="E2135" s="53">
        <f>LOG(csv!E2135)</f>
        <v>2.6547770033324203</v>
      </c>
      <c r="F2135" s="51">
        <v>100</v>
      </c>
    </row>
    <row r="2136" spans="1:6" ht="20" x14ac:dyDescent="0.25">
      <c r="A2136" s="46" t="s">
        <v>510</v>
      </c>
      <c r="B2136" s="51">
        <v>1980</v>
      </c>
      <c r="C2136" s="20" t="s">
        <v>386</v>
      </c>
      <c r="D2136" s="20">
        <f>LOG(csv!D2136)</f>
        <v>6.7709075094586062</v>
      </c>
      <c r="E2136" s="53">
        <f>LOG(csv!E2136)</f>
        <v>3.5897937767274568</v>
      </c>
      <c r="F2136" s="51">
        <v>100</v>
      </c>
    </row>
    <row r="2137" spans="1:6" ht="20" x14ac:dyDescent="0.25">
      <c r="A2137" s="46" t="s">
        <v>511</v>
      </c>
      <c r="B2137" s="51">
        <v>1980</v>
      </c>
      <c r="C2137" s="20" t="s">
        <v>390</v>
      </c>
      <c r="D2137" s="20">
        <f>LOG(csv!D2137)</f>
        <v>4.531312831516094</v>
      </c>
      <c r="E2137" s="53">
        <f>LOG(csv!E2137)</f>
        <v>4.3153299395530329</v>
      </c>
      <c r="F2137" s="51">
        <v>100</v>
      </c>
    </row>
    <row r="2138" spans="1:6" x14ac:dyDescent="0.25">
      <c r="A2138" s="46" t="s">
        <v>512</v>
      </c>
      <c r="B2138" s="51">
        <v>1980</v>
      </c>
      <c r="C2138" s="20" t="s">
        <v>456</v>
      </c>
      <c r="D2138" s="20">
        <f>LOG(csv!D2138)</f>
        <v>6.5545989008936587</v>
      </c>
      <c r="E2138" s="53">
        <f>LOG(csv!E2138)</f>
        <v>3.3467278235200286</v>
      </c>
      <c r="F2138" s="51">
        <v>100</v>
      </c>
    </row>
    <row r="2139" spans="1:6" ht="20" x14ac:dyDescent="0.25">
      <c r="A2139" s="46" t="s">
        <v>513</v>
      </c>
      <c r="B2139" s="51">
        <v>1980</v>
      </c>
      <c r="C2139" s="20" t="s">
        <v>390</v>
      </c>
      <c r="D2139" s="20">
        <f>LOG(csv!D2139)</f>
        <v>5.6761565811802148</v>
      </c>
      <c r="E2139" s="53">
        <f>LOG(csv!E2139)</f>
        <v>4.2376548578230118</v>
      </c>
      <c r="F2139" s="51">
        <v>100</v>
      </c>
    </row>
    <row r="2140" spans="1:6" ht="30" x14ac:dyDescent="0.25">
      <c r="A2140" s="46" t="s">
        <v>516</v>
      </c>
      <c r="B2140" s="51">
        <v>1980</v>
      </c>
      <c r="C2140" s="20" t="s">
        <v>392</v>
      </c>
      <c r="D2140" s="20">
        <f>LOG(csv!D2140)</f>
        <v>7.2694071362601118</v>
      </c>
      <c r="E2140" s="53">
        <f>LOG(csv!E2140)</f>
        <v>2.664776247675436</v>
      </c>
      <c r="F2140" s="51">
        <v>100</v>
      </c>
    </row>
    <row r="2141" spans="1:6" ht="30" x14ac:dyDescent="0.25">
      <c r="A2141" s="46" t="s">
        <v>517</v>
      </c>
      <c r="B2141" s="51">
        <v>1980</v>
      </c>
      <c r="C2141" s="20" t="s">
        <v>392</v>
      </c>
      <c r="D2141" s="20">
        <f>LOG(csv!D2141)</f>
        <v>7.1144083329124337</v>
      </c>
      <c r="E2141" s="53">
        <f>LOG(csv!E2141)</f>
        <v>2.3027940517933261</v>
      </c>
      <c r="F2141" s="51">
        <v>100</v>
      </c>
    </row>
    <row r="2142" spans="1:6" ht="30" x14ac:dyDescent="0.25">
      <c r="A2142" s="46" t="s">
        <v>518</v>
      </c>
      <c r="B2142" s="51">
        <v>1980</v>
      </c>
      <c r="C2142" s="20" t="s">
        <v>382</v>
      </c>
      <c r="D2142" s="20">
        <f>LOG(csv!D2142)</f>
        <v>7.3871380405554348</v>
      </c>
      <c r="E2142" s="53">
        <f>LOG(csv!E2142)</f>
        <v>3.2480143506393588</v>
      </c>
      <c r="F2142" s="51">
        <v>100</v>
      </c>
    </row>
    <row r="2143" spans="1:6" ht="30" x14ac:dyDescent="0.25">
      <c r="A2143" s="46" t="s">
        <v>519</v>
      </c>
      <c r="B2143" s="51">
        <v>1980</v>
      </c>
      <c r="C2143" s="20" t="s">
        <v>382</v>
      </c>
      <c r="D2143" s="20">
        <f>LOG(csv!D2143)</f>
        <v>5.5551041263419521</v>
      </c>
      <c r="E2143" s="53">
        <f>LOG(csv!E2143)</f>
        <v>2.4285850438473124</v>
      </c>
      <c r="F2143" s="51">
        <v>100</v>
      </c>
    </row>
    <row r="2144" spans="1:6" ht="30" x14ac:dyDescent="0.25">
      <c r="A2144" s="46" t="s">
        <v>520</v>
      </c>
      <c r="B2144" s="51">
        <v>1980</v>
      </c>
      <c r="C2144" s="20" t="s">
        <v>392</v>
      </c>
      <c r="D2144" s="20">
        <f>LOG(csv!D2144)</f>
        <v>7.068810091704389</v>
      </c>
      <c r="E2144" s="53">
        <f>LOG(csv!E2144)</f>
        <v>2.3947825641937697</v>
      </c>
      <c r="F2144" s="51">
        <v>100</v>
      </c>
    </row>
    <row r="2145" spans="1:6" ht="20" x14ac:dyDescent="0.25">
      <c r="A2145" s="46" t="s">
        <v>521</v>
      </c>
      <c r="B2145" s="51">
        <v>1980</v>
      </c>
      <c r="C2145" s="20" t="s">
        <v>390</v>
      </c>
      <c r="D2145" s="20">
        <f>LOG(csv!D2145)</f>
        <v>5.6022922767449703</v>
      </c>
      <c r="E2145" s="53">
        <f>LOG(csv!E2145)</f>
        <v>3.5964065315832716</v>
      </c>
      <c r="F2145" s="51">
        <v>100</v>
      </c>
    </row>
    <row r="2146" spans="1:6" ht="20" x14ac:dyDescent="0.25">
      <c r="A2146" s="46" t="s">
        <v>522</v>
      </c>
      <c r="B2146" s="51">
        <v>1980</v>
      </c>
      <c r="C2146" s="20" t="s">
        <v>388</v>
      </c>
      <c r="D2146" s="20">
        <f>LOG(csv!D2146)</f>
        <v>4.7811950965511025</v>
      </c>
      <c r="E2146" s="53">
        <f>LOG(csv!E2146)</f>
        <v>2.9493090874965602</v>
      </c>
      <c r="F2146" s="51">
        <v>100</v>
      </c>
    </row>
    <row r="2147" spans="1:6" ht="30" x14ac:dyDescent="0.25">
      <c r="A2147" s="46" t="s">
        <v>524</v>
      </c>
      <c r="B2147" s="51">
        <v>1980</v>
      </c>
      <c r="C2147" s="20" t="s">
        <v>392</v>
      </c>
      <c r="D2147" s="20">
        <f>LOG(csv!D2147)</f>
        <v>6.5020702510154278</v>
      </c>
      <c r="E2147" s="53">
        <f>LOG(csv!E2147)</f>
        <v>2.6648221985675162</v>
      </c>
      <c r="F2147" s="51">
        <v>100</v>
      </c>
    </row>
    <row r="2148" spans="1:6" ht="30" x14ac:dyDescent="0.25">
      <c r="A2148" s="46" t="s">
        <v>525</v>
      </c>
      <c r="B2148" s="51">
        <v>1980</v>
      </c>
      <c r="C2148" s="20" t="s">
        <v>392</v>
      </c>
      <c r="D2148" s="20">
        <f>LOG(csv!D2148)</f>
        <v>6.0937112350178584</v>
      </c>
      <c r="E2148" s="53">
        <f>LOG(csv!E2148)</f>
        <v>3.0705916841874452</v>
      </c>
      <c r="F2148" s="51">
        <v>100</v>
      </c>
    </row>
    <row r="2149" spans="1:6" ht="30" x14ac:dyDescent="0.25">
      <c r="A2149" s="46" t="s">
        <v>527</v>
      </c>
      <c r="B2149" s="51">
        <v>1980</v>
      </c>
      <c r="C2149" s="20" t="s">
        <v>394</v>
      </c>
      <c r="D2149" s="20">
        <f>LOG(csv!D2149)</f>
        <v>8.0312044999546384</v>
      </c>
      <c r="E2149" s="53">
        <f>LOG(csv!E2149)</f>
        <v>3.4476724957544822</v>
      </c>
      <c r="F2149" s="51">
        <v>100</v>
      </c>
    </row>
    <row r="2150" spans="1:6" ht="14.5" x14ac:dyDescent="0.25">
      <c r="A2150" s="47" t="s">
        <v>528</v>
      </c>
      <c r="B2150" s="51">
        <v>1980</v>
      </c>
      <c r="C2150" s="20" t="s">
        <v>388</v>
      </c>
      <c r="D2150" s="20">
        <f>LOG(csv!D2150)</f>
        <v>5.0334398401698985</v>
      </c>
      <c r="E2150" s="53">
        <f>LOG(csv!E2150)</f>
        <v>3.0680825388623783</v>
      </c>
      <c r="F2150" s="51">
        <v>100</v>
      </c>
    </row>
    <row r="2151" spans="1:6" ht="20" x14ac:dyDescent="0.25">
      <c r="A2151" s="46" t="s">
        <v>530</v>
      </c>
      <c r="B2151" s="51">
        <v>1980</v>
      </c>
      <c r="C2151" s="20" t="s">
        <v>390</v>
      </c>
      <c r="D2151" s="20">
        <f>LOG(csv!D2151)</f>
        <v>4.5124575861973435</v>
      </c>
      <c r="E2151" s="53">
        <f>LOG(csv!E2151)</f>
        <v>4.7120316603045325</v>
      </c>
      <c r="F2151" s="51">
        <v>100</v>
      </c>
    </row>
    <row r="2152" spans="1:6" ht="30" x14ac:dyDescent="0.25">
      <c r="A2152" s="46" t="s">
        <v>531</v>
      </c>
      <c r="B2152" s="51">
        <v>1980</v>
      </c>
      <c r="C2152" s="20" t="s">
        <v>382</v>
      </c>
      <c r="D2152" s="20">
        <f>LOG(csv!D2152)</f>
        <v>6.4521275986352595</v>
      </c>
      <c r="E2152" s="53">
        <f>LOG(csv!E2152)</f>
        <v>3.0949885886908515</v>
      </c>
      <c r="F2152" s="51">
        <v>100</v>
      </c>
    </row>
    <row r="2153" spans="1:6" ht="20" x14ac:dyDescent="0.35">
      <c r="A2153" s="46" t="s">
        <v>622</v>
      </c>
      <c r="B2153" s="51">
        <v>1980</v>
      </c>
      <c r="C2153" s="42" t="s">
        <v>384</v>
      </c>
      <c r="D2153" s="20">
        <f>LOG(csv!D2153)</f>
        <v>5.7939013879034285</v>
      </c>
      <c r="E2153" s="53">
        <f>LOG(csv!E2153)</f>
        <v>3.235841509224012</v>
      </c>
      <c r="F2153" s="51">
        <v>100</v>
      </c>
    </row>
    <row r="2154" spans="1:6" ht="20" x14ac:dyDescent="0.25">
      <c r="A2154" s="46" t="s">
        <v>533</v>
      </c>
      <c r="B2154" s="51">
        <v>1980</v>
      </c>
      <c r="C2154" s="20" t="s">
        <v>386</v>
      </c>
      <c r="D2154" s="20">
        <f>LOG(csv!D2154)</f>
        <v>7.5216774641613542</v>
      </c>
      <c r="E2154" s="53">
        <f>LOG(csv!E2154)</f>
        <v>3.031194415430646</v>
      </c>
      <c r="F2154" s="51">
        <v>100</v>
      </c>
    </row>
    <row r="2155" spans="1:6" ht="30" x14ac:dyDescent="0.25">
      <c r="A2155" s="46" t="s">
        <v>534</v>
      </c>
      <c r="B2155" s="51">
        <v>1980</v>
      </c>
      <c r="C2155" s="20" t="s">
        <v>392</v>
      </c>
      <c r="D2155" s="20">
        <f>LOG(csv!D2155)</f>
        <v>7.2941686214737622</v>
      </c>
      <c r="E2155" s="53">
        <f>LOG(csv!E2155)</f>
        <v>2.4704417167145301</v>
      </c>
      <c r="F2155" s="51">
        <v>100</v>
      </c>
    </row>
    <row r="2156" spans="1:6" ht="30" x14ac:dyDescent="0.25">
      <c r="A2156" s="46" t="s">
        <v>535</v>
      </c>
      <c r="B2156" s="51">
        <v>1980</v>
      </c>
      <c r="C2156" s="20" t="s">
        <v>392</v>
      </c>
      <c r="D2156" s="20">
        <f>LOG(csv!D2156)</f>
        <v>6.3105121238468662</v>
      </c>
      <c r="E2156" s="53">
        <f>LOG(csv!E2156)</f>
        <v>3.3809526639347798</v>
      </c>
      <c r="F2156" s="51">
        <v>100</v>
      </c>
    </row>
    <row r="2157" spans="1:6" ht="30" x14ac:dyDescent="0.25">
      <c r="A2157" s="46" t="s">
        <v>537</v>
      </c>
      <c r="B2157" s="51">
        <v>1980</v>
      </c>
      <c r="C2157" s="20" t="s">
        <v>382</v>
      </c>
      <c r="D2157" s="20">
        <f>LOG(csv!D2157)</f>
        <v>7.4515891473637152</v>
      </c>
      <c r="E2157" s="53">
        <f>LOG(csv!E2157)</f>
        <v>2.1162272044138075</v>
      </c>
      <c r="F2157" s="51">
        <v>100</v>
      </c>
    </row>
    <row r="2158" spans="1:6" ht="20" x14ac:dyDescent="0.25">
      <c r="A2158" s="46" t="s">
        <v>538</v>
      </c>
      <c r="B2158" s="51">
        <v>1980</v>
      </c>
      <c r="C2158" s="20" t="s">
        <v>390</v>
      </c>
      <c r="D2158" s="20">
        <f>LOG(csv!D2158)</f>
        <v>7.217259132062436</v>
      </c>
      <c r="E2158" s="53">
        <f>LOG(csv!E2158)</f>
        <v>4.1340443459115397</v>
      </c>
      <c r="F2158" s="51">
        <v>100</v>
      </c>
    </row>
    <row r="2159" spans="1:6" ht="20" x14ac:dyDescent="0.25">
      <c r="A2159" s="46" t="s">
        <v>540</v>
      </c>
      <c r="B2159" s="51">
        <v>1980</v>
      </c>
      <c r="C2159" s="20" t="s">
        <v>388</v>
      </c>
      <c r="D2159" s="20">
        <f>LOG(csv!D2159)</f>
        <v>5.340931678691331</v>
      </c>
      <c r="E2159" s="53">
        <f>LOG(csv!E2159)</f>
        <v>3.9265022957199283</v>
      </c>
      <c r="F2159" s="51">
        <v>100</v>
      </c>
    </row>
    <row r="2160" spans="1:6" ht="20" x14ac:dyDescent="0.25">
      <c r="A2160" s="46" t="s">
        <v>541</v>
      </c>
      <c r="B2160" s="51">
        <v>1980</v>
      </c>
      <c r="C2160" s="20" t="s">
        <v>388</v>
      </c>
      <c r="D2160" s="20">
        <f>LOG(csv!D2160)</f>
        <v>6.6102490919642483</v>
      </c>
      <c r="E2160" s="53">
        <f>LOG(csv!E2160)</f>
        <v>3.8731739552888969</v>
      </c>
      <c r="F2160" s="51">
        <v>100</v>
      </c>
    </row>
    <row r="2161" spans="1:6" ht="30" x14ac:dyDescent="0.25">
      <c r="A2161" s="46" t="s">
        <v>542</v>
      </c>
      <c r="B2161" s="51">
        <v>1980</v>
      </c>
      <c r="C2161" s="20" t="s">
        <v>394</v>
      </c>
      <c r="D2161" s="20">
        <f>LOG(csv!D2161)</f>
        <v>6.7458652532238945</v>
      </c>
      <c r="E2161" s="53">
        <f>LOG(csv!E2161)</f>
        <v>2.8194142134650146</v>
      </c>
      <c r="F2161" s="51">
        <v>100</v>
      </c>
    </row>
    <row r="2162" spans="1:6" ht="30" x14ac:dyDescent="0.25">
      <c r="A2162" s="46" t="s">
        <v>543</v>
      </c>
      <c r="B2162" s="51">
        <v>1980</v>
      </c>
      <c r="C2162" s="20" t="s">
        <v>392</v>
      </c>
      <c r="D2162" s="20">
        <f>LOG(csv!D2162)</f>
        <v>7.0977809939028047</v>
      </c>
      <c r="E2162" s="53">
        <f>LOG(csv!E2162)</f>
        <v>2.623941995744306</v>
      </c>
      <c r="F2162" s="51">
        <v>100</v>
      </c>
    </row>
    <row r="2163" spans="1:6" ht="30" x14ac:dyDescent="0.25">
      <c r="A2163" s="46" t="s">
        <v>544</v>
      </c>
      <c r="B2163" s="51">
        <v>1980</v>
      </c>
      <c r="C2163" s="20" t="s">
        <v>392</v>
      </c>
      <c r="D2163" s="20">
        <f>LOG(csv!D2163)</f>
        <v>8.1201121854275922</v>
      </c>
      <c r="E2163" s="53">
        <f>LOG(csv!E2163)</f>
        <v>2.9400908570981219</v>
      </c>
      <c r="F2163" s="51">
        <v>100</v>
      </c>
    </row>
    <row r="2164" spans="1:6" ht="20" x14ac:dyDescent="0.25">
      <c r="A2164" s="46" t="s">
        <v>546</v>
      </c>
      <c r="B2164" s="51">
        <v>1980</v>
      </c>
      <c r="C2164" s="20" t="s">
        <v>390</v>
      </c>
      <c r="D2164" s="20">
        <f>LOG(csv!D2164)</f>
        <v>6.6637781682977844</v>
      </c>
      <c r="E2164" s="53">
        <f>LOG(csv!E2164)</f>
        <v>4.1978934019977228</v>
      </c>
      <c r="F2164" s="51">
        <v>100</v>
      </c>
    </row>
    <row r="2165" spans="1:6" x14ac:dyDescent="0.25">
      <c r="A2165" s="46" t="s">
        <v>547</v>
      </c>
      <c r="B2165" s="51">
        <v>1980</v>
      </c>
      <c r="C2165" s="20" t="s">
        <v>405</v>
      </c>
      <c r="D2165" s="20">
        <f>LOG(csv!D2165)</f>
        <v>6.4916738533633191</v>
      </c>
      <c r="E2165" s="53">
        <f>LOG(csv!E2165)</f>
        <v>3.7144820848744335</v>
      </c>
      <c r="F2165" s="51">
        <v>100</v>
      </c>
    </row>
    <row r="2166" spans="1:6" ht="30" x14ac:dyDescent="0.25">
      <c r="A2166" s="46" t="s">
        <v>548</v>
      </c>
      <c r="B2166" s="51">
        <v>1980</v>
      </c>
      <c r="C2166" s="20" t="s">
        <v>382</v>
      </c>
      <c r="D2166" s="20">
        <f>LOG(csv!D2166)</f>
        <v>8.2195938511343822</v>
      </c>
      <c r="E2166" s="53">
        <f>LOG(csv!E2166)</f>
        <v>2.4820642994398816</v>
      </c>
      <c r="F2166" s="51">
        <v>100</v>
      </c>
    </row>
    <row r="2167" spans="1:6" x14ac:dyDescent="0.25">
      <c r="A2167" s="46" t="s">
        <v>549</v>
      </c>
      <c r="B2167" s="51">
        <v>1980</v>
      </c>
      <c r="C2167" s="20" t="s">
        <v>388</v>
      </c>
      <c r="D2167" s="20">
        <f>LOG(csv!D2167)</f>
        <v>4.3134242671691929</v>
      </c>
      <c r="E2167" s="53">
        <f>LOG(csv!E2167)</f>
        <v>3.6260516402206195</v>
      </c>
      <c r="F2167" s="51">
        <v>100</v>
      </c>
    </row>
    <row r="2168" spans="1:6" ht="14.5" x14ac:dyDescent="0.35">
      <c r="A2168" s="46" t="s">
        <v>623</v>
      </c>
      <c r="B2168" s="51">
        <v>1980</v>
      </c>
      <c r="C2168" s="42" t="s">
        <v>405</v>
      </c>
      <c r="D2168" s="20">
        <f>LOG(csv!D2168)</f>
        <v>6</v>
      </c>
      <c r="E2168" s="53">
        <f>LOG(csv!E2168)</f>
        <v>2.9757218301495501</v>
      </c>
      <c r="F2168" s="51">
        <v>100</v>
      </c>
    </row>
    <row r="2169" spans="1:6" ht="30" x14ac:dyDescent="0.25">
      <c r="A2169" s="46" t="s">
        <v>550</v>
      </c>
      <c r="B2169" s="51">
        <v>1980</v>
      </c>
      <c r="C2169" s="20" t="s">
        <v>394</v>
      </c>
      <c r="D2169" s="20">
        <f>LOG(csv!D2169)</f>
        <v>6.5039702178617533</v>
      </c>
      <c r="E2169" s="53">
        <f>LOG(csv!E2169)</f>
        <v>3.3094273087904544</v>
      </c>
      <c r="F2169" s="51">
        <v>100</v>
      </c>
    </row>
    <row r="2170" spans="1:6" ht="30" x14ac:dyDescent="0.25">
      <c r="A2170" s="46" t="s">
        <v>551</v>
      </c>
      <c r="B2170" s="51">
        <v>1980</v>
      </c>
      <c r="C2170" s="20" t="s">
        <v>388</v>
      </c>
      <c r="D2170" s="20">
        <f>LOG(csv!D2170)</f>
        <v>6.7536247246539736</v>
      </c>
      <c r="E2170" s="53">
        <f>LOG(csv!E2170)</f>
        <v>2.8986092829785943</v>
      </c>
      <c r="F2170" s="51">
        <v>100</v>
      </c>
    </row>
    <row r="2171" spans="1:6" ht="30" x14ac:dyDescent="0.25">
      <c r="A2171" s="46" t="s">
        <v>552</v>
      </c>
      <c r="B2171" s="51">
        <v>1980</v>
      </c>
      <c r="C2171" s="20" t="s">
        <v>394</v>
      </c>
      <c r="D2171" s="20">
        <f>LOG(csv!D2171)</f>
        <v>6.8133450311951629</v>
      </c>
      <c r="E2171" s="53">
        <f>LOG(csv!E2171)</f>
        <v>3.1097209296335877</v>
      </c>
      <c r="F2171" s="51">
        <v>100</v>
      </c>
    </row>
    <row r="2172" spans="1:6" ht="30" x14ac:dyDescent="0.25">
      <c r="A2172" s="46" t="s">
        <v>553</v>
      </c>
      <c r="B2172" s="51">
        <v>1980</v>
      </c>
      <c r="C2172" s="20" t="s">
        <v>394</v>
      </c>
      <c r="D2172" s="20">
        <f>LOG(csv!D2172)</f>
        <v>7.4518263795719939</v>
      </c>
      <c r="E2172" s="53">
        <f>LOG(csv!E2172)</f>
        <v>3.00735510156021</v>
      </c>
      <c r="F2172" s="51">
        <v>100</v>
      </c>
    </row>
    <row r="2173" spans="1:6" ht="30" x14ac:dyDescent="0.25">
      <c r="A2173" s="46" t="s">
        <v>554</v>
      </c>
      <c r="B2173" s="51">
        <v>1980</v>
      </c>
      <c r="C2173" s="20" t="s">
        <v>382</v>
      </c>
      <c r="D2173" s="20">
        <f>LOG(csv!D2173)</f>
        <v>7.9516710153488024</v>
      </c>
      <c r="E2173" s="53">
        <f>LOG(csv!E2173)</f>
        <v>2.8354694942114311</v>
      </c>
      <c r="F2173" s="51">
        <v>100</v>
      </c>
    </row>
    <row r="2174" spans="1:6" ht="20" x14ac:dyDescent="0.25">
      <c r="A2174" s="46" t="s">
        <v>555</v>
      </c>
      <c r="B2174" s="51">
        <v>1980</v>
      </c>
      <c r="C2174" s="20" t="s">
        <v>384</v>
      </c>
      <c r="D2174" s="20">
        <f>LOG(csv!D2174)</f>
        <v>7.5858764266852852</v>
      </c>
      <c r="E2174" s="53">
        <f>LOG(csv!E2174)</f>
        <v>3.2701504340421703</v>
      </c>
      <c r="F2174" s="51">
        <v>100</v>
      </c>
    </row>
    <row r="2175" spans="1:6" ht="20" x14ac:dyDescent="0.25">
      <c r="A2175" s="46" t="s">
        <v>556</v>
      </c>
      <c r="B2175" s="51">
        <v>1980</v>
      </c>
      <c r="C2175" s="20" t="s">
        <v>390</v>
      </c>
      <c r="D2175" s="20">
        <f>LOG(csv!D2175)</f>
        <v>7.025546299509994</v>
      </c>
      <c r="E2175" s="53">
        <f>LOG(csv!E2175)</f>
        <v>3.5274621264132842</v>
      </c>
      <c r="F2175" s="51">
        <v>100</v>
      </c>
    </row>
    <row r="2176" spans="1:6" ht="30" x14ac:dyDescent="0.25">
      <c r="A2176" s="46" t="s">
        <v>557</v>
      </c>
      <c r="B2176" s="51">
        <v>1980</v>
      </c>
      <c r="C2176" s="20" t="s">
        <v>394</v>
      </c>
      <c r="D2176" s="20">
        <f>LOG(csv!D2176)</f>
        <v>6.594081692054294</v>
      </c>
      <c r="E2176" s="53">
        <f>LOG(csv!E2176)</f>
        <v>3.6534863639697459</v>
      </c>
      <c r="F2176" s="51">
        <v>100</v>
      </c>
    </row>
    <row r="2177" spans="1:6" x14ac:dyDescent="0.25">
      <c r="A2177" s="46" t="s">
        <v>558</v>
      </c>
      <c r="B2177" s="51">
        <v>1980</v>
      </c>
      <c r="C2177" s="20" t="s">
        <v>405</v>
      </c>
      <c r="D2177" s="20">
        <f>LOG(csv!D2177)</f>
        <v>5.947119406409441</v>
      </c>
      <c r="E2177" s="53">
        <f>LOG(csv!E2177)</f>
        <v>4.5440164294788472</v>
      </c>
      <c r="F2177" s="51">
        <v>100</v>
      </c>
    </row>
    <row r="2178" spans="1:6" ht="30" x14ac:dyDescent="0.25">
      <c r="A2178" s="48" t="s">
        <v>502</v>
      </c>
      <c r="B2178" s="51">
        <v>1980</v>
      </c>
      <c r="C2178" s="20" t="s">
        <v>382</v>
      </c>
      <c r="D2178" s="20">
        <f>LOG(csv!D2178)</f>
        <v>7.6888363224368259</v>
      </c>
      <c r="E2178" s="53">
        <f>LOG(csv!E2178)</f>
        <v>3.2500490442720742</v>
      </c>
      <c r="F2178" s="51">
        <v>100</v>
      </c>
    </row>
    <row r="2179" spans="1:6" ht="30" x14ac:dyDescent="0.25">
      <c r="A2179" s="46" t="s">
        <v>529</v>
      </c>
      <c r="B2179" s="51">
        <v>1980</v>
      </c>
      <c r="C2179" s="20" t="s">
        <v>398</v>
      </c>
      <c r="D2179" s="20">
        <f>LOG(csv!D2179)</f>
        <v>6.6499873680125505</v>
      </c>
      <c r="E2179" s="53">
        <f>LOG(csv!E2179)</f>
        <v>2.9948670147089826</v>
      </c>
      <c r="F2179" s="51">
        <v>100</v>
      </c>
    </row>
    <row r="2180" spans="1:6" ht="20" x14ac:dyDescent="0.25">
      <c r="A2180" s="46" t="s">
        <v>560</v>
      </c>
      <c r="B2180" s="51">
        <v>1980</v>
      </c>
      <c r="C2180" s="20" t="s">
        <v>384</v>
      </c>
      <c r="D2180" s="20">
        <f>LOG(csv!D2180)</f>
        <v>7.3483740330552036</v>
      </c>
      <c r="E2180" s="53">
        <f>LOG(csv!E2180)</f>
        <v>3.1499146147599189</v>
      </c>
      <c r="F2180" s="51">
        <v>100</v>
      </c>
    </row>
    <row r="2181" spans="1:6" ht="30" x14ac:dyDescent="0.25">
      <c r="A2181" s="46" t="s">
        <v>561</v>
      </c>
      <c r="B2181" s="51">
        <v>1980</v>
      </c>
      <c r="C2181" s="20" t="s">
        <v>398</v>
      </c>
      <c r="D2181" s="20">
        <f>LOG(csv!D2181)</f>
        <v>8.1550125954405903</v>
      </c>
      <c r="E2181" s="53">
        <f>LOG(csv!E2181)</f>
        <v>3.5375146171248231</v>
      </c>
      <c r="F2181" s="51">
        <v>100</v>
      </c>
    </row>
    <row r="2182" spans="1:6" ht="30" x14ac:dyDescent="0.25">
      <c r="A2182" s="46" t="s">
        <v>562</v>
      </c>
      <c r="B2182" s="51">
        <v>1980</v>
      </c>
      <c r="C2182" s="20" t="s">
        <v>392</v>
      </c>
      <c r="D2182" s="20">
        <f>LOG(csv!D2182)</f>
        <v>6.9369281350950232</v>
      </c>
      <c r="E2182" s="53">
        <f>LOG(csv!E2182)</f>
        <v>2.3875331020825414</v>
      </c>
      <c r="F2182" s="51">
        <v>100</v>
      </c>
    </row>
    <row r="2183" spans="1:6" ht="30" x14ac:dyDescent="0.25">
      <c r="A2183" s="47" t="s">
        <v>564</v>
      </c>
      <c r="B2183" s="51">
        <v>1980</v>
      </c>
      <c r="C2183" s="20" t="s">
        <v>394</v>
      </c>
      <c r="D2183" s="20">
        <f>LOG(csv!D2183)</f>
        <v>4.5924987489987794</v>
      </c>
      <c r="E2183" s="53">
        <f>LOG(csv!E2183)</f>
        <v>3.1951537158155641</v>
      </c>
      <c r="F2183" s="51">
        <v>100</v>
      </c>
    </row>
    <row r="2184" spans="1:6" ht="30" x14ac:dyDescent="0.25">
      <c r="A2184" s="46" t="s">
        <v>565</v>
      </c>
      <c r="B2184" s="51">
        <v>1980</v>
      </c>
      <c r="C2184" s="20" t="s">
        <v>392</v>
      </c>
      <c r="D2184" s="20">
        <f>LOG(csv!D2184)</f>
        <v>5.226491640270277</v>
      </c>
      <c r="E2184" s="53">
        <f>LOG(csv!E2184)</f>
        <v>3.053380933756364</v>
      </c>
      <c r="F2184" s="51">
        <v>100</v>
      </c>
    </row>
    <row r="2185" spans="1:6" ht="50" x14ac:dyDescent="0.25">
      <c r="A2185" s="46" t="s">
        <v>567</v>
      </c>
      <c r="B2185" s="51">
        <v>1980</v>
      </c>
      <c r="C2185" s="20" t="s">
        <v>394</v>
      </c>
      <c r="D2185" s="20">
        <f>LOG(csv!D2185)</f>
        <v>5.0713222165053642</v>
      </c>
      <c r="E2185" s="53">
        <f>LOG(csv!E2185)</f>
        <v>2.913420622017985</v>
      </c>
      <c r="F2185" s="51">
        <v>100</v>
      </c>
    </row>
    <row r="2186" spans="1:6" x14ac:dyDescent="0.25">
      <c r="A2186" s="46" t="s">
        <v>568</v>
      </c>
      <c r="B2186" s="51">
        <v>1980</v>
      </c>
      <c r="C2186" s="20" t="s">
        <v>388</v>
      </c>
      <c r="D2186" s="20">
        <f>LOG(csv!D2186)</f>
        <v>5.2477474726909366</v>
      </c>
      <c r="E2186" s="53">
        <f>LOG(csv!E2186)</f>
        <v>2.8150854133668228</v>
      </c>
      <c r="F2186" s="51">
        <v>100</v>
      </c>
    </row>
    <row r="2187" spans="1:6" ht="20" x14ac:dyDescent="0.25">
      <c r="A2187" s="46" t="s">
        <v>569</v>
      </c>
      <c r="B2187" s="51">
        <v>1980</v>
      </c>
      <c r="C2187" s="20" t="s">
        <v>390</v>
      </c>
      <c r="D2187" s="20">
        <f>LOG(csv!D2187)</f>
        <v>4.4661407178389938</v>
      </c>
      <c r="E2187" s="53">
        <f>LOG(csv!E2187)</f>
        <v>4.0856107537645645</v>
      </c>
      <c r="F2187" s="51">
        <v>100</v>
      </c>
    </row>
    <row r="2188" spans="1:6" ht="30" x14ac:dyDescent="0.25">
      <c r="A2188" s="47" t="s">
        <v>570</v>
      </c>
      <c r="B2188" s="51">
        <v>1980</v>
      </c>
      <c r="C2188" s="20" t="s">
        <v>392</v>
      </c>
      <c r="D2188" s="20">
        <f>LOG(csv!D2188)</f>
        <v>5.2864856612595066</v>
      </c>
      <c r="E2188" s="53">
        <f>LOG(csv!E2188)</f>
        <v>2.7613558837481271</v>
      </c>
      <c r="F2188" s="51">
        <v>100</v>
      </c>
    </row>
    <row r="2189" spans="1:6" ht="20" x14ac:dyDescent="0.25">
      <c r="A2189" s="46" t="s">
        <v>571</v>
      </c>
      <c r="B2189" s="51">
        <v>1980</v>
      </c>
      <c r="C2189" s="20" t="s">
        <v>405</v>
      </c>
      <c r="D2189" s="20">
        <f>LOG(csv!D2189)</f>
        <v>7.4316810210073605</v>
      </c>
      <c r="E2189" s="53">
        <f>LOG(csv!E2189)</f>
        <v>4.2200746104939224</v>
      </c>
      <c r="F2189" s="51">
        <v>100</v>
      </c>
    </row>
    <row r="2190" spans="1:6" ht="30" x14ac:dyDescent="0.25">
      <c r="A2190" s="46" t="s">
        <v>572</v>
      </c>
      <c r="B2190" s="51">
        <v>1980</v>
      </c>
      <c r="C2190" s="20" t="s">
        <v>392</v>
      </c>
      <c r="D2190" s="20">
        <f>LOG(csv!D2190)</f>
        <v>7.0787148891913851</v>
      </c>
      <c r="E2190" s="53">
        <f>LOG(csv!E2190)</f>
        <v>2.7987252009867465</v>
      </c>
      <c r="F2190" s="51">
        <v>100</v>
      </c>
    </row>
    <row r="2191" spans="1:6" ht="20" x14ac:dyDescent="0.25">
      <c r="A2191" s="46" t="s">
        <v>573</v>
      </c>
      <c r="B2191" s="51">
        <v>1980</v>
      </c>
      <c r="C2191" s="20" t="s">
        <v>384</v>
      </c>
      <c r="D2191" s="20">
        <f>LOG(csv!D2191)</f>
        <v>6.9729620046070915</v>
      </c>
      <c r="E2191" s="53">
        <f>LOG(csv!E2191)</f>
        <v>3.4117241005496903</v>
      </c>
      <c r="F2191" s="51">
        <v>100</v>
      </c>
    </row>
    <row r="2192" spans="1:6" ht="30" x14ac:dyDescent="0.25">
      <c r="A2192" s="46" t="s">
        <v>574</v>
      </c>
      <c r="B2192" s="51">
        <v>1980</v>
      </c>
      <c r="C2192" s="20" t="s">
        <v>392</v>
      </c>
      <c r="D2192" s="20">
        <f>LOG(csv!D2192)</f>
        <v>4.9113760332360652</v>
      </c>
      <c r="E2192" s="53">
        <f>LOG(csv!E2192)</f>
        <v>3.3594855598725641</v>
      </c>
      <c r="F2192" s="51">
        <v>100</v>
      </c>
    </row>
    <row r="2193" spans="1:6" ht="30" x14ac:dyDescent="0.25">
      <c r="A2193" s="46" t="s">
        <v>575</v>
      </c>
      <c r="B2193" s="51">
        <v>1980</v>
      </c>
      <c r="C2193" s="20" t="s">
        <v>392</v>
      </c>
      <c r="D2193" s="20">
        <f>LOG(csv!D2193)</f>
        <v>6.7785310918988699</v>
      </c>
      <c r="E2193" s="53">
        <f>LOG(csv!E2193)</f>
        <v>2.5522103233142599</v>
      </c>
      <c r="F2193" s="51">
        <v>100</v>
      </c>
    </row>
    <row r="2194" spans="1:6" ht="30" x14ac:dyDescent="0.25">
      <c r="A2194" s="46" t="s">
        <v>576</v>
      </c>
      <c r="B2194" s="51">
        <v>1980</v>
      </c>
      <c r="C2194" s="20" t="s">
        <v>382</v>
      </c>
      <c r="D2194" s="20">
        <f>LOG(csv!D2194)</f>
        <v>6.6524542496118242</v>
      </c>
      <c r="E2194" s="53">
        <f>LOG(csv!E2194)</f>
        <v>3.6925868364449519</v>
      </c>
      <c r="F2194" s="51">
        <v>100</v>
      </c>
    </row>
    <row r="2195" spans="1:6" ht="20" x14ac:dyDescent="0.25">
      <c r="A2195" s="46" t="s">
        <v>577</v>
      </c>
      <c r="B2195" s="51">
        <v>1980</v>
      </c>
      <c r="C2195" s="20" t="s">
        <v>384</v>
      </c>
      <c r="D2195" s="20">
        <f>LOG(csv!D2195)</f>
        <v>6.7355548293456735</v>
      </c>
      <c r="E2195" s="53">
        <f>LOG(csv!E2195)</f>
        <v>3.3962512256743667</v>
      </c>
      <c r="F2195" s="51">
        <v>100</v>
      </c>
    </row>
    <row r="2196" spans="1:6" ht="20" x14ac:dyDescent="0.25">
      <c r="A2196" s="46" t="s">
        <v>578</v>
      </c>
      <c r="B2196" s="51">
        <v>1980</v>
      </c>
      <c r="C2196" s="20" t="s">
        <v>384</v>
      </c>
      <c r="D2196" s="20">
        <f>LOG(csv!D2196)</f>
        <v>6.3032710261660201</v>
      </c>
      <c r="E2196" s="53">
        <f>LOG(csv!E2196)</f>
        <v>3.7644597049199553</v>
      </c>
      <c r="F2196" s="51">
        <v>100</v>
      </c>
    </row>
    <row r="2197" spans="1:6" ht="20" x14ac:dyDescent="0.25">
      <c r="A2197" s="46" t="s">
        <v>579</v>
      </c>
      <c r="B2197" s="51">
        <v>1980</v>
      </c>
      <c r="C2197" s="20" t="s">
        <v>388</v>
      </c>
      <c r="D2197" s="20">
        <f>LOG(csv!D2197)</f>
        <v>5.7422835443140974</v>
      </c>
      <c r="E2197" s="53">
        <f>LOG(csv!E2197)</f>
        <v>2.8642689359229743</v>
      </c>
      <c r="F2197" s="51">
        <v>100</v>
      </c>
    </row>
    <row r="2198" spans="1:6" ht="30" x14ac:dyDescent="0.25">
      <c r="A2198" s="46" t="s">
        <v>580</v>
      </c>
      <c r="B2198" s="51">
        <v>1980</v>
      </c>
      <c r="C2198" s="20" t="s">
        <v>392</v>
      </c>
      <c r="D2198" s="20">
        <f>LOG(csv!D2198)</f>
        <v>6.9475973112738503</v>
      </c>
      <c r="E2198" s="53">
        <f>LOG(csv!E2198)</f>
        <v>2.727102342445388</v>
      </c>
      <c r="F2198" s="51">
        <v>100</v>
      </c>
    </row>
    <row r="2199" spans="1:6" ht="30" x14ac:dyDescent="0.25">
      <c r="A2199" s="46" t="s">
        <v>581</v>
      </c>
      <c r="B2199" s="51">
        <v>1980</v>
      </c>
      <c r="C2199" s="20" t="s">
        <v>392</v>
      </c>
      <c r="D2199" s="20">
        <f>LOG(csv!D2199)</f>
        <v>7.6453007776360646</v>
      </c>
      <c r="E2199" s="53">
        <f>LOG(csv!E2199)</f>
        <v>3.4655180625608288</v>
      </c>
      <c r="F2199" s="51">
        <v>100</v>
      </c>
    </row>
    <row r="2200" spans="1:6" ht="20" x14ac:dyDescent="0.35">
      <c r="A2200" s="46" t="s">
        <v>624</v>
      </c>
      <c r="B2200" s="51">
        <v>1980</v>
      </c>
      <c r="C2200" s="42" t="s">
        <v>392</v>
      </c>
      <c r="D2200" s="20">
        <f>LOG(csv!D2200)</f>
        <v>7.0913151596972233</v>
      </c>
      <c r="E2200" s="53">
        <f>LOG(csv!E2200)</f>
        <v>3.14685331692688</v>
      </c>
      <c r="F2200" s="51">
        <v>100</v>
      </c>
    </row>
    <row r="2201" spans="1:6" ht="20" x14ac:dyDescent="0.25">
      <c r="A2201" s="46" t="s">
        <v>582</v>
      </c>
      <c r="B2201" s="51">
        <v>1980</v>
      </c>
      <c r="C2201" s="20" t="s">
        <v>390</v>
      </c>
      <c r="D2201" s="20">
        <f>LOG(csv!D2201)</f>
        <v>7.6063581662857604</v>
      </c>
      <c r="E2201" s="53">
        <f>LOG(csv!E2201)</f>
        <v>3.7924152437313463</v>
      </c>
      <c r="F2201" s="51">
        <v>100</v>
      </c>
    </row>
    <row r="2202" spans="1:6" ht="30" x14ac:dyDescent="0.25">
      <c r="A2202" s="46" t="s">
        <v>583</v>
      </c>
      <c r="B2202" s="51">
        <v>1980</v>
      </c>
      <c r="C2202" s="20" t="s">
        <v>382</v>
      </c>
      <c r="D2202" s="20">
        <f>LOG(csv!D2202)</f>
        <v>7.3058292603429287</v>
      </c>
      <c r="E2202" s="53">
        <f>LOG(csv!E2202)</f>
        <v>2.4360214067827077</v>
      </c>
      <c r="F2202" s="51">
        <v>100</v>
      </c>
    </row>
    <row r="2203" spans="1:6" ht="30" x14ac:dyDescent="0.25">
      <c r="A2203" s="46" t="s">
        <v>584</v>
      </c>
      <c r="B2203" s="51">
        <v>1980</v>
      </c>
      <c r="C2203" s="20" t="s">
        <v>392</v>
      </c>
      <c r="D2203" s="20">
        <f>LOG(csv!D2203)</f>
        <v>7.6152805120020135</v>
      </c>
      <c r="E2203" s="53">
        <f>LOG(csv!E2203)</f>
        <v>2.6003238100255408</v>
      </c>
      <c r="F2203" s="51">
        <v>100</v>
      </c>
    </row>
    <row r="2204" spans="1:6" ht="30" x14ac:dyDescent="0.25">
      <c r="A2204" s="46" t="s">
        <v>585</v>
      </c>
      <c r="B2204" s="51">
        <v>1980</v>
      </c>
      <c r="C2204" s="20" t="s">
        <v>394</v>
      </c>
      <c r="D2204" s="20">
        <f>LOG(csv!D2204)</f>
        <v>5.6425802507306173</v>
      </c>
      <c r="E2204" s="53">
        <f>LOG(csv!E2204)</f>
        <v>3.3406727513439982</v>
      </c>
      <c r="F2204" s="51">
        <v>100</v>
      </c>
    </row>
    <row r="2205" spans="1:6" ht="30" x14ac:dyDescent="0.25">
      <c r="A2205" s="46" t="s">
        <v>586</v>
      </c>
      <c r="B2205" s="51">
        <v>1980</v>
      </c>
      <c r="C2205" s="20" t="s">
        <v>392</v>
      </c>
      <c r="D2205" s="20">
        <f>LOG(csv!D2205)</f>
        <v>6.0555060013020441</v>
      </c>
      <c r="E2205" s="53">
        <f>LOG(csv!E2205)</f>
        <v>2.953419402975777</v>
      </c>
      <c r="F2205" s="51">
        <v>100</v>
      </c>
    </row>
    <row r="2206" spans="1:6" ht="20" x14ac:dyDescent="0.25">
      <c r="A2206" s="46" t="s">
        <v>587</v>
      </c>
      <c r="B2206" s="51">
        <v>1980</v>
      </c>
      <c r="C2206" s="20" t="s">
        <v>390</v>
      </c>
      <c r="D2206" s="20">
        <f>LOG(csv!D2206)</f>
        <v>6.9550426109968271</v>
      </c>
      <c r="E2206" s="53">
        <f>LOG(csv!E2206)</f>
        <v>4.2267741316250298</v>
      </c>
      <c r="F2206" s="51">
        <v>100</v>
      </c>
    </row>
    <row r="2207" spans="1:6" ht="20" x14ac:dyDescent="0.25">
      <c r="A2207" s="46" t="s">
        <v>588</v>
      </c>
      <c r="B2207" s="51">
        <v>1980</v>
      </c>
      <c r="C2207" s="20" t="s">
        <v>390</v>
      </c>
      <c r="D2207" s="20">
        <f>LOG(csv!D2207)</f>
        <v>6.8764449772609142</v>
      </c>
      <c r="E2207" s="53">
        <f>LOG(csv!E2207)</f>
        <v>4.2738120418628354</v>
      </c>
      <c r="F2207" s="51">
        <v>100</v>
      </c>
    </row>
    <row r="2208" spans="1:6" x14ac:dyDescent="0.25">
      <c r="A2208" s="46" t="s">
        <v>589</v>
      </c>
      <c r="B2208" s="51">
        <v>1980</v>
      </c>
      <c r="C2208" s="20" t="s">
        <v>405</v>
      </c>
      <c r="D2208" s="20">
        <f>LOG(csv!D2208)</f>
        <v>7.2760332957611249</v>
      </c>
      <c r="E2208" s="53">
        <f>LOG(csv!E2208)</f>
        <v>3.1639020294481832</v>
      </c>
      <c r="F2208" s="51">
        <v>100</v>
      </c>
    </row>
    <row r="2209" spans="1:6" ht="30" x14ac:dyDescent="0.25">
      <c r="A2209" s="46" t="s">
        <v>591</v>
      </c>
      <c r="B2209" s="51">
        <v>1980</v>
      </c>
      <c r="C2209" s="20" t="s">
        <v>398</v>
      </c>
      <c r="D2209" s="20">
        <f>LOG(csv!D2209)</f>
        <v>6.8645594321922756</v>
      </c>
      <c r="E2209" s="53">
        <f>LOG(csv!E2209)</f>
        <v>2.713607213381473</v>
      </c>
      <c r="F2209" s="51">
        <v>100</v>
      </c>
    </row>
    <row r="2210" spans="1:6" ht="30" x14ac:dyDescent="0.25">
      <c r="A2210" s="46" t="s">
        <v>593</v>
      </c>
      <c r="B2210" s="51">
        <v>1980</v>
      </c>
      <c r="C2210" s="20" t="s">
        <v>382</v>
      </c>
      <c r="D2210" s="20">
        <f>LOG(csv!D2210)</f>
        <v>7.8104448737186072</v>
      </c>
      <c r="E2210" s="53">
        <f>LOG(csv!E2210)</f>
        <v>2.8342775981969055</v>
      </c>
      <c r="F2210" s="51">
        <v>100</v>
      </c>
    </row>
    <row r="2211" spans="1:6" ht="20" x14ac:dyDescent="0.25">
      <c r="A2211" s="46" t="s">
        <v>515</v>
      </c>
      <c r="B2211" s="51">
        <v>1980</v>
      </c>
      <c r="C2211" s="20" t="s">
        <v>384</v>
      </c>
      <c r="D2211" s="20">
        <f>LOG(csv!D2211)</f>
        <v>6.3118712106355614</v>
      </c>
      <c r="E2211" s="53">
        <f>LOG(csv!E2211)</f>
        <v>3.2937053783394776</v>
      </c>
      <c r="F2211" s="51">
        <v>100</v>
      </c>
    </row>
    <row r="2212" spans="1:6" ht="20" x14ac:dyDescent="0.35">
      <c r="A2212" s="46" t="s">
        <v>625</v>
      </c>
      <c r="B2212" s="51">
        <v>1980</v>
      </c>
      <c r="C2212" s="42" t="s">
        <v>382</v>
      </c>
      <c r="D2212" s="20">
        <f>LOG(csv!D2212)</f>
        <v>6.0671609060616039</v>
      </c>
      <c r="E2212" s="53">
        <f>LOG(csv!E2212)</f>
        <v>2.2992532086356823</v>
      </c>
      <c r="F2212" s="51">
        <v>100</v>
      </c>
    </row>
    <row r="2213" spans="1:6" ht="30" x14ac:dyDescent="0.25">
      <c r="A2213" s="46" t="s">
        <v>594</v>
      </c>
      <c r="B2213" s="51">
        <v>1980</v>
      </c>
      <c r="C2213" s="20" t="s">
        <v>392</v>
      </c>
      <c r="D2213" s="20">
        <f>LOG(csv!D2213)</f>
        <v>6.7441914011106388</v>
      </c>
      <c r="E2213" s="53">
        <f>LOG(csv!E2213)</f>
        <v>2.6208320033385584</v>
      </c>
      <c r="F2213" s="51">
        <v>100</v>
      </c>
    </row>
    <row r="2214" spans="1:6" x14ac:dyDescent="0.25">
      <c r="A2214" s="46" t="s">
        <v>595</v>
      </c>
      <c r="B2214" s="51">
        <v>1980</v>
      </c>
      <c r="C2214" s="20" t="s">
        <v>388</v>
      </c>
      <c r="D2214" s="20">
        <f>LOG(csv!D2214)</f>
        <v>5.0595217660408505</v>
      </c>
      <c r="E2214" s="53">
        <f>LOG(csv!E2214)</f>
        <v>2.7578861556272423</v>
      </c>
      <c r="F2214" s="51">
        <v>100</v>
      </c>
    </row>
    <row r="2215" spans="1:6" ht="30" x14ac:dyDescent="0.25">
      <c r="A2215" s="47" t="s">
        <v>596</v>
      </c>
      <c r="B2215" s="51">
        <v>1980</v>
      </c>
      <c r="C2215" s="20" t="s">
        <v>394</v>
      </c>
      <c r="D2215" s="20">
        <f>LOG(csv!D2215)</f>
        <v>6.0276928298182444</v>
      </c>
      <c r="E2215" s="53">
        <f>LOG(csv!E2215)</f>
        <v>3.7593414778093357</v>
      </c>
      <c r="F2215" s="51">
        <v>100</v>
      </c>
    </row>
    <row r="2216" spans="1:6" ht="20" x14ac:dyDescent="0.25">
      <c r="A2216" s="46" t="s">
        <v>597</v>
      </c>
      <c r="B2216" s="51">
        <v>1980</v>
      </c>
      <c r="C2216" s="20" t="s">
        <v>386</v>
      </c>
      <c r="D2216" s="20">
        <f>LOG(csv!D2216)</f>
        <v>7.007535015451908</v>
      </c>
      <c r="E2216" s="53">
        <f>LOG(csv!E2216)</f>
        <v>3.136570316488358</v>
      </c>
      <c r="F2216" s="51">
        <v>100</v>
      </c>
    </row>
    <row r="2217" spans="1:6" x14ac:dyDescent="0.25">
      <c r="A2217" s="46" t="s">
        <v>598</v>
      </c>
      <c r="B2217" s="51">
        <v>1980</v>
      </c>
      <c r="C2217" s="20" t="s">
        <v>405</v>
      </c>
      <c r="D2217" s="20">
        <f>LOG(csv!D2217)</f>
        <v>7.847658756891005</v>
      </c>
      <c r="E2217" s="53">
        <f>LOG(csv!E2217)</f>
        <v>3.1949990270169035</v>
      </c>
      <c r="F2217" s="51">
        <v>100</v>
      </c>
    </row>
    <row r="2218" spans="1:6" ht="30" x14ac:dyDescent="0.25">
      <c r="A2218" s="46" t="s">
        <v>599</v>
      </c>
      <c r="B2218" s="51">
        <v>1980</v>
      </c>
      <c r="C2218" s="20" t="s">
        <v>398</v>
      </c>
      <c r="D2218" s="20">
        <f>LOG(csv!D2218)</f>
        <v>6.7026820786421526</v>
      </c>
      <c r="E2218" s="53">
        <f>LOG(csv!E2218)</f>
        <v>2.8310644670593801</v>
      </c>
      <c r="F2218" s="51">
        <v>100</v>
      </c>
    </row>
    <row r="2219" spans="1:6" x14ac:dyDescent="0.25">
      <c r="A2219" s="46" t="s">
        <v>601</v>
      </c>
      <c r="B2219" s="51">
        <v>1980</v>
      </c>
      <c r="C2219" s="20" t="s">
        <v>388</v>
      </c>
      <c r="D2219" s="20">
        <f>LOG(csv!D2219)</f>
        <v>4.0722498976135144</v>
      </c>
      <c r="E2219" s="53">
        <f>LOG(csv!E2219)</f>
        <v>2.6639685561388915</v>
      </c>
      <c r="F2219" s="51">
        <v>100</v>
      </c>
    </row>
    <row r="2220" spans="1:6" ht="30" x14ac:dyDescent="0.25">
      <c r="A2220" s="46" t="s">
        <v>602</v>
      </c>
      <c r="B2220" s="51">
        <v>1980</v>
      </c>
      <c r="C2220" s="20" t="s">
        <v>392</v>
      </c>
      <c r="D2220" s="20">
        <f>LOG(csv!D2220)</f>
        <v>7.4501837128155204</v>
      </c>
      <c r="E2220" s="53">
        <f>LOG(csv!E2220)</f>
        <v>1.9964672772838932</v>
      </c>
      <c r="F2220" s="51">
        <v>100</v>
      </c>
    </row>
    <row r="2221" spans="1:6" ht="30" x14ac:dyDescent="0.25">
      <c r="A2221" s="46" t="s">
        <v>603</v>
      </c>
      <c r="B2221" s="51">
        <v>1980</v>
      </c>
      <c r="C2221" s="20" t="s">
        <v>398</v>
      </c>
      <c r="D2221" s="20">
        <f>LOG(csv!D2221)</f>
        <v>7.6694174541257576</v>
      </c>
      <c r="E2221" s="53">
        <f>LOG(csv!E2221)</f>
        <v>2.9534745443696475</v>
      </c>
      <c r="F2221" s="51">
        <v>100</v>
      </c>
    </row>
    <row r="2222" spans="1:6" ht="30" x14ac:dyDescent="0.25">
      <c r="A2222" s="46" t="s">
        <v>604</v>
      </c>
      <c r="B2222" s="51">
        <v>1980</v>
      </c>
      <c r="C2222" s="20" t="s">
        <v>405</v>
      </c>
      <c r="D2222" s="20">
        <f>LOG(csv!D2222)</f>
        <v>6.415426281290876</v>
      </c>
      <c r="E2222" s="53">
        <f>LOG(csv!E2222)</f>
        <v>4.6322431735342757</v>
      </c>
      <c r="F2222" s="51">
        <v>100</v>
      </c>
    </row>
    <row r="2223" spans="1:6" ht="20" x14ac:dyDescent="0.25">
      <c r="A2223" s="48" t="s">
        <v>605</v>
      </c>
      <c r="B2223" s="51">
        <v>1980</v>
      </c>
      <c r="C2223" s="20" t="s">
        <v>390</v>
      </c>
      <c r="D2223" s="20">
        <f>LOG(csv!D2223)</f>
        <v>7.7825382148795619</v>
      </c>
      <c r="E2223" s="53">
        <f>LOG(csv!E2223)</f>
        <v>4.0013902109784691</v>
      </c>
      <c r="F2223" s="51">
        <v>100</v>
      </c>
    </row>
    <row r="2224" spans="1:6" ht="30" x14ac:dyDescent="0.25">
      <c r="A2224" s="46" t="s">
        <v>592</v>
      </c>
      <c r="B2224" s="51">
        <v>1980</v>
      </c>
      <c r="C2224" s="20" t="s">
        <v>392</v>
      </c>
      <c r="D2224" s="20">
        <f>LOG(csv!D2224)</f>
        <v>7.5733983813918968</v>
      </c>
      <c r="E2224" s="53">
        <f>LOG(csv!E2224)</f>
        <v>1.8266188488274362</v>
      </c>
      <c r="F2224" s="51">
        <v>100</v>
      </c>
    </row>
    <row r="2225" spans="1:6" ht="20" x14ac:dyDescent="0.25">
      <c r="A2225" s="48" t="s">
        <v>606</v>
      </c>
      <c r="B2225" s="51">
        <v>1980</v>
      </c>
      <c r="C2225" s="20" t="s">
        <v>413</v>
      </c>
      <c r="D2225" s="20">
        <f>LOG(csv!D2225)</f>
        <v>8.4748631650071289</v>
      </c>
      <c r="E2225" s="53">
        <f>LOG(csv!E2225)</f>
        <v>4.1002901418390776</v>
      </c>
      <c r="F2225" s="51">
        <v>100</v>
      </c>
    </row>
    <row r="2226" spans="1:6" ht="30" x14ac:dyDescent="0.25">
      <c r="A2226" s="48" t="s">
        <v>612</v>
      </c>
      <c r="B2226" s="51">
        <v>1980</v>
      </c>
      <c r="C2226" s="20" t="s">
        <v>394</v>
      </c>
      <c r="D2226" s="20">
        <f>LOG(csv!D2226)</f>
        <v>5.035849819934441</v>
      </c>
      <c r="E2226" s="53">
        <f>LOG(csv!E2226)</f>
        <v>3.875240316781086</v>
      </c>
      <c r="F2226" s="51">
        <v>100</v>
      </c>
    </row>
    <row r="2227" spans="1:6" ht="30" x14ac:dyDescent="0.25">
      <c r="A2227" s="46" t="s">
        <v>607</v>
      </c>
      <c r="B2227" s="51">
        <v>1980</v>
      </c>
      <c r="C2227" s="20" t="s">
        <v>394</v>
      </c>
      <c r="D2227" s="20">
        <f>LOG(csv!D2227)</f>
        <v>6.5355386741890982</v>
      </c>
      <c r="E2227" s="53">
        <f>LOG(csv!E2227)</f>
        <v>3.5422687777188879</v>
      </c>
      <c r="F2227" s="51">
        <v>100</v>
      </c>
    </row>
    <row r="2228" spans="1:6" ht="30" x14ac:dyDescent="0.25">
      <c r="A2228" s="46" t="s">
        <v>608</v>
      </c>
      <c r="B2228" s="51">
        <v>1980</v>
      </c>
      <c r="C2228" s="20" t="s">
        <v>398</v>
      </c>
      <c r="D2228" s="20">
        <f>LOG(csv!D2228)</f>
        <v>7.4362761214762214</v>
      </c>
      <c r="E2228" s="53">
        <f>LOG(csv!E2228)</f>
        <v>2.7982969855928643</v>
      </c>
      <c r="F2228" s="51">
        <v>100</v>
      </c>
    </row>
    <row r="2229" spans="1:6" x14ac:dyDescent="0.25">
      <c r="A2229" s="46" t="s">
        <v>609</v>
      </c>
      <c r="B2229" s="51">
        <v>1980</v>
      </c>
      <c r="C2229" s="20" t="s">
        <v>388</v>
      </c>
      <c r="D2229" s="20">
        <f>LOG(csv!D2229)</f>
        <v>5.3198739874768259</v>
      </c>
      <c r="E2229" s="53">
        <f>LOG(csv!E2229)</f>
        <v>2.9916162779070654</v>
      </c>
      <c r="F2229" s="51">
        <v>100</v>
      </c>
    </row>
    <row r="2230" spans="1:6" ht="30" x14ac:dyDescent="0.25">
      <c r="A2230" s="46" t="s">
        <v>610</v>
      </c>
      <c r="B2230" s="51">
        <v>1980</v>
      </c>
      <c r="C2230" s="20" t="s">
        <v>394</v>
      </c>
      <c r="D2230" s="20">
        <f>LOG(csv!D2230)</f>
        <v>7.4104471284762887</v>
      </c>
      <c r="E2230" s="53">
        <f>LOG(csv!E2230)</f>
        <v>3.6410135479422165</v>
      </c>
      <c r="F2230" s="51">
        <v>100</v>
      </c>
    </row>
    <row r="2231" spans="1:6" ht="30" x14ac:dyDescent="0.25">
      <c r="A2231" s="48" t="s">
        <v>611</v>
      </c>
      <c r="B2231" s="51">
        <v>1980</v>
      </c>
      <c r="C2231" s="20" t="s">
        <v>382</v>
      </c>
      <c r="D2231" s="20">
        <f>LOG(csv!D2231)</f>
        <v>7.9263577084123877</v>
      </c>
      <c r="E2231" s="53">
        <f>LOG(csv!E2231)</f>
        <v>2.4346975660153176</v>
      </c>
      <c r="F2231" s="51">
        <v>100</v>
      </c>
    </row>
    <row r="2232" spans="1:6" x14ac:dyDescent="0.25">
      <c r="A2232" s="46" t="s">
        <v>616</v>
      </c>
      <c r="B2232" s="51">
        <v>1980</v>
      </c>
      <c r="C2232" s="20" t="s">
        <v>405</v>
      </c>
      <c r="D2232" s="20">
        <f>LOG(csv!D2232)</f>
        <v>7.3315525658302727</v>
      </c>
      <c r="E2232" s="53">
        <f>LOG(csv!E2232)</f>
        <v>2.2610659276567762</v>
      </c>
      <c r="F2232" s="51">
        <v>100</v>
      </c>
    </row>
    <row r="2233" spans="1:6" ht="30" x14ac:dyDescent="0.25">
      <c r="A2233" s="46" t="s">
        <v>617</v>
      </c>
      <c r="B2233" s="51">
        <v>1980</v>
      </c>
      <c r="C2233" s="20" t="s">
        <v>392</v>
      </c>
      <c r="D2233" s="20">
        <f>LOG(csv!D2233)</f>
        <v>7.0607737408432509</v>
      </c>
      <c r="E2233" s="53">
        <f>LOG(csv!E2233)</f>
        <v>2.8163207188915345</v>
      </c>
      <c r="F2233" s="51">
        <v>100</v>
      </c>
    </row>
    <row r="2234" spans="1:6" ht="30" x14ac:dyDescent="0.25">
      <c r="A2234" s="46" t="s">
        <v>618</v>
      </c>
      <c r="B2234" s="51">
        <v>1980</v>
      </c>
      <c r="C2234" s="20" t="s">
        <v>392</v>
      </c>
      <c r="D2234" s="20">
        <f>LOG(csv!D2234)</f>
        <v>7.0876680393782019</v>
      </c>
      <c r="E2234" s="53">
        <f>LOG(csv!E2234)</f>
        <v>2.9620299798194796</v>
      </c>
      <c r="F2234" s="51">
        <v>100</v>
      </c>
    </row>
    <row r="2235" spans="1:6" ht="30" x14ac:dyDescent="0.25">
      <c r="A2235" s="46" t="s">
        <v>381</v>
      </c>
      <c r="B2235" s="51">
        <v>1981</v>
      </c>
      <c r="C2235" s="20" t="s">
        <v>382</v>
      </c>
      <c r="D2235" s="20">
        <f>LOG(csv!D2235)</f>
        <v>7.4921594601053512</v>
      </c>
      <c r="E2235" s="53">
        <f>LOG(csv!E2235)</f>
        <v>2.4275874002033633</v>
      </c>
      <c r="F2235" s="51">
        <v>100</v>
      </c>
    </row>
    <row r="2236" spans="1:6" ht="20" x14ac:dyDescent="0.25">
      <c r="A2236" s="46" t="s">
        <v>383</v>
      </c>
      <c r="B2236" s="51">
        <v>1981</v>
      </c>
      <c r="C2236" s="20" t="s">
        <v>384</v>
      </c>
      <c r="D2236" s="20">
        <f>LOG(csv!D2236)</f>
        <v>6.5540837504654892</v>
      </c>
      <c r="E2236" s="53">
        <f>LOG(csv!E2236)</f>
        <v>2.7966380039950689</v>
      </c>
      <c r="F2236" s="51">
        <v>100</v>
      </c>
    </row>
    <row r="2237" spans="1:6" ht="20" x14ac:dyDescent="0.25">
      <c r="A2237" s="46" t="s">
        <v>385</v>
      </c>
      <c r="B2237" s="51">
        <v>1981</v>
      </c>
      <c r="C2237" s="20" t="s">
        <v>386</v>
      </c>
      <c r="D2237" s="20">
        <f>LOG(csv!D2237)</f>
        <v>7.5175929308559484</v>
      </c>
      <c r="E2237" s="53">
        <f>LOG(csv!E2237)</f>
        <v>3.3470755925841558</v>
      </c>
      <c r="F2237" s="51">
        <v>100</v>
      </c>
    </row>
    <row r="2238" spans="1:6" ht="20" x14ac:dyDescent="0.25">
      <c r="A2238" s="46" t="s">
        <v>389</v>
      </c>
      <c r="B2238" s="51">
        <v>1981</v>
      </c>
      <c r="C2238" s="20" t="s">
        <v>390</v>
      </c>
      <c r="D2238" s="20">
        <f>LOG(csv!D2238)</f>
        <v>4.8524860932356217</v>
      </c>
      <c r="E2238" s="53">
        <f>LOG(csv!E2238)</f>
        <v>4.0158761815424953</v>
      </c>
      <c r="F2238" s="51">
        <v>100</v>
      </c>
    </row>
    <row r="2239" spans="1:6" ht="30" x14ac:dyDescent="0.25">
      <c r="A2239" s="46" t="s">
        <v>391</v>
      </c>
      <c r="B2239" s="51">
        <v>1981</v>
      </c>
      <c r="C2239" s="20" t="s">
        <v>392</v>
      </c>
      <c r="D2239" s="20">
        <f>LOG(csv!D2239)</f>
        <v>7.0837559202283726</v>
      </c>
      <c r="E2239" s="53">
        <f>LOG(csv!E2239)</f>
        <v>2.7536522012628164</v>
      </c>
      <c r="F2239" s="51">
        <v>100</v>
      </c>
    </row>
    <row r="2240" spans="1:6" ht="30" x14ac:dyDescent="0.25">
      <c r="A2240" s="47" t="s">
        <v>395</v>
      </c>
      <c r="B2240" s="51">
        <v>1981</v>
      </c>
      <c r="C2240" s="20" t="s">
        <v>394</v>
      </c>
      <c r="D2240" s="20">
        <f>LOG(csv!D2240)</f>
        <v>4.8395283245775316</v>
      </c>
      <c r="E2240" s="53">
        <f>LOG(csv!E2240)</f>
        <v>3.2514959164250583</v>
      </c>
      <c r="F2240" s="51">
        <v>100</v>
      </c>
    </row>
    <row r="2241" spans="1:6" ht="30" x14ac:dyDescent="0.25">
      <c r="A2241" s="46" t="s">
        <v>396</v>
      </c>
      <c r="B2241" s="51">
        <v>1981</v>
      </c>
      <c r="C2241" s="20" t="s">
        <v>394</v>
      </c>
      <c r="D2241" s="20">
        <f>LOG(csv!D2241)</f>
        <v>7.6012104735850121</v>
      </c>
      <c r="E2241" s="53">
        <f>LOG(csv!E2241)</f>
        <v>3.4403417354793007</v>
      </c>
      <c r="F2241" s="51">
        <v>100</v>
      </c>
    </row>
    <row r="2242" spans="1:6" ht="30" x14ac:dyDescent="0.25">
      <c r="A2242" s="46" t="s">
        <v>397</v>
      </c>
      <c r="B2242" s="51">
        <v>1981</v>
      </c>
      <c r="C2242" s="20" t="s">
        <v>398</v>
      </c>
      <c r="D2242" s="20">
        <f>LOG(csv!D2242)</f>
        <v>6.4736872102914358</v>
      </c>
      <c r="E2242" s="53">
        <f>LOG(csv!E2242)</f>
        <v>2.626687831774146</v>
      </c>
      <c r="F2242" s="51">
        <v>100</v>
      </c>
    </row>
    <row r="2243" spans="1:6" ht="30" x14ac:dyDescent="0.25">
      <c r="A2243" s="46" t="s">
        <v>399</v>
      </c>
      <c r="B2243" s="51">
        <v>1981</v>
      </c>
      <c r="C2243" s="20" t="s">
        <v>394</v>
      </c>
      <c r="D2243" s="20">
        <f>LOG(csv!D2243)</f>
        <v>4.8566745246667775</v>
      </c>
      <c r="E2243" s="53">
        <f>LOG(csv!E2243)</f>
        <v>3.9394432641003214</v>
      </c>
      <c r="F2243" s="51">
        <v>100</v>
      </c>
    </row>
    <row r="2244" spans="1:6" x14ac:dyDescent="0.25">
      <c r="A2244" s="46" t="s">
        <v>400</v>
      </c>
      <c r="B2244" s="51">
        <v>1981</v>
      </c>
      <c r="C2244" s="20" t="s">
        <v>388</v>
      </c>
      <c r="D2244" s="20">
        <f>LOG(csv!D2244)</f>
        <v>7.3067269341885055</v>
      </c>
      <c r="E2244" s="53">
        <f>LOG(csv!E2244)</f>
        <v>4.0728394501069802</v>
      </c>
      <c r="F2244" s="51">
        <v>100</v>
      </c>
    </row>
    <row r="2245" spans="1:6" ht="20" x14ac:dyDescent="0.25">
      <c r="A2245" s="46" t="s">
        <v>401</v>
      </c>
      <c r="B2245" s="51">
        <v>1981</v>
      </c>
      <c r="C2245" s="20" t="s">
        <v>390</v>
      </c>
      <c r="D2245" s="20">
        <f>LOG(csv!D2245)</f>
        <v>6.9134365938537217</v>
      </c>
      <c r="E2245" s="53">
        <f>LOG(csv!E2245)</f>
        <v>3.9713983238543449</v>
      </c>
      <c r="F2245" s="51">
        <v>100</v>
      </c>
    </row>
    <row r="2246" spans="1:6" ht="30" x14ac:dyDescent="0.25">
      <c r="A2246" s="46" t="s">
        <v>402</v>
      </c>
      <c r="B2246" s="51">
        <v>1981</v>
      </c>
      <c r="C2246" s="20" t="s">
        <v>398</v>
      </c>
      <c r="D2246" s="20">
        <f>LOG(csv!D2246)</f>
        <v>6.9010013907616816</v>
      </c>
      <c r="E2246" s="53">
        <f>LOG(csv!E2246)</f>
        <v>2.9232618756667548</v>
      </c>
      <c r="F2246" s="51">
        <v>100</v>
      </c>
    </row>
    <row r="2247" spans="1:6" ht="14.5" x14ac:dyDescent="0.35">
      <c r="A2247" s="46" t="s">
        <v>620</v>
      </c>
      <c r="B2247" s="51">
        <v>1981</v>
      </c>
      <c r="C2247" s="42" t="s">
        <v>394</v>
      </c>
      <c r="D2247" s="20">
        <f>LOG(csv!D2247)</f>
        <v>5.5940808073603616</v>
      </c>
      <c r="E2247" s="53">
        <f>LOG(csv!E2247)</f>
        <v>3.8210180119040413</v>
      </c>
      <c r="F2247" s="51">
        <v>100</v>
      </c>
    </row>
    <row r="2248" spans="1:6" x14ac:dyDescent="0.25">
      <c r="A2248" s="46" t="s">
        <v>404</v>
      </c>
      <c r="B2248" s="51">
        <v>1981</v>
      </c>
      <c r="C2248" s="20" t="s">
        <v>405</v>
      </c>
      <c r="D2248" s="20">
        <f>LOG(csv!D2248)</f>
        <v>5.8442192562412689</v>
      </c>
      <c r="E2248" s="53">
        <f>LOG(csv!E2248)</f>
        <v>3.967039725206428</v>
      </c>
      <c r="F2248" s="51">
        <v>100</v>
      </c>
    </row>
    <row r="2249" spans="1:6" ht="30" x14ac:dyDescent="0.25">
      <c r="A2249" s="46" t="s">
        <v>406</v>
      </c>
      <c r="B2249" s="51">
        <v>1981</v>
      </c>
      <c r="C2249" s="20" t="s">
        <v>382</v>
      </c>
      <c r="D2249" s="20">
        <f>LOG(csv!D2249)</f>
        <v>8.1683953858024143</v>
      </c>
      <c r="E2249" s="53">
        <f>LOG(csv!E2249)</f>
        <v>2.3842143567021297</v>
      </c>
      <c r="F2249" s="51">
        <v>100</v>
      </c>
    </row>
    <row r="2250" spans="1:6" ht="30" x14ac:dyDescent="0.25">
      <c r="A2250" s="46" t="s">
        <v>407</v>
      </c>
      <c r="B2250" s="51">
        <v>1981</v>
      </c>
      <c r="C2250" s="20" t="s">
        <v>394</v>
      </c>
      <c r="D2250" s="20">
        <f>LOG(csv!D2250)</f>
        <v>5.447021517337439</v>
      </c>
      <c r="E2250" s="53">
        <f>LOG(csv!E2250)</f>
        <v>3.6437071586879486</v>
      </c>
      <c r="F2250" s="51">
        <v>100</v>
      </c>
    </row>
    <row r="2251" spans="1:6" ht="30" x14ac:dyDescent="0.25">
      <c r="A2251" s="46" t="s">
        <v>408</v>
      </c>
      <c r="B2251" s="51">
        <v>1981</v>
      </c>
      <c r="C2251" s="20" t="s">
        <v>398</v>
      </c>
      <c r="D2251" s="20">
        <f>LOG(csv!D2251)</f>
        <v>7.0125424369006533</v>
      </c>
      <c r="E2251" s="53">
        <f>LOG(csv!E2251)</f>
        <v>3.0525987768019087</v>
      </c>
      <c r="F2251" s="51">
        <v>100</v>
      </c>
    </row>
    <row r="2252" spans="1:6" ht="20" x14ac:dyDescent="0.25">
      <c r="A2252" s="46" t="s">
        <v>409</v>
      </c>
      <c r="B2252" s="51">
        <v>1981</v>
      </c>
      <c r="C2252" s="20" t="s">
        <v>390</v>
      </c>
      <c r="D2252" s="20">
        <f>LOG(csv!D2252)</f>
        <v>7.0161583154620404</v>
      </c>
      <c r="E2252" s="53">
        <f>LOG(csv!E2252)</f>
        <v>4.0285579955291446</v>
      </c>
      <c r="F2252" s="51">
        <v>100</v>
      </c>
    </row>
    <row r="2253" spans="1:6" ht="30" x14ac:dyDescent="0.25">
      <c r="A2253" s="46" t="s">
        <v>410</v>
      </c>
      <c r="B2253" s="51">
        <v>1981</v>
      </c>
      <c r="C2253" s="20" t="s">
        <v>394</v>
      </c>
      <c r="D2253" s="20">
        <f>LOG(csv!D2253)</f>
        <v>5.4589851457110132</v>
      </c>
      <c r="E2253" s="53">
        <f>LOG(csv!E2253)</f>
        <v>3.1163459229703117</v>
      </c>
      <c r="F2253" s="51">
        <v>100</v>
      </c>
    </row>
    <row r="2254" spans="1:6" ht="30" x14ac:dyDescent="0.25">
      <c r="A2254" s="46" t="s">
        <v>411</v>
      </c>
      <c r="B2254" s="51">
        <v>1981</v>
      </c>
      <c r="C2254" s="20" t="s">
        <v>392</v>
      </c>
      <c r="D2254" s="20">
        <f>LOG(csv!D2254)</f>
        <v>6.8955851826257453</v>
      </c>
      <c r="E2254" s="53">
        <f>LOG(csv!E2254)</f>
        <v>2.5286525869280605</v>
      </c>
      <c r="F2254" s="51">
        <v>100</v>
      </c>
    </row>
    <row r="2255" spans="1:6" ht="20" x14ac:dyDescent="0.25">
      <c r="A2255" s="46" t="s">
        <v>412</v>
      </c>
      <c r="B2255" s="51">
        <v>1981</v>
      </c>
      <c r="C2255" s="20" t="s">
        <v>413</v>
      </c>
      <c r="D2255" s="20">
        <f>LOG(csv!D2255)</f>
        <v>4.8180476510995192</v>
      </c>
      <c r="E2255" s="53">
        <f>LOG(csv!E2255)</f>
        <v>4.1279458978905748</v>
      </c>
      <c r="F2255" s="51">
        <v>100</v>
      </c>
    </row>
    <row r="2256" spans="1:6" ht="30" x14ac:dyDescent="0.25">
      <c r="A2256" s="46" t="s">
        <v>414</v>
      </c>
      <c r="B2256" s="51">
        <v>1981</v>
      </c>
      <c r="C2256" s="20" t="s">
        <v>382</v>
      </c>
      <c r="D2256" s="20">
        <f>LOG(csv!D2256)</f>
        <v>6.3578820808251244</v>
      </c>
      <c r="E2256" s="53">
        <f>LOG(csv!E2256)</f>
        <v>2.5382661756008993</v>
      </c>
      <c r="F2256" s="51">
        <v>100</v>
      </c>
    </row>
    <row r="2257" spans="1:6" ht="30" x14ac:dyDescent="0.25">
      <c r="A2257" s="48" t="s">
        <v>415</v>
      </c>
      <c r="B2257" s="51">
        <v>1981</v>
      </c>
      <c r="C2257" s="20" t="s">
        <v>394</v>
      </c>
      <c r="D2257" s="20">
        <f>LOG(csv!D2257)</f>
        <v>6.9537136028655411</v>
      </c>
      <c r="E2257" s="53">
        <f>LOG(csv!E2257)</f>
        <v>3.0134761119171469</v>
      </c>
      <c r="F2257" s="51">
        <v>100</v>
      </c>
    </row>
    <row r="2258" spans="1:6" ht="20" x14ac:dyDescent="0.25">
      <c r="A2258" s="47" t="s">
        <v>416</v>
      </c>
      <c r="B2258" s="51">
        <v>1981</v>
      </c>
      <c r="C2258" s="20" t="s">
        <v>384</v>
      </c>
      <c r="D2258" s="20">
        <f>LOG(csv!D2258)</f>
        <v>6.6531136764073171</v>
      </c>
      <c r="E2258" s="53">
        <f>LOG(csv!E2258)</f>
        <v>2.5683208756137303</v>
      </c>
      <c r="F2258" s="51">
        <v>100</v>
      </c>
    </row>
    <row r="2259" spans="1:6" ht="30" x14ac:dyDescent="0.25">
      <c r="A2259" s="46" t="s">
        <v>417</v>
      </c>
      <c r="B2259" s="51">
        <v>1981</v>
      </c>
      <c r="C2259" s="20" t="s">
        <v>392</v>
      </c>
      <c r="D2259" s="20">
        <f>LOG(csv!D2259)</f>
        <v>6.214799621906586</v>
      </c>
      <c r="E2259" s="53">
        <f>LOG(csv!E2259)</f>
        <v>3.0167974032081437</v>
      </c>
      <c r="F2259" s="51">
        <v>100</v>
      </c>
    </row>
    <row r="2260" spans="1:6" ht="30" x14ac:dyDescent="0.25">
      <c r="A2260" s="46" t="s">
        <v>418</v>
      </c>
      <c r="B2260" s="51">
        <v>1981</v>
      </c>
      <c r="C2260" s="20" t="s">
        <v>394</v>
      </c>
      <c r="D2260" s="20">
        <f>LOG(csv!D2260)</f>
        <v>8.2743385220731476</v>
      </c>
      <c r="E2260" s="53">
        <f>LOG(csv!E2260)</f>
        <v>3.3235983578560391</v>
      </c>
      <c r="F2260" s="51">
        <v>100</v>
      </c>
    </row>
    <row r="2261" spans="1:6" ht="30" x14ac:dyDescent="0.25">
      <c r="A2261" s="48" t="s">
        <v>420</v>
      </c>
      <c r="B2261" s="51">
        <v>1981</v>
      </c>
      <c r="C2261" s="20" t="s">
        <v>382</v>
      </c>
      <c r="D2261" s="20">
        <f>LOG(csv!D2261)</f>
        <v>5.579147689887467</v>
      </c>
      <c r="E2261" s="53">
        <f>LOG(csv!E2261)</f>
        <v>4.340955223483153</v>
      </c>
      <c r="F2261" s="51">
        <v>100</v>
      </c>
    </row>
    <row r="2262" spans="1:6" ht="20" x14ac:dyDescent="0.25">
      <c r="A2262" s="46" t="s">
        <v>421</v>
      </c>
      <c r="B2262" s="51">
        <v>1981</v>
      </c>
      <c r="C2262" s="20" t="s">
        <v>384</v>
      </c>
      <c r="D2262" s="20">
        <f>LOG(csv!D2262)</f>
        <v>6.8683720815186007</v>
      </c>
      <c r="E2262" s="53">
        <f>LOG(csv!E2262)</f>
        <v>3.3532931281209972</v>
      </c>
      <c r="F2262" s="51">
        <v>100</v>
      </c>
    </row>
    <row r="2263" spans="1:6" ht="30" x14ac:dyDescent="0.25">
      <c r="A2263" s="46" t="s">
        <v>422</v>
      </c>
      <c r="B2263" s="51">
        <v>1981</v>
      </c>
      <c r="C2263" s="20" t="s">
        <v>392</v>
      </c>
      <c r="D2263" s="20">
        <f>LOG(csv!D2263)</f>
        <v>7.1431076481125997</v>
      </c>
      <c r="E2263" s="53">
        <f>LOG(csv!E2263)</f>
        <v>2.4052281640769348</v>
      </c>
      <c r="F2263" s="51">
        <v>100</v>
      </c>
    </row>
    <row r="2264" spans="1:6" ht="30" x14ac:dyDescent="0.25">
      <c r="A2264" s="46" t="s">
        <v>424</v>
      </c>
      <c r="B2264" s="51">
        <v>1981</v>
      </c>
      <c r="C2264" s="20" t="s">
        <v>392</v>
      </c>
      <c r="D2264" s="20">
        <f>LOG(csv!D2264)</f>
        <v>6.9079521720326253</v>
      </c>
      <c r="E2264" s="53">
        <f>LOG(csv!E2264)</f>
        <v>2.3590123310555566</v>
      </c>
      <c r="F2264" s="51">
        <v>100</v>
      </c>
    </row>
    <row r="2265" spans="1:6" ht="30" x14ac:dyDescent="0.25">
      <c r="A2265" s="46" t="s">
        <v>425</v>
      </c>
      <c r="B2265" s="51">
        <v>1981</v>
      </c>
      <c r="C2265" s="20" t="s">
        <v>382</v>
      </c>
      <c r="D2265" s="20">
        <f>LOG(csv!D2265)</f>
        <v>7.142434113551853</v>
      </c>
      <c r="E2265" s="53">
        <f>LOG(csv!E2265)</f>
        <v>2.1609775809057425</v>
      </c>
      <c r="F2265" s="51">
        <v>100</v>
      </c>
    </row>
    <row r="2266" spans="1:6" ht="30" x14ac:dyDescent="0.25">
      <c r="A2266" s="46" t="s">
        <v>426</v>
      </c>
      <c r="B2266" s="51">
        <v>1981</v>
      </c>
      <c r="C2266" s="20" t="s">
        <v>392</v>
      </c>
      <c r="D2266" s="20">
        <f>LOG(csv!D2266)</f>
        <v>7.2390666749484458</v>
      </c>
      <c r="E2266" s="53">
        <f>LOG(csv!E2266)</f>
        <v>2.9190436770991628</v>
      </c>
      <c r="F2266" s="51">
        <v>100</v>
      </c>
    </row>
    <row r="2267" spans="1:6" ht="20" x14ac:dyDescent="0.25">
      <c r="A2267" s="46" t="s">
        <v>427</v>
      </c>
      <c r="B2267" s="51">
        <v>1981</v>
      </c>
      <c r="C2267" s="20" t="s">
        <v>413</v>
      </c>
      <c r="D2267" s="20">
        <f>LOG(csv!D2267)</f>
        <v>7.5198139806642468</v>
      </c>
      <c r="E2267" s="53">
        <f>LOG(csv!E2267)</f>
        <v>4.0898269204486368</v>
      </c>
      <c r="F2267" s="51">
        <v>100</v>
      </c>
    </row>
    <row r="2268" spans="1:6" ht="30" x14ac:dyDescent="0.25">
      <c r="A2268" s="48" t="s">
        <v>428</v>
      </c>
      <c r="B2268" s="51">
        <v>1981</v>
      </c>
      <c r="C2268" s="20" t="s">
        <v>392</v>
      </c>
      <c r="D2268" s="20">
        <f>LOG(csv!D2268)</f>
        <v>5.6242604321501801</v>
      </c>
      <c r="E2268" s="53">
        <f>LOG(csv!E2268)</f>
        <v>2.6814364450586363</v>
      </c>
      <c r="F2268" s="51">
        <v>100</v>
      </c>
    </row>
    <row r="2269" spans="1:6" ht="30" x14ac:dyDescent="0.25">
      <c r="A2269" s="47" t="s">
        <v>430</v>
      </c>
      <c r="B2269" s="51">
        <v>1981</v>
      </c>
      <c r="C2269" s="20" t="s">
        <v>392</v>
      </c>
      <c r="D2269" s="20">
        <f>LOG(csv!D2269)</f>
        <v>6.6338072750716996</v>
      </c>
      <c r="E2269" s="53">
        <f>LOG(csv!E2269)</f>
        <v>2.4725981442575775</v>
      </c>
      <c r="F2269" s="51">
        <v>100</v>
      </c>
    </row>
    <row r="2270" spans="1:6" ht="30" x14ac:dyDescent="0.25">
      <c r="A2270" s="46" t="s">
        <v>431</v>
      </c>
      <c r="B2270" s="51">
        <v>1981</v>
      </c>
      <c r="C2270" s="20" t="s">
        <v>392</v>
      </c>
      <c r="D2270" s="20">
        <f>LOG(csv!D2270)</f>
        <v>6.9975698940234352</v>
      </c>
      <c r="E2270" s="53">
        <f>LOG(csv!E2270)</f>
        <v>2.2791769459578517</v>
      </c>
      <c r="F2270" s="51">
        <v>100</v>
      </c>
    </row>
    <row r="2271" spans="1:6" ht="20" x14ac:dyDescent="0.35">
      <c r="A2271" s="46" t="s">
        <v>621</v>
      </c>
      <c r="B2271" s="51">
        <v>1981</v>
      </c>
      <c r="C2271" s="42" t="s">
        <v>390</v>
      </c>
      <c r="D2271" s="20">
        <f>LOG(csv!D2271)</f>
        <v>5.2144649992517262</v>
      </c>
      <c r="E2271" s="53">
        <f>LOG(csv!E2271)</f>
        <v>4.4672993502461704</v>
      </c>
      <c r="F2271" s="51">
        <v>100</v>
      </c>
    </row>
    <row r="2272" spans="1:6" ht="30" x14ac:dyDescent="0.25">
      <c r="A2272" s="46" t="s">
        <v>432</v>
      </c>
      <c r="B2272" s="51">
        <v>1981</v>
      </c>
      <c r="C2272" s="20" t="s">
        <v>394</v>
      </c>
      <c r="D2272" s="20">
        <f>LOG(csv!D2272)</f>
        <v>7.2077479476017414</v>
      </c>
      <c r="E2272" s="53">
        <f>LOG(csv!E2272)</f>
        <v>3.4568915029849832</v>
      </c>
      <c r="F2272" s="51">
        <v>100</v>
      </c>
    </row>
    <row r="2273" spans="1:6" ht="30" x14ac:dyDescent="0.25">
      <c r="A2273" s="46" t="s">
        <v>433</v>
      </c>
      <c r="B2273" s="51">
        <v>1981</v>
      </c>
      <c r="C2273" s="20" t="s">
        <v>382</v>
      </c>
      <c r="D2273" s="20">
        <f>LOG(csv!D2273)</f>
        <v>9.1185866769336243</v>
      </c>
      <c r="E2273" s="53">
        <f>LOG(csv!E2273)</f>
        <v>2.291290976867562</v>
      </c>
      <c r="F2273" s="51">
        <v>100</v>
      </c>
    </row>
    <row r="2274" spans="1:6" ht="30" x14ac:dyDescent="0.25">
      <c r="A2274" s="48" t="s">
        <v>483</v>
      </c>
      <c r="B2274" s="51">
        <v>1981</v>
      </c>
      <c r="C2274" s="20" t="s">
        <v>382</v>
      </c>
      <c r="D2274" s="20">
        <f>LOG(csv!D2274)</f>
        <v>6.8413865035063104</v>
      </c>
      <c r="E2274" s="53">
        <f>LOG(csv!E2274)</f>
        <v>3.7775225349856791</v>
      </c>
      <c r="F2274" s="51">
        <v>100</v>
      </c>
    </row>
    <row r="2275" spans="1:6" ht="30" x14ac:dyDescent="0.25">
      <c r="A2275" s="48" t="s">
        <v>514</v>
      </c>
      <c r="B2275" s="51">
        <v>1981</v>
      </c>
      <c r="C2275" s="20" t="s">
        <v>382</v>
      </c>
      <c r="D2275" s="20">
        <f>LOG(csv!D2275)</f>
        <v>5.656218023915069</v>
      </c>
      <c r="E2275" s="53">
        <f>LOG(csv!E2275)</f>
        <v>3.5830571952723704</v>
      </c>
      <c r="F2275" s="51">
        <v>100</v>
      </c>
    </row>
    <row r="2276" spans="1:6" ht="30" x14ac:dyDescent="0.25">
      <c r="A2276" s="46" t="s">
        <v>434</v>
      </c>
      <c r="B2276" s="51">
        <v>1981</v>
      </c>
      <c r="C2276" s="20" t="s">
        <v>394</v>
      </c>
      <c r="D2276" s="20">
        <f>LOG(csv!D2276)</f>
        <v>7.639417106179148</v>
      </c>
      <c r="E2276" s="53">
        <f>LOG(csv!E2276)</f>
        <v>3.1080117306756949</v>
      </c>
      <c r="F2276" s="51">
        <v>100</v>
      </c>
    </row>
    <row r="2277" spans="1:6" ht="30" x14ac:dyDescent="0.25">
      <c r="A2277" s="46" t="s">
        <v>435</v>
      </c>
      <c r="B2277" s="51">
        <v>1981</v>
      </c>
      <c r="C2277" s="20" t="s">
        <v>392</v>
      </c>
      <c r="D2277" s="20">
        <f>LOG(csv!D2277)</f>
        <v>5.8394453640705288</v>
      </c>
      <c r="E2277" s="53">
        <f>LOG(csv!E2277)</f>
        <v>2.5546131675949226</v>
      </c>
      <c r="F2277" s="51">
        <v>100</v>
      </c>
    </row>
    <row r="2278" spans="1:6" ht="30" x14ac:dyDescent="0.35">
      <c r="A2278" s="37" t="s">
        <v>436</v>
      </c>
      <c r="B2278" s="51">
        <v>1981</v>
      </c>
      <c r="C2278" s="20" t="s">
        <v>392</v>
      </c>
      <c r="D2278" s="20">
        <f>LOG(csv!D2278)</f>
        <v>7.7969942094925013</v>
      </c>
      <c r="E2278" s="53">
        <f>LOG(csv!E2278)</f>
        <v>3.0311834778024336</v>
      </c>
      <c r="F2278" s="51">
        <v>100</v>
      </c>
    </row>
    <row r="2279" spans="1:6" ht="30" x14ac:dyDescent="0.25">
      <c r="A2279" s="46" t="s">
        <v>439</v>
      </c>
      <c r="B2279" s="51">
        <v>1981</v>
      </c>
      <c r="C2279" s="20" t="s">
        <v>394</v>
      </c>
      <c r="D2279" s="20">
        <f>LOG(csv!D2279)</f>
        <v>6.6101554283471424</v>
      </c>
      <c r="E2279" s="53">
        <f>LOG(csv!E2279)</f>
        <v>3.0290348666260325</v>
      </c>
      <c r="F2279" s="51">
        <v>100</v>
      </c>
    </row>
    <row r="2280" spans="1:6" ht="30" x14ac:dyDescent="0.25">
      <c r="A2280" s="48" t="s">
        <v>440</v>
      </c>
      <c r="B2280" s="51">
        <v>1981</v>
      </c>
      <c r="C2280" s="20" t="s">
        <v>392</v>
      </c>
      <c r="D2280" s="20">
        <f>LOG(csv!D2280)</f>
        <v>7.2468638598466191</v>
      </c>
      <c r="E2280" s="53">
        <f>LOG(csv!E2280)</f>
        <v>2.9899944221876349</v>
      </c>
      <c r="F2280" s="51">
        <v>100</v>
      </c>
    </row>
    <row r="2281" spans="1:6" ht="20" x14ac:dyDescent="0.25">
      <c r="A2281" s="46" t="s">
        <v>441</v>
      </c>
      <c r="B2281" s="51">
        <v>1981</v>
      </c>
      <c r="C2281" s="20" t="s">
        <v>384</v>
      </c>
      <c r="D2281" s="20">
        <f>LOG(csv!D2281)</f>
        <v>6.6527054444655631</v>
      </c>
      <c r="E2281" s="53">
        <f>LOG(csv!E2281)</f>
        <v>3.625486374370265</v>
      </c>
      <c r="F2281" s="51">
        <v>100</v>
      </c>
    </row>
    <row r="2282" spans="1:6" ht="30" x14ac:dyDescent="0.25">
      <c r="A2282" s="46" t="s">
        <v>442</v>
      </c>
      <c r="B2282" s="51">
        <v>1981</v>
      </c>
      <c r="C2282" s="20" t="s">
        <v>394</v>
      </c>
      <c r="D2282" s="20">
        <f>LOG(csv!D2282)</f>
        <v>7.0562498682735049</v>
      </c>
      <c r="E2282" s="53">
        <f>LOG(csv!E2282)</f>
        <v>3.3093381680414047</v>
      </c>
      <c r="F2282" s="51">
        <v>100</v>
      </c>
    </row>
    <row r="2283" spans="1:6" x14ac:dyDescent="0.25">
      <c r="A2283" s="46" t="s">
        <v>443</v>
      </c>
      <c r="B2283" s="51">
        <v>1981</v>
      </c>
      <c r="C2283" s="20" t="s">
        <v>405</v>
      </c>
      <c r="D2283" s="20">
        <f>LOG(csv!D2283)</f>
        <v>5.8944827687448926</v>
      </c>
      <c r="E2283" s="53">
        <f>LOG(csv!E2283)</f>
        <v>3.6056541173766687</v>
      </c>
      <c r="F2283" s="51">
        <v>100</v>
      </c>
    </row>
    <row r="2284" spans="1:6" ht="20" x14ac:dyDescent="0.25">
      <c r="A2284" s="46" t="s">
        <v>444</v>
      </c>
      <c r="B2284" s="51">
        <v>1981</v>
      </c>
      <c r="C2284" s="20" t="s">
        <v>384</v>
      </c>
      <c r="D2284" s="20">
        <f>LOG(csv!D2284)</f>
        <v>7.0101071532610675</v>
      </c>
      <c r="E2284" s="53">
        <f>LOG(csv!E2284)</f>
        <v>3.5509723449405683</v>
      </c>
      <c r="F2284" s="51">
        <v>100</v>
      </c>
    </row>
    <row r="2285" spans="1:6" ht="30" x14ac:dyDescent="0.25">
      <c r="A2285" s="47" t="s">
        <v>436</v>
      </c>
      <c r="B2285" s="51">
        <v>1981</v>
      </c>
      <c r="C2285" s="20" t="s">
        <v>392</v>
      </c>
      <c r="D2285" s="20">
        <f>LOG(csv!D2285)</f>
        <v>7.7969942094925013</v>
      </c>
      <c r="E2285" s="53">
        <f>LOG(csv!E2285)</f>
        <v>2.3967725390395294</v>
      </c>
      <c r="F2285" s="51">
        <v>100</v>
      </c>
    </row>
    <row r="2286" spans="1:6" ht="20" x14ac:dyDescent="0.25">
      <c r="A2286" s="46" t="s">
        <v>445</v>
      </c>
      <c r="B2286" s="51">
        <v>1981</v>
      </c>
      <c r="C2286" s="20" t="s">
        <v>390</v>
      </c>
      <c r="D2286" s="20">
        <f>LOG(csv!D2286)</f>
        <v>6.73644917222994</v>
      </c>
      <c r="E2286" s="53">
        <f>LOG(csv!E2286)</f>
        <v>4.0786022990109858</v>
      </c>
      <c r="F2286" s="51">
        <v>100</v>
      </c>
    </row>
    <row r="2287" spans="1:6" ht="30" x14ac:dyDescent="0.25">
      <c r="A2287" s="46" t="s">
        <v>446</v>
      </c>
      <c r="B2287" s="51">
        <v>1981</v>
      </c>
      <c r="C2287" s="20" t="s">
        <v>392</v>
      </c>
      <c r="D2287" s="20">
        <f>LOG(csv!D2287)</f>
        <v>5.687109624527829</v>
      </c>
      <c r="E2287" s="53">
        <f>LOG(csv!E2287)</f>
        <v>2.8945292832605767</v>
      </c>
      <c r="F2287" s="51">
        <v>100</v>
      </c>
    </row>
    <row r="2288" spans="1:6" ht="30" x14ac:dyDescent="0.25">
      <c r="A2288" s="46" t="s">
        <v>447</v>
      </c>
      <c r="B2288" s="51">
        <v>1981</v>
      </c>
      <c r="C2288" s="20" t="s">
        <v>394</v>
      </c>
      <c r="D2288" s="20">
        <f>LOG(csv!D2288)</f>
        <v>4.8382822499146885</v>
      </c>
      <c r="E2288" s="53">
        <f>LOG(csv!E2288)</f>
        <v>2.9437463633467416</v>
      </c>
      <c r="F2288" s="51">
        <v>100</v>
      </c>
    </row>
    <row r="2289" spans="1:6" ht="30" x14ac:dyDescent="0.25">
      <c r="A2289" s="46" t="s">
        <v>448</v>
      </c>
      <c r="B2289" s="51">
        <v>1981</v>
      </c>
      <c r="C2289" s="20" t="s">
        <v>394</v>
      </c>
      <c r="D2289" s="20">
        <f>LOG(csv!D2289)</f>
        <v>6.9630311184426432</v>
      </c>
      <c r="E2289" s="53">
        <f>LOG(csv!E2289)</f>
        <v>3.0873062335085333</v>
      </c>
      <c r="F2289" s="51">
        <v>100</v>
      </c>
    </row>
    <row r="2290" spans="1:6" ht="30" x14ac:dyDescent="0.25">
      <c r="A2290" s="46" t="s">
        <v>450</v>
      </c>
      <c r="B2290" s="51">
        <v>1981</v>
      </c>
      <c r="C2290" s="20" t="s">
        <v>394</v>
      </c>
      <c r="D2290" s="20">
        <f>LOG(csv!D2290)</f>
        <v>7.1318594802559891</v>
      </c>
      <c r="E2290" s="53">
        <f>LOG(csv!E2290)</f>
        <v>3.4257480953544031</v>
      </c>
      <c r="F2290" s="51">
        <v>100</v>
      </c>
    </row>
    <row r="2291" spans="1:6" ht="20" x14ac:dyDescent="0.25">
      <c r="A2291" s="46" t="s">
        <v>451</v>
      </c>
      <c r="B2291" s="51">
        <v>1981</v>
      </c>
      <c r="C2291" s="20" t="s">
        <v>386</v>
      </c>
      <c r="D2291" s="20">
        <f>LOG(csv!D2291)</f>
        <v>7.8970054790918978</v>
      </c>
      <c r="E2291" s="53">
        <f>LOG(csv!E2291)</f>
        <v>2.7212888931175101</v>
      </c>
      <c r="F2291" s="51">
        <v>100</v>
      </c>
    </row>
    <row r="2292" spans="1:6" ht="30" x14ac:dyDescent="0.25">
      <c r="A2292" s="46" t="s">
        <v>452</v>
      </c>
      <c r="B2292" s="51">
        <v>1981</v>
      </c>
      <c r="C2292" s="20" t="s">
        <v>394</v>
      </c>
      <c r="D2292" s="20">
        <f>LOG(csv!D2292)</f>
        <v>6.8339357782150705</v>
      </c>
      <c r="E2292" s="53">
        <f>LOG(csv!E2292)</f>
        <v>2.8685597103841292</v>
      </c>
      <c r="F2292" s="51">
        <v>100</v>
      </c>
    </row>
    <row r="2293" spans="1:6" ht="30" x14ac:dyDescent="0.25">
      <c r="A2293" s="46" t="s">
        <v>453</v>
      </c>
      <c r="B2293" s="51">
        <v>1981</v>
      </c>
      <c r="C2293" s="20" t="s">
        <v>392</v>
      </c>
      <c r="D2293" s="20">
        <f>LOG(csv!D2293)</f>
        <v>5.7324814141220957</v>
      </c>
      <c r="E2293" s="53">
        <f>LOG(csv!E2293)</f>
        <v>2.1978048692395662</v>
      </c>
      <c r="F2293" s="51">
        <v>100</v>
      </c>
    </row>
    <row r="2294" spans="1:6" ht="30" x14ac:dyDescent="0.25">
      <c r="A2294" s="46" t="s">
        <v>454</v>
      </c>
      <c r="B2294" s="51">
        <v>1981</v>
      </c>
      <c r="C2294" s="20" t="s">
        <v>392</v>
      </c>
      <c r="D2294" s="20">
        <f>LOG(csv!D2294)</f>
        <v>6.6800628831392448</v>
      </c>
      <c r="E2294" s="53">
        <f>LOG(csv!E2294)</f>
        <v>2</v>
      </c>
      <c r="F2294" s="51">
        <v>100</v>
      </c>
    </row>
    <row r="2295" spans="1:6" x14ac:dyDescent="0.25">
      <c r="A2295" s="46" t="s">
        <v>455</v>
      </c>
      <c r="B2295" s="51">
        <v>1981</v>
      </c>
      <c r="C2295" s="20" t="s">
        <v>456</v>
      </c>
      <c r="D2295" s="20">
        <f>LOG(csv!D2295)</f>
        <v>6.1219972010242136</v>
      </c>
      <c r="E2295" s="53">
        <f>LOG(csv!E2295)</f>
        <v>3.497918346685855</v>
      </c>
      <c r="F2295" s="51">
        <v>100</v>
      </c>
    </row>
    <row r="2296" spans="1:6" ht="30" x14ac:dyDescent="0.25">
      <c r="A2296" s="46" t="s">
        <v>457</v>
      </c>
      <c r="B2296" s="51">
        <v>1981</v>
      </c>
      <c r="C2296" s="20" t="s">
        <v>392</v>
      </c>
      <c r="D2296" s="20">
        <f>LOG(csv!D2296)</f>
        <v>7.8737737350573536</v>
      </c>
      <c r="E2296" s="53">
        <f>LOG(csv!E2296)</f>
        <v>2.3073750604245471</v>
      </c>
      <c r="F2296" s="51">
        <v>100</v>
      </c>
    </row>
    <row r="2297" spans="1:6" ht="20" x14ac:dyDescent="0.25">
      <c r="A2297" s="48" t="s">
        <v>458</v>
      </c>
      <c r="B2297" s="51">
        <v>1981</v>
      </c>
      <c r="C2297" s="20" t="s">
        <v>390</v>
      </c>
      <c r="D2297" s="20">
        <f>LOG(csv!D2297)</f>
        <v>4.6743650456185497</v>
      </c>
      <c r="E2297" s="53">
        <f>LOG(csv!E2297)</f>
        <v>4.0856415616049828</v>
      </c>
      <c r="F2297" s="51">
        <v>100</v>
      </c>
    </row>
    <row r="2298" spans="1:6" x14ac:dyDescent="0.25">
      <c r="A2298" s="46" t="s">
        <v>459</v>
      </c>
      <c r="B2298" s="51">
        <v>1981</v>
      </c>
      <c r="C2298" s="20" t="s">
        <v>388</v>
      </c>
      <c r="D2298" s="20">
        <f>LOG(csv!D2298)</f>
        <v>5.9571037499483364</v>
      </c>
      <c r="E2298" s="53">
        <f>LOG(csv!E2298)</f>
        <v>3.2784309740643724</v>
      </c>
      <c r="F2298" s="51">
        <v>100</v>
      </c>
    </row>
    <row r="2299" spans="1:6" ht="20" x14ac:dyDescent="0.25">
      <c r="A2299" s="46" t="s">
        <v>460</v>
      </c>
      <c r="B2299" s="51">
        <v>1981</v>
      </c>
      <c r="C2299" s="20" t="s">
        <v>390</v>
      </c>
      <c r="D2299" s="20">
        <f>LOG(csv!D2299)</f>
        <v>6.7186156035684412</v>
      </c>
      <c r="E2299" s="53">
        <f>LOG(csv!E2299)</f>
        <v>4.0388016332964529</v>
      </c>
      <c r="F2299" s="51">
        <v>100</v>
      </c>
    </row>
    <row r="2300" spans="1:6" ht="20" x14ac:dyDescent="0.25">
      <c r="A2300" s="46" t="s">
        <v>461</v>
      </c>
      <c r="B2300" s="51">
        <v>1981</v>
      </c>
      <c r="C2300" s="20" t="s">
        <v>390</v>
      </c>
      <c r="D2300" s="20">
        <f>LOG(csv!D2300)</f>
        <v>7.7844470785993343</v>
      </c>
      <c r="E2300" s="53">
        <f>LOG(csv!E2300)</f>
        <v>4.0457359400297968</v>
      </c>
      <c r="F2300" s="51">
        <v>100</v>
      </c>
    </row>
    <row r="2301" spans="1:6" ht="20" x14ac:dyDescent="0.25">
      <c r="A2301" s="46" t="s">
        <v>463</v>
      </c>
      <c r="B2301" s="51">
        <v>1981</v>
      </c>
      <c r="C2301" s="20" t="s">
        <v>388</v>
      </c>
      <c r="D2301" s="20">
        <f>LOG(csv!D2301)</f>
        <v>5.4386657373386162</v>
      </c>
      <c r="E2301" s="53">
        <f>LOG(csv!E2301)</f>
        <v>3.9134085332855304</v>
      </c>
      <c r="F2301" s="51">
        <v>100</v>
      </c>
    </row>
    <row r="2302" spans="1:6" ht="30" x14ac:dyDescent="0.25">
      <c r="A2302" s="46" t="s">
        <v>464</v>
      </c>
      <c r="B2302" s="51">
        <v>1981</v>
      </c>
      <c r="C2302" s="20" t="s">
        <v>392</v>
      </c>
      <c r="D2302" s="20">
        <f>LOG(csv!D2302)</f>
        <v>6.1537862152021967</v>
      </c>
      <c r="E2302" s="53">
        <f>LOG(csv!E2302)</f>
        <v>3.7131773063580655</v>
      </c>
      <c r="F2302" s="51">
        <v>100</v>
      </c>
    </row>
    <row r="2303" spans="1:6" ht="14.5" x14ac:dyDescent="0.35">
      <c r="A2303" s="38" t="s">
        <v>465</v>
      </c>
      <c r="B2303" s="51">
        <v>1981</v>
      </c>
      <c r="C2303" s="42" t="s">
        <v>392</v>
      </c>
      <c r="D2303" s="20">
        <f>LOG(csv!D2303)</f>
        <v>6.2152578193254948</v>
      </c>
      <c r="E2303" s="53">
        <f>LOG(csv!E2303)</f>
        <v>2.5438098353750234</v>
      </c>
      <c r="F2303" s="51">
        <v>100</v>
      </c>
    </row>
    <row r="2304" spans="1:6" ht="30" x14ac:dyDescent="0.25">
      <c r="A2304" s="46" t="s">
        <v>467</v>
      </c>
      <c r="B2304" s="51">
        <v>1981</v>
      </c>
      <c r="C2304" s="20" t="s">
        <v>398</v>
      </c>
      <c r="D2304" s="20">
        <f>LOG(csv!D2304)</f>
        <v>6.6685231730607839</v>
      </c>
      <c r="E2304" s="53">
        <f>LOG(csv!E2304)</f>
        <v>2.9777596334653484</v>
      </c>
      <c r="F2304" s="51">
        <v>100</v>
      </c>
    </row>
    <row r="2305" spans="1:6" ht="20" x14ac:dyDescent="0.25">
      <c r="A2305" s="46" t="s">
        <v>468</v>
      </c>
      <c r="B2305" s="51">
        <v>1981</v>
      </c>
      <c r="C2305" s="20" t="s">
        <v>390</v>
      </c>
      <c r="D2305" s="20">
        <f>LOG(csv!D2305)</f>
        <v>7.9160447241061744</v>
      </c>
      <c r="E2305" s="53">
        <f>LOG(csv!E2305)</f>
        <v>4.0073400102176286</v>
      </c>
      <c r="F2305" s="51">
        <v>100</v>
      </c>
    </row>
    <row r="2306" spans="1:6" ht="30" x14ac:dyDescent="0.25">
      <c r="A2306" s="46" t="s">
        <v>469</v>
      </c>
      <c r="B2306" s="51">
        <v>1981</v>
      </c>
      <c r="C2306" s="20" t="s">
        <v>392</v>
      </c>
      <c r="D2306" s="20">
        <f>LOG(csv!D2306)</f>
        <v>7.3504335620320145</v>
      </c>
      <c r="E2306" s="53">
        <f>LOG(csv!E2306)</f>
        <v>2.5795523075145446</v>
      </c>
      <c r="F2306" s="51">
        <v>100</v>
      </c>
    </row>
    <row r="2307" spans="1:6" ht="20" x14ac:dyDescent="0.25">
      <c r="A2307" s="46" t="s">
        <v>471</v>
      </c>
      <c r="B2307" s="51">
        <v>1981</v>
      </c>
      <c r="C2307" s="20" t="s">
        <v>390</v>
      </c>
      <c r="D2307" s="20">
        <f>LOG(csv!D2307)</f>
        <v>7.028898801887796</v>
      </c>
      <c r="E2307" s="53">
        <f>LOG(csv!E2307)</f>
        <v>3.7308038832974253</v>
      </c>
      <c r="F2307" s="51">
        <v>100</v>
      </c>
    </row>
    <row r="2308" spans="1:6" ht="20" x14ac:dyDescent="0.25">
      <c r="A2308" s="46" t="s">
        <v>472</v>
      </c>
      <c r="B2308" s="51">
        <v>1981</v>
      </c>
      <c r="C2308" s="20" t="s">
        <v>413</v>
      </c>
      <c r="D2308" s="20">
        <f>LOG(csv!D2308)</f>
        <v>4.75097869009078</v>
      </c>
      <c r="E2308" s="53">
        <f>LOG(csv!E2308)</f>
        <v>3.9316662367871129</v>
      </c>
      <c r="F2308" s="51">
        <v>100</v>
      </c>
    </row>
    <row r="2309" spans="1:6" ht="30" x14ac:dyDescent="0.25">
      <c r="A2309" s="46" t="s">
        <v>473</v>
      </c>
      <c r="B2309" s="51">
        <v>1981</v>
      </c>
      <c r="C2309" s="20" t="s">
        <v>394</v>
      </c>
      <c r="D2309" s="20">
        <f>LOG(csv!D2309)</f>
        <v>4.9528069677002664</v>
      </c>
      <c r="E2309" s="53">
        <f>LOG(csv!E2309)</f>
        <v>2.9869256218586542</v>
      </c>
      <c r="F2309" s="51">
        <v>100</v>
      </c>
    </row>
    <row r="2310" spans="1:6" ht="30" x14ac:dyDescent="0.25">
      <c r="A2310" s="46" t="s">
        <v>476</v>
      </c>
      <c r="B2310" s="51">
        <v>1981</v>
      </c>
      <c r="C2310" s="20" t="s">
        <v>394</v>
      </c>
      <c r="D2310" s="20">
        <f>LOG(csv!D2310)</f>
        <v>7.0896771352818284</v>
      </c>
      <c r="E2310" s="53">
        <f>LOG(csv!E2310)</f>
        <v>3.0709360856180772</v>
      </c>
      <c r="F2310" s="51">
        <v>100</v>
      </c>
    </row>
    <row r="2311" spans="1:6" ht="30" x14ac:dyDescent="0.25">
      <c r="A2311" s="46" t="s">
        <v>478</v>
      </c>
      <c r="B2311" s="51">
        <v>1981</v>
      </c>
      <c r="C2311" s="20" t="s">
        <v>392</v>
      </c>
      <c r="D2311" s="20">
        <f>LOG(csv!D2311)</f>
        <v>6.9863337267174916</v>
      </c>
      <c r="E2311" s="53">
        <f>LOG(csv!E2311)</f>
        <v>2.6373587203049182</v>
      </c>
      <c r="F2311" s="51">
        <v>100</v>
      </c>
    </row>
    <row r="2312" spans="1:6" ht="30" x14ac:dyDescent="0.25">
      <c r="A2312" s="46" t="s">
        <v>479</v>
      </c>
      <c r="B2312" s="51">
        <v>1981</v>
      </c>
      <c r="C2312" s="20" t="s">
        <v>392</v>
      </c>
      <c r="D2312" s="20">
        <f>LOG(csv!D2312)</f>
        <v>6.1589739943732384</v>
      </c>
      <c r="E2312" s="53">
        <f>LOG(csv!E2312)</f>
        <v>2.251587513303217</v>
      </c>
      <c r="F2312" s="51">
        <v>100</v>
      </c>
    </row>
    <row r="2313" spans="1:6" ht="30" x14ac:dyDescent="0.25">
      <c r="A2313" s="46" t="s">
        <v>480</v>
      </c>
      <c r="B2313" s="51">
        <v>1981</v>
      </c>
      <c r="C2313" s="20" t="s">
        <v>394</v>
      </c>
      <c r="D2313" s="20">
        <f>LOG(csv!D2313)</f>
        <v>5.8849340668927361</v>
      </c>
      <c r="E2313" s="53">
        <f>LOG(csv!E2313)</f>
        <v>2.859770579238917</v>
      </c>
      <c r="F2313" s="51">
        <v>100</v>
      </c>
    </row>
    <row r="2314" spans="1:6" ht="30" x14ac:dyDescent="0.25">
      <c r="A2314" s="46" t="s">
        <v>481</v>
      </c>
      <c r="B2314" s="51">
        <v>1981</v>
      </c>
      <c r="C2314" s="20" t="s">
        <v>394</v>
      </c>
      <c r="D2314" s="20">
        <f>LOG(csv!D2314)</f>
        <v>6.9195228332867371</v>
      </c>
      <c r="E2314" s="53">
        <f>LOG(csv!E2314)</f>
        <v>2.3566206389207682</v>
      </c>
      <c r="F2314" s="51">
        <v>100</v>
      </c>
    </row>
    <row r="2315" spans="1:6" ht="30" x14ac:dyDescent="0.25">
      <c r="A2315" s="46" t="s">
        <v>482</v>
      </c>
      <c r="B2315" s="51">
        <v>1981</v>
      </c>
      <c r="C2315" s="20" t="s">
        <v>394</v>
      </c>
      <c r="D2315" s="20">
        <f>LOG(csv!D2315)</f>
        <v>6.8648963168362087</v>
      </c>
      <c r="E2315" s="53">
        <f>LOG(csv!E2315)</f>
        <v>2.8760432156421381</v>
      </c>
      <c r="F2315" s="51">
        <v>100</v>
      </c>
    </row>
    <row r="2316" spans="1:6" ht="20" x14ac:dyDescent="0.25">
      <c r="A2316" s="46" t="s">
        <v>484</v>
      </c>
      <c r="B2316" s="51">
        <v>1981</v>
      </c>
      <c r="C2316" s="20" t="s">
        <v>384</v>
      </c>
      <c r="D2316" s="20">
        <f>LOG(csv!D2316)</f>
        <v>6.9991885883938139</v>
      </c>
      <c r="E2316" s="53">
        <f>LOG(csv!E2316)</f>
        <v>3.539255874443664</v>
      </c>
      <c r="F2316" s="51">
        <v>100</v>
      </c>
    </row>
    <row r="2317" spans="1:6" ht="20" x14ac:dyDescent="0.25">
      <c r="A2317" s="46" t="s">
        <v>485</v>
      </c>
      <c r="B2317" s="51">
        <v>1981</v>
      </c>
      <c r="C2317" s="20" t="s">
        <v>390</v>
      </c>
      <c r="D2317" s="20">
        <f>LOG(csv!D2317)</f>
        <v>5.4762343890657332</v>
      </c>
      <c r="E2317" s="53">
        <f>LOG(csv!E2317)</f>
        <v>4.18357810042769</v>
      </c>
      <c r="F2317" s="51">
        <v>100</v>
      </c>
    </row>
    <row r="2318" spans="1:6" ht="30" x14ac:dyDescent="0.25">
      <c r="A2318" s="46" t="s">
        <v>486</v>
      </c>
      <c r="B2318" s="51">
        <v>1981</v>
      </c>
      <c r="C2318" s="20" t="s">
        <v>382</v>
      </c>
      <c r="D2318" s="20">
        <f>LOG(csv!D2318)</f>
        <v>9.0395537035788465</v>
      </c>
      <c r="E2318" s="53">
        <f>LOG(csv!E2318)</f>
        <v>2.4407779084710097</v>
      </c>
      <c r="F2318" s="51">
        <v>100</v>
      </c>
    </row>
    <row r="2319" spans="1:6" ht="30" x14ac:dyDescent="0.25">
      <c r="A2319" s="46" t="s">
        <v>487</v>
      </c>
      <c r="B2319" s="51">
        <v>1981</v>
      </c>
      <c r="C2319" s="20" t="s">
        <v>382</v>
      </c>
      <c r="D2319" s="20">
        <f>LOG(csv!D2319)</f>
        <v>8.3899678827424644</v>
      </c>
      <c r="E2319" s="53">
        <f>LOG(csv!E2319)</f>
        <v>2.7871029873767625</v>
      </c>
      <c r="F2319" s="51">
        <v>100</v>
      </c>
    </row>
    <row r="2320" spans="1:6" ht="30" x14ac:dyDescent="0.25">
      <c r="A2320" s="49" t="s">
        <v>488</v>
      </c>
      <c r="B2320" s="51">
        <v>1981</v>
      </c>
      <c r="C2320" s="20" t="s">
        <v>382</v>
      </c>
      <c r="D2320" s="20">
        <f>LOG(csv!D2320)</f>
        <v>7.8368836088612825</v>
      </c>
      <c r="E2320" s="53">
        <f>LOG(csv!E2320)</f>
        <v>3.3978389852382058</v>
      </c>
      <c r="F2320" s="51">
        <v>100</v>
      </c>
    </row>
    <row r="2321" spans="1:6" x14ac:dyDescent="0.25">
      <c r="A2321" s="46" t="s">
        <v>489</v>
      </c>
      <c r="B2321" s="51">
        <v>1981</v>
      </c>
      <c r="C2321" s="20" t="s">
        <v>405</v>
      </c>
      <c r="D2321" s="20">
        <f>LOG(csv!D2321)</f>
        <v>7.4278654317290203</v>
      </c>
      <c r="E2321" s="53">
        <f>LOG(csv!E2321)</f>
        <v>3.4370526760268372</v>
      </c>
      <c r="F2321" s="51">
        <v>100</v>
      </c>
    </row>
    <row r="2322" spans="1:6" ht="20" x14ac:dyDescent="0.25">
      <c r="A2322" s="46" t="s">
        <v>490</v>
      </c>
      <c r="B2322" s="51">
        <v>1981</v>
      </c>
      <c r="C2322" s="20" t="s">
        <v>390</v>
      </c>
      <c r="D2322" s="20">
        <f>LOG(csv!D2322)</f>
        <v>6.6087650436997905</v>
      </c>
      <c r="E2322" s="53">
        <f>LOG(csv!E2322)</f>
        <v>3.7776355337452565</v>
      </c>
      <c r="F2322" s="51">
        <v>100</v>
      </c>
    </row>
    <row r="2323" spans="1:6" ht="20" x14ac:dyDescent="0.25">
      <c r="A2323" s="46" t="s">
        <v>491</v>
      </c>
      <c r="B2323" s="51">
        <v>1981</v>
      </c>
      <c r="C2323" s="20" t="s">
        <v>390</v>
      </c>
      <c r="D2323" s="20">
        <f>LOG(csv!D2323)</f>
        <v>4.8776074365108668</v>
      </c>
      <c r="E2323" s="53">
        <f>LOG(csv!E2323)</f>
        <v>3</v>
      </c>
      <c r="F2323" s="51">
        <v>100</v>
      </c>
    </row>
    <row r="2324" spans="1:6" x14ac:dyDescent="0.25">
      <c r="A2324" s="46" t="s">
        <v>492</v>
      </c>
      <c r="B2324" s="51">
        <v>1981</v>
      </c>
      <c r="C2324" s="20" t="s">
        <v>405</v>
      </c>
      <c r="D2324" s="20">
        <f>LOG(csv!D2324)</f>
        <v>6.8029184887871788</v>
      </c>
      <c r="E2324" s="53">
        <f>LOG(csv!E2324)</f>
        <v>3.7681630555633534</v>
      </c>
      <c r="F2324" s="51">
        <v>100</v>
      </c>
    </row>
    <row r="2325" spans="1:6" ht="20" x14ac:dyDescent="0.25">
      <c r="A2325" s="46" t="s">
        <v>493</v>
      </c>
      <c r="B2325" s="51">
        <v>1981</v>
      </c>
      <c r="C2325" s="20" t="s">
        <v>390</v>
      </c>
      <c r="D2325" s="20">
        <f>LOG(csv!D2325)</f>
        <v>7.764426538221187</v>
      </c>
      <c r="E2325" s="53">
        <f>LOG(csv!E2325)</f>
        <v>3.8806815026720747</v>
      </c>
      <c r="F2325" s="51">
        <v>100</v>
      </c>
    </row>
    <row r="2326" spans="1:6" ht="30" x14ac:dyDescent="0.25">
      <c r="A2326" s="46" t="s">
        <v>494</v>
      </c>
      <c r="B2326" s="51">
        <v>1981</v>
      </c>
      <c r="C2326" s="20" t="s">
        <v>394</v>
      </c>
      <c r="D2326" s="20">
        <f>LOG(csv!D2326)</f>
        <v>6.4406137873311957</v>
      </c>
      <c r="E2326" s="53">
        <f>LOG(csv!E2326)</f>
        <v>3.1391586334583335</v>
      </c>
      <c r="F2326" s="51">
        <v>100</v>
      </c>
    </row>
    <row r="2327" spans="1:6" ht="30" x14ac:dyDescent="0.25">
      <c r="A2327" s="46" t="s">
        <v>495</v>
      </c>
      <c r="B2327" s="51">
        <v>1981</v>
      </c>
      <c r="C2327" s="20" t="s">
        <v>382</v>
      </c>
      <c r="D2327" s="20">
        <f>LOG(csv!D2327)</f>
        <v>8.1053862177305422</v>
      </c>
      <c r="E2327" s="53">
        <f>LOG(csv!E2327)</f>
        <v>4.0091268873185557</v>
      </c>
      <c r="F2327" s="51">
        <v>100</v>
      </c>
    </row>
    <row r="2328" spans="1:6" x14ac:dyDescent="0.25">
      <c r="A2328" s="46" t="s">
        <v>497</v>
      </c>
      <c r="B2328" s="51">
        <v>1981</v>
      </c>
      <c r="C2328" s="20" t="s">
        <v>405</v>
      </c>
      <c r="D2328" s="20">
        <f>LOG(csv!D2328)</f>
        <v>6.7713493252181758</v>
      </c>
      <c r="E2328" s="53">
        <f>LOG(csv!E2328)</f>
        <v>3.2679418029418175</v>
      </c>
      <c r="F2328" s="51">
        <v>100</v>
      </c>
    </row>
    <row r="2329" spans="1:6" ht="30" x14ac:dyDescent="0.25">
      <c r="A2329" s="46" t="s">
        <v>498</v>
      </c>
      <c r="B2329" s="51">
        <v>1981</v>
      </c>
      <c r="C2329" s="20" t="s">
        <v>398</v>
      </c>
      <c r="D2329" s="20">
        <f>LOG(csv!D2329)</f>
        <v>7.1827923984954296</v>
      </c>
      <c r="E2329" s="53">
        <f>LOG(csv!E2329)</f>
        <v>3.1640211884511324</v>
      </c>
      <c r="F2329" s="51">
        <v>100</v>
      </c>
    </row>
    <row r="2330" spans="1:6" ht="30" x14ac:dyDescent="0.25">
      <c r="A2330" s="46" t="s">
        <v>499</v>
      </c>
      <c r="B2330" s="51">
        <v>1981</v>
      </c>
      <c r="C2330" s="20" t="s">
        <v>392</v>
      </c>
      <c r="D2330" s="20">
        <f>LOG(csv!D2330)</f>
        <v>7.540427298930175</v>
      </c>
      <c r="E2330" s="53">
        <f>LOG(csv!E2330)</f>
        <v>2.6080581877152134</v>
      </c>
      <c r="F2330" s="51">
        <v>100</v>
      </c>
    </row>
    <row r="2331" spans="1:6" x14ac:dyDescent="0.25">
      <c r="A2331" s="46" t="s">
        <v>500</v>
      </c>
      <c r="B2331" s="51">
        <v>1981</v>
      </c>
      <c r="C2331" s="20" t="s">
        <v>388</v>
      </c>
      <c r="D2331" s="20">
        <f>LOG(csv!D2331)</f>
        <v>5.0229724449769266</v>
      </c>
      <c r="E2331" s="53">
        <f>LOG(csv!E2331)</f>
        <v>2.6878304370611166</v>
      </c>
      <c r="F2331" s="51">
        <v>100</v>
      </c>
    </row>
    <row r="2332" spans="1:6" x14ac:dyDescent="0.25">
      <c r="A2332" s="46" t="s">
        <v>503</v>
      </c>
      <c r="B2332" s="51">
        <v>1981</v>
      </c>
      <c r="C2332" s="20" t="s">
        <v>405</v>
      </c>
      <c r="D2332" s="20">
        <f>LOG(csv!D2332)</f>
        <v>6.3835268771131224</v>
      </c>
      <c r="E2332" s="53">
        <f>LOG(csv!E2332)</f>
        <v>4.2368656156078677</v>
      </c>
      <c r="F2332" s="51">
        <v>100</v>
      </c>
    </row>
    <row r="2333" spans="1:6" ht="30" x14ac:dyDescent="0.25">
      <c r="A2333" s="46" t="s">
        <v>504</v>
      </c>
      <c r="B2333" s="51">
        <v>1981</v>
      </c>
      <c r="C2333" s="20" t="s">
        <v>398</v>
      </c>
      <c r="D2333" s="20">
        <f>LOG(csv!D2333)</f>
        <v>6.7171625307696985</v>
      </c>
      <c r="E2333" s="53">
        <f>LOG(csv!E2333)</f>
        <v>2.7145793271038769</v>
      </c>
      <c r="F2333" s="51">
        <v>100</v>
      </c>
    </row>
    <row r="2334" spans="1:6" ht="30" x14ac:dyDescent="0.25">
      <c r="A2334" s="48" t="s">
        <v>505</v>
      </c>
      <c r="B2334" s="51">
        <v>1981</v>
      </c>
      <c r="C2334" s="20" t="s">
        <v>382</v>
      </c>
      <c r="D2334" s="20">
        <f>LOG(csv!D2334)</f>
        <v>6.8040358574552471</v>
      </c>
      <c r="E2334" s="53">
        <f>LOG(csv!E2334)</f>
        <v>2.6928267603805582</v>
      </c>
      <c r="F2334" s="51">
        <v>100</v>
      </c>
    </row>
    <row r="2335" spans="1:6" x14ac:dyDescent="0.25">
      <c r="A2335" s="46" t="s">
        <v>506</v>
      </c>
      <c r="B2335" s="51">
        <v>1981</v>
      </c>
      <c r="C2335" s="20" t="s">
        <v>456</v>
      </c>
      <c r="D2335" s="20">
        <f>LOG(csv!D2335)</f>
        <v>6.3569308098981185</v>
      </c>
      <c r="E2335" s="53">
        <f>LOG(csv!E2335)</f>
        <v>3.3731624014189645</v>
      </c>
      <c r="F2335" s="51">
        <v>100</v>
      </c>
    </row>
    <row r="2336" spans="1:6" x14ac:dyDescent="0.25">
      <c r="A2336" s="46" t="s">
        <v>507</v>
      </c>
      <c r="B2336" s="51">
        <v>1981</v>
      </c>
      <c r="C2336" s="20" t="s">
        <v>405</v>
      </c>
      <c r="D2336" s="20">
        <f>LOG(csv!D2336)</f>
        <v>6.5881652215932016</v>
      </c>
      <c r="E2336" s="53">
        <f>LOG(csv!E2336)</f>
        <v>2.9134155472060037</v>
      </c>
      <c r="F2336" s="51">
        <v>100</v>
      </c>
    </row>
    <row r="2337" spans="1:6" ht="30" x14ac:dyDescent="0.25">
      <c r="A2337" s="46" t="s">
        <v>508</v>
      </c>
      <c r="B2337" s="51">
        <v>1981</v>
      </c>
      <c r="C2337" s="20" t="s">
        <v>392</v>
      </c>
      <c r="D2337" s="20">
        <f>LOG(csv!D2337)</f>
        <v>6.3058522391426113</v>
      </c>
      <c r="E2337" s="53">
        <f>LOG(csv!E2337)</f>
        <v>2.5103481792734201</v>
      </c>
      <c r="F2337" s="51">
        <v>100</v>
      </c>
    </row>
    <row r="2338" spans="1:6" ht="30" x14ac:dyDescent="0.25">
      <c r="A2338" s="46" t="s">
        <v>509</v>
      </c>
      <c r="B2338" s="51">
        <v>1981</v>
      </c>
      <c r="C2338" s="20" t="s">
        <v>392</v>
      </c>
      <c r="D2338" s="20">
        <f>LOG(csv!D2338)</f>
        <v>6.483159780781012</v>
      </c>
      <c r="E2338" s="53">
        <f>LOG(csv!E2338)</f>
        <v>2.6349807799217038</v>
      </c>
      <c r="F2338" s="51">
        <v>100</v>
      </c>
    </row>
    <row r="2339" spans="1:6" ht="20" x14ac:dyDescent="0.25">
      <c r="A2339" s="46" t="s">
        <v>510</v>
      </c>
      <c r="B2339" s="51">
        <v>1981</v>
      </c>
      <c r="C2339" s="20" t="s">
        <v>386</v>
      </c>
      <c r="D2339" s="20">
        <f>LOG(csv!D2339)</f>
        <v>6.7709075094586062</v>
      </c>
      <c r="E2339" s="53">
        <f>LOG(csv!E2339)</f>
        <v>3.5747802596026617</v>
      </c>
      <c r="F2339" s="51">
        <v>100</v>
      </c>
    </row>
    <row r="2340" spans="1:6" ht="20" x14ac:dyDescent="0.25">
      <c r="A2340" s="46" t="s">
        <v>511</v>
      </c>
      <c r="B2340" s="51">
        <v>1981</v>
      </c>
      <c r="C2340" s="20" t="s">
        <v>390</v>
      </c>
      <c r="D2340" s="20">
        <f>LOG(csv!D2340)</f>
        <v>4.531312831516094</v>
      </c>
      <c r="E2340" s="53">
        <f>LOG(csv!E2340)</f>
        <v>4.2903218921018196</v>
      </c>
      <c r="F2340" s="51">
        <v>100</v>
      </c>
    </row>
    <row r="2341" spans="1:6" x14ac:dyDescent="0.25">
      <c r="A2341" s="46" t="s">
        <v>512</v>
      </c>
      <c r="B2341" s="51">
        <v>1981</v>
      </c>
      <c r="C2341" s="20" t="s">
        <v>456</v>
      </c>
      <c r="D2341" s="20">
        <f>LOG(csv!D2341)</f>
        <v>6.5545989008936587</v>
      </c>
      <c r="E2341" s="53">
        <f>LOG(csv!E2341)</f>
        <v>3.346726872958774</v>
      </c>
      <c r="F2341" s="51">
        <v>100</v>
      </c>
    </row>
    <row r="2342" spans="1:6" ht="20" x14ac:dyDescent="0.25">
      <c r="A2342" s="46" t="s">
        <v>513</v>
      </c>
      <c r="B2342" s="51">
        <v>1981</v>
      </c>
      <c r="C2342" s="20" t="s">
        <v>390</v>
      </c>
      <c r="D2342" s="20">
        <f>LOG(csv!D2342)</f>
        <v>5.6761565811802148</v>
      </c>
      <c r="E2342" s="53">
        <f>LOG(csv!E2342)</f>
        <v>4.1603986944331668</v>
      </c>
      <c r="F2342" s="51">
        <v>100</v>
      </c>
    </row>
    <row r="2343" spans="1:6" ht="30" x14ac:dyDescent="0.25">
      <c r="A2343" s="46" t="s">
        <v>516</v>
      </c>
      <c r="B2343" s="51">
        <v>1981</v>
      </c>
      <c r="C2343" s="20" t="s">
        <v>392</v>
      </c>
      <c r="D2343" s="20">
        <f>LOG(csv!D2343)</f>
        <v>7.2694071362601118</v>
      </c>
      <c r="E2343" s="53">
        <f>LOG(csv!E2343)</f>
        <v>2.6022376899855733</v>
      </c>
      <c r="F2343" s="51">
        <v>100</v>
      </c>
    </row>
    <row r="2344" spans="1:6" ht="30" x14ac:dyDescent="0.25">
      <c r="A2344" s="46" t="s">
        <v>517</v>
      </c>
      <c r="B2344" s="51">
        <v>1981</v>
      </c>
      <c r="C2344" s="20" t="s">
        <v>392</v>
      </c>
      <c r="D2344" s="20">
        <f>LOG(csv!D2344)</f>
        <v>7.1144083329124337</v>
      </c>
      <c r="E2344" s="53">
        <f>LOG(csv!E2344)</f>
        <v>2.2913893657186226</v>
      </c>
      <c r="F2344" s="51">
        <v>100</v>
      </c>
    </row>
    <row r="2345" spans="1:6" ht="30" x14ac:dyDescent="0.25">
      <c r="A2345" s="46" t="s">
        <v>518</v>
      </c>
      <c r="B2345" s="51">
        <v>1981</v>
      </c>
      <c r="C2345" s="20" t="s">
        <v>382</v>
      </c>
      <c r="D2345" s="20">
        <f>LOG(csv!D2345)</f>
        <v>7.3871380405554348</v>
      </c>
      <c r="E2345" s="53">
        <f>LOG(csv!E2345)</f>
        <v>3.2463400811682517</v>
      </c>
      <c r="F2345" s="51">
        <v>100</v>
      </c>
    </row>
    <row r="2346" spans="1:6" ht="30" x14ac:dyDescent="0.25">
      <c r="A2346" s="46" t="s">
        <v>519</v>
      </c>
      <c r="B2346" s="51">
        <v>1981</v>
      </c>
      <c r="C2346" s="20" t="s">
        <v>382</v>
      </c>
      <c r="D2346" s="20">
        <f>LOG(csv!D2346)</f>
        <v>5.5551041263419521</v>
      </c>
      <c r="E2346" s="53">
        <f>LOG(csv!E2346)</f>
        <v>2.4366941812471437</v>
      </c>
      <c r="F2346" s="51">
        <v>100</v>
      </c>
    </row>
    <row r="2347" spans="1:6" ht="30" x14ac:dyDescent="0.25">
      <c r="A2347" s="46" t="s">
        <v>520</v>
      </c>
      <c r="B2347" s="51">
        <v>1981</v>
      </c>
      <c r="C2347" s="20" t="s">
        <v>392</v>
      </c>
      <c r="D2347" s="20">
        <f>LOG(csv!D2347)</f>
        <v>7.068810091704389</v>
      </c>
      <c r="E2347" s="53">
        <f>LOG(csv!E2347)</f>
        <v>2.3278597089861952</v>
      </c>
      <c r="F2347" s="51">
        <v>100</v>
      </c>
    </row>
    <row r="2348" spans="1:6" ht="20" x14ac:dyDescent="0.25">
      <c r="A2348" s="46" t="s">
        <v>521</v>
      </c>
      <c r="B2348" s="51">
        <v>1981</v>
      </c>
      <c r="C2348" s="20" t="s">
        <v>390</v>
      </c>
      <c r="D2348" s="20">
        <f>LOG(csv!D2348)</f>
        <v>5.6022922767449703</v>
      </c>
      <c r="E2348" s="53">
        <f>LOG(csv!E2348)</f>
        <v>3.5908830562624776</v>
      </c>
      <c r="F2348" s="51">
        <v>100</v>
      </c>
    </row>
    <row r="2349" spans="1:6" ht="20" x14ac:dyDescent="0.25">
      <c r="A2349" s="46" t="s">
        <v>522</v>
      </c>
      <c r="B2349" s="51">
        <v>1981</v>
      </c>
      <c r="C2349" s="20" t="s">
        <v>388</v>
      </c>
      <c r="D2349" s="20">
        <f>LOG(csv!D2349)</f>
        <v>4.7811950965511025</v>
      </c>
      <c r="E2349" s="53">
        <f>LOG(csv!E2349)</f>
        <v>2.987919185672963</v>
      </c>
      <c r="F2349" s="51">
        <v>100</v>
      </c>
    </row>
    <row r="2350" spans="1:6" ht="30" x14ac:dyDescent="0.25">
      <c r="A2350" s="46" t="s">
        <v>524</v>
      </c>
      <c r="B2350" s="51">
        <v>1981</v>
      </c>
      <c r="C2350" s="20" t="s">
        <v>392</v>
      </c>
      <c r="D2350" s="20">
        <f>LOG(csv!D2350)</f>
        <v>6.5020702510154278</v>
      </c>
      <c r="E2350" s="53">
        <f>LOG(csv!E2350)</f>
        <v>2.675630537291497</v>
      </c>
      <c r="F2350" s="51">
        <v>100</v>
      </c>
    </row>
    <row r="2351" spans="1:6" ht="30" x14ac:dyDescent="0.25">
      <c r="A2351" s="46" t="s">
        <v>525</v>
      </c>
      <c r="B2351" s="51">
        <v>1981</v>
      </c>
      <c r="C2351" s="20" t="s">
        <v>392</v>
      </c>
      <c r="D2351" s="20">
        <f>LOG(csv!D2351)</f>
        <v>6.0937112350178584</v>
      </c>
      <c r="E2351" s="53">
        <f>LOG(csv!E2351)</f>
        <v>3.0682036674549051</v>
      </c>
      <c r="F2351" s="51">
        <v>100</v>
      </c>
    </row>
    <row r="2352" spans="1:6" ht="30" x14ac:dyDescent="0.25">
      <c r="A2352" s="46" t="s">
        <v>527</v>
      </c>
      <c r="B2352" s="51">
        <v>1981</v>
      </c>
      <c r="C2352" s="20" t="s">
        <v>394</v>
      </c>
      <c r="D2352" s="20">
        <f>LOG(csv!D2352)</f>
        <v>8.0312044999546384</v>
      </c>
      <c r="E2352" s="53">
        <f>LOG(csv!E2352)</f>
        <v>3.5471272817546358</v>
      </c>
      <c r="F2352" s="51">
        <v>100</v>
      </c>
    </row>
    <row r="2353" spans="1:6" ht="14.5" x14ac:dyDescent="0.25">
      <c r="A2353" s="47" t="s">
        <v>528</v>
      </c>
      <c r="B2353" s="51">
        <v>1981</v>
      </c>
      <c r="C2353" s="20" t="s">
        <v>388</v>
      </c>
      <c r="D2353" s="20">
        <f>LOG(csv!D2353)</f>
        <v>5.0334398401698985</v>
      </c>
      <c r="E2353" s="53">
        <f>LOG(csv!E2353)</f>
        <v>3.0712267728059808</v>
      </c>
      <c r="F2353" s="51">
        <v>100</v>
      </c>
    </row>
    <row r="2354" spans="1:6" ht="20" x14ac:dyDescent="0.25">
      <c r="A2354" s="46" t="s">
        <v>530</v>
      </c>
      <c r="B2354" s="51">
        <v>1981</v>
      </c>
      <c r="C2354" s="20" t="s">
        <v>390</v>
      </c>
      <c r="D2354" s="20">
        <f>LOG(csv!D2354)</f>
        <v>4.5124575861973435</v>
      </c>
      <c r="E2354" s="53">
        <f>LOG(csv!E2354)</f>
        <v>4.6470371707554978</v>
      </c>
      <c r="F2354" s="51">
        <v>100</v>
      </c>
    </row>
    <row r="2355" spans="1:6" ht="30" x14ac:dyDescent="0.25">
      <c r="A2355" s="46" t="s">
        <v>531</v>
      </c>
      <c r="B2355" s="51">
        <v>1981</v>
      </c>
      <c r="C2355" s="20" t="s">
        <v>382</v>
      </c>
      <c r="D2355" s="20">
        <f>LOG(csv!D2355)</f>
        <v>6.4521275986352595</v>
      </c>
      <c r="E2355" s="53">
        <f>LOG(csv!E2355)</f>
        <v>3.1247120267552488</v>
      </c>
      <c r="F2355" s="51">
        <v>100</v>
      </c>
    </row>
    <row r="2356" spans="1:6" ht="20" x14ac:dyDescent="0.35">
      <c r="A2356" s="46" t="s">
        <v>622</v>
      </c>
      <c r="B2356" s="51">
        <v>1981</v>
      </c>
      <c r="C2356" s="42" t="s">
        <v>384</v>
      </c>
      <c r="D2356" s="20">
        <f>LOG(csv!D2356)</f>
        <v>5.7939013879034285</v>
      </c>
      <c r="E2356" s="53">
        <f>LOG(csv!E2356)</f>
        <v>3.2358415772231717</v>
      </c>
      <c r="F2356" s="51">
        <v>100</v>
      </c>
    </row>
    <row r="2357" spans="1:6" ht="20" x14ac:dyDescent="0.25">
      <c r="A2357" s="46" t="s">
        <v>533</v>
      </c>
      <c r="B2357" s="51">
        <v>1981</v>
      </c>
      <c r="C2357" s="20" t="s">
        <v>386</v>
      </c>
      <c r="D2357" s="20">
        <f>LOG(csv!D2357)</f>
        <v>7.5216774641613542</v>
      </c>
      <c r="E2357" s="53">
        <f>LOG(csv!E2357)</f>
        <v>2.9336277224550389</v>
      </c>
      <c r="F2357" s="51">
        <v>100</v>
      </c>
    </row>
    <row r="2358" spans="1:6" ht="30" x14ac:dyDescent="0.25">
      <c r="A2358" s="46" t="s">
        <v>534</v>
      </c>
      <c r="B2358" s="51">
        <v>1981</v>
      </c>
      <c r="C2358" s="20" t="s">
        <v>392</v>
      </c>
      <c r="D2358" s="20">
        <f>LOG(csv!D2358)</f>
        <v>7.2941686214737622</v>
      </c>
      <c r="E2358" s="53">
        <f>LOG(csv!E2358)</f>
        <v>2.4606651849471897</v>
      </c>
      <c r="F2358" s="51">
        <v>100</v>
      </c>
    </row>
    <row r="2359" spans="1:6" ht="30" x14ac:dyDescent="0.25">
      <c r="A2359" s="46" t="s">
        <v>535</v>
      </c>
      <c r="B2359" s="51">
        <v>1981</v>
      </c>
      <c r="C2359" s="20" t="s">
        <v>392</v>
      </c>
      <c r="D2359" s="20">
        <f>LOG(csv!D2359)</f>
        <v>6.3105121238468662</v>
      </c>
      <c r="E2359" s="53">
        <f>LOG(csv!E2359)</f>
        <v>3.3392532624070448</v>
      </c>
      <c r="F2359" s="51">
        <v>100</v>
      </c>
    </row>
    <row r="2360" spans="1:6" ht="30" x14ac:dyDescent="0.25">
      <c r="A2360" s="46" t="s">
        <v>537</v>
      </c>
      <c r="B2360" s="51">
        <v>1981</v>
      </c>
      <c r="C2360" s="20" t="s">
        <v>382</v>
      </c>
      <c r="D2360" s="20">
        <f>LOG(csv!D2360)</f>
        <v>7.4515891473637152</v>
      </c>
      <c r="E2360" s="53">
        <f>LOG(csv!E2360)</f>
        <v>2.1741846676186549</v>
      </c>
      <c r="F2360" s="51">
        <v>100</v>
      </c>
    </row>
    <row r="2361" spans="1:6" ht="20" x14ac:dyDescent="0.25">
      <c r="A2361" s="46" t="s">
        <v>538</v>
      </c>
      <c r="B2361" s="51">
        <v>1981</v>
      </c>
      <c r="C2361" s="20" t="s">
        <v>390</v>
      </c>
      <c r="D2361" s="20">
        <f>LOG(csv!D2361)</f>
        <v>7.217259132062436</v>
      </c>
      <c r="E2361" s="53">
        <f>LOG(csv!E2361)</f>
        <v>4.0558907980257235</v>
      </c>
      <c r="F2361" s="51">
        <v>100</v>
      </c>
    </row>
    <row r="2362" spans="1:6" ht="20" x14ac:dyDescent="0.25">
      <c r="A2362" s="46" t="s">
        <v>540</v>
      </c>
      <c r="B2362" s="51">
        <v>1981</v>
      </c>
      <c r="C2362" s="20" t="s">
        <v>388</v>
      </c>
      <c r="D2362" s="20">
        <f>LOG(csv!D2362)</f>
        <v>5.340931678691331</v>
      </c>
      <c r="E2362" s="53">
        <f>LOG(csv!E2362)</f>
        <v>3.833646329220513</v>
      </c>
      <c r="F2362" s="51">
        <v>100</v>
      </c>
    </row>
    <row r="2363" spans="1:6" ht="20" x14ac:dyDescent="0.25">
      <c r="A2363" s="46" t="s">
        <v>541</v>
      </c>
      <c r="B2363" s="51">
        <v>1981</v>
      </c>
      <c r="C2363" s="20" t="s">
        <v>388</v>
      </c>
      <c r="D2363" s="20">
        <f>LOG(csv!D2363)</f>
        <v>6.6102490919642483</v>
      </c>
      <c r="E2363" s="53">
        <f>LOG(csv!E2363)</f>
        <v>3.8928671564269153</v>
      </c>
      <c r="F2363" s="51">
        <v>100</v>
      </c>
    </row>
    <row r="2364" spans="1:6" ht="30" x14ac:dyDescent="0.25">
      <c r="A2364" s="46" t="s">
        <v>542</v>
      </c>
      <c r="B2364" s="51">
        <v>1981</v>
      </c>
      <c r="C2364" s="20" t="s">
        <v>394</v>
      </c>
      <c r="D2364" s="20">
        <f>LOG(csv!D2364)</f>
        <v>6.7458652532238945</v>
      </c>
      <c r="E2364" s="53">
        <f>LOG(csv!E2364)</f>
        <v>2.8694296131508263</v>
      </c>
      <c r="F2364" s="51">
        <v>100</v>
      </c>
    </row>
    <row r="2365" spans="1:6" ht="30" x14ac:dyDescent="0.25">
      <c r="A2365" s="46" t="s">
        <v>543</v>
      </c>
      <c r="B2365" s="51">
        <v>1981</v>
      </c>
      <c r="C2365" s="20" t="s">
        <v>392</v>
      </c>
      <c r="D2365" s="20">
        <f>LOG(csv!D2365)</f>
        <v>7.0977809939028047</v>
      </c>
      <c r="E2365" s="53">
        <f>LOG(csv!E2365)</f>
        <v>2.5491948859221378</v>
      </c>
      <c r="F2365" s="51">
        <v>100</v>
      </c>
    </row>
    <row r="2366" spans="1:6" ht="30" x14ac:dyDescent="0.25">
      <c r="A2366" s="46" t="s">
        <v>544</v>
      </c>
      <c r="B2366" s="51">
        <v>1981</v>
      </c>
      <c r="C2366" s="20" t="s">
        <v>392</v>
      </c>
      <c r="D2366" s="20">
        <f>LOG(csv!D2366)</f>
        <v>8.1201121854275922</v>
      </c>
      <c r="E2366" s="53">
        <f>LOG(csv!E2366)</f>
        <v>2.9066085934883885</v>
      </c>
      <c r="F2366" s="51">
        <v>100</v>
      </c>
    </row>
    <row r="2367" spans="1:6" ht="20" x14ac:dyDescent="0.25">
      <c r="A2367" s="46" t="s">
        <v>546</v>
      </c>
      <c r="B2367" s="51">
        <v>1981</v>
      </c>
      <c r="C2367" s="20" t="s">
        <v>390</v>
      </c>
      <c r="D2367" s="20">
        <f>LOG(csv!D2367)</f>
        <v>6.6637781682977844</v>
      </c>
      <c r="E2367" s="53">
        <f>LOG(csv!E2367)</f>
        <v>4.1906819820827668</v>
      </c>
      <c r="F2367" s="51">
        <v>100</v>
      </c>
    </row>
    <row r="2368" spans="1:6" x14ac:dyDescent="0.25">
      <c r="A2368" s="46" t="s">
        <v>547</v>
      </c>
      <c r="B2368" s="51">
        <v>1981</v>
      </c>
      <c r="C2368" s="20" t="s">
        <v>405</v>
      </c>
      <c r="D2368" s="20">
        <f>LOG(csv!D2368)</f>
        <v>6.4916738533633191</v>
      </c>
      <c r="E2368" s="53">
        <f>LOG(csv!E2368)</f>
        <v>3.7743291142762261</v>
      </c>
      <c r="F2368" s="51">
        <v>100</v>
      </c>
    </row>
    <row r="2369" spans="1:6" ht="30" x14ac:dyDescent="0.25">
      <c r="A2369" s="46" t="s">
        <v>548</v>
      </c>
      <c r="B2369" s="51">
        <v>1981</v>
      </c>
      <c r="C2369" s="20" t="s">
        <v>382</v>
      </c>
      <c r="D2369" s="20">
        <f>LOG(csv!D2369)</f>
        <v>8.2195938511343822</v>
      </c>
      <c r="E2369" s="53">
        <f>LOG(csv!E2369)</f>
        <v>2.5418868226598654</v>
      </c>
      <c r="F2369" s="51">
        <v>100</v>
      </c>
    </row>
    <row r="2370" spans="1:6" x14ac:dyDescent="0.25">
      <c r="A2370" s="46" t="s">
        <v>549</v>
      </c>
      <c r="B2370" s="51">
        <v>1981</v>
      </c>
      <c r="C2370" s="20" t="s">
        <v>388</v>
      </c>
      <c r="D2370" s="20">
        <f>LOG(csv!D2370)</f>
        <v>4.3134242671691929</v>
      </c>
      <c r="E2370" s="53">
        <f>LOG(csv!E2370)</f>
        <v>3.6351855074335018</v>
      </c>
      <c r="F2370" s="51">
        <v>100</v>
      </c>
    </row>
    <row r="2371" spans="1:6" ht="14.5" x14ac:dyDescent="0.35">
      <c r="A2371" s="46" t="s">
        <v>623</v>
      </c>
      <c r="B2371" s="51">
        <v>1981</v>
      </c>
      <c r="C2371" s="42" t="s">
        <v>405</v>
      </c>
      <c r="D2371" s="20">
        <f>LOG(csv!D2371)</f>
        <v>6</v>
      </c>
      <c r="E2371" s="53">
        <f>LOG(csv!E2371)</f>
        <v>2.9805085548721091</v>
      </c>
      <c r="F2371" s="51">
        <v>100</v>
      </c>
    </row>
    <row r="2372" spans="1:6" ht="30" x14ac:dyDescent="0.25">
      <c r="A2372" s="46" t="s">
        <v>550</v>
      </c>
      <c r="B2372" s="51">
        <v>1981</v>
      </c>
      <c r="C2372" s="20" t="s">
        <v>394</v>
      </c>
      <c r="D2372" s="20">
        <f>LOG(csv!D2372)</f>
        <v>6.5039702178617533</v>
      </c>
      <c r="E2372" s="53">
        <f>LOG(csv!E2372)</f>
        <v>3.3529182495437468</v>
      </c>
      <c r="F2372" s="51">
        <v>100</v>
      </c>
    </row>
    <row r="2373" spans="1:6" ht="30" x14ac:dyDescent="0.25">
      <c r="A2373" s="46" t="s">
        <v>551</v>
      </c>
      <c r="B2373" s="51">
        <v>1981</v>
      </c>
      <c r="C2373" s="20" t="s">
        <v>388</v>
      </c>
      <c r="D2373" s="20">
        <f>LOG(csv!D2373)</f>
        <v>6.7536247246539736</v>
      </c>
      <c r="E2373" s="53">
        <f>LOG(csv!E2373)</f>
        <v>2.878539569041306</v>
      </c>
      <c r="F2373" s="51">
        <v>100</v>
      </c>
    </row>
    <row r="2374" spans="1:6" ht="30" x14ac:dyDescent="0.25">
      <c r="A2374" s="46" t="s">
        <v>552</v>
      </c>
      <c r="B2374" s="51">
        <v>1981</v>
      </c>
      <c r="C2374" s="20" t="s">
        <v>394</v>
      </c>
      <c r="D2374" s="20">
        <f>LOG(csv!D2374)</f>
        <v>6.8133450311951629</v>
      </c>
      <c r="E2374" s="53">
        <f>LOG(csv!E2374)</f>
        <v>3.2028894835761821</v>
      </c>
      <c r="F2374" s="51">
        <v>100</v>
      </c>
    </row>
    <row r="2375" spans="1:6" ht="30" x14ac:dyDescent="0.25">
      <c r="A2375" s="46" t="s">
        <v>553</v>
      </c>
      <c r="B2375" s="51">
        <v>1981</v>
      </c>
      <c r="C2375" s="20" t="s">
        <v>394</v>
      </c>
      <c r="D2375" s="20">
        <f>LOG(csv!D2375)</f>
        <v>7.4518263795719939</v>
      </c>
      <c r="E2375" s="53">
        <f>LOG(csv!E2375)</f>
        <v>3.0735101396167379</v>
      </c>
      <c r="F2375" s="51">
        <v>100</v>
      </c>
    </row>
    <row r="2376" spans="1:6" ht="30" x14ac:dyDescent="0.25">
      <c r="A2376" s="46" t="s">
        <v>554</v>
      </c>
      <c r="B2376" s="51">
        <v>1981</v>
      </c>
      <c r="C2376" s="20" t="s">
        <v>382</v>
      </c>
      <c r="D2376" s="20">
        <f>LOG(csv!D2376)</f>
        <v>7.9516710153488024</v>
      </c>
      <c r="E2376" s="53">
        <f>LOG(csv!E2376)</f>
        <v>2.8643506413187008</v>
      </c>
      <c r="F2376" s="51">
        <v>100</v>
      </c>
    </row>
    <row r="2377" spans="1:6" ht="20" x14ac:dyDescent="0.25">
      <c r="A2377" s="46" t="s">
        <v>555</v>
      </c>
      <c r="B2377" s="51">
        <v>1981</v>
      </c>
      <c r="C2377" s="20" t="s">
        <v>384</v>
      </c>
      <c r="D2377" s="20">
        <f>LOG(csv!D2377)</f>
        <v>7.5858764266852852</v>
      </c>
      <c r="E2377" s="53">
        <f>LOG(csv!E2377)</f>
        <v>3.270263045759473</v>
      </c>
      <c r="F2377" s="51">
        <v>100</v>
      </c>
    </row>
    <row r="2378" spans="1:6" ht="20" x14ac:dyDescent="0.25">
      <c r="A2378" s="46" t="s">
        <v>556</v>
      </c>
      <c r="B2378" s="51">
        <v>1981</v>
      </c>
      <c r="C2378" s="20" t="s">
        <v>390</v>
      </c>
      <c r="D2378" s="20">
        <f>LOG(csv!D2378)</f>
        <v>7.025546299509994</v>
      </c>
      <c r="E2378" s="53">
        <f>LOG(csv!E2378)</f>
        <v>3.511387932013287</v>
      </c>
      <c r="F2378" s="51">
        <v>100</v>
      </c>
    </row>
    <row r="2379" spans="1:6" ht="30" x14ac:dyDescent="0.25">
      <c r="A2379" s="46" t="s">
        <v>557</v>
      </c>
      <c r="B2379" s="51">
        <v>1981</v>
      </c>
      <c r="C2379" s="20" t="s">
        <v>394</v>
      </c>
      <c r="D2379" s="20">
        <f>LOG(csv!D2379)</f>
        <v>6.594081692054294</v>
      </c>
      <c r="E2379" s="53">
        <f>LOG(csv!E2379)</f>
        <v>3.6920289128868458</v>
      </c>
      <c r="F2379" s="51">
        <v>100</v>
      </c>
    </row>
    <row r="2380" spans="1:6" x14ac:dyDescent="0.25">
      <c r="A2380" s="46" t="s">
        <v>558</v>
      </c>
      <c r="B2380" s="51">
        <v>1981</v>
      </c>
      <c r="C2380" s="20" t="s">
        <v>405</v>
      </c>
      <c r="D2380" s="20">
        <f>LOG(csv!D2380)</f>
        <v>5.947119406409441</v>
      </c>
      <c r="E2380" s="53">
        <f>LOG(csv!E2380)</f>
        <v>4.5430367681806345</v>
      </c>
      <c r="F2380" s="51">
        <v>100</v>
      </c>
    </row>
    <row r="2381" spans="1:6" ht="30" x14ac:dyDescent="0.25">
      <c r="A2381" s="48" t="s">
        <v>502</v>
      </c>
      <c r="B2381" s="51">
        <v>1981</v>
      </c>
      <c r="C2381" s="20" t="s">
        <v>382</v>
      </c>
      <c r="D2381" s="20">
        <f>LOG(csv!D2381)</f>
        <v>7.6888363224368259</v>
      </c>
      <c r="E2381" s="53">
        <f>LOG(csv!E2381)</f>
        <v>3.2942167372083673</v>
      </c>
      <c r="F2381" s="51">
        <v>100</v>
      </c>
    </row>
    <row r="2382" spans="1:6" ht="30" x14ac:dyDescent="0.25">
      <c r="A2382" s="46" t="s">
        <v>529</v>
      </c>
      <c r="B2382" s="51">
        <v>1981</v>
      </c>
      <c r="C2382" s="20" t="s">
        <v>398</v>
      </c>
      <c r="D2382" s="20">
        <f>LOG(csv!D2382)</f>
        <v>6.6499873680125505</v>
      </c>
      <c r="E2382" s="53">
        <f>LOG(csv!E2382)</f>
        <v>2.9819117246908426</v>
      </c>
      <c r="F2382" s="51">
        <v>100</v>
      </c>
    </row>
    <row r="2383" spans="1:6" ht="20" x14ac:dyDescent="0.25">
      <c r="A2383" s="46" t="s">
        <v>560</v>
      </c>
      <c r="B2383" s="51">
        <v>1981</v>
      </c>
      <c r="C2383" s="20" t="s">
        <v>384</v>
      </c>
      <c r="D2383" s="20">
        <f>LOG(csv!D2383)</f>
        <v>7.3483740330552036</v>
      </c>
      <c r="E2383" s="53">
        <f>LOG(csv!E2383)</f>
        <v>3.1412914425173559</v>
      </c>
      <c r="F2383" s="51">
        <v>100</v>
      </c>
    </row>
    <row r="2384" spans="1:6" ht="30" x14ac:dyDescent="0.25">
      <c r="A2384" s="46" t="s">
        <v>561</v>
      </c>
      <c r="B2384" s="51">
        <v>1981</v>
      </c>
      <c r="C2384" s="20" t="s">
        <v>398</v>
      </c>
      <c r="D2384" s="20">
        <f>LOG(csv!D2384)</f>
        <v>8.1550125954405903</v>
      </c>
      <c r="E2384" s="53">
        <f>LOG(csv!E2384)</f>
        <v>3.5375007526963023</v>
      </c>
      <c r="F2384" s="51">
        <v>100</v>
      </c>
    </row>
    <row r="2385" spans="1:6" ht="30" x14ac:dyDescent="0.25">
      <c r="A2385" s="46" t="s">
        <v>562</v>
      </c>
      <c r="B2385" s="51">
        <v>1981</v>
      </c>
      <c r="C2385" s="20" t="s">
        <v>392</v>
      </c>
      <c r="D2385" s="20">
        <f>LOG(csv!D2385)</f>
        <v>6.9369281350950232</v>
      </c>
      <c r="E2385" s="53">
        <f>LOG(csv!E2385)</f>
        <v>2.4228993654050774</v>
      </c>
      <c r="F2385" s="51">
        <v>100</v>
      </c>
    </row>
    <row r="2386" spans="1:6" ht="30" x14ac:dyDescent="0.25">
      <c r="A2386" s="47" t="s">
        <v>564</v>
      </c>
      <c r="B2386" s="51">
        <v>1981</v>
      </c>
      <c r="C2386" s="20" t="s">
        <v>394</v>
      </c>
      <c r="D2386" s="20">
        <f>LOG(csv!D2386)</f>
        <v>4.5924987489987794</v>
      </c>
      <c r="E2386" s="53">
        <f>LOG(csv!E2386)</f>
        <v>3.2645239942265749</v>
      </c>
      <c r="F2386" s="51">
        <v>100</v>
      </c>
    </row>
    <row r="2387" spans="1:6" ht="30" x14ac:dyDescent="0.25">
      <c r="A2387" s="46" t="s">
        <v>565</v>
      </c>
      <c r="B2387" s="51">
        <v>1981</v>
      </c>
      <c r="C2387" s="20" t="s">
        <v>392</v>
      </c>
      <c r="D2387" s="20">
        <f>LOG(csv!D2387)</f>
        <v>5.226491640270277</v>
      </c>
      <c r="E2387" s="53">
        <f>LOG(csv!E2387)</f>
        <v>3.1048356873217116</v>
      </c>
      <c r="F2387" s="51">
        <v>100</v>
      </c>
    </row>
    <row r="2388" spans="1:6" ht="50" x14ac:dyDescent="0.25">
      <c r="A2388" s="46" t="s">
        <v>567</v>
      </c>
      <c r="B2388" s="51">
        <v>1981</v>
      </c>
      <c r="C2388" s="20" t="s">
        <v>394</v>
      </c>
      <c r="D2388" s="20">
        <f>LOG(csv!D2388)</f>
        <v>5.0713222165053642</v>
      </c>
      <c r="E2388" s="53">
        <f>LOG(csv!E2388)</f>
        <v>3.0030248256910732</v>
      </c>
      <c r="F2388" s="51">
        <v>100</v>
      </c>
    </row>
    <row r="2389" spans="1:6" x14ac:dyDescent="0.25">
      <c r="A2389" s="46" t="s">
        <v>568</v>
      </c>
      <c r="B2389" s="51">
        <v>1981</v>
      </c>
      <c r="C2389" s="20" t="s">
        <v>388</v>
      </c>
      <c r="D2389" s="20">
        <f>LOG(csv!D2389)</f>
        <v>5.2477474726909366</v>
      </c>
      <c r="E2389" s="53">
        <f>LOG(csv!E2389)</f>
        <v>2.8216354678602769</v>
      </c>
      <c r="F2389" s="51">
        <v>100</v>
      </c>
    </row>
    <row r="2390" spans="1:6" ht="20" x14ac:dyDescent="0.25">
      <c r="A2390" s="46" t="s">
        <v>569</v>
      </c>
      <c r="B2390" s="51">
        <v>1981</v>
      </c>
      <c r="C2390" s="20" t="s">
        <v>390</v>
      </c>
      <c r="D2390" s="20">
        <f>LOG(csv!D2390)</f>
        <v>4.4661407178389938</v>
      </c>
      <c r="E2390" s="53">
        <f>LOG(csv!E2390)</f>
        <v>4.1154510586969462</v>
      </c>
      <c r="F2390" s="51">
        <v>100</v>
      </c>
    </row>
    <row r="2391" spans="1:6" ht="30" x14ac:dyDescent="0.25">
      <c r="A2391" s="47" t="s">
        <v>570</v>
      </c>
      <c r="B2391" s="51">
        <v>1981</v>
      </c>
      <c r="C2391" s="20" t="s">
        <v>392</v>
      </c>
      <c r="D2391" s="20">
        <f>LOG(csv!D2391)</f>
        <v>5.2864856612595066</v>
      </c>
      <c r="E2391" s="53">
        <f>LOG(csv!E2391)</f>
        <v>2.7613600698186658</v>
      </c>
      <c r="F2391" s="51">
        <v>100</v>
      </c>
    </row>
    <row r="2392" spans="1:6" ht="20" x14ac:dyDescent="0.25">
      <c r="A2392" s="46" t="s">
        <v>571</v>
      </c>
      <c r="B2392" s="51">
        <v>1981</v>
      </c>
      <c r="C2392" s="20" t="s">
        <v>405</v>
      </c>
      <c r="D2392" s="20">
        <f>LOG(csv!D2392)</f>
        <v>7.4316810210073605</v>
      </c>
      <c r="E2392" s="53">
        <f>LOG(csv!E2392)</f>
        <v>4.241968113759965</v>
      </c>
      <c r="F2392" s="51">
        <v>100</v>
      </c>
    </row>
    <row r="2393" spans="1:6" ht="30" x14ac:dyDescent="0.25">
      <c r="A2393" s="46" t="s">
        <v>572</v>
      </c>
      <c r="B2393" s="51">
        <v>1981</v>
      </c>
      <c r="C2393" s="20" t="s">
        <v>392</v>
      </c>
      <c r="D2393" s="20">
        <f>LOG(csv!D2393)</f>
        <v>7.0787148891913851</v>
      </c>
      <c r="E2393" s="53">
        <f>LOG(csv!E2393)</f>
        <v>2.7443211996096668</v>
      </c>
      <c r="F2393" s="51">
        <v>100</v>
      </c>
    </row>
    <row r="2394" spans="1:6" ht="20" x14ac:dyDescent="0.25">
      <c r="A2394" s="46" t="s">
        <v>573</v>
      </c>
      <c r="B2394" s="51">
        <v>1981</v>
      </c>
      <c r="C2394" s="20" t="s">
        <v>384</v>
      </c>
      <c r="D2394" s="20">
        <f>LOG(csv!D2394)</f>
        <v>6.9729620046070915</v>
      </c>
      <c r="E2394" s="53">
        <f>LOG(csv!E2394)</f>
        <v>3.4117832214612527</v>
      </c>
      <c r="F2394" s="51">
        <v>100</v>
      </c>
    </row>
    <row r="2395" spans="1:6" ht="30" x14ac:dyDescent="0.25">
      <c r="A2395" s="46" t="s">
        <v>574</v>
      </c>
      <c r="B2395" s="51">
        <v>1981</v>
      </c>
      <c r="C2395" s="20" t="s">
        <v>392</v>
      </c>
      <c r="D2395" s="20">
        <f>LOG(csv!D2395)</f>
        <v>4.9113760332360652</v>
      </c>
      <c r="E2395" s="53">
        <f>LOG(csv!E2395)</f>
        <v>3.3762917198839348</v>
      </c>
      <c r="F2395" s="51">
        <v>100</v>
      </c>
    </row>
    <row r="2396" spans="1:6" ht="30" x14ac:dyDescent="0.25">
      <c r="A2396" s="46" t="s">
        <v>575</v>
      </c>
      <c r="B2396" s="51">
        <v>1981</v>
      </c>
      <c r="C2396" s="20" t="s">
        <v>392</v>
      </c>
      <c r="D2396" s="20">
        <f>LOG(csv!D2396)</f>
        <v>6.7785310918988699</v>
      </c>
      <c r="E2396" s="53">
        <f>LOG(csv!E2396)</f>
        <v>2.5481588184229844</v>
      </c>
      <c r="F2396" s="51">
        <v>100</v>
      </c>
    </row>
    <row r="2397" spans="1:6" ht="30" x14ac:dyDescent="0.25">
      <c r="A2397" s="46" t="s">
        <v>576</v>
      </c>
      <c r="B2397" s="51">
        <v>1981</v>
      </c>
      <c r="C2397" s="20" t="s">
        <v>382</v>
      </c>
      <c r="D2397" s="20">
        <f>LOG(csv!D2397)</f>
        <v>6.6524542496118242</v>
      </c>
      <c r="E2397" s="53">
        <f>LOG(csv!E2397)</f>
        <v>3.747816670583874</v>
      </c>
      <c r="F2397" s="51">
        <v>100</v>
      </c>
    </row>
    <row r="2398" spans="1:6" ht="20" x14ac:dyDescent="0.25">
      <c r="A2398" s="46" t="s">
        <v>577</v>
      </c>
      <c r="B2398" s="51">
        <v>1981</v>
      </c>
      <c r="C2398" s="20" t="s">
        <v>384</v>
      </c>
      <c r="D2398" s="20">
        <f>LOG(csv!D2398)</f>
        <v>6.7355548293456735</v>
      </c>
      <c r="E2398" s="53">
        <f>LOG(csv!E2398)</f>
        <v>3.3962996713732698</v>
      </c>
      <c r="F2398" s="51">
        <v>100</v>
      </c>
    </row>
    <row r="2399" spans="1:6" ht="20" x14ac:dyDescent="0.25">
      <c r="A2399" s="46" t="s">
        <v>578</v>
      </c>
      <c r="B2399" s="51">
        <v>1981</v>
      </c>
      <c r="C2399" s="20" t="s">
        <v>384</v>
      </c>
      <c r="D2399" s="20">
        <f>LOG(csv!D2399)</f>
        <v>6.3032710261660201</v>
      </c>
      <c r="E2399" s="53">
        <f>LOG(csv!E2399)</f>
        <v>3.7828099272006712</v>
      </c>
      <c r="F2399" s="51">
        <v>100</v>
      </c>
    </row>
    <row r="2400" spans="1:6" ht="20" x14ac:dyDescent="0.25">
      <c r="A2400" s="46" t="s">
        <v>579</v>
      </c>
      <c r="B2400" s="51">
        <v>1981</v>
      </c>
      <c r="C2400" s="20" t="s">
        <v>388</v>
      </c>
      <c r="D2400" s="20">
        <f>LOG(csv!D2400)</f>
        <v>5.7422835443140974</v>
      </c>
      <c r="E2400" s="53">
        <f>LOG(csv!E2400)</f>
        <v>2.8951019946920851</v>
      </c>
      <c r="F2400" s="51">
        <v>100</v>
      </c>
    </row>
    <row r="2401" spans="1:6" ht="30" x14ac:dyDescent="0.25">
      <c r="A2401" s="46" t="s">
        <v>580</v>
      </c>
      <c r="B2401" s="51">
        <v>1981</v>
      </c>
      <c r="C2401" s="20" t="s">
        <v>392</v>
      </c>
      <c r="D2401" s="20">
        <f>LOG(csv!D2401)</f>
        <v>6.9475973112738503</v>
      </c>
      <c r="E2401" s="53">
        <f>LOG(csv!E2401)</f>
        <v>2.7271023421873428</v>
      </c>
      <c r="F2401" s="51">
        <v>100</v>
      </c>
    </row>
    <row r="2402" spans="1:6" ht="30" x14ac:dyDescent="0.25">
      <c r="A2402" s="46" t="s">
        <v>581</v>
      </c>
      <c r="B2402" s="51">
        <v>1981</v>
      </c>
      <c r="C2402" s="20" t="s">
        <v>392</v>
      </c>
      <c r="D2402" s="20">
        <f>LOG(csv!D2402)</f>
        <v>7.6453007776360646</v>
      </c>
      <c r="E2402" s="53">
        <f>LOG(csv!E2402)</f>
        <v>3.4875997273768902</v>
      </c>
      <c r="F2402" s="51">
        <v>100</v>
      </c>
    </row>
    <row r="2403" spans="1:6" ht="20" x14ac:dyDescent="0.35">
      <c r="A2403" s="46" t="s">
        <v>624</v>
      </c>
      <c r="B2403" s="51">
        <v>1981</v>
      </c>
      <c r="C2403" s="42" t="s">
        <v>392</v>
      </c>
      <c r="D2403" s="20">
        <f>LOG(csv!D2403)</f>
        <v>7.0913151596972233</v>
      </c>
      <c r="E2403" s="53">
        <f>LOG(csv!E2403)</f>
        <v>3.1468757025696625</v>
      </c>
      <c r="F2403" s="51">
        <v>100</v>
      </c>
    </row>
    <row r="2404" spans="1:6" ht="20" x14ac:dyDescent="0.25">
      <c r="A2404" s="46" t="s">
        <v>582</v>
      </c>
      <c r="B2404" s="51">
        <v>1981</v>
      </c>
      <c r="C2404" s="20" t="s">
        <v>390</v>
      </c>
      <c r="D2404" s="20">
        <f>LOG(csv!D2404)</f>
        <v>7.6063581662857604</v>
      </c>
      <c r="E2404" s="53">
        <f>LOG(csv!E2404)</f>
        <v>3.7290953658984454</v>
      </c>
      <c r="F2404" s="51">
        <v>100</v>
      </c>
    </row>
    <row r="2405" spans="1:6" ht="30" x14ac:dyDescent="0.25">
      <c r="A2405" s="46" t="s">
        <v>583</v>
      </c>
      <c r="B2405" s="51">
        <v>1981</v>
      </c>
      <c r="C2405" s="20" t="s">
        <v>382</v>
      </c>
      <c r="D2405" s="20">
        <f>LOG(csv!D2405)</f>
        <v>7.3058292603429287</v>
      </c>
      <c r="E2405" s="53">
        <f>LOG(csv!E2405)</f>
        <v>2.4733750317477039</v>
      </c>
      <c r="F2405" s="51">
        <v>100</v>
      </c>
    </row>
    <row r="2406" spans="1:6" ht="30" x14ac:dyDescent="0.25">
      <c r="A2406" s="46" t="s">
        <v>584</v>
      </c>
      <c r="B2406" s="51">
        <v>1981</v>
      </c>
      <c r="C2406" s="20" t="s">
        <v>392</v>
      </c>
      <c r="D2406" s="20">
        <f>LOG(csv!D2406)</f>
        <v>7.6152805120020135</v>
      </c>
      <c r="E2406" s="53">
        <f>LOG(csv!E2406)</f>
        <v>2.6831177630126199</v>
      </c>
      <c r="F2406" s="51">
        <v>100</v>
      </c>
    </row>
    <row r="2407" spans="1:6" ht="30" x14ac:dyDescent="0.25">
      <c r="A2407" s="46" t="s">
        <v>585</v>
      </c>
      <c r="B2407" s="51">
        <v>1981</v>
      </c>
      <c r="C2407" s="20" t="s">
        <v>394</v>
      </c>
      <c r="D2407" s="20">
        <f>LOG(csv!D2407)</f>
        <v>5.6425802507306173</v>
      </c>
      <c r="E2407" s="53">
        <f>LOG(csv!E2407)</f>
        <v>3.3886500292541357</v>
      </c>
      <c r="F2407" s="51">
        <v>100</v>
      </c>
    </row>
    <row r="2408" spans="1:6" ht="30" x14ac:dyDescent="0.25">
      <c r="A2408" s="46" t="s">
        <v>586</v>
      </c>
      <c r="B2408" s="51">
        <v>1981</v>
      </c>
      <c r="C2408" s="20" t="s">
        <v>392</v>
      </c>
      <c r="D2408" s="20">
        <f>LOG(csv!D2408)</f>
        <v>6.0555060013020441</v>
      </c>
      <c r="E2408" s="53">
        <f>LOG(csv!E2408)</f>
        <v>2.9637160495306332</v>
      </c>
      <c r="F2408" s="51">
        <v>100</v>
      </c>
    </row>
    <row r="2409" spans="1:6" ht="20" x14ac:dyDescent="0.25">
      <c r="A2409" s="46" t="s">
        <v>587</v>
      </c>
      <c r="B2409" s="51">
        <v>1981</v>
      </c>
      <c r="C2409" s="20" t="s">
        <v>390</v>
      </c>
      <c r="D2409" s="20">
        <f>LOG(csv!D2409)</f>
        <v>6.9550426109968271</v>
      </c>
      <c r="E2409" s="53">
        <f>LOG(csv!E2409)</f>
        <v>4.1865797250274479</v>
      </c>
      <c r="F2409" s="51">
        <v>100</v>
      </c>
    </row>
    <row r="2410" spans="1:6" ht="20" x14ac:dyDescent="0.25">
      <c r="A2410" s="46" t="s">
        <v>588</v>
      </c>
      <c r="B2410" s="51">
        <v>1981</v>
      </c>
      <c r="C2410" s="20" t="s">
        <v>390</v>
      </c>
      <c r="D2410" s="20">
        <f>LOG(csv!D2410)</f>
        <v>6.8764449772609142</v>
      </c>
      <c r="E2410" s="53">
        <f>LOG(csv!E2410)</f>
        <v>4.2332613081577541</v>
      </c>
      <c r="F2410" s="51">
        <v>100</v>
      </c>
    </row>
    <row r="2411" spans="1:6" x14ac:dyDescent="0.25">
      <c r="A2411" s="46" t="s">
        <v>589</v>
      </c>
      <c r="B2411" s="51">
        <v>1981</v>
      </c>
      <c r="C2411" s="20" t="s">
        <v>405</v>
      </c>
      <c r="D2411" s="20">
        <f>LOG(csv!D2411)</f>
        <v>7.2760332957611249</v>
      </c>
      <c r="E2411" s="53">
        <f>LOG(csv!E2411)</f>
        <v>3.2234214555377592</v>
      </c>
      <c r="F2411" s="51">
        <v>100</v>
      </c>
    </row>
    <row r="2412" spans="1:6" ht="30" x14ac:dyDescent="0.25">
      <c r="A2412" s="46" t="s">
        <v>591</v>
      </c>
      <c r="B2412" s="51">
        <v>1981</v>
      </c>
      <c r="C2412" s="20" t="s">
        <v>398</v>
      </c>
      <c r="D2412" s="20">
        <f>LOG(csv!D2412)</f>
        <v>6.8645594321922756</v>
      </c>
      <c r="E2412" s="53">
        <f>LOG(csv!E2412)</f>
        <v>2.6981046134295195</v>
      </c>
      <c r="F2412" s="51">
        <v>100</v>
      </c>
    </row>
    <row r="2413" spans="1:6" ht="30" x14ac:dyDescent="0.25">
      <c r="A2413" s="46" t="s">
        <v>593</v>
      </c>
      <c r="B2413" s="51">
        <v>1981</v>
      </c>
      <c r="C2413" s="20" t="s">
        <v>382</v>
      </c>
      <c r="D2413" s="20">
        <f>LOG(csv!D2413)</f>
        <v>7.8104448737186072</v>
      </c>
      <c r="E2413" s="53">
        <f>LOG(csv!E2413)</f>
        <v>2.8578746700875115</v>
      </c>
      <c r="F2413" s="51">
        <v>100</v>
      </c>
    </row>
    <row r="2414" spans="1:6" ht="20" x14ac:dyDescent="0.25">
      <c r="A2414" s="46" t="s">
        <v>515</v>
      </c>
      <c r="B2414" s="51">
        <v>1981</v>
      </c>
      <c r="C2414" s="20" t="s">
        <v>384</v>
      </c>
      <c r="D2414" s="20">
        <f>LOG(csv!D2414)</f>
        <v>6.3118712106355614</v>
      </c>
      <c r="E2414" s="53">
        <f>LOG(csv!E2414)</f>
        <v>3.2747234906575726</v>
      </c>
      <c r="F2414" s="51">
        <v>100</v>
      </c>
    </row>
    <row r="2415" spans="1:6" ht="20" x14ac:dyDescent="0.35">
      <c r="A2415" s="46" t="s">
        <v>625</v>
      </c>
      <c r="B2415" s="51">
        <v>1981</v>
      </c>
      <c r="C2415" s="42" t="s">
        <v>382</v>
      </c>
      <c r="D2415" s="20">
        <f>LOG(csv!D2415)</f>
        <v>6.0671609060616039</v>
      </c>
      <c r="E2415" s="53">
        <f>LOG(csv!E2415)</f>
        <v>2.3281234095804115</v>
      </c>
      <c r="F2415" s="51">
        <v>100</v>
      </c>
    </row>
    <row r="2416" spans="1:6" ht="30" x14ac:dyDescent="0.25">
      <c r="A2416" s="46" t="s">
        <v>594</v>
      </c>
      <c r="B2416" s="51">
        <v>1981</v>
      </c>
      <c r="C2416" s="20" t="s">
        <v>392</v>
      </c>
      <c r="D2416" s="20">
        <f>LOG(csv!D2416)</f>
        <v>6.7441914011106388</v>
      </c>
      <c r="E2416" s="53">
        <f>LOG(csv!E2416)</f>
        <v>2.5343054884819578</v>
      </c>
      <c r="F2416" s="51">
        <v>100</v>
      </c>
    </row>
    <row r="2417" spans="1:6" x14ac:dyDescent="0.25">
      <c r="A2417" s="46" t="s">
        <v>595</v>
      </c>
      <c r="B2417" s="51">
        <v>1981</v>
      </c>
      <c r="C2417" s="20" t="s">
        <v>388</v>
      </c>
      <c r="D2417" s="20">
        <f>LOG(csv!D2417)</f>
        <v>5.0595217660408505</v>
      </c>
      <c r="E2417" s="53">
        <f>LOG(csv!E2417)</f>
        <v>2.8234950304648878</v>
      </c>
      <c r="F2417" s="51">
        <v>100</v>
      </c>
    </row>
    <row r="2418" spans="1:6" ht="30" x14ac:dyDescent="0.25">
      <c r="A2418" s="47" t="s">
        <v>596</v>
      </c>
      <c r="B2418" s="51">
        <v>1981</v>
      </c>
      <c r="C2418" s="20" t="s">
        <v>394</v>
      </c>
      <c r="D2418" s="20">
        <f>LOG(csv!D2418)</f>
        <v>6.0276928298182444</v>
      </c>
      <c r="E2418" s="53">
        <f>LOG(csv!E2418)</f>
        <v>3.8022035581890123</v>
      </c>
      <c r="F2418" s="51">
        <v>100</v>
      </c>
    </row>
    <row r="2419" spans="1:6" ht="20" x14ac:dyDescent="0.25">
      <c r="A2419" s="46" t="s">
        <v>597</v>
      </c>
      <c r="B2419" s="51">
        <v>1981</v>
      </c>
      <c r="C2419" s="20" t="s">
        <v>386</v>
      </c>
      <c r="D2419" s="20">
        <f>LOG(csv!D2419)</f>
        <v>7.007535015451908</v>
      </c>
      <c r="E2419" s="53">
        <f>LOG(csv!E2419)</f>
        <v>3.1091660378836488</v>
      </c>
      <c r="F2419" s="51">
        <v>100</v>
      </c>
    </row>
    <row r="2420" spans="1:6" x14ac:dyDescent="0.25">
      <c r="A2420" s="46" t="s">
        <v>598</v>
      </c>
      <c r="B2420" s="51">
        <v>1981</v>
      </c>
      <c r="C2420" s="20" t="s">
        <v>405</v>
      </c>
      <c r="D2420" s="20">
        <f>LOG(csv!D2420)</f>
        <v>7.847658756891005</v>
      </c>
      <c r="E2420" s="53">
        <f>LOG(csv!E2420)</f>
        <v>3.1989005864174058</v>
      </c>
      <c r="F2420" s="51">
        <v>100</v>
      </c>
    </row>
    <row r="2421" spans="1:6" ht="30" x14ac:dyDescent="0.25">
      <c r="A2421" s="46" t="s">
        <v>599</v>
      </c>
      <c r="B2421" s="51">
        <v>1981</v>
      </c>
      <c r="C2421" s="20" t="s">
        <v>398</v>
      </c>
      <c r="D2421" s="20">
        <f>LOG(csv!D2421)</f>
        <v>6.7026820786421526</v>
      </c>
      <c r="E2421" s="53">
        <f>LOG(csv!E2421)</f>
        <v>2.8239254609508473</v>
      </c>
      <c r="F2421" s="51">
        <v>100</v>
      </c>
    </row>
    <row r="2422" spans="1:6" x14ac:dyDescent="0.25">
      <c r="A2422" s="46" t="s">
        <v>601</v>
      </c>
      <c r="B2422" s="51">
        <v>1981</v>
      </c>
      <c r="C2422" s="20" t="s">
        <v>388</v>
      </c>
      <c r="D2422" s="20">
        <f>LOG(csv!D2422)</f>
        <v>4.0722498976135144</v>
      </c>
      <c r="E2422" s="53">
        <f>LOG(csv!E2422)</f>
        <v>2.7175270294977545</v>
      </c>
      <c r="F2422" s="51">
        <v>100</v>
      </c>
    </row>
    <row r="2423" spans="1:6" ht="30" x14ac:dyDescent="0.25">
      <c r="A2423" s="46" t="s">
        <v>602</v>
      </c>
      <c r="B2423" s="51">
        <v>1981</v>
      </c>
      <c r="C2423" s="20" t="s">
        <v>392</v>
      </c>
      <c r="D2423" s="20">
        <f>LOG(csv!D2423)</f>
        <v>7.4501837128155204</v>
      </c>
      <c r="E2423" s="53">
        <f>LOG(csv!E2423)</f>
        <v>2.0147308728314912</v>
      </c>
      <c r="F2423" s="51">
        <v>100</v>
      </c>
    </row>
    <row r="2424" spans="1:6" ht="30" x14ac:dyDescent="0.25">
      <c r="A2424" s="46" t="s">
        <v>603</v>
      </c>
      <c r="B2424" s="51">
        <v>1981</v>
      </c>
      <c r="C2424" s="20" t="s">
        <v>398</v>
      </c>
      <c r="D2424" s="20">
        <f>LOG(csv!D2424)</f>
        <v>7.6694174541257576</v>
      </c>
      <c r="E2424" s="53">
        <f>LOG(csv!E2424)</f>
        <v>2.9201510303741629</v>
      </c>
      <c r="F2424" s="51">
        <v>100</v>
      </c>
    </row>
    <row r="2425" spans="1:6" ht="30" x14ac:dyDescent="0.25">
      <c r="A2425" s="46" t="s">
        <v>604</v>
      </c>
      <c r="B2425" s="51">
        <v>1981</v>
      </c>
      <c r="C2425" s="20" t="s">
        <v>405</v>
      </c>
      <c r="D2425" s="20">
        <f>LOG(csv!D2425)</f>
        <v>6.415426281290876</v>
      </c>
      <c r="E2425" s="53">
        <f>LOG(csv!E2425)</f>
        <v>4.6544781868299108</v>
      </c>
      <c r="F2425" s="51">
        <v>100</v>
      </c>
    </row>
    <row r="2426" spans="1:6" ht="20" x14ac:dyDescent="0.25">
      <c r="A2426" s="48" t="s">
        <v>605</v>
      </c>
      <c r="B2426" s="51">
        <v>1981</v>
      </c>
      <c r="C2426" s="20" t="s">
        <v>390</v>
      </c>
      <c r="D2426" s="20">
        <f>LOG(csv!D2426)</f>
        <v>7.7825382148795619</v>
      </c>
      <c r="E2426" s="53">
        <f>LOG(csv!E2426)</f>
        <v>3.9822398459860642</v>
      </c>
      <c r="F2426" s="51">
        <v>100</v>
      </c>
    </row>
    <row r="2427" spans="1:6" ht="30" x14ac:dyDescent="0.25">
      <c r="A2427" s="46" t="s">
        <v>592</v>
      </c>
      <c r="B2427" s="51">
        <v>1981</v>
      </c>
      <c r="C2427" s="20" t="s">
        <v>392</v>
      </c>
      <c r="D2427" s="20">
        <f>LOG(csv!D2427)</f>
        <v>7.5733983813918968</v>
      </c>
      <c r="E2427" s="53">
        <f>LOG(csv!E2427)</f>
        <v>1.8638813586663665</v>
      </c>
      <c r="F2427" s="51">
        <v>100</v>
      </c>
    </row>
    <row r="2428" spans="1:6" ht="20" x14ac:dyDescent="0.25">
      <c r="A2428" s="48" t="s">
        <v>606</v>
      </c>
      <c r="B2428" s="51">
        <v>1981</v>
      </c>
      <c r="C2428" s="20" t="s">
        <v>413</v>
      </c>
      <c r="D2428" s="20">
        <f>LOG(csv!D2428)</f>
        <v>8.4748631650071289</v>
      </c>
      <c r="E2428" s="53">
        <f>LOG(csv!E2428)</f>
        <v>4.1459160091363385</v>
      </c>
      <c r="F2428" s="51">
        <v>100</v>
      </c>
    </row>
    <row r="2429" spans="1:6" ht="30" x14ac:dyDescent="0.25">
      <c r="A2429" s="48" t="s">
        <v>612</v>
      </c>
      <c r="B2429" s="51">
        <v>1981</v>
      </c>
      <c r="C2429" s="20" t="s">
        <v>394</v>
      </c>
      <c r="D2429" s="20">
        <f>LOG(csv!D2429)</f>
        <v>5.035849819934441</v>
      </c>
      <c r="E2429" s="53">
        <f>LOG(csv!E2429)</f>
        <v>3.9235400614553138</v>
      </c>
      <c r="F2429" s="51">
        <v>100</v>
      </c>
    </row>
    <row r="2430" spans="1:6" ht="30" x14ac:dyDescent="0.25">
      <c r="A2430" s="46" t="s">
        <v>607</v>
      </c>
      <c r="B2430" s="51">
        <v>1981</v>
      </c>
      <c r="C2430" s="20" t="s">
        <v>394</v>
      </c>
      <c r="D2430" s="20">
        <f>LOG(csv!D2430)</f>
        <v>6.5355386741890982</v>
      </c>
      <c r="E2430" s="53">
        <f>LOG(csv!E2430)</f>
        <v>3.5756834224109024</v>
      </c>
      <c r="F2430" s="51">
        <v>100</v>
      </c>
    </row>
    <row r="2431" spans="1:6" ht="30" x14ac:dyDescent="0.25">
      <c r="A2431" s="46" t="s">
        <v>608</v>
      </c>
      <c r="B2431" s="51">
        <v>1981</v>
      </c>
      <c r="C2431" s="20" t="s">
        <v>398</v>
      </c>
      <c r="D2431" s="20">
        <f>LOG(csv!D2431)</f>
        <v>7.4362761214762214</v>
      </c>
      <c r="E2431" s="53">
        <f>LOG(csv!E2431)</f>
        <v>2.8054084707205313</v>
      </c>
      <c r="F2431" s="51">
        <v>100</v>
      </c>
    </row>
    <row r="2432" spans="1:6" x14ac:dyDescent="0.25">
      <c r="A2432" s="46" t="s">
        <v>609</v>
      </c>
      <c r="B2432" s="51">
        <v>1981</v>
      </c>
      <c r="C2432" s="20" t="s">
        <v>388</v>
      </c>
      <c r="D2432" s="20">
        <f>LOG(csv!D2432)</f>
        <v>5.3198739874768259</v>
      </c>
      <c r="E2432" s="53">
        <f>LOG(csv!E2432)</f>
        <v>2.9205171915809043</v>
      </c>
      <c r="F2432" s="51">
        <v>100</v>
      </c>
    </row>
    <row r="2433" spans="1:6" ht="30" x14ac:dyDescent="0.25">
      <c r="A2433" s="46" t="s">
        <v>610</v>
      </c>
      <c r="B2433" s="51">
        <v>1981</v>
      </c>
      <c r="C2433" s="20" t="s">
        <v>394</v>
      </c>
      <c r="D2433" s="20">
        <f>LOG(csv!D2433)</f>
        <v>7.4104471284762887</v>
      </c>
      <c r="E2433" s="53">
        <f>LOG(csv!E2433)</f>
        <v>3.6803344054635532</v>
      </c>
      <c r="F2433" s="51">
        <v>100</v>
      </c>
    </row>
    <row r="2434" spans="1:6" ht="30" x14ac:dyDescent="0.25">
      <c r="A2434" s="48" t="s">
        <v>611</v>
      </c>
      <c r="B2434" s="51">
        <v>1981</v>
      </c>
      <c r="C2434" s="20" t="s">
        <v>382</v>
      </c>
      <c r="D2434" s="20">
        <f>LOG(csv!D2434)</f>
        <v>7.9263577084123877</v>
      </c>
      <c r="E2434" s="53">
        <f>LOG(csv!E2434)</f>
        <v>2.420488915718809</v>
      </c>
      <c r="F2434" s="51">
        <v>100</v>
      </c>
    </row>
    <row r="2435" spans="1:6" x14ac:dyDescent="0.25">
      <c r="A2435" s="46" t="s">
        <v>616</v>
      </c>
      <c r="B2435" s="51">
        <v>1981</v>
      </c>
      <c r="C2435" s="20" t="s">
        <v>405</v>
      </c>
      <c r="D2435" s="20">
        <f>LOG(csv!D2435)</f>
        <v>7.3315525658302727</v>
      </c>
      <c r="E2435" s="53">
        <f>LOG(csv!E2435)</f>
        <v>2.28956613436532</v>
      </c>
      <c r="F2435" s="51">
        <v>100</v>
      </c>
    </row>
    <row r="2436" spans="1:6" ht="30" x14ac:dyDescent="0.25">
      <c r="A2436" s="46" t="s">
        <v>617</v>
      </c>
      <c r="B2436" s="51">
        <v>1981</v>
      </c>
      <c r="C2436" s="20" t="s">
        <v>392</v>
      </c>
      <c r="D2436" s="20">
        <f>LOG(csv!D2436)</f>
        <v>7.0607737408432509</v>
      </c>
      <c r="E2436" s="53">
        <f>LOG(csv!E2436)</f>
        <v>2.8149096563591547</v>
      </c>
      <c r="F2436" s="51">
        <v>100</v>
      </c>
    </row>
    <row r="2437" spans="1:6" ht="30" x14ac:dyDescent="0.25">
      <c r="A2437" s="46" t="s">
        <v>618</v>
      </c>
      <c r="B2437" s="51">
        <v>1981</v>
      </c>
      <c r="C2437" s="20" t="s">
        <v>392</v>
      </c>
      <c r="D2437" s="20">
        <f>LOG(csv!D2437)</f>
        <v>7.0876680393782019</v>
      </c>
      <c r="E2437" s="53">
        <f>LOG(csv!E2437)</f>
        <v>3.0244983966920986</v>
      </c>
      <c r="F2437" s="51">
        <v>100</v>
      </c>
    </row>
    <row r="2438" spans="1:6" ht="30" x14ac:dyDescent="0.25">
      <c r="A2438" s="46" t="s">
        <v>381</v>
      </c>
      <c r="B2438" s="51">
        <v>1982</v>
      </c>
      <c r="C2438" s="20" t="s">
        <v>382</v>
      </c>
      <c r="D2438" s="20">
        <f>LOG(csv!D2438)</f>
        <v>7.4921594601053512</v>
      </c>
      <c r="E2438" s="53">
        <f>LOG(csv!E2438)</f>
        <v>2.4154312053672169</v>
      </c>
      <c r="F2438" s="51">
        <v>100</v>
      </c>
    </row>
    <row r="2439" spans="1:6" ht="20" x14ac:dyDescent="0.25">
      <c r="A2439" s="46" t="s">
        <v>383</v>
      </c>
      <c r="B2439" s="51">
        <v>1982</v>
      </c>
      <c r="C2439" s="20" t="s">
        <v>384</v>
      </c>
      <c r="D2439" s="20">
        <f>LOG(csv!D2439)</f>
        <v>6.5540837504654892</v>
      </c>
      <c r="E2439" s="53">
        <f>LOG(csv!E2439)</f>
        <v>2.8088625039811248</v>
      </c>
      <c r="F2439" s="51">
        <v>100</v>
      </c>
    </row>
    <row r="2440" spans="1:6" ht="20" x14ac:dyDescent="0.25">
      <c r="A2440" s="46" t="s">
        <v>385</v>
      </c>
      <c r="B2440" s="51">
        <v>1982</v>
      </c>
      <c r="C2440" s="20" t="s">
        <v>386</v>
      </c>
      <c r="D2440" s="20">
        <f>LOG(csv!D2440)</f>
        <v>7.5175929308559484</v>
      </c>
      <c r="E2440" s="53">
        <f>LOG(csv!E2440)</f>
        <v>3.3418519173747616</v>
      </c>
      <c r="F2440" s="51">
        <v>100</v>
      </c>
    </row>
    <row r="2441" spans="1:6" ht="20" x14ac:dyDescent="0.25">
      <c r="A2441" s="46" t="s">
        <v>389</v>
      </c>
      <c r="B2441" s="51">
        <v>1982</v>
      </c>
      <c r="C2441" s="20" t="s">
        <v>390</v>
      </c>
      <c r="D2441" s="20">
        <f>LOG(csv!D2441)</f>
        <v>4.8524860932356217</v>
      </c>
      <c r="E2441" s="53">
        <f>LOG(csv!E2441)</f>
        <v>3.9827794075916132</v>
      </c>
      <c r="F2441" s="51">
        <v>100</v>
      </c>
    </row>
    <row r="2442" spans="1:6" ht="30" x14ac:dyDescent="0.25">
      <c r="A2442" s="46" t="s">
        <v>391</v>
      </c>
      <c r="B2442" s="51">
        <v>1982</v>
      </c>
      <c r="C2442" s="20" t="s">
        <v>392</v>
      </c>
      <c r="D2442" s="20">
        <f>LOG(csv!D2442)</f>
        <v>7.0837559202283726</v>
      </c>
      <c r="E2442" s="53">
        <f>LOG(csv!E2442)</f>
        <v>2.7751235335302957</v>
      </c>
      <c r="F2442" s="51">
        <v>100</v>
      </c>
    </row>
    <row r="2443" spans="1:6" ht="30" x14ac:dyDescent="0.25">
      <c r="A2443" s="47" t="s">
        <v>395</v>
      </c>
      <c r="B2443" s="51">
        <v>1982</v>
      </c>
      <c r="C2443" s="20" t="s">
        <v>394</v>
      </c>
      <c r="D2443" s="20">
        <f>LOG(csv!D2443)</f>
        <v>4.8395283245775316</v>
      </c>
      <c r="E2443" s="53">
        <f>LOG(csv!E2443)</f>
        <v>3.3011932575268053</v>
      </c>
      <c r="F2443" s="51">
        <v>100</v>
      </c>
    </row>
    <row r="2444" spans="1:6" ht="30" x14ac:dyDescent="0.25">
      <c r="A2444" s="46" t="s">
        <v>396</v>
      </c>
      <c r="B2444" s="51">
        <v>1982</v>
      </c>
      <c r="C2444" s="20" t="s">
        <v>394</v>
      </c>
      <c r="D2444" s="20">
        <f>LOG(csv!D2444)</f>
        <v>7.6012104735850121</v>
      </c>
      <c r="E2444" s="53">
        <f>LOG(csv!E2444)</f>
        <v>3.4635581741242571</v>
      </c>
      <c r="F2444" s="51">
        <v>100</v>
      </c>
    </row>
    <row r="2445" spans="1:6" ht="30" x14ac:dyDescent="0.25">
      <c r="A2445" s="46" t="s">
        <v>397</v>
      </c>
      <c r="B2445" s="51">
        <v>1982</v>
      </c>
      <c r="C2445" s="20" t="s">
        <v>398</v>
      </c>
      <c r="D2445" s="20">
        <f>LOG(csv!D2445)</f>
        <v>6.4736872102914358</v>
      </c>
      <c r="E2445" s="53">
        <f>LOG(csv!E2445)</f>
        <v>2.6277231640238341</v>
      </c>
      <c r="F2445" s="51">
        <v>100</v>
      </c>
    </row>
    <row r="2446" spans="1:6" ht="30" x14ac:dyDescent="0.25">
      <c r="A2446" s="46" t="s">
        <v>399</v>
      </c>
      <c r="B2446" s="51">
        <v>1982</v>
      </c>
      <c r="C2446" s="20" t="s">
        <v>394</v>
      </c>
      <c r="D2446" s="20">
        <f>LOG(csv!D2446)</f>
        <v>4.8566745246667775</v>
      </c>
      <c r="E2446" s="53">
        <f>LOG(csv!E2446)</f>
        <v>3.9726517537015869</v>
      </c>
      <c r="F2446" s="51">
        <v>100</v>
      </c>
    </row>
    <row r="2447" spans="1:6" x14ac:dyDescent="0.25">
      <c r="A2447" s="46" t="s">
        <v>400</v>
      </c>
      <c r="B2447" s="51">
        <v>1982</v>
      </c>
      <c r="C2447" s="20" t="s">
        <v>388</v>
      </c>
      <c r="D2447" s="20">
        <f>LOG(csv!D2447)</f>
        <v>7.3067269341885055</v>
      </c>
      <c r="E2447" s="53">
        <f>LOG(csv!E2447)</f>
        <v>4.1058054397146186</v>
      </c>
      <c r="F2447" s="51">
        <v>100</v>
      </c>
    </row>
    <row r="2448" spans="1:6" ht="20" x14ac:dyDescent="0.25">
      <c r="A2448" s="46" t="s">
        <v>401</v>
      </c>
      <c r="B2448" s="51">
        <v>1982</v>
      </c>
      <c r="C2448" s="20" t="s">
        <v>390</v>
      </c>
      <c r="D2448" s="20">
        <f>LOG(csv!D2448)</f>
        <v>6.9134365938537217</v>
      </c>
      <c r="E2448" s="53">
        <f>LOG(csv!E2448)</f>
        <v>3.9725581722681609</v>
      </c>
      <c r="F2448" s="51">
        <v>100</v>
      </c>
    </row>
    <row r="2449" spans="1:6" ht="30" x14ac:dyDescent="0.25">
      <c r="A2449" s="46" t="s">
        <v>402</v>
      </c>
      <c r="B2449" s="51">
        <v>1982</v>
      </c>
      <c r="C2449" s="20" t="s">
        <v>398</v>
      </c>
      <c r="D2449" s="20">
        <f>LOG(csv!D2449)</f>
        <v>6.9010013907616816</v>
      </c>
      <c r="E2449" s="53">
        <f>LOG(csv!E2449)</f>
        <v>2.9092839137198707</v>
      </c>
      <c r="F2449" s="51">
        <v>100</v>
      </c>
    </row>
    <row r="2450" spans="1:6" ht="14.5" x14ac:dyDescent="0.35">
      <c r="A2450" s="46" t="s">
        <v>620</v>
      </c>
      <c r="B2450" s="51">
        <v>1982</v>
      </c>
      <c r="C2450" s="42" t="s">
        <v>394</v>
      </c>
      <c r="D2450" s="20">
        <f>LOG(csv!D2450)</f>
        <v>5.5940808073603616</v>
      </c>
      <c r="E2450" s="53">
        <f>LOG(csv!E2450)</f>
        <v>3.8552243465430918</v>
      </c>
      <c r="F2450" s="51">
        <v>100</v>
      </c>
    </row>
    <row r="2451" spans="1:6" x14ac:dyDescent="0.25">
      <c r="A2451" s="46" t="s">
        <v>404</v>
      </c>
      <c r="B2451" s="51">
        <v>1982</v>
      </c>
      <c r="C2451" s="20" t="s">
        <v>405</v>
      </c>
      <c r="D2451" s="20">
        <f>LOG(csv!D2451)</f>
        <v>5.8442192562412689</v>
      </c>
      <c r="E2451" s="53">
        <f>LOG(csv!E2451)</f>
        <v>3.975255220646678</v>
      </c>
      <c r="F2451" s="51">
        <v>100</v>
      </c>
    </row>
    <row r="2452" spans="1:6" ht="30" x14ac:dyDescent="0.25">
      <c r="A2452" s="46" t="s">
        <v>406</v>
      </c>
      <c r="B2452" s="51">
        <v>1982</v>
      </c>
      <c r="C2452" s="20" t="s">
        <v>382</v>
      </c>
      <c r="D2452" s="20">
        <f>LOG(csv!D2452)</f>
        <v>8.1683953858024143</v>
      </c>
      <c r="E2452" s="53">
        <f>LOG(csv!E2452)</f>
        <v>2.3339350829443908</v>
      </c>
      <c r="F2452" s="51">
        <v>100</v>
      </c>
    </row>
    <row r="2453" spans="1:6" ht="30" x14ac:dyDescent="0.25">
      <c r="A2453" s="46" t="s">
        <v>407</v>
      </c>
      <c r="B2453" s="51">
        <v>1982</v>
      </c>
      <c r="C2453" s="20" t="s">
        <v>394</v>
      </c>
      <c r="D2453" s="20">
        <f>LOG(csv!D2453)</f>
        <v>5.447021517337439</v>
      </c>
      <c r="E2453" s="53">
        <f>LOG(csv!E2453)</f>
        <v>3.6613713260138407</v>
      </c>
      <c r="F2453" s="51">
        <v>100</v>
      </c>
    </row>
    <row r="2454" spans="1:6" ht="30" x14ac:dyDescent="0.25">
      <c r="A2454" s="46" t="s">
        <v>408</v>
      </c>
      <c r="B2454" s="51">
        <v>1982</v>
      </c>
      <c r="C2454" s="20" t="s">
        <v>398</v>
      </c>
      <c r="D2454" s="20">
        <f>LOG(csv!D2454)</f>
        <v>7.0125424369006533</v>
      </c>
      <c r="E2454" s="53">
        <f>LOG(csv!E2454)</f>
        <v>3.0692806017744254</v>
      </c>
      <c r="F2454" s="51">
        <v>100</v>
      </c>
    </row>
    <row r="2455" spans="1:6" ht="20" x14ac:dyDescent="0.25">
      <c r="A2455" s="46" t="s">
        <v>409</v>
      </c>
      <c r="B2455" s="51">
        <v>1982</v>
      </c>
      <c r="C2455" s="20" t="s">
        <v>390</v>
      </c>
      <c r="D2455" s="20">
        <f>LOG(csv!D2455)</f>
        <v>7.0161583154620404</v>
      </c>
      <c r="E2455" s="53">
        <f>LOG(csv!E2455)</f>
        <v>3.9728452655959798</v>
      </c>
      <c r="F2455" s="51">
        <v>100</v>
      </c>
    </row>
    <row r="2456" spans="1:6" ht="30" x14ac:dyDescent="0.25">
      <c r="A2456" s="46" t="s">
        <v>410</v>
      </c>
      <c r="B2456" s="51">
        <v>1982</v>
      </c>
      <c r="C2456" s="20" t="s">
        <v>394</v>
      </c>
      <c r="D2456" s="20">
        <f>LOG(csv!D2456)</f>
        <v>5.4589851457110132</v>
      </c>
      <c r="E2456" s="53">
        <f>LOG(csv!E2456)</f>
        <v>3.0730522661133159</v>
      </c>
      <c r="F2456" s="51">
        <v>100</v>
      </c>
    </row>
    <row r="2457" spans="1:6" ht="30" x14ac:dyDescent="0.25">
      <c r="A2457" s="46" t="s">
        <v>411</v>
      </c>
      <c r="B2457" s="51">
        <v>1982</v>
      </c>
      <c r="C2457" s="20" t="s">
        <v>392</v>
      </c>
      <c r="D2457" s="20">
        <f>LOG(csv!D2457)</f>
        <v>6.8955851826257453</v>
      </c>
      <c r="E2457" s="53">
        <f>LOG(csv!E2457)</f>
        <v>2.5085011825296792</v>
      </c>
      <c r="F2457" s="51">
        <v>100</v>
      </c>
    </row>
    <row r="2458" spans="1:6" ht="20" x14ac:dyDescent="0.25">
      <c r="A2458" s="46" t="s">
        <v>412</v>
      </c>
      <c r="B2458" s="51">
        <v>1982</v>
      </c>
      <c r="C2458" s="20" t="s">
        <v>413</v>
      </c>
      <c r="D2458" s="20">
        <f>LOG(csv!D2458)</f>
        <v>4.8180476510995192</v>
      </c>
      <c r="E2458" s="53">
        <f>LOG(csv!E2458)</f>
        <v>4.151252488757871</v>
      </c>
      <c r="F2458" s="51">
        <v>100</v>
      </c>
    </row>
    <row r="2459" spans="1:6" ht="30" x14ac:dyDescent="0.25">
      <c r="A2459" s="46" t="s">
        <v>414</v>
      </c>
      <c r="B2459" s="51">
        <v>1982</v>
      </c>
      <c r="C2459" s="20" t="s">
        <v>382</v>
      </c>
      <c r="D2459" s="20">
        <f>LOG(csv!D2459)</f>
        <v>6.3578820808251244</v>
      </c>
      <c r="E2459" s="53">
        <f>LOG(csv!E2459)</f>
        <v>2.5351200128290632</v>
      </c>
      <c r="F2459" s="51">
        <v>100</v>
      </c>
    </row>
    <row r="2460" spans="1:6" ht="30" x14ac:dyDescent="0.25">
      <c r="A2460" s="48" t="s">
        <v>415</v>
      </c>
      <c r="B2460" s="51">
        <v>1982</v>
      </c>
      <c r="C2460" s="20" t="s">
        <v>394</v>
      </c>
      <c r="D2460" s="20">
        <f>LOG(csv!D2460)</f>
        <v>6.9537136028655411</v>
      </c>
      <c r="E2460" s="53">
        <f>LOG(csv!E2460)</f>
        <v>2.9816769515379011</v>
      </c>
      <c r="F2460" s="51">
        <v>100</v>
      </c>
    </row>
    <row r="2461" spans="1:6" ht="20" x14ac:dyDescent="0.25">
      <c r="A2461" s="47" t="s">
        <v>416</v>
      </c>
      <c r="B2461" s="51">
        <v>1982</v>
      </c>
      <c r="C2461" s="20" t="s">
        <v>384</v>
      </c>
      <c r="D2461" s="20">
        <f>LOG(csv!D2461)</f>
        <v>6.6531136764073171</v>
      </c>
      <c r="E2461" s="53">
        <f>LOG(csv!E2461)</f>
        <v>2.5682970098903395</v>
      </c>
      <c r="F2461" s="51">
        <v>100</v>
      </c>
    </row>
    <row r="2462" spans="1:6" ht="30" x14ac:dyDescent="0.25">
      <c r="A2462" s="46" t="s">
        <v>417</v>
      </c>
      <c r="B2462" s="51">
        <v>1982</v>
      </c>
      <c r="C2462" s="20" t="s">
        <v>392</v>
      </c>
      <c r="D2462" s="20">
        <f>LOG(csv!D2462)</f>
        <v>6.214799621906586</v>
      </c>
      <c r="E2462" s="53">
        <f>LOG(csv!E2462)</f>
        <v>2.9770745222438451</v>
      </c>
      <c r="F2462" s="51">
        <v>100</v>
      </c>
    </row>
    <row r="2463" spans="1:6" ht="30" x14ac:dyDescent="0.25">
      <c r="A2463" s="46" t="s">
        <v>418</v>
      </c>
      <c r="B2463" s="51">
        <v>1982</v>
      </c>
      <c r="C2463" s="20" t="s">
        <v>394</v>
      </c>
      <c r="D2463" s="20">
        <f>LOG(csv!D2463)</f>
        <v>8.2743385220731476</v>
      </c>
      <c r="E2463" s="53">
        <f>LOG(csv!E2463)</f>
        <v>3.3423638477016704</v>
      </c>
      <c r="F2463" s="51">
        <v>100</v>
      </c>
    </row>
    <row r="2464" spans="1:6" ht="30" x14ac:dyDescent="0.25">
      <c r="A2464" s="48" t="s">
        <v>420</v>
      </c>
      <c r="B2464" s="51">
        <v>1982</v>
      </c>
      <c r="C2464" s="20" t="s">
        <v>382</v>
      </c>
      <c r="D2464" s="20">
        <f>LOG(csv!D2464)</f>
        <v>5.579147689887467</v>
      </c>
      <c r="E2464" s="53">
        <f>LOG(csv!E2464)</f>
        <v>4.3179598252423634</v>
      </c>
      <c r="F2464" s="51">
        <v>100</v>
      </c>
    </row>
    <row r="2465" spans="1:6" ht="20" x14ac:dyDescent="0.25">
      <c r="A2465" s="46" t="s">
        <v>421</v>
      </c>
      <c r="B2465" s="51">
        <v>1982</v>
      </c>
      <c r="C2465" s="20" t="s">
        <v>384</v>
      </c>
      <c r="D2465" s="20">
        <f>LOG(csv!D2465)</f>
        <v>6.8683720815186007</v>
      </c>
      <c r="E2465" s="53">
        <f>LOG(csv!E2465)</f>
        <v>3.3465139798224257</v>
      </c>
      <c r="F2465" s="51">
        <v>100</v>
      </c>
    </row>
    <row r="2466" spans="1:6" ht="30" x14ac:dyDescent="0.25">
      <c r="A2466" s="46" t="s">
        <v>422</v>
      </c>
      <c r="B2466" s="51">
        <v>1982</v>
      </c>
      <c r="C2466" s="20" t="s">
        <v>392</v>
      </c>
      <c r="D2466" s="20">
        <f>LOG(csv!D2466)</f>
        <v>7.1431076481125997</v>
      </c>
      <c r="E2466" s="53">
        <f>LOG(csv!E2466)</f>
        <v>2.3893337960055812</v>
      </c>
      <c r="F2466" s="51">
        <v>100</v>
      </c>
    </row>
    <row r="2467" spans="1:6" ht="30" x14ac:dyDescent="0.25">
      <c r="A2467" s="46" t="s">
        <v>424</v>
      </c>
      <c r="B2467" s="51">
        <v>1982</v>
      </c>
      <c r="C2467" s="20" t="s">
        <v>392</v>
      </c>
      <c r="D2467" s="20">
        <f>LOG(csv!D2467)</f>
        <v>6.9079521720326253</v>
      </c>
      <c r="E2467" s="53">
        <f>LOG(csv!E2467)</f>
        <v>2.3663056912251634</v>
      </c>
      <c r="F2467" s="51">
        <v>100</v>
      </c>
    </row>
    <row r="2468" spans="1:6" ht="30" x14ac:dyDescent="0.25">
      <c r="A2468" s="46" t="s">
        <v>425</v>
      </c>
      <c r="B2468" s="51">
        <v>1982</v>
      </c>
      <c r="C2468" s="20" t="s">
        <v>382</v>
      </c>
      <c r="D2468" s="20">
        <f>LOG(csv!D2468)</f>
        <v>7.142434113551853</v>
      </c>
      <c r="E2468" s="53">
        <f>LOG(csv!E2468)</f>
        <v>2.1847238427199351</v>
      </c>
      <c r="F2468" s="51">
        <v>100</v>
      </c>
    </row>
    <row r="2469" spans="1:6" ht="30" x14ac:dyDescent="0.25">
      <c r="A2469" s="46" t="s">
        <v>426</v>
      </c>
      <c r="B2469" s="51">
        <v>1982</v>
      </c>
      <c r="C2469" s="20" t="s">
        <v>392</v>
      </c>
      <c r="D2469" s="20">
        <f>LOG(csv!D2469)</f>
        <v>7.2390666749484458</v>
      </c>
      <c r="E2469" s="53">
        <f>LOG(csv!E2469)</f>
        <v>2.887846347141434</v>
      </c>
      <c r="F2469" s="51">
        <v>100</v>
      </c>
    </row>
    <row r="2470" spans="1:6" ht="20" x14ac:dyDescent="0.25">
      <c r="A2470" s="46" t="s">
        <v>427</v>
      </c>
      <c r="B2470" s="51">
        <v>1982</v>
      </c>
      <c r="C2470" s="20" t="s">
        <v>413</v>
      </c>
      <c r="D2470" s="20">
        <f>LOG(csv!D2470)</f>
        <v>7.5198139806642468</v>
      </c>
      <c r="E2470" s="53">
        <f>LOG(csv!E2470)</f>
        <v>4.0948115770745366</v>
      </c>
      <c r="F2470" s="51">
        <v>100</v>
      </c>
    </row>
    <row r="2471" spans="1:6" ht="30" x14ac:dyDescent="0.25">
      <c r="A2471" s="48" t="s">
        <v>428</v>
      </c>
      <c r="B2471" s="51">
        <v>1982</v>
      </c>
      <c r="C2471" s="20" t="s">
        <v>392</v>
      </c>
      <c r="D2471" s="20">
        <f>LOG(csv!D2471)</f>
        <v>5.6242604321501801</v>
      </c>
      <c r="E2471" s="53">
        <f>LOG(csv!E2471)</f>
        <v>2.6766844482004295</v>
      </c>
      <c r="F2471" s="51">
        <v>100</v>
      </c>
    </row>
    <row r="2472" spans="1:6" ht="30" x14ac:dyDescent="0.25">
      <c r="A2472" s="47" t="s">
        <v>430</v>
      </c>
      <c r="B2472" s="51">
        <v>1982</v>
      </c>
      <c r="C2472" s="20" t="s">
        <v>392</v>
      </c>
      <c r="D2472" s="20">
        <f>LOG(csv!D2472)</f>
        <v>6.6338072750716996</v>
      </c>
      <c r="E2472" s="53">
        <f>LOG(csv!E2472)</f>
        <v>2.491760907113973</v>
      </c>
      <c r="F2472" s="51">
        <v>100</v>
      </c>
    </row>
    <row r="2473" spans="1:6" ht="30" x14ac:dyDescent="0.25">
      <c r="A2473" s="46" t="s">
        <v>431</v>
      </c>
      <c r="B2473" s="51">
        <v>1982</v>
      </c>
      <c r="C2473" s="20" t="s">
        <v>392</v>
      </c>
      <c r="D2473" s="20">
        <f>LOG(csv!D2473)</f>
        <v>6.9975698940234352</v>
      </c>
      <c r="E2473" s="53">
        <f>LOG(csv!E2473)</f>
        <v>2.2477780844288309</v>
      </c>
      <c r="F2473" s="51">
        <v>100</v>
      </c>
    </row>
    <row r="2474" spans="1:6" ht="20" x14ac:dyDescent="0.35">
      <c r="A2474" s="46" t="s">
        <v>621</v>
      </c>
      <c r="B2474" s="51">
        <v>1982</v>
      </c>
      <c r="C2474" s="42" t="s">
        <v>390</v>
      </c>
      <c r="D2474" s="20">
        <f>LOG(csv!D2474)</f>
        <v>5.2144649992517262</v>
      </c>
      <c r="E2474" s="53">
        <f>LOG(csv!E2474)</f>
        <v>4.4775353542696079</v>
      </c>
      <c r="F2474" s="51">
        <v>100</v>
      </c>
    </row>
    <row r="2475" spans="1:6" ht="30" x14ac:dyDescent="0.25">
      <c r="A2475" s="46" t="s">
        <v>432</v>
      </c>
      <c r="B2475" s="51">
        <v>1982</v>
      </c>
      <c r="C2475" s="20" t="s">
        <v>394</v>
      </c>
      <c r="D2475" s="20">
        <f>LOG(csv!D2475)</f>
        <v>7.2077479476017414</v>
      </c>
      <c r="E2475" s="53">
        <f>LOG(csv!E2475)</f>
        <v>3.3230093638599829</v>
      </c>
      <c r="F2475" s="51">
        <v>100</v>
      </c>
    </row>
    <row r="2476" spans="1:6" ht="30" x14ac:dyDescent="0.25">
      <c r="A2476" s="46" t="s">
        <v>433</v>
      </c>
      <c r="B2476" s="51">
        <v>1982</v>
      </c>
      <c r="C2476" s="20" t="s">
        <v>382</v>
      </c>
      <c r="D2476" s="20">
        <f>LOG(csv!D2476)</f>
        <v>9.1185866769336243</v>
      </c>
      <c r="E2476" s="53">
        <f>LOG(csv!E2476)</f>
        <v>2.3049384214278223</v>
      </c>
      <c r="F2476" s="51">
        <v>100</v>
      </c>
    </row>
    <row r="2477" spans="1:6" ht="30" x14ac:dyDescent="0.25">
      <c r="A2477" s="48" t="s">
        <v>483</v>
      </c>
      <c r="B2477" s="51">
        <v>1982</v>
      </c>
      <c r="C2477" s="20" t="s">
        <v>382</v>
      </c>
      <c r="D2477" s="20">
        <f>LOG(csv!D2477)</f>
        <v>6.8413865035063104</v>
      </c>
      <c r="E2477" s="53">
        <f>LOG(csv!E2477)</f>
        <v>3.7877284839850716</v>
      </c>
      <c r="F2477" s="51">
        <v>100</v>
      </c>
    </row>
    <row r="2478" spans="1:6" ht="30" x14ac:dyDescent="0.25">
      <c r="A2478" s="48" t="s">
        <v>514</v>
      </c>
      <c r="B2478" s="51">
        <v>1982</v>
      </c>
      <c r="C2478" s="20" t="s">
        <v>382</v>
      </c>
      <c r="D2478" s="20">
        <f>LOG(csv!D2478)</f>
        <v>5.656218023915069</v>
      </c>
      <c r="E2478" s="53">
        <f>LOG(csv!E2478)</f>
        <v>3.5927951110844076</v>
      </c>
      <c r="F2478" s="51">
        <v>100</v>
      </c>
    </row>
    <row r="2479" spans="1:6" ht="30" x14ac:dyDescent="0.25">
      <c r="A2479" s="46" t="s">
        <v>434</v>
      </c>
      <c r="B2479" s="51">
        <v>1982</v>
      </c>
      <c r="C2479" s="20" t="s">
        <v>394</v>
      </c>
      <c r="D2479" s="20">
        <f>LOG(csv!D2479)</f>
        <v>7.639417106179148</v>
      </c>
      <c r="E2479" s="53">
        <f>LOG(csv!E2479)</f>
        <v>3.1279038161831658</v>
      </c>
      <c r="F2479" s="51">
        <v>100</v>
      </c>
    </row>
    <row r="2480" spans="1:6" ht="30" x14ac:dyDescent="0.25">
      <c r="A2480" s="46" t="s">
        <v>435</v>
      </c>
      <c r="B2480" s="51">
        <v>1982</v>
      </c>
      <c r="C2480" s="20" t="s">
        <v>392</v>
      </c>
      <c r="D2480" s="20">
        <f>LOG(csv!D2480)</f>
        <v>5.8394453640705288</v>
      </c>
      <c r="E2480" s="53">
        <f>LOG(csv!E2480)</f>
        <v>2.513403507583964</v>
      </c>
      <c r="F2480" s="51">
        <v>100</v>
      </c>
    </row>
    <row r="2481" spans="1:6" ht="30" x14ac:dyDescent="0.35">
      <c r="A2481" s="37" t="s">
        <v>436</v>
      </c>
      <c r="B2481" s="51">
        <v>1982</v>
      </c>
      <c r="C2481" s="20" t="s">
        <v>392</v>
      </c>
      <c r="D2481" s="20">
        <f>LOG(csv!D2481)</f>
        <v>7.7969942094925013</v>
      </c>
      <c r="E2481" s="53">
        <f>LOG(csv!E2481)</f>
        <v>3.0533672915958321</v>
      </c>
      <c r="F2481" s="51">
        <v>100</v>
      </c>
    </row>
    <row r="2482" spans="1:6" ht="30" x14ac:dyDescent="0.25">
      <c r="A2482" s="46" t="s">
        <v>439</v>
      </c>
      <c r="B2482" s="51">
        <v>1982</v>
      </c>
      <c r="C2482" s="20" t="s">
        <v>394</v>
      </c>
      <c r="D2482" s="20">
        <f>LOG(csv!D2482)</f>
        <v>6.6101554283471424</v>
      </c>
      <c r="E2482" s="53">
        <f>LOG(csv!E2482)</f>
        <v>3.014477006324662</v>
      </c>
      <c r="F2482" s="51">
        <v>100</v>
      </c>
    </row>
    <row r="2483" spans="1:6" ht="30" x14ac:dyDescent="0.25">
      <c r="A2483" s="48" t="s">
        <v>440</v>
      </c>
      <c r="B2483" s="51">
        <v>1982</v>
      </c>
      <c r="C2483" s="20" t="s">
        <v>392</v>
      </c>
      <c r="D2483" s="20">
        <f>LOG(csv!D2483)</f>
        <v>7.2468638598466191</v>
      </c>
      <c r="E2483" s="53">
        <f>LOG(csv!E2483)</f>
        <v>2.9245717882750104</v>
      </c>
      <c r="F2483" s="51">
        <v>100</v>
      </c>
    </row>
    <row r="2484" spans="1:6" ht="20" x14ac:dyDescent="0.25">
      <c r="A2484" s="46" t="s">
        <v>441</v>
      </c>
      <c r="B2484" s="51">
        <v>1982</v>
      </c>
      <c r="C2484" s="20" t="s">
        <v>384</v>
      </c>
      <c r="D2484" s="20">
        <f>LOG(csv!D2484)</f>
        <v>6.6527054444655631</v>
      </c>
      <c r="E2484" s="53">
        <f>LOG(csv!E2484)</f>
        <v>3.6324750104061723</v>
      </c>
      <c r="F2484" s="51">
        <v>100</v>
      </c>
    </row>
    <row r="2485" spans="1:6" ht="30" x14ac:dyDescent="0.25">
      <c r="A2485" s="46" t="s">
        <v>442</v>
      </c>
      <c r="B2485" s="51">
        <v>1982</v>
      </c>
      <c r="C2485" s="20" t="s">
        <v>394</v>
      </c>
      <c r="D2485" s="20">
        <f>LOG(csv!D2485)</f>
        <v>7.0562498682735049</v>
      </c>
      <c r="E2485" s="53">
        <f>LOG(csv!E2485)</f>
        <v>3.324499231454991</v>
      </c>
      <c r="F2485" s="51">
        <v>100</v>
      </c>
    </row>
    <row r="2486" spans="1:6" x14ac:dyDescent="0.25">
      <c r="A2486" s="46" t="s">
        <v>443</v>
      </c>
      <c r="B2486" s="51">
        <v>1982</v>
      </c>
      <c r="C2486" s="20" t="s">
        <v>405</v>
      </c>
      <c r="D2486" s="20">
        <f>LOG(csv!D2486)</f>
        <v>5.8944827687448926</v>
      </c>
      <c r="E2486" s="53">
        <f>LOG(csv!E2486)</f>
        <v>3.6151906346056712</v>
      </c>
      <c r="F2486" s="51">
        <v>100</v>
      </c>
    </row>
    <row r="2487" spans="1:6" ht="20" x14ac:dyDescent="0.25">
      <c r="A2487" s="46" t="s">
        <v>444</v>
      </c>
      <c r="B2487" s="51">
        <v>1982</v>
      </c>
      <c r="C2487" s="20" t="s">
        <v>384</v>
      </c>
      <c r="D2487" s="20">
        <f>LOG(csv!D2487)</f>
        <v>7.0101071532610675</v>
      </c>
      <c r="E2487" s="53">
        <f>LOG(csv!E2487)</f>
        <v>3.5512189849503</v>
      </c>
      <c r="F2487" s="51">
        <v>100</v>
      </c>
    </row>
    <row r="2488" spans="1:6" ht="30" x14ac:dyDescent="0.25">
      <c r="A2488" s="47" t="s">
        <v>436</v>
      </c>
      <c r="B2488" s="51">
        <v>1982</v>
      </c>
      <c r="C2488" s="20" t="s">
        <v>392</v>
      </c>
      <c r="D2488" s="20">
        <f>LOG(csv!D2488)</f>
        <v>7.7969942094925013</v>
      </c>
      <c r="E2488" s="53">
        <f>LOG(csv!E2488)</f>
        <v>2.3966919902444404</v>
      </c>
      <c r="F2488" s="51">
        <v>100</v>
      </c>
    </row>
    <row r="2489" spans="1:6" ht="20" x14ac:dyDescent="0.25">
      <c r="A2489" s="46" t="s">
        <v>445</v>
      </c>
      <c r="B2489" s="51">
        <v>1982</v>
      </c>
      <c r="C2489" s="20" t="s">
        <v>390</v>
      </c>
      <c r="D2489" s="20">
        <f>LOG(csv!D2489)</f>
        <v>6.73644917222994</v>
      </c>
      <c r="E2489" s="53">
        <f>LOG(csv!E2489)</f>
        <v>4.0684608374995008</v>
      </c>
      <c r="F2489" s="51">
        <v>100</v>
      </c>
    </row>
    <row r="2490" spans="1:6" ht="30" x14ac:dyDescent="0.25">
      <c r="A2490" s="46" t="s">
        <v>446</v>
      </c>
      <c r="B2490" s="51">
        <v>1982</v>
      </c>
      <c r="C2490" s="20" t="s">
        <v>392</v>
      </c>
      <c r="D2490" s="20">
        <f>LOG(csv!D2490)</f>
        <v>5.687109624527829</v>
      </c>
      <c r="E2490" s="53">
        <f>LOG(csv!E2490)</f>
        <v>2.8915136857617845</v>
      </c>
      <c r="F2490" s="51">
        <v>100</v>
      </c>
    </row>
    <row r="2491" spans="1:6" ht="30" x14ac:dyDescent="0.25">
      <c r="A2491" s="46" t="s">
        <v>447</v>
      </c>
      <c r="B2491" s="51">
        <v>1982</v>
      </c>
      <c r="C2491" s="20" t="s">
        <v>394</v>
      </c>
      <c r="D2491" s="20">
        <f>LOG(csv!D2491)</f>
        <v>4.8382822499146885</v>
      </c>
      <c r="E2491" s="53">
        <f>LOG(csv!E2491)</f>
        <v>2.9816121436861924</v>
      </c>
      <c r="F2491" s="51">
        <v>100</v>
      </c>
    </row>
    <row r="2492" spans="1:6" ht="30" x14ac:dyDescent="0.25">
      <c r="A2492" s="46" t="s">
        <v>448</v>
      </c>
      <c r="B2492" s="51">
        <v>1982</v>
      </c>
      <c r="C2492" s="20" t="s">
        <v>394</v>
      </c>
      <c r="D2492" s="20">
        <f>LOG(csv!D2492)</f>
        <v>6.9630311184426432</v>
      </c>
      <c r="E2492" s="53">
        <f>LOG(csv!E2492)</f>
        <v>3.1173122699044624</v>
      </c>
      <c r="F2492" s="51">
        <v>100</v>
      </c>
    </row>
    <row r="2493" spans="1:6" ht="30" x14ac:dyDescent="0.25">
      <c r="A2493" s="46" t="s">
        <v>450</v>
      </c>
      <c r="B2493" s="51">
        <v>1982</v>
      </c>
      <c r="C2493" s="20" t="s">
        <v>394</v>
      </c>
      <c r="D2493" s="20">
        <f>LOG(csv!D2493)</f>
        <v>7.1318594802559891</v>
      </c>
      <c r="E2493" s="53">
        <f>LOG(csv!E2493)</f>
        <v>3.3755902476546908</v>
      </c>
      <c r="F2493" s="51">
        <v>100</v>
      </c>
    </row>
    <row r="2494" spans="1:6" ht="20" x14ac:dyDescent="0.25">
      <c r="A2494" s="46" t="s">
        <v>451</v>
      </c>
      <c r="B2494" s="51">
        <v>1982</v>
      </c>
      <c r="C2494" s="20" t="s">
        <v>386</v>
      </c>
      <c r="D2494" s="20">
        <f>LOG(csv!D2494)</f>
        <v>7.8970054790918978</v>
      </c>
      <c r="E2494" s="53">
        <f>LOG(csv!E2494)</f>
        <v>2.749046259464651</v>
      </c>
      <c r="F2494" s="51">
        <v>100</v>
      </c>
    </row>
    <row r="2495" spans="1:6" ht="30" x14ac:dyDescent="0.25">
      <c r="A2495" s="46" t="s">
        <v>452</v>
      </c>
      <c r="B2495" s="51">
        <v>1982</v>
      </c>
      <c r="C2495" s="20" t="s">
        <v>394</v>
      </c>
      <c r="D2495" s="20">
        <f>LOG(csv!D2495)</f>
        <v>6.8339357782150705</v>
      </c>
      <c r="E2495" s="53">
        <f>LOG(csv!E2495)</f>
        <v>2.8572243255395824</v>
      </c>
      <c r="F2495" s="51">
        <v>100</v>
      </c>
    </row>
    <row r="2496" spans="1:6" ht="30" x14ac:dyDescent="0.25">
      <c r="A2496" s="46" t="s">
        <v>453</v>
      </c>
      <c r="B2496" s="51">
        <v>1982</v>
      </c>
      <c r="C2496" s="20" t="s">
        <v>392</v>
      </c>
      <c r="D2496" s="20">
        <f>LOG(csv!D2496)</f>
        <v>5.7324814141220957</v>
      </c>
      <c r="E2496" s="53">
        <f>LOG(csv!E2496)</f>
        <v>2.2461570428170874</v>
      </c>
      <c r="F2496" s="51">
        <v>100</v>
      </c>
    </row>
    <row r="2497" spans="1:6" ht="30" x14ac:dyDescent="0.25">
      <c r="A2497" s="46" t="s">
        <v>454</v>
      </c>
      <c r="B2497" s="51">
        <v>1982</v>
      </c>
      <c r="C2497" s="20" t="s">
        <v>392</v>
      </c>
      <c r="D2497" s="20">
        <f>LOG(csv!D2497)</f>
        <v>6.6800628831392448</v>
      </c>
      <c r="E2497" s="53">
        <f>LOG(csv!E2497)</f>
        <v>2</v>
      </c>
      <c r="F2497" s="51">
        <v>100</v>
      </c>
    </row>
    <row r="2498" spans="1:6" x14ac:dyDescent="0.25">
      <c r="A2498" s="46" t="s">
        <v>455</v>
      </c>
      <c r="B2498" s="51">
        <v>1982</v>
      </c>
      <c r="C2498" s="20" t="s">
        <v>456</v>
      </c>
      <c r="D2498" s="20">
        <f>LOG(csv!D2498)</f>
        <v>6.1219972010242136</v>
      </c>
      <c r="E2498" s="53">
        <f>LOG(csv!E2498)</f>
        <v>3.4979209437955006</v>
      </c>
      <c r="F2498" s="51">
        <v>100</v>
      </c>
    </row>
    <row r="2499" spans="1:6" ht="30" x14ac:dyDescent="0.25">
      <c r="A2499" s="46" t="s">
        <v>457</v>
      </c>
      <c r="B2499" s="51">
        <v>1982</v>
      </c>
      <c r="C2499" s="20" t="s">
        <v>392</v>
      </c>
      <c r="D2499" s="20">
        <f>LOG(csv!D2499)</f>
        <v>7.8737737350573536</v>
      </c>
      <c r="E2499" s="53">
        <f>LOG(csv!E2499)</f>
        <v>2.3174382529463995</v>
      </c>
      <c r="F2499" s="51">
        <v>100</v>
      </c>
    </row>
    <row r="2500" spans="1:6" ht="20" x14ac:dyDescent="0.25">
      <c r="A2500" s="48" t="s">
        <v>458</v>
      </c>
      <c r="B2500" s="51">
        <v>1982</v>
      </c>
      <c r="C2500" s="20" t="s">
        <v>390</v>
      </c>
      <c r="D2500" s="20">
        <f>LOG(csv!D2500)</f>
        <v>4.6743650456185497</v>
      </c>
      <c r="E2500" s="53">
        <f>LOG(csv!E2500)</f>
        <v>4.1090076472121826</v>
      </c>
      <c r="F2500" s="51">
        <v>100</v>
      </c>
    </row>
    <row r="2501" spans="1:6" x14ac:dyDescent="0.25">
      <c r="A2501" s="46" t="s">
        <v>459</v>
      </c>
      <c r="B2501" s="51">
        <v>1982</v>
      </c>
      <c r="C2501" s="20" t="s">
        <v>388</v>
      </c>
      <c r="D2501" s="20">
        <f>LOG(csv!D2501)</f>
        <v>5.9571037499483364</v>
      </c>
      <c r="E2501" s="53">
        <f>LOG(csv!E2501)</f>
        <v>3.2521060721167054</v>
      </c>
      <c r="F2501" s="51">
        <v>100</v>
      </c>
    </row>
    <row r="2502" spans="1:6" ht="20" x14ac:dyDescent="0.25">
      <c r="A2502" s="46" t="s">
        <v>460</v>
      </c>
      <c r="B2502" s="51">
        <v>1982</v>
      </c>
      <c r="C2502" s="20" t="s">
        <v>390</v>
      </c>
      <c r="D2502" s="20">
        <f>LOG(csv!D2502)</f>
        <v>6.7186156035684412</v>
      </c>
      <c r="E2502" s="53">
        <f>LOG(csv!E2502)</f>
        <v>4.0392267705367146</v>
      </c>
      <c r="F2502" s="51">
        <v>100</v>
      </c>
    </row>
    <row r="2503" spans="1:6" ht="20" x14ac:dyDescent="0.25">
      <c r="A2503" s="46" t="s">
        <v>461</v>
      </c>
      <c r="B2503" s="51">
        <v>1982</v>
      </c>
      <c r="C2503" s="20" t="s">
        <v>390</v>
      </c>
      <c r="D2503" s="20">
        <f>LOG(csv!D2503)</f>
        <v>7.7844470785993343</v>
      </c>
      <c r="E2503" s="53">
        <f>LOG(csv!E2503)</f>
        <v>4.0214264612523882</v>
      </c>
      <c r="F2503" s="51">
        <v>100</v>
      </c>
    </row>
    <row r="2504" spans="1:6" ht="20" x14ac:dyDescent="0.25">
      <c r="A2504" s="46" t="s">
        <v>463</v>
      </c>
      <c r="B2504" s="51">
        <v>1982</v>
      </c>
      <c r="C2504" s="20" t="s">
        <v>388</v>
      </c>
      <c r="D2504" s="20">
        <f>LOG(csv!D2504)</f>
        <v>5.4386657373386162</v>
      </c>
      <c r="E2504" s="53">
        <f>LOG(csv!E2504)</f>
        <v>3.9028870230760657</v>
      </c>
      <c r="F2504" s="51">
        <v>100</v>
      </c>
    </row>
    <row r="2505" spans="1:6" ht="30" x14ac:dyDescent="0.25">
      <c r="A2505" s="46" t="s">
        <v>464</v>
      </c>
      <c r="B2505" s="51">
        <v>1982</v>
      </c>
      <c r="C2505" s="20" t="s">
        <v>392</v>
      </c>
      <c r="D2505" s="20">
        <f>LOG(csv!D2505)</f>
        <v>6.1537862152021967</v>
      </c>
      <c r="E2505" s="53">
        <f>LOG(csv!E2505)</f>
        <v>3.6737494549293324</v>
      </c>
      <c r="F2505" s="51">
        <v>100</v>
      </c>
    </row>
    <row r="2506" spans="1:6" ht="14.5" x14ac:dyDescent="0.35">
      <c r="A2506" s="38" t="s">
        <v>465</v>
      </c>
      <c r="B2506" s="51">
        <v>1982</v>
      </c>
      <c r="C2506" s="42" t="s">
        <v>392</v>
      </c>
      <c r="D2506" s="20">
        <f>LOG(csv!D2506)</f>
        <v>6.2152578193254948</v>
      </c>
      <c r="E2506" s="53">
        <f>LOG(csv!E2506)</f>
        <v>2.5228469103280489</v>
      </c>
      <c r="F2506" s="51">
        <v>100</v>
      </c>
    </row>
    <row r="2507" spans="1:6" ht="30" x14ac:dyDescent="0.25">
      <c r="A2507" s="46" t="s">
        <v>467</v>
      </c>
      <c r="B2507" s="51">
        <v>1982</v>
      </c>
      <c r="C2507" s="20" t="s">
        <v>398</v>
      </c>
      <c r="D2507" s="20">
        <f>LOG(csv!D2507)</f>
        <v>6.6685231730607839</v>
      </c>
      <c r="E2507" s="53">
        <f>LOG(csv!E2507)</f>
        <v>2.9700376747528412</v>
      </c>
      <c r="F2507" s="51">
        <v>100</v>
      </c>
    </row>
    <row r="2508" spans="1:6" ht="20" x14ac:dyDescent="0.25">
      <c r="A2508" s="46" t="s">
        <v>468</v>
      </c>
      <c r="B2508" s="51">
        <v>1982</v>
      </c>
      <c r="C2508" s="20" t="s">
        <v>390</v>
      </c>
      <c r="D2508" s="20">
        <f>LOG(csv!D2508)</f>
        <v>7.9160447241061744</v>
      </c>
      <c r="E2508" s="53">
        <f>LOG(csv!E2508)</f>
        <v>3.9945911174976754</v>
      </c>
      <c r="F2508" s="51">
        <v>100</v>
      </c>
    </row>
    <row r="2509" spans="1:6" ht="30" x14ac:dyDescent="0.25">
      <c r="A2509" s="46" t="s">
        <v>469</v>
      </c>
      <c r="B2509" s="51">
        <v>1982</v>
      </c>
      <c r="C2509" s="20" t="s">
        <v>392</v>
      </c>
      <c r="D2509" s="20">
        <f>LOG(csv!D2509)</f>
        <v>7.3504335620320145</v>
      </c>
      <c r="E2509" s="53">
        <f>LOG(csv!E2509)</f>
        <v>2.5457018974974135</v>
      </c>
      <c r="F2509" s="51">
        <v>100</v>
      </c>
    </row>
    <row r="2510" spans="1:6" ht="20" x14ac:dyDescent="0.25">
      <c r="A2510" s="46" t="s">
        <v>471</v>
      </c>
      <c r="B2510" s="51">
        <v>1982</v>
      </c>
      <c r="C2510" s="20" t="s">
        <v>390</v>
      </c>
      <c r="D2510" s="20">
        <f>LOG(csv!D2510)</f>
        <v>7.028898801887796</v>
      </c>
      <c r="E2510" s="53">
        <f>LOG(csv!E2510)</f>
        <v>3.7465746365798083</v>
      </c>
      <c r="F2510" s="51">
        <v>100</v>
      </c>
    </row>
    <row r="2511" spans="1:6" ht="20" x14ac:dyDescent="0.25">
      <c r="A2511" s="46" t="s">
        <v>472</v>
      </c>
      <c r="B2511" s="51">
        <v>1982</v>
      </c>
      <c r="C2511" s="20" t="s">
        <v>413</v>
      </c>
      <c r="D2511" s="20">
        <f>LOG(csv!D2511)</f>
        <v>4.75097869009078</v>
      </c>
      <c r="E2511" s="53">
        <f>LOG(csv!E2511)</f>
        <v>3.8928540427256282</v>
      </c>
      <c r="F2511" s="51">
        <v>100</v>
      </c>
    </row>
    <row r="2512" spans="1:6" ht="30" x14ac:dyDescent="0.25">
      <c r="A2512" s="46" t="s">
        <v>473</v>
      </c>
      <c r="B2512" s="51">
        <v>1982</v>
      </c>
      <c r="C2512" s="20" t="s">
        <v>394</v>
      </c>
      <c r="D2512" s="20">
        <f>LOG(csv!D2512)</f>
        <v>4.9528069677002664</v>
      </c>
      <c r="E2512" s="53">
        <f>LOG(csv!E2512)</f>
        <v>3.0098643920047099</v>
      </c>
      <c r="F2512" s="51">
        <v>100</v>
      </c>
    </row>
    <row r="2513" spans="1:6" ht="30" x14ac:dyDescent="0.25">
      <c r="A2513" s="46" t="s">
        <v>476</v>
      </c>
      <c r="B2513" s="51">
        <v>1982</v>
      </c>
      <c r="C2513" s="20" t="s">
        <v>394</v>
      </c>
      <c r="D2513" s="20">
        <f>LOG(csv!D2513)</f>
        <v>7.0896771352818284</v>
      </c>
      <c r="E2513" s="53">
        <f>LOG(csv!E2513)</f>
        <v>3.0648334541655795</v>
      </c>
      <c r="F2513" s="51">
        <v>100</v>
      </c>
    </row>
    <row r="2514" spans="1:6" ht="30" x14ac:dyDescent="0.25">
      <c r="A2514" s="46" t="s">
        <v>478</v>
      </c>
      <c r="B2514" s="51">
        <v>1982</v>
      </c>
      <c r="C2514" s="20" t="s">
        <v>392</v>
      </c>
      <c r="D2514" s="20">
        <f>LOG(csv!D2514)</f>
        <v>6.9863337267174916</v>
      </c>
      <c r="E2514" s="53">
        <f>LOG(csv!E2514)</f>
        <v>2.6476844913012694</v>
      </c>
      <c r="F2514" s="51">
        <v>100</v>
      </c>
    </row>
    <row r="2515" spans="1:6" ht="30" x14ac:dyDescent="0.25">
      <c r="A2515" s="46" t="s">
        <v>479</v>
      </c>
      <c r="B2515" s="51">
        <v>1982</v>
      </c>
      <c r="C2515" s="20" t="s">
        <v>392</v>
      </c>
      <c r="D2515" s="20">
        <f>LOG(csv!D2515)</f>
        <v>6.1589739943732384</v>
      </c>
      <c r="E2515" s="53">
        <f>LOG(csv!E2515)</f>
        <v>2.2718352894799105</v>
      </c>
      <c r="F2515" s="51">
        <v>100</v>
      </c>
    </row>
    <row r="2516" spans="1:6" ht="30" x14ac:dyDescent="0.25">
      <c r="A2516" s="46" t="s">
        <v>480</v>
      </c>
      <c r="B2516" s="51">
        <v>1982</v>
      </c>
      <c r="C2516" s="20" t="s">
        <v>394</v>
      </c>
      <c r="D2516" s="20">
        <f>LOG(csv!D2516)</f>
        <v>5.8849340668927361</v>
      </c>
      <c r="E2516" s="53">
        <f>LOG(csv!E2516)</f>
        <v>2.7879196486586073</v>
      </c>
      <c r="F2516" s="51">
        <v>100</v>
      </c>
    </row>
    <row r="2517" spans="1:6" ht="30" x14ac:dyDescent="0.25">
      <c r="A2517" s="46" t="s">
        <v>481</v>
      </c>
      <c r="B2517" s="51">
        <v>1982</v>
      </c>
      <c r="C2517" s="20" t="s">
        <v>394</v>
      </c>
      <c r="D2517" s="20">
        <f>LOG(csv!D2517)</f>
        <v>6.9195228332867371</v>
      </c>
      <c r="E2517" s="53">
        <f>LOG(csv!E2517)</f>
        <v>2.3719560943185334</v>
      </c>
      <c r="F2517" s="51">
        <v>100</v>
      </c>
    </row>
    <row r="2518" spans="1:6" ht="30" x14ac:dyDescent="0.25">
      <c r="A2518" s="46" t="s">
        <v>482</v>
      </c>
      <c r="B2518" s="51">
        <v>1982</v>
      </c>
      <c r="C2518" s="20" t="s">
        <v>394</v>
      </c>
      <c r="D2518" s="20">
        <f>LOG(csv!D2518)</f>
        <v>6.8648963168362087</v>
      </c>
      <c r="E2518" s="53">
        <f>LOG(csv!E2518)</f>
        <v>2.8754021376091794</v>
      </c>
      <c r="F2518" s="51">
        <v>100</v>
      </c>
    </row>
    <row r="2519" spans="1:6" ht="20" x14ac:dyDescent="0.25">
      <c r="A2519" s="46" t="s">
        <v>484</v>
      </c>
      <c r="B2519" s="51">
        <v>1982</v>
      </c>
      <c r="C2519" s="20" t="s">
        <v>384</v>
      </c>
      <c r="D2519" s="20">
        <f>LOG(csv!D2519)</f>
        <v>6.9991885883938139</v>
      </c>
      <c r="E2519" s="53">
        <f>LOG(csv!E2519)</f>
        <v>3.5393027955340388</v>
      </c>
      <c r="F2519" s="51">
        <v>100</v>
      </c>
    </row>
    <row r="2520" spans="1:6" ht="20" x14ac:dyDescent="0.25">
      <c r="A2520" s="46" t="s">
        <v>485</v>
      </c>
      <c r="B2520" s="51">
        <v>1982</v>
      </c>
      <c r="C2520" s="20" t="s">
        <v>390</v>
      </c>
      <c r="D2520" s="20">
        <f>LOG(csv!D2520)</f>
        <v>5.4762343890657332</v>
      </c>
      <c r="E2520" s="53">
        <f>LOG(csv!E2520)</f>
        <v>4.1406234589001389</v>
      </c>
      <c r="F2520" s="51">
        <v>100</v>
      </c>
    </row>
    <row r="2521" spans="1:6" ht="30" x14ac:dyDescent="0.25">
      <c r="A2521" s="46" t="s">
        <v>486</v>
      </c>
      <c r="B2521" s="51">
        <v>1982</v>
      </c>
      <c r="C2521" s="20" t="s">
        <v>382</v>
      </c>
      <c r="D2521" s="20">
        <f>LOG(csv!D2521)</f>
        <v>9.0395537035788465</v>
      </c>
      <c r="E2521" s="53">
        <f>LOG(csv!E2521)</f>
        <v>2.4466254615357723</v>
      </c>
      <c r="F2521" s="51">
        <v>100</v>
      </c>
    </row>
    <row r="2522" spans="1:6" ht="30" x14ac:dyDescent="0.25">
      <c r="A2522" s="46" t="s">
        <v>487</v>
      </c>
      <c r="B2522" s="51">
        <v>1982</v>
      </c>
      <c r="C2522" s="20" t="s">
        <v>382</v>
      </c>
      <c r="D2522" s="20">
        <f>LOG(csv!D2522)</f>
        <v>8.3899678827424644</v>
      </c>
      <c r="E2522" s="53">
        <f>LOG(csv!E2522)</f>
        <v>2.7874734181431213</v>
      </c>
      <c r="F2522" s="51">
        <v>100</v>
      </c>
    </row>
    <row r="2523" spans="1:6" ht="30" x14ac:dyDescent="0.25">
      <c r="A2523" s="49" t="s">
        <v>488</v>
      </c>
      <c r="B2523" s="51">
        <v>1982</v>
      </c>
      <c r="C2523" s="20" t="s">
        <v>382</v>
      </c>
      <c r="D2523" s="20">
        <f>LOG(csv!D2523)</f>
        <v>7.8368836088612825</v>
      </c>
      <c r="E2523" s="53">
        <f>LOG(csv!E2523)</f>
        <v>3.4783700230833503</v>
      </c>
      <c r="F2523" s="51">
        <v>100</v>
      </c>
    </row>
    <row r="2524" spans="1:6" x14ac:dyDescent="0.25">
      <c r="A2524" s="46" t="s">
        <v>489</v>
      </c>
      <c r="B2524" s="51">
        <v>1982</v>
      </c>
      <c r="C2524" s="20" t="s">
        <v>405</v>
      </c>
      <c r="D2524" s="20">
        <f>LOG(csv!D2524)</f>
        <v>7.4278654317290203</v>
      </c>
      <c r="E2524" s="53">
        <f>LOG(csv!E2524)</f>
        <v>3.4698649412899547</v>
      </c>
      <c r="F2524" s="51">
        <v>100</v>
      </c>
    </row>
    <row r="2525" spans="1:6" ht="20" x14ac:dyDescent="0.25">
      <c r="A2525" s="46" t="s">
        <v>490</v>
      </c>
      <c r="B2525" s="51">
        <v>1982</v>
      </c>
      <c r="C2525" s="20" t="s">
        <v>390</v>
      </c>
      <c r="D2525" s="20">
        <f>LOG(csv!D2525)</f>
        <v>6.6087650436997905</v>
      </c>
      <c r="E2525" s="53">
        <f>LOG(csv!E2525)</f>
        <v>3.7901133690550224</v>
      </c>
      <c r="F2525" s="51">
        <v>100</v>
      </c>
    </row>
    <row r="2526" spans="1:6" ht="20" x14ac:dyDescent="0.25">
      <c r="A2526" s="46" t="s">
        <v>491</v>
      </c>
      <c r="B2526" s="51">
        <v>1982</v>
      </c>
      <c r="C2526" s="20" t="s">
        <v>390</v>
      </c>
      <c r="D2526" s="20">
        <f>LOG(csv!D2526)</f>
        <v>4.8776074365108668</v>
      </c>
      <c r="E2526" s="53">
        <f>LOG(csv!E2526)</f>
        <v>3</v>
      </c>
      <c r="F2526" s="51">
        <v>100</v>
      </c>
    </row>
    <row r="2527" spans="1:6" x14ac:dyDescent="0.25">
      <c r="A2527" s="46" t="s">
        <v>492</v>
      </c>
      <c r="B2527" s="51">
        <v>1982</v>
      </c>
      <c r="C2527" s="20" t="s">
        <v>405</v>
      </c>
      <c r="D2527" s="20">
        <f>LOG(csv!D2527)</f>
        <v>6.8029184887871788</v>
      </c>
      <c r="E2527" s="53">
        <f>LOG(csv!E2527)</f>
        <v>3.7850403047443484</v>
      </c>
      <c r="F2527" s="51">
        <v>100</v>
      </c>
    </row>
    <row r="2528" spans="1:6" ht="20" x14ac:dyDescent="0.25">
      <c r="A2528" s="46" t="s">
        <v>493</v>
      </c>
      <c r="B2528" s="51">
        <v>1982</v>
      </c>
      <c r="C2528" s="20" t="s">
        <v>390</v>
      </c>
      <c r="D2528" s="20">
        <f>LOG(csv!D2528)</f>
        <v>7.764426538221187</v>
      </c>
      <c r="E2528" s="53">
        <f>LOG(csv!E2528)</f>
        <v>3.8768871112580481</v>
      </c>
      <c r="F2528" s="51">
        <v>100</v>
      </c>
    </row>
    <row r="2529" spans="1:6" ht="30" x14ac:dyDescent="0.25">
      <c r="A2529" s="46" t="s">
        <v>494</v>
      </c>
      <c r="B2529" s="51">
        <v>1982</v>
      </c>
      <c r="C2529" s="20" t="s">
        <v>394</v>
      </c>
      <c r="D2529" s="20">
        <f>LOG(csv!D2529)</f>
        <v>6.4406137873311957</v>
      </c>
      <c r="E2529" s="53">
        <f>LOG(csv!E2529)</f>
        <v>3.1752147622204716</v>
      </c>
      <c r="F2529" s="51">
        <v>100</v>
      </c>
    </row>
    <row r="2530" spans="1:6" ht="30" x14ac:dyDescent="0.25">
      <c r="A2530" s="46" t="s">
        <v>495</v>
      </c>
      <c r="B2530" s="51">
        <v>1982</v>
      </c>
      <c r="C2530" s="20" t="s">
        <v>382</v>
      </c>
      <c r="D2530" s="20">
        <f>LOG(csv!D2530)</f>
        <v>8.1053862177305422</v>
      </c>
      <c r="E2530" s="53">
        <f>LOG(csv!E2530)</f>
        <v>3.9744598621477665</v>
      </c>
      <c r="F2530" s="51">
        <v>100</v>
      </c>
    </row>
    <row r="2531" spans="1:6" x14ac:dyDescent="0.25">
      <c r="A2531" s="46" t="s">
        <v>497</v>
      </c>
      <c r="B2531" s="51">
        <v>1982</v>
      </c>
      <c r="C2531" s="20" t="s">
        <v>405</v>
      </c>
      <c r="D2531" s="20">
        <f>LOG(csv!D2531)</f>
        <v>6.7713493252181758</v>
      </c>
      <c r="E2531" s="53">
        <f>LOG(csv!E2531)</f>
        <v>3.278849587711246</v>
      </c>
      <c r="F2531" s="51">
        <v>100</v>
      </c>
    </row>
    <row r="2532" spans="1:6" ht="30" x14ac:dyDescent="0.25">
      <c r="A2532" s="46" t="s">
        <v>498</v>
      </c>
      <c r="B2532" s="51">
        <v>1982</v>
      </c>
      <c r="C2532" s="20" t="s">
        <v>398</v>
      </c>
      <c r="D2532" s="20">
        <f>LOG(csv!D2532)</f>
        <v>7.1827923984954296</v>
      </c>
      <c r="E2532" s="53">
        <f>LOG(csv!E2532)</f>
        <v>3.160093796858062</v>
      </c>
      <c r="F2532" s="51">
        <v>100</v>
      </c>
    </row>
    <row r="2533" spans="1:6" ht="30" x14ac:dyDescent="0.25">
      <c r="A2533" s="46" t="s">
        <v>499</v>
      </c>
      <c r="B2533" s="51">
        <v>1982</v>
      </c>
      <c r="C2533" s="20" t="s">
        <v>392</v>
      </c>
      <c r="D2533" s="20">
        <f>LOG(csv!D2533)</f>
        <v>7.540427298930175</v>
      </c>
      <c r="E2533" s="53">
        <f>LOG(csv!E2533)</f>
        <v>2.5637986094272938</v>
      </c>
      <c r="F2533" s="51">
        <v>100</v>
      </c>
    </row>
    <row r="2534" spans="1:6" x14ac:dyDescent="0.25">
      <c r="A2534" s="46" t="s">
        <v>500</v>
      </c>
      <c r="B2534" s="51">
        <v>1982</v>
      </c>
      <c r="C2534" s="20" t="s">
        <v>388</v>
      </c>
      <c r="D2534" s="20">
        <f>LOG(csv!D2534)</f>
        <v>5.0229724449769266</v>
      </c>
      <c r="E2534" s="53">
        <f>LOG(csv!E2534)</f>
        <v>2.6874137196632661</v>
      </c>
      <c r="F2534" s="51">
        <v>100</v>
      </c>
    </row>
    <row r="2535" spans="1:6" x14ac:dyDescent="0.25">
      <c r="A2535" s="46" t="s">
        <v>503</v>
      </c>
      <c r="B2535" s="51">
        <v>1982</v>
      </c>
      <c r="C2535" s="20" t="s">
        <v>405</v>
      </c>
      <c r="D2535" s="20">
        <f>LOG(csv!D2535)</f>
        <v>6.3835268771131224</v>
      </c>
      <c r="E2535" s="53">
        <f>LOG(csv!E2535)</f>
        <v>4.1524778361836674</v>
      </c>
      <c r="F2535" s="51">
        <v>100</v>
      </c>
    </row>
    <row r="2536" spans="1:6" ht="30" x14ac:dyDescent="0.25">
      <c r="A2536" s="46" t="s">
        <v>504</v>
      </c>
      <c r="B2536" s="51">
        <v>1982</v>
      </c>
      <c r="C2536" s="20" t="s">
        <v>398</v>
      </c>
      <c r="D2536" s="20">
        <f>LOG(csv!D2536)</f>
        <v>6.7171625307696985</v>
      </c>
      <c r="E2536" s="53">
        <f>LOG(csv!E2536)</f>
        <v>2.7056197685320296</v>
      </c>
      <c r="F2536" s="51">
        <v>100</v>
      </c>
    </row>
    <row r="2537" spans="1:6" ht="30" x14ac:dyDescent="0.25">
      <c r="A2537" s="48" t="s">
        <v>505</v>
      </c>
      <c r="B2537" s="51">
        <v>1982</v>
      </c>
      <c r="C2537" s="20" t="s">
        <v>382</v>
      </c>
      <c r="D2537" s="20">
        <f>LOG(csv!D2537)</f>
        <v>6.8040358574552471</v>
      </c>
      <c r="E2537" s="53">
        <f>LOG(csv!E2537)</f>
        <v>2.6777855424110641</v>
      </c>
      <c r="F2537" s="51">
        <v>100</v>
      </c>
    </row>
    <row r="2538" spans="1:6" x14ac:dyDescent="0.25">
      <c r="A2538" s="46" t="s">
        <v>506</v>
      </c>
      <c r="B2538" s="51">
        <v>1982</v>
      </c>
      <c r="C2538" s="20" t="s">
        <v>456</v>
      </c>
      <c r="D2538" s="20">
        <f>LOG(csv!D2538)</f>
        <v>6.3569308098981185</v>
      </c>
      <c r="E2538" s="53">
        <f>LOG(csv!E2538)</f>
        <v>3.373163527309337</v>
      </c>
      <c r="F2538" s="51">
        <v>100</v>
      </c>
    </row>
    <row r="2539" spans="1:6" x14ac:dyDescent="0.25">
      <c r="A2539" s="46" t="s">
        <v>507</v>
      </c>
      <c r="B2539" s="51">
        <v>1982</v>
      </c>
      <c r="C2539" s="20" t="s">
        <v>405</v>
      </c>
      <c r="D2539" s="20">
        <f>LOG(csv!D2539)</f>
        <v>6.5881652215932016</v>
      </c>
      <c r="E2539" s="53">
        <f>LOG(csv!E2539)</f>
        <v>2.9324328865610001</v>
      </c>
      <c r="F2539" s="51">
        <v>100</v>
      </c>
    </row>
    <row r="2540" spans="1:6" ht="30" x14ac:dyDescent="0.25">
      <c r="A2540" s="46" t="s">
        <v>508</v>
      </c>
      <c r="B2540" s="51">
        <v>1982</v>
      </c>
      <c r="C2540" s="20" t="s">
        <v>392</v>
      </c>
      <c r="D2540" s="20">
        <f>LOG(csv!D2540)</f>
        <v>6.3058522391426113</v>
      </c>
      <c r="E2540" s="53">
        <f>LOG(csv!E2540)</f>
        <v>2.3764778791699825</v>
      </c>
      <c r="F2540" s="51">
        <v>100</v>
      </c>
    </row>
    <row r="2541" spans="1:6" ht="30" x14ac:dyDescent="0.25">
      <c r="A2541" s="46" t="s">
        <v>509</v>
      </c>
      <c r="B2541" s="51">
        <v>1982</v>
      </c>
      <c r="C2541" s="20" t="s">
        <v>392</v>
      </c>
      <c r="D2541" s="20">
        <f>LOG(csv!D2541)</f>
        <v>6.483159780781012</v>
      </c>
      <c r="E2541" s="53">
        <f>LOG(csv!E2541)</f>
        <v>2.6276330703321764</v>
      </c>
      <c r="F2541" s="51">
        <v>100</v>
      </c>
    </row>
    <row r="2542" spans="1:6" ht="20" x14ac:dyDescent="0.25">
      <c r="A2542" s="46" t="s">
        <v>510</v>
      </c>
      <c r="B2542" s="51">
        <v>1982</v>
      </c>
      <c r="C2542" s="20" t="s">
        <v>386</v>
      </c>
      <c r="D2542" s="20">
        <f>LOG(csv!D2542)</f>
        <v>6.7709075094586062</v>
      </c>
      <c r="E2542" s="53">
        <f>LOG(csv!E2542)</f>
        <v>3.5444252657621949</v>
      </c>
      <c r="F2542" s="51">
        <v>100</v>
      </c>
    </row>
    <row r="2543" spans="1:6" ht="20" x14ac:dyDescent="0.25">
      <c r="A2543" s="46" t="s">
        <v>511</v>
      </c>
      <c r="B2543" s="51">
        <v>1982</v>
      </c>
      <c r="C2543" s="20" t="s">
        <v>390</v>
      </c>
      <c r="D2543" s="20">
        <f>LOG(csv!D2543)</f>
        <v>4.531312831516094</v>
      </c>
      <c r="E2543" s="53">
        <f>LOG(csv!E2543)</f>
        <v>4.2942757464860595</v>
      </c>
      <c r="F2543" s="51">
        <v>100</v>
      </c>
    </row>
    <row r="2544" spans="1:6" x14ac:dyDescent="0.25">
      <c r="A2544" s="46" t="s">
        <v>512</v>
      </c>
      <c r="B2544" s="51">
        <v>1982</v>
      </c>
      <c r="C2544" s="20" t="s">
        <v>456</v>
      </c>
      <c r="D2544" s="20">
        <f>LOG(csv!D2544)</f>
        <v>6.5545989008936587</v>
      </c>
      <c r="E2544" s="53">
        <f>LOG(csv!E2544)</f>
        <v>3.3467287740792031</v>
      </c>
      <c r="F2544" s="51">
        <v>100</v>
      </c>
    </row>
    <row r="2545" spans="1:6" ht="20" x14ac:dyDescent="0.25">
      <c r="A2545" s="46" t="s">
        <v>513</v>
      </c>
      <c r="B2545" s="51">
        <v>1982</v>
      </c>
      <c r="C2545" s="20" t="s">
        <v>390</v>
      </c>
      <c r="D2545" s="20">
        <f>LOG(csv!D2545)</f>
        <v>5.6761565811802148</v>
      </c>
      <c r="E2545" s="53">
        <f>LOG(csv!E2545)</f>
        <v>4.11941210290993</v>
      </c>
      <c r="F2545" s="51">
        <v>100</v>
      </c>
    </row>
    <row r="2546" spans="1:6" ht="30" x14ac:dyDescent="0.25">
      <c r="A2546" s="46" t="s">
        <v>516</v>
      </c>
      <c r="B2546" s="51">
        <v>1982</v>
      </c>
      <c r="C2546" s="20" t="s">
        <v>392</v>
      </c>
      <c r="D2546" s="20">
        <f>LOG(csv!D2546)</f>
        <v>7.2694071362601118</v>
      </c>
      <c r="E2546" s="53">
        <f>LOG(csv!E2546)</f>
        <v>2.5825431410005528</v>
      </c>
      <c r="F2546" s="51">
        <v>100</v>
      </c>
    </row>
    <row r="2547" spans="1:6" ht="30" x14ac:dyDescent="0.25">
      <c r="A2547" s="46" t="s">
        <v>517</v>
      </c>
      <c r="B2547" s="51">
        <v>1982</v>
      </c>
      <c r="C2547" s="20" t="s">
        <v>392</v>
      </c>
      <c r="D2547" s="20">
        <f>LOG(csv!D2547)</f>
        <v>7.1144083329124337</v>
      </c>
      <c r="E2547" s="53">
        <f>LOG(csv!E2547)</f>
        <v>2.2601023601903929</v>
      </c>
      <c r="F2547" s="51">
        <v>100</v>
      </c>
    </row>
    <row r="2548" spans="1:6" ht="30" x14ac:dyDescent="0.25">
      <c r="A2548" s="46" t="s">
        <v>518</v>
      </c>
      <c r="B2548" s="51">
        <v>1982</v>
      </c>
      <c r="C2548" s="20" t="s">
        <v>382</v>
      </c>
      <c r="D2548" s="20">
        <f>LOG(csv!D2548)</f>
        <v>7.3871380405554348</v>
      </c>
      <c r="E2548" s="53">
        <f>LOG(csv!E2548)</f>
        <v>3.2655346266180114</v>
      </c>
      <c r="F2548" s="51">
        <v>100</v>
      </c>
    </row>
    <row r="2549" spans="1:6" ht="30" x14ac:dyDescent="0.25">
      <c r="A2549" s="46" t="s">
        <v>519</v>
      </c>
      <c r="B2549" s="51">
        <v>1982</v>
      </c>
      <c r="C2549" s="20" t="s">
        <v>382</v>
      </c>
      <c r="D2549" s="20">
        <f>LOG(csv!D2549)</f>
        <v>5.5551041263419521</v>
      </c>
      <c r="E2549" s="53">
        <f>LOG(csv!E2549)</f>
        <v>2.4505667047574353</v>
      </c>
      <c r="F2549" s="51">
        <v>100</v>
      </c>
    </row>
    <row r="2550" spans="1:6" ht="30" x14ac:dyDescent="0.25">
      <c r="A2550" s="46" t="s">
        <v>520</v>
      </c>
      <c r="B2550" s="51">
        <v>1982</v>
      </c>
      <c r="C2550" s="20" t="s">
        <v>392</v>
      </c>
      <c r="D2550" s="20">
        <f>LOG(csv!D2550)</f>
        <v>7.068810091704389</v>
      </c>
      <c r="E2550" s="53">
        <f>LOG(csv!E2550)</f>
        <v>2.2566271743511774</v>
      </c>
      <c r="F2550" s="51">
        <v>100</v>
      </c>
    </row>
    <row r="2551" spans="1:6" ht="20" x14ac:dyDescent="0.25">
      <c r="A2551" s="46" t="s">
        <v>521</v>
      </c>
      <c r="B2551" s="51">
        <v>1982</v>
      </c>
      <c r="C2551" s="20" t="s">
        <v>390</v>
      </c>
      <c r="D2551" s="20">
        <f>LOG(csv!D2551)</f>
        <v>5.6022922767449703</v>
      </c>
      <c r="E2551" s="53">
        <f>LOG(csv!E2551)</f>
        <v>3.5784005127436194</v>
      </c>
      <c r="F2551" s="51">
        <v>100</v>
      </c>
    </row>
    <row r="2552" spans="1:6" ht="20" x14ac:dyDescent="0.25">
      <c r="A2552" s="46" t="s">
        <v>522</v>
      </c>
      <c r="B2552" s="51">
        <v>1982</v>
      </c>
      <c r="C2552" s="20" t="s">
        <v>388</v>
      </c>
      <c r="D2552" s="20">
        <f>LOG(csv!D2552)</f>
        <v>4.7811950965511025</v>
      </c>
      <c r="E2552" s="53">
        <f>LOG(csv!E2552)</f>
        <v>3.0201619297143725</v>
      </c>
      <c r="F2552" s="51">
        <v>100</v>
      </c>
    </row>
    <row r="2553" spans="1:6" ht="30" x14ac:dyDescent="0.25">
      <c r="A2553" s="46" t="s">
        <v>524</v>
      </c>
      <c r="B2553" s="51">
        <v>1982</v>
      </c>
      <c r="C2553" s="20" t="s">
        <v>392</v>
      </c>
      <c r="D2553" s="20">
        <f>LOG(csv!D2553)</f>
        <v>6.5020702510154278</v>
      </c>
      <c r="E2553" s="53">
        <f>LOG(csv!E2553)</f>
        <v>2.6645164820425218</v>
      </c>
      <c r="F2553" s="51">
        <v>100</v>
      </c>
    </row>
    <row r="2554" spans="1:6" ht="30" x14ac:dyDescent="0.25">
      <c r="A2554" s="46" t="s">
        <v>525</v>
      </c>
      <c r="B2554" s="51">
        <v>1982</v>
      </c>
      <c r="C2554" s="20" t="s">
        <v>392</v>
      </c>
      <c r="D2554" s="20">
        <f>LOG(csv!D2554)</f>
        <v>6.0937112350178584</v>
      </c>
      <c r="E2554" s="53">
        <f>LOG(csv!E2554)</f>
        <v>3.037862446191069</v>
      </c>
      <c r="F2554" s="51">
        <v>100</v>
      </c>
    </row>
    <row r="2555" spans="1:6" ht="30" x14ac:dyDescent="0.25">
      <c r="A2555" s="46" t="s">
        <v>527</v>
      </c>
      <c r="B2555" s="51">
        <v>1982</v>
      </c>
      <c r="C2555" s="20" t="s">
        <v>394</v>
      </c>
      <c r="D2555" s="20">
        <f>LOG(csv!D2555)</f>
        <v>8.0312044999546384</v>
      </c>
      <c r="E2555" s="53">
        <f>LOG(csv!E2555)</f>
        <v>3.3792265251849285</v>
      </c>
      <c r="F2555" s="51">
        <v>100</v>
      </c>
    </row>
    <row r="2556" spans="1:6" ht="14.5" x14ac:dyDescent="0.25">
      <c r="A2556" s="47" t="s">
        <v>528</v>
      </c>
      <c r="B2556" s="51">
        <v>1982</v>
      </c>
      <c r="C2556" s="20" t="s">
        <v>388</v>
      </c>
      <c r="D2556" s="20">
        <f>LOG(csv!D2556)</f>
        <v>5.0334398401698985</v>
      </c>
      <c r="E2556" s="53">
        <f>LOG(csv!E2556)</f>
        <v>3.0720472124579037</v>
      </c>
      <c r="F2556" s="51">
        <v>100</v>
      </c>
    </row>
    <row r="2557" spans="1:6" ht="20" x14ac:dyDescent="0.25">
      <c r="A2557" s="46" t="s">
        <v>530</v>
      </c>
      <c r="B2557" s="51">
        <v>1982</v>
      </c>
      <c r="C2557" s="20" t="s">
        <v>390</v>
      </c>
      <c r="D2557" s="20">
        <f>LOG(csv!D2557)</f>
        <v>4.5124575861973435</v>
      </c>
      <c r="E2557" s="53">
        <f>LOG(csv!E2557)</f>
        <v>4.6167680934533672</v>
      </c>
      <c r="F2557" s="51">
        <v>100</v>
      </c>
    </row>
    <row r="2558" spans="1:6" ht="30" x14ac:dyDescent="0.25">
      <c r="A2558" s="46" t="s">
        <v>531</v>
      </c>
      <c r="B2558" s="51">
        <v>1982</v>
      </c>
      <c r="C2558" s="20" t="s">
        <v>382</v>
      </c>
      <c r="D2558" s="20">
        <f>LOG(csv!D2558)</f>
        <v>6.4521275986352595</v>
      </c>
      <c r="E2558" s="53">
        <f>LOG(csv!E2558)</f>
        <v>3.1570839974354716</v>
      </c>
      <c r="F2558" s="51">
        <v>100</v>
      </c>
    </row>
    <row r="2559" spans="1:6" ht="20" x14ac:dyDescent="0.35">
      <c r="A2559" s="46" t="s">
        <v>622</v>
      </c>
      <c r="B2559" s="51">
        <v>1982</v>
      </c>
      <c r="C2559" s="42" t="s">
        <v>384</v>
      </c>
      <c r="D2559" s="20">
        <f>LOG(csv!D2559)</f>
        <v>5.7939013879034285</v>
      </c>
      <c r="E2559" s="53">
        <f>LOG(csv!E2559)</f>
        <v>3.2358414412248413</v>
      </c>
      <c r="F2559" s="51">
        <v>100</v>
      </c>
    </row>
    <row r="2560" spans="1:6" ht="20" x14ac:dyDescent="0.25">
      <c r="A2560" s="46" t="s">
        <v>533</v>
      </c>
      <c r="B2560" s="51">
        <v>1982</v>
      </c>
      <c r="C2560" s="20" t="s">
        <v>386</v>
      </c>
      <c r="D2560" s="20">
        <f>LOG(csv!D2560)</f>
        <v>7.5216774641613542</v>
      </c>
      <c r="E2560" s="53">
        <f>LOG(csv!E2560)</f>
        <v>2.9206569300037666</v>
      </c>
      <c r="F2560" s="51">
        <v>100</v>
      </c>
    </row>
    <row r="2561" spans="1:6" ht="30" x14ac:dyDescent="0.25">
      <c r="A2561" s="46" t="s">
        <v>534</v>
      </c>
      <c r="B2561" s="51">
        <v>1982</v>
      </c>
      <c r="C2561" s="20" t="s">
        <v>392</v>
      </c>
      <c r="D2561" s="20">
        <f>LOG(csv!D2561)</f>
        <v>7.2941686214737622</v>
      </c>
      <c r="E2561" s="53">
        <f>LOG(csv!E2561)</f>
        <v>2.4607940955971652</v>
      </c>
      <c r="F2561" s="51">
        <v>100</v>
      </c>
    </row>
    <row r="2562" spans="1:6" ht="30" x14ac:dyDescent="0.25">
      <c r="A2562" s="46" t="s">
        <v>535</v>
      </c>
      <c r="B2562" s="51">
        <v>1982</v>
      </c>
      <c r="C2562" s="20" t="s">
        <v>392</v>
      </c>
      <c r="D2562" s="20">
        <f>LOG(csv!D2562)</f>
        <v>6.3105121238468662</v>
      </c>
      <c r="E2562" s="53">
        <f>LOG(csv!E2562)</f>
        <v>3.3040080335624853</v>
      </c>
      <c r="F2562" s="51">
        <v>100</v>
      </c>
    </row>
    <row r="2563" spans="1:6" ht="30" x14ac:dyDescent="0.25">
      <c r="A2563" s="46" t="s">
        <v>537</v>
      </c>
      <c r="B2563" s="51">
        <v>1982</v>
      </c>
      <c r="C2563" s="20" t="s">
        <v>382</v>
      </c>
      <c r="D2563" s="20">
        <f>LOG(csv!D2563)</f>
        <v>7.4515891473637152</v>
      </c>
      <c r="E2563" s="53">
        <f>LOG(csv!E2563)</f>
        <v>2.1863690480155702</v>
      </c>
      <c r="F2563" s="51">
        <v>100</v>
      </c>
    </row>
    <row r="2564" spans="1:6" ht="20" x14ac:dyDescent="0.25">
      <c r="A2564" s="46" t="s">
        <v>538</v>
      </c>
      <c r="B2564" s="51">
        <v>1982</v>
      </c>
      <c r="C2564" s="20" t="s">
        <v>390</v>
      </c>
      <c r="D2564" s="20">
        <f>LOG(csv!D2564)</f>
        <v>7.217259132062436</v>
      </c>
      <c r="E2564" s="53">
        <f>LOG(csv!E2564)</f>
        <v>4.0386733397021377</v>
      </c>
      <c r="F2564" s="51">
        <v>100</v>
      </c>
    </row>
    <row r="2565" spans="1:6" ht="20" x14ac:dyDescent="0.25">
      <c r="A2565" s="46" t="s">
        <v>540</v>
      </c>
      <c r="B2565" s="51">
        <v>1982</v>
      </c>
      <c r="C2565" s="20" t="s">
        <v>388</v>
      </c>
      <c r="D2565" s="20">
        <f>LOG(csv!D2565)</f>
        <v>5.340931678691331</v>
      </c>
      <c r="E2565" s="53">
        <f>LOG(csv!E2565)</f>
        <v>3.7930064554259424</v>
      </c>
      <c r="F2565" s="51">
        <v>100</v>
      </c>
    </row>
    <row r="2566" spans="1:6" ht="20" x14ac:dyDescent="0.25">
      <c r="A2566" s="46" t="s">
        <v>541</v>
      </c>
      <c r="B2566" s="51">
        <v>1982</v>
      </c>
      <c r="C2566" s="20" t="s">
        <v>388</v>
      </c>
      <c r="D2566" s="20">
        <f>LOG(csv!D2566)</f>
        <v>6.6102490919642483</v>
      </c>
      <c r="E2566" s="53">
        <f>LOG(csv!E2566)</f>
        <v>3.8840289102044001</v>
      </c>
      <c r="F2566" s="51">
        <v>100</v>
      </c>
    </row>
    <row r="2567" spans="1:6" ht="30" x14ac:dyDescent="0.25">
      <c r="A2567" s="46" t="s">
        <v>542</v>
      </c>
      <c r="B2567" s="51">
        <v>1982</v>
      </c>
      <c r="C2567" s="20" t="s">
        <v>394</v>
      </c>
      <c r="D2567" s="20">
        <f>LOG(csv!D2567)</f>
        <v>6.7458652532238945</v>
      </c>
      <c r="E2567" s="53">
        <f>LOG(csv!E2567)</f>
        <v>2.8539696461421324</v>
      </c>
      <c r="F2567" s="51">
        <v>100</v>
      </c>
    </row>
    <row r="2568" spans="1:6" ht="30" x14ac:dyDescent="0.25">
      <c r="A2568" s="46" t="s">
        <v>543</v>
      </c>
      <c r="B2568" s="51">
        <v>1982</v>
      </c>
      <c r="C2568" s="20" t="s">
        <v>392</v>
      </c>
      <c r="D2568" s="20">
        <f>LOG(csv!D2568)</f>
        <v>7.0977809939028047</v>
      </c>
      <c r="E2568" s="53">
        <f>LOG(csv!E2568)</f>
        <v>2.5055424438605538</v>
      </c>
      <c r="F2568" s="51">
        <v>100</v>
      </c>
    </row>
    <row r="2569" spans="1:6" ht="30" x14ac:dyDescent="0.25">
      <c r="A2569" s="46" t="s">
        <v>544</v>
      </c>
      <c r="B2569" s="51">
        <v>1982</v>
      </c>
      <c r="C2569" s="20" t="s">
        <v>392</v>
      </c>
      <c r="D2569" s="20">
        <f>LOG(csv!D2569)</f>
        <v>8.1201121854275922</v>
      </c>
      <c r="E2569" s="53">
        <f>LOG(csv!E2569)</f>
        <v>2.8203541124599134</v>
      </c>
      <c r="F2569" s="51">
        <v>100</v>
      </c>
    </row>
    <row r="2570" spans="1:6" ht="20" x14ac:dyDescent="0.25">
      <c r="A2570" s="46" t="s">
        <v>546</v>
      </c>
      <c r="B2570" s="51">
        <v>1982</v>
      </c>
      <c r="C2570" s="20" t="s">
        <v>390</v>
      </c>
      <c r="D2570" s="20">
        <f>LOG(csv!D2570)</f>
        <v>6.6637781682977844</v>
      </c>
      <c r="E2570" s="53">
        <f>LOG(csv!E2570)</f>
        <v>4.1825542750676643</v>
      </c>
      <c r="F2570" s="51">
        <v>100</v>
      </c>
    </row>
    <row r="2571" spans="1:6" x14ac:dyDescent="0.25">
      <c r="A2571" s="46" t="s">
        <v>547</v>
      </c>
      <c r="B2571" s="51">
        <v>1982</v>
      </c>
      <c r="C2571" s="20" t="s">
        <v>405</v>
      </c>
      <c r="D2571" s="20">
        <f>LOG(csv!D2571)</f>
        <v>6.4916738533633191</v>
      </c>
      <c r="E2571" s="53">
        <f>LOG(csv!E2571)</f>
        <v>3.7676262676718477</v>
      </c>
      <c r="F2571" s="51">
        <v>100</v>
      </c>
    </row>
    <row r="2572" spans="1:6" ht="30" x14ac:dyDescent="0.25">
      <c r="A2572" s="46" t="s">
        <v>548</v>
      </c>
      <c r="B2572" s="51">
        <v>1982</v>
      </c>
      <c r="C2572" s="20" t="s">
        <v>382</v>
      </c>
      <c r="D2572" s="20">
        <f>LOG(csv!D2572)</f>
        <v>8.2195938511343822</v>
      </c>
      <c r="E2572" s="53">
        <f>LOG(csv!E2572)</f>
        <v>2.5661962945619652</v>
      </c>
      <c r="F2572" s="51">
        <v>100</v>
      </c>
    </row>
    <row r="2573" spans="1:6" x14ac:dyDescent="0.25">
      <c r="A2573" s="46" t="s">
        <v>549</v>
      </c>
      <c r="B2573" s="51">
        <v>1982</v>
      </c>
      <c r="C2573" s="20" t="s">
        <v>388</v>
      </c>
      <c r="D2573" s="20">
        <f>LOG(csv!D2573)</f>
        <v>4.3134242671691929</v>
      </c>
      <c r="E2573" s="53">
        <f>LOG(csv!E2573)</f>
        <v>3.6374318723536039</v>
      </c>
      <c r="F2573" s="51">
        <v>100</v>
      </c>
    </row>
    <row r="2574" spans="1:6" ht="14.5" x14ac:dyDescent="0.35">
      <c r="A2574" s="46" t="s">
        <v>623</v>
      </c>
      <c r="B2574" s="51">
        <v>1982</v>
      </c>
      <c r="C2574" s="42" t="s">
        <v>405</v>
      </c>
      <c r="D2574" s="20">
        <f>LOG(csv!D2574)</f>
        <v>6</v>
      </c>
      <c r="E2574" s="53">
        <f>LOG(csv!E2574)</f>
        <v>2.9868399370134506</v>
      </c>
      <c r="F2574" s="51">
        <v>100</v>
      </c>
    </row>
    <row r="2575" spans="1:6" ht="30" x14ac:dyDescent="0.25">
      <c r="A2575" s="46" t="s">
        <v>550</v>
      </c>
      <c r="B2575" s="51">
        <v>1982</v>
      </c>
      <c r="C2575" s="20" t="s">
        <v>394</v>
      </c>
      <c r="D2575" s="20">
        <f>LOG(csv!D2575)</f>
        <v>6.5039702178617533</v>
      </c>
      <c r="E2575" s="53">
        <f>LOG(csv!E2575)</f>
        <v>3.3860839063573391</v>
      </c>
      <c r="F2575" s="51">
        <v>100</v>
      </c>
    </row>
    <row r="2576" spans="1:6" ht="30" x14ac:dyDescent="0.25">
      <c r="A2576" s="46" t="s">
        <v>551</v>
      </c>
      <c r="B2576" s="51">
        <v>1982</v>
      </c>
      <c r="C2576" s="20" t="s">
        <v>388</v>
      </c>
      <c r="D2576" s="20">
        <f>LOG(csv!D2576)</f>
        <v>6.7536247246539736</v>
      </c>
      <c r="E2576" s="53">
        <f>LOG(csv!E2576)</f>
        <v>2.8435471196853355</v>
      </c>
      <c r="F2576" s="51">
        <v>100</v>
      </c>
    </row>
    <row r="2577" spans="1:6" ht="30" x14ac:dyDescent="0.25">
      <c r="A2577" s="46" t="s">
        <v>552</v>
      </c>
      <c r="B2577" s="51">
        <v>1982</v>
      </c>
      <c r="C2577" s="20" t="s">
        <v>394</v>
      </c>
      <c r="D2577" s="20">
        <f>LOG(csv!D2577)</f>
        <v>6.8133450311951629</v>
      </c>
      <c r="E2577" s="53">
        <f>LOG(csv!E2577)</f>
        <v>3.1775816988320074</v>
      </c>
      <c r="F2577" s="51">
        <v>100</v>
      </c>
    </row>
    <row r="2578" spans="1:6" ht="30" x14ac:dyDescent="0.25">
      <c r="A2578" s="46" t="s">
        <v>553</v>
      </c>
      <c r="B2578" s="51">
        <v>1982</v>
      </c>
      <c r="C2578" s="20" t="s">
        <v>394</v>
      </c>
      <c r="D2578" s="20">
        <f>LOG(csv!D2578)</f>
        <v>7.4518263795719939</v>
      </c>
      <c r="E2578" s="53">
        <f>LOG(csv!E2578)</f>
        <v>3.0659890692827836</v>
      </c>
      <c r="F2578" s="51">
        <v>100</v>
      </c>
    </row>
    <row r="2579" spans="1:6" ht="30" x14ac:dyDescent="0.25">
      <c r="A2579" s="46" t="s">
        <v>554</v>
      </c>
      <c r="B2579" s="51">
        <v>1982</v>
      </c>
      <c r="C2579" s="20" t="s">
        <v>382</v>
      </c>
      <c r="D2579" s="20">
        <f>LOG(csv!D2579)</f>
        <v>7.9516710153488024</v>
      </c>
      <c r="E2579" s="53">
        <f>LOG(csv!E2579)</f>
        <v>2.8702792999073266</v>
      </c>
      <c r="F2579" s="51">
        <v>100</v>
      </c>
    </row>
    <row r="2580" spans="1:6" ht="20" x14ac:dyDescent="0.25">
      <c r="A2580" s="46" t="s">
        <v>555</v>
      </c>
      <c r="B2580" s="51">
        <v>1982</v>
      </c>
      <c r="C2580" s="20" t="s">
        <v>384</v>
      </c>
      <c r="D2580" s="20">
        <f>LOG(csv!D2580)</f>
        <v>7.5858764266852852</v>
      </c>
      <c r="E2580" s="53">
        <f>LOG(csv!E2580)</f>
        <v>3.2700377931172944</v>
      </c>
      <c r="F2580" s="51">
        <v>100</v>
      </c>
    </row>
    <row r="2581" spans="1:6" ht="20" x14ac:dyDescent="0.25">
      <c r="A2581" s="46" t="s">
        <v>556</v>
      </c>
      <c r="B2581" s="51">
        <v>1982</v>
      </c>
      <c r="C2581" s="20" t="s">
        <v>390</v>
      </c>
      <c r="D2581" s="20">
        <f>LOG(csv!D2581)</f>
        <v>7.025546299509994</v>
      </c>
      <c r="E2581" s="53">
        <f>LOG(csv!E2581)</f>
        <v>3.4885863455170498</v>
      </c>
      <c r="F2581" s="51">
        <v>100</v>
      </c>
    </row>
    <row r="2582" spans="1:6" ht="30" x14ac:dyDescent="0.25">
      <c r="A2582" s="46" t="s">
        <v>557</v>
      </c>
      <c r="B2582" s="51">
        <v>1982</v>
      </c>
      <c r="C2582" s="20" t="s">
        <v>394</v>
      </c>
      <c r="D2582" s="20">
        <f>LOG(csv!D2582)</f>
        <v>6.594081692054294</v>
      </c>
      <c r="E2582" s="53">
        <f>LOG(csv!E2582)</f>
        <v>3.7088463605981237</v>
      </c>
      <c r="F2582" s="51">
        <v>100</v>
      </c>
    </row>
    <row r="2583" spans="1:6" x14ac:dyDescent="0.25">
      <c r="A2583" s="46" t="s">
        <v>558</v>
      </c>
      <c r="B2583" s="51">
        <v>1982</v>
      </c>
      <c r="C2583" s="20" t="s">
        <v>405</v>
      </c>
      <c r="D2583" s="20">
        <f>LOG(csv!D2583)</f>
        <v>5.947119406409441</v>
      </c>
      <c r="E2583" s="53">
        <f>LOG(csv!E2583)</f>
        <v>4.4377661242321862</v>
      </c>
      <c r="F2583" s="51">
        <v>100</v>
      </c>
    </row>
    <row r="2584" spans="1:6" ht="30" x14ac:dyDescent="0.25">
      <c r="A2584" s="48" t="s">
        <v>502</v>
      </c>
      <c r="B2584" s="51">
        <v>1982</v>
      </c>
      <c r="C2584" s="20" t="s">
        <v>382</v>
      </c>
      <c r="D2584" s="20">
        <f>LOG(csv!D2584)</f>
        <v>7.6888363224368259</v>
      </c>
      <c r="E2584" s="53">
        <f>LOG(csv!E2584)</f>
        <v>3.317215177882094</v>
      </c>
      <c r="F2584" s="51">
        <v>100</v>
      </c>
    </row>
    <row r="2585" spans="1:6" ht="30" x14ac:dyDescent="0.25">
      <c r="A2585" s="46" t="s">
        <v>529</v>
      </c>
      <c r="B2585" s="51">
        <v>1982</v>
      </c>
      <c r="C2585" s="20" t="s">
        <v>398</v>
      </c>
      <c r="D2585" s="20">
        <f>LOG(csv!D2585)</f>
        <v>6.6499873680125505</v>
      </c>
      <c r="E2585" s="53">
        <f>LOG(csv!E2585)</f>
        <v>2.9727170139552048</v>
      </c>
      <c r="F2585" s="51">
        <v>100</v>
      </c>
    </row>
    <row r="2586" spans="1:6" ht="20" x14ac:dyDescent="0.25">
      <c r="A2586" s="46" t="s">
        <v>560</v>
      </c>
      <c r="B2586" s="51">
        <v>1982</v>
      </c>
      <c r="C2586" s="20" t="s">
        <v>384</v>
      </c>
      <c r="D2586" s="20">
        <f>LOG(csv!D2586)</f>
        <v>7.3483740330552036</v>
      </c>
      <c r="E2586" s="53">
        <f>LOG(csv!E2586)</f>
        <v>3.1444774778760669</v>
      </c>
      <c r="F2586" s="51">
        <v>100</v>
      </c>
    </row>
    <row r="2587" spans="1:6" ht="30" x14ac:dyDescent="0.25">
      <c r="A2587" s="46" t="s">
        <v>561</v>
      </c>
      <c r="B2587" s="51">
        <v>1982</v>
      </c>
      <c r="C2587" s="20" t="s">
        <v>398</v>
      </c>
      <c r="D2587" s="20">
        <f>LOG(csv!D2587)</f>
        <v>8.1550125954405903</v>
      </c>
      <c r="E2587" s="53">
        <f>LOG(csv!E2587)</f>
        <v>3.5375284811107495</v>
      </c>
      <c r="F2587" s="51">
        <v>100</v>
      </c>
    </row>
    <row r="2588" spans="1:6" ht="30" x14ac:dyDescent="0.25">
      <c r="A2588" s="46" t="s">
        <v>562</v>
      </c>
      <c r="B2588" s="51">
        <v>1982</v>
      </c>
      <c r="C2588" s="20" t="s">
        <v>392</v>
      </c>
      <c r="D2588" s="20">
        <f>LOG(csv!D2588)</f>
        <v>6.9369281350950232</v>
      </c>
      <c r="E2588" s="53">
        <f>LOG(csv!E2588)</f>
        <v>2.4090792083598389</v>
      </c>
      <c r="F2588" s="51">
        <v>100</v>
      </c>
    </row>
    <row r="2589" spans="1:6" ht="30" x14ac:dyDescent="0.25">
      <c r="A2589" s="47" t="s">
        <v>564</v>
      </c>
      <c r="B2589" s="51">
        <v>1982</v>
      </c>
      <c r="C2589" s="20" t="s">
        <v>394</v>
      </c>
      <c r="D2589" s="20">
        <f>LOG(csv!D2589)</f>
        <v>4.5924987489987794</v>
      </c>
      <c r="E2589" s="53">
        <f>LOG(csv!E2589)</f>
        <v>3.2951989040928016</v>
      </c>
      <c r="F2589" s="51">
        <v>100</v>
      </c>
    </row>
    <row r="2590" spans="1:6" ht="30" x14ac:dyDescent="0.25">
      <c r="A2590" s="46" t="s">
        <v>565</v>
      </c>
      <c r="B2590" s="51">
        <v>1982</v>
      </c>
      <c r="C2590" s="20" t="s">
        <v>392</v>
      </c>
      <c r="D2590" s="20">
        <f>LOG(csv!D2590)</f>
        <v>5.226491640270277</v>
      </c>
      <c r="E2590" s="53">
        <f>LOG(csv!E2590)</f>
        <v>3.0737974103997736</v>
      </c>
      <c r="F2590" s="51">
        <v>100</v>
      </c>
    </row>
    <row r="2591" spans="1:6" ht="50" x14ac:dyDescent="0.25">
      <c r="A2591" s="46" t="s">
        <v>567</v>
      </c>
      <c r="B2591" s="51">
        <v>1982</v>
      </c>
      <c r="C2591" s="20" t="s">
        <v>394</v>
      </c>
      <c r="D2591" s="20">
        <f>LOG(csv!D2591)</f>
        <v>5.0713222165053642</v>
      </c>
      <c r="E2591" s="53">
        <f>LOG(csv!E2591)</f>
        <v>3.0465270699549598</v>
      </c>
      <c r="F2591" s="51">
        <v>100</v>
      </c>
    </row>
    <row r="2592" spans="1:6" x14ac:dyDescent="0.25">
      <c r="A2592" s="46" t="s">
        <v>568</v>
      </c>
      <c r="B2592" s="51">
        <v>1982</v>
      </c>
      <c r="C2592" s="20" t="s">
        <v>388</v>
      </c>
      <c r="D2592" s="20">
        <f>LOG(csv!D2592)</f>
        <v>5.2477474726909366</v>
      </c>
      <c r="E2592" s="53">
        <f>LOG(csv!E2592)</f>
        <v>2.8865619210707067</v>
      </c>
      <c r="F2592" s="51">
        <v>100</v>
      </c>
    </row>
    <row r="2593" spans="1:6" ht="20" x14ac:dyDescent="0.25">
      <c r="A2593" s="46" t="s">
        <v>569</v>
      </c>
      <c r="B2593" s="51">
        <v>1982</v>
      </c>
      <c r="C2593" s="20" t="s">
        <v>390</v>
      </c>
      <c r="D2593" s="20">
        <f>LOG(csv!D2593)</f>
        <v>4.4661407178389938</v>
      </c>
      <c r="E2593" s="53">
        <f>LOG(csv!E2593)</f>
        <v>4.1437665436619966</v>
      </c>
      <c r="F2593" s="51">
        <v>100</v>
      </c>
    </row>
    <row r="2594" spans="1:6" ht="30" x14ac:dyDescent="0.25">
      <c r="A2594" s="47" t="s">
        <v>570</v>
      </c>
      <c r="B2594" s="51">
        <v>1982</v>
      </c>
      <c r="C2594" s="20" t="s">
        <v>392</v>
      </c>
      <c r="D2594" s="20">
        <f>LOG(csv!D2594)</f>
        <v>5.2864856612595066</v>
      </c>
      <c r="E2594" s="53">
        <f>LOG(csv!E2594)</f>
        <v>2.7613521595971413</v>
      </c>
      <c r="F2594" s="51">
        <v>100</v>
      </c>
    </row>
    <row r="2595" spans="1:6" ht="20" x14ac:dyDescent="0.25">
      <c r="A2595" s="46" t="s">
        <v>571</v>
      </c>
      <c r="B2595" s="51">
        <v>1982</v>
      </c>
      <c r="C2595" s="20" t="s">
        <v>405</v>
      </c>
      <c r="D2595" s="20">
        <f>LOG(csv!D2595)</f>
        <v>7.4316810210073605</v>
      </c>
      <c r="E2595" s="53">
        <f>LOG(csv!E2595)</f>
        <v>4.1343293817669498</v>
      </c>
      <c r="F2595" s="51">
        <v>100</v>
      </c>
    </row>
    <row r="2596" spans="1:6" ht="30" x14ac:dyDescent="0.25">
      <c r="A2596" s="46" t="s">
        <v>572</v>
      </c>
      <c r="B2596" s="51">
        <v>1982</v>
      </c>
      <c r="C2596" s="20" t="s">
        <v>392</v>
      </c>
      <c r="D2596" s="20">
        <f>LOG(csv!D2596)</f>
        <v>7.0787148891913851</v>
      </c>
      <c r="E2596" s="53">
        <f>LOG(csv!E2596)</f>
        <v>2.7227283548657222</v>
      </c>
      <c r="F2596" s="51">
        <v>100</v>
      </c>
    </row>
    <row r="2597" spans="1:6" ht="20" x14ac:dyDescent="0.25">
      <c r="A2597" s="46" t="s">
        <v>573</v>
      </c>
      <c r="B2597" s="51">
        <v>1982</v>
      </c>
      <c r="C2597" s="20" t="s">
        <v>384</v>
      </c>
      <c r="D2597" s="20">
        <f>LOG(csv!D2597)</f>
        <v>6.9729620046070915</v>
      </c>
      <c r="E2597" s="53">
        <f>LOG(csv!E2597)</f>
        <v>3.4119762851535791</v>
      </c>
      <c r="F2597" s="51">
        <v>100</v>
      </c>
    </row>
    <row r="2598" spans="1:6" ht="30" x14ac:dyDescent="0.25">
      <c r="A2598" s="46" t="s">
        <v>574</v>
      </c>
      <c r="B2598" s="51">
        <v>1982</v>
      </c>
      <c r="C2598" s="20" t="s">
        <v>392</v>
      </c>
      <c r="D2598" s="20">
        <f>LOG(csv!D2598)</f>
        <v>4.9113760332360652</v>
      </c>
      <c r="E2598" s="53">
        <f>LOG(csv!E2598)</f>
        <v>3.3519097457181317</v>
      </c>
      <c r="F2598" s="51">
        <v>100</v>
      </c>
    </row>
    <row r="2599" spans="1:6" ht="30" x14ac:dyDescent="0.25">
      <c r="A2599" s="46" t="s">
        <v>575</v>
      </c>
      <c r="B2599" s="51">
        <v>1982</v>
      </c>
      <c r="C2599" s="20" t="s">
        <v>392</v>
      </c>
      <c r="D2599" s="20">
        <f>LOG(csv!D2599)</f>
        <v>6.7785310918988699</v>
      </c>
      <c r="E2599" s="53">
        <f>LOG(csv!E2599)</f>
        <v>2.6039494750177479</v>
      </c>
      <c r="F2599" s="51">
        <v>100</v>
      </c>
    </row>
    <row r="2600" spans="1:6" ht="30" x14ac:dyDescent="0.25">
      <c r="A2600" s="46" t="s">
        <v>576</v>
      </c>
      <c r="B2600" s="51">
        <v>1982</v>
      </c>
      <c r="C2600" s="20" t="s">
        <v>382</v>
      </c>
      <c r="D2600" s="20">
        <f>LOG(csv!D2600)</f>
        <v>6.6524542496118242</v>
      </c>
      <c r="E2600" s="53">
        <f>LOG(csv!E2600)</f>
        <v>3.7835909004299593</v>
      </c>
      <c r="F2600" s="51">
        <v>100</v>
      </c>
    </row>
    <row r="2601" spans="1:6" ht="20" x14ac:dyDescent="0.25">
      <c r="A2601" s="46" t="s">
        <v>577</v>
      </c>
      <c r="B2601" s="51">
        <v>1982</v>
      </c>
      <c r="C2601" s="20" t="s">
        <v>384</v>
      </c>
      <c r="D2601" s="20">
        <f>LOG(csv!D2601)</f>
        <v>6.7355548293456735</v>
      </c>
      <c r="E2601" s="53">
        <f>LOG(csv!E2601)</f>
        <v>3.3962027745707264</v>
      </c>
      <c r="F2601" s="51">
        <v>100</v>
      </c>
    </row>
    <row r="2602" spans="1:6" ht="20" x14ac:dyDescent="0.25">
      <c r="A2602" s="46" t="s">
        <v>578</v>
      </c>
      <c r="B2602" s="51">
        <v>1982</v>
      </c>
      <c r="C2602" s="20" t="s">
        <v>384</v>
      </c>
      <c r="D2602" s="20">
        <f>LOG(csv!D2602)</f>
        <v>6.3032710261660201</v>
      </c>
      <c r="E2602" s="53">
        <f>LOG(csv!E2602)</f>
        <v>3.8033894201155238</v>
      </c>
      <c r="F2602" s="51">
        <v>100</v>
      </c>
    </row>
    <row r="2603" spans="1:6" ht="20" x14ac:dyDescent="0.25">
      <c r="A2603" s="46" t="s">
        <v>579</v>
      </c>
      <c r="B2603" s="51">
        <v>1982</v>
      </c>
      <c r="C2603" s="20" t="s">
        <v>388</v>
      </c>
      <c r="D2603" s="20">
        <f>LOG(csv!D2603)</f>
        <v>5.7422835443140974</v>
      </c>
      <c r="E2603" s="53">
        <f>LOG(csv!E2603)</f>
        <v>2.8833666904798649</v>
      </c>
      <c r="F2603" s="51">
        <v>100</v>
      </c>
    </row>
    <row r="2604" spans="1:6" ht="30" x14ac:dyDescent="0.25">
      <c r="A2604" s="46" t="s">
        <v>580</v>
      </c>
      <c r="B2604" s="51">
        <v>1982</v>
      </c>
      <c r="C2604" s="20" t="s">
        <v>392</v>
      </c>
      <c r="D2604" s="20">
        <f>LOG(csv!D2604)</f>
        <v>6.9475973112738503</v>
      </c>
      <c r="E2604" s="53">
        <f>LOG(csv!E2604)</f>
        <v>2.7271023421489469</v>
      </c>
      <c r="F2604" s="51">
        <v>100</v>
      </c>
    </row>
    <row r="2605" spans="1:6" ht="30" x14ac:dyDescent="0.25">
      <c r="A2605" s="46" t="s">
        <v>581</v>
      </c>
      <c r="B2605" s="51">
        <v>1982</v>
      </c>
      <c r="C2605" s="20" t="s">
        <v>392</v>
      </c>
      <c r="D2605" s="20">
        <f>LOG(csv!D2605)</f>
        <v>7.6453007776360646</v>
      </c>
      <c r="E2605" s="53">
        <f>LOG(csv!E2605)</f>
        <v>3.4415670839240509</v>
      </c>
      <c r="F2605" s="51">
        <v>100</v>
      </c>
    </row>
    <row r="2606" spans="1:6" ht="20" x14ac:dyDescent="0.35">
      <c r="A2606" s="46" t="s">
        <v>624</v>
      </c>
      <c r="B2606" s="51">
        <v>1982</v>
      </c>
      <c r="C2606" s="42" t="s">
        <v>392</v>
      </c>
      <c r="D2606" s="20">
        <f>LOG(csv!D2606)</f>
        <v>7.0913151596972233</v>
      </c>
      <c r="E2606" s="53">
        <f>LOG(csv!E2606)</f>
        <v>3.1468644969042607</v>
      </c>
      <c r="F2606" s="51">
        <v>100</v>
      </c>
    </row>
    <row r="2607" spans="1:6" ht="20" x14ac:dyDescent="0.25">
      <c r="A2607" s="46" t="s">
        <v>582</v>
      </c>
      <c r="B2607" s="51">
        <v>1982</v>
      </c>
      <c r="C2607" s="20" t="s">
        <v>390</v>
      </c>
      <c r="D2607" s="20">
        <f>LOG(csv!D2607)</f>
        <v>7.6063581662857604</v>
      </c>
      <c r="E2607" s="53">
        <f>LOG(csv!E2607)</f>
        <v>3.7119382557363299</v>
      </c>
      <c r="F2607" s="51">
        <v>100</v>
      </c>
    </row>
    <row r="2608" spans="1:6" ht="30" x14ac:dyDescent="0.25">
      <c r="A2608" s="46" t="s">
        <v>583</v>
      </c>
      <c r="B2608" s="51">
        <v>1982</v>
      </c>
      <c r="C2608" s="20" t="s">
        <v>382</v>
      </c>
      <c r="D2608" s="20">
        <f>LOG(csv!D2608)</f>
        <v>7.3058292603429287</v>
      </c>
      <c r="E2608" s="53">
        <f>LOG(csv!E2608)</f>
        <v>2.4995440304954371</v>
      </c>
      <c r="F2608" s="51">
        <v>100</v>
      </c>
    </row>
    <row r="2609" spans="1:6" ht="30" x14ac:dyDescent="0.25">
      <c r="A2609" s="46" t="s">
        <v>584</v>
      </c>
      <c r="B2609" s="51">
        <v>1982</v>
      </c>
      <c r="C2609" s="20" t="s">
        <v>392</v>
      </c>
      <c r="D2609" s="20">
        <f>LOG(csv!D2609)</f>
        <v>7.6152805120020135</v>
      </c>
      <c r="E2609" s="53">
        <f>LOG(csv!E2609)</f>
        <v>2.6550698742865042</v>
      </c>
      <c r="F2609" s="51">
        <v>100</v>
      </c>
    </row>
    <row r="2610" spans="1:6" ht="30" x14ac:dyDescent="0.25">
      <c r="A2610" s="46" t="s">
        <v>585</v>
      </c>
      <c r="B2610" s="51">
        <v>1982</v>
      </c>
      <c r="C2610" s="20" t="s">
        <v>394</v>
      </c>
      <c r="D2610" s="20">
        <f>LOG(csv!D2610)</f>
        <v>5.6425802507306173</v>
      </c>
      <c r="E2610" s="53">
        <f>LOG(csv!E2610)</f>
        <v>3.4003992520225053</v>
      </c>
      <c r="F2610" s="51">
        <v>100</v>
      </c>
    </row>
    <row r="2611" spans="1:6" ht="30" x14ac:dyDescent="0.25">
      <c r="A2611" s="46" t="s">
        <v>586</v>
      </c>
      <c r="B2611" s="51">
        <v>1982</v>
      </c>
      <c r="C2611" s="20" t="s">
        <v>392</v>
      </c>
      <c r="D2611" s="20">
        <f>LOG(csv!D2611)</f>
        <v>6.0555060013020441</v>
      </c>
      <c r="E2611" s="53">
        <f>LOG(csv!E2611)</f>
        <v>2.92470640105542</v>
      </c>
      <c r="F2611" s="51">
        <v>100</v>
      </c>
    </row>
    <row r="2612" spans="1:6" ht="20" x14ac:dyDescent="0.25">
      <c r="A2612" s="46" t="s">
        <v>587</v>
      </c>
      <c r="B2612" s="51">
        <v>1982</v>
      </c>
      <c r="C2612" s="20" t="s">
        <v>390</v>
      </c>
      <c r="D2612" s="20">
        <f>LOG(csv!D2612)</f>
        <v>6.9550426109968271</v>
      </c>
      <c r="E2612" s="53">
        <f>LOG(csv!E2612)</f>
        <v>4.1317873174762196</v>
      </c>
      <c r="F2612" s="51">
        <v>100</v>
      </c>
    </row>
    <row r="2613" spans="1:6" ht="20" x14ac:dyDescent="0.25">
      <c r="A2613" s="46" t="s">
        <v>588</v>
      </c>
      <c r="B2613" s="51">
        <v>1982</v>
      </c>
      <c r="C2613" s="20" t="s">
        <v>390</v>
      </c>
      <c r="D2613" s="20">
        <f>LOG(csv!D2613)</f>
        <v>6.8764449772609142</v>
      </c>
      <c r="E2613" s="53">
        <f>LOG(csv!E2613)</f>
        <v>4.2414190893693871</v>
      </c>
      <c r="F2613" s="51">
        <v>100</v>
      </c>
    </row>
    <row r="2614" spans="1:6" x14ac:dyDescent="0.25">
      <c r="A2614" s="46" t="s">
        <v>589</v>
      </c>
      <c r="B2614" s="51">
        <v>1982</v>
      </c>
      <c r="C2614" s="20" t="s">
        <v>405</v>
      </c>
      <c r="D2614" s="20">
        <f>LOG(csv!D2614)</f>
        <v>7.2760332957611249</v>
      </c>
      <c r="E2614" s="53">
        <f>LOG(csv!E2614)</f>
        <v>3.2292761416058737</v>
      </c>
      <c r="F2614" s="51">
        <v>100</v>
      </c>
    </row>
    <row r="2615" spans="1:6" ht="30" x14ac:dyDescent="0.25">
      <c r="A2615" s="46" t="s">
        <v>591</v>
      </c>
      <c r="B2615" s="51">
        <v>1982</v>
      </c>
      <c r="C2615" s="20" t="s">
        <v>398</v>
      </c>
      <c r="D2615" s="20">
        <f>LOG(csv!D2615)</f>
        <v>6.8645594321922756</v>
      </c>
      <c r="E2615" s="53">
        <f>LOG(csv!E2615)</f>
        <v>2.6838071739357936</v>
      </c>
      <c r="F2615" s="51">
        <v>100</v>
      </c>
    </row>
    <row r="2616" spans="1:6" ht="30" x14ac:dyDescent="0.25">
      <c r="A2616" s="46" t="s">
        <v>593</v>
      </c>
      <c r="B2616" s="51">
        <v>1982</v>
      </c>
      <c r="C2616" s="20" t="s">
        <v>382</v>
      </c>
      <c r="D2616" s="20">
        <f>LOG(csv!D2616)</f>
        <v>7.8104448737186072</v>
      </c>
      <c r="E2616" s="53">
        <f>LOG(csv!E2616)</f>
        <v>2.8708159558795465</v>
      </c>
      <c r="F2616" s="51">
        <v>100</v>
      </c>
    </row>
    <row r="2617" spans="1:6" ht="20" x14ac:dyDescent="0.25">
      <c r="A2617" s="46" t="s">
        <v>515</v>
      </c>
      <c r="B2617" s="51">
        <v>1982</v>
      </c>
      <c r="C2617" s="20" t="s">
        <v>384</v>
      </c>
      <c r="D2617" s="20">
        <f>LOG(csv!D2617)</f>
        <v>6.3118712106355614</v>
      </c>
      <c r="E2617" s="53">
        <f>LOG(csv!E2617)</f>
        <v>3.2626069472481101</v>
      </c>
      <c r="F2617" s="51">
        <v>100</v>
      </c>
    </row>
    <row r="2618" spans="1:6" ht="20" x14ac:dyDescent="0.35">
      <c r="A2618" s="46" t="s">
        <v>625</v>
      </c>
      <c r="B2618" s="51">
        <v>1982</v>
      </c>
      <c r="C2618" s="42" t="s">
        <v>382</v>
      </c>
      <c r="D2618" s="20">
        <f>LOG(csv!D2618)</f>
        <v>6.0671609060616039</v>
      </c>
      <c r="E2618" s="53">
        <f>LOG(csv!E2618)</f>
        <v>2.3548937075855783</v>
      </c>
      <c r="F2618" s="51">
        <v>100</v>
      </c>
    </row>
    <row r="2619" spans="1:6" ht="30" x14ac:dyDescent="0.25">
      <c r="A2619" s="46" t="s">
        <v>594</v>
      </c>
      <c r="B2619" s="51">
        <v>1982</v>
      </c>
      <c r="C2619" s="20" t="s">
        <v>392</v>
      </c>
      <c r="D2619" s="20">
        <f>LOG(csv!D2619)</f>
        <v>6.7441914011106388</v>
      </c>
      <c r="E2619" s="53">
        <f>LOG(csv!E2619)</f>
        <v>2.4500273305087439</v>
      </c>
      <c r="F2619" s="51">
        <v>100</v>
      </c>
    </row>
    <row r="2620" spans="1:6" x14ac:dyDescent="0.25">
      <c r="A2620" s="46" t="s">
        <v>595</v>
      </c>
      <c r="B2620" s="51">
        <v>1982</v>
      </c>
      <c r="C2620" s="20" t="s">
        <v>388</v>
      </c>
      <c r="D2620" s="20">
        <f>LOG(csv!D2620)</f>
        <v>5.0595217660408505</v>
      </c>
      <c r="E2620" s="53">
        <f>LOG(csv!E2620)</f>
        <v>2.8212080916968878</v>
      </c>
      <c r="F2620" s="51">
        <v>100</v>
      </c>
    </row>
    <row r="2621" spans="1:6" ht="30" x14ac:dyDescent="0.25">
      <c r="A2621" s="47" t="s">
        <v>596</v>
      </c>
      <c r="B2621" s="51">
        <v>1982</v>
      </c>
      <c r="C2621" s="20" t="s">
        <v>394</v>
      </c>
      <c r="D2621" s="20">
        <f>LOG(csv!D2621)</f>
        <v>6.0276928298182444</v>
      </c>
      <c r="E2621" s="53">
        <f>LOG(csv!E2621)</f>
        <v>3.861192123642144</v>
      </c>
      <c r="F2621" s="51">
        <v>100</v>
      </c>
    </row>
    <row r="2622" spans="1:6" ht="20" x14ac:dyDescent="0.25">
      <c r="A2622" s="46" t="s">
        <v>597</v>
      </c>
      <c r="B2622" s="51">
        <v>1982</v>
      </c>
      <c r="C2622" s="20" t="s">
        <v>386</v>
      </c>
      <c r="D2622" s="20">
        <f>LOG(csv!D2622)</f>
        <v>7.007535015451908</v>
      </c>
      <c r="E2622" s="53">
        <f>LOG(csv!E2622)</f>
        <v>3.0823175232331761</v>
      </c>
      <c r="F2622" s="51">
        <v>100</v>
      </c>
    </row>
    <row r="2623" spans="1:6" x14ac:dyDescent="0.25">
      <c r="A2623" s="46" t="s">
        <v>598</v>
      </c>
      <c r="B2623" s="51">
        <v>1982</v>
      </c>
      <c r="C2623" s="20" t="s">
        <v>405</v>
      </c>
      <c r="D2623" s="20">
        <f>LOG(csv!D2623)</f>
        <v>7.847658756891005</v>
      </c>
      <c r="E2623" s="53">
        <f>LOG(csv!E2623)</f>
        <v>3.1471331877465905</v>
      </c>
      <c r="F2623" s="51">
        <v>100</v>
      </c>
    </row>
    <row r="2624" spans="1:6" ht="30" x14ac:dyDescent="0.25">
      <c r="A2624" s="46" t="s">
        <v>599</v>
      </c>
      <c r="B2624" s="51">
        <v>1982</v>
      </c>
      <c r="C2624" s="20" t="s">
        <v>398</v>
      </c>
      <c r="D2624" s="20">
        <f>LOG(csv!D2624)</f>
        <v>6.7026820786421526</v>
      </c>
      <c r="E2624" s="53">
        <f>LOG(csv!E2624)</f>
        <v>2.8082944534502903</v>
      </c>
      <c r="F2624" s="51">
        <v>100</v>
      </c>
    </row>
    <row r="2625" spans="1:6" x14ac:dyDescent="0.25">
      <c r="A2625" s="46" t="s">
        <v>601</v>
      </c>
      <c r="B2625" s="51">
        <v>1982</v>
      </c>
      <c r="C2625" s="20" t="s">
        <v>388</v>
      </c>
      <c r="D2625" s="20">
        <f>LOG(csv!D2625)</f>
        <v>4.0722498976135144</v>
      </c>
      <c r="E2625" s="53">
        <f>LOG(csv!E2625)</f>
        <v>2.75378991857623</v>
      </c>
      <c r="F2625" s="51">
        <v>100</v>
      </c>
    </row>
    <row r="2626" spans="1:6" ht="30" x14ac:dyDescent="0.25">
      <c r="A2626" s="46" t="s">
        <v>602</v>
      </c>
      <c r="B2626" s="51">
        <v>1982</v>
      </c>
      <c r="C2626" s="20" t="s">
        <v>392</v>
      </c>
      <c r="D2626" s="20">
        <f>LOG(csv!D2626)</f>
        <v>7.4501837128155204</v>
      </c>
      <c r="E2626" s="53">
        <f>LOG(csv!E2626)</f>
        <v>2.2135143038766047</v>
      </c>
      <c r="F2626" s="51">
        <v>100</v>
      </c>
    </row>
    <row r="2627" spans="1:6" ht="30" x14ac:dyDescent="0.25">
      <c r="A2627" s="46" t="s">
        <v>603</v>
      </c>
      <c r="B2627" s="51">
        <v>1982</v>
      </c>
      <c r="C2627" s="20" t="s">
        <v>398</v>
      </c>
      <c r="D2627" s="20">
        <f>LOG(csv!D2627)</f>
        <v>7.6694174541257576</v>
      </c>
      <c r="E2627" s="53">
        <f>LOG(csv!E2627)</f>
        <v>2.8666193589644524</v>
      </c>
      <c r="F2627" s="51">
        <v>100</v>
      </c>
    </row>
    <row r="2628" spans="1:6" ht="30" x14ac:dyDescent="0.25">
      <c r="A2628" s="46" t="s">
        <v>604</v>
      </c>
      <c r="B2628" s="51">
        <v>1982</v>
      </c>
      <c r="C2628" s="20" t="s">
        <v>405</v>
      </c>
      <c r="D2628" s="20">
        <f>LOG(csv!D2628)</f>
        <v>6.415426281290876</v>
      </c>
      <c r="E2628" s="53">
        <f>LOG(csv!E2628)</f>
        <v>4.604710177603863</v>
      </c>
      <c r="F2628" s="51">
        <v>100</v>
      </c>
    </row>
    <row r="2629" spans="1:6" ht="20" x14ac:dyDescent="0.25">
      <c r="A2629" s="48" t="s">
        <v>605</v>
      </c>
      <c r="B2629" s="51">
        <v>1982</v>
      </c>
      <c r="C2629" s="20" t="s">
        <v>390</v>
      </c>
      <c r="D2629" s="20">
        <f>LOG(csv!D2629)</f>
        <v>7.7825382148795619</v>
      </c>
      <c r="E2629" s="53">
        <f>LOG(csv!E2629)</f>
        <v>3.9612348704405775</v>
      </c>
      <c r="F2629" s="51">
        <v>100</v>
      </c>
    </row>
    <row r="2630" spans="1:6" ht="30" x14ac:dyDescent="0.25">
      <c r="A2630" s="46" t="s">
        <v>592</v>
      </c>
      <c r="B2630" s="51">
        <v>1982</v>
      </c>
      <c r="C2630" s="20" t="s">
        <v>392</v>
      </c>
      <c r="D2630" s="20">
        <f>LOG(csv!D2630)</f>
        <v>7.5733983813918968</v>
      </c>
      <c r="E2630" s="53">
        <f>LOG(csv!E2630)</f>
        <v>1.9078974422289821</v>
      </c>
      <c r="F2630" s="51">
        <v>100</v>
      </c>
    </row>
    <row r="2631" spans="1:6" ht="20" x14ac:dyDescent="0.25">
      <c r="A2631" s="48" t="s">
        <v>606</v>
      </c>
      <c r="B2631" s="51">
        <v>1982</v>
      </c>
      <c r="C2631" s="20" t="s">
        <v>413</v>
      </c>
      <c r="D2631" s="20">
        <f>LOG(csv!D2631)</f>
        <v>8.4748631650071289</v>
      </c>
      <c r="E2631" s="53">
        <f>LOG(csv!E2631)</f>
        <v>4.1595364029491666</v>
      </c>
      <c r="F2631" s="51">
        <v>100</v>
      </c>
    </row>
    <row r="2632" spans="1:6" ht="30" x14ac:dyDescent="0.25">
      <c r="A2632" s="48" t="s">
        <v>612</v>
      </c>
      <c r="B2632" s="51">
        <v>1982</v>
      </c>
      <c r="C2632" s="20" t="s">
        <v>394</v>
      </c>
      <c r="D2632" s="20">
        <f>LOG(csv!D2632)</f>
        <v>5.035849819934441</v>
      </c>
      <c r="E2632" s="53">
        <f>LOG(csv!E2632)</f>
        <v>3.9118362348931637</v>
      </c>
      <c r="F2632" s="51">
        <v>100</v>
      </c>
    </row>
    <row r="2633" spans="1:6" ht="30" x14ac:dyDescent="0.25">
      <c r="A2633" s="46" t="s">
        <v>607</v>
      </c>
      <c r="B2633" s="51">
        <v>1982</v>
      </c>
      <c r="C2633" s="20" t="s">
        <v>394</v>
      </c>
      <c r="D2633" s="20">
        <f>LOG(csv!D2633)</f>
        <v>6.5355386741890982</v>
      </c>
      <c r="E2633" s="53">
        <f>LOG(csv!E2633)</f>
        <v>3.4923342083179225</v>
      </c>
      <c r="F2633" s="51">
        <v>100</v>
      </c>
    </row>
    <row r="2634" spans="1:6" ht="30" x14ac:dyDescent="0.25">
      <c r="A2634" s="46" t="s">
        <v>608</v>
      </c>
      <c r="B2634" s="51">
        <v>1982</v>
      </c>
      <c r="C2634" s="20" t="s">
        <v>398</v>
      </c>
      <c r="D2634" s="20">
        <f>LOG(csv!D2634)</f>
        <v>7.4362761214762214</v>
      </c>
      <c r="E2634" s="53">
        <f>LOG(csv!E2634)</f>
        <v>2.8136251805649946</v>
      </c>
      <c r="F2634" s="51">
        <v>100</v>
      </c>
    </row>
    <row r="2635" spans="1:6" x14ac:dyDescent="0.25">
      <c r="A2635" s="46" t="s">
        <v>609</v>
      </c>
      <c r="B2635" s="51">
        <v>1982</v>
      </c>
      <c r="C2635" s="20" t="s">
        <v>388</v>
      </c>
      <c r="D2635" s="20">
        <f>LOG(csv!D2635)</f>
        <v>5.3198739874768259</v>
      </c>
      <c r="E2635" s="53">
        <f>LOG(csv!E2635)</f>
        <v>2.9075298779706134</v>
      </c>
      <c r="F2635" s="51">
        <v>100</v>
      </c>
    </row>
    <row r="2636" spans="1:6" ht="30" x14ac:dyDescent="0.25">
      <c r="A2636" s="46" t="s">
        <v>610</v>
      </c>
      <c r="B2636" s="51">
        <v>1982</v>
      </c>
      <c r="C2636" s="20" t="s">
        <v>394</v>
      </c>
      <c r="D2636" s="20">
        <f>LOG(csv!D2636)</f>
        <v>7.4104471284762887</v>
      </c>
      <c r="E2636" s="53">
        <f>LOG(csv!E2636)</f>
        <v>3.675622676014219</v>
      </c>
      <c r="F2636" s="51">
        <v>100</v>
      </c>
    </row>
    <row r="2637" spans="1:6" ht="30" x14ac:dyDescent="0.25">
      <c r="A2637" s="48" t="s">
        <v>611</v>
      </c>
      <c r="B2637" s="51">
        <v>1982</v>
      </c>
      <c r="C2637" s="20" t="s">
        <v>382</v>
      </c>
      <c r="D2637" s="20">
        <f>LOG(csv!D2637)</f>
        <v>7.9263577084123877</v>
      </c>
      <c r="E2637" s="53">
        <f>LOG(csv!E2637)</f>
        <v>2.4027080715895579</v>
      </c>
      <c r="F2637" s="51">
        <v>100</v>
      </c>
    </row>
    <row r="2638" spans="1:6" x14ac:dyDescent="0.25">
      <c r="A2638" s="46" t="s">
        <v>616</v>
      </c>
      <c r="B2638" s="51">
        <v>1982</v>
      </c>
      <c r="C2638" s="20" t="s">
        <v>405</v>
      </c>
      <c r="D2638" s="20">
        <f>LOG(csv!D2638)</f>
        <v>7.3315525658302727</v>
      </c>
      <c r="E2638" s="53">
        <f>LOG(csv!E2638)</f>
        <v>2.3003934506044175</v>
      </c>
      <c r="F2638" s="51">
        <v>100</v>
      </c>
    </row>
    <row r="2639" spans="1:6" ht="30" x14ac:dyDescent="0.25">
      <c r="A2639" s="46" t="s">
        <v>617</v>
      </c>
      <c r="B2639" s="51">
        <v>1982</v>
      </c>
      <c r="C2639" s="20" t="s">
        <v>392</v>
      </c>
      <c r="D2639" s="20">
        <f>LOG(csv!D2639)</f>
        <v>7.0607737408432509</v>
      </c>
      <c r="E2639" s="53">
        <f>LOG(csv!E2639)</f>
        <v>2.7848874624062665</v>
      </c>
      <c r="F2639" s="51">
        <v>100</v>
      </c>
    </row>
    <row r="2640" spans="1:6" ht="30" x14ac:dyDescent="0.25">
      <c r="A2640" s="46" t="s">
        <v>618</v>
      </c>
      <c r="B2640" s="51">
        <v>1982</v>
      </c>
      <c r="C2640" s="20" t="s">
        <v>392</v>
      </c>
      <c r="D2640" s="20">
        <f>LOG(csv!D2640)</f>
        <v>7.0876680393782019</v>
      </c>
      <c r="E2640" s="53">
        <f>LOG(csv!E2640)</f>
        <v>3.0351141135841333</v>
      </c>
      <c r="F2640" s="51">
        <v>100</v>
      </c>
    </row>
    <row r="2641" spans="1:6" ht="30" x14ac:dyDescent="0.25">
      <c r="A2641" s="46" t="s">
        <v>381</v>
      </c>
      <c r="B2641" s="51">
        <v>1983</v>
      </c>
      <c r="C2641" s="20" t="s">
        <v>382</v>
      </c>
      <c r="D2641" s="20">
        <f>LOG(csv!D2641)</f>
        <v>7.4921594601053512</v>
      </c>
      <c r="E2641" s="53">
        <f>LOG(csv!E2641)</f>
        <v>2.4029249278935119</v>
      </c>
      <c r="F2641" s="51">
        <v>100</v>
      </c>
    </row>
    <row r="2642" spans="1:6" ht="20" x14ac:dyDescent="0.25">
      <c r="A2642" s="46" t="s">
        <v>383</v>
      </c>
      <c r="B2642" s="51">
        <v>1983</v>
      </c>
      <c r="C2642" s="20" t="s">
        <v>384</v>
      </c>
      <c r="D2642" s="20">
        <f>LOG(csv!D2642)</f>
        <v>6.5540837504654892</v>
      </c>
      <c r="E2642" s="53">
        <f>LOG(csv!E2642)</f>
        <v>2.8226516651017133</v>
      </c>
      <c r="F2642" s="51">
        <v>100</v>
      </c>
    </row>
    <row r="2643" spans="1:6" ht="20" x14ac:dyDescent="0.25">
      <c r="A2643" s="46" t="s">
        <v>385</v>
      </c>
      <c r="B2643" s="51">
        <v>1983</v>
      </c>
      <c r="C2643" s="20" t="s">
        <v>386</v>
      </c>
      <c r="D2643" s="20">
        <f>LOG(csv!D2643)</f>
        <v>7.5175929308559484</v>
      </c>
      <c r="E2643" s="53">
        <f>LOG(csv!E2643)</f>
        <v>3.3615170633086833</v>
      </c>
      <c r="F2643" s="51">
        <v>100</v>
      </c>
    </row>
    <row r="2644" spans="1:6" ht="20" x14ac:dyDescent="0.25">
      <c r="A2644" s="46" t="s">
        <v>389</v>
      </c>
      <c r="B2644" s="51">
        <v>1983</v>
      </c>
      <c r="C2644" s="20" t="s">
        <v>390</v>
      </c>
      <c r="D2644" s="20">
        <f>LOG(csv!D2644)</f>
        <v>4.8524860932356217</v>
      </c>
      <c r="E2644" s="53">
        <f>LOG(csv!E2644)</f>
        <v>3.9043555439221085</v>
      </c>
      <c r="F2644" s="51">
        <v>100</v>
      </c>
    </row>
    <row r="2645" spans="1:6" ht="30" x14ac:dyDescent="0.25">
      <c r="A2645" s="46" t="s">
        <v>391</v>
      </c>
      <c r="B2645" s="51">
        <v>1983</v>
      </c>
      <c r="C2645" s="20" t="s">
        <v>392</v>
      </c>
      <c r="D2645" s="20">
        <f>LOG(csv!D2645)</f>
        <v>7.0837559202283726</v>
      </c>
      <c r="E2645" s="53">
        <f>LOG(csv!E2645)</f>
        <v>2.7925891760100408</v>
      </c>
      <c r="F2645" s="51">
        <v>100</v>
      </c>
    </row>
    <row r="2646" spans="1:6" ht="30" x14ac:dyDescent="0.25">
      <c r="A2646" s="47" t="s">
        <v>395</v>
      </c>
      <c r="B2646" s="51">
        <v>1983</v>
      </c>
      <c r="C2646" s="20" t="s">
        <v>394</v>
      </c>
      <c r="D2646" s="20">
        <f>LOG(csv!D2646)</f>
        <v>4.8395283245775316</v>
      </c>
      <c r="E2646" s="53">
        <f>LOG(csv!E2646)</f>
        <v>3.3532176106210638</v>
      </c>
      <c r="F2646" s="51">
        <v>100</v>
      </c>
    </row>
    <row r="2647" spans="1:6" ht="30" x14ac:dyDescent="0.25">
      <c r="A2647" s="46" t="s">
        <v>396</v>
      </c>
      <c r="B2647" s="51">
        <v>1983</v>
      </c>
      <c r="C2647" s="20" t="s">
        <v>394</v>
      </c>
      <c r="D2647" s="20">
        <f>LOG(csv!D2647)</f>
        <v>7.6012104735850121</v>
      </c>
      <c r="E2647" s="53">
        <f>LOG(csv!E2647)</f>
        <v>3.5477909031626651</v>
      </c>
      <c r="F2647" s="51">
        <v>100</v>
      </c>
    </row>
    <row r="2648" spans="1:6" ht="30" x14ac:dyDescent="0.25">
      <c r="A2648" s="46" t="s">
        <v>397</v>
      </c>
      <c r="B2648" s="51">
        <v>1983</v>
      </c>
      <c r="C2648" s="20" t="s">
        <v>398</v>
      </c>
      <c r="D2648" s="20">
        <f>LOG(csv!D2648)</f>
        <v>6.4736872102914358</v>
      </c>
      <c r="E2648" s="53">
        <f>LOG(csv!E2648)</f>
        <v>2.6238090734136623</v>
      </c>
      <c r="F2648" s="51">
        <v>100</v>
      </c>
    </row>
    <row r="2649" spans="1:6" ht="30" x14ac:dyDescent="0.25">
      <c r="A2649" s="46" t="s">
        <v>399</v>
      </c>
      <c r="B2649" s="51">
        <v>1983</v>
      </c>
      <c r="C2649" s="20" t="s">
        <v>394</v>
      </c>
      <c r="D2649" s="20">
        <f>LOG(csv!D2649)</f>
        <v>4.8566745246667775</v>
      </c>
      <c r="E2649" s="53">
        <f>LOG(csv!E2649)</f>
        <v>4.0038096980369584</v>
      </c>
      <c r="F2649" s="51">
        <v>100</v>
      </c>
    </row>
    <row r="2650" spans="1:6" x14ac:dyDescent="0.25">
      <c r="A2650" s="46" t="s">
        <v>400</v>
      </c>
      <c r="B2650" s="51">
        <v>1983</v>
      </c>
      <c r="C2650" s="20" t="s">
        <v>388</v>
      </c>
      <c r="D2650" s="20">
        <f>LOG(csv!D2650)</f>
        <v>7.3067269341885055</v>
      </c>
      <c r="E2650" s="53">
        <f>LOG(csv!E2650)</f>
        <v>4.0610807286947264</v>
      </c>
      <c r="F2650" s="51">
        <v>100</v>
      </c>
    </row>
    <row r="2651" spans="1:6" ht="20" x14ac:dyDescent="0.25">
      <c r="A2651" s="46" t="s">
        <v>401</v>
      </c>
      <c r="B2651" s="51">
        <v>1983</v>
      </c>
      <c r="C2651" s="20" t="s">
        <v>390</v>
      </c>
      <c r="D2651" s="20">
        <f>LOG(csv!D2651)</f>
        <v>6.9134365938537217</v>
      </c>
      <c r="E2651" s="53">
        <f>LOG(csv!E2651)</f>
        <v>3.9783828587855963</v>
      </c>
      <c r="F2651" s="51">
        <v>100</v>
      </c>
    </row>
    <row r="2652" spans="1:6" ht="30" x14ac:dyDescent="0.25">
      <c r="A2652" s="46" t="s">
        <v>402</v>
      </c>
      <c r="B2652" s="51">
        <v>1983</v>
      </c>
      <c r="C2652" s="20" t="s">
        <v>398</v>
      </c>
      <c r="D2652" s="20">
        <f>LOG(csv!D2652)</f>
        <v>6.9010013907616816</v>
      </c>
      <c r="E2652" s="53">
        <f>LOG(csv!E2652)</f>
        <v>2.8913223943062727</v>
      </c>
      <c r="F2652" s="51">
        <v>100</v>
      </c>
    </row>
    <row r="2653" spans="1:6" ht="14.5" x14ac:dyDescent="0.35">
      <c r="A2653" s="46" t="s">
        <v>620</v>
      </c>
      <c r="B2653" s="51">
        <v>1983</v>
      </c>
      <c r="C2653" s="42" t="s">
        <v>394</v>
      </c>
      <c r="D2653" s="20">
        <f>LOG(csv!D2653)</f>
        <v>5.5940808073603616</v>
      </c>
      <c r="E2653" s="53">
        <f>LOG(csv!E2653)</f>
        <v>3.8862089814232403</v>
      </c>
      <c r="F2653" s="51">
        <v>100</v>
      </c>
    </row>
    <row r="2654" spans="1:6" x14ac:dyDescent="0.25">
      <c r="A2654" s="46" t="s">
        <v>404</v>
      </c>
      <c r="B2654" s="51">
        <v>1983</v>
      </c>
      <c r="C2654" s="20" t="s">
        <v>405</v>
      </c>
      <c r="D2654" s="20">
        <f>LOG(csv!D2654)</f>
        <v>5.8442192562412689</v>
      </c>
      <c r="E2654" s="53">
        <f>LOG(csv!E2654)</f>
        <v>3.9741178550527247</v>
      </c>
      <c r="F2654" s="51">
        <v>100</v>
      </c>
    </row>
    <row r="2655" spans="1:6" ht="30" x14ac:dyDescent="0.25">
      <c r="A2655" s="46" t="s">
        <v>406</v>
      </c>
      <c r="B2655" s="51">
        <v>1983</v>
      </c>
      <c r="C2655" s="20" t="s">
        <v>382</v>
      </c>
      <c r="D2655" s="20">
        <f>LOG(csv!D2655)</f>
        <v>8.1683953858024143</v>
      </c>
      <c r="E2655" s="53">
        <f>LOG(csv!E2655)</f>
        <v>2.3003598402131153</v>
      </c>
      <c r="F2655" s="51">
        <v>100</v>
      </c>
    </row>
    <row r="2656" spans="1:6" ht="30" x14ac:dyDescent="0.25">
      <c r="A2656" s="46" t="s">
        <v>407</v>
      </c>
      <c r="B2656" s="51">
        <v>1983</v>
      </c>
      <c r="C2656" s="20" t="s">
        <v>394</v>
      </c>
      <c r="D2656" s="20">
        <f>LOG(csv!D2656)</f>
        <v>5.447021517337439</v>
      </c>
      <c r="E2656" s="53">
        <f>LOG(csv!E2656)</f>
        <v>3.6863108688631843</v>
      </c>
      <c r="F2656" s="51">
        <v>100</v>
      </c>
    </row>
    <row r="2657" spans="1:6" ht="30" x14ac:dyDescent="0.25">
      <c r="A2657" s="46" t="s">
        <v>408</v>
      </c>
      <c r="B2657" s="51">
        <v>1983</v>
      </c>
      <c r="C2657" s="20" t="s">
        <v>398</v>
      </c>
      <c r="D2657" s="20">
        <f>LOG(csv!D2657)</f>
        <v>7.0125424369006533</v>
      </c>
      <c r="E2657" s="53">
        <f>LOG(csv!E2657)</f>
        <v>3.0837483402615087</v>
      </c>
      <c r="F2657" s="51">
        <v>100</v>
      </c>
    </row>
    <row r="2658" spans="1:6" ht="20" x14ac:dyDescent="0.25">
      <c r="A2658" s="46" t="s">
        <v>409</v>
      </c>
      <c r="B2658" s="51">
        <v>1983</v>
      </c>
      <c r="C2658" s="20" t="s">
        <v>390</v>
      </c>
      <c r="D2658" s="20">
        <f>LOG(csv!D2658)</f>
        <v>7.0161583154620404</v>
      </c>
      <c r="E2658" s="53">
        <f>LOG(csv!E2658)</f>
        <v>3.9490773260287546</v>
      </c>
      <c r="F2658" s="51">
        <v>100</v>
      </c>
    </row>
    <row r="2659" spans="1:6" ht="30" x14ac:dyDescent="0.25">
      <c r="A2659" s="46" t="s">
        <v>410</v>
      </c>
      <c r="B2659" s="51">
        <v>1983</v>
      </c>
      <c r="C2659" s="20" t="s">
        <v>394</v>
      </c>
      <c r="D2659" s="20">
        <f>LOG(csv!D2659)</f>
        <v>5.4589851457110132</v>
      </c>
      <c r="E2659" s="53">
        <f>LOG(csv!E2659)</f>
        <v>3.0838386058106169</v>
      </c>
      <c r="F2659" s="51">
        <v>100</v>
      </c>
    </row>
    <row r="2660" spans="1:6" ht="30" x14ac:dyDescent="0.25">
      <c r="A2660" s="46" t="s">
        <v>411</v>
      </c>
      <c r="B2660" s="51">
        <v>1983</v>
      </c>
      <c r="C2660" s="20" t="s">
        <v>392</v>
      </c>
      <c r="D2660" s="20">
        <f>LOG(csv!D2660)</f>
        <v>6.8955851826257453</v>
      </c>
      <c r="E2660" s="53">
        <f>LOG(csv!E2660)</f>
        <v>2.4325958775169729</v>
      </c>
      <c r="F2660" s="51">
        <v>100</v>
      </c>
    </row>
    <row r="2661" spans="1:6" ht="20" x14ac:dyDescent="0.25">
      <c r="A2661" s="46" t="s">
        <v>412</v>
      </c>
      <c r="B2661" s="51">
        <v>1983</v>
      </c>
      <c r="C2661" s="20" t="s">
        <v>413</v>
      </c>
      <c r="D2661" s="20">
        <f>LOG(csv!D2661)</f>
        <v>4.8180476510995192</v>
      </c>
      <c r="E2661" s="53">
        <f>LOG(csv!E2661)</f>
        <v>4.201452305713083</v>
      </c>
      <c r="F2661" s="51">
        <v>100</v>
      </c>
    </row>
    <row r="2662" spans="1:6" ht="30" x14ac:dyDescent="0.25">
      <c r="A2662" s="46" t="s">
        <v>414</v>
      </c>
      <c r="B2662" s="51">
        <v>1983</v>
      </c>
      <c r="C2662" s="20" t="s">
        <v>382</v>
      </c>
      <c r="D2662" s="20">
        <f>LOG(csv!D2662)</f>
        <v>6.3578820808251244</v>
      </c>
      <c r="E2662" s="53">
        <f>LOG(csv!E2662)</f>
        <v>2.570869425261479</v>
      </c>
      <c r="F2662" s="51">
        <v>100</v>
      </c>
    </row>
    <row r="2663" spans="1:6" ht="30" x14ac:dyDescent="0.25">
      <c r="A2663" s="48" t="s">
        <v>415</v>
      </c>
      <c r="B2663" s="51">
        <v>1983</v>
      </c>
      <c r="C2663" s="20" t="s">
        <v>394</v>
      </c>
      <c r="D2663" s="20">
        <f>LOG(csv!D2663)</f>
        <v>6.9537136028655411</v>
      </c>
      <c r="E2663" s="53">
        <f>LOG(csv!E2663)</f>
        <v>2.9589685870097906</v>
      </c>
      <c r="F2663" s="51">
        <v>100</v>
      </c>
    </row>
    <row r="2664" spans="1:6" ht="20" x14ac:dyDescent="0.25">
      <c r="A2664" s="47" t="s">
        <v>416</v>
      </c>
      <c r="B2664" s="51">
        <v>1983</v>
      </c>
      <c r="C2664" s="20" t="s">
        <v>384</v>
      </c>
      <c r="D2664" s="20">
        <f>LOG(csv!D2664)</f>
        <v>6.6531136764073171</v>
      </c>
      <c r="E2664" s="53">
        <f>LOG(csv!E2664)</f>
        <v>2.5683447400257031</v>
      </c>
      <c r="F2664" s="51">
        <v>100</v>
      </c>
    </row>
    <row r="2665" spans="1:6" ht="30" x14ac:dyDescent="0.25">
      <c r="A2665" s="46" t="s">
        <v>417</v>
      </c>
      <c r="B2665" s="51">
        <v>1983</v>
      </c>
      <c r="C2665" s="20" t="s">
        <v>392</v>
      </c>
      <c r="D2665" s="20">
        <f>LOG(csv!D2665)</f>
        <v>6.214799621906586</v>
      </c>
      <c r="E2665" s="53">
        <f>LOG(csv!E2665)</f>
        <v>3.0248250154468144</v>
      </c>
      <c r="F2665" s="51">
        <v>100</v>
      </c>
    </row>
    <row r="2666" spans="1:6" ht="30" x14ac:dyDescent="0.25">
      <c r="A2666" s="46" t="s">
        <v>418</v>
      </c>
      <c r="B2666" s="51">
        <v>1983</v>
      </c>
      <c r="C2666" s="20" t="s">
        <v>394</v>
      </c>
      <c r="D2666" s="20">
        <f>LOG(csv!D2666)</f>
        <v>8.2743385220731476</v>
      </c>
      <c r="E2666" s="53">
        <f>LOG(csv!E2666)</f>
        <v>3.1908282023065593</v>
      </c>
      <c r="F2666" s="51">
        <v>100</v>
      </c>
    </row>
    <row r="2667" spans="1:6" ht="30" x14ac:dyDescent="0.25">
      <c r="A2667" s="48" t="s">
        <v>420</v>
      </c>
      <c r="B2667" s="51">
        <v>1983</v>
      </c>
      <c r="C2667" s="20" t="s">
        <v>382</v>
      </c>
      <c r="D2667" s="20">
        <f>LOG(csv!D2667)</f>
        <v>5.579147689887467</v>
      </c>
      <c r="E2667" s="53">
        <f>LOG(csv!E2667)</f>
        <v>4.2607205424648091</v>
      </c>
      <c r="F2667" s="51">
        <v>100</v>
      </c>
    </row>
    <row r="2668" spans="1:6" ht="20" x14ac:dyDescent="0.25">
      <c r="A2668" s="46" t="s">
        <v>421</v>
      </c>
      <c r="B2668" s="51">
        <v>1983</v>
      </c>
      <c r="C2668" s="20" t="s">
        <v>384</v>
      </c>
      <c r="D2668" s="20">
        <f>LOG(csv!D2668)</f>
        <v>6.8683720815186007</v>
      </c>
      <c r="E2668" s="53">
        <f>LOG(csv!E2668)</f>
        <v>3.2780853204266616</v>
      </c>
      <c r="F2668" s="51">
        <v>100</v>
      </c>
    </row>
    <row r="2669" spans="1:6" ht="30" x14ac:dyDescent="0.25">
      <c r="A2669" s="46" t="s">
        <v>422</v>
      </c>
      <c r="B2669" s="51">
        <v>1983</v>
      </c>
      <c r="C2669" s="20" t="s">
        <v>392</v>
      </c>
      <c r="D2669" s="20">
        <f>LOG(csv!D2669)</f>
        <v>7.1431076481125997</v>
      </c>
      <c r="E2669" s="53">
        <f>LOG(csv!E2669)</f>
        <v>2.3384458751739317</v>
      </c>
      <c r="F2669" s="51">
        <v>100</v>
      </c>
    </row>
    <row r="2670" spans="1:6" ht="30" x14ac:dyDescent="0.25">
      <c r="A2670" s="46" t="s">
        <v>424</v>
      </c>
      <c r="B2670" s="51">
        <v>1983</v>
      </c>
      <c r="C2670" s="20" t="s">
        <v>392</v>
      </c>
      <c r="D2670" s="20">
        <f>LOG(csv!D2670)</f>
        <v>6.9079521720326253</v>
      </c>
      <c r="E2670" s="53">
        <f>LOG(csv!E2670)</f>
        <v>2.3826802856099536</v>
      </c>
      <c r="F2670" s="51">
        <v>100</v>
      </c>
    </row>
    <row r="2671" spans="1:6" ht="30" x14ac:dyDescent="0.25">
      <c r="A2671" s="46" t="s">
        <v>425</v>
      </c>
      <c r="B2671" s="51">
        <v>1983</v>
      </c>
      <c r="C2671" s="20" t="s">
        <v>382</v>
      </c>
      <c r="D2671" s="20">
        <f>LOG(csv!D2671)</f>
        <v>7.142434113551853</v>
      </c>
      <c r="E2671" s="53">
        <f>LOG(csv!E2671)</f>
        <v>2.2089358516871833</v>
      </c>
      <c r="F2671" s="51">
        <v>100</v>
      </c>
    </row>
    <row r="2672" spans="1:6" ht="30" x14ac:dyDescent="0.25">
      <c r="A2672" s="46" t="s">
        <v>426</v>
      </c>
      <c r="B2672" s="51">
        <v>1983</v>
      </c>
      <c r="C2672" s="20" t="s">
        <v>392</v>
      </c>
      <c r="D2672" s="20">
        <f>LOG(csv!D2672)</f>
        <v>7.2390666749484458</v>
      </c>
      <c r="E2672" s="53">
        <f>LOG(csv!E2672)</f>
        <v>2.8782462068265655</v>
      </c>
      <c r="F2672" s="51">
        <v>100</v>
      </c>
    </row>
    <row r="2673" spans="1:6" ht="20" x14ac:dyDescent="0.25">
      <c r="A2673" s="46" t="s">
        <v>427</v>
      </c>
      <c r="B2673" s="51">
        <v>1983</v>
      </c>
      <c r="C2673" s="20" t="s">
        <v>413</v>
      </c>
      <c r="D2673" s="20">
        <f>LOG(csv!D2673)</f>
        <v>7.5198139806642468</v>
      </c>
      <c r="E2673" s="53">
        <f>LOG(csv!E2673)</f>
        <v>4.1263878040545023</v>
      </c>
      <c r="F2673" s="51">
        <v>100</v>
      </c>
    </row>
    <row r="2674" spans="1:6" ht="30" x14ac:dyDescent="0.25">
      <c r="A2674" s="48" t="s">
        <v>428</v>
      </c>
      <c r="B2674" s="51">
        <v>1983</v>
      </c>
      <c r="C2674" s="20" t="s">
        <v>392</v>
      </c>
      <c r="D2674" s="20">
        <f>LOG(csv!D2674)</f>
        <v>5.6242604321501801</v>
      </c>
      <c r="E2674" s="53">
        <f>LOG(csv!E2674)</f>
        <v>2.6611181676586395</v>
      </c>
      <c r="F2674" s="51">
        <v>100</v>
      </c>
    </row>
    <row r="2675" spans="1:6" ht="30" x14ac:dyDescent="0.25">
      <c r="A2675" s="47" t="s">
        <v>430</v>
      </c>
      <c r="B2675" s="51">
        <v>1983</v>
      </c>
      <c r="C2675" s="20" t="s">
        <v>392</v>
      </c>
      <c r="D2675" s="20">
        <f>LOG(csv!D2675)</f>
        <v>6.6338072750716996</v>
      </c>
      <c r="E2675" s="53">
        <f>LOG(csv!E2675)</f>
        <v>2.4232312715636466</v>
      </c>
      <c r="F2675" s="51">
        <v>100</v>
      </c>
    </row>
    <row r="2676" spans="1:6" ht="30" x14ac:dyDescent="0.25">
      <c r="A2676" s="46" t="s">
        <v>431</v>
      </c>
      <c r="B2676" s="51">
        <v>1983</v>
      </c>
      <c r="C2676" s="20" t="s">
        <v>392</v>
      </c>
      <c r="D2676" s="20">
        <f>LOG(csv!D2676)</f>
        <v>6.9975698940234352</v>
      </c>
      <c r="E2676" s="53">
        <f>LOG(csv!E2676)</f>
        <v>2.2363882305928389</v>
      </c>
      <c r="F2676" s="51">
        <v>100</v>
      </c>
    </row>
    <row r="2677" spans="1:6" ht="20" x14ac:dyDescent="0.35">
      <c r="A2677" s="46" t="s">
        <v>621</v>
      </c>
      <c r="B2677" s="51">
        <v>1983</v>
      </c>
      <c r="C2677" s="42" t="s">
        <v>390</v>
      </c>
      <c r="D2677" s="20">
        <f>LOG(csv!D2677)</f>
        <v>5.2144649992517262</v>
      </c>
      <c r="E2677" s="53">
        <f>LOG(csv!E2677)</f>
        <v>4.4876258859926121</v>
      </c>
      <c r="F2677" s="51">
        <v>100</v>
      </c>
    </row>
    <row r="2678" spans="1:6" ht="30" x14ac:dyDescent="0.25">
      <c r="A2678" s="46" t="s">
        <v>432</v>
      </c>
      <c r="B2678" s="51">
        <v>1983</v>
      </c>
      <c r="C2678" s="20" t="s">
        <v>394</v>
      </c>
      <c r="D2678" s="20">
        <f>LOG(csv!D2678)</f>
        <v>7.2077479476017414</v>
      </c>
      <c r="E2678" s="53">
        <f>LOG(csv!E2678)</f>
        <v>3.2262713177026039</v>
      </c>
      <c r="F2678" s="51">
        <v>100</v>
      </c>
    </row>
    <row r="2679" spans="1:6" ht="30" x14ac:dyDescent="0.25">
      <c r="A2679" s="46" t="s">
        <v>433</v>
      </c>
      <c r="B2679" s="51">
        <v>1983</v>
      </c>
      <c r="C2679" s="20" t="s">
        <v>382</v>
      </c>
      <c r="D2679" s="20">
        <f>LOG(csv!D2679)</f>
        <v>9.1185866769336243</v>
      </c>
      <c r="E2679" s="53">
        <f>LOG(csv!E2679)</f>
        <v>2.3497338118314444</v>
      </c>
      <c r="F2679" s="51">
        <v>100</v>
      </c>
    </row>
    <row r="2680" spans="1:6" ht="30" x14ac:dyDescent="0.25">
      <c r="A2680" s="48" t="s">
        <v>483</v>
      </c>
      <c r="B2680" s="51">
        <v>1983</v>
      </c>
      <c r="C2680" s="20" t="s">
        <v>382</v>
      </c>
      <c r="D2680" s="20">
        <f>LOG(csv!D2680)</f>
        <v>6.8413865035063104</v>
      </c>
      <c r="E2680" s="53">
        <f>LOG(csv!E2680)</f>
        <v>3.7478183424923661</v>
      </c>
      <c r="F2680" s="51">
        <v>100</v>
      </c>
    </row>
    <row r="2681" spans="1:6" ht="30" x14ac:dyDescent="0.25">
      <c r="A2681" s="48" t="s">
        <v>514</v>
      </c>
      <c r="B2681" s="51">
        <v>1983</v>
      </c>
      <c r="C2681" s="20" t="s">
        <v>382</v>
      </c>
      <c r="D2681" s="20">
        <f>LOG(csv!D2681)</f>
        <v>5.656218023915069</v>
      </c>
      <c r="E2681" s="53">
        <f>LOG(csv!E2681)</f>
        <v>3.5730959142616316</v>
      </c>
      <c r="F2681" s="51">
        <v>100</v>
      </c>
    </row>
    <row r="2682" spans="1:6" ht="30" x14ac:dyDescent="0.25">
      <c r="A2682" s="46" t="s">
        <v>434</v>
      </c>
      <c r="B2682" s="51">
        <v>1983</v>
      </c>
      <c r="C2682" s="20" t="s">
        <v>394</v>
      </c>
      <c r="D2682" s="20">
        <f>LOG(csv!D2682)</f>
        <v>7.639417106179148</v>
      </c>
      <c r="E2682" s="53">
        <f>LOG(csv!E2682)</f>
        <v>3.1154777936336426</v>
      </c>
      <c r="F2682" s="51">
        <v>100</v>
      </c>
    </row>
    <row r="2683" spans="1:6" ht="30" x14ac:dyDescent="0.25">
      <c r="A2683" s="46" t="s">
        <v>435</v>
      </c>
      <c r="B2683" s="51">
        <v>1983</v>
      </c>
      <c r="C2683" s="20" t="s">
        <v>392</v>
      </c>
      <c r="D2683" s="20">
        <f>LOG(csv!D2683)</f>
        <v>5.8394453640705288</v>
      </c>
      <c r="E2683" s="53">
        <f>LOG(csv!E2683)</f>
        <v>2.5186237103849947</v>
      </c>
      <c r="F2683" s="51">
        <v>100</v>
      </c>
    </row>
    <row r="2684" spans="1:6" ht="30" x14ac:dyDescent="0.35">
      <c r="A2684" s="37" t="s">
        <v>436</v>
      </c>
      <c r="B2684" s="51">
        <v>1983</v>
      </c>
      <c r="C2684" s="20" t="s">
        <v>392</v>
      </c>
      <c r="D2684" s="20">
        <f>LOG(csv!D2684)</f>
        <v>7.7969942094925013</v>
      </c>
      <c r="E2684" s="53">
        <f>LOG(csv!E2684)</f>
        <v>3.0277193020838773</v>
      </c>
      <c r="F2684" s="51">
        <v>100</v>
      </c>
    </row>
    <row r="2685" spans="1:6" ht="30" x14ac:dyDescent="0.25">
      <c r="A2685" s="46" t="s">
        <v>439</v>
      </c>
      <c r="B2685" s="51">
        <v>1983</v>
      </c>
      <c r="C2685" s="20" t="s">
        <v>394</v>
      </c>
      <c r="D2685" s="20">
        <f>LOG(csv!D2685)</f>
        <v>6.6101554283471424</v>
      </c>
      <c r="E2685" s="53">
        <f>LOG(csv!E2685)</f>
        <v>3.1862075969875581</v>
      </c>
      <c r="F2685" s="51">
        <v>100</v>
      </c>
    </row>
    <row r="2686" spans="1:6" ht="30" x14ac:dyDescent="0.25">
      <c r="A2686" s="48" t="s">
        <v>440</v>
      </c>
      <c r="B2686" s="51">
        <v>1983</v>
      </c>
      <c r="C2686" s="20" t="s">
        <v>392</v>
      </c>
      <c r="D2686" s="20">
        <f>LOG(csv!D2686)</f>
        <v>7.2468638598466191</v>
      </c>
      <c r="E2686" s="53">
        <f>LOG(csv!E2686)</f>
        <v>2.8625857369190362</v>
      </c>
      <c r="F2686" s="51">
        <v>100</v>
      </c>
    </row>
    <row r="2687" spans="1:6" ht="20" x14ac:dyDescent="0.25">
      <c r="A2687" s="46" t="s">
        <v>441</v>
      </c>
      <c r="B2687" s="51">
        <v>1983</v>
      </c>
      <c r="C2687" s="20" t="s">
        <v>384</v>
      </c>
      <c r="D2687" s="20">
        <f>LOG(csv!D2687)</f>
        <v>6.6527054444655631</v>
      </c>
      <c r="E2687" s="53">
        <f>LOG(csv!E2687)</f>
        <v>3.6391123826613363</v>
      </c>
      <c r="F2687" s="51">
        <v>100</v>
      </c>
    </row>
    <row r="2688" spans="1:6" ht="30" x14ac:dyDescent="0.25">
      <c r="A2688" s="46" t="s">
        <v>442</v>
      </c>
      <c r="B2688" s="51">
        <v>1983</v>
      </c>
      <c r="C2688" s="20" t="s">
        <v>394</v>
      </c>
      <c r="D2688" s="20">
        <f>LOG(csv!D2688)</f>
        <v>7.0562498682735049</v>
      </c>
      <c r="E2688" s="53">
        <f>LOG(csv!E2688)</f>
        <v>3.3479119565706656</v>
      </c>
      <c r="F2688" s="51">
        <v>100</v>
      </c>
    </row>
    <row r="2689" spans="1:6" x14ac:dyDescent="0.25">
      <c r="A2689" s="46" t="s">
        <v>443</v>
      </c>
      <c r="B2689" s="51">
        <v>1983</v>
      </c>
      <c r="C2689" s="20" t="s">
        <v>405</v>
      </c>
      <c r="D2689" s="20">
        <f>LOG(csv!D2689)</f>
        <v>5.8944827687448926</v>
      </c>
      <c r="E2689" s="53">
        <f>LOG(csv!E2689)</f>
        <v>3.6118346281557967</v>
      </c>
      <c r="F2689" s="51">
        <v>100</v>
      </c>
    </row>
    <row r="2690" spans="1:6" ht="20" x14ac:dyDescent="0.25">
      <c r="A2690" s="46" t="s">
        <v>444</v>
      </c>
      <c r="B2690" s="51">
        <v>1983</v>
      </c>
      <c r="C2690" s="20" t="s">
        <v>384</v>
      </c>
      <c r="D2690" s="20">
        <f>LOG(csv!D2690)</f>
        <v>7.0101071532610675</v>
      </c>
      <c r="E2690" s="53">
        <f>LOG(csv!E2690)</f>
        <v>3.5507255647820095</v>
      </c>
      <c r="F2690" s="51">
        <v>100</v>
      </c>
    </row>
    <row r="2691" spans="1:6" ht="30" x14ac:dyDescent="0.25">
      <c r="A2691" s="47" t="s">
        <v>436</v>
      </c>
      <c r="B2691" s="51">
        <v>1983</v>
      </c>
      <c r="C2691" s="20" t="s">
        <v>392</v>
      </c>
      <c r="D2691" s="20">
        <f>LOG(csv!D2691)</f>
        <v>7.7969942094925013</v>
      </c>
      <c r="E2691" s="53">
        <f>LOG(csv!E2691)</f>
        <v>2.3968530728979669</v>
      </c>
      <c r="F2691" s="51">
        <v>100</v>
      </c>
    </row>
    <row r="2692" spans="1:6" ht="20" x14ac:dyDescent="0.25">
      <c r="A2692" s="46" t="s">
        <v>445</v>
      </c>
      <c r="B2692" s="51">
        <v>1983</v>
      </c>
      <c r="C2692" s="20" t="s">
        <v>390</v>
      </c>
      <c r="D2692" s="20">
        <f>LOG(csv!D2692)</f>
        <v>6.73644917222994</v>
      </c>
      <c r="E2692" s="53">
        <f>LOG(csv!E2692)</f>
        <v>4.0707268408494022</v>
      </c>
      <c r="F2692" s="51">
        <v>100</v>
      </c>
    </row>
    <row r="2693" spans="1:6" ht="30" x14ac:dyDescent="0.25">
      <c r="A2693" s="46" t="s">
        <v>446</v>
      </c>
      <c r="B2693" s="51">
        <v>1983</v>
      </c>
      <c r="C2693" s="20" t="s">
        <v>392</v>
      </c>
      <c r="D2693" s="20">
        <f>LOG(csv!D2693)</f>
        <v>5.687109624527829</v>
      </c>
      <c r="E2693" s="53">
        <f>LOG(csv!E2693)</f>
        <v>2.8880796477888731</v>
      </c>
      <c r="F2693" s="51">
        <v>100</v>
      </c>
    </row>
    <row r="2694" spans="1:6" ht="30" x14ac:dyDescent="0.25">
      <c r="A2694" s="46" t="s">
        <v>447</v>
      </c>
      <c r="B2694" s="51">
        <v>1983</v>
      </c>
      <c r="C2694" s="20" t="s">
        <v>394</v>
      </c>
      <c r="D2694" s="20">
        <f>LOG(csv!D2694)</f>
        <v>4.8382822499146885</v>
      </c>
      <c r="E2694" s="53">
        <f>LOG(csv!E2694)</f>
        <v>3.0290764726116142</v>
      </c>
      <c r="F2694" s="51">
        <v>100</v>
      </c>
    </row>
    <row r="2695" spans="1:6" ht="30" x14ac:dyDescent="0.25">
      <c r="A2695" s="46" t="s">
        <v>448</v>
      </c>
      <c r="B2695" s="51">
        <v>1983</v>
      </c>
      <c r="C2695" s="20" t="s">
        <v>394</v>
      </c>
      <c r="D2695" s="20">
        <f>LOG(csv!D2695)</f>
        <v>6.9630311184426432</v>
      </c>
      <c r="E2695" s="53">
        <f>LOG(csv!E2695)</f>
        <v>3.1421768820182612</v>
      </c>
      <c r="F2695" s="51">
        <v>100</v>
      </c>
    </row>
    <row r="2696" spans="1:6" ht="30" x14ac:dyDescent="0.25">
      <c r="A2696" s="46" t="s">
        <v>450</v>
      </c>
      <c r="B2696" s="51">
        <v>1983</v>
      </c>
      <c r="C2696" s="20" t="s">
        <v>394</v>
      </c>
      <c r="D2696" s="20">
        <f>LOG(csv!D2696)</f>
        <v>7.1318594802559891</v>
      </c>
      <c r="E2696" s="53">
        <f>LOG(csv!E2696)</f>
        <v>3.2995148622881452</v>
      </c>
      <c r="F2696" s="51">
        <v>100</v>
      </c>
    </row>
    <row r="2697" spans="1:6" ht="20" x14ac:dyDescent="0.25">
      <c r="A2697" s="46" t="s">
        <v>451</v>
      </c>
      <c r="B2697" s="51">
        <v>1983</v>
      </c>
      <c r="C2697" s="20" t="s">
        <v>386</v>
      </c>
      <c r="D2697" s="20">
        <f>LOG(csv!D2697)</f>
        <v>7.8970054790918978</v>
      </c>
      <c r="E2697" s="53">
        <f>LOG(csv!E2697)</f>
        <v>2.7789706348208392</v>
      </c>
      <c r="F2697" s="51">
        <v>100</v>
      </c>
    </row>
    <row r="2698" spans="1:6" ht="30" x14ac:dyDescent="0.25">
      <c r="A2698" s="46" t="s">
        <v>452</v>
      </c>
      <c r="B2698" s="51">
        <v>1983</v>
      </c>
      <c r="C2698" s="20" t="s">
        <v>394</v>
      </c>
      <c r="D2698" s="20">
        <f>LOG(csv!D2698)</f>
        <v>6.8339357782150705</v>
      </c>
      <c r="E2698" s="53">
        <f>LOG(csv!E2698)</f>
        <v>2.8645673517729104</v>
      </c>
      <c r="F2698" s="51">
        <v>100</v>
      </c>
    </row>
    <row r="2699" spans="1:6" ht="30" x14ac:dyDescent="0.25">
      <c r="A2699" s="46" t="s">
        <v>453</v>
      </c>
      <c r="B2699" s="51">
        <v>1983</v>
      </c>
      <c r="C2699" s="20" t="s">
        <v>392</v>
      </c>
      <c r="D2699" s="20">
        <f>LOG(csv!D2699)</f>
        <v>5.7324814141220957</v>
      </c>
      <c r="E2699" s="53">
        <f>LOG(csv!E2699)</f>
        <v>2.2113189466074212</v>
      </c>
      <c r="F2699" s="51">
        <v>100</v>
      </c>
    </row>
    <row r="2700" spans="1:6" ht="30" x14ac:dyDescent="0.25">
      <c r="A2700" s="46" t="s">
        <v>454</v>
      </c>
      <c r="B2700" s="51">
        <v>1983</v>
      </c>
      <c r="C2700" s="20" t="s">
        <v>392</v>
      </c>
      <c r="D2700" s="20">
        <f>LOG(csv!D2700)</f>
        <v>6.6800628831392448</v>
      </c>
      <c r="E2700" s="53">
        <f>LOG(csv!E2700)</f>
        <v>2</v>
      </c>
      <c r="F2700" s="51">
        <v>100</v>
      </c>
    </row>
    <row r="2701" spans="1:6" x14ac:dyDescent="0.25">
      <c r="A2701" s="46" t="s">
        <v>455</v>
      </c>
      <c r="B2701" s="51">
        <v>1983</v>
      </c>
      <c r="C2701" s="20" t="s">
        <v>456</v>
      </c>
      <c r="D2701" s="20">
        <f>LOG(csv!D2701)</f>
        <v>6.1219972010242136</v>
      </c>
      <c r="E2701" s="53">
        <f>LOG(csv!E2701)</f>
        <v>3.4979157495606787</v>
      </c>
      <c r="F2701" s="51">
        <v>100</v>
      </c>
    </row>
    <row r="2702" spans="1:6" ht="30" x14ac:dyDescent="0.25">
      <c r="A2702" s="46" t="s">
        <v>457</v>
      </c>
      <c r="B2702" s="51">
        <v>1983</v>
      </c>
      <c r="C2702" s="20" t="s">
        <v>392</v>
      </c>
      <c r="D2702" s="20">
        <f>LOG(csv!D2702)</f>
        <v>7.8737737350573536</v>
      </c>
      <c r="E2702" s="53">
        <f>LOG(csv!E2702)</f>
        <v>2.3501360373523785</v>
      </c>
      <c r="F2702" s="51">
        <v>100</v>
      </c>
    </row>
    <row r="2703" spans="1:6" ht="20" x14ac:dyDescent="0.25">
      <c r="A2703" s="48" t="s">
        <v>458</v>
      </c>
      <c r="B2703" s="51">
        <v>1983</v>
      </c>
      <c r="C2703" s="20" t="s">
        <v>390</v>
      </c>
      <c r="D2703" s="20">
        <f>LOG(csv!D2703)</f>
        <v>4.6743650456185497</v>
      </c>
      <c r="E2703" s="53">
        <f>LOG(csv!E2703)</f>
        <v>4.1305472268599734</v>
      </c>
      <c r="F2703" s="51">
        <v>100</v>
      </c>
    </row>
    <row r="2704" spans="1:6" x14ac:dyDescent="0.25">
      <c r="A2704" s="46" t="s">
        <v>459</v>
      </c>
      <c r="B2704" s="51">
        <v>1983</v>
      </c>
      <c r="C2704" s="20" t="s">
        <v>388</v>
      </c>
      <c r="D2704" s="20">
        <f>LOG(csv!D2704)</f>
        <v>5.9571037499483364</v>
      </c>
      <c r="E2704" s="53">
        <f>LOG(csv!E2704)</f>
        <v>3.2144841112127738</v>
      </c>
      <c r="F2704" s="51">
        <v>100</v>
      </c>
    </row>
    <row r="2705" spans="1:6" ht="20" x14ac:dyDescent="0.25">
      <c r="A2705" s="46" t="s">
        <v>460</v>
      </c>
      <c r="B2705" s="51">
        <v>1983</v>
      </c>
      <c r="C2705" s="20" t="s">
        <v>390</v>
      </c>
      <c r="D2705" s="20">
        <f>LOG(csv!D2705)</f>
        <v>6.7186156035684412</v>
      </c>
      <c r="E2705" s="53">
        <f>LOG(csv!E2705)</f>
        <v>4.0214305202900471</v>
      </c>
      <c r="F2705" s="51">
        <v>100</v>
      </c>
    </row>
    <row r="2706" spans="1:6" ht="20" x14ac:dyDescent="0.25">
      <c r="A2706" s="46" t="s">
        <v>461</v>
      </c>
      <c r="B2706" s="51">
        <v>1983</v>
      </c>
      <c r="C2706" s="20" t="s">
        <v>390</v>
      </c>
      <c r="D2706" s="20">
        <f>LOG(csv!D2706)</f>
        <v>7.7844470785993343</v>
      </c>
      <c r="E2706" s="53">
        <f>LOG(csv!E2706)</f>
        <v>4.0002236765749091</v>
      </c>
      <c r="F2706" s="51">
        <v>100</v>
      </c>
    </row>
    <row r="2707" spans="1:6" ht="20" x14ac:dyDescent="0.25">
      <c r="A2707" s="46" t="s">
        <v>463</v>
      </c>
      <c r="B2707" s="51">
        <v>1983</v>
      </c>
      <c r="C2707" s="20" t="s">
        <v>388</v>
      </c>
      <c r="D2707" s="20">
        <f>LOG(csv!D2707)</f>
        <v>5.4386657373386162</v>
      </c>
      <c r="E2707" s="53">
        <f>LOG(csv!E2707)</f>
        <v>3.9066832381495451</v>
      </c>
      <c r="F2707" s="51">
        <v>100</v>
      </c>
    </row>
    <row r="2708" spans="1:6" ht="30" x14ac:dyDescent="0.25">
      <c r="A2708" s="46" t="s">
        <v>464</v>
      </c>
      <c r="B2708" s="51">
        <v>1983</v>
      </c>
      <c r="C2708" s="20" t="s">
        <v>392</v>
      </c>
      <c r="D2708" s="20">
        <f>LOG(csv!D2708)</f>
        <v>6.1537862152021967</v>
      </c>
      <c r="E2708" s="53">
        <f>LOG(csv!E2708)</f>
        <v>3.6343789885784021</v>
      </c>
      <c r="F2708" s="51">
        <v>100</v>
      </c>
    </row>
    <row r="2709" spans="1:6" ht="14.5" x14ac:dyDescent="0.35">
      <c r="A2709" s="38" t="s">
        <v>465</v>
      </c>
      <c r="B2709" s="51">
        <v>1983</v>
      </c>
      <c r="C2709" s="42" t="s">
        <v>392</v>
      </c>
      <c r="D2709" s="20">
        <f>LOG(csv!D2709)</f>
        <v>6.2152578193254948</v>
      </c>
      <c r="E2709" s="53">
        <f>LOG(csv!E2709)</f>
        <v>2.501125702820997</v>
      </c>
      <c r="F2709" s="51">
        <v>100</v>
      </c>
    </row>
    <row r="2710" spans="1:6" ht="30" x14ac:dyDescent="0.25">
      <c r="A2710" s="46" t="s">
        <v>467</v>
      </c>
      <c r="B2710" s="51">
        <v>1983</v>
      </c>
      <c r="C2710" s="20" t="s">
        <v>398</v>
      </c>
      <c r="D2710" s="20">
        <f>LOG(csv!D2710)</f>
        <v>6.6685231730607839</v>
      </c>
      <c r="E2710" s="53">
        <f>LOG(csv!E2710)</f>
        <v>2.9601311314189585</v>
      </c>
      <c r="F2710" s="51">
        <v>100</v>
      </c>
    </row>
    <row r="2711" spans="1:6" ht="20" x14ac:dyDescent="0.25">
      <c r="A2711" s="46" t="s">
        <v>468</v>
      </c>
      <c r="B2711" s="51">
        <v>1983</v>
      </c>
      <c r="C2711" s="20" t="s">
        <v>390</v>
      </c>
      <c r="D2711" s="20">
        <f>LOG(csv!D2711)</f>
        <v>7.9160447241061744</v>
      </c>
      <c r="E2711" s="53">
        <f>LOG(csv!E2711)</f>
        <v>3.9924219464385349</v>
      </c>
      <c r="F2711" s="51">
        <v>100</v>
      </c>
    </row>
    <row r="2712" spans="1:6" ht="30" x14ac:dyDescent="0.25">
      <c r="A2712" s="46" t="s">
        <v>469</v>
      </c>
      <c r="B2712" s="51">
        <v>1983</v>
      </c>
      <c r="C2712" s="20" t="s">
        <v>392</v>
      </c>
      <c r="D2712" s="20">
        <f>LOG(csv!D2712)</f>
        <v>7.3504335620320145</v>
      </c>
      <c r="E2712" s="53">
        <f>LOG(csv!E2712)</f>
        <v>2.5328652563933689</v>
      </c>
      <c r="F2712" s="51">
        <v>100</v>
      </c>
    </row>
    <row r="2713" spans="1:6" ht="20" x14ac:dyDescent="0.25">
      <c r="A2713" s="46" t="s">
        <v>471</v>
      </c>
      <c r="B2713" s="51">
        <v>1983</v>
      </c>
      <c r="C2713" s="20" t="s">
        <v>390</v>
      </c>
      <c r="D2713" s="20">
        <f>LOG(csv!D2713)</f>
        <v>7.028898801887796</v>
      </c>
      <c r="E2713" s="53">
        <f>LOG(csv!E2713)</f>
        <v>3.7006932186843868</v>
      </c>
      <c r="F2713" s="51">
        <v>100</v>
      </c>
    </row>
    <row r="2714" spans="1:6" ht="20" x14ac:dyDescent="0.25">
      <c r="A2714" s="46" t="s">
        <v>472</v>
      </c>
      <c r="B2714" s="51">
        <v>1983</v>
      </c>
      <c r="C2714" s="20" t="s">
        <v>413</v>
      </c>
      <c r="D2714" s="20">
        <f>LOG(csv!D2714)</f>
        <v>4.75097869009078</v>
      </c>
      <c r="E2714" s="53">
        <f>LOG(csv!E2714)</f>
        <v>3.9024477467075331</v>
      </c>
      <c r="F2714" s="51">
        <v>100</v>
      </c>
    </row>
    <row r="2715" spans="1:6" ht="30" x14ac:dyDescent="0.25">
      <c r="A2715" s="46" t="s">
        <v>473</v>
      </c>
      <c r="B2715" s="51">
        <v>1983</v>
      </c>
      <c r="C2715" s="20" t="s">
        <v>394</v>
      </c>
      <c r="D2715" s="20">
        <f>LOG(csv!D2715)</f>
        <v>4.9528069677002664</v>
      </c>
      <c r="E2715" s="53">
        <f>LOG(csv!E2715)</f>
        <v>3.0230429144878506</v>
      </c>
      <c r="F2715" s="51">
        <v>100</v>
      </c>
    </row>
    <row r="2716" spans="1:6" ht="30" x14ac:dyDescent="0.25">
      <c r="A2716" s="46" t="s">
        <v>476</v>
      </c>
      <c r="B2716" s="51">
        <v>1983</v>
      </c>
      <c r="C2716" s="20" t="s">
        <v>394</v>
      </c>
      <c r="D2716" s="20">
        <f>LOG(csv!D2716)</f>
        <v>7.0896771352818284</v>
      </c>
      <c r="E2716" s="53">
        <f>LOG(csv!E2716)</f>
        <v>3.0695862206150912</v>
      </c>
      <c r="F2716" s="51">
        <v>100</v>
      </c>
    </row>
    <row r="2717" spans="1:6" ht="30" x14ac:dyDescent="0.25">
      <c r="A2717" s="46" t="s">
        <v>478</v>
      </c>
      <c r="B2717" s="51">
        <v>1983</v>
      </c>
      <c r="C2717" s="20" t="s">
        <v>392</v>
      </c>
      <c r="D2717" s="20">
        <f>LOG(csv!D2717)</f>
        <v>6.9863337267174916</v>
      </c>
      <c r="E2717" s="53">
        <f>LOG(csv!E2717)</f>
        <v>2.6563133924097957</v>
      </c>
      <c r="F2717" s="51">
        <v>100</v>
      </c>
    </row>
    <row r="2718" spans="1:6" ht="30" x14ac:dyDescent="0.25">
      <c r="A2718" s="46" t="s">
        <v>479</v>
      </c>
      <c r="B2718" s="51">
        <v>1983</v>
      </c>
      <c r="C2718" s="20" t="s">
        <v>392</v>
      </c>
      <c r="D2718" s="20">
        <f>LOG(csv!D2718)</f>
        <v>6.1589739943732384</v>
      </c>
      <c r="E2718" s="53">
        <f>LOG(csv!E2718)</f>
        <v>2.2573674270064998</v>
      </c>
      <c r="F2718" s="51">
        <v>100</v>
      </c>
    </row>
    <row r="2719" spans="1:6" ht="30" x14ac:dyDescent="0.25">
      <c r="A2719" s="46" t="s">
        <v>480</v>
      </c>
      <c r="B2719" s="51">
        <v>1983</v>
      </c>
      <c r="C2719" s="20" t="s">
        <v>394</v>
      </c>
      <c r="D2719" s="20">
        <f>LOG(csv!D2719)</f>
        <v>5.8849340668927361</v>
      </c>
      <c r="E2719" s="53">
        <f>LOG(csv!E2719)</f>
        <v>2.7973059052786668</v>
      </c>
      <c r="F2719" s="51">
        <v>100</v>
      </c>
    </row>
    <row r="2720" spans="1:6" ht="30" x14ac:dyDescent="0.25">
      <c r="A2720" s="46" t="s">
        <v>481</v>
      </c>
      <c r="B2720" s="51">
        <v>1983</v>
      </c>
      <c r="C2720" s="20" t="s">
        <v>394</v>
      </c>
      <c r="D2720" s="20">
        <f>LOG(csv!D2720)</f>
        <v>6.9195228332867371</v>
      </c>
      <c r="E2720" s="53">
        <f>LOG(csv!E2720)</f>
        <v>2.3979497532636822</v>
      </c>
      <c r="F2720" s="51">
        <v>100</v>
      </c>
    </row>
    <row r="2721" spans="1:6" ht="30" x14ac:dyDescent="0.25">
      <c r="A2721" s="46" t="s">
        <v>482</v>
      </c>
      <c r="B2721" s="51">
        <v>1983</v>
      </c>
      <c r="C2721" s="20" t="s">
        <v>394</v>
      </c>
      <c r="D2721" s="20">
        <f>LOG(csv!D2721)</f>
        <v>6.8648963168362087</v>
      </c>
      <c r="E2721" s="53">
        <f>LOG(csv!E2721)</f>
        <v>2.8873319392623875</v>
      </c>
      <c r="F2721" s="51">
        <v>100</v>
      </c>
    </row>
    <row r="2722" spans="1:6" ht="20" x14ac:dyDescent="0.25">
      <c r="A2722" s="46" t="s">
        <v>484</v>
      </c>
      <c r="B2722" s="51">
        <v>1983</v>
      </c>
      <c r="C2722" s="20" t="s">
        <v>384</v>
      </c>
      <c r="D2722" s="20">
        <f>LOG(csv!D2722)</f>
        <v>6.9991885883938139</v>
      </c>
      <c r="E2722" s="53">
        <f>LOG(csv!E2722)</f>
        <v>3.5392089482833962</v>
      </c>
      <c r="F2722" s="51">
        <v>100</v>
      </c>
    </row>
    <row r="2723" spans="1:6" ht="20" x14ac:dyDescent="0.25">
      <c r="A2723" s="46" t="s">
        <v>485</v>
      </c>
      <c r="B2723" s="51">
        <v>1983</v>
      </c>
      <c r="C2723" s="20" t="s">
        <v>390</v>
      </c>
      <c r="D2723" s="20">
        <f>LOG(csv!D2723)</f>
        <v>5.4762343890657332</v>
      </c>
      <c r="E2723" s="53">
        <f>LOG(csv!E2723)</f>
        <v>4.0706691884522481</v>
      </c>
      <c r="F2723" s="51">
        <v>100</v>
      </c>
    </row>
    <row r="2724" spans="1:6" ht="30" x14ac:dyDescent="0.25">
      <c r="A2724" s="46" t="s">
        <v>486</v>
      </c>
      <c r="B2724" s="51">
        <v>1983</v>
      </c>
      <c r="C2724" s="20" t="s">
        <v>382</v>
      </c>
      <c r="D2724" s="20">
        <f>LOG(csv!D2724)</f>
        <v>9.0395537035788465</v>
      </c>
      <c r="E2724" s="53">
        <f>LOG(csv!E2724)</f>
        <v>2.4729910804178692</v>
      </c>
      <c r="F2724" s="51">
        <v>100</v>
      </c>
    </row>
    <row r="2725" spans="1:6" ht="30" x14ac:dyDescent="0.25">
      <c r="A2725" s="46" t="s">
        <v>487</v>
      </c>
      <c r="B2725" s="51">
        <v>1983</v>
      </c>
      <c r="C2725" s="20" t="s">
        <v>382</v>
      </c>
      <c r="D2725" s="20">
        <f>LOG(csv!D2725)</f>
        <v>8.3899678827424644</v>
      </c>
      <c r="E2725" s="53">
        <f>LOG(csv!E2725)</f>
        <v>2.7325222678474606</v>
      </c>
      <c r="F2725" s="51">
        <v>100</v>
      </c>
    </row>
    <row r="2726" spans="1:6" ht="30" x14ac:dyDescent="0.25">
      <c r="A2726" s="49" t="s">
        <v>488</v>
      </c>
      <c r="B2726" s="51">
        <v>1983</v>
      </c>
      <c r="C2726" s="20" t="s">
        <v>382</v>
      </c>
      <c r="D2726" s="20">
        <f>LOG(csv!D2726)</f>
        <v>7.8368836088612825</v>
      </c>
      <c r="E2726" s="53">
        <f>LOG(csv!E2726)</f>
        <v>3.5545488741153397</v>
      </c>
      <c r="F2726" s="51">
        <v>100</v>
      </c>
    </row>
    <row r="2727" spans="1:6" x14ac:dyDescent="0.25">
      <c r="A2727" s="46" t="s">
        <v>489</v>
      </c>
      <c r="B2727" s="51">
        <v>1983</v>
      </c>
      <c r="C2727" s="20" t="s">
        <v>405</v>
      </c>
      <c r="D2727" s="20">
        <f>LOG(csv!D2727)</f>
        <v>7.4278654317290203</v>
      </c>
      <c r="E2727" s="53">
        <f>LOG(csv!E2727)</f>
        <v>3.4374819748428749</v>
      </c>
      <c r="F2727" s="51">
        <v>100</v>
      </c>
    </row>
    <row r="2728" spans="1:6" ht="20" x14ac:dyDescent="0.25">
      <c r="A2728" s="46" t="s">
        <v>490</v>
      </c>
      <c r="B2728" s="51">
        <v>1983</v>
      </c>
      <c r="C2728" s="20" t="s">
        <v>390</v>
      </c>
      <c r="D2728" s="20">
        <f>LOG(csv!D2728)</f>
        <v>6.6087650436997905</v>
      </c>
      <c r="E2728" s="53">
        <f>LOG(csv!E2728)</f>
        <v>3.7724601512330587</v>
      </c>
      <c r="F2728" s="51">
        <v>100</v>
      </c>
    </row>
    <row r="2729" spans="1:6" ht="20" x14ac:dyDescent="0.25">
      <c r="A2729" s="46" t="s">
        <v>491</v>
      </c>
      <c r="B2729" s="51">
        <v>1983</v>
      </c>
      <c r="C2729" s="20" t="s">
        <v>390</v>
      </c>
      <c r="D2729" s="20">
        <f>LOG(csv!D2729)</f>
        <v>4.8776074365108668</v>
      </c>
      <c r="E2729" s="53">
        <f>LOG(csv!E2729)</f>
        <v>3</v>
      </c>
      <c r="F2729" s="51">
        <v>100</v>
      </c>
    </row>
    <row r="2730" spans="1:6" x14ac:dyDescent="0.25">
      <c r="A2730" s="46" t="s">
        <v>492</v>
      </c>
      <c r="B2730" s="51">
        <v>1983</v>
      </c>
      <c r="C2730" s="20" t="s">
        <v>405</v>
      </c>
      <c r="D2730" s="20">
        <f>LOG(csv!D2730)</f>
        <v>6.8029184887871788</v>
      </c>
      <c r="E2730" s="53">
        <f>LOG(csv!E2730)</f>
        <v>3.8249997403574838</v>
      </c>
      <c r="F2730" s="51">
        <v>100</v>
      </c>
    </row>
    <row r="2731" spans="1:6" ht="20" x14ac:dyDescent="0.25">
      <c r="A2731" s="46" t="s">
        <v>493</v>
      </c>
      <c r="B2731" s="51">
        <v>1983</v>
      </c>
      <c r="C2731" s="20" t="s">
        <v>390</v>
      </c>
      <c r="D2731" s="20">
        <f>LOG(csv!D2731)</f>
        <v>7.764426538221187</v>
      </c>
      <c r="E2731" s="53">
        <f>LOG(csv!E2731)</f>
        <v>3.8924696622156927</v>
      </c>
      <c r="F2731" s="51">
        <v>100</v>
      </c>
    </row>
    <row r="2732" spans="1:6" ht="30" x14ac:dyDescent="0.25">
      <c r="A2732" s="46" t="s">
        <v>494</v>
      </c>
      <c r="B2732" s="51">
        <v>1983</v>
      </c>
      <c r="C2732" s="20" t="s">
        <v>394</v>
      </c>
      <c r="D2732" s="20">
        <f>LOG(csv!D2732)</f>
        <v>6.4406137873311957</v>
      </c>
      <c r="E2732" s="53">
        <f>LOG(csv!E2732)</f>
        <v>3.2082169595768462</v>
      </c>
      <c r="F2732" s="51">
        <v>100</v>
      </c>
    </row>
    <row r="2733" spans="1:6" ht="30" x14ac:dyDescent="0.25">
      <c r="A2733" s="46" t="s">
        <v>495</v>
      </c>
      <c r="B2733" s="51">
        <v>1983</v>
      </c>
      <c r="C2733" s="20" t="s">
        <v>382</v>
      </c>
      <c r="D2733" s="20">
        <f>LOG(csv!D2733)</f>
        <v>8.1053862177305422</v>
      </c>
      <c r="E2733" s="53">
        <f>LOG(csv!E2733)</f>
        <v>4.0091940796010963</v>
      </c>
      <c r="F2733" s="51">
        <v>100</v>
      </c>
    </row>
    <row r="2734" spans="1:6" x14ac:dyDescent="0.25">
      <c r="A2734" s="46" t="s">
        <v>497</v>
      </c>
      <c r="B2734" s="51">
        <v>1983</v>
      </c>
      <c r="C2734" s="20" t="s">
        <v>405</v>
      </c>
      <c r="D2734" s="20">
        <f>LOG(csv!D2734)</f>
        <v>6.7713493252181758</v>
      </c>
      <c r="E2734" s="53">
        <f>LOG(csv!E2734)</f>
        <v>3.2823327632447667</v>
      </c>
      <c r="F2734" s="51">
        <v>100</v>
      </c>
    </row>
    <row r="2735" spans="1:6" ht="30" x14ac:dyDescent="0.25">
      <c r="A2735" s="46" t="s">
        <v>498</v>
      </c>
      <c r="B2735" s="51">
        <v>1983</v>
      </c>
      <c r="C2735" s="20" t="s">
        <v>398</v>
      </c>
      <c r="D2735" s="20">
        <f>LOG(csv!D2735)</f>
        <v>7.1827923984954296</v>
      </c>
      <c r="E2735" s="53">
        <f>LOG(csv!E2735)</f>
        <v>3.1563149459017521</v>
      </c>
      <c r="F2735" s="51">
        <v>100</v>
      </c>
    </row>
    <row r="2736" spans="1:6" ht="30" x14ac:dyDescent="0.25">
      <c r="A2736" s="46" t="s">
        <v>499</v>
      </c>
      <c r="B2736" s="51">
        <v>1983</v>
      </c>
      <c r="C2736" s="20" t="s">
        <v>392</v>
      </c>
      <c r="D2736" s="20">
        <f>LOG(csv!D2736)</f>
        <v>7.540427298930175</v>
      </c>
      <c r="E2736" s="53">
        <f>LOG(csv!E2736)</f>
        <v>2.5155864390011868</v>
      </c>
      <c r="F2736" s="51">
        <v>100</v>
      </c>
    </row>
    <row r="2737" spans="1:6" x14ac:dyDescent="0.25">
      <c r="A2737" s="46" t="s">
        <v>500</v>
      </c>
      <c r="B2737" s="51">
        <v>1983</v>
      </c>
      <c r="C2737" s="20" t="s">
        <v>388</v>
      </c>
      <c r="D2737" s="20">
        <f>LOG(csv!D2737)</f>
        <v>5.0229724449769266</v>
      </c>
      <c r="E2737" s="53">
        <f>LOG(csv!E2737)</f>
        <v>2.6781188720377282</v>
      </c>
      <c r="F2737" s="51">
        <v>100</v>
      </c>
    </row>
    <row r="2738" spans="1:6" x14ac:dyDescent="0.25">
      <c r="A2738" s="46" t="s">
        <v>503</v>
      </c>
      <c r="B2738" s="51">
        <v>1983</v>
      </c>
      <c r="C2738" s="20" t="s">
        <v>405</v>
      </c>
      <c r="D2738" s="20">
        <f>LOG(csv!D2738)</f>
        <v>6.3835268771131224</v>
      </c>
      <c r="E2738" s="53">
        <f>LOG(csv!E2738)</f>
        <v>4.1191856384440255</v>
      </c>
      <c r="F2738" s="51">
        <v>100</v>
      </c>
    </row>
    <row r="2739" spans="1:6" ht="30" x14ac:dyDescent="0.25">
      <c r="A2739" s="46" t="s">
        <v>504</v>
      </c>
      <c r="B2739" s="51">
        <v>1983</v>
      </c>
      <c r="C2739" s="20" t="s">
        <v>398</v>
      </c>
      <c r="D2739" s="20">
        <f>LOG(csv!D2739)</f>
        <v>6.7171625307696985</v>
      </c>
      <c r="E2739" s="53">
        <f>LOG(csv!E2739)</f>
        <v>2.6917530866734025</v>
      </c>
      <c r="F2739" s="51">
        <v>100</v>
      </c>
    </row>
    <row r="2740" spans="1:6" ht="30" x14ac:dyDescent="0.25">
      <c r="A2740" s="48" t="s">
        <v>505</v>
      </c>
      <c r="B2740" s="51">
        <v>1983</v>
      </c>
      <c r="C2740" s="20" t="s">
        <v>382</v>
      </c>
      <c r="D2740" s="20">
        <f>LOG(csv!D2740)</f>
        <v>6.8040358574552471</v>
      </c>
      <c r="E2740" s="53">
        <f>LOG(csv!E2740)</f>
        <v>2.745047475474756</v>
      </c>
      <c r="F2740" s="51">
        <v>100</v>
      </c>
    </row>
    <row r="2741" spans="1:6" x14ac:dyDescent="0.25">
      <c r="A2741" s="46" t="s">
        <v>506</v>
      </c>
      <c r="B2741" s="51">
        <v>1983</v>
      </c>
      <c r="C2741" s="20" t="s">
        <v>456</v>
      </c>
      <c r="D2741" s="20">
        <f>LOG(csv!D2741)</f>
        <v>6.3569308098981185</v>
      </c>
      <c r="E2741" s="53">
        <f>LOG(csv!E2741)</f>
        <v>3.3731612755256735</v>
      </c>
      <c r="F2741" s="51">
        <v>100</v>
      </c>
    </row>
    <row r="2742" spans="1:6" x14ac:dyDescent="0.25">
      <c r="A2742" s="46" t="s">
        <v>507</v>
      </c>
      <c r="B2742" s="51">
        <v>1983</v>
      </c>
      <c r="C2742" s="20" t="s">
        <v>405</v>
      </c>
      <c r="D2742" s="20">
        <f>LOG(csv!D2742)</f>
        <v>6.5881652215932016</v>
      </c>
      <c r="E2742" s="53">
        <f>LOG(csv!E2742)</f>
        <v>2.9665508572390955</v>
      </c>
      <c r="F2742" s="51">
        <v>100</v>
      </c>
    </row>
    <row r="2743" spans="1:6" ht="30" x14ac:dyDescent="0.25">
      <c r="A2743" s="46" t="s">
        <v>508</v>
      </c>
      <c r="B2743" s="51">
        <v>1983</v>
      </c>
      <c r="C2743" s="20" t="s">
        <v>392</v>
      </c>
      <c r="D2743" s="20">
        <f>LOG(csv!D2743)</f>
        <v>6.3058522391426113</v>
      </c>
      <c r="E2743" s="53">
        <f>LOG(csv!E2743)</f>
        <v>2.4025330883904537</v>
      </c>
      <c r="F2743" s="51">
        <v>100</v>
      </c>
    </row>
    <row r="2744" spans="1:6" ht="30" x14ac:dyDescent="0.25">
      <c r="A2744" s="46" t="s">
        <v>509</v>
      </c>
      <c r="B2744" s="51">
        <v>1983</v>
      </c>
      <c r="C2744" s="20" t="s">
        <v>392</v>
      </c>
      <c r="D2744" s="20">
        <f>LOG(csv!D2744)</f>
        <v>6.483159780781012</v>
      </c>
      <c r="E2744" s="53">
        <f>LOG(csv!E2744)</f>
        <v>2.591825303201746</v>
      </c>
      <c r="F2744" s="51">
        <v>100</v>
      </c>
    </row>
    <row r="2745" spans="1:6" ht="20" x14ac:dyDescent="0.25">
      <c r="A2745" s="46" t="s">
        <v>510</v>
      </c>
      <c r="B2745" s="51">
        <v>1983</v>
      </c>
      <c r="C2745" s="20" t="s">
        <v>386</v>
      </c>
      <c r="D2745" s="20">
        <f>LOG(csv!D2745)</f>
        <v>6.7709075094586062</v>
      </c>
      <c r="E2745" s="53">
        <f>LOG(csv!E2745)</f>
        <v>3.5610811889449678</v>
      </c>
      <c r="F2745" s="51">
        <v>100</v>
      </c>
    </row>
    <row r="2746" spans="1:6" ht="20" x14ac:dyDescent="0.25">
      <c r="A2746" s="46" t="s">
        <v>511</v>
      </c>
      <c r="B2746" s="51">
        <v>1983</v>
      </c>
      <c r="C2746" s="20" t="s">
        <v>390</v>
      </c>
      <c r="D2746" s="20">
        <f>LOG(csv!D2746)</f>
        <v>4.531312831516094</v>
      </c>
      <c r="E2746" s="53">
        <f>LOG(csv!E2746)</f>
        <v>4.2917350125649172</v>
      </c>
      <c r="F2746" s="51">
        <v>100</v>
      </c>
    </row>
    <row r="2747" spans="1:6" x14ac:dyDescent="0.25">
      <c r="A2747" s="46" t="s">
        <v>512</v>
      </c>
      <c r="B2747" s="51">
        <v>1983</v>
      </c>
      <c r="C2747" s="20" t="s">
        <v>456</v>
      </c>
      <c r="D2747" s="20">
        <f>LOG(csv!D2747)</f>
        <v>6.5545989008936587</v>
      </c>
      <c r="E2747" s="53">
        <f>LOG(csv!E2747)</f>
        <v>3.3467249718300227</v>
      </c>
      <c r="F2747" s="51">
        <v>100</v>
      </c>
    </row>
    <row r="2748" spans="1:6" ht="20" x14ac:dyDescent="0.25">
      <c r="A2748" s="46" t="s">
        <v>513</v>
      </c>
      <c r="B2748" s="51">
        <v>1983</v>
      </c>
      <c r="C2748" s="20" t="s">
        <v>390</v>
      </c>
      <c r="D2748" s="20">
        <f>LOG(csv!D2748)</f>
        <v>5.6761565811802148</v>
      </c>
      <c r="E2748" s="53">
        <f>LOG(csv!E2748)</f>
        <v>4.1118638874017464</v>
      </c>
      <c r="F2748" s="51">
        <v>100</v>
      </c>
    </row>
    <row r="2749" spans="1:6" ht="30" x14ac:dyDescent="0.25">
      <c r="A2749" s="46" t="s">
        <v>516</v>
      </c>
      <c r="B2749" s="51">
        <v>1983</v>
      </c>
      <c r="C2749" s="20" t="s">
        <v>392</v>
      </c>
      <c r="D2749" s="20">
        <f>LOG(csv!D2749)</f>
        <v>7.2694071362601118</v>
      </c>
      <c r="E2749" s="53">
        <f>LOG(csv!E2749)</f>
        <v>2.5695031368929673</v>
      </c>
      <c r="F2749" s="51">
        <v>100</v>
      </c>
    </row>
    <row r="2750" spans="1:6" ht="30" x14ac:dyDescent="0.25">
      <c r="A2750" s="46" t="s">
        <v>517</v>
      </c>
      <c r="B2750" s="51">
        <v>1983</v>
      </c>
      <c r="C2750" s="20" t="s">
        <v>392</v>
      </c>
      <c r="D2750" s="20">
        <f>LOG(csv!D2750)</f>
        <v>7.1144083329124337</v>
      </c>
      <c r="E2750" s="53">
        <f>LOG(csv!E2750)</f>
        <v>2.2640678053416905</v>
      </c>
      <c r="F2750" s="51">
        <v>100</v>
      </c>
    </row>
    <row r="2751" spans="1:6" ht="30" x14ac:dyDescent="0.25">
      <c r="A2751" s="46" t="s">
        <v>518</v>
      </c>
      <c r="B2751" s="51">
        <v>1983</v>
      </c>
      <c r="C2751" s="20" t="s">
        <v>382</v>
      </c>
      <c r="D2751" s="20">
        <f>LOG(csv!D2751)</f>
        <v>7.3871380405554348</v>
      </c>
      <c r="E2751" s="53">
        <f>LOG(csv!E2751)</f>
        <v>3.3081408969858712</v>
      </c>
      <c r="F2751" s="51">
        <v>100</v>
      </c>
    </row>
    <row r="2752" spans="1:6" ht="30" x14ac:dyDescent="0.25">
      <c r="A2752" s="46" t="s">
        <v>519</v>
      </c>
      <c r="B2752" s="51">
        <v>1983</v>
      </c>
      <c r="C2752" s="20" t="s">
        <v>382</v>
      </c>
      <c r="D2752" s="20">
        <f>LOG(csv!D2752)</f>
        <v>5.5551041263419521</v>
      </c>
      <c r="E2752" s="53">
        <f>LOG(csv!E2752)</f>
        <v>2.5160027623699377</v>
      </c>
      <c r="F2752" s="51">
        <v>100</v>
      </c>
    </row>
    <row r="2753" spans="1:6" ht="30" x14ac:dyDescent="0.25">
      <c r="A2753" s="46" t="s">
        <v>520</v>
      </c>
      <c r="B2753" s="51">
        <v>1983</v>
      </c>
      <c r="C2753" s="20" t="s">
        <v>392</v>
      </c>
      <c r="D2753" s="20">
        <f>LOG(csv!D2753)</f>
        <v>7.068810091704389</v>
      </c>
      <c r="E2753" s="53">
        <f>LOG(csv!E2753)</f>
        <v>2.2356879198481145</v>
      </c>
      <c r="F2753" s="51">
        <v>100</v>
      </c>
    </row>
    <row r="2754" spans="1:6" ht="20" x14ac:dyDescent="0.25">
      <c r="A2754" s="46" t="s">
        <v>521</v>
      </c>
      <c r="B2754" s="51">
        <v>1983</v>
      </c>
      <c r="C2754" s="20" t="s">
        <v>390</v>
      </c>
      <c r="D2754" s="20">
        <f>LOG(csv!D2754)</f>
        <v>5.6022922767449703</v>
      </c>
      <c r="E2754" s="53">
        <f>LOG(csv!E2754)</f>
        <v>3.5473950374599426</v>
      </c>
      <c r="F2754" s="51">
        <v>100</v>
      </c>
    </row>
    <row r="2755" spans="1:6" ht="20" x14ac:dyDescent="0.25">
      <c r="A2755" s="46" t="s">
        <v>522</v>
      </c>
      <c r="B2755" s="51">
        <v>1983</v>
      </c>
      <c r="C2755" s="20" t="s">
        <v>388</v>
      </c>
      <c r="D2755" s="20">
        <f>LOG(csv!D2755)</f>
        <v>4.7811950965511025</v>
      </c>
      <c r="E2755" s="53">
        <f>LOG(csv!E2755)</f>
        <v>3.0778828729901999</v>
      </c>
      <c r="F2755" s="51">
        <v>100</v>
      </c>
    </row>
    <row r="2756" spans="1:6" ht="30" x14ac:dyDescent="0.25">
      <c r="A2756" s="46" t="s">
        <v>524</v>
      </c>
      <c r="B2756" s="51">
        <v>1983</v>
      </c>
      <c r="C2756" s="20" t="s">
        <v>392</v>
      </c>
      <c r="D2756" s="20">
        <f>LOG(csv!D2756)</f>
        <v>6.5020702510154278</v>
      </c>
      <c r="E2756" s="53">
        <f>LOG(csv!E2756)</f>
        <v>2.6737338738699261</v>
      </c>
      <c r="F2756" s="51">
        <v>100</v>
      </c>
    </row>
    <row r="2757" spans="1:6" ht="30" x14ac:dyDescent="0.25">
      <c r="A2757" s="46" t="s">
        <v>525</v>
      </c>
      <c r="B2757" s="51">
        <v>1983</v>
      </c>
      <c r="C2757" s="20" t="s">
        <v>392</v>
      </c>
      <c r="D2757" s="20">
        <f>LOG(csv!D2757)</f>
        <v>6.0937112350178584</v>
      </c>
      <c r="E2757" s="53">
        <f>LOG(csv!E2757)</f>
        <v>3.0386237697973844</v>
      </c>
      <c r="F2757" s="51">
        <v>100</v>
      </c>
    </row>
    <row r="2758" spans="1:6" ht="30" x14ac:dyDescent="0.25">
      <c r="A2758" s="46" t="s">
        <v>527</v>
      </c>
      <c r="B2758" s="51">
        <v>1983</v>
      </c>
      <c r="C2758" s="20" t="s">
        <v>394</v>
      </c>
      <c r="D2758" s="20">
        <f>LOG(csv!D2758)</f>
        <v>8.0312044999546384</v>
      </c>
      <c r="E2758" s="53">
        <f>LOG(csv!E2758)</f>
        <v>3.3027843953643421</v>
      </c>
      <c r="F2758" s="51">
        <v>100</v>
      </c>
    </row>
    <row r="2759" spans="1:6" ht="14.5" x14ac:dyDescent="0.25">
      <c r="A2759" s="47" t="s">
        <v>528</v>
      </c>
      <c r="B2759" s="51">
        <v>1983</v>
      </c>
      <c r="C2759" s="20" t="s">
        <v>388</v>
      </c>
      <c r="D2759" s="20">
        <f>LOG(csv!D2759)</f>
        <v>5.0334398401698985</v>
      </c>
      <c r="E2759" s="53">
        <f>LOG(csv!E2759)</f>
        <v>3.1205944840348816</v>
      </c>
      <c r="F2759" s="51">
        <v>100</v>
      </c>
    </row>
    <row r="2760" spans="1:6" ht="20" x14ac:dyDescent="0.25">
      <c r="A2760" s="46" t="s">
        <v>530</v>
      </c>
      <c r="B2760" s="51">
        <v>1983</v>
      </c>
      <c r="C2760" s="20" t="s">
        <v>390</v>
      </c>
      <c r="D2760" s="20">
        <f>LOG(csv!D2760)</f>
        <v>4.5124575861973435</v>
      </c>
      <c r="E2760" s="53">
        <f>LOG(csv!E2760)</f>
        <v>4.589766621201508</v>
      </c>
      <c r="F2760" s="51">
        <v>100</v>
      </c>
    </row>
    <row r="2761" spans="1:6" ht="30" x14ac:dyDescent="0.25">
      <c r="A2761" s="46" t="s">
        <v>531</v>
      </c>
      <c r="B2761" s="51">
        <v>1983</v>
      </c>
      <c r="C2761" s="20" t="s">
        <v>382</v>
      </c>
      <c r="D2761" s="20">
        <f>LOG(csv!D2761)</f>
        <v>6.4521275986352595</v>
      </c>
      <c r="E2761" s="53">
        <f>LOG(csv!E2761)</f>
        <v>3.1746460061853217</v>
      </c>
      <c r="F2761" s="51">
        <v>100</v>
      </c>
    </row>
    <row r="2762" spans="1:6" ht="20" x14ac:dyDescent="0.35">
      <c r="A2762" s="46" t="s">
        <v>622</v>
      </c>
      <c r="B2762" s="51">
        <v>1983</v>
      </c>
      <c r="C2762" s="42" t="s">
        <v>384</v>
      </c>
      <c r="D2762" s="20">
        <f>LOG(csv!D2762)</f>
        <v>5.7939013879034285</v>
      </c>
      <c r="E2762" s="53">
        <f>LOG(csv!E2762)</f>
        <v>3.2358417132214599</v>
      </c>
      <c r="F2762" s="51">
        <v>100</v>
      </c>
    </row>
    <row r="2763" spans="1:6" ht="20" x14ac:dyDescent="0.25">
      <c r="A2763" s="46" t="s">
        <v>533</v>
      </c>
      <c r="B2763" s="51">
        <v>1983</v>
      </c>
      <c r="C2763" s="20" t="s">
        <v>386</v>
      </c>
      <c r="D2763" s="20">
        <f>LOG(csv!D2763)</f>
        <v>7.5216774641613542</v>
      </c>
      <c r="E2763" s="53">
        <f>LOG(csv!E2763)</f>
        <v>2.8733000784453164</v>
      </c>
      <c r="F2763" s="51">
        <v>100</v>
      </c>
    </row>
    <row r="2764" spans="1:6" ht="30" x14ac:dyDescent="0.25">
      <c r="A2764" s="46" t="s">
        <v>534</v>
      </c>
      <c r="B2764" s="51">
        <v>1983</v>
      </c>
      <c r="C2764" s="20" t="s">
        <v>392</v>
      </c>
      <c r="D2764" s="20">
        <f>LOG(csv!D2764)</f>
        <v>7.2941686214737622</v>
      </c>
      <c r="E2764" s="53">
        <f>LOG(csv!E2764)</f>
        <v>2.4041622983983189</v>
      </c>
      <c r="F2764" s="51">
        <v>100</v>
      </c>
    </row>
    <row r="2765" spans="1:6" ht="30" x14ac:dyDescent="0.25">
      <c r="A2765" s="46" t="s">
        <v>535</v>
      </c>
      <c r="B2765" s="51">
        <v>1983</v>
      </c>
      <c r="C2765" s="20" t="s">
        <v>392</v>
      </c>
      <c r="D2765" s="20">
        <f>LOG(csv!D2765)</f>
        <v>6.3105121238468662</v>
      </c>
      <c r="E2765" s="53">
        <f>LOG(csv!E2765)</f>
        <v>3.3291322886250589</v>
      </c>
      <c r="F2765" s="51">
        <v>100</v>
      </c>
    </row>
    <row r="2766" spans="1:6" ht="30" x14ac:dyDescent="0.25">
      <c r="A2766" s="46" t="s">
        <v>537</v>
      </c>
      <c r="B2766" s="51">
        <v>1983</v>
      </c>
      <c r="C2766" s="20" t="s">
        <v>382</v>
      </c>
      <c r="D2766" s="20">
        <f>LOG(csv!D2766)</f>
        <v>7.4515891473637152</v>
      </c>
      <c r="E2766" s="53">
        <f>LOG(csv!E2766)</f>
        <v>2.1855301995514433</v>
      </c>
      <c r="F2766" s="51">
        <v>100</v>
      </c>
    </row>
    <row r="2767" spans="1:6" ht="20" x14ac:dyDescent="0.25">
      <c r="A2767" s="46" t="s">
        <v>538</v>
      </c>
      <c r="B2767" s="51">
        <v>1983</v>
      </c>
      <c r="C2767" s="20" t="s">
        <v>390</v>
      </c>
      <c r="D2767" s="20">
        <f>LOG(csv!D2767)</f>
        <v>7.217259132062436</v>
      </c>
      <c r="E2767" s="53">
        <f>LOG(csv!E2767)</f>
        <v>4.023007287810759</v>
      </c>
      <c r="F2767" s="51">
        <v>100</v>
      </c>
    </row>
    <row r="2768" spans="1:6" ht="20" x14ac:dyDescent="0.25">
      <c r="A2768" s="46" t="s">
        <v>540</v>
      </c>
      <c r="B2768" s="51">
        <v>1983</v>
      </c>
      <c r="C2768" s="20" t="s">
        <v>388</v>
      </c>
      <c r="D2768" s="20">
        <f>LOG(csv!D2768)</f>
        <v>5.340931678691331</v>
      </c>
      <c r="E2768" s="53">
        <f>LOG(csv!E2768)</f>
        <v>3.7435281842248944</v>
      </c>
      <c r="F2768" s="51">
        <v>100</v>
      </c>
    </row>
    <row r="2769" spans="1:6" ht="20" x14ac:dyDescent="0.25">
      <c r="A2769" s="46" t="s">
        <v>541</v>
      </c>
      <c r="B2769" s="51">
        <v>1983</v>
      </c>
      <c r="C2769" s="20" t="s">
        <v>388</v>
      </c>
      <c r="D2769" s="20">
        <f>LOG(csv!D2769)</f>
        <v>6.6102490919642483</v>
      </c>
      <c r="E2769" s="53">
        <f>LOG(csv!E2769)</f>
        <v>3.8807053834741341</v>
      </c>
      <c r="F2769" s="51">
        <v>100</v>
      </c>
    </row>
    <row r="2770" spans="1:6" ht="30" x14ac:dyDescent="0.25">
      <c r="A2770" s="46" t="s">
        <v>542</v>
      </c>
      <c r="B2770" s="51">
        <v>1983</v>
      </c>
      <c r="C2770" s="20" t="s">
        <v>394</v>
      </c>
      <c r="D2770" s="20">
        <f>LOG(csv!D2770)</f>
        <v>6.7458652532238945</v>
      </c>
      <c r="E2770" s="53">
        <f>LOG(csv!E2770)</f>
        <v>2.8923014223750485</v>
      </c>
      <c r="F2770" s="51">
        <v>100</v>
      </c>
    </row>
    <row r="2771" spans="1:6" ht="30" x14ac:dyDescent="0.25">
      <c r="A2771" s="46" t="s">
        <v>543</v>
      </c>
      <c r="B2771" s="51">
        <v>1983</v>
      </c>
      <c r="C2771" s="20" t="s">
        <v>392</v>
      </c>
      <c r="D2771" s="20">
        <f>LOG(csv!D2771)</f>
        <v>7.0977809939028047</v>
      </c>
      <c r="E2771" s="53">
        <f>LOG(csv!E2771)</f>
        <v>2.4449160409833413</v>
      </c>
      <c r="F2771" s="51">
        <v>100</v>
      </c>
    </row>
    <row r="2772" spans="1:6" ht="30" x14ac:dyDescent="0.25">
      <c r="A2772" s="46" t="s">
        <v>544</v>
      </c>
      <c r="B2772" s="51">
        <v>1983</v>
      </c>
      <c r="C2772" s="20" t="s">
        <v>392</v>
      </c>
      <c r="D2772" s="20">
        <f>LOG(csv!D2772)</f>
        <v>8.1201121854275922</v>
      </c>
      <c r="E2772" s="53">
        <f>LOG(csv!E2772)</f>
        <v>2.6480174078438945</v>
      </c>
      <c r="F2772" s="51">
        <v>100</v>
      </c>
    </row>
    <row r="2773" spans="1:6" ht="20" x14ac:dyDescent="0.25">
      <c r="A2773" s="46" t="s">
        <v>546</v>
      </c>
      <c r="B2773" s="51">
        <v>1983</v>
      </c>
      <c r="C2773" s="20" t="s">
        <v>390</v>
      </c>
      <c r="D2773" s="20">
        <f>LOG(csv!D2773)</f>
        <v>6.6637781682977844</v>
      </c>
      <c r="E2773" s="53">
        <f>LOG(csv!E2773)</f>
        <v>4.1739875884093758</v>
      </c>
      <c r="F2773" s="51">
        <v>100</v>
      </c>
    </row>
    <row r="2774" spans="1:6" x14ac:dyDescent="0.25">
      <c r="A2774" s="46" t="s">
        <v>547</v>
      </c>
      <c r="B2774" s="51">
        <v>1983</v>
      </c>
      <c r="C2774" s="20" t="s">
        <v>405</v>
      </c>
      <c r="D2774" s="20">
        <f>LOG(csv!D2774)</f>
        <v>6.4916738533633191</v>
      </c>
      <c r="E2774" s="53">
        <f>LOG(csv!E2774)</f>
        <v>3.7655794407550331</v>
      </c>
      <c r="F2774" s="51">
        <v>100</v>
      </c>
    </row>
    <row r="2775" spans="1:6" ht="30" x14ac:dyDescent="0.25">
      <c r="A2775" s="46" t="s">
        <v>548</v>
      </c>
      <c r="B2775" s="51">
        <v>1983</v>
      </c>
      <c r="C2775" s="20" t="s">
        <v>382</v>
      </c>
      <c r="D2775" s="20">
        <f>LOG(csv!D2775)</f>
        <v>8.2195938511343822</v>
      </c>
      <c r="E2775" s="53">
        <f>LOG(csv!E2775)</f>
        <v>2.5219264493978195</v>
      </c>
      <c r="F2775" s="51">
        <v>100</v>
      </c>
    </row>
    <row r="2776" spans="1:6" x14ac:dyDescent="0.25">
      <c r="A2776" s="46" t="s">
        <v>549</v>
      </c>
      <c r="B2776" s="51">
        <v>1983</v>
      </c>
      <c r="C2776" s="20" t="s">
        <v>388</v>
      </c>
      <c r="D2776" s="20">
        <f>LOG(csv!D2776)</f>
        <v>4.3134242671691929</v>
      </c>
      <c r="E2776" s="53">
        <f>LOG(csv!E2776)</f>
        <v>3.6388172819620048</v>
      </c>
      <c r="F2776" s="51">
        <v>100</v>
      </c>
    </row>
    <row r="2777" spans="1:6" ht="14.5" x14ac:dyDescent="0.35">
      <c r="A2777" s="46" t="s">
        <v>623</v>
      </c>
      <c r="B2777" s="51">
        <v>1983</v>
      </c>
      <c r="C2777" s="42" t="s">
        <v>405</v>
      </c>
      <c r="D2777" s="20">
        <f>LOG(csv!D2777)</f>
        <v>6</v>
      </c>
      <c r="E2777" s="53">
        <f>LOG(csv!E2777)</f>
        <v>2.9968565147649842</v>
      </c>
      <c r="F2777" s="51">
        <v>100</v>
      </c>
    </row>
    <row r="2778" spans="1:6" ht="30" x14ac:dyDescent="0.25">
      <c r="A2778" s="46" t="s">
        <v>550</v>
      </c>
      <c r="B2778" s="51">
        <v>1983</v>
      </c>
      <c r="C2778" s="20" t="s">
        <v>394</v>
      </c>
      <c r="D2778" s="20">
        <f>LOG(csv!D2778)</f>
        <v>6.5039702178617533</v>
      </c>
      <c r="E2778" s="53">
        <f>LOG(csv!E2778)</f>
        <v>3.387569015935973</v>
      </c>
      <c r="F2778" s="51">
        <v>100</v>
      </c>
    </row>
    <row r="2779" spans="1:6" ht="30" x14ac:dyDescent="0.25">
      <c r="A2779" s="46" t="s">
        <v>551</v>
      </c>
      <c r="B2779" s="51">
        <v>1983</v>
      </c>
      <c r="C2779" s="20" t="s">
        <v>388</v>
      </c>
      <c r="D2779" s="20">
        <f>LOG(csv!D2779)</f>
        <v>6.7536247246539736</v>
      </c>
      <c r="E2779" s="53">
        <f>LOG(csv!E2779)</f>
        <v>2.8659116034537915</v>
      </c>
      <c r="F2779" s="51">
        <v>100</v>
      </c>
    </row>
    <row r="2780" spans="1:6" ht="30" x14ac:dyDescent="0.25">
      <c r="A2780" s="46" t="s">
        <v>552</v>
      </c>
      <c r="B2780" s="51">
        <v>1983</v>
      </c>
      <c r="C2780" s="20" t="s">
        <v>394</v>
      </c>
      <c r="D2780" s="20">
        <f>LOG(csv!D2780)</f>
        <v>6.8133450311951629</v>
      </c>
      <c r="E2780" s="53">
        <f>LOG(csv!E2780)</f>
        <v>3.1793154471162035</v>
      </c>
      <c r="F2780" s="51">
        <v>100</v>
      </c>
    </row>
    <row r="2781" spans="1:6" ht="30" x14ac:dyDescent="0.25">
      <c r="A2781" s="46" t="s">
        <v>553</v>
      </c>
      <c r="B2781" s="51">
        <v>1983</v>
      </c>
      <c r="C2781" s="20" t="s">
        <v>394</v>
      </c>
      <c r="D2781" s="20">
        <f>LOG(csv!D2781)</f>
        <v>7.4518263795719939</v>
      </c>
      <c r="E2781" s="53">
        <f>LOG(csv!E2781)</f>
        <v>2.956596316757881</v>
      </c>
      <c r="F2781" s="51">
        <v>100</v>
      </c>
    </row>
    <row r="2782" spans="1:6" ht="30" x14ac:dyDescent="0.25">
      <c r="A2782" s="46" t="s">
        <v>554</v>
      </c>
      <c r="B2782" s="51">
        <v>1983</v>
      </c>
      <c r="C2782" s="20" t="s">
        <v>382</v>
      </c>
      <c r="D2782" s="20">
        <f>LOG(csv!D2782)</f>
        <v>7.9516710153488024</v>
      </c>
      <c r="E2782" s="53">
        <f>LOG(csv!E2782)</f>
        <v>2.8098688424624871</v>
      </c>
      <c r="F2782" s="51">
        <v>100</v>
      </c>
    </row>
    <row r="2783" spans="1:6" ht="20" x14ac:dyDescent="0.25">
      <c r="A2783" s="46" t="s">
        <v>555</v>
      </c>
      <c r="B2783" s="51">
        <v>1983</v>
      </c>
      <c r="C2783" s="20" t="s">
        <v>384</v>
      </c>
      <c r="D2783" s="20">
        <f>LOG(csv!D2783)</f>
        <v>7.5858764266852852</v>
      </c>
      <c r="E2783" s="53">
        <f>LOG(csv!E2783)</f>
        <v>3.2704881816319178</v>
      </c>
      <c r="F2783" s="51">
        <v>100</v>
      </c>
    </row>
    <row r="2784" spans="1:6" ht="20" x14ac:dyDescent="0.25">
      <c r="A2784" s="46" t="s">
        <v>556</v>
      </c>
      <c r="B2784" s="51">
        <v>1983</v>
      </c>
      <c r="C2784" s="20" t="s">
        <v>390</v>
      </c>
      <c r="D2784" s="20">
        <f>LOG(csv!D2784)</f>
        <v>7.025546299509994</v>
      </c>
      <c r="E2784" s="53">
        <f>LOG(csv!E2784)</f>
        <v>3.4370780445815754</v>
      </c>
      <c r="F2784" s="51">
        <v>100</v>
      </c>
    </row>
    <row r="2785" spans="1:6" ht="30" x14ac:dyDescent="0.25">
      <c r="A2785" s="46" t="s">
        <v>557</v>
      </c>
      <c r="B2785" s="51">
        <v>1983</v>
      </c>
      <c r="C2785" s="20" t="s">
        <v>394</v>
      </c>
      <c r="D2785" s="20">
        <f>LOG(csv!D2785)</f>
        <v>6.594081692054294</v>
      </c>
      <c r="E2785" s="53">
        <f>LOG(csv!E2785)</f>
        <v>3.7174809969507834</v>
      </c>
      <c r="F2785" s="51">
        <v>100</v>
      </c>
    </row>
    <row r="2786" spans="1:6" x14ac:dyDescent="0.25">
      <c r="A2786" s="46" t="s">
        <v>558</v>
      </c>
      <c r="B2786" s="51">
        <v>1983</v>
      </c>
      <c r="C2786" s="20" t="s">
        <v>405</v>
      </c>
      <c r="D2786" s="20">
        <f>LOG(csv!D2786)</f>
        <v>5.947119406409441</v>
      </c>
      <c r="E2786" s="53">
        <f>LOG(csv!E2786)</f>
        <v>4.3203957320169488</v>
      </c>
      <c r="F2786" s="51">
        <v>100</v>
      </c>
    </row>
    <row r="2787" spans="1:6" ht="30" x14ac:dyDescent="0.25">
      <c r="A2787" s="48" t="s">
        <v>502</v>
      </c>
      <c r="B2787" s="51">
        <v>1983</v>
      </c>
      <c r="C2787" s="20" t="s">
        <v>382</v>
      </c>
      <c r="D2787" s="20">
        <f>LOG(csv!D2787)</f>
        <v>7.6888363224368259</v>
      </c>
      <c r="E2787" s="53">
        <f>LOG(csv!E2787)</f>
        <v>3.3556776660178524</v>
      </c>
      <c r="F2787" s="51">
        <v>100</v>
      </c>
    </row>
    <row r="2788" spans="1:6" ht="30" x14ac:dyDescent="0.25">
      <c r="A2788" s="46" t="s">
        <v>529</v>
      </c>
      <c r="B2788" s="51">
        <v>1983</v>
      </c>
      <c r="C2788" s="20" t="s">
        <v>398</v>
      </c>
      <c r="D2788" s="20">
        <f>LOG(csv!D2788)</f>
        <v>6.6499873680125505</v>
      </c>
      <c r="E2788" s="53">
        <f>LOG(csv!E2788)</f>
        <v>2.9586597683321534</v>
      </c>
      <c r="F2788" s="51">
        <v>100</v>
      </c>
    </row>
    <row r="2789" spans="1:6" ht="20" x14ac:dyDescent="0.25">
      <c r="A2789" s="46" t="s">
        <v>560</v>
      </c>
      <c r="B2789" s="51">
        <v>1983</v>
      </c>
      <c r="C2789" s="20" t="s">
        <v>384</v>
      </c>
      <c r="D2789" s="20">
        <f>LOG(csv!D2789)</f>
        <v>7.3483740330552036</v>
      </c>
      <c r="E2789" s="53">
        <f>LOG(csv!E2789)</f>
        <v>3.1464837486517689</v>
      </c>
      <c r="F2789" s="51">
        <v>100</v>
      </c>
    </row>
    <row r="2790" spans="1:6" ht="30" x14ac:dyDescent="0.25">
      <c r="A2790" s="46" t="s">
        <v>561</v>
      </c>
      <c r="B2790" s="51">
        <v>1983</v>
      </c>
      <c r="C2790" s="20" t="s">
        <v>398</v>
      </c>
      <c r="D2790" s="20">
        <f>LOG(csv!D2790)</f>
        <v>8.1550125954405903</v>
      </c>
      <c r="E2790" s="53">
        <f>LOG(csv!E2790)</f>
        <v>3.5374730225113655</v>
      </c>
      <c r="F2790" s="51">
        <v>100</v>
      </c>
    </row>
    <row r="2791" spans="1:6" ht="30" x14ac:dyDescent="0.25">
      <c r="A2791" s="46" t="s">
        <v>562</v>
      </c>
      <c r="B2791" s="51">
        <v>1983</v>
      </c>
      <c r="C2791" s="20" t="s">
        <v>392</v>
      </c>
      <c r="D2791" s="20">
        <f>LOG(csv!D2791)</f>
        <v>6.9369281350950232</v>
      </c>
      <c r="E2791" s="53">
        <f>LOG(csv!E2791)</f>
        <v>2.4166443510770308</v>
      </c>
      <c r="F2791" s="51">
        <v>100</v>
      </c>
    </row>
    <row r="2792" spans="1:6" ht="30" x14ac:dyDescent="0.25">
      <c r="A2792" s="47" t="s">
        <v>564</v>
      </c>
      <c r="B2792" s="51">
        <v>1983</v>
      </c>
      <c r="C2792" s="20" t="s">
        <v>394</v>
      </c>
      <c r="D2792" s="20">
        <f>LOG(csv!D2792)</f>
        <v>4.5924987489987794</v>
      </c>
      <c r="E2792" s="53">
        <f>LOG(csv!E2792)</f>
        <v>3.3011447341369284</v>
      </c>
      <c r="F2792" s="51">
        <v>100</v>
      </c>
    </row>
    <row r="2793" spans="1:6" ht="30" x14ac:dyDescent="0.25">
      <c r="A2793" s="46" t="s">
        <v>565</v>
      </c>
      <c r="B2793" s="51">
        <v>1983</v>
      </c>
      <c r="C2793" s="20" t="s">
        <v>392</v>
      </c>
      <c r="D2793" s="20">
        <f>LOG(csv!D2793)</f>
        <v>5.226491640270277</v>
      </c>
      <c r="E2793" s="53">
        <f>LOG(csv!E2793)</f>
        <v>3.0999598461908109</v>
      </c>
      <c r="F2793" s="51">
        <v>100</v>
      </c>
    </row>
    <row r="2794" spans="1:6" ht="50" x14ac:dyDescent="0.25">
      <c r="A2794" s="46" t="s">
        <v>567</v>
      </c>
      <c r="B2794" s="51">
        <v>1983</v>
      </c>
      <c r="C2794" s="20" t="s">
        <v>394</v>
      </c>
      <c r="D2794" s="20">
        <f>LOG(csv!D2794)</f>
        <v>5.0713222165053642</v>
      </c>
      <c r="E2794" s="53">
        <f>LOG(csv!E2794)</f>
        <v>3.074493831609681</v>
      </c>
      <c r="F2794" s="51">
        <v>100</v>
      </c>
    </row>
    <row r="2795" spans="1:6" x14ac:dyDescent="0.25">
      <c r="A2795" s="46" t="s">
        <v>568</v>
      </c>
      <c r="B2795" s="51">
        <v>1983</v>
      </c>
      <c r="C2795" s="20" t="s">
        <v>388</v>
      </c>
      <c r="D2795" s="20">
        <f>LOG(csv!D2795)</f>
        <v>5.2477474726909366</v>
      </c>
      <c r="E2795" s="53">
        <f>LOG(csv!E2795)</f>
        <v>2.8489688099801218</v>
      </c>
      <c r="F2795" s="51">
        <v>100</v>
      </c>
    </row>
    <row r="2796" spans="1:6" ht="20" x14ac:dyDescent="0.25">
      <c r="A2796" s="46" t="s">
        <v>569</v>
      </c>
      <c r="B2796" s="51">
        <v>1983</v>
      </c>
      <c r="C2796" s="20" t="s">
        <v>390</v>
      </c>
      <c r="D2796" s="20">
        <f>LOG(csv!D2796)</f>
        <v>4.4661407178389938</v>
      </c>
      <c r="E2796" s="53">
        <f>LOG(csv!E2796)</f>
        <v>4.1706595768666608</v>
      </c>
      <c r="F2796" s="51">
        <v>100</v>
      </c>
    </row>
    <row r="2797" spans="1:6" ht="30" x14ac:dyDescent="0.25">
      <c r="A2797" s="47" t="s">
        <v>570</v>
      </c>
      <c r="B2797" s="51">
        <v>1983</v>
      </c>
      <c r="C2797" s="20" t="s">
        <v>392</v>
      </c>
      <c r="D2797" s="20">
        <f>LOG(csv!D2797)</f>
        <v>5.2864856612595066</v>
      </c>
      <c r="E2797" s="53">
        <f>LOG(csv!E2797)</f>
        <v>2.7613408883105213</v>
      </c>
      <c r="F2797" s="51">
        <v>100</v>
      </c>
    </row>
    <row r="2798" spans="1:6" ht="20" x14ac:dyDescent="0.25">
      <c r="A2798" s="46" t="s">
        <v>571</v>
      </c>
      <c r="B2798" s="51">
        <v>1983</v>
      </c>
      <c r="C2798" s="20" t="s">
        <v>405</v>
      </c>
      <c r="D2798" s="20">
        <f>LOG(csv!D2798)</f>
        <v>7.4316810210073605</v>
      </c>
      <c r="E2798" s="53">
        <f>LOG(csv!E2798)</f>
        <v>4.0333545009060288</v>
      </c>
      <c r="F2798" s="51">
        <v>100</v>
      </c>
    </row>
    <row r="2799" spans="1:6" ht="30" x14ac:dyDescent="0.25">
      <c r="A2799" s="46" t="s">
        <v>572</v>
      </c>
      <c r="B2799" s="51">
        <v>1983</v>
      </c>
      <c r="C2799" s="20" t="s">
        <v>392</v>
      </c>
      <c r="D2799" s="20">
        <f>LOG(csv!D2799)</f>
        <v>7.0787148891913851</v>
      </c>
      <c r="E2799" s="53">
        <f>LOG(csv!E2799)</f>
        <v>2.6604728140190979</v>
      </c>
      <c r="F2799" s="51">
        <v>100</v>
      </c>
    </row>
    <row r="2800" spans="1:6" ht="20" x14ac:dyDescent="0.25">
      <c r="A2800" s="46" t="s">
        <v>573</v>
      </c>
      <c r="B2800" s="51">
        <v>1983</v>
      </c>
      <c r="C2800" s="20" t="s">
        <v>384</v>
      </c>
      <c r="D2800" s="20">
        <f>LOG(csv!D2800)</f>
        <v>6.9729620046070915</v>
      </c>
      <c r="E2800" s="53">
        <f>LOG(csv!E2800)</f>
        <v>3.4116990072202067</v>
      </c>
      <c r="F2800" s="51">
        <v>100</v>
      </c>
    </row>
    <row r="2801" spans="1:6" ht="30" x14ac:dyDescent="0.25">
      <c r="A2801" s="46" t="s">
        <v>574</v>
      </c>
      <c r="B2801" s="51">
        <v>1983</v>
      </c>
      <c r="C2801" s="20" t="s">
        <v>392</v>
      </c>
      <c r="D2801" s="20">
        <f>LOG(csv!D2801)</f>
        <v>4.9113760332360652</v>
      </c>
      <c r="E2801" s="53">
        <f>LOG(csv!E2801)</f>
        <v>3.3445159690762361</v>
      </c>
      <c r="F2801" s="51">
        <v>100</v>
      </c>
    </row>
    <row r="2802" spans="1:6" ht="30" x14ac:dyDescent="0.25">
      <c r="A2802" s="46" t="s">
        <v>575</v>
      </c>
      <c r="B2802" s="51">
        <v>1983</v>
      </c>
      <c r="C2802" s="20" t="s">
        <v>392</v>
      </c>
      <c r="D2802" s="20">
        <f>LOG(csv!D2802)</f>
        <v>6.7785310918988699</v>
      </c>
      <c r="E2802" s="53">
        <f>LOG(csv!E2802)</f>
        <v>2.4798115671643735</v>
      </c>
      <c r="F2802" s="51">
        <v>100</v>
      </c>
    </row>
    <row r="2803" spans="1:6" ht="30" x14ac:dyDescent="0.25">
      <c r="A2803" s="46" t="s">
        <v>576</v>
      </c>
      <c r="B2803" s="51">
        <v>1983</v>
      </c>
      <c r="C2803" s="20" t="s">
        <v>382</v>
      </c>
      <c r="D2803" s="20">
        <f>LOG(csv!D2803)</f>
        <v>6.6524542496118242</v>
      </c>
      <c r="E2803" s="53">
        <f>LOG(csv!E2803)</f>
        <v>3.8215057274101483</v>
      </c>
      <c r="F2803" s="51">
        <v>100</v>
      </c>
    </row>
    <row r="2804" spans="1:6" ht="20" x14ac:dyDescent="0.25">
      <c r="A2804" s="46" t="s">
        <v>577</v>
      </c>
      <c r="B2804" s="51">
        <v>1983</v>
      </c>
      <c r="C2804" s="20" t="s">
        <v>384</v>
      </c>
      <c r="D2804" s="20">
        <f>LOG(csv!D2804)</f>
        <v>6.7355548293456735</v>
      </c>
      <c r="E2804" s="53">
        <f>LOG(csv!E2804)</f>
        <v>3.3963965465616859</v>
      </c>
      <c r="F2804" s="51">
        <v>100</v>
      </c>
    </row>
    <row r="2805" spans="1:6" ht="20" x14ac:dyDescent="0.25">
      <c r="A2805" s="46" t="s">
        <v>578</v>
      </c>
      <c r="B2805" s="51">
        <v>1983</v>
      </c>
      <c r="C2805" s="20" t="s">
        <v>384</v>
      </c>
      <c r="D2805" s="20">
        <f>LOG(csv!D2805)</f>
        <v>6.3032710261660201</v>
      </c>
      <c r="E2805" s="53">
        <f>LOG(csv!E2805)</f>
        <v>3.8275393050128614</v>
      </c>
      <c r="F2805" s="51">
        <v>100</v>
      </c>
    </row>
    <row r="2806" spans="1:6" ht="20" x14ac:dyDescent="0.25">
      <c r="A2806" s="46" t="s">
        <v>579</v>
      </c>
      <c r="B2806" s="51">
        <v>1983</v>
      </c>
      <c r="C2806" s="20" t="s">
        <v>388</v>
      </c>
      <c r="D2806" s="20">
        <f>LOG(csv!D2806)</f>
        <v>5.7422835443140974</v>
      </c>
      <c r="E2806" s="53">
        <f>LOG(csv!E2806)</f>
        <v>2.8499397209515132</v>
      </c>
      <c r="F2806" s="51">
        <v>100</v>
      </c>
    </row>
    <row r="2807" spans="1:6" ht="30" x14ac:dyDescent="0.25">
      <c r="A2807" s="46" t="s">
        <v>580</v>
      </c>
      <c r="B2807" s="51">
        <v>1983</v>
      </c>
      <c r="C2807" s="20" t="s">
        <v>392</v>
      </c>
      <c r="D2807" s="20">
        <f>LOG(csv!D2807)</f>
        <v>6.9475973112738503</v>
      </c>
      <c r="E2807" s="53">
        <f>LOG(csv!E2807)</f>
        <v>2.7271023429998742</v>
      </c>
      <c r="F2807" s="51">
        <v>100</v>
      </c>
    </row>
    <row r="2808" spans="1:6" ht="30" x14ac:dyDescent="0.25">
      <c r="A2808" s="46" t="s">
        <v>581</v>
      </c>
      <c r="B2808" s="51">
        <v>1983</v>
      </c>
      <c r="C2808" s="20" t="s">
        <v>392</v>
      </c>
      <c r="D2808" s="20">
        <f>LOG(csv!D2808)</f>
        <v>7.6453007776360646</v>
      </c>
      <c r="E2808" s="53">
        <f>LOG(csv!E2808)</f>
        <v>3.4614675578111105</v>
      </c>
      <c r="F2808" s="51">
        <v>100</v>
      </c>
    </row>
    <row r="2809" spans="1:6" ht="20" x14ac:dyDescent="0.35">
      <c r="A2809" s="46" t="s">
        <v>624</v>
      </c>
      <c r="B2809" s="51">
        <v>1983</v>
      </c>
      <c r="C2809" s="42" t="s">
        <v>392</v>
      </c>
      <c r="D2809" s="20">
        <f>LOG(csv!D2809)</f>
        <v>7.0913151596972233</v>
      </c>
      <c r="E2809" s="53">
        <f>LOG(csv!E2809)</f>
        <v>3.1467742204932461</v>
      </c>
      <c r="F2809" s="51">
        <v>100</v>
      </c>
    </row>
    <row r="2810" spans="1:6" ht="20" x14ac:dyDescent="0.25">
      <c r="A2810" s="46" t="s">
        <v>582</v>
      </c>
      <c r="B2810" s="51">
        <v>1983</v>
      </c>
      <c r="C2810" s="20" t="s">
        <v>390</v>
      </c>
      <c r="D2810" s="20">
        <f>LOG(csv!D2810)</f>
        <v>7.6063581662857604</v>
      </c>
      <c r="E2810" s="53">
        <f>LOG(csv!E2810)</f>
        <v>3.6505103641464816</v>
      </c>
      <c r="F2810" s="51">
        <v>100</v>
      </c>
    </row>
    <row r="2811" spans="1:6" ht="30" x14ac:dyDescent="0.25">
      <c r="A2811" s="46" t="s">
        <v>583</v>
      </c>
      <c r="B2811" s="51">
        <v>1983</v>
      </c>
      <c r="C2811" s="20" t="s">
        <v>382</v>
      </c>
      <c r="D2811" s="20">
        <f>LOG(csv!D2811)</f>
        <v>7.3058292603429287</v>
      </c>
      <c r="E2811" s="53">
        <f>LOG(csv!E2811)</f>
        <v>2.5275181684325068</v>
      </c>
      <c r="F2811" s="51">
        <v>100</v>
      </c>
    </row>
    <row r="2812" spans="1:6" ht="30" x14ac:dyDescent="0.25">
      <c r="A2812" s="46" t="s">
        <v>584</v>
      </c>
      <c r="B2812" s="51">
        <v>1983</v>
      </c>
      <c r="C2812" s="20" t="s">
        <v>392</v>
      </c>
      <c r="D2812" s="20">
        <f>LOG(csv!D2812)</f>
        <v>7.6152805120020135</v>
      </c>
      <c r="E2812" s="53">
        <f>LOG(csv!E2812)</f>
        <v>2.6016974104129815</v>
      </c>
      <c r="F2812" s="51">
        <v>100</v>
      </c>
    </row>
    <row r="2813" spans="1:6" ht="30" x14ac:dyDescent="0.25">
      <c r="A2813" s="46" t="s">
        <v>585</v>
      </c>
      <c r="B2813" s="51">
        <v>1983</v>
      </c>
      <c r="C2813" s="20" t="s">
        <v>394</v>
      </c>
      <c r="D2813" s="20">
        <f>LOG(csv!D2813)</f>
        <v>5.6425802507306173</v>
      </c>
      <c r="E2813" s="53">
        <f>LOG(csv!E2813)</f>
        <v>3.3836749943957307</v>
      </c>
      <c r="F2813" s="51">
        <v>100</v>
      </c>
    </row>
    <row r="2814" spans="1:6" ht="30" x14ac:dyDescent="0.25">
      <c r="A2814" s="46" t="s">
        <v>586</v>
      </c>
      <c r="B2814" s="51">
        <v>1983</v>
      </c>
      <c r="C2814" s="20" t="s">
        <v>392</v>
      </c>
      <c r="D2814" s="20">
        <f>LOG(csv!D2814)</f>
        <v>6.0555060013020441</v>
      </c>
      <c r="E2814" s="53">
        <f>LOG(csv!E2814)</f>
        <v>2.926002802594458</v>
      </c>
      <c r="F2814" s="51">
        <v>100</v>
      </c>
    </row>
    <row r="2815" spans="1:6" ht="20" x14ac:dyDescent="0.25">
      <c r="A2815" s="46" t="s">
        <v>587</v>
      </c>
      <c r="B2815" s="51">
        <v>1983</v>
      </c>
      <c r="C2815" s="20" t="s">
        <v>390</v>
      </c>
      <c r="D2815" s="20">
        <f>LOG(csv!D2815)</f>
        <v>6.9550426109968271</v>
      </c>
      <c r="E2815" s="53">
        <f>LOG(csv!E2815)</f>
        <v>4.0944871630010393</v>
      </c>
      <c r="F2815" s="51">
        <v>100</v>
      </c>
    </row>
    <row r="2816" spans="1:6" ht="20" x14ac:dyDescent="0.25">
      <c r="A2816" s="46" t="s">
        <v>588</v>
      </c>
      <c r="B2816" s="51">
        <v>1983</v>
      </c>
      <c r="C2816" s="20" t="s">
        <v>390</v>
      </c>
      <c r="D2816" s="20">
        <f>LOG(csv!D2816)</f>
        <v>6.8764449772609142</v>
      </c>
      <c r="E2816" s="53">
        <f>LOG(csv!E2816)</f>
        <v>4.238010113185207</v>
      </c>
      <c r="F2816" s="51">
        <v>100</v>
      </c>
    </row>
    <row r="2817" spans="1:6" x14ac:dyDescent="0.25">
      <c r="A2817" s="46" t="s">
        <v>589</v>
      </c>
      <c r="B2817" s="51">
        <v>1983</v>
      </c>
      <c r="C2817" s="20" t="s">
        <v>405</v>
      </c>
      <c r="D2817" s="20">
        <f>LOG(csv!D2817)</f>
        <v>7.2760332957611249</v>
      </c>
      <c r="E2817" s="53">
        <f>LOG(csv!E2817)</f>
        <v>3.2469500467852437</v>
      </c>
      <c r="F2817" s="51">
        <v>100</v>
      </c>
    </row>
    <row r="2818" spans="1:6" ht="30" x14ac:dyDescent="0.25">
      <c r="A2818" s="46" t="s">
        <v>591</v>
      </c>
      <c r="B2818" s="51">
        <v>1983</v>
      </c>
      <c r="C2818" s="20" t="s">
        <v>398</v>
      </c>
      <c r="D2818" s="20">
        <f>LOG(csv!D2818)</f>
        <v>6.8645594321922756</v>
      </c>
      <c r="E2818" s="53">
        <f>LOG(csv!E2818)</f>
        <v>2.6641505814856843</v>
      </c>
      <c r="F2818" s="51">
        <v>100</v>
      </c>
    </row>
    <row r="2819" spans="1:6" ht="30" x14ac:dyDescent="0.25">
      <c r="A2819" s="46" t="s">
        <v>593</v>
      </c>
      <c r="B2819" s="51">
        <v>1983</v>
      </c>
      <c r="C2819" s="20" t="s">
        <v>382</v>
      </c>
      <c r="D2819" s="20">
        <f>LOG(csv!D2819)</f>
        <v>7.8104448737186072</v>
      </c>
      <c r="E2819" s="53">
        <f>LOG(csv!E2819)</f>
        <v>2.9019668836889845</v>
      </c>
      <c r="F2819" s="51">
        <v>100</v>
      </c>
    </row>
    <row r="2820" spans="1:6" ht="20" x14ac:dyDescent="0.25">
      <c r="A2820" s="46" t="s">
        <v>515</v>
      </c>
      <c r="B2820" s="51">
        <v>1983</v>
      </c>
      <c r="C2820" s="20" t="s">
        <v>384</v>
      </c>
      <c r="D2820" s="20">
        <f>LOG(csv!D2820)</f>
        <v>6.3118712106355614</v>
      </c>
      <c r="E2820" s="53">
        <f>LOG(csv!E2820)</f>
        <v>3.2651063564094049</v>
      </c>
      <c r="F2820" s="51">
        <v>100</v>
      </c>
    </row>
    <row r="2821" spans="1:6" ht="20" x14ac:dyDescent="0.35">
      <c r="A2821" s="46" t="s">
        <v>625</v>
      </c>
      <c r="B2821" s="51">
        <v>1983</v>
      </c>
      <c r="C2821" s="42" t="s">
        <v>382</v>
      </c>
      <c r="D2821" s="20">
        <f>LOG(csv!D2821)</f>
        <v>6.0671609060616039</v>
      </c>
      <c r="E2821" s="53">
        <f>LOG(csv!E2821)</f>
        <v>2.3798574115006383</v>
      </c>
      <c r="F2821" s="51">
        <v>100</v>
      </c>
    </row>
    <row r="2822" spans="1:6" ht="30" x14ac:dyDescent="0.25">
      <c r="A2822" s="46" t="s">
        <v>594</v>
      </c>
      <c r="B2822" s="51">
        <v>1983</v>
      </c>
      <c r="C2822" s="20" t="s">
        <v>392</v>
      </c>
      <c r="D2822" s="20">
        <f>LOG(csv!D2822)</f>
        <v>6.7441914011106388</v>
      </c>
      <c r="E2822" s="53">
        <f>LOG(csv!E2822)</f>
        <v>2.4031618544306785</v>
      </c>
      <c r="F2822" s="51">
        <v>100</v>
      </c>
    </row>
    <row r="2823" spans="1:6" x14ac:dyDescent="0.25">
      <c r="A2823" s="46" t="s">
        <v>595</v>
      </c>
      <c r="B2823" s="51">
        <v>1983</v>
      </c>
      <c r="C2823" s="20" t="s">
        <v>388</v>
      </c>
      <c r="D2823" s="20">
        <f>LOG(csv!D2823)</f>
        <v>5.0595217660408505</v>
      </c>
      <c r="E2823" s="53">
        <f>LOG(csv!E2823)</f>
        <v>2.8122731625658544</v>
      </c>
      <c r="F2823" s="51">
        <v>100</v>
      </c>
    </row>
    <row r="2824" spans="1:6" ht="30" x14ac:dyDescent="0.25">
      <c r="A2824" s="47" t="s">
        <v>596</v>
      </c>
      <c r="B2824" s="51">
        <v>1983</v>
      </c>
      <c r="C2824" s="20" t="s">
        <v>394</v>
      </c>
      <c r="D2824" s="20">
        <f>LOG(csv!D2824)</f>
        <v>6.0276928298182444</v>
      </c>
      <c r="E2824" s="53">
        <f>LOG(csv!E2824)</f>
        <v>3.8336725020374405</v>
      </c>
      <c r="F2824" s="51">
        <v>100</v>
      </c>
    </row>
    <row r="2825" spans="1:6" ht="20" x14ac:dyDescent="0.25">
      <c r="A2825" s="46" t="s">
        <v>597</v>
      </c>
      <c r="B2825" s="51">
        <v>1983</v>
      </c>
      <c r="C2825" s="20" t="s">
        <v>386</v>
      </c>
      <c r="D2825" s="20">
        <f>LOG(csv!D2825)</f>
        <v>7.007535015451908</v>
      </c>
      <c r="E2825" s="53">
        <f>LOG(csv!E2825)</f>
        <v>3.082542628784259</v>
      </c>
      <c r="F2825" s="51">
        <v>100</v>
      </c>
    </row>
    <row r="2826" spans="1:6" x14ac:dyDescent="0.25">
      <c r="A2826" s="46" t="s">
        <v>598</v>
      </c>
      <c r="B2826" s="51">
        <v>1983</v>
      </c>
      <c r="C2826" s="20" t="s">
        <v>405</v>
      </c>
      <c r="D2826" s="20">
        <f>LOG(csv!D2826)</f>
        <v>7.847658756891005</v>
      </c>
      <c r="E2826" s="53">
        <f>LOG(csv!E2826)</f>
        <v>3.1173640391189137</v>
      </c>
      <c r="F2826" s="51">
        <v>100</v>
      </c>
    </row>
    <row r="2827" spans="1:6" ht="30" x14ac:dyDescent="0.25">
      <c r="A2827" s="46" t="s">
        <v>599</v>
      </c>
      <c r="B2827" s="51">
        <v>1983</v>
      </c>
      <c r="C2827" s="20" t="s">
        <v>398</v>
      </c>
      <c r="D2827" s="20">
        <f>LOG(csv!D2827)</f>
        <v>6.7026820786421526</v>
      </c>
      <c r="E2827" s="53">
        <f>LOG(csv!E2827)</f>
        <v>2.7795877322202651</v>
      </c>
      <c r="F2827" s="51">
        <v>100</v>
      </c>
    </row>
    <row r="2828" spans="1:6" x14ac:dyDescent="0.25">
      <c r="A2828" s="46" t="s">
        <v>601</v>
      </c>
      <c r="B2828" s="51">
        <v>1983</v>
      </c>
      <c r="C2828" s="20" t="s">
        <v>388</v>
      </c>
      <c r="D2828" s="20">
        <f>LOG(csv!D2828)</f>
        <v>4.0722498976135144</v>
      </c>
      <c r="E2828" s="53">
        <f>LOG(csv!E2828)</f>
        <v>2.7919590276784731</v>
      </c>
      <c r="F2828" s="51">
        <v>100</v>
      </c>
    </row>
    <row r="2829" spans="1:6" ht="30" x14ac:dyDescent="0.25">
      <c r="A2829" s="46" t="s">
        <v>602</v>
      </c>
      <c r="B2829" s="51">
        <v>1983</v>
      </c>
      <c r="C2829" s="20" t="s">
        <v>392</v>
      </c>
      <c r="D2829" s="20">
        <f>LOG(csv!D2829)</f>
        <v>7.4501837128155204</v>
      </c>
      <c r="E2829" s="53">
        <f>LOG(csv!E2829)</f>
        <v>2.2127235074137666</v>
      </c>
      <c r="F2829" s="51">
        <v>100</v>
      </c>
    </row>
    <row r="2830" spans="1:6" ht="30" x14ac:dyDescent="0.25">
      <c r="A2830" s="46" t="s">
        <v>603</v>
      </c>
      <c r="B2830" s="51">
        <v>1983</v>
      </c>
      <c r="C2830" s="20" t="s">
        <v>398</v>
      </c>
      <c r="D2830" s="20">
        <f>LOG(csv!D2830)</f>
        <v>7.6694174541257576</v>
      </c>
      <c r="E2830" s="53">
        <f>LOG(csv!E2830)</f>
        <v>2.7901424989981147</v>
      </c>
      <c r="F2830" s="51">
        <v>100</v>
      </c>
    </row>
    <row r="2831" spans="1:6" ht="30" x14ac:dyDescent="0.25">
      <c r="A2831" s="46" t="s">
        <v>604</v>
      </c>
      <c r="B2831" s="51">
        <v>1983</v>
      </c>
      <c r="C2831" s="20" t="s">
        <v>405</v>
      </c>
      <c r="D2831" s="20">
        <f>LOG(csv!D2831)</f>
        <v>6.415426281290876</v>
      </c>
      <c r="E2831" s="53">
        <f>LOG(csv!E2831)</f>
        <v>4.5457506947707911</v>
      </c>
      <c r="F2831" s="51">
        <v>100</v>
      </c>
    </row>
    <row r="2832" spans="1:6" ht="20" x14ac:dyDescent="0.25">
      <c r="A2832" s="48" t="s">
        <v>605</v>
      </c>
      <c r="B2832" s="51">
        <v>1983</v>
      </c>
      <c r="C2832" s="20" t="s">
        <v>390</v>
      </c>
      <c r="D2832" s="20">
        <f>LOG(csv!D2832)</f>
        <v>7.7825382148795619</v>
      </c>
      <c r="E2832" s="53">
        <f>LOG(csv!E2832)</f>
        <v>3.9390956743964751</v>
      </c>
      <c r="F2832" s="51">
        <v>100</v>
      </c>
    </row>
    <row r="2833" spans="1:6" ht="30" x14ac:dyDescent="0.25">
      <c r="A2833" s="46" t="s">
        <v>592</v>
      </c>
      <c r="B2833" s="51">
        <v>1983</v>
      </c>
      <c r="C2833" s="20" t="s">
        <v>392</v>
      </c>
      <c r="D2833" s="20">
        <f>LOG(csv!D2833)</f>
        <v>7.5733983813918968</v>
      </c>
      <c r="E2833" s="53">
        <f>LOG(csv!E2833)</f>
        <v>1.9588262863231776</v>
      </c>
      <c r="F2833" s="51">
        <v>100</v>
      </c>
    </row>
    <row r="2834" spans="1:6" ht="20" x14ac:dyDescent="0.25">
      <c r="A2834" s="48" t="s">
        <v>606</v>
      </c>
      <c r="B2834" s="51">
        <v>1983</v>
      </c>
      <c r="C2834" s="20" t="s">
        <v>413</v>
      </c>
      <c r="D2834" s="20">
        <f>LOG(csv!D2834)</f>
        <v>8.4748631650071289</v>
      </c>
      <c r="E2834" s="53">
        <f>LOG(csv!E2834)</f>
        <v>4.1920494030172089</v>
      </c>
      <c r="F2834" s="51">
        <v>100</v>
      </c>
    </row>
    <row r="2835" spans="1:6" ht="30" x14ac:dyDescent="0.25">
      <c r="A2835" s="48" t="s">
        <v>612</v>
      </c>
      <c r="B2835" s="51">
        <v>1983</v>
      </c>
      <c r="C2835" s="20" t="s">
        <v>394</v>
      </c>
      <c r="D2835" s="20">
        <f>LOG(csv!D2835)</f>
        <v>5.035849819934441</v>
      </c>
      <c r="E2835" s="53">
        <f>LOG(csv!E2835)</f>
        <v>3.9452886184632985</v>
      </c>
      <c r="F2835" s="51">
        <v>100</v>
      </c>
    </row>
    <row r="2836" spans="1:6" ht="30" x14ac:dyDescent="0.25">
      <c r="A2836" s="46" t="s">
        <v>607</v>
      </c>
      <c r="B2836" s="51">
        <v>1983</v>
      </c>
      <c r="C2836" s="20" t="s">
        <v>394</v>
      </c>
      <c r="D2836" s="20">
        <f>LOG(csv!D2836)</f>
        <v>6.5355386741890982</v>
      </c>
      <c r="E2836" s="53">
        <f>LOG(csv!E2836)</f>
        <v>3.2345021487443009</v>
      </c>
      <c r="F2836" s="51">
        <v>100</v>
      </c>
    </row>
    <row r="2837" spans="1:6" ht="30" x14ac:dyDescent="0.25">
      <c r="A2837" s="46" t="s">
        <v>608</v>
      </c>
      <c r="B2837" s="51">
        <v>1983</v>
      </c>
      <c r="C2837" s="20" t="s">
        <v>398</v>
      </c>
      <c r="D2837" s="20">
        <f>LOG(csv!D2837)</f>
        <v>7.4362761214762214</v>
      </c>
      <c r="E2837" s="53">
        <f>LOG(csv!E2837)</f>
        <v>2.8172840856881352</v>
      </c>
      <c r="F2837" s="51">
        <v>100</v>
      </c>
    </row>
    <row r="2838" spans="1:6" x14ac:dyDescent="0.25">
      <c r="A2838" s="46" t="s">
        <v>609</v>
      </c>
      <c r="B2838" s="51">
        <v>1983</v>
      </c>
      <c r="C2838" s="20" t="s">
        <v>388</v>
      </c>
      <c r="D2838" s="20">
        <f>LOG(csv!D2838)</f>
        <v>5.3198739874768259</v>
      </c>
      <c r="E2838" s="53">
        <f>LOG(csv!E2838)</f>
        <v>2.9475916910549902</v>
      </c>
      <c r="F2838" s="51">
        <v>100</v>
      </c>
    </row>
    <row r="2839" spans="1:6" ht="30" x14ac:dyDescent="0.25">
      <c r="A2839" s="46" t="s">
        <v>610</v>
      </c>
      <c r="B2839" s="51">
        <v>1983</v>
      </c>
      <c r="C2839" s="20" t="s">
        <v>394</v>
      </c>
      <c r="D2839" s="20">
        <f>LOG(csv!D2839)</f>
        <v>7.4104471284762887</v>
      </c>
      <c r="E2839" s="53">
        <f>LOG(csv!E2839)</f>
        <v>3.6747863814807418</v>
      </c>
      <c r="F2839" s="51">
        <v>100</v>
      </c>
    </row>
    <row r="2840" spans="1:6" ht="30" x14ac:dyDescent="0.25">
      <c r="A2840" s="48" t="s">
        <v>611</v>
      </c>
      <c r="B2840" s="51">
        <v>1983</v>
      </c>
      <c r="C2840" s="20" t="s">
        <v>382</v>
      </c>
      <c r="D2840" s="20">
        <f>LOG(csv!D2840)</f>
        <v>7.9263577084123877</v>
      </c>
      <c r="E2840" s="53">
        <f>LOG(csv!E2840)</f>
        <v>2.3904292575967885</v>
      </c>
      <c r="F2840" s="51">
        <v>100</v>
      </c>
    </row>
    <row r="2841" spans="1:6" x14ac:dyDescent="0.25">
      <c r="A2841" s="46" t="s">
        <v>616</v>
      </c>
      <c r="B2841" s="51">
        <v>1983</v>
      </c>
      <c r="C2841" s="20" t="s">
        <v>405</v>
      </c>
      <c r="D2841" s="20">
        <f>LOG(csv!D2841)</f>
        <v>7.3315525658302727</v>
      </c>
      <c r="E2841" s="53">
        <f>LOG(csv!E2841)</f>
        <v>2.320877842742298</v>
      </c>
      <c r="F2841" s="51">
        <v>100</v>
      </c>
    </row>
    <row r="2842" spans="1:6" ht="30" x14ac:dyDescent="0.25">
      <c r="A2842" s="46" t="s">
        <v>617</v>
      </c>
      <c r="B2842" s="51">
        <v>1983</v>
      </c>
      <c r="C2842" s="20" t="s">
        <v>392</v>
      </c>
      <c r="D2842" s="20">
        <f>LOG(csv!D2842)</f>
        <v>7.0607737408432509</v>
      </c>
      <c r="E2842" s="53">
        <f>LOG(csv!E2842)</f>
        <v>2.703599265443176</v>
      </c>
      <c r="F2842" s="51">
        <v>100</v>
      </c>
    </row>
    <row r="2843" spans="1:6" ht="30" x14ac:dyDescent="0.25">
      <c r="A2843" s="46" t="s">
        <v>618</v>
      </c>
      <c r="B2843" s="51">
        <v>1983</v>
      </c>
      <c r="C2843" s="20" t="s">
        <v>392</v>
      </c>
      <c r="D2843" s="20">
        <f>LOG(csv!D2843)</f>
        <v>7.0876680393782019</v>
      </c>
      <c r="E2843" s="53">
        <f>LOG(csv!E2843)</f>
        <v>2.9764044573015909</v>
      </c>
      <c r="F2843" s="51">
        <v>100</v>
      </c>
    </row>
    <row r="2844" spans="1:6" ht="30" x14ac:dyDescent="0.25">
      <c r="A2844" s="46" t="s">
        <v>381</v>
      </c>
      <c r="B2844" s="51">
        <v>1984</v>
      </c>
      <c r="C2844" s="20" t="s">
        <v>382</v>
      </c>
      <c r="D2844" s="20">
        <f>LOG(csv!D2844)</f>
        <v>7.4921594601053512</v>
      </c>
      <c r="E2844" s="53">
        <f>LOG(csv!E2844)</f>
        <v>2.3900478044979434</v>
      </c>
      <c r="F2844" s="51">
        <v>100</v>
      </c>
    </row>
    <row r="2845" spans="1:6" ht="20" x14ac:dyDescent="0.25">
      <c r="A2845" s="46" t="s">
        <v>383</v>
      </c>
      <c r="B2845" s="51">
        <v>1984</v>
      </c>
      <c r="C2845" s="20" t="s">
        <v>384</v>
      </c>
      <c r="D2845" s="20">
        <f>LOG(csv!D2845)</f>
        <v>6.5540837504654892</v>
      </c>
      <c r="E2845" s="53">
        <f>LOG(csv!E2845)</f>
        <v>2.8211990259637143</v>
      </c>
      <c r="F2845" s="51">
        <v>100</v>
      </c>
    </row>
    <row r="2846" spans="1:6" ht="20" x14ac:dyDescent="0.25">
      <c r="A2846" s="46" t="s">
        <v>385</v>
      </c>
      <c r="B2846" s="51">
        <v>1984</v>
      </c>
      <c r="C2846" s="20" t="s">
        <v>386</v>
      </c>
      <c r="D2846" s="20">
        <f>LOG(csv!D2846)</f>
        <v>7.5175929308559484</v>
      </c>
      <c r="E2846" s="53">
        <f>LOG(csv!E2846)</f>
        <v>3.3896381008552847</v>
      </c>
      <c r="F2846" s="51">
        <v>100</v>
      </c>
    </row>
    <row r="2847" spans="1:6" ht="20" x14ac:dyDescent="0.25">
      <c r="A2847" s="46" t="s">
        <v>389</v>
      </c>
      <c r="B2847" s="51">
        <v>1984</v>
      </c>
      <c r="C2847" s="20" t="s">
        <v>390</v>
      </c>
      <c r="D2847" s="20">
        <f>LOG(csv!D2847)</f>
        <v>4.8524860932356217</v>
      </c>
      <c r="E2847" s="53">
        <f>LOG(csv!E2847)</f>
        <v>3.8881415193015387</v>
      </c>
      <c r="F2847" s="51">
        <v>100</v>
      </c>
    </row>
    <row r="2848" spans="1:6" ht="30" x14ac:dyDescent="0.25">
      <c r="A2848" s="46" t="s">
        <v>391</v>
      </c>
      <c r="B2848" s="51">
        <v>1984</v>
      </c>
      <c r="C2848" s="20" t="s">
        <v>392</v>
      </c>
      <c r="D2848" s="20">
        <f>LOG(csv!D2848)</f>
        <v>7.0837559202283726</v>
      </c>
      <c r="E2848" s="53">
        <f>LOG(csv!E2848)</f>
        <v>2.7620183042596502</v>
      </c>
      <c r="F2848" s="51">
        <v>100</v>
      </c>
    </row>
    <row r="2849" spans="1:6" ht="30" x14ac:dyDescent="0.25">
      <c r="A2849" s="47" t="s">
        <v>395</v>
      </c>
      <c r="B2849" s="51">
        <v>1984</v>
      </c>
      <c r="C2849" s="20" t="s">
        <v>394</v>
      </c>
      <c r="D2849" s="20">
        <f>LOG(csv!D2849)</f>
        <v>4.8395283245775316</v>
      </c>
      <c r="E2849" s="53">
        <f>LOG(csv!E2849)</f>
        <v>3.4141414239485561</v>
      </c>
      <c r="F2849" s="51">
        <v>100</v>
      </c>
    </row>
    <row r="2850" spans="1:6" ht="30" x14ac:dyDescent="0.25">
      <c r="A2850" s="46" t="s">
        <v>396</v>
      </c>
      <c r="B2850" s="51">
        <v>1984</v>
      </c>
      <c r="C2850" s="20" t="s">
        <v>394</v>
      </c>
      <c r="D2850" s="20">
        <f>LOG(csv!D2850)</f>
        <v>7.6012104735850121</v>
      </c>
      <c r="E2850" s="53">
        <f>LOG(csv!E2850)</f>
        <v>3.4221578138802387</v>
      </c>
      <c r="F2850" s="51">
        <v>100</v>
      </c>
    </row>
    <row r="2851" spans="1:6" ht="30" x14ac:dyDescent="0.25">
      <c r="A2851" s="46" t="s">
        <v>397</v>
      </c>
      <c r="B2851" s="51">
        <v>1984</v>
      </c>
      <c r="C2851" s="20" t="s">
        <v>398</v>
      </c>
      <c r="D2851" s="20">
        <f>LOG(csv!D2851)</f>
        <v>6.4736872102914358</v>
      </c>
      <c r="E2851" s="53">
        <f>LOG(csv!E2851)</f>
        <v>2.621042692279878</v>
      </c>
      <c r="F2851" s="51">
        <v>100</v>
      </c>
    </row>
    <row r="2852" spans="1:6" ht="30" x14ac:dyDescent="0.25">
      <c r="A2852" s="46" t="s">
        <v>399</v>
      </c>
      <c r="B2852" s="51">
        <v>1984</v>
      </c>
      <c r="C2852" s="20" t="s">
        <v>394</v>
      </c>
      <c r="D2852" s="20">
        <f>LOG(csv!D2852)</f>
        <v>4.8566745246667775</v>
      </c>
      <c r="E2852" s="53">
        <f>LOG(csv!E2852)</f>
        <v>4.026913099156828</v>
      </c>
      <c r="F2852" s="51">
        <v>100</v>
      </c>
    </row>
    <row r="2853" spans="1:6" x14ac:dyDescent="0.25">
      <c r="A2853" s="46" t="s">
        <v>400</v>
      </c>
      <c r="B2853" s="51">
        <v>1984</v>
      </c>
      <c r="C2853" s="20" t="s">
        <v>388</v>
      </c>
      <c r="D2853" s="20">
        <f>LOG(csv!D2853)</f>
        <v>7.3067269341885055</v>
      </c>
      <c r="E2853" s="53">
        <f>LOG(csv!E2853)</f>
        <v>4.0944393670321446</v>
      </c>
      <c r="F2853" s="51">
        <v>100</v>
      </c>
    </row>
    <row r="2854" spans="1:6" ht="20" x14ac:dyDescent="0.25">
      <c r="A2854" s="46" t="s">
        <v>401</v>
      </c>
      <c r="B2854" s="51">
        <v>1984</v>
      </c>
      <c r="C2854" s="20" t="s">
        <v>390</v>
      </c>
      <c r="D2854" s="20">
        <f>LOG(csv!D2854)</f>
        <v>6.9134365938537217</v>
      </c>
      <c r="E2854" s="53">
        <f>LOG(csv!E2854)</f>
        <v>3.9527636643922555</v>
      </c>
      <c r="F2854" s="51">
        <v>100</v>
      </c>
    </row>
    <row r="2855" spans="1:6" ht="30" x14ac:dyDescent="0.25">
      <c r="A2855" s="46" t="s">
        <v>402</v>
      </c>
      <c r="B2855" s="51">
        <v>1984</v>
      </c>
      <c r="C2855" s="20" t="s">
        <v>398</v>
      </c>
      <c r="D2855" s="20">
        <f>LOG(csv!D2855)</f>
        <v>6.9010013907616816</v>
      </c>
      <c r="E2855" s="53">
        <f>LOG(csv!E2855)</f>
        <v>2.8725959528890406</v>
      </c>
      <c r="F2855" s="51">
        <v>100</v>
      </c>
    </row>
    <row r="2856" spans="1:6" ht="14.5" x14ac:dyDescent="0.35">
      <c r="A2856" s="46" t="s">
        <v>620</v>
      </c>
      <c r="B2856" s="51">
        <v>1984</v>
      </c>
      <c r="C2856" s="42" t="s">
        <v>394</v>
      </c>
      <c r="D2856" s="20">
        <f>LOG(csv!D2856)</f>
        <v>5.5940808073603616</v>
      </c>
      <c r="E2856" s="53">
        <f>LOG(csv!E2856)</f>
        <v>3.9481062358010881</v>
      </c>
      <c r="F2856" s="51">
        <v>100</v>
      </c>
    </row>
    <row r="2857" spans="1:6" x14ac:dyDescent="0.25">
      <c r="A2857" s="46" t="s">
        <v>404</v>
      </c>
      <c r="B2857" s="51">
        <v>1984</v>
      </c>
      <c r="C2857" s="20" t="s">
        <v>405</v>
      </c>
      <c r="D2857" s="20">
        <f>LOG(csv!D2857)</f>
        <v>5.8442192562412689</v>
      </c>
      <c r="E2857" s="53">
        <f>LOG(csv!E2857)</f>
        <v>3.9818538216363817</v>
      </c>
      <c r="F2857" s="51">
        <v>100</v>
      </c>
    </row>
    <row r="2858" spans="1:6" ht="30" x14ac:dyDescent="0.25">
      <c r="A2858" s="46" t="s">
        <v>406</v>
      </c>
      <c r="B2858" s="51">
        <v>1984</v>
      </c>
      <c r="C2858" s="20" t="s">
        <v>382</v>
      </c>
      <c r="D2858" s="20">
        <f>LOG(csv!D2858)</f>
        <v>8.1683953858024143</v>
      </c>
      <c r="E2858" s="53">
        <f>LOG(csv!E2858)</f>
        <v>2.3200062087476989</v>
      </c>
      <c r="F2858" s="51">
        <v>100</v>
      </c>
    </row>
    <row r="2859" spans="1:6" ht="30" x14ac:dyDescent="0.25">
      <c r="A2859" s="46" t="s">
        <v>407</v>
      </c>
      <c r="B2859" s="51">
        <v>1984</v>
      </c>
      <c r="C2859" s="20" t="s">
        <v>394</v>
      </c>
      <c r="D2859" s="20">
        <f>LOG(csv!D2859)</f>
        <v>5.447021517337439</v>
      </c>
      <c r="E2859" s="53">
        <f>LOG(csv!E2859)</f>
        <v>3.7224599716797457</v>
      </c>
      <c r="F2859" s="51">
        <v>100</v>
      </c>
    </row>
    <row r="2860" spans="1:6" ht="30" x14ac:dyDescent="0.25">
      <c r="A2860" s="46" t="s">
        <v>408</v>
      </c>
      <c r="B2860" s="51">
        <v>1984</v>
      </c>
      <c r="C2860" s="20" t="s">
        <v>398</v>
      </c>
      <c r="D2860" s="20">
        <f>LOG(csv!D2860)</f>
        <v>7.0125424369006533</v>
      </c>
      <c r="E2860" s="53">
        <f>LOG(csv!E2860)</f>
        <v>3.087836208609561</v>
      </c>
      <c r="F2860" s="51">
        <v>100</v>
      </c>
    </row>
    <row r="2861" spans="1:6" ht="20" x14ac:dyDescent="0.25">
      <c r="A2861" s="46" t="s">
        <v>409</v>
      </c>
      <c r="B2861" s="51">
        <v>1984</v>
      </c>
      <c r="C2861" s="20" t="s">
        <v>390</v>
      </c>
      <c r="D2861" s="20">
        <f>LOG(csv!D2861)</f>
        <v>7.0161583154620404</v>
      </c>
      <c r="E2861" s="53">
        <f>LOG(csv!E2861)</f>
        <v>3.9295490223861371</v>
      </c>
      <c r="F2861" s="51">
        <v>100</v>
      </c>
    </row>
    <row r="2862" spans="1:6" ht="30" x14ac:dyDescent="0.25">
      <c r="A2862" s="46" t="s">
        <v>410</v>
      </c>
      <c r="B2862" s="51">
        <v>1984</v>
      </c>
      <c r="C2862" s="20" t="s">
        <v>394</v>
      </c>
      <c r="D2862" s="20">
        <f>LOG(csv!D2862)</f>
        <v>5.4589851457110132</v>
      </c>
      <c r="E2862" s="53">
        <f>LOG(csv!E2862)</f>
        <v>3.1190292842151535</v>
      </c>
      <c r="F2862" s="51">
        <v>100</v>
      </c>
    </row>
    <row r="2863" spans="1:6" ht="30" x14ac:dyDescent="0.25">
      <c r="A2863" s="46" t="s">
        <v>411</v>
      </c>
      <c r="B2863" s="51">
        <v>1984</v>
      </c>
      <c r="C2863" s="20" t="s">
        <v>392</v>
      </c>
      <c r="D2863" s="20">
        <f>LOG(csv!D2863)</f>
        <v>6.8955851826257453</v>
      </c>
      <c r="E2863" s="53">
        <f>LOG(csv!E2863)</f>
        <v>2.4021507049591877</v>
      </c>
      <c r="F2863" s="51">
        <v>100</v>
      </c>
    </row>
    <row r="2864" spans="1:6" ht="20" x14ac:dyDescent="0.25">
      <c r="A2864" s="46" t="s">
        <v>412</v>
      </c>
      <c r="B2864" s="51">
        <v>1984</v>
      </c>
      <c r="C2864" s="20" t="s">
        <v>413</v>
      </c>
      <c r="D2864" s="20">
        <f>LOG(csv!D2864)</f>
        <v>4.8180476510995192</v>
      </c>
      <c r="E2864" s="53">
        <f>LOG(csv!E2864)</f>
        <v>4.2422885687285143</v>
      </c>
      <c r="F2864" s="51">
        <v>100</v>
      </c>
    </row>
    <row r="2865" spans="1:6" ht="30" x14ac:dyDescent="0.25">
      <c r="A2865" s="46" t="s">
        <v>414</v>
      </c>
      <c r="B2865" s="51">
        <v>1984</v>
      </c>
      <c r="C2865" s="20" t="s">
        <v>382</v>
      </c>
      <c r="D2865" s="20">
        <f>LOG(csv!D2865)</f>
        <v>6.3578820808251244</v>
      </c>
      <c r="E2865" s="53">
        <f>LOG(csv!E2865)</f>
        <v>2.5694737507504772</v>
      </c>
      <c r="F2865" s="51">
        <v>100</v>
      </c>
    </row>
    <row r="2866" spans="1:6" ht="30" x14ac:dyDescent="0.25">
      <c r="A2866" s="48" t="s">
        <v>415</v>
      </c>
      <c r="B2866" s="51">
        <v>1984</v>
      </c>
      <c r="C2866" s="20" t="s">
        <v>394</v>
      </c>
      <c r="D2866" s="20">
        <f>LOG(csv!D2866)</f>
        <v>6.9537136028655411</v>
      </c>
      <c r="E2866" s="53">
        <f>LOG(csv!E2866)</f>
        <v>3.0059524753757736</v>
      </c>
      <c r="F2866" s="51">
        <v>100</v>
      </c>
    </row>
    <row r="2867" spans="1:6" ht="20" x14ac:dyDescent="0.25">
      <c r="A2867" s="47" t="s">
        <v>416</v>
      </c>
      <c r="B2867" s="51">
        <v>1984</v>
      </c>
      <c r="C2867" s="20" t="s">
        <v>384</v>
      </c>
      <c r="D2867" s="20">
        <f>LOG(csv!D2867)</f>
        <v>6.6531136764073171</v>
      </c>
      <c r="E2867" s="53">
        <f>LOG(csv!E2867)</f>
        <v>2.568249274508728</v>
      </c>
      <c r="F2867" s="51">
        <v>100</v>
      </c>
    </row>
    <row r="2868" spans="1:6" ht="30" x14ac:dyDescent="0.25">
      <c r="A2868" s="46" t="s">
        <v>417</v>
      </c>
      <c r="B2868" s="51">
        <v>1984</v>
      </c>
      <c r="C2868" s="20" t="s">
        <v>392</v>
      </c>
      <c r="D2868" s="20">
        <f>LOG(csv!D2868)</f>
        <v>6.214799621906586</v>
      </c>
      <c r="E2868" s="53">
        <f>LOG(csv!E2868)</f>
        <v>3.0350116776947034</v>
      </c>
      <c r="F2868" s="51">
        <v>100</v>
      </c>
    </row>
    <row r="2869" spans="1:6" ht="30" x14ac:dyDescent="0.25">
      <c r="A2869" s="46" t="s">
        <v>418</v>
      </c>
      <c r="B2869" s="51">
        <v>1984</v>
      </c>
      <c r="C2869" s="20" t="s">
        <v>394</v>
      </c>
      <c r="D2869" s="20">
        <f>LOG(csv!D2869)</f>
        <v>8.2743385220731476</v>
      </c>
      <c r="E2869" s="53">
        <f>LOG(csv!E2869)</f>
        <v>3.1932514689763423</v>
      </c>
      <c r="F2869" s="51">
        <v>100</v>
      </c>
    </row>
    <row r="2870" spans="1:6" ht="30" x14ac:dyDescent="0.25">
      <c r="A2870" s="48" t="s">
        <v>420</v>
      </c>
      <c r="B2870" s="51">
        <v>1984</v>
      </c>
      <c r="C2870" s="20" t="s">
        <v>382</v>
      </c>
      <c r="D2870" s="20">
        <f>LOG(csv!D2870)</f>
        <v>5.579147689887467</v>
      </c>
      <c r="E2870" s="53">
        <f>LOG(csv!E2870)</f>
        <v>4.2415360516762588</v>
      </c>
      <c r="F2870" s="51">
        <v>100</v>
      </c>
    </row>
    <row r="2871" spans="1:6" ht="20" x14ac:dyDescent="0.25">
      <c r="A2871" s="46" t="s">
        <v>421</v>
      </c>
      <c r="B2871" s="51">
        <v>1984</v>
      </c>
      <c r="C2871" s="20" t="s">
        <v>384</v>
      </c>
      <c r="D2871" s="20">
        <f>LOG(csv!D2871)</f>
        <v>6.8683720815186007</v>
      </c>
      <c r="E2871" s="53">
        <f>LOG(csv!E2871)</f>
        <v>3.2884867858639133</v>
      </c>
      <c r="F2871" s="51">
        <v>100</v>
      </c>
    </row>
    <row r="2872" spans="1:6" ht="30" x14ac:dyDescent="0.25">
      <c r="A2872" s="46" t="s">
        <v>422</v>
      </c>
      <c r="B2872" s="51">
        <v>1984</v>
      </c>
      <c r="C2872" s="20" t="s">
        <v>392</v>
      </c>
      <c r="D2872" s="20">
        <f>LOG(csv!D2872)</f>
        <v>7.1431076481125997</v>
      </c>
      <c r="E2872" s="53">
        <f>LOG(csv!E2872)</f>
        <v>2.2874504809859122</v>
      </c>
      <c r="F2872" s="51">
        <v>100</v>
      </c>
    </row>
    <row r="2873" spans="1:6" ht="30" x14ac:dyDescent="0.25">
      <c r="A2873" s="46" t="s">
        <v>424</v>
      </c>
      <c r="B2873" s="51">
        <v>1984</v>
      </c>
      <c r="C2873" s="20" t="s">
        <v>392</v>
      </c>
      <c r="D2873" s="20">
        <f>LOG(csv!D2873)</f>
        <v>6.9079521720326253</v>
      </c>
      <c r="E2873" s="53">
        <f>LOG(csv!E2873)</f>
        <v>2.3293047045551853</v>
      </c>
      <c r="F2873" s="51">
        <v>100</v>
      </c>
    </row>
    <row r="2874" spans="1:6" ht="30" x14ac:dyDescent="0.25">
      <c r="A2874" s="46" t="s">
        <v>425</v>
      </c>
      <c r="B2874" s="51">
        <v>1984</v>
      </c>
      <c r="C2874" s="20" t="s">
        <v>382</v>
      </c>
      <c r="D2874" s="20">
        <f>LOG(csv!D2874)</f>
        <v>7.142434113551853</v>
      </c>
      <c r="E2874" s="53">
        <f>LOG(csv!E2874)</f>
        <v>2.2331188218851663</v>
      </c>
      <c r="F2874" s="51">
        <v>100</v>
      </c>
    </row>
    <row r="2875" spans="1:6" ht="30" x14ac:dyDescent="0.25">
      <c r="A2875" s="46" t="s">
        <v>426</v>
      </c>
      <c r="B2875" s="51">
        <v>1984</v>
      </c>
      <c r="C2875" s="20" t="s">
        <v>392</v>
      </c>
      <c r="D2875" s="20">
        <f>LOG(csv!D2875)</f>
        <v>7.2390666749484458</v>
      </c>
      <c r="E2875" s="53">
        <f>LOG(csv!E2875)</f>
        <v>2.8891349966985778</v>
      </c>
      <c r="F2875" s="51">
        <v>100</v>
      </c>
    </row>
    <row r="2876" spans="1:6" ht="20" x14ac:dyDescent="0.25">
      <c r="A2876" s="46" t="s">
        <v>427</v>
      </c>
      <c r="B2876" s="51">
        <v>1984</v>
      </c>
      <c r="C2876" s="20" t="s">
        <v>413</v>
      </c>
      <c r="D2876" s="20">
        <f>LOG(csv!D2876)</f>
        <v>7.5198139806642468</v>
      </c>
      <c r="E2876" s="53">
        <f>LOG(csv!E2876)</f>
        <v>4.1407169691842736</v>
      </c>
      <c r="F2876" s="51">
        <v>100</v>
      </c>
    </row>
    <row r="2877" spans="1:6" ht="30" x14ac:dyDescent="0.25">
      <c r="A2877" s="48" t="s">
        <v>428</v>
      </c>
      <c r="B2877" s="51">
        <v>1984</v>
      </c>
      <c r="C2877" s="20" t="s">
        <v>392</v>
      </c>
      <c r="D2877" s="20">
        <f>LOG(csv!D2877)</f>
        <v>5.6242604321501801</v>
      </c>
      <c r="E2877" s="53">
        <f>LOG(csv!E2877)</f>
        <v>2.6317321543677603</v>
      </c>
      <c r="F2877" s="51">
        <v>100</v>
      </c>
    </row>
    <row r="2878" spans="1:6" ht="30" x14ac:dyDescent="0.25">
      <c r="A2878" s="47" t="s">
        <v>430</v>
      </c>
      <c r="B2878" s="51">
        <v>1984</v>
      </c>
      <c r="C2878" s="20" t="s">
        <v>392</v>
      </c>
      <c r="D2878" s="20">
        <f>LOG(csv!D2878)</f>
        <v>6.6338072750716996</v>
      </c>
      <c r="E2878" s="53">
        <f>LOG(csv!E2878)</f>
        <v>2.3967247173748825</v>
      </c>
      <c r="F2878" s="51">
        <v>100</v>
      </c>
    </row>
    <row r="2879" spans="1:6" ht="30" x14ac:dyDescent="0.25">
      <c r="A2879" s="46" t="s">
        <v>431</v>
      </c>
      <c r="B2879" s="51">
        <v>1984</v>
      </c>
      <c r="C2879" s="20" t="s">
        <v>392</v>
      </c>
      <c r="D2879" s="20">
        <f>LOG(csv!D2879)</f>
        <v>6.9975698940234352</v>
      </c>
      <c r="E2879" s="53">
        <f>LOG(csv!E2879)</f>
        <v>2.2683131493601323</v>
      </c>
      <c r="F2879" s="51">
        <v>100</v>
      </c>
    </row>
    <row r="2880" spans="1:6" ht="20" x14ac:dyDescent="0.35">
      <c r="A2880" s="46" t="s">
        <v>621</v>
      </c>
      <c r="B2880" s="51">
        <v>1984</v>
      </c>
      <c r="C2880" s="42" t="s">
        <v>390</v>
      </c>
      <c r="D2880" s="20">
        <f>LOG(csv!D2880)</f>
        <v>5.2144649992517262</v>
      </c>
      <c r="E2880" s="53">
        <f>LOG(csv!E2880)</f>
        <v>4.4971826198672522</v>
      </c>
      <c r="F2880" s="51">
        <v>100</v>
      </c>
    </row>
    <row r="2881" spans="1:6" ht="30" x14ac:dyDescent="0.25">
      <c r="A2881" s="46" t="s">
        <v>432</v>
      </c>
      <c r="B2881" s="51">
        <v>1984</v>
      </c>
      <c r="C2881" s="20" t="s">
        <v>394</v>
      </c>
      <c r="D2881" s="20">
        <f>LOG(csv!D2881)</f>
        <v>7.2077479476017414</v>
      </c>
      <c r="E2881" s="53">
        <f>LOG(csv!E2881)</f>
        <v>3.2077135778478389</v>
      </c>
      <c r="F2881" s="51">
        <v>100</v>
      </c>
    </row>
    <row r="2882" spans="1:6" ht="30" x14ac:dyDescent="0.25">
      <c r="A2882" s="46" t="s">
        <v>433</v>
      </c>
      <c r="B2882" s="51">
        <v>1984</v>
      </c>
      <c r="C2882" s="20" t="s">
        <v>382</v>
      </c>
      <c r="D2882" s="20">
        <f>LOG(csv!D2882)</f>
        <v>9.1185866769336243</v>
      </c>
      <c r="E2882" s="53">
        <f>LOG(csv!E2882)</f>
        <v>2.3960524993420944</v>
      </c>
      <c r="F2882" s="51">
        <v>100</v>
      </c>
    </row>
    <row r="2883" spans="1:6" ht="30" x14ac:dyDescent="0.25">
      <c r="A2883" s="48" t="s">
        <v>483</v>
      </c>
      <c r="B2883" s="51">
        <v>1984</v>
      </c>
      <c r="C2883" s="20" t="s">
        <v>382</v>
      </c>
      <c r="D2883" s="20">
        <f>LOG(csv!D2883)</f>
        <v>6.8413865035063104</v>
      </c>
      <c r="E2883" s="53">
        <f>LOG(csv!E2883)</f>
        <v>3.7929675294890131</v>
      </c>
      <c r="F2883" s="51">
        <v>100</v>
      </c>
    </row>
    <row r="2884" spans="1:6" ht="30" x14ac:dyDescent="0.25">
      <c r="A2884" s="48" t="s">
        <v>514</v>
      </c>
      <c r="B2884" s="51">
        <v>1984</v>
      </c>
      <c r="C2884" s="20" t="s">
        <v>382</v>
      </c>
      <c r="D2884" s="20">
        <f>LOG(csv!D2884)</f>
        <v>5.656218023915069</v>
      </c>
      <c r="E2884" s="53">
        <f>LOG(csv!E2884)</f>
        <v>3.6200557291034809</v>
      </c>
      <c r="F2884" s="51">
        <v>100</v>
      </c>
    </row>
    <row r="2885" spans="1:6" ht="30" x14ac:dyDescent="0.25">
      <c r="A2885" s="46" t="s">
        <v>434</v>
      </c>
      <c r="B2885" s="51">
        <v>1984</v>
      </c>
      <c r="C2885" s="20" t="s">
        <v>394</v>
      </c>
      <c r="D2885" s="20">
        <f>LOG(csv!D2885)</f>
        <v>7.639417106179148</v>
      </c>
      <c r="E2885" s="53">
        <f>LOG(csv!E2885)</f>
        <v>3.1005070024418866</v>
      </c>
      <c r="F2885" s="51">
        <v>100</v>
      </c>
    </row>
    <row r="2886" spans="1:6" ht="30" x14ac:dyDescent="0.25">
      <c r="A2886" s="46" t="s">
        <v>435</v>
      </c>
      <c r="B2886" s="51">
        <v>1984</v>
      </c>
      <c r="C2886" s="20" t="s">
        <v>392</v>
      </c>
      <c r="D2886" s="20">
        <f>LOG(csv!D2886)</f>
        <v>5.8394453640705288</v>
      </c>
      <c r="E2886" s="53">
        <f>LOG(csv!E2886)</f>
        <v>2.4903525949579373</v>
      </c>
      <c r="F2886" s="51">
        <v>100</v>
      </c>
    </row>
    <row r="2887" spans="1:6" ht="30" x14ac:dyDescent="0.35">
      <c r="A2887" s="37" t="s">
        <v>436</v>
      </c>
      <c r="B2887" s="51">
        <v>1984</v>
      </c>
      <c r="C2887" s="20" t="s">
        <v>392</v>
      </c>
      <c r="D2887" s="20">
        <f>LOG(csv!D2887)</f>
        <v>7.7969942094925013</v>
      </c>
      <c r="E2887" s="53">
        <f>LOG(csv!E2887)</f>
        <v>3.0346600952093419</v>
      </c>
      <c r="F2887" s="51">
        <v>100</v>
      </c>
    </row>
    <row r="2888" spans="1:6" ht="30" x14ac:dyDescent="0.25">
      <c r="A2888" s="46" t="s">
        <v>439</v>
      </c>
      <c r="B2888" s="51">
        <v>1984</v>
      </c>
      <c r="C2888" s="20" t="s">
        <v>394</v>
      </c>
      <c r="D2888" s="20">
        <f>LOG(csv!D2888)</f>
        <v>6.6101554283471424</v>
      </c>
      <c r="E2888" s="53">
        <f>LOG(csv!E2888)</f>
        <v>3.2373379549526988</v>
      </c>
      <c r="F2888" s="51">
        <v>100</v>
      </c>
    </row>
    <row r="2889" spans="1:6" ht="30" x14ac:dyDescent="0.25">
      <c r="A2889" s="48" t="s">
        <v>440</v>
      </c>
      <c r="B2889" s="51">
        <v>1984</v>
      </c>
      <c r="C2889" s="20" t="s">
        <v>392</v>
      </c>
      <c r="D2889" s="20">
        <f>LOG(csv!D2889)</f>
        <v>7.2468638598466191</v>
      </c>
      <c r="E2889" s="53">
        <f>LOG(csv!E2889)</f>
        <v>2.8453053909391754</v>
      </c>
      <c r="F2889" s="51">
        <v>100</v>
      </c>
    </row>
    <row r="2890" spans="1:6" ht="20" x14ac:dyDescent="0.25">
      <c r="A2890" s="46" t="s">
        <v>441</v>
      </c>
      <c r="B2890" s="51">
        <v>1984</v>
      </c>
      <c r="C2890" s="20" t="s">
        <v>384</v>
      </c>
      <c r="D2890" s="20">
        <f>LOG(csv!D2890)</f>
        <v>6.6527054444655631</v>
      </c>
      <c r="E2890" s="53">
        <f>LOG(csv!E2890)</f>
        <v>3.6464491263165093</v>
      </c>
      <c r="F2890" s="51">
        <v>100</v>
      </c>
    </row>
    <row r="2891" spans="1:6" ht="30" x14ac:dyDescent="0.25">
      <c r="A2891" s="46" t="s">
        <v>442</v>
      </c>
      <c r="B2891" s="51">
        <v>1984</v>
      </c>
      <c r="C2891" s="20" t="s">
        <v>394</v>
      </c>
      <c r="D2891" s="20">
        <f>LOG(csv!D2891)</f>
        <v>7.0562498682735049</v>
      </c>
      <c r="E2891" s="53">
        <f>LOG(csv!E2891)</f>
        <v>3.3801830098431176</v>
      </c>
      <c r="F2891" s="51">
        <v>100</v>
      </c>
    </row>
    <row r="2892" spans="1:6" x14ac:dyDescent="0.25">
      <c r="A2892" s="46" t="s">
        <v>443</v>
      </c>
      <c r="B2892" s="51">
        <v>1984</v>
      </c>
      <c r="C2892" s="20" t="s">
        <v>405</v>
      </c>
      <c r="D2892" s="20">
        <f>LOG(csv!D2892)</f>
        <v>5.8944827687448926</v>
      </c>
      <c r="E2892" s="53">
        <f>LOG(csv!E2892)</f>
        <v>3.6292814929029724</v>
      </c>
      <c r="F2892" s="51">
        <v>100</v>
      </c>
    </row>
    <row r="2893" spans="1:6" ht="20" x14ac:dyDescent="0.25">
      <c r="A2893" s="46" t="s">
        <v>444</v>
      </c>
      <c r="B2893" s="51">
        <v>1984</v>
      </c>
      <c r="C2893" s="20" t="s">
        <v>384</v>
      </c>
      <c r="D2893" s="20">
        <f>LOG(csv!D2893)</f>
        <v>7.0101071532610675</v>
      </c>
      <c r="E2893" s="53">
        <f>LOG(csv!E2893)</f>
        <v>3.5517118451593839</v>
      </c>
      <c r="F2893" s="51">
        <v>100</v>
      </c>
    </row>
    <row r="2894" spans="1:6" ht="30" x14ac:dyDescent="0.25">
      <c r="A2894" s="47" t="s">
        <v>436</v>
      </c>
      <c r="B2894" s="51">
        <v>1984</v>
      </c>
      <c r="C2894" s="20" t="s">
        <v>392</v>
      </c>
      <c r="D2894" s="20">
        <f>LOG(csv!D2894)</f>
        <v>7.7969942094925013</v>
      </c>
      <c r="E2894" s="53">
        <f>LOG(csv!E2894)</f>
        <v>2.3965308478221385</v>
      </c>
      <c r="F2894" s="51">
        <v>100</v>
      </c>
    </row>
    <row r="2895" spans="1:6" ht="20" x14ac:dyDescent="0.25">
      <c r="A2895" s="46" t="s">
        <v>445</v>
      </c>
      <c r="B2895" s="51">
        <v>1984</v>
      </c>
      <c r="C2895" s="20" t="s">
        <v>390</v>
      </c>
      <c r="D2895" s="20">
        <f>LOG(csv!D2895)</f>
        <v>6.73644917222994</v>
      </c>
      <c r="E2895" s="53">
        <f>LOG(csv!E2895)</f>
        <v>4.0598829792838602</v>
      </c>
      <c r="F2895" s="51">
        <v>100</v>
      </c>
    </row>
    <row r="2896" spans="1:6" ht="30" x14ac:dyDescent="0.25">
      <c r="A2896" s="46" t="s">
        <v>446</v>
      </c>
      <c r="B2896" s="51">
        <v>1984</v>
      </c>
      <c r="C2896" s="20" t="s">
        <v>392</v>
      </c>
      <c r="D2896" s="20">
        <f>LOG(csv!D2896)</f>
        <v>5.687109624527829</v>
      </c>
      <c r="E2896" s="53">
        <f>LOG(csv!E2896)</f>
        <v>2.884688237718454</v>
      </c>
      <c r="F2896" s="51">
        <v>100</v>
      </c>
    </row>
    <row r="2897" spans="1:6" ht="30" x14ac:dyDescent="0.25">
      <c r="A2897" s="46" t="s">
        <v>447</v>
      </c>
      <c r="B2897" s="51">
        <v>1984</v>
      </c>
      <c r="C2897" s="20" t="s">
        <v>394</v>
      </c>
      <c r="D2897" s="20">
        <f>LOG(csv!D2897)</f>
        <v>4.8382822499146885</v>
      </c>
      <c r="E2897" s="53">
        <f>LOG(csv!E2897)</f>
        <v>3.0830174297340416</v>
      </c>
      <c r="F2897" s="51">
        <v>100</v>
      </c>
    </row>
    <row r="2898" spans="1:6" ht="30" x14ac:dyDescent="0.25">
      <c r="A2898" s="46" t="s">
        <v>448</v>
      </c>
      <c r="B2898" s="51">
        <v>1984</v>
      </c>
      <c r="C2898" s="20" t="s">
        <v>394</v>
      </c>
      <c r="D2898" s="20">
        <f>LOG(csv!D2898)</f>
        <v>6.9630311184426432</v>
      </c>
      <c r="E2898" s="53">
        <f>LOG(csv!E2898)</f>
        <v>3.2112358997638157</v>
      </c>
      <c r="F2898" s="51">
        <v>100</v>
      </c>
    </row>
    <row r="2899" spans="1:6" ht="30" x14ac:dyDescent="0.25">
      <c r="A2899" s="46" t="s">
        <v>450</v>
      </c>
      <c r="B2899" s="51">
        <v>1984</v>
      </c>
      <c r="C2899" s="20" t="s">
        <v>394</v>
      </c>
      <c r="D2899" s="20">
        <f>LOG(csv!D2899)</f>
        <v>7.1318594802559891</v>
      </c>
      <c r="E2899" s="53">
        <f>LOG(csv!E2899)</f>
        <v>3.2825552010000569</v>
      </c>
      <c r="F2899" s="51">
        <v>100</v>
      </c>
    </row>
    <row r="2900" spans="1:6" ht="20" x14ac:dyDescent="0.25">
      <c r="A2900" s="46" t="s">
        <v>451</v>
      </c>
      <c r="B2900" s="51">
        <v>1984</v>
      </c>
      <c r="C2900" s="20" t="s">
        <v>386</v>
      </c>
      <c r="D2900" s="20">
        <f>LOG(csv!D2900)</f>
        <v>7.8970054790918978</v>
      </c>
      <c r="E2900" s="53">
        <f>LOG(csv!E2900)</f>
        <v>2.8045317427618968</v>
      </c>
      <c r="F2900" s="51">
        <v>100</v>
      </c>
    </row>
    <row r="2901" spans="1:6" ht="30" x14ac:dyDescent="0.25">
      <c r="A2901" s="46" t="s">
        <v>452</v>
      </c>
      <c r="B2901" s="51">
        <v>1984</v>
      </c>
      <c r="C2901" s="20" t="s">
        <v>394</v>
      </c>
      <c r="D2901" s="20">
        <f>LOG(csv!D2901)</f>
        <v>6.8339357782150705</v>
      </c>
      <c r="E2901" s="53">
        <f>LOG(csv!E2901)</f>
        <v>2.8774665115964115</v>
      </c>
      <c r="F2901" s="51">
        <v>100</v>
      </c>
    </row>
    <row r="2902" spans="1:6" ht="30" x14ac:dyDescent="0.25">
      <c r="A2902" s="46" t="s">
        <v>453</v>
      </c>
      <c r="B2902" s="51">
        <v>1984</v>
      </c>
      <c r="C2902" s="20" t="s">
        <v>392</v>
      </c>
      <c r="D2902" s="20">
        <f>LOG(csv!D2902)</f>
        <v>5.7324814141220957</v>
      </c>
      <c r="E2902" s="53">
        <f>LOG(csv!E2902)</f>
        <v>2.2317940431614041</v>
      </c>
      <c r="F2902" s="51">
        <v>100</v>
      </c>
    </row>
    <row r="2903" spans="1:6" ht="30" x14ac:dyDescent="0.25">
      <c r="A2903" s="46" t="s">
        <v>454</v>
      </c>
      <c r="B2903" s="51">
        <v>1984</v>
      </c>
      <c r="C2903" s="20" t="s">
        <v>392</v>
      </c>
      <c r="D2903" s="20">
        <f>LOG(csv!D2903)</f>
        <v>6.6800628831392448</v>
      </c>
      <c r="E2903" s="53">
        <f>LOG(csv!E2903)</f>
        <v>2</v>
      </c>
      <c r="F2903" s="51">
        <v>100</v>
      </c>
    </row>
    <row r="2904" spans="1:6" x14ac:dyDescent="0.25">
      <c r="A2904" s="46" t="s">
        <v>455</v>
      </c>
      <c r="B2904" s="51">
        <v>1984</v>
      </c>
      <c r="C2904" s="20" t="s">
        <v>456</v>
      </c>
      <c r="D2904" s="20">
        <f>LOG(csv!D2904)</f>
        <v>6.1219972010242136</v>
      </c>
      <c r="E2904" s="53">
        <f>LOG(csv!E2904)</f>
        <v>3.4979261379681987</v>
      </c>
      <c r="F2904" s="51">
        <v>100</v>
      </c>
    </row>
    <row r="2905" spans="1:6" ht="30" x14ac:dyDescent="0.25">
      <c r="A2905" s="46" t="s">
        <v>457</v>
      </c>
      <c r="B2905" s="51">
        <v>1984</v>
      </c>
      <c r="C2905" s="20" t="s">
        <v>392</v>
      </c>
      <c r="D2905" s="20">
        <f>LOG(csv!D2905)</f>
        <v>7.8737737350573536</v>
      </c>
      <c r="E2905" s="53">
        <f>LOG(csv!E2905)</f>
        <v>2.3117610639288939</v>
      </c>
      <c r="F2905" s="51">
        <v>100</v>
      </c>
    </row>
    <row r="2906" spans="1:6" ht="20" x14ac:dyDescent="0.25">
      <c r="A2906" s="48" t="s">
        <v>458</v>
      </c>
      <c r="B2906" s="51">
        <v>1984</v>
      </c>
      <c r="C2906" s="20" t="s">
        <v>390</v>
      </c>
      <c r="D2906" s="20">
        <f>LOG(csv!D2906)</f>
        <v>4.6743650456185497</v>
      </c>
      <c r="E2906" s="53">
        <f>LOG(csv!E2906)</f>
        <v>4.1501670740202403</v>
      </c>
      <c r="F2906" s="51">
        <v>100</v>
      </c>
    </row>
    <row r="2907" spans="1:6" x14ac:dyDescent="0.25">
      <c r="A2907" s="46" t="s">
        <v>459</v>
      </c>
      <c r="B2907" s="51">
        <v>1984</v>
      </c>
      <c r="C2907" s="20" t="s">
        <v>388</v>
      </c>
      <c r="D2907" s="20">
        <f>LOG(csv!D2907)</f>
        <v>5.9571037499483364</v>
      </c>
      <c r="E2907" s="53">
        <f>LOG(csv!E2907)</f>
        <v>3.2258192833419299</v>
      </c>
      <c r="F2907" s="51">
        <v>100</v>
      </c>
    </row>
    <row r="2908" spans="1:6" ht="20" x14ac:dyDescent="0.25">
      <c r="A2908" s="46" t="s">
        <v>460</v>
      </c>
      <c r="B2908" s="51">
        <v>1984</v>
      </c>
      <c r="C2908" s="20" t="s">
        <v>390</v>
      </c>
      <c r="D2908" s="20">
        <f>LOG(csv!D2908)</f>
        <v>6.7186156035684412</v>
      </c>
      <c r="E2908" s="53">
        <f>LOG(csv!E2908)</f>
        <v>4.0350920632650586</v>
      </c>
      <c r="F2908" s="51">
        <v>100</v>
      </c>
    </row>
    <row r="2909" spans="1:6" ht="20" x14ac:dyDescent="0.25">
      <c r="A2909" s="46" t="s">
        <v>461</v>
      </c>
      <c r="B2909" s="51">
        <v>1984</v>
      </c>
      <c r="C2909" s="20" t="s">
        <v>390</v>
      </c>
      <c r="D2909" s="20">
        <f>LOG(csv!D2909)</f>
        <v>7.7844470785993343</v>
      </c>
      <c r="E2909" s="53">
        <f>LOG(csv!E2909)</f>
        <v>3.9746172535339097</v>
      </c>
      <c r="F2909" s="51">
        <v>100</v>
      </c>
    </row>
    <row r="2910" spans="1:6" ht="20" x14ac:dyDescent="0.25">
      <c r="A2910" s="46" t="s">
        <v>463</v>
      </c>
      <c r="B2910" s="51">
        <v>1984</v>
      </c>
      <c r="C2910" s="20" t="s">
        <v>388</v>
      </c>
      <c r="D2910" s="20">
        <f>LOG(csv!D2910)</f>
        <v>5.4386657373386162</v>
      </c>
      <c r="E2910" s="53">
        <f>LOG(csv!E2910)</f>
        <v>3.9080996142380555</v>
      </c>
      <c r="F2910" s="51">
        <v>100</v>
      </c>
    </row>
    <row r="2911" spans="1:6" ht="30" x14ac:dyDescent="0.25">
      <c r="A2911" s="46" t="s">
        <v>464</v>
      </c>
      <c r="B2911" s="51">
        <v>1984</v>
      </c>
      <c r="C2911" s="20" t="s">
        <v>392</v>
      </c>
      <c r="D2911" s="20">
        <f>LOG(csv!D2911)</f>
        <v>6.1537862152021967</v>
      </c>
      <c r="E2911" s="53">
        <f>LOG(csv!E2911)</f>
        <v>3.6441683841085255</v>
      </c>
      <c r="F2911" s="51">
        <v>100</v>
      </c>
    </row>
    <row r="2912" spans="1:6" ht="14.5" x14ac:dyDescent="0.35">
      <c r="A2912" s="38" t="s">
        <v>465</v>
      </c>
      <c r="B2912" s="51">
        <v>1984</v>
      </c>
      <c r="C2912" s="42" t="s">
        <v>392</v>
      </c>
      <c r="D2912" s="20">
        <f>LOG(csv!D2912)</f>
        <v>6.2152578193254948</v>
      </c>
      <c r="E2912" s="53">
        <f>LOG(csv!E2912)</f>
        <v>2.4030256698300119</v>
      </c>
      <c r="F2912" s="51">
        <v>100</v>
      </c>
    </row>
    <row r="2913" spans="1:6" ht="30" x14ac:dyDescent="0.25">
      <c r="A2913" s="46" t="s">
        <v>467</v>
      </c>
      <c r="B2913" s="51">
        <v>1984</v>
      </c>
      <c r="C2913" s="20" t="s">
        <v>398</v>
      </c>
      <c r="D2913" s="20">
        <f>LOG(csv!D2913)</f>
        <v>6.6685231730607839</v>
      </c>
      <c r="E2913" s="53">
        <f>LOG(csv!E2913)</f>
        <v>2.9486365972100703</v>
      </c>
      <c r="F2913" s="51">
        <v>100</v>
      </c>
    </row>
    <row r="2914" spans="1:6" ht="20" x14ac:dyDescent="0.25">
      <c r="A2914" s="46" t="s">
        <v>468</v>
      </c>
      <c r="B2914" s="51">
        <v>1984</v>
      </c>
      <c r="C2914" s="20" t="s">
        <v>390</v>
      </c>
      <c r="D2914" s="20">
        <f>LOG(csv!D2914)</f>
        <v>7.9160447241061744</v>
      </c>
      <c r="E2914" s="53">
        <f>LOG(csv!E2914)</f>
        <v>3.9674511991976478</v>
      </c>
      <c r="F2914" s="51">
        <v>100</v>
      </c>
    </row>
    <row r="2915" spans="1:6" ht="30" x14ac:dyDescent="0.25">
      <c r="A2915" s="46" t="s">
        <v>469</v>
      </c>
      <c r="B2915" s="51">
        <v>1984</v>
      </c>
      <c r="C2915" s="20" t="s">
        <v>392</v>
      </c>
      <c r="D2915" s="20">
        <f>LOG(csv!D2915)</f>
        <v>7.3504335620320145</v>
      </c>
      <c r="E2915" s="53">
        <f>LOG(csv!E2915)</f>
        <v>2.5543638688717043</v>
      </c>
      <c r="F2915" s="51">
        <v>100</v>
      </c>
    </row>
    <row r="2916" spans="1:6" ht="20" x14ac:dyDescent="0.25">
      <c r="A2916" s="46" t="s">
        <v>471</v>
      </c>
      <c r="B2916" s="51">
        <v>1984</v>
      </c>
      <c r="C2916" s="20" t="s">
        <v>390</v>
      </c>
      <c r="D2916" s="20">
        <f>LOG(csv!D2916)</f>
        <v>7.028898801887796</v>
      </c>
      <c r="E2916" s="53">
        <f>LOG(csv!E2916)</f>
        <v>3.6859714267977441</v>
      </c>
      <c r="F2916" s="51">
        <v>100</v>
      </c>
    </row>
    <row r="2917" spans="1:6" ht="20" x14ac:dyDescent="0.25">
      <c r="A2917" s="46" t="s">
        <v>472</v>
      </c>
      <c r="B2917" s="51">
        <v>1984</v>
      </c>
      <c r="C2917" s="20" t="s">
        <v>413</v>
      </c>
      <c r="D2917" s="20">
        <f>LOG(csv!D2917)</f>
        <v>4.75097869009078</v>
      </c>
      <c r="E2917" s="53">
        <f>LOG(csv!E2917)</f>
        <v>3.8572545601193733</v>
      </c>
      <c r="F2917" s="51">
        <v>100</v>
      </c>
    </row>
    <row r="2918" spans="1:6" ht="30" x14ac:dyDescent="0.25">
      <c r="A2918" s="46" t="s">
        <v>473</v>
      </c>
      <c r="B2918" s="51">
        <v>1984</v>
      </c>
      <c r="C2918" s="20" t="s">
        <v>394</v>
      </c>
      <c r="D2918" s="20">
        <f>LOG(csv!D2918)</f>
        <v>4.9528069677002664</v>
      </c>
      <c r="E2918" s="53">
        <f>LOG(csv!E2918)</f>
        <v>3.0486157079405438</v>
      </c>
      <c r="F2918" s="51">
        <v>100</v>
      </c>
    </row>
    <row r="2919" spans="1:6" ht="30" x14ac:dyDescent="0.25">
      <c r="A2919" s="46" t="s">
        <v>476</v>
      </c>
      <c r="B2919" s="51">
        <v>1984</v>
      </c>
      <c r="C2919" s="20" t="s">
        <v>394</v>
      </c>
      <c r="D2919" s="20">
        <f>LOG(csv!D2919)</f>
        <v>7.0896771352818284</v>
      </c>
      <c r="E2919" s="53">
        <f>LOG(csv!E2919)</f>
        <v>3.0779641437448095</v>
      </c>
      <c r="F2919" s="51">
        <v>100</v>
      </c>
    </row>
    <row r="2920" spans="1:6" ht="30" x14ac:dyDescent="0.25">
      <c r="A2920" s="46" t="s">
        <v>478</v>
      </c>
      <c r="B2920" s="51">
        <v>1984</v>
      </c>
      <c r="C2920" s="20" t="s">
        <v>392</v>
      </c>
      <c r="D2920" s="20">
        <f>LOG(csv!D2920)</f>
        <v>6.9863337267174916</v>
      </c>
      <c r="E2920" s="53">
        <f>LOG(csv!E2920)</f>
        <v>2.6604816588558675</v>
      </c>
      <c r="F2920" s="51">
        <v>100</v>
      </c>
    </row>
    <row r="2921" spans="1:6" ht="30" x14ac:dyDescent="0.25">
      <c r="A2921" s="46" t="s">
        <v>479</v>
      </c>
      <c r="B2921" s="51">
        <v>1984</v>
      </c>
      <c r="C2921" s="20" t="s">
        <v>392</v>
      </c>
      <c r="D2921" s="20">
        <f>LOG(csv!D2921)</f>
        <v>6.1589739943732384</v>
      </c>
      <c r="E2921" s="53">
        <f>LOG(csv!E2921)</f>
        <v>2.1755340203773277</v>
      </c>
      <c r="F2921" s="51">
        <v>100</v>
      </c>
    </row>
    <row r="2922" spans="1:6" ht="30" x14ac:dyDescent="0.25">
      <c r="A2922" s="46" t="s">
        <v>480</v>
      </c>
      <c r="B2922" s="51">
        <v>1984</v>
      </c>
      <c r="C2922" s="20" t="s">
        <v>394</v>
      </c>
      <c r="D2922" s="20">
        <f>LOG(csv!D2922)</f>
        <v>5.8849340668927361</v>
      </c>
      <c r="E2922" s="53">
        <f>LOG(csv!E2922)</f>
        <v>2.752759547162837</v>
      </c>
      <c r="F2922" s="51">
        <v>100</v>
      </c>
    </row>
    <row r="2923" spans="1:6" ht="30" x14ac:dyDescent="0.25">
      <c r="A2923" s="46" t="s">
        <v>481</v>
      </c>
      <c r="B2923" s="51">
        <v>1984</v>
      </c>
      <c r="C2923" s="20" t="s">
        <v>394</v>
      </c>
      <c r="D2923" s="20">
        <f>LOG(csv!D2923)</f>
        <v>6.9195228332867371</v>
      </c>
      <c r="E2923" s="53">
        <f>LOG(csv!E2923)</f>
        <v>2.4251117406499283</v>
      </c>
      <c r="F2923" s="51">
        <v>100</v>
      </c>
    </row>
    <row r="2924" spans="1:6" ht="30" x14ac:dyDescent="0.25">
      <c r="A2924" s="46" t="s">
        <v>482</v>
      </c>
      <c r="B2924" s="51">
        <v>1984</v>
      </c>
      <c r="C2924" s="20" t="s">
        <v>394</v>
      </c>
      <c r="D2924" s="20">
        <f>LOG(csv!D2924)</f>
        <v>6.8648963168362087</v>
      </c>
      <c r="E2924" s="53">
        <f>LOG(csv!E2924)</f>
        <v>2.9070207931658136</v>
      </c>
      <c r="F2924" s="51">
        <v>100</v>
      </c>
    </row>
    <row r="2925" spans="1:6" ht="20" x14ac:dyDescent="0.25">
      <c r="A2925" s="46" t="s">
        <v>484</v>
      </c>
      <c r="B2925" s="51">
        <v>1984</v>
      </c>
      <c r="C2925" s="20" t="s">
        <v>384</v>
      </c>
      <c r="D2925" s="20">
        <f>LOG(csv!D2925)</f>
        <v>6.9991885883938139</v>
      </c>
      <c r="E2925" s="53">
        <f>LOG(csv!E2925)</f>
        <v>3.5393966225094902</v>
      </c>
      <c r="F2925" s="51">
        <v>100</v>
      </c>
    </row>
    <row r="2926" spans="1:6" ht="20" x14ac:dyDescent="0.25">
      <c r="A2926" s="46" t="s">
        <v>485</v>
      </c>
      <c r="B2926" s="51">
        <v>1984</v>
      </c>
      <c r="C2926" s="20" t="s">
        <v>390</v>
      </c>
      <c r="D2926" s="20">
        <f>LOG(csv!D2926)</f>
        <v>5.4762343890657332</v>
      </c>
      <c r="E2926" s="53">
        <f>LOG(csv!E2926)</f>
        <v>4.0812454865831107</v>
      </c>
      <c r="F2926" s="51">
        <v>100</v>
      </c>
    </row>
    <row r="2927" spans="1:6" ht="30" x14ac:dyDescent="0.25">
      <c r="A2927" s="46" t="s">
        <v>486</v>
      </c>
      <c r="B2927" s="51">
        <v>1984</v>
      </c>
      <c r="C2927" s="20" t="s">
        <v>382</v>
      </c>
      <c r="D2927" s="20">
        <f>LOG(csv!D2927)</f>
        <v>9.0395537035788465</v>
      </c>
      <c r="E2927" s="53">
        <f>LOG(csv!E2927)</f>
        <v>2.4507380610847034</v>
      </c>
      <c r="F2927" s="51">
        <v>100</v>
      </c>
    </row>
    <row r="2928" spans="1:6" ht="30" x14ac:dyDescent="0.25">
      <c r="A2928" s="46" t="s">
        <v>487</v>
      </c>
      <c r="B2928" s="51">
        <v>1984</v>
      </c>
      <c r="C2928" s="20" t="s">
        <v>382</v>
      </c>
      <c r="D2928" s="20">
        <f>LOG(csv!D2928)</f>
        <v>8.3899678827424644</v>
      </c>
      <c r="E2928" s="53">
        <f>LOG(csv!E2928)</f>
        <v>2.7342438008066345</v>
      </c>
      <c r="F2928" s="51">
        <v>100</v>
      </c>
    </row>
    <row r="2929" spans="1:6" ht="30" x14ac:dyDescent="0.25">
      <c r="A2929" s="49" t="s">
        <v>488</v>
      </c>
      <c r="B2929" s="51">
        <v>1984</v>
      </c>
      <c r="C2929" s="20" t="s">
        <v>382</v>
      </c>
      <c r="D2929" s="20">
        <f>LOG(csv!D2929)</f>
        <v>7.8368836088612825</v>
      </c>
      <c r="E2929" s="53">
        <f>LOG(csv!E2929)</f>
        <v>3.5529228837314797</v>
      </c>
      <c r="F2929" s="51">
        <v>100</v>
      </c>
    </row>
    <row r="2930" spans="1:6" x14ac:dyDescent="0.25">
      <c r="A2930" s="46" t="s">
        <v>489</v>
      </c>
      <c r="B2930" s="51">
        <v>1984</v>
      </c>
      <c r="C2930" s="20" t="s">
        <v>405</v>
      </c>
      <c r="D2930" s="20">
        <f>LOG(csv!D2930)</f>
        <v>7.4278654317290203</v>
      </c>
      <c r="E2930" s="53">
        <f>LOG(csv!E2930)</f>
        <v>3.4882899642553462</v>
      </c>
      <c r="F2930" s="51">
        <v>100</v>
      </c>
    </row>
    <row r="2931" spans="1:6" ht="20" x14ac:dyDescent="0.25">
      <c r="A2931" s="46" t="s">
        <v>490</v>
      </c>
      <c r="B2931" s="51">
        <v>1984</v>
      </c>
      <c r="C2931" s="20" t="s">
        <v>390</v>
      </c>
      <c r="D2931" s="20">
        <f>LOG(csv!D2931)</f>
        <v>6.6087650436997905</v>
      </c>
      <c r="E2931" s="53">
        <f>LOG(csv!E2931)</f>
        <v>3.7557546347028326</v>
      </c>
      <c r="F2931" s="51">
        <v>100</v>
      </c>
    </row>
    <row r="2932" spans="1:6" ht="20" x14ac:dyDescent="0.25">
      <c r="A2932" s="46" t="s">
        <v>491</v>
      </c>
      <c r="B2932" s="51">
        <v>1984</v>
      </c>
      <c r="C2932" s="20" t="s">
        <v>390</v>
      </c>
      <c r="D2932" s="20">
        <f>LOG(csv!D2932)</f>
        <v>4.8776074365108668</v>
      </c>
      <c r="E2932" s="53">
        <f>LOG(csv!E2932)</f>
        <v>3</v>
      </c>
      <c r="F2932" s="51">
        <v>100</v>
      </c>
    </row>
    <row r="2933" spans="1:6" x14ac:dyDescent="0.25">
      <c r="A2933" s="46" t="s">
        <v>492</v>
      </c>
      <c r="B2933" s="51">
        <v>1984</v>
      </c>
      <c r="C2933" s="20" t="s">
        <v>405</v>
      </c>
      <c r="D2933" s="20">
        <f>LOG(csv!D2933)</f>
        <v>6.8029184887871788</v>
      </c>
      <c r="E2933" s="53">
        <f>LOG(csv!E2933)</f>
        <v>3.7966982046348616</v>
      </c>
      <c r="F2933" s="51">
        <v>100</v>
      </c>
    </row>
    <row r="2934" spans="1:6" ht="20" x14ac:dyDescent="0.25">
      <c r="A2934" s="46" t="s">
        <v>493</v>
      </c>
      <c r="B2934" s="51">
        <v>1984</v>
      </c>
      <c r="C2934" s="20" t="s">
        <v>390</v>
      </c>
      <c r="D2934" s="20">
        <f>LOG(csv!D2934)</f>
        <v>7.764426538221187</v>
      </c>
      <c r="E2934" s="53">
        <f>LOG(csv!E2934)</f>
        <v>3.8872900627645417</v>
      </c>
      <c r="F2934" s="51">
        <v>100</v>
      </c>
    </row>
    <row r="2935" spans="1:6" ht="30" x14ac:dyDescent="0.25">
      <c r="A2935" s="46" t="s">
        <v>494</v>
      </c>
      <c r="B2935" s="51">
        <v>1984</v>
      </c>
      <c r="C2935" s="20" t="s">
        <v>394</v>
      </c>
      <c r="D2935" s="20">
        <f>LOG(csv!D2935)</f>
        <v>6.4406137873311957</v>
      </c>
      <c r="E2935" s="53">
        <f>LOG(csv!E2935)</f>
        <v>3.0174852380718118</v>
      </c>
      <c r="F2935" s="51">
        <v>100</v>
      </c>
    </row>
    <row r="2936" spans="1:6" ht="30" x14ac:dyDescent="0.25">
      <c r="A2936" s="46" t="s">
        <v>495</v>
      </c>
      <c r="B2936" s="51">
        <v>1984</v>
      </c>
      <c r="C2936" s="20" t="s">
        <v>382</v>
      </c>
      <c r="D2936" s="20">
        <f>LOG(csv!D2936)</f>
        <v>8.1053862177305422</v>
      </c>
      <c r="E2936" s="53">
        <f>LOG(csv!E2936)</f>
        <v>4.0328920700586721</v>
      </c>
      <c r="F2936" s="51">
        <v>100</v>
      </c>
    </row>
    <row r="2937" spans="1:6" x14ac:dyDescent="0.25">
      <c r="A2937" s="46" t="s">
        <v>497</v>
      </c>
      <c r="B2937" s="51">
        <v>1984</v>
      </c>
      <c r="C2937" s="20" t="s">
        <v>405</v>
      </c>
      <c r="D2937" s="20">
        <f>LOG(csv!D2937)</f>
        <v>6.7713493252181758</v>
      </c>
      <c r="E2937" s="53">
        <f>LOG(csv!E2937)</f>
        <v>3.2685386566249592</v>
      </c>
      <c r="F2937" s="51">
        <v>100</v>
      </c>
    </row>
    <row r="2938" spans="1:6" ht="30" x14ac:dyDescent="0.25">
      <c r="A2938" s="46" t="s">
        <v>498</v>
      </c>
      <c r="B2938" s="51">
        <v>1984</v>
      </c>
      <c r="C2938" s="20" t="s">
        <v>398</v>
      </c>
      <c r="D2938" s="20">
        <f>LOG(csv!D2938)</f>
        <v>7.1827923984954296</v>
      </c>
      <c r="E2938" s="53">
        <f>LOG(csv!E2938)</f>
        <v>3.164113027415508</v>
      </c>
      <c r="F2938" s="51">
        <v>100</v>
      </c>
    </row>
    <row r="2939" spans="1:6" ht="30" x14ac:dyDescent="0.25">
      <c r="A2939" s="46" t="s">
        <v>499</v>
      </c>
      <c r="B2939" s="51">
        <v>1984</v>
      </c>
      <c r="C2939" s="20" t="s">
        <v>392</v>
      </c>
      <c r="D2939" s="20">
        <f>LOG(csv!D2939)</f>
        <v>7.540427298930175</v>
      </c>
      <c r="E2939" s="53">
        <f>LOG(csv!E2939)</f>
        <v>2.5143518908302211</v>
      </c>
      <c r="F2939" s="51">
        <v>100</v>
      </c>
    </row>
    <row r="2940" spans="1:6" x14ac:dyDescent="0.25">
      <c r="A2940" s="46" t="s">
        <v>500</v>
      </c>
      <c r="B2940" s="51">
        <v>1984</v>
      </c>
      <c r="C2940" s="20" t="s">
        <v>388</v>
      </c>
      <c r="D2940" s="20">
        <f>LOG(csv!D2940)</f>
        <v>5.0229724449769266</v>
      </c>
      <c r="E2940" s="53">
        <f>LOG(csv!E2940)</f>
        <v>2.6593374426901728</v>
      </c>
      <c r="F2940" s="51">
        <v>100</v>
      </c>
    </row>
    <row r="2941" spans="1:6" x14ac:dyDescent="0.25">
      <c r="A2941" s="46" t="s">
        <v>503</v>
      </c>
      <c r="B2941" s="51">
        <v>1984</v>
      </c>
      <c r="C2941" s="20" t="s">
        <v>405</v>
      </c>
      <c r="D2941" s="20">
        <f>LOG(csv!D2941)</f>
        <v>6.3835268771131224</v>
      </c>
      <c r="E2941" s="53">
        <f>LOG(csv!E2941)</f>
        <v>4.1168978301739134</v>
      </c>
      <c r="F2941" s="51">
        <v>100</v>
      </c>
    </row>
    <row r="2942" spans="1:6" ht="30" x14ac:dyDescent="0.25">
      <c r="A2942" s="46" t="s">
        <v>504</v>
      </c>
      <c r="B2942" s="51">
        <v>1984</v>
      </c>
      <c r="C2942" s="20" t="s">
        <v>398</v>
      </c>
      <c r="D2942" s="20">
        <f>LOG(csv!D2942)</f>
        <v>6.7171625307696985</v>
      </c>
      <c r="E2942" s="53">
        <f>LOG(csv!E2942)</f>
        <v>2.6747280497829791</v>
      </c>
      <c r="F2942" s="51">
        <v>100</v>
      </c>
    </row>
    <row r="2943" spans="1:6" ht="30" x14ac:dyDescent="0.25">
      <c r="A2943" s="48" t="s">
        <v>505</v>
      </c>
      <c r="B2943" s="51">
        <v>1984</v>
      </c>
      <c r="C2943" s="20" t="s">
        <v>382</v>
      </c>
      <c r="D2943" s="20">
        <f>LOG(csv!D2943)</f>
        <v>6.8040358574552471</v>
      </c>
      <c r="E2943" s="53">
        <f>LOG(csv!E2943)</f>
        <v>2.6910004634350426</v>
      </c>
      <c r="F2943" s="51">
        <v>100</v>
      </c>
    </row>
    <row r="2944" spans="1:6" x14ac:dyDescent="0.25">
      <c r="A2944" s="46" t="s">
        <v>506</v>
      </c>
      <c r="B2944" s="51">
        <v>1984</v>
      </c>
      <c r="C2944" s="20" t="s">
        <v>456</v>
      </c>
      <c r="D2944" s="20">
        <f>LOG(csv!D2944)</f>
        <v>6.3569308098981185</v>
      </c>
      <c r="E2944" s="53">
        <f>LOG(csv!E2944)</f>
        <v>3.3731657790813254</v>
      </c>
      <c r="F2944" s="51">
        <v>100</v>
      </c>
    </row>
    <row r="2945" spans="1:6" x14ac:dyDescent="0.25">
      <c r="A2945" s="46" t="s">
        <v>507</v>
      </c>
      <c r="B2945" s="51">
        <v>1984</v>
      </c>
      <c r="C2945" s="20" t="s">
        <v>405</v>
      </c>
      <c r="D2945" s="20">
        <f>LOG(csv!D2945)</f>
        <v>6.5881652215932016</v>
      </c>
      <c r="E2945" s="53">
        <f>LOG(csv!E2945)</f>
        <v>2.9526240922568432</v>
      </c>
      <c r="F2945" s="51">
        <v>100</v>
      </c>
    </row>
    <row r="2946" spans="1:6" ht="30" x14ac:dyDescent="0.25">
      <c r="A2946" s="46" t="s">
        <v>508</v>
      </c>
      <c r="B2946" s="51">
        <v>1984</v>
      </c>
      <c r="C2946" s="20" t="s">
        <v>392</v>
      </c>
      <c r="D2946" s="20">
        <f>LOG(csv!D2946)</f>
        <v>6.3058522391426113</v>
      </c>
      <c r="E2946" s="53">
        <f>LOG(csv!E2946)</f>
        <v>2.3235933978288577</v>
      </c>
      <c r="F2946" s="51">
        <v>100</v>
      </c>
    </row>
    <row r="2947" spans="1:6" ht="30" x14ac:dyDescent="0.25">
      <c r="A2947" s="46" t="s">
        <v>509</v>
      </c>
      <c r="B2947" s="51">
        <v>1984</v>
      </c>
      <c r="C2947" s="20" t="s">
        <v>392</v>
      </c>
      <c r="D2947" s="20">
        <f>LOG(csv!D2947)</f>
        <v>6.483159780781012</v>
      </c>
      <c r="E2947" s="53">
        <f>LOG(csv!E2947)</f>
        <v>2.5934166016404392</v>
      </c>
      <c r="F2947" s="51">
        <v>100</v>
      </c>
    </row>
    <row r="2948" spans="1:6" ht="20" x14ac:dyDescent="0.25">
      <c r="A2948" s="46" t="s">
        <v>510</v>
      </c>
      <c r="B2948" s="51">
        <v>1984</v>
      </c>
      <c r="C2948" s="20" t="s">
        <v>386</v>
      </c>
      <c r="D2948" s="20">
        <f>LOG(csv!D2948)</f>
        <v>6.7709075094586062</v>
      </c>
      <c r="E2948" s="53">
        <f>LOG(csv!E2948)</f>
        <v>3.5671904566692563</v>
      </c>
      <c r="F2948" s="51">
        <v>100</v>
      </c>
    </row>
    <row r="2949" spans="1:6" ht="20" x14ac:dyDescent="0.25">
      <c r="A2949" s="46" t="s">
        <v>511</v>
      </c>
      <c r="B2949" s="51">
        <v>1984</v>
      </c>
      <c r="C2949" s="20" t="s">
        <v>390</v>
      </c>
      <c r="D2949" s="20">
        <f>LOG(csv!D2949)</f>
        <v>4.531312831516094</v>
      </c>
      <c r="E2949" s="53">
        <f>LOG(csv!E2949)</f>
        <v>4.2697320565790626</v>
      </c>
      <c r="F2949" s="51">
        <v>100</v>
      </c>
    </row>
    <row r="2950" spans="1:6" x14ac:dyDescent="0.25">
      <c r="A2950" s="46" t="s">
        <v>512</v>
      </c>
      <c r="B2950" s="51">
        <v>1984</v>
      </c>
      <c r="C2950" s="20" t="s">
        <v>456</v>
      </c>
      <c r="D2950" s="20">
        <f>LOG(csv!D2950)</f>
        <v>6.5545989008936587</v>
      </c>
      <c r="E2950" s="53">
        <f>LOG(csv!E2950)</f>
        <v>3.346732576295095</v>
      </c>
      <c r="F2950" s="51">
        <v>100</v>
      </c>
    </row>
    <row r="2951" spans="1:6" ht="20" x14ac:dyDescent="0.25">
      <c r="A2951" s="46" t="s">
        <v>513</v>
      </c>
      <c r="B2951" s="51">
        <v>1984</v>
      </c>
      <c r="C2951" s="20" t="s">
        <v>390</v>
      </c>
      <c r="D2951" s="20">
        <f>LOG(csv!D2951)</f>
        <v>5.6761565811802148</v>
      </c>
      <c r="E2951" s="53">
        <f>LOG(csv!E2951)</f>
        <v>4.1031038947306353</v>
      </c>
      <c r="F2951" s="51">
        <v>100</v>
      </c>
    </row>
    <row r="2952" spans="1:6" ht="30" x14ac:dyDescent="0.25">
      <c r="A2952" s="46" t="s">
        <v>516</v>
      </c>
      <c r="B2952" s="51">
        <v>1984</v>
      </c>
      <c r="C2952" s="20" t="s">
        <v>392</v>
      </c>
      <c r="D2952" s="20">
        <f>LOG(csv!D2952)</f>
        <v>7.2694071362601118</v>
      </c>
      <c r="E2952" s="53">
        <f>LOG(csv!E2952)</f>
        <v>2.4808579298410409</v>
      </c>
      <c r="F2952" s="51">
        <v>100</v>
      </c>
    </row>
    <row r="2953" spans="1:6" ht="30" x14ac:dyDescent="0.25">
      <c r="A2953" s="46" t="s">
        <v>517</v>
      </c>
      <c r="B2953" s="51">
        <v>1984</v>
      </c>
      <c r="C2953" s="20" t="s">
        <v>392</v>
      </c>
      <c r="D2953" s="20">
        <f>LOG(csv!D2953)</f>
        <v>7.1144083329124337</v>
      </c>
      <c r="E2953" s="53">
        <f>LOG(csv!E2953)</f>
        <v>2.2436978237845633</v>
      </c>
      <c r="F2953" s="51">
        <v>100</v>
      </c>
    </row>
    <row r="2954" spans="1:6" ht="30" x14ac:dyDescent="0.25">
      <c r="A2954" s="46" t="s">
        <v>518</v>
      </c>
      <c r="B2954" s="51">
        <v>1984</v>
      </c>
      <c r="C2954" s="20" t="s">
        <v>382</v>
      </c>
      <c r="D2954" s="20">
        <f>LOG(csv!D2954)</f>
        <v>7.3871380405554348</v>
      </c>
      <c r="E2954" s="53">
        <f>LOG(csv!E2954)</f>
        <v>3.3451191005406389</v>
      </c>
      <c r="F2954" s="51">
        <v>100</v>
      </c>
    </row>
    <row r="2955" spans="1:6" ht="30" x14ac:dyDescent="0.25">
      <c r="A2955" s="46" t="s">
        <v>519</v>
      </c>
      <c r="B2955" s="51">
        <v>1984</v>
      </c>
      <c r="C2955" s="20" t="s">
        <v>382</v>
      </c>
      <c r="D2955" s="20">
        <f>LOG(csv!D2955)</f>
        <v>5.5551041263419521</v>
      </c>
      <c r="E2955" s="53">
        <f>LOG(csv!E2955)</f>
        <v>2.7772999666743301</v>
      </c>
      <c r="F2955" s="51">
        <v>100</v>
      </c>
    </row>
    <row r="2956" spans="1:6" ht="30" x14ac:dyDescent="0.25">
      <c r="A2956" s="46" t="s">
        <v>520</v>
      </c>
      <c r="B2956" s="51">
        <v>1984</v>
      </c>
      <c r="C2956" s="20" t="s">
        <v>392</v>
      </c>
      <c r="D2956" s="20">
        <f>LOG(csv!D2956)</f>
        <v>7.068810091704389</v>
      </c>
      <c r="E2956" s="53">
        <f>LOG(csv!E2956)</f>
        <v>2.2048695790957424</v>
      </c>
      <c r="F2956" s="51">
        <v>100</v>
      </c>
    </row>
    <row r="2957" spans="1:6" ht="20" x14ac:dyDescent="0.25">
      <c r="A2957" s="46" t="s">
        <v>521</v>
      </c>
      <c r="B2957" s="51">
        <v>1984</v>
      </c>
      <c r="C2957" s="20" t="s">
        <v>390</v>
      </c>
      <c r="D2957" s="20">
        <f>LOG(csv!D2957)</f>
        <v>5.6022922767449703</v>
      </c>
      <c r="E2957" s="53">
        <f>LOG(csv!E2957)</f>
        <v>3.5228119916942915</v>
      </c>
      <c r="F2957" s="51">
        <v>100</v>
      </c>
    </row>
    <row r="2958" spans="1:6" ht="20" x14ac:dyDescent="0.25">
      <c r="A2958" s="46" t="s">
        <v>522</v>
      </c>
      <c r="B2958" s="51">
        <v>1984</v>
      </c>
      <c r="C2958" s="20" t="s">
        <v>388</v>
      </c>
      <c r="D2958" s="20">
        <f>LOG(csv!D2958)</f>
        <v>4.7811950965511025</v>
      </c>
      <c r="E2958" s="53">
        <f>LOG(csv!E2958)</f>
        <v>3.0915107065568761</v>
      </c>
      <c r="F2958" s="51">
        <v>100</v>
      </c>
    </row>
    <row r="2959" spans="1:6" ht="30" x14ac:dyDescent="0.25">
      <c r="A2959" s="46" t="s">
        <v>524</v>
      </c>
      <c r="B2959" s="51">
        <v>1984</v>
      </c>
      <c r="C2959" s="20" t="s">
        <v>392</v>
      </c>
      <c r="D2959" s="20">
        <f>LOG(csv!D2959)</f>
        <v>6.5020702510154278</v>
      </c>
      <c r="E2959" s="53">
        <f>LOG(csv!E2959)</f>
        <v>2.6263117933489353</v>
      </c>
      <c r="F2959" s="51">
        <v>100</v>
      </c>
    </row>
    <row r="2960" spans="1:6" ht="30" x14ac:dyDescent="0.25">
      <c r="A2960" s="46" t="s">
        <v>525</v>
      </c>
      <c r="B2960" s="51">
        <v>1984</v>
      </c>
      <c r="C2960" s="20" t="s">
        <v>392</v>
      </c>
      <c r="D2960" s="20">
        <f>LOG(csv!D2960)</f>
        <v>6.0937112350178584</v>
      </c>
      <c r="E2960" s="53">
        <f>LOG(csv!E2960)</f>
        <v>3.0138102353454728</v>
      </c>
      <c r="F2960" s="51">
        <v>100</v>
      </c>
    </row>
    <row r="2961" spans="1:6" ht="30" x14ac:dyDescent="0.25">
      <c r="A2961" s="46" t="s">
        <v>527</v>
      </c>
      <c r="B2961" s="51">
        <v>1984</v>
      </c>
      <c r="C2961" s="20" t="s">
        <v>394</v>
      </c>
      <c r="D2961" s="20">
        <f>LOG(csv!D2961)</f>
        <v>8.0312044999546384</v>
      </c>
      <c r="E2961" s="53">
        <f>LOG(csv!E2961)</f>
        <v>3.365386505371494</v>
      </c>
      <c r="F2961" s="51">
        <v>100</v>
      </c>
    </row>
    <row r="2962" spans="1:6" ht="14.5" x14ac:dyDescent="0.25">
      <c r="A2962" s="47" t="s">
        <v>528</v>
      </c>
      <c r="B2962" s="51">
        <v>1984</v>
      </c>
      <c r="C2962" s="20" t="s">
        <v>388</v>
      </c>
      <c r="D2962" s="20">
        <f>LOG(csv!D2962)</f>
        <v>5.0334398401698985</v>
      </c>
      <c r="E2962" s="53">
        <f>LOG(csv!E2962)</f>
        <v>3.1157205966413324</v>
      </c>
      <c r="F2962" s="51">
        <v>100</v>
      </c>
    </row>
    <row r="2963" spans="1:6" ht="20" x14ac:dyDescent="0.25">
      <c r="A2963" s="46" t="s">
        <v>530</v>
      </c>
      <c r="B2963" s="51">
        <v>1984</v>
      </c>
      <c r="C2963" s="20" t="s">
        <v>390</v>
      </c>
      <c r="D2963" s="20">
        <f>LOG(csv!D2963)</f>
        <v>4.5124575861973435</v>
      </c>
      <c r="E2963" s="53">
        <f>LOG(csv!E2963)</f>
        <v>4.5608524944174622</v>
      </c>
      <c r="F2963" s="51">
        <v>100</v>
      </c>
    </row>
    <row r="2964" spans="1:6" ht="30" x14ac:dyDescent="0.25">
      <c r="A2964" s="46" t="s">
        <v>531</v>
      </c>
      <c r="B2964" s="51">
        <v>1984</v>
      </c>
      <c r="C2964" s="20" t="s">
        <v>382</v>
      </c>
      <c r="D2964" s="20">
        <f>LOG(csv!D2964)</f>
        <v>6.4521275986352595</v>
      </c>
      <c r="E2964" s="53">
        <f>LOG(csv!E2964)</f>
        <v>3.0498635402282703</v>
      </c>
      <c r="F2964" s="51">
        <v>100</v>
      </c>
    </row>
    <row r="2965" spans="1:6" ht="20" x14ac:dyDescent="0.35">
      <c r="A2965" s="46" t="s">
        <v>622</v>
      </c>
      <c r="B2965" s="51">
        <v>1984</v>
      </c>
      <c r="C2965" s="42" t="s">
        <v>384</v>
      </c>
      <c r="D2965" s="20">
        <f>LOG(csv!D2965)</f>
        <v>5.7939013879034285</v>
      </c>
      <c r="E2965" s="53">
        <f>LOG(csv!E2965)</f>
        <v>3.2358411692280522</v>
      </c>
      <c r="F2965" s="51">
        <v>100</v>
      </c>
    </row>
    <row r="2966" spans="1:6" ht="20" x14ac:dyDescent="0.25">
      <c r="A2966" s="46" t="s">
        <v>533</v>
      </c>
      <c r="B2966" s="51">
        <v>1984</v>
      </c>
      <c r="C2966" s="20" t="s">
        <v>386</v>
      </c>
      <c r="D2966" s="20">
        <f>LOG(csv!D2966)</f>
        <v>7.5216774641613542</v>
      </c>
      <c r="E2966" s="53">
        <f>LOG(csv!E2966)</f>
        <v>2.8232313345637943</v>
      </c>
      <c r="F2966" s="51">
        <v>100</v>
      </c>
    </row>
    <row r="2967" spans="1:6" ht="30" x14ac:dyDescent="0.25">
      <c r="A2967" s="46" t="s">
        <v>534</v>
      </c>
      <c r="B2967" s="51">
        <v>1984</v>
      </c>
      <c r="C2967" s="20" t="s">
        <v>392</v>
      </c>
      <c r="D2967" s="20">
        <f>LOG(csv!D2967)</f>
        <v>7.2941686214737622</v>
      </c>
      <c r="E2967" s="53">
        <f>LOG(csv!E2967)</f>
        <v>2.4151026983507355</v>
      </c>
      <c r="F2967" s="51">
        <v>100</v>
      </c>
    </row>
    <row r="2968" spans="1:6" ht="30" x14ac:dyDescent="0.25">
      <c r="A2968" s="46" t="s">
        <v>535</v>
      </c>
      <c r="B2968" s="51">
        <v>1984</v>
      </c>
      <c r="C2968" s="20" t="s">
        <v>392</v>
      </c>
      <c r="D2968" s="20">
        <f>LOG(csv!D2968)</f>
        <v>6.3105121238468662</v>
      </c>
      <c r="E2968" s="53">
        <f>LOG(csv!E2968)</f>
        <v>3.2462663558206519</v>
      </c>
      <c r="F2968" s="51">
        <v>100</v>
      </c>
    </row>
    <row r="2969" spans="1:6" ht="30" x14ac:dyDescent="0.25">
      <c r="A2969" s="46" t="s">
        <v>537</v>
      </c>
      <c r="B2969" s="51">
        <v>1984</v>
      </c>
      <c r="C2969" s="20" t="s">
        <v>382</v>
      </c>
      <c r="D2969" s="20">
        <f>LOG(csv!D2969)</f>
        <v>7.4515891473637152</v>
      </c>
      <c r="E2969" s="53">
        <f>LOG(csv!E2969)</f>
        <v>2.1986488957534038</v>
      </c>
      <c r="F2969" s="51">
        <v>100</v>
      </c>
    </row>
    <row r="2970" spans="1:6" ht="20" x14ac:dyDescent="0.25">
      <c r="A2970" s="46" t="s">
        <v>538</v>
      </c>
      <c r="B2970" s="51">
        <v>1984</v>
      </c>
      <c r="C2970" s="20" t="s">
        <v>390</v>
      </c>
      <c r="D2970" s="20">
        <f>LOG(csv!D2970)</f>
        <v>7.217259132062436</v>
      </c>
      <c r="E2970" s="53">
        <f>LOG(csv!E2970)</f>
        <v>3.9934283809397089</v>
      </c>
      <c r="F2970" s="51">
        <v>100</v>
      </c>
    </row>
    <row r="2971" spans="1:6" ht="20" x14ac:dyDescent="0.25">
      <c r="A2971" s="46" t="s">
        <v>540</v>
      </c>
      <c r="B2971" s="51">
        <v>1984</v>
      </c>
      <c r="C2971" s="20" t="s">
        <v>388</v>
      </c>
      <c r="D2971" s="20">
        <f>LOG(csv!D2971)</f>
        <v>5.340931678691331</v>
      </c>
      <c r="E2971" s="53">
        <f>LOG(csv!E2971)</f>
        <v>3.7200810075300721</v>
      </c>
      <c r="F2971" s="51">
        <v>100</v>
      </c>
    </row>
    <row r="2972" spans="1:6" ht="20" x14ac:dyDescent="0.25">
      <c r="A2972" s="46" t="s">
        <v>541</v>
      </c>
      <c r="B2972" s="51">
        <v>1984</v>
      </c>
      <c r="C2972" s="20" t="s">
        <v>388</v>
      </c>
      <c r="D2972" s="20">
        <f>LOG(csv!D2972)</f>
        <v>6.6102490919642483</v>
      </c>
      <c r="E2972" s="53">
        <f>LOG(csv!E2972)</f>
        <v>3.8269554272455113</v>
      </c>
      <c r="F2972" s="51">
        <v>100</v>
      </c>
    </row>
    <row r="2973" spans="1:6" ht="30" x14ac:dyDescent="0.25">
      <c r="A2973" s="46" t="s">
        <v>542</v>
      </c>
      <c r="B2973" s="51">
        <v>1984</v>
      </c>
      <c r="C2973" s="20" t="s">
        <v>394</v>
      </c>
      <c r="D2973" s="20">
        <f>LOG(csv!D2973)</f>
        <v>6.7458652532238945</v>
      </c>
      <c r="E2973" s="53">
        <f>LOG(csv!E2973)</f>
        <v>2.9352015499566422</v>
      </c>
      <c r="F2973" s="51">
        <v>100</v>
      </c>
    </row>
    <row r="2974" spans="1:6" ht="30" x14ac:dyDescent="0.25">
      <c r="A2974" s="46" t="s">
        <v>543</v>
      </c>
      <c r="B2974" s="51">
        <v>1984</v>
      </c>
      <c r="C2974" s="20" t="s">
        <v>392</v>
      </c>
      <c r="D2974" s="20">
        <f>LOG(csv!D2974)</f>
        <v>7.0977809939028047</v>
      </c>
      <c r="E2974" s="53">
        <f>LOG(csv!E2974)</f>
        <v>2.3417631186207752</v>
      </c>
      <c r="F2974" s="51">
        <v>100</v>
      </c>
    </row>
    <row r="2975" spans="1:6" ht="30" x14ac:dyDescent="0.25">
      <c r="A2975" s="46" t="s">
        <v>544</v>
      </c>
      <c r="B2975" s="51">
        <v>1984</v>
      </c>
      <c r="C2975" s="20" t="s">
        <v>392</v>
      </c>
      <c r="D2975" s="20">
        <f>LOG(csv!D2975)</f>
        <v>8.1201121854275922</v>
      </c>
      <c r="E2975" s="53">
        <f>LOG(csv!E2975)</f>
        <v>2.5422355931707874</v>
      </c>
      <c r="F2975" s="51">
        <v>100</v>
      </c>
    </row>
    <row r="2976" spans="1:6" ht="20" x14ac:dyDescent="0.25">
      <c r="A2976" s="46" t="s">
        <v>546</v>
      </c>
      <c r="B2976" s="51">
        <v>1984</v>
      </c>
      <c r="C2976" s="20" t="s">
        <v>390</v>
      </c>
      <c r="D2976" s="20">
        <f>LOG(csv!D2976)</f>
        <v>6.6637781682977844</v>
      </c>
      <c r="E2976" s="53">
        <f>LOG(csv!E2976)</f>
        <v>4.1757867341770236</v>
      </c>
      <c r="F2976" s="51">
        <v>100</v>
      </c>
    </row>
    <row r="2977" spans="1:6" x14ac:dyDescent="0.25">
      <c r="A2977" s="46" t="s">
        <v>547</v>
      </c>
      <c r="B2977" s="51">
        <v>1984</v>
      </c>
      <c r="C2977" s="20" t="s">
        <v>405</v>
      </c>
      <c r="D2977" s="20">
        <f>LOG(csv!D2977)</f>
        <v>6.4916738533633191</v>
      </c>
      <c r="E2977" s="53">
        <f>LOG(csv!E2977)</f>
        <v>3.7899224703504122</v>
      </c>
      <c r="F2977" s="51">
        <v>100</v>
      </c>
    </row>
    <row r="2978" spans="1:6" ht="30" x14ac:dyDescent="0.25">
      <c r="A2978" s="46" t="s">
        <v>548</v>
      </c>
      <c r="B2978" s="51">
        <v>1984</v>
      </c>
      <c r="C2978" s="20" t="s">
        <v>382</v>
      </c>
      <c r="D2978" s="20">
        <f>LOG(csv!D2978)</f>
        <v>8.2195938511343822</v>
      </c>
      <c r="E2978" s="53">
        <f>LOG(csv!E2978)</f>
        <v>2.543200649557277</v>
      </c>
      <c r="F2978" s="51">
        <v>100</v>
      </c>
    </row>
    <row r="2979" spans="1:6" x14ac:dyDescent="0.25">
      <c r="A2979" s="46" t="s">
        <v>549</v>
      </c>
      <c r="B2979" s="51">
        <v>1984</v>
      </c>
      <c r="C2979" s="20" t="s">
        <v>388</v>
      </c>
      <c r="D2979" s="20">
        <f>LOG(csv!D2979)</f>
        <v>4.3134242671691929</v>
      </c>
      <c r="E2979" s="53">
        <f>LOG(csv!E2979)</f>
        <v>3.6502314940913343</v>
      </c>
      <c r="F2979" s="51">
        <v>100</v>
      </c>
    </row>
    <row r="2980" spans="1:6" ht="14.5" x14ac:dyDescent="0.35">
      <c r="A2980" s="46" t="s">
        <v>623</v>
      </c>
      <c r="B2980" s="51">
        <v>1984</v>
      </c>
      <c r="C2980" s="42" t="s">
        <v>405</v>
      </c>
      <c r="D2980" s="20">
        <f>LOG(csv!D2980)</f>
        <v>6</v>
      </c>
      <c r="E2980" s="53">
        <f>LOG(csv!E2980)</f>
        <v>3.0138599126445587</v>
      </c>
      <c r="F2980" s="51">
        <v>100</v>
      </c>
    </row>
    <row r="2981" spans="1:6" ht="30" x14ac:dyDescent="0.25">
      <c r="A2981" s="46" t="s">
        <v>550</v>
      </c>
      <c r="B2981" s="51">
        <v>1984</v>
      </c>
      <c r="C2981" s="20" t="s">
        <v>394</v>
      </c>
      <c r="D2981" s="20">
        <f>LOG(csv!D2981)</f>
        <v>6.5039702178617533</v>
      </c>
      <c r="E2981" s="53">
        <f>LOG(csv!E2981)</f>
        <v>3.3963892073919157</v>
      </c>
      <c r="F2981" s="51">
        <v>100</v>
      </c>
    </row>
    <row r="2982" spans="1:6" ht="30" x14ac:dyDescent="0.25">
      <c r="A2982" s="46" t="s">
        <v>551</v>
      </c>
      <c r="B2982" s="51">
        <v>1984</v>
      </c>
      <c r="C2982" s="20" t="s">
        <v>388</v>
      </c>
      <c r="D2982" s="20">
        <f>LOG(csv!D2982)</f>
        <v>6.7536247246539736</v>
      </c>
      <c r="E2982" s="53">
        <f>LOG(csv!E2982)</f>
        <v>2.8526377261201001</v>
      </c>
      <c r="F2982" s="51">
        <v>100</v>
      </c>
    </row>
    <row r="2983" spans="1:6" ht="30" x14ac:dyDescent="0.25">
      <c r="A2983" s="46" t="s">
        <v>552</v>
      </c>
      <c r="B2983" s="51">
        <v>1984</v>
      </c>
      <c r="C2983" s="20" t="s">
        <v>394</v>
      </c>
      <c r="D2983" s="20">
        <f>LOG(csv!D2983)</f>
        <v>6.8133450311951629</v>
      </c>
      <c r="E2983" s="53">
        <f>LOG(csv!E2983)</f>
        <v>3.0569035065453369</v>
      </c>
      <c r="F2983" s="51">
        <v>100</v>
      </c>
    </row>
    <row r="2984" spans="1:6" ht="30" x14ac:dyDescent="0.25">
      <c r="A2984" s="46" t="s">
        <v>553</v>
      </c>
      <c r="B2984" s="51">
        <v>1984</v>
      </c>
      <c r="C2984" s="20" t="s">
        <v>394</v>
      </c>
      <c r="D2984" s="20">
        <f>LOG(csv!D2984)</f>
        <v>7.4518263795719939</v>
      </c>
      <c r="E2984" s="53">
        <f>LOG(csv!E2984)</f>
        <v>2.9528089091258374</v>
      </c>
      <c r="F2984" s="51">
        <v>100</v>
      </c>
    </row>
    <row r="2985" spans="1:6" ht="30" x14ac:dyDescent="0.25">
      <c r="A2985" s="46" t="s">
        <v>554</v>
      </c>
      <c r="B2985" s="51">
        <v>1984</v>
      </c>
      <c r="C2985" s="20" t="s">
        <v>382</v>
      </c>
      <c r="D2985" s="20">
        <f>LOG(csv!D2985)</f>
        <v>7.9516710153488024</v>
      </c>
      <c r="E2985" s="53">
        <f>LOG(csv!E2985)</f>
        <v>2.7738049057599854</v>
      </c>
      <c r="F2985" s="51">
        <v>100</v>
      </c>
    </row>
    <row r="2986" spans="1:6" ht="20" x14ac:dyDescent="0.25">
      <c r="A2986" s="46" t="s">
        <v>555</v>
      </c>
      <c r="B2986" s="51">
        <v>1984</v>
      </c>
      <c r="C2986" s="20" t="s">
        <v>384</v>
      </c>
      <c r="D2986" s="20">
        <f>LOG(csv!D2986)</f>
        <v>7.5858764266852852</v>
      </c>
      <c r="E2986" s="53">
        <f>LOG(csv!E2986)</f>
        <v>3.2695869370387798</v>
      </c>
      <c r="F2986" s="51">
        <v>100</v>
      </c>
    </row>
    <row r="2987" spans="1:6" ht="20" x14ac:dyDescent="0.25">
      <c r="A2987" s="46" t="s">
        <v>556</v>
      </c>
      <c r="B2987" s="51">
        <v>1984</v>
      </c>
      <c r="C2987" s="20" t="s">
        <v>390</v>
      </c>
      <c r="D2987" s="20">
        <f>LOG(csv!D2987)</f>
        <v>7.025546299509994</v>
      </c>
      <c r="E2987" s="53">
        <f>LOG(csv!E2987)</f>
        <v>3.4019165344388851</v>
      </c>
      <c r="F2987" s="51">
        <v>100</v>
      </c>
    </row>
    <row r="2988" spans="1:6" ht="30" x14ac:dyDescent="0.25">
      <c r="A2988" s="46" t="s">
        <v>557</v>
      </c>
      <c r="B2988" s="51">
        <v>1984</v>
      </c>
      <c r="C2988" s="20" t="s">
        <v>394</v>
      </c>
      <c r="D2988" s="20">
        <f>LOG(csv!D2988)</f>
        <v>6.594081692054294</v>
      </c>
      <c r="E2988" s="53">
        <f>LOG(csv!E2988)</f>
        <v>3.7581634904278576</v>
      </c>
      <c r="F2988" s="51">
        <v>100</v>
      </c>
    </row>
    <row r="2989" spans="1:6" x14ac:dyDescent="0.25">
      <c r="A2989" s="46" t="s">
        <v>558</v>
      </c>
      <c r="B2989" s="51">
        <v>1984</v>
      </c>
      <c r="C2989" s="20" t="s">
        <v>405</v>
      </c>
      <c r="D2989" s="20">
        <f>LOG(csv!D2989)</f>
        <v>5.947119406409441</v>
      </c>
      <c r="E2989" s="53">
        <f>LOG(csv!E2989)</f>
        <v>4.2932411611695285</v>
      </c>
      <c r="F2989" s="51">
        <v>100</v>
      </c>
    </row>
    <row r="2990" spans="1:6" ht="30" x14ac:dyDescent="0.25">
      <c r="A2990" s="48" t="s">
        <v>502</v>
      </c>
      <c r="B2990" s="51">
        <v>1984</v>
      </c>
      <c r="C2990" s="20" t="s">
        <v>382</v>
      </c>
      <c r="D2990" s="20">
        <f>LOG(csv!D2990)</f>
        <v>7.6888363224368259</v>
      </c>
      <c r="E2990" s="53">
        <f>LOG(csv!E2990)</f>
        <v>3.3934824034881061</v>
      </c>
      <c r="F2990" s="51">
        <v>100</v>
      </c>
    </row>
    <row r="2991" spans="1:6" ht="30" x14ac:dyDescent="0.25">
      <c r="A2991" s="46" t="s">
        <v>529</v>
      </c>
      <c r="B2991" s="51">
        <v>1984</v>
      </c>
      <c r="C2991" s="20" t="s">
        <v>398</v>
      </c>
      <c r="D2991" s="20">
        <f>LOG(csv!D2991)</f>
        <v>6.6499873680125505</v>
      </c>
      <c r="E2991" s="53">
        <f>LOG(csv!E2991)</f>
        <v>2.9398409389513849</v>
      </c>
      <c r="F2991" s="51">
        <v>100</v>
      </c>
    </row>
    <row r="2992" spans="1:6" ht="20" x14ac:dyDescent="0.25">
      <c r="A2992" s="46" t="s">
        <v>560</v>
      </c>
      <c r="B2992" s="51">
        <v>1984</v>
      </c>
      <c r="C2992" s="20" t="s">
        <v>384</v>
      </c>
      <c r="D2992" s="20">
        <f>LOG(csv!D2992)</f>
        <v>7.3483740330552036</v>
      </c>
      <c r="E2992" s="53">
        <f>LOG(csv!E2992)</f>
        <v>3.1445476378654642</v>
      </c>
      <c r="F2992" s="51">
        <v>100</v>
      </c>
    </row>
    <row r="2993" spans="1:6" ht="30" x14ac:dyDescent="0.25">
      <c r="A2993" s="46" t="s">
        <v>561</v>
      </c>
      <c r="B2993" s="51">
        <v>1984</v>
      </c>
      <c r="C2993" s="20" t="s">
        <v>398</v>
      </c>
      <c r="D2993" s="20">
        <f>LOG(csv!D2993)</f>
        <v>8.1550125954405903</v>
      </c>
      <c r="E2993" s="53">
        <f>LOG(csv!E2993)</f>
        <v>3.5375839326290772</v>
      </c>
      <c r="F2993" s="51">
        <v>100</v>
      </c>
    </row>
    <row r="2994" spans="1:6" ht="30" x14ac:dyDescent="0.25">
      <c r="A2994" s="46" t="s">
        <v>562</v>
      </c>
      <c r="B2994" s="51">
        <v>1984</v>
      </c>
      <c r="C2994" s="20" t="s">
        <v>392</v>
      </c>
      <c r="D2994" s="20">
        <f>LOG(csv!D2994)</f>
        <v>6.9369281350950232</v>
      </c>
      <c r="E2994" s="53">
        <f>LOG(csv!E2994)</f>
        <v>2.4314931807150697</v>
      </c>
      <c r="F2994" s="51">
        <v>100</v>
      </c>
    </row>
    <row r="2995" spans="1:6" ht="30" x14ac:dyDescent="0.25">
      <c r="A2995" s="47" t="s">
        <v>564</v>
      </c>
      <c r="B2995" s="51">
        <v>1984</v>
      </c>
      <c r="C2995" s="20" t="s">
        <v>394</v>
      </c>
      <c r="D2995" s="20">
        <f>LOG(csv!D2995)</f>
        <v>4.5924987489987794</v>
      </c>
      <c r="E2995" s="53">
        <f>LOG(csv!E2995)</f>
        <v>3.3555327947468352</v>
      </c>
      <c r="F2995" s="51">
        <v>100</v>
      </c>
    </row>
    <row r="2996" spans="1:6" ht="30" x14ac:dyDescent="0.25">
      <c r="A2996" s="46" t="s">
        <v>565</v>
      </c>
      <c r="B2996" s="51">
        <v>1984</v>
      </c>
      <c r="C2996" s="20" t="s">
        <v>392</v>
      </c>
      <c r="D2996" s="20">
        <f>LOG(csv!D2996)</f>
        <v>5.226491640270277</v>
      </c>
      <c r="E2996" s="53">
        <f>LOG(csv!E2996)</f>
        <v>3.1996044229400811</v>
      </c>
      <c r="F2996" s="51">
        <v>100</v>
      </c>
    </row>
    <row r="2997" spans="1:6" ht="50" x14ac:dyDescent="0.25">
      <c r="A2997" s="46" t="s">
        <v>567</v>
      </c>
      <c r="B2997" s="51">
        <v>1984</v>
      </c>
      <c r="C2997" s="20" t="s">
        <v>394</v>
      </c>
      <c r="D2997" s="20">
        <f>LOG(csv!D2997)</f>
        <v>5.0713222165053642</v>
      </c>
      <c r="E2997" s="53">
        <f>LOG(csv!E2997)</f>
        <v>3.1144595618471969</v>
      </c>
      <c r="F2997" s="51">
        <v>100</v>
      </c>
    </row>
    <row r="2998" spans="1:6" x14ac:dyDescent="0.25">
      <c r="A2998" s="46" t="s">
        <v>568</v>
      </c>
      <c r="B2998" s="51">
        <v>1984</v>
      </c>
      <c r="C2998" s="20" t="s">
        <v>388</v>
      </c>
      <c r="D2998" s="20">
        <f>LOG(csv!D2998)</f>
        <v>5.2477474726909366</v>
      </c>
      <c r="E2998" s="53">
        <f>LOG(csv!E2998)</f>
        <v>2.8360600337681463</v>
      </c>
      <c r="F2998" s="51">
        <v>100</v>
      </c>
    </row>
    <row r="2999" spans="1:6" ht="20" x14ac:dyDescent="0.25">
      <c r="A2999" s="46" t="s">
        <v>569</v>
      </c>
      <c r="B2999" s="51">
        <v>1984</v>
      </c>
      <c r="C2999" s="20" t="s">
        <v>390</v>
      </c>
      <c r="D2999" s="20">
        <f>LOG(csv!D2999)</f>
        <v>4.4661407178389938</v>
      </c>
      <c r="E2999" s="53">
        <f>LOG(csv!E2999)</f>
        <v>4.1942758443249719</v>
      </c>
      <c r="F2999" s="51">
        <v>100</v>
      </c>
    </row>
    <row r="3000" spans="1:6" ht="30" x14ac:dyDescent="0.25">
      <c r="A3000" s="47" t="s">
        <v>570</v>
      </c>
      <c r="B3000" s="51">
        <v>1984</v>
      </c>
      <c r="C3000" s="20" t="s">
        <v>392</v>
      </c>
      <c r="D3000" s="20">
        <f>LOG(csv!D3000)</f>
        <v>5.2864856612595066</v>
      </c>
      <c r="E3000" s="53">
        <f>LOG(csv!E3000)</f>
        <v>2.7613704167279933</v>
      </c>
      <c r="F3000" s="51">
        <v>100</v>
      </c>
    </row>
    <row r="3001" spans="1:6" ht="20" x14ac:dyDescent="0.25">
      <c r="A3001" s="46" t="s">
        <v>571</v>
      </c>
      <c r="B3001" s="51">
        <v>1984</v>
      </c>
      <c r="C3001" s="20" t="s">
        <v>405</v>
      </c>
      <c r="D3001" s="20">
        <f>LOG(csv!D3001)</f>
        <v>7.4316810210073605</v>
      </c>
      <c r="E3001" s="53">
        <f>LOG(csv!E3001)</f>
        <v>3.9749046830985821</v>
      </c>
      <c r="F3001" s="51">
        <v>100</v>
      </c>
    </row>
    <row r="3002" spans="1:6" ht="30" x14ac:dyDescent="0.25">
      <c r="A3002" s="46" t="s">
        <v>572</v>
      </c>
      <c r="B3002" s="51">
        <v>1984</v>
      </c>
      <c r="C3002" s="20" t="s">
        <v>392</v>
      </c>
      <c r="D3002" s="20">
        <f>LOG(csv!D3002)</f>
        <v>7.0787148891913851</v>
      </c>
      <c r="E3002" s="53">
        <f>LOG(csv!E3002)</f>
        <v>2.6366415973627402</v>
      </c>
      <c r="F3002" s="51">
        <v>100</v>
      </c>
    </row>
    <row r="3003" spans="1:6" ht="20" x14ac:dyDescent="0.25">
      <c r="A3003" s="46" t="s">
        <v>573</v>
      </c>
      <c r="B3003" s="51">
        <v>1984</v>
      </c>
      <c r="C3003" s="20" t="s">
        <v>384</v>
      </c>
      <c r="D3003" s="20">
        <f>LOG(csv!D3003)</f>
        <v>6.9729620046070915</v>
      </c>
      <c r="E3003" s="53">
        <f>LOG(csv!E3003)</f>
        <v>3.4114377159777107</v>
      </c>
      <c r="F3003" s="51">
        <v>100</v>
      </c>
    </row>
    <row r="3004" spans="1:6" ht="30" x14ac:dyDescent="0.25">
      <c r="A3004" s="46" t="s">
        <v>574</v>
      </c>
      <c r="B3004" s="51">
        <v>1984</v>
      </c>
      <c r="C3004" s="20" t="s">
        <v>392</v>
      </c>
      <c r="D3004" s="20">
        <f>LOG(csv!D3004)</f>
        <v>4.9113760332360652</v>
      </c>
      <c r="E3004" s="53">
        <f>LOG(csv!E3004)</f>
        <v>3.3544378360968383</v>
      </c>
      <c r="F3004" s="51">
        <v>100</v>
      </c>
    </row>
    <row r="3005" spans="1:6" ht="30" x14ac:dyDescent="0.25">
      <c r="A3005" s="46" t="s">
        <v>575</v>
      </c>
      <c r="B3005" s="51">
        <v>1984</v>
      </c>
      <c r="C3005" s="20" t="s">
        <v>392</v>
      </c>
      <c r="D3005" s="20">
        <f>LOG(csv!D3005)</f>
        <v>6.7785310918988699</v>
      </c>
      <c r="E3005" s="53">
        <f>LOG(csv!E3005)</f>
        <v>2.5079678701622461</v>
      </c>
      <c r="F3005" s="51">
        <v>100</v>
      </c>
    </row>
    <row r="3006" spans="1:6" ht="30" x14ac:dyDescent="0.25">
      <c r="A3006" s="46" t="s">
        <v>576</v>
      </c>
      <c r="B3006" s="51">
        <v>1984</v>
      </c>
      <c r="C3006" s="20" t="s">
        <v>382</v>
      </c>
      <c r="D3006" s="20">
        <f>LOG(csv!D3006)</f>
        <v>6.6524542496118242</v>
      </c>
      <c r="E3006" s="53">
        <f>LOG(csv!E3006)</f>
        <v>3.8587312886379794</v>
      </c>
      <c r="F3006" s="51">
        <v>100</v>
      </c>
    </row>
    <row r="3007" spans="1:6" ht="20" x14ac:dyDescent="0.25">
      <c r="A3007" s="46" t="s">
        <v>577</v>
      </c>
      <c r="B3007" s="51">
        <v>1984</v>
      </c>
      <c r="C3007" s="20" t="s">
        <v>384</v>
      </c>
      <c r="D3007" s="20">
        <f>LOG(csv!D3007)</f>
        <v>6.7355548293456735</v>
      </c>
      <c r="E3007" s="53">
        <f>LOG(csv!E3007)</f>
        <v>3.3960089160846647</v>
      </c>
      <c r="F3007" s="51">
        <v>100</v>
      </c>
    </row>
    <row r="3008" spans="1:6" ht="20" x14ac:dyDescent="0.25">
      <c r="A3008" s="46" t="s">
        <v>578</v>
      </c>
      <c r="B3008" s="51">
        <v>1984</v>
      </c>
      <c r="C3008" s="20" t="s">
        <v>384</v>
      </c>
      <c r="D3008" s="20">
        <f>LOG(csv!D3008)</f>
        <v>6.3032710261660201</v>
      </c>
      <c r="E3008" s="53">
        <f>LOG(csv!E3008)</f>
        <v>3.8516437641749679</v>
      </c>
      <c r="F3008" s="51">
        <v>100</v>
      </c>
    </row>
    <row r="3009" spans="1:6" ht="20" x14ac:dyDescent="0.25">
      <c r="A3009" s="46" t="s">
        <v>579</v>
      </c>
      <c r="B3009" s="51">
        <v>1984</v>
      </c>
      <c r="C3009" s="20" t="s">
        <v>388</v>
      </c>
      <c r="D3009" s="20">
        <f>LOG(csv!D3009)</f>
        <v>5.7422835443140974</v>
      </c>
      <c r="E3009" s="53">
        <f>LOG(csv!E3009)</f>
        <v>2.9832972396781106</v>
      </c>
      <c r="F3009" s="51">
        <v>100</v>
      </c>
    </row>
    <row r="3010" spans="1:6" ht="30" x14ac:dyDescent="0.25">
      <c r="A3010" s="46" t="s">
        <v>580</v>
      </c>
      <c r="B3010" s="51">
        <v>1984</v>
      </c>
      <c r="C3010" s="20" t="s">
        <v>392</v>
      </c>
      <c r="D3010" s="20">
        <f>LOG(csv!D3010)</f>
        <v>6.9475973112738503</v>
      </c>
      <c r="E3010" s="53">
        <f>LOG(csv!E3010)</f>
        <v>2.727102341413207</v>
      </c>
      <c r="F3010" s="51">
        <v>100</v>
      </c>
    </row>
    <row r="3011" spans="1:6" ht="30" x14ac:dyDescent="0.25">
      <c r="A3011" s="46" t="s">
        <v>581</v>
      </c>
      <c r="B3011" s="51">
        <v>1984</v>
      </c>
      <c r="C3011" s="20" t="s">
        <v>392</v>
      </c>
      <c r="D3011" s="20">
        <f>LOG(csv!D3011)</f>
        <v>7.6453007776360646</v>
      </c>
      <c r="E3011" s="53">
        <f>LOG(csv!E3011)</f>
        <v>3.4459076052910271</v>
      </c>
      <c r="F3011" s="51">
        <v>100</v>
      </c>
    </row>
    <row r="3012" spans="1:6" ht="20" x14ac:dyDescent="0.35">
      <c r="A3012" s="46" t="s">
        <v>624</v>
      </c>
      <c r="B3012" s="51">
        <v>1984</v>
      </c>
      <c r="C3012" s="42" t="s">
        <v>392</v>
      </c>
      <c r="D3012" s="20">
        <f>LOG(csv!D3012)</f>
        <v>7.0913151596972233</v>
      </c>
      <c r="E3012" s="53">
        <f>LOG(csv!E3012)</f>
        <v>3.1467532538375629</v>
      </c>
      <c r="F3012" s="51">
        <v>100</v>
      </c>
    </row>
    <row r="3013" spans="1:6" ht="20" x14ac:dyDescent="0.25">
      <c r="A3013" s="46" t="s">
        <v>582</v>
      </c>
      <c r="B3013" s="51">
        <v>1984</v>
      </c>
      <c r="C3013" s="20" t="s">
        <v>390</v>
      </c>
      <c r="D3013" s="20">
        <f>LOG(csv!D3013)</f>
        <v>7.6063581662857604</v>
      </c>
      <c r="E3013" s="53">
        <f>LOG(csv!E3013)</f>
        <v>3.6516512653822475</v>
      </c>
      <c r="F3013" s="51">
        <v>100</v>
      </c>
    </row>
    <row r="3014" spans="1:6" ht="30" x14ac:dyDescent="0.25">
      <c r="A3014" s="46" t="s">
        <v>583</v>
      </c>
      <c r="B3014" s="51">
        <v>1984</v>
      </c>
      <c r="C3014" s="20" t="s">
        <v>382</v>
      </c>
      <c r="D3014" s="20">
        <f>LOG(csv!D3014)</f>
        <v>7.3058292603429287</v>
      </c>
      <c r="E3014" s="53">
        <f>LOG(csv!E3014)</f>
        <v>2.5886356443888365</v>
      </c>
      <c r="F3014" s="51">
        <v>100</v>
      </c>
    </row>
    <row r="3015" spans="1:6" ht="30" x14ac:dyDescent="0.25">
      <c r="A3015" s="46" t="s">
        <v>584</v>
      </c>
      <c r="B3015" s="51">
        <v>1984</v>
      </c>
      <c r="C3015" s="20" t="s">
        <v>392</v>
      </c>
      <c r="D3015" s="20">
        <f>LOG(csv!D3015)</f>
        <v>7.6152805120020135</v>
      </c>
      <c r="E3015" s="53">
        <f>LOG(csv!E3015)</f>
        <v>2.6620000446053469</v>
      </c>
      <c r="F3015" s="51">
        <v>100</v>
      </c>
    </row>
    <row r="3016" spans="1:6" ht="30" x14ac:dyDescent="0.25">
      <c r="A3016" s="46" t="s">
        <v>585</v>
      </c>
      <c r="B3016" s="51">
        <v>1984</v>
      </c>
      <c r="C3016" s="20" t="s">
        <v>394</v>
      </c>
      <c r="D3016" s="20">
        <f>LOG(csv!D3016)</f>
        <v>5.6425802507306173</v>
      </c>
      <c r="E3016" s="53">
        <f>LOG(csv!E3016)</f>
        <v>3.3712006362897355</v>
      </c>
      <c r="F3016" s="51">
        <v>100</v>
      </c>
    </row>
    <row r="3017" spans="1:6" ht="30" x14ac:dyDescent="0.25">
      <c r="A3017" s="46" t="s">
        <v>586</v>
      </c>
      <c r="B3017" s="51">
        <v>1984</v>
      </c>
      <c r="C3017" s="20" t="s">
        <v>392</v>
      </c>
      <c r="D3017" s="20">
        <f>LOG(csv!D3017)</f>
        <v>6.0555060013020441</v>
      </c>
      <c r="E3017" s="53">
        <f>LOG(csv!E3017)</f>
        <v>2.8614811094401928</v>
      </c>
      <c r="F3017" s="51">
        <v>100</v>
      </c>
    </row>
    <row r="3018" spans="1:6" ht="20" x14ac:dyDescent="0.25">
      <c r="A3018" s="46" t="s">
        <v>587</v>
      </c>
      <c r="B3018" s="51">
        <v>1984</v>
      </c>
      <c r="C3018" s="20" t="s">
        <v>390</v>
      </c>
      <c r="D3018" s="20">
        <f>LOG(csv!D3018)</f>
        <v>6.9550426109968271</v>
      </c>
      <c r="E3018" s="53">
        <f>LOG(csv!E3018)</f>
        <v>4.1110719026103668</v>
      </c>
      <c r="F3018" s="51">
        <v>100</v>
      </c>
    </row>
    <row r="3019" spans="1:6" ht="20" x14ac:dyDescent="0.25">
      <c r="A3019" s="46" t="s">
        <v>588</v>
      </c>
      <c r="B3019" s="51">
        <v>1984</v>
      </c>
      <c r="C3019" s="20" t="s">
        <v>390</v>
      </c>
      <c r="D3019" s="20">
        <f>LOG(csv!D3019)</f>
        <v>6.8764449772609142</v>
      </c>
      <c r="E3019" s="53">
        <f>LOG(csv!E3019)</f>
        <v>4.2163725498307798</v>
      </c>
      <c r="F3019" s="51">
        <v>100</v>
      </c>
    </row>
    <row r="3020" spans="1:6" x14ac:dyDescent="0.25">
      <c r="A3020" s="46" t="s">
        <v>589</v>
      </c>
      <c r="B3020" s="51">
        <v>1984</v>
      </c>
      <c r="C3020" s="20" t="s">
        <v>405</v>
      </c>
      <c r="D3020" s="20">
        <f>LOG(csv!D3020)</f>
        <v>7.2760332957611249</v>
      </c>
      <c r="E3020" s="53">
        <f>LOG(csv!E3020)</f>
        <v>3.2297091096272785</v>
      </c>
      <c r="F3020" s="51">
        <v>100</v>
      </c>
    </row>
    <row r="3021" spans="1:6" ht="30" x14ac:dyDescent="0.25">
      <c r="A3021" s="46" t="s">
        <v>591</v>
      </c>
      <c r="B3021" s="51">
        <v>1984</v>
      </c>
      <c r="C3021" s="20" t="s">
        <v>398</v>
      </c>
      <c r="D3021" s="20">
        <f>LOG(csv!D3021)</f>
        <v>6.8645594321922756</v>
      </c>
      <c r="E3021" s="53">
        <f>LOG(csv!E3021)</f>
        <v>2.6414905672814406</v>
      </c>
      <c r="F3021" s="51">
        <v>100</v>
      </c>
    </row>
    <row r="3022" spans="1:6" ht="30" x14ac:dyDescent="0.25">
      <c r="A3022" s="46" t="s">
        <v>593</v>
      </c>
      <c r="B3022" s="51">
        <v>1984</v>
      </c>
      <c r="C3022" s="20" t="s">
        <v>382</v>
      </c>
      <c r="D3022" s="20">
        <f>LOG(csv!D3022)</f>
        <v>7.8104448737186072</v>
      </c>
      <c r="E3022" s="53">
        <f>LOG(csv!E3022)</f>
        <v>2.9126847243262701</v>
      </c>
      <c r="F3022" s="51">
        <v>100</v>
      </c>
    </row>
    <row r="3023" spans="1:6" ht="20" x14ac:dyDescent="0.25">
      <c r="A3023" s="46" t="s">
        <v>515</v>
      </c>
      <c r="B3023" s="51">
        <v>1984</v>
      </c>
      <c r="C3023" s="20" t="s">
        <v>384</v>
      </c>
      <c r="D3023" s="20">
        <f>LOG(csv!D3023)</f>
        <v>6.3118712106355614</v>
      </c>
      <c r="E3023" s="53">
        <f>LOG(csv!E3023)</f>
        <v>3.2697777043550391</v>
      </c>
      <c r="F3023" s="51">
        <v>100</v>
      </c>
    </row>
    <row r="3024" spans="1:6" ht="20" x14ac:dyDescent="0.35">
      <c r="A3024" s="46" t="s">
        <v>625</v>
      </c>
      <c r="B3024" s="51">
        <v>1984</v>
      </c>
      <c r="C3024" s="42" t="s">
        <v>382</v>
      </c>
      <c r="D3024" s="20">
        <f>LOG(csv!D3024)</f>
        <v>6.0671609060616039</v>
      </c>
      <c r="E3024" s="53">
        <f>LOG(csv!E3024)</f>
        <v>2.4036954988873891</v>
      </c>
      <c r="F3024" s="51">
        <v>100</v>
      </c>
    </row>
    <row r="3025" spans="1:6" ht="30" x14ac:dyDescent="0.25">
      <c r="A3025" s="46" t="s">
        <v>594</v>
      </c>
      <c r="B3025" s="51">
        <v>1984</v>
      </c>
      <c r="C3025" s="20" t="s">
        <v>392</v>
      </c>
      <c r="D3025" s="20">
        <f>LOG(csv!D3025)</f>
        <v>6.7441914011106388</v>
      </c>
      <c r="E3025" s="53">
        <f>LOG(csv!E3025)</f>
        <v>2.3592358180029311</v>
      </c>
      <c r="F3025" s="51">
        <v>100</v>
      </c>
    </row>
    <row r="3026" spans="1:6" x14ac:dyDescent="0.25">
      <c r="A3026" s="46" t="s">
        <v>595</v>
      </c>
      <c r="B3026" s="51">
        <v>1984</v>
      </c>
      <c r="C3026" s="20" t="s">
        <v>388</v>
      </c>
      <c r="D3026" s="20">
        <f>LOG(csv!D3026)</f>
        <v>5.0595217660408505</v>
      </c>
      <c r="E3026" s="53">
        <f>LOG(csv!E3026)</f>
        <v>2.835483265283623</v>
      </c>
      <c r="F3026" s="51">
        <v>100</v>
      </c>
    </row>
    <row r="3027" spans="1:6" ht="30" x14ac:dyDescent="0.25">
      <c r="A3027" s="47" t="s">
        <v>596</v>
      </c>
      <c r="B3027" s="51">
        <v>1984</v>
      </c>
      <c r="C3027" s="20" t="s">
        <v>394</v>
      </c>
      <c r="D3027" s="20">
        <f>LOG(csv!D3027)</f>
        <v>6.0276928298182444</v>
      </c>
      <c r="E3027" s="53">
        <f>LOG(csv!E3027)</f>
        <v>3.8268529507343354</v>
      </c>
      <c r="F3027" s="51">
        <v>100</v>
      </c>
    </row>
    <row r="3028" spans="1:6" ht="20" x14ac:dyDescent="0.25">
      <c r="A3028" s="46" t="s">
        <v>597</v>
      </c>
      <c r="B3028" s="51">
        <v>1984</v>
      </c>
      <c r="C3028" s="20" t="s">
        <v>386</v>
      </c>
      <c r="D3028" s="20">
        <f>LOG(csv!D3028)</f>
        <v>7.007535015451908</v>
      </c>
      <c r="E3028" s="53">
        <f>LOG(csv!E3028)</f>
        <v>3.0689646770602512</v>
      </c>
      <c r="F3028" s="51">
        <v>100</v>
      </c>
    </row>
    <row r="3029" spans="1:6" x14ac:dyDescent="0.25">
      <c r="A3029" s="46" t="s">
        <v>598</v>
      </c>
      <c r="B3029" s="51">
        <v>1984</v>
      </c>
      <c r="C3029" s="20" t="s">
        <v>405</v>
      </c>
      <c r="D3029" s="20">
        <f>LOG(csv!D3029)</f>
        <v>7.847658756891005</v>
      </c>
      <c r="E3029" s="53">
        <f>LOG(csv!E3029)</f>
        <v>3.0955884404232599</v>
      </c>
      <c r="F3029" s="51">
        <v>100</v>
      </c>
    </row>
    <row r="3030" spans="1:6" ht="30" x14ac:dyDescent="0.25">
      <c r="A3030" s="46" t="s">
        <v>599</v>
      </c>
      <c r="B3030" s="51">
        <v>1984</v>
      </c>
      <c r="C3030" s="20" t="s">
        <v>398</v>
      </c>
      <c r="D3030" s="20">
        <f>LOG(csv!D3030)</f>
        <v>6.7026820786421526</v>
      </c>
      <c r="E3030" s="53">
        <f>LOG(csv!E3030)</f>
        <v>2.7505550360000122</v>
      </c>
      <c r="F3030" s="51">
        <v>100</v>
      </c>
    </row>
    <row r="3031" spans="1:6" x14ac:dyDescent="0.25">
      <c r="A3031" s="46" t="s">
        <v>601</v>
      </c>
      <c r="B3031" s="51">
        <v>1984</v>
      </c>
      <c r="C3031" s="20" t="s">
        <v>388</v>
      </c>
      <c r="D3031" s="20">
        <f>LOG(csv!D3031)</f>
        <v>4.0722498976135144</v>
      </c>
      <c r="E3031" s="53">
        <f>LOG(csv!E3031)</f>
        <v>2.8193087956113776</v>
      </c>
      <c r="F3031" s="51">
        <v>100</v>
      </c>
    </row>
    <row r="3032" spans="1:6" ht="30" x14ac:dyDescent="0.25">
      <c r="A3032" s="46" t="s">
        <v>602</v>
      </c>
      <c r="B3032" s="51">
        <v>1984</v>
      </c>
      <c r="C3032" s="20" t="s">
        <v>392</v>
      </c>
      <c r="D3032" s="20">
        <f>LOG(csv!D3032)</f>
        <v>7.4501837128155204</v>
      </c>
      <c r="E3032" s="53">
        <f>LOG(csv!E3032)</f>
        <v>2.4070242595981086</v>
      </c>
      <c r="F3032" s="51">
        <v>100</v>
      </c>
    </row>
    <row r="3033" spans="1:6" ht="30" x14ac:dyDescent="0.25">
      <c r="A3033" s="46" t="s">
        <v>603</v>
      </c>
      <c r="B3033" s="51">
        <v>1984</v>
      </c>
      <c r="C3033" s="20" t="s">
        <v>398</v>
      </c>
      <c r="D3033" s="20">
        <f>LOG(csv!D3033)</f>
        <v>7.6694174541257576</v>
      </c>
      <c r="E3033" s="53">
        <f>LOG(csv!E3033)</f>
        <v>2.8029637379452947</v>
      </c>
      <c r="F3033" s="51">
        <v>100</v>
      </c>
    </row>
    <row r="3034" spans="1:6" ht="30" x14ac:dyDescent="0.25">
      <c r="A3034" s="46" t="s">
        <v>604</v>
      </c>
      <c r="B3034" s="51">
        <v>1984</v>
      </c>
      <c r="C3034" s="20" t="s">
        <v>405</v>
      </c>
      <c r="D3034" s="20">
        <f>LOG(csv!D3034)</f>
        <v>6.415426281290876</v>
      </c>
      <c r="E3034" s="53">
        <f>LOG(csv!E3034)</f>
        <v>4.5139546337458158</v>
      </c>
      <c r="F3034" s="51">
        <v>100</v>
      </c>
    </row>
    <row r="3035" spans="1:6" ht="20" x14ac:dyDescent="0.25">
      <c r="A3035" s="48" t="s">
        <v>605</v>
      </c>
      <c r="B3035" s="51">
        <v>1984</v>
      </c>
      <c r="C3035" s="20" t="s">
        <v>390</v>
      </c>
      <c r="D3035" s="20">
        <f>LOG(csv!D3035)</f>
        <v>7.7825382148795619</v>
      </c>
      <c r="E3035" s="53">
        <f>LOG(csv!E3035)</f>
        <v>3.9127105325844695</v>
      </c>
      <c r="F3035" s="51">
        <v>100</v>
      </c>
    </row>
    <row r="3036" spans="1:6" ht="30" x14ac:dyDescent="0.25">
      <c r="A3036" s="46" t="s">
        <v>592</v>
      </c>
      <c r="B3036" s="51">
        <v>1984</v>
      </c>
      <c r="C3036" s="20" t="s">
        <v>392</v>
      </c>
      <c r="D3036" s="20">
        <f>LOG(csv!D3036)</f>
        <v>7.5733983813918968</v>
      </c>
      <c r="E3036" s="53">
        <f>LOG(csv!E3036)</f>
        <v>2.0090416586053945</v>
      </c>
      <c r="F3036" s="51">
        <v>100</v>
      </c>
    </row>
    <row r="3037" spans="1:6" ht="20" x14ac:dyDescent="0.25">
      <c r="A3037" s="48" t="s">
        <v>606</v>
      </c>
      <c r="B3037" s="51">
        <v>1984</v>
      </c>
      <c r="C3037" s="20" t="s">
        <v>413</v>
      </c>
      <c r="D3037" s="20">
        <f>LOG(csv!D3037)</f>
        <v>8.4748631650071289</v>
      </c>
      <c r="E3037" s="53">
        <f>LOG(csv!E3037)</f>
        <v>4.2338660122362937</v>
      </c>
      <c r="F3037" s="51">
        <v>100</v>
      </c>
    </row>
    <row r="3038" spans="1:6" ht="30" x14ac:dyDescent="0.25">
      <c r="A3038" s="48" t="s">
        <v>612</v>
      </c>
      <c r="B3038" s="51">
        <v>1984</v>
      </c>
      <c r="C3038" s="20" t="s">
        <v>394</v>
      </c>
      <c r="D3038" s="20">
        <f>LOG(csv!D3038)</f>
        <v>5.035849819934441</v>
      </c>
      <c r="E3038" s="53">
        <f>LOG(csv!E3038)</f>
        <v>3.9601888022580196</v>
      </c>
      <c r="F3038" s="51">
        <v>100</v>
      </c>
    </row>
    <row r="3039" spans="1:6" ht="30" x14ac:dyDescent="0.25">
      <c r="A3039" s="46" t="s">
        <v>607</v>
      </c>
      <c r="B3039" s="51">
        <v>1984</v>
      </c>
      <c r="C3039" s="20" t="s">
        <v>394</v>
      </c>
      <c r="D3039" s="20">
        <f>LOG(csv!D3039)</f>
        <v>6.5355386741890982</v>
      </c>
      <c r="E3039" s="53">
        <f>LOG(csv!E3039)</f>
        <v>3.2097077207881464</v>
      </c>
      <c r="F3039" s="51">
        <v>100</v>
      </c>
    </row>
    <row r="3040" spans="1:6" ht="30" x14ac:dyDescent="0.25">
      <c r="A3040" s="46" t="s">
        <v>608</v>
      </c>
      <c r="B3040" s="51">
        <v>1984</v>
      </c>
      <c r="C3040" s="20" t="s">
        <v>398</v>
      </c>
      <c r="D3040" s="20">
        <f>LOG(csv!D3040)</f>
        <v>7.4362761214762214</v>
      </c>
      <c r="E3040" s="53">
        <f>LOG(csv!E3040)</f>
        <v>2.8142798393927331</v>
      </c>
      <c r="F3040" s="51">
        <v>100</v>
      </c>
    </row>
    <row r="3041" spans="1:6" x14ac:dyDescent="0.25">
      <c r="A3041" s="46" t="s">
        <v>609</v>
      </c>
      <c r="B3041" s="51">
        <v>1984</v>
      </c>
      <c r="C3041" s="20" t="s">
        <v>388</v>
      </c>
      <c r="D3041" s="20">
        <f>LOG(csv!D3041)</f>
        <v>5.3198739874768259</v>
      </c>
      <c r="E3041" s="53">
        <f>LOG(csv!E3041)</f>
        <v>3.0279865176260126</v>
      </c>
      <c r="F3041" s="51">
        <v>100</v>
      </c>
    </row>
    <row r="3042" spans="1:6" ht="30" x14ac:dyDescent="0.25">
      <c r="A3042" s="46" t="s">
        <v>610</v>
      </c>
      <c r="B3042" s="51">
        <v>1984</v>
      </c>
      <c r="C3042" s="20" t="s">
        <v>394</v>
      </c>
      <c r="D3042" s="20">
        <f>LOG(csv!D3042)</f>
        <v>7.4104471284762887</v>
      </c>
      <c r="E3042" s="53">
        <f>LOG(csv!E3042)</f>
        <v>3.5158955856969727</v>
      </c>
      <c r="F3042" s="51">
        <v>100</v>
      </c>
    </row>
    <row r="3043" spans="1:6" ht="30" x14ac:dyDescent="0.25">
      <c r="A3043" s="48" t="s">
        <v>611</v>
      </c>
      <c r="B3043" s="51">
        <v>1984</v>
      </c>
      <c r="C3043" s="20" t="s">
        <v>382</v>
      </c>
      <c r="D3043" s="20">
        <f>LOG(csv!D3043)</f>
        <v>7.9263577084123877</v>
      </c>
      <c r="E3043" s="53">
        <f>LOG(csv!E3043)</f>
        <v>2.3815162216645325</v>
      </c>
      <c r="F3043" s="51">
        <v>100</v>
      </c>
    </row>
    <row r="3044" spans="1:6" x14ac:dyDescent="0.25">
      <c r="A3044" s="46" t="s">
        <v>616</v>
      </c>
      <c r="B3044" s="51">
        <v>1984</v>
      </c>
      <c r="C3044" s="20" t="s">
        <v>405</v>
      </c>
      <c r="D3044" s="20">
        <f>LOG(csv!D3044)</f>
        <v>7.3315525658302727</v>
      </c>
      <c r="E3044" s="53">
        <f>LOG(csv!E3044)</f>
        <v>2.341771686830362</v>
      </c>
      <c r="F3044" s="51">
        <v>100</v>
      </c>
    </row>
    <row r="3045" spans="1:6" ht="30" x14ac:dyDescent="0.25">
      <c r="A3045" s="46" t="s">
        <v>617</v>
      </c>
      <c r="B3045" s="51">
        <v>1984</v>
      </c>
      <c r="C3045" s="20" t="s">
        <v>392</v>
      </c>
      <c r="D3045" s="20">
        <f>LOG(csv!D3045)</f>
        <v>7.0607737408432509</v>
      </c>
      <c r="E3045" s="53">
        <f>LOG(csv!E3045)</f>
        <v>2.6023852103820597</v>
      </c>
      <c r="F3045" s="51">
        <v>100</v>
      </c>
    </row>
    <row r="3046" spans="1:6" ht="30" x14ac:dyDescent="0.25">
      <c r="A3046" s="46" t="s">
        <v>618</v>
      </c>
      <c r="B3046" s="51">
        <v>1984</v>
      </c>
      <c r="C3046" s="20" t="s">
        <v>392</v>
      </c>
      <c r="D3046" s="20">
        <f>LOG(csv!D3046)</f>
        <v>7.0876680393782019</v>
      </c>
      <c r="E3046" s="53">
        <f>LOG(csv!E3046)</f>
        <v>2.8720552015367824</v>
      </c>
      <c r="F3046" s="51">
        <v>100</v>
      </c>
    </row>
    <row r="3047" spans="1:6" ht="30" x14ac:dyDescent="0.25">
      <c r="A3047" s="46" t="s">
        <v>381</v>
      </c>
      <c r="B3047" s="51">
        <v>1985</v>
      </c>
      <c r="C3047" s="20" t="s">
        <v>382</v>
      </c>
      <c r="D3047" s="20">
        <f>LOG(csv!D3047)</f>
        <v>7.4921594601053512</v>
      </c>
      <c r="E3047" s="53">
        <f>LOG(csv!E3047)</f>
        <v>2.3767771681005692</v>
      </c>
      <c r="F3047" s="51">
        <v>100</v>
      </c>
    </row>
    <row r="3048" spans="1:6" ht="20" x14ac:dyDescent="0.25">
      <c r="A3048" s="46" t="s">
        <v>383</v>
      </c>
      <c r="B3048" s="51">
        <v>1985</v>
      </c>
      <c r="C3048" s="20" t="s">
        <v>384</v>
      </c>
      <c r="D3048" s="20">
        <f>LOG(csv!D3048)</f>
        <v>6.5540837504654892</v>
      </c>
      <c r="E3048" s="53">
        <f>LOG(csv!E3048)</f>
        <v>2.8214577084785861</v>
      </c>
      <c r="F3048" s="51">
        <v>100</v>
      </c>
    </row>
    <row r="3049" spans="1:6" ht="20" x14ac:dyDescent="0.25">
      <c r="A3049" s="46" t="s">
        <v>385</v>
      </c>
      <c r="B3049" s="51">
        <v>1985</v>
      </c>
      <c r="C3049" s="20" t="s">
        <v>386</v>
      </c>
      <c r="D3049" s="20">
        <f>LOG(csv!D3049)</f>
        <v>7.5175929308559484</v>
      </c>
      <c r="E3049" s="53">
        <f>LOG(csv!E3049)</f>
        <v>3.4095096944734147</v>
      </c>
      <c r="F3049" s="51">
        <v>100</v>
      </c>
    </row>
    <row r="3050" spans="1:6" ht="20" x14ac:dyDescent="0.25">
      <c r="A3050" s="46" t="s">
        <v>389</v>
      </c>
      <c r="B3050" s="51">
        <v>1985</v>
      </c>
      <c r="C3050" s="20" t="s">
        <v>390</v>
      </c>
      <c r="D3050" s="20">
        <f>LOG(csv!D3050)</f>
        <v>4.8524860932356217</v>
      </c>
      <c r="E3050" s="53">
        <f>LOG(csv!E3050)</f>
        <v>3.8907019025057012</v>
      </c>
      <c r="F3050" s="51">
        <v>100</v>
      </c>
    </row>
    <row r="3051" spans="1:6" ht="30" x14ac:dyDescent="0.25">
      <c r="A3051" s="46" t="s">
        <v>391</v>
      </c>
      <c r="B3051" s="51">
        <v>1985</v>
      </c>
      <c r="C3051" s="20" t="s">
        <v>392</v>
      </c>
      <c r="D3051" s="20">
        <f>LOG(csv!D3051)</f>
        <v>7.0837559202283726</v>
      </c>
      <c r="E3051" s="53">
        <f>LOG(csv!E3051)</f>
        <v>2.8362772460924583</v>
      </c>
      <c r="F3051" s="51">
        <v>100</v>
      </c>
    </row>
    <row r="3052" spans="1:6" ht="30" x14ac:dyDescent="0.25">
      <c r="A3052" s="47" t="s">
        <v>395</v>
      </c>
      <c r="B3052" s="51">
        <v>1985</v>
      </c>
      <c r="C3052" s="20" t="s">
        <v>394</v>
      </c>
      <c r="D3052" s="20">
        <f>LOG(csv!D3052)</f>
        <v>4.8395283245775316</v>
      </c>
      <c r="E3052" s="53">
        <f>LOG(csv!E3052)</f>
        <v>3.4872005119234575</v>
      </c>
      <c r="F3052" s="51">
        <v>100</v>
      </c>
    </row>
    <row r="3053" spans="1:6" ht="30" x14ac:dyDescent="0.25">
      <c r="A3053" s="46" t="s">
        <v>396</v>
      </c>
      <c r="B3053" s="51">
        <v>1985</v>
      </c>
      <c r="C3053" s="20" t="s">
        <v>394</v>
      </c>
      <c r="D3053" s="20">
        <f>LOG(csv!D3053)</f>
        <v>7.6012104735850121</v>
      </c>
      <c r="E3053" s="53">
        <f>LOG(csv!E3053)</f>
        <v>3.4638208692201777</v>
      </c>
      <c r="F3053" s="51">
        <v>100</v>
      </c>
    </row>
    <row r="3054" spans="1:6" ht="30" x14ac:dyDescent="0.25">
      <c r="A3054" s="46" t="s">
        <v>397</v>
      </c>
      <c r="B3054" s="51">
        <v>1985</v>
      </c>
      <c r="C3054" s="20" t="s">
        <v>398</v>
      </c>
      <c r="D3054" s="20">
        <f>LOG(csv!D3054)</f>
        <v>6.4736872102914358</v>
      </c>
      <c r="E3054" s="53">
        <f>LOG(csv!E3054)</f>
        <v>2.611798113416095</v>
      </c>
      <c r="F3054" s="51">
        <v>100</v>
      </c>
    </row>
    <row r="3055" spans="1:6" ht="30" x14ac:dyDescent="0.25">
      <c r="A3055" s="46" t="s">
        <v>399</v>
      </c>
      <c r="B3055" s="51">
        <v>1985</v>
      </c>
      <c r="C3055" s="20" t="s">
        <v>394</v>
      </c>
      <c r="D3055" s="20">
        <f>LOG(csv!D3055)</f>
        <v>4.8566745246667775</v>
      </c>
      <c r="E3055" s="53">
        <f>LOG(csv!E3055)</f>
        <v>4.0463034225612695</v>
      </c>
      <c r="F3055" s="51">
        <v>100</v>
      </c>
    </row>
    <row r="3056" spans="1:6" x14ac:dyDescent="0.25">
      <c r="A3056" s="46" t="s">
        <v>400</v>
      </c>
      <c r="B3056" s="51">
        <v>1985</v>
      </c>
      <c r="C3056" s="20" t="s">
        <v>388</v>
      </c>
      <c r="D3056" s="20">
        <f>LOG(csv!D3056)</f>
        <v>7.3067269341885055</v>
      </c>
      <c r="E3056" s="53">
        <f>LOG(csv!E3056)</f>
        <v>4.0582116502667764</v>
      </c>
      <c r="F3056" s="51">
        <v>100</v>
      </c>
    </row>
    <row r="3057" spans="1:6" ht="20" x14ac:dyDescent="0.25">
      <c r="A3057" s="46" t="s">
        <v>401</v>
      </c>
      <c r="B3057" s="51">
        <v>1985</v>
      </c>
      <c r="C3057" s="20" t="s">
        <v>390</v>
      </c>
      <c r="D3057" s="20">
        <f>LOG(csv!D3057)</f>
        <v>6.9134365938537217</v>
      </c>
      <c r="E3057" s="53">
        <f>LOG(csv!E3057)</f>
        <v>3.9614211514977367</v>
      </c>
      <c r="F3057" s="51">
        <v>100</v>
      </c>
    </row>
    <row r="3058" spans="1:6" ht="30" x14ac:dyDescent="0.25">
      <c r="A3058" s="46" t="s">
        <v>402</v>
      </c>
      <c r="B3058" s="51">
        <v>1985</v>
      </c>
      <c r="C3058" s="20" t="s">
        <v>398</v>
      </c>
      <c r="D3058" s="20">
        <f>LOG(csv!D3058)</f>
        <v>6.9010013907616816</v>
      </c>
      <c r="E3058" s="53">
        <f>LOG(csv!E3058)</f>
        <v>2.8532853612233255</v>
      </c>
      <c r="F3058" s="51">
        <v>100</v>
      </c>
    </row>
    <row r="3059" spans="1:6" ht="14.5" x14ac:dyDescent="0.35">
      <c r="A3059" s="46" t="s">
        <v>620</v>
      </c>
      <c r="B3059" s="51">
        <v>1985</v>
      </c>
      <c r="C3059" s="42" t="s">
        <v>394</v>
      </c>
      <c r="D3059" s="20">
        <f>LOG(csv!D3059)</f>
        <v>5.5940808073603616</v>
      </c>
      <c r="E3059" s="53">
        <f>LOG(csv!E3059)</f>
        <v>3.9951355019239378</v>
      </c>
      <c r="F3059" s="51">
        <v>100</v>
      </c>
    </row>
    <row r="3060" spans="1:6" x14ac:dyDescent="0.25">
      <c r="A3060" s="46" t="s">
        <v>404</v>
      </c>
      <c r="B3060" s="51">
        <v>1985</v>
      </c>
      <c r="C3060" s="20" t="s">
        <v>405</v>
      </c>
      <c r="D3060" s="20">
        <f>LOG(csv!D3060)</f>
        <v>5.8442192562412689</v>
      </c>
      <c r="E3060" s="53">
        <f>LOG(csv!E3060)</f>
        <v>3.9398600240838206</v>
      </c>
      <c r="F3060" s="51">
        <v>100</v>
      </c>
    </row>
    <row r="3061" spans="1:6" ht="30" x14ac:dyDescent="0.25">
      <c r="A3061" s="46" t="s">
        <v>406</v>
      </c>
      <c r="B3061" s="51">
        <v>1985</v>
      </c>
      <c r="C3061" s="20" t="s">
        <v>382</v>
      </c>
      <c r="D3061" s="20">
        <f>LOG(csv!D3061)</f>
        <v>8.1683953858024143</v>
      </c>
      <c r="E3061" s="53">
        <f>LOG(csv!E3061)</f>
        <v>2.3793306136251866</v>
      </c>
      <c r="F3061" s="51">
        <v>100</v>
      </c>
    </row>
    <row r="3062" spans="1:6" ht="30" x14ac:dyDescent="0.25">
      <c r="A3062" s="46" t="s">
        <v>407</v>
      </c>
      <c r="B3062" s="51">
        <v>1985</v>
      </c>
      <c r="C3062" s="20" t="s">
        <v>394</v>
      </c>
      <c r="D3062" s="20">
        <f>LOG(csv!D3062)</f>
        <v>5.447021517337439</v>
      </c>
      <c r="E3062" s="53">
        <f>LOG(csv!E3062)</f>
        <v>3.7409566908922232</v>
      </c>
      <c r="F3062" s="51">
        <v>100</v>
      </c>
    </row>
    <row r="3063" spans="1:6" ht="30" x14ac:dyDescent="0.25">
      <c r="A3063" s="46" t="s">
        <v>408</v>
      </c>
      <c r="B3063" s="51">
        <v>1985</v>
      </c>
      <c r="C3063" s="20" t="s">
        <v>398</v>
      </c>
      <c r="D3063" s="20">
        <f>LOG(csv!D3063)</f>
        <v>7.0125424369006533</v>
      </c>
      <c r="E3063" s="53">
        <f>LOG(csv!E3063)</f>
        <v>3.0817067421522539</v>
      </c>
      <c r="F3063" s="51">
        <v>100</v>
      </c>
    </row>
    <row r="3064" spans="1:6" ht="20" x14ac:dyDescent="0.25">
      <c r="A3064" s="46" t="s">
        <v>409</v>
      </c>
      <c r="B3064" s="51">
        <v>1985</v>
      </c>
      <c r="C3064" s="20" t="s">
        <v>390</v>
      </c>
      <c r="D3064" s="20">
        <f>LOG(csv!D3064)</f>
        <v>7.0161583154620404</v>
      </c>
      <c r="E3064" s="53">
        <f>LOG(csv!E3064)</f>
        <v>3.9443675683669572</v>
      </c>
      <c r="F3064" s="51">
        <v>100</v>
      </c>
    </row>
    <row r="3065" spans="1:6" ht="30" x14ac:dyDescent="0.25">
      <c r="A3065" s="46" t="s">
        <v>410</v>
      </c>
      <c r="B3065" s="51">
        <v>1985</v>
      </c>
      <c r="C3065" s="20" t="s">
        <v>394</v>
      </c>
      <c r="D3065" s="20">
        <f>LOG(csv!D3065)</f>
        <v>5.4589851457110132</v>
      </c>
      <c r="E3065" s="53">
        <f>LOG(csv!E3065)</f>
        <v>3.1031950772088512</v>
      </c>
      <c r="F3065" s="51">
        <v>100</v>
      </c>
    </row>
    <row r="3066" spans="1:6" ht="30" x14ac:dyDescent="0.25">
      <c r="A3066" s="46" t="s">
        <v>411</v>
      </c>
      <c r="B3066" s="51">
        <v>1985</v>
      </c>
      <c r="C3066" s="20" t="s">
        <v>392</v>
      </c>
      <c r="D3066" s="20">
        <f>LOG(csv!D3066)</f>
        <v>6.8955851826257453</v>
      </c>
      <c r="E3066" s="53">
        <f>LOG(csv!E3066)</f>
        <v>2.387232294825997</v>
      </c>
      <c r="F3066" s="51">
        <v>100</v>
      </c>
    </row>
    <row r="3067" spans="1:6" ht="20" x14ac:dyDescent="0.25">
      <c r="A3067" s="46" t="s">
        <v>412</v>
      </c>
      <c r="B3067" s="51">
        <v>1985</v>
      </c>
      <c r="C3067" s="20" t="s">
        <v>413</v>
      </c>
      <c r="D3067" s="20">
        <f>LOG(csv!D3067)</f>
        <v>4.8180476510995192</v>
      </c>
      <c r="E3067" s="53">
        <f>LOG(csv!E3067)</f>
        <v>4.2617275061010229</v>
      </c>
      <c r="F3067" s="51">
        <v>100</v>
      </c>
    </row>
    <row r="3068" spans="1:6" ht="30" x14ac:dyDescent="0.25">
      <c r="A3068" s="46" t="s">
        <v>414</v>
      </c>
      <c r="B3068" s="51">
        <v>1985</v>
      </c>
      <c r="C3068" s="20" t="s">
        <v>382</v>
      </c>
      <c r="D3068" s="20">
        <f>LOG(csv!D3068)</f>
        <v>6.3578820808251244</v>
      </c>
      <c r="E3068" s="53">
        <f>LOG(csv!E3068)</f>
        <v>2.5648951858522824</v>
      </c>
      <c r="F3068" s="51">
        <v>100</v>
      </c>
    </row>
    <row r="3069" spans="1:6" ht="30" x14ac:dyDescent="0.25">
      <c r="A3069" s="48" t="s">
        <v>415</v>
      </c>
      <c r="B3069" s="51">
        <v>1985</v>
      </c>
      <c r="C3069" s="20" t="s">
        <v>394</v>
      </c>
      <c r="D3069" s="20">
        <f>LOG(csv!D3069)</f>
        <v>6.9537136028655411</v>
      </c>
      <c r="E3069" s="53">
        <f>LOG(csv!E3069)</f>
        <v>2.937362526221178</v>
      </c>
      <c r="F3069" s="51">
        <v>100</v>
      </c>
    </row>
    <row r="3070" spans="1:6" ht="20" x14ac:dyDescent="0.25">
      <c r="A3070" s="47" t="s">
        <v>416</v>
      </c>
      <c r="B3070" s="51">
        <v>1985</v>
      </c>
      <c r="C3070" s="20" t="s">
        <v>384</v>
      </c>
      <c r="D3070" s="20">
        <f>LOG(csv!D3070)</f>
        <v>6.6531136764073171</v>
      </c>
      <c r="E3070" s="53">
        <f>LOG(csv!E3070)</f>
        <v>2.5684401845623013</v>
      </c>
      <c r="F3070" s="51">
        <v>100</v>
      </c>
    </row>
    <row r="3071" spans="1:6" ht="30" x14ac:dyDescent="0.25">
      <c r="A3071" s="46" t="s">
        <v>417</v>
      </c>
      <c r="B3071" s="51">
        <v>1985</v>
      </c>
      <c r="C3071" s="20" t="s">
        <v>392</v>
      </c>
      <c r="D3071" s="20">
        <f>LOG(csv!D3071)</f>
        <v>6.214799621906586</v>
      </c>
      <c r="E3071" s="53">
        <f>LOG(csv!E3071)</f>
        <v>2.9742270974773524</v>
      </c>
      <c r="F3071" s="51">
        <v>100</v>
      </c>
    </row>
    <row r="3072" spans="1:6" ht="30" x14ac:dyDescent="0.25">
      <c r="A3072" s="46" t="s">
        <v>418</v>
      </c>
      <c r="B3072" s="51">
        <v>1985</v>
      </c>
      <c r="C3072" s="20" t="s">
        <v>394</v>
      </c>
      <c r="D3072" s="20">
        <f>LOG(csv!D3072)</f>
        <v>8.2743385220731476</v>
      </c>
      <c r="E3072" s="53">
        <f>LOG(csv!E3072)</f>
        <v>3.2119917040737112</v>
      </c>
      <c r="F3072" s="51">
        <v>100</v>
      </c>
    </row>
    <row r="3073" spans="1:6" ht="30" x14ac:dyDescent="0.25">
      <c r="A3073" s="48" t="s">
        <v>420</v>
      </c>
      <c r="B3073" s="51">
        <v>1985</v>
      </c>
      <c r="C3073" s="20" t="s">
        <v>382</v>
      </c>
      <c r="D3073" s="20">
        <f>LOG(csv!D3073)</f>
        <v>5.579147689887467</v>
      </c>
      <c r="E3073" s="53">
        <f>LOG(csv!E3073)</f>
        <v>4.1985878691915799</v>
      </c>
      <c r="F3073" s="51">
        <v>100</v>
      </c>
    </row>
    <row r="3074" spans="1:6" ht="20" x14ac:dyDescent="0.25">
      <c r="A3074" s="46" t="s">
        <v>421</v>
      </c>
      <c r="B3074" s="51">
        <v>1985</v>
      </c>
      <c r="C3074" s="20" t="s">
        <v>384</v>
      </c>
      <c r="D3074" s="20">
        <f>LOG(csv!D3074)</f>
        <v>6.8683720815186007</v>
      </c>
      <c r="E3074" s="53">
        <f>LOG(csv!E3074)</f>
        <v>3.2922425016577117</v>
      </c>
      <c r="F3074" s="51">
        <v>100</v>
      </c>
    </row>
    <row r="3075" spans="1:6" ht="30" x14ac:dyDescent="0.25">
      <c r="A3075" s="46" t="s">
        <v>422</v>
      </c>
      <c r="B3075" s="51">
        <v>1985</v>
      </c>
      <c r="C3075" s="20" t="s">
        <v>392</v>
      </c>
      <c r="D3075" s="20">
        <f>LOG(csv!D3075)</f>
        <v>7.1431076481125997</v>
      </c>
      <c r="E3075" s="53">
        <f>LOG(csv!E3075)</f>
        <v>2.3029675281572142</v>
      </c>
      <c r="F3075" s="51">
        <v>100</v>
      </c>
    </row>
    <row r="3076" spans="1:6" ht="30" x14ac:dyDescent="0.25">
      <c r="A3076" s="46" t="s">
        <v>424</v>
      </c>
      <c r="B3076" s="51">
        <v>1985</v>
      </c>
      <c r="C3076" s="20" t="s">
        <v>392</v>
      </c>
      <c r="D3076" s="20">
        <f>LOG(csv!D3076)</f>
        <v>6.9079521720326253</v>
      </c>
      <c r="E3076" s="53">
        <f>LOG(csv!E3076)</f>
        <v>2.3817841370221098</v>
      </c>
      <c r="F3076" s="51">
        <v>100</v>
      </c>
    </row>
    <row r="3077" spans="1:6" ht="30" x14ac:dyDescent="0.25">
      <c r="A3077" s="46" t="s">
        <v>425</v>
      </c>
      <c r="B3077" s="51">
        <v>1985</v>
      </c>
      <c r="C3077" s="20" t="s">
        <v>382</v>
      </c>
      <c r="D3077" s="20">
        <f>LOG(csv!D3077)</f>
        <v>7.142434113551853</v>
      </c>
      <c r="E3077" s="53">
        <f>LOG(csv!E3077)</f>
        <v>2.2577972884938693</v>
      </c>
      <c r="F3077" s="51">
        <v>100</v>
      </c>
    </row>
    <row r="3078" spans="1:6" ht="30" x14ac:dyDescent="0.25">
      <c r="A3078" s="46" t="s">
        <v>426</v>
      </c>
      <c r="B3078" s="51">
        <v>1985</v>
      </c>
      <c r="C3078" s="20" t="s">
        <v>392</v>
      </c>
      <c r="D3078" s="20">
        <f>LOG(csv!D3078)</f>
        <v>7.2390666749484458</v>
      </c>
      <c r="E3078" s="53">
        <f>LOG(csv!E3078)</f>
        <v>2.8948196463777607</v>
      </c>
      <c r="F3078" s="51">
        <v>100</v>
      </c>
    </row>
    <row r="3079" spans="1:6" ht="20" x14ac:dyDescent="0.25">
      <c r="A3079" s="46" t="s">
        <v>427</v>
      </c>
      <c r="B3079" s="51">
        <v>1985</v>
      </c>
      <c r="C3079" s="20" t="s">
        <v>413</v>
      </c>
      <c r="D3079" s="20">
        <f>LOG(csv!D3079)</f>
        <v>7.5198139806642468</v>
      </c>
      <c r="E3079" s="53">
        <f>LOG(csv!E3079)</f>
        <v>4.1479995842124371</v>
      </c>
      <c r="F3079" s="51">
        <v>100</v>
      </c>
    </row>
    <row r="3080" spans="1:6" ht="30" x14ac:dyDescent="0.25">
      <c r="A3080" s="48" t="s">
        <v>428</v>
      </c>
      <c r="B3080" s="51">
        <v>1985</v>
      </c>
      <c r="C3080" s="20" t="s">
        <v>392</v>
      </c>
      <c r="D3080" s="20">
        <f>LOG(csv!D3080)</f>
        <v>5.6242604321501801</v>
      </c>
      <c r="E3080" s="53">
        <f>LOG(csv!E3080)</f>
        <v>2.6421262818994293</v>
      </c>
      <c r="F3080" s="51">
        <v>100</v>
      </c>
    </row>
    <row r="3081" spans="1:6" ht="30" x14ac:dyDescent="0.25">
      <c r="A3081" s="47" t="s">
        <v>430</v>
      </c>
      <c r="B3081" s="51">
        <v>1985</v>
      </c>
      <c r="C3081" s="20" t="s">
        <v>392</v>
      </c>
      <c r="D3081" s="20">
        <f>LOG(csv!D3081)</f>
        <v>6.6338072750716996</v>
      </c>
      <c r="E3081" s="53">
        <f>LOG(csv!E3081)</f>
        <v>2.5174105500543424</v>
      </c>
      <c r="F3081" s="51">
        <v>100</v>
      </c>
    </row>
    <row r="3082" spans="1:6" ht="30" x14ac:dyDescent="0.25">
      <c r="A3082" s="46" t="s">
        <v>431</v>
      </c>
      <c r="B3082" s="51">
        <v>1985</v>
      </c>
      <c r="C3082" s="20" t="s">
        <v>392</v>
      </c>
      <c r="D3082" s="20">
        <f>LOG(csv!D3082)</f>
        <v>6.9975698940234352</v>
      </c>
      <c r="E3082" s="53">
        <f>LOG(csv!E3082)</f>
        <v>2.3071858023632301</v>
      </c>
      <c r="F3082" s="51">
        <v>100</v>
      </c>
    </row>
    <row r="3083" spans="1:6" ht="20" x14ac:dyDescent="0.35">
      <c r="A3083" s="46" t="s">
        <v>621</v>
      </c>
      <c r="B3083" s="51">
        <v>1985</v>
      </c>
      <c r="C3083" s="42" t="s">
        <v>390</v>
      </c>
      <c r="D3083" s="20">
        <f>LOG(csv!D3083)</f>
        <v>5.2144649992517262</v>
      </c>
      <c r="E3083" s="53">
        <f>LOG(csv!E3083)</f>
        <v>4.5066223251770641</v>
      </c>
      <c r="F3083" s="51">
        <v>100</v>
      </c>
    </row>
    <row r="3084" spans="1:6" ht="30" x14ac:dyDescent="0.25">
      <c r="A3084" s="46" t="s">
        <v>432</v>
      </c>
      <c r="B3084" s="51">
        <v>1985</v>
      </c>
      <c r="C3084" s="20" t="s">
        <v>394</v>
      </c>
      <c r="D3084" s="20">
        <f>LOG(csv!D3084)</f>
        <v>7.2077479476017414</v>
      </c>
      <c r="E3084" s="53">
        <f>LOG(csv!E3084)</f>
        <v>3.1340225452173818</v>
      </c>
      <c r="F3084" s="51">
        <v>100</v>
      </c>
    </row>
    <row r="3085" spans="1:6" ht="30" x14ac:dyDescent="0.25">
      <c r="A3085" s="46" t="s">
        <v>433</v>
      </c>
      <c r="B3085" s="51">
        <v>1985</v>
      </c>
      <c r="C3085" s="20" t="s">
        <v>382</v>
      </c>
      <c r="D3085" s="20">
        <f>LOG(csv!D3085)</f>
        <v>9.1185866769336243</v>
      </c>
      <c r="E3085" s="53">
        <f>LOG(csv!E3085)</f>
        <v>2.4661970443377554</v>
      </c>
      <c r="F3085" s="51">
        <v>100</v>
      </c>
    </row>
    <row r="3086" spans="1:6" ht="30" x14ac:dyDescent="0.25">
      <c r="A3086" s="48" t="s">
        <v>483</v>
      </c>
      <c r="B3086" s="51">
        <v>1985</v>
      </c>
      <c r="C3086" s="20" t="s">
        <v>382</v>
      </c>
      <c r="D3086" s="20">
        <f>LOG(csv!D3086)</f>
        <v>6.8413865035063104</v>
      </c>
      <c r="E3086" s="53">
        <f>LOG(csv!E3086)</f>
        <v>3.8157723762121982</v>
      </c>
      <c r="F3086" s="51">
        <v>100</v>
      </c>
    </row>
    <row r="3087" spans="1:6" ht="30" x14ac:dyDescent="0.25">
      <c r="A3087" s="48" t="s">
        <v>514</v>
      </c>
      <c r="B3087" s="51">
        <v>1985</v>
      </c>
      <c r="C3087" s="20" t="s">
        <v>382</v>
      </c>
      <c r="D3087" s="20">
        <f>LOG(csv!D3087)</f>
        <v>5.656218023915069</v>
      </c>
      <c r="E3087" s="53">
        <f>LOG(csv!E3087)</f>
        <v>3.6154797758797077</v>
      </c>
      <c r="F3087" s="51">
        <v>100</v>
      </c>
    </row>
    <row r="3088" spans="1:6" ht="30" x14ac:dyDescent="0.25">
      <c r="A3088" s="46" t="s">
        <v>434</v>
      </c>
      <c r="B3088" s="51">
        <v>1985</v>
      </c>
      <c r="C3088" s="20" t="s">
        <v>394</v>
      </c>
      <c r="D3088" s="20">
        <f>LOG(csv!D3088)</f>
        <v>7.639417106179148</v>
      </c>
      <c r="E3088" s="53">
        <f>LOG(csv!E3088)</f>
        <v>3.0512305996462734</v>
      </c>
      <c r="F3088" s="51">
        <v>100</v>
      </c>
    </row>
    <row r="3089" spans="1:6" ht="30" x14ac:dyDescent="0.25">
      <c r="A3089" s="46" t="s">
        <v>435</v>
      </c>
      <c r="B3089" s="51">
        <v>1985</v>
      </c>
      <c r="C3089" s="20" t="s">
        <v>392</v>
      </c>
      <c r="D3089" s="20">
        <f>LOG(csv!D3089)</f>
        <v>5.8394453640705288</v>
      </c>
      <c r="E3089" s="53">
        <f>LOG(csv!E3089)</f>
        <v>2.5052160946218001</v>
      </c>
      <c r="F3089" s="51">
        <v>100</v>
      </c>
    </row>
    <row r="3090" spans="1:6" ht="30" x14ac:dyDescent="0.35">
      <c r="A3090" s="37" t="s">
        <v>436</v>
      </c>
      <c r="B3090" s="51">
        <v>1985</v>
      </c>
      <c r="C3090" s="20" t="s">
        <v>392</v>
      </c>
      <c r="D3090" s="20">
        <f>LOG(csv!D3090)</f>
        <v>7.7969942094925013</v>
      </c>
      <c r="E3090" s="53">
        <f>LOG(csv!E3090)</f>
        <v>3.0158047965253041</v>
      </c>
      <c r="F3090" s="51">
        <v>100</v>
      </c>
    </row>
    <row r="3091" spans="1:6" ht="30" x14ac:dyDescent="0.25">
      <c r="A3091" s="46" t="s">
        <v>439</v>
      </c>
      <c r="B3091" s="51">
        <v>1985</v>
      </c>
      <c r="C3091" s="20" t="s">
        <v>394</v>
      </c>
      <c r="D3091" s="20">
        <f>LOG(csv!D3091)</f>
        <v>6.6101554283471424</v>
      </c>
      <c r="E3091" s="53">
        <f>LOG(csv!E3091)</f>
        <v>3.2447366877716886</v>
      </c>
      <c r="F3091" s="51">
        <v>100</v>
      </c>
    </row>
    <row r="3092" spans="1:6" ht="30" x14ac:dyDescent="0.25">
      <c r="A3092" s="48" t="s">
        <v>440</v>
      </c>
      <c r="B3092" s="51">
        <v>1985</v>
      </c>
      <c r="C3092" s="20" t="s">
        <v>392</v>
      </c>
      <c r="D3092" s="20">
        <f>LOG(csv!D3092)</f>
        <v>7.2468638598466191</v>
      </c>
      <c r="E3092" s="53">
        <f>LOG(csv!E3092)</f>
        <v>2.8368996049286892</v>
      </c>
      <c r="F3092" s="51">
        <v>100</v>
      </c>
    </row>
    <row r="3093" spans="1:6" ht="20" x14ac:dyDescent="0.25">
      <c r="A3093" s="46" t="s">
        <v>441</v>
      </c>
      <c r="B3093" s="51">
        <v>1985</v>
      </c>
      <c r="C3093" s="20" t="s">
        <v>384</v>
      </c>
      <c r="D3093" s="20">
        <f>LOG(csv!D3093)</f>
        <v>6.6527054444655631</v>
      </c>
      <c r="E3093" s="53">
        <f>LOG(csv!E3093)</f>
        <v>3.6509144476723248</v>
      </c>
      <c r="F3093" s="51">
        <v>100</v>
      </c>
    </row>
    <row r="3094" spans="1:6" ht="30" x14ac:dyDescent="0.25">
      <c r="A3094" s="46" t="s">
        <v>442</v>
      </c>
      <c r="B3094" s="51">
        <v>1985</v>
      </c>
      <c r="C3094" s="20" t="s">
        <v>394</v>
      </c>
      <c r="D3094" s="20">
        <f>LOG(csv!D3094)</f>
        <v>7.0562498682735049</v>
      </c>
      <c r="E3094" s="53">
        <f>LOG(csv!E3094)</f>
        <v>3.3566535424279733</v>
      </c>
      <c r="F3094" s="51">
        <v>100</v>
      </c>
    </row>
    <row r="3095" spans="1:6" x14ac:dyDescent="0.25">
      <c r="A3095" s="46" t="s">
        <v>443</v>
      </c>
      <c r="B3095" s="51">
        <v>1985</v>
      </c>
      <c r="C3095" s="20" t="s">
        <v>405</v>
      </c>
      <c r="D3095" s="20">
        <f>LOG(csv!D3095)</f>
        <v>5.8944827687448926</v>
      </c>
      <c r="E3095" s="53">
        <f>LOG(csv!E3095)</f>
        <v>3.6520806197568256</v>
      </c>
      <c r="F3095" s="51">
        <v>100</v>
      </c>
    </row>
    <row r="3096" spans="1:6" ht="20" x14ac:dyDescent="0.25">
      <c r="A3096" s="46" t="s">
        <v>444</v>
      </c>
      <c r="B3096" s="51">
        <v>1985</v>
      </c>
      <c r="C3096" s="20" t="s">
        <v>384</v>
      </c>
      <c r="D3096" s="20">
        <f>LOG(csv!D3096)</f>
        <v>7.0101071532610675</v>
      </c>
      <c r="E3096" s="53">
        <f>LOG(csv!E3096)</f>
        <v>3.5497370394681229</v>
      </c>
      <c r="F3096" s="51">
        <v>100</v>
      </c>
    </row>
    <row r="3097" spans="1:6" ht="30" x14ac:dyDescent="0.25">
      <c r="A3097" s="47" t="s">
        <v>436</v>
      </c>
      <c r="B3097" s="51">
        <v>1985</v>
      </c>
      <c r="C3097" s="20" t="s">
        <v>392</v>
      </c>
      <c r="D3097" s="20">
        <f>LOG(csv!D3097)</f>
        <v>7.7969942094925013</v>
      </c>
      <c r="E3097" s="53">
        <f>LOG(csv!E3097)</f>
        <v>2.3971750590759284</v>
      </c>
      <c r="F3097" s="51">
        <v>100</v>
      </c>
    </row>
    <row r="3098" spans="1:6" ht="20" x14ac:dyDescent="0.25">
      <c r="A3098" s="46" t="s">
        <v>445</v>
      </c>
      <c r="B3098" s="51">
        <v>1985</v>
      </c>
      <c r="C3098" s="20" t="s">
        <v>390</v>
      </c>
      <c r="D3098" s="20">
        <f>LOG(csv!D3098)</f>
        <v>6.73644917222994</v>
      </c>
      <c r="E3098" s="53">
        <f>LOG(csv!E3098)</f>
        <v>4.0851997255273957</v>
      </c>
      <c r="F3098" s="51">
        <v>100</v>
      </c>
    </row>
    <row r="3099" spans="1:6" ht="30" x14ac:dyDescent="0.25">
      <c r="A3099" s="46" t="s">
        <v>446</v>
      </c>
      <c r="B3099" s="51">
        <v>1985</v>
      </c>
      <c r="C3099" s="20" t="s">
        <v>392</v>
      </c>
      <c r="D3099" s="20">
        <f>LOG(csv!D3099)</f>
        <v>5.687109624527829</v>
      </c>
      <c r="E3099" s="53">
        <f>LOG(csv!E3099)</f>
        <v>2.905918409654769</v>
      </c>
      <c r="F3099" s="51">
        <v>100</v>
      </c>
    </row>
    <row r="3100" spans="1:6" ht="30" x14ac:dyDescent="0.25">
      <c r="A3100" s="46" t="s">
        <v>447</v>
      </c>
      <c r="B3100" s="51">
        <v>1985</v>
      </c>
      <c r="C3100" s="20" t="s">
        <v>394</v>
      </c>
      <c r="D3100" s="20">
        <f>LOG(csv!D3100)</f>
        <v>4.8382822499146885</v>
      </c>
      <c r="E3100" s="53">
        <f>LOG(csv!E3100)</f>
        <v>3.126697868310095</v>
      </c>
      <c r="F3100" s="51">
        <v>100</v>
      </c>
    </row>
    <row r="3101" spans="1:6" ht="30" x14ac:dyDescent="0.25">
      <c r="A3101" s="46" t="s">
        <v>448</v>
      </c>
      <c r="B3101" s="51">
        <v>1985</v>
      </c>
      <c r="C3101" s="20" t="s">
        <v>394</v>
      </c>
      <c r="D3101" s="20">
        <f>LOG(csv!D3101)</f>
        <v>6.9630311184426432</v>
      </c>
      <c r="E3101" s="53">
        <f>LOG(csv!E3101)</f>
        <v>2.8906568040751845</v>
      </c>
      <c r="F3101" s="51">
        <v>100</v>
      </c>
    </row>
    <row r="3102" spans="1:6" ht="30" x14ac:dyDescent="0.25">
      <c r="A3102" s="46" t="s">
        <v>450</v>
      </c>
      <c r="B3102" s="51">
        <v>1985</v>
      </c>
      <c r="C3102" s="20" t="s">
        <v>394</v>
      </c>
      <c r="D3102" s="20">
        <f>LOG(csv!D3102)</f>
        <v>7.1318594802559891</v>
      </c>
      <c r="E3102" s="53">
        <f>LOG(csv!E3102)</f>
        <v>3.2777857174206622</v>
      </c>
      <c r="F3102" s="51">
        <v>100</v>
      </c>
    </row>
    <row r="3103" spans="1:6" ht="20" x14ac:dyDescent="0.25">
      <c r="A3103" s="46" t="s">
        <v>451</v>
      </c>
      <c r="B3103" s="51">
        <v>1985</v>
      </c>
      <c r="C3103" s="20" t="s">
        <v>386</v>
      </c>
      <c r="D3103" s="20">
        <f>LOG(csv!D3103)</f>
        <v>7.8970054790918978</v>
      </c>
      <c r="E3103" s="53">
        <f>LOG(csv!E3103)</f>
        <v>2.8467021928734244</v>
      </c>
      <c r="F3103" s="51">
        <v>100</v>
      </c>
    </row>
    <row r="3104" spans="1:6" ht="30" x14ac:dyDescent="0.25">
      <c r="A3104" s="46" t="s">
        <v>452</v>
      </c>
      <c r="B3104" s="51">
        <v>1985</v>
      </c>
      <c r="C3104" s="20" t="s">
        <v>394</v>
      </c>
      <c r="D3104" s="20">
        <f>LOG(csv!D3104)</f>
        <v>6.8339357782150705</v>
      </c>
      <c r="E3104" s="53">
        <f>LOG(csv!E3104)</f>
        <v>2.8877783588419104</v>
      </c>
      <c r="F3104" s="51">
        <v>100</v>
      </c>
    </row>
    <row r="3105" spans="1:6" ht="30" x14ac:dyDescent="0.25">
      <c r="A3105" s="46" t="s">
        <v>453</v>
      </c>
      <c r="B3105" s="51">
        <v>1985</v>
      </c>
      <c r="C3105" s="20" t="s">
        <v>392</v>
      </c>
      <c r="D3105" s="20">
        <f>LOG(csv!D3105)</f>
        <v>5.7324814141220957</v>
      </c>
      <c r="E3105" s="53">
        <f>LOG(csv!E3105)</f>
        <v>2.2957291989839579</v>
      </c>
      <c r="F3105" s="51">
        <v>100</v>
      </c>
    </row>
    <row r="3106" spans="1:6" ht="30" x14ac:dyDescent="0.25">
      <c r="A3106" s="46" t="s">
        <v>454</v>
      </c>
      <c r="B3106" s="51">
        <v>1985</v>
      </c>
      <c r="C3106" s="20" t="s">
        <v>392</v>
      </c>
      <c r="D3106" s="20">
        <f>LOG(csv!D3106)</f>
        <v>6.6800628831392448</v>
      </c>
      <c r="E3106" s="53">
        <f>LOG(csv!E3106)</f>
        <v>1.9989889367088423</v>
      </c>
      <c r="F3106" s="51">
        <v>100</v>
      </c>
    </row>
    <row r="3107" spans="1:6" x14ac:dyDescent="0.25">
      <c r="A3107" s="46" t="s">
        <v>455</v>
      </c>
      <c r="B3107" s="51">
        <v>1985</v>
      </c>
      <c r="C3107" s="20" t="s">
        <v>456</v>
      </c>
      <c r="D3107" s="20">
        <f>LOG(csv!D3107)</f>
        <v>6.1219972010242136</v>
      </c>
      <c r="E3107" s="53">
        <f>LOG(csv!E3107)</f>
        <v>3.4979053609046602</v>
      </c>
      <c r="F3107" s="51">
        <v>100</v>
      </c>
    </row>
    <row r="3108" spans="1:6" ht="30" x14ac:dyDescent="0.25">
      <c r="A3108" s="46" t="s">
        <v>457</v>
      </c>
      <c r="B3108" s="51">
        <v>1985</v>
      </c>
      <c r="C3108" s="20" t="s">
        <v>392</v>
      </c>
      <c r="D3108" s="20">
        <f>LOG(csv!D3108)</f>
        <v>7.8737737350573536</v>
      </c>
      <c r="E3108" s="53">
        <f>LOG(csv!E3108)</f>
        <v>2.3664422525478588</v>
      </c>
      <c r="F3108" s="51">
        <v>100</v>
      </c>
    </row>
    <row r="3109" spans="1:6" ht="20" x14ac:dyDescent="0.25">
      <c r="A3109" s="48" t="s">
        <v>458</v>
      </c>
      <c r="B3109" s="51">
        <v>1985</v>
      </c>
      <c r="C3109" s="20" t="s">
        <v>390</v>
      </c>
      <c r="D3109" s="20">
        <f>LOG(csv!D3109)</f>
        <v>4.6743650456185497</v>
      </c>
      <c r="E3109" s="53">
        <f>LOG(csv!E3109)</f>
        <v>4.168566386938009</v>
      </c>
      <c r="F3109" s="51">
        <v>100</v>
      </c>
    </row>
    <row r="3110" spans="1:6" x14ac:dyDescent="0.25">
      <c r="A3110" s="46" t="s">
        <v>459</v>
      </c>
      <c r="B3110" s="51">
        <v>1985</v>
      </c>
      <c r="C3110" s="20" t="s">
        <v>388</v>
      </c>
      <c r="D3110" s="20">
        <f>LOG(csv!D3110)</f>
        <v>5.9571037499483364</v>
      </c>
      <c r="E3110" s="53">
        <f>LOG(csv!E3110)</f>
        <v>3.2050912295804239</v>
      </c>
      <c r="F3110" s="51">
        <v>100</v>
      </c>
    </row>
    <row r="3111" spans="1:6" ht="20" x14ac:dyDescent="0.25">
      <c r="A3111" s="46" t="s">
        <v>460</v>
      </c>
      <c r="B3111" s="51">
        <v>1985</v>
      </c>
      <c r="C3111" s="20" t="s">
        <v>390</v>
      </c>
      <c r="D3111" s="20">
        <f>LOG(csv!D3111)</f>
        <v>6.7186156035684412</v>
      </c>
      <c r="E3111" s="53">
        <f>LOG(csv!E3111)</f>
        <v>4.0571308409013147</v>
      </c>
      <c r="F3111" s="51">
        <v>100</v>
      </c>
    </row>
    <row r="3112" spans="1:6" ht="20" x14ac:dyDescent="0.25">
      <c r="A3112" s="46" t="s">
        <v>461</v>
      </c>
      <c r="B3112" s="51">
        <v>1985</v>
      </c>
      <c r="C3112" s="20" t="s">
        <v>390</v>
      </c>
      <c r="D3112" s="20">
        <f>LOG(csv!D3112)</f>
        <v>7.7844470785993343</v>
      </c>
      <c r="E3112" s="53">
        <f>LOG(csv!E3112)</f>
        <v>3.9901318463765132</v>
      </c>
      <c r="F3112" s="51">
        <v>100</v>
      </c>
    </row>
    <row r="3113" spans="1:6" ht="20" x14ac:dyDescent="0.25">
      <c r="A3113" s="46" t="s">
        <v>463</v>
      </c>
      <c r="B3113" s="51">
        <v>1985</v>
      </c>
      <c r="C3113" s="20" t="s">
        <v>388</v>
      </c>
      <c r="D3113" s="20">
        <f>LOG(csv!D3113)</f>
        <v>5.4386657373386162</v>
      </c>
      <c r="E3113" s="53">
        <f>LOG(csv!E3113)</f>
        <v>3.9346258222452954</v>
      </c>
      <c r="F3113" s="51">
        <v>100</v>
      </c>
    </row>
    <row r="3114" spans="1:6" ht="30" x14ac:dyDescent="0.25">
      <c r="A3114" s="46" t="s">
        <v>464</v>
      </c>
      <c r="B3114" s="51">
        <v>1985</v>
      </c>
      <c r="C3114" s="20" t="s">
        <v>392</v>
      </c>
      <c r="D3114" s="20">
        <f>LOG(csv!D3114)</f>
        <v>6.1537862152021967</v>
      </c>
      <c r="E3114" s="53">
        <f>LOG(csv!E3114)</f>
        <v>3.6046096778453989</v>
      </c>
      <c r="F3114" s="51">
        <v>100</v>
      </c>
    </row>
    <row r="3115" spans="1:6" ht="14.5" x14ac:dyDescent="0.35">
      <c r="A3115" s="38" t="s">
        <v>465</v>
      </c>
      <c r="B3115" s="51">
        <v>1985</v>
      </c>
      <c r="C3115" s="42" t="s">
        <v>392</v>
      </c>
      <c r="D3115" s="20">
        <f>LOG(csv!D3115)</f>
        <v>6.2152578193254948</v>
      </c>
      <c r="E3115" s="53">
        <f>LOG(csv!E3115)</f>
        <v>2.4890137123629041</v>
      </c>
      <c r="F3115" s="51">
        <v>100</v>
      </c>
    </row>
    <row r="3116" spans="1:6" ht="30" x14ac:dyDescent="0.25">
      <c r="A3116" s="46" t="s">
        <v>467</v>
      </c>
      <c r="B3116" s="51">
        <v>1985</v>
      </c>
      <c r="C3116" s="20" t="s">
        <v>398</v>
      </c>
      <c r="D3116" s="20">
        <f>LOG(csv!D3116)</f>
        <v>6.6685231730607839</v>
      </c>
      <c r="E3116" s="53">
        <f>LOG(csv!E3116)</f>
        <v>2.9315842348429415</v>
      </c>
      <c r="F3116" s="51">
        <v>100</v>
      </c>
    </row>
    <row r="3117" spans="1:6" ht="20" x14ac:dyDescent="0.25">
      <c r="A3117" s="46" t="s">
        <v>468</v>
      </c>
      <c r="B3117" s="51">
        <v>1985</v>
      </c>
      <c r="C3117" s="20" t="s">
        <v>390</v>
      </c>
      <c r="D3117" s="20">
        <f>LOG(csv!D3117)</f>
        <v>7.9160447241061744</v>
      </c>
      <c r="E3117" s="53">
        <f>LOG(csv!E3117)</f>
        <v>3.9728455485333587</v>
      </c>
      <c r="F3117" s="51">
        <v>100</v>
      </c>
    </row>
    <row r="3118" spans="1:6" ht="30" x14ac:dyDescent="0.25">
      <c r="A3118" s="46" t="s">
        <v>469</v>
      </c>
      <c r="B3118" s="51">
        <v>1985</v>
      </c>
      <c r="C3118" s="20" t="s">
        <v>392</v>
      </c>
      <c r="D3118" s="20">
        <f>LOG(csv!D3118)</f>
        <v>7.3504335620320145</v>
      </c>
      <c r="E3118" s="53">
        <f>LOG(csv!E3118)</f>
        <v>2.5492727231614571</v>
      </c>
      <c r="F3118" s="51">
        <v>100</v>
      </c>
    </row>
    <row r="3119" spans="1:6" ht="20" x14ac:dyDescent="0.25">
      <c r="A3119" s="46" t="s">
        <v>471</v>
      </c>
      <c r="B3119" s="51">
        <v>1985</v>
      </c>
      <c r="C3119" s="20" t="s">
        <v>390</v>
      </c>
      <c r="D3119" s="20">
        <f>LOG(csv!D3119)</f>
        <v>7.028898801887796</v>
      </c>
      <c r="E3119" s="53">
        <f>LOG(csv!E3119)</f>
        <v>3.6824800292927415</v>
      </c>
      <c r="F3119" s="51">
        <v>100</v>
      </c>
    </row>
    <row r="3120" spans="1:6" ht="20" x14ac:dyDescent="0.25">
      <c r="A3120" s="46" t="s">
        <v>472</v>
      </c>
      <c r="B3120" s="51">
        <v>1985</v>
      </c>
      <c r="C3120" s="20" t="s">
        <v>413</v>
      </c>
      <c r="D3120" s="20">
        <f>LOG(csv!D3120)</f>
        <v>4.75097869009078</v>
      </c>
      <c r="E3120" s="53">
        <f>LOG(csv!E3120)</f>
        <v>3.889908422753293</v>
      </c>
      <c r="F3120" s="51">
        <v>100</v>
      </c>
    </row>
    <row r="3121" spans="1:6" ht="30" x14ac:dyDescent="0.25">
      <c r="A3121" s="46" t="s">
        <v>473</v>
      </c>
      <c r="B3121" s="51">
        <v>1985</v>
      </c>
      <c r="C3121" s="20" t="s">
        <v>394</v>
      </c>
      <c r="D3121" s="20">
        <f>LOG(csv!D3121)</f>
        <v>4.9528069677002664</v>
      </c>
      <c r="E3121" s="53">
        <f>LOG(csv!E3121)</f>
        <v>3.1083297374589831</v>
      </c>
      <c r="F3121" s="51">
        <v>100</v>
      </c>
    </row>
    <row r="3122" spans="1:6" ht="30" x14ac:dyDescent="0.25">
      <c r="A3122" s="46" t="s">
        <v>476</v>
      </c>
      <c r="B3122" s="51">
        <v>1985</v>
      </c>
      <c r="C3122" s="20" t="s">
        <v>394</v>
      </c>
      <c r="D3122" s="20">
        <f>LOG(csv!D3122)</f>
        <v>7.0896771352818284</v>
      </c>
      <c r="E3122" s="53">
        <f>LOG(csv!E3122)</f>
        <v>3.0783178397100763</v>
      </c>
      <c r="F3122" s="51">
        <v>100</v>
      </c>
    </row>
    <row r="3123" spans="1:6" ht="30" x14ac:dyDescent="0.25">
      <c r="A3123" s="46" t="s">
        <v>478</v>
      </c>
      <c r="B3123" s="51">
        <v>1985</v>
      </c>
      <c r="C3123" s="20" t="s">
        <v>392</v>
      </c>
      <c r="D3123" s="20">
        <f>LOG(csv!D3123)</f>
        <v>6.9863337267174916</v>
      </c>
      <c r="E3123" s="53">
        <f>LOG(csv!E3123)</f>
        <v>2.6577560645720788</v>
      </c>
      <c r="F3123" s="51">
        <v>100</v>
      </c>
    </row>
    <row r="3124" spans="1:6" ht="30" x14ac:dyDescent="0.25">
      <c r="A3124" s="46" t="s">
        <v>479</v>
      </c>
      <c r="B3124" s="51">
        <v>1985</v>
      </c>
      <c r="C3124" s="20" t="s">
        <v>392</v>
      </c>
      <c r="D3124" s="20">
        <f>LOG(csv!D3124)</f>
        <v>6.1589739943732384</v>
      </c>
      <c r="E3124" s="53">
        <f>LOG(csv!E3124)</f>
        <v>2.1825240397773191</v>
      </c>
      <c r="F3124" s="51">
        <v>100</v>
      </c>
    </row>
    <row r="3125" spans="1:6" ht="30" x14ac:dyDescent="0.25">
      <c r="A3125" s="46" t="s">
        <v>480</v>
      </c>
      <c r="B3125" s="51">
        <v>1985</v>
      </c>
      <c r="C3125" s="20" t="s">
        <v>394</v>
      </c>
      <c r="D3125" s="20">
        <f>LOG(csv!D3125)</f>
        <v>5.8849340668927361</v>
      </c>
      <c r="E3125" s="53">
        <f>LOG(csv!E3125)</f>
        <v>2.7728802887494508</v>
      </c>
      <c r="F3125" s="51">
        <v>100</v>
      </c>
    </row>
    <row r="3126" spans="1:6" ht="30" x14ac:dyDescent="0.25">
      <c r="A3126" s="46" t="s">
        <v>481</v>
      </c>
      <c r="B3126" s="51">
        <v>1985</v>
      </c>
      <c r="C3126" s="20" t="s">
        <v>394</v>
      </c>
      <c r="D3126" s="20">
        <f>LOG(csv!D3126)</f>
        <v>6.9195228332867371</v>
      </c>
      <c r="E3126" s="53">
        <f>LOG(csv!E3126)</f>
        <v>2.4575719324247336</v>
      </c>
      <c r="F3126" s="51">
        <v>100</v>
      </c>
    </row>
    <row r="3127" spans="1:6" ht="30" x14ac:dyDescent="0.25">
      <c r="A3127" s="46" t="s">
        <v>482</v>
      </c>
      <c r="B3127" s="51">
        <v>1985</v>
      </c>
      <c r="C3127" s="20" t="s">
        <v>394</v>
      </c>
      <c r="D3127" s="20">
        <f>LOG(csv!D3127)</f>
        <v>6.8648963168362087</v>
      </c>
      <c r="E3127" s="53">
        <f>LOG(csv!E3127)</f>
        <v>2.9339385677126599</v>
      </c>
      <c r="F3127" s="51">
        <v>100</v>
      </c>
    </row>
    <row r="3128" spans="1:6" ht="20" x14ac:dyDescent="0.25">
      <c r="A3128" s="46" t="s">
        <v>484</v>
      </c>
      <c r="B3128" s="51">
        <v>1985</v>
      </c>
      <c r="C3128" s="20" t="s">
        <v>384</v>
      </c>
      <c r="D3128" s="20">
        <f>LOG(csv!D3128)</f>
        <v>6.9991885883938139</v>
      </c>
      <c r="E3128" s="53">
        <f>LOG(csv!E3128)</f>
        <v>3.539021192921473</v>
      </c>
      <c r="F3128" s="51">
        <v>100</v>
      </c>
    </row>
    <row r="3129" spans="1:6" ht="20" x14ac:dyDescent="0.25">
      <c r="A3129" s="46" t="s">
        <v>485</v>
      </c>
      <c r="B3129" s="51">
        <v>1985</v>
      </c>
      <c r="C3129" s="20" t="s">
        <v>390</v>
      </c>
      <c r="D3129" s="20">
        <f>LOG(csv!D3129)</f>
        <v>5.4762343890657332</v>
      </c>
      <c r="E3129" s="53">
        <f>LOG(csv!E3129)</f>
        <v>4.0955911896873038</v>
      </c>
      <c r="F3129" s="51">
        <v>100</v>
      </c>
    </row>
    <row r="3130" spans="1:6" ht="30" x14ac:dyDescent="0.25">
      <c r="A3130" s="46" t="s">
        <v>486</v>
      </c>
      <c r="B3130" s="51">
        <v>1985</v>
      </c>
      <c r="C3130" s="20" t="s">
        <v>382</v>
      </c>
      <c r="D3130" s="20">
        <f>LOG(csv!D3130)</f>
        <v>9.0395537035788465</v>
      </c>
      <c r="E3130" s="53">
        <f>LOG(csv!E3130)</f>
        <v>2.480740711825479</v>
      </c>
      <c r="F3130" s="51">
        <v>100</v>
      </c>
    </row>
    <row r="3131" spans="1:6" ht="30" x14ac:dyDescent="0.25">
      <c r="A3131" s="46" t="s">
        <v>487</v>
      </c>
      <c r="B3131" s="51">
        <v>1985</v>
      </c>
      <c r="C3131" s="20" t="s">
        <v>382</v>
      </c>
      <c r="D3131" s="20">
        <f>LOG(csv!D3131)</f>
        <v>8.3899678827424644</v>
      </c>
      <c r="E3131" s="53">
        <f>LOG(csv!E3131)</f>
        <v>2.7236915472717267</v>
      </c>
      <c r="F3131" s="51">
        <v>100</v>
      </c>
    </row>
    <row r="3132" spans="1:6" ht="30" x14ac:dyDescent="0.25">
      <c r="A3132" s="49" t="s">
        <v>488</v>
      </c>
      <c r="B3132" s="51">
        <v>1985</v>
      </c>
      <c r="C3132" s="20" t="s">
        <v>382</v>
      </c>
      <c r="D3132" s="20">
        <f>LOG(csv!D3132)</f>
        <v>7.8368836088612825</v>
      </c>
      <c r="E3132" s="53">
        <f>LOG(csv!E3132)</f>
        <v>3.580938725836778</v>
      </c>
      <c r="F3132" s="51">
        <v>100</v>
      </c>
    </row>
    <row r="3133" spans="1:6" x14ac:dyDescent="0.25">
      <c r="A3133" s="46" t="s">
        <v>489</v>
      </c>
      <c r="B3133" s="51">
        <v>1985</v>
      </c>
      <c r="C3133" s="20" t="s">
        <v>405</v>
      </c>
      <c r="D3133" s="20">
        <f>LOG(csv!D3133)</f>
        <v>7.4278654317290203</v>
      </c>
      <c r="E3133" s="53">
        <f>LOG(csv!E3133)</f>
        <v>3.4913450684430982</v>
      </c>
      <c r="F3133" s="51">
        <v>100</v>
      </c>
    </row>
    <row r="3134" spans="1:6" ht="20" x14ac:dyDescent="0.25">
      <c r="A3134" s="46" t="s">
        <v>490</v>
      </c>
      <c r="B3134" s="51">
        <v>1985</v>
      </c>
      <c r="C3134" s="20" t="s">
        <v>390</v>
      </c>
      <c r="D3134" s="20">
        <f>LOG(csv!D3134)</f>
        <v>6.6087650436997905</v>
      </c>
      <c r="E3134" s="53">
        <f>LOG(csv!E3134)</f>
        <v>3.779487510791312</v>
      </c>
      <c r="F3134" s="51">
        <v>100</v>
      </c>
    </row>
    <row r="3135" spans="1:6" ht="20" x14ac:dyDescent="0.25">
      <c r="A3135" s="46" t="s">
        <v>491</v>
      </c>
      <c r="B3135" s="51">
        <v>1985</v>
      </c>
      <c r="C3135" s="20" t="s">
        <v>390</v>
      </c>
      <c r="D3135" s="20">
        <f>LOG(csv!D3135)</f>
        <v>4.8776074365108668</v>
      </c>
      <c r="E3135" s="53">
        <f>LOG(csv!E3135)</f>
        <v>3</v>
      </c>
      <c r="F3135" s="51">
        <v>100</v>
      </c>
    </row>
    <row r="3136" spans="1:6" x14ac:dyDescent="0.25">
      <c r="A3136" s="46" t="s">
        <v>492</v>
      </c>
      <c r="B3136" s="51">
        <v>1985</v>
      </c>
      <c r="C3136" s="20" t="s">
        <v>405</v>
      </c>
      <c r="D3136" s="20">
        <f>LOG(csv!D3136)</f>
        <v>6.8029184887871788</v>
      </c>
      <c r="E3136" s="53">
        <f>LOG(csv!E3136)</f>
        <v>3.7557769447552167</v>
      </c>
      <c r="F3136" s="51">
        <v>100</v>
      </c>
    </row>
    <row r="3137" spans="1:6" ht="20" x14ac:dyDescent="0.25">
      <c r="A3137" s="46" t="s">
        <v>493</v>
      </c>
      <c r="B3137" s="51">
        <v>1985</v>
      </c>
      <c r="C3137" s="20" t="s">
        <v>390</v>
      </c>
      <c r="D3137" s="20">
        <f>LOG(csv!D3137)</f>
        <v>7.764426538221187</v>
      </c>
      <c r="E3137" s="53">
        <f>LOG(csv!E3137)</f>
        <v>3.9011491740854143</v>
      </c>
      <c r="F3137" s="51">
        <v>100</v>
      </c>
    </row>
    <row r="3138" spans="1:6" ht="30" x14ac:dyDescent="0.25">
      <c r="A3138" s="46" t="s">
        <v>494</v>
      </c>
      <c r="B3138" s="51">
        <v>1985</v>
      </c>
      <c r="C3138" s="20" t="s">
        <v>394</v>
      </c>
      <c r="D3138" s="20">
        <f>LOG(csv!D3138)</f>
        <v>6.4406137873311957</v>
      </c>
      <c r="E3138" s="53">
        <f>LOG(csv!E3138)</f>
        <v>2.9584499866240619</v>
      </c>
      <c r="F3138" s="51">
        <v>100</v>
      </c>
    </row>
    <row r="3139" spans="1:6" ht="30" x14ac:dyDescent="0.25">
      <c r="A3139" s="46" t="s">
        <v>495</v>
      </c>
      <c r="B3139" s="51">
        <v>1985</v>
      </c>
      <c r="C3139" s="20" t="s">
        <v>382</v>
      </c>
      <c r="D3139" s="20">
        <f>LOG(csv!D3139)</f>
        <v>8.1053862177305422</v>
      </c>
      <c r="E3139" s="53">
        <f>LOG(csv!E3139)</f>
        <v>4.0594015507600458</v>
      </c>
      <c r="F3139" s="51">
        <v>100</v>
      </c>
    </row>
    <row r="3140" spans="1:6" x14ac:dyDescent="0.25">
      <c r="A3140" s="46" t="s">
        <v>497</v>
      </c>
      <c r="B3140" s="51">
        <v>1985</v>
      </c>
      <c r="C3140" s="20" t="s">
        <v>405</v>
      </c>
      <c r="D3140" s="20">
        <f>LOG(csv!D3140)</f>
        <v>6.7713493252181758</v>
      </c>
      <c r="E3140" s="53">
        <f>LOG(csv!E3140)</f>
        <v>3.2539109105394322</v>
      </c>
      <c r="F3140" s="51">
        <v>100</v>
      </c>
    </row>
    <row r="3141" spans="1:6" ht="30" x14ac:dyDescent="0.25">
      <c r="A3141" s="46" t="s">
        <v>498</v>
      </c>
      <c r="B3141" s="51">
        <v>1985</v>
      </c>
      <c r="C3141" s="20" t="s">
        <v>398</v>
      </c>
      <c r="D3141" s="20">
        <f>LOG(csv!D3141)</f>
        <v>7.1827923984954296</v>
      </c>
      <c r="E3141" s="53">
        <f>LOG(csv!E3141)</f>
        <v>3.1648889635837913</v>
      </c>
      <c r="F3141" s="51">
        <v>100</v>
      </c>
    </row>
    <row r="3142" spans="1:6" ht="30" x14ac:dyDescent="0.25">
      <c r="A3142" s="46" t="s">
        <v>499</v>
      </c>
      <c r="B3142" s="51">
        <v>1985</v>
      </c>
      <c r="C3142" s="20" t="s">
        <v>392</v>
      </c>
      <c r="D3142" s="20">
        <f>LOG(csv!D3142)</f>
        <v>7.540427298930175</v>
      </c>
      <c r="E3142" s="53">
        <f>LOG(csv!E3142)</f>
        <v>2.4942177291653298</v>
      </c>
      <c r="F3142" s="51">
        <v>100</v>
      </c>
    </row>
    <row r="3143" spans="1:6" x14ac:dyDescent="0.25">
      <c r="A3143" s="46" t="s">
        <v>500</v>
      </c>
      <c r="B3143" s="51">
        <v>1985</v>
      </c>
      <c r="C3143" s="20" t="s">
        <v>388</v>
      </c>
      <c r="D3143" s="20">
        <f>LOG(csv!D3143)</f>
        <v>5.0229724449769266</v>
      </c>
      <c r="E3143" s="53">
        <f>LOG(csv!E3143)</f>
        <v>2.5220525397960167</v>
      </c>
      <c r="F3143" s="51">
        <v>100</v>
      </c>
    </row>
    <row r="3144" spans="1:6" x14ac:dyDescent="0.25">
      <c r="A3144" s="46" t="s">
        <v>503</v>
      </c>
      <c r="B3144" s="51">
        <v>1985</v>
      </c>
      <c r="C3144" s="20" t="s">
        <v>405</v>
      </c>
      <c r="D3144" s="20">
        <f>LOG(csv!D3144)</f>
        <v>6.3835268771131224</v>
      </c>
      <c r="E3144" s="53">
        <f>LOG(csv!E3144)</f>
        <v>4.0919661382771615</v>
      </c>
      <c r="F3144" s="51">
        <v>100</v>
      </c>
    </row>
    <row r="3145" spans="1:6" ht="30" x14ac:dyDescent="0.25">
      <c r="A3145" s="46" t="s">
        <v>504</v>
      </c>
      <c r="B3145" s="51">
        <v>1985</v>
      </c>
      <c r="C3145" s="20" t="s">
        <v>398</v>
      </c>
      <c r="D3145" s="20">
        <f>LOG(csv!D3145)</f>
        <v>6.7171625307696985</v>
      </c>
      <c r="E3145" s="53">
        <f>LOG(csv!E3145)</f>
        <v>2.6563169908422379</v>
      </c>
      <c r="F3145" s="51">
        <v>100</v>
      </c>
    </row>
    <row r="3146" spans="1:6" ht="30" x14ac:dyDescent="0.25">
      <c r="A3146" s="48" t="s">
        <v>505</v>
      </c>
      <c r="B3146" s="51">
        <v>1985</v>
      </c>
      <c r="C3146" s="20" t="s">
        <v>382</v>
      </c>
      <c r="D3146" s="20">
        <f>LOG(csv!D3146)</f>
        <v>6.8040358574552471</v>
      </c>
      <c r="E3146" s="53">
        <f>LOG(csv!E3146)</f>
        <v>2.808272154830826</v>
      </c>
      <c r="F3146" s="51">
        <v>100</v>
      </c>
    </row>
    <row r="3147" spans="1:6" x14ac:dyDescent="0.25">
      <c r="A3147" s="46" t="s">
        <v>506</v>
      </c>
      <c r="B3147" s="51">
        <v>1985</v>
      </c>
      <c r="C3147" s="20" t="s">
        <v>456</v>
      </c>
      <c r="D3147" s="20">
        <f>LOG(csv!D3147)</f>
        <v>6.3569308098981185</v>
      </c>
      <c r="E3147" s="53">
        <f>LOG(csv!E3147)</f>
        <v>3.3731567719233193</v>
      </c>
      <c r="F3147" s="51">
        <v>100</v>
      </c>
    </row>
    <row r="3148" spans="1:6" x14ac:dyDescent="0.25">
      <c r="A3148" s="46" t="s">
        <v>507</v>
      </c>
      <c r="B3148" s="51">
        <v>1985</v>
      </c>
      <c r="C3148" s="20" t="s">
        <v>405</v>
      </c>
      <c r="D3148" s="20">
        <f>LOG(csv!D3148)</f>
        <v>6.5881652215932016</v>
      </c>
      <c r="E3148" s="53">
        <f>LOG(csv!E3148)</f>
        <v>2.9996585418252995</v>
      </c>
      <c r="F3148" s="51">
        <v>100</v>
      </c>
    </row>
    <row r="3149" spans="1:6" ht="30" x14ac:dyDescent="0.25">
      <c r="A3149" s="46" t="s">
        <v>508</v>
      </c>
      <c r="B3149" s="51">
        <v>1985</v>
      </c>
      <c r="C3149" s="20" t="s">
        <v>392</v>
      </c>
      <c r="D3149" s="20">
        <f>LOG(csv!D3149)</f>
        <v>6.3058522391426113</v>
      </c>
      <c r="E3149" s="53">
        <f>LOG(csv!E3149)</f>
        <v>2.2272040176101666</v>
      </c>
      <c r="F3149" s="51">
        <v>100</v>
      </c>
    </row>
    <row r="3150" spans="1:6" ht="30" x14ac:dyDescent="0.25">
      <c r="A3150" s="46" t="s">
        <v>509</v>
      </c>
      <c r="B3150" s="51">
        <v>1985</v>
      </c>
      <c r="C3150" s="20" t="s">
        <v>392</v>
      </c>
      <c r="D3150" s="20">
        <f>LOG(csv!D3150)</f>
        <v>6.483159780781012</v>
      </c>
      <c r="E3150" s="53">
        <f>LOG(csv!E3150)</f>
        <v>2.5881632261466954</v>
      </c>
      <c r="F3150" s="51">
        <v>100</v>
      </c>
    </row>
    <row r="3151" spans="1:6" ht="20" x14ac:dyDescent="0.25">
      <c r="A3151" s="46" t="s">
        <v>510</v>
      </c>
      <c r="B3151" s="51">
        <v>1985</v>
      </c>
      <c r="C3151" s="20" t="s">
        <v>386</v>
      </c>
      <c r="D3151" s="20">
        <f>LOG(csv!D3151)</f>
        <v>6.7709075094586062</v>
      </c>
      <c r="E3151" s="53">
        <f>LOG(csv!E3151)</f>
        <v>3.6258763287876561</v>
      </c>
      <c r="F3151" s="51">
        <v>100</v>
      </c>
    </row>
    <row r="3152" spans="1:6" ht="20" x14ac:dyDescent="0.25">
      <c r="A3152" s="46" t="s">
        <v>511</v>
      </c>
      <c r="B3152" s="51">
        <v>1985</v>
      </c>
      <c r="C3152" s="20" t="s">
        <v>390</v>
      </c>
      <c r="D3152" s="20">
        <f>LOG(csv!D3152)</f>
        <v>4.531312831516094</v>
      </c>
      <c r="E3152" s="53">
        <f>LOG(csv!E3152)</f>
        <v>4.2880061818910891</v>
      </c>
      <c r="F3152" s="51">
        <v>100</v>
      </c>
    </row>
    <row r="3153" spans="1:6" x14ac:dyDescent="0.25">
      <c r="A3153" s="46" t="s">
        <v>512</v>
      </c>
      <c r="B3153" s="51">
        <v>1985</v>
      </c>
      <c r="C3153" s="20" t="s">
        <v>456</v>
      </c>
      <c r="D3153" s="20">
        <f>LOG(csv!D3153)</f>
        <v>6.5545989008936587</v>
      </c>
      <c r="E3153" s="53">
        <f>LOG(csv!E3153)</f>
        <v>3.3467173672317942</v>
      </c>
      <c r="F3153" s="51">
        <v>100</v>
      </c>
    </row>
    <row r="3154" spans="1:6" ht="20" x14ac:dyDescent="0.25">
      <c r="A3154" s="46" t="s">
        <v>513</v>
      </c>
      <c r="B3154" s="51">
        <v>1985</v>
      </c>
      <c r="C3154" s="20" t="s">
        <v>390</v>
      </c>
      <c r="D3154" s="20">
        <f>LOG(csv!D3154)</f>
        <v>5.6761565811802148</v>
      </c>
      <c r="E3154" s="53">
        <f>LOG(csv!E3154)</f>
        <v>4.1156356773952032</v>
      </c>
      <c r="F3154" s="51">
        <v>100</v>
      </c>
    </row>
    <row r="3155" spans="1:6" ht="30" x14ac:dyDescent="0.25">
      <c r="A3155" s="46" t="s">
        <v>516</v>
      </c>
      <c r="B3155" s="51">
        <v>1985</v>
      </c>
      <c r="C3155" s="20" t="s">
        <v>392</v>
      </c>
      <c r="D3155" s="20">
        <f>LOG(csv!D3155)</f>
        <v>7.2694071362601118</v>
      </c>
      <c r="E3155" s="53">
        <f>LOG(csv!E3155)</f>
        <v>2.4568664892444128</v>
      </c>
      <c r="F3155" s="51">
        <v>100</v>
      </c>
    </row>
    <row r="3156" spans="1:6" ht="30" x14ac:dyDescent="0.25">
      <c r="A3156" s="46" t="s">
        <v>517</v>
      </c>
      <c r="B3156" s="51">
        <v>1985</v>
      </c>
      <c r="C3156" s="20" t="s">
        <v>392</v>
      </c>
      <c r="D3156" s="20">
        <f>LOG(csv!D3156)</f>
        <v>7.1144083329124337</v>
      </c>
      <c r="E3156" s="53">
        <f>LOG(csv!E3156)</f>
        <v>2.1959247135205731</v>
      </c>
      <c r="F3156" s="51">
        <v>100</v>
      </c>
    </row>
    <row r="3157" spans="1:6" ht="30" x14ac:dyDescent="0.25">
      <c r="A3157" s="46" t="s">
        <v>518</v>
      </c>
      <c r="B3157" s="51">
        <v>1985</v>
      </c>
      <c r="C3157" s="20" t="s">
        <v>382</v>
      </c>
      <c r="D3157" s="20">
        <f>LOG(csv!D3157)</f>
        <v>7.3871380405554348</v>
      </c>
      <c r="E3157" s="53">
        <f>LOG(csv!E3157)</f>
        <v>3.2964810366843453</v>
      </c>
      <c r="F3157" s="51">
        <v>100</v>
      </c>
    </row>
    <row r="3158" spans="1:6" ht="30" x14ac:dyDescent="0.25">
      <c r="A3158" s="46" t="s">
        <v>519</v>
      </c>
      <c r="B3158" s="51">
        <v>1985</v>
      </c>
      <c r="C3158" s="20" t="s">
        <v>382</v>
      </c>
      <c r="D3158" s="20">
        <f>LOG(csv!D3158)</f>
        <v>5.5551041263419521</v>
      </c>
      <c r="E3158" s="53">
        <f>LOG(csv!E3158)</f>
        <v>2.82660712230948</v>
      </c>
      <c r="F3158" s="51">
        <v>100</v>
      </c>
    </row>
    <row r="3159" spans="1:6" ht="30" x14ac:dyDescent="0.25">
      <c r="A3159" s="46" t="s">
        <v>520</v>
      </c>
      <c r="B3159" s="51">
        <v>1985</v>
      </c>
      <c r="C3159" s="20" t="s">
        <v>392</v>
      </c>
      <c r="D3159" s="20">
        <f>LOG(csv!D3159)</f>
        <v>7.068810091704389</v>
      </c>
      <c r="E3159" s="53">
        <f>LOG(csv!E3159)</f>
        <v>2.2498337728501241</v>
      </c>
      <c r="F3159" s="51">
        <v>100</v>
      </c>
    </row>
    <row r="3160" spans="1:6" ht="20" x14ac:dyDescent="0.25">
      <c r="A3160" s="46" t="s">
        <v>521</v>
      </c>
      <c r="B3160" s="51">
        <v>1985</v>
      </c>
      <c r="C3160" s="20" t="s">
        <v>390</v>
      </c>
      <c r="D3160" s="20">
        <f>LOG(csv!D3160)</f>
        <v>5.6022922767449703</v>
      </c>
      <c r="E3160" s="53">
        <f>LOG(csv!E3160)</f>
        <v>3.5214399128777365</v>
      </c>
      <c r="F3160" s="51">
        <v>100</v>
      </c>
    </row>
    <row r="3161" spans="1:6" ht="20" x14ac:dyDescent="0.25">
      <c r="A3161" s="46" t="s">
        <v>522</v>
      </c>
      <c r="B3161" s="51">
        <v>1985</v>
      </c>
      <c r="C3161" s="20" t="s">
        <v>388</v>
      </c>
      <c r="D3161" s="20">
        <f>LOG(csv!D3161)</f>
        <v>4.7811950965511025</v>
      </c>
      <c r="E3161" s="53">
        <f>LOG(csv!E3161)</f>
        <v>3.0586725836098743</v>
      </c>
      <c r="F3161" s="51">
        <v>100</v>
      </c>
    </row>
    <row r="3162" spans="1:6" ht="30" x14ac:dyDescent="0.25">
      <c r="A3162" s="46" t="s">
        <v>524</v>
      </c>
      <c r="B3162" s="51">
        <v>1985</v>
      </c>
      <c r="C3162" s="20" t="s">
        <v>392</v>
      </c>
      <c r="D3162" s="20">
        <f>LOG(csv!D3162)</f>
        <v>6.5020702510154278</v>
      </c>
      <c r="E3162" s="53">
        <f>LOG(csv!E3162)</f>
        <v>2.5873430616824971</v>
      </c>
      <c r="F3162" s="51">
        <v>100</v>
      </c>
    </row>
    <row r="3163" spans="1:6" ht="30" x14ac:dyDescent="0.25">
      <c r="A3163" s="46" t="s">
        <v>525</v>
      </c>
      <c r="B3163" s="51">
        <v>1985</v>
      </c>
      <c r="C3163" s="20" t="s">
        <v>392</v>
      </c>
      <c r="D3163" s="20">
        <f>LOG(csv!D3163)</f>
        <v>6.0937112350178584</v>
      </c>
      <c r="E3163" s="53">
        <f>LOG(csv!E3163)</f>
        <v>3.0248574009196827</v>
      </c>
      <c r="F3163" s="51">
        <v>100</v>
      </c>
    </row>
    <row r="3164" spans="1:6" ht="30" x14ac:dyDescent="0.25">
      <c r="A3164" s="46" t="s">
        <v>527</v>
      </c>
      <c r="B3164" s="51">
        <v>1985</v>
      </c>
      <c r="C3164" s="20" t="s">
        <v>394</v>
      </c>
      <c r="D3164" s="20">
        <f>LOG(csv!D3164)</f>
        <v>8.0312044999546384</v>
      </c>
      <c r="E3164" s="53">
        <f>LOG(csv!E3164)</f>
        <v>3.3776263487436657</v>
      </c>
      <c r="F3164" s="51">
        <v>100</v>
      </c>
    </row>
    <row r="3165" spans="1:6" ht="14.5" x14ac:dyDescent="0.25">
      <c r="A3165" s="47" t="s">
        <v>528</v>
      </c>
      <c r="B3165" s="51">
        <v>1985</v>
      </c>
      <c r="C3165" s="20" t="s">
        <v>388</v>
      </c>
      <c r="D3165" s="20">
        <f>LOG(csv!D3165)</f>
        <v>5.0334398401698985</v>
      </c>
      <c r="E3165" s="53">
        <f>LOG(csv!E3165)</f>
        <v>3.110791390444636</v>
      </c>
      <c r="F3165" s="51">
        <v>100</v>
      </c>
    </row>
    <row r="3166" spans="1:6" ht="20" x14ac:dyDescent="0.25">
      <c r="A3166" s="46" t="s">
        <v>530</v>
      </c>
      <c r="B3166" s="51">
        <v>1985</v>
      </c>
      <c r="C3166" s="20" t="s">
        <v>390</v>
      </c>
      <c r="D3166" s="20">
        <f>LOG(csv!D3166)</f>
        <v>4.5124575861973435</v>
      </c>
      <c r="E3166" s="53">
        <f>LOG(csv!E3166)</f>
        <v>4.5746337157389405</v>
      </c>
      <c r="F3166" s="51">
        <v>100</v>
      </c>
    </row>
    <row r="3167" spans="1:6" ht="30" x14ac:dyDescent="0.25">
      <c r="A3167" s="46" t="s">
        <v>531</v>
      </c>
      <c r="B3167" s="51">
        <v>1985</v>
      </c>
      <c r="C3167" s="20" t="s">
        <v>382</v>
      </c>
      <c r="D3167" s="20">
        <f>LOG(csv!D3167)</f>
        <v>6.4521275986352595</v>
      </c>
      <c r="E3167" s="53">
        <f>LOG(csv!E3167)</f>
        <v>3.0560231734821093</v>
      </c>
      <c r="F3167" s="51">
        <v>100</v>
      </c>
    </row>
    <row r="3168" spans="1:6" ht="20" x14ac:dyDescent="0.35">
      <c r="A3168" s="46" t="s">
        <v>622</v>
      </c>
      <c r="B3168" s="51">
        <v>1985</v>
      </c>
      <c r="C3168" s="42" t="s">
        <v>384</v>
      </c>
      <c r="D3168" s="20">
        <f>LOG(csv!D3168)</f>
        <v>5.7939013879034285</v>
      </c>
      <c r="E3168" s="53">
        <f>LOG(csv!E3168)</f>
        <v>3.2358422572141863</v>
      </c>
      <c r="F3168" s="51">
        <v>100</v>
      </c>
    </row>
    <row r="3169" spans="1:6" ht="20" x14ac:dyDescent="0.25">
      <c r="A3169" s="46" t="s">
        <v>533</v>
      </c>
      <c r="B3169" s="51">
        <v>1985</v>
      </c>
      <c r="C3169" s="20" t="s">
        <v>386</v>
      </c>
      <c r="D3169" s="20">
        <f>LOG(csv!D3169)</f>
        <v>7.5216774641613542</v>
      </c>
      <c r="E3169" s="53">
        <f>LOG(csv!E3169)</f>
        <v>2.8183126580398921</v>
      </c>
      <c r="F3169" s="51">
        <v>100</v>
      </c>
    </row>
    <row r="3170" spans="1:6" ht="30" x14ac:dyDescent="0.25">
      <c r="A3170" s="46" t="s">
        <v>534</v>
      </c>
      <c r="B3170" s="51">
        <v>1985</v>
      </c>
      <c r="C3170" s="20" t="s">
        <v>392</v>
      </c>
      <c r="D3170" s="20">
        <f>LOG(csv!D3170)</f>
        <v>7.2941686214737622</v>
      </c>
      <c r="E3170" s="53">
        <f>LOG(csv!E3170)</f>
        <v>2.5317929006112898</v>
      </c>
      <c r="F3170" s="51">
        <v>100</v>
      </c>
    </row>
    <row r="3171" spans="1:6" ht="30" x14ac:dyDescent="0.25">
      <c r="A3171" s="46" t="s">
        <v>535</v>
      </c>
      <c r="B3171" s="51">
        <v>1985</v>
      </c>
      <c r="C3171" s="20" t="s">
        <v>392</v>
      </c>
      <c r="D3171" s="20">
        <f>LOG(csv!D3171)</f>
        <v>6.3105121238468662</v>
      </c>
      <c r="E3171" s="53">
        <f>LOG(csv!E3171)</f>
        <v>3.1479192077535485</v>
      </c>
      <c r="F3171" s="51">
        <v>100</v>
      </c>
    </row>
    <row r="3172" spans="1:6" ht="30" x14ac:dyDescent="0.25">
      <c r="A3172" s="46" t="s">
        <v>537</v>
      </c>
      <c r="B3172" s="51">
        <v>1985</v>
      </c>
      <c r="C3172" s="20" t="s">
        <v>382</v>
      </c>
      <c r="D3172" s="20">
        <f>LOG(csv!D3172)</f>
        <v>7.4515891473637152</v>
      </c>
      <c r="E3172" s="53">
        <f>LOG(csv!E3172)</f>
        <v>2.1951979353494346</v>
      </c>
      <c r="F3172" s="51">
        <v>100</v>
      </c>
    </row>
    <row r="3173" spans="1:6" ht="20" x14ac:dyDescent="0.25">
      <c r="A3173" s="46" t="s">
        <v>538</v>
      </c>
      <c r="B3173" s="51">
        <v>1985</v>
      </c>
      <c r="C3173" s="20" t="s">
        <v>390</v>
      </c>
      <c r="D3173" s="20">
        <f>LOG(csv!D3173)</f>
        <v>7.217259132062436</v>
      </c>
      <c r="E3173" s="53">
        <f>LOG(csv!E3173)</f>
        <v>3.9912013928834771</v>
      </c>
      <c r="F3173" s="51">
        <v>100</v>
      </c>
    </row>
    <row r="3174" spans="1:6" ht="20" x14ac:dyDescent="0.25">
      <c r="A3174" s="46" t="s">
        <v>540</v>
      </c>
      <c r="B3174" s="51">
        <v>1985</v>
      </c>
      <c r="C3174" s="20" t="s">
        <v>388</v>
      </c>
      <c r="D3174" s="20">
        <f>LOG(csv!D3174)</f>
        <v>5.340931678691331</v>
      </c>
      <c r="E3174" s="53">
        <f>LOG(csv!E3174)</f>
        <v>3.743088703456245</v>
      </c>
      <c r="F3174" s="51">
        <v>100</v>
      </c>
    </row>
    <row r="3175" spans="1:6" ht="20" x14ac:dyDescent="0.25">
      <c r="A3175" s="46" t="s">
        <v>541</v>
      </c>
      <c r="B3175" s="51">
        <v>1985</v>
      </c>
      <c r="C3175" s="20" t="s">
        <v>388</v>
      </c>
      <c r="D3175" s="20">
        <f>LOG(csv!D3175)</f>
        <v>6.6102490919642483</v>
      </c>
      <c r="E3175" s="53">
        <f>LOG(csv!E3175)</f>
        <v>3.880854892293649</v>
      </c>
      <c r="F3175" s="51">
        <v>100</v>
      </c>
    </row>
    <row r="3176" spans="1:6" ht="30" x14ac:dyDescent="0.25">
      <c r="A3176" s="46" t="s">
        <v>542</v>
      </c>
      <c r="B3176" s="51">
        <v>1985</v>
      </c>
      <c r="C3176" s="20" t="s">
        <v>394</v>
      </c>
      <c r="D3176" s="20">
        <f>LOG(csv!D3176)</f>
        <v>6.7458652532238945</v>
      </c>
      <c r="E3176" s="53">
        <f>LOG(csv!E3176)</f>
        <v>2.8594664650645485</v>
      </c>
      <c r="F3176" s="51">
        <v>100</v>
      </c>
    </row>
    <row r="3177" spans="1:6" ht="30" x14ac:dyDescent="0.25">
      <c r="A3177" s="46" t="s">
        <v>543</v>
      </c>
      <c r="B3177" s="51">
        <v>1985</v>
      </c>
      <c r="C3177" s="20" t="s">
        <v>392</v>
      </c>
      <c r="D3177" s="20">
        <f>LOG(csv!D3177)</f>
        <v>7.0977809939028047</v>
      </c>
      <c r="E3177" s="53">
        <f>LOG(csv!E3177)</f>
        <v>2.3235979950297034</v>
      </c>
      <c r="F3177" s="51">
        <v>100</v>
      </c>
    </row>
    <row r="3178" spans="1:6" ht="30" x14ac:dyDescent="0.25">
      <c r="A3178" s="46" t="s">
        <v>544</v>
      </c>
      <c r="B3178" s="51">
        <v>1985</v>
      </c>
      <c r="C3178" s="20" t="s">
        <v>392</v>
      </c>
      <c r="D3178" s="20">
        <f>LOG(csv!D3178)</f>
        <v>8.1201121854275922</v>
      </c>
      <c r="E3178" s="53">
        <f>LOG(csv!E3178)</f>
        <v>2.5367365172952927</v>
      </c>
      <c r="F3178" s="51">
        <v>100</v>
      </c>
    </row>
    <row r="3179" spans="1:6" ht="20" x14ac:dyDescent="0.25">
      <c r="A3179" s="46" t="s">
        <v>546</v>
      </c>
      <c r="B3179" s="51">
        <v>1985</v>
      </c>
      <c r="C3179" s="20" t="s">
        <v>390</v>
      </c>
      <c r="D3179" s="20">
        <f>LOG(csv!D3179)</f>
        <v>6.6637781682977844</v>
      </c>
      <c r="E3179" s="53">
        <f>LOG(csv!E3179)</f>
        <v>4.1973785120563569</v>
      </c>
      <c r="F3179" s="51">
        <v>100</v>
      </c>
    </row>
    <row r="3180" spans="1:6" x14ac:dyDescent="0.25">
      <c r="A3180" s="46" t="s">
        <v>547</v>
      </c>
      <c r="B3180" s="51">
        <v>1985</v>
      </c>
      <c r="C3180" s="20" t="s">
        <v>405</v>
      </c>
      <c r="D3180" s="20">
        <f>LOG(csv!D3180)</f>
        <v>6.4916738533633191</v>
      </c>
      <c r="E3180" s="53">
        <f>LOG(csv!E3180)</f>
        <v>3.8246127077882819</v>
      </c>
      <c r="F3180" s="51">
        <v>100</v>
      </c>
    </row>
    <row r="3181" spans="1:6" ht="30" x14ac:dyDescent="0.25">
      <c r="A3181" s="46" t="s">
        <v>548</v>
      </c>
      <c r="B3181" s="51">
        <v>1985</v>
      </c>
      <c r="C3181" s="20" t="s">
        <v>382</v>
      </c>
      <c r="D3181" s="20">
        <f>LOG(csv!D3181)</f>
        <v>8.2195938511343822</v>
      </c>
      <c r="E3181" s="53">
        <f>LOG(csv!E3181)</f>
        <v>2.5288209007963447</v>
      </c>
      <c r="F3181" s="51">
        <v>100</v>
      </c>
    </row>
    <row r="3182" spans="1:6" x14ac:dyDescent="0.25">
      <c r="A3182" s="46" t="s">
        <v>549</v>
      </c>
      <c r="B3182" s="51">
        <v>1985</v>
      </c>
      <c r="C3182" s="20" t="s">
        <v>388</v>
      </c>
      <c r="D3182" s="20">
        <f>LOG(csv!D3182)</f>
        <v>4.3134242671691929</v>
      </c>
      <c r="E3182" s="53">
        <f>LOG(csv!E3182)</f>
        <v>3.6696688766731587</v>
      </c>
      <c r="F3182" s="51">
        <v>100</v>
      </c>
    </row>
    <row r="3183" spans="1:6" ht="14.5" x14ac:dyDescent="0.35">
      <c r="A3183" s="46" t="s">
        <v>623</v>
      </c>
      <c r="B3183" s="51">
        <v>1985</v>
      </c>
      <c r="C3183" s="42" t="s">
        <v>405</v>
      </c>
      <c r="D3183" s="20">
        <f>LOG(csv!D3183)</f>
        <v>6</v>
      </c>
      <c r="E3183" s="53">
        <f>LOG(csv!E3183)</f>
        <v>3.0358510513771582</v>
      </c>
      <c r="F3183" s="51">
        <v>100</v>
      </c>
    </row>
    <row r="3184" spans="1:6" ht="30" x14ac:dyDescent="0.25">
      <c r="A3184" s="46" t="s">
        <v>550</v>
      </c>
      <c r="B3184" s="51">
        <v>1985</v>
      </c>
      <c r="C3184" s="20" t="s">
        <v>394</v>
      </c>
      <c r="D3184" s="20">
        <f>LOG(csv!D3184)</f>
        <v>6.5039702178617533</v>
      </c>
      <c r="E3184" s="53">
        <f>LOG(csv!E3184)</f>
        <v>3.4111639239519471</v>
      </c>
      <c r="F3184" s="51">
        <v>100</v>
      </c>
    </row>
    <row r="3185" spans="1:6" ht="30" x14ac:dyDescent="0.25">
      <c r="A3185" s="46" t="s">
        <v>551</v>
      </c>
      <c r="B3185" s="51">
        <v>1985</v>
      </c>
      <c r="C3185" s="20" t="s">
        <v>388</v>
      </c>
      <c r="D3185" s="20">
        <f>LOG(csv!D3185)</f>
        <v>6.7536247246539736</v>
      </c>
      <c r="E3185" s="53">
        <f>LOG(csv!E3185)</f>
        <v>2.8188257955113607</v>
      </c>
      <c r="F3185" s="51">
        <v>100</v>
      </c>
    </row>
    <row r="3186" spans="1:6" ht="30" x14ac:dyDescent="0.25">
      <c r="A3186" s="46" t="s">
        <v>552</v>
      </c>
      <c r="B3186" s="51">
        <v>1985</v>
      </c>
      <c r="C3186" s="20" t="s">
        <v>394</v>
      </c>
      <c r="D3186" s="20">
        <f>LOG(csv!D3186)</f>
        <v>6.8133450311951629</v>
      </c>
      <c r="E3186" s="53">
        <f>LOG(csv!E3186)</f>
        <v>2.9073233212200704</v>
      </c>
      <c r="F3186" s="51">
        <v>100</v>
      </c>
    </row>
    <row r="3187" spans="1:6" ht="30" x14ac:dyDescent="0.25">
      <c r="A3187" s="46" t="s">
        <v>553</v>
      </c>
      <c r="B3187" s="51">
        <v>1985</v>
      </c>
      <c r="C3187" s="20" t="s">
        <v>394</v>
      </c>
      <c r="D3187" s="20">
        <f>LOG(csv!D3187)</f>
        <v>7.4518263795719939</v>
      </c>
      <c r="E3187" s="53">
        <f>LOG(csv!E3187)</f>
        <v>2.9160609896311143</v>
      </c>
      <c r="F3187" s="51">
        <v>100</v>
      </c>
    </row>
    <row r="3188" spans="1:6" ht="30" x14ac:dyDescent="0.25">
      <c r="A3188" s="46" t="s">
        <v>554</v>
      </c>
      <c r="B3188" s="51">
        <v>1985</v>
      </c>
      <c r="C3188" s="20" t="s">
        <v>382</v>
      </c>
      <c r="D3188" s="20">
        <f>LOG(csv!D3188)</f>
        <v>7.9516710153488024</v>
      </c>
      <c r="E3188" s="53">
        <f>LOG(csv!E3188)</f>
        <v>2.7526339047513764</v>
      </c>
      <c r="F3188" s="51">
        <v>100</v>
      </c>
    </row>
    <row r="3189" spans="1:6" ht="20" x14ac:dyDescent="0.25">
      <c r="A3189" s="46" t="s">
        <v>555</v>
      </c>
      <c r="B3189" s="51">
        <v>1985</v>
      </c>
      <c r="C3189" s="20" t="s">
        <v>384</v>
      </c>
      <c r="D3189" s="20">
        <f>LOG(csv!D3189)</f>
        <v>7.5858764266852852</v>
      </c>
      <c r="E3189" s="53">
        <f>LOG(csv!E3189)</f>
        <v>3.2713875598415929</v>
      </c>
      <c r="F3189" s="51">
        <v>100</v>
      </c>
    </row>
    <row r="3190" spans="1:6" ht="20" x14ac:dyDescent="0.25">
      <c r="A3190" s="46" t="s">
        <v>556</v>
      </c>
      <c r="B3190" s="51">
        <v>1985</v>
      </c>
      <c r="C3190" s="20" t="s">
        <v>390</v>
      </c>
      <c r="D3190" s="20">
        <f>LOG(csv!D3190)</f>
        <v>7.025546299509994</v>
      </c>
      <c r="E3190" s="53">
        <f>LOG(csv!E3190)</f>
        <v>3.4322409920987802</v>
      </c>
      <c r="F3190" s="51">
        <v>100</v>
      </c>
    </row>
    <row r="3191" spans="1:6" ht="30" x14ac:dyDescent="0.25">
      <c r="A3191" s="46" t="s">
        <v>557</v>
      </c>
      <c r="B3191" s="51">
        <v>1985</v>
      </c>
      <c r="C3191" s="20" t="s">
        <v>394</v>
      </c>
      <c r="D3191" s="20">
        <f>LOG(csv!D3191)</f>
        <v>6.594081692054294</v>
      </c>
      <c r="E3191" s="53">
        <f>LOG(csv!E3191)</f>
        <v>3.7787338628441489</v>
      </c>
      <c r="F3191" s="51">
        <v>100</v>
      </c>
    </row>
    <row r="3192" spans="1:6" x14ac:dyDescent="0.25">
      <c r="A3192" s="46" t="s">
        <v>558</v>
      </c>
      <c r="B3192" s="51">
        <v>1985</v>
      </c>
      <c r="C3192" s="20" t="s">
        <v>405</v>
      </c>
      <c r="D3192" s="20">
        <f>LOG(csv!D3192)</f>
        <v>5.947119406409441</v>
      </c>
      <c r="E3192" s="53">
        <f>LOG(csv!E3192)</f>
        <v>4.2196508120956508</v>
      </c>
      <c r="F3192" s="51">
        <v>100</v>
      </c>
    </row>
    <row r="3193" spans="1:6" ht="30" x14ac:dyDescent="0.25">
      <c r="A3193" s="48" t="s">
        <v>502</v>
      </c>
      <c r="B3193" s="51">
        <v>1985</v>
      </c>
      <c r="C3193" s="20" t="s">
        <v>382</v>
      </c>
      <c r="D3193" s="20">
        <f>LOG(csv!D3193)</f>
        <v>7.6888363224368259</v>
      </c>
      <c r="E3193" s="53">
        <f>LOG(csv!E3193)</f>
        <v>3.4051827183390784</v>
      </c>
      <c r="F3193" s="51">
        <v>100</v>
      </c>
    </row>
    <row r="3194" spans="1:6" ht="30" x14ac:dyDescent="0.25">
      <c r="A3194" s="46" t="s">
        <v>529</v>
      </c>
      <c r="B3194" s="51">
        <v>1985</v>
      </c>
      <c r="C3194" s="20" t="s">
        <v>398</v>
      </c>
      <c r="D3194" s="20">
        <f>LOG(csv!D3194)</f>
        <v>6.6499873680125505</v>
      </c>
      <c r="E3194" s="53">
        <f>LOG(csv!E3194)</f>
        <v>2.9175537460466239</v>
      </c>
      <c r="F3194" s="51">
        <v>100</v>
      </c>
    </row>
    <row r="3195" spans="1:6" ht="20" x14ac:dyDescent="0.25">
      <c r="A3195" s="46" t="s">
        <v>560</v>
      </c>
      <c r="B3195" s="51">
        <v>1985</v>
      </c>
      <c r="C3195" s="20" t="s">
        <v>384</v>
      </c>
      <c r="D3195" s="20">
        <f>LOG(csv!D3195)</f>
        <v>7.3483740330552036</v>
      </c>
      <c r="E3195" s="53">
        <f>LOG(csv!E3195)</f>
        <v>3.1370632495703541</v>
      </c>
      <c r="F3195" s="51">
        <v>100</v>
      </c>
    </row>
    <row r="3196" spans="1:6" ht="30" x14ac:dyDescent="0.25">
      <c r="A3196" s="46" t="s">
        <v>561</v>
      </c>
      <c r="B3196" s="51">
        <v>1985</v>
      </c>
      <c r="C3196" s="20" t="s">
        <v>398</v>
      </c>
      <c r="D3196" s="20">
        <f>LOG(csv!D3196)</f>
        <v>8.1550125954405903</v>
      </c>
      <c r="E3196" s="53">
        <f>LOG(csv!E3196)</f>
        <v>3.5373620840621935</v>
      </c>
      <c r="F3196" s="51">
        <v>100</v>
      </c>
    </row>
    <row r="3197" spans="1:6" ht="30" x14ac:dyDescent="0.25">
      <c r="A3197" s="46" t="s">
        <v>562</v>
      </c>
      <c r="B3197" s="51">
        <v>1985</v>
      </c>
      <c r="C3197" s="20" t="s">
        <v>392</v>
      </c>
      <c r="D3197" s="20">
        <f>LOG(csv!D3197)</f>
        <v>6.9369281350950232</v>
      </c>
      <c r="E3197" s="53">
        <f>LOG(csv!E3197)</f>
        <v>2.4478156444538568</v>
      </c>
      <c r="F3197" s="51">
        <v>100</v>
      </c>
    </row>
    <row r="3198" spans="1:6" ht="30" x14ac:dyDescent="0.25">
      <c r="A3198" s="47" t="s">
        <v>564</v>
      </c>
      <c r="B3198" s="51">
        <v>1985</v>
      </c>
      <c r="C3198" s="20" t="s">
        <v>394</v>
      </c>
      <c r="D3198" s="20">
        <f>LOG(csv!D3198)</f>
        <v>4.5924987489987794</v>
      </c>
      <c r="E3198" s="53">
        <f>LOG(csv!E3198)</f>
        <v>3.4021142890962368</v>
      </c>
      <c r="F3198" s="51">
        <v>100</v>
      </c>
    </row>
    <row r="3199" spans="1:6" ht="30" x14ac:dyDescent="0.25">
      <c r="A3199" s="46" t="s">
        <v>565</v>
      </c>
      <c r="B3199" s="51">
        <v>1985</v>
      </c>
      <c r="C3199" s="20" t="s">
        <v>392</v>
      </c>
      <c r="D3199" s="20">
        <f>LOG(csv!D3199)</f>
        <v>5.226491640270277</v>
      </c>
      <c r="E3199" s="53">
        <f>LOG(csv!E3199)</f>
        <v>3.1750425595897944</v>
      </c>
      <c r="F3199" s="51">
        <v>100</v>
      </c>
    </row>
    <row r="3200" spans="1:6" ht="50" x14ac:dyDescent="0.25">
      <c r="A3200" s="46" t="s">
        <v>567</v>
      </c>
      <c r="B3200" s="51">
        <v>1985</v>
      </c>
      <c r="C3200" s="20" t="s">
        <v>394</v>
      </c>
      <c r="D3200" s="20">
        <f>LOG(csv!D3200)</f>
        <v>5.0713222165053642</v>
      </c>
      <c r="E3200" s="53">
        <f>LOG(csv!E3200)</f>
        <v>3.1442650480384731</v>
      </c>
      <c r="F3200" s="51">
        <v>100</v>
      </c>
    </row>
    <row r="3201" spans="1:6" x14ac:dyDescent="0.25">
      <c r="A3201" s="46" t="s">
        <v>568</v>
      </c>
      <c r="B3201" s="51">
        <v>1985</v>
      </c>
      <c r="C3201" s="20" t="s">
        <v>388</v>
      </c>
      <c r="D3201" s="20">
        <f>LOG(csv!D3201)</f>
        <v>5.2477474726909366</v>
      </c>
      <c r="E3201" s="53">
        <f>LOG(csv!E3201)</f>
        <v>2.7761358557256197</v>
      </c>
      <c r="F3201" s="51">
        <v>100</v>
      </c>
    </row>
    <row r="3202" spans="1:6" ht="20" x14ac:dyDescent="0.25">
      <c r="A3202" s="46" t="s">
        <v>569</v>
      </c>
      <c r="B3202" s="51">
        <v>1985</v>
      </c>
      <c r="C3202" s="20" t="s">
        <v>390</v>
      </c>
      <c r="D3202" s="20">
        <f>LOG(csv!D3202)</f>
        <v>4.4661407178389938</v>
      </c>
      <c r="E3202" s="53">
        <f>LOG(csv!E3202)</f>
        <v>4.2186539663729796</v>
      </c>
      <c r="F3202" s="51">
        <v>100</v>
      </c>
    </row>
    <row r="3203" spans="1:6" ht="30" x14ac:dyDescent="0.25">
      <c r="A3203" s="47" t="s">
        <v>570</v>
      </c>
      <c r="B3203" s="51">
        <v>1985</v>
      </c>
      <c r="C3203" s="20" t="s">
        <v>392</v>
      </c>
      <c r="D3203" s="20">
        <f>LOG(csv!D3203)</f>
        <v>5.2864856612595066</v>
      </c>
      <c r="E3203" s="53">
        <f>LOG(csv!E3203)</f>
        <v>2.7613768136973458</v>
      </c>
      <c r="F3203" s="51">
        <v>100</v>
      </c>
    </row>
    <row r="3204" spans="1:6" ht="20" x14ac:dyDescent="0.25">
      <c r="A3204" s="46" t="s">
        <v>571</v>
      </c>
      <c r="B3204" s="51">
        <v>1985</v>
      </c>
      <c r="C3204" s="20" t="s">
        <v>405</v>
      </c>
      <c r="D3204" s="20">
        <f>LOG(csv!D3204)</f>
        <v>7.4316810210073605</v>
      </c>
      <c r="E3204" s="53">
        <f>LOG(csv!E3204)</f>
        <v>3.8907583507797399</v>
      </c>
      <c r="F3204" s="51">
        <v>100</v>
      </c>
    </row>
    <row r="3205" spans="1:6" ht="30" x14ac:dyDescent="0.25">
      <c r="A3205" s="46" t="s">
        <v>572</v>
      </c>
      <c r="B3205" s="51">
        <v>1985</v>
      </c>
      <c r="C3205" s="20" t="s">
        <v>392</v>
      </c>
      <c r="D3205" s="20">
        <f>LOG(csv!D3205)</f>
        <v>7.0787148891913851</v>
      </c>
      <c r="E3205" s="53">
        <f>LOG(csv!E3205)</f>
        <v>2.6628617950006617</v>
      </c>
      <c r="F3205" s="51">
        <v>100</v>
      </c>
    </row>
    <row r="3206" spans="1:6" ht="20" x14ac:dyDescent="0.25">
      <c r="A3206" s="46" t="s">
        <v>573</v>
      </c>
      <c r="B3206" s="51">
        <v>1985</v>
      </c>
      <c r="C3206" s="20" t="s">
        <v>384</v>
      </c>
      <c r="D3206" s="20">
        <f>LOG(csv!D3206)</f>
        <v>6.9729620046070915</v>
      </c>
      <c r="E3206" s="53">
        <f>LOG(csv!E3206)</f>
        <v>3.4120196246585079</v>
      </c>
      <c r="F3206" s="51">
        <v>100</v>
      </c>
    </row>
    <row r="3207" spans="1:6" ht="30" x14ac:dyDescent="0.25">
      <c r="A3207" s="46" t="s">
        <v>574</v>
      </c>
      <c r="B3207" s="51">
        <v>1985</v>
      </c>
      <c r="C3207" s="20" t="s">
        <v>392</v>
      </c>
      <c r="D3207" s="20">
        <f>LOG(csv!D3207)</f>
        <v>4.9113760332360652</v>
      </c>
      <c r="E3207" s="53">
        <f>LOG(csv!E3207)</f>
        <v>3.3989377112987649</v>
      </c>
      <c r="F3207" s="51">
        <v>100</v>
      </c>
    </row>
    <row r="3208" spans="1:6" ht="30" x14ac:dyDescent="0.25">
      <c r="A3208" s="46" t="s">
        <v>575</v>
      </c>
      <c r="B3208" s="51">
        <v>1985</v>
      </c>
      <c r="C3208" s="20" t="s">
        <v>392</v>
      </c>
      <c r="D3208" s="20">
        <f>LOG(csv!D3208)</f>
        <v>6.7785310918988699</v>
      </c>
      <c r="E3208" s="53">
        <f>LOG(csv!E3208)</f>
        <v>2.393091261288729</v>
      </c>
      <c r="F3208" s="51">
        <v>100</v>
      </c>
    </row>
    <row r="3209" spans="1:6" ht="30" x14ac:dyDescent="0.25">
      <c r="A3209" s="46" t="s">
        <v>576</v>
      </c>
      <c r="B3209" s="51">
        <v>1985</v>
      </c>
      <c r="C3209" s="20" t="s">
        <v>382</v>
      </c>
      <c r="D3209" s="20">
        <f>LOG(csv!D3209)</f>
        <v>6.6524542496118242</v>
      </c>
      <c r="E3209" s="53">
        <f>LOG(csv!E3209)</f>
        <v>3.8447974017173858</v>
      </c>
      <c r="F3209" s="51">
        <v>100</v>
      </c>
    </row>
    <row r="3210" spans="1:6" ht="20" x14ac:dyDescent="0.25">
      <c r="A3210" s="46" t="s">
        <v>577</v>
      </c>
      <c r="B3210" s="51">
        <v>1985</v>
      </c>
      <c r="C3210" s="20" t="s">
        <v>384</v>
      </c>
      <c r="D3210" s="20">
        <f>LOG(csv!D3210)</f>
        <v>6.7355548293456735</v>
      </c>
      <c r="E3210" s="53">
        <f>LOG(csv!E3210)</f>
        <v>3.396783831366796</v>
      </c>
      <c r="F3210" s="51">
        <v>100</v>
      </c>
    </row>
    <row r="3211" spans="1:6" ht="20" x14ac:dyDescent="0.25">
      <c r="A3211" s="46" t="s">
        <v>578</v>
      </c>
      <c r="B3211" s="51">
        <v>1985</v>
      </c>
      <c r="C3211" s="20" t="s">
        <v>384</v>
      </c>
      <c r="D3211" s="20">
        <f>LOG(csv!D3211)</f>
        <v>6.3032710261660201</v>
      </c>
      <c r="E3211" s="53">
        <f>LOG(csv!E3211)</f>
        <v>3.8574244018003125</v>
      </c>
      <c r="F3211" s="51">
        <v>100</v>
      </c>
    </row>
    <row r="3212" spans="1:6" ht="20" x14ac:dyDescent="0.25">
      <c r="A3212" s="46" t="s">
        <v>579</v>
      </c>
      <c r="B3212" s="51">
        <v>1985</v>
      </c>
      <c r="C3212" s="20" t="s">
        <v>388</v>
      </c>
      <c r="D3212" s="20">
        <f>LOG(csv!D3212)</f>
        <v>5.7422835443140974</v>
      </c>
      <c r="E3212" s="53">
        <f>LOG(csv!E3212)</f>
        <v>2.9333989419485813</v>
      </c>
      <c r="F3212" s="51">
        <v>100</v>
      </c>
    </row>
    <row r="3213" spans="1:6" ht="30" x14ac:dyDescent="0.25">
      <c r="A3213" s="46" t="s">
        <v>580</v>
      </c>
      <c r="B3213" s="51">
        <v>1985</v>
      </c>
      <c r="C3213" s="20" t="s">
        <v>392</v>
      </c>
      <c r="D3213" s="20">
        <f>LOG(csv!D3213)</f>
        <v>6.9475973112738503</v>
      </c>
      <c r="E3213" s="53">
        <f>LOG(csv!E3213)</f>
        <v>2.7271023420337599</v>
      </c>
      <c r="F3213" s="51">
        <v>100</v>
      </c>
    </row>
    <row r="3214" spans="1:6" ht="30" x14ac:dyDescent="0.25">
      <c r="A3214" s="46" t="s">
        <v>581</v>
      </c>
      <c r="B3214" s="51">
        <v>1985</v>
      </c>
      <c r="C3214" s="20" t="s">
        <v>392</v>
      </c>
      <c r="D3214" s="20">
        <f>LOG(csv!D3214)</f>
        <v>7.6453007776360646</v>
      </c>
      <c r="E3214" s="53">
        <f>LOG(csv!E3214)</f>
        <v>3.3308427215114351</v>
      </c>
      <c r="F3214" s="51">
        <v>100</v>
      </c>
    </row>
    <row r="3215" spans="1:6" ht="20" x14ac:dyDescent="0.35">
      <c r="A3215" s="46" t="s">
        <v>624</v>
      </c>
      <c r="B3215" s="51">
        <v>1985</v>
      </c>
      <c r="C3215" s="42" t="s">
        <v>392</v>
      </c>
      <c r="D3215" s="20">
        <f>LOG(csv!D3215)</f>
        <v>7.0913151596972233</v>
      </c>
      <c r="E3215" s="53">
        <f>LOG(csv!E3215)</f>
        <v>3.1467260348553947</v>
      </c>
      <c r="F3215" s="51">
        <v>100</v>
      </c>
    </row>
    <row r="3216" spans="1:6" ht="20" x14ac:dyDescent="0.25">
      <c r="A3216" s="46" t="s">
        <v>582</v>
      </c>
      <c r="B3216" s="51">
        <v>1985</v>
      </c>
      <c r="C3216" s="20" t="s">
        <v>390</v>
      </c>
      <c r="D3216" s="20">
        <f>LOG(csv!D3216)</f>
        <v>7.6063581662857604</v>
      </c>
      <c r="E3216" s="53">
        <f>LOG(csv!E3216)</f>
        <v>3.6714575493234061</v>
      </c>
      <c r="F3216" s="51">
        <v>100</v>
      </c>
    </row>
    <row r="3217" spans="1:6" ht="30" x14ac:dyDescent="0.25">
      <c r="A3217" s="46" t="s">
        <v>583</v>
      </c>
      <c r="B3217" s="51">
        <v>1985</v>
      </c>
      <c r="C3217" s="20" t="s">
        <v>382</v>
      </c>
      <c r="D3217" s="20">
        <f>LOG(csv!D3217)</f>
        <v>7.3058292603429287</v>
      </c>
      <c r="E3217" s="53">
        <f>LOG(csv!E3217)</f>
        <v>2.5770810480098159</v>
      </c>
      <c r="F3217" s="51">
        <v>100</v>
      </c>
    </row>
    <row r="3218" spans="1:6" ht="30" x14ac:dyDescent="0.25">
      <c r="A3218" s="46" t="s">
        <v>584</v>
      </c>
      <c r="B3218" s="51">
        <v>1985</v>
      </c>
      <c r="C3218" s="20" t="s">
        <v>392</v>
      </c>
      <c r="D3218" s="20">
        <f>LOG(csv!D3218)</f>
        <v>7.6152805120020135</v>
      </c>
      <c r="E3218" s="53">
        <f>LOG(csv!E3218)</f>
        <v>2.7424940455904161</v>
      </c>
      <c r="F3218" s="51">
        <v>100</v>
      </c>
    </row>
    <row r="3219" spans="1:6" ht="30" x14ac:dyDescent="0.25">
      <c r="A3219" s="46" t="s">
        <v>585</v>
      </c>
      <c r="B3219" s="51">
        <v>1985</v>
      </c>
      <c r="C3219" s="20" t="s">
        <v>394</v>
      </c>
      <c r="D3219" s="20">
        <f>LOG(csv!D3219)</f>
        <v>5.6425802507306173</v>
      </c>
      <c r="E3219" s="53">
        <f>LOG(csv!E3219)</f>
        <v>3.3712160182749846</v>
      </c>
      <c r="F3219" s="51">
        <v>100</v>
      </c>
    </row>
    <row r="3220" spans="1:6" ht="30" x14ac:dyDescent="0.25">
      <c r="A3220" s="46" t="s">
        <v>586</v>
      </c>
      <c r="B3220" s="51">
        <v>1985</v>
      </c>
      <c r="C3220" s="20" t="s">
        <v>392</v>
      </c>
      <c r="D3220" s="20">
        <f>LOG(csv!D3220)</f>
        <v>6.0555060013020441</v>
      </c>
      <c r="E3220" s="53">
        <f>LOG(csv!E3220)</f>
        <v>2.7090299299905949</v>
      </c>
      <c r="F3220" s="51">
        <v>100</v>
      </c>
    </row>
    <row r="3221" spans="1:6" ht="20" x14ac:dyDescent="0.25">
      <c r="A3221" s="46" t="s">
        <v>587</v>
      </c>
      <c r="B3221" s="51">
        <v>1985</v>
      </c>
      <c r="C3221" s="20" t="s">
        <v>390</v>
      </c>
      <c r="D3221" s="20">
        <f>LOG(csv!D3221)</f>
        <v>6.9550426109968271</v>
      </c>
      <c r="E3221" s="53">
        <f>LOG(csv!E3221)</f>
        <v>4.1295017436248749</v>
      </c>
      <c r="F3221" s="51">
        <v>100</v>
      </c>
    </row>
    <row r="3222" spans="1:6" ht="20" x14ac:dyDescent="0.25">
      <c r="A3222" s="46" t="s">
        <v>588</v>
      </c>
      <c r="B3222" s="51">
        <v>1985</v>
      </c>
      <c r="C3222" s="20" t="s">
        <v>390</v>
      </c>
      <c r="D3222" s="20">
        <f>LOG(csv!D3222)</f>
        <v>6.8764449772609142</v>
      </c>
      <c r="E3222" s="53">
        <f>LOG(csv!E3222)</f>
        <v>4.2204644943867136</v>
      </c>
      <c r="F3222" s="51">
        <v>100</v>
      </c>
    </row>
    <row r="3223" spans="1:6" x14ac:dyDescent="0.25">
      <c r="A3223" s="46" t="s">
        <v>589</v>
      </c>
      <c r="B3223" s="51">
        <v>1985</v>
      </c>
      <c r="C3223" s="20" t="s">
        <v>405</v>
      </c>
      <c r="D3223" s="20">
        <f>LOG(csv!D3223)</f>
        <v>7.2760332957611249</v>
      </c>
      <c r="E3223" s="53">
        <f>LOG(csv!E3223)</f>
        <v>3.1868854306798822</v>
      </c>
      <c r="F3223" s="51">
        <v>100</v>
      </c>
    </row>
    <row r="3224" spans="1:6" ht="30" x14ac:dyDescent="0.25">
      <c r="A3224" s="46" t="s">
        <v>591</v>
      </c>
      <c r="B3224" s="51">
        <v>1985</v>
      </c>
      <c r="C3224" s="20" t="s">
        <v>398</v>
      </c>
      <c r="D3224" s="20">
        <f>LOG(csv!D3224)</f>
        <v>6.8645594321922756</v>
      </c>
      <c r="E3224" s="53">
        <f>LOG(csv!E3224)</f>
        <v>2.6138278704531772</v>
      </c>
      <c r="F3224" s="51">
        <v>100</v>
      </c>
    </row>
    <row r="3225" spans="1:6" ht="30" x14ac:dyDescent="0.25">
      <c r="A3225" s="46" t="s">
        <v>593</v>
      </c>
      <c r="B3225" s="51">
        <v>1985</v>
      </c>
      <c r="C3225" s="20" t="s">
        <v>382</v>
      </c>
      <c r="D3225" s="20">
        <f>LOG(csv!D3225)</f>
        <v>7.8104448737186072</v>
      </c>
      <c r="E3225" s="53">
        <f>LOG(csv!E3225)</f>
        <v>2.8736080015069181</v>
      </c>
      <c r="F3225" s="51">
        <v>100</v>
      </c>
    </row>
    <row r="3226" spans="1:6" ht="20" x14ac:dyDescent="0.25">
      <c r="A3226" s="46" t="s">
        <v>515</v>
      </c>
      <c r="B3226" s="51">
        <v>1985</v>
      </c>
      <c r="C3226" s="20" t="s">
        <v>384</v>
      </c>
      <c r="D3226" s="20">
        <f>LOG(csv!D3226)</f>
        <v>6.3118712106355614</v>
      </c>
      <c r="E3226" s="53">
        <f>LOG(csv!E3226)</f>
        <v>3.271988430470921</v>
      </c>
      <c r="F3226" s="51">
        <v>100</v>
      </c>
    </row>
    <row r="3227" spans="1:6" ht="20" x14ac:dyDescent="0.35">
      <c r="A3227" s="46" t="s">
        <v>625</v>
      </c>
      <c r="B3227" s="51">
        <v>1985</v>
      </c>
      <c r="C3227" s="42" t="s">
        <v>382</v>
      </c>
      <c r="D3227" s="20">
        <f>LOG(csv!D3227)</f>
        <v>6.0671609060616039</v>
      </c>
      <c r="E3227" s="53">
        <f>LOG(csv!E3227)</f>
        <v>2.4271125759851642</v>
      </c>
      <c r="F3227" s="51">
        <v>100</v>
      </c>
    </row>
    <row r="3228" spans="1:6" ht="30" x14ac:dyDescent="0.25">
      <c r="A3228" s="46" t="s">
        <v>594</v>
      </c>
      <c r="B3228" s="51">
        <v>1985</v>
      </c>
      <c r="C3228" s="20" t="s">
        <v>392</v>
      </c>
      <c r="D3228" s="20">
        <f>LOG(csv!D3228)</f>
        <v>6.7441914011106388</v>
      </c>
      <c r="E3228" s="53">
        <f>LOG(csv!E3228)</f>
        <v>2.3698765771861847</v>
      </c>
      <c r="F3228" s="51">
        <v>100</v>
      </c>
    </row>
    <row r="3229" spans="1:6" x14ac:dyDescent="0.25">
      <c r="A3229" s="46" t="s">
        <v>595</v>
      </c>
      <c r="B3229" s="51">
        <v>1985</v>
      </c>
      <c r="C3229" s="20" t="s">
        <v>388</v>
      </c>
      <c r="D3229" s="20">
        <f>LOG(csv!D3229)</f>
        <v>5.0595217660408505</v>
      </c>
      <c r="E3229" s="53">
        <f>LOG(csv!E3229)</f>
        <v>2.8056650094764368</v>
      </c>
      <c r="F3229" s="51">
        <v>100</v>
      </c>
    </row>
    <row r="3230" spans="1:6" ht="30" x14ac:dyDescent="0.25">
      <c r="A3230" s="47" t="s">
        <v>596</v>
      </c>
      <c r="B3230" s="51">
        <v>1985</v>
      </c>
      <c r="C3230" s="20" t="s">
        <v>394</v>
      </c>
      <c r="D3230" s="20">
        <f>LOG(csv!D3230)</f>
        <v>6.0276928298182444</v>
      </c>
      <c r="E3230" s="53">
        <f>LOG(csv!E3230)</f>
        <v>3.7992833056684185</v>
      </c>
      <c r="F3230" s="51">
        <v>100</v>
      </c>
    </row>
    <row r="3231" spans="1:6" ht="20" x14ac:dyDescent="0.25">
      <c r="A3231" s="46" t="s">
        <v>597</v>
      </c>
      <c r="B3231" s="51">
        <v>1985</v>
      </c>
      <c r="C3231" s="20" t="s">
        <v>386</v>
      </c>
      <c r="D3231" s="20">
        <f>LOG(csv!D3231)</f>
        <v>7.007535015451908</v>
      </c>
      <c r="E3231" s="53">
        <f>LOG(csv!E3231)</f>
        <v>3.0638473726746471</v>
      </c>
      <c r="F3231" s="51">
        <v>100</v>
      </c>
    </row>
    <row r="3232" spans="1:6" x14ac:dyDescent="0.25">
      <c r="A3232" s="46" t="s">
        <v>598</v>
      </c>
      <c r="B3232" s="51">
        <v>1985</v>
      </c>
      <c r="C3232" s="20" t="s">
        <v>405</v>
      </c>
      <c r="D3232" s="20">
        <f>LOG(csv!D3232)</f>
        <v>7.847658756891005</v>
      </c>
      <c r="E3232" s="53">
        <f>LOG(csv!E3232)</f>
        <v>3.135823514306447</v>
      </c>
      <c r="F3232" s="51">
        <v>100</v>
      </c>
    </row>
    <row r="3233" spans="1:6" ht="30" x14ac:dyDescent="0.25">
      <c r="A3233" s="46" t="s">
        <v>599</v>
      </c>
      <c r="B3233" s="51">
        <v>1985</v>
      </c>
      <c r="C3233" s="20" t="s">
        <v>398</v>
      </c>
      <c r="D3233" s="20">
        <f>LOG(csv!D3233)</f>
        <v>6.7026820786421526</v>
      </c>
      <c r="E3233" s="53">
        <f>LOG(csv!E3233)</f>
        <v>2.7176632894590171</v>
      </c>
      <c r="F3233" s="51">
        <v>100</v>
      </c>
    </row>
    <row r="3234" spans="1:6" x14ac:dyDescent="0.25">
      <c r="A3234" s="46" t="s">
        <v>601</v>
      </c>
      <c r="B3234" s="51">
        <v>1985</v>
      </c>
      <c r="C3234" s="20" t="s">
        <v>388</v>
      </c>
      <c r="D3234" s="20">
        <f>LOG(csv!D3234)</f>
        <v>4.0722498976135144</v>
      </c>
      <c r="E3234" s="53">
        <f>LOG(csv!E3234)</f>
        <v>2.8493112433919006</v>
      </c>
      <c r="F3234" s="51">
        <v>100</v>
      </c>
    </row>
    <row r="3235" spans="1:6" ht="30" x14ac:dyDescent="0.25">
      <c r="A3235" s="46" t="s">
        <v>602</v>
      </c>
      <c r="B3235" s="51">
        <v>1985</v>
      </c>
      <c r="C3235" s="20" t="s">
        <v>392</v>
      </c>
      <c r="D3235" s="20">
        <f>LOG(csv!D3235)</f>
        <v>7.4501837128155204</v>
      </c>
      <c r="E3235" s="53">
        <f>LOG(csv!E3235)</f>
        <v>2.3812283978239788</v>
      </c>
      <c r="F3235" s="51">
        <v>100</v>
      </c>
    </row>
    <row r="3236" spans="1:6" ht="30" x14ac:dyDescent="0.25">
      <c r="A3236" s="46" t="s">
        <v>603</v>
      </c>
      <c r="B3236" s="51">
        <v>1985</v>
      </c>
      <c r="C3236" s="20" t="s">
        <v>398</v>
      </c>
      <c r="D3236" s="20">
        <f>LOG(csv!D3236)</f>
        <v>7.6694174541257576</v>
      </c>
      <c r="E3236" s="53">
        <f>LOG(csv!E3236)</f>
        <v>2.8048883935930635</v>
      </c>
      <c r="F3236" s="51">
        <v>100</v>
      </c>
    </row>
    <row r="3237" spans="1:6" ht="30" x14ac:dyDescent="0.25">
      <c r="A3237" s="46" t="s">
        <v>604</v>
      </c>
      <c r="B3237" s="51">
        <v>1985</v>
      </c>
      <c r="C3237" s="20" t="s">
        <v>405</v>
      </c>
      <c r="D3237" s="20">
        <f>LOG(csv!D3237)</f>
        <v>6.415426281290876</v>
      </c>
      <c r="E3237" s="53">
        <f>LOG(csv!E3237)</f>
        <v>4.4780920354230531</v>
      </c>
      <c r="F3237" s="51">
        <v>100</v>
      </c>
    </row>
    <row r="3238" spans="1:6" ht="20" x14ac:dyDescent="0.25">
      <c r="A3238" s="48" t="s">
        <v>605</v>
      </c>
      <c r="B3238" s="51">
        <v>1985</v>
      </c>
      <c r="C3238" s="20" t="s">
        <v>390</v>
      </c>
      <c r="D3238" s="20">
        <f>LOG(csv!D3238)</f>
        <v>7.7825382148795619</v>
      </c>
      <c r="E3238" s="53">
        <f>LOG(csv!E3238)</f>
        <v>3.937127380040089</v>
      </c>
      <c r="F3238" s="51">
        <v>100</v>
      </c>
    </row>
    <row r="3239" spans="1:6" ht="30" x14ac:dyDescent="0.25">
      <c r="A3239" s="46" t="s">
        <v>592</v>
      </c>
      <c r="B3239" s="51">
        <v>1985</v>
      </c>
      <c r="C3239" s="20" t="s">
        <v>392</v>
      </c>
      <c r="D3239" s="20">
        <f>LOG(csv!D3239)</f>
        <v>7.5733983813918968</v>
      </c>
      <c r="E3239" s="53">
        <f>LOG(csv!E3239)</f>
        <v>2.0530571858762063</v>
      </c>
      <c r="F3239" s="51">
        <v>100</v>
      </c>
    </row>
    <row r="3240" spans="1:6" ht="20" x14ac:dyDescent="0.25">
      <c r="A3240" s="48" t="s">
        <v>606</v>
      </c>
      <c r="B3240" s="51">
        <v>1985</v>
      </c>
      <c r="C3240" s="20" t="s">
        <v>413</v>
      </c>
      <c r="D3240" s="20">
        <f>LOG(csv!D3240)</f>
        <v>8.4748631650071289</v>
      </c>
      <c r="E3240" s="53">
        <f>LOG(csv!E3240)</f>
        <v>4.2617248115917841</v>
      </c>
      <c r="F3240" s="51">
        <v>100</v>
      </c>
    </row>
    <row r="3241" spans="1:6" ht="30" x14ac:dyDescent="0.25">
      <c r="A3241" s="48" t="s">
        <v>612</v>
      </c>
      <c r="B3241" s="51">
        <v>1985</v>
      </c>
      <c r="C3241" s="20" t="s">
        <v>394</v>
      </c>
      <c r="D3241" s="20">
        <f>LOG(csv!D3241)</f>
        <v>5.035849819934441</v>
      </c>
      <c r="E3241" s="53">
        <f>LOG(csv!E3241)</f>
        <v>3.9664268541618495</v>
      </c>
      <c r="F3241" s="51">
        <v>100</v>
      </c>
    </row>
    <row r="3242" spans="1:6" ht="30" x14ac:dyDescent="0.25">
      <c r="A3242" s="46" t="s">
        <v>607</v>
      </c>
      <c r="B3242" s="51">
        <v>1985</v>
      </c>
      <c r="C3242" s="20" t="s">
        <v>394</v>
      </c>
      <c r="D3242" s="20">
        <f>LOG(csv!D3242)</f>
        <v>6.5355386741890982</v>
      </c>
      <c r="E3242" s="53">
        <f>LOG(csv!E3242)</f>
        <v>3.1962048182287313</v>
      </c>
      <c r="F3242" s="51">
        <v>100</v>
      </c>
    </row>
    <row r="3243" spans="1:6" ht="30" x14ac:dyDescent="0.25">
      <c r="A3243" s="46" t="s">
        <v>608</v>
      </c>
      <c r="B3243" s="51">
        <v>1985</v>
      </c>
      <c r="C3243" s="20" t="s">
        <v>398</v>
      </c>
      <c r="D3243" s="20">
        <f>LOG(csv!D3243)</f>
        <v>7.4362761214762214</v>
      </c>
      <c r="E3243" s="53">
        <f>LOG(csv!E3243)</f>
        <v>2.8056242245472802</v>
      </c>
      <c r="F3243" s="51">
        <v>100</v>
      </c>
    </row>
    <row r="3244" spans="1:6" x14ac:dyDescent="0.25">
      <c r="A3244" s="46" t="s">
        <v>609</v>
      </c>
      <c r="B3244" s="51">
        <v>1985</v>
      </c>
      <c r="C3244" s="20" t="s">
        <v>388</v>
      </c>
      <c r="D3244" s="20">
        <f>LOG(csv!D3244)</f>
        <v>5.3198739874768259</v>
      </c>
      <c r="E3244" s="53">
        <f>LOG(csv!E3244)</f>
        <v>2.9783275813191485</v>
      </c>
      <c r="F3244" s="51">
        <v>100</v>
      </c>
    </row>
    <row r="3245" spans="1:6" ht="30" x14ac:dyDescent="0.25">
      <c r="A3245" s="46" t="s">
        <v>610</v>
      </c>
      <c r="B3245" s="51">
        <v>1985</v>
      </c>
      <c r="C3245" s="20" t="s">
        <v>394</v>
      </c>
      <c r="D3245" s="20">
        <f>LOG(csv!D3245)</f>
        <v>7.4104471284762887</v>
      </c>
      <c r="E3245" s="53">
        <f>LOG(csv!E3245)</f>
        <v>3.5197085739294285</v>
      </c>
      <c r="F3245" s="51">
        <v>100</v>
      </c>
    </row>
    <row r="3246" spans="1:6" ht="30" x14ac:dyDescent="0.25">
      <c r="A3246" s="48" t="s">
        <v>611</v>
      </c>
      <c r="B3246" s="51">
        <v>1985</v>
      </c>
      <c r="C3246" s="20" t="s">
        <v>382</v>
      </c>
      <c r="D3246" s="20">
        <f>LOG(csv!D3246)</f>
        <v>7.9263577084123877</v>
      </c>
      <c r="E3246" s="53">
        <f>LOG(csv!E3246)</f>
        <v>2.3791762074929657</v>
      </c>
      <c r="F3246" s="51">
        <v>100</v>
      </c>
    </row>
    <row r="3247" spans="1:6" x14ac:dyDescent="0.25">
      <c r="A3247" s="46" t="s">
        <v>616</v>
      </c>
      <c r="B3247" s="51">
        <v>1985</v>
      </c>
      <c r="C3247" s="20" t="s">
        <v>405</v>
      </c>
      <c r="D3247" s="20">
        <f>LOG(csv!D3247)</f>
        <v>7.3315525658302727</v>
      </c>
      <c r="E3247" s="53">
        <f>LOG(csv!E3247)</f>
        <v>2.3615183101770616</v>
      </c>
      <c r="F3247" s="51">
        <v>100</v>
      </c>
    </row>
    <row r="3248" spans="1:6" ht="30" x14ac:dyDescent="0.25">
      <c r="A3248" s="46" t="s">
        <v>617</v>
      </c>
      <c r="B3248" s="51">
        <v>1985</v>
      </c>
      <c r="C3248" s="20" t="s">
        <v>392</v>
      </c>
      <c r="D3248" s="20">
        <f>LOG(csv!D3248)</f>
        <v>7.0607737408432509</v>
      </c>
      <c r="E3248" s="53">
        <f>LOG(csv!E3248)</f>
        <v>2.5064864831696609</v>
      </c>
      <c r="F3248" s="51">
        <v>100</v>
      </c>
    </row>
    <row r="3249" spans="1:6" ht="30" x14ac:dyDescent="0.25">
      <c r="A3249" s="46" t="s">
        <v>618</v>
      </c>
      <c r="B3249" s="51">
        <v>1985</v>
      </c>
      <c r="C3249" s="20" t="s">
        <v>392</v>
      </c>
      <c r="D3249" s="20">
        <f>LOG(csv!D3249)</f>
        <v>7.0876680393782019</v>
      </c>
      <c r="E3249" s="53">
        <f>LOG(csv!E3249)</f>
        <v>2.8035068108434125</v>
      </c>
      <c r="F3249" s="51">
        <v>100</v>
      </c>
    </row>
    <row r="3250" spans="1:6" ht="30" x14ac:dyDescent="0.25">
      <c r="A3250" s="46" t="s">
        <v>381</v>
      </c>
      <c r="B3250" s="51">
        <v>1986</v>
      </c>
      <c r="C3250" s="20" t="s">
        <v>382</v>
      </c>
      <c r="D3250" s="20">
        <f>LOG(csv!D3250)</f>
        <v>7.4921594601053512</v>
      </c>
      <c r="E3250" s="53">
        <f>LOG(csv!E3250)</f>
        <v>2.3630882077215225</v>
      </c>
      <c r="F3250" s="51">
        <v>100</v>
      </c>
    </row>
    <row r="3251" spans="1:6" ht="20" x14ac:dyDescent="0.25">
      <c r="A3251" s="46" t="s">
        <v>383</v>
      </c>
      <c r="B3251" s="51">
        <v>1986</v>
      </c>
      <c r="C3251" s="20" t="s">
        <v>384</v>
      </c>
      <c r="D3251" s="20">
        <f>LOG(csv!D3251)</f>
        <v>6.5540837504654892</v>
      </c>
      <c r="E3251" s="53">
        <f>LOG(csv!E3251)</f>
        <v>2.856823893234484</v>
      </c>
      <c r="F3251" s="51">
        <v>100</v>
      </c>
    </row>
    <row r="3252" spans="1:6" ht="20" x14ac:dyDescent="0.25">
      <c r="A3252" s="46" t="s">
        <v>385</v>
      </c>
      <c r="B3252" s="51">
        <v>1986</v>
      </c>
      <c r="C3252" s="20" t="s">
        <v>386</v>
      </c>
      <c r="D3252" s="20">
        <f>LOG(csv!D3252)</f>
        <v>7.5175929308559484</v>
      </c>
      <c r="E3252" s="53">
        <f>LOG(csv!E3252)</f>
        <v>3.4378542374598609</v>
      </c>
      <c r="F3252" s="51">
        <v>100</v>
      </c>
    </row>
    <row r="3253" spans="1:6" ht="20" x14ac:dyDescent="0.25">
      <c r="A3253" s="46" t="s">
        <v>389</v>
      </c>
      <c r="B3253" s="51">
        <v>1986</v>
      </c>
      <c r="C3253" s="20" t="s">
        <v>390</v>
      </c>
      <c r="D3253" s="20">
        <f>LOG(csv!D3253)</f>
        <v>4.8524860932356217</v>
      </c>
      <c r="E3253" s="53">
        <f>LOG(csv!E3253)</f>
        <v>4.0154505813687624</v>
      </c>
      <c r="F3253" s="51">
        <v>100</v>
      </c>
    </row>
    <row r="3254" spans="1:6" ht="30" x14ac:dyDescent="0.25">
      <c r="A3254" s="46" t="s">
        <v>391</v>
      </c>
      <c r="B3254" s="51">
        <v>1986</v>
      </c>
      <c r="C3254" s="20" t="s">
        <v>392</v>
      </c>
      <c r="D3254" s="20">
        <f>LOG(csv!D3254)</f>
        <v>7.0837559202283726</v>
      </c>
      <c r="E3254" s="53">
        <f>LOG(csv!E3254)</f>
        <v>2.8240403469733235</v>
      </c>
      <c r="F3254" s="51">
        <v>100</v>
      </c>
    </row>
    <row r="3255" spans="1:6" ht="30" x14ac:dyDescent="0.25">
      <c r="A3255" s="47" t="s">
        <v>395</v>
      </c>
      <c r="B3255" s="51">
        <v>1986</v>
      </c>
      <c r="C3255" s="20" t="s">
        <v>394</v>
      </c>
      <c r="D3255" s="20">
        <f>LOG(csv!D3255)</f>
        <v>4.8395283245775316</v>
      </c>
      <c r="E3255" s="53">
        <f>LOG(csv!E3255)</f>
        <v>3.5804858484449005</v>
      </c>
      <c r="F3255" s="51">
        <v>100</v>
      </c>
    </row>
    <row r="3256" spans="1:6" ht="30" x14ac:dyDescent="0.25">
      <c r="A3256" s="46" t="s">
        <v>396</v>
      </c>
      <c r="B3256" s="51">
        <v>1986</v>
      </c>
      <c r="C3256" s="20" t="s">
        <v>394</v>
      </c>
      <c r="D3256" s="20">
        <f>LOG(csv!D3256)</f>
        <v>7.6012104735850121</v>
      </c>
      <c r="E3256" s="53">
        <f>LOG(csv!E3256)</f>
        <v>3.5557092995410557</v>
      </c>
      <c r="F3256" s="51">
        <v>100</v>
      </c>
    </row>
    <row r="3257" spans="1:6" ht="30" x14ac:dyDescent="0.25">
      <c r="A3257" s="46" t="s">
        <v>397</v>
      </c>
      <c r="B3257" s="51">
        <v>1986</v>
      </c>
      <c r="C3257" s="20" t="s">
        <v>398</v>
      </c>
      <c r="D3257" s="20">
        <f>LOG(csv!D3257)</f>
        <v>6.4736872102914358</v>
      </c>
      <c r="E3257" s="53">
        <f>LOG(csv!E3257)</f>
        <v>2.6123365913477219</v>
      </c>
      <c r="F3257" s="51">
        <v>100</v>
      </c>
    </row>
    <row r="3258" spans="1:6" ht="30" x14ac:dyDescent="0.25">
      <c r="A3258" s="46" t="s">
        <v>399</v>
      </c>
      <c r="B3258" s="51">
        <v>1986</v>
      </c>
      <c r="C3258" s="20" t="s">
        <v>394</v>
      </c>
      <c r="D3258" s="20">
        <f>LOG(csv!D3258)</f>
        <v>4.8566745246667775</v>
      </c>
      <c r="E3258" s="53">
        <f>LOG(csv!E3258)</f>
        <v>4.0675124964749356</v>
      </c>
      <c r="F3258" s="51">
        <v>100</v>
      </c>
    </row>
    <row r="3259" spans="1:6" x14ac:dyDescent="0.25">
      <c r="A3259" s="46" t="s">
        <v>400</v>
      </c>
      <c r="B3259" s="51">
        <v>1986</v>
      </c>
      <c r="C3259" s="20" t="s">
        <v>388</v>
      </c>
      <c r="D3259" s="20">
        <f>LOG(csv!D3259)</f>
        <v>7.3067269341885055</v>
      </c>
      <c r="E3259" s="53">
        <f>LOG(csv!E3259)</f>
        <v>4.0554268817137791</v>
      </c>
      <c r="F3259" s="51">
        <v>100</v>
      </c>
    </row>
    <row r="3260" spans="1:6" ht="20" x14ac:dyDescent="0.25">
      <c r="A3260" s="46" t="s">
        <v>401</v>
      </c>
      <c r="B3260" s="51">
        <v>1986</v>
      </c>
      <c r="C3260" s="20" t="s">
        <v>390</v>
      </c>
      <c r="D3260" s="20">
        <f>LOG(csv!D3260)</f>
        <v>6.9134365938537217</v>
      </c>
      <c r="E3260" s="53">
        <f>LOG(csv!E3260)</f>
        <v>4.1156622781551864</v>
      </c>
      <c r="F3260" s="51">
        <v>100</v>
      </c>
    </row>
    <row r="3261" spans="1:6" ht="30" x14ac:dyDescent="0.25">
      <c r="A3261" s="46" t="s">
        <v>402</v>
      </c>
      <c r="B3261" s="51">
        <v>1986</v>
      </c>
      <c r="C3261" s="20" t="s">
        <v>398</v>
      </c>
      <c r="D3261" s="20">
        <f>LOG(csv!D3261)</f>
        <v>6.9010013907616816</v>
      </c>
      <c r="E3261" s="53">
        <f>LOG(csv!E3261)</f>
        <v>2.8306683044669709</v>
      </c>
      <c r="F3261" s="51">
        <v>100</v>
      </c>
    </row>
    <row r="3262" spans="1:6" ht="14.5" x14ac:dyDescent="0.35">
      <c r="A3262" s="46" t="s">
        <v>620</v>
      </c>
      <c r="B3262" s="51">
        <v>1986</v>
      </c>
      <c r="C3262" s="42" t="s">
        <v>394</v>
      </c>
      <c r="D3262" s="20">
        <f>LOG(csv!D3262)</f>
        <v>5.5940808073603616</v>
      </c>
      <c r="E3262" s="53">
        <f>LOG(csv!E3262)</f>
        <v>4.014498604232613</v>
      </c>
      <c r="F3262" s="51">
        <v>100</v>
      </c>
    </row>
    <row r="3263" spans="1:6" x14ac:dyDescent="0.25">
      <c r="A3263" s="46" t="s">
        <v>404</v>
      </c>
      <c r="B3263" s="51">
        <v>1986</v>
      </c>
      <c r="C3263" s="20" t="s">
        <v>405</v>
      </c>
      <c r="D3263" s="20">
        <f>LOG(csv!D3263)</f>
        <v>5.8442192562412689</v>
      </c>
      <c r="E3263" s="53">
        <f>LOG(csv!E3263)</f>
        <v>3.8476644737249575</v>
      </c>
      <c r="F3263" s="51">
        <v>100</v>
      </c>
    </row>
    <row r="3264" spans="1:6" ht="30" x14ac:dyDescent="0.25">
      <c r="A3264" s="46" t="s">
        <v>406</v>
      </c>
      <c r="B3264" s="51">
        <v>1986</v>
      </c>
      <c r="C3264" s="20" t="s">
        <v>382</v>
      </c>
      <c r="D3264" s="20">
        <f>LOG(csv!D3264)</f>
        <v>8.1683953858024143</v>
      </c>
      <c r="E3264" s="53">
        <f>LOG(csv!E3264)</f>
        <v>2.357704571790614</v>
      </c>
      <c r="F3264" s="51">
        <v>100</v>
      </c>
    </row>
    <row r="3265" spans="1:6" ht="30" x14ac:dyDescent="0.25">
      <c r="A3265" s="46" t="s">
        <v>407</v>
      </c>
      <c r="B3265" s="51">
        <v>1986</v>
      </c>
      <c r="C3265" s="20" t="s">
        <v>394</v>
      </c>
      <c r="D3265" s="20">
        <f>LOG(csv!D3265)</f>
        <v>5.447021517337439</v>
      </c>
      <c r="E3265" s="53">
        <f>LOG(csv!E3265)</f>
        <v>3.7802120942580433</v>
      </c>
      <c r="F3265" s="51">
        <v>100</v>
      </c>
    </row>
    <row r="3266" spans="1:6" ht="30" x14ac:dyDescent="0.25">
      <c r="A3266" s="46" t="s">
        <v>408</v>
      </c>
      <c r="B3266" s="51">
        <v>1986</v>
      </c>
      <c r="C3266" s="20" t="s">
        <v>398</v>
      </c>
      <c r="D3266" s="20">
        <f>LOG(csv!D3266)</f>
        <v>7.0125424369006533</v>
      </c>
      <c r="E3266" s="53">
        <f>LOG(csv!E3266)</f>
        <v>3.0617719727151389</v>
      </c>
      <c r="F3266" s="51">
        <v>100</v>
      </c>
    </row>
    <row r="3267" spans="1:6" ht="20" x14ac:dyDescent="0.25">
      <c r="A3267" s="46" t="s">
        <v>409</v>
      </c>
      <c r="B3267" s="51">
        <v>1986</v>
      </c>
      <c r="C3267" s="20" t="s">
        <v>390</v>
      </c>
      <c r="D3267" s="20">
        <f>LOG(csv!D3267)</f>
        <v>7.0161583154620404</v>
      </c>
      <c r="E3267" s="53">
        <f>LOG(csv!E3267)</f>
        <v>4.0876109202141988</v>
      </c>
      <c r="F3267" s="51">
        <v>100</v>
      </c>
    </row>
    <row r="3268" spans="1:6" ht="30" x14ac:dyDescent="0.25">
      <c r="A3268" s="46" t="s">
        <v>410</v>
      </c>
      <c r="B3268" s="51">
        <v>1986</v>
      </c>
      <c r="C3268" s="20" t="s">
        <v>394</v>
      </c>
      <c r="D3268" s="20">
        <f>LOG(csv!D3268)</f>
        <v>5.4589851457110132</v>
      </c>
      <c r="E3268" s="53">
        <f>LOG(csv!E3268)</f>
        <v>3.1283000126857679</v>
      </c>
      <c r="F3268" s="51">
        <v>100</v>
      </c>
    </row>
    <row r="3269" spans="1:6" ht="30" x14ac:dyDescent="0.25">
      <c r="A3269" s="46" t="s">
        <v>411</v>
      </c>
      <c r="B3269" s="51">
        <v>1986</v>
      </c>
      <c r="C3269" s="20" t="s">
        <v>392</v>
      </c>
      <c r="D3269" s="20">
        <f>LOG(csv!D3269)</f>
        <v>6.8955851826257453</v>
      </c>
      <c r="E3269" s="53">
        <f>LOG(csv!E3269)</f>
        <v>2.4809630201985216</v>
      </c>
      <c r="F3269" s="51">
        <v>100</v>
      </c>
    </row>
    <row r="3270" spans="1:6" ht="20" x14ac:dyDescent="0.25">
      <c r="A3270" s="46" t="s">
        <v>412</v>
      </c>
      <c r="B3270" s="51">
        <v>1986</v>
      </c>
      <c r="C3270" s="20" t="s">
        <v>413</v>
      </c>
      <c r="D3270" s="20">
        <f>LOG(csv!D3270)</f>
        <v>4.8180476510995192</v>
      </c>
      <c r="E3270" s="53">
        <f>LOG(csv!E3270)</f>
        <v>4.3107074246672266</v>
      </c>
      <c r="F3270" s="51">
        <v>100</v>
      </c>
    </row>
    <row r="3271" spans="1:6" ht="30" x14ac:dyDescent="0.25">
      <c r="A3271" s="46" t="s">
        <v>414</v>
      </c>
      <c r="B3271" s="51">
        <v>1986</v>
      </c>
      <c r="C3271" s="20" t="s">
        <v>382</v>
      </c>
      <c r="D3271" s="20">
        <f>LOG(csv!D3271)</f>
        <v>6.3578820808251244</v>
      </c>
      <c r="E3271" s="53">
        <f>LOG(csv!E3271)</f>
        <v>2.6190262812405911</v>
      </c>
      <c r="F3271" s="51">
        <v>100</v>
      </c>
    </row>
    <row r="3272" spans="1:6" ht="30" x14ac:dyDescent="0.25">
      <c r="A3272" s="48" t="s">
        <v>415</v>
      </c>
      <c r="B3272" s="51">
        <v>1986</v>
      </c>
      <c r="C3272" s="20" t="s">
        <v>394</v>
      </c>
      <c r="D3272" s="20">
        <f>LOG(csv!D3272)</f>
        <v>6.9537136028655411</v>
      </c>
      <c r="E3272" s="53">
        <f>LOG(csv!E3272)</f>
        <v>2.7956822258728038</v>
      </c>
      <c r="F3272" s="51">
        <v>100</v>
      </c>
    </row>
    <row r="3273" spans="1:6" ht="20" x14ac:dyDescent="0.25">
      <c r="A3273" s="47" t="s">
        <v>416</v>
      </c>
      <c r="B3273" s="51">
        <v>1986</v>
      </c>
      <c r="C3273" s="20" t="s">
        <v>384</v>
      </c>
      <c r="D3273" s="20">
        <f>LOG(csv!D3273)</f>
        <v>6.6531136764073171</v>
      </c>
      <c r="E3273" s="53">
        <f>LOG(csv!E3273)</f>
        <v>2.5680582804967367</v>
      </c>
      <c r="F3273" s="51">
        <v>100</v>
      </c>
    </row>
    <row r="3274" spans="1:6" ht="30" x14ac:dyDescent="0.25">
      <c r="A3274" s="46" t="s">
        <v>417</v>
      </c>
      <c r="B3274" s="51">
        <v>1986</v>
      </c>
      <c r="C3274" s="20" t="s">
        <v>392</v>
      </c>
      <c r="D3274" s="20">
        <f>LOG(csv!D3274)</f>
        <v>6.214799621906586</v>
      </c>
      <c r="E3274" s="53">
        <f>LOG(csv!E3274)</f>
        <v>3.0568738286498367</v>
      </c>
      <c r="F3274" s="51">
        <v>100</v>
      </c>
    </row>
    <row r="3275" spans="1:6" ht="30" x14ac:dyDescent="0.25">
      <c r="A3275" s="46" t="s">
        <v>418</v>
      </c>
      <c r="B3275" s="51">
        <v>1986</v>
      </c>
      <c r="C3275" s="20" t="s">
        <v>394</v>
      </c>
      <c r="D3275" s="20">
        <f>LOG(csv!D3275)</f>
        <v>8.2743385220731476</v>
      </c>
      <c r="E3275" s="53">
        <f>LOG(csv!E3275)</f>
        <v>3.2832706460570056</v>
      </c>
      <c r="F3275" s="51">
        <v>100</v>
      </c>
    </row>
    <row r="3276" spans="1:6" ht="30" x14ac:dyDescent="0.25">
      <c r="A3276" s="48" t="s">
        <v>420</v>
      </c>
      <c r="B3276" s="51">
        <v>1986</v>
      </c>
      <c r="C3276" s="20" t="s">
        <v>382</v>
      </c>
      <c r="D3276" s="20">
        <f>LOG(csv!D3276)</f>
        <v>5.579147689887467</v>
      </c>
      <c r="E3276" s="53">
        <f>LOG(csv!E3276)</f>
        <v>4.0120254823333186</v>
      </c>
      <c r="F3276" s="51">
        <v>100</v>
      </c>
    </row>
    <row r="3277" spans="1:6" ht="20" x14ac:dyDescent="0.25">
      <c r="A3277" s="46" t="s">
        <v>421</v>
      </c>
      <c r="B3277" s="51">
        <v>1986</v>
      </c>
      <c r="C3277" s="20" t="s">
        <v>384</v>
      </c>
      <c r="D3277" s="20">
        <f>LOG(csv!D3277)</f>
        <v>6.8683720815186007</v>
      </c>
      <c r="E3277" s="53">
        <f>LOG(csv!E3277)</f>
        <v>3.3544460832777188</v>
      </c>
      <c r="F3277" s="51">
        <v>100</v>
      </c>
    </row>
    <row r="3278" spans="1:6" ht="30" x14ac:dyDescent="0.25">
      <c r="A3278" s="46" t="s">
        <v>422</v>
      </c>
      <c r="B3278" s="51">
        <v>1986</v>
      </c>
      <c r="C3278" s="20" t="s">
        <v>392</v>
      </c>
      <c r="D3278" s="20">
        <f>LOG(csv!D3278)</f>
        <v>7.1431076481125997</v>
      </c>
      <c r="E3278" s="53">
        <f>LOG(csv!E3278)</f>
        <v>2.4095315110237854</v>
      </c>
      <c r="F3278" s="51">
        <v>100</v>
      </c>
    </row>
    <row r="3279" spans="1:6" ht="30" x14ac:dyDescent="0.25">
      <c r="A3279" s="46" t="s">
        <v>424</v>
      </c>
      <c r="B3279" s="51">
        <v>1986</v>
      </c>
      <c r="C3279" s="20" t="s">
        <v>392</v>
      </c>
      <c r="D3279" s="20">
        <f>LOG(csv!D3279)</f>
        <v>6.9079521720326253</v>
      </c>
      <c r="E3279" s="53">
        <f>LOG(csv!E3279)</f>
        <v>2.386392385347337</v>
      </c>
      <c r="F3279" s="51">
        <v>100</v>
      </c>
    </row>
    <row r="3280" spans="1:6" ht="30" x14ac:dyDescent="0.25">
      <c r="A3280" s="46" t="s">
        <v>425</v>
      </c>
      <c r="B3280" s="51">
        <v>1986</v>
      </c>
      <c r="C3280" s="20" t="s">
        <v>382</v>
      </c>
      <c r="D3280" s="20">
        <f>LOG(csv!D3280)</f>
        <v>7.142434113551853</v>
      </c>
      <c r="E3280" s="53">
        <f>LOG(csv!E3280)</f>
        <v>2.2854359691339905</v>
      </c>
      <c r="F3280" s="51">
        <v>100</v>
      </c>
    </row>
    <row r="3281" spans="1:6" ht="30" x14ac:dyDescent="0.25">
      <c r="A3281" s="46" t="s">
        <v>426</v>
      </c>
      <c r="B3281" s="51">
        <v>1986</v>
      </c>
      <c r="C3281" s="20" t="s">
        <v>392</v>
      </c>
      <c r="D3281" s="20">
        <f>LOG(csv!D3281)</f>
        <v>7.2390666749484458</v>
      </c>
      <c r="E3281" s="53">
        <f>LOG(csv!E3281)</f>
        <v>2.9967289139029263</v>
      </c>
      <c r="F3281" s="51">
        <v>100</v>
      </c>
    </row>
    <row r="3282" spans="1:6" ht="20" x14ac:dyDescent="0.25">
      <c r="A3282" s="46" t="s">
        <v>427</v>
      </c>
      <c r="B3282" s="51">
        <v>1986</v>
      </c>
      <c r="C3282" s="20" t="s">
        <v>413</v>
      </c>
      <c r="D3282" s="20">
        <f>LOG(csv!D3282)</f>
        <v>7.5198139806642468</v>
      </c>
      <c r="E3282" s="53">
        <f>LOG(csv!E3282)</f>
        <v>4.1584779478084446</v>
      </c>
      <c r="F3282" s="51">
        <v>100</v>
      </c>
    </row>
    <row r="3283" spans="1:6" ht="30" x14ac:dyDescent="0.25">
      <c r="A3283" s="48" t="s">
        <v>428</v>
      </c>
      <c r="B3283" s="51">
        <v>1986</v>
      </c>
      <c r="C3283" s="20" t="s">
        <v>392</v>
      </c>
      <c r="D3283" s="20">
        <f>LOG(csv!D3283)</f>
        <v>5.6242604321501801</v>
      </c>
      <c r="E3283" s="53">
        <f>LOG(csv!E3283)</f>
        <v>2.7762297477406785</v>
      </c>
      <c r="F3283" s="51">
        <v>100</v>
      </c>
    </row>
    <row r="3284" spans="1:6" ht="30" x14ac:dyDescent="0.25">
      <c r="A3284" s="47" t="s">
        <v>430</v>
      </c>
      <c r="B3284" s="51">
        <v>1986</v>
      </c>
      <c r="C3284" s="20" t="s">
        <v>392</v>
      </c>
      <c r="D3284" s="20">
        <f>LOG(csv!D3284)</f>
        <v>6.6338072750716996</v>
      </c>
      <c r="E3284" s="53">
        <f>LOG(csv!E3284)</f>
        <v>2.6201313787322182</v>
      </c>
      <c r="F3284" s="51">
        <v>100</v>
      </c>
    </row>
    <row r="3285" spans="1:6" ht="30" x14ac:dyDescent="0.25">
      <c r="A3285" s="46" t="s">
        <v>431</v>
      </c>
      <c r="B3285" s="51">
        <v>1986</v>
      </c>
      <c r="C3285" s="20" t="s">
        <v>392</v>
      </c>
      <c r="D3285" s="20">
        <f>LOG(csv!D3285)</f>
        <v>6.9975698940234352</v>
      </c>
      <c r="E3285" s="53">
        <f>LOG(csv!E3285)</f>
        <v>2.3088256372754974</v>
      </c>
      <c r="F3285" s="51">
        <v>100</v>
      </c>
    </row>
    <row r="3286" spans="1:6" ht="20" x14ac:dyDescent="0.35">
      <c r="A3286" s="46" t="s">
        <v>621</v>
      </c>
      <c r="B3286" s="51">
        <v>1986</v>
      </c>
      <c r="C3286" s="42" t="s">
        <v>390</v>
      </c>
      <c r="D3286" s="20">
        <f>LOG(csv!D3286)</f>
        <v>5.2144649992517262</v>
      </c>
      <c r="E3286" s="53">
        <f>LOG(csv!E3286)</f>
        <v>4.5163299460855697</v>
      </c>
      <c r="F3286" s="51">
        <v>100</v>
      </c>
    </row>
    <row r="3287" spans="1:6" ht="30" x14ac:dyDescent="0.25">
      <c r="A3287" s="46" t="s">
        <v>432</v>
      </c>
      <c r="B3287" s="51">
        <v>1986</v>
      </c>
      <c r="C3287" s="20" t="s">
        <v>394</v>
      </c>
      <c r="D3287" s="20">
        <f>LOG(csv!D3287)</f>
        <v>7.2077479476017414</v>
      </c>
      <c r="E3287" s="53">
        <f>LOG(csv!E3287)</f>
        <v>3.1584723969145303</v>
      </c>
      <c r="F3287" s="51">
        <v>100</v>
      </c>
    </row>
    <row r="3288" spans="1:6" ht="30" x14ac:dyDescent="0.25">
      <c r="A3288" s="46" t="s">
        <v>433</v>
      </c>
      <c r="B3288" s="51">
        <v>1986</v>
      </c>
      <c r="C3288" s="20" t="s">
        <v>382</v>
      </c>
      <c r="D3288" s="20">
        <f>LOG(csv!D3288)</f>
        <v>9.1185866769336243</v>
      </c>
      <c r="E3288" s="53">
        <f>LOG(csv!E3288)</f>
        <v>2.4473100698369108</v>
      </c>
      <c r="F3288" s="51">
        <v>100</v>
      </c>
    </row>
    <row r="3289" spans="1:6" ht="30" x14ac:dyDescent="0.25">
      <c r="A3289" s="48" t="s">
        <v>483</v>
      </c>
      <c r="B3289" s="51">
        <v>1986</v>
      </c>
      <c r="C3289" s="20" t="s">
        <v>382</v>
      </c>
      <c r="D3289" s="20">
        <f>LOG(csv!D3289)</f>
        <v>6.8413865035063104</v>
      </c>
      <c r="E3289" s="53">
        <f>LOG(csv!E3289)</f>
        <v>3.8712827661078815</v>
      </c>
      <c r="F3289" s="51">
        <v>100</v>
      </c>
    </row>
    <row r="3290" spans="1:6" ht="30" x14ac:dyDescent="0.25">
      <c r="A3290" s="48" t="s">
        <v>514</v>
      </c>
      <c r="B3290" s="51">
        <v>1986</v>
      </c>
      <c r="C3290" s="20" t="s">
        <v>382</v>
      </c>
      <c r="D3290" s="20">
        <f>LOG(csv!D3290)</f>
        <v>5.656218023915069</v>
      </c>
      <c r="E3290" s="53">
        <f>LOG(csv!E3290)</f>
        <v>3.6483661867021486</v>
      </c>
      <c r="F3290" s="51">
        <v>100</v>
      </c>
    </row>
    <row r="3291" spans="1:6" ht="30" x14ac:dyDescent="0.25">
      <c r="A3291" s="46" t="s">
        <v>434</v>
      </c>
      <c r="B3291" s="51">
        <v>1986</v>
      </c>
      <c r="C3291" s="20" t="s">
        <v>394</v>
      </c>
      <c r="D3291" s="20">
        <f>LOG(csv!D3291)</f>
        <v>7.639417106179148</v>
      </c>
      <c r="E3291" s="53">
        <f>LOG(csv!E3291)</f>
        <v>3.0427087255223459</v>
      </c>
      <c r="F3291" s="51">
        <v>100</v>
      </c>
    </row>
    <row r="3292" spans="1:6" ht="30" x14ac:dyDescent="0.25">
      <c r="A3292" s="46" t="s">
        <v>435</v>
      </c>
      <c r="B3292" s="51">
        <v>1986</v>
      </c>
      <c r="C3292" s="20" t="s">
        <v>392</v>
      </c>
      <c r="D3292" s="20">
        <f>LOG(csv!D3292)</f>
        <v>5.8394453640705288</v>
      </c>
      <c r="E3292" s="53">
        <f>LOG(csv!E3292)</f>
        <v>2.6444503871486216</v>
      </c>
      <c r="F3292" s="51">
        <v>100</v>
      </c>
    </row>
    <row r="3293" spans="1:6" ht="30" x14ac:dyDescent="0.35">
      <c r="A3293" s="37" t="s">
        <v>436</v>
      </c>
      <c r="B3293" s="51">
        <v>1986</v>
      </c>
      <c r="C3293" s="20" t="s">
        <v>392</v>
      </c>
      <c r="D3293" s="20">
        <f>LOG(csv!D3293)</f>
        <v>7.7969942094925013</v>
      </c>
      <c r="E3293" s="53">
        <f>LOG(csv!E3293)</f>
        <v>2.9360731977888515</v>
      </c>
      <c r="F3293" s="51">
        <v>100</v>
      </c>
    </row>
    <row r="3294" spans="1:6" ht="30" x14ac:dyDescent="0.25">
      <c r="A3294" s="46" t="s">
        <v>439</v>
      </c>
      <c r="B3294" s="51">
        <v>1986</v>
      </c>
      <c r="C3294" s="20" t="s">
        <v>394</v>
      </c>
      <c r="D3294" s="20">
        <f>LOG(csv!D3294)</f>
        <v>6.6101554283471424</v>
      </c>
      <c r="E3294" s="53">
        <f>LOG(csv!E3294)</f>
        <v>3.2913028020277877</v>
      </c>
      <c r="F3294" s="51">
        <v>100</v>
      </c>
    </row>
    <row r="3295" spans="1:6" ht="30" x14ac:dyDescent="0.25">
      <c r="A3295" s="48" t="s">
        <v>440</v>
      </c>
      <c r="B3295" s="51">
        <v>1986</v>
      </c>
      <c r="C3295" s="20" t="s">
        <v>392</v>
      </c>
      <c r="D3295" s="20">
        <f>LOG(csv!D3295)</f>
        <v>7.2468638598466191</v>
      </c>
      <c r="E3295" s="53">
        <f>LOG(csv!E3295)</f>
        <v>2.9386387495827568</v>
      </c>
      <c r="F3295" s="51">
        <v>100</v>
      </c>
    </row>
    <row r="3296" spans="1:6" ht="20" x14ac:dyDescent="0.25">
      <c r="A3296" s="46" t="s">
        <v>441</v>
      </c>
      <c r="B3296" s="51">
        <v>1986</v>
      </c>
      <c r="C3296" s="20" t="s">
        <v>384</v>
      </c>
      <c r="D3296" s="20">
        <f>LOG(csv!D3296)</f>
        <v>6.6527054444655631</v>
      </c>
      <c r="E3296" s="53">
        <f>LOG(csv!E3296)</f>
        <v>3.6548272878057588</v>
      </c>
      <c r="F3296" s="51">
        <v>100</v>
      </c>
    </row>
    <row r="3297" spans="1:6" ht="30" x14ac:dyDescent="0.25">
      <c r="A3297" s="46" t="s">
        <v>442</v>
      </c>
      <c r="B3297" s="51">
        <v>1986</v>
      </c>
      <c r="C3297" s="20" t="s">
        <v>394</v>
      </c>
      <c r="D3297" s="20">
        <f>LOG(csv!D3297)</f>
        <v>7.0562498682735049</v>
      </c>
      <c r="E3297" s="53">
        <f>LOG(csv!E3297)</f>
        <v>3.3770513507122035</v>
      </c>
      <c r="F3297" s="51">
        <v>100</v>
      </c>
    </row>
    <row r="3298" spans="1:6" x14ac:dyDescent="0.25">
      <c r="A3298" s="46" t="s">
        <v>443</v>
      </c>
      <c r="B3298" s="51">
        <v>1986</v>
      </c>
      <c r="C3298" s="20" t="s">
        <v>405</v>
      </c>
      <c r="D3298" s="20">
        <f>LOG(csv!D3298)</f>
        <v>5.8944827687448926</v>
      </c>
      <c r="E3298" s="53">
        <f>LOG(csv!E3298)</f>
        <v>3.7514816874437678</v>
      </c>
      <c r="F3298" s="51">
        <v>100</v>
      </c>
    </row>
    <row r="3299" spans="1:6" ht="20" x14ac:dyDescent="0.25">
      <c r="A3299" s="46" t="s">
        <v>444</v>
      </c>
      <c r="B3299" s="51">
        <v>1986</v>
      </c>
      <c r="C3299" s="20" t="s">
        <v>384</v>
      </c>
      <c r="D3299" s="20">
        <f>LOG(csv!D3299)</f>
        <v>7.0101071532610675</v>
      </c>
      <c r="E3299" s="53">
        <f>LOG(csv!E3299)</f>
        <v>3.5536777117291245</v>
      </c>
      <c r="F3299" s="51">
        <v>100</v>
      </c>
    </row>
    <row r="3300" spans="1:6" ht="30" x14ac:dyDescent="0.25">
      <c r="A3300" s="47" t="s">
        <v>436</v>
      </c>
      <c r="B3300" s="51">
        <v>1986</v>
      </c>
      <c r="C3300" s="20" t="s">
        <v>392</v>
      </c>
      <c r="D3300" s="20">
        <f>LOG(csv!D3300)</f>
        <v>7.7969942094925013</v>
      </c>
      <c r="E3300" s="53">
        <f>LOG(csv!E3300)</f>
        <v>2.395885679557034</v>
      </c>
      <c r="F3300" s="51">
        <v>100</v>
      </c>
    </row>
    <row r="3301" spans="1:6" ht="20" x14ac:dyDescent="0.25">
      <c r="A3301" s="46" t="s">
        <v>445</v>
      </c>
      <c r="B3301" s="51">
        <v>1986</v>
      </c>
      <c r="C3301" s="20" t="s">
        <v>390</v>
      </c>
      <c r="D3301" s="20">
        <f>LOG(csv!D3301)</f>
        <v>6.73644917222994</v>
      </c>
      <c r="E3301" s="53">
        <f>LOG(csv!E3301)</f>
        <v>4.2341806599003533</v>
      </c>
      <c r="F3301" s="51">
        <v>100</v>
      </c>
    </row>
    <row r="3302" spans="1:6" ht="30" x14ac:dyDescent="0.25">
      <c r="A3302" s="46" t="s">
        <v>446</v>
      </c>
      <c r="B3302" s="51">
        <v>1986</v>
      </c>
      <c r="C3302" s="20" t="s">
        <v>392</v>
      </c>
      <c r="D3302" s="20">
        <f>LOG(csv!D3302)</f>
        <v>5.687109624527829</v>
      </c>
      <c r="E3302" s="53">
        <f>LOG(csv!E3302)</f>
        <v>2.8960216468731068</v>
      </c>
      <c r="F3302" s="51">
        <v>100</v>
      </c>
    </row>
    <row r="3303" spans="1:6" ht="30" x14ac:dyDescent="0.25">
      <c r="A3303" s="46" t="s">
        <v>447</v>
      </c>
      <c r="B3303" s="51">
        <v>1986</v>
      </c>
      <c r="C3303" s="20" t="s">
        <v>394</v>
      </c>
      <c r="D3303" s="20">
        <f>LOG(csv!D3303)</f>
        <v>4.8382822499146885</v>
      </c>
      <c r="E3303" s="53">
        <f>LOG(csv!E3303)</f>
        <v>3.1860335870147196</v>
      </c>
      <c r="F3303" s="51">
        <v>100</v>
      </c>
    </row>
    <row r="3304" spans="1:6" ht="30" x14ac:dyDescent="0.25">
      <c r="A3304" s="46" t="s">
        <v>448</v>
      </c>
      <c r="B3304" s="51">
        <v>1986</v>
      </c>
      <c r="C3304" s="20" t="s">
        <v>394</v>
      </c>
      <c r="D3304" s="20">
        <f>LOG(csv!D3304)</f>
        <v>6.9630311184426432</v>
      </c>
      <c r="E3304" s="53">
        <f>LOG(csv!E3304)</f>
        <v>2.9656153353389083</v>
      </c>
      <c r="F3304" s="51">
        <v>100</v>
      </c>
    </row>
    <row r="3305" spans="1:6" ht="30" x14ac:dyDescent="0.25">
      <c r="A3305" s="46" t="s">
        <v>450</v>
      </c>
      <c r="B3305" s="51">
        <v>1986</v>
      </c>
      <c r="C3305" s="20" t="s">
        <v>394</v>
      </c>
      <c r="D3305" s="20">
        <f>LOG(csv!D3305)</f>
        <v>7.1318594802559891</v>
      </c>
      <c r="E3305" s="53">
        <f>LOG(csv!E3305)</f>
        <v>3.2178769160556633</v>
      </c>
      <c r="F3305" s="51">
        <v>100</v>
      </c>
    </row>
    <row r="3306" spans="1:6" ht="20" x14ac:dyDescent="0.25">
      <c r="A3306" s="46" t="s">
        <v>451</v>
      </c>
      <c r="B3306" s="51">
        <v>1986</v>
      </c>
      <c r="C3306" s="20" t="s">
        <v>386</v>
      </c>
      <c r="D3306" s="20">
        <f>LOG(csv!D3306)</f>
        <v>7.8970054790918978</v>
      </c>
      <c r="E3306" s="53">
        <f>LOG(csv!E3306)</f>
        <v>2.8494350837436664</v>
      </c>
      <c r="F3306" s="51">
        <v>100</v>
      </c>
    </row>
    <row r="3307" spans="1:6" ht="30" x14ac:dyDescent="0.25">
      <c r="A3307" s="46" t="s">
        <v>452</v>
      </c>
      <c r="B3307" s="51">
        <v>1986</v>
      </c>
      <c r="C3307" s="20" t="s">
        <v>394</v>
      </c>
      <c r="D3307" s="20">
        <f>LOG(csv!D3307)</f>
        <v>6.8339357782150705</v>
      </c>
      <c r="E3307" s="53">
        <f>LOG(csv!E3307)</f>
        <v>2.8787346395464621</v>
      </c>
      <c r="F3307" s="51">
        <v>100</v>
      </c>
    </row>
    <row r="3308" spans="1:6" ht="30" x14ac:dyDescent="0.25">
      <c r="A3308" s="46" t="s">
        <v>453</v>
      </c>
      <c r="B3308" s="51">
        <v>1986</v>
      </c>
      <c r="C3308" s="20" t="s">
        <v>392</v>
      </c>
      <c r="D3308" s="20">
        <f>LOG(csv!D3308)</f>
        <v>5.7324814141220957</v>
      </c>
      <c r="E3308" s="53">
        <f>LOG(csv!E3308)</f>
        <v>2.3642965161689302</v>
      </c>
      <c r="F3308" s="51">
        <v>100</v>
      </c>
    </row>
    <row r="3309" spans="1:6" ht="30" x14ac:dyDescent="0.25">
      <c r="A3309" s="46" t="s">
        <v>454</v>
      </c>
      <c r="B3309" s="51">
        <v>1986</v>
      </c>
      <c r="C3309" s="20" t="s">
        <v>392</v>
      </c>
      <c r="D3309" s="20">
        <f>LOG(csv!D3309)</f>
        <v>6.6800628831392448</v>
      </c>
      <c r="E3309" s="53">
        <f>LOG(csv!E3309)</f>
        <v>2.0165177402164582</v>
      </c>
      <c r="F3309" s="51">
        <v>100</v>
      </c>
    </row>
    <row r="3310" spans="1:6" x14ac:dyDescent="0.25">
      <c r="A3310" s="46" t="s">
        <v>455</v>
      </c>
      <c r="B3310" s="51">
        <v>1986</v>
      </c>
      <c r="C3310" s="20" t="s">
        <v>456</v>
      </c>
      <c r="D3310" s="20">
        <f>LOG(csv!D3310)</f>
        <v>6.1219972010242136</v>
      </c>
      <c r="E3310" s="53">
        <f>LOG(csv!E3310)</f>
        <v>3.4979469140377906</v>
      </c>
      <c r="F3310" s="51">
        <v>100</v>
      </c>
    </row>
    <row r="3311" spans="1:6" ht="30" x14ac:dyDescent="0.25">
      <c r="A3311" s="46" t="s">
        <v>457</v>
      </c>
      <c r="B3311" s="51">
        <v>1986</v>
      </c>
      <c r="C3311" s="20" t="s">
        <v>392</v>
      </c>
      <c r="D3311" s="20">
        <f>LOG(csv!D3311)</f>
        <v>7.8737737350573536</v>
      </c>
      <c r="E3311" s="53">
        <f>LOG(csv!E3311)</f>
        <v>2.3691222512943932</v>
      </c>
      <c r="F3311" s="51">
        <v>100</v>
      </c>
    </row>
    <row r="3312" spans="1:6" ht="20" x14ac:dyDescent="0.25">
      <c r="A3312" s="48" t="s">
        <v>458</v>
      </c>
      <c r="B3312" s="51">
        <v>1986</v>
      </c>
      <c r="C3312" s="20" t="s">
        <v>390</v>
      </c>
      <c r="D3312" s="20">
        <f>LOG(csv!D3312)</f>
        <v>4.6743650456185497</v>
      </c>
      <c r="E3312" s="53">
        <f>LOG(csv!E3312)</f>
        <v>4.1897059437334727</v>
      </c>
      <c r="F3312" s="51">
        <v>100</v>
      </c>
    </row>
    <row r="3313" spans="1:6" x14ac:dyDescent="0.25">
      <c r="A3313" s="46" t="s">
        <v>459</v>
      </c>
      <c r="B3313" s="51">
        <v>1986</v>
      </c>
      <c r="C3313" s="20" t="s">
        <v>388</v>
      </c>
      <c r="D3313" s="20">
        <f>LOG(csv!D3313)</f>
        <v>5.9571037499483364</v>
      </c>
      <c r="E3313" s="53">
        <f>LOG(csv!E3313)</f>
        <v>3.2542108858731624</v>
      </c>
      <c r="F3313" s="51">
        <v>100</v>
      </c>
    </row>
    <row r="3314" spans="1:6" ht="20" x14ac:dyDescent="0.25">
      <c r="A3314" s="46" t="s">
        <v>460</v>
      </c>
      <c r="B3314" s="51">
        <v>1986</v>
      </c>
      <c r="C3314" s="20" t="s">
        <v>390</v>
      </c>
      <c r="D3314" s="20">
        <f>LOG(csv!D3314)</f>
        <v>6.7186156035684412</v>
      </c>
      <c r="E3314" s="53">
        <f>LOG(csv!E3314)</f>
        <v>4.1749970625509327</v>
      </c>
      <c r="F3314" s="51">
        <v>100</v>
      </c>
    </row>
    <row r="3315" spans="1:6" ht="20" x14ac:dyDescent="0.25">
      <c r="A3315" s="46" t="s">
        <v>461</v>
      </c>
      <c r="B3315" s="51">
        <v>1986</v>
      </c>
      <c r="C3315" s="20" t="s">
        <v>390</v>
      </c>
      <c r="D3315" s="20">
        <f>LOG(csv!D3315)</f>
        <v>7.7844470785993343</v>
      </c>
      <c r="E3315" s="53">
        <f>LOG(csv!E3315)</f>
        <v>4.132168312174378</v>
      </c>
      <c r="F3315" s="51">
        <v>100</v>
      </c>
    </row>
    <row r="3316" spans="1:6" ht="20" x14ac:dyDescent="0.25">
      <c r="A3316" s="46" t="s">
        <v>463</v>
      </c>
      <c r="B3316" s="51">
        <v>1986</v>
      </c>
      <c r="C3316" s="20" t="s">
        <v>388</v>
      </c>
      <c r="D3316" s="20">
        <f>LOG(csv!D3316)</f>
        <v>5.4386657373386162</v>
      </c>
      <c r="E3316" s="53">
        <f>LOG(csv!E3316)</f>
        <v>4.1065748036952714</v>
      </c>
      <c r="F3316" s="51">
        <v>100</v>
      </c>
    </row>
    <row r="3317" spans="1:6" ht="30" x14ac:dyDescent="0.25">
      <c r="A3317" s="46" t="s">
        <v>464</v>
      </c>
      <c r="B3317" s="51">
        <v>1986</v>
      </c>
      <c r="C3317" s="20" t="s">
        <v>392</v>
      </c>
      <c r="D3317" s="20">
        <f>LOG(csv!D3317)</f>
        <v>6.1537862152021967</v>
      </c>
      <c r="E3317" s="53">
        <f>LOG(csv!E3317)</f>
        <v>3.6009745011583694</v>
      </c>
      <c r="F3317" s="51">
        <v>100</v>
      </c>
    </row>
    <row r="3318" spans="1:6" ht="14.5" x14ac:dyDescent="0.35">
      <c r="A3318" s="38" t="s">
        <v>465</v>
      </c>
      <c r="B3318" s="51">
        <v>1986</v>
      </c>
      <c r="C3318" s="42" t="s">
        <v>392</v>
      </c>
      <c r="D3318" s="20">
        <f>LOG(csv!D3318)</f>
        <v>6.2152578193254948</v>
      </c>
      <c r="E3318" s="53">
        <f>LOG(csv!E3318)</f>
        <v>2.3841184049564137</v>
      </c>
      <c r="F3318" s="51">
        <v>100</v>
      </c>
    </row>
    <row r="3319" spans="1:6" ht="30" x14ac:dyDescent="0.25">
      <c r="A3319" s="46" t="s">
        <v>467</v>
      </c>
      <c r="B3319" s="51">
        <v>1986</v>
      </c>
      <c r="C3319" s="20" t="s">
        <v>398</v>
      </c>
      <c r="D3319" s="20">
        <f>LOG(csv!D3319)</f>
        <v>6.6685231730607839</v>
      </c>
      <c r="E3319" s="53">
        <f>LOG(csv!E3319)</f>
        <v>2.9046457759687971</v>
      </c>
      <c r="F3319" s="51">
        <v>100</v>
      </c>
    </row>
    <row r="3320" spans="1:6" ht="20" x14ac:dyDescent="0.25">
      <c r="A3320" s="46" t="s">
        <v>468</v>
      </c>
      <c r="B3320" s="51">
        <v>1986</v>
      </c>
      <c r="C3320" s="20" t="s">
        <v>390</v>
      </c>
      <c r="D3320" s="20">
        <f>LOG(csv!D3320)</f>
        <v>7.9160447241061744</v>
      </c>
      <c r="E3320" s="53">
        <f>LOG(csv!E3320)</f>
        <v>4.1274578302414877</v>
      </c>
      <c r="F3320" s="51">
        <v>100</v>
      </c>
    </row>
    <row r="3321" spans="1:6" ht="30" x14ac:dyDescent="0.25">
      <c r="A3321" s="46" t="s">
        <v>469</v>
      </c>
      <c r="B3321" s="51">
        <v>1986</v>
      </c>
      <c r="C3321" s="20" t="s">
        <v>392</v>
      </c>
      <c r="D3321" s="20">
        <f>LOG(csv!D3321)</f>
        <v>7.3504335620320145</v>
      </c>
      <c r="E3321" s="53">
        <f>LOG(csv!E3321)</f>
        <v>2.6405698272750895</v>
      </c>
      <c r="F3321" s="51">
        <v>100</v>
      </c>
    </row>
    <row r="3322" spans="1:6" ht="20" x14ac:dyDescent="0.25">
      <c r="A3322" s="46" t="s">
        <v>471</v>
      </c>
      <c r="B3322" s="51">
        <v>1986</v>
      </c>
      <c r="C3322" s="20" t="s">
        <v>390</v>
      </c>
      <c r="D3322" s="20">
        <f>LOG(csv!D3322)</f>
        <v>7.028898801887796</v>
      </c>
      <c r="E3322" s="53">
        <f>LOG(csv!E3322)</f>
        <v>3.7525482029909258</v>
      </c>
      <c r="F3322" s="51">
        <v>100</v>
      </c>
    </row>
    <row r="3323" spans="1:6" ht="20" x14ac:dyDescent="0.25">
      <c r="A3323" s="46" t="s">
        <v>472</v>
      </c>
      <c r="B3323" s="51">
        <v>1986</v>
      </c>
      <c r="C3323" s="20" t="s">
        <v>413</v>
      </c>
      <c r="D3323" s="20">
        <f>LOG(csv!D3323)</f>
        <v>4.75097869009078</v>
      </c>
      <c r="E3323" s="53">
        <f>LOG(csv!E3323)</f>
        <v>4.0519752822998951</v>
      </c>
      <c r="F3323" s="51">
        <v>100</v>
      </c>
    </row>
    <row r="3324" spans="1:6" ht="30" x14ac:dyDescent="0.25">
      <c r="A3324" s="46" t="s">
        <v>473</v>
      </c>
      <c r="B3324" s="51">
        <v>1986</v>
      </c>
      <c r="C3324" s="20" t="s">
        <v>394</v>
      </c>
      <c r="D3324" s="20">
        <f>LOG(csv!D3324)</f>
        <v>4.9528069677002664</v>
      </c>
      <c r="E3324" s="53">
        <f>LOG(csv!E3324)</f>
        <v>3.1577623863617186</v>
      </c>
      <c r="F3324" s="51">
        <v>100</v>
      </c>
    </row>
    <row r="3325" spans="1:6" ht="30" x14ac:dyDescent="0.25">
      <c r="A3325" s="46" t="s">
        <v>476</v>
      </c>
      <c r="B3325" s="51">
        <v>1986</v>
      </c>
      <c r="C3325" s="20" t="s">
        <v>394</v>
      </c>
      <c r="D3325" s="20">
        <f>LOG(csv!D3325)</f>
        <v>7.0896771352818284</v>
      </c>
      <c r="E3325" s="53">
        <f>LOG(csv!E3325)</f>
        <v>2.9391068964785583</v>
      </c>
      <c r="F3325" s="51">
        <v>100</v>
      </c>
    </row>
    <row r="3326" spans="1:6" ht="30" x14ac:dyDescent="0.25">
      <c r="A3326" s="46" t="s">
        <v>478</v>
      </c>
      <c r="B3326" s="51">
        <v>1986</v>
      </c>
      <c r="C3326" s="20" t="s">
        <v>392</v>
      </c>
      <c r="D3326" s="20">
        <f>LOG(csv!D3326)</f>
        <v>6.9863337267174916</v>
      </c>
      <c r="E3326" s="53">
        <f>LOG(csv!E3326)</f>
        <v>2.5659231409912828</v>
      </c>
      <c r="F3326" s="51">
        <v>100</v>
      </c>
    </row>
    <row r="3327" spans="1:6" ht="30" x14ac:dyDescent="0.25">
      <c r="A3327" s="46" t="s">
        <v>479</v>
      </c>
      <c r="B3327" s="51">
        <v>1986</v>
      </c>
      <c r="C3327" s="20" t="s">
        <v>392</v>
      </c>
      <c r="D3327" s="20">
        <f>LOG(csv!D3327)</f>
        <v>6.1589739943732384</v>
      </c>
      <c r="E3327" s="53">
        <f>LOG(csv!E3327)</f>
        <v>2.1296997829179749</v>
      </c>
      <c r="F3327" s="51">
        <v>100</v>
      </c>
    </row>
    <row r="3328" spans="1:6" ht="30" x14ac:dyDescent="0.25">
      <c r="A3328" s="46" t="s">
        <v>480</v>
      </c>
      <c r="B3328" s="51">
        <v>1986</v>
      </c>
      <c r="C3328" s="20" t="s">
        <v>394</v>
      </c>
      <c r="D3328" s="20">
        <f>LOG(csv!D3328)</f>
        <v>5.8849340668927361</v>
      </c>
      <c r="E3328" s="53">
        <f>LOG(csv!E3328)</f>
        <v>2.8247004412851973</v>
      </c>
      <c r="F3328" s="51">
        <v>100</v>
      </c>
    </row>
    <row r="3329" spans="1:6" ht="30" x14ac:dyDescent="0.25">
      <c r="A3329" s="46" t="s">
        <v>481</v>
      </c>
      <c r="B3329" s="51">
        <v>1986</v>
      </c>
      <c r="C3329" s="20" t="s">
        <v>394</v>
      </c>
      <c r="D3329" s="20">
        <f>LOG(csv!D3329)</f>
        <v>6.9195228332867371</v>
      </c>
      <c r="E3329" s="53">
        <f>LOG(csv!E3329)</f>
        <v>2.4755291619475077</v>
      </c>
      <c r="F3329" s="51">
        <v>100</v>
      </c>
    </row>
    <row r="3330" spans="1:6" ht="30" x14ac:dyDescent="0.25">
      <c r="A3330" s="46" t="s">
        <v>482</v>
      </c>
      <c r="B3330" s="51">
        <v>1986</v>
      </c>
      <c r="C3330" s="20" t="s">
        <v>394</v>
      </c>
      <c r="D3330" s="20">
        <f>LOG(csv!D3330)</f>
        <v>6.8648963168362087</v>
      </c>
      <c r="E3330" s="53">
        <f>LOG(csv!E3330)</f>
        <v>2.940630347795508</v>
      </c>
      <c r="F3330" s="51">
        <v>100</v>
      </c>
    </row>
    <row r="3331" spans="1:6" ht="20" x14ac:dyDescent="0.25">
      <c r="A3331" s="46" t="s">
        <v>484</v>
      </c>
      <c r="B3331" s="51">
        <v>1986</v>
      </c>
      <c r="C3331" s="20" t="s">
        <v>384</v>
      </c>
      <c r="D3331" s="20">
        <f>LOG(csv!D3331)</f>
        <v>6.9991885883938139</v>
      </c>
      <c r="E3331" s="53">
        <f>LOG(csv!E3331)</f>
        <v>3.5397717278344731</v>
      </c>
      <c r="F3331" s="51">
        <v>100</v>
      </c>
    </row>
    <row r="3332" spans="1:6" ht="20" x14ac:dyDescent="0.25">
      <c r="A3332" s="46" t="s">
        <v>485</v>
      </c>
      <c r="B3332" s="51">
        <v>1986</v>
      </c>
      <c r="C3332" s="20" t="s">
        <v>390</v>
      </c>
      <c r="D3332" s="20">
        <f>LOG(csv!D3332)</f>
        <v>5.4762343890657332</v>
      </c>
      <c r="E3332" s="53">
        <f>LOG(csv!E3332)</f>
        <v>4.2185349874237659</v>
      </c>
      <c r="F3332" s="51">
        <v>100</v>
      </c>
    </row>
    <row r="3333" spans="1:6" ht="30" x14ac:dyDescent="0.25">
      <c r="A3333" s="46" t="s">
        <v>486</v>
      </c>
      <c r="B3333" s="51">
        <v>1986</v>
      </c>
      <c r="C3333" s="20" t="s">
        <v>382</v>
      </c>
      <c r="D3333" s="20">
        <f>LOG(csv!D3333)</f>
        <v>9.0395537035788465</v>
      </c>
      <c r="E3333" s="53">
        <f>LOG(csv!E3333)</f>
        <v>2.5008483795505589</v>
      </c>
      <c r="F3333" s="51">
        <v>100</v>
      </c>
    </row>
    <row r="3334" spans="1:6" ht="30" x14ac:dyDescent="0.25">
      <c r="A3334" s="46" t="s">
        <v>487</v>
      </c>
      <c r="B3334" s="51">
        <v>1986</v>
      </c>
      <c r="C3334" s="20" t="s">
        <v>382</v>
      </c>
      <c r="D3334" s="20">
        <f>LOG(csv!D3334)</f>
        <v>8.3899678827424644</v>
      </c>
      <c r="E3334" s="53">
        <f>LOG(csv!E3334)</f>
        <v>2.6770718388010297</v>
      </c>
      <c r="F3334" s="51">
        <v>100</v>
      </c>
    </row>
    <row r="3335" spans="1:6" ht="30" x14ac:dyDescent="0.25">
      <c r="A3335" s="49" t="s">
        <v>488</v>
      </c>
      <c r="B3335" s="51">
        <v>1986</v>
      </c>
      <c r="C3335" s="20" t="s">
        <v>382</v>
      </c>
      <c r="D3335" s="20">
        <f>LOG(csv!D3335)</f>
        <v>7.8368836088612825</v>
      </c>
      <c r="E3335" s="53">
        <f>LOG(csv!E3335)</f>
        <v>3.6283283913115296</v>
      </c>
      <c r="F3335" s="51">
        <v>100</v>
      </c>
    </row>
    <row r="3336" spans="1:6" x14ac:dyDescent="0.25">
      <c r="A3336" s="46" t="s">
        <v>489</v>
      </c>
      <c r="B3336" s="51">
        <v>1986</v>
      </c>
      <c r="C3336" s="20" t="s">
        <v>405</v>
      </c>
      <c r="D3336" s="20">
        <f>LOG(csv!D3336)</f>
        <v>7.4278654317290203</v>
      </c>
      <c r="E3336" s="53">
        <f>LOG(csv!E3336)</f>
        <v>3.4708460709557496</v>
      </c>
      <c r="F3336" s="51">
        <v>100</v>
      </c>
    </row>
    <row r="3337" spans="1:6" ht="20" x14ac:dyDescent="0.25">
      <c r="A3337" s="46" t="s">
        <v>490</v>
      </c>
      <c r="B3337" s="51">
        <v>1986</v>
      </c>
      <c r="C3337" s="20" t="s">
        <v>390</v>
      </c>
      <c r="D3337" s="20">
        <f>LOG(csv!D3337)</f>
        <v>6.6087650436997905</v>
      </c>
      <c r="E3337" s="53">
        <f>LOG(csv!E3337)</f>
        <v>3.9096247573226077</v>
      </c>
      <c r="F3337" s="51">
        <v>100</v>
      </c>
    </row>
    <row r="3338" spans="1:6" ht="20" x14ac:dyDescent="0.25">
      <c r="A3338" s="46" t="s">
        <v>491</v>
      </c>
      <c r="B3338" s="51">
        <v>1986</v>
      </c>
      <c r="C3338" s="20" t="s">
        <v>390</v>
      </c>
      <c r="D3338" s="20">
        <f>LOG(csv!D3338)</f>
        <v>4.8776074365108668</v>
      </c>
      <c r="E3338" s="53">
        <f>LOG(csv!E3338)</f>
        <v>3</v>
      </c>
      <c r="F3338" s="51">
        <v>100</v>
      </c>
    </row>
    <row r="3339" spans="1:6" x14ac:dyDescent="0.25">
      <c r="A3339" s="46" t="s">
        <v>492</v>
      </c>
      <c r="B3339" s="51">
        <v>1986</v>
      </c>
      <c r="C3339" s="20" t="s">
        <v>405</v>
      </c>
      <c r="D3339" s="20">
        <f>LOG(csv!D3339)</f>
        <v>6.8029184887871788</v>
      </c>
      <c r="E3339" s="53">
        <f>LOG(csv!E3339)</f>
        <v>3.8394101224280832</v>
      </c>
      <c r="F3339" s="51">
        <v>100</v>
      </c>
    </row>
    <row r="3340" spans="1:6" ht="20" x14ac:dyDescent="0.25">
      <c r="A3340" s="46" t="s">
        <v>493</v>
      </c>
      <c r="B3340" s="51">
        <v>1986</v>
      </c>
      <c r="C3340" s="20" t="s">
        <v>390</v>
      </c>
      <c r="D3340" s="20">
        <f>LOG(csv!D3340)</f>
        <v>7.764426538221187</v>
      </c>
      <c r="E3340" s="53">
        <f>LOG(csv!E3340)</f>
        <v>4.0522202184243667</v>
      </c>
      <c r="F3340" s="51">
        <v>100</v>
      </c>
    </row>
    <row r="3341" spans="1:6" ht="30" x14ac:dyDescent="0.25">
      <c r="A3341" s="46" t="s">
        <v>494</v>
      </c>
      <c r="B3341" s="51">
        <v>1986</v>
      </c>
      <c r="C3341" s="20" t="s">
        <v>394</v>
      </c>
      <c r="D3341" s="20">
        <f>LOG(csv!D3341)</f>
        <v>6.4406137873311957</v>
      </c>
      <c r="E3341" s="53">
        <f>LOG(csv!E3341)</f>
        <v>3.071614955565511</v>
      </c>
      <c r="F3341" s="51">
        <v>100</v>
      </c>
    </row>
    <row r="3342" spans="1:6" ht="30" x14ac:dyDescent="0.25">
      <c r="A3342" s="46" t="s">
        <v>495</v>
      </c>
      <c r="B3342" s="51">
        <v>1986</v>
      </c>
      <c r="C3342" s="20" t="s">
        <v>382</v>
      </c>
      <c r="D3342" s="20">
        <f>LOG(csv!D3342)</f>
        <v>8.1053862177305422</v>
      </c>
      <c r="E3342" s="53">
        <f>LOG(csv!E3342)</f>
        <v>4.2274309433218882</v>
      </c>
      <c r="F3342" s="51">
        <v>100</v>
      </c>
    </row>
    <row r="3343" spans="1:6" x14ac:dyDescent="0.25">
      <c r="A3343" s="46" t="s">
        <v>497</v>
      </c>
      <c r="B3343" s="51">
        <v>1986</v>
      </c>
      <c r="C3343" s="20" t="s">
        <v>405</v>
      </c>
      <c r="D3343" s="20">
        <f>LOG(csv!D3343)</f>
        <v>6.7713493252181758</v>
      </c>
      <c r="E3343" s="53">
        <f>LOG(csv!E3343)</f>
        <v>3.3463107558449376</v>
      </c>
      <c r="F3343" s="51">
        <v>100</v>
      </c>
    </row>
    <row r="3344" spans="1:6" ht="30" x14ac:dyDescent="0.25">
      <c r="A3344" s="46" t="s">
        <v>498</v>
      </c>
      <c r="B3344" s="51">
        <v>1986</v>
      </c>
      <c r="C3344" s="20" t="s">
        <v>398</v>
      </c>
      <c r="D3344" s="20">
        <f>LOG(csv!D3344)</f>
        <v>7.1827923984954296</v>
      </c>
      <c r="E3344" s="53">
        <f>LOG(csv!E3344)</f>
        <v>3.1558580036557107</v>
      </c>
      <c r="F3344" s="51">
        <v>100</v>
      </c>
    </row>
    <row r="3345" spans="1:6" ht="30" x14ac:dyDescent="0.25">
      <c r="A3345" s="46" t="s">
        <v>499</v>
      </c>
      <c r="B3345" s="51">
        <v>1986</v>
      </c>
      <c r="C3345" s="20" t="s">
        <v>392</v>
      </c>
      <c r="D3345" s="20">
        <f>LOG(csv!D3345)</f>
        <v>7.540427298930175</v>
      </c>
      <c r="E3345" s="53">
        <f>LOG(csv!E3345)</f>
        <v>2.5501896440697625</v>
      </c>
      <c r="F3345" s="51">
        <v>100</v>
      </c>
    </row>
    <row r="3346" spans="1:6" x14ac:dyDescent="0.25">
      <c r="A3346" s="46" t="s">
        <v>500</v>
      </c>
      <c r="B3346" s="51">
        <v>1986</v>
      </c>
      <c r="C3346" s="20" t="s">
        <v>388</v>
      </c>
      <c r="D3346" s="20">
        <f>LOG(csv!D3346)</f>
        <v>5.0229724449769266</v>
      </c>
      <c r="E3346" s="53">
        <f>LOG(csv!E3346)</f>
        <v>2.4969274351020641</v>
      </c>
      <c r="F3346" s="51">
        <v>100</v>
      </c>
    </row>
    <row r="3347" spans="1:6" x14ac:dyDescent="0.25">
      <c r="A3347" s="46" t="s">
        <v>503</v>
      </c>
      <c r="B3347" s="51">
        <v>1986</v>
      </c>
      <c r="C3347" s="20" t="s">
        <v>405</v>
      </c>
      <c r="D3347" s="20">
        <f>LOG(csv!D3347)</f>
        <v>6.3835268771131224</v>
      </c>
      <c r="E3347" s="53">
        <f>LOG(csv!E3347)</f>
        <v>3.9921152774541375</v>
      </c>
      <c r="F3347" s="51">
        <v>100</v>
      </c>
    </row>
    <row r="3348" spans="1:6" ht="30" x14ac:dyDescent="0.25">
      <c r="A3348" s="46" t="s">
        <v>504</v>
      </c>
      <c r="B3348" s="51">
        <v>1986</v>
      </c>
      <c r="C3348" s="20" t="s">
        <v>398</v>
      </c>
      <c r="D3348" s="20">
        <f>LOG(csv!D3348)</f>
        <v>6.7171625307696985</v>
      </c>
      <c r="E3348" s="53">
        <f>LOG(csv!E3348)</f>
        <v>2.6353966623934197</v>
      </c>
      <c r="F3348" s="51">
        <v>100</v>
      </c>
    </row>
    <row r="3349" spans="1:6" ht="30" x14ac:dyDescent="0.25">
      <c r="A3349" s="48" t="s">
        <v>505</v>
      </c>
      <c r="B3349" s="51">
        <v>1986</v>
      </c>
      <c r="C3349" s="20" t="s">
        <v>382</v>
      </c>
      <c r="D3349" s="20">
        <f>LOG(csv!D3349)</f>
        <v>6.8040358574552471</v>
      </c>
      <c r="E3349" s="53">
        <f>LOG(csv!E3349)</f>
        <v>2.6715565468875822</v>
      </c>
      <c r="F3349" s="51">
        <v>100</v>
      </c>
    </row>
    <row r="3350" spans="1:6" x14ac:dyDescent="0.25">
      <c r="A3350" s="46" t="s">
        <v>506</v>
      </c>
      <c r="B3350" s="51">
        <v>1986</v>
      </c>
      <c r="C3350" s="20" t="s">
        <v>456</v>
      </c>
      <c r="D3350" s="20">
        <f>LOG(csv!D3350)</f>
        <v>6.3569308098981185</v>
      </c>
      <c r="E3350" s="53">
        <f>LOG(csv!E3350)</f>
        <v>3.3731747860525294</v>
      </c>
      <c r="F3350" s="51">
        <v>100</v>
      </c>
    </row>
    <row r="3351" spans="1:6" x14ac:dyDescent="0.25">
      <c r="A3351" s="46" t="s">
        <v>507</v>
      </c>
      <c r="B3351" s="51">
        <v>1986</v>
      </c>
      <c r="C3351" s="20" t="s">
        <v>405</v>
      </c>
      <c r="D3351" s="20">
        <f>LOG(csv!D3351)</f>
        <v>6.5881652215932016</v>
      </c>
      <c r="E3351" s="53">
        <f>LOG(csv!E3351)</f>
        <v>3.0155932265352083</v>
      </c>
      <c r="F3351" s="51">
        <v>100</v>
      </c>
    </row>
    <row r="3352" spans="1:6" ht="30" x14ac:dyDescent="0.25">
      <c r="A3352" s="46" t="s">
        <v>508</v>
      </c>
      <c r="B3352" s="51">
        <v>1986</v>
      </c>
      <c r="C3352" s="20" t="s">
        <v>392</v>
      </c>
      <c r="D3352" s="20">
        <f>LOG(csv!D3352)</f>
        <v>6.3058522391426113</v>
      </c>
      <c r="E3352" s="53">
        <f>LOG(csv!E3352)</f>
        <v>2.2886113369931227</v>
      </c>
      <c r="F3352" s="51">
        <v>100</v>
      </c>
    </row>
    <row r="3353" spans="1:6" ht="30" x14ac:dyDescent="0.25">
      <c r="A3353" s="46" t="s">
        <v>509</v>
      </c>
      <c r="B3353" s="51">
        <v>1986</v>
      </c>
      <c r="C3353" s="20" t="s">
        <v>392</v>
      </c>
      <c r="D3353" s="20">
        <f>LOG(csv!D3353)</f>
        <v>6.483159780781012</v>
      </c>
      <c r="E3353" s="53">
        <f>LOG(csv!E3353)</f>
        <v>2.5810014549247851</v>
      </c>
      <c r="F3353" s="51">
        <v>100</v>
      </c>
    </row>
    <row r="3354" spans="1:6" ht="20" x14ac:dyDescent="0.25">
      <c r="A3354" s="46" t="s">
        <v>510</v>
      </c>
      <c r="B3354" s="51">
        <v>1986</v>
      </c>
      <c r="C3354" s="20" t="s">
        <v>386</v>
      </c>
      <c r="D3354" s="20">
        <f>LOG(csv!D3354)</f>
        <v>6.7709075094586062</v>
      </c>
      <c r="E3354" s="53">
        <f>LOG(csv!E3354)</f>
        <v>3.6230174509480619</v>
      </c>
      <c r="F3354" s="51">
        <v>100</v>
      </c>
    </row>
    <row r="3355" spans="1:6" ht="20" x14ac:dyDescent="0.25">
      <c r="A3355" s="46" t="s">
        <v>511</v>
      </c>
      <c r="B3355" s="51">
        <v>1986</v>
      </c>
      <c r="C3355" s="20" t="s">
        <v>390</v>
      </c>
      <c r="D3355" s="20">
        <f>LOG(csv!D3355)</f>
        <v>4.531312831516094</v>
      </c>
      <c r="E3355" s="53">
        <f>LOG(csv!E3355)</f>
        <v>4.4520411980359569</v>
      </c>
      <c r="F3355" s="51">
        <v>100</v>
      </c>
    </row>
    <row r="3356" spans="1:6" x14ac:dyDescent="0.25">
      <c r="A3356" s="46" t="s">
        <v>512</v>
      </c>
      <c r="B3356" s="51">
        <v>1986</v>
      </c>
      <c r="C3356" s="20" t="s">
        <v>456</v>
      </c>
      <c r="D3356" s="20">
        <f>LOG(csv!D3356)</f>
        <v>6.5545989008936587</v>
      </c>
      <c r="E3356" s="53">
        <f>LOG(csv!E3356)</f>
        <v>3.3467477848257903</v>
      </c>
      <c r="F3356" s="51">
        <v>100</v>
      </c>
    </row>
    <row r="3357" spans="1:6" ht="20" x14ac:dyDescent="0.25">
      <c r="A3357" s="46" t="s">
        <v>513</v>
      </c>
      <c r="B3357" s="51">
        <v>1986</v>
      </c>
      <c r="C3357" s="20" t="s">
        <v>390</v>
      </c>
      <c r="D3357" s="20">
        <f>LOG(csv!D3357)</f>
        <v>5.6761565811802148</v>
      </c>
      <c r="E3357" s="53">
        <f>LOG(csv!E3357)</f>
        <v>4.2782261922551461</v>
      </c>
      <c r="F3357" s="51">
        <v>100</v>
      </c>
    </row>
    <row r="3358" spans="1:6" ht="30" x14ac:dyDescent="0.25">
      <c r="A3358" s="46" t="s">
        <v>516</v>
      </c>
      <c r="B3358" s="51">
        <v>1986</v>
      </c>
      <c r="C3358" s="20" t="s">
        <v>392</v>
      </c>
      <c r="D3358" s="20">
        <f>LOG(csv!D3358)</f>
        <v>7.2694071362601118</v>
      </c>
      <c r="E3358" s="53">
        <f>LOG(csv!E3358)</f>
        <v>2.5016573682524679</v>
      </c>
      <c r="F3358" s="51">
        <v>100</v>
      </c>
    </row>
    <row r="3359" spans="1:6" ht="30" x14ac:dyDescent="0.25">
      <c r="A3359" s="46" t="s">
        <v>517</v>
      </c>
      <c r="B3359" s="51">
        <v>1986</v>
      </c>
      <c r="C3359" s="20" t="s">
        <v>392</v>
      </c>
      <c r="D3359" s="20">
        <f>LOG(csv!D3359)</f>
        <v>7.1144083329124337</v>
      </c>
      <c r="E3359" s="53">
        <f>LOG(csv!E3359)</f>
        <v>2.1914395281462009</v>
      </c>
      <c r="F3359" s="51">
        <v>100</v>
      </c>
    </row>
    <row r="3360" spans="1:6" ht="30" x14ac:dyDescent="0.25">
      <c r="A3360" s="46" t="s">
        <v>518</v>
      </c>
      <c r="B3360" s="51">
        <v>1986</v>
      </c>
      <c r="C3360" s="20" t="s">
        <v>382</v>
      </c>
      <c r="D3360" s="20">
        <f>LOG(csv!D3360)</f>
        <v>7.3871380405554348</v>
      </c>
      <c r="E3360" s="53">
        <f>LOG(csv!E3360)</f>
        <v>3.23292317581183</v>
      </c>
      <c r="F3360" s="51">
        <v>100</v>
      </c>
    </row>
    <row r="3361" spans="1:6" ht="30" x14ac:dyDescent="0.25">
      <c r="A3361" s="46" t="s">
        <v>519</v>
      </c>
      <c r="B3361" s="51">
        <v>1986</v>
      </c>
      <c r="C3361" s="20" t="s">
        <v>382</v>
      </c>
      <c r="D3361" s="20">
        <f>LOG(csv!D3361)</f>
        <v>5.5551041263419521</v>
      </c>
      <c r="E3361" s="53">
        <f>LOG(csv!E3361)</f>
        <v>2.8591061294787496</v>
      </c>
      <c r="F3361" s="51">
        <v>100</v>
      </c>
    </row>
    <row r="3362" spans="1:6" ht="30" x14ac:dyDescent="0.25">
      <c r="A3362" s="46" t="s">
        <v>520</v>
      </c>
      <c r="B3362" s="51">
        <v>1986</v>
      </c>
      <c r="C3362" s="20" t="s">
        <v>392</v>
      </c>
      <c r="D3362" s="20">
        <f>LOG(csv!D3362)</f>
        <v>7.068810091704389</v>
      </c>
      <c r="E3362" s="53">
        <f>LOG(csv!E3362)</f>
        <v>2.3669086657151994</v>
      </c>
      <c r="F3362" s="51">
        <v>100</v>
      </c>
    </row>
    <row r="3363" spans="1:6" ht="20" x14ac:dyDescent="0.25">
      <c r="A3363" s="46" t="s">
        <v>521</v>
      </c>
      <c r="B3363" s="51">
        <v>1986</v>
      </c>
      <c r="C3363" s="20" t="s">
        <v>390</v>
      </c>
      <c r="D3363" s="20">
        <f>LOG(csv!D3363)</f>
        <v>5.6022922767449703</v>
      </c>
      <c r="E3363" s="53">
        <f>LOG(csv!E3363)</f>
        <v>3.6226836797009847</v>
      </c>
      <c r="F3363" s="51">
        <v>100</v>
      </c>
    </row>
    <row r="3364" spans="1:6" ht="20" x14ac:dyDescent="0.25">
      <c r="A3364" s="46" t="s">
        <v>522</v>
      </c>
      <c r="B3364" s="51">
        <v>1986</v>
      </c>
      <c r="C3364" s="20" t="s">
        <v>388</v>
      </c>
      <c r="D3364" s="20">
        <f>LOG(csv!D3364)</f>
        <v>4.7811950965511025</v>
      </c>
      <c r="E3364" s="53">
        <f>LOG(csv!E3364)</f>
        <v>3.1438442475039308</v>
      </c>
      <c r="F3364" s="51">
        <v>100</v>
      </c>
    </row>
    <row r="3365" spans="1:6" ht="30" x14ac:dyDescent="0.25">
      <c r="A3365" s="46" t="s">
        <v>524</v>
      </c>
      <c r="B3365" s="51">
        <v>1986</v>
      </c>
      <c r="C3365" s="20" t="s">
        <v>392</v>
      </c>
      <c r="D3365" s="20">
        <f>LOG(csv!D3365)</f>
        <v>6.5020702510154278</v>
      </c>
      <c r="E3365" s="53">
        <f>LOG(csv!E3365)</f>
        <v>2.6456142695632314</v>
      </c>
      <c r="F3365" s="51">
        <v>100</v>
      </c>
    </row>
    <row r="3366" spans="1:6" ht="30" x14ac:dyDescent="0.25">
      <c r="A3366" s="46" t="s">
        <v>525</v>
      </c>
      <c r="B3366" s="51">
        <v>1986</v>
      </c>
      <c r="C3366" s="20" t="s">
        <v>392</v>
      </c>
      <c r="D3366" s="20">
        <f>LOG(csv!D3366)</f>
        <v>6.0937112350178584</v>
      </c>
      <c r="E3366" s="53">
        <f>LOG(csv!E3366)</f>
        <v>3.1548915967271713</v>
      </c>
      <c r="F3366" s="51">
        <v>100</v>
      </c>
    </row>
    <row r="3367" spans="1:6" ht="30" x14ac:dyDescent="0.25">
      <c r="A3367" s="46" t="s">
        <v>527</v>
      </c>
      <c r="B3367" s="51">
        <v>1986</v>
      </c>
      <c r="C3367" s="20" t="s">
        <v>394</v>
      </c>
      <c r="D3367" s="20">
        <f>LOG(csv!D3367)</f>
        <v>8.0312044999546384</v>
      </c>
      <c r="E3367" s="53">
        <f>LOG(csv!E3367)</f>
        <v>3.2147750996159936</v>
      </c>
      <c r="F3367" s="51">
        <v>100</v>
      </c>
    </row>
    <row r="3368" spans="1:6" ht="14.5" x14ac:dyDescent="0.25">
      <c r="A3368" s="47" t="s">
        <v>528</v>
      </c>
      <c r="B3368" s="51">
        <v>1986</v>
      </c>
      <c r="C3368" s="20" t="s">
        <v>388</v>
      </c>
      <c r="D3368" s="20">
        <f>LOG(csv!D3368)</f>
        <v>5.0334398401698985</v>
      </c>
      <c r="E3368" s="53">
        <f>LOG(csv!E3368)</f>
        <v>3.1058055952735653</v>
      </c>
      <c r="F3368" s="51">
        <v>100</v>
      </c>
    </row>
    <row r="3369" spans="1:6" ht="20" x14ac:dyDescent="0.25">
      <c r="A3369" s="46" t="s">
        <v>530</v>
      </c>
      <c r="B3369" s="51">
        <v>1986</v>
      </c>
      <c r="C3369" s="20" t="s">
        <v>390</v>
      </c>
      <c r="D3369" s="20">
        <f>LOG(csv!D3369)</f>
        <v>4.5124575861973435</v>
      </c>
      <c r="E3369" s="53">
        <f>LOG(csv!E3369)</f>
        <v>4.7173564739564249</v>
      </c>
      <c r="F3369" s="51">
        <v>100</v>
      </c>
    </row>
    <row r="3370" spans="1:6" ht="30" x14ac:dyDescent="0.25">
      <c r="A3370" s="46" t="s">
        <v>531</v>
      </c>
      <c r="B3370" s="51">
        <v>1986</v>
      </c>
      <c r="C3370" s="20" t="s">
        <v>382</v>
      </c>
      <c r="D3370" s="20">
        <f>LOG(csv!D3370)</f>
        <v>6.4521275986352595</v>
      </c>
      <c r="E3370" s="53">
        <f>LOG(csv!E3370)</f>
        <v>3.1659700924649461</v>
      </c>
      <c r="F3370" s="51">
        <v>100</v>
      </c>
    </row>
    <row r="3371" spans="1:6" ht="20" x14ac:dyDescent="0.35">
      <c r="A3371" s="46" t="s">
        <v>622</v>
      </c>
      <c r="B3371" s="51">
        <v>1986</v>
      </c>
      <c r="C3371" s="42" t="s">
        <v>384</v>
      </c>
      <c r="D3371" s="20">
        <f>LOG(csv!D3371)</f>
        <v>5.7939013879034285</v>
      </c>
      <c r="E3371" s="53">
        <f>LOG(csv!E3371)</f>
        <v>3.2358400812391928</v>
      </c>
      <c r="F3371" s="51">
        <v>100</v>
      </c>
    </row>
    <row r="3372" spans="1:6" ht="20" x14ac:dyDescent="0.25">
      <c r="A3372" s="46" t="s">
        <v>533</v>
      </c>
      <c r="B3372" s="51">
        <v>1986</v>
      </c>
      <c r="C3372" s="20" t="s">
        <v>386</v>
      </c>
      <c r="D3372" s="20">
        <f>LOG(csv!D3372)</f>
        <v>7.5216774641613542</v>
      </c>
      <c r="E3372" s="53">
        <f>LOG(csv!E3372)</f>
        <v>2.9223332640333357</v>
      </c>
      <c r="F3372" s="51">
        <v>100</v>
      </c>
    </row>
    <row r="3373" spans="1:6" ht="30" x14ac:dyDescent="0.25">
      <c r="A3373" s="46" t="s">
        <v>534</v>
      </c>
      <c r="B3373" s="51">
        <v>1986</v>
      </c>
      <c r="C3373" s="20" t="s">
        <v>392</v>
      </c>
      <c r="D3373" s="20">
        <f>LOG(csv!D3373)</f>
        <v>7.2941686214737622</v>
      </c>
      <c r="E3373" s="53">
        <f>LOG(csv!E3373)</f>
        <v>2.6005165052599923</v>
      </c>
      <c r="F3373" s="51">
        <v>100</v>
      </c>
    </row>
    <row r="3374" spans="1:6" ht="30" x14ac:dyDescent="0.25">
      <c r="A3374" s="46" t="s">
        <v>535</v>
      </c>
      <c r="B3374" s="51">
        <v>1986</v>
      </c>
      <c r="C3374" s="20" t="s">
        <v>392</v>
      </c>
      <c r="D3374" s="20">
        <f>LOG(csv!D3374)</f>
        <v>6.3105121238468662</v>
      </c>
      <c r="E3374" s="53">
        <f>LOG(csv!E3374)</f>
        <v>3.182006172219582</v>
      </c>
      <c r="F3374" s="51">
        <v>100</v>
      </c>
    </row>
    <row r="3375" spans="1:6" ht="30" x14ac:dyDescent="0.25">
      <c r="A3375" s="46" t="s">
        <v>537</v>
      </c>
      <c r="B3375" s="51">
        <v>1986</v>
      </c>
      <c r="C3375" s="20" t="s">
        <v>382</v>
      </c>
      <c r="D3375" s="20">
        <f>LOG(csv!D3375)</f>
        <v>7.4515891473637152</v>
      </c>
      <c r="E3375" s="53">
        <f>LOG(csv!E3375)</f>
        <v>2.2221720136339758</v>
      </c>
      <c r="F3375" s="51">
        <v>100</v>
      </c>
    </row>
    <row r="3376" spans="1:6" ht="20" x14ac:dyDescent="0.25">
      <c r="A3376" s="46" t="s">
        <v>538</v>
      </c>
      <c r="B3376" s="51">
        <v>1986</v>
      </c>
      <c r="C3376" s="20" t="s">
        <v>390</v>
      </c>
      <c r="D3376" s="20">
        <f>LOG(csv!D3376)</f>
        <v>7.217259132062436</v>
      </c>
      <c r="E3376" s="53">
        <f>LOG(csv!E3376)</f>
        <v>4.1337919768930327</v>
      </c>
      <c r="F3376" s="51">
        <v>100</v>
      </c>
    </row>
    <row r="3377" spans="1:6" ht="20" x14ac:dyDescent="0.25">
      <c r="A3377" s="46" t="s">
        <v>540</v>
      </c>
      <c r="B3377" s="51">
        <v>1986</v>
      </c>
      <c r="C3377" s="20" t="s">
        <v>388</v>
      </c>
      <c r="D3377" s="20">
        <f>LOG(csv!D3377)</f>
        <v>5.340931678691331</v>
      </c>
      <c r="E3377" s="53">
        <f>LOG(csv!E3377)</f>
        <v>3.8827711790469355</v>
      </c>
      <c r="F3377" s="51">
        <v>100</v>
      </c>
    </row>
    <row r="3378" spans="1:6" ht="20" x14ac:dyDescent="0.25">
      <c r="A3378" s="46" t="s">
        <v>541</v>
      </c>
      <c r="B3378" s="51">
        <v>1986</v>
      </c>
      <c r="C3378" s="20" t="s">
        <v>388</v>
      </c>
      <c r="D3378" s="20">
        <f>LOG(csv!D3378)</f>
        <v>6.6102490919642483</v>
      </c>
      <c r="E3378" s="53">
        <f>LOG(csv!E3378)</f>
        <v>3.9744065199469087</v>
      </c>
      <c r="F3378" s="51">
        <v>100</v>
      </c>
    </row>
    <row r="3379" spans="1:6" ht="30" x14ac:dyDescent="0.25">
      <c r="A3379" s="46" t="s">
        <v>542</v>
      </c>
      <c r="B3379" s="51">
        <v>1986</v>
      </c>
      <c r="C3379" s="20" t="s">
        <v>394</v>
      </c>
      <c r="D3379" s="20">
        <f>LOG(csv!D3379)</f>
        <v>6.7458652532238945</v>
      </c>
      <c r="E3379" s="53">
        <f>LOG(csv!E3379)</f>
        <v>2.8808354664572375</v>
      </c>
      <c r="F3379" s="51">
        <v>100</v>
      </c>
    </row>
    <row r="3380" spans="1:6" ht="30" x14ac:dyDescent="0.25">
      <c r="A3380" s="46" t="s">
        <v>543</v>
      </c>
      <c r="B3380" s="51">
        <v>1986</v>
      </c>
      <c r="C3380" s="20" t="s">
        <v>392</v>
      </c>
      <c r="D3380" s="20">
        <f>LOG(csv!D3380)</f>
        <v>7.0977809939028047</v>
      </c>
      <c r="E3380" s="53">
        <f>LOG(csv!E3380)</f>
        <v>2.4326302806922913</v>
      </c>
      <c r="F3380" s="51">
        <v>100</v>
      </c>
    </row>
    <row r="3381" spans="1:6" ht="30" x14ac:dyDescent="0.25">
      <c r="A3381" s="46" t="s">
        <v>544</v>
      </c>
      <c r="B3381" s="51">
        <v>1986</v>
      </c>
      <c r="C3381" s="20" t="s">
        <v>392</v>
      </c>
      <c r="D3381" s="20">
        <f>LOG(csv!D3381)</f>
        <v>8.1201121854275922</v>
      </c>
      <c r="E3381" s="53">
        <f>LOG(csv!E3381)</f>
        <v>2.3813270296985483</v>
      </c>
      <c r="F3381" s="51">
        <v>100</v>
      </c>
    </row>
    <row r="3382" spans="1:6" ht="20" x14ac:dyDescent="0.25">
      <c r="A3382" s="46" t="s">
        <v>546</v>
      </c>
      <c r="B3382" s="51">
        <v>1986</v>
      </c>
      <c r="C3382" s="20" t="s">
        <v>390</v>
      </c>
      <c r="D3382" s="20">
        <f>LOG(csv!D3382)</f>
        <v>6.6637781682977844</v>
      </c>
      <c r="E3382" s="53">
        <f>LOG(csv!E3382)</f>
        <v>4.2760771062896499</v>
      </c>
      <c r="F3382" s="51">
        <v>100</v>
      </c>
    </row>
    <row r="3383" spans="1:6" x14ac:dyDescent="0.25">
      <c r="A3383" s="46" t="s">
        <v>547</v>
      </c>
      <c r="B3383" s="51">
        <v>1986</v>
      </c>
      <c r="C3383" s="20" t="s">
        <v>405</v>
      </c>
      <c r="D3383" s="20">
        <f>LOG(csv!D3383)</f>
        <v>6.4916738533633191</v>
      </c>
      <c r="E3383" s="53">
        <f>LOG(csv!E3383)</f>
        <v>3.6712182199507359</v>
      </c>
      <c r="F3383" s="51">
        <v>100</v>
      </c>
    </row>
    <row r="3384" spans="1:6" ht="30" x14ac:dyDescent="0.25">
      <c r="A3384" s="46" t="s">
        <v>548</v>
      </c>
      <c r="B3384" s="51">
        <v>1986</v>
      </c>
      <c r="C3384" s="20" t="s">
        <v>382</v>
      </c>
      <c r="D3384" s="20">
        <f>LOG(csv!D3384)</f>
        <v>8.2195938511343822</v>
      </c>
      <c r="E3384" s="53">
        <f>LOG(csv!E3384)</f>
        <v>2.5251085723422051</v>
      </c>
      <c r="F3384" s="51">
        <v>100</v>
      </c>
    </row>
    <row r="3385" spans="1:6" x14ac:dyDescent="0.25">
      <c r="A3385" s="46" t="s">
        <v>549</v>
      </c>
      <c r="B3385" s="51">
        <v>1986</v>
      </c>
      <c r="C3385" s="20" t="s">
        <v>388</v>
      </c>
      <c r="D3385" s="20">
        <f>LOG(csv!D3385)</f>
        <v>4.3134242671691929</v>
      </c>
      <c r="E3385" s="53">
        <f>LOG(csv!E3385)</f>
        <v>3.6765410142312116</v>
      </c>
      <c r="F3385" s="51">
        <v>100</v>
      </c>
    </row>
    <row r="3386" spans="1:6" ht="14.5" x14ac:dyDescent="0.35">
      <c r="A3386" s="46" t="s">
        <v>623</v>
      </c>
      <c r="B3386" s="51">
        <v>1986</v>
      </c>
      <c r="C3386" s="42" t="s">
        <v>405</v>
      </c>
      <c r="D3386" s="20">
        <f>LOG(csv!D3386)</f>
        <v>6</v>
      </c>
      <c r="E3386" s="53">
        <f>LOG(csv!E3386)</f>
        <v>3.0493876942187415</v>
      </c>
      <c r="F3386" s="51">
        <v>100</v>
      </c>
    </row>
    <row r="3387" spans="1:6" ht="30" x14ac:dyDescent="0.25">
      <c r="A3387" s="46" t="s">
        <v>550</v>
      </c>
      <c r="B3387" s="51">
        <v>1986</v>
      </c>
      <c r="C3387" s="20" t="s">
        <v>394</v>
      </c>
      <c r="D3387" s="20">
        <f>LOG(csv!D3387)</f>
        <v>6.5039702178617533</v>
      </c>
      <c r="E3387" s="53">
        <f>LOG(csv!E3387)</f>
        <v>3.4183082930186157</v>
      </c>
      <c r="F3387" s="51">
        <v>100</v>
      </c>
    </row>
    <row r="3388" spans="1:6" ht="30" x14ac:dyDescent="0.25">
      <c r="A3388" s="46" t="s">
        <v>551</v>
      </c>
      <c r="B3388" s="51">
        <v>1986</v>
      </c>
      <c r="C3388" s="20" t="s">
        <v>388</v>
      </c>
      <c r="D3388" s="20">
        <f>LOG(csv!D3388)</f>
        <v>6.7536247246539736</v>
      </c>
      <c r="E3388" s="53">
        <f>LOG(csv!E3388)</f>
        <v>2.8464004266599767</v>
      </c>
      <c r="F3388" s="51">
        <v>100</v>
      </c>
    </row>
    <row r="3389" spans="1:6" ht="30" x14ac:dyDescent="0.25">
      <c r="A3389" s="46" t="s">
        <v>552</v>
      </c>
      <c r="B3389" s="51">
        <v>1986</v>
      </c>
      <c r="C3389" s="20" t="s">
        <v>394</v>
      </c>
      <c r="D3389" s="20">
        <f>LOG(csv!D3389)</f>
        <v>6.8133450311951629</v>
      </c>
      <c r="E3389" s="53">
        <f>LOG(csv!E3389)</f>
        <v>2.9592878155358333</v>
      </c>
      <c r="F3389" s="51">
        <v>100</v>
      </c>
    </row>
    <row r="3390" spans="1:6" ht="30" x14ac:dyDescent="0.25">
      <c r="A3390" s="46" t="s">
        <v>553</v>
      </c>
      <c r="B3390" s="51">
        <v>1986</v>
      </c>
      <c r="C3390" s="20" t="s">
        <v>394</v>
      </c>
      <c r="D3390" s="20">
        <f>LOG(csv!D3390)</f>
        <v>7.4518263795719939</v>
      </c>
      <c r="E3390" s="53">
        <f>LOG(csv!E3390)</f>
        <v>2.8704853541949311</v>
      </c>
      <c r="F3390" s="51">
        <v>100</v>
      </c>
    </row>
    <row r="3391" spans="1:6" ht="30" x14ac:dyDescent="0.25">
      <c r="A3391" s="46" t="s">
        <v>554</v>
      </c>
      <c r="B3391" s="51">
        <v>1986</v>
      </c>
      <c r="C3391" s="20" t="s">
        <v>382</v>
      </c>
      <c r="D3391" s="20">
        <f>LOG(csv!D3391)</f>
        <v>7.9516710153488024</v>
      </c>
      <c r="E3391" s="53">
        <f>LOG(csv!E3391)</f>
        <v>2.7285467688275551</v>
      </c>
      <c r="F3391" s="51">
        <v>100</v>
      </c>
    </row>
    <row r="3392" spans="1:6" ht="20" x14ac:dyDescent="0.25">
      <c r="A3392" s="46" t="s">
        <v>555</v>
      </c>
      <c r="B3392" s="51">
        <v>1986</v>
      </c>
      <c r="C3392" s="20" t="s">
        <v>384</v>
      </c>
      <c r="D3392" s="20">
        <f>LOG(csv!D3392)</f>
        <v>7.5858764266852852</v>
      </c>
      <c r="E3392" s="53">
        <f>LOG(csv!E3392)</f>
        <v>3.267778817604297</v>
      </c>
      <c r="F3392" s="51">
        <v>100</v>
      </c>
    </row>
    <row r="3393" spans="1:6" ht="20" x14ac:dyDescent="0.25">
      <c r="A3393" s="46" t="s">
        <v>556</v>
      </c>
      <c r="B3393" s="51">
        <v>1986</v>
      </c>
      <c r="C3393" s="20" t="s">
        <v>390</v>
      </c>
      <c r="D3393" s="20">
        <f>LOG(csv!D3393)</f>
        <v>7.025546299509994</v>
      </c>
      <c r="E3393" s="53">
        <f>LOG(csv!E3393)</f>
        <v>3.586849223385268</v>
      </c>
      <c r="F3393" s="51">
        <v>100</v>
      </c>
    </row>
    <row r="3394" spans="1:6" ht="30" x14ac:dyDescent="0.25">
      <c r="A3394" s="46" t="s">
        <v>557</v>
      </c>
      <c r="B3394" s="51">
        <v>1986</v>
      </c>
      <c r="C3394" s="20" t="s">
        <v>394</v>
      </c>
      <c r="D3394" s="20">
        <f>LOG(csv!D3394)</f>
        <v>6.594081692054294</v>
      </c>
      <c r="E3394" s="53">
        <f>LOG(csv!E3394)</f>
        <v>3.8091206230154127</v>
      </c>
      <c r="F3394" s="51">
        <v>100</v>
      </c>
    </row>
    <row r="3395" spans="1:6" x14ac:dyDescent="0.25">
      <c r="A3395" s="46" t="s">
        <v>558</v>
      </c>
      <c r="B3395" s="51">
        <v>1986</v>
      </c>
      <c r="C3395" s="20" t="s">
        <v>405</v>
      </c>
      <c r="D3395" s="20">
        <f>LOG(csv!D3395)</f>
        <v>5.947119406409441</v>
      </c>
      <c r="E3395" s="53">
        <f>LOG(csv!E3395)</f>
        <v>4.1033125171350369</v>
      </c>
      <c r="F3395" s="51">
        <v>100</v>
      </c>
    </row>
    <row r="3396" spans="1:6" ht="30" x14ac:dyDescent="0.25">
      <c r="A3396" s="48" t="s">
        <v>502</v>
      </c>
      <c r="B3396" s="51">
        <v>1986</v>
      </c>
      <c r="C3396" s="20" t="s">
        <v>382</v>
      </c>
      <c r="D3396" s="20">
        <f>LOG(csv!D3396)</f>
        <v>7.6888363224368259</v>
      </c>
      <c r="E3396" s="53">
        <f>LOG(csv!E3396)</f>
        <v>3.4633208419476396</v>
      </c>
      <c r="F3396" s="51">
        <v>100</v>
      </c>
    </row>
    <row r="3397" spans="1:6" ht="30" x14ac:dyDescent="0.25">
      <c r="A3397" s="46" t="s">
        <v>529</v>
      </c>
      <c r="B3397" s="51">
        <v>1986</v>
      </c>
      <c r="C3397" s="20" t="s">
        <v>398</v>
      </c>
      <c r="D3397" s="20">
        <f>LOG(csv!D3397)</f>
        <v>6.6499873680125505</v>
      </c>
      <c r="E3397" s="53">
        <f>LOG(csv!E3397)</f>
        <v>2.8907591762006817</v>
      </c>
      <c r="F3397" s="51">
        <v>100</v>
      </c>
    </row>
    <row r="3398" spans="1:6" ht="20" x14ac:dyDescent="0.25">
      <c r="A3398" s="46" t="s">
        <v>560</v>
      </c>
      <c r="B3398" s="51">
        <v>1986</v>
      </c>
      <c r="C3398" s="20" t="s">
        <v>384</v>
      </c>
      <c r="D3398" s="20">
        <f>LOG(csv!D3398)</f>
        <v>7.3483740330552036</v>
      </c>
      <c r="E3398" s="53">
        <f>LOG(csv!E3398)</f>
        <v>3.1154521973860967</v>
      </c>
      <c r="F3398" s="51">
        <v>100</v>
      </c>
    </row>
    <row r="3399" spans="1:6" ht="30" x14ac:dyDescent="0.25">
      <c r="A3399" s="46" t="s">
        <v>561</v>
      </c>
      <c r="B3399" s="51">
        <v>1986</v>
      </c>
      <c r="C3399" s="20" t="s">
        <v>398</v>
      </c>
      <c r="D3399" s="20">
        <f>LOG(csv!D3399)</f>
        <v>8.1550125954405903</v>
      </c>
      <c r="E3399" s="53">
        <f>LOG(csv!E3399)</f>
        <v>3.5378056679279797</v>
      </c>
      <c r="F3399" s="51">
        <v>100</v>
      </c>
    </row>
    <row r="3400" spans="1:6" ht="30" x14ac:dyDescent="0.25">
      <c r="A3400" s="46" t="s">
        <v>562</v>
      </c>
      <c r="B3400" s="51">
        <v>1986</v>
      </c>
      <c r="C3400" s="20" t="s">
        <v>392</v>
      </c>
      <c r="D3400" s="20">
        <f>LOG(csv!D3400)</f>
        <v>6.9369281350950232</v>
      </c>
      <c r="E3400" s="53">
        <f>LOG(csv!E3400)</f>
        <v>2.4819567265633093</v>
      </c>
      <c r="F3400" s="51">
        <v>100</v>
      </c>
    </row>
    <row r="3401" spans="1:6" ht="30" x14ac:dyDescent="0.25">
      <c r="A3401" s="47" t="s">
        <v>564</v>
      </c>
      <c r="B3401" s="51">
        <v>1986</v>
      </c>
      <c r="C3401" s="20" t="s">
        <v>394</v>
      </c>
      <c r="D3401" s="20">
        <f>LOG(csv!D3401)</f>
        <v>4.5924987489987794</v>
      </c>
      <c r="E3401" s="53">
        <f>LOG(csv!E3401)</f>
        <v>3.4777500919413193</v>
      </c>
      <c r="F3401" s="51">
        <v>100</v>
      </c>
    </row>
    <row r="3402" spans="1:6" ht="30" x14ac:dyDescent="0.25">
      <c r="A3402" s="46" t="s">
        <v>565</v>
      </c>
      <c r="B3402" s="51">
        <v>1986</v>
      </c>
      <c r="C3402" s="20" t="s">
        <v>392</v>
      </c>
      <c r="D3402" s="20">
        <f>LOG(csv!D3402)</f>
        <v>5.226491640270277</v>
      </c>
      <c r="E3402" s="53">
        <f>LOG(csv!E3402)</f>
        <v>3.2443726822942249</v>
      </c>
      <c r="F3402" s="51">
        <v>100</v>
      </c>
    </row>
    <row r="3403" spans="1:6" ht="50" x14ac:dyDescent="0.25">
      <c r="A3403" s="46" t="s">
        <v>567</v>
      </c>
      <c r="B3403" s="51">
        <v>1986</v>
      </c>
      <c r="C3403" s="20" t="s">
        <v>394</v>
      </c>
      <c r="D3403" s="20">
        <f>LOG(csv!D3403)</f>
        <v>5.0713222165053642</v>
      </c>
      <c r="E3403" s="53">
        <f>LOG(csv!E3403)</f>
        <v>3.1844087039346967</v>
      </c>
      <c r="F3403" s="51">
        <v>100</v>
      </c>
    </row>
    <row r="3404" spans="1:6" x14ac:dyDescent="0.25">
      <c r="A3404" s="46" t="s">
        <v>568</v>
      </c>
      <c r="B3404" s="51">
        <v>1986</v>
      </c>
      <c r="C3404" s="20" t="s">
        <v>388</v>
      </c>
      <c r="D3404" s="20">
        <f>LOG(csv!D3404)</f>
        <v>5.2477474726909366</v>
      </c>
      <c r="E3404" s="53">
        <f>LOG(csv!E3404)</f>
        <v>2.7983836414395671</v>
      </c>
      <c r="F3404" s="51">
        <v>100</v>
      </c>
    </row>
    <row r="3405" spans="1:6" ht="20" x14ac:dyDescent="0.25">
      <c r="A3405" s="46" t="s">
        <v>569</v>
      </c>
      <c r="B3405" s="51">
        <v>1986</v>
      </c>
      <c r="C3405" s="20" t="s">
        <v>390</v>
      </c>
      <c r="D3405" s="20">
        <f>LOG(csv!D3405)</f>
        <v>4.4661407178389938</v>
      </c>
      <c r="E3405" s="53">
        <f>LOG(csv!E3405)</f>
        <v>4.2414635513305852</v>
      </c>
      <c r="F3405" s="51">
        <v>100</v>
      </c>
    </row>
    <row r="3406" spans="1:6" ht="30" x14ac:dyDescent="0.25">
      <c r="A3406" s="47" t="s">
        <v>570</v>
      </c>
      <c r="B3406" s="51">
        <v>1986</v>
      </c>
      <c r="C3406" s="20" t="s">
        <v>392</v>
      </c>
      <c r="D3406" s="20">
        <f>LOG(csv!D3406)</f>
        <v>5.2864856612595066</v>
      </c>
      <c r="E3406" s="53">
        <f>LOG(csv!E3406)</f>
        <v>2.7613205172702004</v>
      </c>
      <c r="F3406" s="51">
        <v>100</v>
      </c>
    </row>
    <row r="3407" spans="1:6" ht="20" x14ac:dyDescent="0.25">
      <c r="A3407" s="46" t="s">
        <v>571</v>
      </c>
      <c r="B3407" s="51">
        <v>1986</v>
      </c>
      <c r="C3407" s="20" t="s">
        <v>405</v>
      </c>
      <c r="D3407" s="20">
        <f>LOG(csv!D3407)</f>
        <v>7.4316810210073605</v>
      </c>
      <c r="E3407" s="53">
        <f>LOG(csv!E3407)</f>
        <v>3.7926874140815245</v>
      </c>
      <c r="F3407" s="51">
        <v>100</v>
      </c>
    </row>
    <row r="3408" spans="1:6" ht="30" x14ac:dyDescent="0.25">
      <c r="A3408" s="46" t="s">
        <v>572</v>
      </c>
      <c r="B3408" s="51">
        <v>1986</v>
      </c>
      <c r="C3408" s="20" t="s">
        <v>392</v>
      </c>
      <c r="D3408" s="20">
        <f>LOG(csv!D3408)</f>
        <v>7.0787148891913851</v>
      </c>
      <c r="E3408" s="53">
        <f>LOG(csv!E3408)</f>
        <v>2.8001501327531515</v>
      </c>
      <c r="F3408" s="51">
        <v>100</v>
      </c>
    </row>
    <row r="3409" spans="1:6" ht="20" x14ac:dyDescent="0.25">
      <c r="A3409" s="46" t="s">
        <v>573</v>
      </c>
      <c r="B3409" s="51">
        <v>1986</v>
      </c>
      <c r="C3409" s="20" t="s">
        <v>384</v>
      </c>
      <c r="D3409" s="20">
        <f>LOG(csv!D3409)</f>
        <v>6.9729620046070915</v>
      </c>
      <c r="E3409" s="53">
        <f>LOG(csv!E3409)</f>
        <v>3.4127476828096692</v>
      </c>
      <c r="F3409" s="51">
        <v>100</v>
      </c>
    </row>
    <row r="3410" spans="1:6" ht="30" x14ac:dyDescent="0.25">
      <c r="A3410" s="46" t="s">
        <v>574</v>
      </c>
      <c r="B3410" s="51">
        <v>1986</v>
      </c>
      <c r="C3410" s="20" t="s">
        <v>392</v>
      </c>
      <c r="D3410" s="20">
        <f>LOG(csv!D3410)</f>
        <v>4.9113760332360652</v>
      </c>
      <c r="E3410" s="53">
        <f>LOG(csv!E3410)</f>
        <v>3.4860286932268516</v>
      </c>
      <c r="F3410" s="51">
        <v>100</v>
      </c>
    </row>
    <row r="3411" spans="1:6" ht="30" x14ac:dyDescent="0.25">
      <c r="A3411" s="46" t="s">
        <v>575</v>
      </c>
      <c r="B3411" s="51">
        <v>1986</v>
      </c>
      <c r="C3411" s="20" t="s">
        <v>392</v>
      </c>
      <c r="D3411" s="20">
        <f>LOG(csv!D3411)</f>
        <v>6.7785310918988699</v>
      </c>
      <c r="E3411" s="53">
        <f>LOG(csv!E3411)</f>
        <v>2.1377979284690718</v>
      </c>
      <c r="F3411" s="51">
        <v>100</v>
      </c>
    </row>
    <row r="3412" spans="1:6" ht="30" x14ac:dyDescent="0.25">
      <c r="A3412" s="46" t="s">
        <v>576</v>
      </c>
      <c r="B3412" s="51">
        <v>1986</v>
      </c>
      <c r="C3412" s="20" t="s">
        <v>382</v>
      </c>
      <c r="D3412" s="20">
        <f>LOG(csv!D3412)</f>
        <v>6.6524542496118242</v>
      </c>
      <c r="E3412" s="53">
        <f>LOG(csv!E3412)</f>
        <v>3.8321046774877776</v>
      </c>
      <c r="F3412" s="51">
        <v>100</v>
      </c>
    </row>
    <row r="3413" spans="1:6" ht="20" x14ac:dyDescent="0.25">
      <c r="A3413" s="46" t="s">
        <v>577</v>
      </c>
      <c r="B3413" s="51">
        <v>1986</v>
      </c>
      <c r="C3413" s="20" t="s">
        <v>384</v>
      </c>
      <c r="D3413" s="20">
        <f>LOG(csv!D3413)</f>
        <v>6.7355548293456735</v>
      </c>
      <c r="E3413" s="53">
        <f>LOG(csv!E3413)</f>
        <v>3.3952326156427839</v>
      </c>
      <c r="F3413" s="51">
        <v>100</v>
      </c>
    </row>
    <row r="3414" spans="1:6" ht="20" x14ac:dyDescent="0.25">
      <c r="A3414" s="46" t="s">
        <v>578</v>
      </c>
      <c r="B3414" s="51">
        <v>1986</v>
      </c>
      <c r="C3414" s="20" t="s">
        <v>384</v>
      </c>
      <c r="D3414" s="20">
        <f>LOG(csv!D3414)</f>
        <v>6.3032710261660201</v>
      </c>
      <c r="E3414" s="53">
        <f>LOG(csv!E3414)</f>
        <v>3.8698146294300471</v>
      </c>
      <c r="F3414" s="51">
        <v>100</v>
      </c>
    </row>
    <row r="3415" spans="1:6" ht="20" x14ac:dyDescent="0.25">
      <c r="A3415" s="46" t="s">
        <v>579</v>
      </c>
      <c r="B3415" s="51">
        <v>1986</v>
      </c>
      <c r="C3415" s="20" t="s">
        <v>388</v>
      </c>
      <c r="D3415" s="20">
        <f>LOG(csv!D3415)</f>
        <v>5.7422835443140974</v>
      </c>
      <c r="E3415" s="53">
        <f>LOG(csv!E3415)</f>
        <v>2.8783781673429272</v>
      </c>
      <c r="F3415" s="51">
        <v>100</v>
      </c>
    </row>
    <row r="3416" spans="1:6" ht="30" x14ac:dyDescent="0.25">
      <c r="A3416" s="46" t="s">
        <v>580</v>
      </c>
      <c r="B3416" s="51">
        <v>1986</v>
      </c>
      <c r="C3416" s="20" t="s">
        <v>392</v>
      </c>
      <c r="D3416" s="20">
        <f>LOG(csv!D3416)</f>
        <v>6.9475973112738503</v>
      </c>
      <c r="E3416" s="53">
        <f>LOG(csv!E3416)</f>
        <v>2.7271023455526553</v>
      </c>
      <c r="F3416" s="51">
        <v>100</v>
      </c>
    </row>
    <row r="3417" spans="1:6" ht="30" x14ac:dyDescent="0.25">
      <c r="A3417" s="46" t="s">
        <v>581</v>
      </c>
      <c r="B3417" s="51">
        <v>1986</v>
      </c>
      <c r="C3417" s="20" t="s">
        <v>392</v>
      </c>
      <c r="D3417" s="20">
        <f>LOG(csv!D3417)</f>
        <v>7.6453007776360646</v>
      </c>
      <c r="E3417" s="53">
        <f>LOG(csv!E3417)</f>
        <v>3.3935931835662934</v>
      </c>
      <c r="F3417" s="51">
        <v>100</v>
      </c>
    </row>
    <row r="3418" spans="1:6" ht="20" x14ac:dyDescent="0.35">
      <c r="A3418" s="46" t="s">
        <v>624</v>
      </c>
      <c r="B3418" s="51">
        <v>1986</v>
      </c>
      <c r="C3418" s="42" t="s">
        <v>392</v>
      </c>
      <c r="D3418" s="20">
        <f>LOG(csv!D3418)</f>
        <v>7.0913151596972233</v>
      </c>
      <c r="E3418" s="53">
        <f>LOG(csv!E3418)</f>
        <v>3.1467641864972067</v>
      </c>
      <c r="F3418" s="51">
        <v>100</v>
      </c>
    </row>
    <row r="3419" spans="1:6" ht="20" x14ac:dyDescent="0.25">
      <c r="A3419" s="46" t="s">
        <v>582</v>
      </c>
      <c r="B3419" s="51">
        <v>1986</v>
      </c>
      <c r="C3419" s="20" t="s">
        <v>390</v>
      </c>
      <c r="D3419" s="20">
        <f>LOG(csv!D3419)</f>
        <v>7.6063581662857604</v>
      </c>
      <c r="E3419" s="53">
        <f>LOG(csv!E3419)</f>
        <v>3.8131854023460039</v>
      </c>
      <c r="F3419" s="51">
        <v>100</v>
      </c>
    </row>
    <row r="3420" spans="1:6" ht="30" x14ac:dyDescent="0.25">
      <c r="A3420" s="46" t="s">
        <v>583</v>
      </c>
      <c r="B3420" s="51">
        <v>1986</v>
      </c>
      <c r="C3420" s="20" t="s">
        <v>382</v>
      </c>
      <c r="D3420" s="20">
        <f>LOG(csv!D3420)</f>
        <v>7.3058292603429287</v>
      </c>
      <c r="E3420" s="53">
        <f>LOG(csv!E3420)</f>
        <v>2.6001663513591282</v>
      </c>
      <c r="F3420" s="51">
        <v>100</v>
      </c>
    </row>
    <row r="3421" spans="1:6" ht="30" x14ac:dyDescent="0.25">
      <c r="A3421" s="46" t="s">
        <v>584</v>
      </c>
      <c r="B3421" s="51">
        <v>1986</v>
      </c>
      <c r="C3421" s="20" t="s">
        <v>392</v>
      </c>
      <c r="D3421" s="20">
        <f>LOG(csv!D3421)</f>
        <v>7.6152805120020135</v>
      </c>
      <c r="E3421" s="53">
        <f>LOG(csv!E3421)</f>
        <v>2.8381255390856985</v>
      </c>
      <c r="F3421" s="51">
        <v>100</v>
      </c>
    </row>
    <row r="3422" spans="1:6" ht="30" x14ac:dyDescent="0.25">
      <c r="A3422" s="46" t="s">
        <v>585</v>
      </c>
      <c r="B3422" s="51">
        <v>1986</v>
      </c>
      <c r="C3422" s="20" t="s">
        <v>394</v>
      </c>
      <c r="D3422" s="20">
        <f>LOG(csv!D3422)</f>
        <v>5.6425802507306173</v>
      </c>
      <c r="E3422" s="53">
        <f>LOG(csv!E3422)</f>
        <v>3.3735674583892461</v>
      </c>
      <c r="F3422" s="51">
        <v>100</v>
      </c>
    </row>
    <row r="3423" spans="1:6" ht="30" x14ac:dyDescent="0.25">
      <c r="A3423" s="46" t="s">
        <v>586</v>
      </c>
      <c r="B3423" s="51">
        <v>1986</v>
      </c>
      <c r="C3423" s="20" t="s">
        <v>392</v>
      </c>
      <c r="D3423" s="20">
        <f>LOG(csv!D3423)</f>
        <v>6.0555060013020441</v>
      </c>
      <c r="E3423" s="53">
        <f>LOG(csv!E3423)</f>
        <v>2.7862188721316765</v>
      </c>
      <c r="F3423" s="51">
        <v>100</v>
      </c>
    </row>
    <row r="3424" spans="1:6" ht="20" x14ac:dyDescent="0.25">
      <c r="A3424" s="46" t="s">
        <v>587</v>
      </c>
      <c r="B3424" s="51">
        <v>1986</v>
      </c>
      <c r="C3424" s="20" t="s">
        <v>390</v>
      </c>
      <c r="D3424" s="20">
        <f>LOG(csv!D3424)</f>
        <v>6.9550426109968271</v>
      </c>
      <c r="E3424" s="53">
        <f>LOG(csv!E3424)</f>
        <v>4.2486473796392703</v>
      </c>
      <c r="F3424" s="51">
        <v>100</v>
      </c>
    </row>
    <row r="3425" spans="1:6" ht="20" x14ac:dyDescent="0.25">
      <c r="A3425" s="46" t="s">
        <v>588</v>
      </c>
      <c r="B3425" s="51">
        <v>1986</v>
      </c>
      <c r="C3425" s="20" t="s">
        <v>390</v>
      </c>
      <c r="D3425" s="20">
        <f>LOG(csv!D3425)</f>
        <v>6.8764449772609142</v>
      </c>
      <c r="E3425" s="53">
        <f>LOG(csv!E3425)</f>
        <v>4.3746011788091055</v>
      </c>
      <c r="F3425" s="51">
        <v>100</v>
      </c>
    </row>
    <row r="3426" spans="1:6" x14ac:dyDescent="0.25">
      <c r="A3426" s="46" t="s">
        <v>589</v>
      </c>
      <c r="B3426" s="51">
        <v>1986</v>
      </c>
      <c r="C3426" s="20" t="s">
        <v>405</v>
      </c>
      <c r="D3426" s="20">
        <f>LOG(csv!D3426)</f>
        <v>7.2760332957611249</v>
      </c>
      <c r="E3426" s="53">
        <f>LOG(csv!E3426)</f>
        <v>3.0814199506246154</v>
      </c>
      <c r="F3426" s="51">
        <v>100</v>
      </c>
    </row>
    <row r="3427" spans="1:6" ht="30" x14ac:dyDescent="0.25">
      <c r="A3427" s="46" t="s">
        <v>591</v>
      </c>
      <c r="B3427" s="51">
        <v>1986</v>
      </c>
      <c r="C3427" s="20" t="s">
        <v>398</v>
      </c>
      <c r="D3427" s="20">
        <f>LOG(csv!D3427)</f>
        <v>6.8645594321922756</v>
      </c>
      <c r="E3427" s="53">
        <f>LOG(csv!E3427)</f>
        <v>2.5796790738321342</v>
      </c>
      <c r="F3427" s="51">
        <v>100</v>
      </c>
    </row>
    <row r="3428" spans="1:6" ht="30" x14ac:dyDescent="0.25">
      <c r="A3428" s="46" t="s">
        <v>593</v>
      </c>
      <c r="B3428" s="51">
        <v>1986</v>
      </c>
      <c r="C3428" s="20" t="s">
        <v>382</v>
      </c>
      <c r="D3428" s="20">
        <f>LOG(csv!D3428)</f>
        <v>7.8104448737186072</v>
      </c>
      <c r="E3428" s="53">
        <f>LOG(csv!E3428)</f>
        <v>2.9101461616409883</v>
      </c>
      <c r="F3428" s="51">
        <v>100</v>
      </c>
    </row>
    <row r="3429" spans="1:6" ht="20" x14ac:dyDescent="0.25">
      <c r="A3429" s="46" t="s">
        <v>515</v>
      </c>
      <c r="B3429" s="51">
        <v>1986</v>
      </c>
      <c r="C3429" s="20" t="s">
        <v>384</v>
      </c>
      <c r="D3429" s="20">
        <f>LOG(csv!D3429)</f>
        <v>6.3118712106355614</v>
      </c>
      <c r="E3429" s="53">
        <f>LOG(csv!E3429)</f>
        <v>3.272513299797887</v>
      </c>
      <c r="F3429" s="51">
        <v>100</v>
      </c>
    </row>
    <row r="3430" spans="1:6" ht="20" x14ac:dyDescent="0.35">
      <c r="A3430" s="46" t="s">
        <v>625</v>
      </c>
      <c r="B3430" s="51">
        <v>1986</v>
      </c>
      <c r="C3430" s="42" t="s">
        <v>382</v>
      </c>
      <c r="D3430" s="20">
        <f>LOG(csv!D3430)</f>
        <v>6.0671609060616039</v>
      </c>
      <c r="E3430" s="53">
        <f>LOG(csv!E3430)</f>
        <v>2.4474880345868457</v>
      </c>
      <c r="F3430" s="51">
        <v>100</v>
      </c>
    </row>
    <row r="3431" spans="1:6" ht="30" x14ac:dyDescent="0.25">
      <c r="A3431" s="46" t="s">
        <v>594</v>
      </c>
      <c r="B3431" s="51">
        <v>1986</v>
      </c>
      <c r="C3431" s="20" t="s">
        <v>392</v>
      </c>
      <c r="D3431" s="20">
        <f>LOG(csv!D3431)</f>
        <v>6.7441914011106388</v>
      </c>
      <c r="E3431" s="53">
        <f>LOG(csv!E3431)</f>
        <v>2.4988945283454176</v>
      </c>
      <c r="F3431" s="51">
        <v>100</v>
      </c>
    </row>
    <row r="3432" spans="1:6" x14ac:dyDescent="0.25">
      <c r="A3432" s="46" t="s">
        <v>595</v>
      </c>
      <c r="B3432" s="51">
        <v>1986</v>
      </c>
      <c r="C3432" s="20" t="s">
        <v>388</v>
      </c>
      <c r="D3432" s="20">
        <f>LOG(csv!D3432)</f>
        <v>5.0595217660408505</v>
      </c>
      <c r="E3432" s="53">
        <f>LOG(csv!E3432)</f>
        <v>2.8599514982413563</v>
      </c>
      <c r="F3432" s="51">
        <v>100</v>
      </c>
    </row>
    <row r="3433" spans="1:6" ht="30" x14ac:dyDescent="0.25">
      <c r="A3433" s="47" t="s">
        <v>596</v>
      </c>
      <c r="B3433" s="51">
        <v>1986</v>
      </c>
      <c r="C3433" s="20" t="s">
        <v>394</v>
      </c>
      <c r="D3433" s="20">
        <f>LOG(csv!D3433)</f>
        <v>6.0276928298182444</v>
      </c>
      <c r="E3433" s="53">
        <f>LOG(csv!E3433)</f>
        <v>3.6073671592343395</v>
      </c>
      <c r="F3433" s="51">
        <v>100</v>
      </c>
    </row>
    <row r="3434" spans="1:6" ht="20" x14ac:dyDescent="0.25">
      <c r="A3434" s="46" t="s">
        <v>597</v>
      </c>
      <c r="B3434" s="51">
        <v>1986</v>
      </c>
      <c r="C3434" s="20" t="s">
        <v>386</v>
      </c>
      <c r="D3434" s="20">
        <f>LOG(csv!D3434)</f>
        <v>7.007535015451908</v>
      </c>
      <c r="E3434" s="53">
        <f>LOG(csv!E3434)</f>
        <v>3.0804659125659715</v>
      </c>
      <c r="F3434" s="51">
        <v>100</v>
      </c>
    </row>
    <row r="3435" spans="1:6" x14ac:dyDescent="0.25">
      <c r="A3435" s="46" t="s">
        <v>598</v>
      </c>
      <c r="B3435" s="51">
        <v>1986</v>
      </c>
      <c r="C3435" s="20" t="s">
        <v>405</v>
      </c>
      <c r="D3435" s="20">
        <f>LOG(csv!D3435)</f>
        <v>7.847658756891005</v>
      </c>
      <c r="E3435" s="53">
        <f>LOG(csv!E3435)</f>
        <v>3.1786645196863486</v>
      </c>
      <c r="F3435" s="51">
        <v>100</v>
      </c>
    </row>
    <row r="3436" spans="1:6" ht="30" x14ac:dyDescent="0.25">
      <c r="A3436" s="46" t="s">
        <v>599</v>
      </c>
      <c r="B3436" s="51">
        <v>1986</v>
      </c>
      <c r="C3436" s="20" t="s">
        <v>398</v>
      </c>
      <c r="D3436" s="20">
        <f>LOG(csv!D3436)</f>
        <v>6.7026820786421526</v>
      </c>
      <c r="E3436" s="53">
        <f>LOG(csv!E3436)</f>
        <v>2.6701947560942272</v>
      </c>
      <c r="F3436" s="51">
        <v>100</v>
      </c>
    </row>
    <row r="3437" spans="1:6" x14ac:dyDescent="0.25">
      <c r="A3437" s="46" t="s">
        <v>601</v>
      </c>
      <c r="B3437" s="51">
        <v>1986</v>
      </c>
      <c r="C3437" s="20" t="s">
        <v>388</v>
      </c>
      <c r="D3437" s="20">
        <f>LOG(csv!D3437)</f>
        <v>4.0722498976135144</v>
      </c>
      <c r="E3437" s="53">
        <f>LOG(csv!E3437)</f>
        <v>2.8823434982447305</v>
      </c>
      <c r="F3437" s="51">
        <v>100</v>
      </c>
    </row>
    <row r="3438" spans="1:6" ht="30" x14ac:dyDescent="0.25">
      <c r="A3438" s="46" t="s">
        <v>602</v>
      </c>
      <c r="B3438" s="51">
        <v>1986</v>
      </c>
      <c r="C3438" s="20" t="s">
        <v>392</v>
      </c>
      <c r="D3438" s="20">
        <f>LOG(csv!D3438)</f>
        <v>7.4501837128155204</v>
      </c>
      <c r="E3438" s="53">
        <f>LOG(csv!E3438)</f>
        <v>2.413699064312965</v>
      </c>
      <c r="F3438" s="51">
        <v>100</v>
      </c>
    </row>
    <row r="3439" spans="1:6" ht="30" x14ac:dyDescent="0.25">
      <c r="A3439" s="46" t="s">
        <v>603</v>
      </c>
      <c r="B3439" s="51">
        <v>1986</v>
      </c>
      <c r="C3439" s="20" t="s">
        <v>398</v>
      </c>
      <c r="D3439" s="20">
        <f>LOG(csv!D3439)</f>
        <v>7.6694174541257576</v>
      </c>
      <c r="E3439" s="53">
        <f>LOG(csv!E3439)</f>
        <v>2.7922097198186071</v>
      </c>
      <c r="F3439" s="51">
        <v>100</v>
      </c>
    </row>
    <row r="3440" spans="1:6" ht="30" x14ac:dyDescent="0.25">
      <c r="A3440" s="46" t="s">
        <v>604</v>
      </c>
      <c r="B3440" s="51">
        <v>1986</v>
      </c>
      <c r="C3440" s="20" t="s">
        <v>405</v>
      </c>
      <c r="D3440" s="20">
        <f>LOG(csv!D3440)</f>
        <v>6.415426281290876</v>
      </c>
      <c r="E3440" s="53">
        <f>LOG(csv!E3440)</f>
        <v>4.3752556207743192</v>
      </c>
      <c r="F3440" s="51">
        <v>100</v>
      </c>
    </row>
    <row r="3441" spans="1:6" ht="20" x14ac:dyDescent="0.25">
      <c r="A3441" s="48" t="s">
        <v>605</v>
      </c>
      <c r="B3441" s="51">
        <v>1986</v>
      </c>
      <c r="C3441" s="20" t="s">
        <v>390</v>
      </c>
      <c r="D3441" s="20">
        <f>LOG(csv!D3441)</f>
        <v>7.7825382148795619</v>
      </c>
      <c r="E3441" s="53">
        <f>LOG(csv!E3441)</f>
        <v>4.0257609071200466</v>
      </c>
      <c r="F3441" s="51">
        <v>100</v>
      </c>
    </row>
    <row r="3442" spans="1:6" ht="30" x14ac:dyDescent="0.25">
      <c r="A3442" s="46" t="s">
        <v>592</v>
      </c>
      <c r="B3442" s="51">
        <v>1986</v>
      </c>
      <c r="C3442" s="20" t="s">
        <v>392</v>
      </c>
      <c r="D3442" s="20">
        <f>LOG(csv!D3442)</f>
        <v>7.5733983813918968</v>
      </c>
      <c r="E3442" s="53">
        <f>LOG(csv!E3442)</f>
        <v>2.0902835293578681</v>
      </c>
      <c r="F3442" s="51">
        <v>100</v>
      </c>
    </row>
    <row r="3443" spans="1:6" ht="20" x14ac:dyDescent="0.25">
      <c r="A3443" s="48" t="s">
        <v>606</v>
      </c>
      <c r="B3443" s="51">
        <v>1986</v>
      </c>
      <c r="C3443" s="20" t="s">
        <v>413</v>
      </c>
      <c r="D3443" s="20">
        <f>LOG(csv!D3443)</f>
        <v>8.4748631650071289</v>
      </c>
      <c r="E3443" s="53">
        <f>LOG(csv!E3443)</f>
        <v>4.2813755044732389</v>
      </c>
      <c r="F3443" s="51">
        <v>100</v>
      </c>
    </row>
    <row r="3444" spans="1:6" ht="30" x14ac:dyDescent="0.25">
      <c r="A3444" s="48" t="s">
        <v>612</v>
      </c>
      <c r="B3444" s="51">
        <v>1986</v>
      </c>
      <c r="C3444" s="20" t="s">
        <v>394</v>
      </c>
      <c r="D3444" s="20">
        <f>LOG(csv!D3444)</f>
        <v>5.035849819934441</v>
      </c>
      <c r="E3444" s="53">
        <f>LOG(csv!E3444)</f>
        <v>3.9878424339000111</v>
      </c>
      <c r="F3444" s="51">
        <v>100</v>
      </c>
    </row>
    <row r="3445" spans="1:6" ht="30" x14ac:dyDescent="0.25">
      <c r="A3445" s="46" t="s">
        <v>607</v>
      </c>
      <c r="B3445" s="51">
        <v>1986</v>
      </c>
      <c r="C3445" s="20" t="s">
        <v>394</v>
      </c>
      <c r="D3445" s="20">
        <f>LOG(csv!D3445)</f>
        <v>6.5355386741890982</v>
      </c>
      <c r="E3445" s="53">
        <f>LOG(csv!E3445)</f>
        <v>3.2877951348721939</v>
      </c>
      <c r="F3445" s="51">
        <v>100</v>
      </c>
    </row>
    <row r="3446" spans="1:6" ht="30" x14ac:dyDescent="0.25">
      <c r="A3446" s="46" t="s">
        <v>608</v>
      </c>
      <c r="B3446" s="51">
        <v>1986</v>
      </c>
      <c r="C3446" s="20" t="s">
        <v>398</v>
      </c>
      <c r="D3446" s="20">
        <f>LOG(csv!D3446)</f>
        <v>7.4362761214762214</v>
      </c>
      <c r="E3446" s="53">
        <f>LOG(csv!E3446)</f>
        <v>2.7920322955768189</v>
      </c>
      <c r="F3446" s="51">
        <v>100</v>
      </c>
    </row>
    <row r="3447" spans="1:6" x14ac:dyDescent="0.25">
      <c r="A3447" s="46" t="s">
        <v>609</v>
      </c>
      <c r="B3447" s="51">
        <v>1986</v>
      </c>
      <c r="C3447" s="20" t="s">
        <v>388</v>
      </c>
      <c r="D3447" s="20">
        <f>LOG(csv!D3447)</f>
        <v>5.3198739874768259</v>
      </c>
      <c r="E3447" s="53">
        <f>LOG(csv!E3447)</f>
        <v>2.9504370181908981</v>
      </c>
      <c r="F3447" s="51">
        <v>100</v>
      </c>
    </row>
    <row r="3448" spans="1:6" ht="30" x14ac:dyDescent="0.25">
      <c r="A3448" s="46" t="s">
        <v>610</v>
      </c>
      <c r="B3448" s="51">
        <v>1986</v>
      </c>
      <c r="C3448" s="20" t="s">
        <v>394</v>
      </c>
      <c r="D3448" s="20">
        <f>LOG(csv!D3448)</f>
        <v>7.4104471284762887</v>
      </c>
      <c r="E3448" s="53">
        <f>LOG(csv!E3448)</f>
        <v>3.5157141303574186</v>
      </c>
      <c r="F3448" s="51">
        <v>100</v>
      </c>
    </row>
    <row r="3449" spans="1:6" ht="30" x14ac:dyDescent="0.25">
      <c r="A3449" s="48" t="s">
        <v>611</v>
      </c>
      <c r="B3449" s="51">
        <v>1986</v>
      </c>
      <c r="C3449" s="20" t="s">
        <v>382</v>
      </c>
      <c r="D3449" s="20">
        <f>LOG(csv!D3449)</f>
        <v>7.9263577084123877</v>
      </c>
      <c r="E3449" s="53">
        <f>LOG(csv!E3449)</f>
        <v>2.6406101558959887</v>
      </c>
      <c r="F3449" s="51">
        <v>100</v>
      </c>
    </row>
    <row r="3450" spans="1:6" x14ac:dyDescent="0.25">
      <c r="A3450" s="46" t="s">
        <v>616</v>
      </c>
      <c r="B3450" s="51">
        <v>1986</v>
      </c>
      <c r="C3450" s="20" t="s">
        <v>405</v>
      </c>
      <c r="D3450" s="20">
        <f>LOG(csv!D3450)</f>
        <v>7.3315525658302727</v>
      </c>
      <c r="E3450" s="53">
        <f>LOG(csv!E3450)</f>
        <v>2.3732806733309229</v>
      </c>
      <c r="F3450" s="51">
        <v>100</v>
      </c>
    </row>
    <row r="3451" spans="1:6" ht="30" x14ac:dyDescent="0.25">
      <c r="A3451" s="46" t="s">
        <v>617</v>
      </c>
      <c r="B3451" s="51">
        <v>1986</v>
      </c>
      <c r="C3451" s="20" t="s">
        <v>392</v>
      </c>
      <c r="D3451" s="20">
        <f>LOG(csv!D3451)</f>
        <v>7.0607737408432509</v>
      </c>
      <c r="E3451" s="53">
        <f>LOG(csv!E3451)</f>
        <v>2.3613729668925201</v>
      </c>
      <c r="F3451" s="51">
        <v>100</v>
      </c>
    </row>
    <row r="3452" spans="1:6" ht="30" x14ac:dyDescent="0.25">
      <c r="A3452" s="46" t="s">
        <v>618</v>
      </c>
      <c r="B3452" s="51">
        <v>1986</v>
      </c>
      <c r="C3452" s="20" t="s">
        <v>392</v>
      </c>
      <c r="D3452" s="20">
        <f>LOG(csv!D3452)</f>
        <v>7.0876680393782019</v>
      </c>
      <c r="E3452" s="53">
        <f>LOG(csv!E3452)</f>
        <v>2.8298827805654696</v>
      </c>
      <c r="F3452" s="51">
        <v>100</v>
      </c>
    </row>
    <row r="3453" spans="1:6" ht="30" x14ac:dyDescent="0.25">
      <c r="A3453" s="46" t="s">
        <v>381</v>
      </c>
      <c r="B3453" s="51">
        <v>1987</v>
      </c>
      <c r="C3453" s="20" t="s">
        <v>382</v>
      </c>
      <c r="D3453" s="20">
        <f>LOG(csv!D3453)</f>
        <v>7.4921594601053512</v>
      </c>
      <c r="E3453" s="53">
        <f>LOG(csv!E3453)</f>
        <v>2.3489536892888978</v>
      </c>
      <c r="F3453" s="51">
        <v>100</v>
      </c>
    </row>
    <row r="3454" spans="1:6" ht="20" x14ac:dyDescent="0.25">
      <c r="A3454" s="46" t="s">
        <v>383</v>
      </c>
      <c r="B3454" s="51">
        <v>1987</v>
      </c>
      <c r="C3454" s="20" t="s">
        <v>384</v>
      </c>
      <c r="D3454" s="20">
        <f>LOG(csv!D3454)</f>
        <v>6.5540837504654892</v>
      </c>
      <c r="E3454" s="53">
        <f>LOG(csv!E3454)</f>
        <v>2.8447158726930732</v>
      </c>
      <c r="F3454" s="51">
        <v>100</v>
      </c>
    </row>
    <row r="3455" spans="1:6" ht="20" x14ac:dyDescent="0.25">
      <c r="A3455" s="46" t="s">
        <v>385</v>
      </c>
      <c r="B3455" s="51">
        <v>1987</v>
      </c>
      <c r="C3455" s="20" t="s">
        <v>386</v>
      </c>
      <c r="D3455" s="20">
        <f>LOG(csv!D3455)</f>
        <v>7.5175929308559484</v>
      </c>
      <c r="E3455" s="53">
        <f>LOG(csv!E3455)</f>
        <v>3.4456781219978012</v>
      </c>
      <c r="F3455" s="51">
        <v>100</v>
      </c>
    </row>
    <row r="3456" spans="1:6" ht="20" x14ac:dyDescent="0.25">
      <c r="A3456" s="46" t="s">
        <v>389</v>
      </c>
      <c r="B3456" s="51">
        <v>1987</v>
      </c>
      <c r="C3456" s="20" t="s">
        <v>390</v>
      </c>
      <c r="D3456" s="20">
        <f>LOG(csv!D3456)</f>
        <v>4.8524860932356217</v>
      </c>
      <c r="E3456" s="53">
        <f>LOG(csv!E3456)</f>
        <v>4.1008890147496642</v>
      </c>
      <c r="F3456" s="51">
        <v>100</v>
      </c>
    </row>
    <row r="3457" spans="1:6" ht="30" x14ac:dyDescent="0.25">
      <c r="A3457" s="46" t="s">
        <v>391</v>
      </c>
      <c r="B3457" s="51">
        <v>1987</v>
      </c>
      <c r="C3457" s="20" t="s">
        <v>392</v>
      </c>
      <c r="D3457" s="20">
        <f>LOG(csv!D3457)</f>
        <v>7.0837559202283726</v>
      </c>
      <c r="E3457" s="53">
        <f>LOG(csv!E3457)</f>
        <v>2.8128340472292903</v>
      </c>
      <c r="F3457" s="51">
        <v>100</v>
      </c>
    </row>
    <row r="3458" spans="1:6" ht="30" x14ac:dyDescent="0.25">
      <c r="A3458" s="47" t="s">
        <v>395</v>
      </c>
      <c r="B3458" s="51">
        <v>1987</v>
      </c>
      <c r="C3458" s="20" t="s">
        <v>394</v>
      </c>
      <c r="D3458" s="20">
        <f>LOG(csv!D3458)</f>
        <v>4.8395283245775316</v>
      </c>
      <c r="E3458" s="53">
        <f>LOG(csv!E3458)</f>
        <v>3.6544210338010883</v>
      </c>
      <c r="F3458" s="51">
        <v>100</v>
      </c>
    </row>
    <row r="3459" spans="1:6" ht="30" x14ac:dyDescent="0.25">
      <c r="A3459" s="46" t="s">
        <v>396</v>
      </c>
      <c r="B3459" s="51">
        <v>1987</v>
      </c>
      <c r="C3459" s="20" t="s">
        <v>394</v>
      </c>
      <c r="D3459" s="20">
        <f>LOG(csv!D3459)</f>
        <v>7.6012104735850121</v>
      </c>
      <c r="E3459" s="53">
        <f>LOG(csv!E3459)</f>
        <v>3.5498267594437887</v>
      </c>
      <c r="F3459" s="51">
        <v>100</v>
      </c>
    </row>
    <row r="3460" spans="1:6" ht="30" x14ac:dyDescent="0.25">
      <c r="A3460" s="46" t="s">
        <v>397</v>
      </c>
      <c r="B3460" s="51">
        <v>1987</v>
      </c>
      <c r="C3460" s="20" t="s">
        <v>398</v>
      </c>
      <c r="D3460" s="20">
        <f>LOG(csv!D3460)</f>
        <v>6.4736872102914358</v>
      </c>
      <c r="E3460" s="53">
        <f>LOG(csv!E3460)</f>
        <v>2.6153691172782172</v>
      </c>
      <c r="F3460" s="51">
        <v>100</v>
      </c>
    </row>
    <row r="3461" spans="1:6" ht="30" x14ac:dyDescent="0.25">
      <c r="A3461" s="46" t="s">
        <v>399</v>
      </c>
      <c r="B3461" s="51">
        <v>1987</v>
      </c>
      <c r="C3461" s="20" t="s">
        <v>394</v>
      </c>
      <c r="D3461" s="20">
        <f>LOG(csv!D3461)</f>
        <v>4.8566745246667775</v>
      </c>
      <c r="E3461" s="53">
        <f>LOG(csv!E3461)</f>
        <v>4.0853048322201193</v>
      </c>
      <c r="F3461" s="51">
        <v>100</v>
      </c>
    </row>
    <row r="3462" spans="1:6" x14ac:dyDescent="0.25">
      <c r="A3462" s="46" t="s">
        <v>400</v>
      </c>
      <c r="B3462" s="51">
        <v>1987</v>
      </c>
      <c r="C3462" s="20" t="s">
        <v>388</v>
      </c>
      <c r="D3462" s="20">
        <f>LOG(csv!D3462)</f>
        <v>7.3067269341885055</v>
      </c>
      <c r="E3462" s="53">
        <f>LOG(csv!E3462)</f>
        <v>4.0654137608743079</v>
      </c>
      <c r="F3462" s="51">
        <v>100</v>
      </c>
    </row>
    <row r="3463" spans="1:6" ht="20" x14ac:dyDescent="0.25">
      <c r="A3463" s="46" t="s">
        <v>401</v>
      </c>
      <c r="B3463" s="51">
        <v>1987</v>
      </c>
      <c r="C3463" s="20" t="s">
        <v>390</v>
      </c>
      <c r="D3463" s="20">
        <f>LOG(csv!D3463)</f>
        <v>6.9134365938537217</v>
      </c>
      <c r="E3463" s="53">
        <f>LOG(csv!E3463)</f>
        <v>4.2136048576407896</v>
      </c>
      <c r="F3463" s="51">
        <v>100</v>
      </c>
    </row>
    <row r="3464" spans="1:6" ht="30" x14ac:dyDescent="0.25">
      <c r="A3464" s="46" t="s">
        <v>402</v>
      </c>
      <c r="B3464" s="51">
        <v>1987</v>
      </c>
      <c r="C3464" s="20" t="s">
        <v>398</v>
      </c>
      <c r="D3464" s="20">
        <f>LOG(csv!D3464)</f>
        <v>6.9010013907616816</v>
      </c>
      <c r="E3464" s="53">
        <f>LOG(csv!E3464)</f>
        <v>2.8040407464873938</v>
      </c>
      <c r="F3464" s="51">
        <v>100</v>
      </c>
    </row>
    <row r="3465" spans="1:6" ht="14.5" x14ac:dyDescent="0.35">
      <c r="A3465" s="46" t="s">
        <v>620</v>
      </c>
      <c r="B3465" s="51">
        <v>1987</v>
      </c>
      <c r="C3465" s="42" t="s">
        <v>394</v>
      </c>
      <c r="D3465" s="20">
        <f>LOG(csv!D3465)</f>
        <v>5.5940808073603616</v>
      </c>
      <c r="E3465" s="53">
        <f>LOG(csv!E3465)</f>
        <v>4.0473053121129823</v>
      </c>
      <c r="F3465" s="51">
        <v>100</v>
      </c>
    </row>
    <row r="3466" spans="1:6" x14ac:dyDescent="0.25">
      <c r="A3466" s="46" t="s">
        <v>404</v>
      </c>
      <c r="B3466" s="51">
        <v>1987</v>
      </c>
      <c r="C3466" s="20" t="s">
        <v>405</v>
      </c>
      <c r="D3466" s="20">
        <f>LOG(csv!D3466)</f>
        <v>5.8442192562412689</v>
      </c>
      <c r="E3466" s="53">
        <f>LOG(csv!E3466)</f>
        <v>3.8782180111604116</v>
      </c>
      <c r="F3466" s="51">
        <v>100</v>
      </c>
    </row>
    <row r="3467" spans="1:6" ht="30" x14ac:dyDescent="0.25">
      <c r="A3467" s="46" t="s">
        <v>406</v>
      </c>
      <c r="B3467" s="51">
        <v>1987</v>
      </c>
      <c r="C3467" s="20" t="s">
        <v>382</v>
      </c>
      <c r="D3467" s="20">
        <f>LOG(csv!D3467)</f>
        <v>8.1683953858024143</v>
      </c>
      <c r="E3467" s="53">
        <f>LOG(csv!E3467)</f>
        <v>2.3936840703206701</v>
      </c>
      <c r="F3467" s="51">
        <v>100</v>
      </c>
    </row>
    <row r="3468" spans="1:6" ht="30" x14ac:dyDescent="0.25">
      <c r="A3468" s="46" t="s">
        <v>407</v>
      </c>
      <c r="B3468" s="51">
        <v>1987</v>
      </c>
      <c r="C3468" s="20" t="s">
        <v>394</v>
      </c>
      <c r="D3468" s="20">
        <f>LOG(csv!D3468)</f>
        <v>5.447021517337439</v>
      </c>
      <c r="E3468" s="53">
        <f>LOG(csv!E3468)</f>
        <v>3.8206029088955176</v>
      </c>
      <c r="F3468" s="51">
        <v>100</v>
      </c>
    </row>
    <row r="3469" spans="1:6" ht="30" x14ac:dyDescent="0.25">
      <c r="A3469" s="46" t="s">
        <v>408</v>
      </c>
      <c r="B3469" s="51">
        <v>1987</v>
      </c>
      <c r="C3469" s="20" t="s">
        <v>398</v>
      </c>
      <c r="D3469" s="20">
        <f>LOG(csv!D3469)</f>
        <v>7.0125424369006533</v>
      </c>
      <c r="E3469" s="53">
        <f>LOG(csv!E3469)</f>
        <v>3.0259882964581011</v>
      </c>
      <c r="F3469" s="51">
        <v>100</v>
      </c>
    </row>
    <row r="3470" spans="1:6" ht="20" x14ac:dyDescent="0.25">
      <c r="A3470" s="46" t="s">
        <v>409</v>
      </c>
      <c r="B3470" s="51">
        <v>1987</v>
      </c>
      <c r="C3470" s="20" t="s">
        <v>390</v>
      </c>
      <c r="D3470" s="20">
        <f>LOG(csv!D3470)</f>
        <v>7.0161583154620404</v>
      </c>
      <c r="E3470" s="53">
        <f>LOG(csv!E3470)</f>
        <v>4.1823257699105847</v>
      </c>
      <c r="F3470" s="51">
        <v>100</v>
      </c>
    </row>
    <row r="3471" spans="1:6" ht="30" x14ac:dyDescent="0.25">
      <c r="A3471" s="46" t="s">
        <v>410</v>
      </c>
      <c r="B3471" s="51">
        <v>1987</v>
      </c>
      <c r="C3471" s="20" t="s">
        <v>394</v>
      </c>
      <c r="D3471" s="20">
        <f>LOG(csv!D3471)</f>
        <v>5.4589851457110132</v>
      </c>
      <c r="E3471" s="53">
        <f>LOG(csv!E3471)</f>
        <v>3.2004114966470882</v>
      </c>
      <c r="F3471" s="51">
        <v>100</v>
      </c>
    </row>
    <row r="3472" spans="1:6" ht="30" x14ac:dyDescent="0.25">
      <c r="A3472" s="46" t="s">
        <v>411</v>
      </c>
      <c r="B3472" s="51">
        <v>1987</v>
      </c>
      <c r="C3472" s="20" t="s">
        <v>392</v>
      </c>
      <c r="D3472" s="20">
        <f>LOG(csv!D3472)</f>
        <v>6.8955851826257453</v>
      </c>
      <c r="E3472" s="53">
        <f>LOG(csv!E3472)</f>
        <v>2.5361532108448275</v>
      </c>
      <c r="F3472" s="51">
        <v>100</v>
      </c>
    </row>
    <row r="3473" spans="1:6" ht="20" x14ac:dyDescent="0.25">
      <c r="A3473" s="46" t="s">
        <v>412</v>
      </c>
      <c r="B3473" s="51">
        <v>1987</v>
      </c>
      <c r="C3473" s="20" t="s">
        <v>413</v>
      </c>
      <c r="D3473" s="20">
        <f>LOG(csv!D3473)</f>
        <v>4.8180476510995192</v>
      </c>
      <c r="E3473" s="53">
        <f>LOG(csv!E3473)</f>
        <v>4.3504766543186433</v>
      </c>
      <c r="F3473" s="51">
        <v>100</v>
      </c>
    </row>
    <row r="3474" spans="1:6" ht="30" x14ac:dyDescent="0.25">
      <c r="A3474" s="46" t="s">
        <v>414</v>
      </c>
      <c r="B3474" s="51">
        <v>1987</v>
      </c>
      <c r="C3474" s="20" t="s">
        <v>382</v>
      </c>
      <c r="D3474" s="20">
        <f>LOG(csv!D3474)</f>
        <v>6.3578820808251244</v>
      </c>
      <c r="E3474" s="53">
        <f>LOG(csv!E3474)</f>
        <v>2.7036374889661543</v>
      </c>
      <c r="F3474" s="51">
        <v>100</v>
      </c>
    </row>
    <row r="3475" spans="1:6" ht="30" x14ac:dyDescent="0.25">
      <c r="A3475" s="48" t="s">
        <v>415</v>
      </c>
      <c r="B3475" s="51">
        <v>1987</v>
      </c>
      <c r="C3475" s="20" t="s">
        <v>394</v>
      </c>
      <c r="D3475" s="20">
        <f>LOG(csv!D3475)</f>
        <v>6.9537136028655411</v>
      </c>
      <c r="E3475" s="53">
        <f>LOG(csv!E3475)</f>
        <v>2.8277343728381559</v>
      </c>
      <c r="F3475" s="51">
        <v>100</v>
      </c>
    </row>
    <row r="3476" spans="1:6" ht="20" x14ac:dyDescent="0.25">
      <c r="A3476" s="47" t="s">
        <v>416</v>
      </c>
      <c r="B3476" s="51">
        <v>1987</v>
      </c>
      <c r="C3476" s="20" t="s">
        <v>384</v>
      </c>
      <c r="D3476" s="20">
        <f>LOG(csv!D3476)</f>
        <v>6.6531136764073171</v>
      </c>
      <c r="E3476" s="53">
        <f>LOG(csv!E3476)</f>
        <v>2.5688217530892232</v>
      </c>
      <c r="F3476" s="51">
        <v>100</v>
      </c>
    </row>
    <row r="3477" spans="1:6" ht="30" x14ac:dyDescent="0.25">
      <c r="A3477" s="46" t="s">
        <v>417</v>
      </c>
      <c r="B3477" s="51">
        <v>1987</v>
      </c>
      <c r="C3477" s="20" t="s">
        <v>392</v>
      </c>
      <c r="D3477" s="20">
        <f>LOG(csv!D3477)</f>
        <v>6.214799621906586</v>
      </c>
      <c r="E3477" s="53">
        <f>LOG(csv!E3477)</f>
        <v>3.1927940998080149</v>
      </c>
      <c r="F3477" s="51">
        <v>100</v>
      </c>
    </row>
    <row r="3478" spans="1:6" ht="30" x14ac:dyDescent="0.25">
      <c r="A3478" s="46" t="s">
        <v>418</v>
      </c>
      <c r="B3478" s="51">
        <v>1987</v>
      </c>
      <c r="C3478" s="20" t="s">
        <v>394</v>
      </c>
      <c r="D3478" s="20">
        <f>LOG(csv!D3478)</f>
        <v>8.2743385220731476</v>
      </c>
      <c r="E3478" s="53">
        <f>LOG(csv!E3478)</f>
        <v>3.3148472840130814</v>
      </c>
      <c r="F3478" s="51">
        <v>100</v>
      </c>
    </row>
    <row r="3479" spans="1:6" ht="30" x14ac:dyDescent="0.25">
      <c r="A3479" s="48" t="s">
        <v>420</v>
      </c>
      <c r="B3479" s="51">
        <v>1987</v>
      </c>
      <c r="C3479" s="20" t="s">
        <v>382</v>
      </c>
      <c r="D3479" s="20">
        <f>LOG(csv!D3479)</f>
        <v>5.579147689887467</v>
      </c>
      <c r="E3479" s="53">
        <f>LOG(csv!E3479)</f>
        <v>4.0671618153971174</v>
      </c>
      <c r="F3479" s="51">
        <v>100</v>
      </c>
    </row>
    <row r="3480" spans="1:6" ht="20" x14ac:dyDescent="0.25">
      <c r="A3480" s="46" t="s">
        <v>421</v>
      </c>
      <c r="B3480" s="51">
        <v>1987</v>
      </c>
      <c r="C3480" s="20" t="s">
        <v>384</v>
      </c>
      <c r="D3480" s="20">
        <f>LOG(csv!D3480)</f>
        <v>6.8683720815186007</v>
      </c>
      <c r="E3480" s="53">
        <f>LOG(csv!E3480)</f>
        <v>3.5009037747726888</v>
      </c>
      <c r="F3480" s="51">
        <v>100</v>
      </c>
    </row>
    <row r="3481" spans="1:6" ht="30" x14ac:dyDescent="0.25">
      <c r="A3481" s="46" t="s">
        <v>422</v>
      </c>
      <c r="B3481" s="51">
        <v>1987</v>
      </c>
      <c r="C3481" s="20" t="s">
        <v>392</v>
      </c>
      <c r="D3481" s="20">
        <f>LOG(csv!D3481)</f>
        <v>7.1431076481125997</v>
      </c>
      <c r="E3481" s="53">
        <f>LOG(csv!E3481)</f>
        <v>2.4640896455289543</v>
      </c>
      <c r="F3481" s="51">
        <v>100</v>
      </c>
    </row>
    <row r="3482" spans="1:6" ht="30" x14ac:dyDescent="0.25">
      <c r="A3482" s="46" t="s">
        <v>424</v>
      </c>
      <c r="B3482" s="51">
        <v>1987</v>
      </c>
      <c r="C3482" s="20" t="s">
        <v>392</v>
      </c>
      <c r="D3482" s="20">
        <f>LOG(csv!D3482)</f>
        <v>6.9079521720326253</v>
      </c>
      <c r="E3482" s="53">
        <f>LOG(csv!E3482)</f>
        <v>2.3453414170632496</v>
      </c>
      <c r="F3482" s="51">
        <v>100</v>
      </c>
    </row>
    <row r="3483" spans="1:6" ht="30" x14ac:dyDescent="0.25">
      <c r="A3483" s="46" t="s">
        <v>425</v>
      </c>
      <c r="B3483" s="51">
        <v>1987</v>
      </c>
      <c r="C3483" s="20" t="s">
        <v>382</v>
      </c>
      <c r="D3483" s="20">
        <f>LOG(csv!D3483)</f>
        <v>7.142434113551853</v>
      </c>
      <c r="E3483" s="53">
        <f>LOG(csv!E3483)</f>
        <v>2.3173460665338266</v>
      </c>
      <c r="F3483" s="51">
        <v>100</v>
      </c>
    </row>
    <row r="3484" spans="1:6" ht="30" x14ac:dyDescent="0.25">
      <c r="A3484" s="46" t="s">
        <v>426</v>
      </c>
      <c r="B3484" s="51">
        <v>1987</v>
      </c>
      <c r="C3484" s="20" t="s">
        <v>392</v>
      </c>
      <c r="D3484" s="20">
        <f>LOG(csv!D3484)</f>
        <v>7.2390666749484458</v>
      </c>
      <c r="E3484" s="53">
        <f>LOG(csv!E3484)</f>
        <v>3.0473572742464823</v>
      </c>
      <c r="F3484" s="51">
        <v>100</v>
      </c>
    </row>
    <row r="3485" spans="1:6" ht="20" x14ac:dyDescent="0.25">
      <c r="A3485" s="46" t="s">
        <v>427</v>
      </c>
      <c r="B3485" s="51">
        <v>1987</v>
      </c>
      <c r="C3485" s="20" t="s">
        <v>413</v>
      </c>
      <c r="D3485" s="20">
        <f>LOG(csv!D3485)</f>
        <v>7.5198139806642468</v>
      </c>
      <c r="E3485" s="53">
        <f>LOG(csv!E3485)</f>
        <v>4.2107317907443793</v>
      </c>
      <c r="F3485" s="51">
        <v>100</v>
      </c>
    </row>
    <row r="3486" spans="1:6" ht="30" x14ac:dyDescent="0.25">
      <c r="A3486" s="48" t="s">
        <v>428</v>
      </c>
      <c r="B3486" s="51">
        <v>1987</v>
      </c>
      <c r="C3486" s="20" t="s">
        <v>392</v>
      </c>
      <c r="D3486" s="20">
        <f>LOG(csv!D3486)</f>
        <v>5.6242604321501801</v>
      </c>
      <c r="E3486" s="53">
        <f>LOG(csv!E3486)</f>
        <v>2.8610280103315318</v>
      </c>
      <c r="F3486" s="51">
        <v>100</v>
      </c>
    </row>
    <row r="3487" spans="1:6" ht="30" x14ac:dyDescent="0.25">
      <c r="A3487" s="47" t="s">
        <v>430</v>
      </c>
      <c r="B3487" s="51">
        <v>1987</v>
      </c>
      <c r="C3487" s="20" t="s">
        <v>392</v>
      </c>
      <c r="D3487" s="20">
        <f>LOG(csv!D3487)</f>
        <v>6.6338072750716996</v>
      </c>
      <c r="E3487" s="53">
        <f>LOG(csv!E3487)</f>
        <v>2.6400237854462039</v>
      </c>
      <c r="F3487" s="51">
        <v>100</v>
      </c>
    </row>
    <row r="3488" spans="1:6" ht="30" x14ac:dyDescent="0.25">
      <c r="A3488" s="46" t="s">
        <v>431</v>
      </c>
      <c r="B3488" s="51">
        <v>1987</v>
      </c>
      <c r="C3488" s="20" t="s">
        <v>392</v>
      </c>
      <c r="D3488" s="20">
        <f>LOG(csv!D3488)</f>
        <v>6.9975698940234352</v>
      </c>
      <c r="E3488" s="53">
        <f>LOG(csv!E3488)</f>
        <v>2.3326000278050816</v>
      </c>
      <c r="F3488" s="51">
        <v>100</v>
      </c>
    </row>
    <row r="3489" spans="1:6" ht="20" x14ac:dyDescent="0.35">
      <c r="A3489" s="46" t="s">
        <v>621</v>
      </c>
      <c r="B3489" s="51">
        <v>1987</v>
      </c>
      <c r="C3489" s="42" t="s">
        <v>390</v>
      </c>
      <c r="D3489" s="20">
        <f>LOG(csv!D3489)</f>
        <v>5.2144649992517262</v>
      </c>
      <c r="E3489" s="53">
        <f>LOG(csv!E3489)</f>
        <v>4.5252522353818252</v>
      </c>
      <c r="F3489" s="51">
        <v>100</v>
      </c>
    </row>
    <row r="3490" spans="1:6" ht="30" x14ac:dyDescent="0.25">
      <c r="A3490" s="46" t="s">
        <v>432</v>
      </c>
      <c r="B3490" s="51">
        <v>1987</v>
      </c>
      <c r="C3490" s="20" t="s">
        <v>394</v>
      </c>
      <c r="D3490" s="20">
        <f>LOG(csv!D3490)</f>
        <v>7.2077479476017414</v>
      </c>
      <c r="E3490" s="53">
        <f>LOG(csv!E3490)</f>
        <v>3.2230197550290058</v>
      </c>
      <c r="F3490" s="51">
        <v>100</v>
      </c>
    </row>
    <row r="3491" spans="1:6" ht="30" x14ac:dyDescent="0.25">
      <c r="A3491" s="46" t="s">
        <v>433</v>
      </c>
      <c r="B3491" s="51">
        <v>1987</v>
      </c>
      <c r="C3491" s="20" t="s">
        <v>382</v>
      </c>
      <c r="D3491" s="20">
        <f>LOG(csv!D3491)</f>
        <v>9.1185866769336243</v>
      </c>
      <c r="E3491" s="53">
        <f>LOG(csv!E3491)</f>
        <v>2.3984861639183506</v>
      </c>
      <c r="F3491" s="51">
        <v>100</v>
      </c>
    </row>
    <row r="3492" spans="1:6" ht="30" x14ac:dyDescent="0.25">
      <c r="A3492" s="48" t="s">
        <v>483</v>
      </c>
      <c r="B3492" s="51">
        <v>1987</v>
      </c>
      <c r="C3492" s="20" t="s">
        <v>382</v>
      </c>
      <c r="D3492" s="20">
        <f>LOG(csv!D3492)</f>
        <v>6.8413865035063104</v>
      </c>
      <c r="E3492" s="53">
        <f>LOG(csv!E3492)</f>
        <v>3.9568935515251487</v>
      </c>
      <c r="F3492" s="51">
        <v>100</v>
      </c>
    </row>
    <row r="3493" spans="1:6" ht="30" x14ac:dyDescent="0.25">
      <c r="A3493" s="48" t="s">
        <v>514</v>
      </c>
      <c r="B3493" s="51">
        <v>1987</v>
      </c>
      <c r="C3493" s="20" t="s">
        <v>382</v>
      </c>
      <c r="D3493" s="20">
        <f>LOG(csv!D3493)</f>
        <v>5.656218023915069</v>
      </c>
      <c r="E3493" s="53">
        <f>LOG(csv!E3493)</f>
        <v>3.743321627437409</v>
      </c>
      <c r="F3493" s="51">
        <v>100</v>
      </c>
    </row>
    <row r="3494" spans="1:6" ht="30" x14ac:dyDescent="0.25">
      <c r="A3494" s="46" t="s">
        <v>434</v>
      </c>
      <c r="B3494" s="51">
        <v>1987</v>
      </c>
      <c r="C3494" s="20" t="s">
        <v>394</v>
      </c>
      <c r="D3494" s="20">
        <f>LOG(csv!D3494)</f>
        <v>7.639417106179148</v>
      </c>
      <c r="E3494" s="53">
        <f>LOG(csv!E3494)</f>
        <v>3.0512533712877445</v>
      </c>
      <c r="F3494" s="51">
        <v>100</v>
      </c>
    </row>
    <row r="3495" spans="1:6" ht="30" x14ac:dyDescent="0.25">
      <c r="A3495" s="46" t="s">
        <v>435</v>
      </c>
      <c r="B3495" s="51">
        <v>1987</v>
      </c>
      <c r="C3495" s="20" t="s">
        <v>392</v>
      </c>
      <c r="D3495" s="20">
        <f>LOG(csv!D3495)</f>
        <v>5.8394453640705288</v>
      </c>
      <c r="E3495" s="53">
        <f>LOG(csv!E3495)</f>
        <v>2.7139023227538401</v>
      </c>
      <c r="F3495" s="51">
        <v>100</v>
      </c>
    </row>
    <row r="3496" spans="1:6" ht="30" x14ac:dyDescent="0.35">
      <c r="A3496" s="37" t="s">
        <v>436</v>
      </c>
      <c r="B3496" s="51">
        <v>1987</v>
      </c>
      <c r="C3496" s="20" t="s">
        <v>392</v>
      </c>
      <c r="D3496" s="20">
        <f>LOG(csv!D3496)</f>
        <v>7.7969942094925013</v>
      </c>
      <c r="E3496" s="53">
        <f>LOG(csv!E3496)</f>
        <v>3.0184652461953791</v>
      </c>
      <c r="F3496" s="51">
        <v>100</v>
      </c>
    </row>
    <row r="3497" spans="1:6" ht="30" x14ac:dyDescent="0.25">
      <c r="A3497" s="46" t="s">
        <v>439</v>
      </c>
      <c r="B3497" s="51">
        <v>1987</v>
      </c>
      <c r="C3497" s="20" t="s">
        <v>394</v>
      </c>
      <c r="D3497" s="20">
        <f>LOG(csv!D3497)</f>
        <v>6.6101554283471424</v>
      </c>
      <c r="E3497" s="53">
        <f>LOG(csv!E3497)</f>
        <v>3.3082802984587758</v>
      </c>
      <c r="F3497" s="51">
        <v>100</v>
      </c>
    </row>
    <row r="3498" spans="1:6" ht="30" x14ac:dyDescent="0.25">
      <c r="A3498" s="48" t="s">
        <v>440</v>
      </c>
      <c r="B3498" s="51">
        <v>1987</v>
      </c>
      <c r="C3498" s="20" t="s">
        <v>392</v>
      </c>
      <c r="D3498" s="20">
        <f>LOG(csv!D3498)</f>
        <v>7.2468638598466191</v>
      </c>
      <c r="E3498" s="53">
        <f>LOG(csv!E3498)</f>
        <v>2.9647733922235338</v>
      </c>
      <c r="F3498" s="51">
        <v>100</v>
      </c>
    </row>
    <row r="3499" spans="1:6" ht="20" x14ac:dyDescent="0.25">
      <c r="A3499" s="46" t="s">
        <v>441</v>
      </c>
      <c r="B3499" s="51">
        <v>1987</v>
      </c>
      <c r="C3499" s="20" t="s">
        <v>384</v>
      </c>
      <c r="D3499" s="20">
        <f>LOG(csv!D3499)</f>
        <v>6.6527054444655631</v>
      </c>
      <c r="E3499" s="53">
        <f>LOG(csv!E3499)</f>
        <v>3.661255161926225</v>
      </c>
      <c r="F3499" s="51">
        <v>100</v>
      </c>
    </row>
    <row r="3500" spans="1:6" ht="30" x14ac:dyDescent="0.25">
      <c r="A3500" s="46" t="s">
        <v>442</v>
      </c>
      <c r="B3500" s="51">
        <v>1987</v>
      </c>
      <c r="C3500" s="20" t="s">
        <v>394</v>
      </c>
      <c r="D3500" s="20">
        <f>LOG(csv!D3500)</f>
        <v>7.0562498682735049</v>
      </c>
      <c r="E3500" s="53">
        <f>LOG(csv!E3500)</f>
        <v>3.3900952792732295</v>
      </c>
      <c r="F3500" s="51">
        <v>100</v>
      </c>
    </row>
    <row r="3501" spans="1:6" x14ac:dyDescent="0.25">
      <c r="A3501" s="46" t="s">
        <v>443</v>
      </c>
      <c r="B3501" s="51">
        <v>1987</v>
      </c>
      <c r="C3501" s="20" t="s">
        <v>405</v>
      </c>
      <c r="D3501" s="20">
        <f>LOG(csv!D3501)</f>
        <v>5.8944827687448926</v>
      </c>
      <c r="E3501" s="53">
        <f>LOG(csv!E3501)</f>
        <v>3.8254636362042351</v>
      </c>
      <c r="F3501" s="51">
        <v>100</v>
      </c>
    </row>
    <row r="3502" spans="1:6" ht="20" x14ac:dyDescent="0.25">
      <c r="A3502" s="46" t="s">
        <v>444</v>
      </c>
      <c r="B3502" s="51">
        <v>1987</v>
      </c>
      <c r="C3502" s="20" t="s">
        <v>384</v>
      </c>
      <c r="D3502" s="20">
        <f>LOG(csv!D3502)</f>
        <v>7.0101071532610675</v>
      </c>
      <c r="E3502" s="53">
        <f>LOG(csv!E3502)</f>
        <v>3.5457602829294279</v>
      </c>
      <c r="F3502" s="51">
        <v>100</v>
      </c>
    </row>
    <row r="3503" spans="1:6" ht="30" x14ac:dyDescent="0.25">
      <c r="A3503" s="47" t="s">
        <v>436</v>
      </c>
      <c r="B3503" s="51">
        <v>1987</v>
      </c>
      <c r="C3503" s="20" t="s">
        <v>392</v>
      </c>
      <c r="D3503" s="20">
        <f>LOG(csv!D3503)</f>
        <v>7.7969942094925013</v>
      </c>
      <c r="E3503" s="53">
        <f>LOG(csv!E3503)</f>
        <v>2.3984606218768381</v>
      </c>
      <c r="F3503" s="51">
        <v>100</v>
      </c>
    </row>
    <row r="3504" spans="1:6" ht="20" x14ac:dyDescent="0.25">
      <c r="A3504" s="46" t="s">
        <v>445</v>
      </c>
      <c r="B3504" s="51">
        <v>1987</v>
      </c>
      <c r="C3504" s="20" t="s">
        <v>390</v>
      </c>
      <c r="D3504" s="20">
        <f>LOG(csv!D3504)</f>
        <v>6.73644917222994</v>
      </c>
      <c r="E3504" s="53">
        <f>LOG(csv!E3504)</f>
        <v>4.3281585971445544</v>
      </c>
      <c r="F3504" s="51">
        <v>100</v>
      </c>
    </row>
    <row r="3505" spans="1:6" ht="30" x14ac:dyDescent="0.25">
      <c r="A3505" s="46" t="s">
        <v>446</v>
      </c>
      <c r="B3505" s="51">
        <v>1987</v>
      </c>
      <c r="C3505" s="20" t="s">
        <v>392</v>
      </c>
      <c r="D3505" s="20">
        <f>LOG(csv!D3505)</f>
        <v>5.687109624527829</v>
      </c>
      <c r="E3505" s="53">
        <f>LOG(csv!E3505)</f>
        <v>2.8858940856026125</v>
      </c>
      <c r="F3505" s="51">
        <v>100</v>
      </c>
    </row>
    <row r="3506" spans="1:6" ht="30" x14ac:dyDescent="0.25">
      <c r="A3506" s="46" t="s">
        <v>447</v>
      </c>
      <c r="B3506" s="51">
        <v>1987</v>
      </c>
      <c r="C3506" s="20" t="s">
        <v>394</v>
      </c>
      <c r="D3506" s="20">
        <f>LOG(csv!D3506)</f>
        <v>4.8382822499146885</v>
      </c>
      <c r="E3506" s="53">
        <f>LOG(csv!E3506)</f>
        <v>3.2420223027156769</v>
      </c>
      <c r="F3506" s="51">
        <v>100</v>
      </c>
    </row>
    <row r="3507" spans="1:6" ht="30" x14ac:dyDescent="0.25">
      <c r="A3507" s="46" t="s">
        <v>448</v>
      </c>
      <c r="B3507" s="51">
        <v>1987</v>
      </c>
      <c r="C3507" s="20" t="s">
        <v>394</v>
      </c>
      <c r="D3507" s="20">
        <f>LOG(csv!D3507)</f>
        <v>6.9630311184426432</v>
      </c>
      <c r="E3507" s="53">
        <f>LOG(csv!E3507)</f>
        <v>2.9352052102639754</v>
      </c>
      <c r="F3507" s="51">
        <v>100</v>
      </c>
    </row>
    <row r="3508" spans="1:6" ht="30" x14ac:dyDescent="0.25">
      <c r="A3508" s="46" t="s">
        <v>450</v>
      </c>
      <c r="B3508" s="51">
        <v>1987</v>
      </c>
      <c r="C3508" s="20" t="s">
        <v>394</v>
      </c>
      <c r="D3508" s="20">
        <f>LOG(csv!D3508)</f>
        <v>7.1318594802559891</v>
      </c>
      <c r="E3508" s="53">
        <f>LOG(csv!E3508)</f>
        <v>3.1665195095046683</v>
      </c>
      <c r="F3508" s="51">
        <v>100</v>
      </c>
    </row>
    <row r="3509" spans="1:6" ht="20" x14ac:dyDescent="0.25">
      <c r="A3509" s="46" t="s">
        <v>451</v>
      </c>
      <c r="B3509" s="51">
        <v>1987</v>
      </c>
      <c r="C3509" s="20" t="s">
        <v>386</v>
      </c>
      <c r="D3509" s="20">
        <f>LOG(csv!D3509)</f>
        <v>7.8970054790918978</v>
      </c>
      <c r="E3509" s="53">
        <f>LOG(csv!E3509)</f>
        <v>2.8900872943203568</v>
      </c>
      <c r="F3509" s="51">
        <v>100</v>
      </c>
    </row>
    <row r="3510" spans="1:6" ht="30" x14ac:dyDescent="0.25">
      <c r="A3510" s="46" t="s">
        <v>452</v>
      </c>
      <c r="B3510" s="51">
        <v>1987</v>
      </c>
      <c r="C3510" s="20" t="s">
        <v>394</v>
      </c>
      <c r="D3510" s="20">
        <f>LOG(csv!D3510)</f>
        <v>6.8339357782150705</v>
      </c>
      <c r="E3510" s="53">
        <f>LOG(csv!E3510)</f>
        <v>2.8940273603370334</v>
      </c>
      <c r="F3510" s="51">
        <v>100</v>
      </c>
    </row>
    <row r="3511" spans="1:6" ht="30" x14ac:dyDescent="0.25">
      <c r="A3511" s="46" t="s">
        <v>453</v>
      </c>
      <c r="B3511" s="51">
        <v>1987</v>
      </c>
      <c r="C3511" s="20" t="s">
        <v>392</v>
      </c>
      <c r="D3511" s="20">
        <f>LOG(csv!D3511)</f>
        <v>5.7324814141220957</v>
      </c>
      <c r="E3511" s="53">
        <f>LOG(csv!E3511)</f>
        <v>2.434433852580959</v>
      </c>
      <c r="F3511" s="51">
        <v>100</v>
      </c>
    </row>
    <row r="3512" spans="1:6" ht="30" x14ac:dyDescent="0.25">
      <c r="A3512" s="46" t="s">
        <v>454</v>
      </c>
      <c r="B3512" s="51">
        <v>1987</v>
      </c>
      <c r="C3512" s="20" t="s">
        <v>392</v>
      </c>
      <c r="D3512" s="20">
        <f>LOG(csv!D3512)</f>
        <v>6.6800628831392448</v>
      </c>
      <c r="E3512" s="53">
        <f>LOG(csv!E3512)</f>
        <v>2.0446019047817918</v>
      </c>
      <c r="F3512" s="51">
        <v>100</v>
      </c>
    </row>
    <row r="3513" spans="1:6" x14ac:dyDescent="0.25">
      <c r="A3513" s="46" t="s">
        <v>455</v>
      </c>
      <c r="B3513" s="51">
        <v>1987</v>
      </c>
      <c r="C3513" s="20" t="s">
        <v>456</v>
      </c>
      <c r="D3513" s="20">
        <f>LOG(csv!D3513)</f>
        <v>6.1219972010242136</v>
      </c>
      <c r="E3513" s="53">
        <f>LOG(csv!E3513)</f>
        <v>3.4978638037953607</v>
      </c>
      <c r="F3513" s="51">
        <v>100</v>
      </c>
    </row>
    <row r="3514" spans="1:6" ht="30" x14ac:dyDescent="0.25">
      <c r="A3514" s="46" t="s">
        <v>457</v>
      </c>
      <c r="B3514" s="51">
        <v>1987</v>
      </c>
      <c r="C3514" s="20" t="s">
        <v>392</v>
      </c>
      <c r="D3514" s="20">
        <f>LOG(csv!D3514)</f>
        <v>7.8737737350573536</v>
      </c>
      <c r="E3514" s="53">
        <f>LOG(csv!E3514)</f>
        <v>2.3841267619033499</v>
      </c>
      <c r="F3514" s="51">
        <v>100</v>
      </c>
    </row>
    <row r="3515" spans="1:6" ht="20" x14ac:dyDescent="0.25">
      <c r="A3515" s="48" t="s">
        <v>458</v>
      </c>
      <c r="B3515" s="51">
        <v>1987</v>
      </c>
      <c r="C3515" s="20" t="s">
        <v>390</v>
      </c>
      <c r="D3515" s="20">
        <f>LOG(csv!D3515)</f>
        <v>4.6743650456185497</v>
      </c>
      <c r="E3515" s="53">
        <f>LOG(csv!E3515)</f>
        <v>4.2078497773199794</v>
      </c>
      <c r="F3515" s="51">
        <v>100</v>
      </c>
    </row>
    <row r="3516" spans="1:6" x14ac:dyDescent="0.25">
      <c r="A3516" s="46" t="s">
        <v>459</v>
      </c>
      <c r="B3516" s="51">
        <v>1987</v>
      </c>
      <c r="C3516" s="20" t="s">
        <v>388</v>
      </c>
      <c r="D3516" s="20">
        <f>LOG(csv!D3516)</f>
        <v>5.9571037499483364</v>
      </c>
      <c r="E3516" s="53">
        <f>LOG(csv!E3516)</f>
        <v>3.2127396919078213</v>
      </c>
      <c r="F3516" s="51">
        <v>100</v>
      </c>
    </row>
    <row r="3517" spans="1:6" ht="20" x14ac:dyDescent="0.25">
      <c r="A3517" s="46" t="s">
        <v>460</v>
      </c>
      <c r="B3517" s="51">
        <v>1987</v>
      </c>
      <c r="C3517" s="20" t="s">
        <v>390</v>
      </c>
      <c r="D3517" s="20">
        <f>LOG(csv!D3517)</f>
        <v>6.7186156035684412</v>
      </c>
      <c r="E3517" s="53">
        <f>LOG(csv!E3517)</f>
        <v>4.2690611048670153</v>
      </c>
      <c r="F3517" s="51">
        <v>100</v>
      </c>
    </row>
    <row r="3518" spans="1:6" ht="20" x14ac:dyDescent="0.25">
      <c r="A3518" s="46" t="s">
        <v>461</v>
      </c>
      <c r="B3518" s="51">
        <v>1987</v>
      </c>
      <c r="C3518" s="20" t="s">
        <v>390</v>
      </c>
      <c r="D3518" s="20">
        <f>LOG(csv!D3518)</f>
        <v>7.7844470785993343</v>
      </c>
      <c r="E3518" s="53">
        <f>LOG(csv!E3518)</f>
        <v>4.2128370565052977</v>
      </c>
      <c r="F3518" s="51">
        <v>100</v>
      </c>
    </row>
    <row r="3519" spans="1:6" ht="20" x14ac:dyDescent="0.25">
      <c r="A3519" s="46" t="s">
        <v>463</v>
      </c>
      <c r="B3519" s="51">
        <v>1987</v>
      </c>
      <c r="C3519" s="20" t="s">
        <v>388</v>
      </c>
      <c r="D3519" s="20">
        <f>LOG(csv!D3519)</f>
        <v>5.4386657373386162</v>
      </c>
      <c r="E3519" s="53">
        <f>LOG(csv!E3519)</f>
        <v>4.1383072489169086</v>
      </c>
      <c r="F3519" s="51">
        <v>100</v>
      </c>
    </row>
    <row r="3520" spans="1:6" ht="30" x14ac:dyDescent="0.25">
      <c r="A3520" s="46" t="s">
        <v>464</v>
      </c>
      <c r="B3520" s="51">
        <v>1987</v>
      </c>
      <c r="C3520" s="20" t="s">
        <v>392</v>
      </c>
      <c r="D3520" s="20">
        <f>LOG(csv!D3520)</f>
        <v>6.1537862152021967</v>
      </c>
      <c r="E3520" s="53">
        <f>LOG(csv!E3520)</f>
        <v>3.5731730396033363</v>
      </c>
      <c r="F3520" s="51">
        <v>100</v>
      </c>
    </row>
    <row r="3521" spans="1:6" ht="14.5" x14ac:dyDescent="0.35">
      <c r="A3521" s="38" t="s">
        <v>465</v>
      </c>
      <c r="B3521" s="51">
        <v>1987</v>
      </c>
      <c r="C3521" s="42" t="s">
        <v>392</v>
      </c>
      <c r="D3521" s="20">
        <f>LOG(csv!D3521)</f>
        <v>6.2152578193254948</v>
      </c>
      <c r="E3521" s="53">
        <f>LOG(csv!E3521)</f>
        <v>2.4383292153274447</v>
      </c>
      <c r="F3521" s="51">
        <v>100</v>
      </c>
    </row>
    <row r="3522" spans="1:6" ht="30" x14ac:dyDescent="0.25">
      <c r="A3522" s="46" t="s">
        <v>467</v>
      </c>
      <c r="B3522" s="51">
        <v>1987</v>
      </c>
      <c r="C3522" s="20" t="s">
        <v>398</v>
      </c>
      <c r="D3522" s="20">
        <f>LOG(csv!D3522)</f>
        <v>6.6685231730607839</v>
      </c>
      <c r="E3522" s="53">
        <f>LOG(csv!E3522)</f>
        <v>2.8686521282060355</v>
      </c>
      <c r="F3522" s="51">
        <v>100</v>
      </c>
    </row>
    <row r="3523" spans="1:6" ht="20" x14ac:dyDescent="0.25">
      <c r="A3523" s="46" t="s">
        <v>468</v>
      </c>
      <c r="B3523" s="51">
        <v>1987</v>
      </c>
      <c r="C3523" s="20" t="s">
        <v>390</v>
      </c>
      <c r="D3523" s="20">
        <f>LOG(csv!D3523)</f>
        <v>7.9160447241061744</v>
      </c>
      <c r="E3523" s="53">
        <f>LOG(csv!E3523)</f>
        <v>4.2204849261225315</v>
      </c>
      <c r="F3523" s="51">
        <v>100</v>
      </c>
    </row>
    <row r="3524" spans="1:6" ht="30" x14ac:dyDescent="0.25">
      <c r="A3524" s="46" t="s">
        <v>469</v>
      </c>
      <c r="B3524" s="51">
        <v>1987</v>
      </c>
      <c r="C3524" s="20" t="s">
        <v>392</v>
      </c>
      <c r="D3524" s="20">
        <f>LOG(csv!D3524)</f>
        <v>7.3504335620320145</v>
      </c>
      <c r="E3524" s="53">
        <f>LOG(csv!E3524)</f>
        <v>2.5757193224246779</v>
      </c>
      <c r="F3524" s="51">
        <v>100</v>
      </c>
    </row>
    <row r="3525" spans="1:6" ht="20" x14ac:dyDescent="0.25">
      <c r="A3525" s="46" t="s">
        <v>471</v>
      </c>
      <c r="B3525" s="51">
        <v>1987</v>
      </c>
      <c r="C3525" s="20" t="s">
        <v>390</v>
      </c>
      <c r="D3525" s="20">
        <f>LOG(csv!D3525)</f>
        <v>7.028898801887796</v>
      </c>
      <c r="E3525" s="53">
        <f>LOG(csv!E3525)</f>
        <v>3.8172270896861358</v>
      </c>
      <c r="F3525" s="51">
        <v>100</v>
      </c>
    </row>
    <row r="3526" spans="1:6" ht="20" x14ac:dyDescent="0.25">
      <c r="A3526" s="46" t="s">
        <v>472</v>
      </c>
      <c r="B3526" s="51">
        <v>1987</v>
      </c>
      <c r="C3526" s="20" t="s">
        <v>413</v>
      </c>
      <c r="D3526" s="20">
        <f>LOG(csv!D3526)</f>
        <v>4.75097869009078</v>
      </c>
      <c r="E3526" s="53">
        <f>LOG(csv!E3526)</f>
        <v>4.1629928766010789</v>
      </c>
      <c r="F3526" s="51">
        <v>100</v>
      </c>
    </row>
    <row r="3527" spans="1:6" ht="30" x14ac:dyDescent="0.25">
      <c r="A3527" s="46" t="s">
        <v>473</v>
      </c>
      <c r="B3527" s="51">
        <v>1987</v>
      </c>
      <c r="C3527" s="20" t="s">
        <v>394</v>
      </c>
      <c r="D3527" s="20">
        <f>LOG(csv!D3527)</f>
        <v>4.9528069677002664</v>
      </c>
      <c r="E3527" s="53">
        <f>LOG(csv!E3527)</f>
        <v>3.2260098589479655</v>
      </c>
      <c r="F3527" s="51">
        <v>100</v>
      </c>
    </row>
    <row r="3528" spans="1:6" ht="30" x14ac:dyDescent="0.25">
      <c r="A3528" s="46" t="s">
        <v>476</v>
      </c>
      <c r="B3528" s="51">
        <v>1987</v>
      </c>
      <c r="C3528" s="20" t="s">
        <v>394</v>
      </c>
      <c r="D3528" s="20">
        <f>LOG(csv!D3528)</f>
        <v>7.0896771352818284</v>
      </c>
      <c r="E3528" s="53">
        <f>LOG(csv!E3528)</f>
        <v>2.9196705784974668</v>
      </c>
      <c r="F3528" s="51">
        <v>100</v>
      </c>
    </row>
    <row r="3529" spans="1:6" ht="30" x14ac:dyDescent="0.25">
      <c r="A3529" s="46" t="s">
        <v>478</v>
      </c>
      <c r="B3529" s="51">
        <v>1987</v>
      </c>
      <c r="C3529" s="20" t="s">
        <v>392</v>
      </c>
      <c r="D3529" s="20">
        <f>LOG(csv!D3529)</f>
        <v>6.9863337267174916</v>
      </c>
      <c r="E3529" s="53">
        <f>LOG(csv!E3529)</f>
        <v>2.5795743305549204</v>
      </c>
      <c r="F3529" s="51">
        <v>100</v>
      </c>
    </row>
    <row r="3530" spans="1:6" ht="30" x14ac:dyDescent="0.25">
      <c r="A3530" s="46" t="s">
        <v>479</v>
      </c>
      <c r="B3530" s="51">
        <v>1987</v>
      </c>
      <c r="C3530" s="20" t="s">
        <v>392</v>
      </c>
      <c r="D3530" s="20">
        <f>LOG(csv!D3530)</f>
        <v>6.1589739943732384</v>
      </c>
      <c r="E3530" s="53">
        <f>LOG(csv!E3530)</f>
        <v>2.2455076585932257</v>
      </c>
      <c r="F3530" s="51">
        <v>100</v>
      </c>
    </row>
    <row r="3531" spans="1:6" ht="30" x14ac:dyDescent="0.25">
      <c r="A3531" s="46" t="s">
        <v>480</v>
      </c>
      <c r="B3531" s="51">
        <v>1987</v>
      </c>
      <c r="C3531" s="20" t="s">
        <v>394</v>
      </c>
      <c r="D3531" s="20">
        <f>LOG(csv!D3531)</f>
        <v>5.8849340668927361</v>
      </c>
      <c r="E3531" s="53">
        <f>LOG(csv!E3531)</f>
        <v>2.6774856161560061</v>
      </c>
      <c r="F3531" s="51">
        <v>100</v>
      </c>
    </row>
    <row r="3532" spans="1:6" ht="30" x14ac:dyDescent="0.25">
      <c r="A3532" s="46" t="s">
        <v>481</v>
      </c>
      <c r="B3532" s="51">
        <v>1987</v>
      </c>
      <c r="C3532" s="20" t="s">
        <v>394</v>
      </c>
      <c r="D3532" s="20">
        <f>LOG(csv!D3532)</f>
        <v>6.9195228332867371</v>
      </c>
      <c r="E3532" s="53">
        <f>LOG(csv!E3532)</f>
        <v>2.4816362394129396</v>
      </c>
      <c r="F3532" s="51">
        <v>100</v>
      </c>
    </row>
    <row r="3533" spans="1:6" ht="30" x14ac:dyDescent="0.25">
      <c r="A3533" s="46" t="s">
        <v>482</v>
      </c>
      <c r="B3533" s="51">
        <v>1987</v>
      </c>
      <c r="C3533" s="20" t="s">
        <v>394</v>
      </c>
      <c r="D3533" s="20">
        <f>LOG(csv!D3533)</f>
        <v>6.8648963168362087</v>
      </c>
      <c r="E3533" s="53">
        <f>LOG(csv!E3533)</f>
        <v>2.9653022546709464</v>
      </c>
      <c r="F3533" s="51">
        <v>100</v>
      </c>
    </row>
    <row r="3534" spans="1:6" ht="20" x14ac:dyDescent="0.25">
      <c r="A3534" s="46" t="s">
        <v>484</v>
      </c>
      <c r="B3534" s="51">
        <v>1987</v>
      </c>
      <c r="C3534" s="20" t="s">
        <v>384</v>
      </c>
      <c r="D3534" s="20">
        <f>LOG(csv!D3534)</f>
        <v>6.9991885883938139</v>
      </c>
      <c r="E3534" s="53">
        <f>LOG(csv!E3534)</f>
        <v>3.5382693587104428</v>
      </c>
      <c r="F3534" s="51">
        <v>100</v>
      </c>
    </row>
    <row r="3535" spans="1:6" ht="20" x14ac:dyDescent="0.25">
      <c r="A3535" s="46" t="s">
        <v>485</v>
      </c>
      <c r="B3535" s="51">
        <v>1987</v>
      </c>
      <c r="C3535" s="20" t="s">
        <v>390</v>
      </c>
      <c r="D3535" s="20">
        <f>LOG(csv!D3535)</f>
        <v>5.4762343890657332</v>
      </c>
      <c r="E3535" s="53">
        <f>LOG(csv!E3535)</f>
        <v>4.3548090268302211</v>
      </c>
      <c r="F3535" s="51">
        <v>100</v>
      </c>
    </row>
    <row r="3536" spans="1:6" ht="30" x14ac:dyDescent="0.25">
      <c r="A3536" s="46" t="s">
        <v>486</v>
      </c>
      <c r="B3536" s="51">
        <v>1987</v>
      </c>
      <c r="C3536" s="20" t="s">
        <v>382</v>
      </c>
      <c r="D3536" s="20">
        <f>LOG(csv!D3536)</f>
        <v>9.0395537035788465</v>
      </c>
      <c r="E3536" s="53">
        <f>LOG(csv!E3536)</f>
        <v>2.5408611661906879</v>
      </c>
      <c r="F3536" s="51">
        <v>100</v>
      </c>
    </row>
    <row r="3537" spans="1:6" ht="30" x14ac:dyDescent="0.25">
      <c r="A3537" s="46" t="s">
        <v>487</v>
      </c>
      <c r="B3537" s="51">
        <v>1987</v>
      </c>
      <c r="C3537" s="20" t="s">
        <v>382</v>
      </c>
      <c r="D3537" s="20">
        <f>LOG(csv!D3537)</f>
        <v>8.3899678827424644</v>
      </c>
      <c r="E3537" s="53">
        <f>LOG(csv!E3537)</f>
        <v>2.6455677827485014</v>
      </c>
      <c r="F3537" s="51">
        <v>100</v>
      </c>
    </row>
    <row r="3538" spans="1:6" ht="30" x14ac:dyDescent="0.25">
      <c r="A3538" s="49" t="s">
        <v>488</v>
      </c>
      <c r="B3538" s="51">
        <v>1987</v>
      </c>
      <c r="C3538" s="20" t="s">
        <v>382</v>
      </c>
      <c r="D3538" s="20">
        <f>LOG(csv!D3538)</f>
        <v>7.8368836088612825</v>
      </c>
      <c r="E3538" s="53">
        <f>LOG(csv!E3538)</f>
        <v>3.4182735287378017</v>
      </c>
      <c r="F3538" s="51">
        <v>100</v>
      </c>
    </row>
    <row r="3539" spans="1:6" x14ac:dyDescent="0.25">
      <c r="A3539" s="46" t="s">
        <v>489</v>
      </c>
      <c r="B3539" s="51">
        <v>1987</v>
      </c>
      <c r="C3539" s="20" t="s">
        <v>405</v>
      </c>
      <c r="D3539" s="20">
        <f>LOG(csv!D3539)</f>
        <v>7.4278654317290203</v>
      </c>
      <c r="E3539" s="53">
        <f>LOG(csv!E3539)</f>
        <v>3.5408717238815983</v>
      </c>
      <c r="F3539" s="51">
        <v>100</v>
      </c>
    </row>
    <row r="3540" spans="1:6" ht="20" x14ac:dyDescent="0.25">
      <c r="A3540" s="46" t="s">
        <v>490</v>
      </c>
      <c r="B3540" s="51">
        <v>1987</v>
      </c>
      <c r="C3540" s="20" t="s">
        <v>390</v>
      </c>
      <c r="D3540" s="20">
        <f>LOG(csv!D3540)</f>
        <v>6.6087650436997905</v>
      </c>
      <c r="E3540" s="53">
        <f>LOG(csv!E3540)</f>
        <v>3.9819398765952498</v>
      </c>
      <c r="F3540" s="51">
        <v>100</v>
      </c>
    </row>
    <row r="3541" spans="1:6" ht="20" x14ac:dyDescent="0.25">
      <c r="A3541" s="46" t="s">
        <v>491</v>
      </c>
      <c r="B3541" s="51">
        <v>1987</v>
      </c>
      <c r="C3541" s="20" t="s">
        <v>390</v>
      </c>
      <c r="D3541" s="20">
        <f>LOG(csv!D3541)</f>
        <v>4.8776074365108668</v>
      </c>
      <c r="E3541" s="53">
        <f>LOG(csv!E3541)</f>
        <v>3</v>
      </c>
      <c r="F3541" s="51">
        <v>100</v>
      </c>
    </row>
    <row r="3542" spans="1:6" x14ac:dyDescent="0.25">
      <c r="A3542" s="46" t="s">
        <v>492</v>
      </c>
      <c r="B3542" s="51">
        <v>1987</v>
      </c>
      <c r="C3542" s="20" t="s">
        <v>405</v>
      </c>
      <c r="D3542" s="20">
        <f>LOG(csv!D3542)</f>
        <v>6.8029184887871788</v>
      </c>
      <c r="E3542" s="53">
        <f>LOG(csv!E3542)</f>
        <v>3.9095568159980769</v>
      </c>
      <c r="F3542" s="51">
        <v>100</v>
      </c>
    </row>
    <row r="3543" spans="1:6" ht="20" x14ac:dyDescent="0.25">
      <c r="A3543" s="46" t="s">
        <v>493</v>
      </c>
      <c r="B3543" s="51">
        <v>1987</v>
      </c>
      <c r="C3543" s="20" t="s">
        <v>390</v>
      </c>
      <c r="D3543" s="20">
        <f>LOG(csv!D3543)</f>
        <v>7.764426538221187</v>
      </c>
      <c r="E3543" s="53">
        <f>LOG(csv!E3543)</f>
        <v>4.1519142710711048</v>
      </c>
      <c r="F3543" s="51">
        <v>100</v>
      </c>
    </row>
    <row r="3544" spans="1:6" ht="30" x14ac:dyDescent="0.25">
      <c r="A3544" s="46" t="s">
        <v>494</v>
      </c>
      <c r="B3544" s="51">
        <v>1987</v>
      </c>
      <c r="C3544" s="20" t="s">
        <v>394</v>
      </c>
      <c r="D3544" s="20">
        <f>LOG(csv!D3544)</f>
        <v>6.4406137873311957</v>
      </c>
      <c r="E3544" s="53">
        <f>LOG(csv!E3544)</f>
        <v>3.1456219274175088</v>
      </c>
      <c r="F3544" s="51">
        <v>100</v>
      </c>
    </row>
    <row r="3545" spans="1:6" ht="30" x14ac:dyDescent="0.25">
      <c r="A3545" s="46" t="s">
        <v>495</v>
      </c>
      <c r="B3545" s="51">
        <v>1987</v>
      </c>
      <c r="C3545" s="20" t="s">
        <v>382</v>
      </c>
      <c r="D3545" s="20">
        <f>LOG(csv!D3545)</f>
        <v>8.1053862177305422</v>
      </c>
      <c r="E3545" s="53">
        <f>LOG(csv!E3545)</f>
        <v>4.3086840195033727</v>
      </c>
      <c r="F3545" s="51">
        <v>100</v>
      </c>
    </row>
    <row r="3546" spans="1:6" x14ac:dyDescent="0.25">
      <c r="A3546" s="46" t="s">
        <v>497</v>
      </c>
      <c r="B3546" s="51">
        <v>1987</v>
      </c>
      <c r="C3546" s="20" t="s">
        <v>405</v>
      </c>
      <c r="D3546" s="20">
        <f>LOG(csv!D3546)</f>
        <v>6.7713493252181758</v>
      </c>
      <c r="E3546" s="53">
        <f>LOG(csv!E3546)</f>
        <v>3.3551580126130505</v>
      </c>
      <c r="F3546" s="51">
        <v>100</v>
      </c>
    </row>
    <row r="3547" spans="1:6" ht="30" x14ac:dyDescent="0.25">
      <c r="A3547" s="46" t="s">
        <v>498</v>
      </c>
      <c r="B3547" s="51">
        <v>1987</v>
      </c>
      <c r="C3547" s="20" t="s">
        <v>398</v>
      </c>
      <c r="D3547" s="20">
        <f>LOG(csv!D3547)</f>
        <v>7.1827923984954296</v>
      </c>
      <c r="E3547" s="53">
        <f>LOG(csv!E3547)</f>
        <v>3.1438255973720275</v>
      </c>
      <c r="F3547" s="51">
        <v>100</v>
      </c>
    </row>
    <row r="3548" spans="1:6" ht="30" x14ac:dyDescent="0.25">
      <c r="A3548" s="46" t="s">
        <v>499</v>
      </c>
      <c r="B3548" s="51">
        <v>1987</v>
      </c>
      <c r="C3548" s="20" t="s">
        <v>392</v>
      </c>
      <c r="D3548" s="20">
        <f>LOG(csv!D3548)</f>
        <v>7.540427298930175</v>
      </c>
      <c r="E3548" s="53">
        <f>LOG(csv!E3548)</f>
        <v>2.5763909859613454</v>
      </c>
      <c r="F3548" s="51">
        <v>100</v>
      </c>
    </row>
    <row r="3549" spans="1:6" x14ac:dyDescent="0.25">
      <c r="A3549" s="46" t="s">
        <v>500</v>
      </c>
      <c r="B3549" s="51">
        <v>1987</v>
      </c>
      <c r="C3549" s="20" t="s">
        <v>388</v>
      </c>
      <c r="D3549" s="20">
        <f>LOG(csv!D3549)</f>
        <v>5.0229724449769266</v>
      </c>
      <c r="E3549" s="53">
        <f>LOG(csv!E3549)</f>
        <v>2.551073462505709</v>
      </c>
      <c r="F3549" s="51">
        <v>100</v>
      </c>
    </row>
    <row r="3550" spans="1:6" x14ac:dyDescent="0.25">
      <c r="A3550" s="46" t="s">
        <v>503</v>
      </c>
      <c r="B3550" s="51">
        <v>1987</v>
      </c>
      <c r="C3550" s="20" t="s">
        <v>405</v>
      </c>
      <c r="D3550" s="20">
        <f>LOG(csv!D3550)</f>
        <v>6.3835268771131224</v>
      </c>
      <c r="E3550" s="53">
        <f>LOG(csv!E3550)</f>
        <v>4.0668035293562284</v>
      </c>
      <c r="F3550" s="51">
        <v>100</v>
      </c>
    </row>
    <row r="3551" spans="1:6" ht="30" x14ac:dyDescent="0.25">
      <c r="A3551" s="46" t="s">
        <v>504</v>
      </c>
      <c r="B3551" s="51">
        <v>1987</v>
      </c>
      <c r="C3551" s="20" t="s">
        <v>398</v>
      </c>
      <c r="D3551" s="20">
        <f>LOG(csv!D3551)</f>
        <v>6.7171625307696985</v>
      </c>
      <c r="E3551" s="53">
        <f>LOG(csv!E3551)</f>
        <v>2.6032861919358181</v>
      </c>
      <c r="F3551" s="51">
        <v>100</v>
      </c>
    </row>
    <row r="3552" spans="1:6" ht="30" x14ac:dyDescent="0.25">
      <c r="A3552" s="48" t="s">
        <v>505</v>
      </c>
      <c r="B3552" s="51">
        <v>1987</v>
      </c>
      <c r="C3552" s="20" t="s">
        <v>382</v>
      </c>
      <c r="D3552" s="20">
        <f>LOG(csv!D3552)</f>
        <v>6.8040358574552471</v>
      </c>
      <c r="E3552" s="53">
        <f>LOG(csv!E3552)</f>
        <v>2.445823816688184</v>
      </c>
      <c r="F3552" s="51">
        <v>100</v>
      </c>
    </row>
    <row r="3553" spans="1:6" x14ac:dyDescent="0.25">
      <c r="A3553" s="46" t="s">
        <v>506</v>
      </c>
      <c r="B3553" s="51">
        <v>1987</v>
      </c>
      <c r="C3553" s="20" t="s">
        <v>456</v>
      </c>
      <c r="D3553" s="20">
        <f>LOG(csv!D3553)</f>
        <v>6.3569308098981185</v>
      </c>
      <c r="E3553" s="53">
        <f>LOG(csv!E3553)</f>
        <v>3.3731387570468692</v>
      </c>
      <c r="F3553" s="51">
        <v>100</v>
      </c>
    </row>
    <row r="3554" spans="1:6" x14ac:dyDescent="0.25">
      <c r="A3554" s="46" t="s">
        <v>507</v>
      </c>
      <c r="B3554" s="51">
        <v>1987</v>
      </c>
      <c r="C3554" s="20" t="s">
        <v>405</v>
      </c>
      <c r="D3554" s="20">
        <f>LOG(csv!D3554)</f>
        <v>6.5881652215932016</v>
      </c>
      <c r="E3554" s="53">
        <f>LOG(csv!E3554)</f>
        <v>2.9734858488014027</v>
      </c>
      <c r="F3554" s="51">
        <v>100</v>
      </c>
    </row>
    <row r="3555" spans="1:6" ht="30" x14ac:dyDescent="0.25">
      <c r="A3555" s="46" t="s">
        <v>508</v>
      </c>
      <c r="B3555" s="51">
        <v>1987</v>
      </c>
      <c r="C3555" s="20" t="s">
        <v>392</v>
      </c>
      <c r="D3555" s="20">
        <f>LOG(csv!D3555)</f>
        <v>6.3058522391426113</v>
      </c>
      <c r="E3555" s="53">
        <f>LOG(csv!E3555)</f>
        <v>2.3855267707721728</v>
      </c>
      <c r="F3555" s="51">
        <v>100</v>
      </c>
    </row>
    <row r="3556" spans="1:6" ht="30" x14ac:dyDescent="0.25">
      <c r="A3556" s="46" t="s">
        <v>509</v>
      </c>
      <c r="B3556" s="51">
        <v>1987</v>
      </c>
      <c r="C3556" s="20" t="s">
        <v>392</v>
      </c>
      <c r="D3556" s="20">
        <f>LOG(csv!D3556)</f>
        <v>6.483159780781012</v>
      </c>
      <c r="E3556" s="53">
        <f>LOG(csv!E3556)</f>
        <v>2.646350882212348</v>
      </c>
      <c r="F3556" s="51">
        <v>100</v>
      </c>
    </row>
    <row r="3557" spans="1:6" ht="20" x14ac:dyDescent="0.25">
      <c r="A3557" s="46" t="s">
        <v>510</v>
      </c>
      <c r="B3557" s="51">
        <v>1987</v>
      </c>
      <c r="C3557" s="20" t="s">
        <v>386</v>
      </c>
      <c r="D3557" s="20">
        <f>LOG(csv!D3557)</f>
        <v>6.7709075094586062</v>
      </c>
      <c r="E3557" s="53">
        <f>LOG(csv!E3557)</f>
        <v>3.6449086393424177</v>
      </c>
      <c r="F3557" s="51">
        <v>100</v>
      </c>
    </row>
    <row r="3558" spans="1:6" ht="20" x14ac:dyDescent="0.25">
      <c r="A3558" s="46" t="s">
        <v>511</v>
      </c>
      <c r="B3558" s="51">
        <v>1987</v>
      </c>
      <c r="C3558" s="20" t="s">
        <v>390</v>
      </c>
      <c r="D3558" s="20">
        <f>LOG(csv!D3558)</f>
        <v>4.531312831516094</v>
      </c>
      <c r="E3558" s="53">
        <f>LOG(csv!E3558)</f>
        <v>4.5783370108703485</v>
      </c>
      <c r="F3558" s="51">
        <v>100</v>
      </c>
    </row>
    <row r="3559" spans="1:6" x14ac:dyDescent="0.25">
      <c r="A3559" s="46" t="s">
        <v>512</v>
      </c>
      <c r="B3559" s="51">
        <v>1987</v>
      </c>
      <c r="C3559" s="20" t="s">
        <v>456</v>
      </c>
      <c r="D3559" s="20">
        <f>LOG(csv!D3559)</f>
        <v>6.5545989008936587</v>
      </c>
      <c r="E3559" s="53">
        <f>LOG(csv!E3559)</f>
        <v>3.3466869475072283</v>
      </c>
      <c r="F3559" s="51">
        <v>100</v>
      </c>
    </row>
    <row r="3560" spans="1:6" ht="20" x14ac:dyDescent="0.25">
      <c r="A3560" s="46" t="s">
        <v>513</v>
      </c>
      <c r="B3560" s="51">
        <v>1987</v>
      </c>
      <c r="C3560" s="20" t="s">
        <v>390</v>
      </c>
      <c r="D3560" s="20">
        <f>LOG(csv!D3560)</f>
        <v>5.6761565811802148</v>
      </c>
      <c r="E3560" s="53">
        <f>LOG(csv!E3560)</f>
        <v>4.3704419116530389</v>
      </c>
      <c r="F3560" s="51">
        <v>100</v>
      </c>
    </row>
    <row r="3561" spans="1:6" ht="30" x14ac:dyDescent="0.25">
      <c r="A3561" s="46" t="s">
        <v>516</v>
      </c>
      <c r="B3561" s="51">
        <v>1987</v>
      </c>
      <c r="C3561" s="20" t="s">
        <v>392</v>
      </c>
      <c r="D3561" s="20">
        <f>LOG(csv!D3561)</f>
        <v>7.2694071362601118</v>
      </c>
      <c r="E3561" s="53">
        <f>LOG(csv!E3561)</f>
        <v>2.3853873018158342</v>
      </c>
      <c r="F3561" s="51">
        <v>100</v>
      </c>
    </row>
    <row r="3562" spans="1:6" ht="30" x14ac:dyDescent="0.25">
      <c r="A3562" s="46" t="s">
        <v>517</v>
      </c>
      <c r="B3562" s="51">
        <v>1987</v>
      </c>
      <c r="C3562" s="20" t="s">
        <v>392</v>
      </c>
      <c r="D3562" s="20">
        <f>LOG(csv!D3562)</f>
        <v>7.1144083329124337</v>
      </c>
      <c r="E3562" s="53">
        <f>LOG(csv!E3562)</f>
        <v>2.1640712762556866</v>
      </c>
      <c r="F3562" s="51">
        <v>100</v>
      </c>
    </row>
    <row r="3563" spans="1:6" ht="30" x14ac:dyDescent="0.25">
      <c r="A3563" s="46" t="s">
        <v>518</v>
      </c>
      <c r="B3563" s="51">
        <v>1987</v>
      </c>
      <c r="C3563" s="20" t="s">
        <v>382</v>
      </c>
      <c r="D3563" s="20">
        <f>LOG(csv!D3563)</f>
        <v>7.3871380405554348</v>
      </c>
      <c r="E3563" s="53">
        <f>LOG(csv!E3563)</f>
        <v>3.2848014540366139</v>
      </c>
      <c r="F3563" s="51">
        <v>100</v>
      </c>
    </row>
    <row r="3564" spans="1:6" ht="30" x14ac:dyDescent="0.25">
      <c r="A3564" s="46" t="s">
        <v>519</v>
      </c>
      <c r="B3564" s="51">
        <v>1987</v>
      </c>
      <c r="C3564" s="20" t="s">
        <v>382</v>
      </c>
      <c r="D3564" s="20">
        <f>LOG(csv!D3564)</f>
        <v>5.5551041263419521</v>
      </c>
      <c r="E3564" s="53">
        <f>LOG(csv!E3564)</f>
        <v>2.8424245690397658</v>
      </c>
      <c r="F3564" s="51">
        <v>100</v>
      </c>
    </row>
    <row r="3565" spans="1:6" ht="30" x14ac:dyDescent="0.25">
      <c r="A3565" s="46" t="s">
        <v>520</v>
      </c>
      <c r="B3565" s="51">
        <v>1987</v>
      </c>
      <c r="C3565" s="20" t="s">
        <v>392</v>
      </c>
      <c r="D3565" s="20">
        <f>LOG(csv!D3565)</f>
        <v>7.068810091704389</v>
      </c>
      <c r="E3565" s="53">
        <f>LOG(csv!E3565)</f>
        <v>2.4132326528530816</v>
      </c>
      <c r="F3565" s="51">
        <v>100</v>
      </c>
    </row>
    <row r="3566" spans="1:6" ht="20" x14ac:dyDescent="0.25">
      <c r="A3566" s="46" t="s">
        <v>521</v>
      </c>
      <c r="B3566" s="51">
        <v>1987</v>
      </c>
      <c r="C3566" s="20" t="s">
        <v>390</v>
      </c>
      <c r="D3566" s="20">
        <f>LOG(csv!D3566)</f>
        <v>5.6022922767449703</v>
      </c>
      <c r="E3566" s="53">
        <f>LOG(csv!E3566)</f>
        <v>3.7061885490518254</v>
      </c>
      <c r="F3566" s="51">
        <v>100</v>
      </c>
    </row>
    <row r="3567" spans="1:6" ht="20" x14ac:dyDescent="0.25">
      <c r="A3567" s="46" t="s">
        <v>522</v>
      </c>
      <c r="B3567" s="51">
        <v>1987</v>
      </c>
      <c r="C3567" s="20" t="s">
        <v>388</v>
      </c>
      <c r="D3567" s="20">
        <f>LOG(csv!D3567)</f>
        <v>4.7811950965511025</v>
      </c>
      <c r="E3567" s="53">
        <f>LOG(csv!E3567)</f>
        <v>3.1744463729785899</v>
      </c>
      <c r="F3567" s="51">
        <v>100</v>
      </c>
    </row>
    <row r="3568" spans="1:6" ht="30" x14ac:dyDescent="0.25">
      <c r="A3568" s="46" t="s">
        <v>524</v>
      </c>
      <c r="B3568" s="51">
        <v>1987</v>
      </c>
      <c r="C3568" s="20" t="s">
        <v>392</v>
      </c>
      <c r="D3568" s="20">
        <f>LOG(csv!D3568)</f>
        <v>6.5020702510154278</v>
      </c>
      <c r="E3568" s="53">
        <f>LOG(csv!E3568)</f>
        <v>2.688194019176207</v>
      </c>
      <c r="F3568" s="51">
        <v>100</v>
      </c>
    </row>
    <row r="3569" spans="1:6" ht="30" x14ac:dyDescent="0.25">
      <c r="A3569" s="46" t="s">
        <v>525</v>
      </c>
      <c r="B3569" s="51">
        <v>1987</v>
      </c>
      <c r="C3569" s="20" t="s">
        <v>392</v>
      </c>
      <c r="D3569" s="20">
        <f>LOG(csv!D3569)</f>
        <v>6.0937112350178584</v>
      </c>
      <c r="E3569" s="53">
        <f>LOG(csv!E3569)</f>
        <v>3.2607808557881217</v>
      </c>
      <c r="F3569" s="51">
        <v>100</v>
      </c>
    </row>
    <row r="3570" spans="1:6" ht="30" x14ac:dyDescent="0.25">
      <c r="A3570" s="46" t="s">
        <v>527</v>
      </c>
      <c r="B3570" s="51">
        <v>1987</v>
      </c>
      <c r="C3570" s="20" t="s">
        <v>394</v>
      </c>
      <c r="D3570" s="20">
        <f>LOG(csv!D3570)</f>
        <v>8.0312044999546384</v>
      </c>
      <c r="E3570" s="53">
        <f>LOG(csv!E3570)</f>
        <v>3.2407660942796626</v>
      </c>
      <c r="F3570" s="51">
        <v>100</v>
      </c>
    </row>
    <row r="3571" spans="1:6" ht="14.5" x14ac:dyDescent="0.25">
      <c r="A3571" s="47" t="s">
        <v>528</v>
      </c>
      <c r="B3571" s="51">
        <v>1987</v>
      </c>
      <c r="C3571" s="20" t="s">
        <v>388</v>
      </c>
      <c r="D3571" s="20">
        <f>LOG(csv!D3571)</f>
        <v>5.0334398401698985</v>
      </c>
      <c r="E3571" s="53">
        <f>LOG(csv!E3571)</f>
        <v>3.1127125498239949</v>
      </c>
      <c r="F3571" s="51">
        <v>100</v>
      </c>
    </row>
    <row r="3572" spans="1:6" ht="20" x14ac:dyDescent="0.25">
      <c r="A3572" s="46" t="s">
        <v>530</v>
      </c>
      <c r="B3572" s="51">
        <v>1987</v>
      </c>
      <c r="C3572" s="20" t="s">
        <v>390</v>
      </c>
      <c r="D3572" s="20">
        <f>LOG(csv!D3572)</f>
        <v>4.5124575861973435</v>
      </c>
      <c r="E3572" s="53">
        <f>LOG(csv!E3572)</f>
        <v>4.7996827637594759</v>
      </c>
      <c r="F3572" s="51">
        <v>100</v>
      </c>
    </row>
    <row r="3573" spans="1:6" ht="30" x14ac:dyDescent="0.25">
      <c r="A3573" s="46" t="s">
        <v>531</v>
      </c>
      <c r="B3573" s="51">
        <v>1987</v>
      </c>
      <c r="C3573" s="20" t="s">
        <v>382</v>
      </c>
      <c r="D3573" s="20">
        <f>LOG(csv!D3573)</f>
        <v>6.4521275986352595</v>
      </c>
      <c r="E3573" s="53">
        <f>LOG(csv!E3573)</f>
        <v>3.1718838122922044</v>
      </c>
      <c r="F3573" s="51">
        <v>100</v>
      </c>
    </row>
    <row r="3574" spans="1:6" ht="20" x14ac:dyDescent="0.35">
      <c r="A3574" s="46" t="s">
        <v>622</v>
      </c>
      <c r="B3574" s="51">
        <v>1987</v>
      </c>
      <c r="C3574" s="42" t="s">
        <v>384</v>
      </c>
      <c r="D3574" s="20">
        <f>LOG(csv!D3574)</f>
        <v>5.7939013879034285</v>
      </c>
      <c r="E3574" s="53">
        <f>LOG(csv!E3574)</f>
        <v>3.235844433178277</v>
      </c>
      <c r="F3574" s="51">
        <v>100</v>
      </c>
    </row>
    <row r="3575" spans="1:6" ht="20" x14ac:dyDescent="0.25">
      <c r="A3575" s="46" t="s">
        <v>533</v>
      </c>
      <c r="B3575" s="51">
        <v>1987</v>
      </c>
      <c r="C3575" s="20" t="s">
        <v>386</v>
      </c>
      <c r="D3575" s="20">
        <f>LOG(csv!D3575)</f>
        <v>7.5216774641613542</v>
      </c>
      <c r="E3575" s="53">
        <f>LOG(csv!E3575)</f>
        <v>2.9619862535356716</v>
      </c>
      <c r="F3575" s="51">
        <v>100</v>
      </c>
    </row>
    <row r="3576" spans="1:6" ht="30" x14ac:dyDescent="0.25">
      <c r="A3576" s="46" t="s">
        <v>534</v>
      </c>
      <c r="B3576" s="51">
        <v>1987</v>
      </c>
      <c r="C3576" s="20" t="s">
        <v>392</v>
      </c>
      <c r="D3576" s="20">
        <f>LOG(csv!D3576)</f>
        <v>7.2941686214737622</v>
      </c>
      <c r="E3576" s="53">
        <f>LOG(csv!E3576)</f>
        <v>2.2531029088991574</v>
      </c>
      <c r="F3576" s="51">
        <v>100</v>
      </c>
    </row>
    <row r="3577" spans="1:6" ht="30" x14ac:dyDescent="0.25">
      <c r="A3577" s="46" t="s">
        <v>535</v>
      </c>
      <c r="B3577" s="51">
        <v>1987</v>
      </c>
      <c r="C3577" s="20" t="s">
        <v>392</v>
      </c>
      <c r="D3577" s="20">
        <f>LOG(csv!D3577)</f>
        <v>6.3105121238468662</v>
      </c>
      <c r="E3577" s="53">
        <f>LOG(csv!E3577)</f>
        <v>3.2677591684644098</v>
      </c>
      <c r="F3577" s="51">
        <v>100</v>
      </c>
    </row>
    <row r="3578" spans="1:6" ht="30" x14ac:dyDescent="0.25">
      <c r="A3578" s="46" t="s">
        <v>537</v>
      </c>
      <c r="B3578" s="51">
        <v>1987</v>
      </c>
      <c r="C3578" s="20" t="s">
        <v>382</v>
      </c>
      <c r="D3578" s="20">
        <f>LOG(csv!D3578)</f>
        <v>7.4515891473637152</v>
      </c>
      <c r="E3578" s="53">
        <f>LOG(csv!E3578)</f>
        <v>2.2285423025715048</v>
      </c>
      <c r="F3578" s="51">
        <v>100</v>
      </c>
    </row>
    <row r="3579" spans="1:6" ht="20" x14ac:dyDescent="0.25">
      <c r="A3579" s="46" t="s">
        <v>538</v>
      </c>
      <c r="B3579" s="51">
        <v>1987</v>
      </c>
      <c r="C3579" s="20" t="s">
        <v>390</v>
      </c>
      <c r="D3579" s="20">
        <f>LOG(csv!D3579)</f>
        <v>7.217259132062436</v>
      </c>
      <c r="E3579" s="53">
        <f>LOG(csv!E3579)</f>
        <v>4.2173864404752344</v>
      </c>
      <c r="F3579" s="51">
        <v>100</v>
      </c>
    </row>
    <row r="3580" spans="1:6" ht="20" x14ac:dyDescent="0.25">
      <c r="A3580" s="46" t="s">
        <v>540</v>
      </c>
      <c r="B3580" s="51">
        <v>1987</v>
      </c>
      <c r="C3580" s="20" t="s">
        <v>388</v>
      </c>
      <c r="D3580" s="20">
        <f>LOG(csv!D3580)</f>
        <v>5.340931678691331</v>
      </c>
      <c r="E3580" s="53">
        <f>LOG(csv!E3580)</f>
        <v>3.9671610290858643</v>
      </c>
      <c r="F3580" s="51">
        <v>100</v>
      </c>
    </row>
    <row r="3581" spans="1:6" ht="20" x14ac:dyDescent="0.25">
      <c r="A3581" s="46" t="s">
        <v>541</v>
      </c>
      <c r="B3581" s="51">
        <v>1987</v>
      </c>
      <c r="C3581" s="20" t="s">
        <v>388</v>
      </c>
      <c r="D3581" s="20">
        <f>LOG(csv!D3581)</f>
        <v>6.6102490919642483</v>
      </c>
      <c r="E3581" s="53">
        <f>LOG(csv!E3581)</f>
        <v>4.0910020264499316</v>
      </c>
      <c r="F3581" s="51">
        <v>100</v>
      </c>
    </row>
    <row r="3582" spans="1:6" ht="30" x14ac:dyDescent="0.25">
      <c r="A3582" s="46" t="s">
        <v>542</v>
      </c>
      <c r="B3582" s="51">
        <v>1987</v>
      </c>
      <c r="C3582" s="20" t="s">
        <v>394</v>
      </c>
      <c r="D3582" s="20">
        <f>LOG(csv!D3582)</f>
        <v>6.7458652532238945</v>
      </c>
      <c r="E3582" s="53">
        <f>LOG(csv!E3582)</f>
        <v>2.9964354056235027</v>
      </c>
      <c r="F3582" s="51">
        <v>100</v>
      </c>
    </row>
    <row r="3583" spans="1:6" ht="30" x14ac:dyDescent="0.25">
      <c r="A3583" s="46" t="s">
        <v>543</v>
      </c>
      <c r="B3583" s="51">
        <v>1987</v>
      </c>
      <c r="C3583" s="20" t="s">
        <v>392</v>
      </c>
      <c r="D3583" s="20">
        <f>LOG(csv!D3583)</f>
        <v>7.0977809939028047</v>
      </c>
      <c r="E3583" s="53">
        <f>LOG(csv!E3583)</f>
        <v>2.4895425100737505</v>
      </c>
      <c r="F3583" s="51">
        <v>100</v>
      </c>
    </row>
    <row r="3584" spans="1:6" ht="30" x14ac:dyDescent="0.25">
      <c r="A3584" s="46" t="s">
        <v>544</v>
      </c>
      <c r="B3584" s="51">
        <v>1987</v>
      </c>
      <c r="C3584" s="20" t="s">
        <v>392</v>
      </c>
      <c r="D3584" s="20">
        <f>LOG(csv!D3584)</f>
        <v>8.1201121854275922</v>
      </c>
      <c r="E3584" s="53">
        <f>LOG(csv!E3584)</f>
        <v>2.4353788260575446</v>
      </c>
      <c r="F3584" s="51">
        <v>100</v>
      </c>
    </row>
    <row r="3585" spans="1:6" ht="20" x14ac:dyDescent="0.25">
      <c r="A3585" s="46" t="s">
        <v>546</v>
      </c>
      <c r="B3585" s="51">
        <v>1987</v>
      </c>
      <c r="C3585" s="20" t="s">
        <v>390</v>
      </c>
      <c r="D3585" s="20">
        <f>LOG(csv!D3585)</f>
        <v>6.6637781682977844</v>
      </c>
      <c r="E3585" s="53">
        <f>LOG(csv!E3585)</f>
        <v>4.3522963406570225</v>
      </c>
      <c r="F3585" s="51">
        <v>100</v>
      </c>
    </row>
    <row r="3586" spans="1:6" x14ac:dyDescent="0.25">
      <c r="A3586" s="46" t="s">
        <v>547</v>
      </c>
      <c r="B3586" s="51">
        <v>1987</v>
      </c>
      <c r="C3586" s="20" t="s">
        <v>405</v>
      </c>
      <c r="D3586" s="20">
        <f>LOG(csv!D3586)</f>
        <v>6.4916738533633191</v>
      </c>
      <c r="E3586" s="53">
        <f>LOG(csv!E3586)</f>
        <v>3.6830482221852634</v>
      </c>
      <c r="F3586" s="51">
        <v>100</v>
      </c>
    </row>
    <row r="3587" spans="1:6" ht="30" x14ac:dyDescent="0.25">
      <c r="A3587" s="46" t="s">
        <v>548</v>
      </c>
      <c r="B3587" s="51">
        <v>1987</v>
      </c>
      <c r="C3587" s="20" t="s">
        <v>382</v>
      </c>
      <c r="D3587" s="20">
        <f>LOG(csv!D3587)</f>
        <v>8.2195938511343822</v>
      </c>
      <c r="E3587" s="53">
        <f>LOG(csv!E3587)</f>
        <v>2.5305549185150884</v>
      </c>
      <c r="F3587" s="51">
        <v>100</v>
      </c>
    </row>
    <row r="3588" spans="1:6" x14ac:dyDescent="0.25">
      <c r="A3588" s="46" t="s">
        <v>549</v>
      </c>
      <c r="B3588" s="51">
        <v>1987</v>
      </c>
      <c r="C3588" s="20" t="s">
        <v>388</v>
      </c>
      <c r="D3588" s="20">
        <f>LOG(csv!D3588)</f>
        <v>4.3134242671691929</v>
      </c>
      <c r="E3588" s="53">
        <f>LOG(csv!E3588)</f>
        <v>3.6743203646174254</v>
      </c>
      <c r="F3588" s="51">
        <v>100</v>
      </c>
    </row>
    <row r="3589" spans="1:6" ht="14.5" x14ac:dyDescent="0.35">
      <c r="A3589" s="46" t="s">
        <v>623</v>
      </c>
      <c r="B3589" s="51">
        <v>1987</v>
      </c>
      <c r="C3589" s="42" t="s">
        <v>405</v>
      </c>
      <c r="D3589" s="20">
        <f>LOG(csv!D3589)</f>
        <v>6</v>
      </c>
      <c r="E3589" s="53">
        <f>LOG(csv!E3589)</f>
        <v>3.0579396691439817</v>
      </c>
      <c r="F3589" s="51">
        <v>100</v>
      </c>
    </row>
    <row r="3590" spans="1:6" ht="30" x14ac:dyDescent="0.25">
      <c r="A3590" s="46" t="s">
        <v>550</v>
      </c>
      <c r="B3590" s="51">
        <v>1987</v>
      </c>
      <c r="C3590" s="20" t="s">
        <v>394</v>
      </c>
      <c r="D3590" s="20">
        <f>LOG(csv!D3590)</f>
        <v>6.5039702178617533</v>
      </c>
      <c r="E3590" s="53">
        <f>LOG(csv!E3590)</f>
        <v>3.4107722275774006</v>
      </c>
      <c r="F3590" s="51">
        <v>100</v>
      </c>
    </row>
    <row r="3591" spans="1:6" ht="30" x14ac:dyDescent="0.25">
      <c r="A3591" s="46" t="s">
        <v>551</v>
      </c>
      <c r="B3591" s="51">
        <v>1987</v>
      </c>
      <c r="C3591" s="20" t="s">
        <v>388</v>
      </c>
      <c r="D3591" s="20">
        <f>LOG(csv!D3591)</f>
        <v>6.7536247246539736</v>
      </c>
      <c r="E3591" s="53">
        <f>LOG(csv!E3591)</f>
        <v>2.9102669198729783</v>
      </c>
      <c r="F3591" s="51">
        <v>100</v>
      </c>
    </row>
    <row r="3592" spans="1:6" ht="30" x14ac:dyDescent="0.25">
      <c r="A3592" s="46" t="s">
        <v>552</v>
      </c>
      <c r="B3592" s="51">
        <v>1987</v>
      </c>
      <c r="C3592" s="20" t="s">
        <v>394</v>
      </c>
      <c r="D3592" s="20">
        <f>LOG(csv!D3592)</f>
        <v>6.8133450311951629</v>
      </c>
      <c r="E3592" s="53">
        <f>LOG(csv!E3592)</f>
        <v>2.9878588979282674</v>
      </c>
      <c r="F3592" s="51">
        <v>100</v>
      </c>
    </row>
    <row r="3593" spans="1:6" ht="30" x14ac:dyDescent="0.25">
      <c r="A3593" s="46" t="s">
        <v>553</v>
      </c>
      <c r="B3593" s="51">
        <v>1987</v>
      </c>
      <c r="C3593" s="20" t="s">
        <v>394</v>
      </c>
      <c r="D3593" s="20">
        <f>LOG(csv!D3593)</f>
        <v>7.4518263795719939</v>
      </c>
      <c r="E3593" s="53">
        <f>LOG(csv!E3593)</f>
        <v>2.9936172296425112</v>
      </c>
      <c r="F3593" s="51">
        <v>100</v>
      </c>
    </row>
    <row r="3594" spans="1:6" ht="30" x14ac:dyDescent="0.25">
      <c r="A3594" s="46" t="s">
        <v>554</v>
      </c>
      <c r="B3594" s="51">
        <v>1987</v>
      </c>
      <c r="C3594" s="20" t="s">
        <v>382</v>
      </c>
      <c r="D3594" s="20">
        <f>LOG(csv!D3594)</f>
        <v>7.9516710153488024</v>
      </c>
      <c r="E3594" s="53">
        <f>LOG(csv!E3594)</f>
        <v>2.7628338393725569</v>
      </c>
      <c r="F3594" s="51">
        <v>100</v>
      </c>
    </row>
    <row r="3595" spans="1:6" ht="20" x14ac:dyDescent="0.25">
      <c r="A3595" s="46" t="s">
        <v>555</v>
      </c>
      <c r="B3595" s="51">
        <v>1987</v>
      </c>
      <c r="C3595" s="20" t="s">
        <v>384</v>
      </c>
      <c r="D3595" s="20">
        <f>LOG(csv!D3595)</f>
        <v>7.5858764266852852</v>
      </c>
      <c r="E3595" s="53">
        <f>LOG(csv!E3595)</f>
        <v>3.2749665624160573</v>
      </c>
      <c r="F3595" s="51">
        <v>100</v>
      </c>
    </row>
    <row r="3596" spans="1:6" ht="20" x14ac:dyDescent="0.25">
      <c r="A3596" s="46" t="s">
        <v>556</v>
      </c>
      <c r="B3596" s="51">
        <v>1987</v>
      </c>
      <c r="C3596" s="20" t="s">
        <v>390</v>
      </c>
      <c r="D3596" s="20">
        <f>LOG(csv!D3596)</f>
        <v>7.025546299509994</v>
      </c>
      <c r="E3596" s="53">
        <f>LOG(csv!E3596)</f>
        <v>3.681633633311086</v>
      </c>
      <c r="F3596" s="51">
        <v>100</v>
      </c>
    </row>
    <row r="3597" spans="1:6" ht="30" x14ac:dyDescent="0.25">
      <c r="A3597" s="46" t="s">
        <v>557</v>
      </c>
      <c r="B3597" s="51">
        <v>1987</v>
      </c>
      <c r="C3597" s="20" t="s">
        <v>394</v>
      </c>
      <c r="D3597" s="20">
        <f>LOG(csv!D3597)</f>
        <v>6.594081692054294</v>
      </c>
      <c r="E3597" s="53">
        <f>LOG(csv!E3597)</f>
        <v>3.8412060084807136</v>
      </c>
      <c r="F3597" s="51">
        <v>100</v>
      </c>
    </row>
    <row r="3598" spans="1:6" x14ac:dyDescent="0.25">
      <c r="A3598" s="46" t="s">
        <v>558</v>
      </c>
      <c r="B3598" s="51">
        <v>1987</v>
      </c>
      <c r="C3598" s="20" t="s">
        <v>405</v>
      </c>
      <c r="D3598" s="20">
        <f>LOG(csv!D3598)</f>
        <v>5.947119406409441</v>
      </c>
      <c r="E3598" s="53">
        <f>LOG(csv!E3598)</f>
        <v>4.1094358396697457</v>
      </c>
      <c r="F3598" s="51">
        <v>100</v>
      </c>
    </row>
    <row r="3599" spans="1:6" ht="30" x14ac:dyDescent="0.25">
      <c r="A3599" s="48" t="s">
        <v>502</v>
      </c>
      <c r="B3599" s="51">
        <v>1987</v>
      </c>
      <c r="C3599" s="20" t="s">
        <v>382</v>
      </c>
      <c r="D3599" s="20">
        <f>LOG(csv!D3599)</f>
        <v>7.6888363224368259</v>
      </c>
      <c r="E3599" s="53">
        <f>LOG(csv!E3599)</f>
        <v>3.5596195775934429</v>
      </c>
      <c r="F3599" s="51">
        <v>100</v>
      </c>
    </row>
    <row r="3600" spans="1:6" ht="30" x14ac:dyDescent="0.25">
      <c r="A3600" s="46" t="s">
        <v>529</v>
      </c>
      <c r="B3600" s="51">
        <v>1987</v>
      </c>
      <c r="C3600" s="20" t="s">
        <v>398</v>
      </c>
      <c r="D3600" s="20">
        <f>LOG(csv!D3600)</f>
        <v>6.6499873680125505</v>
      </c>
      <c r="E3600" s="53">
        <f>LOG(csv!E3600)</f>
        <v>2.8561667055627664</v>
      </c>
      <c r="F3600" s="51">
        <v>100</v>
      </c>
    </row>
    <row r="3601" spans="1:6" ht="20" x14ac:dyDescent="0.25">
      <c r="A3601" s="46" t="s">
        <v>560</v>
      </c>
      <c r="B3601" s="51">
        <v>1987</v>
      </c>
      <c r="C3601" s="20" t="s">
        <v>384</v>
      </c>
      <c r="D3601" s="20">
        <f>LOG(csv!D3601)</f>
        <v>7.3483740330552036</v>
      </c>
      <c r="E3601" s="53">
        <f>LOG(csv!E3601)</f>
        <v>3.2197831953761118</v>
      </c>
      <c r="F3601" s="51">
        <v>100</v>
      </c>
    </row>
    <row r="3602" spans="1:6" ht="30" x14ac:dyDescent="0.25">
      <c r="A3602" s="46" t="s">
        <v>561</v>
      </c>
      <c r="B3602" s="51">
        <v>1987</v>
      </c>
      <c r="C3602" s="20" t="s">
        <v>398</v>
      </c>
      <c r="D3602" s="20">
        <f>LOG(csv!D3602)</f>
        <v>8.1550125954405903</v>
      </c>
      <c r="E3602" s="53">
        <f>LOG(csv!E3602)</f>
        <v>3.5369180466611865</v>
      </c>
      <c r="F3602" s="51">
        <v>100</v>
      </c>
    </row>
    <row r="3603" spans="1:6" ht="30" x14ac:dyDescent="0.25">
      <c r="A3603" s="46" t="s">
        <v>562</v>
      </c>
      <c r="B3603" s="51">
        <v>1987</v>
      </c>
      <c r="C3603" s="20" t="s">
        <v>392</v>
      </c>
      <c r="D3603" s="20">
        <f>LOG(csv!D3603)</f>
        <v>6.9369281350950232</v>
      </c>
      <c r="E3603" s="53">
        <f>LOG(csv!E3603)</f>
        <v>2.5051233769682146</v>
      </c>
      <c r="F3603" s="51">
        <v>100</v>
      </c>
    </row>
    <row r="3604" spans="1:6" ht="30" x14ac:dyDescent="0.25">
      <c r="A3604" s="47" t="s">
        <v>564</v>
      </c>
      <c r="B3604" s="51">
        <v>1987</v>
      </c>
      <c r="C3604" s="20" t="s">
        <v>394</v>
      </c>
      <c r="D3604" s="20">
        <f>LOG(csv!D3604)</f>
        <v>4.5924987489987794</v>
      </c>
      <c r="E3604" s="53">
        <f>LOG(csv!E3604)</f>
        <v>3.5318044443421441</v>
      </c>
      <c r="F3604" s="51">
        <v>100</v>
      </c>
    </row>
    <row r="3605" spans="1:6" ht="30" x14ac:dyDescent="0.25">
      <c r="A3605" s="46" t="s">
        <v>565</v>
      </c>
      <c r="B3605" s="51">
        <v>1987</v>
      </c>
      <c r="C3605" s="20" t="s">
        <v>392</v>
      </c>
      <c r="D3605" s="20">
        <f>LOG(csv!D3605)</f>
        <v>5.226491640270277</v>
      </c>
      <c r="E3605" s="53">
        <f>LOG(csv!E3605)</f>
        <v>3.2671286935565806</v>
      </c>
      <c r="F3605" s="51">
        <v>100</v>
      </c>
    </row>
    <row r="3606" spans="1:6" ht="50" x14ac:dyDescent="0.25">
      <c r="A3606" s="46" t="s">
        <v>567</v>
      </c>
      <c r="B3606" s="51">
        <v>1987</v>
      </c>
      <c r="C3606" s="20" t="s">
        <v>394</v>
      </c>
      <c r="D3606" s="20">
        <f>LOG(csv!D3606)</f>
        <v>5.0713222165053642</v>
      </c>
      <c r="E3606" s="53">
        <f>LOG(csv!E3606)</f>
        <v>3.2196134432918164</v>
      </c>
      <c r="F3606" s="51">
        <v>100</v>
      </c>
    </row>
    <row r="3607" spans="1:6" x14ac:dyDescent="0.25">
      <c r="A3607" s="46" t="s">
        <v>568</v>
      </c>
      <c r="B3607" s="51">
        <v>1987</v>
      </c>
      <c r="C3607" s="20" t="s">
        <v>388</v>
      </c>
      <c r="D3607" s="20">
        <f>LOG(csv!D3607)</f>
        <v>5.2477474726909366</v>
      </c>
      <c r="E3607" s="53">
        <f>LOG(csv!E3607)</f>
        <v>2.8412538689889177</v>
      </c>
      <c r="F3607" s="51">
        <v>100</v>
      </c>
    </row>
    <row r="3608" spans="1:6" ht="20" x14ac:dyDescent="0.25">
      <c r="A3608" s="46" t="s">
        <v>569</v>
      </c>
      <c r="B3608" s="51">
        <v>1987</v>
      </c>
      <c r="C3608" s="20" t="s">
        <v>390</v>
      </c>
      <c r="D3608" s="20">
        <f>LOG(csv!D3608)</f>
        <v>4.4661407178389938</v>
      </c>
      <c r="E3608" s="53">
        <f>LOG(csv!E3608)</f>
        <v>4.2620183623549002</v>
      </c>
      <c r="F3608" s="51">
        <v>100</v>
      </c>
    </row>
    <row r="3609" spans="1:6" ht="30" x14ac:dyDescent="0.25">
      <c r="A3609" s="47" t="s">
        <v>570</v>
      </c>
      <c r="B3609" s="51">
        <v>1987</v>
      </c>
      <c r="C3609" s="20" t="s">
        <v>392</v>
      </c>
      <c r="D3609" s="20">
        <f>LOG(csv!D3609)</f>
        <v>5.2864856612595066</v>
      </c>
      <c r="E3609" s="53">
        <f>LOG(csv!E3609)</f>
        <v>2.7612958002385652</v>
      </c>
      <c r="F3609" s="51">
        <v>100</v>
      </c>
    </row>
    <row r="3610" spans="1:6" ht="20" x14ac:dyDescent="0.25">
      <c r="A3610" s="46" t="s">
        <v>571</v>
      </c>
      <c r="B3610" s="51">
        <v>1987</v>
      </c>
      <c r="C3610" s="20" t="s">
        <v>405</v>
      </c>
      <c r="D3610" s="20">
        <f>LOG(csv!D3610)</f>
        <v>7.4316810210073605</v>
      </c>
      <c r="E3610" s="53">
        <f>LOG(csv!E3610)</f>
        <v>3.7673489446327144</v>
      </c>
      <c r="F3610" s="51">
        <v>100</v>
      </c>
    </row>
    <row r="3611" spans="1:6" ht="30" x14ac:dyDescent="0.25">
      <c r="A3611" s="46" t="s">
        <v>572</v>
      </c>
      <c r="B3611" s="51">
        <v>1987</v>
      </c>
      <c r="C3611" s="20" t="s">
        <v>392</v>
      </c>
      <c r="D3611" s="20">
        <f>LOG(csv!D3611)</f>
        <v>7.0787148891913851</v>
      </c>
      <c r="E3611" s="53">
        <f>LOG(csv!E3611)</f>
        <v>2.8670194385125845</v>
      </c>
      <c r="F3611" s="51">
        <v>100</v>
      </c>
    </row>
    <row r="3612" spans="1:6" ht="20" x14ac:dyDescent="0.25">
      <c r="A3612" s="46" t="s">
        <v>573</v>
      </c>
      <c r="B3612" s="51">
        <v>1987</v>
      </c>
      <c r="C3612" s="20" t="s">
        <v>384</v>
      </c>
      <c r="D3612" s="20">
        <f>LOG(csv!D3612)</f>
        <v>6.9729620046070915</v>
      </c>
      <c r="E3612" s="53">
        <f>LOG(csv!E3612)</f>
        <v>3.4105881217909504</v>
      </c>
      <c r="F3612" s="51">
        <v>100</v>
      </c>
    </row>
    <row r="3613" spans="1:6" ht="30" x14ac:dyDescent="0.25">
      <c r="A3613" s="46" t="s">
        <v>574</v>
      </c>
      <c r="B3613" s="51">
        <v>1987</v>
      </c>
      <c r="C3613" s="20" t="s">
        <v>392</v>
      </c>
      <c r="D3613" s="20">
        <f>LOG(csv!D3613)</f>
        <v>4.9113760332360652</v>
      </c>
      <c r="E3613" s="53">
        <f>LOG(csv!E3613)</f>
        <v>3.5619136300455421</v>
      </c>
      <c r="F3613" s="51">
        <v>100</v>
      </c>
    </row>
    <row r="3614" spans="1:6" ht="30" x14ac:dyDescent="0.25">
      <c r="A3614" s="46" t="s">
        <v>575</v>
      </c>
      <c r="B3614" s="51">
        <v>1987</v>
      </c>
      <c r="C3614" s="20" t="s">
        <v>392</v>
      </c>
      <c r="D3614" s="20">
        <f>LOG(csv!D3614)</f>
        <v>6.7785310918988699</v>
      </c>
      <c r="E3614" s="53">
        <f>LOG(csv!E3614)</f>
        <v>2.279831256015135</v>
      </c>
      <c r="F3614" s="51">
        <v>100</v>
      </c>
    </row>
    <row r="3615" spans="1:6" ht="30" x14ac:dyDescent="0.25">
      <c r="A3615" s="46" t="s">
        <v>576</v>
      </c>
      <c r="B3615" s="51">
        <v>1987</v>
      </c>
      <c r="C3615" s="20" t="s">
        <v>382</v>
      </c>
      <c r="D3615" s="20">
        <f>LOG(csv!D3615)</f>
        <v>6.6524542496118242</v>
      </c>
      <c r="E3615" s="53">
        <f>LOG(csv!E3615)</f>
        <v>3.8768637513503119</v>
      </c>
      <c r="F3615" s="51">
        <v>100</v>
      </c>
    </row>
    <row r="3616" spans="1:6" ht="20" x14ac:dyDescent="0.25">
      <c r="A3616" s="46" t="s">
        <v>577</v>
      </c>
      <c r="B3616" s="51">
        <v>1987</v>
      </c>
      <c r="C3616" s="20" t="s">
        <v>384</v>
      </c>
      <c r="D3616" s="20">
        <f>LOG(csv!D3616)</f>
        <v>6.7355548293456735</v>
      </c>
      <c r="E3616" s="53">
        <f>LOG(csv!E3616)</f>
        <v>3.3983295261627005</v>
      </c>
      <c r="F3616" s="51">
        <v>100</v>
      </c>
    </row>
    <row r="3617" spans="1:6" ht="20" x14ac:dyDescent="0.25">
      <c r="A3617" s="46" t="s">
        <v>578</v>
      </c>
      <c r="B3617" s="51">
        <v>1987</v>
      </c>
      <c r="C3617" s="20" t="s">
        <v>384</v>
      </c>
      <c r="D3617" s="20">
        <f>LOG(csv!D3617)</f>
        <v>6.3032710261660201</v>
      </c>
      <c r="E3617" s="53">
        <f>LOG(csv!E3617)</f>
        <v>3.8895483415480032</v>
      </c>
      <c r="F3617" s="51">
        <v>100</v>
      </c>
    </row>
    <row r="3618" spans="1:6" ht="20" x14ac:dyDescent="0.25">
      <c r="A3618" s="46" t="s">
        <v>579</v>
      </c>
      <c r="B3618" s="51">
        <v>1987</v>
      </c>
      <c r="C3618" s="20" t="s">
        <v>388</v>
      </c>
      <c r="D3618" s="20">
        <f>LOG(csv!D3618)</f>
        <v>5.7422835443140974</v>
      </c>
      <c r="E3618" s="53">
        <f>LOG(csv!E3618)</f>
        <v>2.9199998010122217</v>
      </c>
      <c r="F3618" s="51">
        <v>100</v>
      </c>
    </row>
    <row r="3619" spans="1:6" ht="30" x14ac:dyDescent="0.25">
      <c r="A3619" s="46" t="s">
        <v>580</v>
      </c>
      <c r="B3619" s="51">
        <v>1987</v>
      </c>
      <c r="C3619" s="20" t="s">
        <v>392</v>
      </c>
      <c r="D3619" s="20">
        <f>LOG(csv!D3619)</f>
        <v>6.9475973112738503</v>
      </c>
      <c r="E3619" s="53">
        <f>LOG(csv!E3619)</f>
        <v>2.7271023366532052</v>
      </c>
      <c r="F3619" s="51">
        <v>100</v>
      </c>
    </row>
    <row r="3620" spans="1:6" ht="30" x14ac:dyDescent="0.25">
      <c r="A3620" s="46" t="s">
        <v>581</v>
      </c>
      <c r="B3620" s="51">
        <v>1987</v>
      </c>
      <c r="C3620" s="20" t="s">
        <v>392</v>
      </c>
      <c r="D3620" s="20">
        <f>LOG(csv!D3620)</f>
        <v>7.6453007776360646</v>
      </c>
      <c r="E3620" s="53">
        <f>LOG(csv!E3620)</f>
        <v>3.4995039407820467</v>
      </c>
      <c r="F3620" s="51">
        <v>100</v>
      </c>
    </row>
    <row r="3621" spans="1:6" ht="20" x14ac:dyDescent="0.35">
      <c r="A3621" s="46" t="s">
        <v>624</v>
      </c>
      <c r="B3621" s="51">
        <v>1987</v>
      </c>
      <c r="C3621" s="42" t="s">
        <v>392</v>
      </c>
      <c r="D3621" s="20">
        <f>LOG(csv!D3621)</f>
        <v>7.0913151596972233</v>
      </c>
      <c r="E3621" s="53">
        <f>LOG(csv!E3621)</f>
        <v>3.1469718501289314</v>
      </c>
      <c r="F3621" s="51">
        <v>100</v>
      </c>
    </row>
    <row r="3622" spans="1:6" ht="20" x14ac:dyDescent="0.25">
      <c r="A3622" s="46" t="s">
        <v>582</v>
      </c>
      <c r="B3622" s="51">
        <v>1987</v>
      </c>
      <c r="C3622" s="20" t="s">
        <v>390</v>
      </c>
      <c r="D3622" s="20">
        <f>LOG(csv!D3622)</f>
        <v>7.6063581662857604</v>
      </c>
      <c r="E3622" s="53">
        <f>LOG(csv!E3622)</f>
        <v>3.915332265238491</v>
      </c>
      <c r="F3622" s="51">
        <v>100</v>
      </c>
    </row>
    <row r="3623" spans="1:6" ht="30" x14ac:dyDescent="0.25">
      <c r="A3623" s="46" t="s">
        <v>583</v>
      </c>
      <c r="B3623" s="51">
        <v>1987</v>
      </c>
      <c r="C3623" s="20" t="s">
        <v>382</v>
      </c>
      <c r="D3623" s="20">
        <f>LOG(csv!D3623)</f>
        <v>7.3058292603429287</v>
      </c>
      <c r="E3623" s="53">
        <f>LOG(csv!E3623)</f>
        <v>2.6116918550284218</v>
      </c>
      <c r="F3623" s="51">
        <v>100</v>
      </c>
    </row>
    <row r="3624" spans="1:6" ht="30" x14ac:dyDescent="0.25">
      <c r="A3624" s="46" t="s">
        <v>584</v>
      </c>
      <c r="B3624" s="51">
        <v>1987</v>
      </c>
      <c r="C3624" s="20" t="s">
        <v>392</v>
      </c>
      <c r="D3624" s="20">
        <f>LOG(csv!D3624)</f>
        <v>7.6152805120020135</v>
      </c>
      <c r="E3624" s="53">
        <f>LOG(csv!E3624)</f>
        <v>2.9381185230004303</v>
      </c>
      <c r="F3624" s="51">
        <v>100</v>
      </c>
    </row>
    <row r="3625" spans="1:6" ht="30" x14ac:dyDescent="0.25">
      <c r="A3625" s="46" t="s">
        <v>585</v>
      </c>
      <c r="B3625" s="51">
        <v>1987</v>
      </c>
      <c r="C3625" s="20" t="s">
        <v>394</v>
      </c>
      <c r="D3625" s="20">
        <f>LOG(csv!D3625)</f>
        <v>5.6425802507306173</v>
      </c>
      <c r="E3625" s="53">
        <f>LOG(csv!E3625)</f>
        <v>3.4069233843505087</v>
      </c>
      <c r="F3625" s="51">
        <v>100</v>
      </c>
    </row>
    <row r="3626" spans="1:6" ht="30" x14ac:dyDescent="0.25">
      <c r="A3626" s="46" t="s">
        <v>586</v>
      </c>
      <c r="B3626" s="51">
        <v>1987</v>
      </c>
      <c r="C3626" s="20" t="s">
        <v>392</v>
      </c>
      <c r="D3626" s="20">
        <f>LOG(csv!D3626)</f>
        <v>6.0555060013020441</v>
      </c>
      <c r="E3626" s="53">
        <f>LOG(csv!E3626)</f>
        <v>2.8814751187074976</v>
      </c>
      <c r="F3626" s="51">
        <v>100</v>
      </c>
    </row>
    <row r="3627" spans="1:6" ht="20" x14ac:dyDescent="0.25">
      <c r="A3627" s="46" t="s">
        <v>587</v>
      </c>
      <c r="B3627" s="51">
        <v>1987</v>
      </c>
      <c r="C3627" s="20" t="s">
        <v>390</v>
      </c>
      <c r="D3627" s="20">
        <f>LOG(csv!D3627)</f>
        <v>6.9550426109968271</v>
      </c>
      <c r="E3627" s="53">
        <f>LOG(csv!E3627)</f>
        <v>4.3321412982222292</v>
      </c>
      <c r="F3627" s="51">
        <v>100</v>
      </c>
    </row>
    <row r="3628" spans="1:6" ht="20" x14ac:dyDescent="0.25">
      <c r="A3628" s="46" t="s">
        <v>588</v>
      </c>
      <c r="B3628" s="51">
        <v>1987</v>
      </c>
      <c r="C3628" s="20" t="s">
        <v>390</v>
      </c>
      <c r="D3628" s="20">
        <f>LOG(csv!D3628)</f>
        <v>6.8764449772609142</v>
      </c>
      <c r="E3628" s="53">
        <f>LOG(csv!E3628)</f>
        <v>4.469599261484082</v>
      </c>
      <c r="F3628" s="51">
        <v>100</v>
      </c>
    </row>
    <row r="3629" spans="1:6" x14ac:dyDescent="0.25">
      <c r="A3629" s="46" t="s">
        <v>589</v>
      </c>
      <c r="B3629" s="51">
        <v>1987</v>
      </c>
      <c r="C3629" s="20" t="s">
        <v>405</v>
      </c>
      <c r="D3629" s="20">
        <f>LOG(csv!D3629)</f>
        <v>7.2760332957611249</v>
      </c>
      <c r="E3629" s="53">
        <f>LOG(csv!E3629)</f>
        <v>2.999290935173113</v>
      </c>
      <c r="F3629" s="51">
        <v>100</v>
      </c>
    </row>
    <row r="3630" spans="1:6" ht="30" x14ac:dyDescent="0.25">
      <c r="A3630" s="46" t="s">
        <v>591</v>
      </c>
      <c r="B3630" s="51">
        <v>1987</v>
      </c>
      <c r="C3630" s="20" t="s">
        <v>398</v>
      </c>
      <c r="D3630" s="20">
        <f>LOG(csv!D3630)</f>
        <v>6.8645594321922756</v>
      </c>
      <c r="E3630" s="53">
        <f>LOG(csv!E3630)</f>
        <v>2.5456349031283461</v>
      </c>
      <c r="F3630" s="51">
        <v>100</v>
      </c>
    </row>
    <row r="3631" spans="1:6" ht="30" x14ac:dyDescent="0.25">
      <c r="A3631" s="46" t="s">
        <v>593</v>
      </c>
      <c r="B3631" s="51">
        <v>1987</v>
      </c>
      <c r="C3631" s="20" t="s">
        <v>382</v>
      </c>
      <c r="D3631" s="20">
        <f>LOG(csv!D3631)</f>
        <v>7.8104448737186072</v>
      </c>
      <c r="E3631" s="53">
        <f>LOG(csv!E3631)</f>
        <v>2.9713672172835337</v>
      </c>
      <c r="F3631" s="51">
        <v>100</v>
      </c>
    </row>
    <row r="3632" spans="1:6" ht="20" x14ac:dyDescent="0.25">
      <c r="A3632" s="46" t="s">
        <v>515</v>
      </c>
      <c r="B3632" s="51">
        <v>1987</v>
      </c>
      <c r="C3632" s="20" t="s">
        <v>384</v>
      </c>
      <c r="D3632" s="20">
        <f>LOG(csv!D3632)</f>
        <v>6.3118712106355614</v>
      </c>
      <c r="E3632" s="53">
        <f>LOG(csv!E3632)</f>
        <v>3.2739293773067049</v>
      </c>
      <c r="F3632" s="51">
        <v>100</v>
      </c>
    </row>
    <row r="3633" spans="1:6" ht="20" x14ac:dyDescent="0.35">
      <c r="A3633" s="46" t="s">
        <v>625</v>
      </c>
      <c r="B3633" s="51">
        <v>1987</v>
      </c>
      <c r="C3633" s="42" t="s">
        <v>382</v>
      </c>
      <c r="D3633" s="20">
        <f>LOG(csv!D3633)</f>
        <v>6.0671609060616039</v>
      </c>
      <c r="E3633" s="53">
        <f>LOG(csv!E3633)</f>
        <v>2.4681808111497423</v>
      </c>
      <c r="F3633" s="51">
        <v>100</v>
      </c>
    </row>
    <row r="3634" spans="1:6" ht="30" x14ac:dyDescent="0.25">
      <c r="A3634" s="46" t="s">
        <v>594</v>
      </c>
      <c r="B3634" s="51">
        <v>1987</v>
      </c>
      <c r="C3634" s="20" t="s">
        <v>392</v>
      </c>
      <c r="D3634" s="20">
        <f>LOG(csv!D3634)</f>
        <v>6.7441914011106388</v>
      </c>
      <c r="E3634" s="53">
        <f>LOG(csv!E3634)</f>
        <v>2.5559598279037994</v>
      </c>
      <c r="F3634" s="51">
        <v>100</v>
      </c>
    </row>
    <row r="3635" spans="1:6" x14ac:dyDescent="0.25">
      <c r="A3635" s="46" t="s">
        <v>595</v>
      </c>
      <c r="B3635" s="51">
        <v>1987</v>
      </c>
      <c r="C3635" s="20" t="s">
        <v>388</v>
      </c>
      <c r="D3635" s="20">
        <f>LOG(csv!D3635)</f>
        <v>5.0595217660408505</v>
      </c>
      <c r="E3635" s="53">
        <f>LOG(csv!E3635)</f>
        <v>2.9370799164517369</v>
      </c>
      <c r="F3635" s="51">
        <v>100</v>
      </c>
    </row>
    <row r="3636" spans="1:6" ht="30" x14ac:dyDescent="0.25">
      <c r="A3636" s="47" t="s">
        <v>596</v>
      </c>
      <c r="B3636" s="51">
        <v>1987</v>
      </c>
      <c r="C3636" s="20" t="s">
        <v>394</v>
      </c>
      <c r="D3636" s="20">
        <f>LOG(csv!D3636)</f>
        <v>6.0276928298182444</v>
      </c>
      <c r="E3636" s="53">
        <f>LOG(csv!E3636)</f>
        <v>3.6035839312068267</v>
      </c>
      <c r="F3636" s="51">
        <v>100</v>
      </c>
    </row>
    <row r="3637" spans="1:6" ht="20" x14ac:dyDescent="0.25">
      <c r="A3637" s="46" t="s">
        <v>597</v>
      </c>
      <c r="B3637" s="51">
        <v>1987</v>
      </c>
      <c r="C3637" s="20" t="s">
        <v>386</v>
      </c>
      <c r="D3637" s="20">
        <f>LOG(csv!D3637)</f>
        <v>7.007535015451908</v>
      </c>
      <c r="E3637" s="53">
        <f>LOG(csv!E3637)</f>
        <v>3.1009959198802082</v>
      </c>
      <c r="F3637" s="51">
        <v>100</v>
      </c>
    </row>
    <row r="3638" spans="1:6" x14ac:dyDescent="0.25">
      <c r="A3638" s="46" t="s">
        <v>598</v>
      </c>
      <c r="B3638" s="51">
        <v>1987</v>
      </c>
      <c r="C3638" s="20" t="s">
        <v>405</v>
      </c>
      <c r="D3638" s="20">
        <f>LOG(csv!D3638)</f>
        <v>7.847658756891005</v>
      </c>
      <c r="E3638" s="53">
        <f>LOG(csv!E3638)</f>
        <v>3.2313753632838331</v>
      </c>
      <c r="F3638" s="51">
        <v>100</v>
      </c>
    </row>
    <row r="3639" spans="1:6" ht="30" x14ac:dyDescent="0.25">
      <c r="A3639" s="46" t="s">
        <v>599</v>
      </c>
      <c r="B3639" s="51">
        <v>1987</v>
      </c>
      <c r="C3639" s="20" t="s">
        <v>398</v>
      </c>
      <c r="D3639" s="20">
        <f>LOG(csv!D3639)</f>
        <v>6.7026820786421526</v>
      </c>
      <c r="E3639" s="53">
        <f>LOG(csv!E3639)</f>
        <v>2.8370479166853353</v>
      </c>
      <c r="F3639" s="51">
        <v>100</v>
      </c>
    </row>
    <row r="3640" spans="1:6" x14ac:dyDescent="0.25">
      <c r="A3640" s="46" t="s">
        <v>601</v>
      </c>
      <c r="B3640" s="51">
        <v>1987</v>
      </c>
      <c r="C3640" s="20" t="s">
        <v>388</v>
      </c>
      <c r="D3640" s="20">
        <f>LOG(csv!D3640)</f>
        <v>4.0722498976135144</v>
      </c>
      <c r="E3640" s="53">
        <f>LOG(csv!E3640)</f>
        <v>2.9094656079831629</v>
      </c>
      <c r="F3640" s="51">
        <v>100</v>
      </c>
    </row>
    <row r="3641" spans="1:6" ht="30" x14ac:dyDescent="0.25">
      <c r="A3641" s="46" t="s">
        <v>602</v>
      </c>
      <c r="B3641" s="51">
        <v>1987</v>
      </c>
      <c r="C3641" s="20" t="s">
        <v>392</v>
      </c>
      <c r="D3641" s="20">
        <f>LOG(csv!D3641)</f>
        <v>7.4501837128155204</v>
      </c>
      <c r="E3641" s="53">
        <f>LOG(csv!E3641)</f>
        <v>2.6022131508390851</v>
      </c>
      <c r="F3641" s="51">
        <v>100</v>
      </c>
    </row>
    <row r="3642" spans="1:6" ht="30" x14ac:dyDescent="0.25">
      <c r="A3642" s="46" t="s">
        <v>603</v>
      </c>
      <c r="B3642" s="51">
        <v>1987</v>
      </c>
      <c r="C3642" s="20" t="s">
        <v>398</v>
      </c>
      <c r="D3642" s="20">
        <f>LOG(csv!D3642)</f>
        <v>7.6694174541257576</v>
      </c>
      <c r="E3642" s="53">
        <f>LOG(csv!E3642)</f>
        <v>3.0967165455828116</v>
      </c>
      <c r="F3642" s="51">
        <v>100</v>
      </c>
    </row>
    <row r="3643" spans="1:6" ht="30" x14ac:dyDescent="0.25">
      <c r="A3643" s="46" t="s">
        <v>604</v>
      </c>
      <c r="B3643" s="51">
        <v>1987</v>
      </c>
      <c r="C3643" s="20" t="s">
        <v>405</v>
      </c>
      <c r="D3643" s="20">
        <f>LOG(csv!D3643)</f>
        <v>6.415426281290876</v>
      </c>
      <c r="E3643" s="53">
        <f>LOG(csv!E3643)</f>
        <v>4.3793660888119978</v>
      </c>
      <c r="F3643" s="51">
        <v>100</v>
      </c>
    </row>
    <row r="3644" spans="1:6" ht="20" x14ac:dyDescent="0.25">
      <c r="A3644" s="48" t="s">
        <v>605</v>
      </c>
      <c r="B3644" s="51">
        <v>1987</v>
      </c>
      <c r="C3644" s="20" t="s">
        <v>390</v>
      </c>
      <c r="D3644" s="20">
        <f>LOG(csv!D3644)</f>
        <v>7.7825382148795619</v>
      </c>
      <c r="E3644" s="53">
        <f>LOG(csv!E3644)</f>
        <v>4.1178870442400513</v>
      </c>
      <c r="F3644" s="51">
        <v>100</v>
      </c>
    </row>
    <row r="3645" spans="1:6" ht="30" x14ac:dyDescent="0.25">
      <c r="A3645" s="46" t="s">
        <v>592</v>
      </c>
      <c r="B3645" s="51">
        <v>1987</v>
      </c>
      <c r="C3645" s="20" t="s">
        <v>392</v>
      </c>
      <c r="D3645" s="20">
        <f>LOG(csv!D3645)</f>
        <v>7.5733983813918968</v>
      </c>
      <c r="E3645" s="53">
        <f>LOG(csv!E3645)</f>
        <v>2.1004551607690423</v>
      </c>
      <c r="F3645" s="51">
        <v>100</v>
      </c>
    </row>
    <row r="3646" spans="1:6" ht="20" x14ac:dyDescent="0.25">
      <c r="A3646" s="48" t="s">
        <v>606</v>
      </c>
      <c r="B3646" s="51">
        <v>1987</v>
      </c>
      <c r="C3646" s="20" t="s">
        <v>413</v>
      </c>
      <c r="D3646" s="20">
        <f>LOG(csv!D3646)</f>
        <v>8.4748631650071289</v>
      </c>
      <c r="E3646" s="53">
        <f>LOG(csv!E3646)</f>
        <v>4.3032146147945314</v>
      </c>
      <c r="F3646" s="51">
        <v>100</v>
      </c>
    </row>
    <row r="3647" spans="1:6" ht="30" x14ac:dyDescent="0.25">
      <c r="A3647" s="48" t="s">
        <v>612</v>
      </c>
      <c r="B3647" s="51">
        <v>1987</v>
      </c>
      <c r="C3647" s="20" t="s">
        <v>394</v>
      </c>
      <c r="D3647" s="20">
        <f>LOG(csv!D3647)</f>
        <v>5.035849819934441</v>
      </c>
      <c r="E3647" s="53">
        <f>LOG(csv!E3647)</f>
        <v>4.034560379339224</v>
      </c>
      <c r="F3647" s="51">
        <v>100</v>
      </c>
    </row>
    <row r="3648" spans="1:6" ht="30" x14ac:dyDescent="0.25">
      <c r="A3648" s="46" t="s">
        <v>607</v>
      </c>
      <c r="B3648" s="51">
        <v>1987</v>
      </c>
      <c r="C3648" s="20" t="s">
        <v>394</v>
      </c>
      <c r="D3648" s="20">
        <f>LOG(csv!D3648)</f>
        <v>6.5355386741890982</v>
      </c>
      <c r="E3648" s="53">
        <f>LOG(csv!E3648)</f>
        <v>3.3830253679258533</v>
      </c>
      <c r="F3648" s="51">
        <v>100</v>
      </c>
    </row>
    <row r="3649" spans="1:6" ht="30" x14ac:dyDescent="0.25">
      <c r="A3649" s="46" t="s">
        <v>608</v>
      </c>
      <c r="B3649" s="51">
        <v>1987</v>
      </c>
      <c r="C3649" s="20" t="s">
        <v>398</v>
      </c>
      <c r="D3649" s="20">
        <f>LOG(csv!D3649)</f>
        <v>7.4362761214762214</v>
      </c>
      <c r="E3649" s="53">
        <f>LOG(csv!E3649)</f>
        <v>2.7695068482345837</v>
      </c>
      <c r="F3649" s="51">
        <v>100</v>
      </c>
    </row>
    <row r="3650" spans="1:6" x14ac:dyDescent="0.25">
      <c r="A3650" s="46" t="s">
        <v>609</v>
      </c>
      <c r="B3650" s="51">
        <v>1987</v>
      </c>
      <c r="C3650" s="20" t="s">
        <v>388</v>
      </c>
      <c r="D3650" s="20">
        <f>LOG(csv!D3650)</f>
        <v>5.3198739874768259</v>
      </c>
      <c r="E3650" s="53">
        <f>LOG(csv!E3650)</f>
        <v>2.9827704525170704</v>
      </c>
      <c r="F3650" s="51">
        <v>100</v>
      </c>
    </row>
    <row r="3651" spans="1:6" ht="30" x14ac:dyDescent="0.25">
      <c r="A3651" s="46" t="s">
        <v>610</v>
      </c>
      <c r="B3651" s="51">
        <v>1987</v>
      </c>
      <c r="C3651" s="20" t="s">
        <v>394</v>
      </c>
      <c r="D3651" s="20">
        <f>LOG(csv!D3651)</f>
        <v>7.4104471284762887</v>
      </c>
      <c r="E3651" s="53">
        <f>LOG(csv!E3651)</f>
        <v>3.3908102365515442</v>
      </c>
      <c r="F3651" s="51">
        <v>100</v>
      </c>
    </row>
    <row r="3652" spans="1:6" ht="30" x14ac:dyDescent="0.25">
      <c r="A3652" s="48" t="s">
        <v>611</v>
      </c>
      <c r="B3652" s="51">
        <v>1987</v>
      </c>
      <c r="C3652" s="20" t="s">
        <v>382</v>
      </c>
      <c r="D3652" s="20">
        <f>LOG(csv!D3652)</f>
        <v>7.9263577084123877</v>
      </c>
      <c r="E3652" s="53">
        <f>LOG(csv!E3652)</f>
        <v>2.7735330838236418</v>
      </c>
      <c r="F3652" s="51">
        <v>100</v>
      </c>
    </row>
    <row r="3653" spans="1:6" x14ac:dyDescent="0.25">
      <c r="A3653" s="46" t="s">
        <v>616</v>
      </c>
      <c r="B3653" s="51">
        <v>1987</v>
      </c>
      <c r="C3653" s="20" t="s">
        <v>405</v>
      </c>
      <c r="D3653" s="20">
        <f>LOG(csv!D3653)</f>
        <v>7.3315525658302727</v>
      </c>
      <c r="E3653" s="53">
        <f>LOG(csv!E3653)</f>
        <v>2.376056256742114</v>
      </c>
      <c r="F3653" s="51">
        <v>100</v>
      </c>
    </row>
    <row r="3654" spans="1:6" ht="30" x14ac:dyDescent="0.25">
      <c r="A3654" s="46" t="s">
        <v>617</v>
      </c>
      <c r="B3654" s="51">
        <v>1987</v>
      </c>
      <c r="C3654" s="20" t="s">
        <v>392</v>
      </c>
      <c r="D3654" s="20">
        <f>LOG(csv!D3654)</f>
        <v>7.0607737408432509</v>
      </c>
      <c r="E3654" s="53">
        <f>LOG(csv!E3654)</f>
        <v>2.4818381722942338</v>
      </c>
      <c r="F3654" s="51">
        <v>100</v>
      </c>
    </row>
    <row r="3655" spans="1:6" ht="30" x14ac:dyDescent="0.25">
      <c r="A3655" s="46" t="s">
        <v>618</v>
      </c>
      <c r="B3655" s="51">
        <v>1987</v>
      </c>
      <c r="C3655" s="20" t="s">
        <v>392</v>
      </c>
      <c r="D3655" s="20">
        <f>LOG(csv!D3655)</f>
        <v>7.0876680393782019</v>
      </c>
      <c r="E3655" s="53">
        <f>LOG(csv!E3655)</f>
        <v>2.8493875623193232</v>
      </c>
      <c r="F3655" s="51">
        <v>100</v>
      </c>
    </row>
    <row r="3656" spans="1:6" ht="30" x14ac:dyDescent="0.25">
      <c r="A3656" s="46" t="s">
        <v>381</v>
      </c>
      <c r="B3656" s="51">
        <v>1988</v>
      </c>
      <c r="C3656" s="20" t="s">
        <v>382</v>
      </c>
      <c r="D3656" s="20">
        <f>LOG(csv!D3656)</f>
        <v>7.4921594601053512</v>
      </c>
      <c r="E3656" s="53">
        <f>LOG(csv!E3656)</f>
        <v>2.3343436294651121</v>
      </c>
      <c r="F3656" s="51">
        <v>100</v>
      </c>
    </row>
    <row r="3657" spans="1:6" ht="20" x14ac:dyDescent="0.25">
      <c r="A3657" s="46" t="s">
        <v>383</v>
      </c>
      <c r="B3657" s="51">
        <v>1988</v>
      </c>
      <c r="C3657" s="20" t="s">
        <v>384</v>
      </c>
      <c r="D3657" s="20">
        <f>LOG(csv!D3657)</f>
        <v>6.5540837504654892</v>
      </c>
      <c r="E3657" s="53">
        <f>LOG(csv!E3657)</f>
        <v>2.8303106376543421</v>
      </c>
      <c r="F3657" s="51">
        <v>100</v>
      </c>
    </row>
    <row r="3658" spans="1:6" ht="20" x14ac:dyDescent="0.25">
      <c r="A3658" s="46" t="s">
        <v>385</v>
      </c>
      <c r="B3658" s="51">
        <v>1988</v>
      </c>
      <c r="C3658" s="20" t="s">
        <v>386</v>
      </c>
      <c r="D3658" s="20">
        <f>LOG(csv!D3658)</f>
        <v>7.5175929308559484</v>
      </c>
      <c r="E3658" s="53">
        <f>LOG(csv!E3658)</f>
        <v>3.3807222250228328</v>
      </c>
      <c r="F3658" s="51">
        <v>100</v>
      </c>
    </row>
    <row r="3659" spans="1:6" ht="20" x14ac:dyDescent="0.25">
      <c r="A3659" s="46" t="s">
        <v>389</v>
      </c>
      <c r="B3659" s="51">
        <v>1988</v>
      </c>
      <c r="C3659" s="20" t="s">
        <v>390</v>
      </c>
      <c r="D3659" s="20">
        <f>LOG(csv!D3659)</f>
        <v>4.8524860932356217</v>
      </c>
      <c r="E3659" s="53">
        <f>LOG(csv!E3659)</f>
        <v>4.1554941932920055</v>
      </c>
      <c r="F3659" s="51">
        <v>100</v>
      </c>
    </row>
    <row r="3660" spans="1:6" ht="30" x14ac:dyDescent="0.25">
      <c r="A3660" s="46" t="s">
        <v>391</v>
      </c>
      <c r="B3660" s="51">
        <v>1988</v>
      </c>
      <c r="C3660" s="20" t="s">
        <v>392</v>
      </c>
      <c r="D3660" s="20">
        <f>LOG(csv!D3660)</f>
        <v>7.0837559202283726</v>
      </c>
      <c r="E3660" s="53">
        <f>LOG(csv!E3660)</f>
        <v>2.8020257736368555</v>
      </c>
      <c r="F3660" s="51">
        <v>100</v>
      </c>
    </row>
    <row r="3661" spans="1:6" ht="30" x14ac:dyDescent="0.25">
      <c r="A3661" s="47" t="s">
        <v>395</v>
      </c>
      <c r="B3661" s="51">
        <v>1988</v>
      </c>
      <c r="C3661" s="20" t="s">
        <v>394</v>
      </c>
      <c r="D3661" s="20">
        <f>LOG(csv!D3661)</f>
        <v>4.8395283245775316</v>
      </c>
      <c r="E3661" s="53">
        <f>LOG(csv!E3661)</f>
        <v>3.7336664517986056</v>
      </c>
      <c r="F3661" s="51">
        <v>100</v>
      </c>
    </row>
    <row r="3662" spans="1:6" ht="30" x14ac:dyDescent="0.25">
      <c r="A3662" s="46" t="s">
        <v>396</v>
      </c>
      <c r="B3662" s="51">
        <v>1988</v>
      </c>
      <c r="C3662" s="20" t="s">
        <v>394</v>
      </c>
      <c r="D3662" s="20">
        <f>LOG(csv!D3662)</f>
        <v>7.6012104735850121</v>
      </c>
      <c r="E3662" s="53">
        <f>LOG(csv!E3662)</f>
        <v>3.5987169505212857</v>
      </c>
      <c r="F3662" s="51">
        <v>100</v>
      </c>
    </row>
    <row r="3663" spans="1:6" ht="30" x14ac:dyDescent="0.25">
      <c r="A3663" s="46" t="s">
        <v>397</v>
      </c>
      <c r="B3663" s="51">
        <v>1988</v>
      </c>
      <c r="C3663" s="20" t="s">
        <v>398</v>
      </c>
      <c r="D3663" s="20">
        <f>LOG(csv!D3663)</f>
        <v>6.4736872102914358</v>
      </c>
      <c r="E3663" s="53">
        <f>LOG(csv!E3663)</f>
        <v>2.615371775106186</v>
      </c>
      <c r="F3663" s="51">
        <v>100</v>
      </c>
    </row>
    <row r="3664" spans="1:6" ht="30" x14ac:dyDescent="0.25">
      <c r="A3664" s="46" t="s">
        <v>399</v>
      </c>
      <c r="B3664" s="51">
        <v>1988</v>
      </c>
      <c r="C3664" s="20" t="s">
        <v>394</v>
      </c>
      <c r="D3664" s="20">
        <f>LOG(csv!D3664)</f>
        <v>4.8566745246667775</v>
      </c>
      <c r="E3664" s="53">
        <f>LOG(csv!E3664)</f>
        <v>4.106149018944647</v>
      </c>
      <c r="F3664" s="51">
        <v>100</v>
      </c>
    </row>
    <row r="3665" spans="1:6" x14ac:dyDescent="0.25">
      <c r="A3665" s="46" t="s">
        <v>400</v>
      </c>
      <c r="B3665" s="51">
        <v>1988</v>
      </c>
      <c r="C3665" s="20" t="s">
        <v>388</v>
      </c>
      <c r="D3665" s="20">
        <f>LOG(csv!D3665)</f>
        <v>7.3067269341885055</v>
      </c>
      <c r="E3665" s="53">
        <f>LOG(csv!E3665)</f>
        <v>4.1541601874025256</v>
      </c>
      <c r="F3665" s="51">
        <v>100</v>
      </c>
    </row>
    <row r="3666" spans="1:6" ht="20" x14ac:dyDescent="0.25">
      <c r="A3666" s="46" t="s">
        <v>401</v>
      </c>
      <c r="B3666" s="51">
        <v>1988</v>
      </c>
      <c r="C3666" s="20" t="s">
        <v>390</v>
      </c>
      <c r="D3666" s="20">
        <f>LOG(csv!D3666)</f>
        <v>6.9134365938537217</v>
      </c>
      <c r="E3666" s="53">
        <f>LOG(csv!E3666)</f>
        <v>4.2439372753004454</v>
      </c>
      <c r="F3666" s="51">
        <v>100</v>
      </c>
    </row>
    <row r="3667" spans="1:6" ht="30" x14ac:dyDescent="0.25">
      <c r="A3667" s="46" t="s">
        <v>402</v>
      </c>
      <c r="B3667" s="51">
        <v>1988</v>
      </c>
      <c r="C3667" s="20" t="s">
        <v>398</v>
      </c>
      <c r="D3667" s="20">
        <f>LOG(csv!D3667)</f>
        <v>6.9010013907616816</v>
      </c>
      <c r="E3667" s="53">
        <f>LOG(csv!E3667)</f>
        <v>2.7498029307789276</v>
      </c>
      <c r="F3667" s="51">
        <v>100</v>
      </c>
    </row>
    <row r="3668" spans="1:6" ht="14.5" x14ac:dyDescent="0.35">
      <c r="A3668" s="46" t="s">
        <v>620</v>
      </c>
      <c r="B3668" s="51">
        <v>1988</v>
      </c>
      <c r="C3668" s="42" t="s">
        <v>394</v>
      </c>
      <c r="D3668" s="20">
        <f>LOG(csv!D3668)</f>
        <v>5.5940808073603616</v>
      </c>
      <c r="E3668" s="53">
        <f>LOG(csv!E3668)</f>
        <v>4.0562170351781459</v>
      </c>
      <c r="F3668" s="51">
        <v>100</v>
      </c>
    </row>
    <row r="3669" spans="1:6" x14ac:dyDescent="0.25">
      <c r="A3669" s="46" t="s">
        <v>404</v>
      </c>
      <c r="B3669" s="51">
        <v>1988</v>
      </c>
      <c r="C3669" s="20" t="s">
        <v>405</v>
      </c>
      <c r="D3669" s="20">
        <f>LOG(csv!D3669)</f>
        <v>5.8442192562412689</v>
      </c>
      <c r="E3669" s="53">
        <f>LOG(csv!E3669)</f>
        <v>3.9008102237942506</v>
      </c>
      <c r="F3669" s="51">
        <v>100</v>
      </c>
    </row>
    <row r="3670" spans="1:6" ht="30" x14ac:dyDescent="0.25">
      <c r="A3670" s="46" t="s">
        <v>406</v>
      </c>
      <c r="B3670" s="51">
        <v>1988</v>
      </c>
      <c r="C3670" s="20" t="s">
        <v>382</v>
      </c>
      <c r="D3670" s="20">
        <f>LOG(csv!D3670)</f>
        <v>8.1683953858024143</v>
      </c>
      <c r="E3670" s="53">
        <f>LOG(csv!E3670)</f>
        <v>2.4211663192858519</v>
      </c>
      <c r="F3670" s="51">
        <v>100</v>
      </c>
    </row>
    <row r="3671" spans="1:6" ht="30" x14ac:dyDescent="0.25">
      <c r="A3671" s="46" t="s">
        <v>407</v>
      </c>
      <c r="B3671" s="51">
        <v>1988</v>
      </c>
      <c r="C3671" s="20" t="s">
        <v>394</v>
      </c>
      <c r="D3671" s="20">
        <f>LOG(csv!D3671)</f>
        <v>5.447021517337439</v>
      </c>
      <c r="E3671" s="53">
        <f>LOG(csv!E3671)</f>
        <v>3.8458389251982688</v>
      </c>
      <c r="F3671" s="51">
        <v>100</v>
      </c>
    </row>
    <row r="3672" spans="1:6" ht="30" x14ac:dyDescent="0.25">
      <c r="A3672" s="46" t="s">
        <v>408</v>
      </c>
      <c r="B3672" s="51">
        <v>1988</v>
      </c>
      <c r="C3672" s="20" t="s">
        <v>398</v>
      </c>
      <c r="D3672" s="20">
        <f>LOG(csv!D3672)</f>
        <v>7.0125424369006533</v>
      </c>
      <c r="E3672" s="53">
        <f>LOG(csv!E3672)</f>
        <v>2.9805593519788176</v>
      </c>
      <c r="F3672" s="51">
        <v>100</v>
      </c>
    </row>
    <row r="3673" spans="1:6" ht="20" x14ac:dyDescent="0.25">
      <c r="A3673" s="46" t="s">
        <v>409</v>
      </c>
      <c r="B3673" s="51">
        <v>1988</v>
      </c>
      <c r="C3673" s="20" t="s">
        <v>390</v>
      </c>
      <c r="D3673" s="20">
        <f>LOG(csv!D3673)</f>
        <v>7.0161583154620404</v>
      </c>
      <c r="E3673" s="53">
        <f>LOG(csv!E3673)</f>
        <v>4.2169268259763841</v>
      </c>
      <c r="F3673" s="51">
        <v>100</v>
      </c>
    </row>
    <row r="3674" spans="1:6" ht="30" x14ac:dyDescent="0.25">
      <c r="A3674" s="46" t="s">
        <v>410</v>
      </c>
      <c r="B3674" s="51">
        <v>1988</v>
      </c>
      <c r="C3674" s="20" t="s">
        <v>394</v>
      </c>
      <c r="D3674" s="20">
        <f>LOG(csv!D3674)</f>
        <v>5.4589851457110132</v>
      </c>
      <c r="E3674" s="53">
        <f>LOG(csv!E3674)</f>
        <v>3.2452589780936232</v>
      </c>
      <c r="F3674" s="51">
        <v>100</v>
      </c>
    </row>
    <row r="3675" spans="1:6" ht="30" x14ac:dyDescent="0.25">
      <c r="A3675" s="46" t="s">
        <v>411</v>
      </c>
      <c r="B3675" s="51">
        <v>1988</v>
      </c>
      <c r="C3675" s="20" t="s">
        <v>392</v>
      </c>
      <c r="D3675" s="20">
        <f>LOG(csv!D3675)</f>
        <v>6.8955851826257453</v>
      </c>
      <c r="E3675" s="53">
        <f>LOG(csv!E3675)</f>
        <v>2.5388366185303202</v>
      </c>
      <c r="F3675" s="51">
        <v>100</v>
      </c>
    </row>
    <row r="3676" spans="1:6" ht="20" x14ac:dyDescent="0.25">
      <c r="A3676" s="46" t="s">
        <v>412</v>
      </c>
      <c r="B3676" s="51">
        <v>1988</v>
      </c>
      <c r="C3676" s="20" t="s">
        <v>413</v>
      </c>
      <c r="D3676" s="20">
        <f>LOG(csv!D3676)</f>
        <v>4.8180476510995192</v>
      </c>
      <c r="E3676" s="53">
        <f>LOG(csv!E3676)</f>
        <v>4.3847686097640253</v>
      </c>
      <c r="F3676" s="51">
        <v>100</v>
      </c>
    </row>
    <row r="3677" spans="1:6" ht="30" x14ac:dyDescent="0.25">
      <c r="A3677" s="46" t="s">
        <v>414</v>
      </c>
      <c r="B3677" s="51">
        <v>1988</v>
      </c>
      <c r="C3677" s="20" t="s">
        <v>382</v>
      </c>
      <c r="D3677" s="20">
        <f>LOG(csv!D3677)</f>
        <v>6.3578820808251244</v>
      </c>
      <c r="E3677" s="53">
        <f>LOG(csv!E3677)</f>
        <v>2.7395501624313905</v>
      </c>
      <c r="F3677" s="51">
        <v>100</v>
      </c>
    </row>
    <row r="3678" spans="1:6" ht="30" x14ac:dyDescent="0.25">
      <c r="A3678" s="48" t="s">
        <v>415</v>
      </c>
      <c r="B3678" s="51">
        <v>1988</v>
      </c>
      <c r="C3678" s="20" t="s">
        <v>394</v>
      </c>
      <c r="D3678" s="20">
        <f>LOG(csv!D3678)</f>
        <v>6.9537136028655411</v>
      </c>
      <c r="E3678" s="53">
        <f>LOG(csv!E3678)</f>
        <v>2.8434636093728791</v>
      </c>
      <c r="F3678" s="51">
        <v>100</v>
      </c>
    </row>
    <row r="3679" spans="1:6" ht="20" x14ac:dyDescent="0.25">
      <c r="A3679" s="47" t="s">
        <v>416</v>
      </c>
      <c r="B3679" s="51">
        <v>1988</v>
      </c>
      <c r="C3679" s="20" t="s">
        <v>384</v>
      </c>
      <c r="D3679" s="20">
        <f>LOG(csv!D3679)</f>
        <v>6.6531136764073171</v>
      </c>
      <c r="E3679" s="53">
        <f>LOG(csv!E3679)</f>
        <v>2.5672934633855475</v>
      </c>
      <c r="F3679" s="51">
        <v>100</v>
      </c>
    </row>
    <row r="3680" spans="1:6" ht="30" x14ac:dyDescent="0.25">
      <c r="A3680" s="46" t="s">
        <v>417</v>
      </c>
      <c r="B3680" s="51">
        <v>1988</v>
      </c>
      <c r="C3680" s="20" t="s">
        <v>392</v>
      </c>
      <c r="D3680" s="20">
        <f>LOG(csv!D3680)</f>
        <v>6.214799621906586</v>
      </c>
      <c r="E3680" s="53">
        <f>LOG(csv!E3680)</f>
        <v>3.3083768282650587</v>
      </c>
      <c r="F3680" s="51">
        <v>100</v>
      </c>
    </row>
    <row r="3681" spans="1:6" ht="30" x14ac:dyDescent="0.25">
      <c r="A3681" s="46" t="s">
        <v>418</v>
      </c>
      <c r="B3681" s="51">
        <v>1988</v>
      </c>
      <c r="C3681" s="20" t="s">
        <v>394</v>
      </c>
      <c r="D3681" s="20">
        <f>LOG(csv!D3681)</f>
        <v>8.2743385220731476</v>
      </c>
      <c r="E3681" s="53">
        <f>LOG(csv!E3681)</f>
        <v>3.3572181577053772</v>
      </c>
      <c r="F3681" s="51">
        <v>100</v>
      </c>
    </row>
    <row r="3682" spans="1:6" ht="30" x14ac:dyDescent="0.25">
      <c r="A3682" s="48" t="s">
        <v>420</v>
      </c>
      <c r="B3682" s="51">
        <v>1988</v>
      </c>
      <c r="C3682" s="20" t="s">
        <v>382</v>
      </c>
      <c r="D3682" s="20">
        <f>LOG(csv!D3682)</f>
        <v>5.579147689887467</v>
      </c>
      <c r="E3682" s="53">
        <f>LOG(csv!E3682)</f>
        <v>4.0447088730120946</v>
      </c>
      <c r="F3682" s="51">
        <v>100</v>
      </c>
    </row>
    <row r="3683" spans="1:6" ht="20" x14ac:dyDescent="0.25">
      <c r="A3683" s="46" t="s">
        <v>421</v>
      </c>
      <c r="B3683" s="51">
        <v>1988</v>
      </c>
      <c r="C3683" s="20" t="s">
        <v>384</v>
      </c>
      <c r="D3683" s="20">
        <f>LOG(csv!D3683)</f>
        <v>6.8683720815186007</v>
      </c>
      <c r="E3683" s="53">
        <f>LOG(csv!E3683)</f>
        <v>3.4084279978617427</v>
      </c>
      <c r="F3683" s="51">
        <v>100</v>
      </c>
    </row>
    <row r="3684" spans="1:6" ht="30" x14ac:dyDescent="0.25">
      <c r="A3684" s="46" t="s">
        <v>422</v>
      </c>
      <c r="B3684" s="51">
        <v>1988</v>
      </c>
      <c r="C3684" s="20" t="s">
        <v>392</v>
      </c>
      <c r="D3684" s="20">
        <f>LOG(csv!D3684)</f>
        <v>7.1431076481125997</v>
      </c>
      <c r="E3684" s="53">
        <f>LOG(csv!E3684)</f>
        <v>2.4956301195782435</v>
      </c>
      <c r="F3684" s="51">
        <v>100</v>
      </c>
    </row>
    <row r="3685" spans="1:6" ht="30" x14ac:dyDescent="0.25">
      <c r="A3685" s="46" t="s">
        <v>424</v>
      </c>
      <c r="B3685" s="51">
        <v>1988</v>
      </c>
      <c r="C3685" s="20" t="s">
        <v>392</v>
      </c>
      <c r="D3685" s="20">
        <f>LOG(csv!D3685)</f>
        <v>6.9079521720326253</v>
      </c>
      <c r="E3685" s="53">
        <f>LOG(csv!E3685)</f>
        <v>2.3114120533434086</v>
      </c>
      <c r="F3685" s="51">
        <v>100</v>
      </c>
    </row>
    <row r="3686" spans="1:6" ht="30" x14ac:dyDescent="0.25">
      <c r="A3686" s="46" t="s">
        <v>425</v>
      </c>
      <c r="B3686" s="51">
        <v>1988</v>
      </c>
      <c r="C3686" s="20" t="s">
        <v>382</v>
      </c>
      <c r="D3686" s="20">
        <f>LOG(csv!D3686)</f>
        <v>7.142434113551853</v>
      </c>
      <c r="E3686" s="53">
        <f>LOG(csv!E3686)</f>
        <v>2.3522505978963029</v>
      </c>
      <c r="F3686" s="51">
        <v>100</v>
      </c>
    </row>
    <row r="3687" spans="1:6" ht="30" x14ac:dyDescent="0.25">
      <c r="A3687" s="46" t="s">
        <v>426</v>
      </c>
      <c r="B3687" s="51">
        <v>1988</v>
      </c>
      <c r="C3687" s="20" t="s">
        <v>392</v>
      </c>
      <c r="D3687" s="20">
        <f>LOG(csv!D3687)</f>
        <v>7.2390666749484458</v>
      </c>
      <c r="E3687" s="53">
        <f>LOG(csv!E3687)</f>
        <v>3.0409011964076842</v>
      </c>
      <c r="F3687" s="51">
        <v>100</v>
      </c>
    </row>
    <row r="3688" spans="1:6" ht="20" x14ac:dyDescent="0.25">
      <c r="A3688" s="46" t="s">
        <v>427</v>
      </c>
      <c r="B3688" s="51">
        <v>1988</v>
      </c>
      <c r="C3688" s="20" t="s">
        <v>413</v>
      </c>
      <c r="D3688" s="20">
        <f>LOG(csv!D3688)</f>
        <v>7.5198139806642468</v>
      </c>
      <c r="E3688" s="53">
        <f>LOG(csv!E3688)</f>
        <v>4.2756398407572407</v>
      </c>
      <c r="F3688" s="51">
        <v>100</v>
      </c>
    </row>
    <row r="3689" spans="1:6" ht="30" x14ac:dyDescent="0.25">
      <c r="A3689" s="48" t="s">
        <v>428</v>
      </c>
      <c r="B3689" s="51">
        <v>1988</v>
      </c>
      <c r="C3689" s="20" t="s">
        <v>392</v>
      </c>
      <c r="D3689" s="20">
        <f>LOG(csv!D3689)</f>
        <v>5.6242604321501801</v>
      </c>
      <c r="E3689" s="53">
        <f>LOG(csv!E3689)</f>
        <v>2.9050981669738993</v>
      </c>
      <c r="F3689" s="51">
        <v>100</v>
      </c>
    </row>
    <row r="3690" spans="1:6" ht="30" x14ac:dyDescent="0.25">
      <c r="A3690" s="47" t="s">
        <v>430</v>
      </c>
      <c r="B3690" s="51">
        <v>1988</v>
      </c>
      <c r="C3690" s="20" t="s">
        <v>392</v>
      </c>
      <c r="D3690" s="20">
        <f>LOG(csv!D3690)</f>
        <v>6.6338072750716996</v>
      </c>
      <c r="E3690" s="53">
        <f>LOG(csv!E3690)</f>
        <v>2.6533929015371505</v>
      </c>
      <c r="F3690" s="51">
        <v>100</v>
      </c>
    </row>
    <row r="3691" spans="1:6" ht="30" x14ac:dyDescent="0.25">
      <c r="A3691" s="46" t="s">
        <v>431</v>
      </c>
      <c r="B3691" s="51">
        <v>1988</v>
      </c>
      <c r="C3691" s="20" t="s">
        <v>392</v>
      </c>
      <c r="D3691" s="20">
        <f>LOG(csv!D3691)</f>
        <v>6.9975698940234352</v>
      </c>
      <c r="E3691" s="53">
        <f>LOG(csv!E3691)</f>
        <v>2.423958973307426</v>
      </c>
      <c r="F3691" s="51">
        <v>100</v>
      </c>
    </row>
    <row r="3692" spans="1:6" ht="20" x14ac:dyDescent="0.35">
      <c r="A3692" s="46" t="s">
        <v>621</v>
      </c>
      <c r="B3692" s="51">
        <v>1988</v>
      </c>
      <c r="C3692" s="42" t="s">
        <v>390</v>
      </c>
      <c r="D3692" s="20">
        <f>LOG(csv!D3692)</f>
        <v>5.2144649992517262</v>
      </c>
      <c r="E3692" s="53">
        <f>LOG(csv!E3692)</f>
        <v>4.5337016341400762</v>
      </c>
      <c r="F3692" s="51">
        <v>100</v>
      </c>
    </row>
    <row r="3693" spans="1:6" ht="30" x14ac:dyDescent="0.25">
      <c r="A3693" s="46" t="s">
        <v>432</v>
      </c>
      <c r="B3693" s="51">
        <v>1988</v>
      </c>
      <c r="C3693" s="20" t="s">
        <v>394</v>
      </c>
      <c r="D3693" s="20">
        <f>LOG(csv!D3693)</f>
        <v>7.2077479476017414</v>
      </c>
      <c r="E3693" s="53">
        <f>LOG(csv!E3693)</f>
        <v>3.2872889195047272</v>
      </c>
      <c r="F3693" s="51">
        <v>100</v>
      </c>
    </row>
    <row r="3694" spans="1:6" ht="30" x14ac:dyDescent="0.25">
      <c r="A3694" s="46" t="s">
        <v>433</v>
      </c>
      <c r="B3694" s="51">
        <v>1988</v>
      </c>
      <c r="C3694" s="20" t="s">
        <v>382</v>
      </c>
      <c r="D3694" s="20">
        <f>LOG(csv!D3694)</f>
        <v>9.1185866769336243</v>
      </c>
      <c r="E3694" s="53">
        <f>LOG(csv!E3694)</f>
        <v>2.4503365436331102</v>
      </c>
      <c r="F3694" s="51">
        <v>100</v>
      </c>
    </row>
    <row r="3695" spans="1:6" ht="30" x14ac:dyDescent="0.25">
      <c r="A3695" s="48" t="s">
        <v>483</v>
      </c>
      <c r="B3695" s="51">
        <v>1988</v>
      </c>
      <c r="C3695" s="20" t="s">
        <v>382</v>
      </c>
      <c r="D3695" s="20">
        <f>LOG(csv!D3695)</f>
        <v>6.8413865035063104</v>
      </c>
      <c r="E3695" s="53">
        <f>LOG(csv!E3695)</f>
        <v>4.0257049721700886</v>
      </c>
      <c r="F3695" s="51">
        <v>100</v>
      </c>
    </row>
    <row r="3696" spans="1:6" ht="30" x14ac:dyDescent="0.25">
      <c r="A3696" s="48" t="s">
        <v>514</v>
      </c>
      <c r="B3696" s="51">
        <v>1988</v>
      </c>
      <c r="C3696" s="20" t="s">
        <v>382</v>
      </c>
      <c r="D3696" s="20">
        <f>LOG(csv!D3696)</f>
        <v>5.656218023915069</v>
      </c>
      <c r="E3696" s="53">
        <f>LOG(csv!E3696)</f>
        <v>3.7932707666848375</v>
      </c>
      <c r="F3696" s="51">
        <v>100</v>
      </c>
    </row>
    <row r="3697" spans="1:6" ht="30" x14ac:dyDescent="0.25">
      <c r="A3697" s="46" t="s">
        <v>434</v>
      </c>
      <c r="B3697" s="51">
        <v>1988</v>
      </c>
      <c r="C3697" s="20" t="s">
        <v>394</v>
      </c>
      <c r="D3697" s="20">
        <f>LOG(csv!D3697)</f>
        <v>7.639417106179148</v>
      </c>
      <c r="E3697" s="53">
        <f>LOG(csv!E3697)</f>
        <v>3.0752332144832875</v>
      </c>
      <c r="F3697" s="51">
        <v>100</v>
      </c>
    </row>
    <row r="3698" spans="1:6" ht="30" x14ac:dyDescent="0.25">
      <c r="A3698" s="46" t="s">
        <v>435</v>
      </c>
      <c r="B3698" s="51">
        <v>1988</v>
      </c>
      <c r="C3698" s="20" t="s">
        <v>392</v>
      </c>
      <c r="D3698" s="20">
        <f>LOG(csv!D3698)</f>
        <v>5.8394453640705288</v>
      </c>
      <c r="E3698" s="53">
        <f>LOG(csv!E3698)</f>
        <v>2.7246445765556064</v>
      </c>
      <c r="F3698" s="51">
        <v>100</v>
      </c>
    </row>
    <row r="3699" spans="1:6" ht="30" x14ac:dyDescent="0.35">
      <c r="A3699" s="37" t="s">
        <v>436</v>
      </c>
      <c r="B3699" s="51">
        <v>1988</v>
      </c>
      <c r="C3699" s="20" t="s">
        <v>392</v>
      </c>
      <c r="D3699" s="20">
        <f>LOG(csv!D3699)</f>
        <v>7.7969942094925013</v>
      </c>
      <c r="E3699" s="53">
        <f>LOG(csv!E3699)</f>
        <v>2.9903025865755666</v>
      </c>
      <c r="F3699" s="51">
        <v>100</v>
      </c>
    </row>
    <row r="3700" spans="1:6" ht="30" x14ac:dyDescent="0.25">
      <c r="A3700" s="46" t="s">
        <v>439</v>
      </c>
      <c r="B3700" s="51">
        <v>1988</v>
      </c>
      <c r="C3700" s="20" t="s">
        <v>394</v>
      </c>
      <c r="D3700" s="20">
        <f>LOG(csv!D3700)</f>
        <v>6.6101554283471424</v>
      </c>
      <c r="E3700" s="53">
        <f>LOG(csv!E3700)</f>
        <v>3.3137215512819171</v>
      </c>
      <c r="F3700" s="51">
        <v>100</v>
      </c>
    </row>
    <row r="3701" spans="1:6" ht="30" x14ac:dyDescent="0.25">
      <c r="A3701" s="48" t="s">
        <v>440</v>
      </c>
      <c r="B3701" s="51">
        <v>1988</v>
      </c>
      <c r="C3701" s="20" t="s">
        <v>392</v>
      </c>
      <c r="D3701" s="20">
        <f>LOG(csv!D3701)</f>
        <v>7.2468638598466191</v>
      </c>
      <c r="E3701" s="53">
        <f>LOG(csv!E3701)</f>
        <v>2.9564400341991783</v>
      </c>
      <c r="F3701" s="51">
        <v>100</v>
      </c>
    </row>
    <row r="3702" spans="1:6" ht="20" x14ac:dyDescent="0.25">
      <c r="A3702" s="46" t="s">
        <v>441</v>
      </c>
      <c r="B3702" s="51">
        <v>1988</v>
      </c>
      <c r="C3702" s="20" t="s">
        <v>384</v>
      </c>
      <c r="D3702" s="20">
        <f>LOG(csv!D3702)</f>
        <v>6.6527054444655631</v>
      </c>
      <c r="E3702" s="53">
        <f>LOG(csv!E3702)</f>
        <v>3.6735126152173518</v>
      </c>
      <c r="F3702" s="51">
        <v>100</v>
      </c>
    </row>
    <row r="3703" spans="1:6" ht="30" x14ac:dyDescent="0.25">
      <c r="A3703" s="46" t="s">
        <v>442</v>
      </c>
      <c r="B3703" s="51">
        <v>1988</v>
      </c>
      <c r="C3703" s="20" t="s">
        <v>394</v>
      </c>
      <c r="D3703" s="20">
        <f>LOG(csv!D3703)</f>
        <v>7.0562498682735049</v>
      </c>
      <c r="E3703" s="53">
        <f>LOG(csv!E3703)</f>
        <v>3.4225258497403392</v>
      </c>
      <c r="F3703" s="51">
        <v>100</v>
      </c>
    </row>
    <row r="3704" spans="1:6" x14ac:dyDescent="0.25">
      <c r="A3704" s="46" t="s">
        <v>443</v>
      </c>
      <c r="B3704" s="51">
        <v>1988</v>
      </c>
      <c r="C3704" s="20" t="s">
        <v>405</v>
      </c>
      <c r="D3704" s="20">
        <f>LOG(csv!D3704)</f>
        <v>5.8944827687448926</v>
      </c>
      <c r="E3704" s="53">
        <f>LOG(csv!E3704)</f>
        <v>3.8834132640284218</v>
      </c>
      <c r="F3704" s="51">
        <v>100</v>
      </c>
    </row>
    <row r="3705" spans="1:6" ht="20" x14ac:dyDescent="0.25">
      <c r="A3705" s="46" t="s">
        <v>444</v>
      </c>
      <c r="B3705" s="51">
        <v>1988</v>
      </c>
      <c r="C3705" s="20" t="s">
        <v>384</v>
      </c>
      <c r="D3705" s="20">
        <f>LOG(csv!D3705)</f>
        <v>7.0101071532610675</v>
      </c>
      <c r="E3705" s="53">
        <f>LOG(csv!E3705)</f>
        <v>3.5614533819017153</v>
      </c>
      <c r="F3705" s="51">
        <v>100</v>
      </c>
    </row>
    <row r="3706" spans="1:6" ht="30" x14ac:dyDescent="0.25">
      <c r="A3706" s="47" t="s">
        <v>436</v>
      </c>
      <c r="B3706" s="51">
        <v>1988</v>
      </c>
      <c r="C3706" s="20" t="s">
        <v>392</v>
      </c>
      <c r="D3706" s="20">
        <f>LOG(csv!D3706)</f>
        <v>7.7969942094925013</v>
      </c>
      <c r="E3706" s="53">
        <f>LOG(csv!E3706)</f>
        <v>2.3932953792397385</v>
      </c>
      <c r="F3706" s="51">
        <v>100</v>
      </c>
    </row>
    <row r="3707" spans="1:6" ht="20" x14ac:dyDescent="0.25">
      <c r="A3707" s="46" t="s">
        <v>445</v>
      </c>
      <c r="B3707" s="51">
        <v>1988</v>
      </c>
      <c r="C3707" s="20" t="s">
        <v>390</v>
      </c>
      <c r="D3707" s="20">
        <f>LOG(csv!D3707)</f>
        <v>6.73644917222994</v>
      </c>
      <c r="E3707" s="53">
        <f>LOG(csv!E3707)</f>
        <v>4.3510438969707117</v>
      </c>
      <c r="F3707" s="51">
        <v>100</v>
      </c>
    </row>
    <row r="3708" spans="1:6" ht="30" x14ac:dyDescent="0.25">
      <c r="A3708" s="46" t="s">
        <v>446</v>
      </c>
      <c r="B3708" s="51">
        <v>1988</v>
      </c>
      <c r="C3708" s="20" t="s">
        <v>392</v>
      </c>
      <c r="D3708" s="20">
        <f>LOG(csv!D3708)</f>
        <v>5.687109624527829</v>
      </c>
      <c r="E3708" s="53">
        <f>LOG(csv!E3708)</f>
        <v>2.8787473000778792</v>
      </c>
      <c r="F3708" s="51">
        <v>100</v>
      </c>
    </row>
    <row r="3709" spans="1:6" ht="30" x14ac:dyDescent="0.25">
      <c r="A3709" s="46" t="s">
        <v>447</v>
      </c>
      <c r="B3709" s="51">
        <v>1988</v>
      </c>
      <c r="C3709" s="20" t="s">
        <v>394</v>
      </c>
      <c r="D3709" s="20">
        <f>LOG(csv!D3709)</f>
        <v>4.8382822499146885</v>
      </c>
      <c r="E3709" s="53">
        <f>LOG(csv!E3709)</f>
        <v>3.3018786632987687</v>
      </c>
      <c r="F3709" s="51">
        <v>100</v>
      </c>
    </row>
    <row r="3710" spans="1:6" ht="30" x14ac:dyDescent="0.25">
      <c r="A3710" s="46" t="s">
        <v>448</v>
      </c>
      <c r="B3710" s="51">
        <v>1988</v>
      </c>
      <c r="C3710" s="20" t="s">
        <v>394</v>
      </c>
      <c r="D3710" s="20">
        <f>LOG(csv!D3710)</f>
        <v>6.9630311184426432</v>
      </c>
      <c r="E3710" s="53">
        <f>LOG(csv!E3710)</f>
        <v>2.8912642958879795</v>
      </c>
      <c r="F3710" s="51">
        <v>100</v>
      </c>
    </row>
    <row r="3711" spans="1:6" ht="30" x14ac:dyDescent="0.25">
      <c r="A3711" s="46" t="s">
        <v>450</v>
      </c>
      <c r="B3711" s="51">
        <v>1988</v>
      </c>
      <c r="C3711" s="20" t="s">
        <v>394</v>
      </c>
      <c r="D3711" s="20">
        <f>LOG(csv!D3711)</f>
        <v>7.1318594802559891</v>
      </c>
      <c r="E3711" s="53">
        <f>LOG(csv!E3711)</f>
        <v>3.1271509413226242</v>
      </c>
      <c r="F3711" s="51">
        <v>100</v>
      </c>
    </row>
    <row r="3712" spans="1:6" ht="20" x14ac:dyDescent="0.25">
      <c r="A3712" s="46" t="s">
        <v>451</v>
      </c>
      <c r="B3712" s="51">
        <v>1988</v>
      </c>
      <c r="C3712" s="20" t="s">
        <v>386</v>
      </c>
      <c r="D3712" s="20">
        <f>LOG(csv!D3712)</f>
        <v>7.8970054790918978</v>
      </c>
      <c r="E3712" s="53">
        <f>LOG(csv!E3712)</f>
        <v>2.8153135252793202</v>
      </c>
      <c r="F3712" s="51">
        <v>100</v>
      </c>
    </row>
    <row r="3713" spans="1:6" ht="30" x14ac:dyDescent="0.25">
      <c r="A3713" s="46" t="s">
        <v>452</v>
      </c>
      <c r="B3713" s="51">
        <v>1988</v>
      </c>
      <c r="C3713" s="20" t="s">
        <v>394</v>
      </c>
      <c r="D3713" s="20">
        <f>LOG(csv!D3713)</f>
        <v>6.8339357782150705</v>
      </c>
      <c r="E3713" s="53">
        <f>LOG(csv!E3713)</f>
        <v>2.9131371978682776</v>
      </c>
      <c r="F3713" s="51">
        <v>100</v>
      </c>
    </row>
    <row r="3714" spans="1:6" ht="30" x14ac:dyDescent="0.25">
      <c r="A3714" s="46" t="s">
        <v>453</v>
      </c>
      <c r="B3714" s="51">
        <v>1988</v>
      </c>
      <c r="C3714" s="20" t="s">
        <v>392</v>
      </c>
      <c r="D3714" s="20">
        <f>LOG(csv!D3714)</f>
        <v>5.7324814141220957</v>
      </c>
      <c r="E3714" s="53">
        <f>LOG(csv!E3714)</f>
        <v>2.452714296717851</v>
      </c>
      <c r="F3714" s="51">
        <v>100</v>
      </c>
    </row>
    <row r="3715" spans="1:6" ht="30" x14ac:dyDescent="0.25">
      <c r="A3715" s="46" t="s">
        <v>454</v>
      </c>
      <c r="B3715" s="51">
        <v>1988</v>
      </c>
      <c r="C3715" s="20" t="s">
        <v>392</v>
      </c>
      <c r="D3715" s="20">
        <f>LOG(csv!D3715)</f>
        <v>6.6800628831392448</v>
      </c>
      <c r="E3715" s="53">
        <f>LOG(csv!E3715)</f>
        <v>2.0684277708962462</v>
      </c>
      <c r="F3715" s="51">
        <v>100</v>
      </c>
    </row>
    <row r="3716" spans="1:6" x14ac:dyDescent="0.25">
      <c r="A3716" s="46" t="s">
        <v>455</v>
      </c>
      <c r="B3716" s="51">
        <v>1988</v>
      </c>
      <c r="C3716" s="20" t="s">
        <v>456</v>
      </c>
      <c r="D3716" s="20">
        <f>LOG(csv!D3716)</f>
        <v>6.1219972010242136</v>
      </c>
      <c r="E3716" s="53">
        <f>LOG(csv!E3716)</f>
        <v>3.4980300083785885</v>
      </c>
      <c r="F3716" s="51">
        <v>100</v>
      </c>
    </row>
    <row r="3717" spans="1:6" ht="30" x14ac:dyDescent="0.25">
      <c r="A3717" s="46" t="s">
        <v>457</v>
      </c>
      <c r="B3717" s="51">
        <v>1988</v>
      </c>
      <c r="C3717" s="20" t="s">
        <v>392</v>
      </c>
      <c r="D3717" s="20">
        <f>LOG(csv!D3717)</f>
        <v>7.8737737350573536</v>
      </c>
      <c r="E3717" s="53">
        <f>LOG(csv!E3717)</f>
        <v>2.3854518482028721</v>
      </c>
      <c r="F3717" s="51">
        <v>100</v>
      </c>
    </row>
    <row r="3718" spans="1:6" ht="20" x14ac:dyDescent="0.25">
      <c r="A3718" s="48" t="s">
        <v>458</v>
      </c>
      <c r="B3718" s="51">
        <v>1988</v>
      </c>
      <c r="C3718" s="20" t="s">
        <v>390</v>
      </c>
      <c r="D3718" s="20">
        <f>LOG(csv!D3718)</f>
        <v>4.6743650456185497</v>
      </c>
      <c r="E3718" s="53">
        <f>LOG(csv!E3718)</f>
        <v>4.2219704188758653</v>
      </c>
      <c r="F3718" s="51">
        <v>100</v>
      </c>
    </row>
    <row r="3719" spans="1:6" x14ac:dyDescent="0.25">
      <c r="A3719" s="46" t="s">
        <v>459</v>
      </c>
      <c r="B3719" s="51">
        <v>1988</v>
      </c>
      <c r="C3719" s="20" t="s">
        <v>388</v>
      </c>
      <c r="D3719" s="20">
        <f>LOG(csv!D3719)</f>
        <v>5.9571037499483364</v>
      </c>
      <c r="E3719" s="53">
        <f>LOG(csv!E3719)</f>
        <v>3.1862249135379592</v>
      </c>
      <c r="F3719" s="51">
        <v>100</v>
      </c>
    </row>
    <row r="3720" spans="1:6" ht="20" x14ac:dyDescent="0.25">
      <c r="A3720" s="46" t="s">
        <v>460</v>
      </c>
      <c r="B3720" s="51">
        <v>1988</v>
      </c>
      <c r="C3720" s="20" t="s">
        <v>390</v>
      </c>
      <c r="D3720" s="20">
        <f>LOG(csv!D3720)</f>
        <v>6.7186156035684412</v>
      </c>
      <c r="E3720" s="53">
        <f>LOG(csv!E3720)</f>
        <v>4.3435405707121735</v>
      </c>
      <c r="F3720" s="51">
        <v>100</v>
      </c>
    </row>
    <row r="3721" spans="1:6" ht="20" x14ac:dyDescent="0.25">
      <c r="A3721" s="46" t="s">
        <v>461</v>
      </c>
      <c r="B3721" s="51">
        <v>1988</v>
      </c>
      <c r="C3721" s="20" t="s">
        <v>390</v>
      </c>
      <c r="D3721" s="20">
        <f>LOG(csv!D3721)</f>
        <v>7.7844470785993343</v>
      </c>
      <c r="E3721" s="53">
        <f>LOG(csv!E3721)</f>
        <v>4.2478876540650647</v>
      </c>
      <c r="F3721" s="51">
        <v>100</v>
      </c>
    </row>
    <row r="3722" spans="1:6" ht="20" x14ac:dyDescent="0.25">
      <c r="A3722" s="46" t="s">
        <v>463</v>
      </c>
      <c r="B3722" s="51">
        <v>1988</v>
      </c>
      <c r="C3722" s="20" t="s">
        <v>388</v>
      </c>
      <c r="D3722" s="20">
        <f>LOG(csv!D3722)</f>
        <v>5.4386657373386162</v>
      </c>
      <c r="E3722" s="53">
        <f>LOG(csv!E3722)</f>
        <v>4.1511806083405798</v>
      </c>
      <c r="F3722" s="51">
        <v>100</v>
      </c>
    </row>
    <row r="3723" spans="1:6" ht="30" x14ac:dyDescent="0.25">
      <c r="A3723" s="46" t="s">
        <v>464</v>
      </c>
      <c r="B3723" s="51">
        <v>1988</v>
      </c>
      <c r="C3723" s="20" t="s">
        <v>392</v>
      </c>
      <c r="D3723" s="20">
        <f>LOG(csv!D3723)</f>
        <v>6.1537862152021967</v>
      </c>
      <c r="E3723" s="53">
        <f>LOG(csv!E3723)</f>
        <v>3.6287564012439635</v>
      </c>
      <c r="F3723" s="51">
        <v>100</v>
      </c>
    </row>
    <row r="3724" spans="1:6" ht="14.5" x14ac:dyDescent="0.35">
      <c r="A3724" s="38" t="s">
        <v>465</v>
      </c>
      <c r="B3724" s="51">
        <v>1988</v>
      </c>
      <c r="C3724" s="42" t="s">
        <v>392</v>
      </c>
      <c r="D3724" s="20">
        <f>LOG(csv!D3724)</f>
        <v>6.2152578193254948</v>
      </c>
      <c r="E3724" s="53">
        <f>LOG(csv!E3724)</f>
        <v>2.5001207619343115</v>
      </c>
      <c r="F3724" s="51">
        <v>100</v>
      </c>
    </row>
    <row r="3725" spans="1:6" ht="30" x14ac:dyDescent="0.25">
      <c r="A3725" s="46" t="s">
        <v>467</v>
      </c>
      <c r="B3725" s="51">
        <v>1988</v>
      </c>
      <c r="C3725" s="20" t="s">
        <v>398</v>
      </c>
      <c r="D3725" s="20">
        <f>LOG(csv!D3725)</f>
        <v>6.6685231730607839</v>
      </c>
      <c r="E3725" s="53">
        <f>LOG(csv!E3725)</f>
        <v>2.8257019884014527</v>
      </c>
      <c r="F3725" s="51">
        <v>100</v>
      </c>
    </row>
    <row r="3726" spans="1:6" ht="20" x14ac:dyDescent="0.25">
      <c r="A3726" s="46" t="s">
        <v>468</v>
      </c>
      <c r="B3726" s="51">
        <v>1988</v>
      </c>
      <c r="C3726" s="20" t="s">
        <v>390</v>
      </c>
      <c r="D3726" s="20">
        <f>LOG(csv!D3726)</f>
        <v>7.9160447241061744</v>
      </c>
      <c r="E3726" s="53">
        <f>LOG(csv!E3726)</f>
        <v>4.2519650445478758</v>
      </c>
      <c r="F3726" s="51">
        <v>100</v>
      </c>
    </row>
    <row r="3727" spans="1:6" ht="30" x14ac:dyDescent="0.25">
      <c r="A3727" s="46" t="s">
        <v>469</v>
      </c>
      <c r="B3727" s="51">
        <v>1988</v>
      </c>
      <c r="C3727" s="20" t="s">
        <v>392</v>
      </c>
      <c r="D3727" s="20">
        <f>LOG(csv!D3727)</f>
        <v>7.3504335620320145</v>
      </c>
      <c r="E3727" s="53">
        <f>LOG(csv!E3727)</f>
        <v>2.5742917894235919</v>
      </c>
      <c r="F3727" s="51">
        <v>100</v>
      </c>
    </row>
    <row r="3728" spans="1:6" ht="20" x14ac:dyDescent="0.25">
      <c r="A3728" s="46" t="s">
        <v>471</v>
      </c>
      <c r="B3728" s="51">
        <v>1988</v>
      </c>
      <c r="C3728" s="20" t="s">
        <v>390</v>
      </c>
      <c r="D3728" s="20">
        <f>LOG(csv!D3728)</f>
        <v>7.028898801887796</v>
      </c>
      <c r="E3728" s="53">
        <f>LOG(csv!E3728)</f>
        <v>3.8807008925271682</v>
      </c>
      <c r="F3728" s="51">
        <v>100</v>
      </c>
    </row>
    <row r="3729" spans="1:6" ht="20" x14ac:dyDescent="0.25">
      <c r="A3729" s="46" t="s">
        <v>472</v>
      </c>
      <c r="B3729" s="51">
        <v>1988</v>
      </c>
      <c r="C3729" s="20" t="s">
        <v>413</v>
      </c>
      <c r="D3729" s="20">
        <f>LOG(csv!D3729)</f>
        <v>4.75097869009078</v>
      </c>
      <c r="E3729" s="53">
        <f>LOG(csv!E3729)</f>
        <v>4.2147895628763408</v>
      </c>
      <c r="F3729" s="51">
        <v>100</v>
      </c>
    </row>
    <row r="3730" spans="1:6" ht="30" x14ac:dyDescent="0.25">
      <c r="A3730" s="46" t="s">
        <v>473</v>
      </c>
      <c r="B3730" s="51">
        <v>1988</v>
      </c>
      <c r="C3730" s="20" t="s">
        <v>394</v>
      </c>
      <c r="D3730" s="20">
        <f>LOG(csv!D3730)</f>
        <v>4.9528069677002664</v>
      </c>
      <c r="E3730" s="53">
        <f>LOG(csv!E3730)</f>
        <v>3.2745696446591754</v>
      </c>
      <c r="F3730" s="51">
        <v>100</v>
      </c>
    </row>
    <row r="3731" spans="1:6" ht="30" x14ac:dyDescent="0.25">
      <c r="A3731" s="46" t="s">
        <v>476</v>
      </c>
      <c r="B3731" s="51">
        <v>1988</v>
      </c>
      <c r="C3731" s="20" t="s">
        <v>394</v>
      </c>
      <c r="D3731" s="20">
        <f>LOG(csv!D3731)</f>
        <v>7.0896771352818284</v>
      </c>
      <c r="E3731" s="53">
        <f>LOG(csv!E3731)</f>
        <v>2.953420166849575</v>
      </c>
      <c r="F3731" s="51">
        <v>100</v>
      </c>
    </row>
    <row r="3732" spans="1:6" ht="30" x14ac:dyDescent="0.25">
      <c r="A3732" s="46" t="s">
        <v>478</v>
      </c>
      <c r="B3732" s="51">
        <v>1988</v>
      </c>
      <c r="C3732" s="20" t="s">
        <v>392</v>
      </c>
      <c r="D3732" s="20">
        <f>LOG(csv!D3732)</f>
        <v>6.9863337267174916</v>
      </c>
      <c r="E3732" s="53">
        <f>LOG(csv!E3732)</f>
        <v>2.6332025354619812</v>
      </c>
      <c r="F3732" s="51">
        <v>100</v>
      </c>
    </row>
    <row r="3733" spans="1:6" ht="30" x14ac:dyDescent="0.25">
      <c r="A3733" s="46" t="s">
        <v>479</v>
      </c>
      <c r="B3733" s="51">
        <v>1988</v>
      </c>
      <c r="C3733" s="20" t="s">
        <v>392</v>
      </c>
      <c r="D3733" s="20">
        <f>LOG(csv!D3733)</f>
        <v>6.1589739943732384</v>
      </c>
      <c r="E3733" s="53">
        <f>LOG(csv!E3733)</f>
        <v>2.2117481318879109</v>
      </c>
      <c r="F3733" s="51">
        <v>100</v>
      </c>
    </row>
    <row r="3734" spans="1:6" ht="30" x14ac:dyDescent="0.25">
      <c r="A3734" s="46" t="s">
        <v>480</v>
      </c>
      <c r="B3734" s="51">
        <v>1988</v>
      </c>
      <c r="C3734" s="20" t="s">
        <v>394</v>
      </c>
      <c r="D3734" s="20">
        <f>LOG(csv!D3734)</f>
        <v>5.8849340668927361</v>
      </c>
      <c r="E3734" s="53">
        <f>LOG(csv!E3734)</f>
        <v>2.7505787787950284</v>
      </c>
      <c r="F3734" s="51">
        <v>100</v>
      </c>
    </row>
    <row r="3735" spans="1:6" ht="30" x14ac:dyDescent="0.25">
      <c r="A3735" s="46" t="s">
        <v>481</v>
      </c>
      <c r="B3735" s="51">
        <v>1988</v>
      </c>
      <c r="C3735" s="20" t="s">
        <v>394</v>
      </c>
      <c r="D3735" s="20">
        <f>LOG(csv!D3735)</f>
        <v>6.9195228332867371</v>
      </c>
      <c r="E3735" s="53">
        <f>LOG(csv!E3735)</f>
        <v>2.4850123824242849</v>
      </c>
      <c r="F3735" s="51">
        <v>100</v>
      </c>
    </row>
    <row r="3736" spans="1:6" ht="30" x14ac:dyDescent="0.25">
      <c r="A3736" s="46" t="s">
        <v>482</v>
      </c>
      <c r="B3736" s="51">
        <v>1988</v>
      </c>
      <c r="C3736" s="20" t="s">
        <v>394</v>
      </c>
      <c r="D3736" s="20">
        <f>LOG(csv!D3736)</f>
        <v>6.8648963168362087</v>
      </c>
      <c r="E3736" s="53">
        <f>LOG(csv!E3736)</f>
        <v>2.9331119519635052</v>
      </c>
      <c r="F3736" s="51">
        <v>100</v>
      </c>
    </row>
    <row r="3737" spans="1:6" ht="20" x14ac:dyDescent="0.25">
      <c r="A3737" s="46" t="s">
        <v>484</v>
      </c>
      <c r="B3737" s="51">
        <v>1988</v>
      </c>
      <c r="C3737" s="20" t="s">
        <v>384</v>
      </c>
      <c r="D3737" s="20">
        <f>LOG(csv!D3737)</f>
        <v>6.9991885883938139</v>
      </c>
      <c r="E3737" s="53">
        <f>LOG(csv!E3737)</f>
        <v>3.5412689176755072</v>
      </c>
      <c r="F3737" s="51">
        <v>100</v>
      </c>
    </row>
    <row r="3738" spans="1:6" ht="20" x14ac:dyDescent="0.25">
      <c r="A3738" s="46" t="s">
        <v>485</v>
      </c>
      <c r="B3738" s="51">
        <v>1988</v>
      </c>
      <c r="C3738" s="20" t="s">
        <v>390</v>
      </c>
      <c r="D3738" s="20">
        <f>LOG(csv!D3738)</f>
        <v>5.4762343890657332</v>
      </c>
      <c r="E3738" s="53">
        <f>LOG(csv!E3738)</f>
        <v>4.3918449242216893</v>
      </c>
      <c r="F3738" s="51">
        <v>100</v>
      </c>
    </row>
    <row r="3739" spans="1:6" ht="30" x14ac:dyDescent="0.25">
      <c r="A3739" s="46" t="s">
        <v>486</v>
      </c>
      <c r="B3739" s="51">
        <v>1988</v>
      </c>
      <c r="C3739" s="20" t="s">
        <v>382</v>
      </c>
      <c r="D3739" s="20">
        <f>LOG(csv!D3739)</f>
        <v>9.0395537035788465</v>
      </c>
      <c r="E3739" s="53">
        <f>LOG(csv!E3739)</f>
        <v>2.5580486616350302</v>
      </c>
      <c r="F3739" s="51">
        <v>100</v>
      </c>
    </row>
    <row r="3740" spans="1:6" ht="30" x14ac:dyDescent="0.25">
      <c r="A3740" s="46" t="s">
        <v>487</v>
      </c>
      <c r="B3740" s="51">
        <v>1988</v>
      </c>
      <c r="C3740" s="20" t="s">
        <v>382</v>
      </c>
      <c r="D3740" s="20">
        <f>LOG(csv!D3740)</f>
        <v>8.3899678827424644</v>
      </c>
      <c r="E3740" s="53">
        <f>LOG(csv!E3740)</f>
        <v>2.705312098797358</v>
      </c>
      <c r="F3740" s="51">
        <v>100</v>
      </c>
    </row>
    <row r="3741" spans="1:6" ht="30" x14ac:dyDescent="0.25">
      <c r="A3741" s="49" t="s">
        <v>488</v>
      </c>
      <c r="B3741" s="51">
        <v>1988</v>
      </c>
      <c r="C3741" s="20" t="s">
        <v>382</v>
      </c>
      <c r="D3741" s="20">
        <f>LOG(csv!D3741)</f>
        <v>7.8368836088612825</v>
      </c>
      <c r="E3741" s="53">
        <f>LOG(csv!E3741)</f>
        <v>3.3655390975947563</v>
      </c>
      <c r="F3741" s="51">
        <v>100</v>
      </c>
    </row>
    <row r="3742" spans="1:6" x14ac:dyDescent="0.25">
      <c r="A3742" s="46" t="s">
        <v>489</v>
      </c>
      <c r="B3742" s="51">
        <v>1988</v>
      </c>
      <c r="C3742" s="20" t="s">
        <v>405</v>
      </c>
      <c r="D3742" s="20">
        <f>LOG(csv!D3742)</f>
        <v>7.4278654317290203</v>
      </c>
      <c r="E3742" s="53">
        <f>LOG(csv!E3742)</f>
        <v>3.574286004579402</v>
      </c>
      <c r="F3742" s="51">
        <v>100</v>
      </c>
    </row>
    <row r="3743" spans="1:6" ht="20" x14ac:dyDescent="0.25">
      <c r="A3743" s="46" t="s">
        <v>490</v>
      </c>
      <c r="B3743" s="51">
        <v>1988</v>
      </c>
      <c r="C3743" s="20" t="s">
        <v>390</v>
      </c>
      <c r="D3743" s="20">
        <f>LOG(csv!D3743)</f>
        <v>6.6087650436997905</v>
      </c>
      <c r="E3743" s="53">
        <f>LOG(csv!E3743)</f>
        <v>4.0305151027961461</v>
      </c>
      <c r="F3743" s="51">
        <v>100</v>
      </c>
    </row>
    <row r="3744" spans="1:6" ht="20" x14ac:dyDescent="0.25">
      <c r="A3744" s="46" t="s">
        <v>491</v>
      </c>
      <c r="B3744" s="51">
        <v>1988</v>
      </c>
      <c r="C3744" s="20" t="s">
        <v>390</v>
      </c>
      <c r="D3744" s="20">
        <f>LOG(csv!D3744)</f>
        <v>4.8776074365108668</v>
      </c>
      <c r="E3744" s="53">
        <f>LOG(csv!E3744)</f>
        <v>3.0204358864490155</v>
      </c>
      <c r="F3744" s="51">
        <v>100</v>
      </c>
    </row>
    <row r="3745" spans="1:6" x14ac:dyDescent="0.25">
      <c r="A3745" s="46" t="s">
        <v>492</v>
      </c>
      <c r="B3745" s="51">
        <v>1988</v>
      </c>
      <c r="C3745" s="20" t="s">
        <v>405</v>
      </c>
      <c r="D3745" s="20">
        <f>LOG(csv!D3745)</f>
        <v>6.8029184887871788</v>
      </c>
      <c r="E3745" s="53">
        <f>LOG(csv!E3745)</f>
        <v>3.9948115668706734</v>
      </c>
      <c r="F3745" s="51">
        <v>100</v>
      </c>
    </row>
    <row r="3746" spans="1:6" ht="20" x14ac:dyDescent="0.25">
      <c r="A3746" s="46" t="s">
        <v>493</v>
      </c>
      <c r="B3746" s="51">
        <v>1988</v>
      </c>
      <c r="C3746" s="20" t="s">
        <v>390</v>
      </c>
      <c r="D3746" s="20">
        <f>LOG(csv!D3746)</f>
        <v>7.764426538221187</v>
      </c>
      <c r="E3746" s="53">
        <f>LOG(csv!E3746)</f>
        <v>4.1956983999188759</v>
      </c>
      <c r="F3746" s="51">
        <v>100</v>
      </c>
    </row>
    <row r="3747" spans="1:6" ht="30" x14ac:dyDescent="0.25">
      <c r="A3747" s="46" t="s">
        <v>494</v>
      </c>
      <c r="B3747" s="51">
        <v>1988</v>
      </c>
      <c r="C3747" s="20" t="s">
        <v>394</v>
      </c>
      <c r="D3747" s="20">
        <f>LOG(csv!D3747)</f>
        <v>6.4406137873311957</v>
      </c>
      <c r="E3747" s="53">
        <f>LOG(csv!E3747)</f>
        <v>3.2107618063874579</v>
      </c>
      <c r="F3747" s="51">
        <v>100</v>
      </c>
    </row>
    <row r="3748" spans="1:6" ht="30" x14ac:dyDescent="0.25">
      <c r="A3748" s="46" t="s">
        <v>495</v>
      </c>
      <c r="B3748" s="51">
        <v>1988</v>
      </c>
      <c r="C3748" s="20" t="s">
        <v>382</v>
      </c>
      <c r="D3748" s="20">
        <f>LOG(csv!D3748)</f>
        <v>8.1053862177305422</v>
      </c>
      <c r="E3748" s="53">
        <f>LOG(csv!E3748)</f>
        <v>4.3908074836308009</v>
      </c>
      <c r="F3748" s="51">
        <v>100</v>
      </c>
    </row>
    <row r="3749" spans="1:6" x14ac:dyDescent="0.25">
      <c r="A3749" s="46" t="s">
        <v>497</v>
      </c>
      <c r="B3749" s="51">
        <v>1988</v>
      </c>
      <c r="C3749" s="20" t="s">
        <v>405</v>
      </c>
      <c r="D3749" s="20">
        <f>LOG(csv!D3749)</f>
        <v>6.7713493252181758</v>
      </c>
      <c r="E3749" s="53">
        <f>LOG(csv!E3749)</f>
        <v>3.3082857141083397</v>
      </c>
      <c r="F3749" s="51">
        <v>100</v>
      </c>
    </row>
    <row r="3750" spans="1:6" ht="30" x14ac:dyDescent="0.25">
      <c r="A3750" s="46" t="s">
        <v>498</v>
      </c>
      <c r="B3750" s="51">
        <v>1988</v>
      </c>
      <c r="C3750" s="20" t="s">
        <v>398</v>
      </c>
      <c r="D3750" s="20">
        <f>LOG(csv!D3750)</f>
        <v>7.1827923984954296</v>
      </c>
      <c r="E3750" s="53">
        <f>LOG(csv!E3750)</f>
        <v>3.1225541762566893</v>
      </c>
      <c r="F3750" s="51">
        <v>100</v>
      </c>
    </row>
    <row r="3751" spans="1:6" ht="30" x14ac:dyDescent="0.25">
      <c r="A3751" s="46" t="s">
        <v>499</v>
      </c>
      <c r="B3751" s="51">
        <v>1988</v>
      </c>
      <c r="C3751" s="20" t="s">
        <v>392</v>
      </c>
      <c r="D3751" s="20">
        <f>LOG(csv!D3751)</f>
        <v>7.540427298930175</v>
      </c>
      <c r="E3751" s="53">
        <f>LOG(csv!E3751)</f>
        <v>2.5815418852083942</v>
      </c>
      <c r="F3751" s="51">
        <v>100</v>
      </c>
    </row>
    <row r="3752" spans="1:6" x14ac:dyDescent="0.25">
      <c r="A3752" s="46" t="s">
        <v>500</v>
      </c>
      <c r="B3752" s="51">
        <v>1988</v>
      </c>
      <c r="C3752" s="20" t="s">
        <v>388</v>
      </c>
      <c r="D3752" s="20">
        <f>LOG(csv!D3752)</f>
        <v>5.0229724449769266</v>
      </c>
      <c r="E3752" s="53">
        <f>LOG(csv!E3752)</f>
        <v>2.649642913500037</v>
      </c>
      <c r="F3752" s="51">
        <v>100</v>
      </c>
    </row>
    <row r="3753" spans="1:6" x14ac:dyDescent="0.25">
      <c r="A3753" s="46" t="s">
        <v>503</v>
      </c>
      <c r="B3753" s="51">
        <v>1988</v>
      </c>
      <c r="C3753" s="20" t="s">
        <v>405</v>
      </c>
      <c r="D3753" s="20">
        <f>LOG(csv!D3753)</f>
        <v>6.3835268771131224</v>
      </c>
      <c r="E3753" s="53">
        <f>LOG(csv!E3753)</f>
        <v>4.0141632640124776</v>
      </c>
      <c r="F3753" s="51">
        <v>100</v>
      </c>
    </row>
    <row r="3754" spans="1:6" ht="30" x14ac:dyDescent="0.25">
      <c r="A3754" s="46" t="s">
        <v>504</v>
      </c>
      <c r="B3754" s="51">
        <v>1988</v>
      </c>
      <c r="C3754" s="20" t="s">
        <v>398</v>
      </c>
      <c r="D3754" s="20">
        <f>LOG(csv!D3754)</f>
        <v>6.7171625307696985</v>
      </c>
      <c r="E3754" s="53">
        <f>LOG(csv!E3754)</f>
        <v>2.5561282150830702</v>
      </c>
      <c r="F3754" s="51">
        <v>100</v>
      </c>
    </row>
    <row r="3755" spans="1:6" ht="30" x14ac:dyDescent="0.25">
      <c r="A3755" s="48" t="s">
        <v>505</v>
      </c>
      <c r="B3755" s="51">
        <v>1988</v>
      </c>
      <c r="C3755" s="20" t="s">
        <v>382</v>
      </c>
      <c r="D3755" s="20">
        <f>LOG(csv!D3755)</f>
        <v>6.8040358574552471</v>
      </c>
      <c r="E3755" s="53">
        <f>LOG(csv!E3755)</f>
        <v>2.1743495800547032</v>
      </c>
      <c r="F3755" s="51">
        <v>100</v>
      </c>
    </row>
    <row r="3756" spans="1:6" x14ac:dyDescent="0.25">
      <c r="A3756" s="46" t="s">
        <v>506</v>
      </c>
      <c r="B3756" s="51">
        <v>1988</v>
      </c>
      <c r="C3756" s="20" t="s">
        <v>456</v>
      </c>
      <c r="D3756" s="20">
        <f>LOG(csv!D3756)</f>
        <v>6.3569308098981185</v>
      </c>
      <c r="E3756" s="53">
        <f>LOG(csv!E3756)</f>
        <v>3.3732108120694764</v>
      </c>
      <c r="F3756" s="51">
        <v>100</v>
      </c>
    </row>
    <row r="3757" spans="1:6" x14ac:dyDescent="0.25">
      <c r="A3757" s="46" t="s">
        <v>507</v>
      </c>
      <c r="B3757" s="51">
        <v>1988</v>
      </c>
      <c r="C3757" s="20" t="s">
        <v>405</v>
      </c>
      <c r="D3757" s="20">
        <f>LOG(csv!D3757)</f>
        <v>6.5881652215932016</v>
      </c>
      <c r="E3757" s="53">
        <f>LOG(csv!E3757)</f>
        <v>3.0940098712791912</v>
      </c>
      <c r="F3757" s="51">
        <v>100</v>
      </c>
    </row>
    <row r="3758" spans="1:6" ht="30" x14ac:dyDescent="0.25">
      <c r="A3758" s="46" t="s">
        <v>508</v>
      </c>
      <c r="B3758" s="51">
        <v>1988</v>
      </c>
      <c r="C3758" s="20" t="s">
        <v>392</v>
      </c>
      <c r="D3758" s="20">
        <f>LOG(csv!D3758)</f>
        <v>6.3058522391426113</v>
      </c>
      <c r="E3758" s="53">
        <f>LOG(csv!E3758)</f>
        <v>2.4443892048148839</v>
      </c>
      <c r="F3758" s="51">
        <v>100</v>
      </c>
    </row>
    <row r="3759" spans="1:6" ht="30" x14ac:dyDescent="0.25">
      <c r="A3759" s="46" t="s">
        <v>509</v>
      </c>
      <c r="B3759" s="51">
        <v>1988</v>
      </c>
      <c r="C3759" s="20" t="s">
        <v>392</v>
      </c>
      <c r="D3759" s="20">
        <f>LOG(csv!D3759)</f>
        <v>6.483159780781012</v>
      </c>
      <c r="E3759" s="53">
        <f>LOG(csv!E3759)</f>
        <v>2.6797778714160154</v>
      </c>
      <c r="F3759" s="51">
        <v>100</v>
      </c>
    </row>
    <row r="3760" spans="1:6" ht="20" x14ac:dyDescent="0.25">
      <c r="A3760" s="46" t="s">
        <v>510</v>
      </c>
      <c r="B3760" s="51">
        <v>1988</v>
      </c>
      <c r="C3760" s="20" t="s">
        <v>386</v>
      </c>
      <c r="D3760" s="20">
        <f>LOG(csv!D3760)</f>
        <v>6.7709075094586062</v>
      </c>
      <c r="E3760" s="53">
        <f>LOG(csv!E3760)</f>
        <v>3.6907228479874492</v>
      </c>
      <c r="F3760" s="51">
        <v>100</v>
      </c>
    </row>
    <row r="3761" spans="1:6" ht="20" x14ac:dyDescent="0.25">
      <c r="A3761" s="46" t="s">
        <v>511</v>
      </c>
      <c r="B3761" s="51">
        <v>1988</v>
      </c>
      <c r="C3761" s="20" t="s">
        <v>390</v>
      </c>
      <c r="D3761" s="20">
        <f>LOG(csv!D3761)</f>
        <v>4.531312831516094</v>
      </c>
      <c r="E3761" s="53">
        <f>LOG(csv!E3761)</f>
        <v>4.6165483489955461</v>
      </c>
      <c r="F3761" s="51">
        <v>100</v>
      </c>
    </row>
    <row r="3762" spans="1:6" x14ac:dyDescent="0.25">
      <c r="A3762" s="46" t="s">
        <v>512</v>
      </c>
      <c r="B3762" s="51">
        <v>1988</v>
      </c>
      <c r="C3762" s="20" t="s">
        <v>456</v>
      </c>
      <c r="D3762" s="20">
        <f>LOG(csv!D3762)</f>
        <v>6.5545989008936587</v>
      </c>
      <c r="E3762" s="53">
        <f>LOG(csv!E3762)</f>
        <v>3.3468086136232653</v>
      </c>
      <c r="F3762" s="51">
        <v>100</v>
      </c>
    </row>
    <row r="3763" spans="1:6" ht="20" x14ac:dyDescent="0.25">
      <c r="A3763" s="46" t="s">
        <v>513</v>
      </c>
      <c r="B3763" s="51">
        <v>1988</v>
      </c>
      <c r="C3763" s="20" t="s">
        <v>390</v>
      </c>
      <c r="D3763" s="20">
        <f>LOG(csv!D3763)</f>
        <v>5.6761565811802148</v>
      </c>
      <c r="E3763" s="53">
        <f>LOG(csv!E3763)</f>
        <v>4.4210866624350498</v>
      </c>
      <c r="F3763" s="51">
        <v>100</v>
      </c>
    </row>
    <row r="3764" spans="1:6" ht="30" x14ac:dyDescent="0.25">
      <c r="A3764" s="46" t="s">
        <v>516</v>
      </c>
      <c r="B3764" s="51">
        <v>1988</v>
      </c>
      <c r="C3764" s="20" t="s">
        <v>392</v>
      </c>
      <c r="D3764" s="20">
        <f>LOG(csv!D3764)</f>
        <v>7.2694071362601118</v>
      </c>
      <c r="E3764" s="53">
        <f>LOG(csv!E3764)</f>
        <v>2.3512965615038568</v>
      </c>
      <c r="F3764" s="51">
        <v>100</v>
      </c>
    </row>
    <row r="3765" spans="1:6" ht="30" x14ac:dyDescent="0.25">
      <c r="A3765" s="46" t="s">
        <v>517</v>
      </c>
      <c r="B3765" s="51">
        <v>1988</v>
      </c>
      <c r="C3765" s="20" t="s">
        <v>392</v>
      </c>
      <c r="D3765" s="20">
        <f>LOG(csv!D3765)</f>
        <v>7.1144083329124337</v>
      </c>
      <c r="E3765" s="53">
        <f>LOG(csv!E3765)</f>
        <v>2.2043003945351827</v>
      </c>
      <c r="F3765" s="51">
        <v>100</v>
      </c>
    </row>
    <row r="3766" spans="1:6" ht="30" x14ac:dyDescent="0.25">
      <c r="A3766" s="46" t="s">
        <v>518</v>
      </c>
      <c r="B3766" s="51">
        <v>1988</v>
      </c>
      <c r="C3766" s="20" t="s">
        <v>382</v>
      </c>
      <c r="D3766" s="20">
        <f>LOG(csv!D3766)</f>
        <v>7.3871380405554348</v>
      </c>
      <c r="E3766" s="53">
        <f>LOG(csv!E3766)</f>
        <v>3.3118488721762791</v>
      </c>
      <c r="F3766" s="51">
        <v>100</v>
      </c>
    </row>
    <row r="3767" spans="1:6" ht="30" x14ac:dyDescent="0.25">
      <c r="A3767" s="46" t="s">
        <v>519</v>
      </c>
      <c r="B3767" s="51">
        <v>1988</v>
      </c>
      <c r="C3767" s="20" t="s">
        <v>382</v>
      </c>
      <c r="D3767" s="20">
        <f>LOG(csv!D3767)</f>
        <v>5.5551041263419521</v>
      </c>
      <c r="E3767" s="53">
        <f>LOG(csv!E3767)</f>
        <v>2.9050128405721636</v>
      </c>
      <c r="F3767" s="51">
        <v>100</v>
      </c>
    </row>
    <row r="3768" spans="1:6" ht="30" x14ac:dyDescent="0.25">
      <c r="A3768" s="46" t="s">
        <v>520</v>
      </c>
      <c r="B3768" s="51">
        <v>1988</v>
      </c>
      <c r="C3768" s="20" t="s">
        <v>392</v>
      </c>
      <c r="D3768" s="20">
        <f>LOG(csv!D3768)</f>
        <v>7.068810091704389</v>
      </c>
      <c r="E3768" s="53">
        <f>LOG(csv!E3768)</f>
        <v>2.4229846287038148</v>
      </c>
      <c r="F3768" s="51">
        <v>100</v>
      </c>
    </row>
    <row r="3769" spans="1:6" ht="20" x14ac:dyDescent="0.25">
      <c r="A3769" s="46" t="s">
        <v>521</v>
      </c>
      <c r="B3769" s="51">
        <v>1988</v>
      </c>
      <c r="C3769" s="20" t="s">
        <v>390</v>
      </c>
      <c r="D3769" s="20">
        <f>LOG(csv!D3769)</f>
        <v>5.6022922767449703</v>
      </c>
      <c r="E3769" s="53">
        <f>LOG(csv!E3769)</f>
        <v>3.7645086283068423</v>
      </c>
      <c r="F3769" s="51">
        <v>100</v>
      </c>
    </row>
    <row r="3770" spans="1:6" ht="20" x14ac:dyDescent="0.25">
      <c r="A3770" s="46" t="s">
        <v>522</v>
      </c>
      <c r="B3770" s="51">
        <v>1988</v>
      </c>
      <c r="C3770" s="20" t="s">
        <v>388</v>
      </c>
      <c r="D3770" s="20">
        <f>LOG(csv!D3770)</f>
        <v>4.7811950965511025</v>
      </c>
      <c r="E3770" s="53">
        <f>LOG(csv!E3770)</f>
        <v>3.2052716310619824</v>
      </c>
      <c r="F3770" s="51">
        <v>100</v>
      </c>
    </row>
    <row r="3771" spans="1:6" ht="30" x14ac:dyDescent="0.25">
      <c r="A3771" s="46" t="s">
        <v>524</v>
      </c>
      <c r="B3771" s="51">
        <v>1988</v>
      </c>
      <c r="C3771" s="20" t="s">
        <v>392</v>
      </c>
      <c r="D3771" s="20">
        <f>LOG(csv!D3771)</f>
        <v>6.5020702510154278</v>
      </c>
      <c r="E3771" s="53">
        <f>LOG(csv!E3771)</f>
        <v>2.6986333216989355</v>
      </c>
      <c r="F3771" s="51">
        <v>100</v>
      </c>
    </row>
    <row r="3772" spans="1:6" ht="30" x14ac:dyDescent="0.25">
      <c r="A3772" s="46" t="s">
        <v>525</v>
      </c>
      <c r="B3772" s="51">
        <v>1988</v>
      </c>
      <c r="C3772" s="20" t="s">
        <v>392</v>
      </c>
      <c r="D3772" s="20">
        <f>LOG(csv!D3772)</f>
        <v>6.0937112350178584</v>
      </c>
      <c r="E3772" s="53">
        <f>LOG(csv!E3772)</f>
        <v>3.3127357218523446</v>
      </c>
      <c r="F3772" s="51">
        <v>100</v>
      </c>
    </row>
    <row r="3773" spans="1:6" ht="30" x14ac:dyDescent="0.25">
      <c r="A3773" s="46" t="s">
        <v>527</v>
      </c>
      <c r="B3773" s="51">
        <v>1988</v>
      </c>
      <c r="C3773" s="20" t="s">
        <v>394</v>
      </c>
      <c r="D3773" s="20">
        <f>LOG(csv!D3773)</f>
        <v>8.0312044999546384</v>
      </c>
      <c r="E3773" s="53">
        <f>LOG(csv!E3773)</f>
        <v>3.3477992233610347</v>
      </c>
      <c r="F3773" s="51">
        <v>100</v>
      </c>
    </row>
    <row r="3774" spans="1:6" ht="14.5" x14ac:dyDescent="0.25">
      <c r="A3774" s="47" t="s">
        <v>528</v>
      </c>
      <c r="B3774" s="51">
        <v>1988</v>
      </c>
      <c r="C3774" s="20" t="s">
        <v>388</v>
      </c>
      <c r="D3774" s="20">
        <f>LOG(csv!D3774)</f>
        <v>5.0334398401698985</v>
      </c>
      <c r="E3774" s="53">
        <f>LOG(csv!E3774)</f>
        <v>3.1319842255381598</v>
      </c>
      <c r="F3774" s="51">
        <v>100</v>
      </c>
    </row>
    <row r="3775" spans="1:6" ht="20" x14ac:dyDescent="0.25">
      <c r="A3775" s="46" t="s">
        <v>530</v>
      </c>
      <c r="B3775" s="51">
        <v>1988</v>
      </c>
      <c r="C3775" s="20" t="s">
        <v>390</v>
      </c>
      <c r="D3775" s="20">
        <f>LOG(csv!D3775)</f>
        <v>4.5124575861973435</v>
      </c>
      <c r="E3775" s="53">
        <f>LOG(csv!E3775)</f>
        <v>4.8352288113059485</v>
      </c>
      <c r="F3775" s="51">
        <v>100</v>
      </c>
    </row>
    <row r="3776" spans="1:6" ht="30" x14ac:dyDescent="0.25">
      <c r="A3776" s="46" t="s">
        <v>531</v>
      </c>
      <c r="B3776" s="51">
        <v>1988</v>
      </c>
      <c r="C3776" s="20" t="s">
        <v>382</v>
      </c>
      <c r="D3776" s="20">
        <f>LOG(csv!D3776)</f>
        <v>6.4521275986352595</v>
      </c>
      <c r="E3776" s="53">
        <f>LOG(csv!E3776)</f>
        <v>3.185667798780496</v>
      </c>
      <c r="F3776" s="51">
        <v>100</v>
      </c>
    </row>
    <row r="3777" spans="1:6" ht="20" x14ac:dyDescent="0.35">
      <c r="A3777" s="46" t="s">
        <v>622</v>
      </c>
      <c r="B3777" s="51">
        <v>1988</v>
      </c>
      <c r="C3777" s="42" t="s">
        <v>384</v>
      </c>
      <c r="D3777" s="20">
        <f>LOG(csv!D3777)</f>
        <v>5.7939013879034285</v>
      </c>
      <c r="E3777" s="53">
        <f>LOG(csv!E3777)</f>
        <v>3.2358357292564981</v>
      </c>
      <c r="F3777" s="51">
        <v>100</v>
      </c>
    </row>
    <row r="3778" spans="1:6" ht="20" x14ac:dyDescent="0.25">
      <c r="A3778" s="46" t="s">
        <v>533</v>
      </c>
      <c r="B3778" s="51">
        <v>1988</v>
      </c>
      <c r="C3778" s="20" t="s">
        <v>386</v>
      </c>
      <c r="D3778" s="20">
        <f>LOG(csv!D3778)</f>
        <v>7.5216774641613542</v>
      </c>
      <c r="E3778" s="53">
        <f>LOG(csv!E3778)</f>
        <v>3.0256686159312882</v>
      </c>
      <c r="F3778" s="51">
        <v>100</v>
      </c>
    </row>
    <row r="3779" spans="1:6" ht="30" x14ac:dyDescent="0.25">
      <c r="A3779" s="46" t="s">
        <v>534</v>
      </c>
      <c r="B3779" s="51">
        <v>1988</v>
      </c>
      <c r="C3779" s="20" t="s">
        <v>392</v>
      </c>
      <c r="D3779" s="20">
        <f>LOG(csv!D3779)</f>
        <v>7.2941686214737622</v>
      </c>
      <c r="E3779" s="53">
        <f>LOG(csv!E3779)</f>
        <v>2.2027751999381078</v>
      </c>
      <c r="F3779" s="51">
        <v>100</v>
      </c>
    </row>
    <row r="3780" spans="1:6" ht="30" x14ac:dyDescent="0.25">
      <c r="A3780" s="46" t="s">
        <v>535</v>
      </c>
      <c r="B3780" s="51">
        <v>1988</v>
      </c>
      <c r="C3780" s="20" t="s">
        <v>392</v>
      </c>
      <c r="D3780" s="20">
        <f>LOG(csv!D3780)</f>
        <v>6.3105121238468662</v>
      </c>
      <c r="E3780" s="53">
        <f>LOG(csv!E3780)</f>
        <v>3.2838460892081529</v>
      </c>
      <c r="F3780" s="51">
        <v>100</v>
      </c>
    </row>
    <row r="3781" spans="1:6" ht="30" x14ac:dyDescent="0.25">
      <c r="A3781" s="46" t="s">
        <v>537</v>
      </c>
      <c r="B3781" s="51">
        <v>1988</v>
      </c>
      <c r="C3781" s="20" t="s">
        <v>382</v>
      </c>
      <c r="D3781" s="20">
        <f>LOG(csv!D3781)</f>
        <v>7.4515891473637152</v>
      </c>
      <c r="E3781" s="53">
        <f>LOG(csv!E3781)</f>
        <v>2.2904443474663885</v>
      </c>
      <c r="F3781" s="51">
        <v>100</v>
      </c>
    </row>
    <row r="3782" spans="1:6" ht="20" x14ac:dyDescent="0.25">
      <c r="A3782" s="46" t="s">
        <v>538</v>
      </c>
      <c r="B3782" s="51">
        <v>1988</v>
      </c>
      <c r="C3782" s="20" t="s">
        <v>390</v>
      </c>
      <c r="D3782" s="20">
        <f>LOG(csv!D3782)</f>
        <v>7.217259132062436</v>
      </c>
      <c r="E3782" s="53">
        <f>LOG(csv!E3782)</f>
        <v>4.2434852350044627</v>
      </c>
      <c r="F3782" s="51">
        <v>100</v>
      </c>
    </row>
    <row r="3783" spans="1:6" ht="20" x14ac:dyDescent="0.25">
      <c r="A3783" s="46" t="s">
        <v>540</v>
      </c>
      <c r="B3783" s="51">
        <v>1988</v>
      </c>
      <c r="C3783" s="20" t="s">
        <v>388</v>
      </c>
      <c r="D3783" s="20">
        <f>LOG(csv!D3783)</f>
        <v>5.340931678691331</v>
      </c>
      <c r="E3783" s="53">
        <f>LOG(csv!E3783)</f>
        <v>4.1026279362969307</v>
      </c>
      <c r="F3783" s="51">
        <v>100</v>
      </c>
    </row>
    <row r="3784" spans="1:6" ht="20" x14ac:dyDescent="0.25">
      <c r="A3784" s="46" t="s">
        <v>541</v>
      </c>
      <c r="B3784" s="51">
        <v>1988</v>
      </c>
      <c r="C3784" s="20" t="s">
        <v>388</v>
      </c>
      <c r="D3784" s="20">
        <f>LOG(csv!D3784)</f>
        <v>6.6102490919642483</v>
      </c>
      <c r="E3784" s="53">
        <f>LOG(csv!E3784)</f>
        <v>4.1385855907155644</v>
      </c>
      <c r="F3784" s="51">
        <v>100</v>
      </c>
    </row>
    <row r="3785" spans="1:6" ht="30" x14ac:dyDescent="0.25">
      <c r="A3785" s="46" t="s">
        <v>542</v>
      </c>
      <c r="B3785" s="51">
        <v>1988</v>
      </c>
      <c r="C3785" s="20" t="s">
        <v>394</v>
      </c>
      <c r="D3785" s="20">
        <f>LOG(csv!D3785)</f>
        <v>6.7458652532238945</v>
      </c>
      <c r="E3785" s="53">
        <f>LOG(csv!E3785)</f>
        <v>2.8214831136251619</v>
      </c>
      <c r="F3785" s="51">
        <v>100</v>
      </c>
    </row>
    <row r="3786" spans="1:6" ht="30" x14ac:dyDescent="0.25">
      <c r="A3786" s="46" t="s">
        <v>543</v>
      </c>
      <c r="B3786" s="51">
        <v>1988</v>
      </c>
      <c r="C3786" s="20" t="s">
        <v>392</v>
      </c>
      <c r="D3786" s="20">
        <f>LOG(csv!D3786)</f>
        <v>7.0977809939028047</v>
      </c>
      <c r="E3786" s="53">
        <f>LOG(csv!E3786)</f>
        <v>2.4860920223933669</v>
      </c>
      <c r="F3786" s="51">
        <v>100</v>
      </c>
    </row>
    <row r="3787" spans="1:6" ht="30" x14ac:dyDescent="0.25">
      <c r="A3787" s="46" t="s">
        <v>544</v>
      </c>
      <c r="B3787" s="51">
        <v>1988</v>
      </c>
      <c r="C3787" s="20" t="s">
        <v>392</v>
      </c>
      <c r="D3787" s="20">
        <f>LOG(csv!D3787)</f>
        <v>8.1201121854275922</v>
      </c>
      <c r="E3787" s="53">
        <f>LOG(csv!E3787)</f>
        <v>2.4088770963184691</v>
      </c>
      <c r="F3787" s="51">
        <v>100</v>
      </c>
    </row>
    <row r="3788" spans="1:6" ht="20" x14ac:dyDescent="0.25">
      <c r="A3788" s="46" t="s">
        <v>546</v>
      </c>
      <c r="B3788" s="51">
        <v>1988</v>
      </c>
      <c r="C3788" s="20" t="s">
        <v>390</v>
      </c>
      <c r="D3788" s="20">
        <f>LOG(csv!D3788)</f>
        <v>6.6637781682977844</v>
      </c>
      <c r="E3788" s="53">
        <f>LOG(csv!E3788)</f>
        <v>4.3839460199716891</v>
      </c>
      <c r="F3788" s="51">
        <v>100</v>
      </c>
    </row>
    <row r="3789" spans="1:6" x14ac:dyDescent="0.25">
      <c r="A3789" s="46" t="s">
        <v>547</v>
      </c>
      <c r="B3789" s="51">
        <v>1988</v>
      </c>
      <c r="C3789" s="20" t="s">
        <v>405</v>
      </c>
      <c r="D3789" s="20">
        <f>LOG(csv!D3789)</f>
        <v>6.4916738533633191</v>
      </c>
      <c r="E3789" s="53">
        <f>LOG(csv!E3789)</f>
        <v>3.6984923244143628</v>
      </c>
      <c r="F3789" s="51">
        <v>100</v>
      </c>
    </row>
    <row r="3790" spans="1:6" ht="30" x14ac:dyDescent="0.25">
      <c r="A3790" s="46" t="s">
        <v>548</v>
      </c>
      <c r="B3790" s="51">
        <v>1988</v>
      </c>
      <c r="C3790" s="20" t="s">
        <v>382</v>
      </c>
      <c r="D3790" s="20">
        <f>LOG(csv!D3790)</f>
        <v>8.2195938511343822</v>
      </c>
      <c r="E3790" s="53">
        <f>LOG(csv!E3790)</f>
        <v>2.5790261325946413</v>
      </c>
      <c r="F3790" s="51">
        <v>100</v>
      </c>
    </row>
    <row r="3791" spans="1:6" x14ac:dyDescent="0.25">
      <c r="A3791" s="46" t="s">
        <v>549</v>
      </c>
      <c r="B3791" s="51">
        <v>1988</v>
      </c>
      <c r="C3791" s="20" t="s">
        <v>388</v>
      </c>
      <c r="D3791" s="20">
        <f>LOG(csv!D3791)</f>
        <v>4.3134242671691929</v>
      </c>
      <c r="E3791" s="53">
        <f>LOG(csv!E3791)</f>
        <v>3.6692638032722869</v>
      </c>
      <c r="F3791" s="51">
        <v>100</v>
      </c>
    </row>
    <row r="3792" spans="1:6" ht="14.5" x14ac:dyDescent="0.35">
      <c r="A3792" s="46" t="s">
        <v>623</v>
      </c>
      <c r="B3792" s="51">
        <v>1988</v>
      </c>
      <c r="C3792" s="42" t="s">
        <v>405</v>
      </c>
      <c r="D3792" s="20">
        <f>LOG(csv!D3792)</f>
        <v>6</v>
      </c>
      <c r="E3792" s="53">
        <f>LOG(csv!E3792)</f>
        <v>3.0617741799752811</v>
      </c>
      <c r="F3792" s="51">
        <v>100</v>
      </c>
    </row>
    <row r="3793" spans="1:6" ht="30" x14ac:dyDescent="0.25">
      <c r="A3793" s="46" t="s">
        <v>550</v>
      </c>
      <c r="B3793" s="51">
        <v>1988</v>
      </c>
      <c r="C3793" s="20" t="s">
        <v>394</v>
      </c>
      <c r="D3793" s="20">
        <f>LOG(csv!D3793)</f>
        <v>6.5039702178617533</v>
      </c>
      <c r="E3793" s="53">
        <f>LOG(csv!E3793)</f>
        <v>3.3382274703881372</v>
      </c>
      <c r="F3793" s="51">
        <v>100</v>
      </c>
    </row>
    <row r="3794" spans="1:6" ht="30" x14ac:dyDescent="0.25">
      <c r="A3794" s="46" t="s">
        <v>551</v>
      </c>
      <c r="B3794" s="51">
        <v>1988</v>
      </c>
      <c r="C3794" s="20" t="s">
        <v>388</v>
      </c>
      <c r="D3794" s="20">
        <f>LOG(csv!D3794)</f>
        <v>6.7536247246539736</v>
      </c>
      <c r="E3794" s="53">
        <f>LOG(csv!E3794)</f>
        <v>2.9652819416343426</v>
      </c>
      <c r="F3794" s="51">
        <v>100</v>
      </c>
    </row>
    <row r="3795" spans="1:6" ht="30" x14ac:dyDescent="0.25">
      <c r="A3795" s="46" t="s">
        <v>552</v>
      </c>
      <c r="B3795" s="51">
        <v>1988</v>
      </c>
      <c r="C3795" s="20" t="s">
        <v>394</v>
      </c>
      <c r="D3795" s="20">
        <f>LOG(csv!D3795)</f>
        <v>6.8133450311951629</v>
      </c>
      <c r="E3795" s="53">
        <f>LOG(csv!E3795)</f>
        <v>3.0094958654713855</v>
      </c>
      <c r="F3795" s="51">
        <v>100</v>
      </c>
    </row>
    <row r="3796" spans="1:6" ht="30" x14ac:dyDescent="0.25">
      <c r="A3796" s="46" t="s">
        <v>553</v>
      </c>
      <c r="B3796" s="51">
        <v>1988</v>
      </c>
      <c r="C3796" s="20" t="s">
        <v>394</v>
      </c>
      <c r="D3796" s="20">
        <f>LOG(csv!D3796)</f>
        <v>7.4518263795719939</v>
      </c>
      <c r="E3796" s="53">
        <f>LOG(csv!E3796)</f>
        <v>2.8566070654741198</v>
      </c>
      <c r="F3796" s="51">
        <v>100</v>
      </c>
    </row>
    <row r="3797" spans="1:6" ht="30" x14ac:dyDescent="0.25">
      <c r="A3797" s="46" t="s">
        <v>554</v>
      </c>
      <c r="B3797" s="51">
        <v>1988</v>
      </c>
      <c r="C3797" s="20" t="s">
        <v>382</v>
      </c>
      <c r="D3797" s="20">
        <f>LOG(csv!D3797)</f>
        <v>7.9516710153488024</v>
      </c>
      <c r="E3797" s="53">
        <f>LOG(csv!E3797)</f>
        <v>2.808767775807592</v>
      </c>
      <c r="F3797" s="51">
        <v>100</v>
      </c>
    </row>
    <row r="3798" spans="1:6" ht="20" x14ac:dyDescent="0.25">
      <c r="A3798" s="46" t="s">
        <v>555</v>
      </c>
      <c r="B3798" s="51">
        <v>1988</v>
      </c>
      <c r="C3798" s="20" t="s">
        <v>384</v>
      </c>
      <c r="D3798" s="20">
        <f>LOG(csv!D3798)</f>
        <v>7.5858764266852852</v>
      </c>
      <c r="E3798" s="53">
        <f>LOG(csv!E3798)</f>
        <v>3.2604701079602805</v>
      </c>
      <c r="F3798" s="51">
        <v>100</v>
      </c>
    </row>
    <row r="3799" spans="1:6" ht="20" x14ac:dyDescent="0.25">
      <c r="A3799" s="46" t="s">
        <v>556</v>
      </c>
      <c r="B3799" s="51">
        <v>1988</v>
      </c>
      <c r="C3799" s="20" t="s">
        <v>390</v>
      </c>
      <c r="D3799" s="20">
        <f>LOG(csv!D3799)</f>
        <v>7.025546299509994</v>
      </c>
      <c r="E3799" s="53">
        <f>LOG(csv!E3799)</f>
        <v>3.7500646617782967</v>
      </c>
      <c r="F3799" s="51">
        <v>100</v>
      </c>
    </row>
    <row r="3800" spans="1:6" ht="30" x14ac:dyDescent="0.25">
      <c r="A3800" s="46" t="s">
        <v>557</v>
      </c>
      <c r="B3800" s="51">
        <v>1988</v>
      </c>
      <c r="C3800" s="20" t="s">
        <v>394</v>
      </c>
      <c r="D3800" s="20">
        <f>LOG(csv!D3800)</f>
        <v>6.594081692054294</v>
      </c>
      <c r="E3800" s="53">
        <f>LOG(csv!E3800)</f>
        <v>3.8771260367287077</v>
      </c>
      <c r="F3800" s="51">
        <v>100</v>
      </c>
    </row>
    <row r="3801" spans="1:6" x14ac:dyDescent="0.25">
      <c r="A3801" s="46" t="s">
        <v>558</v>
      </c>
      <c r="B3801" s="51">
        <v>1988</v>
      </c>
      <c r="C3801" s="20" t="s">
        <v>405</v>
      </c>
      <c r="D3801" s="20">
        <f>LOG(csv!D3801)</f>
        <v>5.947119406409441</v>
      </c>
      <c r="E3801" s="53">
        <f>LOG(csv!E3801)</f>
        <v>4.1323484664547712</v>
      </c>
      <c r="F3801" s="51">
        <v>100</v>
      </c>
    </row>
    <row r="3802" spans="1:6" ht="30" x14ac:dyDescent="0.25">
      <c r="A3802" s="48" t="s">
        <v>502</v>
      </c>
      <c r="B3802" s="51">
        <v>1988</v>
      </c>
      <c r="C3802" s="20" t="s">
        <v>382</v>
      </c>
      <c r="D3802" s="20">
        <f>LOG(csv!D3802)</f>
        <v>7.6888363224368259</v>
      </c>
      <c r="E3802" s="53">
        <f>LOG(csv!E3802)</f>
        <v>3.6824415657720881</v>
      </c>
      <c r="F3802" s="51">
        <v>100</v>
      </c>
    </row>
    <row r="3803" spans="1:6" ht="30" x14ac:dyDescent="0.25">
      <c r="A3803" s="46" t="s">
        <v>529</v>
      </c>
      <c r="B3803" s="51">
        <v>1988</v>
      </c>
      <c r="C3803" s="20" t="s">
        <v>398</v>
      </c>
      <c r="D3803" s="20">
        <f>LOG(csv!D3803)</f>
        <v>6.6499873680125505</v>
      </c>
      <c r="E3803" s="53">
        <f>LOG(csv!E3803)</f>
        <v>2.81984214445737</v>
      </c>
      <c r="F3803" s="51">
        <v>100</v>
      </c>
    </row>
    <row r="3804" spans="1:6" ht="20" x14ac:dyDescent="0.25">
      <c r="A3804" s="46" t="s">
        <v>560</v>
      </c>
      <c r="B3804" s="51">
        <v>1988</v>
      </c>
      <c r="C3804" s="20" t="s">
        <v>384</v>
      </c>
      <c r="D3804" s="20">
        <f>LOG(csv!D3804)</f>
        <v>7.3483740330552036</v>
      </c>
      <c r="E3804" s="53">
        <f>LOG(csv!E3804)</f>
        <v>3.2438296759508622</v>
      </c>
      <c r="F3804" s="51">
        <v>100</v>
      </c>
    </row>
    <row r="3805" spans="1:6" ht="30" x14ac:dyDescent="0.25">
      <c r="A3805" s="46" t="s">
        <v>561</v>
      </c>
      <c r="B3805" s="51">
        <v>1988</v>
      </c>
      <c r="C3805" s="20" t="s">
        <v>398</v>
      </c>
      <c r="D3805" s="20">
        <f>LOG(csv!D3805)</f>
        <v>8.1550125954405903</v>
      </c>
      <c r="E3805" s="53">
        <f>LOG(csv!E3805)</f>
        <v>3.5386914787531651</v>
      </c>
      <c r="F3805" s="51">
        <v>100</v>
      </c>
    </row>
    <row r="3806" spans="1:6" ht="30" x14ac:dyDescent="0.25">
      <c r="A3806" s="46" t="s">
        <v>562</v>
      </c>
      <c r="B3806" s="51">
        <v>1988</v>
      </c>
      <c r="C3806" s="20" t="s">
        <v>392</v>
      </c>
      <c r="D3806" s="20">
        <f>LOG(csv!D3806)</f>
        <v>6.9369281350950232</v>
      </c>
      <c r="E3806" s="53">
        <f>LOG(csv!E3806)</f>
        <v>2.5313243317914527</v>
      </c>
      <c r="F3806" s="51">
        <v>100</v>
      </c>
    </row>
    <row r="3807" spans="1:6" ht="30" x14ac:dyDescent="0.25">
      <c r="A3807" s="47" t="s">
        <v>564</v>
      </c>
      <c r="B3807" s="51">
        <v>1988</v>
      </c>
      <c r="C3807" s="20" t="s">
        <v>394</v>
      </c>
      <c r="D3807" s="20">
        <f>LOG(csv!D3807)</f>
        <v>4.5924987489987794</v>
      </c>
      <c r="E3807" s="53">
        <f>LOG(csv!E3807)</f>
        <v>3.606182109389148</v>
      </c>
      <c r="F3807" s="51">
        <v>100</v>
      </c>
    </row>
    <row r="3808" spans="1:6" ht="30" x14ac:dyDescent="0.25">
      <c r="A3808" s="46" t="s">
        <v>565</v>
      </c>
      <c r="B3808" s="51">
        <v>1988</v>
      </c>
      <c r="C3808" s="20" t="s">
        <v>392</v>
      </c>
      <c r="D3808" s="20">
        <f>LOG(csv!D3808)</f>
        <v>5.226491640270277</v>
      </c>
      <c r="E3808" s="53">
        <f>LOG(csv!E3808)</f>
        <v>3.3121299772376402</v>
      </c>
      <c r="F3808" s="51">
        <v>100</v>
      </c>
    </row>
    <row r="3809" spans="1:6" ht="50" x14ac:dyDescent="0.25">
      <c r="A3809" s="46" t="s">
        <v>567</v>
      </c>
      <c r="B3809" s="51">
        <v>1988</v>
      </c>
      <c r="C3809" s="20" t="s">
        <v>394</v>
      </c>
      <c r="D3809" s="20">
        <f>LOG(csv!D3809)</f>
        <v>5.0713222165053642</v>
      </c>
      <c r="E3809" s="53">
        <f>LOG(csv!E3809)</f>
        <v>3.2751209881650034</v>
      </c>
      <c r="F3809" s="51">
        <v>100</v>
      </c>
    </row>
    <row r="3810" spans="1:6" x14ac:dyDescent="0.25">
      <c r="A3810" s="46" t="s">
        <v>568</v>
      </c>
      <c r="B3810" s="51">
        <v>1988</v>
      </c>
      <c r="C3810" s="20" t="s">
        <v>388</v>
      </c>
      <c r="D3810" s="20">
        <f>LOG(csv!D3810)</f>
        <v>5.2477474726909366</v>
      </c>
      <c r="E3810" s="53">
        <f>LOG(csv!E3810)</f>
        <v>2.915935992368142</v>
      </c>
      <c r="F3810" s="51">
        <v>100</v>
      </c>
    </row>
    <row r="3811" spans="1:6" ht="20" x14ac:dyDescent="0.25">
      <c r="A3811" s="46" t="s">
        <v>569</v>
      </c>
      <c r="B3811" s="51">
        <v>1988</v>
      </c>
      <c r="C3811" s="20" t="s">
        <v>390</v>
      </c>
      <c r="D3811" s="20">
        <f>LOG(csv!D3811)</f>
        <v>4.4661407178389938</v>
      </c>
      <c r="E3811" s="53">
        <f>LOG(csv!E3811)</f>
        <v>4.2805200028030326</v>
      </c>
      <c r="F3811" s="51">
        <v>100</v>
      </c>
    </row>
    <row r="3812" spans="1:6" ht="30" x14ac:dyDescent="0.25">
      <c r="A3812" s="47" t="s">
        <v>570</v>
      </c>
      <c r="B3812" s="51">
        <v>1988</v>
      </c>
      <c r="C3812" s="20" t="s">
        <v>392</v>
      </c>
      <c r="D3812" s="20">
        <f>LOG(csv!D3812)</f>
        <v>5.2864856612595066</v>
      </c>
      <c r="E3812" s="53">
        <f>LOG(csv!E3812)</f>
        <v>2.7614885103251043</v>
      </c>
      <c r="F3812" s="51">
        <v>100</v>
      </c>
    </row>
    <row r="3813" spans="1:6" ht="20" x14ac:dyDescent="0.25">
      <c r="A3813" s="46" t="s">
        <v>571</v>
      </c>
      <c r="B3813" s="51">
        <v>1988</v>
      </c>
      <c r="C3813" s="20" t="s">
        <v>405</v>
      </c>
      <c r="D3813" s="20">
        <f>LOG(csv!D3813)</f>
        <v>7.4316810210073605</v>
      </c>
      <c r="E3813" s="53">
        <f>LOG(csv!E3813)</f>
        <v>3.7627831800924576</v>
      </c>
      <c r="F3813" s="51">
        <v>100</v>
      </c>
    </row>
    <row r="3814" spans="1:6" ht="30" x14ac:dyDescent="0.25">
      <c r="A3814" s="46" t="s">
        <v>572</v>
      </c>
      <c r="B3814" s="51">
        <v>1988</v>
      </c>
      <c r="C3814" s="20" t="s">
        <v>392</v>
      </c>
      <c r="D3814" s="20">
        <f>LOG(csv!D3814)</f>
        <v>7.0787148891913851</v>
      </c>
      <c r="E3814" s="53">
        <f>LOG(csv!E3814)</f>
        <v>2.8487175627490307</v>
      </c>
      <c r="F3814" s="51">
        <v>100</v>
      </c>
    </row>
    <row r="3815" spans="1:6" ht="20" x14ac:dyDescent="0.25">
      <c r="A3815" s="46" t="s">
        <v>573</v>
      </c>
      <c r="B3815" s="51">
        <v>1988</v>
      </c>
      <c r="C3815" s="20" t="s">
        <v>384</v>
      </c>
      <c r="D3815" s="20">
        <f>LOG(csv!D3815)</f>
        <v>6.9729620046070915</v>
      </c>
      <c r="E3815" s="53">
        <f>LOG(csv!E3815)</f>
        <v>3.4103909761180016</v>
      </c>
      <c r="F3815" s="51">
        <v>100</v>
      </c>
    </row>
    <row r="3816" spans="1:6" ht="30" x14ac:dyDescent="0.25">
      <c r="A3816" s="46" t="s">
        <v>574</v>
      </c>
      <c r="B3816" s="51">
        <v>1988</v>
      </c>
      <c r="C3816" s="20" t="s">
        <v>392</v>
      </c>
      <c r="D3816" s="20">
        <f>LOG(csv!D3816)</f>
        <v>4.9113760332360652</v>
      </c>
      <c r="E3816" s="53">
        <f>LOG(csv!E3816)</f>
        <v>3.6151650846691874</v>
      </c>
      <c r="F3816" s="51">
        <v>100</v>
      </c>
    </row>
    <row r="3817" spans="1:6" ht="30" x14ac:dyDescent="0.25">
      <c r="A3817" s="46" t="s">
        <v>575</v>
      </c>
      <c r="B3817" s="51">
        <v>1988</v>
      </c>
      <c r="C3817" s="20" t="s">
        <v>392</v>
      </c>
      <c r="D3817" s="20">
        <f>LOG(csv!D3817)</f>
        <v>6.7785310918988699</v>
      </c>
      <c r="E3817" s="53">
        <f>LOG(csv!E3817)</f>
        <v>2.4445243015346287</v>
      </c>
      <c r="F3817" s="51">
        <v>100</v>
      </c>
    </row>
    <row r="3818" spans="1:6" ht="30" x14ac:dyDescent="0.25">
      <c r="A3818" s="46" t="s">
        <v>576</v>
      </c>
      <c r="B3818" s="51">
        <v>1988</v>
      </c>
      <c r="C3818" s="20" t="s">
        <v>382</v>
      </c>
      <c r="D3818" s="20">
        <f>LOG(csv!D3818)</f>
        <v>6.6524542496118242</v>
      </c>
      <c r="E3818" s="53">
        <f>LOG(csv!E3818)</f>
        <v>3.9495111427826566</v>
      </c>
      <c r="F3818" s="51">
        <v>100</v>
      </c>
    </row>
    <row r="3819" spans="1:6" ht="20" x14ac:dyDescent="0.25">
      <c r="A3819" s="46" t="s">
        <v>577</v>
      </c>
      <c r="B3819" s="51">
        <v>1988</v>
      </c>
      <c r="C3819" s="20" t="s">
        <v>384</v>
      </c>
      <c r="D3819" s="20">
        <f>LOG(csv!D3819)</f>
        <v>6.7355548293456735</v>
      </c>
      <c r="E3819" s="53">
        <f>LOG(csv!E3819)</f>
        <v>3.3921134626599412</v>
      </c>
      <c r="F3819" s="51">
        <v>100</v>
      </c>
    </row>
    <row r="3820" spans="1:6" ht="20" x14ac:dyDescent="0.25">
      <c r="A3820" s="46" t="s">
        <v>578</v>
      </c>
      <c r="B3820" s="51">
        <v>1988</v>
      </c>
      <c r="C3820" s="20" t="s">
        <v>384</v>
      </c>
      <c r="D3820" s="20">
        <f>LOG(csv!D3820)</f>
        <v>6.3032710261660201</v>
      </c>
      <c r="E3820" s="53">
        <f>LOG(csv!E3820)</f>
        <v>3.9038427684076775</v>
      </c>
      <c r="F3820" s="51">
        <v>100</v>
      </c>
    </row>
    <row r="3821" spans="1:6" ht="20" x14ac:dyDescent="0.25">
      <c r="A3821" s="46" t="s">
        <v>579</v>
      </c>
      <c r="B3821" s="51">
        <v>1988</v>
      </c>
      <c r="C3821" s="20" t="s">
        <v>388</v>
      </c>
      <c r="D3821" s="20">
        <f>LOG(csv!D3821)</f>
        <v>5.7422835443140974</v>
      </c>
      <c r="E3821" s="53">
        <f>LOG(csv!E3821)</f>
        <v>3.0225532015651826</v>
      </c>
      <c r="F3821" s="51">
        <v>100</v>
      </c>
    </row>
    <row r="3822" spans="1:6" ht="30" x14ac:dyDescent="0.25">
      <c r="A3822" s="46" t="s">
        <v>580</v>
      </c>
      <c r="B3822" s="51">
        <v>1988</v>
      </c>
      <c r="C3822" s="20" t="s">
        <v>392</v>
      </c>
      <c r="D3822" s="20">
        <f>LOG(csv!D3822)</f>
        <v>6.9475973112738503</v>
      </c>
      <c r="E3822" s="53">
        <f>LOG(csv!E3822)</f>
        <v>2.7271023438954187</v>
      </c>
      <c r="F3822" s="51">
        <v>100</v>
      </c>
    </row>
    <row r="3823" spans="1:6" ht="30" x14ac:dyDescent="0.25">
      <c r="A3823" s="46" t="s">
        <v>581</v>
      </c>
      <c r="B3823" s="51">
        <v>1988</v>
      </c>
      <c r="C3823" s="20" t="s">
        <v>392</v>
      </c>
      <c r="D3823" s="20">
        <f>LOG(csv!D3823)</f>
        <v>7.6453007776360646</v>
      </c>
      <c r="E3823" s="53">
        <f>LOG(csv!E3823)</f>
        <v>3.5313024899528807</v>
      </c>
      <c r="F3823" s="51">
        <v>100</v>
      </c>
    </row>
    <row r="3824" spans="1:6" ht="20" x14ac:dyDescent="0.35">
      <c r="A3824" s="46" t="s">
        <v>624</v>
      </c>
      <c r="B3824" s="51">
        <v>1988</v>
      </c>
      <c r="C3824" s="42" t="s">
        <v>392</v>
      </c>
      <c r="D3824" s="20">
        <f>LOG(csv!D3824)</f>
        <v>7.0913151596972233</v>
      </c>
      <c r="E3824" s="53">
        <f>LOG(csv!E3824)</f>
        <v>3.1470966585196183</v>
      </c>
      <c r="F3824" s="51">
        <v>100</v>
      </c>
    </row>
    <row r="3825" spans="1:6" ht="20" x14ac:dyDescent="0.25">
      <c r="A3825" s="46" t="s">
        <v>582</v>
      </c>
      <c r="B3825" s="51">
        <v>1988</v>
      </c>
      <c r="C3825" s="20" t="s">
        <v>390</v>
      </c>
      <c r="D3825" s="20">
        <f>LOG(csv!D3825)</f>
        <v>7.6063581662857604</v>
      </c>
      <c r="E3825" s="53">
        <f>LOG(csv!E3825)</f>
        <v>3.986303108802788</v>
      </c>
      <c r="F3825" s="51">
        <v>100</v>
      </c>
    </row>
    <row r="3826" spans="1:6" ht="30" x14ac:dyDescent="0.25">
      <c r="A3826" s="46" t="s">
        <v>583</v>
      </c>
      <c r="B3826" s="51">
        <v>1988</v>
      </c>
      <c r="C3826" s="20" t="s">
        <v>382</v>
      </c>
      <c r="D3826" s="20">
        <f>LOG(csv!D3826)</f>
        <v>7.3058292603429287</v>
      </c>
      <c r="E3826" s="53">
        <f>LOG(csv!E3826)</f>
        <v>2.623829182544632</v>
      </c>
      <c r="F3826" s="51">
        <v>100</v>
      </c>
    </row>
    <row r="3827" spans="1:6" ht="30" x14ac:dyDescent="0.25">
      <c r="A3827" s="46" t="s">
        <v>584</v>
      </c>
      <c r="B3827" s="51">
        <v>1988</v>
      </c>
      <c r="C3827" s="20" t="s">
        <v>392</v>
      </c>
      <c r="D3827" s="20">
        <f>LOG(csv!D3827)</f>
        <v>7.6152805120020135</v>
      </c>
      <c r="E3827" s="53">
        <f>LOG(csv!E3827)</f>
        <v>2.803154233053835</v>
      </c>
      <c r="F3827" s="51">
        <v>100</v>
      </c>
    </row>
    <row r="3828" spans="1:6" ht="30" x14ac:dyDescent="0.25">
      <c r="A3828" s="46" t="s">
        <v>585</v>
      </c>
      <c r="B3828" s="51">
        <v>1988</v>
      </c>
      <c r="C3828" s="20" t="s">
        <v>394</v>
      </c>
      <c r="D3828" s="20">
        <f>LOG(csv!D3828)</f>
        <v>5.6425802507306173</v>
      </c>
      <c r="E3828" s="53">
        <f>LOG(csv!E3828)</f>
        <v>3.4716738511438137</v>
      </c>
      <c r="F3828" s="51">
        <v>100</v>
      </c>
    </row>
    <row r="3829" spans="1:6" ht="30" x14ac:dyDescent="0.25">
      <c r="A3829" s="46" t="s">
        <v>586</v>
      </c>
      <c r="B3829" s="51">
        <v>1988</v>
      </c>
      <c r="C3829" s="20" t="s">
        <v>392</v>
      </c>
      <c r="D3829" s="20">
        <f>LOG(csv!D3829)</f>
        <v>6.0555060013020441</v>
      </c>
      <c r="E3829" s="53">
        <f>LOG(csv!E3829)</f>
        <v>2.9363005490841512</v>
      </c>
      <c r="F3829" s="51">
        <v>100</v>
      </c>
    </row>
    <row r="3830" spans="1:6" ht="20" x14ac:dyDescent="0.25">
      <c r="A3830" s="46" t="s">
        <v>587</v>
      </c>
      <c r="B3830" s="51">
        <v>1988</v>
      </c>
      <c r="C3830" s="20" t="s">
        <v>390</v>
      </c>
      <c r="D3830" s="20">
        <f>LOG(csv!D3830)</f>
        <v>6.9550426109968271</v>
      </c>
      <c r="E3830" s="53">
        <f>LOG(csv!E3830)</f>
        <v>4.38361371213536</v>
      </c>
      <c r="F3830" s="51">
        <v>100</v>
      </c>
    </row>
    <row r="3831" spans="1:6" ht="20" x14ac:dyDescent="0.25">
      <c r="A3831" s="46" t="s">
        <v>588</v>
      </c>
      <c r="B3831" s="51">
        <v>1988</v>
      </c>
      <c r="C3831" s="20" t="s">
        <v>390</v>
      </c>
      <c r="D3831" s="20">
        <f>LOG(csv!D3831)</f>
        <v>6.8764449772609142</v>
      </c>
      <c r="E3831" s="53">
        <f>LOG(csv!E3831)</f>
        <v>4.5005679616334815</v>
      </c>
      <c r="F3831" s="51">
        <v>100</v>
      </c>
    </row>
    <row r="3832" spans="1:6" x14ac:dyDescent="0.25">
      <c r="A3832" s="46" t="s">
        <v>589</v>
      </c>
      <c r="B3832" s="51">
        <v>1988</v>
      </c>
      <c r="C3832" s="20" t="s">
        <v>405</v>
      </c>
      <c r="D3832" s="20">
        <f>LOG(csv!D3832)</f>
        <v>7.2760332957611249</v>
      </c>
      <c r="E3832" s="53">
        <f>LOG(csv!E3832)</f>
        <v>2.9550581972748975</v>
      </c>
      <c r="F3832" s="51">
        <v>100</v>
      </c>
    </row>
    <row r="3833" spans="1:6" ht="30" x14ac:dyDescent="0.25">
      <c r="A3833" s="46" t="s">
        <v>591</v>
      </c>
      <c r="B3833" s="51">
        <v>1988</v>
      </c>
      <c r="C3833" s="20" t="s">
        <v>398</v>
      </c>
      <c r="D3833" s="20">
        <f>LOG(csv!D3833)</f>
        <v>6.8645594321922756</v>
      </c>
      <c r="E3833" s="53">
        <f>LOG(csv!E3833)</f>
        <v>2.507828646968425</v>
      </c>
      <c r="F3833" s="51">
        <v>100</v>
      </c>
    </row>
    <row r="3834" spans="1:6" ht="30" x14ac:dyDescent="0.25">
      <c r="A3834" s="46" t="s">
        <v>593</v>
      </c>
      <c r="B3834" s="51">
        <v>1988</v>
      </c>
      <c r="C3834" s="20" t="s">
        <v>382</v>
      </c>
      <c r="D3834" s="20">
        <f>LOG(csv!D3834)</f>
        <v>7.8104448737186072</v>
      </c>
      <c r="E3834" s="53">
        <f>LOG(csv!E3834)</f>
        <v>3.0502168594836951</v>
      </c>
      <c r="F3834" s="51">
        <v>100</v>
      </c>
    </row>
    <row r="3835" spans="1:6" ht="20" x14ac:dyDescent="0.25">
      <c r="A3835" s="46" t="s">
        <v>515</v>
      </c>
      <c r="B3835" s="51">
        <v>1988</v>
      </c>
      <c r="C3835" s="20" t="s">
        <v>384</v>
      </c>
      <c r="D3835" s="20">
        <f>LOG(csv!D3835)</f>
        <v>6.3118712106355614</v>
      </c>
      <c r="E3835" s="53">
        <f>LOG(csv!E3835)</f>
        <v>3.2710888516490031</v>
      </c>
      <c r="F3835" s="51">
        <v>100</v>
      </c>
    </row>
    <row r="3836" spans="1:6" ht="20" x14ac:dyDescent="0.35">
      <c r="A3836" s="46" t="s">
        <v>625</v>
      </c>
      <c r="B3836" s="51">
        <v>1988</v>
      </c>
      <c r="C3836" s="42" t="s">
        <v>382</v>
      </c>
      <c r="D3836" s="20">
        <f>LOG(csv!D3836)</f>
        <v>6.0671609060616039</v>
      </c>
      <c r="E3836" s="53">
        <f>LOG(csv!E3836)</f>
        <v>2.4885591914447653</v>
      </c>
      <c r="F3836" s="51">
        <v>100</v>
      </c>
    </row>
    <row r="3837" spans="1:6" ht="30" x14ac:dyDescent="0.25">
      <c r="A3837" s="46" t="s">
        <v>594</v>
      </c>
      <c r="B3837" s="51">
        <v>1988</v>
      </c>
      <c r="C3837" s="20" t="s">
        <v>392</v>
      </c>
      <c r="D3837" s="20">
        <f>LOG(csv!D3837)</f>
        <v>6.7441914011106388</v>
      </c>
      <c r="E3837" s="53">
        <f>LOG(csv!E3837)</f>
        <v>2.5856951739570908</v>
      </c>
      <c r="F3837" s="51">
        <v>100</v>
      </c>
    </row>
    <row r="3838" spans="1:6" x14ac:dyDescent="0.25">
      <c r="A3838" s="46" t="s">
        <v>595</v>
      </c>
      <c r="B3838" s="51">
        <v>1988</v>
      </c>
      <c r="C3838" s="20" t="s">
        <v>388</v>
      </c>
      <c r="D3838" s="20">
        <f>LOG(csv!D3838)</f>
        <v>5.0595217660408505</v>
      </c>
      <c r="E3838" s="53">
        <f>LOG(csv!E3838)</f>
        <v>3.0517322022802533</v>
      </c>
      <c r="F3838" s="51">
        <v>100</v>
      </c>
    </row>
    <row r="3839" spans="1:6" ht="30" x14ac:dyDescent="0.25">
      <c r="A3839" s="47" t="s">
        <v>596</v>
      </c>
      <c r="B3839" s="51">
        <v>1988</v>
      </c>
      <c r="C3839" s="20" t="s">
        <v>394</v>
      </c>
      <c r="D3839" s="20">
        <f>LOG(csv!D3839)</f>
        <v>6.0276928298182444</v>
      </c>
      <c r="E3839" s="53">
        <f>LOG(csv!E3839)</f>
        <v>3.5719668506530606</v>
      </c>
      <c r="F3839" s="51">
        <v>100</v>
      </c>
    </row>
    <row r="3840" spans="1:6" ht="20" x14ac:dyDescent="0.25">
      <c r="A3840" s="46" t="s">
        <v>597</v>
      </c>
      <c r="B3840" s="51">
        <v>1988</v>
      </c>
      <c r="C3840" s="20" t="s">
        <v>386</v>
      </c>
      <c r="D3840" s="20">
        <f>LOG(csv!D3840)</f>
        <v>7.007535015451908</v>
      </c>
      <c r="E3840" s="53">
        <f>LOG(csv!E3840)</f>
        <v>3.1088709717866267</v>
      </c>
      <c r="F3840" s="51">
        <v>100</v>
      </c>
    </row>
    <row r="3841" spans="1:6" x14ac:dyDescent="0.25">
      <c r="A3841" s="46" t="s">
        <v>598</v>
      </c>
      <c r="B3841" s="51">
        <v>1988</v>
      </c>
      <c r="C3841" s="20" t="s">
        <v>405</v>
      </c>
      <c r="D3841" s="20">
        <f>LOG(csv!D3841)</f>
        <v>7.847658756891005</v>
      </c>
      <c r="E3841" s="53">
        <f>LOG(csv!E3841)</f>
        <v>3.2412798430525558</v>
      </c>
      <c r="F3841" s="51">
        <v>100</v>
      </c>
    </row>
    <row r="3842" spans="1:6" ht="30" x14ac:dyDescent="0.25">
      <c r="A3842" s="46" t="s">
        <v>599</v>
      </c>
      <c r="B3842" s="51">
        <v>1988</v>
      </c>
      <c r="C3842" s="20" t="s">
        <v>398</v>
      </c>
      <c r="D3842" s="20">
        <f>LOG(csv!D3842)</f>
        <v>6.7026820786421526</v>
      </c>
      <c r="E3842" s="53">
        <f>LOG(csv!E3842)</f>
        <v>2.9372428052351842</v>
      </c>
      <c r="F3842" s="51">
        <v>100</v>
      </c>
    </row>
    <row r="3843" spans="1:6" x14ac:dyDescent="0.25">
      <c r="A3843" s="46" t="s">
        <v>601</v>
      </c>
      <c r="B3843" s="51">
        <v>1988</v>
      </c>
      <c r="C3843" s="20" t="s">
        <v>388</v>
      </c>
      <c r="D3843" s="20">
        <f>LOG(csv!D3843)</f>
        <v>4.0722498976135144</v>
      </c>
      <c r="E3843" s="53">
        <f>LOG(csv!E3843)</f>
        <v>2.9390115200247551</v>
      </c>
      <c r="F3843" s="51">
        <v>100</v>
      </c>
    </row>
    <row r="3844" spans="1:6" ht="30" x14ac:dyDescent="0.25">
      <c r="A3844" s="46" t="s">
        <v>602</v>
      </c>
      <c r="B3844" s="51">
        <v>1988</v>
      </c>
      <c r="C3844" s="20" t="s">
        <v>392</v>
      </c>
      <c r="D3844" s="20">
        <f>LOG(csv!D3844)</f>
        <v>7.4501837128155204</v>
      </c>
      <c r="E3844" s="53">
        <f>LOG(csv!E3844)</f>
        <v>2.6032506480459467</v>
      </c>
      <c r="F3844" s="51">
        <v>100</v>
      </c>
    </row>
    <row r="3845" spans="1:6" ht="30" x14ac:dyDescent="0.25">
      <c r="A3845" s="46" t="s">
        <v>603</v>
      </c>
      <c r="B3845" s="51">
        <v>1988</v>
      </c>
      <c r="C3845" s="20" t="s">
        <v>398</v>
      </c>
      <c r="D3845" s="20">
        <f>LOG(csv!D3845)</f>
        <v>7.6694174541257576</v>
      </c>
      <c r="E3845" s="53">
        <f>LOG(csv!E3845)</f>
        <v>3.161356770335892</v>
      </c>
      <c r="F3845" s="51">
        <v>100</v>
      </c>
    </row>
    <row r="3846" spans="1:6" ht="30" x14ac:dyDescent="0.25">
      <c r="A3846" s="46" t="s">
        <v>604</v>
      </c>
      <c r="B3846" s="51">
        <v>1988</v>
      </c>
      <c r="C3846" s="20" t="s">
        <v>405</v>
      </c>
      <c r="D3846" s="20">
        <f>LOG(csv!D3846)</f>
        <v>6.415426281290876</v>
      </c>
      <c r="E3846" s="53">
        <f>LOG(csv!E3846)</f>
        <v>4.3517377943315072</v>
      </c>
      <c r="F3846" s="51">
        <v>100</v>
      </c>
    </row>
    <row r="3847" spans="1:6" ht="20" x14ac:dyDescent="0.25">
      <c r="A3847" s="48" t="s">
        <v>605</v>
      </c>
      <c r="B3847" s="51">
        <v>1988</v>
      </c>
      <c r="C3847" s="20" t="s">
        <v>390</v>
      </c>
      <c r="D3847" s="20">
        <f>LOG(csv!D3847)</f>
        <v>7.7825382148795619</v>
      </c>
      <c r="E3847" s="53">
        <f>LOG(csv!E3847)</f>
        <v>4.2037715409099583</v>
      </c>
      <c r="F3847" s="51">
        <v>100</v>
      </c>
    </row>
    <row r="3848" spans="1:6" ht="30" x14ac:dyDescent="0.25">
      <c r="A3848" s="46" t="s">
        <v>592</v>
      </c>
      <c r="B3848" s="51">
        <v>1988</v>
      </c>
      <c r="C3848" s="20" t="s">
        <v>392</v>
      </c>
      <c r="D3848" s="20">
        <f>LOG(csv!D3848)</f>
        <v>7.5733983813918968</v>
      </c>
      <c r="E3848" s="53">
        <f>LOG(csv!E3848)</f>
        <v>2.3410918606802151</v>
      </c>
      <c r="F3848" s="51">
        <v>100</v>
      </c>
    </row>
    <row r="3849" spans="1:6" ht="20" x14ac:dyDescent="0.25">
      <c r="A3849" s="48" t="s">
        <v>606</v>
      </c>
      <c r="B3849" s="51">
        <v>1988</v>
      </c>
      <c r="C3849" s="20" t="s">
        <v>413</v>
      </c>
      <c r="D3849" s="20">
        <f>LOG(csv!D3849)</f>
        <v>8.4748631650071289</v>
      </c>
      <c r="E3849" s="53">
        <f>LOG(csv!E3849)</f>
        <v>4.3320996398980594</v>
      </c>
      <c r="F3849" s="51">
        <v>100</v>
      </c>
    </row>
    <row r="3850" spans="1:6" ht="30" x14ac:dyDescent="0.25">
      <c r="A3850" s="48" t="s">
        <v>612</v>
      </c>
      <c r="B3850" s="51">
        <v>1988</v>
      </c>
      <c r="C3850" s="20" t="s">
        <v>394</v>
      </c>
      <c r="D3850" s="20">
        <f>LOG(csv!D3850)</f>
        <v>5.035849819934441</v>
      </c>
      <c r="E3850" s="53">
        <f>LOG(csv!E3850)</f>
        <v>4.061726591472226</v>
      </c>
      <c r="F3850" s="51">
        <v>100</v>
      </c>
    </row>
    <row r="3851" spans="1:6" ht="30" x14ac:dyDescent="0.25">
      <c r="A3851" s="46" t="s">
        <v>607</v>
      </c>
      <c r="B3851" s="51">
        <v>1988</v>
      </c>
      <c r="C3851" s="20" t="s">
        <v>394</v>
      </c>
      <c r="D3851" s="20">
        <f>LOG(csv!D3851)</f>
        <v>6.5355386741890982</v>
      </c>
      <c r="E3851" s="53">
        <f>LOG(csv!E3851)</f>
        <v>3.4275188893019903</v>
      </c>
      <c r="F3851" s="51">
        <v>100</v>
      </c>
    </row>
    <row r="3852" spans="1:6" ht="30" x14ac:dyDescent="0.25">
      <c r="A3852" s="46" t="s">
        <v>608</v>
      </c>
      <c r="B3852" s="51">
        <v>1988</v>
      </c>
      <c r="C3852" s="20" t="s">
        <v>398</v>
      </c>
      <c r="D3852" s="20">
        <f>LOG(csv!D3852)</f>
        <v>7.4362761214762214</v>
      </c>
      <c r="E3852" s="53">
        <f>LOG(csv!E3852)</f>
        <v>2.7401385686950843</v>
      </c>
      <c r="F3852" s="51">
        <v>100</v>
      </c>
    </row>
    <row r="3853" spans="1:6" x14ac:dyDescent="0.25">
      <c r="A3853" s="46" t="s">
        <v>609</v>
      </c>
      <c r="B3853" s="51">
        <v>1988</v>
      </c>
      <c r="C3853" s="20" t="s">
        <v>388</v>
      </c>
      <c r="D3853" s="20">
        <f>LOG(csv!D3853)</f>
        <v>5.3198739874768259</v>
      </c>
      <c r="E3853" s="53">
        <f>LOG(csv!E3853)</f>
        <v>3.0276929602073768</v>
      </c>
      <c r="F3853" s="51">
        <v>100</v>
      </c>
    </row>
    <row r="3854" spans="1:6" ht="30" x14ac:dyDescent="0.25">
      <c r="A3854" s="46" t="s">
        <v>610</v>
      </c>
      <c r="B3854" s="51">
        <v>1988</v>
      </c>
      <c r="C3854" s="20" t="s">
        <v>394</v>
      </c>
      <c r="D3854" s="20">
        <f>LOG(csv!D3854)</f>
        <v>7.4104471284762887</v>
      </c>
      <c r="E3854" s="53">
        <f>LOG(csv!E3854)</f>
        <v>3.489876671159859</v>
      </c>
      <c r="F3854" s="51">
        <v>100</v>
      </c>
    </row>
    <row r="3855" spans="1:6" ht="30" x14ac:dyDescent="0.25">
      <c r="A3855" s="48" t="s">
        <v>611</v>
      </c>
      <c r="B3855" s="51">
        <v>1988</v>
      </c>
      <c r="C3855" s="20" t="s">
        <v>382</v>
      </c>
      <c r="D3855" s="20">
        <f>LOG(csv!D3855)</f>
        <v>7.9263577084123877</v>
      </c>
      <c r="E3855" s="53">
        <f>LOG(csv!E3855)</f>
        <v>2.6040908930079358</v>
      </c>
      <c r="F3855" s="51">
        <v>100</v>
      </c>
    </row>
    <row r="3856" spans="1:6" x14ac:dyDescent="0.25">
      <c r="A3856" s="46" t="s">
        <v>616</v>
      </c>
      <c r="B3856" s="51">
        <v>1988</v>
      </c>
      <c r="C3856" s="20" t="s">
        <v>405</v>
      </c>
      <c r="D3856" s="20">
        <f>LOG(csv!D3856)</f>
        <v>7.3315525658302727</v>
      </c>
      <c r="E3856" s="53">
        <f>LOG(csv!E3856)</f>
        <v>2.3806655545601916</v>
      </c>
      <c r="F3856" s="51">
        <v>100</v>
      </c>
    </row>
    <row r="3857" spans="1:6" ht="30" x14ac:dyDescent="0.25">
      <c r="A3857" s="46" t="s">
        <v>617</v>
      </c>
      <c r="B3857" s="51">
        <v>1988</v>
      </c>
      <c r="C3857" s="20" t="s">
        <v>392</v>
      </c>
      <c r="D3857" s="20">
        <f>LOG(csv!D3857)</f>
        <v>7.0607737408432509</v>
      </c>
      <c r="E3857" s="53">
        <f>LOG(csv!E3857)</f>
        <v>2.6853091808644276</v>
      </c>
      <c r="F3857" s="51">
        <v>100</v>
      </c>
    </row>
    <row r="3858" spans="1:6" ht="30" x14ac:dyDescent="0.25">
      <c r="A3858" s="46" t="s">
        <v>618</v>
      </c>
      <c r="B3858" s="51">
        <v>1988</v>
      </c>
      <c r="C3858" s="20" t="s">
        <v>392</v>
      </c>
      <c r="D3858" s="20">
        <f>LOG(csv!D3858)</f>
        <v>7.0876680393782019</v>
      </c>
      <c r="E3858" s="53">
        <f>LOG(csv!E3858)</f>
        <v>2.8987417140761145</v>
      </c>
      <c r="F3858" s="51">
        <v>100</v>
      </c>
    </row>
    <row r="3859" spans="1:6" ht="30" x14ac:dyDescent="0.25">
      <c r="A3859" s="46" t="s">
        <v>381</v>
      </c>
      <c r="B3859" s="51">
        <v>1989</v>
      </c>
      <c r="C3859" s="20" t="s">
        <v>382</v>
      </c>
      <c r="D3859" s="20">
        <f>LOG(csv!D3859)</f>
        <v>7.4921594601053512</v>
      </c>
      <c r="E3859" s="53">
        <f>LOG(csv!E3859)</f>
        <v>2.3192249126732585</v>
      </c>
      <c r="F3859" s="51">
        <v>100</v>
      </c>
    </row>
    <row r="3860" spans="1:6" ht="20" x14ac:dyDescent="0.25">
      <c r="A3860" s="46" t="s">
        <v>383</v>
      </c>
      <c r="B3860" s="51">
        <v>1989</v>
      </c>
      <c r="C3860" s="20" t="s">
        <v>384</v>
      </c>
      <c r="D3860" s="20">
        <f>LOG(csv!D3860)</f>
        <v>6.5540837504654892</v>
      </c>
      <c r="E3860" s="53">
        <f>LOG(csv!E3860)</f>
        <v>2.859384273767942</v>
      </c>
      <c r="F3860" s="51">
        <v>100</v>
      </c>
    </row>
    <row r="3861" spans="1:6" ht="20" x14ac:dyDescent="0.25">
      <c r="A3861" s="46" t="s">
        <v>385</v>
      </c>
      <c r="B3861" s="51">
        <v>1989</v>
      </c>
      <c r="C3861" s="20" t="s">
        <v>386</v>
      </c>
      <c r="D3861" s="20">
        <f>LOG(csv!D3861)</f>
        <v>7.5175929308559484</v>
      </c>
      <c r="E3861" s="53">
        <f>LOG(csv!E3861)</f>
        <v>3.3429273771804575</v>
      </c>
      <c r="F3861" s="51">
        <v>100</v>
      </c>
    </row>
    <row r="3862" spans="1:6" ht="20" x14ac:dyDescent="0.25">
      <c r="A3862" s="46" t="s">
        <v>389</v>
      </c>
      <c r="B3862" s="51">
        <v>1989</v>
      </c>
      <c r="C3862" s="20" t="s">
        <v>390</v>
      </c>
      <c r="D3862" s="20">
        <f>LOG(csv!D3862)</f>
        <v>4.8524860932356217</v>
      </c>
      <c r="E3862" s="53">
        <f>LOG(csv!E3862)</f>
        <v>4.1808972196389904</v>
      </c>
      <c r="F3862" s="51">
        <v>100</v>
      </c>
    </row>
    <row r="3863" spans="1:6" ht="30" x14ac:dyDescent="0.25">
      <c r="A3863" s="46" t="s">
        <v>391</v>
      </c>
      <c r="B3863" s="51">
        <v>1989</v>
      </c>
      <c r="C3863" s="20" t="s">
        <v>392</v>
      </c>
      <c r="D3863" s="20">
        <f>LOG(csv!D3863)</f>
        <v>7.0837559202283726</v>
      </c>
      <c r="E3863" s="53">
        <f>LOG(csv!E3863)</f>
        <v>2.9668925911460384</v>
      </c>
      <c r="F3863" s="51">
        <v>100</v>
      </c>
    </row>
    <row r="3864" spans="1:6" ht="30" x14ac:dyDescent="0.25">
      <c r="A3864" s="47" t="s">
        <v>395</v>
      </c>
      <c r="B3864" s="51">
        <v>1989</v>
      </c>
      <c r="C3864" s="20" t="s">
        <v>394</v>
      </c>
      <c r="D3864" s="20">
        <f>LOG(csv!D3864)</f>
        <v>4.8395283245775316</v>
      </c>
      <c r="E3864" s="53">
        <f>LOG(csv!E3864)</f>
        <v>3.7800181422722692</v>
      </c>
      <c r="F3864" s="51">
        <v>100</v>
      </c>
    </row>
    <row r="3865" spans="1:6" ht="30" x14ac:dyDescent="0.25">
      <c r="A3865" s="46" t="s">
        <v>396</v>
      </c>
      <c r="B3865" s="51">
        <v>1989</v>
      </c>
      <c r="C3865" s="20" t="s">
        <v>394</v>
      </c>
      <c r="D3865" s="20">
        <f>LOG(csv!D3865)</f>
        <v>7.6012104735850121</v>
      </c>
      <c r="E3865" s="53">
        <f>LOG(csv!E3865)</f>
        <v>3.3757256450687629</v>
      </c>
      <c r="F3865" s="51">
        <v>100</v>
      </c>
    </row>
    <row r="3866" spans="1:6" ht="30" x14ac:dyDescent="0.25">
      <c r="A3866" s="46" t="s">
        <v>397</v>
      </c>
      <c r="B3866" s="51">
        <v>1989</v>
      </c>
      <c r="C3866" s="20" t="s">
        <v>398</v>
      </c>
      <c r="D3866" s="20">
        <f>LOG(csv!D3866)</f>
        <v>6.4736872102914358</v>
      </c>
      <c r="E3866" s="53">
        <f>LOG(csv!E3866)</f>
        <v>2.6132548286926105</v>
      </c>
      <c r="F3866" s="51">
        <v>100</v>
      </c>
    </row>
    <row r="3867" spans="1:6" ht="30" x14ac:dyDescent="0.25">
      <c r="A3867" s="46" t="s">
        <v>399</v>
      </c>
      <c r="B3867" s="51">
        <v>1989</v>
      </c>
      <c r="C3867" s="20" t="s">
        <v>394</v>
      </c>
      <c r="D3867" s="20">
        <f>LOG(csv!D3867)</f>
        <v>4.8566745246667775</v>
      </c>
      <c r="E3867" s="53">
        <f>LOG(csv!E3867)</f>
        <v>4.1292467622234863</v>
      </c>
      <c r="F3867" s="51">
        <v>100</v>
      </c>
    </row>
    <row r="3868" spans="1:6" x14ac:dyDescent="0.25">
      <c r="A3868" s="46" t="s">
        <v>400</v>
      </c>
      <c r="B3868" s="51">
        <v>1989</v>
      </c>
      <c r="C3868" s="20" t="s">
        <v>388</v>
      </c>
      <c r="D3868" s="20">
        <f>LOG(csv!D3868)</f>
        <v>7.3067269341885055</v>
      </c>
      <c r="E3868" s="53">
        <f>LOG(csv!E3868)</f>
        <v>4.2506871724937785</v>
      </c>
      <c r="F3868" s="51">
        <v>100</v>
      </c>
    </row>
    <row r="3869" spans="1:6" ht="20" x14ac:dyDescent="0.25">
      <c r="A3869" s="46" t="s">
        <v>401</v>
      </c>
      <c r="B3869" s="51">
        <v>1989</v>
      </c>
      <c r="C3869" s="20" t="s">
        <v>390</v>
      </c>
      <c r="D3869" s="20">
        <f>LOG(csv!D3869)</f>
        <v>6.9134365938537217</v>
      </c>
      <c r="E3869" s="53">
        <f>LOG(csv!E3869)</f>
        <v>4.2412192304925558</v>
      </c>
      <c r="F3869" s="51">
        <v>100</v>
      </c>
    </row>
    <row r="3870" spans="1:6" ht="30" x14ac:dyDescent="0.25">
      <c r="A3870" s="46" t="s">
        <v>402</v>
      </c>
      <c r="B3870" s="51">
        <v>1989</v>
      </c>
      <c r="C3870" s="20" t="s">
        <v>398</v>
      </c>
      <c r="D3870" s="20">
        <f>LOG(csv!D3870)</f>
        <v>6.9010013907616816</v>
      </c>
      <c r="E3870" s="53">
        <f>LOG(csv!E3870)</f>
        <v>2.6402169106781681</v>
      </c>
      <c r="F3870" s="51">
        <v>100</v>
      </c>
    </row>
    <row r="3871" spans="1:6" ht="14.5" x14ac:dyDescent="0.35">
      <c r="A3871" s="46" t="s">
        <v>620</v>
      </c>
      <c r="B3871" s="51">
        <v>1989</v>
      </c>
      <c r="C3871" s="42" t="s">
        <v>394</v>
      </c>
      <c r="D3871" s="20">
        <f>LOG(csv!D3871)</f>
        <v>5.5940808073603616</v>
      </c>
      <c r="E3871" s="53">
        <f>LOG(csv!E3871)</f>
        <v>4.0848546090212388</v>
      </c>
      <c r="F3871" s="51">
        <v>100</v>
      </c>
    </row>
    <row r="3872" spans="1:6" x14ac:dyDescent="0.25">
      <c r="A3872" s="46" t="s">
        <v>404</v>
      </c>
      <c r="B3872" s="51">
        <v>1989</v>
      </c>
      <c r="C3872" s="20" t="s">
        <v>405</v>
      </c>
      <c r="D3872" s="20">
        <f>LOG(csv!D3872)</f>
        <v>5.8442192562412689</v>
      </c>
      <c r="E3872" s="53">
        <f>LOG(csv!E3872)</f>
        <v>3.9047292796921007</v>
      </c>
      <c r="F3872" s="51">
        <v>100</v>
      </c>
    </row>
    <row r="3873" spans="1:6" ht="30" x14ac:dyDescent="0.25">
      <c r="A3873" s="46" t="s">
        <v>406</v>
      </c>
      <c r="B3873" s="51">
        <v>1989</v>
      </c>
      <c r="C3873" s="20" t="s">
        <v>382</v>
      </c>
      <c r="D3873" s="20">
        <f>LOG(csv!D3873)</f>
        <v>8.1683953858024143</v>
      </c>
      <c r="E3873" s="53">
        <f>LOG(csv!E3873)</f>
        <v>2.4445937220294272</v>
      </c>
      <c r="F3873" s="51">
        <v>100</v>
      </c>
    </row>
    <row r="3874" spans="1:6" ht="30" x14ac:dyDescent="0.25">
      <c r="A3874" s="46" t="s">
        <v>407</v>
      </c>
      <c r="B3874" s="51">
        <v>1989</v>
      </c>
      <c r="C3874" s="20" t="s">
        <v>394</v>
      </c>
      <c r="D3874" s="20">
        <f>LOG(csv!D3874)</f>
        <v>5.447021517337439</v>
      </c>
      <c r="E3874" s="53">
        <f>LOG(csv!E3874)</f>
        <v>3.8883062961357919</v>
      </c>
      <c r="F3874" s="51">
        <v>100</v>
      </c>
    </row>
    <row r="3875" spans="1:6" ht="30" x14ac:dyDescent="0.25">
      <c r="A3875" s="46" t="s">
        <v>408</v>
      </c>
      <c r="B3875" s="51">
        <v>1989</v>
      </c>
      <c r="C3875" s="20" t="s">
        <v>398</v>
      </c>
      <c r="D3875" s="20">
        <f>LOG(csv!D3875)</f>
        <v>7.0125424369006533</v>
      </c>
      <c r="E3875" s="53">
        <f>LOG(csv!E3875)</f>
        <v>2.9230294604628511</v>
      </c>
      <c r="F3875" s="51">
        <v>100</v>
      </c>
    </row>
    <row r="3876" spans="1:6" ht="20" x14ac:dyDescent="0.25">
      <c r="A3876" s="46" t="s">
        <v>409</v>
      </c>
      <c r="B3876" s="51">
        <v>1989</v>
      </c>
      <c r="C3876" s="20" t="s">
        <v>390</v>
      </c>
      <c r="D3876" s="20">
        <f>LOG(csv!D3876)</f>
        <v>7.0161583154620404</v>
      </c>
      <c r="E3876" s="53">
        <f>LOG(csv!E3876)</f>
        <v>4.2204619814588851</v>
      </c>
      <c r="F3876" s="51">
        <v>100</v>
      </c>
    </row>
    <row r="3877" spans="1:6" ht="30" x14ac:dyDescent="0.25">
      <c r="A3877" s="46" t="s">
        <v>410</v>
      </c>
      <c r="B3877" s="51">
        <v>1989</v>
      </c>
      <c r="C3877" s="20" t="s">
        <v>394</v>
      </c>
      <c r="D3877" s="20">
        <f>LOG(csv!D3877)</f>
        <v>5.4589851457110132</v>
      </c>
      <c r="E3877" s="53">
        <f>LOG(csv!E3877)</f>
        <v>3.2965209871358074</v>
      </c>
      <c r="F3877" s="51">
        <v>100</v>
      </c>
    </row>
    <row r="3878" spans="1:6" ht="30" x14ac:dyDescent="0.25">
      <c r="A3878" s="46" t="s">
        <v>411</v>
      </c>
      <c r="B3878" s="51">
        <v>1989</v>
      </c>
      <c r="C3878" s="20" t="s">
        <v>392</v>
      </c>
      <c r="D3878" s="20">
        <f>LOG(csv!D3878)</f>
        <v>6.8955851826257453</v>
      </c>
      <c r="E3878" s="53">
        <f>LOG(csv!E3878)</f>
        <v>2.4922472134965612</v>
      </c>
      <c r="F3878" s="51">
        <v>100</v>
      </c>
    </row>
    <row r="3879" spans="1:6" ht="20" x14ac:dyDescent="0.25">
      <c r="A3879" s="46" t="s">
        <v>412</v>
      </c>
      <c r="B3879" s="51">
        <v>1989</v>
      </c>
      <c r="C3879" s="20" t="s">
        <v>413</v>
      </c>
      <c r="D3879" s="20">
        <f>LOG(csv!D3879)</f>
        <v>4.8180476510995192</v>
      </c>
      <c r="E3879" s="53">
        <f>LOG(csv!E3879)</f>
        <v>4.406845300837138</v>
      </c>
      <c r="F3879" s="51">
        <v>100</v>
      </c>
    </row>
    <row r="3880" spans="1:6" ht="30" x14ac:dyDescent="0.25">
      <c r="A3880" s="46" t="s">
        <v>414</v>
      </c>
      <c r="B3880" s="51">
        <v>1989</v>
      </c>
      <c r="C3880" s="20" t="s">
        <v>382</v>
      </c>
      <c r="D3880" s="20">
        <f>LOG(csv!D3880)</f>
        <v>6.3578820808251244</v>
      </c>
      <c r="E3880" s="53">
        <f>LOG(csv!E3880)</f>
        <v>2.7171414564851926</v>
      </c>
      <c r="F3880" s="51">
        <v>100</v>
      </c>
    </row>
    <row r="3881" spans="1:6" ht="30" x14ac:dyDescent="0.25">
      <c r="A3881" s="48" t="s">
        <v>415</v>
      </c>
      <c r="B3881" s="51">
        <v>1989</v>
      </c>
      <c r="C3881" s="20" t="s">
        <v>394</v>
      </c>
      <c r="D3881" s="20">
        <f>LOG(csv!D3881)</f>
        <v>6.9537136028655411</v>
      </c>
      <c r="E3881" s="53">
        <f>LOG(csv!E3881)</f>
        <v>2.8460057650729738</v>
      </c>
      <c r="F3881" s="51">
        <v>100</v>
      </c>
    </row>
    <row r="3882" spans="1:6" ht="20" x14ac:dyDescent="0.25">
      <c r="A3882" s="47" t="s">
        <v>416</v>
      </c>
      <c r="B3882" s="51">
        <v>1989</v>
      </c>
      <c r="C3882" s="20" t="s">
        <v>384</v>
      </c>
      <c r="D3882" s="20">
        <f>LOG(csv!D3882)</f>
        <v>6.6531136764073171</v>
      </c>
      <c r="E3882" s="53">
        <f>LOG(csv!E3882)</f>
        <v>2.570344683569004</v>
      </c>
      <c r="F3882" s="51">
        <v>100</v>
      </c>
    </row>
    <row r="3883" spans="1:6" ht="30" x14ac:dyDescent="0.25">
      <c r="A3883" s="46" t="s">
        <v>417</v>
      </c>
      <c r="B3883" s="51">
        <v>1989</v>
      </c>
      <c r="C3883" s="20" t="s">
        <v>392</v>
      </c>
      <c r="D3883" s="20">
        <f>LOG(csv!D3883)</f>
        <v>6.214799621906586</v>
      </c>
      <c r="E3883" s="53">
        <f>LOG(csv!E3883)</f>
        <v>3.3620451666630724</v>
      </c>
      <c r="F3883" s="51">
        <v>100</v>
      </c>
    </row>
    <row r="3884" spans="1:6" ht="30" x14ac:dyDescent="0.25">
      <c r="A3884" s="46" t="s">
        <v>418</v>
      </c>
      <c r="B3884" s="51">
        <v>1989</v>
      </c>
      <c r="C3884" s="20" t="s">
        <v>394</v>
      </c>
      <c r="D3884" s="20">
        <f>LOG(csv!D3884)</f>
        <v>8.2743385220731476</v>
      </c>
      <c r="E3884" s="53">
        <f>LOG(csv!E3884)</f>
        <v>3.4593170632589505</v>
      </c>
      <c r="F3884" s="51">
        <v>100</v>
      </c>
    </row>
    <row r="3885" spans="1:6" ht="30" x14ac:dyDescent="0.25">
      <c r="A3885" s="48" t="s">
        <v>420</v>
      </c>
      <c r="B3885" s="51">
        <v>1989</v>
      </c>
      <c r="C3885" s="20" t="s">
        <v>382</v>
      </c>
      <c r="D3885" s="20">
        <f>LOG(csv!D3885)</f>
        <v>5.579147689887467</v>
      </c>
      <c r="E3885" s="53">
        <f>LOG(csv!E3885)</f>
        <v>4.0775277881667931</v>
      </c>
      <c r="F3885" s="51">
        <v>100</v>
      </c>
    </row>
    <row r="3886" spans="1:6" ht="20" x14ac:dyDescent="0.25">
      <c r="A3886" s="46" t="s">
        <v>421</v>
      </c>
      <c r="B3886" s="51">
        <v>1989</v>
      </c>
      <c r="C3886" s="20" t="s">
        <v>384</v>
      </c>
      <c r="D3886" s="20">
        <f>LOG(csv!D3886)</f>
        <v>6.8683720815186007</v>
      </c>
      <c r="E3886" s="53">
        <f>LOG(csv!E3886)</f>
        <v>3.3891307614919897</v>
      </c>
      <c r="F3886" s="51">
        <v>100</v>
      </c>
    </row>
    <row r="3887" spans="1:6" ht="30" x14ac:dyDescent="0.25">
      <c r="A3887" s="46" t="s">
        <v>422</v>
      </c>
      <c r="B3887" s="51">
        <v>1989</v>
      </c>
      <c r="C3887" s="20" t="s">
        <v>392</v>
      </c>
      <c r="D3887" s="20">
        <f>LOG(csv!D3887)</f>
        <v>7.1431076481125997</v>
      </c>
      <c r="E3887" s="53">
        <f>LOG(csv!E3887)</f>
        <v>2.4840908578304308</v>
      </c>
      <c r="F3887" s="51">
        <v>100</v>
      </c>
    </row>
    <row r="3888" spans="1:6" ht="30" x14ac:dyDescent="0.25">
      <c r="A3888" s="46" t="s">
        <v>424</v>
      </c>
      <c r="B3888" s="51">
        <v>1989</v>
      </c>
      <c r="C3888" s="20" t="s">
        <v>392</v>
      </c>
      <c r="D3888" s="20">
        <f>LOG(csv!D3888)</f>
        <v>6.9079521720326253</v>
      </c>
      <c r="E3888" s="53">
        <f>LOG(csv!E3888)</f>
        <v>2.3101026526324242</v>
      </c>
      <c r="F3888" s="51">
        <v>100</v>
      </c>
    </row>
    <row r="3889" spans="1:6" ht="30" x14ac:dyDescent="0.25">
      <c r="A3889" s="46" t="s">
        <v>425</v>
      </c>
      <c r="B3889" s="51">
        <v>1989</v>
      </c>
      <c r="C3889" s="20" t="s">
        <v>382</v>
      </c>
      <c r="D3889" s="20">
        <f>LOG(csv!D3889)</f>
        <v>7.142434113551853</v>
      </c>
      <c r="E3889" s="53">
        <f>LOG(csv!E3889)</f>
        <v>2.3914846245932853</v>
      </c>
      <c r="F3889" s="51">
        <v>100</v>
      </c>
    </row>
    <row r="3890" spans="1:6" ht="30" x14ac:dyDescent="0.25">
      <c r="A3890" s="46" t="s">
        <v>426</v>
      </c>
      <c r="B3890" s="51">
        <v>1989</v>
      </c>
      <c r="C3890" s="20" t="s">
        <v>392</v>
      </c>
      <c r="D3890" s="20">
        <f>LOG(csv!D3890)</f>
        <v>7.2390666749484458</v>
      </c>
      <c r="E3890" s="53">
        <f>LOG(csv!E3890)</f>
        <v>2.9780719114715497</v>
      </c>
      <c r="F3890" s="51">
        <v>100</v>
      </c>
    </row>
    <row r="3891" spans="1:6" ht="20" x14ac:dyDescent="0.25">
      <c r="A3891" s="46" t="s">
        <v>427</v>
      </c>
      <c r="B3891" s="51">
        <v>1989</v>
      </c>
      <c r="C3891" s="20" t="s">
        <v>413</v>
      </c>
      <c r="D3891" s="20">
        <f>LOG(csv!D3891)</f>
        <v>7.5198139806642468</v>
      </c>
      <c r="E3891" s="53">
        <f>LOG(csv!E3891)</f>
        <v>4.3146737117239331</v>
      </c>
      <c r="F3891" s="51">
        <v>100</v>
      </c>
    </row>
    <row r="3892" spans="1:6" ht="30" x14ac:dyDescent="0.25">
      <c r="A3892" s="48" t="s">
        <v>428</v>
      </c>
      <c r="B3892" s="51">
        <v>1989</v>
      </c>
      <c r="C3892" s="20" t="s">
        <v>392</v>
      </c>
      <c r="D3892" s="20">
        <f>LOG(csv!D3892)</f>
        <v>5.6242604321501801</v>
      </c>
      <c r="E3892" s="53">
        <f>LOG(csv!E3892)</f>
        <v>2.9028791238398006</v>
      </c>
      <c r="F3892" s="51">
        <v>100</v>
      </c>
    </row>
    <row r="3893" spans="1:6" ht="30" x14ac:dyDescent="0.25">
      <c r="A3893" s="47" t="s">
        <v>430</v>
      </c>
      <c r="B3893" s="51">
        <v>1989</v>
      </c>
      <c r="C3893" s="20" t="s">
        <v>392</v>
      </c>
      <c r="D3893" s="20">
        <f>LOG(csv!D3893)</f>
        <v>6.6338072750716996</v>
      </c>
      <c r="E3893" s="53">
        <f>LOG(csv!E3893)</f>
        <v>2.6332566702392848</v>
      </c>
      <c r="F3893" s="51">
        <v>100</v>
      </c>
    </row>
    <row r="3894" spans="1:6" ht="30" x14ac:dyDescent="0.25">
      <c r="A3894" s="46" t="s">
        <v>431</v>
      </c>
      <c r="B3894" s="51">
        <v>1989</v>
      </c>
      <c r="C3894" s="20" t="s">
        <v>392</v>
      </c>
      <c r="D3894" s="20">
        <f>LOG(csv!D3894)</f>
        <v>6.9975698940234352</v>
      </c>
      <c r="E3894" s="53">
        <f>LOG(csv!E3894)</f>
        <v>2.3953330516178077</v>
      </c>
      <c r="F3894" s="51">
        <v>100</v>
      </c>
    </row>
    <row r="3895" spans="1:6" ht="20" x14ac:dyDescent="0.35">
      <c r="A3895" s="46" t="s">
        <v>621</v>
      </c>
      <c r="B3895" s="51">
        <v>1989</v>
      </c>
      <c r="C3895" s="42" t="s">
        <v>390</v>
      </c>
      <c r="D3895" s="20">
        <f>LOG(csv!D3895)</f>
        <v>5.2144649992517262</v>
      </c>
      <c r="E3895" s="53">
        <f>LOG(csv!E3895)</f>
        <v>4.5431870418744591</v>
      </c>
      <c r="F3895" s="51">
        <v>100</v>
      </c>
    </row>
    <row r="3896" spans="1:6" ht="30" x14ac:dyDescent="0.25">
      <c r="A3896" s="46" t="s">
        <v>432</v>
      </c>
      <c r="B3896" s="51">
        <v>1989</v>
      </c>
      <c r="C3896" s="20" t="s">
        <v>394</v>
      </c>
      <c r="D3896" s="20">
        <f>LOG(csv!D3896)</f>
        <v>7.2077479476017414</v>
      </c>
      <c r="E3896" s="53">
        <f>LOG(csv!E3896)</f>
        <v>3.3415416485494016</v>
      </c>
      <c r="F3896" s="51">
        <v>100</v>
      </c>
    </row>
    <row r="3897" spans="1:6" ht="30" x14ac:dyDescent="0.25">
      <c r="A3897" s="46" t="s">
        <v>433</v>
      </c>
      <c r="B3897" s="51">
        <v>1989</v>
      </c>
      <c r="C3897" s="20" t="s">
        <v>382</v>
      </c>
      <c r="D3897" s="20">
        <f>LOG(csv!D3897)</f>
        <v>9.1185866769336243</v>
      </c>
      <c r="E3897" s="53">
        <f>LOG(csv!E3897)</f>
        <v>2.4903285121078587</v>
      </c>
      <c r="F3897" s="51">
        <v>100</v>
      </c>
    </row>
    <row r="3898" spans="1:6" ht="30" x14ac:dyDescent="0.25">
      <c r="A3898" s="48" t="s">
        <v>483</v>
      </c>
      <c r="B3898" s="51">
        <v>1989</v>
      </c>
      <c r="C3898" s="20" t="s">
        <v>382</v>
      </c>
      <c r="D3898" s="20">
        <f>LOG(csv!D3898)</f>
        <v>6.8413865035063104</v>
      </c>
      <c r="E3898" s="53">
        <f>LOG(csv!E3898)</f>
        <v>4.0827055087811273</v>
      </c>
      <c r="F3898" s="51">
        <v>100</v>
      </c>
    </row>
    <row r="3899" spans="1:6" ht="30" x14ac:dyDescent="0.25">
      <c r="A3899" s="48" t="s">
        <v>514</v>
      </c>
      <c r="B3899" s="51">
        <v>1989</v>
      </c>
      <c r="C3899" s="20" t="s">
        <v>382</v>
      </c>
      <c r="D3899" s="20">
        <f>LOG(csv!D3899)</f>
        <v>5.656218023915069</v>
      </c>
      <c r="E3899" s="53">
        <f>LOG(csv!E3899)</f>
        <v>3.8520812045107786</v>
      </c>
      <c r="F3899" s="51">
        <v>100</v>
      </c>
    </row>
    <row r="3900" spans="1:6" ht="30" x14ac:dyDescent="0.25">
      <c r="A3900" s="46" t="s">
        <v>434</v>
      </c>
      <c r="B3900" s="51">
        <v>1989</v>
      </c>
      <c r="C3900" s="20" t="s">
        <v>394</v>
      </c>
      <c r="D3900" s="20">
        <f>LOG(csv!D3900)</f>
        <v>7.639417106179148</v>
      </c>
      <c r="E3900" s="53">
        <f>LOG(csv!E3900)</f>
        <v>3.0703824968171203</v>
      </c>
      <c r="F3900" s="51">
        <v>100</v>
      </c>
    </row>
    <row r="3901" spans="1:6" ht="30" x14ac:dyDescent="0.25">
      <c r="A3901" s="46" t="s">
        <v>435</v>
      </c>
      <c r="B3901" s="51">
        <v>1989</v>
      </c>
      <c r="C3901" s="20" t="s">
        <v>392</v>
      </c>
      <c r="D3901" s="20">
        <f>LOG(csv!D3901)</f>
        <v>5.8394453640705288</v>
      </c>
      <c r="E3901" s="53">
        <f>LOG(csv!E3901)</f>
        <v>2.6929621197682749</v>
      </c>
      <c r="F3901" s="51">
        <v>100</v>
      </c>
    </row>
    <row r="3902" spans="1:6" ht="30" x14ac:dyDescent="0.35">
      <c r="A3902" s="37" t="s">
        <v>436</v>
      </c>
      <c r="B3902" s="51">
        <v>1989</v>
      </c>
      <c r="C3902" s="20" t="s">
        <v>392</v>
      </c>
      <c r="D3902" s="20">
        <f>LOG(csv!D3902)</f>
        <v>7.7969942094925013</v>
      </c>
      <c r="E3902" s="53">
        <f>LOG(csv!E3902)</f>
        <v>3.0121083732860012</v>
      </c>
      <c r="F3902" s="51">
        <v>100</v>
      </c>
    </row>
    <row r="3903" spans="1:6" ht="30" x14ac:dyDescent="0.25">
      <c r="A3903" s="46" t="s">
        <v>439</v>
      </c>
      <c r="B3903" s="51">
        <v>1989</v>
      </c>
      <c r="C3903" s="20" t="s">
        <v>394</v>
      </c>
      <c r="D3903" s="20">
        <f>LOG(csv!D3903)</f>
        <v>6.6101554283471424</v>
      </c>
      <c r="E3903" s="53">
        <f>LOG(csv!E3903)</f>
        <v>3.3568728768110012</v>
      </c>
      <c r="F3903" s="51">
        <v>100</v>
      </c>
    </row>
    <row r="3904" spans="1:6" ht="30" x14ac:dyDescent="0.25">
      <c r="A3904" s="48" t="s">
        <v>440</v>
      </c>
      <c r="B3904" s="51">
        <v>1989</v>
      </c>
      <c r="C3904" s="20" t="s">
        <v>392</v>
      </c>
      <c r="D3904" s="20">
        <f>LOG(csv!D3904)</f>
        <v>7.2468638598466191</v>
      </c>
      <c r="E3904" s="53">
        <f>LOG(csv!E3904)</f>
        <v>2.9194927293281112</v>
      </c>
      <c r="F3904" s="51">
        <v>100</v>
      </c>
    </row>
    <row r="3905" spans="1:6" ht="20" x14ac:dyDescent="0.25">
      <c r="A3905" s="46" t="s">
        <v>441</v>
      </c>
      <c r="B3905" s="51">
        <v>1989</v>
      </c>
      <c r="C3905" s="20" t="s">
        <v>384</v>
      </c>
      <c r="D3905" s="20">
        <f>LOG(csv!D3905)</f>
        <v>6.6527054444655631</v>
      </c>
      <c r="E3905" s="53">
        <f>LOG(csv!E3905)</f>
        <v>3.6738995395337968</v>
      </c>
      <c r="F3905" s="51">
        <v>100</v>
      </c>
    </row>
    <row r="3906" spans="1:6" ht="30" x14ac:dyDescent="0.25">
      <c r="A3906" s="46" t="s">
        <v>442</v>
      </c>
      <c r="B3906" s="51">
        <v>1989</v>
      </c>
      <c r="C3906" s="20" t="s">
        <v>394</v>
      </c>
      <c r="D3906" s="20">
        <f>LOG(csv!D3906)</f>
        <v>7.0562498682735049</v>
      </c>
      <c r="E3906" s="53">
        <f>LOG(csv!E3906)</f>
        <v>3.4111545126811378</v>
      </c>
      <c r="F3906" s="51">
        <v>100</v>
      </c>
    </row>
    <row r="3907" spans="1:6" x14ac:dyDescent="0.25">
      <c r="A3907" s="46" t="s">
        <v>443</v>
      </c>
      <c r="B3907" s="51">
        <v>1989</v>
      </c>
      <c r="C3907" s="20" t="s">
        <v>405</v>
      </c>
      <c r="D3907" s="20">
        <f>LOG(csv!D3907)</f>
        <v>5.8944827687448926</v>
      </c>
      <c r="E3907" s="53">
        <f>LOG(csv!E3907)</f>
        <v>3.9051973955868822</v>
      </c>
      <c r="F3907" s="51">
        <v>100</v>
      </c>
    </row>
    <row r="3908" spans="1:6" ht="20" x14ac:dyDescent="0.25">
      <c r="A3908" s="46" t="s">
        <v>444</v>
      </c>
      <c r="B3908" s="51">
        <v>1989</v>
      </c>
      <c r="C3908" s="20" t="s">
        <v>384</v>
      </c>
      <c r="D3908" s="20">
        <f>LOG(csv!D3908)</f>
        <v>7.0101071532610675</v>
      </c>
      <c r="E3908" s="53">
        <f>LOG(csv!E3908)</f>
        <v>3.5294787907727629</v>
      </c>
      <c r="F3908" s="51">
        <v>100</v>
      </c>
    </row>
    <row r="3909" spans="1:6" ht="30" x14ac:dyDescent="0.25">
      <c r="A3909" s="47" t="s">
        <v>436</v>
      </c>
      <c r="B3909" s="51">
        <v>1989</v>
      </c>
      <c r="C3909" s="20" t="s">
        <v>392</v>
      </c>
      <c r="D3909" s="20">
        <f>LOG(csv!D3909)</f>
        <v>7.7969942094925013</v>
      </c>
      <c r="E3909" s="53">
        <f>LOG(csv!E3909)</f>
        <v>2.4035651535155083</v>
      </c>
      <c r="F3909" s="51">
        <v>100</v>
      </c>
    </row>
    <row r="3910" spans="1:6" ht="20" x14ac:dyDescent="0.25">
      <c r="A3910" s="46" t="s">
        <v>445</v>
      </c>
      <c r="B3910" s="51">
        <v>1989</v>
      </c>
      <c r="C3910" s="20" t="s">
        <v>390</v>
      </c>
      <c r="D3910" s="20">
        <f>LOG(csv!D3910)</f>
        <v>6.73644917222994</v>
      </c>
      <c r="E3910" s="53">
        <f>LOG(csv!E3910)</f>
        <v>4.3384421126410606</v>
      </c>
      <c r="F3910" s="51">
        <v>100</v>
      </c>
    </row>
    <row r="3911" spans="1:6" ht="30" x14ac:dyDescent="0.25">
      <c r="A3911" s="46" t="s">
        <v>446</v>
      </c>
      <c r="B3911" s="51">
        <v>1989</v>
      </c>
      <c r="C3911" s="20" t="s">
        <v>392</v>
      </c>
      <c r="D3911" s="20">
        <f>LOG(csv!D3911)</f>
        <v>5.687109624527829</v>
      </c>
      <c r="E3911" s="53">
        <f>LOG(csv!E3911)</f>
        <v>2.8646927940919191</v>
      </c>
      <c r="F3911" s="51">
        <v>100</v>
      </c>
    </row>
    <row r="3912" spans="1:6" ht="30" x14ac:dyDescent="0.25">
      <c r="A3912" s="46" t="s">
        <v>447</v>
      </c>
      <c r="B3912" s="51">
        <v>1989</v>
      </c>
      <c r="C3912" s="20" t="s">
        <v>394</v>
      </c>
      <c r="D3912" s="20">
        <f>LOG(csv!D3912)</f>
        <v>4.8382822499146885</v>
      </c>
      <c r="E3912" s="53">
        <f>LOG(csv!E3912)</f>
        <v>3.333015843136427</v>
      </c>
      <c r="F3912" s="51">
        <v>100</v>
      </c>
    </row>
    <row r="3913" spans="1:6" ht="30" x14ac:dyDescent="0.25">
      <c r="A3913" s="46" t="s">
        <v>448</v>
      </c>
      <c r="B3913" s="51">
        <v>1989</v>
      </c>
      <c r="C3913" s="20" t="s">
        <v>394</v>
      </c>
      <c r="D3913" s="20">
        <f>LOG(csv!D3913)</f>
        <v>6.9630311184426432</v>
      </c>
      <c r="E3913" s="53">
        <f>LOG(csv!E3913)</f>
        <v>2.977450883315591</v>
      </c>
      <c r="F3913" s="51">
        <v>100</v>
      </c>
    </row>
    <row r="3914" spans="1:6" ht="30" x14ac:dyDescent="0.25">
      <c r="A3914" s="46" t="s">
        <v>450</v>
      </c>
      <c r="B3914" s="51">
        <v>1989</v>
      </c>
      <c r="C3914" s="20" t="s">
        <v>394</v>
      </c>
      <c r="D3914" s="20">
        <f>LOG(csv!D3914)</f>
        <v>7.1318594802559891</v>
      </c>
      <c r="E3914" s="53">
        <f>LOG(csv!E3914)</f>
        <v>3.143711642851112</v>
      </c>
      <c r="F3914" s="51">
        <v>100</v>
      </c>
    </row>
    <row r="3915" spans="1:6" ht="20" x14ac:dyDescent="0.25">
      <c r="A3915" s="46" t="s">
        <v>451</v>
      </c>
      <c r="B3915" s="51">
        <v>1989</v>
      </c>
      <c r="C3915" s="20" t="s">
        <v>386</v>
      </c>
      <c r="D3915" s="20">
        <f>LOG(csv!D3915)</f>
        <v>7.8970054790918978</v>
      </c>
      <c r="E3915" s="53">
        <f>LOG(csv!E3915)</f>
        <v>2.8575797687948898</v>
      </c>
      <c r="F3915" s="51">
        <v>100</v>
      </c>
    </row>
    <row r="3916" spans="1:6" ht="30" x14ac:dyDescent="0.25">
      <c r="A3916" s="46" t="s">
        <v>452</v>
      </c>
      <c r="B3916" s="51">
        <v>1989</v>
      </c>
      <c r="C3916" s="20" t="s">
        <v>394</v>
      </c>
      <c r="D3916" s="20">
        <f>LOG(csv!D3916)</f>
        <v>6.8339357782150705</v>
      </c>
      <c r="E3916" s="53">
        <f>LOG(csv!E3916)</f>
        <v>2.9260180351251575</v>
      </c>
      <c r="F3916" s="51">
        <v>100</v>
      </c>
    </row>
    <row r="3917" spans="1:6" ht="30" x14ac:dyDescent="0.25">
      <c r="A3917" s="46" t="s">
        <v>453</v>
      </c>
      <c r="B3917" s="51">
        <v>1989</v>
      </c>
      <c r="C3917" s="20" t="s">
        <v>392</v>
      </c>
      <c r="D3917" s="20">
        <f>LOG(csv!D3917)</f>
        <v>5.7324814141220957</v>
      </c>
      <c r="E3917" s="53">
        <f>LOG(csv!E3917)</f>
        <v>2.3829641586315478</v>
      </c>
      <c r="F3917" s="51">
        <v>100</v>
      </c>
    </row>
    <row r="3918" spans="1:6" ht="30" x14ac:dyDescent="0.25">
      <c r="A3918" s="46" t="s">
        <v>454</v>
      </c>
      <c r="B3918" s="51">
        <v>1989</v>
      </c>
      <c r="C3918" s="20" t="s">
        <v>392</v>
      </c>
      <c r="D3918" s="20">
        <f>LOG(csv!D3918)</f>
        <v>6.6800628831392448</v>
      </c>
      <c r="E3918" s="53">
        <f>LOG(csv!E3918)</f>
        <v>2.0902755828533901</v>
      </c>
      <c r="F3918" s="51">
        <v>100</v>
      </c>
    </row>
    <row r="3919" spans="1:6" x14ac:dyDescent="0.25">
      <c r="A3919" s="46" t="s">
        <v>455</v>
      </c>
      <c r="B3919" s="51">
        <v>1989</v>
      </c>
      <c r="C3919" s="20" t="s">
        <v>456</v>
      </c>
      <c r="D3919" s="20">
        <f>LOG(csv!D3919)</f>
        <v>6.1219972010242136</v>
      </c>
      <c r="E3919" s="53">
        <f>LOG(csv!E3919)</f>
        <v>3.4976975355812541</v>
      </c>
      <c r="F3919" s="51">
        <v>100</v>
      </c>
    </row>
    <row r="3920" spans="1:6" ht="30" x14ac:dyDescent="0.25">
      <c r="A3920" s="46" t="s">
        <v>457</v>
      </c>
      <c r="B3920" s="51">
        <v>1989</v>
      </c>
      <c r="C3920" s="20" t="s">
        <v>392</v>
      </c>
      <c r="D3920" s="20">
        <f>LOG(csv!D3920)</f>
        <v>7.8737737350573536</v>
      </c>
      <c r="E3920" s="53">
        <f>LOG(csv!E3920)</f>
        <v>2.3929802775329492</v>
      </c>
      <c r="F3920" s="51">
        <v>100</v>
      </c>
    </row>
    <row r="3921" spans="1:6" ht="20" x14ac:dyDescent="0.25">
      <c r="A3921" s="48" t="s">
        <v>458</v>
      </c>
      <c r="B3921" s="51">
        <v>1989</v>
      </c>
      <c r="C3921" s="20" t="s">
        <v>390</v>
      </c>
      <c r="D3921" s="20">
        <f>LOG(csv!D3921)</f>
        <v>4.6743650456185497</v>
      </c>
      <c r="E3921" s="53">
        <f>LOG(csv!E3921)</f>
        <v>4.2386029650184947</v>
      </c>
      <c r="F3921" s="51">
        <v>100</v>
      </c>
    </row>
    <row r="3922" spans="1:6" x14ac:dyDescent="0.25">
      <c r="A3922" s="46" t="s">
        <v>459</v>
      </c>
      <c r="B3922" s="51">
        <v>1989</v>
      </c>
      <c r="C3922" s="20" t="s">
        <v>388</v>
      </c>
      <c r="D3922" s="20">
        <f>LOG(csv!D3922)</f>
        <v>5.9571037499483364</v>
      </c>
      <c r="E3922" s="53">
        <f>LOG(csv!E3922)</f>
        <v>3.2127569534616343</v>
      </c>
      <c r="F3922" s="51">
        <v>100</v>
      </c>
    </row>
    <row r="3923" spans="1:6" ht="20" x14ac:dyDescent="0.25">
      <c r="A3923" s="46" t="s">
        <v>460</v>
      </c>
      <c r="B3923" s="51">
        <v>1989</v>
      </c>
      <c r="C3923" s="20" t="s">
        <v>390</v>
      </c>
      <c r="D3923" s="20">
        <f>LOG(csv!D3923)</f>
        <v>6.7186156035684412</v>
      </c>
      <c r="E3923" s="53">
        <f>LOG(csv!E3923)</f>
        <v>4.3799188223863235</v>
      </c>
      <c r="F3923" s="51">
        <v>100</v>
      </c>
    </row>
    <row r="3924" spans="1:6" ht="20" x14ac:dyDescent="0.25">
      <c r="A3924" s="46" t="s">
        <v>461</v>
      </c>
      <c r="B3924" s="51">
        <v>1989</v>
      </c>
      <c r="C3924" s="20" t="s">
        <v>390</v>
      </c>
      <c r="D3924" s="20">
        <f>LOG(csv!D3924)</f>
        <v>7.7844470785993343</v>
      </c>
      <c r="E3924" s="53">
        <f>LOG(csv!E3924)</f>
        <v>4.2480949248936053</v>
      </c>
      <c r="F3924" s="51">
        <v>100</v>
      </c>
    </row>
    <row r="3925" spans="1:6" ht="20" x14ac:dyDescent="0.25">
      <c r="A3925" s="46" t="s">
        <v>463</v>
      </c>
      <c r="B3925" s="51">
        <v>1989</v>
      </c>
      <c r="C3925" s="20" t="s">
        <v>388</v>
      </c>
      <c r="D3925" s="20">
        <f>LOG(csv!D3925)</f>
        <v>5.4386657373386162</v>
      </c>
      <c r="E3925" s="53">
        <f>LOG(csv!E3925)</f>
        <v>4.1326626447145358</v>
      </c>
      <c r="F3925" s="51">
        <v>100</v>
      </c>
    </row>
    <row r="3926" spans="1:6" ht="30" x14ac:dyDescent="0.25">
      <c r="A3926" s="46" t="s">
        <v>464</v>
      </c>
      <c r="B3926" s="51">
        <v>1989</v>
      </c>
      <c r="C3926" s="20" t="s">
        <v>392</v>
      </c>
      <c r="D3926" s="20">
        <f>LOG(csv!D3926)</f>
        <v>6.1537862152021967</v>
      </c>
      <c r="E3926" s="53">
        <f>LOG(csv!E3926)</f>
        <v>3.6549271173989903</v>
      </c>
      <c r="F3926" s="51">
        <v>100</v>
      </c>
    </row>
    <row r="3927" spans="1:6" ht="14.5" x14ac:dyDescent="0.35">
      <c r="A3927" s="38" t="s">
        <v>465</v>
      </c>
      <c r="B3927" s="51">
        <v>1989</v>
      </c>
      <c r="C3927" s="42" t="s">
        <v>392</v>
      </c>
      <c r="D3927" s="20">
        <f>LOG(csv!D3927)</f>
        <v>6.2152578193254948</v>
      </c>
      <c r="E3927" s="53">
        <f>LOG(csv!E3927)</f>
        <v>2.5084534649794135</v>
      </c>
      <c r="F3927" s="51">
        <v>100</v>
      </c>
    </row>
    <row r="3928" spans="1:6" ht="30" x14ac:dyDescent="0.25">
      <c r="A3928" s="46" t="s">
        <v>467</v>
      </c>
      <c r="B3928" s="51">
        <v>1989</v>
      </c>
      <c r="C3928" s="20" t="s">
        <v>398</v>
      </c>
      <c r="D3928" s="20">
        <f>LOG(csv!D3928)</f>
        <v>6.6685231730607839</v>
      </c>
      <c r="E3928" s="53">
        <f>LOG(csv!E3928)</f>
        <v>2.7611478806202592</v>
      </c>
      <c r="F3928" s="51">
        <v>100</v>
      </c>
    </row>
    <row r="3929" spans="1:6" ht="20" x14ac:dyDescent="0.25">
      <c r="A3929" s="46" t="s">
        <v>468</v>
      </c>
      <c r="B3929" s="51">
        <v>1989</v>
      </c>
      <c r="C3929" s="20" t="s">
        <v>390</v>
      </c>
      <c r="D3929" s="20">
        <f>LOG(csv!D3929)</f>
        <v>7.9160447241061744</v>
      </c>
      <c r="E3929" s="53">
        <f>LOG(csv!E3929)</f>
        <v>4.2479036634990086</v>
      </c>
      <c r="F3929" s="51">
        <v>100</v>
      </c>
    </row>
    <row r="3930" spans="1:6" ht="30" x14ac:dyDescent="0.25">
      <c r="A3930" s="46" t="s">
        <v>469</v>
      </c>
      <c r="B3930" s="51">
        <v>1989</v>
      </c>
      <c r="C3930" s="20" t="s">
        <v>392</v>
      </c>
      <c r="D3930" s="20">
        <f>LOG(csv!D3930)</f>
        <v>7.3504335620320145</v>
      </c>
      <c r="E3930" s="53">
        <f>LOG(csv!E3930)</f>
        <v>2.5670242476442255</v>
      </c>
      <c r="F3930" s="51">
        <v>100</v>
      </c>
    </row>
    <row r="3931" spans="1:6" ht="20" x14ac:dyDescent="0.25">
      <c r="A3931" s="46" t="s">
        <v>471</v>
      </c>
      <c r="B3931" s="51">
        <v>1989</v>
      </c>
      <c r="C3931" s="20" t="s">
        <v>390</v>
      </c>
      <c r="D3931" s="20">
        <f>LOG(csv!D3931)</f>
        <v>7.028898801887796</v>
      </c>
      <c r="E3931" s="53">
        <f>LOG(csv!E3931)</f>
        <v>3.8946858399161632</v>
      </c>
      <c r="F3931" s="51">
        <v>100</v>
      </c>
    </row>
    <row r="3932" spans="1:6" ht="20" x14ac:dyDescent="0.25">
      <c r="A3932" s="46" t="s">
        <v>472</v>
      </c>
      <c r="B3932" s="51">
        <v>1989</v>
      </c>
      <c r="C3932" s="20" t="s">
        <v>413</v>
      </c>
      <c r="D3932" s="20">
        <f>LOG(csv!D3932)</f>
        <v>4.75097869009078</v>
      </c>
      <c r="E3932" s="53">
        <f>LOG(csv!E3932)</f>
        <v>4.2256643648545698</v>
      </c>
      <c r="F3932" s="51">
        <v>100</v>
      </c>
    </row>
    <row r="3933" spans="1:6" ht="30" x14ac:dyDescent="0.25">
      <c r="A3933" s="46" t="s">
        <v>473</v>
      </c>
      <c r="B3933" s="51">
        <v>1989</v>
      </c>
      <c r="C3933" s="20" t="s">
        <v>394</v>
      </c>
      <c r="D3933" s="20">
        <f>LOG(csv!D3933)</f>
        <v>4.9528069677002664</v>
      </c>
      <c r="E3933" s="53">
        <f>LOG(csv!E3933)</f>
        <v>3.3423217212840015</v>
      </c>
      <c r="F3933" s="51">
        <v>100</v>
      </c>
    </row>
    <row r="3934" spans="1:6" ht="30" x14ac:dyDescent="0.25">
      <c r="A3934" s="46" t="s">
        <v>476</v>
      </c>
      <c r="B3934" s="51">
        <v>1989</v>
      </c>
      <c r="C3934" s="20" t="s">
        <v>394</v>
      </c>
      <c r="D3934" s="20">
        <f>LOG(csv!D3934)</f>
        <v>7.0896771352818284</v>
      </c>
      <c r="E3934" s="53">
        <f>LOG(csv!E3934)</f>
        <v>2.9734820379900979</v>
      </c>
      <c r="F3934" s="51">
        <v>100</v>
      </c>
    </row>
    <row r="3935" spans="1:6" ht="30" x14ac:dyDescent="0.25">
      <c r="A3935" s="46" t="s">
        <v>478</v>
      </c>
      <c r="B3935" s="51">
        <v>1989</v>
      </c>
      <c r="C3935" s="20" t="s">
        <v>392</v>
      </c>
      <c r="D3935" s="20">
        <f>LOG(csv!D3935)</f>
        <v>6.9863337267174916</v>
      </c>
      <c r="E3935" s="53">
        <f>LOG(csv!E3935)</f>
        <v>2.625256678617697</v>
      </c>
      <c r="F3935" s="51">
        <v>100</v>
      </c>
    </row>
    <row r="3936" spans="1:6" ht="30" x14ac:dyDescent="0.25">
      <c r="A3936" s="46" t="s">
        <v>479</v>
      </c>
      <c r="B3936" s="51">
        <v>1989</v>
      </c>
      <c r="C3936" s="20" t="s">
        <v>392</v>
      </c>
      <c r="D3936" s="20">
        <f>LOG(csv!D3936)</f>
        <v>6.1589739943732384</v>
      </c>
      <c r="E3936" s="53">
        <f>LOG(csv!E3936)</f>
        <v>2.3146561392921465</v>
      </c>
      <c r="F3936" s="51">
        <v>100</v>
      </c>
    </row>
    <row r="3937" spans="1:6" ht="30" x14ac:dyDescent="0.25">
      <c r="A3937" s="46" t="s">
        <v>480</v>
      </c>
      <c r="B3937" s="51">
        <v>1989</v>
      </c>
      <c r="C3937" s="20" t="s">
        <v>394</v>
      </c>
      <c r="D3937" s="20">
        <f>LOG(csv!D3937)</f>
        <v>5.8849340668927361</v>
      </c>
      <c r="E3937" s="53">
        <f>LOG(csv!E3937)</f>
        <v>2.7184530086199055</v>
      </c>
      <c r="F3937" s="51">
        <v>100</v>
      </c>
    </row>
    <row r="3938" spans="1:6" ht="30" x14ac:dyDescent="0.25">
      <c r="A3938" s="46" t="s">
        <v>481</v>
      </c>
      <c r="B3938" s="51">
        <v>1989</v>
      </c>
      <c r="C3938" s="20" t="s">
        <v>394</v>
      </c>
      <c r="D3938" s="20">
        <f>LOG(csv!D3938)</f>
        <v>6.9195228332867371</v>
      </c>
      <c r="E3938" s="53">
        <f>LOG(csv!E3938)</f>
        <v>2.4781367403833405</v>
      </c>
      <c r="F3938" s="51">
        <v>100</v>
      </c>
    </row>
    <row r="3939" spans="1:6" ht="30" x14ac:dyDescent="0.25">
      <c r="A3939" s="46" t="s">
        <v>482</v>
      </c>
      <c r="B3939" s="51">
        <v>1989</v>
      </c>
      <c r="C3939" s="20" t="s">
        <v>394</v>
      </c>
      <c r="D3939" s="20">
        <f>LOG(csv!D3939)</f>
        <v>6.8648963168362087</v>
      </c>
      <c r="E3939" s="53">
        <f>LOG(csv!E3939)</f>
        <v>2.8736433481229127</v>
      </c>
      <c r="F3939" s="51">
        <v>100</v>
      </c>
    </row>
    <row r="3940" spans="1:6" ht="20" x14ac:dyDescent="0.25">
      <c r="A3940" s="46" t="s">
        <v>484</v>
      </c>
      <c r="B3940" s="51">
        <v>1989</v>
      </c>
      <c r="C3940" s="20" t="s">
        <v>384</v>
      </c>
      <c r="D3940" s="20">
        <f>LOG(csv!D3940)</f>
        <v>6.9991885883938139</v>
      </c>
      <c r="E3940" s="53">
        <f>LOG(csv!E3940)</f>
        <v>3.5352489384048611</v>
      </c>
      <c r="F3940" s="51">
        <v>100</v>
      </c>
    </row>
    <row r="3941" spans="1:6" ht="20" x14ac:dyDescent="0.25">
      <c r="A3941" s="46" t="s">
        <v>485</v>
      </c>
      <c r="B3941" s="51">
        <v>1989</v>
      </c>
      <c r="C3941" s="20" t="s">
        <v>390</v>
      </c>
      <c r="D3941" s="20">
        <f>LOG(csv!D3941)</f>
        <v>5.4762343890657332</v>
      </c>
      <c r="E3941" s="53">
        <f>LOG(csv!E3941)</f>
        <v>4.3544444388465156</v>
      </c>
      <c r="F3941" s="51">
        <v>100</v>
      </c>
    </row>
    <row r="3942" spans="1:6" ht="30" x14ac:dyDescent="0.25">
      <c r="A3942" s="46" t="s">
        <v>486</v>
      </c>
      <c r="B3942" s="51">
        <v>1989</v>
      </c>
      <c r="C3942" s="20" t="s">
        <v>382</v>
      </c>
      <c r="D3942" s="20">
        <f>LOG(csv!D3942)</f>
        <v>9.0395537035788465</v>
      </c>
      <c r="E3942" s="53">
        <f>LOG(csv!E3942)</f>
        <v>2.5480889200129622</v>
      </c>
      <c r="F3942" s="51">
        <v>100</v>
      </c>
    </row>
    <row r="3943" spans="1:6" ht="30" x14ac:dyDescent="0.25">
      <c r="A3943" s="46" t="s">
        <v>487</v>
      </c>
      <c r="B3943" s="51">
        <v>1989</v>
      </c>
      <c r="C3943" s="20" t="s">
        <v>382</v>
      </c>
      <c r="D3943" s="20">
        <f>LOG(csv!D3943)</f>
        <v>8.3899678827424644</v>
      </c>
      <c r="E3943" s="53">
        <f>LOG(csv!E3943)</f>
        <v>2.7552856213831864</v>
      </c>
      <c r="F3943" s="51">
        <v>100</v>
      </c>
    </row>
    <row r="3944" spans="1:6" ht="30" x14ac:dyDescent="0.25">
      <c r="A3944" s="49" t="s">
        <v>488</v>
      </c>
      <c r="B3944" s="51">
        <v>1989</v>
      </c>
      <c r="C3944" s="20" t="s">
        <v>382</v>
      </c>
      <c r="D3944" s="20">
        <f>LOG(csv!D3944)</f>
        <v>7.8368836088612825</v>
      </c>
      <c r="E3944" s="53">
        <f>LOG(csv!E3944)</f>
        <v>3.3427069203838373</v>
      </c>
      <c r="F3944" s="51">
        <v>100</v>
      </c>
    </row>
    <row r="3945" spans="1:6" x14ac:dyDescent="0.25">
      <c r="A3945" s="46" t="s">
        <v>489</v>
      </c>
      <c r="B3945" s="51">
        <v>1989</v>
      </c>
      <c r="C3945" s="20" t="s">
        <v>405</v>
      </c>
      <c r="D3945" s="20">
        <f>LOG(csv!D3945)</f>
        <v>7.4278654317290203</v>
      </c>
      <c r="E3945" s="53">
        <f>LOG(csv!E3945)</f>
        <v>3.5854999044879636</v>
      </c>
      <c r="F3945" s="51">
        <v>100</v>
      </c>
    </row>
    <row r="3946" spans="1:6" ht="20" x14ac:dyDescent="0.25">
      <c r="A3946" s="46" t="s">
        <v>490</v>
      </c>
      <c r="B3946" s="51">
        <v>1989</v>
      </c>
      <c r="C3946" s="20" t="s">
        <v>390</v>
      </c>
      <c r="D3946" s="20">
        <f>LOG(csv!D3946)</f>
        <v>6.6087650436997905</v>
      </c>
      <c r="E3946" s="53">
        <f>LOG(csv!E3946)</f>
        <v>4.0487669116861049</v>
      </c>
      <c r="F3946" s="51">
        <v>100</v>
      </c>
    </row>
    <row r="3947" spans="1:6" ht="20" x14ac:dyDescent="0.25">
      <c r="A3947" s="46" t="s">
        <v>491</v>
      </c>
      <c r="B3947" s="51">
        <v>1989</v>
      </c>
      <c r="C3947" s="20" t="s">
        <v>390</v>
      </c>
      <c r="D3947" s="20">
        <f>LOG(csv!D3947)</f>
        <v>4.8776074365108668</v>
      </c>
      <c r="E3947" s="53">
        <f>LOG(csv!E3947)</f>
        <v>3.4522485656950317</v>
      </c>
      <c r="F3947" s="51">
        <v>100</v>
      </c>
    </row>
    <row r="3948" spans="1:6" x14ac:dyDescent="0.25">
      <c r="A3948" s="46" t="s">
        <v>492</v>
      </c>
      <c r="B3948" s="51">
        <v>1989</v>
      </c>
      <c r="C3948" s="20" t="s">
        <v>405</v>
      </c>
      <c r="D3948" s="20">
        <f>LOG(csv!D3948)</f>
        <v>6.8029184887871788</v>
      </c>
      <c r="E3948" s="53">
        <f>LOG(csv!E3948)</f>
        <v>3.9943864195355023</v>
      </c>
      <c r="F3948" s="51">
        <v>100</v>
      </c>
    </row>
    <row r="3949" spans="1:6" ht="20" x14ac:dyDescent="0.25">
      <c r="A3949" s="46" t="s">
        <v>493</v>
      </c>
      <c r="B3949" s="51">
        <v>1989</v>
      </c>
      <c r="C3949" s="20" t="s">
        <v>390</v>
      </c>
      <c r="D3949" s="20">
        <f>LOG(csv!D3949)</f>
        <v>7.764426538221187</v>
      </c>
      <c r="E3949" s="53">
        <f>LOG(csv!E3949)</f>
        <v>4.2130555798758369</v>
      </c>
      <c r="F3949" s="51">
        <v>100</v>
      </c>
    </row>
    <row r="3950" spans="1:6" ht="30" x14ac:dyDescent="0.25">
      <c r="A3950" s="46" t="s">
        <v>494</v>
      </c>
      <c r="B3950" s="51">
        <v>1989</v>
      </c>
      <c r="C3950" s="20" t="s">
        <v>394</v>
      </c>
      <c r="D3950" s="20">
        <f>LOG(csv!D3950)</f>
        <v>6.4406137873311957</v>
      </c>
      <c r="E3950" s="53">
        <f>LOG(csv!E3950)</f>
        <v>3.268294474143651</v>
      </c>
      <c r="F3950" s="51">
        <v>100</v>
      </c>
    </row>
    <row r="3951" spans="1:6" ht="30" x14ac:dyDescent="0.25">
      <c r="A3951" s="46" t="s">
        <v>495</v>
      </c>
      <c r="B3951" s="51">
        <v>1989</v>
      </c>
      <c r="C3951" s="20" t="s">
        <v>382</v>
      </c>
      <c r="D3951" s="20">
        <f>LOG(csv!D3951)</f>
        <v>8.1053862177305422</v>
      </c>
      <c r="E3951" s="53">
        <f>LOG(csv!E3951)</f>
        <v>4.389268305254646</v>
      </c>
      <c r="F3951" s="51">
        <v>100</v>
      </c>
    </row>
    <row r="3952" spans="1:6" x14ac:dyDescent="0.25">
      <c r="A3952" s="46" t="s">
        <v>497</v>
      </c>
      <c r="B3952" s="51">
        <v>1989</v>
      </c>
      <c r="C3952" s="20" t="s">
        <v>405</v>
      </c>
      <c r="D3952" s="20">
        <f>LOG(csv!D3952)</f>
        <v>6.7713493252181758</v>
      </c>
      <c r="E3952" s="53">
        <f>LOG(csv!E3952)</f>
        <v>3.118995056071538</v>
      </c>
      <c r="F3952" s="51">
        <v>100</v>
      </c>
    </row>
    <row r="3953" spans="1:6" ht="30" x14ac:dyDescent="0.25">
      <c r="A3953" s="46" t="s">
        <v>498</v>
      </c>
      <c r="B3953" s="51">
        <v>1989</v>
      </c>
      <c r="C3953" s="20" t="s">
        <v>398</v>
      </c>
      <c r="D3953" s="20">
        <f>LOG(csv!D3953)</f>
        <v>7.1827923984954296</v>
      </c>
      <c r="E3953" s="53">
        <f>LOG(csv!E3953)</f>
        <v>3.0820750603505256</v>
      </c>
      <c r="F3953" s="51">
        <v>100</v>
      </c>
    </row>
    <row r="3954" spans="1:6" ht="30" x14ac:dyDescent="0.25">
      <c r="A3954" s="46" t="s">
        <v>499</v>
      </c>
      <c r="B3954" s="51">
        <v>1989</v>
      </c>
      <c r="C3954" s="20" t="s">
        <v>392</v>
      </c>
      <c r="D3954" s="20">
        <f>LOG(csv!D3954)</f>
        <v>7.540427298930175</v>
      </c>
      <c r="E3954" s="53">
        <f>LOG(csv!E3954)</f>
        <v>2.562775911935359</v>
      </c>
      <c r="F3954" s="51">
        <v>100</v>
      </c>
    </row>
    <row r="3955" spans="1:6" x14ac:dyDescent="0.25">
      <c r="A3955" s="46" t="s">
        <v>500</v>
      </c>
      <c r="B3955" s="51">
        <v>1989</v>
      </c>
      <c r="C3955" s="20" t="s">
        <v>388</v>
      </c>
      <c r="D3955" s="20">
        <f>LOG(csv!D3955)</f>
        <v>5.0229724449769266</v>
      </c>
      <c r="E3955" s="53">
        <f>LOG(csv!E3955)</f>
        <v>2.6202665840692139</v>
      </c>
      <c r="F3955" s="51">
        <v>100</v>
      </c>
    </row>
    <row r="3956" spans="1:6" x14ac:dyDescent="0.25">
      <c r="A3956" s="46" t="s">
        <v>503</v>
      </c>
      <c r="B3956" s="51">
        <v>1989</v>
      </c>
      <c r="C3956" s="20" t="s">
        <v>405</v>
      </c>
      <c r="D3956" s="20">
        <f>LOG(csv!D3956)</f>
        <v>6.3835268771131224</v>
      </c>
      <c r="E3956" s="53">
        <f>LOG(csv!E3956)</f>
        <v>4.073159758670208</v>
      </c>
      <c r="F3956" s="51">
        <v>100</v>
      </c>
    </row>
    <row r="3957" spans="1:6" ht="30" x14ac:dyDescent="0.25">
      <c r="A3957" s="46" t="s">
        <v>504</v>
      </c>
      <c r="B3957" s="51">
        <v>1989</v>
      </c>
      <c r="C3957" s="20" t="s">
        <v>398</v>
      </c>
      <c r="D3957" s="20">
        <f>LOG(csv!D3957)</f>
        <v>6.7171625307696985</v>
      </c>
      <c r="E3957" s="53">
        <f>LOG(csv!E3957)</f>
        <v>2.5335318181132842</v>
      </c>
      <c r="F3957" s="51">
        <v>100</v>
      </c>
    </row>
    <row r="3958" spans="1:6" ht="30" x14ac:dyDescent="0.25">
      <c r="A3958" s="48" t="s">
        <v>505</v>
      </c>
      <c r="B3958" s="51">
        <v>1989</v>
      </c>
      <c r="C3958" s="20" t="s">
        <v>382</v>
      </c>
      <c r="D3958" s="20">
        <f>LOG(csv!D3958)</f>
        <v>6.8040358574552471</v>
      </c>
      <c r="E3958" s="53">
        <f>LOG(csv!E3958)</f>
        <v>2.238099043662765</v>
      </c>
      <c r="F3958" s="51">
        <v>100</v>
      </c>
    </row>
    <row r="3959" spans="1:6" x14ac:dyDescent="0.25">
      <c r="A3959" s="46" t="s">
        <v>506</v>
      </c>
      <c r="B3959" s="51">
        <v>1989</v>
      </c>
      <c r="C3959" s="20" t="s">
        <v>456</v>
      </c>
      <c r="D3959" s="20">
        <f>LOG(csv!D3959)</f>
        <v>6.3569308098981185</v>
      </c>
      <c r="E3959" s="53">
        <f>LOG(csv!E3959)</f>
        <v>3.3730666900674264</v>
      </c>
      <c r="F3959" s="51">
        <v>100</v>
      </c>
    </row>
    <row r="3960" spans="1:6" x14ac:dyDescent="0.25">
      <c r="A3960" s="46" t="s">
        <v>507</v>
      </c>
      <c r="B3960" s="51">
        <v>1989</v>
      </c>
      <c r="C3960" s="20" t="s">
        <v>405</v>
      </c>
      <c r="D3960" s="20">
        <f>LOG(csv!D3960)</f>
        <v>6.5881652215932016</v>
      </c>
      <c r="E3960" s="53">
        <f>LOG(csv!E3960)</f>
        <v>3.0066633382728711</v>
      </c>
      <c r="F3960" s="51">
        <v>100</v>
      </c>
    </row>
    <row r="3961" spans="1:6" ht="30" x14ac:dyDescent="0.25">
      <c r="A3961" s="46" t="s">
        <v>508</v>
      </c>
      <c r="B3961" s="51">
        <v>1989</v>
      </c>
      <c r="C3961" s="20" t="s">
        <v>392</v>
      </c>
      <c r="D3961" s="20">
        <f>LOG(csv!D3961)</f>
        <v>6.3058522391426113</v>
      </c>
      <c r="E3961" s="53">
        <f>LOG(csv!E3961)</f>
        <v>2.4587211349443026</v>
      </c>
      <c r="F3961" s="51">
        <v>100</v>
      </c>
    </row>
    <row r="3962" spans="1:6" ht="30" x14ac:dyDescent="0.25">
      <c r="A3962" s="46" t="s">
        <v>509</v>
      </c>
      <c r="B3962" s="51">
        <v>1989</v>
      </c>
      <c r="C3962" s="20" t="s">
        <v>392</v>
      </c>
      <c r="D3962" s="20">
        <f>LOG(csv!D3962)</f>
        <v>6.483159780781012</v>
      </c>
      <c r="E3962" s="53">
        <f>LOG(csv!E3962)</f>
        <v>2.5657800964985955</v>
      </c>
      <c r="F3962" s="51">
        <v>100</v>
      </c>
    </row>
    <row r="3963" spans="1:6" ht="20" x14ac:dyDescent="0.25">
      <c r="A3963" s="46" t="s">
        <v>510</v>
      </c>
      <c r="B3963" s="51">
        <v>1989</v>
      </c>
      <c r="C3963" s="20" t="s">
        <v>386</v>
      </c>
      <c r="D3963" s="20">
        <f>LOG(csv!D3963)</f>
        <v>6.7709075094586062</v>
      </c>
      <c r="E3963" s="53">
        <f>LOG(csv!E3963)</f>
        <v>3.7379186295530453</v>
      </c>
      <c r="F3963" s="51">
        <v>100</v>
      </c>
    </row>
    <row r="3964" spans="1:6" ht="20" x14ac:dyDescent="0.25">
      <c r="A3964" s="46" t="s">
        <v>511</v>
      </c>
      <c r="B3964" s="51">
        <v>1989</v>
      </c>
      <c r="C3964" s="20" t="s">
        <v>390</v>
      </c>
      <c r="D3964" s="20">
        <f>LOG(csv!D3964)</f>
        <v>4.531312831516094</v>
      </c>
      <c r="E3964" s="53">
        <f>LOG(csv!E3964)</f>
        <v>4.5958169476762025</v>
      </c>
      <c r="F3964" s="51">
        <v>100</v>
      </c>
    </row>
    <row r="3965" spans="1:6" x14ac:dyDescent="0.25">
      <c r="A3965" s="46" t="s">
        <v>512</v>
      </c>
      <c r="B3965" s="51">
        <v>1989</v>
      </c>
      <c r="C3965" s="20" t="s">
        <v>456</v>
      </c>
      <c r="D3965" s="20">
        <f>LOG(csv!D3965)</f>
        <v>6.5545989008936587</v>
      </c>
      <c r="E3965" s="53">
        <f>LOG(csv!E3965)</f>
        <v>3.3465652472972933</v>
      </c>
      <c r="F3965" s="51">
        <v>100</v>
      </c>
    </row>
    <row r="3966" spans="1:6" ht="20" x14ac:dyDescent="0.25">
      <c r="A3966" s="46" t="s">
        <v>513</v>
      </c>
      <c r="B3966" s="51">
        <v>1989</v>
      </c>
      <c r="C3966" s="20" t="s">
        <v>390</v>
      </c>
      <c r="D3966" s="20">
        <f>LOG(csv!D3966)</f>
        <v>5.6761565811802148</v>
      </c>
      <c r="E3966" s="53">
        <f>LOG(csv!E3966)</f>
        <v>4.4445292445034674</v>
      </c>
      <c r="F3966" s="51">
        <v>100</v>
      </c>
    </row>
    <row r="3967" spans="1:6" ht="30" x14ac:dyDescent="0.25">
      <c r="A3967" s="46" t="s">
        <v>516</v>
      </c>
      <c r="B3967" s="51">
        <v>1989</v>
      </c>
      <c r="C3967" s="20" t="s">
        <v>392</v>
      </c>
      <c r="D3967" s="20">
        <f>LOG(csv!D3967)</f>
        <v>7.2694071362601118</v>
      </c>
      <c r="E3967" s="53">
        <f>LOG(csv!E3967)</f>
        <v>2.3481695874900628</v>
      </c>
      <c r="F3967" s="51">
        <v>100</v>
      </c>
    </row>
    <row r="3968" spans="1:6" ht="30" x14ac:dyDescent="0.25">
      <c r="A3968" s="46" t="s">
        <v>517</v>
      </c>
      <c r="B3968" s="51">
        <v>1989</v>
      </c>
      <c r="C3968" s="20" t="s">
        <v>392</v>
      </c>
      <c r="D3968" s="20">
        <f>LOG(csv!D3968)</f>
        <v>7.1144083329124337</v>
      </c>
      <c r="E3968" s="53">
        <f>LOG(csv!E3968)</f>
        <v>2.2436970804092851</v>
      </c>
      <c r="F3968" s="51">
        <v>100</v>
      </c>
    </row>
    <row r="3969" spans="1:6" ht="30" x14ac:dyDescent="0.25">
      <c r="A3969" s="46" t="s">
        <v>518</v>
      </c>
      <c r="B3969" s="51">
        <v>1989</v>
      </c>
      <c r="C3969" s="20" t="s">
        <v>382</v>
      </c>
      <c r="D3969" s="20">
        <f>LOG(csv!D3969)</f>
        <v>7.3871380405554348</v>
      </c>
      <c r="E3969" s="53">
        <f>LOG(csv!E3969)</f>
        <v>3.3412284420354097</v>
      </c>
      <c r="F3969" s="51">
        <v>100</v>
      </c>
    </row>
    <row r="3970" spans="1:6" ht="30" x14ac:dyDescent="0.25">
      <c r="A3970" s="46" t="s">
        <v>519</v>
      </c>
      <c r="B3970" s="51">
        <v>1989</v>
      </c>
      <c r="C3970" s="20" t="s">
        <v>382</v>
      </c>
      <c r="D3970" s="20">
        <f>LOG(csv!D3970)</f>
        <v>5.5551041263419521</v>
      </c>
      <c r="E3970" s="53">
        <f>LOG(csv!E3970)</f>
        <v>2.9421261253627535</v>
      </c>
      <c r="F3970" s="51">
        <v>100</v>
      </c>
    </row>
    <row r="3971" spans="1:6" ht="30" x14ac:dyDescent="0.25">
      <c r="A3971" s="46" t="s">
        <v>520</v>
      </c>
      <c r="B3971" s="51">
        <v>1989</v>
      </c>
      <c r="C3971" s="20" t="s">
        <v>392</v>
      </c>
      <c r="D3971" s="20">
        <f>LOG(csv!D3971)</f>
        <v>7.068810091704389</v>
      </c>
      <c r="E3971" s="53">
        <f>LOG(csv!E3971)</f>
        <v>2.4185537054933417</v>
      </c>
      <c r="F3971" s="51">
        <v>100</v>
      </c>
    </row>
    <row r="3972" spans="1:6" ht="20" x14ac:dyDescent="0.25">
      <c r="A3972" s="46" t="s">
        <v>521</v>
      </c>
      <c r="B3972" s="51">
        <v>1989</v>
      </c>
      <c r="C3972" s="20" t="s">
        <v>390</v>
      </c>
      <c r="D3972" s="20">
        <f>LOG(csv!D3972)</f>
        <v>5.6022922767449703</v>
      </c>
      <c r="E3972" s="53">
        <f>LOG(csv!E3972)</f>
        <v>3.7810972948886272</v>
      </c>
      <c r="F3972" s="51">
        <v>100</v>
      </c>
    </row>
    <row r="3973" spans="1:6" ht="20" x14ac:dyDescent="0.25">
      <c r="A3973" s="46" t="s">
        <v>522</v>
      </c>
      <c r="B3973" s="51">
        <v>1989</v>
      </c>
      <c r="C3973" s="20" t="s">
        <v>388</v>
      </c>
      <c r="D3973" s="20">
        <f>LOG(csv!D3973)</f>
        <v>4.7811950965511025</v>
      </c>
      <c r="E3973" s="53">
        <f>LOG(csv!E3973)</f>
        <v>3.2011307163151552</v>
      </c>
      <c r="F3973" s="51">
        <v>100</v>
      </c>
    </row>
    <row r="3974" spans="1:6" ht="30" x14ac:dyDescent="0.25">
      <c r="A3974" s="46" t="s">
        <v>524</v>
      </c>
      <c r="B3974" s="51">
        <v>1989</v>
      </c>
      <c r="C3974" s="20" t="s">
        <v>392</v>
      </c>
      <c r="D3974" s="20">
        <f>LOG(csv!D3974)</f>
        <v>6.5020702510154278</v>
      </c>
      <c r="E3974" s="53">
        <f>LOG(csv!E3974)</f>
        <v>2.6976862713729832</v>
      </c>
      <c r="F3974" s="51">
        <v>100</v>
      </c>
    </row>
    <row r="3975" spans="1:6" ht="30" x14ac:dyDescent="0.25">
      <c r="A3975" s="46" t="s">
        <v>525</v>
      </c>
      <c r="B3975" s="51">
        <v>1989</v>
      </c>
      <c r="C3975" s="20" t="s">
        <v>392</v>
      </c>
      <c r="D3975" s="20">
        <f>LOG(csv!D3975)</f>
        <v>6.0937112350178584</v>
      </c>
      <c r="E3975" s="53">
        <f>LOG(csv!E3975)</f>
        <v>3.3189523856105403</v>
      </c>
      <c r="F3975" s="51">
        <v>100</v>
      </c>
    </row>
    <row r="3976" spans="1:6" ht="30" x14ac:dyDescent="0.25">
      <c r="A3976" s="46" t="s">
        <v>527</v>
      </c>
      <c r="B3976" s="51">
        <v>1989</v>
      </c>
      <c r="C3976" s="20" t="s">
        <v>394</v>
      </c>
      <c r="D3976" s="20">
        <f>LOG(csv!D3976)</f>
        <v>8.0312044999546384</v>
      </c>
      <c r="E3976" s="53">
        <f>LOG(csv!E3976)</f>
        <v>3.424489685376213</v>
      </c>
      <c r="F3976" s="51">
        <v>100</v>
      </c>
    </row>
    <row r="3977" spans="1:6" ht="14.5" x14ac:dyDescent="0.25">
      <c r="A3977" s="47" t="s">
        <v>528</v>
      </c>
      <c r="B3977" s="51">
        <v>1989</v>
      </c>
      <c r="C3977" s="20" t="s">
        <v>388</v>
      </c>
      <c r="D3977" s="20">
        <f>LOG(csv!D3977)</f>
        <v>5.0334398401698985</v>
      </c>
      <c r="E3977" s="53">
        <f>LOG(csv!E3977)</f>
        <v>3.1574286060800101</v>
      </c>
      <c r="F3977" s="51">
        <v>100</v>
      </c>
    </row>
    <row r="3978" spans="1:6" ht="20" x14ac:dyDescent="0.25">
      <c r="A3978" s="46" t="s">
        <v>530</v>
      </c>
      <c r="B3978" s="51">
        <v>1989</v>
      </c>
      <c r="C3978" s="20" t="s">
        <v>390</v>
      </c>
      <c r="D3978" s="20">
        <f>LOG(csv!D3978)</f>
        <v>4.5124575861973435</v>
      </c>
      <c r="E3978" s="53">
        <f>LOG(csv!E3978)</f>
        <v>4.8361610363827126</v>
      </c>
      <c r="F3978" s="51">
        <v>100</v>
      </c>
    </row>
    <row r="3979" spans="1:6" ht="30" x14ac:dyDescent="0.25">
      <c r="A3979" s="46" t="s">
        <v>531</v>
      </c>
      <c r="B3979" s="51">
        <v>1989</v>
      </c>
      <c r="C3979" s="20" t="s">
        <v>382</v>
      </c>
      <c r="D3979" s="20">
        <f>LOG(csv!D3979)</f>
        <v>6.4521275986352595</v>
      </c>
      <c r="E3979" s="53">
        <f>LOG(csv!E3979)</f>
        <v>3.2228970246987871</v>
      </c>
      <c r="F3979" s="51">
        <v>100</v>
      </c>
    </row>
    <row r="3980" spans="1:6" ht="20" x14ac:dyDescent="0.35">
      <c r="A3980" s="46" t="s">
        <v>622</v>
      </c>
      <c r="B3980" s="51">
        <v>1989</v>
      </c>
      <c r="C3980" s="42" t="s">
        <v>384</v>
      </c>
      <c r="D3980" s="20">
        <f>LOG(csv!D3980)</f>
        <v>5.7939013879034285</v>
      </c>
      <c r="E3980" s="53">
        <f>LOG(csv!E3980)</f>
        <v>3.2358531369256194</v>
      </c>
      <c r="F3980" s="51">
        <v>100</v>
      </c>
    </row>
    <row r="3981" spans="1:6" ht="20" x14ac:dyDescent="0.25">
      <c r="A3981" s="46" t="s">
        <v>533</v>
      </c>
      <c r="B3981" s="51">
        <v>1989</v>
      </c>
      <c r="C3981" s="20" t="s">
        <v>386</v>
      </c>
      <c r="D3981" s="20">
        <f>LOG(csv!D3981)</f>
        <v>7.5216774641613542</v>
      </c>
      <c r="E3981" s="53">
        <f>LOG(csv!E3981)</f>
        <v>3.0275100142776603</v>
      </c>
      <c r="F3981" s="51">
        <v>100</v>
      </c>
    </row>
    <row r="3982" spans="1:6" ht="30" x14ac:dyDescent="0.25">
      <c r="A3982" s="46" t="s">
        <v>534</v>
      </c>
      <c r="B3982" s="51">
        <v>1989</v>
      </c>
      <c r="C3982" s="20" t="s">
        <v>392</v>
      </c>
      <c r="D3982" s="20">
        <f>LOG(csv!D3982)</f>
        <v>7.2941686214737622</v>
      </c>
      <c r="E3982" s="53">
        <f>LOG(csv!E3982)</f>
        <v>2.2444034561355255</v>
      </c>
      <c r="F3982" s="51">
        <v>100</v>
      </c>
    </row>
    <row r="3983" spans="1:6" ht="30" x14ac:dyDescent="0.25">
      <c r="A3983" s="46" t="s">
        <v>535</v>
      </c>
      <c r="B3983" s="51">
        <v>1989</v>
      </c>
      <c r="C3983" s="20" t="s">
        <v>392</v>
      </c>
      <c r="D3983" s="20">
        <f>LOG(csv!D3983)</f>
        <v>6.3105121238468662</v>
      </c>
      <c r="E3983" s="53">
        <f>LOG(csv!E3983)</f>
        <v>3.2722578930458344</v>
      </c>
      <c r="F3983" s="51">
        <v>100</v>
      </c>
    </row>
    <row r="3984" spans="1:6" ht="30" x14ac:dyDescent="0.25">
      <c r="A3984" s="46" t="s">
        <v>537</v>
      </c>
      <c r="B3984" s="51">
        <v>1989</v>
      </c>
      <c r="C3984" s="20" t="s">
        <v>382</v>
      </c>
      <c r="D3984" s="20">
        <f>LOG(csv!D3984)</f>
        <v>7.4515891473637152</v>
      </c>
      <c r="E3984" s="53">
        <f>LOG(csv!E3984)</f>
        <v>2.2850819352706244</v>
      </c>
      <c r="F3984" s="51">
        <v>100</v>
      </c>
    </row>
    <row r="3985" spans="1:6" ht="20" x14ac:dyDescent="0.25">
      <c r="A3985" s="46" t="s">
        <v>538</v>
      </c>
      <c r="B3985" s="51">
        <v>1989</v>
      </c>
      <c r="C3985" s="20" t="s">
        <v>390</v>
      </c>
      <c r="D3985" s="20">
        <f>LOG(csv!D3985)</f>
        <v>7.217259132062436</v>
      </c>
      <c r="E3985" s="53">
        <f>LOG(csv!E3985)</f>
        <v>4.2349130645300734</v>
      </c>
      <c r="F3985" s="51">
        <v>100</v>
      </c>
    </row>
    <row r="3986" spans="1:6" ht="20" x14ac:dyDescent="0.25">
      <c r="A3986" s="46" t="s">
        <v>540</v>
      </c>
      <c r="B3986" s="51">
        <v>1989</v>
      </c>
      <c r="C3986" s="20" t="s">
        <v>388</v>
      </c>
      <c r="D3986" s="20">
        <f>LOG(csv!D3986)</f>
        <v>5.340931678691331</v>
      </c>
      <c r="E3986" s="53">
        <f>LOG(csv!E3986)</f>
        <v>4.1170147783053688</v>
      </c>
      <c r="F3986" s="51">
        <v>100</v>
      </c>
    </row>
    <row r="3987" spans="1:6" ht="20" x14ac:dyDescent="0.25">
      <c r="A3987" s="46" t="s">
        <v>541</v>
      </c>
      <c r="B3987" s="51">
        <v>1989</v>
      </c>
      <c r="C3987" s="20" t="s">
        <v>388</v>
      </c>
      <c r="D3987" s="20">
        <f>LOG(csv!D3987)</f>
        <v>6.6102490919642483</v>
      </c>
      <c r="E3987" s="53">
        <f>LOG(csv!E3987)</f>
        <v>4.124250036022115</v>
      </c>
      <c r="F3987" s="51">
        <v>100</v>
      </c>
    </row>
    <row r="3988" spans="1:6" ht="30" x14ac:dyDescent="0.25">
      <c r="A3988" s="46" t="s">
        <v>542</v>
      </c>
      <c r="B3988" s="51">
        <v>1989</v>
      </c>
      <c r="C3988" s="20" t="s">
        <v>394</v>
      </c>
      <c r="D3988" s="20">
        <f>LOG(csv!D3988)</f>
        <v>6.7458652532238945</v>
      </c>
      <c r="E3988" s="53">
        <f>LOG(csv!E3988)</f>
        <v>2.3976697239282774</v>
      </c>
      <c r="F3988" s="51">
        <v>100</v>
      </c>
    </row>
    <row r="3989" spans="1:6" ht="30" x14ac:dyDescent="0.25">
      <c r="A3989" s="46" t="s">
        <v>543</v>
      </c>
      <c r="B3989" s="51">
        <v>1989</v>
      </c>
      <c r="C3989" s="20" t="s">
        <v>392</v>
      </c>
      <c r="D3989" s="20">
        <f>LOG(csv!D3989)</f>
        <v>7.0977809939028047</v>
      </c>
      <c r="E3989" s="53">
        <f>LOG(csv!E3989)</f>
        <v>2.4535050771062092</v>
      </c>
      <c r="F3989" s="51">
        <v>100</v>
      </c>
    </row>
    <row r="3990" spans="1:6" ht="30" x14ac:dyDescent="0.25">
      <c r="A3990" s="46" t="s">
        <v>544</v>
      </c>
      <c r="B3990" s="51">
        <v>1989</v>
      </c>
      <c r="C3990" s="20" t="s">
        <v>392</v>
      </c>
      <c r="D3990" s="20">
        <f>LOG(csv!D3990)</f>
        <v>8.1201121854275922</v>
      </c>
      <c r="E3990" s="53">
        <f>LOG(csv!E3990)</f>
        <v>2.4150527998892715</v>
      </c>
      <c r="F3990" s="51">
        <v>100</v>
      </c>
    </row>
    <row r="3991" spans="1:6" ht="20" x14ac:dyDescent="0.25">
      <c r="A3991" s="46" t="s">
        <v>546</v>
      </c>
      <c r="B3991" s="51">
        <v>1989</v>
      </c>
      <c r="C3991" s="20" t="s">
        <v>390</v>
      </c>
      <c r="D3991" s="20">
        <f>LOG(csv!D3991)</f>
        <v>6.6637781682977844</v>
      </c>
      <c r="E3991" s="53">
        <f>LOG(csv!E3991)</f>
        <v>4.385268288532048</v>
      </c>
      <c r="F3991" s="51">
        <v>100</v>
      </c>
    </row>
    <row r="3992" spans="1:6" x14ac:dyDescent="0.25">
      <c r="A3992" s="46" t="s">
        <v>547</v>
      </c>
      <c r="B3992" s="51">
        <v>1989</v>
      </c>
      <c r="C3992" s="20" t="s">
        <v>405</v>
      </c>
      <c r="D3992" s="20">
        <f>LOG(csv!D3992)</f>
        <v>6.4916738533633191</v>
      </c>
      <c r="E3992" s="53">
        <f>LOG(csv!E3992)</f>
        <v>3.7308008127028978</v>
      </c>
      <c r="F3992" s="51">
        <v>100</v>
      </c>
    </row>
    <row r="3993" spans="1:6" ht="30" x14ac:dyDescent="0.25">
      <c r="A3993" s="46" t="s">
        <v>548</v>
      </c>
      <c r="B3993" s="51">
        <v>1989</v>
      </c>
      <c r="C3993" s="20" t="s">
        <v>382</v>
      </c>
      <c r="D3993" s="20">
        <f>LOG(csv!D3993)</f>
        <v>8.2195938511343822</v>
      </c>
      <c r="E3993" s="53">
        <f>LOG(csv!E3993)</f>
        <v>2.5846690622543114</v>
      </c>
      <c r="F3993" s="51">
        <v>100</v>
      </c>
    </row>
    <row r="3994" spans="1:6" x14ac:dyDescent="0.25">
      <c r="A3994" s="46" t="s">
        <v>549</v>
      </c>
      <c r="B3994" s="51">
        <v>1989</v>
      </c>
      <c r="C3994" s="20" t="s">
        <v>388</v>
      </c>
      <c r="D3994" s="20">
        <f>LOG(csv!D3994)</f>
        <v>4.3134242671691929</v>
      </c>
      <c r="E3994" s="53">
        <f>LOG(csv!E3994)</f>
        <v>3.6731342151819577</v>
      </c>
      <c r="F3994" s="51">
        <v>100</v>
      </c>
    </row>
    <row r="3995" spans="1:6" ht="14.5" x14ac:dyDescent="0.35">
      <c r="A3995" s="46" t="s">
        <v>623</v>
      </c>
      <c r="B3995" s="51">
        <v>1989</v>
      </c>
      <c r="C3995" s="42" t="s">
        <v>405</v>
      </c>
      <c r="D3995" s="20">
        <f>LOG(csv!D3995)</f>
        <v>6</v>
      </c>
      <c r="E3995" s="53">
        <f>LOG(csv!E3995)</f>
        <v>3.0672576071320039</v>
      </c>
      <c r="F3995" s="51">
        <v>100</v>
      </c>
    </row>
    <row r="3996" spans="1:6" ht="30" x14ac:dyDescent="0.25">
      <c r="A3996" s="46" t="s">
        <v>550</v>
      </c>
      <c r="B3996" s="51">
        <v>1989</v>
      </c>
      <c r="C3996" s="20" t="s">
        <v>394</v>
      </c>
      <c r="D3996" s="20">
        <f>LOG(csv!D3996)</f>
        <v>6.5039702178617533</v>
      </c>
      <c r="E3996" s="53">
        <f>LOG(csv!E3996)</f>
        <v>3.3301606195450182</v>
      </c>
      <c r="F3996" s="51">
        <v>100</v>
      </c>
    </row>
    <row r="3997" spans="1:6" ht="30" x14ac:dyDescent="0.25">
      <c r="A3997" s="46" t="s">
        <v>551</v>
      </c>
      <c r="B3997" s="51">
        <v>1989</v>
      </c>
      <c r="C3997" s="20" t="s">
        <v>388</v>
      </c>
      <c r="D3997" s="20">
        <f>LOG(csv!D3997)</f>
        <v>6.7536247246539736</v>
      </c>
      <c r="E3997" s="53">
        <f>LOG(csv!E3997)</f>
        <v>2.94154662198128</v>
      </c>
      <c r="F3997" s="51">
        <v>100</v>
      </c>
    </row>
    <row r="3998" spans="1:6" ht="30" x14ac:dyDescent="0.25">
      <c r="A3998" s="46" t="s">
        <v>552</v>
      </c>
      <c r="B3998" s="51">
        <v>1989</v>
      </c>
      <c r="C3998" s="20" t="s">
        <v>394</v>
      </c>
      <c r="D3998" s="20">
        <f>LOG(csv!D3998)</f>
        <v>6.8133450311951629</v>
      </c>
      <c r="E3998" s="53">
        <f>LOG(csv!E3998)</f>
        <v>3.0495573338764617</v>
      </c>
      <c r="F3998" s="51">
        <v>100</v>
      </c>
    </row>
    <row r="3999" spans="1:6" ht="30" x14ac:dyDescent="0.25">
      <c r="A3999" s="46" t="s">
        <v>553</v>
      </c>
      <c r="B3999" s="51">
        <v>1989</v>
      </c>
      <c r="C3999" s="20" t="s">
        <v>394</v>
      </c>
      <c r="D3999" s="20">
        <f>LOG(csv!D3999)</f>
        <v>7.4518263795719939</v>
      </c>
      <c r="E3999" s="53">
        <f>LOG(csv!E3999)</f>
        <v>3.0107210604759151</v>
      </c>
      <c r="F3999" s="51">
        <v>100</v>
      </c>
    </row>
    <row r="4000" spans="1:6" ht="30" x14ac:dyDescent="0.25">
      <c r="A4000" s="46" t="s">
        <v>554</v>
      </c>
      <c r="B4000" s="51">
        <v>1989</v>
      </c>
      <c r="C4000" s="20" t="s">
        <v>382</v>
      </c>
      <c r="D4000" s="20">
        <f>LOG(csv!D4000)</f>
        <v>7.9516710153488024</v>
      </c>
      <c r="E4000" s="53">
        <f>LOG(csv!E4000)</f>
        <v>2.8481834434051501</v>
      </c>
      <c r="F4000" s="51">
        <v>100</v>
      </c>
    </row>
    <row r="4001" spans="1:6" ht="20" x14ac:dyDescent="0.25">
      <c r="A4001" s="46" t="s">
        <v>555</v>
      </c>
      <c r="B4001" s="51">
        <v>1989</v>
      </c>
      <c r="C4001" s="20" t="s">
        <v>384</v>
      </c>
      <c r="D4001" s="20">
        <f>LOG(csv!D4001)</f>
        <v>7.5858764266852852</v>
      </c>
      <c r="E4001" s="53">
        <f>LOG(csv!E4001)</f>
        <v>3.2889947242951294</v>
      </c>
      <c r="F4001" s="51">
        <v>100</v>
      </c>
    </row>
    <row r="4002" spans="1:6" ht="20" x14ac:dyDescent="0.25">
      <c r="A4002" s="46" t="s">
        <v>556</v>
      </c>
      <c r="B4002" s="51">
        <v>1989</v>
      </c>
      <c r="C4002" s="20" t="s">
        <v>390</v>
      </c>
      <c r="D4002" s="20">
        <f>LOG(csv!D4002)</f>
        <v>7.025546299509994</v>
      </c>
      <c r="E4002" s="53">
        <f>LOG(csv!E4002)</f>
        <v>3.7822559374376543</v>
      </c>
      <c r="F4002" s="51">
        <v>100</v>
      </c>
    </row>
    <row r="4003" spans="1:6" ht="30" x14ac:dyDescent="0.25">
      <c r="A4003" s="46" t="s">
        <v>557</v>
      </c>
      <c r="B4003" s="51">
        <v>1989</v>
      </c>
      <c r="C4003" s="20" t="s">
        <v>394</v>
      </c>
      <c r="D4003" s="20">
        <f>LOG(csv!D4003)</f>
        <v>6.594081692054294</v>
      </c>
      <c r="E4003" s="53">
        <f>LOG(csv!E4003)</f>
        <v>3.9065080914560215</v>
      </c>
      <c r="F4003" s="51">
        <v>100</v>
      </c>
    </row>
    <row r="4004" spans="1:6" x14ac:dyDescent="0.25">
      <c r="A4004" s="46" t="s">
        <v>558</v>
      </c>
      <c r="B4004" s="51">
        <v>1989</v>
      </c>
      <c r="C4004" s="20" t="s">
        <v>405</v>
      </c>
      <c r="D4004" s="20">
        <f>LOG(csv!D4004)</f>
        <v>5.947119406409441</v>
      </c>
      <c r="E4004" s="53">
        <f>LOG(csv!E4004)</f>
        <v>4.1464658009159985</v>
      </c>
      <c r="F4004" s="51">
        <v>100</v>
      </c>
    </row>
    <row r="4005" spans="1:6" ht="30" x14ac:dyDescent="0.25">
      <c r="A4005" s="48" t="s">
        <v>502</v>
      </c>
      <c r="B4005" s="51">
        <v>1989</v>
      </c>
      <c r="C4005" s="20" t="s">
        <v>382</v>
      </c>
      <c r="D4005" s="20">
        <f>LOG(csv!D4005)</f>
        <v>7.6888363224368259</v>
      </c>
      <c r="E4005" s="53">
        <f>LOG(csv!E4005)</f>
        <v>3.767927542768132</v>
      </c>
      <c r="F4005" s="51">
        <v>100</v>
      </c>
    </row>
    <row r="4006" spans="1:6" ht="30" x14ac:dyDescent="0.25">
      <c r="A4006" s="46" t="s">
        <v>529</v>
      </c>
      <c r="B4006" s="51">
        <v>1989</v>
      </c>
      <c r="C4006" s="20" t="s">
        <v>398</v>
      </c>
      <c r="D4006" s="20">
        <f>LOG(csv!D4006)</f>
        <v>6.6499873680125505</v>
      </c>
      <c r="E4006" s="53">
        <f>LOG(csv!E4006)</f>
        <v>2.7827945553906712</v>
      </c>
      <c r="F4006" s="51">
        <v>100</v>
      </c>
    </row>
    <row r="4007" spans="1:6" ht="20" x14ac:dyDescent="0.25">
      <c r="A4007" s="46" t="s">
        <v>560</v>
      </c>
      <c r="B4007" s="51">
        <v>1989</v>
      </c>
      <c r="C4007" s="20" t="s">
        <v>384</v>
      </c>
      <c r="D4007" s="20">
        <f>LOG(csv!D4007)</f>
        <v>7.3483740330552036</v>
      </c>
      <c r="E4007" s="53">
        <f>LOG(csv!E4007)</f>
        <v>3.2527668040478277</v>
      </c>
      <c r="F4007" s="51">
        <v>100</v>
      </c>
    </row>
    <row r="4008" spans="1:6" ht="30" x14ac:dyDescent="0.25">
      <c r="A4008" s="46" t="s">
        <v>561</v>
      </c>
      <c r="B4008" s="51">
        <v>1989</v>
      </c>
      <c r="C4008" s="20" t="s">
        <v>398</v>
      </c>
      <c r="D4008" s="20">
        <f>LOG(csv!D4008)</f>
        <v>8.1550125954405903</v>
      </c>
      <c r="E4008" s="53">
        <f>LOG(csv!E4008)</f>
        <v>3.5351373430946924</v>
      </c>
      <c r="F4008" s="51">
        <v>100</v>
      </c>
    </row>
    <row r="4009" spans="1:6" ht="30" x14ac:dyDescent="0.25">
      <c r="A4009" s="46" t="s">
        <v>562</v>
      </c>
      <c r="B4009" s="51">
        <v>1989</v>
      </c>
      <c r="C4009" s="20" t="s">
        <v>392</v>
      </c>
      <c r="D4009" s="20">
        <f>LOG(csv!D4009)</f>
        <v>6.9369281350950232</v>
      </c>
      <c r="E4009" s="53">
        <f>LOG(csv!E4009)</f>
        <v>2.5214347676801081</v>
      </c>
      <c r="F4009" s="51">
        <v>100</v>
      </c>
    </row>
    <row r="4010" spans="1:6" ht="30" x14ac:dyDescent="0.25">
      <c r="A4010" s="47" t="s">
        <v>564</v>
      </c>
      <c r="B4010" s="51">
        <v>1989</v>
      </c>
      <c r="C4010" s="20" t="s">
        <v>394</v>
      </c>
      <c r="D4010" s="20">
        <f>LOG(csv!D4010)</f>
        <v>4.5924987489987794</v>
      </c>
      <c r="E4010" s="53">
        <f>LOG(csv!E4010)</f>
        <v>3.6561595731696159</v>
      </c>
      <c r="F4010" s="51">
        <v>100</v>
      </c>
    </row>
    <row r="4011" spans="1:6" ht="30" x14ac:dyDescent="0.25">
      <c r="A4011" s="46" t="s">
        <v>565</v>
      </c>
      <c r="B4011" s="51">
        <v>1989</v>
      </c>
      <c r="C4011" s="20" t="s">
        <v>392</v>
      </c>
      <c r="D4011" s="20">
        <f>LOG(csv!D4011)</f>
        <v>5.226491640270277</v>
      </c>
      <c r="E4011" s="53">
        <f>LOG(csv!E4011)</f>
        <v>3.3600815438025746</v>
      </c>
      <c r="F4011" s="51">
        <v>100</v>
      </c>
    </row>
    <row r="4012" spans="1:6" ht="50" x14ac:dyDescent="0.25">
      <c r="A4012" s="46" t="s">
        <v>567</v>
      </c>
      <c r="B4012" s="51">
        <v>1989</v>
      </c>
      <c r="C4012" s="20" t="s">
        <v>394</v>
      </c>
      <c r="D4012" s="20">
        <f>LOG(csv!D4012)</f>
        <v>5.0713222165053642</v>
      </c>
      <c r="E4012" s="53">
        <f>LOG(csv!E4012)</f>
        <v>3.3022106345372322</v>
      </c>
      <c r="F4012" s="51">
        <v>100</v>
      </c>
    </row>
    <row r="4013" spans="1:6" x14ac:dyDescent="0.25">
      <c r="A4013" s="46" t="s">
        <v>568</v>
      </c>
      <c r="B4013" s="51">
        <v>1989</v>
      </c>
      <c r="C4013" s="20" t="s">
        <v>388</v>
      </c>
      <c r="D4013" s="20">
        <f>LOG(csv!D4013)</f>
        <v>5.2477474726909366</v>
      </c>
      <c r="E4013" s="53">
        <f>LOG(csv!E4013)</f>
        <v>2.8799939399054364</v>
      </c>
      <c r="F4013" s="51">
        <v>100</v>
      </c>
    </row>
    <row r="4014" spans="1:6" ht="20" x14ac:dyDescent="0.25">
      <c r="A4014" s="46" t="s">
        <v>569</v>
      </c>
      <c r="B4014" s="51">
        <v>1989</v>
      </c>
      <c r="C4014" s="20" t="s">
        <v>390</v>
      </c>
      <c r="D4014" s="20">
        <f>LOG(csv!D4014)</f>
        <v>4.4661407178389938</v>
      </c>
      <c r="E4014" s="53">
        <f>LOG(csv!E4014)</f>
        <v>4.3043369166994401</v>
      </c>
      <c r="F4014" s="51">
        <v>100</v>
      </c>
    </row>
    <row r="4015" spans="1:6" ht="30" x14ac:dyDescent="0.25">
      <c r="A4015" s="47" t="s">
        <v>570</v>
      </c>
      <c r="B4015" s="51">
        <v>1989</v>
      </c>
      <c r="C4015" s="20" t="s">
        <v>392</v>
      </c>
      <c r="D4015" s="20">
        <f>LOG(csv!D4015)</f>
        <v>5.2864856612595066</v>
      </c>
      <c r="E4015" s="53">
        <f>LOG(csv!E4015)</f>
        <v>2.7614024006325524</v>
      </c>
      <c r="F4015" s="51">
        <v>100</v>
      </c>
    </row>
    <row r="4016" spans="1:6" ht="20" x14ac:dyDescent="0.25">
      <c r="A4016" s="46" t="s">
        <v>571</v>
      </c>
      <c r="B4016" s="51">
        <v>1989</v>
      </c>
      <c r="C4016" s="20" t="s">
        <v>405</v>
      </c>
      <c r="D4016" s="20">
        <f>LOG(csv!D4016)</f>
        <v>7.4316810210073605</v>
      </c>
      <c r="E4016" s="53">
        <f>LOG(csv!E4016)</f>
        <v>3.7803366705832908</v>
      </c>
      <c r="F4016" s="51">
        <v>100</v>
      </c>
    </row>
    <row r="4017" spans="1:6" ht="30" x14ac:dyDescent="0.25">
      <c r="A4017" s="46" t="s">
        <v>572</v>
      </c>
      <c r="B4017" s="51">
        <v>1989</v>
      </c>
      <c r="C4017" s="20" t="s">
        <v>392</v>
      </c>
      <c r="D4017" s="20">
        <f>LOG(csv!D4017)</f>
        <v>7.0787148891913851</v>
      </c>
      <c r="E4017" s="53">
        <f>LOG(csv!E4017)</f>
        <v>2.828900431632924</v>
      </c>
      <c r="F4017" s="51">
        <v>100</v>
      </c>
    </row>
    <row r="4018" spans="1:6" ht="20" x14ac:dyDescent="0.25">
      <c r="A4018" s="46" t="s">
        <v>573</v>
      </c>
      <c r="B4018" s="51">
        <v>1989</v>
      </c>
      <c r="C4018" s="20" t="s">
        <v>384</v>
      </c>
      <c r="D4018" s="20">
        <f>LOG(csv!D4018)</f>
        <v>6.9729620046070915</v>
      </c>
      <c r="E4018" s="53">
        <f>LOG(csv!E4018)</f>
        <v>3.4143394936215565</v>
      </c>
      <c r="F4018" s="51">
        <v>100</v>
      </c>
    </row>
    <row r="4019" spans="1:6" ht="30" x14ac:dyDescent="0.25">
      <c r="A4019" s="46" t="s">
        <v>574</v>
      </c>
      <c r="B4019" s="51">
        <v>1989</v>
      </c>
      <c r="C4019" s="20" t="s">
        <v>392</v>
      </c>
      <c r="D4019" s="20">
        <f>LOG(csv!D4019)</f>
        <v>4.9113760332360652</v>
      </c>
      <c r="E4019" s="53">
        <f>LOG(csv!E4019)</f>
        <v>3.6427774210389381</v>
      </c>
      <c r="F4019" s="51">
        <v>100</v>
      </c>
    </row>
    <row r="4020" spans="1:6" ht="30" x14ac:dyDescent="0.25">
      <c r="A4020" s="46" t="s">
        <v>575</v>
      </c>
      <c r="B4020" s="51">
        <v>1989</v>
      </c>
      <c r="C4020" s="20" t="s">
        <v>392</v>
      </c>
      <c r="D4020" s="20">
        <f>LOG(csv!D4020)</f>
        <v>6.7785310918988699</v>
      </c>
      <c r="E4020" s="53">
        <f>LOG(csv!E4020)</f>
        <v>2.3812382909040792</v>
      </c>
      <c r="F4020" s="51">
        <v>100</v>
      </c>
    </row>
    <row r="4021" spans="1:6" ht="30" x14ac:dyDescent="0.25">
      <c r="A4021" s="46" t="s">
        <v>576</v>
      </c>
      <c r="B4021" s="51">
        <v>1989</v>
      </c>
      <c r="C4021" s="20" t="s">
        <v>382</v>
      </c>
      <c r="D4021" s="20">
        <f>LOG(csv!D4021)</f>
        <v>6.6524542496118242</v>
      </c>
      <c r="E4021" s="53">
        <f>LOG(csv!E4021)</f>
        <v>4.0162036846263112</v>
      </c>
      <c r="F4021" s="51">
        <v>100</v>
      </c>
    </row>
    <row r="4022" spans="1:6" ht="20" x14ac:dyDescent="0.25">
      <c r="A4022" s="46" t="s">
        <v>577</v>
      </c>
      <c r="B4022" s="51">
        <v>1989</v>
      </c>
      <c r="C4022" s="20" t="s">
        <v>384</v>
      </c>
      <c r="D4022" s="20">
        <f>LOG(csv!D4022)</f>
        <v>6.7355548293456735</v>
      </c>
      <c r="E4022" s="53">
        <f>LOG(csv!E4022)</f>
        <v>3.4044578730669821</v>
      </c>
      <c r="F4022" s="51">
        <v>100</v>
      </c>
    </row>
    <row r="4023" spans="1:6" ht="20" x14ac:dyDescent="0.25">
      <c r="A4023" s="46" t="s">
        <v>578</v>
      </c>
      <c r="B4023" s="51">
        <v>1989</v>
      </c>
      <c r="C4023" s="20" t="s">
        <v>384</v>
      </c>
      <c r="D4023" s="20">
        <f>LOG(csv!D4023)</f>
        <v>6.3032710261660201</v>
      </c>
      <c r="E4023" s="53">
        <f>LOG(csv!E4023)</f>
        <v>3.9188847078041289</v>
      </c>
      <c r="F4023" s="51">
        <v>100</v>
      </c>
    </row>
    <row r="4024" spans="1:6" ht="20" x14ac:dyDescent="0.25">
      <c r="A4024" s="46" t="s">
        <v>579</v>
      </c>
      <c r="B4024" s="51">
        <v>1989</v>
      </c>
      <c r="C4024" s="20" t="s">
        <v>388</v>
      </c>
      <c r="D4024" s="20">
        <f>LOG(csv!D4024)</f>
        <v>5.7422835443140974</v>
      </c>
      <c r="E4024" s="53">
        <f>LOG(csv!E4024)</f>
        <v>3.0397007699656635</v>
      </c>
      <c r="F4024" s="51">
        <v>100</v>
      </c>
    </row>
    <row r="4025" spans="1:6" ht="30" x14ac:dyDescent="0.25">
      <c r="A4025" s="46" t="s">
        <v>580</v>
      </c>
      <c r="B4025" s="51">
        <v>1989</v>
      </c>
      <c r="C4025" s="20" t="s">
        <v>392</v>
      </c>
      <c r="D4025" s="20">
        <f>LOG(csv!D4025)</f>
        <v>6.9475973112738503</v>
      </c>
      <c r="E4025" s="53">
        <f>LOG(csv!E4025)</f>
        <v>2.7271023561093419</v>
      </c>
      <c r="F4025" s="51">
        <v>100</v>
      </c>
    </row>
    <row r="4026" spans="1:6" ht="30" x14ac:dyDescent="0.25">
      <c r="A4026" s="46" t="s">
        <v>581</v>
      </c>
      <c r="B4026" s="51">
        <v>1989</v>
      </c>
      <c r="C4026" s="20" t="s">
        <v>392</v>
      </c>
      <c r="D4026" s="20">
        <f>LOG(csv!D4026)</f>
        <v>7.6453007776360646</v>
      </c>
      <c r="E4026" s="53">
        <f>LOG(csv!E4026)</f>
        <v>3.5588881993274297</v>
      </c>
      <c r="F4026" s="51">
        <v>100</v>
      </c>
    </row>
    <row r="4027" spans="1:6" ht="20" x14ac:dyDescent="0.35">
      <c r="A4027" s="46" t="s">
        <v>624</v>
      </c>
      <c r="B4027" s="51">
        <v>1989</v>
      </c>
      <c r="C4027" s="42" t="s">
        <v>392</v>
      </c>
      <c r="D4027" s="20">
        <f>LOG(csv!D4027)</f>
        <v>7.0913151596972233</v>
      </c>
      <c r="E4027" s="53">
        <f>LOG(csv!E4027)</f>
        <v>3.1470547461849283</v>
      </c>
      <c r="F4027" s="51">
        <v>100</v>
      </c>
    </row>
    <row r="4028" spans="1:6" ht="20" x14ac:dyDescent="0.25">
      <c r="A4028" s="46" t="s">
        <v>582</v>
      </c>
      <c r="B4028" s="51">
        <v>1989</v>
      </c>
      <c r="C4028" s="20" t="s">
        <v>390</v>
      </c>
      <c r="D4028" s="20">
        <f>LOG(csv!D4028)</f>
        <v>7.6063581662857604</v>
      </c>
      <c r="E4028" s="53">
        <f>LOG(csv!E4028)</f>
        <v>4.0278763239662938</v>
      </c>
      <c r="F4028" s="51">
        <v>100</v>
      </c>
    </row>
    <row r="4029" spans="1:6" ht="30" x14ac:dyDescent="0.25">
      <c r="A4029" s="46" t="s">
        <v>583</v>
      </c>
      <c r="B4029" s="51">
        <v>1989</v>
      </c>
      <c r="C4029" s="20" t="s">
        <v>382</v>
      </c>
      <c r="D4029" s="20">
        <f>LOG(csv!D4029)</f>
        <v>7.3058292603429287</v>
      </c>
      <c r="E4029" s="53">
        <f>LOG(csv!E4029)</f>
        <v>2.6179395095176519</v>
      </c>
      <c r="F4029" s="51">
        <v>100</v>
      </c>
    </row>
    <row r="4030" spans="1:6" ht="30" x14ac:dyDescent="0.25">
      <c r="A4030" s="46" t="s">
        <v>584</v>
      </c>
      <c r="B4030" s="51">
        <v>1989</v>
      </c>
      <c r="C4030" s="20" t="s">
        <v>392</v>
      </c>
      <c r="D4030" s="20">
        <f>LOG(csv!D4030)</f>
        <v>7.6152805120020135</v>
      </c>
      <c r="E4030" s="53">
        <f>LOG(csv!E4030)</f>
        <v>2.7856568637489989</v>
      </c>
      <c r="F4030" s="51">
        <v>100</v>
      </c>
    </row>
    <row r="4031" spans="1:6" ht="30" x14ac:dyDescent="0.25">
      <c r="A4031" s="46" t="s">
        <v>585</v>
      </c>
      <c r="B4031" s="51">
        <v>1989</v>
      </c>
      <c r="C4031" s="20" t="s">
        <v>394</v>
      </c>
      <c r="D4031" s="20">
        <f>LOG(csv!D4031)</f>
        <v>5.6425802507306173</v>
      </c>
      <c r="E4031" s="53">
        <f>LOG(csv!E4031)</f>
        <v>3.13221138279311</v>
      </c>
      <c r="F4031" s="51">
        <v>100</v>
      </c>
    </row>
    <row r="4032" spans="1:6" ht="30" x14ac:dyDescent="0.25">
      <c r="A4032" s="46" t="s">
        <v>586</v>
      </c>
      <c r="B4032" s="51">
        <v>1989</v>
      </c>
      <c r="C4032" s="20" t="s">
        <v>392</v>
      </c>
      <c r="D4032" s="20">
        <f>LOG(csv!D4032)</f>
        <v>6.0555060013020441</v>
      </c>
      <c r="E4032" s="53">
        <f>LOG(csv!E4032)</f>
        <v>2.9221286845259833</v>
      </c>
      <c r="F4032" s="51">
        <v>100</v>
      </c>
    </row>
    <row r="4033" spans="1:6" ht="20" x14ac:dyDescent="0.25">
      <c r="A4033" s="46" t="s">
        <v>587</v>
      </c>
      <c r="B4033" s="51">
        <v>1989</v>
      </c>
      <c r="C4033" s="20" t="s">
        <v>390</v>
      </c>
      <c r="D4033" s="20">
        <f>LOG(csv!D4033)</f>
        <v>6.9550426109968271</v>
      </c>
      <c r="E4033" s="53">
        <f>LOG(csv!E4033)</f>
        <v>4.4031273036697209</v>
      </c>
      <c r="F4033" s="51">
        <v>100</v>
      </c>
    </row>
    <row r="4034" spans="1:6" ht="20" x14ac:dyDescent="0.25">
      <c r="A4034" s="46" t="s">
        <v>588</v>
      </c>
      <c r="B4034" s="51">
        <v>1989</v>
      </c>
      <c r="C4034" s="20" t="s">
        <v>390</v>
      </c>
      <c r="D4034" s="20">
        <f>LOG(csv!D4034)</f>
        <v>6.8764449772609142</v>
      </c>
      <c r="E4034" s="53">
        <f>LOG(csv!E4034)</f>
        <v>4.4818116782933295</v>
      </c>
      <c r="F4034" s="51">
        <v>100</v>
      </c>
    </row>
    <row r="4035" spans="1:6" x14ac:dyDescent="0.25">
      <c r="A4035" s="46" t="s">
        <v>589</v>
      </c>
      <c r="B4035" s="51">
        <v>1989</v>
      </c>
      <c r="C4035" s="20" t="s">
        <v>405</v>
      </c>
      <c r="D4035" s="20">
        <f>LOG(csv!D4035)</f>
        <v>7.2760332957611249</v>
      </c>
      <c r="E4035" s="53">
        <f>LOG(csv!E4035)</f>
        <v>2.9112058420571576</v>
      </c>
      <c r="F4035" s="51">
        <v>100</v>
      </c>
    </row>
    <row r="4036" spans="1:6" ht="30" x14ac:dyDescent="0.25">
      <c r="A4036" s="46" t="s">
        <v>591</v>
      </c>
      <c r="B4036" s="51">
        <v>1989</v>
      </c>
      <c r="C4036" s="20" t="s">
        <v>398</v>
      </c>
      <c r="D4036" s="20">
        <f>LOG(csv!D4036)</f>
        <v>6.8645594321922756</v>
      </c>
      <c r="E4036" s="53">
        <f>LOG(csv!E4036)</f>
        <v>2.461352631957801</v>
      </c>
      <c r="F4036" s="51">
        <v>100</v>
      </c>
    </row>
    <row r="4037" spans="1:6" ht="30" x14ac:dyDescent="0.25">
      <c r="A4037" s="46" t="s">
        <v>593</v>
      </c>
      <c r="B4037" s="51">
        <v>1989</v>
      </c>
      <c r="C4037" s="20" t="s">
        <v>382</v>
      </c>
      <c r="D4037" s="20">
        <f>LOG(csv!D4037)</f>
        <v>7.8104448737186072</v>
      </c>
      <c r="E4037" s="53">
        <f>LOG(csv!E4037)</f>
        <v>3.1121085800425901</v>
      </c>
      <c r="F4037" s="51">
        <v>100</v>
      </c>
    </row>
    <row r="4038" spans="1:6" ht="20" x14ac:dyDescent="0.25">
      <c r="A4038" s="46" t="s">
        <v>515</v>
      </c>
      <c r="B4038" s="51">
        <v>1989</v>
      </c>
      <c r="C4038" s="20" t="s">
        <v>384</v>
      </c>
      <c r="D4038" s="20">
        <f>LOG(csv!D4038)</f>
        <v>6.3118712106355614</v>
      </c>
      <c r="E4038" s="53">
        <f>LOG(csv!E4038)</f>
        <v>3.2580274536375642</v>
      </c>
      <c r="F4038" s="51">
        <v>100</v>
      </c>
    </row>
    <row r="4039" spans="1:6" ht="20" x14ac:dyDescent="0.35">
      <c r="A4039" s="46" t="s">
        <v>625</v>
      </c>
      <c r="B4039" s="51">
        <v>1989</v>
      </c>
      <c r="C4039" s="42" t="s">
        <v>382</v>
      </c>
      <c r="D4039" s="20">
        <f>LOG(csv!D4039)</f>
        <v>6.0671609060616039</v>
      </c>
      <c r="E4039" s="53">
        <f>LOG(csv!E4039)</f>
        <v>2.5073297199637476</v>
      </c>
      <c r="F4039" s="51">
        <v>100</v>
      </c>
    </row>
    <row r="4040" spans="1:6" ht="30" x14ac:dyDescent="0.25">
      <c r="A4040" s="46" t="s">
        <v>594</v>
      </c>
      <c r="B4040" s="51">
        <v>1989</v>
      </c>
      <c r="C4040" s="20" t="s">
        <v>392</v>
      </c>
      <c r="D4040" s="20">
        <f>LOG(csv!D4040)</f>
        <v>6.7441914011106388</v>
      </c>
      <c r="E4040" s="53">
        <f>LOG(csv!E4040)</f>
        <v>2.5649255930220196</v>
      </c>
      <c r="F4040" s="51">
        <v>100</v>
      </c>
    </row>
    <row r="4041" spans="1:6" x14ac:dyDescent="0.25">
      <c r="A4041" s="46" t="s">
        <v>595</v>
      </c>
      <c r="B4041" s="51">
        <v>1989</v>
      </c>
      <c r="C4041" s="20" t="s">
        <v>388</v>
      </c>
      <c r="D4041" s="20">
        <f>LOG(csv!D4041)</f>
        <v>5.0595217660408505</v>
      </c>
      <c r="E4041" s="53">
        <f>LOG(csv!E4041)</f>
        <v>3.0492535325475725</v>
      </c>
      <c r="F4041" s="51">
        <v>100</v>
      </c>
    </row>
    <row r="4042" spans="1:6" ht="30" x14ac:dyDescent="0.25">
      <c r="A4042" s="47" t="s">
        <v>596</v>
      </c>
      <c r="B4042" s="51">
        <v>1989</v>
      </c>
      <c r="C4042" s="20" t="s">
        <v>394</v>
      </c>
      <c r="D4042" s="20">
        <f>LOG(csv!D4042)</f>
        <v>6.0276928298182444</v>
      </c>
      <c r="E4042" s="53">
        <f>LOG(csv!E4042)</f>
        <v>3.5517066304299987</v>
      </c>
      <c r="F4042" s="51">
        <v>100</v>
      </c>
    </row>
    <row r="4043" spans="1:6" ht="20" x14ac:dyDescent="0.25">
      <c r="A4043" s="46" t="s">
        <v>597</v>
      </c>
      <c r="B4043" s="51">
        <v>1989</v>
      </c>
      <c r="C4043" s="20" t="s">
        <v>386</v>
      </c>
      <c r="D4043" s="20">
        <f>LOG(csv!D4043)</f>
        <v>7.007535015451908</v>
      </c>
      <c r="E4043" s="53">
        <f>LOG(csv!E4043)</f>
        <v>3.1035596404349235</v>
      </c>
      <c r="F4043" s="51">
        <v>100</v>
      </c>
    </row>
    <row r="4044" spans="1:6" x14ac:dyDescent="0.25">
      <c r="A4044" s="46" t="s">
        <v>598</v>
      </c>
      <c r="B4044" s="51">
        <v>1989</v>
      </c>
      <c r="C4044" s="20" t="s">
        <v>405</v>
      </c>
      <c r="D4044" s="20">
        <f>LOG(csv!D4044)</f>
        <v>7.847658756891005</v>
      </c>
      <c r="E4044" s="53">
        <f>LOG(csv!E4044)</f>
        <v>3.3051442067267147</v>
      </c>
      <c r="F4044" s="51">
        <v>100</v>
      </c>
    </row>
    <row r="4045" spans="1:6" ht="30" x14ac:dyDescent="0.25">
      <c r="A4045" s="46" t="s">
        <v>599</v>
      </c>
      <c r="B4045" s="51">
        <v>1989</v>
      </c>
      <c r="C4045" s="20" t="s">
        <v>398</v>
      </c>
      <c r="D4045" s="20">
        <f>LOG(csv!D4045)</f>
        <v>6.7026820786421526</v>
      </c>
      <c r="E4045" s="53">
        <f>LOG(csv!E4045)</f>
        <v>2.9253956361512428</v>
      </c>
      <c r="F4045" s="51">
        <v>100</v>
      </c>
    </row>
    <row r="4046" spans="1:6" x14ac:dyDescent="0.25">
      <c r="A4046" s="46" t="s">
        <v>601</v>
      </c>
      <c r="B4046" s="51">
        <v>1989</v>
      </c>
      <c r="C4046" s="20" t="s">
        <v>388</v>
      </c>
      <c r="D4046" s="20">
        <f>LOG(csv!D4046)</f>
        <v>4.0722498976135144</v>
      </c>
      <c r="E4046" s="53">
        <f>LOG(csv!E4046)</f>
        <v>2.9721175761821965</v>
      </c>
      <c r="F4046" s="51">
        <v>100</v>
      </c>
    </row>
    <row r="4047" spans="1:6" ht="30" x14ac:dyDescent="0.25">
      <c r="A4047" s="46" t="s">
        <v>602</v>
      </c>
      <c r="B4047" s="51">
        <v>1989</v>
      </c>
      <c r="C4047" s="20" t="s">
        <v>392</v>
      </c>
      <c r="D4047" s="20">
        <f>LOG(csv!D4047)</f>
        <v>7.4501837128155204</v>
      </c>
      <c r="E4047" s="53">
        <f>LOG(csv!E4047)</f>
        <v>2.4969767263627243</v>
      </c>
      <c r="F4047" s="51">
        <v>100</v>
      </c>
    </row>
    <row r="4048" spans="1:6" ht="30" x14ac:dyDescent="0.25">
      <c r="A4048" s="46" t="s">
        <v>603</v>
      </c>
      <c r="B4048" s="51">
        <v>1989</v>
      </c>
      <c r="C4048" s="20" t="s">
        <v>398</v>
      </c>
      <c r="D4048" s="20">
        <f>LOG(csv!D4048)</f>
        <v>7.6694174541257576</v>
      </c>
      <c r="E4048" s="53">
        <f>LOG(csv!E4048)</f>
        <v>3.2034502839182313</v>
      </c>
      <c r="F4048" s="51">
        <v>100</v>
      </c>
    </row>
    <row r="4049" spans="1:6" ht="30" x14ac:dyDescent="0.25">
      <c r="A4049" s="46" t="s">
        <v>604</v>
      </c>
      <c r="B4049" s="51">
        <v>1989</v>
      </c>
      <c r="C4049" s="20" t="s">
        <v>405</v>
      </c>
      <c r="D4049" s="20">
        <f>LOG(csv!D4049)</f>
        <v>6.415426281290876</v>
      </c>
      <c r="E4049" s="53">
        <f>LOG(csv!E4049)</f>
        <v>4.3841481870535874</v>
      </c>
      <c r="F4049" s="51">
        <v>100</v>
      </c>
    </row>
    <row r="4050" spans="1:6" ht="20" x14ac:dyDescent="0.25">
      <c r="A4050" s="48" t="s">
        <v>605</v>
      </c>
      <c r="B4050" s="51">
        <v>1989</v>
      </c>
      <c r="C4050" s="20" t="s">
        <v>390</v>
      </c>
      <c r="D4050" s="20">
        <f>LOG(csv!D4050)</f>
        <v>7.7825382148795619</v>
      </c>
      <c r="E4050" s="53">
        <f>LOG(csv!E4050)</f>
        <v>4.2105668288787639</v>
      </c>
      <c r="F4050" s="51">
        <v>100</v>
      </c>
    </row>
    <row r="4051" spans="1:6" ht="30" x14ac:dyDescent="0.25">
      <c r="A4051" s="46" t="s">
        <v>592</v>
      </c>
      <c r="B4051" s="51">
        <v>1989</v>
      </c>
      <c r="C4051" s="20" t="s">
        <v>392</v>
      </c>
      <c r="D4051" s="20">
        <f>LOG(csv!D4051)</f>
        <v>7.5733983813918968</v>
      </c>
      <c r="E4051" s="53">
        <f>LOG(csv!E4051)</f>
        <v>2.2655710951459187</v>
      </c>
      <c r="F4051" s="51">
        <v>100</v>
      </c>
    </row>
    <row r="4052" spans="1:6" ht="20" x14ac:dyDescent="0.25">
      <c r="A4052" s="48" t="s">
        <v>606</v>
      </c>
      <c r="B4052" s="51">
        <v>1989</v>
      </c>
      <c r="C4052" s="20" t="s">
        <v>413</v>
      </c>
      <c r="D4052" s="20">
        <f>LOG(csv!D4052)</f>
        <v>8.4748631650071289</v>
      </c>
      <c r="E4052" s="53">
        <f>LOG(csv!E4052)</f>
        <v>4.3602607894939611</v>
      </c>
      <c r="F4052" s="51">
        <v>100</v>
      </c>
    </row>
    <row r="4053" spans="1:6" ht="30" x14ac:dyDescent="0.25">
      <c r="A4053" s="48" t="s">
        <v>612</v>
      </c>
      <c r="B4053" s="51">
        <v>1989</v>
      </c>
      <c r="C4053" s="20" t="s">
        <v>394</v>
      </c>
      <c r="D4053" s="20">
        <f>LOG(csv!D4053)</f>
        <v>5.035849819934441</v>
      </c>
      <c r="E4053" s="53">
        <f>LOG(csv!E4053)</f>
        <v>4.1155297397000563</v>
      </c>
      <c r="F4053" s="51">
        <v>100</v>
      </c>
    </row>
    <row r="4054" spans="1:6" ht="30" x14ac:dyDescent="0.25">
      <c r="A4054" s="46" t="s">
        <v>607</v>
      </c>
      <c r="B4054" s="51">
        <v>1989</v>
      </c>
      <c r="C4054" s="20" t="s">
        <v>394</v>
      </c>
      <c r="D4054" s="20">
        <f>LOG(csv!D4054)</f>
        <v>6.5355386741890982</v>
      </c>
      <c r="E4054" s="53">
        <f>LOG(csv!E4054)</f>
        <v>3.4364726910092513</v>
      </c>
      <c r="F4054" s="51">
        <v>100</v>
      </c>
    </row>
    <row r="4055" spans="1:6" ht="30" x14ac:dyDescent="0.25">
      <c r="A4055" s="46" t="s">
        <v>608</v>
      </c>
      <c r="B4055" s="51">
        <v>1989</v>
      </c>
      <c r="C4055" s="20" t="s">
        <v>398</v>
      </c>
      <c r="D4055" s="20">
        <f>LOG(csv!D4055)</f>
        <v>7.4362761214762214</v>
      </c>
      <c r="E4055" s="53">
        <f>LOG(csv!E4055)</f>
        <v>2.7085702398190028</v>
      </c>
      <c r="F4055" s="51">
        <v>100</v>
      </c>
    </row>
    <row r="4056" spans="1:6" x14ac:dyDescent="0.25">
      <c r="A4056" s="46" t="s">
        <v>609</v>
      </c>
      <c r="B4056" s="51">
        <v>1989</v>
      </c>
      <c r="C4056" s="20" t="s">
        <v>388</v>
      </c>
      <c r="D4056" s="20">
        <f>LOG(csv!D4056)</f>
        <v>5.3198739874768259</v>
      </c>
      <c r="E4056" s="53">
        <f>LOG(csv!E4056)</f>
        <v>3.0049279303001843</v>
      </c>
      <c r="F4056" s="51">
        <v>100</v>
      </c>
    </row>
    <row r="4057" spans="1:6" ht="30" x14ac:dyDescent="0.25">
      <c r="A4057" s="46" t="s">
        <v>610</v>
      </c>
      <c r="B4057" s="51">
        <v>1989</v>
      </c>
      <c r="C4057" s="20" t="s">
        <v>394</v>
      </c>
      <c r="D4057" s="20">
        <f>LOG(csv!D4057)</f>
        <v>7.4104471284762887</v>
      </c>
      <c r="E4057" s="53">
        <f>LOG(csv!E4057)</f>
        <v>3.3371793936368617</v>
      </c>
      <c r="F4057" s="51">
        <v>100</v>
      </c>
    </row>
    <row r="4058" spans="1:6" ht="30" x14ac:dyDescent="0.25">
      <c r="A4058" s="48" t="s">
        <v>611</v>
      </c>
      <c r="B4058" s="51">
        <v>1989</v>
      </c>
      <c r="C4058" s="20" t="s">
        <v>382</v>
      </c>
      <c r="D4058" s="20">
        <f>LOG(csv!D4058)</f>
        <v>7.9263577084123877</v>
      </c>
      <c r="E4058" s="53">
        <f>LOG(csv!E4058)</f>
        <v>1.9874780745634433</v>
      </c>
      <c r="F4058" s="51">
        <v>100</v>
      </c>
    </row>
    <row r="4059" spans="1:6" x14ac:dyDescent="0.25">
      <c r="A4059" s="46" t="s">
        <v>616</v>
      </c>
      <c r="B4059" s="51">
        <v>1989</v>
      </c>
      <c r="C4059" s="20" t="s">
        <v>405</v>
      </c>
      <c r="D4059" s="20">
        <f>LOG(csv!D4059)</f>
        <v>7.3315525658302727</v>
      </c>
      <c r="E4059" s="53">
        <f>LOG(csv!E4059)</f>
        <v>2.3579999313925621</v>
      </c>
      <c r="F4059" s="51">
        <v>100</v>
      </c>
    </row>
    <row r="4060" spans="1:6" ht="30" x14ac:dyDescent="0.25">
      <c r="A4060" s="46" t="s">
        <v>617</v>
      </c>
      <c r="B4060" s="51">
        <v>1989</v>
      </c>
      <c r="C4060" s="20" t="s">
        <v>392</v>
      </c>
      <c r="D4060" s="20">
        <f>LOG(csv!D4060)</f>
        <v>7.0607737408432509</v>
      </c>
      <c r="E4060" s="53">
        <f>LOG(csv!E4060)</f>
        <v>2.7026997069757766</v>
      </c>
      <c r="F4060" s="51">
        <v>100</v>
      </c>
    </row>
    <row r="4061" spans="1:6" ht="30" x14ac:dyDescent="0.25">
      <c r="A4061" s="46" t="s">
        <v>618</v>
      </c>
      <c r="B4061" s="51">
        <v>1989</v>
      </c>
      <c r="C4061" s="20" t="s">
        <v>392</v>
      </c>
      <c r="D4061" s="20">
        <f>LOG(csv!D4061)</f>
        <v>7.0876680393782019</v>
      </c>
      <c r="E4061" s="53">
        <f>LOG(csv!E4061)</f>
        <v>2.9104022603438415</v>
      </c>
      <c r="F4061" s="51">
        <v>100</v>
      </c>
    </row>
    <row r="4062" spans="1:6" ht="30" x14ac:dyDescent="0.25">
      <c r="A4062" s="46" t="s">
        <v>381</v>
      </c>
      <c r="B4062" s="51">
        <v>1990</v>
      </c>
      <c r="C4062" s="20" t="s">
        <v>382</v>
      </c>
      <c r="D4062" s="20">
        <f>LOG(csv!D4062)</f>
        <v>7.4921594601053512</v>
      </c>
      <c r="E4062" s="53">
        <f>LOG(csv!E4062)</f>
        <v>2.303560839024406</v>
      </c>
      <c r="F4062" s="51">
        <v>100</v>
      </c>
    </row>
    <row r="4063" spans="1:6" ht="20" x14ac:dyDescent="0.25">
      <c r="A4063" s="46" t="s">
        <v>383</v>
      </c>
      <c r="B4063" s="51">
        <v>1990</v>
      </c>
      <c r="C4063" s="20" t="s">
        <v>384</v>
      </c>
      <c r="D4063" s="20">
        <f>LOG(csv!D4063)</f>
        <v>6.5540837504654892</v>
      </c>
      <c r="E4063" s="53">
        <f>LOG(csv!E4063)</f>
        <v>2.8058160320463714</v>
      </c>
      <c r="F4063" s="51">
        <v>100</v>
      </c>
    </row>
    <row r="4064" spans="1:6" ht="20" x14ac:dyDescent="0.25">
      <c r="A4064" s="46" t="s">
        <v>385</v>
      </c>
      <c r="B4064" s="51">
        <v>1990</v>
      </c>
      <c r="C4064" s="20" t="s">
        <v>386</v>
      </c>
      <c r="D4064" s="20">
        <f>LOG(csv!D4064)</f>
        <v>7.5175929308559484</v>
      </c>
      <c r="E4064" s="53">
        <f>LOG(csv!E4064)</f>
        <v>3.3792004420424382</v>
      </c>
      <c r="F4064" s="51">
        <v>100</v>
      </c>
    </row>
    <row r="4065" spans="1:6" ht="20" x14ac:dyDescent="0.25">
      <c r="A4065" s="46" t="s">
        <v>389</v>
      </c>
      <c r="B4065" s="51">
        <v>1990</v>
      </c>
      <c r="C4065" s="20" t="s">
        <v>390</v>
      </c>
      <c r="D4065" s="20">
        <f>LOG(csv!D4065)</f>
        <v>4.8524860932356217</v>
      </c>
      <c r="E4065" s="53">
        <f>LOG(csv!E4065)</f>
        <v>4.2759267490566408</v>
      </c>
      <c r="F4065" s="51">
        <v>100</v>
      </c>
    </row>
    <row r="4066" spans="1:6" ht="30" x14ac:dyDescent="0.25">
      <c r="A4066" s="46" t="s">
        <v>391</v>
      </c>
      <c r="B4066" s="51">
        <v>1990</v>
      </c>
      <c r="C4066" s="20" t="s">
        <v>392</v>
      </c>
      <c r="D4066" s="20">
        <f>LOG(csv!D4066)</f>
        <v>7.0837559202283726</v>
      </c>
      <c r="E4066" s="53">
        <f>LOG(csv!E4066)</f>
        <v>2.954776652573019</v>
      </c>
      <c r="F4066" s="51">
        <v>100</v>
      </c>
    </row>
    <row r="4067" spans="1:6" ht="30" x14ac:dyDescent="0.25">
      <c r="A4067" s="47" t="s">
        <v>395</v>
      </c>
      <c r="B4067" s="51">
        <v>1990</v>
      </c>
      <c r="C4067" s="20" t="s">
        <v>394</v>
      </c>
      <c r="D4067" s="20">
        <f>LOG(csv!D4067)</f>
        <v>4.8395283245775316</v>
      </c>
      <c r="E4067" s="53">
        <f>LOG(csv!E4067)</f>
        <v>3.8010770704879162</v>
      </c>
      <c r="F4067" s="51">
        <v>100</v>
      </c>
    </row>
    <row r="4068" spans="1:6" ht="30" x14ac:dyDescent="0.25">
      <c r="A4068" s="46" t="s">
        <v>396</v>
      </c>
      <c r="B4068" s="51">
        <v>1990</v>
      </c>
      <c r="C4068" s="20" t="s">
        <v>394</v>
      </c>
      <c r="D4068" s="20">
        <f>LOG(csv!D4068)</f>
        <v>7.6012104735850121</v>
      </c>
      <c r="E4068" s="53">
        <f>LOG(csv!E4068)</f>
        <v>3.6353605354760314</v>
      </c>
      <c r="F4068" s="51">
        <v>100</v>
      </c>
    </row>
    <row r="4069" spans="1:6" ht="30" x14ac:dyDescent="0.25">
      <c r="A4069" s="46" t="s">
        <v>397</v>
      </c>
      <c r="B4069" s="51">
        <v>1990</v>
      </c>
      <c r="C4069" s="20" t="s">
        <v>398</v>
      </c>
      <c r="D4069" s="20">
        <f>LOG(csv!D4069)</f>
        <v>6.4736872102914358</v>
      </c>
      <c r="E4069" s="53">
        <f>LOG(csv!E4069)</f>
        <v>2.8039216782702847</v>
      </c>
      <c r="F4069" s="51">
        <v>100</v>
      </c>
    </row>
    <row r="4070" spans="1:6" ht="30" x14ac:dyDescent="0.25">
      <c r="A4070" s="46" t="s">
        <v>399</v>
      </c>
      <c r="B4070" s="51">
        <v>1990</v>
      </c>
      <c r="C4070" s="20" t="s">
        <v>394</v>
      </c>
      <c r="D4070" s="20">
        <f>LOG(csv!D4070)</f>
        <v>4.8566745246667775</v>
      </c>
      <c r="E4070" s="53">
        <f>LOG(csv!E4070)</f>
        <v>4.1503754200426997</v>
      </c>
      <c r="F4070" s="51">
        <v>100</v>
      </c>
    </row>
    <row r="4071" spans="1:6" x14ac:dyDescent="0.25">
      <c r="A4071" s="46" t="s">
        <v>400</v>
      </c>
      <c r="B4071" s="51">
        <v>1990</v>
      </c>
      <c r="C4071" s="20" t="s">
        <v>388</v>
      </c>
      <c r="D4071" s="20">
        <f>LOG(csv!D4071)</f>
        <v>7.3067269341885055</v>
      </c>
      <c r="E4071" s="53">
        <f>LOG(csv!E4071)</f>
        <v>4.2605886826855466</v>
      </c>
      <c r="F4071" s="51">
        <v>100</v>
      </c>
    </row>
    <row r="4072" spans="1:6" ht="20" x14ac:dyDescent="0.25">
      <c r="A4072" s="46" t="s">
        <v>401</v>
      </c>
      <c r="B4072" s="51">
        <v>1990</v>
      </c>
      <c r="C4072" s="20" t="s">
        <v>390</v>
      </c>
      <c r="D4072" s="20">
        <f>LOG(csv!D4072)</f>
        <v>6.9134365938537217</v>
      </c>
      <c r="E4072" s="53">
        <f>LOG(csv!E4072)</f>
        <v>4.3350316262028032</v>
      </c>
      <c r="F4072" s="51">
        <v>100</v>
      </c>
    </row>
    <row r="4073" spans="1:6" ht="30" x14ac:dyDescent="0.25">
      <c r="A4073" s="46" t="s">
        <v>402</v>
      </c>
      <c r="B4073" s="51">
        <v>1990</v>
      </c>
      <c r="C4073" s="20" t="s">
        <v>398</v>
      </c>
      <c r="D4073" s="20">
        <f>LOG(csv!D4073)</f>
        <v>6.9010013907616816</v>
      </c>
      <c r="E4073" s="53">
        <f>LOG(csv!E4073)</f>
        <v>3.0924836088740966</v>
      </c>
      <c r="F4073" s="51">
        <v>100</v>
      </c>
    </row>
    <row r="4074" spans="1:6" ht="14.5" x14ac:dyDescent="0.35">
      <c r="A4074" s="46" t="s">
        <v>620</v>
      </c>
      <c r="B4074" s="51">
        <v>1990</v>
      </c>
      <c r="C4074" s="42" t="s">
        <v>394</v>
      </c>
      <c r="D4074" s="20">
        <f>LOG(csv!D4074)</f>
        <v>5.5940808073603616</v>
      </c>
      <c r="E4074" s="53">
        <f>LOG(csv!E4074)</f>
        <v>4.0916979190511595</v>
      </c>
      <c r="F4074" s="51">
        <v>100</v>
      </c>
    </row>
    <row r="4075" spans="1:6" x14ac:dyDescent="0.25">
      <c r="A4075" s="46" t="s">
        <v>404</v>
      </c>
      <c r="B4075" s="51">
        <v>1990</v>
      </c>
      <c r="C4075" s="20" t="s">
        <v>405</v>
      </c>
      <c r="D4075" s="20">
        <f>LOG(csv!D4075)</f>
        <v>5.8442192562412689</v>
      </c>
      <c r="E4075" s="53">
        <f>LOG(csv!E4075)</f>
        <v>3.9308858965552833</v>
      </c>
      <c r="F4075" s="51">
        <v>100</v>
      </c>
    </row>
    <row r="4076" spans="1:6" ht="30" x14ac:dyDescent="0.25">
      <c r="A4076" s="46" t="s">
        <v>406</v>
      </c>
      <c r="B4076" s="51">
        <v>1990</v>
      </c>
      <c r="C4076" s="20" t="s">
        <v>382</v>
      </c>
      <c r="D4076" s="20">
        <f>LOG(csv!D4076)</f>
        <v>8.1683953858024143</v>
      </c>
      <c r="E4076" s="53">
        <f>LOG(csv!E4076)</f>
        <v>2.4744275158999862</v>
      </c>
      <c r="F4076" s="51">
        <v>100</v>
      </c>
    </row>
    <row r="4077" spans="1:6" ht="30" x14ac:dyDescent="0.25">
      <c r="A4077" s="46" t="s">
        <v>407</v>
      </c>
      <c r="B4077" s="51">
        <v>1990</v>
      </c>
      <c r="C4077" s="20" t="s">
        <v>394</v>
      </c>
      <c r="D4077" s="20">
        <f>LOG(csv!D4077)</f>
        <v>5.447021517337439</v>
      </c>
      <c r="E4077" s="53">
        <f>LOG(csv!E4077)</f>
        <v>3.8880587168538905</v>
      </c>
      <c r="F4077" s="51">
        <v>100</v>
      </c>
    </row>
    <row r="4078" spans="1:6" ht="30" x14ac:dyDescent="0.25">
      <c r="A4078" s="46" t="s">
        <v>408</v>
      </c>
      <c r="B4078" s="51">
        <v>1990</v>
      </c>
      <c r="C4078" s="20" t="s">
        <v>398</v>
      </c>
      <c r="D4078" s="20">
        <f>LOG(csv!D4078)</f>
        <v>7.0125424369006533</v>
      </c>
      <c r="E4078" s="53">
        <f>LOG(csv!E4078)</f>
        <v>3.2316582279810442</v>
      </c>
      <c r="F4078" s="51">
        <v>100</v>
      </c>
    </row>
    <row r="4079" spans="1:6" ht="20" x14ac:dyDescent="0.25">
      <c r="A4079" s="46" t="s">
        <v>409</v>
      </c>
      <c r="B4079" s="51">
        <v>1990</v>
      </c>
      <c r="C4079" s="20" t="s">
        <v>390</v>
      </c>
      <c r="D4079" s="20">
        <f>LOG(csv!D4079)</f>
        <v>7.0161583154620404</v>
      </c>
      <c r="E4079" s="53">
        <f>LOG(csv!E4079)</f>
        <v>4.3161940214677443</v>
      </c>
      <c r="F4079" s="51">
        <v>100</v>
      </c>
    </row>
    <row r="4080" spans="1:6" ht="30" x14ac:dyDescent="0.25">
      <c r="A4080" s="46" t="s">
        <v>410</v>
      </c>
      <c r="B4080" s="51">
        <v>1990</v>
      </c>
      <c r="C4080" s="20" t="s">
        <v>394</v>
      </c>
      <c r="D4080" s="20">
        <f>LOG(csv!D4080)</f>
        <v>5.4589851457110132</v>
      </c>
      <c r="E4080" s="53">
        <f>LOG(csv!E4080)</f>
        <v>3.3428809276097713</v>
      </c>
      <c r="F4080" s="51">
        <v>100</v>
      </c>
    </row>
    <row r="4081" spans="1:6" ht="30" x14ac:dyDescent="0.25">
      <c r="A4081" s="46" t="s">
        <v>411</v>
      </c>
      <c r="B4081" s="51">
        <v>1990</v>
      </c>
      <c r="C4081" s="20" t="s">
        <v>392</v>
      </c>
      <c r="D4081" s="20">
        <f>LOG(csv!D4081)</f>
        <v>6.8955851826257453</v>
      </c>
      <c r="E4081" s="53">
        <f>LOG(csv!E4081)</f>
        <v>2.5931680048595047</v>
      </c>
      <c r="F4081" s="51">
        <v>100</v>
      </c>
    </row>
    <row r="4082" spans="1:6" ht="20" x14ac:dyDescent="0.25">
      <c r="A4082" s="46" t="s">
        <v>412</v>
      </c>
      <c r="B4082" s="51">
        <v>1990</v>
      </c>
      <c r="C4082" s="20" t="s">
        <v>413</v>
      </c>
      <c r="D4082" s="20">
        <f>LOG(csv!D4082)</f>
        <v>4.8180476510995192</v>
      </c>
      <c r="E4082" s="53">
        <f>LOG(csv!E4082)</f>
        <v>4.4288071015122634</v>
      </c>
      <c r="F4082" s="51">
        <v>100</v>
      </c>
    </row>
    <row r="4083" spans="1:6" ht="30" x14ac:dyDescent="0.25">
      <c r="A4083" s="46" t="s">
        <v>414</v>
      </c>
      <c r="B4083" s="51">
        <v>1990</v>
      </c>
      <c r="C4083" s="20" t="s">
        <v>382</v>
      </c>
      <c r="D4083" s="20">
        <f>LOG(csv!D4083)</f>
        <v>6.3578820808251244</v>
      </c>
      <c r="E4083" s="53">
        <f>LOG(csv!E4083)</f>
        <v>2.748049666665672</v>
      </c>
      <c r="F4083" s="51">
        <v>100</v>
      </c>
    </row>
    <row r="4084" spans="1:6" ht="30" x14ac:dyDescent="0.25">
      <c r="A4084" s="48" t="s">
        <v>415</v>
      </c>
      <c r="B4084" s="51">
        <v>1990</v>
      </c>
      <c r="C4084" s="20" t="s">
        <v>394</v>
      </c>
      <c r="D4084" s="20">
        <f>LOG(csv!D4084)</f>
        <v>6.9537136028655411</v>
      </c>
      <c r="E4084" s="53">
        <f>LOG(csv!E4084)</f>
        <v>2.8512269376935353</v>
      </c>
      <c r="F4084" s="51">
        <v>100</v>
      </c>
    </row>
    <row r="4085" spans="1:6" ht="20" x14ac:dyDescent="0.25">
      <c r="A4085" s="47" t="s">
        <v>416</v>
      </c>
      <c r="B4085" s="51">
        <v>1990</v>
      </c>
      <c r="C4085" s="20" t="s">
        <v>384</v>
      </c>
      <c r="D4085" s="20">
        <f>LOG(csv!D4085)</f>
        <v>6.6531136764073171</v>
      </c>
      <c r="E4085" s="53">
        <f>LOG(csv!E4085)</f>
        <v>2.5642206544973538</v>
      </c>
      <c r="F4085" s="51">
        <v>100</v>
      </c>
    </row>
    <row r="4086" spans="1:6" ht="30" x14ac:dyDescent="0.25">
      <c r="A4086" s="46" t="s">
        <v>417</v>
      </c>
      <c r="B4086" s="51">
        <v>1990</v>
      </c>
      <c r="C4086" s="20" t="s">
        <v>392</v>
      </c>
      <c r="D4086" s="20">
        <f>LOG(csv!D4086)</f>
        <v>6.214799621906586</v>
      </c>
      <c r="E4086" s="53">
        <f>LOG(csv!E4086)</f>
        <v>3.438891612062545</v>
      </c>
      <c r="F4086" s="51">
        <v>100</v>
      </c>
    </row>
    <row r="4087" spans="1:6" ht="30" x14ac:dyDescent="0.25">
      <c r="A4087" s="46" t="s">
        <v>418</v>
      </c>
      <c r="B4087" s="51">
        <v>1990</v>
      </c>
      <c r="C4087" s="20" t="s">
        <v>394</v>
      </c>
      <c r="D4087" s="20">
        <f>LOG(csv!D4087)</f>
        <v>8.2743385220731476</v>
      </c>
      <c r="E4087" s="53">
        <f>LOG(csv!E4087)</f>
        <v>3.4873686107581667</v>
      </c>
      <c r="F4087" s="51">
        <v>100</v>
      </c>
    </row>
    <row r="4088" spans="1:6" ht="30" x14ac:dyDescent="0.25">
      <c r="A4088" s="48" t="s">
        <v>420</v>
      </c>
      <c r="B4088" s="51">
        <v>1990</v>
      </c>
      <c r="C4088" s="20" t="s">
        <v>382</v>
      </c>
      <c r="D4088" s="20">
        <f>LOG(csv!D4088)</f>
        <v>5.579147689887467</v>
      </c>
      <c r="E4088" s="53">
        <f>LOG(csv!E4088)</f>
        <v>4.1367806997818279</v>
      </c>
      <c r="F4088" s="51">
        <v>100</v>
      </c>
    </row>
    <row r="4089" spans="1:6" ht="20" x14ac:dyDescent="0.25">
      <c r="A4089" s="46" t="s">
        <v>421</v>
      </c>
      <c r="B4089" s="51">
        <v>1990</v>
      </c>
      <c r="C4089" s="20" t="s">
        <v>384</v>
      </c>
      <c r="D4089" s="20">
        <f>LOG(csv!D4089)</f>
        <v>6.8683720815186007</v>
      </c>
      <c r="E4089" s="53">
        <f>LOG(csv!E4089)</f>
        <v>3.3760905468387423</v>
      </c>
      <c r="F4089" s="51">
        <v>100</v>
      </c>
    </row>
    <row r="4090" spans="1:6" ht="30" x14ac:dyDescent="0.25">
      <c r="A4090" s="46" t="s">
        <v>422</v>
      </c>
      <c r="B4090" s="51">
        <v>1990</v>
      </c>
      <c r="C4090" s="20" t="s">
        <v>392</v>
      </c>
      <c r="D4090" s="20">
        <f>LOG(csv!D4090)</f>
        <v>7.1431076481125997</v>
      </c>
      <c r="E4090" s="53">
        <f>LOG(csv!E4090)</f>
        <v>2.5465170615573296</v>
      </c>
      <c r="F4090" s="51">
        <v>100</v>
      </c>
    </row>
    <row r="4091" spans="1:6" ht="30" x14ac:dyDescent="0.25">
      <c r="A4091" s="46" t="s">
        <v>424</v>
      </c>
      <c r="B4091" s="51">
        <v>1990</v>
      </c>
      <c r="C4091" s="20" t="s">
        <v>392</v>
      </c>
      <c r="D4091" s="20">
        <f>LOG(csv!D4091)</f>
        <v>6.9079521720326253</v>
      </c>
      <c r="E4091" s="53">
        <f>LOG(csv!E4091)</f>
        <v>2.3046793272764687</v>
      </c>
      <c r="F4091" s="51">
        <v>100</v>
      </c>
    </row>
    <row r="4092" spans="1:6" ht="30" x14ac:dyDescent="0.25">
      <c r="A4092" s="46" t="s">
        <v>425</v>
      </c>
      <c r="B4092" s="51">
        <v>1990</v>
      </c>
      <c r="C4092" s="20" t="s">
        <v>382</v>
      </c>
      <c r="D4092" s="20">
        <f>LOG(csv!D4092)</f>
        <v>7.142434113551853</v>
      </c>
      <c r="E4092" s="53">
        <f>LOG(csv!E4092)</f>
        <v>2.4352867503472475</v>
      </c>
      <c r="F4092" s="51">
        <v>100</v>
      </c>
    </row>
    <row r="4093" spans="1:6" ht="30" x14ac:dyDescent="0.25">
      <c r="A4093" s="46" t="s">
        <v>426</v>
      </c>
      <c r="B4093" s="51">
        <v>1990</v>
      </c>
      <c r="C4093" s="20" t="s">
        <v>392</v>
      </c>
      <c r="D4093" s="20">
        <f>LOG(csv!D4093)</f>
        <v>7.2390666749484458</v>
      </c>
      <c r="E4093" s="53">
        <f>LOG(csv!E4093)</f>
        <v>2.9656161673743506</v>
      </c>
      <c r="F4093" s="51">
        <v>100</v>
      </c>
    </row>
    <row r="4094" spans="1:6" ht="20" x14ac:dyDescent="0.25">
      <c r="A4094" s="46" t="s">
        <v>427</v>
      </c>
      <c r="B4094" s="51">
        <v>1990</v>
      </c>
      <c r="C4094" s="20" t="s">
        <v>413</v>
      </c>
      <c r="D4094" s="20">
        <f>LOG(csv!D4094)</f>
        <v>7.5198139806642468</v>
      </c>
      <c r="E4094" s="53">
        <f>LOG(csv!E4094)</f>
        <v>4.3298307599117516</v>
      </c>
      <c r="F4094" s="51">
        <v>100</v>
      </c>
    </row>
    <row r="4095" spans="1:6" ht="30" x14ac:dyDescent="0.25">
      <c r="A4095" s="48" t="s">
        <v>428</v>
      </c>
      <c r="B4095" s="51">
        <v>1990</v>
      </c>
      <c r="C4095" s="20" t="s">
        <v>392</v>
      </c>
      <c r="D4095" s="20">
        <f>LOG(csv!D4095)</f>
        <v>5.6242604321501801</v>
      </c>
      <c r="E4095" s="53">
        <f>LOG(csv!E4095)</f>
        <v>2.9539040090737769</v>
      </c>
      <c r="F4095" s="51">
        <v>100</v>
      </c>
    </row>
    <row r="4096" spans="1:6" ht="30" x14ac:dyDescent="0.25">
      <c r="A4096" s="47" t="s">
        <v>430</v>
      </c>
      <c r="B4096" s="51">
        <v>1990</v>
      </c>
      <c r="C4096" s="20" t="s">
        <v>392</v>
      </c>
      <c r="D4096" s="20">
        <f>LOG(csv!D4096)</f>
        <v>6.6338072750716996</v>
      </c>
      <c r="E4096" s="53">
        <f>LOG(csv!E4096)</f>
        <v>2.6905500541376925</v>
      </c>
      <c r="F4096" s="51">
        <v>100</v>
      </c>
    </row>
    <row r="4097" spans="1:6" ht="30" x14ac:dyDescent="0.25">
      <c r="A4097" s="46" t="s">
        <v>431</v>
      </c>
      <c r="B4097" s="51">
        <v>1990</v>
      </c>
      <c r="C4097" s="20" t="s">
        <v>392</v>
      </c>
      <c r="D4097" s="20">
        <f>LOG(csv!D4097)</f>
        <v>6.9975698940234352</v>
      </c>
      <c r="E4097" s="53">
        <f>LOG(csv!E4097)</f>
        <v>2.4650989650880728</v>
      </c>
      <c r="F4097" s="51">
        <v>100</v>
      </c>
    </row>
    <row r="4098" spans="1:6" ht="20" x14ac:dyDescent="0.35">
      <c r="A4098" s="46" t="s">
        <v>621</v>
      </c>
      <c r="B4098" s="51">
        <v>1990</v>
      </c>
      <c r="C4098" s="42" t="s">
        <v>390</v>
      </c>
      <c r="D4098" s="20">
        <f>LOG(csv!D4098)</f>
        <v>5.2144649992517262</v>
      </c>
      <c r="E4098" s="53">
        <f>LOG(csv!E4098)</f>
        <v>4.552025665470965</v>
      </c>
      <c r="F4098" s="51">
        <v>100</v>
      </c>
    </row>
    <row r="4099" spans="1:6" ht="30" x14ac:dyDescent="0.25">
      <c r="A4099" s="46" t="s">
        <v>432</v>
      </c>
      <c r="B4099" s="51">
        <v>1990</v>
      </c>
      <c r="C4099" s="20" t="s">
        <v>394</v>
      </c>
      <c r="D4099" s="20">
        <f>LOG(csv!D4099)</f>
        <v>7.2077479476017414</v>
      </c>
      <c r="E4099" s="53">
        <f>LOG(csv!E4099)</f>
        <v>3.3804871445780309</v>
      </c>
      <c r="F4099" s="51">
        <v>100</v>
      </c>
    </row>
    <row r="4100" spans="1:6" ht="30" x14ac:dyDescent="0.25">
      <c r="A4100" s="46" t="s">
        <v>433</v>
      </c>
      <c r="B4100" s="51">
        <v>1990</v>
      </c>
      <c r="C4100" s="20" t="s">
        <v>382</v>
      </c>
      <c r="D4100" s="20">
        <f>LOG(csv!D4100)</f>
        <v>9.1185866769336243</v>
      </c>
      <c r="E4100" s="53">
        <f>LOG(csv!E4100)</f>
        <v>2.4999954184246227</v>
      </c>
      <c r="F4100" s="51">
        <v>100</v>
      </c>
    </row>
    <row r="4101" spans="1:6" ht="30" x14ac:dyDescent="0.25">
      <c r="A4101" s="48" t="s">
        <v>483</v>
      </c>
      <c r="B4101" s="51">
        <v>1990</v>
      </c>
      <c r="C4101" s="20" t="s">
        <v>382</v>
      </c>
      <c r="D4101" s="20">
        <f>LOG(csv!D4101)</f>
        <v>6.8413865035063104</v>
      </c>
      <c r="E4101" s="53">
        <f>LOG(csv!E4101)</f>
        <v>4.1298684990231962</v>
      </c>
      <c r="F4101" s="51">
        <v>100</v>
      </c>
    </row>
    <row r="4102" spans="1:6" ht="30" x14ac:dyDescent="0.25">
      <c r="A4102" s="48" t="s">
        <v>514</v>
      </c>
      <c r="B4102" s="51">
        <v>1990</v>
      </c>
      <c r="C4102" s="20" t="s">
        <v>382</v>
      </c>
      <c r="D4102" s="20">
        <f>LOG(csv!D4102)</f>
        <v>5.656218023915069</v>
      </c>
      <c r="E4102" s="53">
        <f>LOG(csv!E4102)</f>
        <v>3.9197147130507384</v>
      </c>
      <c r="F4102" s="51">
        <v>100</v>
      </c>
    </row>
    <row r="4103" spans="1:6" ht="30" x14ac:dyDescent="0.25">
      <c r="A4103" s="46" t="s">
        <v>434</v>
      </c>
      <c r="B4103" s="51">
        <v>1990</v>
      </c>
      <c r="C4103" s="20" t="s">
        <v>394</v>
      </c>
      <c r="D4103" s="20">
        <f>LOG(csv!D4103)</f>
        <v>7.639417106179148</v>
      </c>
      <c r="E4103" s="53">
        <f>LOG(csv!E4103)</f>
        <v>3.0700930610049033</v>
      </c>
      <c r="F4103" s="51">
        <v>100</v>
      </c>
    </row>
    <row r="4104" spans="1:6" ht="30" x14ac:dyDescent="0.25">
      <c r="A4104" s="46" t="s">
        <v>435</v>
      </c>
      <c r="B4104" s="51">
        <v>1990</v>
      </c>
      <c r="C4104" s="20" t="s">
        <v>392</v>
      </c>
      <c r="D4104" s="20">
        <f>LOG(csv!D4104)</f>
        <v>5.8394453640705288</v>
      </c>
      <c r="E4104" s="53">
        <f>LOG(csv!E4104)</f>
        <v>2.7797947064984099</v>
      </c>
      <c r="F4104" s="51">
        <v>100</v>
      </c>
    </row>
    <row r="4105" spans="1:6" ht="30" x14ac:dyDescent="0.35">
      <c r="A4105" s="37" t="s">
        <v>436</v>
      </c>
      <c r="B4105" s="51">
        <v>1990</v>
      </c>
      <c r="C4105" s="20" t="s">
        <v>392</v>
      </c>
      <c r="D4105" s="20">
        <f>LOG(csv!D4105)</f>
        <v>7.7969942094925013</v>
      </c>
      <c r="E4105" s="53">
        <f>LOG(csv!E4105)</f>
        <v>3.0692080597839642</v>
      </c>
      <c r="F4105" s="51">
        <v>100</v>
      </c>
    </row>
    <row r="4106" spans="1:6" ht="30" x14ac:dyDescent="0.25">
      <c r="A4106" s="46" t="s">
        <v>439</v>
      </c>
      <c r="B4106" s="51">
        <v>1990</v>
      </c>
      <c r="C4106" s="20" t="s">
        <v>394</v>
      </c>
      <c r="D4106" s="20">
        <f>LOG(csv!D4106)</f>
        <v>6.6101554283471424</v>
      </c>
      <c r="E4106" s="53">
        <f>LOG(csv!E4106)</f>
        <v>3.3786344670333528</v>
      </c>
      <c r="F4106" s="51">
        <v>100</v>
      </c>
    </row>
    <row r="4107" spans="1:6" ht="30" x14ac:dyDescent="0.25">
      <c r="A4107" s="48" t="s">
        <v>440</v>
      </c>
      <c r="B4107" s="51">
        <v>1990</v>
      </c>
      <c r="C4107" s="20" t="s">
        <v>392</v>
      </c>
      <c r="D4107" s="20">
        <f>LOG(csv!D4107)</f>
        <v>7.2468638598466191</v>
      </c>
      <c r="E4107" s="53">
        <f>LOG(csv!E4107)</f>
        <v>2.9481123035370427</v>
      </c>
      <c r="F4107" s="51">
        <v>100</v>
      </c>
    </row>
    <row r="4108" spans="1:6" ht="20" x14ac:dyDescent="0.25">
      <c r="A4108" s="46" t="s">
        <v>441</v>
      </c>
      <c r="B4108" s="51">
        <v>1990</v>
      </c>
      <c r="C4108" s="20" t="s">
        <v>384</v>
      </c>
      <c r="D4108" s="20">
        <f>LOG(csv!D4108)</f>
        <v>6.6527054444655631</v>
      </c>
      <c r="E4108" s="53">
        <f>LOG(csv!E4108)</f>
        <v>3.6791999457565678</v>
      </c>
      <c r="F4108" s="51">
        <v>100</v>
      </c>
    </row>
    <row r="4109" spans="1:6" ht="30" x14ac:dyDescent="0.25">
      <c r="A4109" s="46" t="s">
        <v>442</v>
      </c>
      <c r="B4109" s="51">
        <v>1990</v>
      </c>
      <c r="C4109" s="20" t="s">
        <v>394</v>
      </c>
      <c r="D4109" s="20">
        <f>LOG(csv!D4109)</f>
        <v>7.0562498682735049</v>
      </c>
      <c r="E4109" s="53">
        <f>LOG(csv!E4109)</f>
        <v>3.4324843219142354</v>
      </c>
      <c r="F4109" s="51">
        <v>100</v>
      </c>
    </row>
    <row r="4110" spans="1:6" x14ac:dyDescent="0.25">
      <c r="A4110" s="46" t="s">
        <v>443</v>
      </c>
      <c r="B4110" s="51">
        <v>1990</v>
      </c>
      <c r="C4110" s="20" t="s">
        <v>405</v>
      </c>
      <c r="D4110" s="20">
        <f>LOG(csv!D4110)</f>
        <v>5.8944827687448926</v>
      </c>
      <c r="E4110" s="53">
        <f>LOG(csv!E4110)</f>
        <v>3.9841479960581991</v>
      </c>
      <c r="F4110" s="51">
        <v>100</v>
      </c>
    </row>
    <row r="4111" spans="1:6" ht="20" x14ac:dyDescent="0.25">
      <c r="A4111" s="46" t="s">
        <v>444</v>
      </c>
      <c r="B4111" s="51">
        <v>1990</v>
      </c>
      <c r="C4111" s="20" t="s">
        <v>384</v>
      </c>
      <c r="D4111" s="20">
        <f>LOG(csv!D4111)</f>
        <v>7.0101071532610675</v>
      </c>
      <c r="E4111" s="53">
        <f>LOG(csv!E4111)</f>
        <v>3.591234443089462</v>
      </c>
      <c r="F4111" s="51">
        <v>100</v>
      </c>
    </row>
    <row r="4112" spans="1:6" ht="30" x14ac:dyDescent="0.25">
      <c r="A4112" s="47" t="s">
        <v>436</v>
      </c>
      <c r="B4112" s="51">
        <v>1990</v>
      </c>
      <c r="C4112" s="20" t="s">
        <v>392</v>
      </c>
      <c r="D4112" s="20">
        <f>LOG(csv!D4112)</f>
        <v>7.7969942094925013</v>
      </c>
      <c r="E4112" s="53">
        <f>LOG(csv!E4112)</f>
        <v>2.3827768613943188</v>
      </c>
      <c r="F4112" s="51">
        <v>100</v>
      </c>
    </row>
    <row r="4113" spans="1:6" ht="20" x14ac:dyDescent="0.25">
      <c r="A4113" s="46" t="s">
        <v>445</v>
      </c>
      <c r="B4113" s="51">
        <v>1990</v>
      </c>
      <c r="C4113" s="20" t="s">
        <v>390</v>
      </c>
      <c r="D4113" s="20">
        <f>LOG(csv!D4113)</f>
        <v>6.73644917222994</v>
      </c>
      <c r="E4113" s="53">
        <f>LOG(csv!E4113)</f>
        <v>4.4291351046032217</v>
      </c>
      <c r="F4113" s="51">
        <v>100</v>
      </c>
    </row>
    <row r="4114" spans="1:6" ht="30" x14ac:dyDescent="0.25">
      <c r="A4114" s="46" t="s">
        <v>446</v>
      </c>
      <c r="B4114" s="51">
        <v>1990</v>
      </c>
      <c r="C4114" s="20" t="s">
        <v>392</v>
      </c>
      <c r="D4114" s="20">
        <f>LOG(csv!D4114)</f>
        <v>5.687109624527829</v>
      </c>
      <c r="E4114" s="53">
        <f>LOG(csv!E4114)</f>
        <v>2.885813385958472</v>
      </c>
      <c r="F4114" s="51">
        <v>100</v>
      </c>
    </row>
    <row r="4115" spans="1:6" ht="30" x14ac:dyDescent="0.25">
      <c r="A4115" s="46" t="s">
        <v>447</v>
      </c>
      <c r="B4115" s="51">
        <v>1990</v>
      </c>
      <c r="C4115" s="20" t="s">
        <v>394</v>
      </c>
      <c r="D4115" s="20">
        <f>LOG(csv!D4115)</f>
        <v>4.8382822499146885</v>
      </c>
      <c r="E4115" s="53">
        <f>LOG(csv!E4115)</f>
        <v>3.3701325572057854</v>
      </c>
      <c r="F4115" s="51">
        <v>100</v>
      </c>
    </row>
    <row r="4116" spans="1:6" ht="30" x14ac:dyDescent="0.25">
      <c r="A4116" s="46" t="s">
        <v>448</v>
      </c>
      <c r="B4116" s="51">
        <v>1990</v>
      </c>
      <c r="C4116" s="20" t="s">
        <v>394</v>
      </c>
      <c r="D4116" s="20">
        <f>LOG(csv!D4116)</f>
        <v>6.9630311184426432</v>
      </c>
      <c r="E4116" s="53">
        <f>LOG(csv!E4116)</f>
        <v>2.9933001625798545</v>
      </c>
      <c r="F4116" s="51">
        <v>100</v>
      </c>
    </row>
    <row r="4117" spans="1:6" ht="30" x14ac:dyDescent="0.25">
      <c r="A4117" s="46" t="s">
        <v>450</v>
      </c>
      <c r="B4117" s="51">
        <v>1990</v>
      </c>
      <c r="C4117" s="20" t="s">
        <v>394</v>
      </c>
      <c r="D4117" s="20">
        <f>LOG(csv!D4117)</f>
        <v>7.1318594802559891</v>
      </c>
      <c r="E4117" s="53">
        <f>LOG(csv!E4117)</f>
        <v>3.1735948842239363</v>
      </c>
      <c r="F4117" s="51">
        <v>100</v>
      </c>
    </row>
    <row r="4118" spans="1:6" ht="20" x14ac:dyDescent="0.25">
      <c r="A4118" s="46" t="s">
        <v>451</v>
      </c>
      <c r="B4118" s="51">
        <v>1990</v>
      </c>
      <c r="C4118" s="20" t="s">
        <v>386</v>
      </c>
      <c r="D4118" s="20">
        <f>LOG(csv!D4118)</f>
        <v>7.8970054790918978</v>
      </c>
      <c r="E4118" s="53">
        <f>LOG(csv!E4118)</f>
        <v>2.8835255506880069</v>
      </c>
      <c r="F4118" s="51">
        <v>100</v>
      </c>
    </row>
    <row r="4119" spans="1:6" ht="30" x14ac:dyDescent="0.25">
      <c r="A4119" s="46" t="s">
        <v>452</v>
      </c>
      <c r="B4119" s="51">
        <v>1990</v>
      </c>
      <c r="C4119" s="20" t="s">
        <v>394</v>
      </c>
      <c r="D4119" s="20">
        <f>LOG(csv!D4119)</f>
        <v>6.8339357782150705</v>
      </c>
      <c r="E4119" s="53">
        <f>LOG(csv!E4119)</f>
        <v>2.9609911623661977</v>
      </c>
      <c r="F4119" s="51">
        <v>100</v>
      </c>
    </row>
    <row r="4120" spans="1:6" ht="30" x14ac:dyDescent="0.25">
      <c r="A4120" s="46" t="s">
        <v>453</v>
      </c>
      <c r="B4120" s="51">
        <v>1990</v>
      </c>
      <c r="C4120" s="20" t="s">
        <v>392</v>
      </c>
      <c r="D4120" s="20">
        <f>LOG(csv!D4120)</f>
        <v>5.7324814141220957</v>
      </c>
      <c r="E4120" s="53">
        <f>LOG(csv!E4120)</f>
        <v>2.472921479106525</v>
      </c>
      <c r="F4120" s="51">
        <v>100</v>
      </c>
    </row>
    <row r="4121" spans="1:6" ht="30" x14ac:dyDescent="0.25">
      <c r="A4121" s="46" t="s">
        <v>454</v>
      </c>
      <c r="B4121" s="51">
        <v>1990</v>
      </c>
      <c r="C4121" s="20" t="s">
        <v>392</v>
      </c>
      <c r="D4121" s="20">
        <f>LOG(csv!D4121)</f>
        <v>6.6800628831392448</v>
      </c>
      <c r="E4121" s="53">
        <f>LOG(csv!E4121)</f>
        <v>2.1141830646326505</v>
      </c>
      <c r="F4121" s="51">
        <v>100</v>
      </c>
    </row>
    <row r="4122" spans="1:6" x14ac:dyDescent="0.25">
      <c r="A4122" s="46" t="s">
        <v>455</v>
      </c>
      <c r="B4122" s="51">
        <v>1990</v>
      </c>
      <c r="C4122" s="20" t="s">
        <v>456</v>
      </c>
      <c r="D4122" s="20">
        <f>LOG(csv!D4122)</f>
        <v>6.1219972010242136</v>
      </c>
      <c r="E4122" s="53">
        <f>LOG(csv!E4122)</f>
        <v>3.4983622268470893</v>
      </c>
      <c r="F4122" s="51">
        <v>100</v>
      </c>
    </row>
    <row r="4123" spans="1:6" ht="30" x14ac:dyDescent="0.25">
      <c r="A4123" s="46" t="s">
        <v>457</v>
      </c>
      <c r="B4123" s="51">
        <v>1990</v>
      </c>
      <c r="C4123" s="20" t="s">
        <v>392</v>
      </c>
      <c r="D4123" s="20">
        <f>LOG(csv!D4123)</f>
        <v>7.8737737350573536</v>
      </c>
      <c r="E4123" s="53">
        <f>LOG(csv!E4123)</f>
        <v>2.4037174116292159</v>
      </c>
      <c r="F4123" s="51">
        <v>100</v>
      </c>
    </row>
    <row r="4124" spans="1:6" ht="20" x14ac:dyDescent="0.25">
      <c r="A4124" s="48" t="s">
        <v>458</v>
      </c>
      <c r="B4124" s="51">
        <v>1990</v>
      </c>
      <c r="C4124" s="20" t="s">
        <v>390</v>
      </c>
      <c r="D4124" s="20">
        <f>LOG(csv!D4124)</f>
        <v>4.6743650456185497</v>
      </c>
      <c r="E4124" s="53">
        <f>LOG(csv!E4124)</f>
        <v>4.2571213730321693</v>
      </c>
      <c r="F4124" s="51">
        <v>100</v>
      </c>
    </row>
    <row r="4125" spans="1:6" x14ac:dyDescent="0.25">
      <c r="A4125" s="46" t="s">
        <v>459</v>
      </c>
      <c r="B4125" s="51">
        <v>1990</v>
      </c>
      <c r="C4125" s="20" t="s">
        <v>388</v>
      </c>
      <c r="D4125" s="20">
        <f>LOG(csv!D4125)</f>
        <v>5.9571037499483364</v>
      </c>
      <c r="E4125" s="53">
        <f>LOG(csv!E4125)</f>
        <v>3.2636347929201541</v>
      </c>
      <c r="F4125" s="51">
        <v>100</v>
      </c>
    </row>
    <row r="4126" spans="1:6" ht="20" x14ac:dyDescent="0.25">
      <c r="A4126" s="46" t="s">
        <v>460</v>
      </c>
      <c r="B4126" s="51">
        <v>1990</v>
      </c>
      <c r="C4126" s="20" t="s">
        <v>390</v>
      </c>
      <c r="D4126" s="20">
        <f>LOG(csv!D4126)</f>
        <v>6.7186156035684412</v>
      </c>
      <c r="E4126" s="53">
        <f>LOG(csv!E4126)</f>
        <v>4.4530207909198589</v>
      </c>
      <c r="F4126" s="51">
        <v>100</v>
      </c>
    </row>
    <row r="4127" spans="1:6" ht="20" x14ac:dyDescent="0.25">
      <c r="A4127" s="46" t="s">
        <v>461</v>
      </c>
      <c r="B4127" s="51">
        <v>1990</v>
      </c>
      <c r="C4127" s="20" t="s">
        <v>390</v>
      </c>
      <c r="D4127" s="20">
        <f>LOG(csv!D4127)</f>
        <v>7.7844470785993343</v>
      </c>
      <c r="E4127" s="53">
        <f>LOG(csv!E4127)</f>
        <v>4.3383616124082129</v>
      </c>
      <c r="F4127" s="51">
        <v>100</v>
      </c>
    </row>
    <row r="4128" spans="1:6" ht="20" x14ac:dyDescent="0.25">
      <c r="A4128" s="46" t="s">
        <v>463</v>
      </c>
      <c r="B4128" s="51">
        <v>1990</v>
      </c>
      <c r="C4128" s="20" t="s">
        <v>388</v>
      </c>
      <c r="D4128" s="20">
        <f>LOG(csv!D4128)</f>
        <v>5.4386657373386162</v>
      </c>
      <c r="E4128" s="53">
        <f>LOG(csv!E4128)</f>
        <v>4.2051158411627707</v>
      </c>
      <c r="F4128" s="51">
        <v>100</v>
      </c>
    </row>
    <row r="4129" spans="1:6" ht="30" x14ac:dyDescent="0.25">
      <c r="A4129" s="46" t="s">
        <v>464</v>
      </c>
      <c r="B4129" s="51">
        <v>1990</v>
      </c>
      <c r="C4129" s="20" t="s">
        <v>392</v>
      </c>
      <c r="D4129" s="20">
        <f>LOG(csv!D4129)</f>
        <v>6.1537862152021967</v>
      </c>
      <c r="E4129" s="53">
        <f>LOG(csv!E4129)</f>
        <v>3.7959247105477738</v>
      </c>
      <c r="F4129" s="51">
        <v>100</v>
      </c>
    </row>
    <row r="4130" spans="1:6" ht="14.5" x14ac:dyDescent="0.35">
      <c r="A4130" s="38" t="s">
        <v>465</v>
      </c>
      <c r="B4130" s="51">
        <v>1990</v>
      </c>
      <c r="C4130" s="42" t="s">
        <v>392</v>
      </c>
      <c r="D4130" s="20">
        <f>LOG(csv!D4130)</f>
        <v>6.2152578193254948</v>
      </c>
      <c r="E4130" s="53">
        <f>LOG(csv!E4130)</f>
        <v>2.5388936567948752</v>
      </c>
      <c r="F4130" s="51">
        <v>100</v>
      </c>
    </row>
    <row r="4131" spans="1:6" ht="30" x14ac:dyDescent="0.25">
      <c r="A4131" s="46" t="s">
        <v>467</v>
      </c>
      <c r="B4131" s="51">
        <v>1990</v>
      </c>
      <c r="C4131" s="20" t="s">
        <v>398</v>
      </c>
      <c r="D4131" s="20">
        <f>LOG(csv!D4131)</f>
        <v>6.6685231730607839</v>
      </c>
      <c r="E4131" s="53">
        <f>LOG(csv!E4131)</f>
        <v>3.2080757394753685</v>
      </c>
      <c r="F4131" s="51">
        <v>100</v>
      </c>
    </row>
    <row r="4132" spans="1:6" ht="20" x14ac:dyDescent="0.25">
      <c r="A4132" s="46" t="s">
        <v>468</v>
      </c>
      <c r="B4132" s="51">
        <v>1990</v>
      </c>
      <c r="C4132" s="20" t="s">
        <v>390</v>
      </c>
      <c r="D4132" s="20">
        <f>LOG(csv!D4132)</f>
        <v>7.9160447241061744</v>
      </c>
      <c r="E4132" s="53">
        <f>LOG(csv!E4132)</f>
        <v>4.3467356995351842</v>
      </c>
      <c r="F4132" s="51">
        <v>100</v>
      </c>
    </row>
    <row r="4133" spans="1:6" ht="30" x14ac:dyDescent="0.25">
      <c r="A4133" s="46" t="s">
        <v>469</v>
      </c>
      <c r="B4133" s="51">
        <v>1990</v>
      </c>
      <c r="C4133" s="20" t="s">
        <v>392</v>
      </c>
      <c r="D4133" s="20">
        <f>LOG(csv!D4133)</f>
        <v>7.3504335620320145</v>
      </c>
      <c r="E4133" s="53">
        <f>LOG(csv!E4133)</f>
        <v>2.6048617749705829</v>
      </c>
      <c r="F4133" s="51">
        <v>100</v>
      </c>
    </row>
    <row r="4134" spans="1:6" ht="20" x14ac:dyDescent="0.25">
      <c r="A4134" s="46" t="s">
        <v>471</v>
      </c>
      <c r="B4134" s="51">
        <v>1990</v>
      </c>
      <c r="C4134" s="20" t="s">
        <v>390</v>
      </c>
      <c r="D4134" s="20">
        <f>LOG(csv!D4134)</f>
        <v>7.028898801887796</v>
      </c>
      <c r="E4134" s="53">
        <f>LOG(csv!E4134)</f>
        <v>3.9822796080564644</v>
      </c>
      <c r="F4134" s="51">
        <v>100</v>
      </c>
    </row>
    <row r="4135" spans="1:6" ht="20" x14ac:dyDescent="0.25">
      <c r="A4135" s="46" t="s">
        <v>472</v>
      </c>
      <c r="B4135" s="51">
        <v>1990</v>
      </c>
      <c r="C4135" s="20" t="s">
        <v>413</v>
      </c>
      <c r="D4135" s="20">
        <f>LOG(csv!D4135)</f>
        <v>4.75097869009078</v>
      </c>
      <c r="E4135" s="53">
        <f>LOG(csv!E4135)</f>
        <v>4.2630896859885139</v>
      </c>
      <c r="F4135" s="51">
        <v>100</v>
      </c>
    </row>
    <row r="4136" spans="1:6" ht="30" x14ac:dyDescent="0.25">
      <c r="A4136" s="46" t="s">
        <v>473</v>
      </c>
      <c r="B4136" s="51">
        <v>1990</v>
      </c>
      <c r="C4136" s="20" t="s">
        <v>394</v>
      </c>
      <c r="D4136" s="20">
        <f>LOG(csv!D4136)</f>
        <v>4.9528069677002664</v>
      </c>
      <c r="E4136" s="53">
        <f>LOG(csv!E4136)</f>
        <v>3.3609673856526512</v>
      </c>
      <c r="F4136" s="51">
        <v>100</v>
      </c>
    </row>
    <row r="4137" spans="1:6" ht="30" x14ac:dyDescent="0.25">
      <c r="A4137" s="46" t="s">
        <v>476</v>
      </c>
      <c r="B4137" s="51">
        <v>1990</v>
      </c>
      <c r="C4137" s="20" t="s">
        <v>394</v>
      </c>
      <c r="D4137" s="20">
        <f>LOG(csv!D4137)</f>
        <v>7.0896771352818284</v>
      </c>
      <c r="E4137" s="53">
        <f>LOG(csv!E4137)</f>
        <v>2.9218419874755424</v>
      </c>
      <c r="F4137" s="51">
        <v>100</v>
      </c>
    </row>
    <row r="4138" spans="1:6" ht="30" x14ac:dyDescent="0.25">
      <c r="A4138" s="46" t="s">
        <v>478</v>
      </c>
      <c r="B4138" s="51">
        <v>1990</v>
      </c>
      <c r="C4138" s="20" t="s">
        <v>392</v>
      </c>
      <c r="D4138" s="20">
        <f>LOG(csv!D4138)</f>
        <v>6.9863337267174916</v>
      </c>
      <c r="E4138" s="53">
        <f>LOG(csv!E4138)</f>
        <v>2.6453492978157547</v>
      </c>
      <c r="F4138" s="51">
        <v>100</v>
      </c>
    </row>
    <row r="4139" spans="1:6" ht="30" x14ac:dyDescent="0.25">
      <c r="A4139" s="46" t="s">
        <v>479</v>
      </c>
      <c r="B4139" s="51">
        <v>1990</v>
      </c>
      <c r="C4139" s="20" t="s">
        <v>392</v>
      </c>
      <c r="D4139" s="20">
        <f>LOG(csv!D4139)</f>
        <v>6.1589739943732384</v>
      </c>
      <c r="E4139" s="53">
        <f>LOG(csv!E4139)</f>
        <v>2.3635727224088696</v>
      </c>
      <c r="F4139" s="51">
        <v>100</v>
      </c>
    </row>
    <row r="4140" spans="1:6" ht="30" x14ac:dyDescent="0.25">
      <c r="A4140" s="46" t="s">
        <v>480</v>
      </c>
      <c r="B4140" s="51">
        <v>1990</v>
      </c>
      <c r="C4140" s="20" t="s">
        <v>394</v>
      </c>
      <c r="D4140" s="20">
        <f>LOG(csv!D4140)</f>
        <v>5.8849340668927361</v>
      </c>
      <c r="E4140" s="53">
        <f>LOG(csv!E4140)</f>
        <v>2.7408307250999937</v>
      </c>
      <c r="F4140" s="51">
        <v>100</v>
      </c>
    </row>
    <row r="4141" spans="1:6" ht="30" x14ac:dyDescent="0.25">
      <c r="A4141" s="46" t="s">
        <v>481</v>
      </c>
      <c r="B4141" s="51">
        <v>1990</v>
      </c>
      <c r="C4141" s="20" t="s">
        <v>394</v>
      </c>
      <c r="D4141" s="20">
        <f>LOG(csv!D4141)</f>
        <v>6.9195228332867371</v>
      </c>
      <c r="E4141" s="53">
        <f>LOG(csv!E4141)</f>
        <v>2.4720842855222607</v>
      </c>
      <c r="F4141" s="51">
        <v>100</v>
      </c>
    </row>
    <row r="4142" spans="1:6" ht="30" x14ac:dyDescent="0.25">
      <c r="A4142" s="46" t="s">
        <v>482</v>
      </c>
      <c r="B4142" s="51">
        <v>1990</v>
      </c>
      <c r="C4142" s="20" t="s">
        <v>394</v>
      </c>
      <c r="D4142" s="20">
        <f>LOG(csv!D4142)</f>
        <v>6.8648963168362087</v>
      </c>
      <c r="E4142" s="53">
        <f>LOG(csv!E4142)</f>
        <v>2.7936485874379251</v>
      </c>
      <c r="F4142" s="51">
        <v>100</v>
      </c>
    </row>
    <row r="4143" spans="1:6" ht="20" x14ac:dyDescent="0.25">
      <c r="A4143" s="46" t="s">
        <v>484</v>
      </c>
      <c r="B4143" s="51">
        <v>1990</v>
      </c>
      <c r="C4143" s="20" t="s">
        <v>384</v>
      </c>
      <c r="D4143" s="20">
        <f>LOG(csv!D4143)</f>
        <v>6.9991885883938139</v>
      </c>
      <c r="E4143" s="53">
        <f>LOG(csv!E4143)</f>
        <v>3.5472065905080736</v>
      </c>
      <c r="F4143" s="51">
        <v>100</v>
      </c>
    </row>
    <row r="4144" spans="1:6" ht="20" x14ac:dyDescent="0.25">
      <c r="A4144" s="46" t="s">
        <v>485</v>
      </c>
      <c r="B4144" s="51">
        <v>1990</v>
      </c>
      <c r="C4144" s="20" t="s">
        <v>390</v>
      </c>
      <c r="D4144" s="20">
        <f>LOG(csv!D4144)</f>
        <v>5.4762343890657332</v>
      </c>
      <c r="E4144" s="53">
        <f>LOG(csv!E4144)</f>
        <v>4.4081067241942629</v>
      </c>
      <c r="F4144" s="51">
        <v>100</v>
      </c>
    </row>
    <row r="4145" spans="1:6" ht="30" x14ac:dyDescent="0.25">
      <c r="A4145" s="46" t="s">
        <v>486</v>
      </c>
      <c r="B4145" s="51">
        <v>1990</v>
      </c>
      <c r="C4145" s="20" t="s">
        <v>382</v>
      </c>
      <c r="D4145" s="20">
        <f>LOG(csv!D4145)</f>
        <v>9.0395537035788465</v>
      </c>
      <c r="E4145" s="53">
        <f>LOG(csv!E4145)</f>
        <v>2.5742072892441117</v>
      </c>
      <c r="F4145" s="51">
        <v>100</v>
      </c>
    </row>
    <row r="4146" spans="1:6" ht="30" x14ac:dyDescent="0.25">
      <c r="A4146" s="46" t="s">
        <v>487</v>
      </c>
      <c r="B4146" s="51">
        <v>1990</v>
      </c>
      <c r="C4146" s="20" t="s">
        <v>382</v>
      </c>
      <c r="D4146" s="20">
        <f>LOG(csv!D4146)</f>
        <v>8.3899678827424644</v>
      </c>
      <c r="E4146" s="53">
        <f>LOG(csv!E4146)</f>
        <v>2.7998011811457704</v>
      </c>
      <c r="F4146" s="51">
        <v>100</v>
      </c>
    </row>
    <row r="4147" spans="1:6" ht="30" x14ac:dyDescent="0.25">
      <c r="A4147" s="49" t="s">
        <v>488</v>
      </c>
      <c r="B4147" s="51">
        <v>1990</v>
      </c>
      <c r="C4147" s="20" t="s">
        <v>382</v>
      </c>
      <c r="D4147" s="20">
        <f>LOG(csv!D4147)</f>
        <v>7.8368836088612825</v>
      </c>
      <c r="E4147" s="53">
        <f>LOG(csv!E4147)</f>
        <v>3.3467625537485239</v>
      </c>
      <c r="F4147" s="51">
        <v>100</v>
      </c>
    </row>
    <row r="4148" spans="1:6" x14ac:dyDescent="0.25">
      <c r="A4148" s="46" t="s">
        <v>489</v>
      </c>
      <c r="B4148" s="51">
        <v>1990</v>
      </c>
      <c r="C4148" s="20" t="s">
        <v>405</v>
      </c>
      <c r="D4148" s="20">
        <f>LOG(csv!D4148)</f>
        <v>7.4278654317290203</v>
      </c>
      <c r="E4148" s="53">
        <f>LOG(csv!E4148)</f>
        <v>4.0124938783174651</v>
      </c>
      <c r="F4148" s="51">
        <v>100</v>
      </c>
    </row>
    <row r="4149" spans="1:6" ht="20" x14ac:dyDescent="0.25">
      <c r="A4149" s="46" t="s">
        <v>490</v>
      </c>
      <c r="B4149" s="51">
        <v>1990</v>
      </c>
      <c r="C4149" s="20" t="s">
        <v>390</v>
      </c>
      <c r="D4149" s="20">
        <f>LOG(csv!D4149)</f>
        <v>6.6087650436997905</v>
      </c>
      <c r="E4149" s="53">
        <f>LOG(csv!E4149)</f>
        <v>4.1475856347032369</v>
      </c>
      <c r="F4149" s="51">
        <v>100</v>
      </c>
    </row>
    <row r="4150" spans="1:6" ht="20" x14ac:dyDescent="0.25">
      <c r="A4150" s="46" t="s">
        <v>491</v>
      </c>
      <c r="B4150" s="51">
        <v>1990</v>
      </c>
      <c r="C4150" s="20" t="s">
        <v>390</v>
      </c>
      <c r="D4150" s="20">
        <f>LOG(csv!D4150)</f>
        <v>4.8776074365108668</v>
      </c>
      <c r="E4150" s="53">
        <f>LOG(csv!E4150)</f>
        <v>3.6513104819700506</v>
      </c>
      <c r="F4150" s="51">
        <v>100</v>
      </c>
    </row>
    <row r="4151" spans="1:6" x14ac:dyDescent="0.25">
      <c r="A4151" s="46" t="s">
        <v>492</v>
      </c>
      <c r="B4151" s="51">
        <v>1990</v>
      </c>
      <c r="C4151" s="20" t="s">
        <v>405</v>
      </c>
      <c r="D4151" s="20">
        <f>LOG(csv!D4151)</f>
        <v>6.8029184887871788</v>
      </c>
      <c r="E4151" s="53">
        <f>LOG(csv!E4151)</f>
        <v>4.0516933504562456</v>
      </c>
      <c r="F4151" s="51">
        <v>100</v>
      </c>
    </row>
    <row r="4152" spans="1:6" ht="20" x14ac:dyDescent="0.25">
      <c r="A4152" s="46" t="s">
        <v>493</v>
      </c>
      <c r="B4152" s="51">
        <v>1990</v>
      </c>
      <c r="C4152" s="20" t="s">
        <v>390</v>
      </c>
      <c r="D4152" s="20">
        <f>LOG(csv!D4152)</f>
        <v>7.764426538221187</v>
      </c>
      <c r="E4152" s="53">
        <f>LOG(csv!E4152)</f>
        <v>4.3171664422173546</v>
      </c>
      <c r="F4152" s="51">
        <v>100</v>
      </c>
    </row>
    <row r="4153" spans="1:6" ht="30" x14ac:dyDescent="0.25">
      <c r="A4153" s="46" t="s">
        <v>494</v>
      </c>
      <c r="B4153" s="51">
        <v>1990</v>
      </c>
      <c r="C4153" s="20" t="s">
        <v>394</v>
      </c>
      <c r="D4153" s="20">
        <f>LOG(csv!D4153)</f>
        <v>6.4406137873311957</v>
      </c>
      <c r="E4153" s="53">
        <f>LOG(csv!E4153)</f>
        <v>3.2836236698926502</v>
      </c>
      <c r="F4153" s="51">
        <v>100</v>
      </c>
    </row>
    <row r="4154" spans="1:6" ht="30" x14ac:dyDescent="0.25">
      <c r="A4154" s="46" t="s">
        <v>495</v>
      </c>
      <c r="B4154" s="51">
        <v>1990</v>
      </c>
      <c r="C4154" s="20" t="s">
        <v>382</v>
      </c>
      <c r="D4154" s="20">
        <f>LOG(csv!D4154)</f>
        <v>8.1053862177305422</v>
      </c>
      <c r="E4154" s="53">
        <f>LOG(csv!E4154)</f>
        <v>4.4000824197924162</v>
      </c>
      <c r="F4154" s="51">
        <v>100</v>
      </c>
    </row>
    <row r="4155" spans="1:6" x14ac:dyDescent="0.25">
      <c r="A4155" s="46" t="s">
        <v>497</v>
      </c>
      <c r="B4155" s="51">
        <v>1990</v>
      </c>
      <c r="C4155" s="20" t="s">
        <v>405</v>
      </c>
      <c r="D4155" s="20">
        <f>LOG(csv!D4155)</f>
        <v>6.7713493252181758</v>
      </c>
      <c r="E4155" s="53">
        <f>LOG(csv!E4155)</f>
        <v>3.0929466119599152</v>
      </c>
      <c r="F4155" s="51">
        <v>100</v>
      </c>
    </row>
    <row r="4156" spans="1:6" ht="30" x14ac:dyDescent="0.25">
      <c r="A4156" s="46" t="s">
        <v>498</v>
      </c>
      <c r="B4156" s="51">
        <v>1990</v>
      </c>
      <c r="C4156" s="20" t="s">
        <v>398</v>
      </c>
      <c r="D4156" s="20">
        <f>LOG(csv!D4156)</f>
        <v>7.1827923984954296</v>
      </c>
      <c r="E4156" s="53">
        <f>LOG(csv!E4156)</f>
        <v>3.2168157302849818</v>
      </c>
      <c r="F4156" s="51">
        <v>100</v>
      </c>
    </row>
    <row r="4157" spans="1:6" ht="30" x14ac:dyDescent="0.25">
      <c r="A4157" s="46" t="s">
        <v>499</v>
      </c>
      <c r="B4157" s="51">
        <v>1990</v>
      </c>
      <c r="C4157" s="20" t="s">
        <v>392</v>
      </c>
      <c r="D4157" s="20">
        <f>LOG(csv!D4157)</f>
        <v>7.540427298930175</v>
      </c>
      <c r="E4157" s="53">
        <f>LOG(csv!E4157)</f>
        <v>2.5630273548382276</v>
      </c>
      <c r="F4157" s="51">
        <v>100</v>
      </c>
    </row>
    <row r="4158" spans="1:6" x14ac:dyDescent="0.25">
      <c r="A4158" s="46" t="s">
        <v>500</v>
      </c>
      <c r="B4158" s="51">
        <v>1990</v>
      </c>
      <c r="C4158" s="20" t="s">
        <v>388</v>
      </c>
      <c r="D4158" s="20">
        <f>LOG(csv!D4158)</f>
        <v>5.0229724449769266</v>
      </c>
      <c r="E4158" s="53">
        <f>LOG(csv!E4158)</f>
        <v>2.5937257337396709</v>
      </c>
      <c r="F4158" s="51">
        <v>100</v>
      </c>
    </row>
    <row r="4159" spans="1:6" x14ac:dyDescent="0.25">
      <c r="A4159" s="46" t="s">
        <v>503</v>
      </c>
      <c r="B4159" s="51">
        <v>1990</v>
      </c>
      <c r="C4159" s="20" t="s">
        <v>405</v>
      </c>
      <c r="D4159" s="20">
        <f>LOG(csv!D4159)</f>
        <v>6.3835268771131224</v>
      </c>
      <c r="E4159" s="53">
        <f>LOG(csv!E4159)</f>
        <v>3.9518520753015771</v>
      </c>
      <c r="F4159" s="51">
        <v>100</v>
      </c>
    </row>
    <row r="4160" spans="1:6" ht="30" x14ac:dyDescent="0.25">
      <c r="A4160" s="46" t="s">
        <v>504</v>
      </c>
      <c r="B4160" s="51">
        <v>1990</v>
      </c>
      <c r="C4160" s="20" t="s">
        <v>398</v>
      </c>
      <c r="D4160" s="20">
        <f>LOG(csv!D4160)</f>
        <v>6.7171625307696985</v>
      </c>
      <c r="E4160" s="53">
        <f>LOG(csv!E4160)</f>
        <v>2.7845781829747627</v>
      </c>
      <c r="F4160" s="51">
        <v>100</v>
      </c>
    </row>
    <row r="4161" spans="1:6" ht="30" x14ac:dyDescent="0.25">
      <c r="A4161" s="48" t="s">
        <v>505</v>
      </c>
      <c r="B4161" s="51">
        <v>1990</v>
      </c>
      <c r="C4161" s="20" t="s">
        <v>382</v>
      </c>
      <c r="D4161" s="20">
        <f>LOG(csv!D4161)</f>
        <v>6.8040358574552471</v>
      </c>
      <c r="E4161" s="53">
        <f>LOG(csv!E4161)</f>
        <v>2.3091290559972966</v>
      </c>
      <c r="F4161" s="51">
        <v>100</v>
      </c>
    </row>
    <row r="4162" spans="1:6" x14ac:dyDescent="0.25">
      <c r="A4162" s="46" t="s">
        <v>506</v>
      </c>
      <c r="B4162" s="51">
        <v>1990</v>
      </c>
      <c r="C4162" s="20" t="s">
        <v>456</v>
      </c>
      <c r="D4162" s="20">
        <f>LOG(csv!D4162)</f>
        <v>6.3569308098981185</v>
      </c>
      <c r="E4162" s="53">
        <f>LOG(csv!E4162)</f>
        <v>3.3733548862600489</v>
      </c>
      <c r="F4162" s="51">
        <v>100</v>
      </c>
    </row>
    <row r="4163" spans="1:6" x14ac:dyDescent="0.25">
      <c r="A4163" s="46" t="s">
        <v>507</v>
      </c>
      <c r="B4163" s="51">
        <v>1990</v>
      </c>
      <c r="C4163" s="20" t="s">
        <v>405</v>
      </c>
      <c r="D4163" s="20">
        <f>LOG(csv!D4163)</f>
        <v>6.5881652215932016</v>
      </c>
      <c r="E4163" s="53">
        <f>LOG(csv!E4163)</f>
        <v>3.0212375651173349</v>
      </c>
      <c r="F4163" s="51">
        <v>100</v>
      </c>
    </row>
    <row r="4164" spans="1:6" ht="30" x14ac:dyDescent="0.25">
      <c r="A4164" s="46" t="s">
        <v>508</v>
      </c>
      <c r="B4164" s="51">
        <v>1990</v>
      </c>
      <c r="C4164" s="20" t="s">
        <v>392</v>
      </c>
      <c r="D4164" s="20">
        <f>LOG(csv!D4164)</f>
        <v>6.3058522391426113</v>
      </c>
      <c r="E4164" s="53">
        <f>LOG(csv!E4164)</f>
        <v>2.5326140957772392</v>
      </c>
      <c r="F4164" s="51">
        <v>100</v>
      </c>
    </row>
    <row r="4165" spans="1:6" ht="30" x14ac:dyDescent="0.25">
      <c r="A4165" s="46" t="s">
        <v>509</v>
      </c>
      <c r="B4165" s="51">
        <v>1990</v>
      </c>
      <c r="C4165" s="20" t="s">
        <v>392</v>
      </c>
      <c r="D4165" s="20">
        <f>LOG(csv!D4165)</f>
        <v>6.483159780781012</v>
      </c>
      <c r="E4165" s="53">
        <f>LOG(csv!E4165)</f>
        <v>2.2619695153755259</v>
      </c>
      <c r="F4165" s="51">
        <v>100</v>
      </c>
    </row>
    <row r="4166" spans="1:6" ht="20" x14ac:dyDescent="0.25">
      <c r="A4166" s="46" t="s">
        <v>510</v>
      </c>
      <c r="B4166" s="51">
        <v>1990</v>
      </c>
      <c r="C4166" s="20" t="s">
        <v>386</v>
      </c>
      <c r="D4166" s="20">
        <f>LOG(csv!D4166)</f>
        <v>6.7709075094586062</v>
      </c>
      <c r="E4166" s="53">
        <f>LOG(csv!E4166)</f>
        <v>3.817674844242021</v>
      </c>
      <c r="F4166" s="51">
        <v>100</v>
      </c>
    </row>
    <row r="4167" spans="1:6" ht="20" x14ac:dyDescent="0.25">
      <c r="A4167" s="46" t="s">
        <v>511</v>
      </c>
      <c r="B4167" s="51">
        <v>1990</v>
      </c>
      <c r="C4167" s="20" t="s">
        <v>390</v>
      </c>
      <c r="D4167" s="20">
        <f>LOG(csv!D4167)</f>
        <v>4.531312831516094</v>
      </c>
      <c r="E4167" s="53">
        <f>LOG(csv!E4167)</f>
        <v>4.6941872625850225</v>
      </c>
      <c r="F4167" s="51">
        <v>100</v>
      </c>
    </row>
    <row r="4168" spans="1:6" x14ac:dyDescent="0.25">
      <c r="A4168" s="46" t="s">
        <v>512</v>
      </c>
      <c r="B4168" s="51">
        <v>1990</v>
      </c>
      <c r="C4168" s="20" t="s">
        <v>456</v>
      </c>
      <c r="D4168" s="20">
        <f>LOG(csv!D4168)</f>
        <v>6.5545989008936587</v>
      </c>
      <c r="E4168" s="53">
        <f>LOG(csv!E4168)</f>
        <v>3.3470518436500165</v>
      </c>
      <c r="F4168" s="51">
        <v>100</v>
      </c>
    </row>
    <row r="4169" spans="1:6" ht="20" x14ac:dyDescent="0.25">
      <c r="A4169" s="46" t="s">
        <v>513</v>
      </c>
      <c r="B4169" s="51">
        <v>1990</v>
      </c>
      <c r="C4169" s="20" t="s">
        <v>390</v>
      </c>
      <c r="D4169" s="20">
        <f>LOG(csv!D4169)</f>
        <v>5.6761565811802148</v>
      </c>
      <c r="E4169" s="53">
        <f>LOG(csv!E4169)</f>
        <v>4.5439496965053445</v>
      </c>
      <c r="F4169" s="51">
        <v>100</v>
      </c>
    </row>
    <row r="4170" spans="1:6" ht="30" x14ac:dyDescent="0.25">
      <c r="A4170" s="46" t="s">
        <v>516</v>
      </c>
      <c r="B4170" s="51">
        <v>1990</v>
      </c>
      <c r="C4170" s="20" t="s">
        <v>392</v>
      </c>
      <c r="D4170" s="20">
        <f>LOG(csv!D4170)</f>
        <v>7.2694071362601118</v>
      </c>
      <c r="E4170" s="53">
        <f>LOG(csv!E4170)</f>
        <v>2.4263359792276309</v>
      </c>
      <c r="F4170" s="51">
        <v>100</v>
      </c>
    </row>
    <row r="4171" spans="1:6" ht="30" x14ac:dyDescent="0.25">
      <c r="A4171" s="46" t="s">
        <v>517</v>
      </c>
      <c r="B4171" s="51">
        <v>1990</v>
      </c>
      <c r="C4171" s="20" t="s">
        <v>392</v>
      </c>
      <c r="D4171" s="20">
        <f>LOG(csv!D4171)</f>
        <v>7.1144083329124337</v>
      </c>
      <c r="E4171" s="53">
        <f>LOG(csv!E4171)</f>
        <v>2.3007955871124297</v>
      </c>
      <c r="F4171" s="51">
        <v>100</v>
      </c>
    </row>
    <row r="4172" spans="1:6" ht="30" x14ac:dyDescent="0.25">
      <c r="A4172" s="46" t="s">
        <v>518</v>
      </c>
      <c r="B4172" s="51">
        <v>1990</v>
      </c>
      <c r="C4172" s="20" t="s">
        <v>382</v>
      </c>
      <c r="D4172" s="20">
        <f>LOG(csv!D4172)</f>
        <v>7.3871380405554348</v>
      </c>
      <c r="E4172" s="53">
        <f>LOG(csv!E4172)</f>
        <v>3.3833551469372711</v>
      </c>
      <c r="F4172" s="51">
        <v>100</v>
      </c>
    </row>
    <row r="4173" spans="1:6" ht="30" x14ac:dyDescent="0.25">
      <c r="A4173" s="46" t="s">
        <v>519</v>
      </c>
      <c r="B4173" s="51">
        <v>1990</v>
      </c>
      <c r="C4173" s="20" t="s">
        <v>382</v>
      </c>
      <c r="D4173" s="20">
        <f>LOG(csv!D4173)</f>
        <v>5.5551041263419521</v>
      </c>
      <c r="E4173" s="53">
        <f>LOG(csv!E4173)</f>
        <v>2.9941617160748786</v>
      </c>
      <c r="F4173" s="51">
        <v>100</v>
      </c>
    </row>
    <row r="4174" spans="1:6" ht="30" x14ac:dyDescent="0.25">
      <c r="A4174" s="46" t="s">
        <v>520</v>
      </c>
      <c r="B4174" s="51">
        <v>1990</v>
      </c>
      <c r="C4174" s="20" t="s">
        <v>392</v>
      </c>
      <c r="D4174" s="20">
        <f>LOG(csv!D4174)</f>
        <v>7.068810091704389</v>
      </c>
      <c r="E4174" s="53">
        <f>LOG(csv!E4174)</f>
        <v>2.499942444150002</v>
      </c>
      <c r="F4174" s="51">
        <v>100</v>
      </c>
    </row>
    <row r="4175" spans="1:6" ht="20" x14ac:dyDescent="0.25">
      <c r="A4175" s="46" t="s">
        <v>521</v>
      </c>
      <c r="B4175" s="51">
        <v>1990</v>
      </c>
      <c r="C4175" s="20" t="s">
        <v>390</v>
      </c>
      <c r="D4175" s="20">
        <f>LOG(csv!D4175)</f>
        <v>5.6022922767449703</v>
      </c>
      <c r="E4175" s="53">
        <f>LOG(csv!E4175)</f>
        <v>3.8568734875791093</v>
      </c>
      <c r="F4175" s="51">
        <v>100</v>
      </c>
    </row>
    <row r="4176" spans="1:6" ht="20" x14ac:dyDescent="0.25">
      <c r="A4176" s="46" t="s">
        <v>522</v>
      </c>
      <c r="B4176" s="51">
        <v>1990</v>
      </c>
      <c r="C4176" s="20" t="s">
        <v>388</v>
      </c>
      <c r="D4176" s="20">
        <f>LOG(csv!D4176)</f>
        <v>4.7811950965511025</v>
      </c>
      <c r="E4176" s="53">
        <f>LOG(csv!E4176)</f>
        <v>3.2198757175815729</v>
      </c>
      <c r="F4176" s="51">
        <v>100</v>
      </c>
    </row>
    <row r="4177" spans="1:6" ht="30" x14ac:dyDescent="0.25">
      <c r="A4177" s="46" t="s">
        <v>524</v>
      </c>
      <c r="B4177" s="51">
        <v>1990</v>
      </c>
      <c r="C4177" s="20" t="s">
        <v>392</v>
      </c>
      <c r="D4177" s="20">
        <f>LOG(csv!D4177)</f>
        <v>6.5020702510154278</v>
      </c>
      <c r="E4177" s="53">
        <f>LOG(csv!E4177)</f>
        <v>2.7022915313509817</v>
      </c>
      <c r="F4177" s="51">
        <v>100</v>
      </c>
    </row>
    <row r="4178" spans="1:6" ht="30" x14ac:dyDescent="0.25">
      <c r="A4178" s="46" t="s">
        <v>525</v>
      </c>
      <c r="B4178" s="51">
        <v>1990</v>
      </c>
      <c r="C4178" s="20" t="s">
        <v>392</v>
      </c>
      <c r="D4178" s="20">
        <f>LOG(csv!D4178)</f>
        <v>6.0937112350178584</v>
      </c>
      <c r="E4178" s="53">
        <f>LOG(csv!E4178)</f>
        <v>3.3990131141901743</v>
      </c>
      <c r="F4178" s="51">
        <v>100</v>
      </c>
    </row>
    <row r="4179" spans="1:6" ht="30" x14ac:dyDescent="0.25">
      <c r="A4179" s="46" t="s">
        <v>527</v>
      </c>
      <c r="B4179" s="51">
        <v>1990</v>
      </c>
      <c r="C4179" s="20" t="s">
        <v>394</v>
      </c>
      <c r="D4179" s="20">
        <f>LOG(csv!D4179)</f>
        <v>8.0312044999546384</v>
      </c>
      <c r="E4179" s="53">
        <f>LOG(csv!E4179)</f>
        <v>3.4869547758159993</v>
      </c>
      <c r="F4179" s="51">
        <v>100</v>
      </c>
    </row>
    <row r="4180" spans="1:6" ht="14.5" x14ac:dyDescent="0.25">
      <c r="A4180" s="47" t="s">
        <v>528</v>
      </c>
      <c r="B4180" s="51">
        <v>1990</v>
      </c>
      <c r="C4180" s="20" t="s">
        <v>388</v>
      </c>
      <c r="D4180" s="20">
        <f>LOG(csv!D4180)</f>
        <v>5.0334398401698985</v>
      </c>
      <c r="E4180" s="53">
        <f>LOG(csv!E4180)</f>
        <v>3.1841417403099204</v>
      </c>
      <c r="F4180" s="51">
        <v>100</v>
      </c>
    </row>
    <row r="4181" spans="1:6" ht="20" x14ac:dyDescent="0.25">
      <c r="A4181" s="46" t="s">
        <v>530</v>
      </c>
      <c r="B4181" s="51">
        <v>1990</v>
      </c>
      <c r="C4181" s="20" t="s">
        <v>390</v>
      </c>
      <c r="D4181" s="20">
        <f>LOG(csv!D4181)</f>
        <v>4.5124575861973435</v>
      </c>
      <c r="E4181" s="53">
        <f>LOG(csv!E4181)</f>
        <v>4.9257737844115796</v>
      </c>
      <c r="F4181" s="51">
        <v>100</v>
      </c>
    </row>
    <row r="4182" spans="1:6" ht="30" x14ac:dyDescent="0.25">
      <c r="A4182" s="46" t="s">
        <v>531</v>
      </c>
      <c r="B4182" s="51">
        <v>1990</v>
      </c>
      <c r="C4182" s="20" t="s">
        <v>382</v>
      </c>
      <c r="D4182" s="20">
        <f>LOG(csv!D4182)</f>
        <v>6.4521275986352595</v>
      </c>
      <c r="E4182" s="53">
        <f>LOG(csv!E4182)</f>
        <v>3.0690917639797752</v>
      </c>
      <c r="F4182" s="51">
        <v>100</v>
      </c>
    </row>
    <row r="4183" spans="1:6" ht="20" x14ac:dyDescent="0.35">
      <c r="A4183" s="46" t="s">
        <v>622</v>
      </c>
      <c r="B4183" s="51">
        <v>1990</v>
      </c>
      <c r="C4183" s="42" t="s">
        <v>384</v>
      </c>
      <c r="D4183" s="20">
        <f>LOG(csv!D4183)</f>
        <v>5.7939013879034285</v>
      </c>
      <c r="E4183" s="53">
        <f>LOG(csv!E4183)</f>
        <v>3.2358183208896039</v>
      </c>
      <c r="F4183" s="51">
        <v>100</v>
      </c>
    </row>
    <row r="4184" spans="1:6" ht="20" x14ac:dyDescent="0.25">
      <c r="A4184" s="46" t="s">
        <v>533</v>
      </c>
      <c r="B4184" s="51">
        <v>1990</v>
      </c>
      <c r="C4184" s="20" t="s">
        <v>386</v>
      </c>
      <c r="D4184" s="20">
        <f>LOG(csv!D4184)</f>
        <v>7.5216774641613542</v>
      </c>
      <c r="E4184" s="53">
        <f>LOG(csv!E4184)</f>
        <v>3.0788880019116491</v>
      </c>
      <c r="F4184" s="51">
        <v>100</v>
      </c>
    </row>
    <row r="4185" spans="1:6" ht="30" x14ac:dyDescent="0.25">
      <c r="A4185" s="46" t="s">
        <v>534</v>
      </c>
      <c r="B4185" s="51">
        <v>1990</v>
      </c>
      <c r="C4185" s="20" t="s">
        <v>392</v>
      </c>
      <c r="D4185" s="20">
        <f>LOG(csv!D4185)</f>
        <v>7.2941686214737622</v>
      </c>
      <c r="E4185" s="53">
        <f>LOG(csv!E4185)</f>
        <v>2.2738431489813626</v>
      </c>
      <c r="F4185" s="51">
        <v>100</v>
      </c>
    </row>
    <row r="4186" spans="1:6" ht="30" x14ac:dyDescent="0.25">
      <c r="A4186" s="46" t="s">
        <v>535</v>
      </c>
      <c r="B4186" s="51">
        <v>1990</v>
      </c>
      <c r="C4186" s="20" t="s">
        <v>392</v>
      </c>
      <c r="D4186" s="20">
        <f>LOG(csv!D4186)</f>
        <v>6.3105121238468662</v>
      </c>
      <c r="E4186" s="53">
        <f>LOG(csv!E4186)</f>
        <v>3.2969397004299661</v>
      </c>
      <c r="F4186" s="51">
        <v>100</v>
      </c>
    </row>
    <row r="4187" spans="1:6" ht="30" x14ac:dyDescent="0.25">
      <c r="A4187" s="46" t="s">
        <v>537</v>
      </c>
      <c r="B4187" s="51">
        <v>1990</v>
      </c>
      <c r="C4187" s="20" t="s">
        <v>382</v>
      </c>
      <c r="D4187" s="20">
        <f>LOG(csv!D4187)</f>
        <v>7.4515891473637152</v>
      </c>
      <c r="E4187" s="53">
        <f>LOG(csv!E4187)</f>
        <v>2.2868058082686264</v>
      </c>
      <c r="F4187" s="51">
        <v>100</v>
      </c>
    </row>
    <row r="4188" spans="1:6" ht="20" x14ac:dyDescent="0.25">
      <c r="A4188" s="46" t="s">
        <v>538</v>
      </c>
      <c r="B4188" s="51">
        <v>1990</v>
      </c>
      <c r="C4188" s="20" t="s">
        <v>390</v>
      </c>
      <c r="D4188" s="20">
        <f>LOG(csv!D4188)</f>
        <v>7.217259132062436</v>
      </c>
      <c r="E4188" s="53">
        <f>LOG(csv!E4188)</f>
        <v>4.3226146467734905</v>
      </c>
      <c r="F4188" s="51">
        <v>100</v>
      </c>
    </row>
    <row r="4189" spans="1:6" ht="20" x14ac:dyDescent="0.25">
      <c r="A4189" s="46" t="s">
        <v>540</v>
      </c>
      <c r="B4189" s="51">
        <v>1990</v>
      </c>
      <c r="C4189" s="20" t="s">
        <v>388</v>
      </c>
      <c r="D4189" s="20">
        <f>LOG(csv!D4189)</f>
        <v>5.340931678691331</v>
      </c>
      <c r="E4189" s="53">
        <f>LOG(csv!E4189)</f>
        <v>4.1702625572798633</v>
      </c>
      <c r="F4189" s="51">
        <v>100</v>
      </c>
    </row>
    <row r="4190" spans="1:6" ht="20" x14ac:dyDescent="0.25">
      <c r="A4190" s="46" t="s">
        <v>541</v>
      </c>
      <c r="B4190" s="51">
        <v>1990</v>
      </c>
      <c r="C4190" s="20" t="s">
        <v>388</v>
      </c>
      <c r="D4190" s="20">
        <f>LOG(csv!D4190)</f>
        <v>6.6102490919642483</v>
      </c>
      <c r="E4190" s="53">
        <f>LOG(csv!E4190)</f>
        <v>4.135552460487431</v>
      </c>
      <c r="F4190" s="51">
        <v>100</v>
      </c>
    </row>
    <row r="4191" spans="1:6" ht="30" x14ac:dyDescent="0.25">
      <c r="A4191" s="46" t="s">
        <v>542</v>
      </c>
      <c r="B4191" s="51">
        <v>1990</v>
      </c>
      <c r="C4191" s="20" t="s">
        <v>394</v>
      </c>
      <c r="D4191" s="20">
        <f>LOG(csv!D4191)</f>
        <v>6.7458652532238945</v>
      </c>
      <c r="E4191" s="53">
        <f>LOG(csv!E4191)</f>
        <v>2.3866083190824465</v>
      </c>
      <c r="F4191" s="51">
        <v>100</v>
      </c>
    </row>
    <row r="4192" spans="1:6" ht="30" x14ac:dyDescent="0.25">
      <c r="A4192" s="46" t="s">
        <v>543</v>
      </c>
      <c r="B4192" s="51">
        <v>1990</v>
      </c>
      <c r="C4192" s="20" t="s">
        <v>392</v>
      </c>
      <c r="D4192" s="20">
        <f>LOG(csv!D4192)</f>
        <v>7.0977809939028047</v>
      </c>
      <c r="E4192" s="53">
        <f>LOG(csv!E4192)</f>
        <v>2.4962896573778934</v>
      </c>
      <c r="F4192" s="51">
        <v>100</v>
      </c>
    </row>
    <row r="4193" spans="1:6" ht="30" x14ac:dyDescent="0.25">
      <c r="A4193" s="46" t="s">
        <v>544</v>
      </c>
      <c r="B4193" s="51">
        <v>1990</v>
      </c>
      <c r="C4193" s="20" t="s">
        <v>392</v>
      </c>
      <c r="D4193" s="20">
        <f>LOG(csv!D4193)</f>
        <v>8.1201121854275922</v>
      </c>
      <c r="E4193" s="53">
        <f>LOG(csv!E4193)</f>
        <v>2.507408358353588</v>
      </c>
      <c r="F4193" s="51">
        <v>100</v>
      </c>
    </row>
    <row r="4194" spans="1:6" ht="20" x14ac:dyDescent="0.25">
      <c r="A4194" s="46" t="s">
        <v>546</v>
      </c>
      <c r="B4194" s="51">
        <v>1990</v>
      </c>
      <c r="C4194" s="20" t="s">
        <v>390</v>
      </c>
      <c r="D4194" s="20">
        <f>LOG(csv!D4194)</f>
        <v>6.6637781682977844</v>
      </c>
      <c r="E4194" s="53">
        <f>LOG(csv!E4194)</f>
        <v>4.4509099609141121</v>
      </c>
      <c r="F4194" s="51">
        <v>100</v>
      </c>
    </row>
    <row r="4195" spans="1:6" x14ac:dyDescent="0.25">
      <c r="A4195" s="46" t="s">
        <v>547</v>
      </c>
      <c r="B4195" s="51">
        <v>1990</v>
      </c>
      <c r="C4195" s="20" t="s">
        <v>405</v>
      </c>
      <c r="D4195" s="20">
        <f>LOG(csv!D4195)</f>
        <v>6.4916738533633191</v>
      </c>
      <c r="E4195" s="53">
        <f>LOG(csv!E4195)</f>
        <v>3.809434111303005</v>
      </c>
      <c r="F4195" s="51">
        <v>100</v>
      </c>
    </row>
    <row r="4196" spans="1:6" ht="30" x14ac:dyDescent="0.25">
      <c r="A4196" s="46" t="s">
        <v>548</v>
      </c>
      <c r="B4196" s="51">
        <v>1990</v>
      </c>
      <c r="C4196" s="20" t="s">
        <v>382</v>
      </c>
      <c r="D4196" s="20">
        <f>LOG(csv!D4196)</f>
        <v>8.2195938511343822</v>
      </c>
      <c r="E4196" s="53">
        <f>LOG(csv!E4196)</f>
        <v>2.5703300717513682</v>
      </c>
      <c r="F4196" s="51">
        <v>100</v>
      </c>
    </row>
    <row r="4197" spans="1:6" x14ac:dyDescent="0.25">
      <c r="A4197" s="46" t="s">
        <v>549</v>
      </c>
      <c r="B4197" s="51">
        <v>1990</v>
      </c>
      <c r="C4197" s="20" t="s">
        <v>388</v>
      </c>
      <c r="D4197" s="20">
        <f>LOG(csv!D4197)</f>
        <v>4.3134242671691929</v>
      </c>
      <c r="E4197" s="53">
        <f>LOG(csv!E4197)</f>
        <v>3.7071981057026404</v>
      </c>
      <c r="F4197" s="51">
        <v>100</v>
      </c>
    </row>
    <row r="4198" spans="1:6" ht="14.5" x14ac:dyDescent="0.35">
      <c r="A4198" s="46" t="s">
        <v>623</v>
      </c>
      <c r="B4198" s="51">
        <v>1990</v>
      </c>
      <c r="C4198" s="42" t="s">
        <v>405</v>
      </c>
      <c r="D4198" s="20">
        <f>LOG(csv!D4198)</f>
        <v>6</v>
      </c>
      <c r="E4198" s="53">
        <f>LOG(csv!E4198)</f>
        <v>3.0687092259259026</v>
      </c>
      <c r="F4198" s="51">
        <v>100</v>
      </c>
    </row>
    <row r="4199" spans="1:6" ht="30" x14ac:dyDescent="0.25">
      <c r="A4199" s="46" t="s">
        <v>550</v>
      </c>
      <c r="B4199" s="51">
        <v>1990</v>
      </c>
      <c r="C4199" s="20" t="s">
        <v>394</v>
      </c>
      <c r="D4199" s="20">
        <f>LOG(csv!D4199)</f>
        <v>6.5039702178617533</v>
      </c>
      <c r="E4199" s="53">
        <f>LOG(csv!E4199)</f>
        <v>3.3573023205100347</v>
      </c>
      <c r="F4199" s="51">
        <v>100</v>
      </c>
    </row>
    <row r="4200" spans="1:6" ht="30" x14ac:dyDescent="0.25">
      <c r="A4200" s="46" t="s">
        <v>551</v>
      </c>
      <c r="B4200" s="51">
        <v>1990</v>
      </c>
      <c r="C4200" s="20" t="s">
        <v>388</v>
      </c>
      <c r="D4200" s="20">
        <f>LOG(csv!D4200)</f>
        <v>6.7536247246539736</v>
      </c>
      <c r="E4200" s="53">
        <f>LOG(csv!E4200)</f>
        <v>2.8889451489130513</v>
      </c>
      <c r="F4200" s="51">
        <v>100</v>
      </c>
    </row>
    <row r="4201" spans="1:6" ht="30" x14ac:dyDescent="0.25">
      <c r="A4201" s="46" t="s">
        <v>552</v>
      </c>
      <c r="B4201" s="51">
        <v>1990</v>
      </c>
      <c r="C4201" s="20" t="s">
        <v>394</v>
      </c>
      <c r="D4201" s="20">
        <f>LOG(csv!D4201)</f>
        <v>6.8133450311951629</v>
      </c>
      <c r="E4201" s="53">
        <f>LOG(csv!E4201)</f>
        <v>3.1308413646645263</v>
      </c>
      <c r="F4201" s="51">
        <v>100</v>
      </c>
    </row>
    <row r="4202" spans="1:6" ht="30" x14ac:dyDescent="0.25">
      <c r="A4202" s="46" t="s">
        <v>553</v>
      </c>
      <c r="B4202" s="51">
        <v>1990</v>
      </c>
      <c r="C4202" s="20" t="s">
        <v>394</v>
      </c>
      <c r="D4202" s="20">
        <f>LOG(csv!D4202)</f>
        <v>7.4518263795719939</v>
      </c>
      <c r="E4202" s="53">
        <f>LOG(csv!E4202)</f>
        <v>3.0711158400100995</v>
      </c>
      <c r="F4202" s="51">
        <v>100</v>
      </c>
    </row>
    <row r="4203" spans="1:6" ht="30" x14ac:dyDescent="0.25">
      <c r="A4203" s="46" t="s">
        <v>554</v>
      </c>
      <c r="B4203" s="51">
        <v>1990</v>
      </c>
      <c r="C4203" s="20" t="s">
        <v>382</v>
      </c>
      <c r="D4203" s="20">
        <f>LOG(csv!D4203)</f>
        <v>7.9516710153488024</v>
      </c>
      <c r="E4203" s="53">
        <f>LOG(csv!E4203)</f>
        <v>2.854494721502141</v>
      </c>
      <c r="F4203" s="51">
        <v>100</v>
      </c>
    </row>
    <row r="4204" spans="1:6" ht="20" x14ac:dyDescent="0.25">
      <c r="A4204" s="46" t="s">
        <v>555</v>
      </c>
      <c r="B4204" s="51">
        <v>1990</v>
      </c>
      <c r="C4204" s="20" t="s">
        <v>384</v>
      </c>
      <c r="D4204" s="20">
        <f>LOG(csv!D4204)</f>
        <v>7.5858764266852852</v>
      </c>
      <c r="E4204" s="53">
        <f>LOG(csv!E4204)</f>
        <v>3.2299394558205905</v>
      </c>
      <c r="F4204" s="51">
        <v>100</v>
      </c>
    </row>
    <row r="4205" spans="1:6" ht="20" x14ac:dyDescent="0.25">
      <c r="A4205" s="46" t="s">
        <v>556</v>
      </c>
      <c r="B4205" s="51">
        <v>1990</v>
      </c>
      <c r="C4205" s="20" t="s">
        <v>390</v>
      </c>
      <c r="D4205" s="20">
        <f>LOG(csv!D4205)</f>
        <v>7.025546299509994</v>
      </c>
      <c r="E4205" s="53">
        <f>LOG(csv!E4205)</f>
        <v>3.89682339917873</v>
      </c>
      <c r="F4205" s="51">
        <v>100</v>
      </c>
    </row>
    <row r="4206" spans="1:6" ht="30" x14ac:dyDescent="0.25">
      <c r="A4206" s="46" t="s">
        <v>557</v>
      </c>
      <c r="B4206" s="51">
        <v>1990</v>
      </c>
      <c r="C4206" s="20" t="s">
        <v>394</v>
      </c>
      <c r="D4206" s="20">
        <f>LOG(csv!D4206)</f>
        <v>6.594081692054294</v>
      </c>
      <c r="E4206" s="53">
        <f>LOG(csv!E4206)</f>
        <v>3.9371419839111828</v>
      </c>
      <c r="F4206" s="51">
        <v>100</v>
      </c>
    </row>
    <row r="4207" spans="1:6" x14ac:dyDescent="0.25">
      <c r="A4207" s="46" t="s">
        <v>558</v>
      </c>
      <c r="B4207" s="51">
        <v>1990</v>
      </c>
      <c r="C4207" s="20" t="s">
        <v>405</v>
      </c>
      <c r="D4207" s="20">
        <f>LOG(csv!D4207)</f>
        <v>5.947119406409441</v>
      </c>
      <c r="E4207" s="53">
        <f>LOG(csv!E4207)</f>
        <v>4.1888608772599891</v>
      </c>
      <c r="F4207" s="51">
        <v>100</v>
      </c>
    </row>
    <row r="4208" spans="1:6" ht="30" x14ac:dyDescent="0.25">
      <c r="A4208" s="48" t="s">
        <v>502</v>
      </c>
      <c r="B4208" s="51">
        <v>1990</v>
      </c>
      <c r="C4208" s="20" t="s">
        <v>382</v>
      </c>
      <c r="D4208" s="20">
        <f>LOG(csv!D4208)</f>
        <v>7.6888363224368259</v>
      </c>
      <c r="E4208" s="53">
        <f>LOG(csv!E4208)</f>
        <v>3.8223283737766902</v>
      </c>
      <c r="F4208" s="51">
        <v>100</v>
      </c>
    </row>
    <row r="4209" spans="1:6" ht="30" x14ac:dyDescent="0.25">
      <c r="A4209" s="46" t="s">
        <v>529</v>
      </c>
      <c r="B4209" s="51">
        <v>1990</v>
      </c>
      <c r="C4209" s="20" t="s">
        <v>398</v>
      </c>
      <c r="D4209" s="20">
        <f>LOG(csv!D4209)</f>
        <v>6.6499873680125505</v>
      </c>
      <c r="E4209" s="53">
        <f>LOG(csv!E4209)</f>
        <v>2.9877078604818537</v>
      </c>
      <c r="F4209" s="51">
        <v>100</v>
      </c>
    </row>
    <row r="4210" spans="1:6" ht="20" x14ac:dyDescent="0.25">
      <c r="A4210" s="46" t="s">
        <v>560</v>
      </c>
      <c r="B4210" s="51">
        <v>1990</v>
      </c>
      <c r="C4210" s="20" t="s">
        <v>384</v>
      </c>
      <c r="D4210" s="20">
        <f>LOG(csv!D4210)</f>
        <v>7.3483740330552036</v>
      </c>
      <c r="E4210" s="53">
        <f>LOG(csv!E4210)</f>
        <v>3.2176663043402889</v>
      </c>
      <c r="F4210" s="51">
        <v>100</v>
      </c>
    </row>
    <row r="4211" spans="1:6" ht="30" x14ac:dyDescent="0.25">
      <c r="A4211" s="46" t="s">
        <v>561</v>
      </c>
      <c r="B4211" s="51">
        <v>1990</v>
      </c>
      <c r="C4211" s="20" t="s">
        <v>398</v>
      </c>
      <c r="D4211" s="20">
        <f>LOG(csv!D4211)</f>
        <v>8.1550125954405903</v>
      </c>
      <c r="E4211" s="53">
        <f>LOG(csv!E4211)</f>
        <v>3.5422167643727618</v>
      </c>
      <c r="F4211" s="51">
        <v>100</v>
      </c>
    </row>
    <row r="4212" spans="1:6" ht="30" x14ac:dyDescent="0.25">
      <c r="A4212" s="46" t="s">
        <v>562</v>
      </c>
      <c r="B4212" s="51">
        <v>1990</v>
      </c>
      <c r="C4212" s="20" t="s">
        <v>392</v>
      </c>
      <c r="D4212" s="20">
        <f>LOG(csv!D4212)</f>
        <v>6.9369281350950232</v>
      </c>
      <c r="E4212" s="53">
        <f>LOG(csv!E4212)</f>
        <v>2.5456507412736924</v>
      </c>
      <c r="F4212" s="51">
        <v>100</v>
      </c>
    </row>
    <row r="4213" spans="1:6" ht="30" x14ac:dyDescent="0.25">
      <c r="A4213" s="47" t="s">
        <v>564</v>
      </c>
      <c r="B4213" s="51">
        <v>1990</v>
      </c>
      <c r="C4213" s="20" t="s">
        <v>394</v>
      </c>
      <c r="D4213" s="20">
        <f>LOG(csv!D4213)</f>
        <v>4.5924987489987794</v>
      </c>
      <c r="E4213" s="53">
        <f>LOG(csv!E4213)</f>
        <v>3.7085953078600311</v>
      </c>
      <c r="F4213" s="51">
        <v>100</v>
      </c>
    </row>
    <row r="4214" spans="1:6" ht="30" x14ac:dyDescent="0.25">
      <c r="A4214" s="46" t="s">
        <v>565</v>
      </c>
      <c r="B4214" s="51">
        <v>1990</v>
      </c>
      <c r="C4214" s="20" t="s">
        <v>392</v>
      </c>
      <c r="D4214" s="20">
        <f>LOG(csv!D4214)</f>
        <v>5.226491640270277</v>
      </c>
      <c r="E4214" s="53">
        <f>LOG(csv!E4214)</f>
        <v>3.4585559446930305</v>
      </c>
      <c r="F4214" s="51">
        <v>100</v>
      </c>
    </row>
    <row r="4215" spans="1:6" ht="50" x14ac:dyDescent="0.25">
      <c r="A4215" s="46" t="s">
        <v>567</v>
      </c>
      <c r="B4215" s="51">
        <v>1990</v>
      </c>
      <c r="C4215" s="20" t="s">
        <v>394</v>
      </c>
      <c r="D4215" s="20">
        <f>LOG(csv!D4215)</f>
        <v>5.0713222165053642</v>
      </c>
      <c r="E4215" s="53">
        <f>LOG(csv!E4215)</f>
        <v>3.3494268679995431</v>
      </c>
      <c r="F4215" s="51">
        <v>100</v>
      </c>
    </row>
    <row r="4216" spans="1:6" x14ac:dyDescent="0.25">
      <c r="A4216" s="46" t="s">
        <v>568</v>
      </c>
      <c r="B4216" s="51">
        <v>1990</v>
      </c>
      <c r="C4216" s="20" t="s">
        <v>388</v>
      </c>
      <c r="D4216" s="20">
        <f>LOG(csv!D4216)</f>
        <v>5.2477474726909366</v>
      </c>
      <c r="E4216" s="53">
        <f>LOG(csv!E4216)</f>
        <v>2.8877364224498727</v>
      </c>
      <c r="F4216" s="51">
        <v>100</v>
      </c>
    </row>
    <row r="4217" spans="1:6" ht="20" x14ac:dyDescent="0.25">
      <c r="A4217" s="46" t="s">
        <v>569</v>
      </c>
      <c r="B4217" s="51">
        <v>1990</v>
      </c>
      <c r="C4217" s="20" t="s">
        <v>390</v>
      </c>
      <c r="D4217" s="20">
        <f>LOG(csv!D4217)</f>
        <v>4.4661407178389938</v>
      </c>
      <c r="E4217" s="53">
        <f>LOG(csv!E4217)</f>
        <v>4.3194137885230157</v>
      </c>
      <c r="F4217" s="51">
        <v>100</v>
      </c>
    </row>
    <row r="4218" spans="1:6" ht="30" x14ac:dyDescent="0.25">
      <c r="A4218" s="47" t="s">
        <v>570</v>
      </c>
      <c r="B4218" s="51">
        <v>1990</v>
      </c>
      <c r="C4218" s="20" t="s">
        <v>392</v>
      </c>
      <c r="D4218" s="20">
        <f>LOG(csv!D4218)</f>
        <v>5.2864856612595066</v>
      </c>
      <c r="E4218" s="53">
        <f>LOG(csv!E4218)</f>
        <v>2.7610952585576807</v>
      </c>
      <c r="F4218" s="51">
        <v>100</v>
      </c>
    </row>
    <row r="4219" spans="1:6" ht="20" x14ac:dyDescent="0.25">
      <c r="A4219" s="46" t="s">
        <v>571</v>
      </c>
      <c r="B4219" s="51">
        <v>1990</v>
      </c>
      <c r="C4219" s="20" t="s">
        <v>405</v>
      </c>
      <c r="D4219" s="20">
        <f>LOG(csv!D4219)</f>
        <v>7.4316810210073605</v>
      </c>
      <c r="E4219" s="53">
        <f>LOG(csv!E4219)</f>
        <v>3.8535395509599799</v>
      </c>
      <c r="F4219" s="51">
        <v>100</v>
      </c>
    </row>
    <row r="4220" spans="1:6" ht="30" x14ac:dyDescent="0.25">
      <c r="A4220" s="46" t="s">
        <v>572</v>
      </c>
      <c r="B4220" s="51">
        <v>1990</v>
      </c>
      <c r="C4220" s="20" t="s">
        <v>392</v>
      </c>
      <c r="D4220" s="20">
        <f>LOG(csv!D4220)</f>
        <v>7.0787148891913851</v>
      </c>
      <c r="E4220" s="53">
        <f>LOG(csv!E4220)</f>
        <v>2.8812583791349811</v>
      </c>
      <c r="F4220" s="51">
        <v>100</v>
      </c>
    </row>
    <row r="4221" spans="1:6" ht="20" x14ac:dyDescent="0.25">
      <c r="A4221" s="46" t="s">
        <v>573</v>
      </c>
      <c r="B4221" s="51">
        <v>1990</v>
      </c>
      <c r="C4221" s="20" t="s">
        <v>384</v>
      </c>
      <c r="D4221" s="20">
        <f>LOG(csv!D4221)</f>
        <v>6.9729620046070915</v>
      </c>
      <c r="E4221" s="53">
        <f>LOG(csv!E4221)</f>
        <v>3.4156477711716815</v>
      </c>
      <c r="F4221" s="51">
        <v>100</v>
      </c>
    </row>
    <row r="4222" spans="1:6" ht="30" x14ac:dyDescent="0.25">
      <c r="A4222" s="46" t="s">
        <v>574</v>
      </c>
      <c r="B4222" s="51">
        <v>1990</v>
      </c>
      <c r="C4222" s="20" t="s">
        <v>392</v>
      </c>
      <c r="D4222" s="20">
        <f>LOG(csv!D4222)</f>
        <v>4.9113760332360652</v>
      </c>
      <c r="E4222" s="53">
        <f>LOG(csv!E4222)</f>
        <v>3.7214393333750815</v>
      </c>
      <c r="F4222" s="51">
        <v>100</v>
      </c>
    </row>
    <row r="4223" spans="1:6" ht="30" x14ac:dyDescent="0.25">
      <c r="A4223" s="46" t="s">
        <v>575</v>
      </c>
      <c r="B4223" s="51">
        <v>1990</v>
      </c>
      <c r="C4223" s="20" t="s">
        <v>392</v>
      </c>
      <c r="D4223" s="20">
        <f>LOG(csv!D4223)</f>
        <v>6.7785310918988699</v>
      </c>
      <c r="E4223" s="53">
        <f>LOG(csv!E4223)</f>
        <v>2.2181499568564211</v>
      </c>
      <c r="F4223" s="51">
        <v>100</v>
      </c>
    </row>
    <row r="4224" spans="1:6" ht="30" x14ac:dyDescent="0.25">
      <c r="A4224" s="46" t="s">
        <v>576</v>
      </c>
      <c r="B4224" s="51">
        <v>1990</v>
      </c>
      <c r="C4224" s="20" t="s">
        <v>382</v>
      </c>
      <c r="D4224" s="20">
        <f>LOG(csv!D4224)</f>
        <v>6.6524542496118242</v>
      </c>
      <c r="E4224" s="53">
        <f>LOG(csv!E4224)</f>
        <v>4.0742506738774598</v>
      </c>
      <c r="F4224" s="51">
        <v>100</v>
      </c>
    </row>
    <row r="4225" spans="1:6" ht="20" x14ac:dyDescent="0.25">
      <c r="A4225" s="46" t="s">
        <v>577</v>
      </c>
      <c r="B4225" s="51">
        <v>1990</v>
      </c>
      <c r="C4225" s="20" t="s">
        <v>384</v>
      </c>
      <c r="D4225" s="20">
        <f>LOG(csv!D4225)</f>
        <v>6.7355548293456735</v>
      </c>
      <c r="E4225" s="53">
        <f>LOG(csv!E4225)</f>
        <v>3.3794078831297076</v>
      </c>
      <c r="F4225" s="51">
        <v>100</v>
      </c>
    </row>
    <row r="4226" spans="1:6" ht="20" x14ac:dyDescent="0.25">
      <c r="A4226" s="46" t="s">
        <v>578</v>
      </c>
      <c r="B4226" s="51">
        <v>1990</v>
      </c>
      <c r="C4226" s="20" t="s">
        <v>384</v>
      </c>
      <c r="D4226" s="20">
        <f>LOG(csv!D4226)</f>
        <v>6.3032710261660201</v>
      </c>
      <c r="E4226" s="53">
        <f>LOG(csv!E4226)</f>
        <v>3.9443560832084472</v>
      </c>
      <c r="F4226" s="51">
        <v>100</v>
      </c>
    </row>
    <row r="4227" spans="1:6" ht="20" x14ac:dyDescent="0.25">
      <c r="A4227" s="46" t="s">
        <v>579</v>
      </c>
      <c r="B4227" s="51">
        <v>1990</v>
      </c>
      <c r="C4227" s="20" t="s">
        <v>388</v>
      </c>
      <c r="D4227" s="20">
        <f>LOG(csv!D4227)</f>
        <v>5.7422835443140974</v>
      </c>
      <c r="E4227" s="53">
        <f>LOG(csv!E4227)</f>
        <v>2.9868025949415409</v>
      </c>
      <c r="F4227" s="51">
        <v>100</v>
      </c>
    </row>
    <row r="4228" spans="1:6" ht="30" x14ac:dyDescent="0.25">
      <c r="A4228" s="46" t="s">
        <v>580</v>
      </c>
      <c r="B4228" s="51">
        <v>1990</v>
      </c>
      <c r="C4228" s="20" t="s">
        <v>392</v>
      </c>
      <c r="D4228" s="20">
        <f>LOG(csv!D4228)</f>
        <v>6.9475973112738503</v>
      </c>
      <c r="E4228" s="53">
        <f>LOG(csv!E4228)</f>
        <v>2.7271023099548541</v>
      </c>
      <c r="F4228" s="51">
        <v>100</v>
      </c>
    </row>
    <row r="4229" spans="1:6" ht="30" x14ac:dyDescent="0.25">
      <c r="A4229" s="46" t="s">
        <v>581</v>
      </c>
      <c r="B4229" s="51">
        <v>1990</v>
      </c>
      <c r="C4229" s="20" t="s">
        <v>392</v>
      </c>
      <c r="D4229" s="20">
        <f>LOG(csv!D4229)</f>
        <v>7.6453007776360646</v>
      </c>
      <c r="E4229" s="53">
        <f>LOG(csv!E4229)</f>
        <v>3.5027328853792978</v>
      </c>
      <c r="F4229" s="51">
        <v>100</v>
      </c>
    </row>
    <row r="4230" spans="1:6" ht="20" x14ac:dyDescent="0.35">
      <c r="A4230" s="46" t="s">
        <v>624</v>
      </c>
      <c r="B4230" s="51">
        <v>1990</v>
      </c>
      <c r="C4230" s="42" t="s">
        <v>392</v>
      </c>
      <c r="D4230" s="20">
        <f>LOG(csv!D4230)</f>
        <v>7.0913151596972233</v>
      </c>
      <c r="E4230" s="53">
        <f>LOG(csv!E4230)</f>
        <v>3.1467748411708971</v>
      </c>
      <c r="F4230" s="51">
        <v>100</v>
      </c>
    </row>
    <row r="4231" spans="1:6" ht="20" x14ac:dyDescent="0.25">
      <c r="A4231" s="46" t="s">
        <v>582</v>
      </c>
      <c r="B4231" s="51">
        <v>1990</v>
      </c>
      <c r="C4231" s="20" t="s">
        <v>390</v>
      </c>
      <c r="D4231" s="20">
        <f>LOG(csv!D4231)</f>
        <v>7.6063581662857604</v>
      </c>
      <c r="E4231" s="53">
        <f>LOG(csv!E4231)</f>
        <v>4.1390400786977333</v>
      </c>
      <c r="F4231" s="51">
        <v>100</v>
      </c>
    </row>
    <row r="4232" spans="1:6" ht="30" x14ac:dyDescent="0.25">
      <c r="A4232" s="46" t="s">
        <v>583</v>
      </c>
      <c r="B4232" s="51">
        <v>1990</v>
      </c>
      <c r="C4232" s="20" t="s">
        <v>382</v>
      </c>
      <c r="D4232" s="20">
        <f>LOG(csv!D4232)</f>
        <v>7.3058292603429287</v>
      </c>
      <c r="E4232" s="53">
        <f>LOG(csv!E4232)</f>
        <v>2.672416494686209</v>
      </c>
      <c r="F4232" s="51">
        <v>100</v>
      </c>
    </row>
    <row r="4233" spans="1:6" ht="30" x14ac:dyDescent="0.25">
      <c r="A4233" s="46" t="s">
        <v>584</v>
      </c>
      <c r="B4233" s="51">
        <v>1990</v>
      </c>
      <c r="C4233" s="20" t="s">
        <v>392</v>
      </c>
      <c r="D4233" s="20">
        <f>LOG(csv!D4233)</f>
        <v>7.6152805120020135</v>
      </c>
      <c r="E4233" s="53">
        <f>LOG(csv!E4233)</f>
        <v>2.6825932879182361</v>
      </c>
      <c r="F4233" s="51">
        <v>100</v>
      </c>
    </row>
    <row r="4234" spans="1:6" ht="30" x14ac:dyDescent="0.25">
      <c r="A4234" s="46" t="s">
        <v>585</v>
      </c>
      <c r="B4234" s="51">
        <v>1990</v>
      </c>
      <c r="C4234" s="20" t="s">
        <v>394</v>
      </c>
      <c r="D4234" s="20">
        <f>LOG(csv!D4234)</f>
        <v>5.6425802507306173</v>
      </c>
      <c r="E4234" s="53">
        <f>LOG(csv!E4234)</f>
        <v>2.9782135375895065</v>
      </c>
      <c r="F4234" s="51">
        <v>100</v>
      </c>
    </row>
    <row r="4235" spans="1:6" ht="30" x14ac:dyDescent="0.25">
      <c r="A4235" s="46" t="s">
        <v>586</v>
      </c>
      <c r="B4235" s="51">
        <v>1990</v>
      </c>
      <c r="C4235" s="20" t="s">
        <v>392</v>
      </c>
      <c r="D4235" s="20">
        <f>LOG(csv!D4235)</f>
        <v>6.0555060013020441</v>
      </c>
      <c r="E4235" s="53">
        <f>LOG(csv!E4235)</f>
        <v>3.1112818144601713</v>
      </c>
      <c r="F4235" s="51">
        <v>100</v>
      </c>
    </row>
    <row r="4236" spans="1:6" ht="20" x14ac:dyDescent="0.25">
      <c r="A4236" s="46" t="s">
        <v>587</v>
      </c>
      <c r="B4236" s="51">
        <v>1990</v>
      </c>
      <c r="C4236" s="20" t="s">
        <v>390</v>
      </c>
      <c r="D4236" s="20">
        <f>LOG(csv!D4236)</f>
        <v>6.9550426109968271</v>
      </c>
      <c r="E4236" s="53">
        <f>LOG(csv!E4236)</f>
        <v>4.4794646822747621</v>
      </c>
      <c r="F4236" s="51">
        <v>100</v>
      </c>
    </row>
    <row r="4237" spans="1:6" ht="20" x14ac:dyDescent="0.25">
      <c r="A4237" s="46" t="s">
        <v>588</v>
      </c>
      <c r="B4237" s="51">
        <v>1990</v>
      </c>
      <c r="C4237" s="20" t="s">
        <v>390</v>
      </c>
      <c r="D4237" s="20">
        <f>LOG(csv!D4237)</f>
        <v>6.8764449772609142</v>
      </c>
      <c r="E4237" s="53">
        <f>LOG(csv!E4237)</f>
        <v>4.5835631984323921</v>
      </c>
      <c r="F4237" s="51">
        <v>100</v>
      </c>
    </row>
    <row r="4238" spans="1:6" x14ac:dyDescent="0.25">
      <c r="A4238" s="46" t="s">
        <v>589</v>
      </c>
      <c r="B4238" s="51">
        <v>1990</v>
      </c>
      <c r="C4238" s="20" t="s">
        <v>405</v>
      </c>
      <c r="D4238" s="20">
        <f>LOG(csv!D4238)</f>
        <v>7.2760332957611249</v>
      </c>
      <c r="E4238" s="53">
        <f>LOG(csv!E4238)</f>
        <v>2.9949864841567697</v>
      </c>
      <c r="F4238" s="51">
        <v>100</v>
      </c>
    </row>
    <row r="4239" spans="1:6" ht="30" x14ac:dyDescent="0.25">
      <c r="A4239" s="46" t="s">
        <v>591</v>
      </c>
      <c r="B4239" s="51">
        <v>1990</v>
      </c>
      <c r="C4239" s="20" t="s">
        <v>398</v>
      </c>
      <c r="D4239" s="20">
        <f>LOG(csv!D4239)</f>
        <v>6.8645594321922756</v>
      </c>
      <c r="E4239" s="53">
        <f>LOG(csv!E4239)</f>
        <v>2.69580241933701</v>
      </c>
      <c r="F4239" s="51">
        <v>100</v>
      </c>
    </row>
    <row r="4240" spans="1:6" ht="30" x14ac:dyDescent="0.25">
      <c r="A4240" s="46" t="s">
        <v>593</v>
      </c>
      <c r="B4240" s="51">
        <v>1990</v>
      </c>
      <c r="C4240" s="20" t="s">
        <v>382</v>
      </c>
      <c r="D4240" s="20">
        <f>LOG(csv!D4240)</f>
        <v>7.8104448737186072</v>
      </c>
      <c r="E4240" s="53">
        <f>LOG(csv!E4240)</f>
        <v>3.1784842498822918</v>
      </c>
      <c r="F4240" s="51">
        <v>100</v>
      </c>
    </row>
    <row r="4241" spans="1:6" ht="20" x14ac:dyDescent="0.25">
      <c r="A4241" s="46" t="s">
        <v>515</v>
      </c>
      <c r="B4241" s="51">
        <v>1990</v>
      </c>
      <c r="C4241" s="20" t="s">
        <v>384</v>
      </c>
      <c r="D4241" s="20">
        <f>LOG(csv!D4241)</f>
        <v>6.3118712106355614</v>
      </c>
      <c r="E4241" s="53">
        <f>LOG(csv!E4241)</f>
        <v>3.3502752268066591</v>
      </c>
      <c r="F4241" s="51">
        <v>100</v>
      </c>
    </row>
    <row r="4242" spans="1:6" ht="20" x14ac:dyDescent="0.35">
      <c r="A4242" s="46" t="s">
        <v>625</v>
      </c>
      <c r="B4242" s="51">
        <v>1990</v>
      </c>
      <c r="C4242" s="42" t="s">
        <v>382</v>
      </c>
      <c r="D4242" s="20">
        <f>LOG(csv!D4242)</f>
        <v>6.0671609060616039</v>
      </c>
      <c r="E4242" s="53">
        <f>LOG(csv!E4242)</f>
        <v>2.5223926220444954</v>
      </c>
      <c r="F4242" s="51">
        <v>100</v>
      </c>
    </row>
    <row r="4243" spans="1:6" ht="30" x14ac:dyDescent="0.25">
      <c r="A4243" s="46" t="s">
        <v>594</v>
      </c>
      <c r="B4243" s="51">
        <v>1990</v>
      </c>
      <c r="C4243" s="20" t="s">
        <v>392</v>
      </c>
      <c r="D4243" s="20">
        <f>LOG(csv!D4243)</f>
        <v>6.7441914011106388</v>
      </c>
      <c r="E4243" s="53">
        <f>LOG(csv!E4243)</f>
        <v>2.6334797975873694</v>
      </c>
      <c r="F4243" s="51">
        <v>100</v>
      </c>
    </row>
    <row r="4244" spans="1:6" x14ac:dyDescent="0.25">
      <c r="A4244" s="46" t="s">
        <v>595</v>
      </c>
      <c r="B4244" s="51">
        <v>1990</v>
      </c>
      <c r="C4244" s="20" t="s">
        <v>388</v>
      </c>
      <c r="D4244" s="20">
        <f>LOG(csv!D4244)</f>
        <v>5.0595217660408505</v>
      </c>
      <c r="E4244" s="53">
        <f>LOG(csv!E4244)</f>
        <v>3.0768220776536892</v>
      </c>
      <c r="F4244" s="51">
        <v>100</v>
      </c>
    </row>
    <row r="4245" spans="1:6" ht="30" x14ac:dyDescent="0.25">
      <c r="A4245" s="47" t="s">
        <v>596</v>
      </c>
      <c r="B4245" s="51">
        <v>1990</v>
      </c>
      <c r="C4245" s="20" t="s">
        <v>394</v>
      </c>
      <c r="D4245" s="20">
        <f>LOG(csv!D4245)</f>
        <v>6.0276928298182444</v>
      </c>
      <c r="E4245" s="53">
        <f>LOG(csv!E4245)</f>
        <v>3.6177995201914364</v>
      </c>
      <c r="F4245" s="51">
        <v>100</v>
      </c>
    </row>
    <row r="4246" spans="1:6" ht="20" x14ac:dyDescent="0.25">
      <c r="A4246" s="46" t="s">
        <v>597</v>
      </c>
      <c r="B4246" s="51">
        <v>1990</v>
      </c>
      <c r="C4246" s="20" t="s">
        <v>386</v>
      </c>
      <c r="D4246" s="20">
        <f>LOG(csv!D4246)</f>
        <v>7.007535015451908</v>
      </c>
      <c r="E4246" s="53">
        <f>LOG(csv!E4246)</f>
        <v>3.1781799504446946</v>
      </c>
      <c r="F4246" s="51">
        <v>100</v>
      </c>
    </row>
    <row r="4247" spans="1:6" x14ac:dyDescent="0.25">
      <c r="A4247" s="46" t="s">
        <v>598</v>
      </c>
      <c r="B4247" s="51">
        <v>1990</v>
      </c>
      <c r="C4247" s="20" t="s">
        <v>405</v>
      </c>
      <c r="D4247" s="20">
        <f>LOG(csv!D4247)</f>
        <v>7.847658756891005</v>
      </c>
      <c r="E4247" s="53">
        <f>LOG(csv!E4247)</f>
        <v>3.4456945535893615</v>
      </c>
      <c r="F4247" s="51">
        <v>100</v>
      </c>
    </row>
    <row r="4248" spans="1:6" ht="30" x14ac:dyDescent="0.25">
      <c r="A4248" s="46" t="s">
        <v>599</v>
      </c>
      <c r="B4248" s="51">
        <v>1990</v>
      </c>
      <c r="C4248" s="20" t="s">
        <v>398</v>
      </c>
      <c r="D4248" s="20">
        <f>LOG(csv!D4248)</f>
        <v>6.7026820786421526</v>
      </c>
      <c r="E4248" s="53">
        <f>LOG(csv!E4248)</f>
        <v>2.9392986748534846</v>
      </c>
      <c r="F4248" s="51">
        <v>100</v>
      </c>
    </row>
    <row r="4249" spans="1:6" x14ac:dyDescent="0.25">
      <c r="A4249" s="46" t="s">
        <v>601</v>
      </c>
      <c r="B4249" s="51">
        <v>1990</v>
      </c>
      <c r="C4249" s="20" t="s">
        <v>388</v>
      </c>
      <c r="D4249" s="20">
        <f>LOG(csv!D4249)</f>
        <v>4.0722498976135144</v>
      </c>
      <c r="E4249" s="53">
        <f>LOG(csv!E4249)</f>
        <v>2.9912667379334184</v>
      </c>
      <c r="F4249" s="51">
        <v>100</v>
      </c>
    </row>
    <row r="4250" spans="1:6" ht="30" x14ac:dyDescent="0.25">
      <c r="A4250" s="46" t="s">
        <v>602</v>
      </c>
      <c r="B4250" s="51">
        <v>1990</v>
      </c>
      <c r="C4250" s="20" t="s">
        <v>392</v>
      </c>
      <c r="D4250" s="20">
        <f>LOG(csv!D4250)</f>
        <v>7.4501837128155204</v>
      </c>
      <c r="E4250" s="53">
        <f>LOG(csv!E4250)</f>
        <v>2.3937536397059138</v>
      </c>
      <c r="F4250" s="51">
        <v>100</v>
      </c>
    </row>
    <row r="4251" spans="1:6" ht="30" x14ac:dyDescent="0.25">
      <c r="A4251" s="46" t="s">
        <v>603</v>
      </c>
      <c r="B4251" s="51">
        <v>1990</v>
      </c>
      <c r="C4251" s="20" t="s">
        <v>398</v>
      </c>
      <c r="D4251" s="20">
        <f>LOG(csv!D4251)</f>
        <v>7.6694174541257576</v>
      </c>
      <c r="E4251" s="53">
        <f>LOG(csv!E4251)</f>
        <v>3.1958275673741969</v>
      </c>
      <c r="F4251" s="51">
        <v>100</v>
      </c>
    </row>
    <row r="4252" spans="1:6" ht="30" x14ac:dyDescent="0.25">
      <c r="A4252" s="46" t="s">
        <v>604</v>
      </c>
      <c r="B4252" s="51">
        <v>1990</v>
      </c>
      <c r="C4252" s="20" t="s">
        <v>405</v>
      </c>
      <c r="D4252" s="20">
        <f>LOG(csv!D4252)</f>
        <v>6.415426281290876</v>
      </c>
      <c r="E4252" s="53">
        <f>LOG(csv!E4252)</f>
        <v>4.4469920567951711</v>
      </c>
      <c r="F4252" s="51">
        <v>100</v>
      </c>
    </row>
    <row r="4253" spans="1:6" ht="20" x14ac:dyDescent="0.25">
      <c r="A4253" s="48" t="s">
        <v>605</v>
      </c>
      <c r="B4253" s="51">
        <v>1990</v>
      </c>
      <c r="C4253" s="20" t="s">
        <v>390</v>
      </c>
      <c r="D4253" s="20">
        <f>LOG(csv!D4253)</f>
        <v>7.7825382148795619</v>
      </c>
      <c r="E4253" s="53">
        <f>LOG(csv!E4253)</f>
        <v>4.2809302839736985</v>
      </c>
      <c r="F4253" s="51">
        <v>100</v>
      </c>
    </row>
    <row r="4254" spans="1:6" ht="30" x14ac:dyDescent="0.25">
      <c r="A4254" s="46" t="s">
        <v>592</v>
      </c>
      <c r="B4254" s="51">
        <v>1990</v>
      </c>
      <c r="C4254" s="20" t="s">
        <v>392</v>
      </c>
      <c r="D4254" s="20">
        <f>LOG(csv!D4254)</f>
        <v>7.5733983813918968</v>
      </c>
      <c r="E4254" s="53">
        <f>LOG(csv!E4254)</f>
        <v>2.2356653290943376</v>
      </c>
      <c r="F4254" s="51">
        <v>100</v>
      </c>
    </row>
    <row r="4255" spans="1:6" ht="20" x14ac:dyDescent="0.25">
      <c r="A4255" s="48" t="s">
        <v>606</v>
      </c>
      <c r="B4255" s="51">
        <v>1990</v>
      </c>
      <c r="C4255" s="20" t="s">
        <v>413</v>
      </c>
      <c r="D4255" s="20">
        <f>LOG(csv!D4255)</f>
        <v>8.4748631650071289</v>
      </c>
      <c r="E4255" s="53">
        <f>LOG(csv!E4255)</f>
        <v>4.3793867359172163</v>
      </c>
      <c r="F4255" s="51">
        <v>100</v>
      </c>
    </row>
    <row r="4256" spans="1:6" ht="30" x14ac:dyDescent="0.25">
      <c r="A4256" s="48" t="s">
        <v>612</v>
      </c>
      <c r="B4256" s="51">
        <v>1990</v>
      </c>
      <c r="C4256" s="20" t="s">
        <v>394</v>
      </c>
      <c r="D4256" s="20">
        <f>LOG(csv!D4256)</f>
        <v>5.035849819934441</v>
      </c>
      <c r="E4256" s="53">
        <f>LOG(csv!E4256)</f>
        <v>4.1775522883394052</v>
      </c>
      <c r="F4256" s="51">
        <v>100</v>
      </c>
    </row>
    <row r="4257" spans="1:6" ht="30" x14ac:dyDescent="0.25">
      <c r="A4257" s="46" t="s">
        <v>607</v>
      </c>
      <c r="B4257" s="51">
        <v>1990</v>
      </c>
      <c r="C4257" s="20" t="s">
        <v>394</v>
      </c>
      <c r="D4257" s="20">
        <f>LOG(csv!D4257)</f>
        <v>6.5355386741890982</v>
      </c>
      <c r="E4257" s="53">
        <f>LOG(csv!E4257)</f>
        <v>3.4756701846527447</v>
      </c>
      <c r="F4257" s="51">
        <v>100</v>
      </c>
    </row>
    <row r="4258" spans="1:6" ht="30" x14ac:dyDescent="0.25">
      <c r="A4258" s="46" t="s">
        <v>608</v>
      </c>
      <c r="B4258" s="51">
        <v>1990</v>
      </c>
      <c r="C4258" s="20" t="s">
        <v>398</v>
      </c>
      <c r="D4258" s="20">
        <f>LOG(csv!D4258)</f>
        <v>7.4362761214762214</v>
      </c>
      <c r="E4258" s="53">
        <f>LOG(csv!E4258)</f>
        <v>2.8138605615269565</v>
      </c>
      <c r="F4258" s="51">
        <v>100</v>
      </c>
    </row>
    <row r="4259" spans="1:6" x14ac:dyDescent="0.25">
      <c r="A4259" s="46" t="s">
        <v>609</v>
      </c>
      <c r="B4259" s="51">
        <v>1990</v>
      </c>
      <c r="C4259" s="20" t="s">
        <v>388</v>
      </c>
      <c r="D4259" s="20">
        <f>LOG(csv!D4259)</f>
        <v>5.3198739874768259</v>
      </c>
      <c r="E4259" s="53">
        <f>LOG(csv!E4259)</f>
        <v>3.0335163468505626</v>
      </c>
      <c r="F4259" s="51">
        <v>100</v>
      </c>
    </row>
    <row r="4260" spans="1:6" ht="30" x14ac:dyDescent="0.25">
      <c r="A4260" s="46" t="s">
        <v>610</v>
      </c>
      <c r="B4260" s="51">
        <v>1990</v>
      </c>
      <c r="C4260" s="20" t="s">
        <v>394</v>
      </c>
      <c r="D4260" s="20">
        <f>LOG(csv!D4260)</f>
        <v>7.4104471284762887</v>
      </c>
      <c r="E4260" s="53">
        <f>LOG(csv!E4260)</f>
        <v>3.3743298877370806</v>
      </c>
      <c r="F4260" s="51">
        <v>100</v>
      </c>
    </row>
    <row r="4261" spans="1:6" ht="30" x14ac:dyDescent="0.25">
      <c r="A4261" s="48" t="s">
        <v>611</v>
      </c>
      <c r="B4261" s="51">
        <v>1990</v>
      </c>
      <c r="C4261" s="20" t="s">
        <v>382</v>
      </c>
      <c r="D4261" s="20">
        <f>LOG(csv!D4261)</f>
        <v>7.9263577084123877</v>
      </c>
      <c r="E4261" s="53">
        <f>LOG(csv!E4261)</f>
        <v>1.9913672870706263</v>
      </c>
      <c r="F4261" s="51">
        <v>100</v>
      </c>
    </row>
    <row r="4262" spans="1:6" x14ac:dyDescent="0.25">
      <c r="A4262" s="46" t="s">
        <v>616</v>
      </c>
      <c r="B4262" s="51">
        <v>1990</v>
      </c>
      <c r="C4262" s="20" t="s">
        <v>405</v>
      </c>
      <c r="D4262" s="20">
        <f>LOG(csv!D4262)</f>
        <v>7.3315525658302727</v>
      </c>
      <c r="E4262" s="53">
        <f>LOG(csv!E4262)</f>
        <v>2.6740660768755209</v>
      </c>
      <c r="F4262" s="51">
        <v>100</v>
      </c>
    </row>
    <row r="4263" spans="1:6" ht="30" x14ac:dyDescent="0.25">
      <c r="A4263" s="46" t="s">
        <v>617</v>
      </c>
      <c r="B4263" s="51">
        <v>1990</v>
      </c>
      <c r="C4263" s="20" t="s">
        <v>392</v>
      </c>
      <c r="D4263" s="20">
        <f>LOG(csv!D4263)</f>
        <v>7.0607737408432509</v>
      </c>
      <c r="E4263" s="53">
        <f>LOG(csv!E4263)</f>
        <v>2.6061902227319305</v>
      </c>
      <c r="F4263" s="51">
        <v>100</v>
      </c>
    </row>
    <row r="4264" spans="1:6" ht="30" x14ac:dyDescent="0.25">
      <c r="A4264" s="46" t="s">
        <v>618</v>
      </c>
      <c r="B4264" s="51">
        <v>1990</v>
      </c>
      <c r="C4264" s="20" t="s">
        <v>392</v>
      </c>
      <c r="D4264" s="20">
        <f>LOG(csv!D4264)</f>
        <v>7.0876680393782019</v>
      </c>
      <c r="E4264" s="53">
        <f>LOG(csv!E4264)</f>
        <v>2.9231243172099797</v>
      </c>
      <c r="F4264" s="51">
        <v>100</v>
      </c>
    </row>
    <row r="4265" spans="1:6" ht="30" x14ac:dyDescent="0.25">
      <c r="A4265" s="46" t="s">
        <v>381</v>
      </c>
      <c r="B4265" s="51">
        <v>1991</v>
      </c>
      <c r="C4265" s="20" t="s">
        <v>382</v>
      </c>
      <c r="D4265" s="20">
        <f>LOG(csv!D4265)</f>
        <v>7.4921594601053512</v>
      </c>
      <c r="E4265" s="53">
        <f>LOG(csv!E4265)</f>
        <v>2.2873105876230975</v>
      </c>
      <c r="F4265" s="51">
        <v>100</v>
      </c>
    </row>
    <row r="4266" spans="1:6" ht="20" x14ac:dyDescent="0.25">
      <c r="A4266" s="46" t="s">
        <v>383</v>
      </c>
      <c r="B4266" s="51">
        <v>1991</v>
      </c>
      <c r="C4266" s="20" t="s">
        <v>384</v>
      </c>
      <c r="D4266" s="20">
        <f>LOG(csv!D4266)</f>
        <v>6.5540837504654892</v>
      </c>
      <c r="E4266" s="53">
        <f>LOG(csv!E4266)</f>
        <v>2.5424660458380881</v>
      </c>
      <c r="F4266" s="51">
        <v>100</v>
      </c>
    </row>
    <row r="4267" spans="1:6" ht="20" x14ac:dyDescent="0.25">
      <c r="A4267" s="46" t="s">
        <v>385</v>
      </c>
      <c r="B4267" s="51">
        <v>1991</v>
      </c>
      <c r="C4267" s="20" t="s">
        <v>386</v>
      </c>
      <c r="D4267" s="20">
        <f>LOG(csv!D4267)</f>
        <v>7.5175929308559484</v>
      </c>
      <c r="E4267" s="53">
        <f>LOG(csv!E4267)</f>
        <v>3.2359277309027625</v>
      </c>
      <c r="F4267" s="51">
        <v>100</v>
      </c>
    </row>
    <row r="4268" spans="1:6" ht="20" x14ac:dyDescent="0.25">
      <c r="A4268" s="46" t="s">
        <v>389</v>
      </c>
      <c r="B4268" s="51">
        <v>1991</v>
      </c>
      <c r="C4268" s="20" t="s">
        <v>390</v>
      </c>
      <c r="D4268" s="20">
        <f>LOG(csv!D4268)</f>
        <v>4.8524860932356217</v>
      </c>
      <c r="E4268" s="53">
        <f>LOG(csv!E4268)</f>
        <v>4.2907210000459131</v>
      </c>
      <c r="F4268" s="51">
        <v>100</v>
      </c>
    </row>
    <row r="4269" spans="1:6" ht="30" x14ac:dyDescent="0.25">
      <c r="A4269" s="46" t="s">
        <v>391</v>
      </c>
      <c r="B4269" s="51">
        <v>1991</v>
      </c>
      <c r="C4269" s="20" t="s">
        <v>392</v>
      </c>
      <c r="D4269" s="20">
        <f>LOG(csv!D4269)</f>
        <v>7.0837559202283726</v>
      </c>
      <c r="E4269" s="53">
        <f>LOG(csv!E4269)</f>
        <v>3.1023058375618935</v>
      </c>
      <c r="F4269" s="51">
        <v>100</v>
      </c>
    </row>
    <row r="4270" spans="1:6" ht="30" x14ac:dyDescent="0.25">
      <c r="A4270" s="47" t="s">
        <v>395</v>
      </c>
      <c r="B4270" s="51">
        <v>1991</v>
      </c>
      <c r="C4270" s="20" t="s">
        <v>394</v>
      </c>
      <c r="D4270" s="20">
        <f>LOG(csv!D4270)</f>
        <v>4.8395283245775316</v>
      </c>
      <c r="E4270" s="53">
        <f>LOG(csv!E4270)</f>
        <v>3.8179274941768266</v>
      </c>
      <c r="F4270" s="51">
        <v>100</v>
      </c>
    </row>
    <row r="4271" spans="1:6" ht="30" x14ac:dyDescent="0.25">
      <c r="A4271" s="46" t="s">
        <v>396</v>
      </c>
      <c r="B4271" s="51">
        <v>1991</v>
      </c>
      <c r="C4271" s="20" t="s">
        <v>394</v>
      </c>
      <c r="D4271" s="20">
        <f>LOG(csv!D4271)</f>
        <v>7.6012104735850121</v>
      </c>
      <c r="E4271" s="53">
        <f>LOG(csv!E4271)</f>
        <v>3.757054536827654</v>
      </c>
      <c r="F4271" s="51">
        <v>100</v>
      </c>
    </row>
    <row r="4272" spans="1:6" ht="30" x14ac:dyDescent="0.25">
      <c r="A4272" s="46" t="s">
        <v>397</v>
      </c>
      <c r="B4272" s="51">
        <v>1991</v>
      </c>
      <c r="C4272" s="20" t="s">
        <v>398</v>
      </c>
      <c r="D4272" s="20">
        <f>LOG(csv!D4272)</f>
        <v>6.4736872102914358</v>
      </c>
      <c r="E4272" s="53">
        <f>LOG(csv!E4272)</f>
        <v>2.7701174699407747</v>
      </c>
      <c r="F4272" s="51">
        <v>100</v>
      </c>
    </row>
    <row r="4273" spans="1:6" ht="30" x14ac:dyDescent="0.25">
      <c r="A4273" s="46" t="s">
        <v>399</v>
      </c>
      <c r="B4273" s="51">
        <v>1991</v>
      </c>
      <c r="C4273" s="20" t="s">
        <v>394</v>
      </c>
      <c r="D4273" s="20">
        <f>LOG(csv!D4273)</f>
        <v>4.8566745246667775</v>
      </c>
      <c r="E4273" s="53">
        <f>LOG(csv!E4273)</f>
        <v>4.165236583196287</v>
      </c>
      <c r="F4273" s="51">
        <v>100</v>
      </c>
    </row>
    <row r="4274" spans="1:6" x14ac:dyDescent="0.25">
      <c r="A4274" s="46" t="s">
        <v>400</v>
      </c>
      <c r="B4274" s="51">
        <v>1991</v>
      </c>
      <c r="C4274" s="20" t="s">
        <v>388</v>
      </c>
      <c r="D4274" s="20">
        <f>LOG(csv!D4274)</f>
        <v>7.3067269341885055</v>
      </c>
      <c r="E4274" s="53">
        <f>LOG(csv!E4274)</f>
        <v>4.2750066789337033</v>
      </c>
      <c r="F4274" s="51">
        <v>100</v>
      </c>
    </row>
    <row r="4275" spans="1:6" ht="20" x14ac:dyDescent="0.25">
      <c r="A4275" s="46" t="s">
        <v>401</v>
      </c>
      <c r="B4275" s="51">
        <v>1991</v>
      </c>
      <c r="C4275" s="20" t="s">
        <v>390</v>
      </c>
      <c r="D4275" s="20">
        <f>LOG(csv!D4275)</f>
        <v>6.9134365938537217</v>
      </c>
      <c r="E4275" s="53">
        <f>LOG(csv!E4275)</f>
        <v>4.3494120489250143</v>
      </c>
      <c r="F4275" s="51">
        <v>100</v>
      </c>
    </row>
    <row r="4276" spans="1:6" ht="30" x14ac:dyDescent="0.25">
      <c r="A4276" s="46" t="s">
        <v>402</v>
      </c>
      <c r="B4276" s="51">
        <v>1991</v>
      </c>
      <c r="C4276" s="20" t="s">
        <v>398</v>
      </c>
      <c r="D4276" s="20">
        <f>LOG(csv!D4276)</f>
        <v>6.9010013907616816</v>
      </c>
      <c r="E4276" s="53">
        <f>LOG(csv!E4276)</f>
        <v>3.0825116031499515</v>
      </c>
      <c r="F4276" s="51">
        <v>100</v>
      </c>
    </row>
    <row r="4277" spans="1:6" ht="14.5" x14ac:dyDescent="0.35">
      <c r="A4277" s="46" t="s">
        <v>620</v>
      </c>
      <c r="B4277" s="51">
        <v>1991</v>
      </c>
      <c r="C4277" s="42" t="s">
        <v>394</v>
      </c>
      <c r="D4277" s="20">
        <f>LOG(csv!D4277)</f>
        <v>5.5940808073603616</v>
      </c>
      <c r="E4277" s="53">
        <f>LOG(csv!E4277)</f>
        <v>4.0760871988815879</v>
      </c>
      <c r="F4277" s="51">
        <v>100</v>
      </c>
    </row>
    <row r="4278" spans="1:6" x14ac:dyDescent="0.25">
      <c r="A4278" s="46" t="s">
        <v>404</v>
      </c>
      <c r="B4278" s="51">
        <v>1991</v>
      </c>
      <c r="C4278" s="20" t="s">
        <v>405</v>
      </c>
      <c r="D4278" s="20">
        <f>LOG(csv!D4278)</f>
        <v>5.8442192562412689</v>
      </c>
      <c r="E4278" s="53">
        <f>LOG(csv!E4278)</f>
        <v>3.9570113811989889</v>
      </c>
      <c r="F4278" s="51">
        <v>100</v>
      </c>
    </row>
    <row r="4279" spans="1:6" ht="30" x14ac:dyDescent="0.25">
      <c r="A4279" s="46" t="s">
        <v>406</v>
      </c>
      <c r="B4279" s="51">
        <v>1991</v>
      </c>
      <c r="C4279" s="20" t="s">
        <v>382</v>
      </c>
      <c r="D4279" s="20">
        <f>LOG(csv!D4279)</f>
        <v>8.1683953858024143</v>
      </c>
      <c r="E4279" s="53">
        <f>LOG(csv!E4279)</f>
        <v>2.4552971744741914</v>
      </c>
      <c r="F4279" s="51">
        <v>100</v>
      </c>
    </row>
    <row r="4280" spans="1:6" ht="30" x14ac:dyDescent="0.25">
      <c r="A4280" s="46" t="s">
        <v>407</v>
      </c>
      <c r="B4280" s="51">
        <v>1991</v>
      </c>
      <c r="C4280" s="20" t="s">
        <v>394</v>
      </c>
      <c r="D4280" s="20">
        <f>LOG(csv!D4280)</f>
        <v>5.447021517337439</v>
      </c>
      <c r="E4280" s="53">
        <f>LOG(csv!E4280)</f>
        <v>3.8883689971076381</v>
      </c>
      <c r="F4280" s="51">
        <v>100</v>
      </c>
    </row>
    <row r="4281" spans="1:6" ht="30" x14ac:dyDescent="0.25">
      <c r="A4281" s="46" t="s">
        <v>408</v>
      </c>
      <c r="B4281" s="51">
        <v>1991</v>
      </c>
      <c r="C4281" s="20" t="s">
        <v>398</v>
      </c>
      <c r="D4281" s="20">
        <f>LOG(csv!D4281)</f>
        <v>7.0125424369006533</v>
      </c>
      <c r="E4281" s="53">
        <f>LOG(csv!E4281)</f>
        <v>3.2424019422157278</v>
      </c>
      <c r="F4281" s="51">
        <v>100</v>
      </c>
    </row>
    <row r="4282" spans="1:6" ht="20" x14ac:dyDescent="0.25">
      <c r="A4282" s="46" t="s">
        <v>409</v>
      </c>
      <c r="B4282" s="51">
        <v>1991</v>
      </c>
      <c r="C4282" s="20" t="s">
        <v>390</v>
      </c>
      <c r="D4282" s="20">
        <f>LOG(csv!D4282)</f>
        <v>7.0161583154620404</v>
      </c>
      <c r="E4282" s="53">
        <f>LOG(csv!E4282)</f>
        <v>4.3253989018821661</v>
      </c>
      <c r="F4282" s="51">
        <v>100</v>
      </c>
    </row>
    <row r="4283" spans="1:6" ht="30" x14ac:dyDescent="0.25">
      <c r="A4283" s="46" t="s">
        <v>410</v>
      </c>
      <c r="B4283" s="51">
        <v>1991</v>
      </c>
      <c r="C4283" s="20" t="s">
        <v>394</v>
      </c>
      <c r="D4283" s="20">
        <f>LOG(csv!D4283)</f>
        <v>5.4589851457110132</v>
      </c>
      <c r="E4283" s="53">
        <f>LOG(csv!E4283)</f>
        <v>3.3667653507455064</v>
      </c>
      <c r="F4283" s="51">
        <v>100</v>
      </c>
    </row>
    <row r="4284" spans="1:6" ht="30" x14ac:dyDescent="0.25">
      <c r="A4284" s="46" t="s">
        <v>411</v>
      </c>
      <c r="B4284" s="51">
        <v>1991</v>
      </c>
      <c r="C4284" s="20" t="s">
        <v>392</v>
      </c>
      <c r="D4284" s="20">
        <f>LOG(csv!D4284)</f>
        <v>6.8955851826257453</v>
      </c>
      <c r="E4284" s="53">
        <f>LOG(csv!E4284)</f>
        <v>2.5835335732444493</v>
      </c>
      <c r="F4284" s="51">
        <v>100</v>
      </c>
    </row>
    <row r="4285" spans="1:6" ht="20" x14ac:dyDescent="0.25">
      <c r="A4285" s="46" t="s">
        <v>412</v>
      </c>
      <c r="B4285" s="51">
        <v>1991</v>
      </c>
      <c r="C4285" s="20" t="s">
        <v>413</v>
      </c>
      <c r="D4285" s="20">
        <f>LOG(csv!D4285)</f>
        <v>4.8180476510995192</v>
      </c>
      <c r="E4285" s="53">
        <f>LOG(csv!E4285)</f>
        <v>4.4424846218470124</v>
      </c>
      <c r="F4285" s="51">
        <v>100</v>
      </c>
    </row>
    <row r="4286" spans="1:6" ht="30" x14ac:dyDescent="0.25">
      <c r="A4286" s="46" t="s">
        <v>414</v>
      </c>
      <c r="B4286" s="51">
        <v>1991</v>
      </c>
      <c r="C4286" s="20" t="s">
        <v>382</v>
      </c>
      <c r="D4286" s="20">
        <f>LOG(csv!D4286)</f>
        <v>6.3578820808251244</v>
      </c>
      <c r="E4286" s="53">
        <f>LOG(csv!E4286)</f>
        <v>2.6699273186262213</v>
      </c>
      <c r="F4286" s="51">
        <v>100</v>
      </c>
    </row>
    <row r="4287" spans="1:6" ht="30" x14ac:dyDescent="0.25">
      <c r="A4287" s="48" t="s">
        <v>415</v>
      </c>
      <c r="B4287" s="51">
        <v>1991</v>
      </c>
      <c r="C4287" s="20" t="s">
        <v>394</v>
      </c>
      <c r="D4287" s="20">
        <f>LOG(csv!D4287)</f>
        <v>6.9537136028655411</v>
      </c>
      <c r="E4287" s="53">
        <f>LOG(csv!E4287)</f>
        <v>2.8831736899404627</v>
      </c>
      <c r="F4287" s="51">
        <v>100</v>
      </c>
    </row>
    <row r="4288" spans="1:6" ht="20" x14ac:dyDescent="0.25">
      <c r="A4288" s="47" t="s">
        <v>416</v>
      </c>
      <c r="B4288" s="51">
        <v>1991</v>
      </c>
      <c r="C4288" s="20" t="s">
        <v>384</v>
      </c>
      <c r="D4288" s="20">
        <f>LOG(csv!D4288)</f>
        <v>6.6531136764073171</v>
      </c>
      <c r="E4288" s="53">
        <f>LOG(csv!E4288)</f>
        <v>2.5763835565097981</v>
      </c>
      <c r="F4288" s="51">
        <v>100</v>
      </c>
    </row>
    <row r="4289" spans="1:6" ht="30" x14ac:dyDescent="0.25">
      <c r="A4289" s="46" t="s">
        <v>417</v>
      </c>
      <c r="B4289" s="51">
        <v>1991</v>
      </c>
      <c r="C4289" s="20" t="s">
        <v>392</v>
      </c>
      <c r="D4289" s="20">
        <f>LOG(csv!D4289)</f>
        <v>6.214799621906586</v>
      </c>
      <c r="E4289" s="53">
        <f>LOG(csv!E4289)</f>
        <v>3.4434856428435485</v>
      </c>
      <c r="F4289" s="51">
        <v>100</v>
      </c>
    </row>
    <row r="4290" spans="1:6" ht="30" x14ac:dyDescent="0.25">
      <c r="A4290" s="46" t="s">
        <v>418</v>
      </c>
      <c r="B4290" s="51">
        <v>1991</v>
      </c>
      <c r="C4290" s="20" t="s">
        <v>394</v>
      </c>
      <c r="D4290" s="20">
        <f>LOG(csv!D4290)</f>
        <v>8.2743385220731476</v>
      </c>
      <c r="E4290" s="53">
        <f>LOG(csv!E4290)</f>
        <v>3.595761120178194</v>
      </c>
      <c r="F4290" s="51">
        <v>100</v>
      </c>
    </row>
    <row r="4291" spans="1:6" ht="30" x14ac:dyDescent="0.25">
      <c r="A4291" s="48" t="s">
        <v>420</v>
      </c>
      <c r="B4291" s="51">
        <v>1991</v>
      </c>
      <c r="C4291" s="20" t="s">
        <v>382</v>
      </c>
      <c r="D4291" s="20">
        <f>LOG(csv!D4291)</f>
        <v>5.579147689887467</v>
      </c>
      <c r="E4291" s="53">
        <f>LOG(csv!E4291)</f>
        <v>4.1461933961119462</v>
      </c>
      <c r="F4291" s="51">
        <v>100</v>
      </c>
    </row>
    <row r="4292" spans="1:6" ht="20" x14ac:dyDescent="0.25">
      <c r="A4292" s="46" t="s">
        <v>421</v>
      </c>
      <c r="B4292" s="51">
        <v>1991</v>
      </c>
      <c r="C4292" s="20" t="s">
        <v>384</v>
      </c>
      <c r="D4292" s="20">
        <f>LOG(csv!D4292)</f>
        <v>6.8683720815186007</v>
      </c>
      <c r="E4292" s="53">
        <f>LOG(csv!E4292)</f>
        <v>3.1030282682267352</v>
      </c>
      <c r="F4292" s="51">
        <v>100</v>
      </c>
    </row>
    <row r="4293" spans="1:6" ht="30" x14ac:dyDescent="0.25">
      <c r="A4293" s="46" t="s">
        <v>422</v>
      </c>
      <c r="B4293" s="51">
        <v>1991</v>
      </c>
      <c r="C4293" s="20" t="s">
        <v>392</v>
      </c>
      <c r="D4293" s="20">
        <f>LOG(csv!D4293)</f>
        <v>7.1431076481125997</v>
      </c>
      <c r="E4293" s="53">
        <f>LOG(csv!E4293)</f>
        <v>2.5395909721619021</v>
      </c>
      <c r="F4293" s="51">
        <v>100</v>
      </c>
    </row>
    <row r="4294" spans="1:6" ht="30" x14ac:dyDescent="0.25">
      <c r="A4294" s="46" t="s">
        <v>424</v>
      </c>
      <c r="B4294" s="51">
        <v>1991</v>
      </c>
      <c r="C4294" s="20" t="s">
        <v>392</v>
      </c>
      <c r="D4294" s="20">
        <f>LOG(csv!D4294)</f>
        <v>6.9079521720326253</v>
      </c>
      <c r="E4294" s="53">
        <f>LOG(csv!E4294)</f>
        <v>2.3068396933506157</v>
      </c>
      <c r="F4294" s="51">
        <v>100</v>
      </c>
    </row>
    <row r="4295" spans="1:6" ht="30" x14ac:dyDescent="0.25">
      <c r="A4295" s="46" t="s">
        <v>425</v>
      </c>
      <c r="B4295" s="51">
        <v>1991</v>
      </c>
      <c r="C4295" s="20" t="s">
        <v>382</v>
      </c>
      <c r="D4295" s="20">
        <f>LOG(csv!D4295)</f>
        <v>7.142434113551853</v>
      </c>
      <c r="E4295" s="53">
        <f>LOG(csv!E4295)</f>
        <v>2.4724875253283263</v>
      </c>
      <c r="F4295" s="51">
        <v>100</v>
      </c>
    </row>
    <row r="4296" spans="1:6" ht="30" x14ac:dyDescent="0.25">
      <c r="A4296" s="46" t="s">
        <v>426</v>
      </c>
      <c r="B4296" s="51">
        <v>1991</v>
      </c>
      <c r="C4296" s="20" t="s">
        <v>392</v>
      </c>
      <c r="D4296" s="20">
        <f>LOG(csv!D4296)</f>
        <v>7.2390666749484458</v>
      </c>
      <c r="E4296" s="53">
        <f>LOG(csv!E4296)</f>
        <v>3.000141791371103</v>
      </c>
      <c r="F4296" s="51">
        <v>100</v>
      </c>
    </row>
    <row r="4297" spans="1:6" ht="20" x14ac:dyDescent="0.25">
      <c r="A4297" s="46" t="s">
        <v>427</v>
      </c>
      <c r="B4297" s="51">
        <v>1991</v>
      </c>
      <c r="C4297" s="20" t="s">
        <v>413</v>
      </c>
      <c r="D4297" s="20">
        <f>LOG(csv!D4297)</f>
        <v>7.5198139806642468</v>
      </c>
      <c r="E4297" s="53">
        <f>LOG(csv!E4297)</f>
        <v>4.3357506476723611</v>
      </c>
      <c r="F4297" s="51">
        <v>100</v>
      </c>
    </row>
    <row r="4298" spans="1:6" ht="30" x14ac:dyDescent="0.25">
      <c r="A4298" s="48" t="s">
        <v>428</v>
      </c>
      <c r="B4298" s="51">
        <v>1991</v>
      </c>
      <c r="C4298" s="20" t="s">
        <v>392</v>
      </c>
      <c r="D4298" s="20">
        <f>LOG(csv!D4298)</f>
        <v>5.6242604321501801</v>
      </c>
      <c r="E4298" s="53">
        <f>LOG(csv!E4298)</f>
        <v>2.9616842916806534</v>
      </c>
      <c r="F4298" s="51">
        <v>100</v>
      </c>
    </row>
    <row r="4299" spans="1:6" ht="30" x14ac:dyDescent="0.25">
      <c r="A4299" s="47" t="s">
        <v>430</v>
      </c>
      <c r="B4299" s="51">
        <v>1991</v>
      </c>
      <c r="C4299" s="20" t="s">
        <v>392</v>
      </c>
      <c r="D4299" s="20">
        <f>LOG(csv!D4299)</f>
        <v>6.6338072750716996</v>
      </c>
      <c r="E4299" s="53">
        <f>LOG(csv!E4299)</f>
        <v>2.6603486636226337</v>
      </c>
      <c r="F4299" s="51">
        <v>100</v>
      </c>
    </row>
    <row r="4300" spans="1:6" ht="30" x14ac:dyDescent="0.25">
      <c r="A4300" s="46" t="s">
        <v>431</v>
      </c>
      <c r="B4300" s="51">
        <v>1991</v>
      </c>
      <c r="C4300" s="20" t="s">
        <v>392</v>
      </c>
      <c r="D4300" s="20">
        <f>LOG(csv!D4300)</f>
        <v>6.9975698940234352</v>
      </c>
      <c r="E4300" s="53">
        <f>LOG(csv!E4300)</f>
        <v>2.4845354478178798</v>
      </c>
      <c r="F4300" s="51">
        <v>100</v>
      </c>
    </row>
    <row r="4301" spans="1:6" ht="20" x14ac:dyDescent="0.35">
      <c r="A4301" s="46" t="s">
        <v>621</v>
      </c>
      <c r="B4301" s="51">
        <v>1991</v>
      </c>
      <c r="C4301" s="42" t="s">
        <v>390</v>
      </c>
      <c r="D4301" s="20">
        <f>LOG(csv!D4301)</f>
        <v>5.2144649992517262</v>
      </c>
      <c r="E4301" s="53">
        <f>LOG(csv!E4301)</f>
        <v>4.5589082594868966</v>
      </c>
      <c r="F4301" s="51">
        <v>100</v>
      </c>
    </row>
    <row r="4302" spans="1:6" ht="30" x14ac:dyDescent="0.25">
      <c r="A4302" s="46" t="s">
        <v>432</v>
      </c>
      <c r="B4302" s="51">
        <v>1991</v>
      </c>
      <c r="C4302" s="20" t="s">
        <v>394</v>
      </c>
      <c r="D4302" s="20">
        <f>LOG(csv!D4302)</f>
        <v>7.2077479476017414</v>
      </c>
      <c r="E4302" s="53">
        <f>LOG(csv!E4302)</f>
        <v>3.4357765133153069</v>
      </c>
      <c r="F4302" s="51">
        <v>100</v>
      </c>
    </row>
    <row r="4303" spans="1:6" ht="30" x14ac:dyDescent="0.25">
      <c r="A4303" s="46" t="s">
        <v>433</v>
      </c>
      <c r="B4303" s="51">
        <v>1991</v>
      </c>
      <c r="C4303" s="20" t="s">
        <v>382</v>
      </c>
      <c r="D4303" s="20">
        <f>LOG(csv!D4303)</f>
        <v>9.1185866769336243</v>
      </c>
      <c r="E4303" s="53">
        <f>LOG(csv!E4303)</f>
        <v>2.5204506744673258</v>
      </c>
      <c r="F4303" s="51">
        <v>100</v>
      </c>
    </row>
    <row r="4304" spans="1:6" ht="30" x14ac:dyDescent="0.25">
      <c r="A4304" s="48" t="s">
        <v>483</v>
      </c>
      <c r="B4304" s="51">
        <v>1991</v>
      </c>
      <c r="C4304" s="20" t="s">
        <v>382</v>
      </c>
      <c r="D4304" s="20">
        <f>LOG(csv!D4304)</f>
        <v>6.8413865035063104</v>
      </c>
      <c r="E4304" s="53">
        <f>LOG(csv!E4304)</f>
        <v>4.1893740425287707</v>
      </c>
      <c r="F4304" s="51">
        <v>100</v>
      </c>
    </row>
    <row r="4305" spans="1:6" ht="30" x14ac:dyDescent="0.25">
      <c r="A4305" s="48" t="s">
        <v>514</v>
      </c>
      <c r="B4305" s="51">
        <v>1991</v>
      </c>
      <c r="C4305" s="20" t="s">
        <v>382</v>
      </c>
      <c r="D4305" s="20">
        <f>LOG(csv!D4305)</f>
        <v>5.656218023915069</v>
      </c>
      <c r="E4305" s="53">
        <f>LOG(csv!E4305)</f>
        <v>3.9720981677414517</v>
      </c>
      <c r="F4305" s="51">
        <v>100</v>
      </c>
    </row>
    <row r="4306" spans="1:6" ht="30" x14ac:dyDescent="0.25">
      <c r="A4306" s="46" t="s">
        <v>434</v>
      </c>
      <c r="B4306" s="51">
        <v>1991</v>
      </c>
      <c r="C4306" s="20" t="s">
        <v>394</v>
      </c>
      <c r="D4306" s="20">
        <f>LOG(csv!D4306)</f>
        <v>7.639417106179148</v>
      </c>
      <c r="E4306" s="53">
        <f>LOG(csv!E4306)</f>
        <v>3.0722798706208678</v>
      </c>
      <c r="F4306" s="51">
        <v>100</v>
      </c>
    </row>
    <row r="4307" spans="1:6" ht="30" x14ac:dyDescent="0.25">
      <c r="A4307" s="46" t="s">
        <v>435</v>
      </c>
      <c r="B4307" s="51">
        <v>1991</v>
      </c>
      <c r="C4307" s="20" t="s">
        <v>392</v>
      </c>
      <c r="D4307" s="20">
        <f>LOG(csv!D4307)</f>
        <v>5.8394453640705288</v>
      </c>
      <c r="E4307" s="53">
        <f>LOG(csv!E4307)</f>
        <v>2.76139337255408</v>
      </c>
      <c r="F4307" s="51">
        <v>100</v>
      </c>
    </row>
    <row r="4308" spans="1:6" ht="30" x14ac:dyDescent="0.35">
      <c r="A4308" s="37" t="s">
        <v>436</v>
      </c>
      <c r="B4308" s="51">
        <v>1991</v>
      </c>
      <c r="C4308" s="20" t="s">
        <v>392</v>
      </c>
      <c r="D4308" s="20">
        <f>LOG(csv!D4308)</f>
        <v>7.7969942094925013</v>
      </c>
      <c r="E4308" s="53">
        <f>LOG(csv!E4308)</f>
        <v>3.046154915683553</v>
      </c>
      <c r="F4308" s="51">
        <v>100</v>
      </c>
    </row>
    <row r="4309" spans="1:6" ht="30" x14ac:dyDescent="0.25">
      <c r="A4309" s="46" t="s">
        <v>439</v>
      </c>
      <c r="B4309" s="51">
        <v>1991</v>
      </c>
      <c r="C4309" s="20" t="s">
        <v>394</v>
      </c>
      <c r="D4309" s="20">
        <f>LOG(csv!D4309)</f>
        <v>6.6101554283471424</v>
      </c>
      <c r="E4309" s="53">
        <f>LOG(csv!E4309)</f>
        <v>3.3532342917974449</v>
      </c>
      <c r="F4309" s="51">
        <v>100</v>
      </c>
    </row>
    <row r="4310" spans="1:6" ht="30" x14ac:dyDescent="0.25">
      <c r="A4310" s="48" t="s">
        <v>440</v>
      </c>
      <c r="B4310" s="51">
        <v>1991</v>
      </c>
      <c r="C4310" s="20" t="s">
        <v>392</v>
      </c>
      <c r="D4310" s="20">
        <f>LOG(csv!D4310)</f>
        <v>7.2468638598466191</v>
      </c>
      <c r="E4310" s="53">
        <f>LOG(csv!E4310)</f>
        <v>2.9204804388370795</v>
      </c>
      <c r="F4310" s="51">
        <v>100</v>
      </c>
    </row>
    <row r="4311" spans="1:6" ht="20" x14ac:dyDescent="0.25">
      <c r="A4311" s="46" t="s">
        <v>441</v>
      </c>
      <c r="B4311" s="51">
        <v>1991</v>
      </c>
      <c r="C4311" s="20" t="s">
        <v>384</v>
      </c>
      <c r="D4311" s="20">
        <f>LOG(csv!D4311)</f>
        <v>6.6527054444655631</v>
      </c>
      <c r="E4311" s="53">
        <f>LOG(csv!E4311)</f>
        <v>3.6788877834174851</v>
      </c>
      <c r="F4311" s="51">
        <v>100</v>
      </c>
    </row>
    <row r="4312" spans="1:6" ht="30" x14ac:dyDescent="0.25">
      <c r="A4312" s="46" t="s">
        <v>442</v>
      </c>
      <c r="B4312" s="51">
        <v>1991</v>
      </c>
      <c r="C4312" s="20" t="s">
        <v>394</v>
      </c>
      <c r="D4312" s="20">
        <f>LOG(csv!D4312)</f>
        <v>7.0562498682735049</v>
      </c>
      <c r="E4312" s="53">
        <f>LOG(csv!E4312)</f>
        <v>3.3579821406181996</v>
      </c>
      <c r="F4312" s="51">
        <v>100</v>
      </c>
    </row>
    <row r="4313" spans="1:6" x14ac:dyDescent="0.25">
      <c r="A4313" s="46" t="s">
        <v>443</v>
      </c>
      <c r="B4313" s="51">
        <v>1991</v>
      </c>
      <c r="C4313" s="20" t="s">
        <v>405</v>
      </c>
      <c r="D4313" s="20">
        <f>LOG(csv!D4313)</f>
        <v>5.8944827687448926</v>
      </c>
      <c r="E4313" s="53">
        <f>LOG(csv!E4313)</f>
        <v>3.9865970675447082</v>
      </c>
      <c r="F4313" s="51">
        <v>100</v>
      </c>
    </row>
    <row r="4314" spans="1:6" ht="20" x14ac:dyDescent="0.25">
      <c r="A4314" s="46" t="s">
        <v>444</v>
      </c>
      <c r="B4314" s="51">
        <v>1991</v>
      </c>
      <c r="C4314" s="20" t="s">
        <v>384</v>
      </c>
      <c r="D4314" s="20">
        <f>LOG(csv!D4314)</f>
        <v>7.0101071532610675</v>
      </c>
      <c r="E4314" s="53">
        <f>LOG(csv!E4314)</f>
        <v>3.4574624457181526</v>
      </c>
      <c r="F4314" s="51">
        <v>100</v>
      </c>
    </row>
    <row r="4315" spans="1:6" ht="30" x14ac:dyDescent="0.25">
      <c r="A4315" s="47" t="s">
        <v>436</v>
      </c>
      <c r="B4315" s="51">
        <v>1991</v>
      </c>
      <c r="C4315" s="20" t="s">
        <v>392</v>
      </c>
      <c r="D4315" s="20">
        <f>LOG(csv!D4315)</f>
        <v>7.7969942094925013</v>
      </c>
      <c r="E4315" s="53">
        <f>LOG(csv!E4315)</f>
        <v>2.4234036662438561</v>
      </c>
      <c r="F4315" s="51">
        <v>100</v>
      </c>
    </row>
    <row r="4316" spans="1:6" ht="20" x14ac:dyDescent="0.25">
      <c r="A4316" s="46" t="s">
        <v>445</v>
      </c>
      <c r="B4316" s="51">
        <v>1991</v>
      </c>
      <c r="C4316" s="20" t="s">
        <v>390</v>
      </c>
      <c r="D4316" s="20">
        <f>LOG(csv!D4316)</f>
        <v>6.73644917222994</v>
      </c>
      <c r="E4316" s="53">
        <f>LOG(csv!E4316)</f>
        <v>4.430735627531261</v>
      </c>
      <c r="F4316" s="51">
        <v>100</v>
      </c>
    </row>
    <row r="4317" spans="1:6" ht="30" x14ac:dyDescent="0.25">
      <c r="A4317" s="46" t="s">
        <v>446</v>
      </c>
      <c r="B4317" s="51">
        <v>1991</v>
      </c>
      <c r="C4317" s="20" t="s">
        <v>392</v>
      </c>
      <c r="D4317" s="20">
        <f>LOG(csv!D4317)</f>
        <v>5.687109624527829</v>
      </c>
      <c r="E4317" s="53">
        <f>LOG(csv!E4317)</f>
        <v>2.8792255002128968</v>
      </c>
      <c r="F4317" s="51">
        <v>100</v>
      </c>
    </row>
    <row r="4318" spans="1:6" ht="30" x14ac:dyDescent="0.25">
      <c r="A4318" s="46" t="s">
        <v>447</v>
      </c>
      <c r="B4318" s="51">
        <v>1991</v>
      </c>
      <c r="C4318" s="20" t="s">
        <v>394</v>
      </c>
      <c r="D4318" s="20">
        <f>LOG(csv!D4318)</f>
        <v>4.8382822499146885</v>
      </c>
      <c r="E4318" s="53">
        <f>LOG(csv!E4318)</f>
        <v>3.4059919541845725</v>
      </c>
      <c r="F4318" s="51">
        <v>100</v>
      </c>
    </row>
    <row r="4319" spans="1:6" ht="30" x14ac:dyDescent="0.25">
      <c r="A4319" s="46" t="s">
        <v>448</v>
      </c>
      <c r="B4319" s="51">
        <v>1991</v>
      </c>
      <c r="C4319" s="20" t="s">
        <v>394</v>
      </c>
      <c r="D4319" s="20">
        <f>LOG(csv!D4319)</f>
        <v>6.9630311184426432</v>
      </c>
      <c r="E4319" s="53">
        <f>LOG(csv!E4319)</f>
        <v>3.1230183975812702</v>
      </c>
      <c r="F4319" s="51">
        <v>100</v>
      </c>
    </row>
    <row r="4320" spans="1:6" ht="30" x14ac:dyDescent="0.25">
      <c r="A4320" s="46" t="s">
        <v>450</v>
      </c>
      <c r="B4320" s="51">
        <v>1991</v>
      </c>
      <c r="C4320" s="20" t="s">
        <v>394</v>
      </c>
      <c r="D4320" s="20">
        <f>LOG(csv!D4320)</f>
        <v>7.1318594802559891</v>
      </c>
      <c r="E4320" s="53">
        <f>LOG(csv!E4320)</f>
        <v>3.2105832330030846</v>
      </c>
      <c r="F4320" s="51">
        <v>100</v>
      </c>
    </row>
    <row r="4321" spans="1:6" ht="20" x14ac:dyDescent="0.25">
      <c r="A4321" s="46" t="s">
        <v>451</v>
      </c>
      <c r="B4321" s="51">
        <v>1991</v>
      </c>
      <c r="C4321" s="20" t="s">
        <v>386</v>
      </c>
      <c r="D4321" s="20">
        <f>LOG(csv!D4321)</f>
        <v>7.8970054790918978</v>
      </c>
      <c r="E4321" s="53">
        <f>LOG(csv!E4321)</f>
        <v>2.8067567342712243</v>
      </c>
      <c r="F4321" s="51">
        <v>100</v>
      </c>
    </row>
    <row r="4322" spans="1:6" ht="30" x14ac:dyDescent="0.25">
      <c r="A4322" s="46" t="s">
        <v>452</v>
      </c>
      <c r="B4322" s="51">
        <v>1991</v>
      </c>
      <c r="C4322" s="20" t="s">
        <v>394</v>
      </c>
      <c r="D4322" s="20">
        <f>LOG(csv!D4322)</f>
        <v>6.8339357782150705</v>
      </c>
      <c r="E4322" s="53">
        <f>LOG(csv!E4322)</f>
        <v>2.9991360330325705</v>
      </c>
      <c r="F4322" s="51">
        <v>100</v>
      </c>
    </row>
    <row r="4323" spans="1:6" ht="30" x14ac:dyDescent="0.25">
      <c r="A4323" s="46" t="s">
        <v>453</v>
      </c>
      <c r="B4323" s="51">
        <v>1991</v>
      </c>
      <c r="C4323" s="20" t="s">
        <v>392</v>
      </c>
      <c r="D4323" s="20">
        <f>LOG(csv!D4323)</f>
        <v>5.7324814141220957</v>
      </c>
      <c r="E4323" s="53">
        <f>LOG(csv!E4323)</f>
        <v>2.4534664948273384</v>
      </c>
      <c r="F4323" s="51">
        <v>100</v>
      </c>
    </row>
    <row r="4324" spans="1:6" ht="30" x14ac:dyDescent="0.25">
      <c r="A4324" s="46" t="s">
        <v>454</v>
      </c>
      <c r="B4324" s="51">
        <v>1991</v>
      </c>
      <c r="C4324" s="20" t="s">
        <v>392</v>
      </c>
      <c r="D4324" s="20">
        <f>LOG(csv!D4324)</f>
        <v>6.6800628831392448</v>
      </c>
      <c r="E4324" s="53">
        <f>LOG(csv!E4324)</f>
        <v>2.1130863768908132</v>
      </c>
      <c r="F4324" s="51">
        <v>100</v>
      </c>
    </row>
    <row r="4325" spans="1:6" x14ac:dyDescent="0.25">
      <c r="A4325" s="46" t="s">
        <v>455</v>
      </c>
      <c r="B4325" s="51">
        <v>1991</v>
      </c>
      <c r="C4325" s="20" t="s">
        <v>456</v>
      </c>
      <c r="D4325" s="20">
        <f>LOG(csv!D4325)</f>
        <v>6.1219972010242136</v>
      </c>
      <c r="E4325" s="53">
        <f>LOG(csv!E4325)</f>
        <v>3.4970318254403905</v>
      </c>
      <c r="F4325" s="51">
        <v>100</v>
      </c>
    </row>
    <row r="4326" spans="1:6" ht="30" x14ac:dyDescent="0.25">
      <c r="A4326" s="46" t="s">
        <v>457</v>
      </c>
      <c r="B4326" s="51">
        <v>1991</v>
      </c>
      <c r="C4326" s="20" t="s">
        <v>392</v>
      </c>
      <c r="D4326" s="20">
        <f>LOG(csv!D4326)</f>
        <v>7.8737737350573536</v>
      </c>
      <c r="E4326" s="53">
        <f>LOG(csv!E4326)</f>
        <v>2.4320714572045166</v>
      </c>
      <c r="F4326" s="51">
        <v>100</v>
      </c>
    </row>
    <row r="4327" spans="1:6" ht="20" x14ac:dyDescent="0.25">
      <c r="A4327" s="48" t="s">
        <v>458</v>
      </c>
      <c r="B4327" s="51">
        <v>1991</v>
      </c>
      <c r="C4327" s="20" t="s">
        <v>390</v>
      </c>
      <c r="D4327" s="20">
        <f>LOG(csv!D4327)</f>
        <v>4.6743650456185497</v>
      </c>
      <c r="E4327" s="53">
        <f>LOG(csv!E4327)</f>
        <v>4.2762858543713653</v>
      </c>
      <c r="F4327" s="51">
        <v>100</v>
      </c>
    </row>
    <row r="4328" spans="1:6" x14ac:dyDescent="0.25">
      <c r="A4328" s="46" t="s">
        <v>459</v>
      </c>
      <c r="B4328" s="51">
        <v>1991</v>
      </c>
      <c r="C4328" s="20" t="s">
        <v>388</v>
      </c>
      <c r="D4328" s="20">
        <f>LOG(csv!D4328)</f>
        <v>5.9571037499483364</v>
      </c>
      <c r="E4328" s="53">
        <f>LOG(csv!E4328)</f>
        <v>3.2745227181519332</v>
      </c>
      <c r="F4328" s="51">
        <v>100</v>
      </c>
    </row>
    <row r="4329" spans="1:6" ht="20" x14ac:dyDescent="0.25">
      <c r="A4329" s="46" t="s">
        <v>460</v>
      </c>
      <c r="B4329" s="51">
        <v>1991</v>
      </c>
      <c r="C4329" s="20" t="s">
        <v>390</v>
      </c>
      <c r="D4329" s="20">
        <f>LOG(csv!D4329)</f>
        <v>6.7186156035684412</v>
      </c>
      <c r="E4329" s="53">
        <f>LOG(csv!E4329)</f>
        <v>4.4065949357256464</v>
      </c>
      <c r="F4329" s="51">
        <v>100</v>
      </c>
    </row>
    <row r="4330" spans="1:6" ht="20" x14ac:dyDescent="0.25">
      <c r="A4330" s="46" t="s">
        <v>461</v>
      </c>
      <c r="B4330" s="51">
        <v>1991</v>
      </c>
      <c r="C4330" s="20" t="s">
        <v>390</v>
      </c>
      <c r="D4330" s="20">
        <f>LOG(csv!D4330)</f>
        <v>7.7844470785993343</v>
      </c>
      <c r="E4330" s="53">
        <f>LOG(csv!E4330)</f>
        <v>4.3381060519177463</v>
      </c>
      <c r="F4330" s="51">
        <v>100</v>
      </c>
    </row>
    <row r="4331" spans="1:6" ht="20" x14ac:dyDescent="0.25">
      <c r="A4331" s="46" t="s">
        <v>463</v>
      </c>
      <c r="B4331" s="51">
        <v>1991</v>
      </c>
      <c r="C4331" s="20" t="s">
        <v>388</v>
      </c>
      <c r="D4331" s="20">
        <f>LOG(csv!D4331)</f>
        <v>5.4386657373386162</v>
      </c>
      <c r="E4331" s="53">
        <f>LOG(csv!E4331)</f>
        <v>4.2088036326412901</v>
      </c>
      <c r="F4331" s="51">
        <v>100</v>
      </c>
    </row>
    <row r="4332" spans="1:6" ht="30" x14ac:dyDescent="0.25">
      <c r="A4332" s="46" t="s">
        <v>464</v>
      </c>
      <c r="B4332" s="51">
        <v>1991</v>
      </c>
      <c r="C4332" s="20" t="s">
        <v>392</v>
      </c>
      <c r="D4332" s="20">
        <f>LOG(csv!D4332)</f>
        <v>6.1537862152021967</v>
      </c>
      <c r="E4332" s="53">
        <f>LOG(csv!E4332)</f>
        <v>3.7421777891073211</v>
      </c>
      <c r="F4332" s="51">
        <v>100</v>
      </c>
    </row>
    <row r="4333" spans="1:6" ht="14.5" x14ac:dyDescent="0.35">
      <c r="A4333" s="38" t="s">
        <v>465</v>
      </c>
      <c r="B4333" s="51">
        <v>1991</v>
      </c>
      <c r="C4333" s="42" t="s">
        <v>392</v>
      </c>
      <c r="D4333" s="20">
        <f>LOG(csv!D4333)</f>
        <v>6.2152578193254948</v>
      </c>
      <c r="E4333" s="53">
        <f>LOG(csv!E4333)</f>
        <v>2.8615564894230583</v>
      </c>
      <c r="F4333" s="51">
        <v>100</v>
      </c>
    </row>
    <row r="4334" spans="1:6" ht="30" x14ac:dyDescent="0.25">
      <c r="A4334" s="46" t="s">
        <v>467</v>
      </c>
      <c r="B4334" s="51">
        <v>1991</v>
      </c>
      <c r="C4334" s="20" t="s">
        <v>398</v>
      </c>
      <c r="D4334" s="20">
        <f>LOG(csv!D4334)</f>
        <v>6.6685231730607839</v>
      </c>
      <c r="E4334" s="53">
        <f>LOG(csv!E4334)</f>
        <v>3.1188169740314549</v>
      </c>
      <c r="F4334" s="51">
        <v>100</v>
      </c>
    </row>
    <row r="4335" spans="1:6" ht="20" x14ac:dyDescent="0.25">
      <c r="A4335" s="46" t="s">
        <v>468</v>
      </c>
      <c r="B4335" s="51">
        <v>1991</v>
      </c>
      <c r="C4335" s="20" t="s">
        <v>390</v>
      </c>
      <c r="D4335" s="20">
        <f>LOG(csv!D4335)</f>
        <v>7.9160447241061744</v>
      </c>
      <c r="E4335" s="53">
        <f>LOG(csv!E4335)</f>
        <v>4.3667848454949354</v>
      </c>
      <c r="F4335" s="51">
        <v>100</v>
      </c>
    </row>
    <row r="4336" spans="1:6" ht="30" x14ac:dyDescent="0.25">
      <c r="A4336" s="46" t="s">
        <v>469</v>
      </c>
      <c r="B4336" s="51">
        <v>1991</v>
      </c>
      <c r="C4336" s="20" t="s">
        <v>392</v>
      </c>
      <c r="D4336" s="20">
        <f>LOG(csv!D4336)</f>
        <v>7.3504335620320145</v>
      </c>
      <c r="E4336" s="53">
        <f>LOG(csv!E4336)</f>
        <v>2.6419897718710992</v>
      </c>
      <c r="F4336" s="51">
        <v>100</v>
      </c>
    </row>
    <row r="4337" spans="1:6" ht="20" x14ac:dyDescent="0.25">
      <c r="A4337" s="46" t="s">
        <v>471</v>
      </c>
      <c r="B4337" s="51">
        <v>1991</v>
      </c>
      <c r="C4337" s="20" t="s">
        <v>390</v>
      </c>
      <c r="D4337" s="20">
        <f>LOG(csv!D4337)</f>
        <v>7.028898801887796</v>
      </c>
      <c r="E4337" s="53">
        <f>LOG(csv!E4337)</f>
        <v>4.0081046990025282</v>
      </c>
      <c r="F4337" s="51">
        <v>100</v>
      </c>
    </row>
    <row r="4338" spans="1:6" ht="20" x14ac:dyDescent="0.25">
      <c r="A4338" s="46" t="s">
        <v>472</v>
      </c>
      <c r="B4338" s="51">
        <v>1991</v>
      </c>
      <c r="C4338" s="20" t="s">
        <v>413</v>
      </c>
      <c r="D4338" s="20">
        <f>LOG(csv!D4338)</f>
        <v>4.75097869009078</v>
      </c>
      <c r="E4338" s="53">
        <f>LOG(csv!E4338)</f>
        <v>4.2628144068389719</v>
      </c>
      <c r="F4338" s="51">
        <v>100</v>
      </c>
    </row>
    <row r="4339" spans="1:6" ht="30" x14ac:dyDescent="0.25">
      <c r="A4339" s="46" t="s">
        <v>473</v>
      </c>
      <c r="B4339" s="51">
        <v>1991</v>
      </c>
      <c r="C4339" s="20" t="s">
        <v>394</v>
      </c>
      <c r="D4339" s="20">
        <f>LOG(csv!D4339)</f>
        <v>4.9528069677002664</v>
      </c>
      <c r="E4339" s="53">
        <f>LOG(csv!E4339)</f>
        <v>3.3987189204712971</v>
      </c>
      <c r="F4339" s="51">
        <v>100</v>
      </c>
    </row>
    <row r="4340" spans="1:6" ht="30" x14ac:dyDescent="0.25">
      <c r="A4340" s="46" t="s">
        <v>476</v>
      </c>
      <c r="B4340" s="51">
        <v>1991</v>
      </c>
      <c r="C4340" s="20" t="s">
        <v>394</v>
      </c>
      <c r="D4340" s="20">
        <f>LOG(csv!D4340)</f>
        <v>7.0896771352818284</v>
      </c>
      <c r="E4340" s="53">
        <f>LOG(csv!E4340)</f>
        <v>3.0009752112822796</v>
      </c>
      <c r="F4340" s="51">
        <v>100</v>
      </c>
    </row>
    <row r="4341" spans="1:6" ht="30" x14ac:dyDescent="0.25">
      <c r="A4341" s="46" t="s">
        <v>478</v>
      </c>
      <c r="B4341" s="51">
        <v>1991</v>
      </c>
      <c r="C4341" s="20" t="s">
        <v>392</v>
      </c>
      <c r="D4341" s="20">
        <f>LOG(csv!D4341)</f>
        <v>6.9863337267174916</v>
      </c>
      <c r="E4341" s="53">
        <f>LOG(csv!E4341)</f>
        <v>2.6753292011074525</v>
      </c>
      <c r="F4341" s="51">
        <v>100</v>
      </c>
    </row>
    <row r="4342" spans="1:6" ht="30" x14ac:dyDescent="0.25">
      <c r="A4342" s="46" t="s">
        <v>479</v>
      </c>
      <c r="B4342" s="51">
        <v>1991</v>
      </c>
      <c r="C4342" s="20" t="s">
        <v>392</v>
      </c>
      <c r="D4342" s="20">
        <f>LOG(csv!D4342)</f>
        <v>6.1589739943732384</v>
      </c>
      <c r="E4342" s="53">
        <f>LOG(csv!E4342)</f>
        <v>2.376686940067525</v>
      </c>
      <c r="F4342" s="51">
        <v>100</v>
      </c>
    </row>
    <row r="4343" spans="1:6" ht="30" x14ac:dyDescent="0.25">
      <c r="A4343" s="46" t="s">
        <v>480</v>
      </c>
      <c r="B4343" s="51">
        <v>1991</v>
      </c>
      <c r="C4343" s="20" t="s">
        <v>394</v>
      </c>
      <c r="D4343" s="20">
        <f>LOG(csv!D4343)</f>
        <v>5.8849340668927361</v>
      </c>
      <c r="E4343" s="53">
        <f>LOG(csv!E4343)</f>
        <v>2.6714308610607547</v>
      </c>
      <c r="F4343" s="51">
        <v>100</v>
      </c>
    </row>
    <row r="4344" spans="1:6" ht="30" x14ac:dyDescent="0.25">
      <c r="A4344" s="46" t="s">
        <v>481</v>
      </c>
      <c r="B4344" s="51">
        <v>1991</v>
      </c>
      <c r="C4344" s="20" t="s">
        <v>394</v>
      </c>
      <c r="D4344" s="20">
        <f>LOG(csv!D4344)</f>
        <v>6.9195228332867371</v>
      </c>
      <c r="E4344" s="53">
        <f>LOG(csv!E4344)</f>
        <v>2.6808304539227819</v>
      </c>
      <c r="F4344" s="51">
        <v>100</v>
      </c>
    </row>
    <row r="4345" spans="1:6" ht="30" x14ac:dyDescent="0.25">
      <c r="A4345" s="46" t="s">
        <v>482</v>
      </c>
      <c r="B4345" s="51">
        <v>1991</v>
      </c>
      <c r="C4345" s="20" t="s">
        <v>394</v>
      </c>
      <c r="D4345" s="20">
        <f>LOG(csv!D4345)</f>
        <v>6.8648963168362087</v>
      </c>
      <c r="E4345" s="53">
        <f>LOG(csv!E4345)</f>
        <v>2.7843972942208426</v>
      </c>
      <c r="F4345" s="51">
        <v>100</v>
      </c>
    </row>
    <row r="4346" spans="1:6" ht="20" x14ac:dyDescent="0.25">
      <c r="A4346" s="46" t="s">
        <v>484</v>
      </c>
      <c r="B4346" s="51">
        <v>1991</v>
      </c>
      <c r="C4346" s="20" t="s">
        <v>384</v>
      </c>
      <c r="D4346" s="20">
        <f>LOG(csv!D4346)</f>
        <v>6.9991885883938139</v>
      </c>
      <c r="E4346" s="53">
        <f>LOG(csv!E4346)</f>
        <v>3.5229527058469046</v>
      </c>
      <c r="F4346" s="51">
        <v>100</v>
      </c>
    </row>
    <row r="4347" spans="1:6" ht="20" x14ac:dyDescent="0.25">
      <c r="A4347" s="46" t="s">
        <v>485</v>
      </c>
      <c r="B4347" s="51">
        <v>1991</v>
      </c>
      <c r="C4347" s="20" t="s">
        <v>390</v>
      </c>
      <c r="D4347" s="20">
        <f>LOG(csv!D4347)</f>
        <v>5.4762343890657332</v>
      </c>
      <c r="E4347" s="53">
        <f>LOG(csv!E4347)</f>
        <v>4.4317142472917892</v>
      </c>
      <c r="F4347" s="51">
        <v>100</v>
      </c>
    </row>
    <row r="4348" spans="1:6" ht="30" x14ac:dyDescent="0.25">
      <c r="A4348" s="46" t="s">
        <v>486</v>
      </c>
      <c r="B4348" s="51">
        <v>1991</v>
      </c>
      <c r="C4348" s="20" t="s">
        <v>382</v>
      </c>
      <c r="D4348" s="20">
        <f>LOG(csv!D4348)</f>
        <v>9.0395537035788465</v>
      </c>
      <c r="E4348" s="53">
        <f>LOG(csv!E4348)</f>
        <v>2.4904191493591394</v>
      </c>
      <c r="F4348" s="51">
        <v>100</v>
      </c>
    </row>
    <row r="4349" spans="1:6" ht="30" x14ac:dyDescent="0.25">
      <c r="A4349" s="46" t="s">
        <v>487</v>
      </c>
      <c r="B4349" s="51">
        <v>1991</v>
      </c>
      <c r="C4349" s="20" t="s">
        <v>382</v>
      </c>
      <c r="D4349" s="20">
        <f>LOG(csv!D4349)</f>
        <v>8.3899678827424644</v>
      </c>
      <c r="E4349" s="53">
        <f>LOG(csv!E4349)</f>
        <v>2.8415132360431432</v>
      </c>
      <c r="F4349" s="51">
        <v>100</v>
      </c>
    </row>
    <row r="4350" spans="1:6" ht="30" x14ac:dyDescent="0.25">
      <c r="A4350" s="49" t="s">
        <v>488</v>
      </c>
      <c r="B4350" s="51">
        <v>1991</v>
      </c>
      <c r="C4350" s="20" t="s">
        <v>382</v>
      </c>
      <c r="D4350" s="20">
        <f>LOG(csv!D4350)</f>
        <v>7.8368836088612825</v>
      </c>
      <c r="E4350" s="53">
        <f>LOG(csv!E4350)</f>
        <v>3.2654503895865132</v>
      </c>
      <c r="F4350" s="51">
        <v>100</v>
      </c>
    </row>
    <row r="4351" spans="1:6" x14ac:dyDescent="0.25">
      <c r="A4351" s="46" t="s">
        <v>489</v>
      </c>
      <c r="B4351" s="51">
        <v>1991</v>
      </c>
      <c r="C4351" s="20" t="s">
        <v>405</v>
      </c>
      <c r="D4351" s="20">
        <f>LOG(csv!D4351)</f>
        <v>7.4278654317290203</v>
      </c>
      <c r="E4351" s="53">
        <f>LOG(csv!E4351)</f>
        <v>3.9848030146399296</v>
      </c>
      <c r="F4351" s="51">
        <v>100</v>
      </c>
    </row>
    <row r="4352" spans="1:6" ht="20" x14ac:dyDescent="0.25">
      <c r="A4352" s="46" t="s">
        <v>490</v>
      </c>
      <c r="B4352" s="51">
        <v>1991</v>
      </c>
      <c r="C4352" s="20" t="s">
        <v>390</v>
      </c>
      <c r="D4352" s="20">
        <f>LOG(csv!D4352)</f>
        <v>6.6087650436997905</v>
      </c>
      <c r="E4352" s="53">
        <f>LOG(csv!E4352)</f>
        <v>4.1493125633889019</v>
      </c>
      <c r="F4352" s="51">
        <v>100</v>
      </c>
    </row>
    <row r="4353" spans="1:6" ht="20" x14ac:dyDescent="0.25">
      <c r="A4353" s="46" t="s">
        <v>491</v>
      </c>
      <c r="B4353" s="51">
        <v>1991</v>
      </c>
      <c r="C4353" s="20" t="s">
        <v>390</v>
      </c>
      <c r="D4353" s="20">
        <f>LOG(csv!D4353)</f>
        <v>4.8776074365108668</v>
      </c>
      <c r="E4353" s="53">
        <f>LOG(csv!E4353)</f>
        <v>3.7773566861490657</v>
      </c>
      <c r="F4353" s="51">
        <v>100</v>
      </c>
    </row>
    <row r="4354" spans="1:6" x14ac:dyDescent="0.25">
      <c r="A4354" s="46" t="s">
        <v>492</v>
      </c>
      <c r="B4354" s="51">
        <v>1991</v>
      </c>
      <c r="C4354" s="20" t="s">
        <v>405</v>
      </c>
      <c r="D4354" s="20">
        <f>LOG(csv!D4354)</f>
        <v>6.8029184887871788</v>
      </c>
      <c r="E4354" s="53">
        <f>LOG(csv!E4354)</f>
        <v>4.0775862187569389</v>
      </c>
      <c r="F4354" s="51">
        <v>100</v>
      </c>
    </row>
    <row r="4355" spans="1:6" ht="20" x14ac:dyDescent="0.25">
      <c r="A4355" s="46" t="s">
        <v>493</v>
      </c>
      <c r="B4355" s="51">
        <v>1991</v>
      </c>
      <c r="C4355" s="20" t="s">
        <v>390</v>
      </c>
      <c r="D4355" s="20">
        <f>LOG(csv!D4355)</f>
        <v>7.764426538221187</v>
      </c>
      <c r="E4355" s="53">
        <f>LOG(csv!E4355)</f>
        <v>4.340128778941768</v>
      </c>
      <c r="F4355" s="51">
        <v>100</v>
      </c>
    </row>
    <row r="4356" spans="1:6" ht="30" x14ac:dyDescent="0.25">
      <c r="A4356" s="46" t="s">
        <v>494</v>
      </c>
      <c r="B4356" s="51">
        <v>1991</v>
      </c>
      <c r="C4356" s="20" t="s">
        <v>394</v>
      </c>
      <c r="D4356" s="20">
        <f>LOG(csv!D4356)</f>
        <v>6.4406137873311957</v>
      </c>
      <c r="E4356" s="53">
        <f>LOG(csv!E4356)</f>
        <v>3.2284212823633611</v>
      </c>
      <c r="F4356" s="51">
        <v>100</v>
      </c>
    </row>
    <row r="4357" spans="1:6" ht="30" x14ac:dyDescent="0.25">
      <c r="A4357" s="46" t="s">
        <v>495</v>
      </c>
      <c r="B4357" s="51">
        <v>1991</v>
      </c>
      <c r="C4357" s="20" t="s">
        <v>382</v>
      </c>
      <c r="D4357" s="20">
        <f>LOG(csv!D4357)</f>
        <v>8.1053862177305422</v>
      </c>
      <c r="E4357" s="53">
        <f>LOG(csv!E4357)</f>
        <v>4.4554657082663134</v>
      </c>
      <c r="F4357" s="51">
        <v>100</v>
      </c>
    </row>
    <row r="4358" spans="1:6" x14ac:dyDescent="0.25">
      <c r="A4358" s="46" t="s">
        <v>497</v>
      </c>
      <c r="B4358" s="51">
        <v>1991</v>
      </c>
      <c r="C4358" s="20" t="s">
        <v>405</v>
      </c>
      <c r="D4358" s="20">
        <f>LOG(csv!D4358)</f>
        <v>6.7713493252181758</v>
      </c>
      <c r="E4358" s="53">
        <f>LOG(csv!E4358)</f>
        <v>3.0890973179245123</v>
      </c>
      <c r="F4358" s="51">
        <v>100</v>
      </c>
    </row>
    <row r="4359" spans="1:6" ht="30" x14ac:dyDescent="0.25">
      <c r="A4359" s="46" t="s">
        <v>498</v>
      </c>
      <c r="B4359" s="51">
        <v>1991</v>
      </c>
      <c r="C4359" s="20" t="s">
        <v>398</v>
      </c>
      <c r="D4359" s="20">
        <f>LOG(csv!D4359)</f>
        <v>7.1827923984954296</v>
      </c>
      <c r="E4359" s="53">
        <f>LOG(csv!E4359)</f>
        <v>3.1796910963502141</v>
      </c>
      <c r="F4359" s="51">
        <v>100</v>
      </c>
    </row>
    <row r="4360" spans="1:6" ht="30" x14ac:dyDescent="0.25">
      <c r="A4360" s="46" t="s">
        <v>499</v>
      </c>
      <c r="B4360" s="51">
        <v>1991</v>
      </c>
      <c r="C4360" s="20" t="s">
        <v>392</v>
      </c>
      <c r="D4360" s="20">
        <f>LOG(csv!D4360)</f>
        <v>7.540427298930175</v>
      </c>
      <c r="E4360" s="53">
        <f>LOG(csv!E4360)</f>
        <v>2.5268097537334233</v>
      </c>
      <c r="F4360" s="51">
        <v>100</v>
      </c>
    </row>
    <row r="4361" spans="1:6" x14ac:dyDescent="0.25">
      <c r="A4361" s="46" t="s">
        <v>500</v>
      </c>
      <c r="B4361" s="51">
        <v>1991</v>
      </c>
      <c r="C4361" s="20" t="s">
        <v>388</v>
      </c>
      <c r="D4361" s="20">
        <f>LOG(csv!D4361)</f>
        <v>5.0229724449769266</v>
      </c>
      <c r="E4361" s="53">
        <f>LOG(csv!E4361)</f>
        <v>2.8119478497835697</v>
      </c>
      <c r="F4361" s="51">
        <v>100</v>
      </c>
    </row>
    <row r="4362" spans="1:6" x14ac:dyDescent="0.25">
      <c r="A4362" s="46" t="s">
        <v>503</v>
      </c>
      <c r="B4362" s="51">
        <v>1991</v>
      </c>
      <c r="C4362" s="20" t="s">
        <v>405</v>
      </c>
      <c r="D4362" s="20">
        <f>LOG(csv!D4362)</f>
        <v>6.3835268771131224</v>
      </c>
      <c r="E4362" s="53">
        <f>LOG(csv!E4362)</f>
        <v>3.7391685382014117</v>
      </c>
      <c r="F4362" s="51">
        <v>100</v>
      </c>
    </row>
    <row r="4363" spans="1:6" ht="30" x14ac:dyDescent="0.25">
      <c r="A4363" s="46" t="s">
        <v>504</v>
      </c>
      <c r="B4363" s="51">
        <v>1991</v>
      </c>
      <c r="C4363" s="20" t="s">
        <v>398</v>
      </c>
      <c r="D4363" s="20">
        <f>LOG(csv!D4363)</f>
        <v>6.7171625307696985</v>
      </c>
      <c r="E4363" s="53">
        <f>LOG(csv!E4363)</f>
        <v>2.7603886508668816</v>
      </c>
      <c r="F4363" s="51">
        <v>100</v>
      </c>
    </row>
    <row r="4364" spans="1:6" ht="30" x14ac:dyDescent="0.25">
      <c r="A4364" s="48" t="s">
        <v>505</v>
      </c>
      <c r="B4364" s="51">
        <v>1991</v>
      </c>
      <c r="C4364" s="20" t="s">
        <v>382</v>
      </c>
      <c r="D4364" s="20">
        <f>LOG(csv!D4364)</f>
        <v>6.8040358574552471</v>
      </c>
      <c r="E4364" s="53">
        <f>LOG(csv!E4364)</f>
        <v>2.3713949199209567</v>
      </c>
      <c r="F4364" s="51">
        <v>100</v>
      </c>
    </row>
    <row r="4365" spans="1:6" x14ac:dyDescent="0.25">
      <c r="A4365" s="46" t="s">
        <v>506</v>
      </c>
      <c r="B4365" s="51">
        <v>1991</v>
      </c>
      <c r="C4365" s="20" t="s">
        <v>456</v>
      </c>
      <c r="D4365" s="20">
        <f>LOG(csv!D4365)</f>
        <v>6.3569308098981185</v>
      </c>
      <c r="E4365" s="53">
        <f>LOG(csv!E4365)</f>
        <v>3.3727783025018878</v>
      </c>
      <c r="F4365" s="51">
        <v>100</v>
      </c>
    </row>
    <row r="4366" spans="1:6" x14ac:dyDescent="0.25">
      <c r="A4366" s="46" t="s">
        <v>507</v>
      </c>
      <c r="B4366" s="51">
        <v>1991</v>
      </c>
      <c r="C4366" s="20" t="s">
        <v>405</v>
      </c>
      <c r="D4366" s="20">
        <f>LOG(csv!D4366)</f>
        <v>6.5881652215932016</v>
      </c>
      <c r="E4366" s="53">
        <f>LOG(csv!E4366)</f>
        <v>3.208783046144589</v>
      </c>
      <c r="F4366" s="51">
        <v>100</v>
      </c>
    </row>
    <row r="4367" spans="1:6" ht="30" x14ac:dyDescent="0.25">
      <c r="A4367" s="46" t="s">
        <v>508</v>
      </c>
      <c r="B4367" s="51">
        <v>1991</v>
      </c>
      <c r="C4367" s="20" t="s">
        <v>392</v>
      </c>
      <c r="D4367" s="20">
        <f>LOG(csv!D4367)</f>
        <v>6.3058522391426113</v>
      </c>
      <c r="E4367" s="53">
        <f>LOG(csv!E4367)</f>
        <v>2.5728263937401099</v>
      </c>
      <c r="F4367" s="51">
        <v>100</v>
      </c>
    </row>
    <row r="4368" spans="1:6" ht="30" x14ac:dyDescent="0.25">
      <c r="A4368" s="46" t="s">
        <v>509</v>
      </c>
      <c r="B4368" s="51">
        <v>1991</v>
      </c>
      <c r="C4368" s="20" t="s">
        <v>392</v>
      </c>
      <c r="D4368" s="20">
        <f>LOG(csv!D4368)</f>
        <v>6.483159780781012</v>
      </c>
      <c r="E4368" s="53">
        <f>LOG(csv!E4368)</f>
        <v>2.2264363116229546</v>
      </c>
      <c r="F4368" s="51">
        <v>100</v>
      </c>
    </row>
    <row r="4369" spans="1:6" ht="20" x14ac:dyDescent="0.25">
      <c r="A4369" s="46" t="s">
        <v>510</v>
      </c>
      <c r="B4369" s="51">
        <v>1991</v>
      </c>
      <c r="C4369" s="20" t="s">
        <v>386</v>
      </c>
      <c r="D4369" s="20">
        <f>LOG(csv!D4369)</f>
        <v>6.7709075094586062</v>
      </c>
      <c r="E4369" s="53">
        <f>LOG(csv!E4369)</f>
        <v>3.8519460194508697</v>
      </c>
      <c r="F4369" s="51">
        <v>100</v>
      </c>
    </row>
    <row r="4370" spans="1:6" ht="20" x14ac:dyDescent="0.25">
      <c r="A4370" s="46" t="s">
        <v>511</v>
      </c>
      <c r="B4370" s="51">
        <v>1991</v>
      </c>
      <c r="C4370" s="20" t="s">
        <v>390</v>
      </c>
      <c r="D4370" s="20">
        <f>LOG(csv!D4370)</f>
        <v>4.531312831516094</v>
      </c>
      <c r="E4370" s="53">
        <f>LOG(csv!E4370)</f>
        <v>4.7074237866945632</v>
      </c>
      <c r="F4370" s="51">
        <v>100</v>
      </c>
    </row>
    <row r="4371" spans="1:6" x14ac:dyDescent="0.25">
      <c r="A4371" s="46" t="s">
        <v>512</v>
      </c>
      <c r="B4371" s="51">
        <v>1991</v>
      </c>
      <c r="C4371" s="20" t="s">
        <v>456</v>
      </c>
      <c r="D4371" s="20">
        <f>LOG(csv!D4371)</f>
        <v>6.5545989008936587</v>
      </c>
      <c r="E4371" s="53">
        <f>LOG(csv!E4371)</f>
        <v>3.3460781051360606</v>
      </c>
      <c r="F4371" s="51">
        <v>100</v>
      </c>
    </row>
    <row r="4372" spans="1:6" ht="20" x14ac:dyDescent="0.25">
      <c r="A4372" s="46" t="s">
        <v>513</v>
      </c>
      <c r="B4372" s="51">
        <v>1991</v>
      </c>
      <c r="C4372" s="20" t="s">
        <v>390</v>
      </c>
      <c r="D4372" s="20">
        <f>LOG(csv!D4372)</f>
        <v>5.6761565811802148</v>
      </c>
      <c r="E4372" s="53">
        <f>LOG(csv!E4372)</f>
        <v>4.5725963677348629</v>
      </c>
      <c r="F4372" s="51">
        <v>100</v>
      </c>
    </row>
    <row r="4373" spans="1:6" ht="30" x14ac:dyDescent="0.25">
      <c r="A4373" s="46" t="s">
        <v>516</v>
      </c>
      <c r="B4373" s="51">
        <v>1991</v>
      </c>
      <c r="C4373" s="20" t="s">
        <v>392</v>
      </c>
      <c r="D4373" s="20">
        <f>LOG(csv!D4373)</f>
        <v>7.2694071362601118</v>
      </c>
      <c r="E4373" s="53">
        <f>LOG(csv!E4373)</f>
        <v>2.3482767790619867</v>
      </c>
      <c r="F4373" s="51">
        <v>100</v>
      </c>
    </row>
    <row r="4374" spans="1:6" ht="30" x14ac:dyDescent="0.25">
      <c r="A4374" s="46" t="s">
        <v>517</v>
      </c>
      <c r="B4374" s="51">
        <v>1991</v>
      </c>
      <c r="C4374" s="20" t="s">
        <v>392</v>
      </c>
      <c r="D4374" s="20">
        <f>LOG(csv!D4374)</f>
        <v>7.1144083329124337</v>
      </c>
      <c r="E4374" s="53">
        <f>LOG(csv!E4374)</f>
        <v>2.3606590071459714</v>
      </c>
      <c r="F4374" s="51">
        <v>100</v>
      </c>
    </row>
    <row r="4375" spans="1:6" ht="30" x14ac:dyDescent="0.25">
      <c r="A4375" s="46" t="s">
        <v>518</v>
      </c>
      <c r="B4375" s="51">
        <v>1991</v>
      </c>
      <c r="C4375" s="20" t="s">
        <v>382</v>
      </c>
      <c r="D4375" s="20">
        <f>LOG(csv!D4375)</f>
        <v>7.3871380405554348</v>
      </c>
      <c r="E4375" s="53">
        <f>LOG(csv!E4375)</f>
        <v>3.4193898029824399</v>
      </c>
      <c r="F4375" s="51">
        <v>100</v>
      </c>
    </row>
    <row r="4376" spans="1:6" ht="30" x14ac:dyDescent="0.25">
      <c r="A4376" s="46" t="s">
        <v>519</v>
      </c>
      <c r="B4376" s="51">
        <v>1991</v>
      </c>
      <c r="C4376" s="20" t="s">
        <v>382</v>
      </c>
      <c r="D4376" s="20">
        <f>LOG(csv!D4376)</f>
        <v>5.5551041263419521</v>
      </c>
      <c r="E4376" s="53">
        <f>LOG(csv!E4376)</f>
        <v>3.03219668183156</v>
      </c>
      <c r="F4376" s="51">
        <v>100</v>
      </c>
    </row>
    <row r="4377" spans="1:6" ht="30" x14ac:dyDescent="0.25">
      <c r="A4377" s="46" t="s">
        <v>520</v>
      </c>
      <c r="B4377" s="51">
        <v>1991</v>
      </c>
      <c r="C4377" s="20" t="s">
        <v>392</v>
      </c>
      <c r="D4377" s="20">
        <f>LOG(csv!D4377)</f>
        <v>7.068810091704389</v>
      </c>
      <c r="E4377" s="53">
        <f>LOG(csv!E4377)</f>
        <v>2.4970797165284084</v>
      </c>
      <c r="F4377" s="51">
        <v>100</v>
      </c>
    </row>
    <row r="4378" spans="1:6" ht="20" x14ac:dyDescent="0.25">
      <c r="A4378" s="46" t="s">
        <v>521</v>
      </c>
      <c r="B4378" s="51">
        <v>1991</v>
      </c>
      <c r="C4378" s="20" t="s">
        <v>390</v>
      </c>
      <c r="D4378" s="20">
        <f>LOG(csv!D4378)</f>
        <v>5.6022922767449703</v>
      </c>
      <c r="E4378" s="53">
        <f>LOG(csv!E4378)</f>
        <v>3.8858149286953254</v>
      </c>
      <c r="F4378" s="51">
        <v>100</v>
      </c>
    </row>
    <row r="4379" spans="1:6" ht="20" x14ac:dyDescent="0.25">
      <c r="A4379" s="46" t="s">
        <v>522</v>
      </c>
      <c r="B4379" s="51">
        <v>1991</v>
      </c>
      <c r="C4379" s="20" t="s">
        <v>388</v>
      </c>
      <c r="D4379" s="20">
        <f>LOG(csv!D4379)</f>
        <v>4.7811950965511025</v>
      </c>
      <c r="E4379" s="53">
        <f>LOG(csv!E4379)</f>
        <v>3.2309192272604808</v>
      </c>
      <c r="F4379" s="51">
        <v>100</v>
      </c>
    </row>
    <row r="4380" spans="1:6" ht="30" x14ac:dyDescent="0.25">
      <c r="A4380" s="46" t="s">
        <v>524</v>
      </c>
      <c r="B4380" s="51">
        <v>1991</v>
      </c>
      <c r="C4380" s="20" t="s">
        <v>392</v>
      </c>
      <c r="D4380" s="20">
        <f>LOG(csv!D4380)</f>
        <v>6.5020702510154278</v>
      </c>
      <c r="E4380" s="53">
        <f>LOG(csv!E4380)</f>
        <v>2.8412470274464829</v>
      </c>
      <c r="F4380" s="51">
        <v>100</v>
      </c>
    </row>
    <row r="4381" spans="1:6" ht="30" x14ac:dyDescent="0.25">
      <c r="A4381" s="46" t="s">
        <v>525</v>
      </c>
      <c r="B4381" s="51">
        <v>1991</v>
      </c>
      <c r="C4381" s="20" t="s">
        <v>392</v>
      </c>
      <c r="D4381" s="20">
        <f>LOG(csv!D4381)</f>
        <v>6.0937112350178584</v>
      </c>
      <c r="E4381" s="53">
        <f>LOG(csv!E4381)</f>
        <v>3.4264016621887405</v>
      </c>
      <c r="F4381" s="51">
        <v>100</v>
      </c>
    </row>
    <row r="4382" spans="1:6" ht="30" x14ac:dyDescent="0.25">
      <c r="A4382" s="46" t="s">
        <v>527</v>
      </c>
      <c r="B4382" s="51">
        <v>1991</v>
      </c>
      <c r="C4382" s="20" t="s">
        <v>394</v>
      </c>
      <c r="D4382" s="20">
        <f>LOG(csv!D4382)</f>
        <v>8.0312044999546384</v>
      </c>
      <c r="E4382" s="53">
        <f>LOG(csv!E4382)</f>
        <v>3.5563079523351928</v>
      </c>
      <c r="F4382" s="51">
        <v>100</v>
      </c>
    </row>
    <row r="4383" spans="1:6" ht="14.5" x14ac:dyDescent="0.25">
      <c r="A4383" s="47" t="s">
        <v>528</v>
      </c>
      <c r="B4383" s="51">
        <v>1991</v>
      </c>
      <c r="C4383" s="20" t="s">
        <v>388</v>
      </c>
      <c r="D4383" s="20">
        <f>LOG(csv!D4383)</f>
        <v>5.0334398401698985</v>
      </c>
      <c r="E4383" s="53">
        <f>LOG(csv!E4383)</f>
        <v>3.2258740736166365</v>
      </c>
      <c r="F4383" s="51">
        <v>100</v>
      </c>
    </row>
    <row r="4384" spans="1:6" ht="20" x14ac:dyDescent="0.25">
      <c r="A4384" s="46" t="s">
        <v>530</v>
      </c>
      <c r="B4384" s="51">
        <v>1991</v>
      </c>
      <c r="C4384" s="20" t="s">
        <v>390</v>
      </c>
      <c r="D4384" s="20">
        <f>LOG(csv!D4384)</f>
        <v>4.5124575861973435</v>
      </c>
      <c r="E4384" s="53">
        <f>LOG(csv!E4384)</f>
        <v>4.9228657835233163</v>
      </c>
      <c r="F4384" s="51">
        <v>100</v>
      </c>
    </row>
    <row r="4385" spans="1:6" ht="30" x14ac:dyDescent="0.25">
      <c r="A4385" s="46" t="s">
        <v>531</v>
      </c>
      <c r="B4385" s="51">
        <v>1991</v>
      </c>
      <c r="C4385" s="20" t="s">
        <v>382</v>
      </c>
      <c r="D4385" s="20">
        <f>LOG(csv!D4385)</f>
        <v>6.4521275986352595</v>
      </c>
      <c r="E4385" s="53">
        <f>LOG(csv!E4385)</f>
        <v>3.0304519112196537</v>
      </c>
      <c r="F4385" s="51">
        <v>100</v>
      </c>
    </row>
    <row r="4386" spans="1:6" ht="20" x14ac:dyDescent="0.35">
      <c r="A4386" s="46" t="s">
        <v>622</v>
      </c>
      <c r="B4386" s="51">
        <v>1991</v>
      </c>
      <c r="C4386" s="42" t="s">
        <v>384</v>
      </c>
      <c r="D4386" s="20">
        <f>LOG(csv!D4386)</f>
        <v>5.7939013879034285</v>
      </c>
      <c r="E4386" s="53">
        <f>LOG(csv!E4386)</f>
        <v>3.235887950170766</v>
      </c>
      <c r="F4386" s="51">
        <v>100</v>
      </c>
    </row>
    <row r="4387" spans="1:6" ht="20" x14ac:dyDescent="0.25">
      <c r="A4387" s="46" t="s">
        <v>533</v>
      </c>
      <c r="B4387" s="51">
        <v>1991</v>
      </c>
      <c r="C4387" s="20" t="s">
        <v>386</v>
      </c>
      <c r="D4387" s="20">
        <f>LOG(csv!D4387)</f>
        <v>7.5216774641613542</v>
      </c>
      <c r="E4387" s="53">
        <f>LOG(csv!E4387)</f>
        <v>3.1001900892955185</v>
      </c>
      <c r="F4387" s="51">
        <v>100</v>
      </c>
    </row>
    <row r="4388" spans="1:6" ht="30" x14ac:dyDescent="0.25">
      <c r="A4388" s="46" t="s">
        <v>534</v>
      </c>
      <c r="B4388" s="51">
        <v>1991</v>
      </c>
      <c r="C4388" s="20" t="s">
        <v>392</v>
      </c>
      <c r="D4388" s="20">
        <f>LOG(csv!D4388)</f>
        <v>7.2941686214737622</v>
      </c>
      <c r="E4388" s="53">
        <f>LOG(csv!E4388)</f>
        <v>2.3763690116074319</v>
      </c>
      <c r="F4388" s="51">
        <v>100</v>
      </c>
    </row>
    <row r="4389" spans="1:6" ht="30" x14ac:dyDescent="0.25">
      <c r="A4389" s="46" t="s">
        <v>535</v>
      </c>
      <c r="B4389" s="51">
        <v>1991</v>
      </c>
      <c r="C4389" s="20" t="s">
        <v>392</v>
      </c>
      <c r="D4389" s="20">
        <f>LOG(csv!D4389)</f>
        <v>6.3105121238468662</v>
      </c>
      <c r="E4389" s="53">
        <f>LOG(csv!E4389)</f>
        <v>3.3127829568213194</v>
      </c>
      <c r="F4389" s="51">
        <v>100</v>
      </c>
    </row>
    <row r="4390" spans="1:6" ht="30" x14ac:dyDescent="0.25">
      <c r="A4390" s="46" t="s">
        <v>537</v>
      </c>
      <c r="B4390" s="51">
        <v>1991</v>
      </c>
      <c r="C4390" s="20" t="s">
        <v>382</v>
      </c>
      <c r="D4390" s="20">
        <f>LOG(csv!D4390)</f>
        <v>7.4515891473637152</v>
      </c>
      <c r="E4390" s="53">
        <f>LOG(csv!E4390)</f>
        <v>2.3093049635052876</v>
      </c>
      <c r="F4390" s="51">
        <v>100</v>
      </c>
    </row>
    <row r="4391" spans="1:6" ht="20" x14ac:dyDescent="0.25">
      <c r="A4391" s="46" t="s">
        <v>538</v>
      </c>
      <c r="B4391" s="51">
        <v>1991</v>
      </c>
      <c r="C4391" s="20" t="s">
        <v>390</v>
      </c>
      <c r="D4391" s="20">
        <f>LOG(csv!D4391)</f>
        <v>7.217259132062436</v>
      </c>
      <c r="E4391" s="53">
        <f>LOG(csv!E4391)</f>
        <v>4.3315257434640442</v>
      </c>
      <c r="F4391" s="51">
        <v>100</v>
      </c>
    </row>
    <row r="4392" spans="1:6" ht="20" x14ac:dyDescent="0.25">
      <c r="A4392" s="46" t="s">
        <v>540</v>
      </c>
      <c r="B4392" s="51">
        <v>1991</v>
      </c>
      <c r="C4392" s="20" t="s">
        <v>388</v>
      </c>
      <c r="D4392" s="20">
        <f>LOG(csv!D4392)</f>
        <v>5.340931678691331</v>
      </c>
      <c r="E4392" s="53">
        <f>LOG(csv!E4392)</f>
        <v>4.1799296880948908</v>
      </c>
      <c r="F4392" s="51">
        <v>100</v>
      </c>
    </row>
    <row r="4393" spans="1:6" ht="20" x14ac:dyDescent="0.25">
      <c r="A4393" s="46" t="s">
        <v>541</v>
      </c>
      <c r="B4393" s="51">
        <v>1991</v>
      </c>
      <c r="C4393" s="20" t="s">
        <v>388</v>
      </c>
      <c r="D4393" s="20">
        <f>LOG(csv!D4393)</f>
        <v>6.6102490919642483</v>
      </c>
      <c r="E4393" s="53">
        <f>LOG(csv!E4393)</f>
        <v>4.0874290652810856</v>
      </c>
      <c r="F4393" s="51">
        <v>100</v>
      </c>
    </row>
    <row r="4394" spans="1:6" ht="30" x14ac:dyDescent="0.25">
      <c r="A4394" s="46" t="s">
        <v>542</v>
      </c>
      <c r="B4394" s="51">
        <v>1991</v>
      </c>
      <c r="C4394" s="20" t="s">
        <v>394</v>
      </c>
      <c r="D4394" s="20">
        <f>LOG(csv!D4394)</f>
        <v>6.7458652532238945</v>
      </c>
      <c r="E4394" s="53">
        <f>LOG(csv!E4394)</f>
        <v>2.5457990876118544</v>
      </c>
      <c r="F4394" s="51">
        <v>100</v>
      </c>
    </row>
    <row r="4395" spans="1:6" ht="30" x14ac:dyDescent="0.25">
      <c r="A4395" s="46" t="s">
        <v>543</v>
      </c>
      <c r="B4395" s="51">
        <v>1991</v>
      </c>
      <c r="C4395" s="20" t="s">
        <v>392</v>
      </c>
      <c r="D4395" s="20">
        <f>LOG(csv!D4395)</f>
        <v>7.0977809939028047</v>
      </c>
      <c r="E4395" s="53">
        <f>LOG(csv!E4395)</f>
        <v>2.4548203407261475</v>
      </c>
      <c r="F4395" s="51">
        <v>100</v>
      </c>
    </row>
    <row r="4396" spans="1:6" ht="30" x14ac:dyDescent="0.25">
      <c r="A4396" s="46" t="s">
        <v>544</v>
      </c>
      <c r="B4396" s="51">
        <v>1991</v>
      </c>
      <c r="C4396" s="20" t="s">
        <v>392</v>
      </c>
      <c r="D4396" s="20">
        <f>LOG(csv!D4396)</f>
        <v>8.1201121854275922</v>
      </c>
      <c r="E4396" s="53">
        <f>LOG(csv!E4396)</f>
        <v>2.4460332734437613</v>
      </c>
      <c r="F4396" s="51">
        <v>100</v>
      </c>
    </row>
    <row r="4397" spans="1:6" ht="20" x14ac:dyDescent="0.25">
      <c r="A4397" s="46" t="s">
        <v>546</v>
      </c>
      <c r="B4397" s="51">
        <v>1991</v>
      </c>
      <c r="C4397" s="20" t="s">
        <v>390</v>
      </c>
      <c r="D4397" s="20">
        <f>LOG(csv!D4397)</f>
        <v>6.6637781682977844</v>
      </c>
      <c r="E4397" s="53">
        <f>LOG(csv!E4397)</f>
        <v>4.4563194578632936</v>
      </c>
      <c r="F4397" s="51">
        <v>100</v>
      </c>
    </row>
    <row r="4398" spans="1:6" x14ac:dyDescent="0.25">
      <c r="A4398" s="46" t="s">
        <v>547</v>
      </c>
      <c r="B4398" s="51">
        <v>1991</v>
      </c>
      <c r="C4398" s="20" t="s">
        <v>405</v>
      </c>
      <c r="D4398" s="20">
        <f>LOG(csv!D4398)</f>
        <v>6.4916738533633191</v>
      </c>
      <c r="E4398" s="53">
        <f>LOG(csv!E4398)</f>
        <v>3.7776695077845255</v>
      </c>
      <c r="F4398" s="51">
        <v>100</v>
      </c>
    </row>
    <row r="4399" spans="1:6" ht="30" x14ac:dyDescent="0.25">
      <c r="A4399" s="46" t="s">
        <v>548</v>
      </c>
      <c r="B4399" s="51">
        <v>1991</v>
      </c>
      <c r="C4399" s="20" t="s">
        <v>382</v>
      </c>
      <c r="D4399" s="20">
        <f>LOG(csv!D4399)</f>
        <v>8.2195938511343822</v>
      </c>
      <c r="E4399" s="53">
        <f>LOG(csv!E4399)</f>
        <v>2.6136624455198794</v>
      </c>
      <c r="F4399" s="51">
        <v>100</v>
      </c>
    </row>
    <row r="4400" spans="1:6" x14ac:dyDescent="0.25">
      <c r="A4400" s="46" t="s">
        <v>549</v>
      </c>
      <c r="B4400" s="51">
        <v>1991</v>
      </c>
      <c r="C4400" s="20" t="s">
        <v>388</v>
      </c>
      <c r="D4400" s="20">
        <f>LOG(csv!D4400)</f>
        <v>4.3134242671691929</v>
      </c>
      <c r="E4400" s="53">
        <f>LOG(csv!E4400)</f>
        <v>3.7340105772468668</v>
      </c>
      <c r="F4400" s="51">
        <v>100</v>
      </c>
    </row>
    <row r="4401" spans="1:6" ht="14.5" x14ac:dyDescent="0.35">
      <c r="A4401" s="46" t="s">
        <v>623</v>
      </c>
      <c r="B4401" s="51">
        <v>1991</v>
      </c>
      <c r="C4401" s="42" t="s">
        <v>405</v>
      </c>
      <c r="D4401" s="20">
        <f>LOG(csv!D4401)</f>
        <v>6</v>
      </c>
      <c r="E4401" s="53">
        <f>LOG(csv!E4401)</f>
        <v>3.0627403089674372</v>
      </c>
      <c r="F4401" s="51">
        <v>100</v>
      </c>
    </row>
    <row r="4402" spans="1:6" ht="30" x14ac:dyDescent="0.25">
      <c r="A4402" s="46" t="s">
        <v>550</v>
      </c>
      <c r="B4402" s="51">
        <v>1991</v>
      </c>
      <c r="C4402" s="20" t="s">
        <v>394</v>
      </c>
      <c r="D4402" s="20">
        <f>LOG(csv!D4402)</f>
        <v>6.5039702178617533</v>
      </c>
      <c r="E4402" s="53">
        <f>LOG(csv!E4402)</f>
        <v>3.3895043017142434</v>
      </c>
      <c r="F4402" s="51">
        <v>100</v>
      </c>
    </row>
    <row r="4403" spans="1:6" ht="30" x14ac:dyDescent="0.25">
      <c r="A4403" s="46" t="s">
        <v>551</v>
      </c>
      <c r="B4403" s="51">
        <v>1991</v>
      </c>
      <c r="C4403" s="20" t="s">
        <v>388</v>
      </c>
      <c r="D4403" s="20">
        <f>LOG(csv!D4403)</f>
        <v>6.7536247246539736</v>
      </c>
      <c r="E4403" s="53">
        <f>LOG(csv!E4403)</f>
        <v>2.9487290835978648</v>
      </c>
      <c r="F4403" s="51">
        <v>100</v>
      </c>
    </row>
    <row r="4404" spans="1:6" ht="30" x14ac:dyDescent="0.25">
      <c r="A4404" s="46" t="s">
        <v>552</v>
      </c>
      <c r="B4404" s="51">
        <v>1991</v>
      </c>
      <c r="C4404" s="20" t="s">
        <v>394</v>
      </c>
      <c r="D4404" s="20">
        <f>LOG(csv!D4404)</f>
        <v>6.8133450311951629</v>
      </c>
      <c r="E4404" s="53">
        <f>LOG(csv!E4404)</f>
        <v>3.2083014808802059</v>
      </c>
      <c r="F4404" s="51">
        <v>100</v>
      </c>
    </row>
    <row r="4405" spans="1:6" ht="30" x14ac:dyDescent="0.25">
      <c r="A4405" s="46" t="s">
        <v>553</v>
      </c>
      <c r="B4405" s="51">
        <v>1991</v>
      </c>
      <c r="C4405" s="20" t="s">
        <v>394</v>
      </c>
      <c r="D4405" s="20">
        <f>LOG(csv!D4405)</f>
        <v>7.4518263795719939</v>
      </c>
      <c r="E4405" s="53">
        <f>LOG(csv!E4405)</f>
        <v>3.1803325576073069</v>
      </c>
      <c r="F4405" s="51">
        <v>100</v>
      </c>
    </row>
    <row r="4406" spans="1:6" ht="30" x14ac:dyDescent="0.25">
      <c r="A4406" s="46" t="s">
        <v>554</v>
      </c>
      <c r="B4406" s="51">
        <v>1991</v>
      </c>
      <c r="C4406" s="20" t="s">
        <v>382</v>
      </c>
      <c r="D4406" s="20">
        <f>LOG(csv!D4406)</f>
        <v>7.9516710153488024</v>
      </c>
      <c r="E4406" s="53">
        <f>LOG(csv!E4406)</f>
        <v>2.8543821065253878</v>
      </c>
      <c r="F4406" s="51">
        <v>100</v>
      </c>
    </row>
    <row r="4407" spans="1:6" ht="20" x14ac:dyDescent="0.25">
      <c r="A4407" s="46" t="s">
        <v>555</v>
      </c>
      <c r="B4407" s="51">
        <v>1991</v>
      </c>
      <c r="C4407" s="20" t="s">
        <v>384</v>
      </c>
      <c r="D4407" s="20">
        <f>LOG(csv!D4407)</f>
        <v>7.5858764266852852</v>
      </c>
      <c r="E4407" s="53">
        <f>LOG(csv!E4407)</f>
        <v>3.340972478421079</v>
      </c>
      <c r="F4407" s="51">
        <v>100</v>
      </c>
    </row>
    <row r="4408" spans="1:6" ht="20" x14ac:dyDescent="0.25">
      <c r="A4408" s="46" t="s">
        <v>556</v>
      </c>
      <c r="B4408" s="51">
        <v>1991</v>
      </c>
      <c r="C4408" s="20" t="s">
        <v>390</v>
      </c>
      <c r="D4408" s="20">
        <f>LOG(csv!D4408)</f>
        <v>7.025546299509994</v>
      </c>
      <c r="E4408" s="53">
        <f>LOG(csv!E4408)</f>
        <v>3.9523015732344913</v>
      </c>
      <c r="F4408" s="51">
        <v>100</v>
      </c>
    </row>
    <row r="4409" spans="1:6" ht="30" x14ac:dyDescent="0.25">
      <c r="A4409" s="46" t="s">
        <v>557</v>
      </c>
      <c r="B4409" s="51">
        <v>1991</v>
      </c>
      <c r="C4409" s="20" t="s">
        <v>394</v>
      </c>
      <c r="D4409" s="20">
        <f>LOG(csv!D4409)</f>
        <v>6.594081692054294</v>
      </c>
      <c r="E4409" s="53">
        <f>LOG(csv!E4409)</f>
        <v>3.957320784225772</v>
      </c>
      <c r="F4409" s="51">
        <v>100</v>
      </c>
    </row>
    <row r="4410" spans="1:6" x14ac:dyDescent="0.25">
      <c r="A4410" s="46" t="s">
        <v>558</v>
      </c>
      <c r="B4410" s="51">
        <v>1991</v>
      </c>
      <c r="C4410" s="20" t="s">
        <v>405</v>
      </c>
      <c r="D4410" s="20">
        <f>LOG(csv!D4410)</f>
        <v>5.947119406409441</v>
      </c>
      <c r="E4410" s="53">
        <f>LOG(csv!E4410)</f>
        <v>4.1519665484697033</v>
      </c>
      <c r="F4410" s="51">
        <v>100</v>
      </c>
    </row>
    <row r="4411" spans="1:6" ht="30" x14ac:dyDescent="0.25">
      <c r="A4411" s="48" t="s">
        <v>502</v>
      </c>
      <c r="B4411" s="51">
        <v>1991</v>
      </c>
      <c r="C4411" s="20" t="s">
        <v>382</v>
      </c>
      <c r="D4411" s="20">
        <f>LOG(csv!D4411)</f>
        <v>7.6888363224368259</v>
      </c>
      <c r="E4411" s="53">
        <f>LOG(csv!E4411)</f>
        <v>3.8851176041212012</v>
      </c>
      <c r="F4411" s="51">
        <v>100</v>
      </c>
    </row>
    <row r="4412" spans="1:6" ht="30" x14ac:dyDescent="0.25">
      <c r="A4412" s="46" t="s">
        <v>529</v>
      </c>
      <c r="B4412" s="51">
        <v>1991</v>
      </c>
      <c r="C4412" s="20" t="s">
        <v>398</v>
      </c>
      <c r="D4412" s="20">
        <f>LOG(csv!D4412)</f>
        <v>6.6499873680125505</v>
      </c>
      <c r="E4412" s="53">
        <f>LOG(csv!E4412)</f>
        <v>2.9203495024471566</v>
      </c>
      <c r="F4412" s="51">
        <v>100</v>
      </c>
    </row>
    <row r="4413" spans="1:6" ht="20" x14ac:dyDescent="0.25">
      <c r="A4413" s="46" t="s">
        <v>560</v>
      </c>
      <c r="B4413" s="51">
        <v>1991</v>
      </c>
      <c r="C4413" s="20" t="s">
        <v>384</v>
      </c>
      <c r="D4413" s="20">
        <f>LOG(csv!D4413)</f>
        <v>7.3483740330552036</v>
      </c>
      <c r="E4413" s="53">
        <f>LOG(csv!E4413)</f>
        <v>3.1006286495815867</v>
      </c>
      <c r="F4413" s="51">
        <v>100</v>
      </c>
    </row>
    <row r="4414" spans="1:6" ht="30" x14ac:dyDescent="0.25">
      <c r="A4414" s="46" t="s">
        <v>561</v>
      </c>
      <c r="B4414" s="51">
        <v>1991</v>
      </c>
      <c r="C4414" s="20" t="s">
        <v>398</v>
      </c>
      <c r="D4414" s="20">
        <f>LOG(csv!D4414)</f>
        <v>8.1550125954405903</v>
      </c>
      <c r="E4414" s="53">
        <f>LOG(csv!E4414)</f>
        <v>3.5422097609980416</v>
      </c>
      <c r="F4414" s="51">
        <v>100</v>
      </c>
    </row>
    <row r="4415" spans="1:6" ht="30" x14ac:dyDescent="0.25">
      <c r="A4415" s="46" t="s">
        <v>562</v>
      </c>
      <c r="B4415" s="51">
        <v>1991</v>
      </c>
      <c r="C4415" s="20" t="s">
        <v>392</v>
      </c>
      <c r="D4415" s="20">
        <f>LOG(csv!D4415)</f>
        <v>6.9369281350950232</v>
      </c>
      <c r="E4415" s="53">
        <f>LOG(csv!E4415)</f>
        <v>2.4318921077131868</v>
      </c>
      <c r="F4415" s="51">
        <v>100</v>
      </c>
    </row>
    <row r="4416" spans="1:6" ht="30" x14ac:dyDescent="0.25">
      <c r="A4416" s="47" t="s">
        <v>564</v>
      </c>
      <c r="B4416" s="51">
        <v>1991</v>
      </c>
      <c r="C4416" s="20" t="s">
        <v>394</v>
      </c>
      <c r="D4416" s="20">
        <f>LOG(csv!D4416)</f>
        <v>4.5924987489987794</v>
      </c>
      <c r="E4416" s="53">
        <f>LOG(csv!E4416)</f>
        <v>3.7090938689141404</v>
      </c>
      <c r="F4416" s="51">
        <v>100</v>
      </c>
    </row>
    <row r="4417" spans="1:6" ht="30" x14ac:dyDescent="0.25">
      <c r="A4417" s="46" t="s">
        <v>565</v>
      </c>
      <c r="B4417" s="51">
        <v>1991</v>
      </c>
      <c r="C4417" s="20" t="s">
        <v>392</v>
      </c>
      <c r="D4417" s="20">
        <f>LOG(csv!D4417)</f>
        <v>5.226491640270277</v>
      </c>
      <c r="E4417" s="53">
        <f>LOG(csv!E4417)</f>
        <v>3.4883299866485067</v>
      </c>
      <c r="F4417" s="51">
        <v>100</v>
      </c>
    </row>
    <row r="4418" spans="1:6" ht="50" x14ac:dyDescent="0.25">
      <c r="A4418" s="46" t="s">
        <v>567</v>
      </c>
      <c r="B4418" s="51">
        <v>1991</v>
      </c>
      <c r="C4418" s="20" t="s">
        <v>394</v>
      </c>
      <c r="D4418" s="20">
        <f>LOG(csv!D4418)</f>
        <v>5.0713222165053642</v>
      </c>
      <c r="E4418" s="53">
        <f>LOG(csv!E4418)</f>
        <v>3.3735868486252887</v>
      </c>
      <c r="F4418" s="51">
        <v>100</v>
      </c>
    </row>
    <row r="4419" spans="1:6" x14ac:dyDescent="0.25">
      <c r="A4419" s="46" t="s">
        <v>568</v>
      </c>
      <c r="B4419" s="51">
        <v>1991</v>
      </c>
      <c r="C4419" s="20" t="s">
        <v>388</v>
      </c>
      <c r="D4419" s="20">
        <f>LOG(csv!D4419)</f>
        <v>5.2477474726909366</v>
      </c>
      <c r="E4419" s="53">
        <f>LOG(csv!E4419)</f>
        <v>2.8839428576102688</v>
      </c>
      <c r="F4419" s="51">
        <v>100</v>
      </c>
    </row>
    <row r="4420" spans="1:6" ht="20" x14ac:dyDescent="0.25">
      <c r="A4420" s="46" t="s">
        <v>569</v>
      </c>
      <c r="B4420" s="51">
        <v>1991</v>
      </c>
      <c r="C4420" s="20" t="s">
        <v>390</v>
      </c>
      <c r="D4420" s="20">
        <f>LOG(csv!D4420)</f>
        <v>4.4661407178389938</v>
      </c>
      <c r="E4420" s="53">
        <f>LOG(csv!E4420)</f>
        <v>4.3360374495499068</v>
      </c>
      <c r="F4420" s="51">
        <v>100</v>
      </c>
    </row>
    <row r="4421" spans="1:6" ht="30" x14ac:dyDescent="0.25">
      <c r="A4421" s="47" t="s">
        <v>570</v>
      </c>
      <c r="B4421" s="51">
        <v>1991</v>
      </c>
      <c r="C4421" s="20" t="s">
        <v>392</v>
      </c>
      <c r="D4421" s="20">
        <f>LOG(csv!D4421)</f>
        <v>5.2864856612595066</v>
      </c>
      <c r="E4421" s="53">
        <f>LOG(csv!E4421)</f>
        <v>2.7611969180424007</v>
      </c>
      <c r="F4421" s="51">
        <v>100</v>
      </c>
    </row>
    <row r="4422" spans="1:6" ht="20" x14ac:dyDescent="0.25">
      <c r="A4422" s="46" t="s">
        <v>571</v>
      </c>
      <c r="B4422" s="51">
        <v>1991</v>
      </c>
      <c r="C4422" s="20" t="s">
        <v>405</v>
      </c>
      <c r="D4422" s="20">
        <f>LOG(csv!D4422)</f>
        <v>7.4316810210073605</v>
      </c>
      <c r="E4422" s="53">
        <f>LOG(csv!E4422)</f>
        <v>3.8907395824199318</v>
      </c>
      <c r="F4422" s="51">
        <v>100</v>
      </c>
    </row>
    <row r="4423" spans="1:6" ht="30" x14ac:dyDescent="0.25">
      <c r="A4423" s="46" t="s">
        <v>572</v>
      </c>
      <c r="B4423" s="51">
        <v>1991</v>
      </c>
      <c r="C4423" s="20" t="s">
        <v>392</v>
      </c>
      <c r="D4423" s="20">
        <f>LOG(csv!D4423)</f>
        <v>7.0787148891913851</v>
      </c>
      <c r="E4423" s="53">
        <f>LOG(csv!E4423)</f>
        <v>2.8602456867183621</v>
      </c>
      <c r="F4423" s="51">
        <v>100</v>
      </c>
    </row>
    <row r="4424" spans="1:6" ht="20" x14ac:dyDescent="0.25">
      <c r="A4424" s="46" t="s">
        <v>573</v>
      </c>
      <c r="B4424" s="51">
        <v>1991</v>
      </c>
      <c r="C4424" s="20" t="s">
        <v>384</v>
      </c>
      <c r="D4424" s="20">
        <f>LOG(csv!D4424)</f>
        <v>6.9729620046070915</v>
      </c>
      <c r="E4424" s="53">
        <f>LOG(csv!E4424)</f>
        <v>3.401840862756988</v>
      </c>
      <c r="F4424" s="51">
        <v>100</v>
      </c>
    </row>
    <row r="4425" spans="1:6" ht="30" x14ac:dyDescent="0.25">
      <c r="A4425" s="46" t="s">
        <v>574</v>
      </c>
      <c r="B4425" s="51">
        <v>1991</v>
      </c>
      <c r="C4425" s="20" t="s">
        <v>392</v>
      </c>
      <c r="D4425" s="20">
        <f>LOG(csv!D4425)</f>
        <v>4.9113760332360652</v>
      </c>
      <c r="E4425" s="53">
        <f>LOG(csv!E4425)</f>
        <v>3.7235317884028221</v>
      </c>
      <c r="F4425" s="51">
        <v>100</v>
      </c>
    </row>
    <row r="4426" spans="1:6" ht="30" x14ac:dyDescent="0.25">
      <c r="A4426" s="46" t="s">
        <v>575</v>
      </c>
      <c r="B4426" s="51">
        <v>1991</v>
      </c>
      <c r="C4426" s="20" t="s">
        <v>392</v>
      </c>
      <c r="D4426" s="20">
        <f>LOG(csv!D4426)</f>
        <v>6.7785310918988699</v>
      </c>
      <c r="E4426" s="53">
        <f>LOG(csv!E4426)</f>
        <v>2.2959383235145889</v>
      </c>
      <c r="F4426" s="51">
        <v>100</v>
      </c>
    </row>
    <row r="4427" spans="1:6" ht="30" x14ac:dyDescent="0.25">
      <c r="A4427" s="46" t="s">
        <v>576</v>
      </c>
      <c r="B4427" s="51">
        <v>1991</v>
      </c>
      <c r="C4427" s="20" t="s">
        <v>382</v>
      </c>
      <c r="D4427" s="20">
        <f>LOG(csv!D4427)</f>
        <v>6.6524542496118242</v>
      </c>
      <c r="E4427" s="53">
        <f>LOG(csv!E4427)</f>
        <v>4.1615183436356329</v>
      </c>
      <c r="F4427" s="51">
        <v>100</v>
      </c>
    </row>
    <row r="4428" spans="1:6" ht="20" x14ac:dyDescent="0.25">
      <c r="A4428" s="46" t="s">
        <v>577</v>
      </c>
      <c r="B4428" s="51">
        <v>1991</v>
      </c>
      <c r="C4428" s="20" t="s">
        <v>384</v>
      </c>
      <c r="D4428" s="20">
        <f>LOG(csv!D4428)</f>
        <v>6.7355548293456735</v>
      </c>
      <c r="E4428" s="53">
        <f>LOG(csv!E4428)</f>
        <v>3.4281414428967705</v>
      </c>
      <c r="F4428" s="51">
        <v>100</v>
      </c>
    </row>
    <row r="4429" spans="1:6" ht="20" x14ac:dyDescent="0.25">
      <c r="A4429" s="46" t="s">
        <v>578</v>
      </c>
      <c r="B4429" s="51">
        <v>1991</v>
      </c>
      <c r="C4429" s="20" t="s">
        <v>384</v>
      </c>
      <c r="D4429" s="20">
        <f>LOG(csv!D4429)</f>
        <v>6.3032710261660201</v>
      </c>
      <c r="E4429" s="53">
        <f>LOG(csv!E4429)</f>
        <v>3.9623610341165207</v>
      </c>
      <c r="F4429" s="51">
        <v>100</v>
      </c>
    </row>
    <row r="4430" spans="1:6" ht="20" x14ac:dyDescent="0.25">
      <c r="A4430" s="46" t="s">
        <v>579</v>
      </c>
      <c r="B4430" s="51">
        <v>1991</v>
      </c>
      <c r="C4430" s="20" t="s">
        <v>388</v>
      </c>
      <c r="D4430" s="20">
        <f>LOG(csv!D4430)</f>
        <v>5.7422835443140974</v>
      </c>
      <c r="E4430" s="53">
        <f>LOG(csv!E4430)</f>
        <v>2.9994460082050267</v>
      </c>
      <c r="F4430" s="51">
        <v>100</v>
      </c>
    </row>
    <row r="4431" spans="1:6" ht="30" x14ac:dyDescent="0.25">
      <c r="A4431" s="46" t="s">
        <v>580</v>
      </c>
      <c r="B4431" s="51">
        <v>1991</v>
      </c>
      <c r="C4431" s="20" t="s">
        <v>392</v>
      </c>
      <c r="D4431" s="20">
        <f>LOG(csv!D4431)</f>
        <v>6.9475973112738503</v>
      </c>
      <c r="E4431" s="53">
        <f>LOG(csv!E4431)</f>
        <v>2.7271023656220579</v>
      </c>
      <c r="F4431" s="51">
        <v>100</v>
      </c>
    </row>
    <row r="4432" spans="1:6" ht="30" x14ac:dyDescent="0.25">
      <c r="A4432" s="46" t="s">
        <v>581</v>
      </c>
      <c r="B4432" s="51">
        <v>1991</v>
      </c>
      <c r="C4432" s="20" t="s">
        <v>392</v>
      </c>
      <c r="D4432" s="20">
        <f>LOG(csv!D4432)</f>
        <v>7.6453007776360646</v>
      </c>
      <c r="E4432" s="53">
        <f>LOG(csv!E4432)</f>
        <v>3.5245035632647168</v>
      </c>
      <c r="F4432" s="51">
        <v>100</v>
      </c>
    </row>
    <row r="4433" spans="1:6" ht="20" x14ac:dyDescent="0.35">
      <c r="A4433" s="46" t="s">
        <v>624</v>
      </c>
      <c r="B4433" s="51">
        <v>1991</v>
      </c>
      <c r="C4433" s="42" t="s">
        <v>392</v>
      </c>
      <c r="D4433" s="20">
        <f>LOG(csv!D4433)</f>
        <v>7.0913151596972233</v>
      </c>
      <c r="E4433" s="53">
        <f>LOG(csv!E4433)</f>
        <v>3.1460513328439026</v>
      </c>
      <c r="F4433" s="51">
        <v>100</v>
      </c>
    </row>
    <row r="4434" spans="1:6" ht="20" x14ac:dyDescent="0.25">
      <c r="A4434" s="46" t="s">
        <v>582</v>
      </c>
      <c r="B4434" s="51">
        <v>1991</v>
      </c>
      <c r="C4434" s="20" t="s">
        <v>390</v>
      </c>
      <c r="D4434" s="20">
        <f>LOG(csv!D4434)</f>
        <v>7.6063581662857604</v>
      </c>
      <c r="E4434" s="53">
        <f>LOG(csv!E4434)</f>
        <v>4.16973434082123</v>
      </c>
      <c r="F4434" s="51">
        <v>100</v>
      </c>
    </row>
    <row r="4435" spans="1:6" ht="30" x14ac:dyDescent="0.25">
      <c r="A4435" s="46" t="s">
        <v>583</v>
      </c>
      <c r="B4435" s="51">
        <v>1991</v>
      </c>
      <c r="C4435" s="20" t="s">
        <v>382</v>
      </c>
      <c r="D4435" s="20">
        <f>LOG(csv!D4435)</f>
        <v>7.3058292603429287</v>
      </c>
      <c r="E4435" s="53">
        <f>LOG(csv!E4435)</f>
        <v>2.7160633055409873</v>
      </c>
      <c r="F4435" s="51">
        <v>100</v>
      </c>
    </row>
    <row r="4436" spans="1:6" ht="30" x14ac:dyDescent="0.25">
      <c r="A4436" s="46" t="s">
        <v>584</v>
      </c>
      <c r="B4436" s="51">
        <v>1991</v>
      </c>
      <c r="C4436" s="20" t="s">
        <v>392</v>
      </c>
      <c r="D4436" s="20">
        <f>LOG(csv!D4436)</f>
        <v>7.6152805120020135</v>
      </c>
      <c r="E4436" s="53">
        <f>LOG(csv!E4436)</f>
        <v>2.6318826310972852</v>
      </c>
      <c r="F4436" s="51">
        <v>100</v>
      </c>
    </row>
    <row r="4437" spans="1:6" ht="30" x14ac:dyDescent="0.25">
      <c r="A4437" s="46" t="s">
        <v>585</v>
      </c>
      <c r="B4437" s="51">
        <v>1991</v>
      </c>
      <c r="C4437" s="20" t="s">
        <v>394</v>
      </c>
      <c r="D4437" s="20">
        <f>LOG(csv!D4437)</f>
        <v>5.6425802507306173</v>
      </c>
      <c r="E4437" s="53">
        <f>LOG(csv!E4437)</f>
        <v>3.032404425138123</v>
      </c>
      <c r="F4437" s="51">
        <v>100</v>
      </c>
    </row>
    <row r="4438" spans="1:6" ht="30" x14ac:dyDescent="0.25">
      <c r="A4438" s="46" t="s">
        <v>586</v>
      </c>
      <c r="B4438" s="51">
        <v>1991</v>
      </c>
      <c r="C4438" s="20" t="s">
        <v>392</v>
      </c>
      <c r="D4438" s="20">
        <f>LOG(csv!D4438)</f>
        <v>6.0555060013020441</v>
      </c>
      <c r="E4438" s="53">
        <f>LOG(csv!E4438)</f>
        <v>3.1149661498910404</v>
      </c>
      <c r="F4438" s="51">
        <v>100</v>
      </c>
    </row>
    <row r="4439" spans="1:6" ht="20" x14ac:dyDescent="0.25">
      <c r="A4439" s="46" t="s">
        <v>587</v>
      </c>
      <c r="B4439" s="51">
        <v>1991</v>
      </c>
      <c r="C4439" s="20" t="s">
        <v>390</v>
      </c>
      <c r="D4439" s="20">
        <f>LOG(csv!D4439)</f>
        <v>6.9550426109968271</v>
      </c>
      <c r="E4439" s="53">
        <f>LOG(csv!E4439)</f>
        <v>4.4965715116439329</v>
      </c>
      <c r="F4439" s="51">
        <v>100</v>
      </c>
    </row>
    <row r="4440" spans="1:6" ht="20" x14ac:dyDescent="0.25">
      <c r="A4440" s="46" t="s">
        <v>588</v>
      </c>
      <c r="B4440" s="51">
        <v>1991</v>
      </c>
      <c r="C4440" s="20" t="s">
        <v>390</v>
      </c>
      <c r="D4440" s="20">
        <f>LOG(csv!D4440)</f>
        <v>6.8764449772609142</v>
      </c>
      <c r="E4440" s="53">
        <f>LOG(csv!E4440)</f>
        <v>4.5832333561530136</v>
      </c>
      <c r="F4440" s="51">
        <v>100</v>
      </c>
    </row>
    <row r="4441" spans="1:6" x14ac:dyDescent="0.25">
      <c r="A4441" s="46" t="s">
        <v>589</v>
      </c>
      <c r="B4441" s="51">
        <v>1991</v>
      </c>
      <c r="C4441" s="20" t="s">
        <v>405</v>
      </c>
      <c r="D4441" s="20">
        <f>LOG(csv!D4441)</f>
        <v>7.2760332957611249</v>
      </c>
      <c r="E4441" s="53">
        <f>LOG(csv!E4441)</f>
        <v>3.0055300603922532</v>
      </c>
      <c r="F4441" s="51">
        <v>100</v>
      </c>
    </row>
    <row r="4442" spans="1:6" ht="30" x14ac:dyDescent="0.25">
      <c r="A4442" s="46" t="s">
        <v>591</v>
      </c>
      <c r="B4442" s="51">
        <v>1991</v>
      </c>
      <c r="C4442" s="20" t="s">
        <v>398</v>
      </c>
      <c r="D4442" s="20">
        <f>LOG(csv!D4442)</f>
        <v>6.8645594321922756</v>
      </c>
      <c r="E4442" s="53">
        <f>LOG(csv!E4442)</f>
        <v>2.6702681425736126</v>
      </c>
      <c r="F4442" s="51">
        <v>100</v>
      </c>
    </row>
    <row r="4443" spans="1:6" ht="30" x14ac:dyDescent="0.25">
      <c r="A4443" s="46" t="s">
        <v>593</v>
      </c>
      <c r="B4443" s="51">
        <v>1991</v>
      </c>
      <c r="C4443" s="20" t="s">
        <v>382</v>
      </c>
      <c r="D4443" s="20">
        <f>LOG(csv!D4443)</f>
        <v>7.8104448737186072</v>
      </c>
      <c r="E4443" s="53">
        <f>LOG(csv!E4443)</f>
        <v>3.2346717266989478</v>
      </c>
      <c r="F4443" s="51">
        <v>100</v>
      </c>
    </row>
    <row r="4444" spans="1:6" ht="20" x14ac:dyDescent="0.25">
      <c r="A4444" s="46" t="s">
        <v>515</v>
      </c>
      <c r="B4444" s="51">
        <v>1991</v>
      </c>
      <c r="C4444" s="20" t="s">
        <v>384</v>
      </c>
      <c r="D4444" s="20">
        <f>LOG(csv!D4444)</f>
        <v>6.3118712106355614</v>
      </c>
      <c r="E4444" s="53">
        <f>LOG(csv!E4444)</f>
        <v>3.373095576880865</v>
      </c>
      <c r="F4444" s="51">
        <v>100</v>
      </c>
    </row>
    <row r="4445" spans="1:6" ht="20" x14ac:dyDescent="0.35">
      <c r="A4445" s="46" t="s">
        <v>625</v>
      </c>
      <c r="B4445" s="51">
        <v>1991</v>
      </c>
      <c r="C4445" s="42" t="s">
        <v>382</v>
      </c>
      <c r="D4445" s="20">
        <f>LOG(csv!D4445)</f>
        <v>6.0671609060616039</v>
      </c>
      <c r="E4445" s="53">
        <f>LOG(csv!E4445)</f>
        <v>2.5438383733292587</v>
      </c>
      <c r="F4445" s="51">
        <v>100</v>
      </c>
    </row>
    <row r="4446" spans="1:6" ht="30" x14ac:dyDescent="0.25">
      <c r="A4446" s="46" t="s">
        <v>594</v>
      </c>
      <c r="B4446" s="51">
        <v>1991</v>
      </c>
      <c r="C4446" s="20" t="s">
        <v>392</v>
      </c>
      <c r="D4446" s="20">
        <f>LOG(csv!D4446)</f>
        <v>6.7441914011106388</v>
      </c>
      <c r="E4446" s="53">
        <f>LOG(csv!E4446)</f>
        <v>2.6151451253033144</v>
      </c>
      <c r="F4446" s="51">
        <v>100</v>
      </c>
    </row>
    <row r="4447" spans="1:6" x14ac:dyDescent="0.25">
      <c r="A4447" s="46" t="s">
        <v>595</v>
      </c>
      <c r="B4447" s="51">
        <v>1991</v>
      </c>
      <c r="C4447" s="20" t="s">
        <v>388</v>
      </c>
      <c r="D4447" s="20">
        <f>LOG(csv!D4447)</f>
        <v>5.0595217660408505</v>
      </c>
      <c r="E4447" s="53">
        <f>LOG(csv!E4447)</f>
        <v>3.1421240774280985</v>
      </c>
      <c r="F4447" s="51">
        <v>100</v>
      </c>
    </row>
    <row r="4448" spans="1:6" ht="30" x14ac:dyDescent="0.25">
      <c r="A4448" s="47" t="s">
        <v>596</v>
      </c>
      <c r="B4448" s="51">
        <v>1991</v>
      </c>
      <c r="C4448" s="20" t="s">
        <v>394</v>
      </c>
      <c r="D4448" s="20">
        <f>LOG(csv!D4448)</f>
        <v>6.0276928298182444</v>
      </c>
      <c r="E4448" s="53">
        <f>LOG(csv!E4448)</f>
        <v>3.6264005638104515</v>
      </c>
      <c r="F4448" s="51">
        <v>100</v>
      </c>
    </row>
    <row r="4449" spans="1:6" ht="20" x14ac:dyDescent="0.25">
      <c r="A4449" s="46" t="s">
        <v>597</v>
      </c>
      <c r="B4449" s="51">
        <v>1991</v>
      </c>
      <c r="C4449" s="20" t="s">
        <v>386</v>
      </c>
      <c r="D4449" s="20">
        <f>LOG(csv!D4449)</f>
        <v>7.007535015451908</v>
      </c>
      <c r="E4449" s="53">
        <f>LOG(csv!E4449)</f>
        <v>3.1964051175824806</v>
      </c>
      <c r="F4449" s="51">
        <v>100</v>
      </c>
    </row>
    <row r="4450" spans="1:6" x14ac:dyDescent="0.25">
      <c r="A4450" s="46" t="s">
        <v>598</v>
      </c>
      <c r="B4450" s="51">
        <v>1991</v>
      </c>
      <c r="C4450" s="20" t="s">
        <v>405</v>
      </c>
      <c r="D4450" s="20">
        <f>LOG(csv!D4450)</f>
        <v>7.847658756891005</v>
      </c>
      <c r="E4450" s="53">
        <f>LOG(csv!E4450)</f>
        <v>3.4365242844151993</v>
      </c>
      <c r="F4450" s="51">
        <v>100</v>
      </c>
    </row>
    <row r="4451" spans="1:6" ht="30" x14ac:dyDescent="0.25">
      <c r="A4451" s="46" t="s">
        <v>599</v>
      </c>
      <c r="B4451" s="51">
        <v>1991</v>
      </c>
      <c r="C4451" s="20" t="s">
        <v>398</v>
      </c>
      <c r="D4451" s="20">
        <f>LOG(csv!D4451)</f>
        <v>6.7026820786421526</v>
      </c>
      <c r="E4451" s="53">
        <f>LOG(csv!E4451)</f>
        <v>2.9296357684535717</v>
      </c>
      <c r="F4451" s="51">
        <v>100</v>
      </c>
    </row>
    <row r="4452" spans="1:6" x14ac:dyDescent="0.25">
      <c r="A4452" s="46" t="s">
        <v>601</v>
      </c>
      <c r="B4452" s="51">
        <v>1991</v>
      </c>
      <c r="C4452" s="20" t="s">
        <v>388</v>
      </c>
      <c r="D4452" s="20">
        <f>LOG(csv!D4452)</f>
        <v>4.0722498976135144</v>
      </c>
      <c r="E4452" s="53">
        <f>LOG(csv!E4452)</f>
        <v>3.0145940013942036</v>
      </c>
      <c r="F4452" s="51">
        <v>100</v>
      </c>
    </row>
    <row r="4453" spans="1:6" ht="30" x14ac:dyDescent="0.25">
      <c r="A4453" s="46" t="s">
        <v>602</v>
      </c>
      <c r="B4453" s="51">
        <v>1991</v>
      </c>
      <c r="C4453" s="20" t="s">
        <v>392</v>
      </c>
      <c r="D4453" s="20">
        <f>LOG(csv!D4453)</f>
        <v>7.4501837128155204</v>
      </c>
      <c r="E4453" s="53">
        <f>LOG(csv!E4453)</f>
        <v>2.2667332922989276</v>
      </c>
      <c r="F4453" s="51">
        <v>100</v>
      </c>
    </row>
    <row r="4454" spans="1:6" ht="30" x14ac:dyDescent="0.25">
      <c r="A4454" s="46" t="s">
        <v>603</v>
      </c>
      <c r="B4454" s="51">
        <v>1991</v>
      </c>
      <c r="C4454" s="20" t="s">
        <v>398</v>
      </c>
      <c r="D4454" s="20">
        <f>LOG(csv!D4454)</f>
        <v>7.6694174541257576</v>
      </c>
      <c r="E4454" s="53">
        <f>LOG(csv!E4454)</f>
        <v>3.1730957945740066</v>
      </c>
      <c r="F4454" s="51">
        <v>100</v>
      </c>
    </row>
    <row r="4455" spans="1:6" ht="30" x14ac:dyDescent="0.25">
      <c r="A4455" s="46" t="s">
        <v>604</v>
      </c>
      <c r="B4455" s="51">
        <v>1991</v>
      </c>
      <c r="C4455" s="20" t="s">
        <v>405</v>
      </c>
      <c r="D4455" s="20">
        <f>LOG(csv!D4455)</f>
        <v>6.415426281290876</v>
      </c>
      <c r="E4455" s="53">
        <f>LOG(csv!E4455)</f>
        <v>4.4304888118587984</v>
      </c>
      <c r="F4455" s="51">
        <v>100</v>
      </c>
    </row>
    <row r="4456" spans="1:6" ht="20" x14ac:dyDescent="0.25">
      <c r="A4456" s="48" t="s">
        <v>605</v>
      </c>
      <c r="B4456" s="51">
        <v>1991</v>
      </c>
      <c r="C4456" s="20" t="s">
        <v>390</v>
      </c>
      <c r="D4456" s="20">
        <f>LOG(csv!D4456)</f>
        <v>7.7825382148795619</v>
      </c>
      <c r="E4456" s="53">
        <f>LOG(csv!E4456)</f>
        <v>4.298868934415923</v>
      </c>
      <c r="F4456" s="51">
        <v>100</v>
      </c>
    </row>
    <row r="4457" spans="1:6" ht="30" x14ac:dyDescent="0.25">
      <c r="A4457" s="46" t="s">
        <v>592</v>
      </c>
      <c r="B4457" s="51">
        <v>1991</v>
      </c>
      <c r="C4457" s="20" t="s">
        <v>392</v>
      </c>
      <c r="D4457" s="20">
        <f>LOG(csv!D4457)</f>
        <v>7.5733983813918968</v>
      </c>
      <c r="E4457" s="53">
        <f>LOG(csv!E4457)</f>
        <v>2.2873438228200689</v>
      </c>
      <c r="F4457" s="51">
        <v>100</v>
      </c>
    </row>
    <row r="4458" spans="1:6" ht="20" x14ac:dyDescent="0.25">
      <c r="A4458" s="48" t="s">
        <v>606</v>
      </c>
      <c r="B4458" s="51">
        <v>1991</v>
      </c>
      <c r="C4458" s="20" t="s">
        <v>413</v>
      </c>
      <c r="D4458" s="20">
        <f>LOG(csv!D4458)</f>
        <v>8.4748631650071289</v>
      </c>
      <c r="E4458" s="53">
        <f>LOG(csv!E4458)</f>
        <v>4.3874817448272818</v>
      </c>
      <c r="F4458" s="51">
        <v>100</v>
      </c>
    </row>
    <row r="4459" spans="1:6" ht="30" x14ac:dyDescent="0.25">
      <c r="A4459" s="48" t="s">
        <v>612</v>
      </c>
      <c r="B4459" s="51">
        <v>1991</v>
      </c>
      <c r="C4459" s="20" t="s">
        <v>394</v>
      </c>
      <c r="D4459" s="20">
        <f>LOG(csv!D4459)</f>
        <v>5.035849819934441</v>
      </c>
      <c r="E4459" s="53">
        <f>LOG(csv!E4459)</f>
        <v>4.2026381369791563</v>
      </c>
      <c r="F4459" s="51">
        <v>100</v>
      </c>
    </row>
    <row r="4460" spans="1:6" ht="30" x14ac:dyDescent="0.25">
      <c r="A4460" s="46" t="s">
        <v>607</v>
      </c>
      <c r="B4460" s="51">
        <v>1991</v>
      </c>
      <c r="C4460" s="20" t="s">
        <v>394</v>
      </c>
      <c r="D4460" s="20">
        <f>LOG(csv!D4460)</f>
        <v>6.5355386741890982</v>
      </c>
      <c r="E4460" s="53">
        <f>LOG(csv!E4460)</f>
        <v>3.5536210911458954</v>
      </c>
      <c r="F4460" s="51">
        <v>100</v>
      </c>
    </row>
    <row r="4461" spans="1:6" ht="30" x14ac:dyDescent="0.25">
      <c r="A4461" s="46" t="s">
        <v>608</v>
      </c>
      <c r="B4461" s="51">
        <v>1991</v>
      </c>
      <c r="C4461" s="20" t="s">
        <v>398</v>
      </c>
      <c r="D4461" s="20">
        <f>LOG(csv!D4461)</f>
        <v>7.4362761214762214</v>
      </c>
      <c r="E4461" s="53">
        <f>LOG(csv!E4461)</f>
        <v>2.8147851220082334</v>
      </c>
      <c r="F4461" s="51">
        <v>100</v>
      </c>
    </row>
    <row r="4462" spans="1:6" x14ac:dyDescent="0.25">
      <c r="A4462" s="46" t="s">
        <v>609</v>
      </c>
      <c r="B4462" s="51">
        <v>1991</v>
      </c>
      <c r="C4462" s="20" t="s">
        <v>388</v>
      </c>
      <c r="D4462" s="20">
        <f>LOG(csv!D4462)</f>
        <v>5.3198739874768259</v>
      </c>
      <c r="E4462" s="53">
        <f>LOG(csv!E4462)</f>
        <v>3.097822087523999</v>
      </c>
      <c r="F4462" s="51">
        <v>100</v>
      </c>
    </row>
    <row r="4463" spans="1:6" ht="30" x14ac:dyDescent="0.25">
      <c r="A4463" s="46" t="s">
        <v>610</v>
      </c>
      <c r="B4463" s="51">
        <v>1991</v>
      </c>
      <c r="C4463" s="20" t="s">
        <v>394</v>
      </c>
      <c r="D4463" s="20">
        <f>LOG(csv!D4463)</f>
        <v>7.4104471284762887</v>
      </c>
      <c r="E4463" s="53">
        <f>LOG(csv!E4463)</f>
        <v>3.4055937299756986</v>
      </c>
      <c r="F4463" s="51">
        <v>100</v>
      </c>
    </row>
    <row r="4464" spans="1:6" ht="30" x14ac:dyDescent="0.25">
      <c r="A4464" s="48" t="s">
        <v>611</v>
      </c>
      <c r="B4464" s="51">
        <v>1991</v>
      </c>
      <c r="C4464" s="20" t="s">
        <v>382</v>
      </c>
      <c r="D4464" s="20">
        <f>LOG(csv!D4464)</f>
        <v>7.9263577084123877</v>
      </c>
      <c r="E4464" s="53">
        <f>LOG(csv!E4464)</f>
        <v>2.1552324322074701</v>
      </c>
      <c r="F4464" s="51">
        <v>100</v>
      </c>
    </row>
    <row r="4465" spans="1:6" x14ac:dyDescent="0.25">
      <c r="A4465" s="46" t="s">
        <v>616</v>
      </c>
      <c r="B4465" s="51">
        <v>1991</v>
      </c>
      <c r="C4465" s="20" t="s">
        <v>405</v>
      </c>
      <c r="D4465" s="20">
        <f>LOG(csv!D4465)</f>
        <v>7.3315525658302727</v>
      </c>
      <c r="E4465" s="53">
        <f>LOG(csv!E4465)</f>
        <v>2.6737036969802577</v>
      </c>
      <c r="F4465" s="51">
        <v>100</v>
      </c>
    </row>
    <row r="4466" spans="1:6" ht="30" x14ac:dyDescent="0.25">
      <c r="A4466" s="46" t="s">
        <v>617</v>
      </c>
      <c r="B4466" s="51">
        <v>1991</v>
      </c>
      <c r="C4466" s="20" t="s">
        <v>392</v>
      </c>
      <c r="D4466" s="20">
        <f>LOG(csv!D4466)</f>
        <v>7.0607737408432509</v>
      </c>
      <c r="E4466" s="53">
        <f>LOG(csv!E4466)</f>
        <v>2.6064950622816809</v>
      </c>
      <c r="F4466" s="51">
        <v>100</v>
      </c>
    </row>
    <row r="4467" spans="1:6" ht="30" x14ac:dyDescent="0.25">
      <c r="A4467" s="46" t="s">
        <v>618</v>
      </c>
      <c r="B4467" s="51">
        <v>1991</v>
      </c>
      <c r="C4467" s="20" t="s">
        <v>392</v>
      </c>
      <c r="D4467" s="20">
        <f>LOG(csv!D4467)</f>
        <v>7.0876680393782019</v>
      </c>
      <c r="E4467" s="53">
        <f>LOG(csv!E4467)</f>
        <v>2.9046534199584646</v>
      </c>
      <c r="F4467" s="51">
        <v>100</v>
      </c>
    </row>
    <row r="4468" spans="1:6" ht="30" x14ac:dyDescent="0.25">
      <c r="A4468" s="46" t="s">
        <v>381</v>
      </c>
      <c r="B4468" s="51">
        <v>1992</v>
      </c>
      <c r="C4468" s="20" t="s">
        <v>382</v>
      </c>
      <c r="D4468" s="20">
        <f>LOG(csv!D4468)</f>
        <v>7.4921594601053512</v>
      </c>
      <c r="E4468" s="53">
        <f>LOG(csv!E4468)</f>
        <v>2.2704285755012266</v>
      </c>
      <c r="F4468" s="51">
        <v>100</v>
      </c>
    </row>
    <row r="4469" spans="1:6" ht="20" x14ac:dyDescent="0.25">
      <c r="A4469" s="46" t="s">
        <v>383</v>
      </c>
      <c r="B4469" s="51">
        <v>1992</v>
      </c>
      <c r="C4469" s="20" t="s">
        <v>384</v>
      </c>
      <c r="D4469" s="20">
        <f>LOG(csv!D4469)</f>
        <v>6.5540837504654892</v>
      </c>
      <c r="E4469" s="53">
        <f>LOG(csv!E4469)</f>
        <v>2.3394358779804723</v>
      </c>
      <c r="F4469" s="51">
        <v>100</v>
      </c>
    </row>
    <row r="4470" spans="1:6" ht="20" x14ac:dyDescent="0.25">
      <c r="A4470" s="46" t="s">
        <v>385</v>
      </c>
      <c r="B4470" s="51">
        <v>1992</v>
      </c>
      <c r="C4470" s="20" t="s">
        <v>386</v>
      </c>
      <c r="D4470" s="20">
        <f>LOG(csv!D4470)</f>
        <v>7.5175929308559484</v>
      </c>
      <c r="E4470" s="53">
        <f>LOG(csv!E4470)</f>
        <v>3.2470069099765126</v>
      </c>
      <c r="F4470" s="51">
        <v>100</v>
      </c>
    </row>
    <row r="4471" spans="1:6" ht="20" x14ac:dyDescent="0.25">
      <c r="A4471" s="46" t="s">
        <v>389</v>
      </c>
      <c r="B4471" s="51">
        <v>1992</v>
      </c>
      <c r="C4471" s="20" t="s">
        <v>390</v>
      </c>
      <c r="D4471" s="20">
        <f>LOG(csv!D4471)</f>
        <v>4.8524860932356217</v>
      </c>
      <c r="E4471" s="53">
        <f>LOG(csv!E4471)</f>
        <v>4.3126379447002314</v>
      </c>
      <c r="F4471" s="51">
        <v>100</v>
      </c>
    </row>
    <row r="4472" spans="1:6" ht="30" x14ac:dyDescent="0.25">
      <c r="A4472" s="46" t="s">
        <v>391</v>
      </c>
      <c r="B4472" s="51">
        <v>1992</v>
      </c>
      <c r="C4472" s="20" t="s">
        <v>392</v>
      </c>
      <c r="D4472" s="20">
        <f>LOG(csv!D4472)</f>
        <v>7.0837559202283726</v>
      </c>
      <c r="E4472" s="53">
        <f>LOG(csv!E4472)</f>
        <v>2.9408986452982524</v>
      </c>
      <c r="F4472" s="51">
        <v>100</v>
      </c>
    </row>
    <row r="4473" spans="1:6" ht="30" x14ac:dyDescent="0.25">
      <c r="A4473" s="47" t="s">
        <v>395</v>
      </c>
      <c r="B4473" s="51">
        <v>1992</v>
      </c>
      <c r="C4473" s="20" t="s">
        <v>394</v>
      </c>
      <c r="D4473" s="20">
        <f>LOG(csv!D4473)</f>
        <v>4.8395283245775316</v>
      </c>
      <c r="E4473" s="53">
        <f>LOG(csv!E4473)</f>
        <v>3.8248008986543693</v>
      </c>
      <c r="F4473" s="51">
        <v>100</v>
      </c>
    </row>
    <row r="4474" spans="1:6" ht="30" x14ac:dyDescent="0.25">
      <c r="A4474" s="46" t="s">
        <v>396</v>
      </c>
      <c r="B4474" s="51">
        <v>1992</v>
      </c>
      <c r="C4474" s="20" t="s">
        <v>394</v>
      </c>
      <c r="D4474" s="20">
        <f>LOG(csv!D4474)</f>
        <v>7.6012104735850121</v>
      </c>
      <c r="E4474" s="53">
        <f>LOG(csv!E4474)</f>
        <v>3.832382896016016</v>
      </c>
      <c r="F4474" s="51">
        <v>100</v>
      </c>
    </row>
    <row r="4475" spans="1:6" ht="30" x14ac:dyDescent="0.25">
      <c r="A4475" s="46" t="s">
        <v>397</v>
      </c>
      <c r="B4475" s="51">
        <v>1992</v>
      </c>
      <c r="C4475" s="20" t="s">
        <v>398</v>
      </c>
      <c r="D4475" s="20">
        <f>LOG(csv!D4475)</f>
        <v>6.4736872102914358</v>
      </c>
      <c r="E4475" s="53">
        <f>LOG(csv!E4475)</f>
        <v>2.5669284799818919</v>
      </c>
      <c r="F4475" s="51">
        <v>100</v>
      </c>
    </row>
    <row r="4476" spans="1:6" ht="30" x14ac:dyDescent="0.25">
      <c r="A4476" s="46" t="s">
        <v>399</v>
      </c>
      <c r="B4476" s="51">
        <v>1992</v>
      </c>
      <c r="C4476" s="20" t="s">
        <v>394</v>
      </c>
      <c r="D4476" s="20">
        <f>LOG(csv!D4476)</f>
        <v>4.8566745246667775</v>
      </c>
      <c r="E4476" s="53">
        <f>LOG(csv!E4476)</f>
        <v>4.1800677314311425</v>
      </c>
      <c r="F4476" s="51">
        <v>100</v>
      </c>
    </row>
    <row r="4477" spans="1:6" x14ac:dyDescent="0.25">
      <c r="A4477" s="46" t="s">
        <v>400</v>
      </c>
      <c r="B4477" s="51">
        <v>1992</v>
      </c>
      <c r="C4477" s="20" t="s">
        <v>388</v>
      </c>
      <c r="D4477" s="20">
        <f>LOG(csv!D4477)</f>
        <v>7.3067269341885055</v>
      </c>
      <c r="E4477" s="53">
        <f>LOG(csv!E4477)</f>
        <v>4.2693079022894453</v>
      </c>
      <c r="F4477" s="51">
        <v>100</v>
      </c>
    </row>
    <row r="4478" spans="1:6" ht="20" x14ac:dyDescent="0.25">
      <c r="A4478" s="46" t="s">
        <v>401</v>
      </c>
      <c r="B4478" s="51">
        <v>1992</v>
      </c>
      <c r="C4478" s="20" t="s">
        <v>390</v>
      </c>
      <c r="D4478" s="20">
        <f>LOG(csv!D4478)</f>
        <v>6.9134365938537217</v>
      </c>
      <c r="E4478" s="53">
        <f>LOG(csv!E4478)</f>
        <v>4.3948057636597975</v>
      </c>
      <c r="F4478" s="51">
        <v>100</v>
      </c>
    </row>
    <row r="4479" spans="1:6" ht="30" x14ac:dyDescent="0.25">
      <c r="A4479" s="46" t="s">
        <v>402</v>
      </c>
      <c r="B4479" s="51">
        <v>1992</v>
      </c>
      <c r="C4479" s="20" t="s">
        <v>398</v>
      </c>
      <c r="D4479" s="20">
        <f>LOG(csv!D4479)</f>
        <v>6.9010013907616816</v>
      </c>
      <c r="E4479" s="53">
        <f>LOG(csv!E4479)</f>
        <v>2.8300440222497336</v>
      </c>
      <c r="F4479" s="51">
        <v>100</v>
      </c>
    </row>
    <row r="4480" spans="1:6" ht="14.5" x14ac:dyDescent="0.35">
      <c r="A4480" s="46" t="s">
        <v>620</v>
      </c>
      <c r="B4480" s="51">
        <v>1992</v>
      </c>
      <c r="C4480" s="42" t="s">
        <v>394</v>
      </c>
      <c r="D4480" s="20">
        <f>LOG(csv!D4480)</f>
        <v>5.5940808073603616</v>
      </c>
      <c r="E4480" s="53">
        <f>LOG(csv!E4480)</f>
        <v>4.0675219924256991</v>
      </c>
      <c r="F4480" s="51">
        <v>100</v>
      </c>
    </row>
    <row r="4481" spans="1:6" x14ac:dyDescent="0.25">
      <c r="A4481" s="46" t="s">
        <v>404</v>
      </c>
      <c r="B4481" s="51">
        <v>1992</v>
      </c>
      <c r="C4481" s="20" t="s">
        <v>405</v>
      </c>
      <c r="D4481" s="20">
        <f>LOG(csv!D4481)</f>
        <v>5.8442192562412689</v>
      </c>
      <c r="E4481" s="53">
        <f>LOG(csv!E4481)</f>
        <v>3.9584984852069063</v>
      </c>
      <c r="F4481" s="51">
        <v>100</v>
      </c>
    </row>
    <row r="4482" spans="1:6" ht="30" x14ac:dyDescent="0.25">
      <c r="A4482" s="46" t="s">
        <v>406</v>
      </c>
      <c r="B4482" s="51">
        <v>1992</v>
      </c>
      <c r="C4482" s="20" t="s">
        <v>382</v>
      </c>
      <c r="D4482" s="20">
        <f>LOG(csv!D4482)</f>
        <v>8.1683953858024143</v>
      </c>
      <c r="E4482" s="53">
        <f>LOG(csv!E4482)</f>
        <v>2.4559069113363283</v>
      </c>
      <c r="F4482" s="51">
        <v>100</v>
      </c>
    </row>
    <row r="4483" spans="1:6" ht="30" x14ac:dyDescent="0.25">
      <c r="A4483" s="46" t="s">
        <v>407</v>
      </c>
      <c r="B4483" s="51">
        <v>1992</v>
      </c>
      <c r="C4483" s="20" t="s">
        <v>394</v>
      </c>
      <c r="D4483" s="20">
        <f>LOG(csv!D4483)</f>
        <v>5.447021517337439</v>
      </c>
      <c r="E4483" s="53">
        <f>LOG(csv!E4483)</f>
        <v>3.8729846407587596</v>
      </c>
      <c r="F4483" s="51">
        <v>100</v>
      </c>
    </row>
    <row r="4484" spans="1:6" ht="30" x14ac:dyDescent="0.25">
      <c r="A4484" s="46" t="s">
        <v>408</v>
      </c>
      <c r="B4484" s="51">
        <v>1992</v>
      </c>
      <c r="C4484" s="20" t="s">
        <v>398</v>
      </c>
      <c r="D4484" s="20">
        <f>LOG(csv!D4484)</f>
        <v>7.0125424369006533</v>
      </c>
      <c r="E4484" s="53">
        <f>LOG(csv!E4484)</f>
        <v>3.2217343005471579</v>
      </c>
      <c r="F4484" s="51">
        <v>100</v>
      </c>
    </row>
    <row r="4485" spans="1:6" ht="20" x14ac:dyDescent="0.25">
      <c r="A4485" s="46" t="s">
        <v>409</v>
      </c>
      <c r="B4485" s="51">
        <v>1992</v>
      </c>
      <c r="C4485" s="20" t="s">
        <v>390</v>
      </c>
      <c r="D4485" s="20">
        <f>LOG(csv!D4485)</f>
        <v>7.0161583154620404</v>
      </c>
      <c r="E4485" s="53">
        <f>LOG(csv!E4485)</f>
        <v>4.3710262718711386</v>
      </c>
      <c r="F4485" s="51">
        <v>100</v>
      </c>
    </row>
    <row r="4486" spans="1:6" ht="30" x14ac:dyDescent="0.25">
      <c r="A4486" s="46" t="s">
        <v>410</v>
      </c>
      <c r="B4486" s="51">
        <v>1992</v>
      </c>
      <c r="C4486" s="20" t="s">
        <v>394</v>
      </c>
      <c r="D4486" s="20">
        <f>LOG(csv!D4486)</f>
        <v>5.4589851457110132</v>
      </c>
      <c r="E4486" s="53">
        <f>LOG(csv!E4486)</f>
        <v>3.4260104393687385</v>
      </c>
      <c r="F4486" s="51">
        <v>100</v>
      </c>
    </row>
    <row r="4487" spans="1:6" ht="30" x14ac:dyDescent="0.25">
      <c r="A4487" s="46" t="s">
        <v>411</v>
      </c>
      <c r="B4487" s="51">
        <v>1992</v>
      </c>
      <c r="C4487" s="20" t="s">
        <v>392</v>
      </c>
      <c r="D4487" s="20">
        <f>LOG(csv!D4487)</f>
        <v>6.8955851826257453</v>
      </c>
      <c r="E4487" s="53">
        <f>LOG(csv!E4487)</f>
        <v>2.4986114362953358</v>
      </c>
      <c r="F4487" s="51">
        <v>100</v>
      </c>
    </row>
    <row r="4488" spans="1:6" ht="20" x14ac:dyDescent="0.25">
      <c r="A4488" s="46" t="s">
        <v>412</v>
      </c>
      <c r="B4488" s="51">
        <v>1992</v>
      </c>
      <c r="C4488" s="20" t="s">
        <v>413</v>
      </c>
      <c r="D4488" s="20">
        <f>LOG(csv!D4488)</f>
        <v>4.8180476510995192</v>
      </c>
      <c r="E4488" s="53">
        <f>LOG(csv!E4488)</f>
        <v>4.4574228797796431</v>
      </c>
      <c r="F4488" s="51">
        <v>100</v>
      </c>
    </row>
    <row r="4489" spans="1:6" ht="30" x14ac:dyDescent="0.25">
      <c r="A4489" s="46" t="s">
        <v>414</v>
      </c>
      <c r="B4489" s="51">
        <v>1992</v>
      </c>
      <c r="C4489" s="20" t="s">
        <v>382</v>
      </c>
      <c r="D4489" s="20">
        <f>LOG(csv!D4489)</f>
        <v>6.3578820808251244</v>
      </c>
      <c r="E4489" s="53">
        <f>LOG(csv!E4489)</f>
        <v>2.6766139298503258</v>
      </c>
      <c r="F4489" s="51">
        <v>100</v>
      </c>
    </row>
    <row r="4490" spans="1:6" ht="30" x14ac:dyDescent="0.25">
      <c r="A4490" s="48" t="s">
        <v>415</v>
      </c>
      <c r="B4490" s="51">
        <v>1992</v>
      </c>
      <c r="C4490" s="20" t="s">
        <v>394</v>
      </c>
      <c r="D4490" s="20">
        <f>LOG(csv!D4490)</f>
        <v>6.9537136028655411</v>
      </c>
      <c r="E4490" s="53">
        <f>LOG(csv!E4490)</f>
        <v>2.8983857948349021</v>
      </c>
      <c r="F4490" s="51">
        <v>100</v>
      </c>
    </row>
    <row r="4491" spans="1:6" ht="20" x14ac:dyDescent="0.25">
      <c r="A4491" s="47" t="s">
        <v>416</v>
      </c>
      <c r="B4491" s="51">
        <v>1992</v>
      </c>
      <c r="C4491" s="20" t="s">
        <v>384</v>
      </c>
      <c r="D4491" s="20">
        <f>LOG(csv!D4491)</f>
        <v>6.6531136764073171</v>
      </c>
      <c r="E4491" s="53">
        <f>LOG(csv!E4491)</f>
        <v>2.5517072778287813</v>
      </c>
      <c r="F4491" s="51">
        <v>100</v>
      </c>
    </row>
    <row r="4492" spans="1:6" ht="30" x14ac:dyDescent="0.25">
      <c r="A4492" s="46" t="s">
        <v>417</v>
      </c>
      <c r="B4492" s="51">
        <v>1992</v>
      </c>
      <c r="C4492" s="20" t="s">
        <v>392</v>
      </c>
      <c r="D4492" s="20">
        <f>LOG(csv!D4492)</f>
        <v>6.214799621906586</v>
      </c>
      <c r="E4492" s="53">
        <f>LOG(csv!E4492)</f>
        <v>3.4531955213296985</v>
      </c>
      <c r="F4492" s="51">
        <v>100</v>
      </c>
    </row>
    <row r="4493" spans="1:6" ht="30" x14ac:dyDescent="0.25">
      <c r="A4493" s="46" t="s">
        <v>418</v>
      </c>
      <c r="B4493" s="51">
        <v>1992</v>
      </c>
      <c r="C4493" s="20" t="s">
        <v>394</v>
      </c>
      <c r="D4493" s="20">
        <f>LOG(csv!D4493)</f>
        <v>8.2743385220731476</v>
      </c>
      <c r="E4493" s="53">
        <f>LOG(csv!E4493)</f>
        <v>3.4113177848914469</v>
      </c>
      <c r="F4493" s="51">
        <v>100</v>
      </c>
    </row>
    <row r="4494" spans="1:6" ht="30" x14ac:dyDescent="0.25">
      <c r="A4494" s="48" t="s">
        <v>420</v>
      </c>
      <c r="B4494" s="51">
        <v>1992</v>
      </c>
      <c r="C4494" s="20" t="s">
        <v>382</v>
      </c>
      <c r="D4494" s="20">
        <f>LOG(csv!D4494)</f>
        <v>5.579147689887467</v>
      </c>
      <c r="E4494" s="53">
        <f>LOG(csv!E4494)</f>
        <v>4.1869934355622895</v>
      </c>
      <c r="F4494" s="51">
        <v>100</v>
      </c>
    </row>
    <row r="4495" spans="1:6" ht="20" x14ac:dyDescent="0.25">
      <c r="A4495" s="46" t="s">
        <v>421</v>
      </c>
      <c r="B4495" s="51">
        <v>1992</v>
      </c>
      <c r="C4495" s="20" t="s">
        <v>384</v>
      </c>
      <c r="D4495" s="20">
        <f>LOG(csv!D4495)</f>
        <v>6.8683720815186007</v>
      </c>
      <c r="E4495" s="53">
        <f>LOG(csv!E4495)</f>
        <v>3.0834957685299433</v>
      </c>
      <c r="F4495" s="51">
        <v>100</v>
      </c>
    </row>
    <row r="4496" spans="1:6" ht="30" x14ac:dyDescent="0.25">
      <c r="A4496" s="46" t="s">
        <v>422</v>
      </c>
      <c r="B4496" s="51">
        <v>1992</v>
      </c>
      <c r="C4496" s="20" t="s">
        <v>392</v>
      </c>
      <c r="D4496" s="20">
        <f>LOG(csv!D4496)</f>
        <v>7.1431076481125997</v>
      </c>
      <c r="E4496" s="53">
        <f>LOG(csv!E4496)</f>
        <v>2.381951082470561</v>
      </c>
      <c r="F4496" s="51">
        <v>100</v>
      </c>
    </row>
    <row r="4497" spans="1:6" ht="30" x14ac:dyDescent="0.25">
      <c r="A4497" s="46" t="s">
        <v>424</v>
      </c>
      <c r="B4497" s="51">
        <v>1992</v>
      </c>
      <c r="C4497" s="20" t="s">
        <v>392</v>
      </c>
      <c r="D4497" s="20">
        <f>LOG(csv!D4497)</f>
        <v>6.9079521720326253</v>
      </c>
      <c r="E4497" s="53">
        <f>LOG(csv!E4497)</f>
        <v>2.2641501014655638</v>
      </c>
      <c r="F4497" s="51">
        <v>100</v>
      </c>
    </row>
    <row r="4498" spans="1:6" ht="30" x14ac:dyDescent="0.25">
      <c r="A4498" s="46" t="s">
        <v>425</v>
      </c>
      <c r="B4498" s="51">
        <v>1992</v>
      </c>
      <c r="C4498" s="20" t="s">
        <v>382</v>
      </c>
      <c r="D4498" s="20">
        <f>LOG(csv!D4498)</f>
        <v>7.142434113551853</v>
      </c>
      <c r="E4498" s="53">
        <f>LOG(csv!E4498)</f>
        <v>2.5083796807346901</v>
      </c>
      <c r="F4498" s="51">
        <v>100</v>
      </c>
    </row>
    <row r="4499" spans="1:6" ht="30" x14ac:dyDescent="0.25">
      <c r="A4499" s="46" t="s">
        <v>426</v>
      </c>
      <c r="B4499" s="51">
        <v>1992</v>
      </c>
      <c r="C4499" s="20" t="s">
        <v>392</v>
      </c>
      <c r="D4499" s="20">
        <f>LOG(csv!D4499)</f>
        <v>7.2390666749484458</v>
      </c>
      <c r="E4499" s="53">
        <f>LOG(csv!E4499)</f>
        <v>2.9496649792555383</v>
      </c>
      <c r="F4499" s="51">
        <v>100</v>
      </c>
    </row>
    <row r="4500" spans="1:6" ht="20" x14ac:dyDescent="0.25">
      <c r="A4500" s="46" t="s">
        <v>427</v>
      </c>
      <c r="B4500" s="51">
        <v>1992</v>
      </c>
      <c r="C4500" s="20" t="s">
        <v>413</v>
      </c>
      <c r="D4500" s="20">
        <f>LOG(csv!D4500)</f>
        <v>7.5198139806642468</v>
      </c>
      <c r="E4500" s="53">
        <f>LOG(csv!E4500)</f>
        <v>4.3174626401923568</v>
      </c>
      <c r="F4500" s="51">
        <v>100</v>
      </c>
    </row>
    <row r="4501" spans="1:6" ht="30" x14ac:dyDescent="0.25">
      <c r="A4501" s="48" t="s">
        <v>428</v>
      </c>
      <c r="B4501" s="51">
        <v>1992</v>
      </c>
      <c r="C4501" s="20" t="s">
        <v>392</v>
      </c>
      <c r="D4501" s="20">
        <f>LOG(csv!D4501)</f>
        <v>5.6242604321501801</v>
      </c>
      <c r="E4501" s="53">
        <f>LOG(csv!E4501)</f>
        <v>2.9984075619027002</v>
      </c>
      <c r="F4501" s="51">
        <v>100</v>
      </c>
    </row>
    <row r="4502" spans="1:6" ht="30" x14ac:dyDescent="0.25">
      <c r="A4502" s="47" t="s">
        <v>430</v>
      </c>
      <c r="B4502" s="51">
        <v>1992</v>
      </c>
      <c r="C4502" s="20" t="s">
        <v>392</v>
      </c>
      <c r="D4502" s="20">
        <f>LOG(csv!D4502)</f>
        <v>6.6338072750716996</v>
      </c>
      <c r="E4502" s="53">
        <f>LOG(csv!E4502)</f>
        <v>2.6599716094698787</v>
      </c>
      <c r="F4502" s="51">
        <v>100</v>
      </c>
    </row>
    <row r="4503" spans="1:6" ht="30" x14ac:dyDescent="0.25">
      <c r="A4503" s="46" t="s">
        <v>431</v>
      </c>
      <c r="B4503" s="51">
        <v>1992</v>
      </c>
      <c r="C4503" s="20" t="s">
        <v>392</v>
      </c>
      <c r="D4503" s="20">
        <f>LOG(csv!D4503)</f>
        <v>6.9975698940234352</v>
      </c>
      <c r="E4503" s="53">
        <f>LOG(csv!E4503)</f>
        <v>2.4717988351426925</v>
      </c>
      <c r="F4503" s="51">
        <v>100</v>
      </c>
    </row>
    <row r="4504" spans="1:6" ht="20" x14ac:dyDescent="0.35">
      <c r="A4504" s="46" t="s">
        <v>621</v>
      </c>
      <c r="B4504" s="51">
        <v>1992</v>
      </c>
      <c r="C4504" s="42" t="s">
        <v>390</v>
      </c>
      <c r="D4504" s="20">
        <f>LOG(csv!D4504)</f>
        <v>5.2144649992517262</v>
      </c>
      <c r="E4504" s="53">
        <f>LOG(csv!E4504)</f>
        <v>4.5680807232626819</v>
      </c>
      <c r="F4504" s="51">
        <v>100</v>
      </c>
    </row>
    <row r="4505" spans="1:6" ht="30" x14ac:dyDescent="0.25">
      <c r="A4505" s="46" t="s">
        <v>432</v>
      </c>
      <c r="B4505" s="51">
        <v>1992</v>
      </c>
      <c r="C4505" s="20" t="s">
        <v>394</v>
      </c>
      <c r="D4505" s="20">
        <f>LOG(csv!D4505)</f>
        <v>7.2077479476017414</v>
      </c>
      <c r="E4505" s="53">
        <f>LOG(csv!E4505)</f>
        <v>3.515565105536711</v>
      </c>
      <c r="F4505" s="51">
        <v>100</v>
      </c>
    </row>
    <row r="4506" spans="1:6" ht="30" x14ac:dyDescent="0.25">
      <c r="A4506" s="46" t="s">
        <v>433</v>
      </c>
      <c r="B4506" s="51">
        <v>1992</v>
      </c>
      <c r="C4506" s="20" t="s">
        <v>382</v>
      </c>
      <c r="D4506" s="20">
        <f>LOG(csv!D4506)</f>
        <v>9.1185866769336243</v>
      </c>
      <c r="E4506" s="53">
        <f>LOG(csv!E4506)</f>
        <v>2.5620068022218083</v>
      </c>
      <c r="F4506" s="51">
        <v>100</v>
      </c>
    </row>
    <row r="4507" spans="1:6" ht="30" x14ac:dyDescent="0.25">
      <c r="A4507" s="48" t="s">
        <v>483</v>
      </c>
      <c r="B4507" s="51">
        <v>1992</v>
      </c>
      <c r="C4507" s="20" t="s">
        <v>382</v>
      </c>
      <c r="D4507" s="20">
        <f>LOG(csv!D4507)</f>
        <v>6.8413865035063104</v>
      </c>
      <c r="E4507" s="53">
        <f>LOG(csv!E4507)</f>
        <v>4.2547034329723514</v>
      </c>
      <c r="F4507" s="51">
        <v>100</v>
      </c>
    </row>
    <row r="4508" spans="1:6" ht="30" x14ac:dyDescent="0.25">
      <c r="A4508" s="48" t="s">
        <v>514</v>
      </c>
      <c r="B4508" s="51">
        <v>1992</v>
      </c>
      <c r="C4508" s="20" t="s">
        <v>382</v>
      </c>
      <c r="D4508" s="20">
        <f>LOG(csv!D4508)</f>
        <v>5.656218023915069</v>
      </c>
      <c r="E4508" s="53">
        <f>LOG(csv!E4508)</f>
        <v>4.0837193782905441</v>
      </c>
      <c r="F4508" s="51">
        <v>100</v>
      </c>
    </row>
    <row r="4509" spans="1:6" ht="30" x14ac:dyDescent="0.25">
      <c r="A4509" s="46" t="s">
        <v>434</v>
      </c>
      <c r="B4509" s="51">
        <v>1992</v>
      </c>
      <c r="C4509" s="20" t="s">
        <v>394</v>
      </c>
      <c r="D4509" s="20">
        <f>LOG(csv!D4509)</f>
        <v>7.639417106179148</v>
      </c>
      <c r="E4509" s="53">
        <f>LOG(csv!E4509)</f>
        <v>3.141721378063711</v>
      </c>
      <c r="F4509" s="51">
        <v>100</v>
      </c>
    </row>
    <row r="4510" spans="1:6" ht="30" x14ac:dyDescent="0.25">
      <c r="A4510" s="46" t="s">
        <v>435</v>
      </c>
      <c r="B4510" s="51">
        <v>1992</v>
      </c>
      <c r="C4510" s="20" t="s">
        <v>392</v>
      </c>
      <c r="D4510" s="20">
        <f>LOG(csv!D4510)</f>
        <v>5.8394453640705288</v>
      </c>
      <c r="E4510" s="53">
        <f>LOG(csv!E4510)</f>
        <v>2.7814920980543718</v>
      </c>
      <c r="F4510" s="51">
        <v>100</v>
      </c>
    </row>
    <row r="4511" spans="1:6" ht="30" x14ac:dyDescent="0.35">
      <c r="A4511" s="37" t="s">
        <v>436</v>
      </c>
      <c r="B4511" s="51">
        <v>1992</v>
      </c>
      <c r="C4511" s="20" t="s">
        <v>392</v>
      </c>
      <c r="D4511" s="20">
        <f>LOG(csv!D4511)</f>
        <v>7.7969942094925013</v>
      </c>
      <c r="E4511" s="53">
        <f>LOG(csv!E4511)</f>
        <v>3.0668231072872909</v>
      </c>
      <c r="F4511" s="51">
        <v>100</v>
      </c>
    </row>
    <row r="4512" spans="1:6" ht="30" x14ac:dyDescent="0.25">
      <c r="A4512" s="46" t="s">
        <v>439</v>
      </c>
      <c r="B4512" s="51">
        <v>1992</v>
      </c>
      <c r="C4512" s="20" t="s">
        <v>394</v>
      </c>
      <c r="D4512" s="20">
        <f>LOG(csv!D4512)</f>
        <v>6.6101554283471424</v>
      </c>
      <c r="E4512" s="53">
        <f>LOG(csv!E4512)</f>
        <v>3.4202842860356579</v>
      </c>
      <c r="F4512" s="51">
        <v>100</v>
      </c>
    </row>
    <row r="4513" spans="1:6" ht="30" x14ac:dyDescent="0.25">
      <c r="A4513" s="48" t="s">
        <v>440</v>
      </c>
      <c r="B4513" s="51">
        <v>1992</v>
      </c>
      <c r="C4513" s="20" t="s">
        <v>392</v>
      </c>
      <c r="D4513" s="20">
        <f>LOG(csv!D4513)</f>
        <v>7.2468638598466191</v>
      </c>
      <c r="E4513" s="53">
        <f>LOG(csv!E4513)</f>
        <v>2.9318830168473045</v>
      </c>
      <c r="F4513" s="51">
        <v>100</v>
      </c>
    </row>
    <row r="4514" spans="1:6" ht="20" x14ac:dyDescent="0.25">
      <c r="A4514" s="46" t="s">
        <v>441</v>
      </c>
      <c r="B4514" s="51">
        <v>1992</v>
      </c>
      <c r="C4514" s="20" t="s">
        <v>384</v>
      </c>
      <c r="D4514" s="20">
        <f>LOG(csv!D4514)</f>
        <v>6.6527054444655631</v>
      </c>
      <c r="E4514" s="53">
        <f>LOG(csv!E4514)</f>
        <v>3.6929252366557752</v>
      </c>
      <c r="F4514" s="51">
        <v>100</v>
      </c>
    </row>
    <row r="4515" spans="1:6" ht="30" x14ac:dyDescent="0.25">
      <c r="A4515" s="46" t="s">
        <v>442</v>
      </c>
      <c r="B4515" s="51">
        <v>1992</v>
      </c>
      <c r="C4515" s="20" t="s">
        <v>394</v>
      </c>
      <c r="D4515" s="20">
        <f>LOG(csv!D4515)</f>
        <v>7.0562498682735049</v>
      </c>
      <c r="E4515" s="53">
        <f>LOG(csv!E4515)</f>
        <v>3.3132808792606814</v>
      </c>
      <c r="F4515" s="51">
        <v>100</v>
      </c>
    </row>
    <row r="4516" spans="1:6" x14ac:dyDescent="0.25">
      <c r="A4516" s="46" t="s">
        <v>443</v>
      </c>
      <c r="B4516" s="51">
        <v>1992</v>
      </c>
      <c r="C4516" s="20" t="s">
        <v>405</v>
      </c>
      <c r="D4516" s="20">
        <f>LOG(csv!D4516)</f>
        <v>5.8944827687448926</v>
      </c>
      <c r="E4516" s="53">
        <f>LOG(csv!E4516)</f>
        <v>4.0534653665841489</v>
      </c>
      <c r="F4516" s="51">
        <v>100</v>
      </c>
    </row>
    <row r="4517" spans="1:6" ht="20" x14ac:dyDescent="0.25">
      <c r="A4517" s="46" t="s">
        <v>444</v>
      </c>
      <c r="B4517" s="51">
        <v>1992</v>
      </c>
      <c r="C4517" s="20" t="s">
        <v>384</v>
      </c>
      <c r="D4517" s="20">
        <f>LOG(csv!D4517)</f>
        <v>7.0101071532610675</v>
      </c>
      <c r="E4517" s="53">
        <f>LOG(csv!E4517)</f>
        <v>3.5235715643544245</v>
      </c>
      <c r="F4517" s="51">
        <v>100</v>
      </c>
    </row>
    <row r="4518" spans="1:6" ht="30" x14ac:dyDescent="0.25">
      <c r="A4518" s="47" t="s">
        <v>436</v>
      </c>
      <c r="B4518" s="51">
        <v>1992</v>
      </c>
      <c r="C4518" s="20" t="s">
        <v>392</v>
      </c>
      <c r="D4518" s="20">
        <f>LOG(csv!D4518)</f>
        <v>7.7969942094925013</v>
      </c>
      <c r="E4518" s="53">
        <f>LOG(csv!E4518)</f>
        <v>2.3379536162785399</v>
      </c>
      <c r="F4518" s="51">
        <v>100</v>
      </c>
    </row>
    <row r="4519" spans="1:6" ht="20" x14ac:dyDescent="0.25">
      <c r="A4519" s="46" t="s">
        <v>445</v>
      </c>
      <c r="B4519" s="51">
        <v>1992</v>
      </c>
      <c r="C4519" s="20" t="s">
        <v>390</v>
      </c>
      <c r="D4519" s="20">
        <f>LOG(csv!D4519)</f>
        <v>6.73644917222994</v>
      </c>
      <c r="E4519" s="53">
        <f>LOG(csv!E4519)</f>
        <v>4.4702070659107322</v>
      </c>
      <c r="F4519" s="51">
        <v>100</v>
      </c>
    </row>
    <row r="4520" spans="1:6" ht="30" x14ac:dyDescent="0.25">
      <c r="A4520" s="46" t="s">
        <v>446</v>
      </c>
      <c r="B4520" s="51">
        <v>1992</v>
      </c>
      <c r="C4520" s="20" t="s">
        <v>392</v>
      </c>
      <c r="D4520" s="20">
        <f>LOG(csv!D4520)</f>
        <v>5.687109624527829</v>
      </c>
      <c r="E4520" s="53">
        <f>LOG(csv!E4520)</f>
        <v>2.8821696888421608</v>
      </c>
      <c r="F4520" s="51">
        <v>100</v>
      </c>
    </row>
    <row r="4521" spans="1:6" ht="30" x14ac:dyDescent="0.25">
      <c r="A4521" s="46" t="s">
        <v>447</v>
      </c>
      <c r="B4521" s="51">
        <v>1992</v>
      </c>
      <c r="C4521" s="20" t="s">
        <v>394</v>
      </c>
      <c r="D4521" s="20">
        <f>LOG(csv!D4521)</f>
        <v>4.8382822499146885</v>
      </c>
      <c r="E4521" s="53">
        <f>LOG(csv!E4521)</f>
        <v>3.4316325783978754</v>
      </c>
      <c r="F4521" s="51">
        <v>100</v>
      </c>
    </row>
    <row r="4522" spans="1:6" ht="30" x14ac:dyDescent="0.25">
      <c r="A4522" s="46" t="s">
        <v>448</v>
      </c>
      <c r="B4522" s="51">
        <v>1992</v>
      </c>
      <c r="C4522" s="20" t="s">
        <v>394</v>
      </c>
      <c r="D4522" s="20">
        <f>LOG(csv!D4522)</f>
        <v>6.9630311184426432</v>
      </c>
      <c r="E4522" s="53">
        <f>LOG(csv!E4522)</f>
        <v>3.1789832977249919</v>
      </c>
      <c r="F4522" s="51">
        <v>100</v>
      </c>
    </row>
    <row r="4523" spans="1:6" ht="30" x14ac:dyDescent="0.25">
      <c r="A4523" s="46" t="s">
        <v>450</v>
      </c>
      <c r="B4523" s="51">
        <v>1992</v>
      </c>
      <c r="C4523" s="20" t="s">
        <v>394</v>
      </c>
      <c r="D4523" s="20">
        <f>LOG(csv!D4523)</f>
        <v>7.1318594802559891</v>
      </c>
      <c r="E4523" s="53">
        <f>LOG(csv!E4523)</f>
        <v>3.227926449734309</v>
      </c>
      <c r="F4523" s="51">
        <v>100</v>
      </c>
    </row>
    <row r="4524" spans="1:6" ht="20" x14ac:dyDescent="0.25">
      <c r="A4524" s="46" t="s">
        <v>451</v>
      </c>
      <c r="B4524" s="51">
        <v>1992</v>
      </c>
      <c r="C4524" s="20" t="s">
        <v>386</v>
      </c>
      <c r="D4524" s="20">
        <f>LOG(csv!D4524)</f>
        <v>7.8970054790918978</v>
      </c>
      <c r="E4524" s="53">
        <f>LOG(csv!E4524)</f>
        <v>2.8514799719688799</v>
      </c>
      <c r="F4524" s="51">
        <v>100</v>
      </c>
    </row>
    <row r="4525" spans="1:6" ht="30" x14ac:dyDescent="0.25">
      <c r="A4525" s="46" t="s">
        <v>452</v>
      </c>
      <c r="B4525" s="51">
        <v>1992</v>
      </c>
      <c r="C4525" s="20" t="s">
        <v>394</v>
      </c>
      <c r="D4525" s="20">
        <f>LOG(csv!D4525)</f>
        <v>6.8339357782150705</v>
      </c>
      <c r="E4525" s="53">
        <f>LOG(csv!E4525)</f>
        <v>3.0430985674662505</v>
      </c>
      <c r="F4525" s="51">
        <v>100</v>
      </c>
    </row>
    <row r="4526" spans="1:6" ht="30" x14ac:dyDescent="0.25">
      <c r="A4526" s="46" t="s">
        <v>453</v>
      </c>
      <c r="B4526" s="51">
        <v>1992</v>
      </c>
      <c r="C4526" s="20" t="s">
        <v>392</v>
      </c>
      <c r="D4526" s="20">
        <f>LOG(csv!D4526)</f>
        <v>5.7324814141220957</v>
      </c>
      <c r="E4526" s="53">
        <f>LOG(csv!E4526)</f>
        <v>2.5229223332300617</v>
      </c>
      <c r="F4526" s="51">
        <v>100</v>
      </c>
    </row>
    <row r="4527" spans="1:6" ht="30" x14ac:dyDescent="0.25">
      <c r="A4527" s="46" t="s">
        <v>454</v>
      </c>
      <c r="B4527" s="51">
        <v>1992</v>
      </c>
      <c r="C4527" s="20" t="s">
        <v>392</v>
      </c>
      <c r="D4527" s="20">
        <f>LOG(csv!D4527)</f>
        <v>6.6800628831392448</v>
      </c>
      <c r="E4527" s="53">
        <f>LOG(csv!E4527)</f>
        <v>2.1788390440933214</v>
      </c>
      <c r="F4527" s="51">
        <v>100</v>
      </c>
    </row>
    <row r="4528" spans="1:6" x14ac:dyDescent="0.25">
      <c r="A4528" s="46" t="s">
        <v>455</v>
      </c>
      <c r="B4528" s="51">
        <v>1992</v>
      </c>
      <c r="C4528" s="20" t="s">
        <v>456</v>
      </c>
      <c r="D4528" s="20">
        <f>LOG(csv!D4528)</f>
        <v>6.1219972010242136</v>
      </c>
      <c r="E4528" s="53">
        <f>LOG(csv!E4528)</f>
        <v>3.4996885651955325</v>
      </c>
      <c r="F4528" s="51">
        <v>100</v>
      </c>
    </row>
    <row r="4529" spans="1:6" ht="30" x14ac:dyDescent="0.25">
      <c r="A4529" s="46" t="s">
        <v>457</v>
      </c>
      <c r="B4529" s="51">
        <v>1992</v>
      </c>
      <c r="C4529" s="20" t="s">
        <v>392</v>
      </c>
      <c r="D4529" s="20">
        <f>LOG(csv!D4529)</f>
        <v>7.8737737350573536</v>
      </c>
      <c r="E4529" s="53">
        <f>LOG(csv!E4529)</f>
        <v>2.3082263219262353</v>
      </c>
      <c r="F4529" s="51">
        <v>100</v>
      </c>
    </row>
    <row r="4530" spans="1:6" ht="20" x14ac:dyDescent="0.25">
      <c r="A4530" s="48" t="s">
        <v>458</v>
      </c>
      <c r="B4530" s="51">
        <v>1992</v>
      </c>
      <c r="C4530" s="20" t="s">
        <v>390</v>
      </c>
      <c r="D4530" s="20">
        <f>LOG(csv!D4530)</f>
        <v>4.6743650456185497</v>
      </c>
      <c r="E4530" s="53">
        <f>LOG(csv!E4530)</f>
        <v>4.2810107553835079</v>
      </c>
      <c r="F4530" s="51">
        <v>100</v>
      </c>
    </row>
    <row r="4531" spans="1:6" x14ac:dyDescent="0.25">
      <c r="A4531" s="46" t="s">
        <v>459</v>
      </c>
      <c r="B4531" s="51">
        <v>1992</v>
      </c>
      <c r="C4531" s="20" t="s">
        <v>388</v>
      </c>
      <c r="D4531" s="20">
        <f>LOG(csv!D4531)</f>
        <v>5.9571037499483364</v>
      </c>
      <c r="E4531" s="53">
        <f>LOG(csv!E4531)</f>
        <v>3.3133183977560772</v>
      </c>
      <c r="F4531" s="51">
        <v>100</v>
      </c>
    </row>
    <row r="4532" spans="1:6" ht="20" x14ac:dyDescent="0.25">
      <c r="A4532" s="46" t="s">
        <v>460</v>
      </c>
      <c r="B4532" s="51">
        <v>1992</v>
      </c>
      <c r="C4532" s="20" t="s">
        <v>390</v>
      </c>
      <c r="D4532" s="20">
        <f>LOG(csv!D4532)</f>
        <v>6.7186156035684412</v>
      </c>
      <c r="E4532" s="53">
        <f>LOG(csv!E4532)</f>
        <v>4.3490343150955901</v>
      </c>
      <c r="F4532" s="51">
        <v>100</v>
      </c>
    </row>
    <row r="4533" spans="1:6" ht="20" x14ac:dyDescent="0.25">
      <c r="A4533" s="46" t="s">
        <v>461</v>
      </c>
      <c r="B4533" s="51">
        <v>1992</v>
      </c>
      <c r="C4533" s="20" t="s">
        <v>390</v>
      </c>
      <c r="D4533" s="20">
        <f>LOG(csv!D4533)</f>
        <v>7.7844470785993343</v>
      </c>
      <c r="E4533" s="53">
        <f>LOG(csv!E4533)</f>
        <v>4.379070752504135</v>
      </c>
      <c r="F4533" s="51">
        <v>100</v>
      </c>
    </row>
    <row r="4534" spans="1:6" ht="20" x14ac:dyDescent="0.25">
      <c r="A4534" s="46" t="s">
        <v>463</v>
      </c>
      <c r="B4534" s="51">
        <v>1992</v>
      </c>
      <c r="C4534" s="20" t="s">
        <v>388</v>
      </c>
      <c r="D4534" s="20">
        <f>LOG(csv!D4534)</f>
        <v>5.4386657373386162</v>
      </c>
      <c r="E4534" s="53">
        <f>LOG(csv!E4534)</f>
        <v>4.2389088329480789</v>
      </c>
      <c r="F4534" s="51">
        <v>100</v>
      </c>
    </row>
    <row r="4535" spans="1:6" ht="30" x14ac:dyDescent="0.25">
      <c r="A4535" s="46" t="s">
        <v>464</v>
      </c>
      <c r="B4535" s="51">
        <v>1992</v>
      </c>
      <c r="C4535" s="20" t="s">
        <v>392</v>
      </c>
      <c r="D4535" s="20">
        <f>LOG(csv!D4535)</f>
        <v>6.1537862152021967</v>
      </c>
      <c r="E4535" s="53">
        <f>LOG(csv!E4535)</f>
        <v>3.7456052074265909</v>
      </c>
      <c r="F4535" s="51">
        <v>100</v>
      </c>
    </row>
    <row r="4536" spans="1:6" ht="14.5" x14ac:dyDescent="0.35">
      <c r="A4536" s="38" t="s">
        <v>465</v>
      </c>
      <c r="B4536" s="51">
        <v>1992</v>
      </c>
      <c r="C4536" s="42" t="s">
        <v>392</v>
      </c>
      <c r="D4536" s="20">
        <f>LOG(csv!D4536)</f>
        <v>6.2152578193254948</v>
      </c>
      <c r="E4536" s="53">
        <f>LOG(csv!E4536)</f>
        <v>2.8627600187638449</v>
      </c>
      <c r="F4536" s="51">
        <v>100</v>
      </c>
    </row>
    <row r="4537" spans="1:6" ht="30" x14ac:dyDescent="0.25">
      <c r="A4537" s="46" t="s">
        <v>467</v>
      </c>
      <c r="B4537" s="51">
        <v>1992</v>
      </c>
      <c r="C4537" s="20" t="s">
        <v>398</v>
      </c>
      <c r="D4537" s="20">
        <f>LOG(csv!D4537)</f>
        <v>6.6685231730607839</v>
      </c>
      <c r="E4537" s="53">
        <f>LOG(csv!E4537)</f>
        <v>2.8792241122595419</v>
      </c>
      <c r="F4537" s="51">
        <v>100</v>
      </c>
    </row>
    <row r="4538" spans="1:6" ht="20" x14ac:dyDescent="0.25">
      <c r="A4538" s="46" t="s">
        <v>468</v>
      </c>
      <c r="B4538" s="51">
        <v>1992</v>
      </c>
      <c r="C4538" s="20" t="s">
        <v>390</v>
      </c>
      <c r="D4538" s="20">
        <f>LOG(csv!D4538)</f>
        <v>7.9160447241061744</v>
      </c>
      <c r="E4538" s="53">
        <f>LOG(csv!E4538)</f>
        <v>4.4205092027247863</v>
      </c>
      <c r="F4538" s="51">
        <v>100</v>
      </c>
    </row>
    <row r="4539" spans="1:6" ht="30" x14ac:dyDescent="0.25">
      <c r="A4539" s="46" t="s">
        <v>469</v>
      </c>
      <c r="B4539" s="51">
        <v>1992</v>
      </c>
      <c r="C4539" s="20" t="s">
        <v>392</v>
      </c>
      <c r="D4539" s="20">
        <f>LOG(csv!D4539)</f>
        <v>7.3504335620320145</v>
      </c>
      <c r="E4539" s="53">
        <f>LOG(csv!E4539)</f>
        <v>2.6175891137079921</v>
      </c>
      <c r="F4539" s="51">
        <v>100</v>
      </c>
    </row>
    <row r="4540" spans="1:6" ht="20" x14ac:dyDescent="0.25">
      <c r="A4540" s="46" t="s">
        <v>471</v>
      </c>
      <c r="B4540" s="51">
        <v>1992</v>
      </c>
      <c r="C4540" s="20" t="s">
        <v>390</v>
      </c>
      <c r="D4540" s="20">
        <f>LOG(csv!D4540)</f>
        <v>7.028898801887796</v>
      </c>
      <c r="E4540" s="53">
        <f>LOG(csv!E4540)</f>
        <v>4.0483042075190543</v>
      </c>
      <c r="F4540" s="51">
        <v>100</v>
      </c>
    </row>
    <row r="4541" spans="1:6" ht="20" x14ac:dyDescent="0.25">
      <c r="A4541" s="46" t="s">
        <v>472</v>
      </c>
      <c r="B4541" s="51">
        <v>1992</v>
      </c>
      <c r="C4541" s="20" t="s">
        <v>413</v>
      </c>
      <c r="D4541" s="20">
        <f>LOG(csv!D4541)</f>
        <v>4.75097869009078</v>
      </c>
      <c r="E4541" s="53">
        <f>LOG(csv!E4541)</f>
        <v>4.2734371196907839</v>
      </c>
      <c r="F4541" s="51">
        <v>100</v>
      </c>
    </row>
    <row r="4542" spans="1:6" ht="30" x14ac:dyDescent="0.25">
      <c r="A4542" s="46" t="s">
        <v>473</v>
      </c>
      <c r="B4542" s="51">
        <v>1992</v>
      </c>
      <c r="C4542" s="20" t="s">
        <v>394</v>
      </c>
      <c r="D4542" s="20">
        <f>LOG(csv!D4542)</f>
        <v>4.9528069677002664</v>
      </c>
      <c r="E4542" s="53">
        <f>LOG(csv!E4542)</f>
        <v>3.4118555715379091</v>
      </c>
      <c r="F4542" s="51">
        <v>100</v>
      </c>
    </row>
    <row r="4543" spans="1:6" ht="30" x14ac:dyDescent="0.25">
      <c r="A4543" s="46" t="s">
        <v>476</v>
      </c>
      <c r="B4543" s="51">
        <v>1992</v>
      </c>
      <c r="C4543" s="20" t="s">
        <v>394</v>
      </c>
      <c r="D4543" s="20">
        <f>LOG(csv!D4543)</f>
        <v>7.0896771352818284</v>
      </c>
      <c r="E4543" s="53">
        <f>LOG(csv!E4543)</f>
        <v>3.0356005044213501</v>
      </c>
      <c r="F4543" s="51">
        <v>100</v>
      </c>
    </row>
    <row r="4544" spans="1:6" ht="30" x14ac:dyDescent="0.25">
      <c r="A4544" s="46" t="s">
        <v>478</v>
      </c>
      <c r="B4544" s="51">
        <v>1992</v>
      </c>
      <c r="C4544" s="20" t="s">
        <v>392</v>
      </c>
      <c r="D4544" s="20">
        <f>LOG(csv!D4544)</f>
        <v>6.9863337267174916</v>
      </c>
      <c r="E4544" s="53">
        <f>LOG(csv!E4544)</f>
        <v>2.6870923784464185</v>
      </c>
      <c r="F4544" s="51">
        <v>100</v>
      </c>
    </row>
    <row r="4545" spans="1:6" ht="30" x14ac:dyDescent="0.25">
      <c r="A4545" s="46" t="s">
        <v>479</v>
      </c>
      <c r="B4545" s="51">
        <v>1992</v>
      </c>
      <c r="C4545" s="20" t="s">
        <v>392</v>
      </c>
      <c r="D4545" s="20">
        <f>LOG(csv!D4545)</f>
        <v>6.1589739943732384</v>
      </c>
      <c r="E4545" s="53">
        <f>LOG(csv!E4545)</f>
        <v>2.3114629558262894</v>
      </c>
      <c r="F4545" s="51">
        <v>100</v>
      </c>
    </row>
    <row r="4546" spans="1:6" ht="30" x14ac:dyDescent="0.25">
      <c r="A4546" s="46" t="s">
        <v>480</v>
      </c>
      <c r="B4546" s="51">
        <v>1992</v>
      </c>
      <c r="C4546" s="20" t="s">
        <v>394</v>
      </c>
      <c r="D4546" s="20">
        <f>LOG(csv!D4546)</f>
        <v>5.8849340668927361</v>
      </c>
      <c r="E4546" s="53">
        <f>LOG(csv!E4546)</f>
        <v>2.7102846251654227</v>
      </c>
      <c r="F4546" s="51">
        <v>100</v>
      </c>
    </row>
    <row r="4547" spans="1:6" ht="30" x14ac:dyDescent="0.25">
      <c r="A4547" s="46" t="s">
        <v>481</v>
      </c>
      <c r="B4547" s="51">
        <v>1992</v>
      </c>
      <c r="C4547" s="20" t="s">
        <v>394</v>
      </c>
      <c r="D4547" s="20">
        <f>LOG(csv!D4547)</f>
        <v>6.9195228332867371</v>
      </c>
      <c r="E4547" s="53">
        <f>LOG(csv!E4547)</f>
        <v>2.4850883998317639</v>
      </c>
      <c r="F4547" s="51">
        <v>100</v>
      </c>
    </row>
    <row r="4548" spans="1:6" ht="30" x14ac:dyDescent="0.25">
      <c r="A4548" s="46" t="s">
        <v>482</v>
      </c>
      <c r="B4548" s="51">
        <v>1992</v>
      </c>
      <c r="C4548" s="20" t="s">
        <v>394</v>
      </c>
      <c r="D4548" s="20">
        <f>LOG(csv!D4548)</f>
        <v>6.8648963168362087</v>
      </c>
      <c r="E4548" s="53">
        <f>LOG(csv!E4548)</f>
        <v>2.8196683957170783</v>
      </c>
      <c r="F4548" s="51">
        <v>100</v>
      </c>
    </row>
    <row r="4549" spans="1:6" ht="20" x14ac:dyDescent="0.25">
      <c r="A4549" s="46" t="s">
        <v>484</v>
      </c>
      <c r="B4549" s="51">
        <v>1992</v>
      </c>
      <c r="C4549" s="20" t="s">
        <v>384</v>
      </c>
      <c r="D4549" s="20">
        <f>LOG(csv!D4549)</f>
        <v>6.9991885883938139</v>
      </c>
      <c r="E4549" s="53">
        <f>LOG(csv!E4549)</f>
        <v>3.5701773213800578</v>
      </c>
      <c r="F4549" s="51">
        <v>100</v>
      </c>
    </row>
    <row r="4550" spans="1:6" ht="20" x14ac:dyDescent="0.25">
      <c r="A4550" s="46" t="s">
        <v>485</v>
      </c>
      <c r="B4550" s="51">
        <v>1992</v>
      </c>
      <c r="C4550" s="20" t="s">
        <v>390</v>
      </c>
      <c r="D4550" s="20">
        <f>LOG(csv!D4550)</f>
        <v>5.4762343890657332</v>
      </c>
      <c r="E4550" s="53">
        <f>LOG(csv!E4550)</f>
        <v>4.4368891417180336</v>
      </c>
      <c r="F4550" s="51">
        <v>100</v>
      </c>
    </row>
    <row r="4551" spans="1:6" ht="30" x14ac:dyDescent="0.25">
      <c r="A4551" s="46" t="s">
        <v>486</v>
      </c>
      <c r="B4551" s="51">
        <v>1992</v>
      </c>
      <c r="C4551" s="20" t="s">
        <v>382</v>
      </c>
      <c r="D4551" s="20">
        <f>LOG(csv!D4551)</f>
        <v>9.0395537035788465</v>
      </c>
      <c r="E4551" s="53">
        <f>LOG(csv!E4551)</f>
        <v>2.509907563977575</v>
      </c>
      <c r="F4551" s="51">
        <v>100</v>
      </c>
    </row>
    <row r="4552" spans="1:6" ht="30" x14ac:dyDescent="0.25">
      <c r="A4552" s="46" t="s">
        <v>487</v>
      </c>
      <c r="B4552" s="51">
        <v>1992</v>
      </c>
      <c r="C4552" s="20" t="s">
        <v>382</v>
      </c>
      <c r="D4552" s="20">
        <f>LOG(csv!D4552)</f>
        <v>8.3899678827424644</v>
      </c>
      <c r="E4552" s="53">
        <f>LOG(csv!E4552)</f>
        <v>2.8697699992023251</v>
      </c>
      <c r="F4552" s="51">
        <v>100</v>
      </c>
    </row>
    <row r="4553" spans="1:6" ht="30" x14ac:dyDescent="0.25">
      <c r="A4553" s="49" t="s">
        <v>488</v>
      </c>
      <c r="B4553" s="51">
        <v>1992</v>
      </c>
      <c r="C4553" s="20" t="s">
        <v>382</v>
      </c>
      <c r="D4553" s="20">
        <f>LOG(csv!D4553)</f>
        <v>7.8368836088612825</v>
      </c>
      <c r="E4553" s="53">
        <f>LOG(csv!E4553)</f>
        <v>3.1653242659598857</v>
      </c>
      <c r="F4553" s="51">
        <v>100</v>
      </c>
    </row>
    <row r="4554" spans="1:6" x14ac:dyDescent="0.25">
      <c r="A4554" s="46" t="s">
        <v>489</v>
      </c>
      <c r="B4554" s="51">
        <v>1992</v>
      </c>
      <c r="C4554" s="20" t="s">
        <v>405</v>
      </c>
      <c r="D4554" s="20">
        <f>LOG(csv!D4554)</f>
        <v>7.4278654317290203</v>
      </c>
      <c r="E4554" s="53">
        <f>LOG(csv!E4554)</f>
        <v>3.9552255953192983</v>
      </c>
      <c r="F4554" s="51">
        <v>100</v>
      </c>
    </row>
    <row r="4555" spans="1:6" ht="20" x14ac:dyDescent="0.25">
      <c r="A4555" s="46" t="s">
        <v>490</v>
      </c>
      <c r="B4555" s="51">
        <v>1992</v>
      </c>
      <c r="C4555" s="20" t="s">
        <v>390</v>
      </c>
      <c r="D4555" s="20">
        <f>LOG(csv!D4555)</f>
        <v>6.6087650436997905</v>
      </c>
      <c r="E4555" s="53">
        <f>LOG(csv!E4555)</f>
        <v>4.1967850256810157</v>
      </c>
      <c r="F4555" s="51">
        <v>100</v>
      </c>
    </row>
    <row r="4556" spans="1:6" ht="20" x14ac:dyDescent="0.25">
      <c r="A4556" s="46" t="s">
        <v>491</v>
      </c>
      <c r="B4556" s="51">
        <v>1992</v>
      </c>
      <c r="C4556" s="20" t="s">
        <v>390</v>
      </c>
      <c r="D4556" s="20">
        <f>LOG(csv!D4556)</f>
        <v>4.8776074365108668</v>
      </c>
      <c r="E4556" s="53">
        <f>LOG(csv!E4556)</f>
        <v>3.8776396023320916</v>
      </c>
      <c r="F4556" s="51">
        <v>100</v>
      </c>
    </row>
    <row r="4557" spans="1:6" x14ac:dyDescent="0.25">
      <c r="A4557" s="46" t="s">
        <v>492</v>
      </c>
      <c r="B4557" s="51">
        <v>1992</v>
      </c>
      <c r="C4557" s="20" t="s">
        <v>405</v>
      </c>
      <c r="D4557" s="20">
        <f>LOG(csv!D4557)</f>
        <v>6.8029184887871788</v>
      </c>
      <c r="E4557" s="53">
        <f>LOG(csv!E4557)</f>
        <v>4.1085115183333203</v>
      </c>
      <c r="F4557" s="51">
        <v>100</v>
      </c>
    </row>
    <row r="4558" spans="1:6" ht="20" x14ac:dyDescent="0.25">
      <c r="A4558" s="46" t="s">
        <v>493</v>
      </c>
      <c r="B4558" s="51">
        <v>1992</v>
      </c>
      <c r="C4558" s="20" t="s">
        <v>390</v>
      </c>
      <c r="D4558" s="20">
        <f>LOG(csv!D4558)</f>
        <v>7.764426538221187</v>
      </c>
      <c r="E4558" s="53">
        <f>LOG(csv!E4558)</f>
        <v>4.3648661271974669</v>
      </c>
      <c r="F4558" s="51">
        <v>100</v>
      </c>
    </row>
    <row r="4559" spans="1:6" ht="30" x14ac:dyDescent="0.25">
      <c r="A4559" s="46" t="s">
        <v>494</v>
      </c>
      <c r="B4559" s="51">
        <v>1992</v>
      </c>
      <c r="C4559" s="20" t="s">
        <v>394</v>
      </c>
      <c r="D4559" s="20">
        <f>LOG(csv!D4559)</f>
        <v>6.4406137873311957</v>
      </c>
      <c r="E4559" s="53">
        <f>LOG(csv!E4559)</f>
        <v>3.1635232247480998</v>
      </c>
      <c r="F4559" s="51">
        <v>100</v>
      </c>
    </row>
    <row r="4560" spans="1:6" ht="30" x14ac:dyDescent="0.25">
      <c r="A4560" s="46" t="s">
        <v>495</v>
      </c>
      <c r="B4560" s="51">
        <v>1992</v>
      </c>
      <c r="C4560" s="20" t="s">
        <v>382</v>
      </c>
      <c r="D4560" s="20">
        <f>LOG(csv!D4560)</f>
        <v>8.1053862177305422</v>
      </c>
      <c r="E4560" s="53">
        <f>LOG(csv!E4560)</f>
        <v>4.491552841502787</v>
      </c>
      <c r="F4560" s="51">
        <v>100</v>
      </c>
    </row>
    <row r="4561" spans="1:6" x14ac:dyDescent="0.25">
      <c r="A4561" s="46" t="s">
        <v>497</v>
      </c>
      <c r="B4561" s="51">
        <v>1992</v>
      </c>
      <c r="C4561" s="20" t="s">
        <v>405</v>
      </c>
      <c r="D4561" s="20">
        <f>LOG(csv!D4561)</f>
        <v>6.7713493252181758</v>
      </c>
      <c r="E4561" s="53">
        <f>LOG(csv!E4561)</f>
        <v>3.1518623648513615</v>
      </c>
      <c r="F4561" s="51">
        <v>100</v>
      </c>
    </row>
    <row r="4562" spans="1:6" ht="30" x14ac:dyDescent="0.25">
      <c r="A4562" s="46" t="s">
        <v>498</v>
      </c>
      <c r="B4562" s="51">
        <v>1992</v>
      </c>
      <c r="C4562" s="20" t="s">
        <v>398</v>
      </c>
      <c r="D4562" s="20">
        <f>LOG(csv!D4562)</f>
        <v>7.1827923984954296</v>
      </c>
      <c r="E4562" s="53">
        <f>LOG(csv!E4562)</f>
        <v>3.1804424619682217</v>
      </c>
      <c r="F4562" s="51">
        <v>100</v>
      </c>
    </row>
    <row r="4563" spans="1:6" ht="30" x14ac:dyDescent="0.25">
      <c r="A4563" s="46" t="s">
        <v>499</v>
      </c>
      <c r="B4563" s="51">
        <v>1992</v>
      </c>
      <c r="C4563" s="20" t="s">
        <v>392</v>
      </c>
      <c r="D4563" s="20">
        <f>LOG(csv!D4563)</f>
        <v>7.540427298930175</v>
      </c>
      <c r="E4563" s="53">
        <f>LOG(csv!E4563)</f>
        <v>2.5158405023859869</v>
      </c>
      <c r="F4563" s="51">
        <v>100</v>
      </c>
    </row>
    <row r="4564" spans="1:6" x14ac:dyDescent="0.25">
      <c r="A4564" s="46" t="s">
        <v>500</v>
      </c>
      <c r="B4564" s="51">
        <v>1992</v>
      </c>
      <c r="C4564" s="20" t="s">
        <v>388</v>
      </c>
      <c r="D4564" s="20">
        <f>LOG(csv!D4564)</f>
        <v>5.0229724449769266</v>
      </c>
      <c r="E4564" s="53">
        <f>LOG(csv!E4564)</f>
        <v>2.8228238265661525</v>
      </c>
      <c r="F4564" s="51">
        <v>100</v>
      </c>
    </row>
    <row r="4565" spans="1:6" x14ac:dyDescent="0.25">
      <c r="A4565" s="46" t="s">
        <v>503</v>
      </c>
      <c r="B4565" s="51">
        <v>1992</v>
      </c>
      <c r="C4565" s="20" t="s">
        <v>405</v>
      </c>
      <c r="D4565" s="20">
        <f>LOG(csv!D4565)</f>
        <v>6.3835268771131224</v>
      </c>
      <c r="E4565" s="53">
        <f>LOG(csv!E4565)</f>
        <v>3.9173093547829092</v>
      </c>
      <c r="F4565" s="51">
        <v>100</v>
      </c>
    </row>
    <row r="4566" spans="1:6" ht="30" x14ac:dyDescent="0.25">
      <c r="A4566" s="46" t="s">
        <v>504</v>
      </c>
      <c r="B4566" s="51">
        <v>1992</v>
      </c>
      <c r="C4566" s="20" t="s">
        <v>398</v>
      </c>
      <c r="D4566" s="20">
        <f>LOG(csv!D4566)</f>
        <v>6.7171625307696985</v>
      </c>
      <c r="E4566" s="53">
        <f>LOG(csv!E4566)</f>
        <v>2.7101477731267645</v>
      </c>
      <c r="F4566" s="51">
        <v>100</v>
      </c>
    </row>
    <row r="4567" spans="1:6" ht="30" x14ac:dyDescent="0.25">
      <c r="A4567" s="48" t="s">
        <v>505</v>
      </c>
      <c r="B4567" s="51">
        <v>1992</v>
      </c>
      <c r="C4567" s="20" t="s">
        <v>382</v>
      </c>
      <c r="D4567" s="20">
        <f>LOG(csv!D4567)</f>
        <v>6.8040358574552471</v>
      </c>
      <c r="E4567" s="53">
        <f>LOG(csv!E4567)</f>
        <v>2.3993146659074869</v>
      </c>
      <c r="F4567" s="51">
        <v>100</v>
      </c>
    </row>
    <row r="4568" spans="1:6" x14ac:dyDescent="0.25">
      <c r="A4568" s="46" t="s">
        <v>506</v>
      </c>
      <c r="B4568" s="51">
        <v>1992</v>
      </c>
      <c r="C4568" s="20" t="s">
        <v>456</v>
      </c>
      <c r="D4568" s="20">
        <f>LOG(csv!D4568)</f>
        <v>6.3569308098981185</v>
      </c>
      <c r="E4568" s="53">
        <f>LOG(csv!E4568)</f>
        <v>3.3739307055413219</v>
      </c>
      <c r="F4568" s="51">
        <v>100</v>
      </c>
    </row>
    <row r="4569" spans="1:6" x14ac:dyDescent="0.25">
      <c r="A4569" s="46" t="s">
        <v>507</v>
      </c>
      <c r="B4569" s="51">
        <v>1992</v>
      </c>
      <c r="C4569" s="20" t="s">
        <v>405</v>
      </c>
      <c r="D4569" s="20">
        <f>LOG(csv!D4569)</f>
        <v>6.5881652215932016</v>
      </c>
      <c r="E4569" s="53">
        <f>LOG(csv!E4569)</f>
        <v>3.2934370591084985</v>
      </c>
      <c r="F4569" s="51">
        <v>100</v>
      </c>
    </row>
    <row r="4570" spans="1:6" ht="30" x14ac:dyDescent="0.25">
      <c r="A4570" s="46" t="s">
        <v>508</v>
      </c>
      <c r="B4570" s="51">
        <v>1992</v>
      </c>
      <c r="C4570" s="20" t="s">
        <v>392</v>
      </c>
      <c r="D4570" s="20">
        <f>LOG(csv!D4570)</f>
        <v>6.3058522391426113</v>
      </c>
      <c r="E4570" s="53">
        <f>LOG(csv!E4570)</f>
        <v>2.6374600383656186</v>
      </c>
      <c r="F4570" s="51">
        <v>100</v>
      </c>
    </row>
    <row r="4571" spans="1:6" ht="30" x14ac:dyDescent="0.25">
      <c r="A4571" s="46" t="s">
        <v>509</v>
      </c>
      <c r="B4571" s="51">
        <v>1992</v>
      </c>
      <c r="C4571" s="20" t="s">
        <v>392</v>
      </c>
      <c r="D4571" s="20">
        <f>LOG(csv!D4571)</f>
        <v>6.483159780781012</v>
      </c>
      <c r="E4571" s="53">
        <f>LOG(csv!E4571)</f>
        <v>2.042065675229181</v>
      </c>
      <c r="F4571" s="51">
        <v>100</v>
      </c>
    </row>
    <row r="4572" spans="1:6" ht="20" x14ac:dyDescent="0.25">
      <c r="A4572" s="46" t="s">
        <v>510</v>
      </c>
      <c r="B4572" s="51">
        <v>1992</v>
      </c>
      <c r="C4572" s="20" t="s">
        <v>386</v>
      </c>
      <c r="D4572" s="20">
        <f>LOG(csv!D4572)</f>
        <v>6.7709075094586062</v>
      </c>
      <c r="E4572" s="53">
        <f>LOG(csv!E4572)</f>
        <v>3.8675045975325268</v>
      </c>
      <c r="F4572" s="51">
        <v>100</v>
      </c>
    </row>
    <row r="4573" spans="1:6" ht="20" x14ac:dyDescent="0.25">
      <c r="A4573" s="46" t="s">
        <v>511</v>
      </c>
      <c r="B4573" s="51">
        <v>1992</v>
      </c>
      <c r="C4573" s="20" t="s">
        <v>390</v>
      </c>
      <c r="D4573" s="20">
        <f>LOG(csv!D4573)</f>
        <v>4.531312831516094</v>
      </c>
      <c r="E4573" s="53">
        <f>LOG(csv!E4573)</f>
        <v>4.7426348158350091</v>
      </c>
      <c r="F4573" s="51">
        <v>100</v>
      </c>
    </row>
    <row r="4574" spans="1:6" x14ac:dyDescent="0.25">
      <c r="A4574" s="46" t="s">
        <v>512</v>
      </c>
      <c r="B4574" s="51">
        <v>1992</v>
      </c>
      <c r="C4574" s="20" t="s">
        <v>456</v>
      </c>
      <c r="D4574" s="20">
        <f>LOG(csv!D4574)</f>
        <v>6.5545989008936587</v>
      </c>
      <c r="E4574" s="53">
        <f>LOG(csv!E4574)</f>
        <v>3.3480234038126833</v>
      </c>
      <c r="F4574" s="51">
        <v>100</v>
      </c>
    </row>
    <row r="4575" spans="1:6" ht="20" x14ac:dyDescent="0.25">
      <c r="A4575" s="46" t="s">
        <v>513</v>
      </c>
      <c r="B4575" s="51">
        <v>1992</v>
      </c>
      <c r="C4575" s="20" t="s">
        <v>390</v>
      </c>
      <c r="D4575" s="20">
        <f>LOG(csv!D4575)</f>
        <v>5.6761565811802148</v>
      </c>
      <c r="E4575" s="53">
        <f>LOG(csv!E4575)</f>
        <v>4.6167281879961832</v>
      </c>
      <c r="F4575" s="51">
        <v>100</v>
      </c>
    </row>
    <row r="4576" spans="1:6" ht="30" x14ac:dyDescent="0.25">
      <c r="A4576" s="46" t="s">
        <v>516</v>
      </c>
      <c r="B4576" s="51">
        <v>1992</v>
      </c>
      <c r="C4576" s="20" t="s">
        <v>392</v>
      </c>
      <c r="D4576" s="20">
        <f>LOG(csv!D4576)</f>
        <v>7.2694071362601118</v>
      </c>
      <c r="E4576" s="53">
        <f>LOG(csv!E4576)</f>
        <v>2.3920192242421936</v>
      </c>
      <c r="F4576" s="51">
        <v>100</v>
      </c>
    </row>
    <row r="4577" spans="1:6" ht="30" x14ac:dyDescent="0.25">
      <c r="A4577" s="46" t="s">
        <v>517</v>
      </c>
      <c r="B4577" s="51">
        <v>1992</v>
      </c>
      <c r="C4577" s="20" t="s">
        <v>392</v>
      </c>
      <c r="D4577" s="20">
        <f>LOG(csv!D4577)</f>
        <v>7.1144083329124337</v>
      </c>
      <c r="E4577" s="53">
        <f>LOG(csv!E4577)</f>
        <v>2.2691526806506586</v>
      </c>
      <c r="F4577" s="51">
        <v>100</v>
      </c>
    </row>
    <row r="4578" spans="1:6" ht="30" x14ac:dyDescent="0.25">
      <c r="A4578" s="46" t="s">
        <v>518</v>
      </c>
      <c r="B4578" s="51">
        <v>1992</v>
      </c>
      <c r="C4578" s="20" t="s">
        <v>382</v>
      </c>
      <c r="D4578" s="20">
        <f>LOG(csv!D4578)</f>
        <v>7.3871380405554348</v>
      </c>
      <c r="E4578" s="53">
        <f>LOG(csv!E4578)</f>
        <v>3.4886731787370664</v>
      </c>
      <c r="F4578" s="51">
        <v>100</v>
      </c>
    </row>
    <row r="4579" spans="1:6" ht="30" x14ac:dyDescent="0.25">
      <c r="A4579" s="46" t="s">
        <v>519</v>
      </c>
      <c r="B4579" s="51">
        <v>1992</v>
      </c>
      <c r="C4579" s="20" t="s">
        <v>382</v>
      </c>
      <c r="D4579" s="20">
        <f>LOG(csv!D4579)</f>
        <v>5.5551041263419521</v>
      </c>
      <c r="E4579" s="53">
        <f>LOG(csv!E4579)</f>
        <v>3.0854054886945312</v>
      </c>
      <c r="F4579" s="51">
        <v>100</v>
      </c>
    </row>
    <row r="4580" spans="1:6" ht="30" x14ac:dyDescent="0.25">
      <c r="A4580" s="46" t="s">
        <v>520</v>
      </c>
      <c r="B4580" s="51">
        <v>1992</v>
      </c>
      <c r="C4580" s="20" t="s">
        <v>392</v>
      </c>
      <c r="D4580" s="20">
        <f>LOG(csv!D4580)</f>
        <v>7.068810091704389</v>
      </c>
      <c r="E4580" s="53">
        <f>LOG(csv!E4580)</f>
        <v>2.5029322602022197</v>
      </c>
      <c r="F4580" s="51">
        <v>100</v>
      </c>
    </row>
    <row r="4581" spans="1:6" ht="20" x14ac:dyDescent="0.25">
      <c r="A4581" s="46" t="s">
        <v>521</v>
      </c>
      <c r="B4581" s="51">
        <v>1992</v>
      </c>
      <c r="C4581" s="20" t="s">
        <v>390</v>
      </c>
      <c r="D4581" s="20">
        <f>LOG(csv!D4581)</f>
        <v>5.6022922767449703</v>
      </c>
      <c r="E4581" s="53">
        <f>LOG(csv!E4581)</f>
        <v>3.9224666254243257</v>
      </c>
      <c r="F4581" s="51">
        <v>100</v>
      </c>
    </row>
    <row r="4582" spans="1:6" ht="20" x14ac:dyDescent="0.25">
      <c r="A4582" s="46" t="s">
        <v>522</v>
      </c>
      <c r="B4582" s="51">
        <v>1992</v>
      </c>
      <c r="C4582" s="20" t="s">
        <v>388</v>
      </c>
      <c r="D4582" s="20">
        <f>LOG(csv!D4582)</f>
        <v>4.7811950965511025</v>
      </c>
      <c r="E4582" s="53">
        <f>LOG(csv!E4582)</f>
        <v>3.2657732788612721</v>
      </c>
      <c r="F4582" s="51">
        <v>100</v>
      </c>
    </row>
    <row r="4583" spans="1:6" ht="30" x14ac:dyDescent="0.25">
      <c r="A4583" s="46" t="s">
        <v>524</v>
      </c>
      <c r="B4583" s="51">
        <v>1992</v>
      </c>
      <c r="C4583" s="20" t="s">
        <v>392</v>
      </c>
      <c r="D4583" s="20">
        <f>LOG(csv!D4583)</f>
        <v>6.5020702510154278</v>
      </c>
      <c r="E4583" s="53">
        <f>LOG(csv!E4583)</f>
        <v>2.8351929654553532</v>
      </c>
      <c r="F4583" s="51">
        <v>100</v>
      </c>
    </row>
    <row r="4584" spans="1:6" ht="30" x14ac:dyDescent="0.25">
      <c r="A4584" s="46" t="s">
        <v>525</v>
      </c>
      <c r="B4584" s="51">
        <v>1992</v>
      </c>
      <c r="C4584" s="20" t="s">
        <v>392</v>
      </c>
      <c r="D4584" s="20">
        <f>LOG(csv!D4584)</f>
        <v>6.0937112350178584</v>
      </c>
      <c r="E4584" s="53">
        <f>LOG(csv!E4584)</f>
        <v>3.4732249114459717</v>
      </c>
      <c r="F4584" s="51">
        <v>100</v>
      </c>
    </row>
    <row r="4585" spans="1:6" ht="30" x14ac:dyDescent="0.25">
      <c r="A4585" s="46" t="s">
        <v>527</v>
      </c>
      <c r="B4585" s="51">
        <v>1992</v>
      </c>
      <c r="C4585" s="20" t="s">
        <v>394</v>
      </c>
      <c r="D4585" s="20">
        <f>LOG(csv!D4585)</f>
        <v>8.0312044999546384</v>
      </c>
      <c r="E4585" s="53">
        <f>LOG(csv!E4585)</f>
        <v>3.6107082925990532</v>
      </c>
      <c r="F4585" s="51">
        <v>100</v>
      </c>
    </row>
    <row r="4586" spans="1:6" ht="14.5" x14ac:dyDescent="0.25">
      <c r="A4586" s="47" t="s">
        <v>528</v>
      </c>
      <c r="B4586" s="51">
        <v>1992</v>
      </c>
      <c r="C4586" s="20" t="s">
        <v>388</v>
      </c>
      <c r="D4586" s="20">
        <f>LOG(csv!D4586)</f>
        <v>5.0334398401698985</v>
      </c>
      <c r="E4586" s="53">
        <f>LOG(csv!E4586)</f>
        <v>3.2445745712640375</v>
      </c>
      <c r="F4586" s="51">
        <v>100</v>
      </c>
    </row>
    <row r="4587" spans="1:6" ht="20" x14ac:dyDescent="0.25">
      <c r="A4587" s="46" t="s">
        <v>530</v>
      </c>
      <c r="B4587" s="51">
        <v>1992</v>
      </c>
      <c r="C4587" s="20" t="s">
        <v>390</v>
      </c>
      <c r="D4587" s="20">
        <f>LOG(csv!D4587)</f>
        <v>4.5124575861973435</v>
      </c>
      <c r="E4587" s="53">
        <f>LOG(csv!E4587)</f>
        <v>4.9621374446307209</v>
      </c>
      <c r="F4587" s="51">
        <v>100</v>
      </c>
    </row>
    <row r="4588" spans="1:6" ht="30" x14ac:dyDescent="0.25">
      <c r="A4588" s="46" t="s">
        <v>531</v>
      </c>
      <c r="B4588" s="51">
        <v>1992</v>
      </c>
      <c r="C4588" s="20" t="s">
        <v>382</v>
      </c>
      <c r="D4588" s="20">
        <f>LOG(csv!D4588)</f>
        <v>6.4521275986352595</v>
      </c>
      <c r="E4588" s="53">
        <f>LOG(csv!E4588)</f>
        <v>2.7688602596596152</v>
      </c>
      <c r="F4588" s="51">
        <v>100</v>
      </c>
    </row>
    <row r="4589" spans="1:6" ht="20" x14ac:dyDescent="0.35">
      <c r="A4589" s="46" t="s">
        <v>622</v>
      </c>
      <c r="B4589" s="51">
        <v>1992</v>
      </c>
      <c r="C4589" s="42" t="s">
        <v>384</v>
      </c>
      <c r="D4589" s="20">
        <f>LOG(csv!D4589)</f>
        <v>5.7939013879034285</v>
      </c>
      <c r="E4589" s="53">
        <f>LOG(csv!E4589)</f>
        <v>3.2357486804431734</v>
      </c>
      <c r="F4589" s="51">
        <v>100</v>
      </c>
    </row>
    <row r="4590" spans="1:6" ht="20" x14ac:dyDescent="0.25">
      <c r="A4590" s="46" t="s">
        <v>533</v>
      </c>
      <c r="B4590" s="51">
        <v>1992</v>
      </c>
      <c r="C4590" s="20" t="s">
        <v>386</v>
      </c>
      <c r="D4590" s="20">
        <f>LOG(csv!D4590)</f>
        <v>7.5216774641613542</v>
      </c>
      <c r="E4590" s="53">
        <f>LOG(csv!E4590)</f>
        <v>3.1111754040054627</v>
      </c>
      <c r="F4590" s="51">
        <v>100</v>
      </c>
    </row>
    <row r="4591" spans="1:6" ht="30" x14ac:dyDescent="0.25">
      <c r="A4591" s="46" t="s">
        <v>534</v>
      </c>
      <c r="B4591" s="51">
        <v>1992</v>
      </c>
      <c r="C4591" s="20" t="s">
        <v>392</v>
      </c>
      <c r="D4591" s="20">
        <f>LOG(csv!D4591)</f>
        <v>7.2941686214737622</v>
      </c>
      <c r="E4591" s="53">
        <f>LOG(csv!E4591)</f>
        <v>2.2076481525870855</v>
      </c>
      <c r="F4591" s="51">
        <v>100</v>
      </c>
    </row>
    <row r="4592" spans="1:6" ht="30" x14ac:dyDescent="0.25">
      <c r="A4592" s="46" t="s">
        <v>535</v>
      </c>
      <c r="B4592" s="51">
        <v>1992</v>
      </c>
      <c r="C4592" s="20" t="s">
        <v>392</v>
      </c>
      <c r="D4592" s="20">
        <f>LOG(csv!D4592)</f>
        <v>6.3105121238468662</v>
      </c>
      <c r="E4592" s="53">
        <f>LOG(csv!E4592)</f>
        <v>3.3575717698515364</v>
      </c>
      <c r="F4592" s="51">
        <v>100</v>
      </c>
    </row>
    <row r="4593" spans="1:6" ht="30" x14ac:dyDescent="0.25">
      <c r="A4593" s="46" t="s">
        <v>537</v>
      </c>
      <c r="B4593" s="51">
        <v>1992</v>
      </c>
      <c r="C4593" s="20" t="s">
        <v>382</v>
      </c>
      <c r="D4593" s="20">
        <f>LOG(csv!D4593)</f>
        <v>7.4515891473637152</v>
      </c>
      <c r="E4593" s="53">
        <f>LOG(csv!E4593)</f>
        <v>2.2357243149931283</v>
      </c>
      <c r="F4593" s="51">
        <v>100</v>
      </c>
    </row>
    <row r="4594" spans="1:6" ht="20" x14ac:dyDescent="0.25">
      <c r="A4594" s="46" t="s">
        <v>538</v>
      </c>
      <c r="B4594" s="51">
        <v>1992</v>
      </c>
      <c r="C4594" s="20" t="s">
        <v>390</v>
      </c>
      <c r="D4594" s="20">
        <f>LOG(csv!D4594)</f>
        <v>7.217259132062436</v>
      </c>
      <c r="E4594" s="53">
        <f>LOG(csv!E4594)</f>
        <v>4.3728926941026449</v>
      </c>
      <c r="F4594" s="51">
        <v>100</v>
      </c>
    </row>
    <row r="4595" spans="1:6" ht="20" x14ac:dyDescent="0.25">
      <c r="A4595" s="46" t="s">
        <v>540</v>
      </c>
      <c r="B4595" s="51">
        <v>1992</v>
      </c>
      <c r="C4595" s="20" t="s">
        <v>388</v>
      </c>
      <c r="D4595" s="20">
        <f>LOG(csv!D4595)</f>
        <v>5.340931678691331</v>
      </c>
      <c r="E4595" s="53">
        <f>LOG(csv!E4595)</f>
        <v>4.2111551800698974</v>
      </c>
      <c r="F4595" s="51">
        <v>100</v>
      </c>
    </row>
    <row r="4596" spans="1:6" ht="20" x14ac:dyDescent="0.25">
      <c r="A4596" s="46" t="s">
        <v>541</v>
      </c>
      <c r="B4596" s="51">
        <v>1992</v>
      </c>
      <c r="C4596" s="20" t="s">
        <v>388</v>
      </c>
      <c r="D4596" s="20">
        <f>LOG(csv!D4596)</f>
        <v>6.6102490919642483</v>
      </c>
      <c r="E4596" s="53">
        <f>LOG(csv!E4596)</f>
        <v>4.0716238820322515</v>
      </c>
      <c r="F4596" s="51">
        <v>100</v>
      </c>
    </row>
    <row r="4597" spans="1:6" ht="30" x14ac:dyDescent="0.25">
      <c r="A4597" s="46" t="s">
        <v>542</v>
      </c>
      <c r="B4597" s="51">
        <v>1992</v>
      </c>
      <c r="C4597" s="20" t="s">
        <v>394</v>
      </c>
      <c r="D4597" s="20">
        <f>LOG(csv!D4597)</f>
        <v>6.7458652532238945</v>
      </c>
      <c r="E4597" s="53">
        <f>LOG(csv!E4597)</f>
        <v>2.6169162854656616</v>
      </c>
      <c r="F4597" s="51">
        <v>100</v>
      </c>
    </row>
    <row r="4598" spans="1:6" ht="30" x14ac:dyDescent="0.25">
      <c r="A4598" s="46" t="s">
        <v>543</v>
      </c>
      <c r="B4598" s="51">
        <v>1992</v>
      </c>
      <c r="C4598" s="20" t="s">
        <v>392</v>
      </c>
      <c r="D4598" s="20">
        <f>LOG(csv!D4598)</f>
        <v>7.0977809939028047</v>
      </c>
      <c r="E4598" s="53">
        <f>LOG(csv!E4598)</f>
        <v>2.4436782248159035</v>
      </c>
      <c r="F4598" s="51">
        <v>100</v>
      </c>
    </row>
    <row r="4599" spans="1:6" ht="30" x14ac:dyDescent="0.25">
      <c r="A4599" s="46" t="s">
        <v>544</v>
      </c>
      <c r="B4599" s="51">
        <v>1992</v>
      </c>
      <c r="C4599" s="20" t="s">
        <v>392</v>
      </c>
      <c r="D4599" s="20">
        <f>LOG(csv!D4599)</f>
        <v>8.1201121854275922</v>
      </c>
      <c r="E4599" s="53">
        <f>LOG(csv!E4599)</f>
        <v>2.4643158545271264</v>
      </c>
      <c r="F4599" s="51">
        <v>100</v>
      </c>
    </row>
    <row r="4600" spans="1:6" ht="20" x14ac:dyDescent="0.25">
      <c r="A4600" s="46" t="s">
        <v>546</v>
      </c>
      <c r="B4600" s="51">
        <v>1992</v>
      </c>
      <c r="C4600" s="20" t="s">
        <v>390</v>
      </c>
      <c r="D4600" s="20">
        <f>LOG(csv!D4600)</f>
        <v>6.6637781682977844</v>
      </c>
      <c r="E4600" s="53">
        <f>LOG(csv!E4600)</f>
        <v>4.4846412323165259</v>
      </c>
      <c r="F4600" s="51">
        <v>100</v>
      </c>
    </row>
    <row r="4601" spans="1:6" x14ac:dyDescent="0.25">
      <c r="A4601" s="46" t="s">
        <v>547</v>
      </c>
      <c r="B4601" s="51">
        <v>1992</v>
      </c>
      <c r="C4601" s="20" t="s">
        <v>405</v>
      </c>
      <c r="D4601" s="20">
        <f>LOG(csv!D4601)</f>
        <v>6.4916738533633191</v>
      </c>
      <c r="E4601" s="53">
        <f>LOG(csv!E4601)</f>
        <v>3.798602400174603</v>
      </c>
      <c r="F4601" s="51">
        <v>100</v>
      </c>
    </row>
    <row r="4602" spans="1:6" ht="30" x14ac:dyDescent="0.25">
      <c r="A4602" s="46" t="s">
        <v>548</v>
      </c>
      <c r="B4602" s="51">
        <v>1992</v>
      </c>
      <c r="C4602" s="20" t="s">
        <v>382</v>
      </c>
      <c r="D4602" s="20">
        <f>LOG(csv!D4602)</f>
        <v>8.2195938511343822</v>
      </c>
      <c r="E4602" s="53">
        <f>LOG(csv!E4602)</f>
        <v>2.6315103692562283</v>
      </c>
      <c r="F4602" s="51">
        <v>100</v>
      </c>
    </row>
    <row r="4603" spans="1:6" x14ac:dyDescent="0.25">
      <c r="A4603" s="46" t="s">
        <v>549</v>
      </c>
      <c r="B4603" s="51">
        <v>1992</v>
      </c>
      <c r="C4603" s="20" t="s">
        <v>388</v>
      </c>
      <c r="D4603" s="20">
        <f>LOG(csv!D4603)</f>
        <v>4.3134242671691929</v>
      </c>
      <c r="E4603" s="53">
        <f>LOG(csv!E4603)</f>
        <v>3.7149627184496667</v>
      </c>
      <c r="F4603" s="51">
        <v>100</v>
      </c>
    </row>
    <row r="4604" spans="1:6" ht="14.5" x14ac:dyDescent="0.35">
      <c r="A4604" s="46" t="s">
        <v>623</v>
      </c>
      <c r="B4604" s="51">
        <v>1992</v>
      </c>
      <c r="C4604" s="42" t="s">
        <v>405</v>
      </c>
      <c r="D4604" s="20">
        <f>LOG(csv!D4604)</f>
        <v>6</v>
      </c>
      <c r="E4604" s="53">
        <f>LOG(csv!E4604)</f>
        <v>3.0587691431523818</v>
      </c>
      <c r="F4604" s="51">
        <v>100</v>
      </c>
    </row>
    <row r="4605" spans="1:6" ht="30" x14ac:dyDescent="0.25">
      <c r="A4605" s="46" t="s">
        <v>550</v>
      </c>
      <c r="B4605" s="51">
        <v>1992</v>
      </c>
      <c r="C4605" s="20" t="s">
        <v>394</v>
      </c>
      <c r="D4605" s="20">
        <f>LOG(csv!D4605)</f>
        <v>6.5039702178617533</v>
      </c>
      <c r="E4605" s="53">
        <f>LOG(csv!E4605)</f>
        <v>3.4362474073248874</v>
      </c>
      <c r="F4605" s="51">
        <v>100</v>
      </c>
    </row>
    <row r="4606" spans="1:6" ht="30" x14ac:dyDescent="0.25">
      <c r="A4606" s="46" t="s">
        <v>551</v>
      </c>
      <c r="B4606" s="51">
        <v>1992</v>
      </c>
      <c r="C4606" s="20" t="s">
        <v>388</v>
      </c>
      <c r="D4606" s="20">
        <f>LOG(csv!D4606)</f>
        <v>6.7536247246539736</v>
      </c>
      <c r="E4606" s="53">
        <f>LOG(csv!E4606)</f>
        <v>3.0008516800785081</v>
      </c>
      <c r="F4606" s="51">
        <v>100</v>
      </c>
    </row>
    <row r="4607" spans="1:6" ht="30" x14ac:dyDescent="0.25">
      <c r="A4607" s="46" t="s">
        <v>552</v>
      </c>
      <c r="B4607" s="51">
        <v>1992</v>
      </c>
      <c r="C4607" s="20" t="s">
        <v>394</v>
      </c>
      <c r="D4607" s="20">
        <f>LOG(csv!D4607)</f>
        <v>6.8133450311951629</v>
      </c>
      <c r="E4607" s="53">
        <f>LOG(csv!E4607)</f>
        <v>3.2080846854228389</v>
      </c>
      <c r="F4607" s="51">
        <v>100</v>
      </c>
    </row>
    <row r="4608" spans="1:6" ht="30" x14ac:dyDescent="0.25">
      <c r="A4608" s="46" t="s">
        <v>553</v>
      </c>
      <c r="B4608" s="51">
        <v>1992</v>
      </c>
      <c r="C4608" s="20" t="s">
        <v>394</v>
      </c>
      <c r="D4608" s="20">
        <f>LOG(csv!D4608)</f>
        <v>7.4518263795719939</v>
      </c>
      <c r="E4608" s="53">
        <f>LOG(csv!E4608)</f>
        <v>3.1895729312780983</v>
      </c>
      <c r="F4608" s="51">
        <v>100</v>
      </c>
    </row>
    <row r="4609" spans="1:6" ht="30" x14ac:dyDescent="0.25">
      <c r="A4609" s="46" t="s">
        <v>554</v>
      </c>
      <c r="B4609" s="51">
        <v>1992</v>
      </c>
      <c r="C4609" s="20" t="s">
        <v>382</v>
      </c>
      <c r="D4609" s="20">
        <f>LOG(csv!D4609)</f>
        <v>7.9516710153488024</v>
      </c>
      <c r="E4609" s="53">
        <f>LOG(csv!E4609)</f>
        <v>2.9106417816561505</v>
      </c>
      <c r="F4609" s="51">
        <v>100</v>
      </c>
    </row>
    <row r="4610" spans="1:6" ht="20" x14ac:dyDescent="0.25">
      <c r="A4610" s="46" t="s">
        <v>555</v>
      </c>
      <c r="B4610" s="51">
        <v>1992</v>
      </c>
      <c r="C4610" s="20" t="s">
        <v>384</v>
      </c>
      <c r="D4610" s="20">
        <f>LOG(csv!D4610)</f>
        <v>7.5858764266852852</v>
      </c>
      <c r="E4610" s="53">
        <f>LOG(csv!E4610)</f>
        <v>3.3823520048976539</v>
      </c>
      <c r="F4610" s="51">
        <v>100</v>
      </c>
    </row>
    <row r="4611" spans="1:6" ht="20" x14ac:dyDescent="0.25">
      <c r="A4611" s="46" t="s">
        <v>556</v>
      </c>
      <c r="B4611" s="51">
        <v>1992</v>
      </c>
      <c r="C4611" s="20" t="s">
        <v>390</v>
      </c>
      <c r="D4611" s="20">
        <f>LOG(csv!D4611)</f>
        <v>7.025546299509994</v>
      </c>
      <c r="E4611" s="53">
        <f>LOG(csv!E4611)</f>
        <v>4.0338912003868543</v>
      </c>
      <c r="F4611" s="51">
        <v>100</v>
      </c>
    </row>
    <row r="4612" spans="1:6" ht="30" x14ac:dyDescent="0.25">
      <c r="A4612" s="46" t="s">
        <v>557</v>
      </c>
      <c r="B4612" s="51">
        <v>1992</v>
      </c>
      <c r="C4612" s="20" t="s">
        <v>394</v>
      </c>
      <c r="D4612" s="20">
        <f>LOG(csv!D4612)</f>
        <v>6.594081692054294</v>
      </c>
      <c r="E4612" s="53">
        <f>LOG(csv!E4612)</f>
        <v>3.9849474036507977</v>
      </c>
      <c r="F4612" s="51">
        <v>100</v>
      </c>
    </row>
    <row r="4613" spans="1:6" x14ac:dyDescent="0.25">
      <c r="A4613" s="46" t="s">
        <v>558</v>
      </c>
      <c r="B4613" s="51">
        <v>1992</v>
      </c>
      <c r="C4613" s="20" t="s">
        <v>405</v>
      </c>
      <c r="D4613" s="20">
        <f>LOG(csv!D4613)</f>
        <v>5.947119406409441</v>
      </c>
      <c r="E4613" s="53">
        <f>LOG(csv!E4613)</f>
        <v>4.1935413163340209</v>
      </c>
      <c r="F4613" s="51">
        <v>100</v>
      </c>
    </row>
    <row r="4614" spans="1:6" ht="30" x14ac:dyDescent="0.25">
      <c r="A4614" s="48" t="s">
        <v>502</v>
      </c>
      <c r="B4614" s="51">
        <v>1992</v>
      </c>
      <c r="C4614" s="20" t="s">
        <v>382</v>
      </c>
      <c r="D4614" s="20">
        <f>LOG(csv!D4614)</f>
        <v>7.6888363224368259</v>
      </c>
      <c r="E4614" s="53">
        <f>LOG(csv!E4614)</f>
        <v>3.9106360735956032</v>
      </c>
      <c r="F4614" s="51">
        <v>100</v>
      </c>
    </row>
    <row r="4615" spans="1:6" ht="30" x14ac:dyDescent="0.25">
      <c r="A4615" s="46" t="s">
        <v>529</v>
      </c>
      <c r="B4615" s="51">
        <v>1992</v>
      </c>
      <c r="C4615" s="20" t="s">
        <v>398</v>
      </c>
      <c r="D4615" s="20">
        <f>LOG(csv!D4615)</f>
        <v>6.6499873680125505</v>
      </c>
      <c r="E4615" s="53">
        <f>LOG(csv!E4615)</f>
        <v>2.7966640480732616</v>
      </c>
      <c r="F4615" s="51">
        <v>100</v>
      </c>
    </row>
    <row r="4616" spans="1:6" ht="20" x14ac:dyDescent="0.25">
      <c r="A4616" s="46" t="s">
        <v>560</v>
      </c>
      <c r="B4616" s="51">
        <v>1992</v>
      </c>
      <c r="C4616" s="20" t="s">
        <v>384</v>
      </c>
      <c r="D4616" s="20">
        <f>LOG(csv!D4616)</f>
        <v>7.3483740330552036</v>
      </c>
      <c r="E4616" s="53">
        <f>LOG(csv!E4616)</f>
        <v>3.0422224919379062</v>
      </c>
      <c r="F4616" s="51">
        <v>100</v>
      </c>
    </row>
    <row r="4617" spans="1:6" ht="30" x14ac:dyDescent="0.25">
      <c r="A4617" s="46" t="s">
        <v>561</v>
      </c>
      <c r="B4617" s="51">
        <v>1992</v>
      </c>
      <c r="C4617" s="20" t="s">
        <v>398</v>
      </c>
      <c r="D4617" s="20">
        <f>LOG(csv!D4617)</f>
        <v>8.1550125954405903</v>
      </c>
      <c r="E4617" s="53">
        <f>LOG(csv!E4617)</f>
        <v>3.4907532246892541</v>
      </c>
      <c r="F4617" s="51">
        <v>100</v>
      </c>
    </row>
    <row r="4618" spans="1:6" ht="30" x14ac:dyDescent="0.25">
      <c r="A4618" s="46" t="s">
        <v>562</v>
      </c>
      <c r="B4618" s="51">
        <v>1992</v>
      </c>
      <c r="C4618" s="20" t="s">
        <v>392</v>
      </c>
      <c r="D4618" s="20">
        <f>LOG(csv!D4618)</f>
        <v>6.9369281350950232</v>
      </c>
      <c r="E4618" s="53">
        <f>LOG(csv!E4618)</f>
        <v>2.4803760801506987</v>
      </c>
      <c r="F4618" s="51">
        <v>100</v>
      </c>
    </row>
    <row r="4619" spans="1:6" ht="30" x14ac:dyDescent="0.25">
      <c r="A4619" s="47" t="s">
        <v>564</v>
      </c>
      <c r="B4619" s="51">
        <v>1992</v>
      </c>
      <c r="C4619" s="20" t="s">
        <v>394</v>
      </c>
      <c r="D4619" s="20">
        <f>LOG(csv!D4619)</f>
        <v>4.5924987489987794</v>
      </c>
      <c r="E4619" s="53">
        <f>LOG(csv!E4619)</f>
        <v>3.7440782281450207</v>
      </c>
      <c r="F4619" s="51">
        <v>100</v>
      </c>
    </row>
    <row r="4620" spans="1:6" ht="30" x14ac:dyDescent="0.25">
      <c r="A4620" s="46" t="s">
        <v>565</v>
      </c>
      <c r="B4620" s="51">
        <v>1992</v>
      </c>
      <c r="C4620" s="20" t="s">
        <v>392</v>
      </c>
      <c r="D4620" s="20">
        <f>LOG(csv!D4620)</f>
        <v>5.226491640270277</v>
      </c>
      <c r="E4620" s="53">
        <f>LOG(csv!E4620)</f>
        <v>3.527338089701455</v>
      </c>
      <c r="F4620" s="51">
        <v>100</v>
      </c>
    </row>
    <row r="4621" spans="1:6" ht="50" x14ac:dyDescent="0.25">
      <c r="A4621" s="46" t="s">
        <v>567</v>
      </c>
      <c r="B4621" s="51">
        <v>1992</v>
      </c>
      <c r="C4621" s="20" t="s">
        <v>394</v>
      </c>
      <c r="D4621" s="20">
        <f>LOG(csv!D4621)</f>
        <v>5.0713222165053642</v>
      </c>
      <c r="E4621" s="53">
        <f>LOG(csv!E4621)</f>
        <v>3.4105453256802418</v>
      </c>
      <c r="F4621" s="51">
        <v>100</v>
      </c>
    </row>
    <row r="4622" spans="1:6" x14ac:dyDescent="0.25">
      <c r="A4622" s="46" t="s">
        <v>568</v>
      </c>
      <c r="B4622" s="51">
        <v>1992</v>
      </c>
      <c r="C4622" s="20" t="s">
        <v>388</v>
      </c>
      <c r="D4622" s="20">
        <f>LOG(csv!D4622)</f>
        <v>5.2477474726909366</v>
      </c>
      <c r="E4622" s="53">
        <f>LOG(csv!E4622)</f>
        <v>2.9025934240586055</v>
      </c>
      <c r="F4622" s="51">
        <v>100</v>
      </c>
    </row>
    <row r="4623" spans="1:6" ht="20" x14ac:dyDescent="0.25">
      <c r="A4623" s="46" t="s">
        <v>569</v>
      </c>
      <c r="B4623" s="51">
        <v>1992</v>
      </c>
      <c r="C4623" s="20" t="s">
        <v>390</v>
      </c>
      <c r="D4623" s="20">
        <f>LOG(csv!D4623)</f>
        <v>4.4661407178389938</v>
      </c>
      <c r="E4623" s="53">
        <f>LOG(csv!E4623)</f>
        <v>4.3551484267602758</v>
      </c>
      <c r="F4623" s="51">
        <v>100</v>
      </c>
    </row>
    <row r="4624" spans="1:6" ht="30" x14ac:dyDescent="0.25">
      <c r="A4624" s="47" t="s">
        <v>570</v>
      </c>
      <c r="B4624" s="51">
        <v>1992</v>
      </c>
      <c r="C4624" s="20" t="s">
        <v>392</v>
      </c>
      <c r="D4624" s="20">
        <f>LOG(csv!D4624)</f>
        <v>5.2864856612595066</v>
      </c>
      <c r="E4624" s="53">
        <f>LOG(csv!E4624)</f>
        <v>2.762258496692779</v>
      </c>
      <c r="F4624" s="51">
        <v>100</v>
      </c>
    </row>
    <row r="4625" spans="1:6" ht="20" x14ac:dyDescent="0.25">
      <c r="A4625" s="46" t="s">
        <v>571</v>
      </c>
      <c r="B4625" s="51">
        <v>1992</v>
      </c>
      <c r="C4625" s="20" t="s">
        <v>405</v>
      </c>
      <c r="D4625" s="20">
        <f>LOG(csv!D4625)</f>
        <v>7.4316810210073605</v>
      </c>
      <c r="E4625" s="53">
        <f>LOG(csv!E4625)</f>
        <v>3.8939966618190769</v>
      </c>
      <c r="F4625" s="51">
        <v>100</v>
      </c>
    </row>
    <row r="4626" spans="1:6" ht="30" x14ac:dyDescent="0.25">
      <c r="A4626" s="46" t="s">
        <v>572</v>
      </c>
      <c r="B4626" s="51">
        <v>1992</v>
      </c>
      <c r="C4626" s="20" t="s">
        <v>392</v>
      </c>
      <c r="D4626" s="20">
        <f>LOG(csv!D4626)</f>
        <v>7.0787148891913851</v>
      </c>
      <c r="E4626" s="53">
        <f>LOG(csv!E4626)</f>
        <v>2.8759179352673989</v>
      </c>
      <c r="F4626" s="51">
        <v>100</v>
      </c>
    </row>
    <row r="4627" spans="1:6" ht="20" x14ac:dyDescent="0.25">
      <c r="A4627" s="46" t="s">
        <v>573</v>
      </c>
      <c r="B4627" s="51">
        <v>1992</v>
      </c>
      <c r="C4627" s="20" t="s">
        <v>384</v>
      </c>
      <c r="D4627" s="20">
        <f>LOG(csv!D4627)</f>
        <v>6.9729620046070915</v>
      </c>
      <c r="E4627" s="53">
        <f>LOG(csv!E4627)</f>
        <v>3.4096014972732847</v>
      </c>
      <c r="F4627" s="51">
        <v>100</v>
      </c>
    </row>
    <row r="4628" spans="1:6" ht="30" x14ac:dyDescent="0.25">
      <c r="A4628" s="46" t="s">
        <v>574</v>
      </c>
      <c r="B4628" s="51">
        <v>1992</v>
      </c>
      <c r="C4628" s="20" t="s">
        <v>392</v>
      </c>
      <c r="D4628" s="20">
        <f>LOG(csv!D4628)</f>
        <v>4.9113760332360652</v>
      </c>
      <c r="E4628" s="53">
        <f>LOG(csv!E4628)</f>
        <v>3.7818979477130354</v>
      </c>
      <c r="F4628" s="51">
        <v>100</v>
      </c>
    </row>
    <row r="4629" spans="1:6" ht="30" x14ac:dyDescent="0.25">
      <c r="A4629" s="46" t="s">
        <v>575</v>
      </c>
      <c r="B4629" s="51">
        <v>1992</v>
      </c>
      <c r="C4629" s="20" t="s">
        <v>392</v>
      </c>
      <c r="D4629" s="20">
        <f>LOG(csv!D4629)</f>
        <v>6.7785310918988699</v>
      </c>
      <c r="E4629" s="53">
        <f>LOG(csv!E4629)</f>
        <v>2.2382054825485285</v>
      </c>
      <c r="F4629" s="51">
        <v>100</v>
      </c>
    </row>
    <row r="4630" spans="1:6" ht="30" x14ac:dyDescent="0.25">
      <c r="A4630" s="46" t="s">
        <v>576</v>
      </c>
      <c r="B4630" s="51">
        <v>1992</v>
      </c>
      <c r="C4630" s="20" t="s">
        <v>382</v>
      </c>
      <c r="D4630" s="20">
        <f>LOG(csv!D4630)</f>
        <v>6.6524542496118242</v>
      </c>
      <c r="E4630" s="53">
        <f>LOG(csv!E4630)</f>
        <v>4.2080113692143728</v>
      </c>
      <c r="F4630" s="51">
        <v>100</v>
      </c>
    </row>
    <row r="4631" spans="1:6" ht="20" x14ac:dyDescent="0.25">
      <c r="A4631" s="46" t="s">
        <v>577</v>
      </c>
      <c r="B4631" s="51">
        <v>1992</v>
      </c>
      <c r="C4631" s="20" t="s">
        <v>384</v>
      </c>
      <c r="D4631" s="20">
        <f>LOG(csv!D4631)</f>
        <v>6.7355548293456735</v>
      </c>
      <c r="E4631" s="53">
        <f>LOG(csv!E4631)</f>
        <v>3.4637154784974853</v>
      </c>
      <c r="F4631" s="51">
        <v>100</v>
      </c>
    </row>
    <row r="4632" spans="1:6" ht="20" x14ac:dyDescent="0.25">
      <c r="A4632" s="46" t="s">
        <v>578</v>
      </c>
      <c r="B4632" s="51">
        <v>1992</v>
      </c>
      <c r="C4632" s="20" t="s">
        <v>384</v>
      </c>
      <c r="D4632" s="20">
        <f>LOG(csv!D4632)</f>
        <v>6.3032710261660201</v>
      </c>
      <c r="E4632" s="53">
        <f>LOG(csv!E4632)</f>
        <v>3.968540351119838</v>
      </c>
      <c r="F4632" s="51">
        <v>100</v>
      </c>
    </row>
    <row r="4633" spans="1:6" ht="20" x14ac:dyDescent="0.25">
      <c r="A4633" s="46" t="s">
        <v>579</v>
      </c>
      <c r="B4633" s="51">
        <v>1992</v>
      </c>
      <c r="C4633" s="20" t="s">
        <v>388</v>
      </c>
      <c r="D4633" s="20">
        <f>LOG(csv!D4633)</f>
        <v>5.7422835443140974</v>
      </c>
      <c r="E4633" s="53">
        <f>LOG(csv!E4633)</f>
        <v>3.0598919186236144</v>
      </c>
      <c r="F4633" s="51">
        <v>100</v>
      </c>
    </row>
    <row r="4634" spans="1:6" ht="30" x14ac:dyDescent="0.25">
      <c r="A4634" s="46" t="s">
        <v>580</v>
      </c>
      <c r="B4634" s="51">
        <v>1992</v>
      </c>
      <c r="C4634" s="20" t="s">
        <v>392</v>
      </c>
      <c r="D4634" s="20">
        <f>LOG(csv!D4634)</f>
        <v>6.9475973112738503</v>
      </c>
      <c r="E4634" s="53">
        <f>LOG(csv!E4634)</f>
        <v>2.7271023927511107</v>
      </c>
      <c r="F4634" s="51">
        <v>100</v>
      </c>
    </row>
    <row r="4635" spans="1:6" ht="30" x14ac:dyDescent="0.25">
      <c r="A4635" s="46" t="s">
        <v>581</v>
      </c>
      <c r="B4635" s="51">
        <v>1992</v>
      </c>
      <c r="C4635" s="20" t="s">
        <v>392</v>
      </c>
      <c r="D4635" s="20">
        <f>LOG(csv!D4635)</f>
        <v>7.6453007776360646</v>
      </c>
      <c r="E4635" s="53">
        <f>LOG(csv!E4635)</f>
        <v>3.5510995761790589</v>
      </c>
      <c r="F4635" s="51">
        <v>100</v>
      </c>
    </row>
    <row r="4636" spans="1:6" ht="20" x14ac:dyDescent="0.35">
      <c r="A4636" s="46" t="s">
        <v>624</v>
      </c>
      <c r="B4636" s="51">
        <v>1992</v>
      </c>
      <c r="C4636" s="42" t="s">
        <v>392</v>
      </c>
      <c r="D4636" s="20">
        <f>LOG(csv!D4636)</f>
        <v>7.0913151596972233</v>
      </c>
      <c r="E4636" s="53">
        <f>LOG(csv!E4636)</f>
        <v>3.1465854841422818</v>
      </c>
      <c r="F4636" s="51">
        <v>100</v>
      </c>
    </row>
    <row r="4637" spans="1:6" ht="20" x14ac:dyDescent="0.25">
      <c r="A4637" s="46" t="s">
        <v>582</v>
      </c>
      <c r="B4637" s="51">
        <v>1992</v>
      </c>
      <c r="C4637" s="20" t="s">
        <v>390</v>
      </c>
      <c r="D4637" s="20">
        <f>LOG(csv!D4637)</f>
        <v>7.6063581662857604</v>
      </c>
      <c r="E4637" s="53">
        <f>LOG(csv!E4637)</f>
        <v>4.2069720206654511</v>
      </c>
      <c r="F4637" s="51">
        <v>100</v>
      </c>
    </row>
    <row r="4638" spans="1:6" ht="30" x14ac:dyDescent="0.25">
      <c r="A4638" s="46" t="s">
        <v>583</v>
      </c>
      <c r="B4638" s="51">
        <v>1992</v>
      </c>
      <c r="C4638" s="20" t="s">
        <v>382</v>
      </c>
      <c r="D4638" s="20">
        <f>LOG(csv!D4638)</f>
        <v>7.3058292603429287</v>
      </c>
      <c r="E4638" s="53">
        <f>LOG(csv!E4638)</f>
        <v>2.7432733077680482</v>
      </c>
      <c r="F4638" s="51">
        <v>100</v>
      </c>
    </row>
    <row r="4639" spans="1:6" ht="30" x14ac:dyDescent="0.25">
      <c r="A4639" s="46" t="s">
        <v>584</v>
      </c>
      <c r="B4639" s="51">
        <v>1992</v>
      </c>
      <c r="C4639" s="20" t="s">
        <v>392</v>
      </c>
      <c r="D4639" s="20">
        <f>LOG(csv!D4639)</f>
        <v>7.6152805120020135</v>
      </c>
      <c r="E4639" s="53">
        <f>LOG(csv!E4639)</f>
        <v>2.409244550523677</v>
      </c>
      <c r="F4639" s="51">
        <v>100</v>
      </c>
    </row>
    <row r="4640" spans="1:6" ht="30" x14ac:dyDescent="0.25">
      <c r="A4640" s="46" t="s">
        <v>585</v>
      </c>
      <c r="B4640" s="51">
        <v>1992</v>
      </c>
      <c r="C4640" s="20" t="s">
        <v>394</v>
      </c>
      <c r="D4640" s="20">
        <f>LOG(csv!D4640)</f>
        <v>5.6425802507306173</v>
      </c>
      <c r="E4640" s="53">
        <f>LOG(csv!E4640)</f>
        <v>2.9800986330661372</v>
      </c>
      <c r="F4640" s="51">
        <v>100</v>
      </c>
    </row>
    <row r="4641" spans="1:6" ht="30" x14ac:dyDescent="0.25">
      <c r="A4641" s="46" t="s">
        <v>586</v>
      </c>
      <c r="B4641" s="51">
        <v>1992</v>
      </c>
      <c r="C4641" s="20" t="s">
        <v>392</v>
      </c>
      <c r="D4641" s="20">
        <f>LOG(csv!D4641)</f>
        <v>6.0555060013020441</v>
      </c>
      <c r="E4641" s="53">
        <f>LOG(csv!E4641)</f>
        <v>3.1507636156349399</v>
      </c>
      <c r="F4641" s="51">
        <v>100</v>
      </c>
    </row>
    <row r="4642" spans="1:6" ht="20" x14ac:dyDescent="0.25">
      <c r="A4642" s="46" t="s">
        <v>587</v>
      </c>
      <c r="B4642" s="51">
        <v>1992</v>
      </c>
      <c r="C4642" s="20" t="s">
        <v>390</v>
      </c>
      <c r="D4642" s="20">
        <f>LOG(csv!D4642)</f>
        <v>6.9550426109968271</v>
      </c>
      <c r="E4642" s="53">
        <f>LOG(csv!E4642)</f>
        <v>4.5097199246214554</v>
      </c>
      <c r="F4642" s="51">
        <v>100</v>
      </c>
    </row>
    <row r="4643" spans="1:6" ht="20" x14ac:dyDescent="0.25">
      <c r="A4643" s="46" t="s">
        <v>588</v>
      </c>
      <c r="B4643" s="51">
        <v>1992</v>
      </c>
      <c r="C4643" s="20" t="s">
        <v>390</v>
      </c>
      <c r="D4643" s="20">
        <f>LOG(csv!D4643)</f>
        <v>6.8764449772609142</v>
      </c>
      <c r="E4643" s="53">
        <f>LOG(csv!E4643)</f>
        <v>4.5958877715039987</v>
      </c>
      <c r="F4643" s="51">
        <v>100</v>
      </c>
    </row>
    <row r="4644" spans="1:6" x14ac:dyDescent="0.25">
      <c r="A4644" s="46" t="s">
        <v>589</v>
      </c>
      <c r="B4644" s="51">
        <v>1992</v>
      </c>
      <c r="C4644" s="20" t="s">
        <v>405</v>
      </c>
      <c r="D4644" s="20">
        <f>LOG(csv!D4644)</f>
        <v>7.2760332957611249</v>
      </c>
      <c r="E4644" s="53">
        <f>LOG(csv!E4644)</f>
        <v>3.0022135117782609</v>
      </c>
      <c r="F4644" s="51">
        <v>100</v>
      </c>
    </row>
    <row r="4645" spans="1:6" ht="30" x14ac:dyDescent="0.25">
      <c r="A4645" s="46" t="s">
        <v>591</v>
      </c>
      <c r="B4645" s="51">
        <v>1992</v>
      </c>
      <c r="C4645" s="20" t="s">
        <v>398</v>
      </c>
      <c r="D4645" s="20">
        <f>LOG(csv!D4645)</f>
        <v>6.8645594321922756</v>
      </c>
      <c r="E4645" s="53">
        <f>LOG(csv!E4645)</f>
        <v>2.5386707103865036</v>
      </c>
      <c r="F4645" s="51">
        <v>100</v>
      </c>
    </row>
    <row r="4646" spans="1:6" ht="30" x14ac:dyDescent="0.25">
      <c r="A4646" s="46" t="s">
        <v>593</v>
      </c>
      <c r="B4646" s="51">
        <v>1992</v>
      </c>
      <c r="C4646" s="20" t="s">
        <v>382</v>
      </c>
      <c r="D4646" s="20">
        <f>LOG(csv!D4646)</f>
        <v>7.8104448737186072</v>
      </c>
      <c r="E4646" s="53">
        <f>LOG(csv!E4646)</f>
        <v>3.2854522352872664</v>
      </c>
      <c r="F4646" s="51">
        <v>100</v>
      </c>
    </row>
    <row r="4647" spans="1:6" ht="20" x14ac:dyDescent="0.25">
      <c r="A4647" s="46" t="s">
        <v>515</v>
      </c>
      <c r="B4647" s="51">
        <v>1992</v>
      </c>
      <c r="C4647" s="20" t="s">
        <v>384</v>
      </c>
      <c r="D4647" s="20">
        <f>LOG(csv!D4647)</f>
        <v>6.3118712106355614</v>
      </c>
      <c r="E4647" s="53">
        <f>LOG(csv!E4647)</f>
        <v>3.0688406106709016</v>
      </c>
      <c r="F4647" s="51">
        <v>100</v>
      </c>
    </row>
    <row r="4648" spans="1:6" ht="20" x14ac:dyDescent="0.35">
      <c r="A4648" s="46" t="s">
        <v>625</v>
      </c>
      <c r="B4648" s="51">
        <v>1992</v>
      </c>
      <c r="C4648" s="42" t="s">
        <v>382</v>
      </c>
      <c r="D4648" s="20">
        <f>LOG(csv!D4648)</f>
        <v>6.0671609060616039</v>
      </c>
      <c r="E4648" s="53">
        <f>LOG(csv!E4648)</f>
        <v>2.5591077967017735</v>
      </c>
      <c r="F4648" s="51">
        <v>100</v>
      </c>
    </row>
    <row r="4649" spans="1:6" ht="30" x14ac:dyDescent="0.25">
      <c r="A4649" s="46" t="s">
        <v>594</v>
      </c>
      <c r="B4649" s="51">
        <v>1992</v>
      </c>
      <c r="C4649" s="20" t="s">
        <v>392</v>
      </c>
      <c r="D4649" s="20">
        <f>LOG(csv!D4649)</f>
        <v>6.7441914011106388</v>
      </c>
      <c r="E4649" s="53">
        <f>LOG(csv!E4649)</f>
        <v>2.6282883357990388</v>
      </c>
      <c r="F4649" s="51">
        <v>100</v>
      </c>
    </row>
    <row r="4650" spans="1:6" x14ac:dyDescent="0.25">
      <c r="A4650" s="46" t="s">
        <v>595</v>
      </c>
      <c r="B4650" s="51">
        <v>1992</v>
      </c>
      <c r="C4650" s="20" t="s">
        <v>388</v>
      </c>
      <c r="D4650" s="20">
        <f>LOG(csv!D4650)</f>
        <v>5.0595217660408505</v>
      </c>
      <c r="E4650" s="53">
        <f>LOG(csv!E4650)</f>
        <v>3.157286695099033</v>
      </c>
      <c r="F4650" s="51">
        <v>100</v>
      </c>
    </row>
    <row r="4651" spans="1:6" ht="30" x14ac:dyDescent="0.25">
      <c r="A4651" s="47" t="s">
        <v>596</v>
      </c>
      <c r="B4651" s="51">
        <v>1992</v>
      </c>
      <c r="C4651" s="20" t="s">
        <v>394</v>
      </c>
      <c r="D4651" s="20">
        <f>LOG(csv!D4651)</f>
        <v>6.0276928298182444</v>
      </c>
      <c r="E4651" s="53">
        <f>LOG(csv!E4651)</f>
        <v>3.6332291752237658</v>
      </c>
      <c r="F4651" s="51">
        <v>100</v>
      </c>
    </row>
    <row r="4652" spans="1:6" ht="20" x14ac:dyDescent="0.25">
      <c r="A4652" s="46" t="s">
        <v>597</v>
      </c>
      <c r="B4652" s="51">
        <v>1992</v>
      </c>
      <c r="C4652" s="20" t="s">
        <v>386</v>
      </c>
      <c r="D4652" s="20">
        <f>LOG(csv!D4652)</f>
        <v>7.007535015451908</v>
      </c>
      <c r="E4652" s="53">
        <f>LOG(csv!E4652)</f>
        <v>3.2613530808289162</v>
      </c>
      <c r="F4652" s="51">
        <v>100</v>
      </c>
    </row>
    <row r="4653" spans="1:6" x14ac:dyDescent="0.25">
      <c r="A4653" s="46" t="s">
        <v>598</v>
      </c>
      <c r="B4653" s="51">
        <v>1992</v>
      </c>
      <c r="C4653" s="20" t="s">
        <v>405</v>
      </c>
      <c r="D4653" s="20">
        <f>LOG(csv!D4653)</f>
        <v>7.847658756891005</v>
      </c>
      <c r="E4653" s="53">
        <f>LOG(csv!E4653)</f>
        <v>3.4531964207561718</v>
      </c>
      <c r="F4653" s="51">
        <v>100</v>
      </c>
    </row>
    <row r="4654" spans="1:6" ht="30" x14ac:dyDescent="0.25">
      <c r="A4654" s="46" t="s">
        <v>599</v>
      </c>
      <c r="B4654" s="51">
        <v>1992</v>
      </c>
      <c r="C4654" s="20" t="s">
        <v>398</v>
      </c>
      <c r="D4654" s="20">
        <f>LOG(csv!D4654)</f>
        <v>6.7026820786421526</v>
      </c>
      <c r="E4654" s="53">
        <f>LOG(csv!E4654)</f>
        <v>2.9161707225354689</v>
      </c>
      <c r="F4654" s="51">
        <v>100</v>
      </c>
    </row>
    <row r="4655" spans="1:6" x14ac:dyDescent="0.25">
      <c r="A4655" s="46" t="s">
        <v>601</v>
      </c>
      <c r="B4655" s="51">
        <v>1992</v>
      </c>
      <c r="C4655" s="20" t="s">
        <v>388</v>
      </c>
      <c r="D4655" s="20">
        <f>LOG(csv!D4655)</f>
        <v>4.0722498976135144</v>
      </c>
      <c r="E4655" s="53">
        <f>LOG(csv!E4655)</f>
        <v>3.0294904914276413</v>
      </c>
      <c r="F4655" s="51">
        <v>100</v>
      </c>
    </row>
    <row r="4656" spans="1:6" ht="30" x14ac:dyDescent="0.25">
      <c r="A4656" s="46" t="s">
        <v>602</v>
      </c>
      <c r="B4656" s="51">
        <v>1992</v>
      </c>
      <c r="C4656" s="20" t="s">
        <v>392</v>
      </c>
      <c r="D4656" s="20">
        <f>LOG(csv!D4656)</f>
        <v>7.4501837128155204</v>
      </c>
      <c r="E4656" s="53">
        <f>LOG(csv!E4656)</f>
        <v>2.1871322201714185</v>
      </c>
      <c r="F4656" s="51">
        <v>100</v>
      </c>
    </row>
    <row r="4657" spans="1:6" ht="30" x14ac:dyDescent="0.25">
      <c r="A4657" s="46" t="s">
        <v>603</v>
      </c>
      <c r="B4657" s="51">
        <v>1992</v>
      </c>
      <c r="C4657" s="20" t="s">
        <v>398</v>
      </c>
      <c r="D4657" s="20">
        <f>LOG(csv!D4657)</f>
        <v>7.6694174541257576</v>
      </c>
      <c r="E4657" s="53">
        <f>LOG(csv!E4657)</f>
        <v>3.1516360460288597</v>
      </c>
      <c r="F4657" s="51">
        <v>100</v>
      </c>
    </row>
    <row r="4658" spans="1:6" ht="30" x14ac:dyDescent="0.25">
      <c r="A4658" s="46" t="s">
        <v>604</v>
      </c>
      <c r="B4658" s="51">
        <v>1992</v>
      </c>
      <c r="C4658" s="20" t="s">
        <v>405</v>
      </c>
      <c r="D4658" s="20">
        <f>LOG(csv!D4658)</f>
        <v>6.415426281290876</v>
      </c>
      <c r="E4658" s="53">
        <f>LOG(csv!E4658)</f>
        <v>4.4291737198470171</v>
      </c>
      <c r="F4658" s="51">
        <v>100</v>
      </c>
    </row>
    <row r="4659" spans="1:6" ht="20" x14ac:dyDescent="0.25">
      <c r="A4659" s="48" t="s">
        <v>605</v>
      </c>
      <c r="B4659" s="51">
        <v>1992</v>
      </c>
      <c r="C4659" s="20" t="s">
        <v>390</v>
      </c>
      <c r="D4659" s="20">
        <f>LOG(csv!D4659)</f>
        <v>7.7825382148795619</v>
      </c>
      <c r="E4659" s="53">
        <f>LOG(csv!E4659)</f>
        <v>4.3114819879215638</v>
      </c>
      <c r="F4659" s="51">
        <v>100</v>
      </c>
    </row>
    <row r="4660" spans="1:6" ht="30" x14ac:dyDescent="0.25">
      <c r="A4660" s="46" t="s">
        <v>592</v>
      </c>
      <c r="B4660" s="51">
        <v>1992</v>
      </c>
      <c r="C4660" s="20" t="s">
        <v>392</v>
      </c>
      <c r="D4660" s="20">
        <f>LOG(csv!D4660)</f>
        <v>7.5733983813918968</v>
      </c>
      <c r="E4660" s="53">
        <f>LOG(csv!E4660)</f>
        <v>2.2405294799459337</v>
      </c>
      <c r="F4660" s="51">
        <v>100</v>
      </c>
    </row>
    <row r="4661" spans="1:6" ht="20" x14ac:dyDescent="0.25">
      <c r="A4661" s="48" t="s">
        <v>606</v>
      </c>
      <c r="B4661" s="51">
        <v>1992</v>
      </c>
      <c r="C4661" s="20" t="s">
        <v>413</v>
      </c>
      <c r="D4661" s="20">
        <f>LOG(csv!D4661)</f>
        <v>8.4748631650071289</v>
      </c>
      <c r="E4661" s="53">
        <f>LOG(csv!E4661)</f>
        <v>4.4064201222913306</v>
      </c>
      <c r="F4661" s="51">
        <v>100</v>
      </c>
    </row>
    <row r="4662" spans="1:6" ht="30" x14ac:dyDescent="0.25">
      <c r="A4662" s="48" t="s">
        <v>612</v>
      </c>
      <c r="B4662" s="51">
        <v>1992</v>
      </c>
      <c r="C4662" s="20" t="s">
        <v>394</v>
      </c>
      <c r="D4662" s="20">
        <f>LOG(csv!D4662)</f>
        <v>5.035849819934441</v>
      </c>
      <c r="E4662" s="53">
        <f>LOG(csv!E4662)</f>
        <v>4.2240738488520932</v>
      </c>
      <c r="F4662" s="51">
        <v>100</v>
      </c>
    </row>
    <row r="4663" spans="1:6" ht="30" x14ac:dyDescent="0.25">
      <c r="A4663" s="46" t="s">
        <v>607</v>
      </c>
      <c r="B4663" s="51">
        <v>1992</v>
      </c>
      <c r="C4663" s="20" t="s">
        <v>394</v>
      </c>
      <c r="D4663" s="20">
        <f>LOG(csv!D4663)</f>
        <v>6.5355386741890982</v>
      </c>
      <c r="E4663" s="53">
        <f>LOG(csv!E4663)</f>
        <v>3.6108760336217078</v>
      </c>
      <c r="F4663" s="51">
        <v>100</v>
      </c>
    </row>
    <row r="4664" spans="1:6" ht="30" x14ac:dyDescent="0.25">
      <c r="A4664" s="46" t="s">
        <v>608</v>
      </c>
      <c r="B4664" s="51">
        <v>1992</v>
      </c>
      <c r="C4664" s="20" t="s">
        <v>398</v>
      </c>
      <c r="D4664" s="20">
        <f>LOG(csv!D4664)</f>
        <v>7.4362761214762214</v>
      </c>
      <c r="E4664" s="53">
        <f>LOG(csv!E4664)</f>
        <v>2.7805707710730734</v>
      </c>
      <c r="F4664" s="51">
        <v>100</v>
      </c>
    </row>
    <row r="4665" spans="1:6" x14ac:dyDescent="0.25">
      <c r="A4665" s="46" t="s">
        <v>609</v>
      </c>
      <c r="B4665" s="51">
        <v>1992</v>
      </c>
      <c r="C4665" s="20" t="s">
        <v>388</v>
      </c>
      <c r="D4665" s="20">
        <f>LOG(csv!D4665)</f>
        <v>5.3198739874768259</v>
      </c>
      <c r="E4665" s="53">
        <f>LOG(csv!E4665)</f>
        <v>3.1015626657982676</v>
      </c>
      <c r="F4665" s="51">
        <v>100</v>
      </c>
    </row>
    <row r="4666" spans="1:6" ht="30" x14ac:dyDescent="0.25">
      <c r="A4666" s="46" t="s">
        <v>610</v>
      </c>
      <c r="B4666" s="51">
        <v>1992</v>
      </c>
      <c r="C4666" s="20" t="s">
        <v>394</v>
      </c>
      <c r="D4666" s="20">
        <f>LOG(csv!D4666)</f>
        <v>7.4104471284762887</v>
      </c>
      <c r="E4666" s="53">
        <f>LOG(csv!E4666)</f>
        <v>3.448883466646917</v>
      </c>
      <c r="F4666" s="51">
        <v>100</v>
      </c>
    </row>
    <row r="4667" spans="1:6" ht="30" x14ac:dyDescent="0.25">
      <c r="A4667" s="48" t="s">
        <v>611</v>
      </c>
      <c r="B4667" s="51">
        <v>1992</v>
      </c>
      <c r="C4667" s="20" t="s">
        <v>382</v>
      </c>
      <c r="D4667" s="20">
        <f>LOG(csv!D4667)</f>
        <v>7.9263577084123877</v>
      </c>
      <c r="E4667" s="53">
        <f>LOG(csv!E4667)</f>
        <v>2.158810609559394</v>
      </c>
      <c r="F4667" s="51">
        <v>100</v>
      </c>
    </row>
    <row r="4668" spans="1:6" x14ac:dyDescent="0.25">
      <c r="A4668" s="46" t="s">
        <v>616</v>
      </c>
      <c r="B4668" s="51">
        <v>1992</v>
      </c>
      <c r="C4668" s="20" t="s">
        <v>405</v>
      </c>
      <c r="D4668" s="20">
        <f>LOG(csv!D4668)</f>
        <v>7.3315525658302727</v>
      </c>
      <c r="E4668" s="53">
        <f>LOG(csv!E4668)</f>
        <v>2.6884257668127178</v>
      </c>
      <c r="F4668" s="51">
        <v>100</v>
      </c>
    </row>
    <row r="4669" spans="1:6" ht="30" x14ac:dyDescent="0.25">
      <c r="A4669" s="46" t="s">
        <v>617</v>
      </c>
      <c r="B4669" s="51">
        <v>1992</v>
      </c>
      <c r="C4669" s="20" t="s">
        <v>392</v>
      </c>
      <c r="D4669" s="20">
        <f>LOG(csv!D4669)</f>
        <v>7.0607737408432509</v>
      </c>
      <c r="E4669" s="53">
        <f>LOG(csv!E4669)</f>
        <v>2.5693547463872268</v>
      </c>
      <c r="F4669" s="51">
        <v>100</v>
      </c>
    </row>
    <row r="4670" spans="1:6" ht="30" x14ac:dyDescent="0.25">
      <c r="A4670" s="46" t="s">
        <v>618</v>
      </c>
      <c r="B4670" s="51">
        <v>1992</v>
      </c>
      <c r="C4670" s="20" t="s">
        <v>392</v>
      </c>
      <c r="D4670" s="20">
        <f>LOG(csv!D4670)</f>
        <v>7.0876680393782019</v>
      </c>
      <c r="E4670" s="53">
        <f>LOG(csv!E4670)</f>
        <v>2.7872280399855915</v>
      </c>
      <c r="F4670" s="51">
        <v>100</v>
      </c>
    </row>
    <row r="4671" spans="1:6" ht="30" x14ac:dyDescent="0.25">
      <c r="A4671" s="46" t="s">
        <v>381</v>
      </c>
      <c r="B4671" s="51">
        <v>1993</v>
      </c>
      <c r="C4671" s="20" t="s">
        <v>382</v>
      </c>
      <c r="D4671" s="20">
        <f>LOG(csv!D4671)</f>
        <v>7.4921594601053512</v>
      </c>
      <c r="E4671" s="53">
        <f>LOG(csv!E4671)</f>
        <v>2.2528636868344427</v>
      </c>
      <c r="F4671" s="51">
        <v>100</v>
      </c>
    </row>
    <row r="4672" spans="1:6" ht="20" x14ac:dyDescent="0.25">
      <c r="A4672" s="46" t="s">
        <v>383</v>
      </c>
      <c r="B4672" s="51">
        <v>1993</v>
      </c>
      <c r="C4672" s="20" t="s">
        <v>384</v>
      </c>
      <c r="D4672" s="20">
        <f>LOG(csv!D4672)</f>
        <v>6.5540837504654892</v>
      </c>
      <c r="E4672" s="53">
        <f>LOG(csv!E4672)</f>
        <v>2.5803858995099485</v>
      </c>
      <c r="F4672" s="51">
        <v>100</v>
      </c>
    </row>
    <row r="4673" spans="1:6" ht="20" x14ac:dyDescent="0.25">
      <c r="A4673" s="46" t="s">
        <v>385</v>
      </c>
      <c r="B4673" s="51">
        <v>1993</v>
      </c>
      <c r="C4673" s="20" t="s">
        <v>386</v>
      </c>
      <c r="D4673" s="20">
        <f>LOG(csv!D4673)</f>
        <v>7.5175929308559484</v>
      </c>
      <c r="E4673" s="53">
        <f>LOG(csv!E4673)</f>
        <v>3.2546789982472824</v>
      </c>
      <c r="F4673" s="51">
        <v>100</v>
      </c>
    </row>
    <row r="4674" spans="1:6" ht="20" x14ac:dyDescent="0.25">
      <c r="A4674" s="46" t="s">
        <v>389</v>
      </c>
      <c r="B4674" s="51">
        <v>1993</v>
      </c>
      <c r="C4674" s="20" t="s">
        <v>390</v>
      </c>
      <c r="D4674" s="20">
        <f>LOG(csv!D4674)</f>
        <v>4.8524860932356217</v>
      </c>
      <c r="E4674" s="53">
        <f>LOG(csv!E4674)</f>
        <v>4.2177174849897661</v>
      </c>
      <c r="F4674" s="51">
        <v>100</v>
      </c>
    </row>
    <row r="4675" spans="1:6" ht="30" x14ac:dyDescent="0.25">
      <c r="A4675" s="46" t="s">
        <v>391</v>
      </c>
      <c r="B4675" s="51">
        <v>1993</v>
      </c>
      <c r="C4675" s="20" t="s">
        <v>392</v>
      </c>
      <c r="D4675" s="20">
        <f>LOG(csv!D4675)</f>
        <v>7.0837559202283726</v>
      </c>
      <c r="E4675" s="53">
        <f>LOG(csv!E4675)</f>
        <v>2.9168213062882384</v>
      </c>
      <c r="F4675" s="51">
        <v>100</v>
      </c>
    </row>
    <row r="4676" spans="1:6" ht="30" x14ac:dyDescent="0.25">
      <c r="A4676" s="47" t="s">
        <v>395</v>
      </c>
      <c r="B4676" s="51">
        <v>1993</v>
      </c>
      <c r="C4676" s="20" t="s">
        <v>394</v>
      </c>
      <c r="D4676" s="20">
        <f>LOG(csv!D4676)</f>
        <v>4.8395283245775316</v>
      </c>
      <c r="E4676" s="53">
        <f>LOG(csv!E4676)</f>
        <v>3.8474455076066656</v>
      </c>
      <c r="F4676" s="51">
        <v>100</v>
      </c>
    </row>
    <row r="4677" spans="1:6" ht="30" x14ac:dyDescent="0.25">
      <c r="A4677" s="46" t="s">
        <v>396</v>
      </c>
      <c r="B4677" s="51">
        <v>1993</v>
      </c>
      <c r="C4677" s="20" t="s">
        <v>394</v>
      </c>
      <c r="D4677" s="20">
        <f>LOG(csv!D4677)</f>
        <v>7.6012104735850121</v>
      </c>
      <c r="E4677" s="53">
        <f>LOG(csv!E4677)</f>
        <v>3.8413814587159449</v>
      </c>
      <c r="F4677" s="51">
        <v>100</v>
      </c>
    </row>
    <row r="4678" spans="1:6" ht="30" x14ac:dyDescent="0.25">
      <c r="A4678" s="46" t="s">
        <v>397</v>
      </c>
      <c r="B4678" s="51">
        <v>1993</v>
      </c>
      <c r="C4678" s="20" t="s">
        <v>398</v>
      </c>
      <c r="D4678" s="20">
        <f>LOG(csv!D4678)</f>
        <v>6.4736872102914358</v>
      </c>
      <c r="E4678" s="53">
        <f>LOG(csv!E4678)</f>
        <v>2.5520684879930369</v>
      </c>
      <c r="F4678" s="51">
        <v>100</v>
      </c>
    </row>
    <row r="4679" spans="1:6" ht="30" x14ac:dyDescent="0.25">
      <c r="A4679" s="46" t="s">
        <v>399</v>
      </c>
      <c r="B4679" s="51">
        <v>1993</v>
      </c>
      <c r="C4679" s="20" t="s">
        <v>394</v>
      </c>
      <c r="D4679" s="20">
        <f>LOG(csv!D4679)</f>
        <v>4.8566745246667775</v>
      </c>
      <c r="E4679" s="53">
        <f>LOG(csv!E4679)</f>
        <v>4.1949958621429086</v>
      </c>
      <c r="F4679" s="51">
        <v>100</v>
      </c>
    </row>
    <row r="4680" spans="1:6" x14ac:dyDescent="0.25">
      <c r="A4680" s="46" t="s">
        <v>400</v>
      </c>
      <c r="B4680" s="51">
        <v>1993</v>
      </c>
      <c r="C4680" s="20" t="s">
        <v>388</v>
      </c>
      <c r="D4680" s="20">
        <f>LOG(csv!D4680)</f>
        <v>7.3067269341885055</v>
      </c>
      <c r="E4680" s="53">
        <f>LOG(csv!E4680)</f>
        <v>4.2469229243406685</v>
      </c>
      <c r="F4680" s="51">
        <v>100</v>
      </c>
    </row>
    <row r="4681" spans="1:6" ht="20" x14ac:dyDescent="0.25">
      <c r="A4681" s="46" t="s">
        <v>401</v>
      </c>
      <c r="B4681" s="51">
        <v>1993</v>
      </c>
      <c r="C4681" s="20" t="s">
        <v>390</v>
      </c>
      <c r="D4681" s="20">
        <f>LOG(csv!D4681)</f>
        <v>6.9134365938537217</v>
      </c>
      <c r="E4681" s="53">
        <f>LOG(csv!E4681)</f>
        <v>4.3806365599989761</v>
      </c>
      <c r="F4681" s="51">
        <v>100</v>
      </c>
    </row>
    <row r="4682" spans="1:6" ht="30" x14ac:dyDescent="0.25">
      <c r="A4682" s="46" t="s">
        <v>402</v>
      </c>
      <c r="B4682" s="51">
        <v>1993</v>
      </c>
      <c r="C4682" s="20" t="s">
        <v>398</v>
      </c>
      <c r="D4682" s="20">
        <f>LOG(csv!D4682)</f>
        <v>6.9010013907616816</v>
      </c>
      <c r="E4682" s="53">
        <f>LOG(csv!E4682)</f>
        <v>2.724349922787404</v>
      </c>
      <c r="F4682" s="51">
        <v>100</v>
      </c>
    </row>
    <row r="4683" spans="1:6" ht="14.5" x14ac:dyDescent="0.35">
      <c r="A4683" s="46" t="s">
        <v>620</v>
      </c>
      <c r="B4683" s="51">
        <v>1993</v>
      </c>
      <c r="C4683" s="42" t="s">
        <v>394</v>
      </c>
      <c r="D4683" s="20">
        <f>LOG(csv!D4683)</f>
        <v>5.5940808073603616</v>
      </c>
      <c r="E4683" s="53">
        <f>LOG(csv!E4683)</f>
        <v>4.0570058519160614</v>
      </c>
      <c r="F4683" s="51">
        <v>100</v>
      </c>
    </row>
    <row r="4684" spans="1:6" x14ac:dyDescent="0.25">
      <c r="A4684" s="46" t="s">
        <v>404</v>
      </c>
      <c r="B4684" s="51">
        <v>1993</v>
      </c>
      <c r="C4684" s="20" t="s">
        <v>405</v>
      </c>
      <c r="D4684" s="20">
        <f>LOG(csv!D4684)</f>
        <v>5.8442192562412689</v>
      </c>
      <c r="E4684" s="53">
        <f>LOG(csv!E4684)</f>
        <v>3.9871103948666264</v>
      </c>
      <c r="F4684" s="51">
        <v>100</v>
      </c>
    </row>
    <row r="4685" spans="1:6" ht="30" x14ac:dyDescent="0.25">
      <c r="A4685" s="46" t="s">
        <v>406</v>
      </c>
      <c r="B4685" s="51">
        <v>1993</v>
      </c>
      <c r="C4685" s="20" t="s">
        <v>382</v>
      </c>
      <c r="D4685" s="20">
        <f>LOG(csv!D4685)</f>
        <v>8.1683953858024143</v>
      </c>
      <c r="E4685" s="53">
        <f>LOG(csv!E4685)</f>
        <v>2.4659246823772163</v>
      </c>
      <c r="F4685" s="51">
        <v>100</v>
      </c>
    </row>
    <row r="4686" spans="1:6" ht="30" x14ac:dyDescent="0.25">
      <c r="A4686" s="46" t="s">
        <v>407</v>
      </c>
      <c r="B4686" s="51">
        <v>1993</v>
      </c>
      <c r="C4686" s="20" t="s">
        <v>394</v>
      </c>
      <c r="D4686" s="20">
        <f>LOG(csv!D4686)</f>
        <v>5.447021517337439</v>
      </c>
      <c r="E4686" s="53">
        <f>LOG(csv!E4686)</f>
        <v>3.8944652327283373</v>
      </c>
      <c r="F4686" s="51">
        <v>100</v>
      </c>
    </row>
    <row r="4687" spans="1:6" ht="30" x14ac:dyDescent="0.25">
      <c r="A4687" s="46" t="s">
        <v>408</v>
      </c>
      <c r="B4687" s="51">
        <v>1993</v>
      </c>
      <c r="C4687" s="20" t="s">
        <v>398</v>
      </c>
      <c r="D4687" s="20">
        <f>LOG(csv!D4687)</f>
        <v>7.0125424369006533</v>
      </c>
      <c r="E4687" s="53">
        <f>LOG(csv!E4687)</f>
        <v>3.2014067961420647</v>
      </c>
      <c r="F4687" s="51">
        <v>100</v>
      </c>
    </row>
    <row r="4688" spans="1:6" ht="20" x14ac:dyDescent="0.25">
      <c r="A4688" s="46" t="s">
        <v>409</v>
      </c>
      <c r="B4688" s="51">
        <v>1993</v>
      </c>
      <c r="C4688" s="20" t="s">
        <v>390</v>
      </c>
      <c r="D4688" s="20">
        <f>LOG(csv!D4688)</f>
        <v>7.0161583154620404</v>
      </c>
      <c r="E4688" s="53">
        <f>LOG(csv!E4688)</f>
        <v>4.3503107926155593</v>
      </c>
      <c r="F4688" s="51">
        <v>100</v>
      </c>
    </row>
    <row r="4689" spans="1:6" ht="30" x14ac:dyDescent="0.25">
      <c r="A4689" s="46" t="s">
        <v>410</v>
      </c>
      <c r="B4689" s="51">
        <v>1993</v>
      </c>
      <c r="C4689" s="20" t="s">
        <v>394</v>
      </c>
      <c r="D4689" s="20">
        <f>LOG(csv!D4689)</f>
        <v>5.4589851457110132</v>
      </c>
      <c r="E4689" s="53">
        <f>LOG(csv!E4689)</f>
        <v>3.4522581759914548</v>
      </c>
      <c r="F4689" s="51">
        <v>100</v>
      </c>
    </row>
    <row r="4690" spans="1:6" ht="30" x14ac:dyDescent="0.25">
      <c r="A4690" s="46" t="s">
        <v>411</v>
      </c>
      <c r="B4690" s="51">
        <v>1993</v>
      </c>
      <c r="C4690" s="20" t="s">
        <v>392</v>
      </c>
      <c r="D4690" s="20">
        <f>LOG(csv!D4690)</f>
        <v>6.8955851826257453</v>
      </c>
      <c r="E4690" s="53">
        <f>LOG(csv!E4690)</f>
        <v>2.6100744926814792</v>
      </c>
      <c r="F4690" s="51">
        <v>100</v>
      </c>
    </row>
    <row r="4691" spans="1:6" ht="20" x14ac:dyDescent="0.25">
      <c r="A4691" s="46" t="s">
        <v>412</v>
      </c>
      <c r="B4691" s="51">
        <v>1993</v>
      </c>
      <c r="C4691" s="20" t="s">
        <v>413</v>
      </c>
      <c r="D4691" s="20">
        <f>LOG(csv!D4691)</f>
        <v>4.8180476510995192</v>
      </c>
      <c r="E4691" s="53">
        <f>LOG(csv!E4691)</f>
        <v>4.489968245881121</v>
      </c>
      <c r="F4691" s="51">
        <v>100</v>
      </c>
    </row>
    <row r="4692" spans="1:6" ht="30" x14ac:dyDescent="0.25">
      <c r="A4692" s="46" t="s">
        <v>414</v>
      </c>
      <c r="B4692" s="51">
        <v>1993</v>
      </c>
      <c r="C4692" s="20" t="s">
        <v>382</v>
      </c>
      <c r="D4692" s="20">
        <f>LOG(csv!D4692)</f>
        <v>6.3578820808251244</v>
      </c>
      <c r="E4692" s="53">
        <f>LOG(csv!E4692)</f>
        <v>2.6564710653939287</v>
      </c>
      <c r="F4692" s="51">
        <v>100</v>
      </c>
    </row>
    <row r="4693" spans="1:6" ht="30" x14ac:dyDescent="0.25">
      <c r="A4693" s="48" t="s">
        <v>415</v>
      </c>
      <c r="B4693" s="51">
        <v>1993</v>
      </c>
      <c r="C4693" s="20" t="s">
        <v>394</v>
      </c>
      <c r="D4693" s="20">
        <f>LOG(csv!D4693)</f>
        <v>6.9537136028655411</v>
      </c>
      <c r="E4693" s="53">
        <f>LOG(csv!E4693)</f>
        <v>2.8967461418714109</v>
      </c>
      <c r="F4693" s="51">
        <v>100</v>
      </c>
    </row>
    <row r="4694" spans="1:6" ht="20" x14ac:dyDescent="0.25">
      <c r="A4694" s="47" t="s">
        <v>416</v>
      </c>
      <c r="B4694" s="51">
        <v>1993</v>
      </c>
      <c r="C4694" s="20" t="s">
        <v>384</v>
      </c>
      <c r="D4694" s="20">
        <f>LOG(csv!D4694)</f>
        <v>6.6531136764073171</v>
      </c>
      <c r="E4694" s="53">
        <f>LOG(csv!E4694)</f>
        <v>2.5997328107449067</v>
      </c>
      <c r="F4694" s="51">
        <v>100</v>
      </c>
    </row>
    <row r="4695" spans="1:6" ht="30" x14ac:dyDescent="0.25">
      <c r="A4695" s="46" t="s">
        <v>417</v>
      </c>
      <c r="B4695" s="51">
        <v>1993</v>
      </c>
      <c r="C4695" s="20" t="s">
        <v>392</v>
      </c>
      <c r="D4695" s="20">
        <f>LOG(csv!D4695)</f>
        <v>6.214799621906586</v>
      </c>
      <c r="E4695" s="53">
        <f>LOG(csv!E4695)</f>
        <v>3.4429080152299143</v>
      </c>
      <c r="F4695" s="51">
        <v>100</v>
      </c>
    </row>
    <row r="4696" spans="1:6" ht="30" x14ac:dyDescent="0.25">
      <c r="A4696" s="46" t="s">
        <v>418</v>
      </c>
      <c r="B4696" s="51">
        <v>1993</v>
      </c>
      <c r="C4696" s="20" t="s">
        <v>394</v>
      </c>
      <c r="D4696" s="20">
        <f>LOG(csv!D4696)</f>
        <v>8.2743385220731476</v>
      </c>
      <c r="E4696" s="53">
        <f>LOG(csv!E4696)</f>
        <v>3.4431337174887804</v>
      </c>
      <c r="F4696" s="51">
        <v>100</v>
      </c>
    </row>
    <row r="4697" spans="1:6" ht="30" x14ac:dyDescent="0.25">
      <c r="A4697" s="48" t="s">
        <v>420</v>
      </c>
      <c r="B4697" s="51">
        <v>1993</v>
      </c>
      <c r="C4697" s="20" t="s">
        <v>382</v>
      </c>
      <c r="D4697" s="20">
        <f>LOG(csv!D4697)</f>
        <v>5.579147689887467</v>
      </c>
      <c r="E4697" s="53">
        <f>LOG(csv!E4697)</f>
        <v>4.166669001572231</v>
      </c>
      <c r="F4697" s="51">
        <v>100</v>
      </c>
    </row>
    <row r="4698" spans="1:6" ht="20" x14ac:dyDescent="0.25">
      <c r="A4698" s="46" t="s">
        <v>421</v>
      </c>
      <c r="B4698" s="51">
        <v>1993</v>
      </c>
      <c r="C4698" s="20" t="s">
        <v>384</v>
      </c>
      <c r="D4698" s="20">
        <f>LOG(csv!D4698)</f>
        <v>6.8683720815186007</v>
      </c>
      <c r="E4698" s="53">
        <f>LOG(csv!E4698)</f>
        <v>3.1066148398849864</v>
      </c>
      <c r="F4698" s="51">
        <v>100</v>
      </c>
    </row>
    <row r="4699" spans="1:6" ht="30" x14ac:dyDescent="0.25">
      <c r="A4699" s="46" t="s">
        <v>422</v>
      </c>
      <c r="B4699" s="51">
        <v>1993</v>
      </c>
      <c r="C4699" s="20" t="s">
        <v>392</v>
      </c>
      <c r="D4699" s="20">
        <f>LOG(csv!D4699)</f>
        <v>7.1431076481125997</v>
      </c>
      <c r="E4699" s="53">
        <f>LOG(csv!E4699)</f>
        <v>2.387616081094782</v>
      </c>
      <c r="F4699" s="51">
        <v>100</v>
      </c>
    </row>
    <row r="4700" spans="1:6" ht="30" x14ac:dyDescent="0.25">
      <c r="A4700" s="46" t="s">
        <v>424</v>
      </c>
      <c r="B4700" s="51">
        <v>1993</v>
      </c>
      <c r="C4700" s="20" t="s">
        <v>392</v>
      </c>
      <c r="D4700" s="20">
        <f>LOG(csv!D4700)</f>
        <v>6.9079521720326253</v>
      </c>
      <c r="E4700" s="53">
        <f>LOG(csv!E4700)</f>
        <v>2.1929062826745072</v>
      </c>
      <c r="F4700" s="51">
        <v>100</v>
      </c>
    </row>
    <row r="4701" spans="1:6" ht="30" x14ac:dyDescent="0.25">
      <c r="A4701" s="46" t="s">
        <v>425</v>
      </c>
      <c r="B4701" s="51">
        <v>1993</v>
      </c>
      <c r="C4701" s="20" t="s">
        <v>382</v>
      </c>
      <c r="D4701" s="20">
        <f>LOG(csv!D4701)</f>
        <v>7.142434113551853</v>
      </c>
      <c r="E4701" s="53">
        <f>LOG(csv!E4701)</f>
        <v>2.4034520205191123</v>
      </c>
      <c r="F4701" s="51">
        <v>100</v>
      </c>
    </row>
    <row r="4702" spans="1:6" ht="30" x14ac:dyDescent="0.25">
      <c r="A4702" s="46" t="s">
        <v>426</v>
      </c>
      <c r="B4702" s="51">
        <v>1993</v>
      </c>
      <c r="C4702" s="20" t="s">
        <v>392</v>
      </c>
      <c r="D4702" s="20">
        <f>LOG(csv!D4702)</f>
        <v>7.2390666749484458</v>
      </c>
      <c r="E4702" s="53">
        <f>LOG(csv!E4702)</f>
        <v>3.0118102965089588</v>
      </c>
      <c r="F4702" s="51">
        <v>100</v>
      </c>
    </row>
    <row r="4703" spans="1:6" ht="20" x14ac:dyDescent="0.25">
      <c r="A4703" s="46" t="s">
        <v>427</v>
      </c>
      <c r="B4703" s="51">
        <v>1993</v>
      </c>
      <c r="C4703" s="20" t="s">
        <v>413</v>
      </c>
      <c r="D4703" s="20">
        <f>LOG(csv!D4703)</f>
        <v>7.5198139806642468</v>
      </c>
      <c r="E4703" s="53">
        <f>LOG(csv!E4703)</f>
        <v>4.3014083152203577</v>
      </c>
      <c r="F4703" s="51">
        <v>100</v>
      </c>
    </row>
    <row r="4704" spans="1:6" ht="30" x14ac:dyDescent="0.25">
      <c r="A4704" s="48" t="s">
        <v>428</v>
      </c>
      <c r="B4704" s="51">
        <v>1993</v>
      </c>
      <c r="C4704" s="20" t="s">
        <v>392</v>
      </c>
      <c r="D4704" s="20">
        <f>LOG(csv!D4704)</f>
        <v>5.6242604321501801</v>
      </c>
      <c r="E4704" s="53">
        <f>LOG(csv!E4704)</f>
        <v>3.1242191271533915</v>
      </c>
      <c r="F4704" s="51">
        <v>100</v>
      </c>
    </row>
    <row r="4705" spans="1:6" ht="30" x14ac:dyDescent="0.25">
      <c r="A4705" s="47" t="s">
        <v>430</v>
      </c>
      <c r="B4705" s="51">
        <v>1993</v>
      </c>
      <c r="C4705" s="20" t="s">
        <v>392</v>
      </c>
      <c r="D4705" s="20">
        <f>LOG(csv!D4705)</f>
        <v>6.6338072750716996</v>
      </c>
      <c r="E4705" s="53">
        <f>LOG(csv!E4705)</f>
        <v>2.6056208024327594</v>
      </c>
      <c r="F4705" s="51">
        <v>100</v>
      </c>
    </row>
    <row r="4706" spans="1:6" ht="30" x14ac:dyDescent="0.25">
      <c r="A4706" s="46" t="s">
        <v>431</v>
      </c>
      <c r="B4706" s="51">
        <v>1993</v>
      </c>
      <c r="C4706" s="20" t="s">
        <v>392</v>
      </c>
      <c r="D4706" s="20">
        <f>LOG(csv!D4706)</f>
        <v>6.9975698940234352</v>
      </c>
      <c r="E4706" s="53">
        <f>LOG(csv!E4706)</f>
        <v>2.3486383043333752</v>
      </c>
      <c r="F4706" s="51">
        <v>100</v>
      </c>
    </row>
    <row r="4707" spans="1:6" ht="20" x14ac:dyDescent="0.35">
      <c r="A4707" s="46" t="s">
        <v>621</v>
      </c>
      <c r="B4707" s="51">
        <v>1993</v>
      </c>
      <c r="C4707" s="42" t="s">
        <v>390</v>
      </c>
      <c r="D4707" s="20">
        <f>LOG(csv!D4707)</f>
        <v>5.2144649992517262</v>
      </c>
      <c r="E4707" s="53">
        <f>LOG(csv!E4707)</f>
        <v>4.5779732138654738</v>
      </c>
      <c r="F4707" s="51">
        <v>100</v>
      </c>
    </row>
    <row r="4708" spans="1:6" ht="30" x14ac:dyDescent="0.25">
      <c r="A4708" s="46" t="s">
        <v>432</v>
      </c>
      <c r="B4708" s="51">
        <v>1993</v>
      </c>
      <c r="C4708" s="20" t="s">
        <v>394</v>
      </c>
      <c r="D4708" s="20">
        <f>LOG(csv!D4708)</f>
        <v>7.2077479476017414</v>
      </c>
      <c r="E4708" s="53">
        <f>LOG(csv!E4708)</f>
        <v>3.5392561919869947</v>
      </c>
      <c r="F4708" s="51">
        <v>100</v>
      </c>
    </row>
    <row r="4709" spans="1:6" ht="30" x14ac:dyDescent="0.25">
      <c r="A4709" s="46" t="s">
        <v>433</v>
      </c>
      <c r="B4709" s="51">
        <v>1993</v>
      </c>
      <c r="C4709" s="20" t="s">
        <v>382</v>
      </c>
      <c r="D4709" s="20">
        <f>LOG(csv!D4709)</f>
        <v>9.1185866769336243</v>
      </c>
      <c r="E4709" s="53">
        <f>LOG(csv!E4709)</f>
        <v>2.5749732897351159</v>
      </c>
      <c r="F4709" s="51">
        <v>100</v>
      </c>
    </row>
    <row r="4710" spans="1:6" ht="30" x14ac:dyDescent="0.25">
      <c r="A4710" s="48" t="s">
        <v>483</v>
      </c>
      <c r="B4710" s="51">
        <v>1993</v>
      </c>
      <c r="C4710" s="20" t="s">
        <v>382</v>
      </c>
      <c r="D4710" s="20">
        <f>LOG(csv!D4710)</f>
        <v>6.8413865035063104</v>
      </c>
      <c r="E4710" s="53">
        <f>LOG(csv!E4710)</f>
        <v>4.3095347264751886</v>
      </c>
      <c r="F4710" s="51">
        <v>100</v>
      </c>
    </row>
    <row r="4711" spans="1:6" ht="30" x14ac:dyDescent="0.25">
      <c r="A4711" s="48" t="s">
        <v>514</v>
      </c>
      <c r="B4711" s="51">
        <v>1993</v>
      </c>
      <c r="C4711" s="20" t="s">
        <v>382</v>
      </c>
      <c r="D4711" s="20">
        <f>LOG(csv!D4711)</f>
        <v>5.656218023915069</v>
      </c>
      <c r="E4711" s="53">
        <f>LOG(csv!E4711)</f>
        <v>4.1371421622546016</v>
      </c>
      <c r="F4711" s="51">
        <v>100</v>
      </c>
    </row>
    <row r="4712" spans="1:6" ht="30" x14ac:dyDescent="0.25">
      <c r="A4712" s="46" t="s">
        <v>434</v>
      </c>
      <c r="B4712" s="51">
        <v>1993</v>
      </c>
      <c r="C4712" s="20" t="s">
        <v>394</v>
      </c>
      <c r="D4712" s="20">
        <f>LOG(csv!D4712)</f>
        <v>7.639417106179148</v>
      </c>
      <c r="E4712" s="53">
        <f>LOG(csv!E4712)</f>
        <v>3.1880033485496488</v>
      </c>
      <c r="F4712" s="51">
        <v>100</v>
      </c>
    </row>
    <row r="4713" spans="1:6" ht="30" x14ac:dyDescent="0.25">
      <c r="A4713" s="46" t="s">
        <v>435</v>
      </c>
      <c r="B4713" s="51">
        <v>1993</v>
      </c>
      <c r="C4713" s="20" t="s">
        <v>392</v>
      </c>
      <c r="D4713" s="20">
        <f>LOG(csv!D4713)</f>
        <v>5.8394453640705288</v>
      </c>
      <c r="E4713" s="53">
        <f>LOG(csv!E4713)</f>
        <v>2.7646144663127177</v>
      </c>
      <c r="F4713" s="51">
        <v>100</v>
      </c>
    </row>
    <row r="4714" spans="1:6" ht="30" x14ac:dyDescent="0.35">
      <c r="A4714" s="37" t="s">
        <v>436</v>
      </c>
      <c r="B4714" s="51">
        <v>1993</v>
      </c>
      <c r="C4714" s="20" t="s">
        <v>392</v>
      </c>
      <c r="D4714" s="20">
        <f>LOG(csv!D4714)</f>
        <v>7.7969942094925013</v>
      </c>
      <c r="E4714" s="53">
        <f>LOG(csv!E4714)</f>
        <v>2.8712287375545986</v>
      </c>
      <c r="F4714" s="51">
        <v>100</v>
      </c>
    </row>
    <row r="4715" spans="1:6" ht="30" x14ac:dyDescent="0.25">
      <c r="A4715" s="46" t="s">
        <v>439</v>
      </c>
      <c r="B4715" s="51">
        <v>1993</v>
      </c>
      <c r="C4715" s="20" t="s">
        <v>394</v>
      </c>
      <c r="D4715" s="20">
        <f>LOG(csv!D4715)</f>
        <v>6.6101554283471424</v>
      </c>
      <c r="E4715" s="53">
        <f>LOG(csv!E4715)</f>
        <v>3.4601229355159115</v>
      </c>
      <c r="F4715" s="51">
        <v>100</v>
      </c>
    </row>
    <row r="4716" spans="1:6" ht="30" x14ac:dyDescent="0.25">
      <c r="A4716" s="48" t="s">
        <v>440</v>
      </c>
      <c r="B4716" s="51">
        <v>1993</v>
      </c>
      <c r="C4716" s="20" t="s">
        <v>392</v>
      </c>
      <c r="D4716" s="20">
        <f>LOG(csv!D4716)</f>
        <v>7.2468638598466191</v>
      </c>
      <c r="E4716" s="53">
        <f>LOG(csv!E4716)</f>
        <v>2.9128715929877003</v>
      </c>
      <c r="F4716" s="51">
        <v>100</v>
      </c>
    </row>
    <row r="4717" spans="1:6" ht="20" x14ac:dyDescent="0.25">
      <c r="A4717" s="46" t="s">
        <v>441</v>
      </c>
      <c r="B4717" s="51">
        <v>1993</v>
      </c>
      <c r="C4717" s="20" t="s">
        <v>384</v>
      </c>
      <c r="D4717" s="20">
        <f>LOG(csv!D4717)</f>
        <v>6.6527054444655631</v>
      </c>
      <c r="E4717" s="53">
        <f>LOG(csv!E4717)</f>
        <v>3.705469953797627</v>
      </c>
      <c r="F4717" s="51">
        <v>100</v>
      </c>
    </row>
    <row r="4718" spans="1:6" ht="30" x14ac:dyDescent="0.25">
      <c r="A4718" s="46" t="s">
        <v>442</v>
      </c>
      <c r="B4718" s="51">
        <v>1993</v>
      </c>
      <c r="C4718" s="20" t="s">
        <v>394</v>
      </c>
      <c r="D4718" s="20">
        <f>LOG(csv!D4718)</f>
        <v>7.0562498682735049</v>
      </c>
      <c r="E4718" s="53">
        <f>LOG(csv!E4718)</f>
        <v>3.3162872207405045</v>
      </c>
      <c r="F4718" s="51">
        <v>100</v>
      </c>
    </row>
    <row r="4719" spans="1:6" x14ac:dyDescent="0.25">
      <c r="A4719" s="46" t="s">
        <v>443</v>
      </c>
      <c r="B4719" s="51">
        <v>1993</v>
      </c>
      <c r="C4719" s="20" t="s">
        <v>405</v>
      </c>
      <c r="D4719" s="20">
        <f>LOG(csv!D4719)</f>
        <v>5.8944827687448926</v>
      </c>
      <c r="E4719" s="53">
        <f>LOG(csv!E4719)</f>
        <v>4.0222692149605743</v>
      </c>
      <c r="F4719" s="51">
        <v>100</v>
      </c>
    </row>
    <row r="4720" spans="1:6" ht="20" x14ac:dyDescent="0.25">
      <c r="A4720" s="46" t="s">
        <v>444</v>
      </c>
      <c r="B4720" s="51">
        <v>1993</v>
      </c>
      <c r="C4720" s="20" t="s">
        <v>384</v>
      </c>
      <c r="D4720" s="20">
        <f>LOG(csv!D4720)</f>
        <v>7.0101071532610675</v>
      </c>
      <c r="E4720" s="53">
        <f>LOG(csv!E4720)</f>
        <v>3.5928484123203113</v>
      </c>
      <c r="F4720" s="51">
        <v>100</v>
      </c>
    </row>
    <row r="4721" spans="1:6" ht="30" x14ac:dyDescent="0.25">
      <c r="A4721" s="47" t="s">
        <v>436</v>
      </c>
      <c r="B4721" s="51">
        <v>1993</v>
      </c>
      <c r="C4721" s="20" t="s">
        <v>392</v>
      </c>
      <c r="D4721" s="20">
        <f>LOG(csv!D4721)</f>
        <v>7.7969942094925013</v>
      </c>
      <c r="E4721" s="53">
        <f>LOG(csv!E4721)</f>
        <v>2.4350800008946991</v>
      </c>
      <c r="F4721" s="51">
        <v>100</v>
      </c>
    </row>
    <row r="4722" spans="1:6" ht="20" x14ac:dyDescent="0.25">
      <c r="A4722" s="46" t="s">
        <v>445</v>
      </c>
      <c r="B4722" s="51">
        <v>1993</v>
      </c>
      <c r="C4722" s="20" t="s">
        <v>390</v>
      </c>
      <c r="D4722" s="20">
        <f>LOG(csv!D4722)</f>
        <v>6.73644917222994</v>
      </c>
      <c r="E4722" s="53">
        <f>LOG(csv!E4722)</f>
        <v>4.4401708156589974</v>
      </c>
      <c r="F4722" s="51">
        <v>100</v>
      </c>
    </row>
    <row r="4723" spans="1:6" ht="30" x14ac:dyDescent="0.25">
      <c r="A4723" s="46" t="s">
        <v>446</v>
      </c>
      <c r="B4723" s="51">
        <v>1993</v>
      </c>
      <c r="C4723" s="20" t="s">
        <v>392</v>
      </c>
      <c r="D4723" s="20">
        <f>LOG(csv!D4723)</f>
        <v>5.687109624527829</v>
      </c>
      <c r="E4723" s="53">
        <f>LOG(csv!E4723)</f>
        <v>2.8627841258901507</v>
      </c>
      <c r="F4723" s="51">
        <v>100</v>
      </c>
    </row>
    <row r="4724" spans="1:6" ht="30" x14ac:dyDescent="0.25">
      <c r="A4724" s="46" t="s">
        <v>447</v>
      </c>
      <c r="B4724" s="51">
        <v>1993</v>
      </c>
      <c r="C4724" s="20" t="s">
        <v>394</v>
      </c>
      <c r="D4724" s="20">
        <f>LOG(csv!D4724)</f>
        <v>4.8382822499146885</v>
      </c>
      <c r="E4724" s="53">
        <f>LOG(csv!E4724)</f>
        <v>3.4494273484576419</v>
      </c>
      <c r="F4724" s="51">
        <v>100</v>
      </c>
    </row>
    <row r="4725" spans="1:6" ht="30" x14ac:dyDescent="0.25">
      <c r="A4725" s="46" t="s">
        <v>448</v>
      </c>
      <c r="B4725" s="51">
        <v>1993</v>
      </c>
      <c r="C4725" s="20" t="s">
        <v>394</v>
      </c>
      <c r="D4725" s="20">
        <f>LOG(csv!D4725)</f>
        <v>6.9630311184426432</v>
      </c>
      <c r="E4725" s="53">
        <f>LOG(csv!E4725)</f>
        <v>3.2316863522404167</v>
      </c>
      <c r="F4725" s="51">
        <v>100</v>
      </c>
    </row>
    <row r="4726" spans="1:6" ht="30" x14ac:dyDescent="0.25">
      <c r="A4726" s="46" t="s">
        <v>450</v>
      </c>
      <c r="B4726" s="51">
        <v>1993</v>
      </c>
      <c r="C4726" s="20" t="s">
        <v>394</v>
      </c>
      <c r="D4726" s="20">
        <f>LOG(csv!D4726)</f>
        <v>7.1318594802559891</v>
      </c>
      <c r="E4726" s="53">
        <f>LOG(csv!E4726)</f>
        <v>3.2378888525297889</v>
      </c>
      <c r="F4726" s="51">
        <v>100</v>
      </c>
    </row>
    <row r="4727" spans="1:6" ht="20" x14ac:dyDescent="0.25">
      <c r="A4727" s="46" t="s">
        <v>451</v>
      </c>
      <c r="B4727" s="51">
        <v>1993</v>
      </c>
      <c r="C4727" s="20" t="s">
        <v>386</v>
      </c>
      <c r="D4727" s="20">
        <f>LOG(csv!D4727)</f>
        <v>7.8970054790918978</v>
      </c>
      <c r="E4727" s="53">
        <f>LOG(csv!E4727)</f>
        <v>2.8892517529666768</v>
      </c>
      <c r="F4727" s="51">
        <v>100</v>
      </c>
    </row>
    <row r="4728" spans="1:6" ht="30" x14ac:dyDescent="0.25">
      <c r="A4728" s="46" t="s">
        <v>452</v>
      </c>
      <c r="B4728" s="51">
        <v>1993</v>
      </c>
      <c r="C4728" s="20" t="s">
        <v>394</v>
      </c>
      <c r="D4728" s="20">
        <f>LOG(csv!D4728)</f>
        <v>6.8339357782150705</v>
      </c>
      <c r="E4728" s="53">
        <f>LOG(csv!E4728)</f>
        <v>3.1038957987226174</v>
      </c>
      <c r="F4728" s="51">
        <v>100</v>
      </c>
    </row>
    <row r="4729" spans="1:6" ht="30" x14ac:dyDescent="0.25">
      <c r="A4729" s="46" t="s">
        <v>453</v>
      </c>
      <c r="B4729" s="51">
        <v>1993</v>
      </c>
      <c r="C4729" s="20" t="s">
        <v>392</v>
      </c>
      <c r="D4729" s="20">
        <f>LOG(csv!D4729)</f>
        <v>5.7324814141220957</v>
      </c>
      <c r="E4729" s="53">
        <f>LOG(csv!E4729)</f>
        <v>2.5120908106466899</v>
      </c>
      <c r="F4729" s="51">
        <v>100</v>
      </c>
    </row>
    <row r="4730" spans="1:6" ht="30" x14ac:dyDescent="0.25">
      <c r="A4730" s="46" t="s">
        <v>454</v>
      </c>
      <c r="B4730" s="51">
        <v>1993</v>
      </c>
      <c r="C4730" s="20" t="s">
        <v>392</v>
      </c>
      <c r="D4730" s="20">
        <f>LOG(csv!D4730)</f>
        <v>6.6800628831392448</v>
      </c>
      <c r="E4730" s="53">
        <f>LOG(csv!E4730)</f>
        <v>2.1717053671937578</v>
      </c>
      <c r="F4730" s="51">
        <v>100</v>
      </c>
    </row>
    <row r="4731" spans="1:6" x14ac:dyDescent="0.25">
      <c r="A4731" s="46" t="s">
        <v>455</v>
      </c>
      <c r="B4731" s="51">
        <v>1993</v>
      </c>
      <c r="C4731" s="20" t="s">
        <v>456</v>
      </c>
      <c r="D4731" s="20">
        <f>LOG(csv!D4731)</f>
        <v>6.1219972010242136</v>
      </c>
      <c r="E4731" s="53">
        <f>LOG(csv!E4731)</f>
        <v>3.4943587333422519</v>
      </c>
      <c r="F4731" s="51">
        <v>100</v>
      </c>
    </row>
    <row r="4732" spans="1:6" ht="30" x14ac:dyDescent="0.25">
      <c r="A4732" s="46" t="s">
        <v>457</v>
      </c>
      <c r="B4732" s="51">
        <v>1993</v>
      </c>
      <c r="C4732" s="20" t="s">
        <v>392</v>
      </c>
      <c r="D4732" s="20">
        <f>LOG(csv!D4732)</f>
        <v>7.8737737350573536</v>
      </c>
      <c r="E4732" s="53">
        <f>LOG(csv!E4732)</f>
        <v>2.2178210627427659</v>
      </c>
      <c r="F4732" s="51">
        <v>100</v>
      </c>
    </row>
    <row r="4733" spans="1:6" ht="20" x14ac:dyDescent="0.25">
      <c r="A4733" s="48" t="s">
        <v>458</v>
      </c>
      <c r="B4733" s="51">
        <v>1993</v>
      </c>
      <c r="C4733" s="20" t="s">
        <v>390</v>
      </c>
      <c r="D4733" s="20">
        <f>LOG(csv!D4733)</f>
        <v>4.6743650456185497</v>
      </c>
      <c r="E4733" s="53">
        <f>LOG(csv!E4733)</f>
        <v>4.2962272032063833</v>
      </c>
      <c r="F4733" s="51">
        <v>100</v>
      </c>
    </row>
    <row r="4734" spans="1:6" x14ac:dyDescent="0.25">
      <c r="A4734" s="46" t="s">
        <v>459</v>
      </c>
      <c r="B4734" s="51">
        <v>1993</v>
      </c>
      <c r="C4734" s="20" t="s">
        <v>388</v>
      </c>
      <c r="D4734" s="20">
        <f>LOG(csv!D4734)</f>
        <v>5.9571037499483364</v>
      </c>
      <c r="E4734" s="53">
        <f>LOG(csv!E4734)</f>
        <v>3.3356701736710179</v>
      </c>
      <c r="F4734" s="51">
        <v>100</v>
      </c>
    </row>
    <row r="4735" spans="1:6" ht="20" x14ac:dyDescent="0.25">
      <c r="A4735" s="46" t="s">
        <v>460</v>
      </c>
      <c r="B4735" s="51">
        <v>1993</v>
      </c>
      <c r="C4735" s="20" t="s">
        <v>390</v>
      </c>
      <c r="D4735" s="20">
        <f>LOG(csv!D4735)</f>
        <v>6.7186156035684412</v>
      </c>
      <c r="E4735" s="53">
        <f>LOG(csv!E4735)</f>
        <v>4.2459327047451758</v>
      </c>
      <c r="F4735" s="51">
        <v>100</v>
      </c>
    </row>
    <row r="4736" spans="1:6" ht="20" x14ac:dyDescent="0.25">
      <c r="A4736" s="46" t="s">
        <v>461</v>
      </c>
      <c r="B4736" s="51">
        <v>1993</v>
      </c>
      <c r="C4736" s="20" t="s">
        <v>390</v>
      </c>
      <c r="D4736" s="20">
        <f>LOG(csv!D4736)</f>
        <v>7.7844470785993343</v>
      </c>
      <c r="E4736" s="53">
        <f>LOG(csv!E4736)</f>
        <v>4.3522454544025129</v>
      </c>
      <c r="F4736" s="51">
        <v>100</v>
      </c>
    </row>
    <row r="4737" spans="1:6" ht="20" x14ac:dyDescent="0.25">
      <c r="A4737" s="46" t="s">
        <v>463</v>
      </c>
      <c r="B4737" s="51">
        <v>1993</v>
      </c>
      <c r="C4737" s="20" t="s">
        <v>388</v>
      </c>
      <c r="D4737" s="20">
        <f>LOG(csv!D4737)</f>
        <v>5.4386657373386162</v>
      </c>
      <c r="E4737" s="53">
        <f>LOG(csv!E4737)</f>
        <v>4.2487760526417855</v>
      </c>
      <c r="F4737" s="51">
        <v>100</v>
      </c>
    </row>
    <row r="4738" spans="1:6" ht="30" x14ac:dyDescent="0.25">
      <c r="A4738" s="46" t="s">
        <v>464</v>
      </c>
      <c r="B4738" s="51">
        <v>1993</v>
      </c>
      <c r="C4738" s="20" t="s">
        <v>392</v>
      </c>
      <c r="D4738" s="20">
        <f>LOG(csv!D4738)</f>
        <v>6.1537862152021967</v>
      </c>
      <c r="E4738" s="53">
        <f>LOG(csv!E4738)</f>
        <v>3.6279303029217083</v>
      </c>
      <c r="F4738" s="51">
        <v>100</v>
      </c>
    </row>
    <row r="4739" spans="1:6" ht="14.5" x14ac:dyDescent="0.35">
      <c r="A4739" s="38" t="s">
        <v>465</v>
      </c>
      <c r="B4739" s="51">
        <v>1993</v>
      </c>
      <c r="C4739" s="42" t="s">
        <v>392</v>
      </c>
      <c r="D4739" s="20">
        <f>LOG(csv!D4739)</f>
        <v>6.2152578193254948</v>
      </c>
      <c r="E4739" s="53">
        <f>LOG(csv!E4739)</f>
        <v>2.8743833799911633</v>
      </c>
      <c r="F4739" s="51">
        <v>100</v>
      </c>
    </row>
    <row r="4740" spans="1:6" ht="30" x14ac:dyDescent="0.25">
      <c r="A4740" s="46" t="s">
        <v>467</v>
      </c>
      <c r="B4740" s="51">
        <v>1993</v>
      </c>
      <c r="C4740" s="20" t="s">
        <v>398</v>
      </c>
      <c r="D4740" s="20">
        <f>LOG(csv!D4740)</f>
        <v>6.6685231730607839</v>
      </c>
      <c r="E4740" s="53">
        <f>LOG(csv!E4740)</f>
        <v>2.7403749601140737</v>
      </c>
      <c r="F4740" s="51">
        <v>100</v>
      </c>
    </row>
    <row r="4741" spans="1:6" ht="20" x14ac:dyDescent="0.25">
      <c r="A4741" s="46" t="s">
        <v>468</v>
      </c>
      <c r="B4741" s="51">
        <v>1993</v>
      </c>
      <c r="C4741" s="20" t="s">
        <v>390</v>
      </c>
      <c r="D4741" s="20">
        <f>LOG(csv!D4741)</f>
        <v>7.9160447241061744</v>
      </c>
      <c r="E4741" s="53">
        <f>LOG(csv!E4741)</f>
        <v>4.4063446105588229</v>
      </c>
      <c r="F4741" s="51">
        <v>100</v>
      </c>
    </row>
    <row r="4742" spans="1:6" ht="30" x14ac:dyDescent="0.25">
      <c r="A4742" s="46" t="s">
        <v>469</v>
      </c>
      <c r="B4742" s="51">
        <v>1993</v>
      </c>
      <c r="C4742" s="20" t="s">
        <v>392</v>
      </c>
      <c r="D4742" s="20">
        <f>LOG(csv!D4742)</f>
        <v>7.3504335620320145</v>
      </c>
      <c r="E4742" s="53">
        <f>LOG(csv!E4742)</f>
        <v>2.5741069210273442</v>
      </c>
      <c r="F4742" s="51">
        <v>100</v>
      </c>
    </row>
    <row r="4743" spans="1:6" ht="20" x14ac:dyDescent="0.25">
      <c r="A4743" s="46" t="s">
        <v>471</v>
      </c>
      <c r="B4743" s="51">
        <v>1993</v>
      </c>
      <c r="C4743" s="20" t="s">
        <v>390</v>
      </c>
      <c r="D4743" s="20">
        <f>LOG(csv!D4743)</f>
        <v>7.028898801887796</v>
      </c>
      <c r="E4743" s="53">
        <f>LOG(csv!E4743)</f>
        <v>4.0171161392527743</v>
      </c>
      <c r="F4743" s="51">
        <v>100</v>
      </c>
    </row>
    <row r="4744" spans="1:6" ht="20" x14ac:dyDescent="0.25">
      <c r="A4744" s="46" t="s">
        <v>472</v>
      </c>
      <c r="B4744" s="51">
        <v>1993</v>
      </c>
      <c r="C4744" s="20" t="s">
        <v>413</v>
      </c>
      <c r="D4744" s="20">
        <f>LOG(csv!D4744)</f>
        <v>4.75097869009078</v>
      </c>
      <c r="E4744" s="53">
        <f>LOG(csv!E4744)</f>
        <v>4.2252409626060068</v>
      </c>
      <c r="F4744" s="51">
        <v>100</v>
      </c>
    </row>
    <row r="4745" spans="1:6" ht="30" x14ac:dyDescent="0.25">
      <c r="A4745" s="46" t="s">
        <v>473</v>
      </c>
      <c r="B4745" s="51">
        <v>1993</v>
      </c>
      <c r="C4745" s="20" t="s">
        <v>394</v>
      </c>
      <c r="D4745" s="20">
        <f>LOG(csv!D4745)</f>
        <v>4.9528069677002664</v>
      </c>
      <c r="E4745" s="53">
        <f>LOG(csv!E4745)</f>
        <v>3.405827801460048</v>
      </c>
      <c r="F4745" s="51">
        <v>100</v>
      </c>
    </row>
    <row r="4746" spans="1:6" ht="30" x14ac:dyDescent="0.25">
      <c r="A4746" s="46" t="s">
        <v>476</v>
      </c>
      <c r="B4746" s="51">
        <v>1993</v>
      </c>
      <c r="C4746" s="20" t="s">
        <v>394</v>
      </c>
      <c r="D4746" s="20">
        <f>LOG(csv!D4746)</f>
        <v>7.0896771352818284</v>
      </c>
      <c r="E4746" s="53">
        <f>LOG(csv!E4746)</f>
        <v>3.0630229696151621</v>
      </c>
      <c r="F4746" s="51">
        <v>100</v>
      </c>
    </row>
    <row r="4747" spans="1:6" ht="30" x14ac:dyDescent="0.25">
      <c r="A4747" s="46" t="s">
        <v>478</v>
      </c>
      <c r="B4747" s="51">
        <v>1993</v>
      </c>
      <c r="C4747" s="20" t="s">
        <v>392</v>
      </c>
      <c r="D4747" s="20">
        <f>LOG(csv!D4747)</f>
        <v>6.9863337267174916</v>
      </c>
      <c r="E4747" s="53">
        <f>LOG(csv!E4747)</f>
        <v>2.6611059328127507</v>
      </c>
      <c r="F4747" s="51">
        <v>100</v>
      </c>
    </row>
    <row r="4748" spans="1:6" ht="30" x14ac:dyDescent="0.25">
      <c r="A4748" s="46" t="s">
        <v>479</v>
      </c>
      <c r="B4748" s="51">
        <v>1993</v>
      </c>
      <c r="C4748" s="20" t="s">
        <v>392</v>
      </c>
      <c r="D4748" s="20">
        <f>LOG(csv!D4748)</f>
        <v>6.1589739943732384</v>
      </c>
      <c r="E4748" s="53">
        <f>LOG(csv!E4748)</f>
        <v>2.3215644435730494</v>
      </c>
      <c r="F4748" s="51">
        <v>100</v>
      </c>
    </row>
    <row r="4749" spans="1:6" ht="30" x14ac:dyDescent="0.25">
      <c r="A4749" s="46" t="s">
        <v>480</v>
      </c>
      <c r="B4749" s="51">
        <v>1993</v>
      </c>
      <c r="C4749" s="20" t="s">
        <v>394</v>
      </c>
      <c r="D4749" s="20">
        <f>LOG(csv!D4749)</f>
        <v>5.8849340668927361</v>
      </c>
      <c r="E4749" s="53">
        <f>LOG(csv!E4749)</f>
        <v>2.7884126461254217</v>
      </c>
      <c r="F4749" s="51">
        <v>100</v>
      </c>
    </row>
    <row r="4750" spans="1:6" ht="30" x14ac:dyDescent="0.25">
      <c r="A4750" s="46" t="s">
        <v>481</v>
      </c>
      <c r="B4750" s="51">
        <v>1993</v>
      </c>
      <c r="C4750" s="20" t="s">
        <v>394</v>
      </c>
      <c r="D4750" s="20">
        <f>LOG(csv!D4750)</f>
        <v>6.9195228332867371</v>
      </c>
      <c r="E4750" s="53">
        <f>LOG(csv!E4750)</f>
        <v>2.3969175887042486</v>
      </c>
      <c r="F4750" s="51">
        <v>100</v>
      </c>
    </row>
    <row r="4751" spans="1:6" ht="30" x14ac:dyDescent="0.25">
      <c r="A4751" s="46" t="s">
        <v>482</v>
      </c>
      <c r="B4751" s="51">
        <v>1993</v>
      </c>
      <c r="C4751" s="20" t="s">
        <v>394</v>
      </c>
      <c r="D4751" s="20">
        <f>LOG(csv!D4751)</f>
        <v>6.8648963168362087</v>
      </c>
      <c r="E4751" s="53">
        <f>LOG(csv!E4751)</f>
        <v>2.8160758520121854</v>
      </c>
      <c r="F4751" s="51">
        <v>100</v>
      </c>
    </row>
    <row r="4752" spans="1:6" ht="20" x14ac:dyDescent="0.25">
      <c r="A4752" s="46" t="s">
        <v>484</v>
      </c>
      <c r="B4752" s="51">
        <v>1993</v>
      </c>
      <c r="C4752" s="20" t="s">
        <v>384</v>
      </c>
      <c r="D4752" s="20">
        <f>LOG(csv!D4752)</f>
        <v>6.9991885883938139</v>
      </c>
      <c r="E4752" s="53">
        <f>LOG(csv!E4752)</f>
        <v>3.5860326513653158</v>
      </c>
      <c r="F4752" s="51">
        <v>100</v>
      </c>
    </row>
    <row r="4753" spans="1:6" ht="20" x14ac:dyDescent="0.25">
      <c r="A4753" s="46" t="s">
        <v>485</v>
      </c>
      <c r="B4753" s="51">
        <v>1993</v>
      </c>
      <c r="C4753" s="20" t="s">
        <v>390</v>
      </c>
      <c r="D4753" s="20">
        <f>LOG(csv!D4753)</f>
        <v>5.4762343890657332</v>
      </c>
      <c r="E4753" s="53">
        <f>LOG(csv!E4753)</f>
        <v>4.3760710418984861</v>
      </c>
      <c r="F4753" s="51">
        <v>100</v>
      </c>
    </row>
    <row r="4754" spans="1:6" ht="30" x14ac:dyDescent="0.25">
      <c r="A4754" s="46" t="s">
        <v>486</v>
      </c>
      <c r="B4754" s="51">
        <v>1993</v>
      </c>
      <c r="C4754" s="20" t="s">
        <v>382</v>
      </c>
      <c r="D4754" s="20">
        <f>LOG(csv!D4754)</f>
        <v>9.0395537035788465</v>
      </c>
      <c r="E4754" s="53">
        <f>LOG(csv!E4754)</f>
        <v>2.4877194601871002</v>
      </c>
      <c r="F4754" s="51">
        <v>100</v>
      </c>
    </row>
    <row r="4755" spans="1:6" ht="30" x14ac:dyDescent="0.25">
      <c r="A4755" s="46" t="s">
        <v>487</v>
      </c>
      <c r="B4755" s="51">
        <v>1993</v>
      </c>
      <c r="C4755" s="20" t="s">
        <v>382</v>
      </c>
      <c r="D4755" s="20">
        <f>LOG(csv!D4755)</f>
        <v>8.3899678827424644</v>
      </c>
      <c r="E4755" s="53">
        <f>LOG(csv!E4755)</f>
        <v>2.917930852023412</v>
      </c>
      <c r="F4755" s="51">
        <v>100</v>
      </c>
    </row>
    <row r="4756" spans="1:6" ht="30" x14ac:dyDescent="0.25">
      <c r="A4756" s="49" t="s">
        <v>488</v>
      </c>
      <c r="B4756" s="51">
        <v>1993</v>
      </c>
      <c r="C4756" s="20" t="s">
        <v>382</v>
      </c>
      <c r="D4756" s="20">
        <f>LOG(csv!D4756)</f>
        <v>7.8368836088612825</v>
      </c>
      <c r="E4756" s="53">
        <f>LOG(csv!E4756)</f>
        <v>3.0349718465651256</v>
      </c>
      <c r="F4756" s="51">
        <v>100</v>
      </c>
    </row>
    <row r="4757" spans="1:6" x14ac:dyDescent="0.25">
      <c r="A4757" s="46" t="s">
        <v>489</v>
      </c>
      <c r="B4757" s="51">
        <v>1993</v>
      </c>
      <c r="C4757" s="20" t="s">
        <v>405</v>
      </c>
      <c r="D4757" s="20">
        <f>LOG(csv!D4757)</f>
        <v>7.4278654317290203</v>
      </c>
      <c r="E4757" s="53">
        <f>LOG(csv!E4757)</f>
        <v>3.9234856450169517</v>
      </c>
      <c r="F4757" s="51">
        <v>100</v>
      </c>
    </row>
    <row r="4758" spans="1:6" ht="20" x14ac:dyDescent="0.25">
      <c r="A4758" s="46" t="s">
        <v>490</v>
      </c>
      <c r="B4758" s="51">
        <v>1993</v>
      </c>
      <c r="C4758" s="20" t="s">
        <v>390</v>
      </c>
      <c r="D4758" s="20">
        <f>LOG(csv!D4758)</f>
        <v>6.6087650436997905</v>
      </c>
      <c r="E4758" s="53">
        <f>LOG(csv!E4758)</f>
        <v>4.1665345551757573</v>
      </c>
      <c r="F4758" s="51">
        <v>100</v>
      </c>
    </row>
    <row r="4759" spans="1:6" ht="20" x14ac:dyDescent="0.25">
      <c r="A4759" s="46" t="s">
        <v>491</v>
      </c>
      <c r="B4759" s="51">
        <v>1993</v>
      </c>
      <c r="C4759" s="20" t="s">
        <v>390</v>
      </c>
      <c r="D4759" s="20">
        <f>LOG(csv!D4759)</f>
        <v>4.8776074365108668</v>
      </c>
      <c r="E4759" s="53">
        <f>LOG(csv!E4759)</f>
        <v>3.9820284013803509</v>
      </c>
      <c r="F4759" s="51">
        <v>100</v>
      </c>
    </row>
    <row r="4760" spans="1:6" x14ac:dyDescent="0.25">
      <c r="A4760" s="46" t="s">
        <v>492</v>
      </c>
      <c r="B4760" s="51">
        <v>1993</v>
      </c>
      <c r="C4760" s="20" t="s">
        <v>405</v>
      </c>
      <c r="D4760" s="20">
        <f>LOG(csv!D4760)</f>
        <v>6.8029184887871788</v>
      </c>
      <c r="E4760" s="53">
        <f>LOG(csv!E4760)</f>
        <v>4.0979856828504344</v>
      </c>
      <c r="F4760" s="51">
        <v>100</v>
      </c>
    </row>
    <row r="4761" spans="1:6" ht="20" x14ac:dyDescent="0.25">
      <c r="A4761" s="46" t="s">
        <v>493</v>
      </c>
      <c r="B4761" s="51">
        <v>1993</v>
      </c>
      <c r="C4761" s="20" t="s">
        <v>390</v>
      </c>
      <c r="D4761" s="20">
        <f>LOG(csv!D4761)</f>
        <v>7.764426538221187</v>
      </c>
      <c r="E4761" s="53">
        <f>LOG(csv!E4761)</f>
        <v>4.27130601752605</v>
      </c>
      <c r="F4761" s="51">
        <v>100</v>
      </c>
    </row>
    <row r="4762" spans="1:6" ht="30" x14ac:dyDescent="0.25">
      <c r="A4762" s="46" t="s">
        <v>494</v>
      </c>
      <c r="B4762" s="51">
        <v>1993</v>
      </c>
      <c r="C4762" s="20" t="s">
        <v>394</v>
      </c>
      <c r="D4762" s="20">
        <f>LOG(csv!D4762)</f>
        <v>6.4406137873311957</v>
      </c>
      <c r="E4762" s="53">
        <f>LOG(csv!E4762)</f>
        <v>3.2990433233708347</v>
      </c>
      <c r="F4762" s="51">
        <v>100</v>
      </c>
    </row>
    <row r="4763" spans="1:6" ht="30" x14ac:dyDescent="0.25">
      <c r="A4763" s="46" t="s">
        <v>495</v>
      </c>
      <c r="B4763" s="51">
        <v>1993</v>
      </c>
      <c r="C4763" s="20" t="s">
        <v>382</v>
      </c>
      <c r="D4763" s="20">
        <f>LOG(csv!D4763)</f>
        <v>8.1053862177305422</v>
      </c>
      <c r="E4763" s="53">
        <f>LOG(csv!E4763)</f>
        <v>4.5496321348962665</v>
      </c>
      <c r="F4763" s="51">
        <v>100</v>
      </c>
    </row>
    <row r="4764" spans="1:6" x14ac:dyDescent="0.25">
      <c r="A4764" s="46" t="s">
        <v>497</v>
      </c>
      <c r="B4764" s="51">
        <v>1993</v>
      </c>
      <c r="C4764" s="20" t="s">
        <v>405</v>
      </c>
      <c r="D4764" s="20">
        <f>LOG(csv!D4764)</f>
        <v>6.7713493252181758</v>
      </c>
      <c r="E4764" s="53">
        <f>LOG(csv!E4764)</f>
        <v>3.1512812261289467</v>
      </c>
      <c r="F4764" s="51">
        <v>100</v>
      </c>
    </row>
    <row r="4765" spans="1:6" ht="30" x14ac:dyDescent="0.25">
      <c r="A4765" s="46" t="s">
        <v>498</v>
      </c>
      <c r="B4765" s="51">
        <v>1993</v>
      </c>
      <c r="C4765" s="20" t="s">
        <v>398</v>
      </c>
      <c r="D4765" s="20">
        <f>LOG(csv!D4765)</f>
        <v>7.1827923984954296</v>
      </c>
      <c r="E4765" s="53">
        <f>LOG(csv!E4765)</f>
        <v>3.1563860422194376</v>
      </c>
      <c r="F4765" s="51">
        <v>100</v>
      </c>
    </row>
    <row r="4766" spans="1:6" ht="30" x14ac:dyDescent="0.25">
      <c r="A4766" s="46" t="s">
        <v>499</v>
      </c>
      <c r="B4766" s="51">
        <v>1993</v>
      </c>
      <c r="C4766" s="20" t="s">
        <v>392</v>
      </c>
      <c r="D4766" s="20">
        <f>LOG(csv!D4766)</f>
        <v>7.540427298930175</v>
      </c>
      <c r="E4766" s="53">
        <f>LOG(csv!E4766)</f>
        <v>2.3477671151855857</v>
      </c>
      <c r="F4766" s="51">
        <v>100</v>
      </c>
    </row>
    <row r="4767" spans="1:6" x14ac:dyDescent="0.25">
      <c r="A4767" s="46" t="s">
        <v>500</v>
      </c>
      <c r="B4767" s="51">
        <v>1993</v>
      </c>
      <c r="C4767" s="20" t="s">
        <v>388</v>
      </c>
      <c r="D4767" s="20">
        <f>LOG(csv!D4767)</f>
        <v>5.0229724449769266</v>
      </c>
      <c r="E4767" s="53">
        <f>LOG(csv!E4767)</f>
        <v>2.8075329107089746</v>
      </c>
      <c r="F4767" s="51">
        <v>100</v>
      </c>
    </row>
    <row r="4768" spans="1:6" x14ac:dyDescent="0.25">
      <c r="A4768" s="46" t="s">
        <v>503</v>
      </c>
      <c r="B4768" s="51">
        <v>1993</v>
      </c>
      <c r="C4768" s="20" t="s">
        <v>405</v>
      </c>
      <c r="D4768" s="20">
        <f>LOG(csv!D4768)</f>
        <v>6.3835268771131224</v>
      </c>
      <c r="E4768" s="53">
        <f>LOG(csv!E4768)</f>
        <v>4.0432692543650486</v>
      </c>
      <c r="F4768" s="51">
        <v>100</v>
      </c>
    </row>
    <row r="4769" spans="1:6" ht="30" x14ac:dyDescent="0.25">
      <c r="A4769" s="46" t="s">
        <v>504</v>
      </c>
      <c r="B4769" s="51">
        <v>1993</v>
      </c>
      <c r="C4769" s="20" t="s">
        <v>398</v>
      </c>
      <c r="D4769" s="20">
        <f>LOG(csv!D4769)</f>
        <v>6.7171625307696985</v>
      </c>
      <c r="E4769" s="53">
        <f>LOG(csv!E4769)</f>
        <v>2.6523099716066345</v>
      </c>
      <c r="F4769" s="51">
        <v>100</v>
      </c>
    </row>
    <row r="4770" spans="1:6" ht="30" x14ac:dyDescent="0.25">
      <c r="A4770" s="48" t="s">
        <v>505</v>
      </c>
      <c r="B4770" s="51">
        <v>1993</v>
      </c>
      <c r="C4770" s="20" t="s">
        <v>382</v>
      </c>
      <c r="D4770" s="20">
        <f>LOG(csv!D4770)</f>
        <v>6.8040358574552471</v>
      </c>
      <c r="E4770" s="53">
        <f>LOG(csv!E4770)</f>
        <v>2.4583155207002294</v>
      </c>
      <c r="F4770" s="51">
        <v>100</v>
      </c>
    </row>
    <row r="4771" spans="1:6" x14ac:dyDescent="0.25">
      <c r="A4771" s="46" t="s">
        <v>506</v>
      </c>
      <c r="B4771" s="51">
        <v>1993</v>
      </c>
      <c r="C4771" s="20" t="s">
        <v>456</v>
      </c>
      <c r="D4771" s="20">
        <f>LOG(csv!D4771)</f>
        <v>6.3569308098981185</v>
      </c>
      <c r="E4771" s="53">
        <f>LOG(csv!E4771)</f>
        <v>3.37162283341643</v>
      </c>
      <c r="F4771" s="51">
        <v>100</v>
      </c>
    </row>
    <row r="4772" spans="1:6" x14ac:dyDescent="0.25">
      <c r="A4772" s="46" t="s">
        <v>507</v>
      </c>
      <c r="B4772" s="51">
        <v>1993</v>
      </c>
      <c r="C4772" s="20" t="s">
        <v>405</v>
      </c>
      <c r="D4772" s="20">
        <f>LOG(csv!D4772)</f>
        <v>6.5881652215932016</v>
      </c>
      <c r="E4772" s="53">
        <f>LOG(csv!E4772)</f>
        <v>3.414571163798573</v>
      </c>
      <c r="F4772" s="51">
        <v>100</v>
      </c>
    </row>
    <row r="4773" spans="1:6" ht="30" x14ac:dyDescent="0.25">
      <c r="A4773" s="46" t="s">
        <v>508</v>
      </c>
      <c r="B4773" s="51">
        <v>1993</v>
      </c>
      <c r="C4773" s="20" t="s">
        <v>392</v>
      </c>
      <c r="D4773" s="20">
        <f>LOG(csv!D4773)</f>
        <v>6.3058522391426113</v>
      </c>
      <c r="E4773" s="53">
        <f>LOG(csv!E4773)</f>
        <v>2.6295269345132271</v>
      </c>
      <c r="F4773" s="51">
        <v>100</v>
      </c>
    </row>
    <row r="4774" spans="1:6" ht="30" x14ac:dyDescent="0.25">
      <c r="A4774" s="46" t="s">
        <v>509</v>
      </c>
      <c r="B4774" s="51">
        <v>1993</v>
      </c>
      <c r="C4774" s="20" t="s">
        <v>392</v>
      </c>
      <c r="D4774" s="20">
        <f>LOG(csv!D4774)</f>
        <v>6.483159780781012</v>
      </c>
      <c r="E4774" s="53">
        <f>LOG(csv!E4774)</f>
        <v>1.9027978800259546</v>
      </c>
      <c r="F4774" s="51">
        <v>100</v>
      </c>
    </row>
    <row r="4775" spans="1:6" ht="20" x14ac:dyDescent="0.25">
      <c r="A4775" s="46" t="s">
        <v>510</v>
      </c>
      <c r="B4775" s="51">
        <v>1993</v>
      </c>
      <c r="C4775" s="20" t="s">
        <v>386</v>
      </c>
      <c r="D4775" s="20">
        <f>LOG(csv!D4775)</f>
        <v>6.7709075094586062</v>
      </c>
      <c r="E4775" s="53">
        <f>LOG(csv!E4775)</f>
        <v>3.8151781876382804</v>
      </c>
      <c r="F4775" s="51">
        <v>100</v>
      </c>
    </row>
    <row r="4776" spans="1:6" ht="20" x14ac:dyDescent="0.25">
      <c r="A4776" s="46" t="s">
        <v>511</v>
      </c>
      <c r="B4776" s="51">
        <v>1993</v>
      </c>
      <c r="C4776" s="20" t="s">
        <v>390</v>
      </c>
      <c r="D4776" s="20">
        <f>LOG(csv!D4776)</f>
        <v>4.531312831516094</v>
      </c>
      <c r="E4776" s="53">
        <f>LOG(csv!E4776)</f>
        <v>4.7475420619347259</v>
      </c>
      <c r="F4776" s="51">
        <v>100</v>
      </c>
    </row>
    <row r="4777" spans="1:6" x14ac:dyDescent="0.25">
      <c r="A4777" s="46" t="s">
        <v>512</v>
      </c>
      <c r="B4777" s="51">
        <v>1993</v>
      </c>
      <c r="C4777" s="20" t="s">
        <v>456</v>
      </c>
      <c r="D4777" s="20">
        <f>LOG(csv!D4777)</f>
        <v>6.5545989008936587</v>
      </c>
      <c r="E4777" s="53">
        <f>LOG(csv!E4777)</f>
        <v>3.3441240538273713</v>
      </c>
      <c r="F4777" s="51">
        <v>100</v>
      </c>
    </row>
    <row r="4778" spans="1:6" ht="20" x14ac:dyDescent="0.25">
      <c r="A4778" s="46" t="s">
        <v>513</v>
      </c>
      <c r="B4778" s="51">
        <v>1993</v>
      </c>
      <c r="C4778" s="20" t="s">
        <v>390</v>
      </c>
      <c r="D4778" s="20">
        <f>LOG(csv!D4778)</f>
        <v>5.6761565811802148</v>
      </c>
      <c r="E4778" s="53">
        <f>LOG(csv!E4778)</f>
        <v>4.6221365306620408</v>
      </c>
      <c r="F4778" s="51">
        <v>100</v>
      </c>
    </row>
    <row r="4779" spans="1:6" ht="30" x14ac:dyDescent="0.25">
      <c r="A4779" s="46" t="s">
        <v>516</v>
      </c>
      <c r="B4779" s="51">
        <v>1993</v>
      </c>
      <c r="C4779" s="20" t="s">
        <v>392</v>
      </c>
      <c r="D4779" s="20">
        <f>LOG(csv!D4779)</f>
        <v>7.2694071362601118</v>
      </c>
      <c r="E4779" s="53">
        <f>LOG(csv!E4779)</f>
        <v>2.4258586138042744</v>
      </c>
      <c r="F4779" s="51">
        <v>100</v>
      </c>
    </row>
    <row r="4780" spans="1:6" ht="30" x14ac:dyDescent="0.25">
      <c r="A4780" s="46" t="s">
        <v>517</v>
      </c>
      <c r="B4780" s="51">
        <v>1993</v>
      </c>
      <c r="C4780" s="20" t="s">
        <v>392</v>
      </c>
      <c r="D4780" s="20">
        <f>LOG(csv!D4780)</f>
        <v>7.1144083329124337</v>
      </c>
      <c r="E4780" s="53">
        <f>LOG(csv!E4780)</f>
        <v>2.3294402693156409</v>
      </c>
      <c r="F4780" s="51">
        <v>100</v>
      </c>
    </row>
    <row r="4781" spans="1:6" ht="30" x14ac:dyDescent="0.25">
      <c r="A4781" s="46" t="s">
        <v>518</v>
      </c>
      <c r="B4781" s="51">
        <v>1993</v>
      </c>
      <c r="C4781" s="20" t="s">
        <v>382</v>
      </c>
      <c r="D4781" s="20">
        <f>LOG(csv!D4781)</f>
        <v>7.3871380405554348</v>
      </c>
      <c r="E4781" s="53">
        <f>LOG(csv!E4781)</f>
        <v>3.5309070538717497</v>
      </c>
      <c r="F4781" s="51">
        <v>100</v>
      </c>
    </row>
    <row r="4782" spans="1:6" ht="30" x14ac:dyDescent="0.25">
      <c r="A4782" s="46" t="s">
        <v>519</v>
      </c>
      <c r="B4782" s="51">
        <v>1993</v>
      </c>
      <c r="C4782" s="20" t="s">
        <v>382</v>
      </c>
      <c r="D4782" s="20">
        <f>LOG(csv!D4782)</f>
        <v>5.5551041263419521</v>
      </c>
      <c r="E4782" s="53">
        <f>LOG(csv!E4782)</f>
        <v>3.1244808368598047</v>
      </c>
      <c r="F4782" s="51">
        <v>100</v>
      </c>
    </row>
    <row r="4783" spans="1:6" ht="30" x14ac:dyDescent="0.25">
      <c r="A4783" s="46" t="s">
        <v>520</v>
      </c>
      <c r="B4783" s="51">
        <v>1993</v>
      </c>
      <c r="C4783" s="20" t="s">
        <v>392</v>
      </c>
      <c r="D4783" s="20">
        <f>LOG(csv!D4783)</f>
        <v>7.068810091704389</v>
      </c>
      <c r="E4783" s="53">
        <f>LOG(csv!E4783)</f>
        <v>2.4894445695540166</v>
      </c>
      <c r="F4783" s="51">
        <v>100</v>
      </c>
    </row>
    <row r="4784" spans="1:6" ht="20" x14ac:dyDescent="0.25">
      <c r="A4784" s="46" t="s">
        <v>521</v>
      </c>
      <c r="B4784" s="51">
        <v>1993</v>
      </c>
      <c r="C4784" s="20" t="s">
        <v>390</v>
      </c>
      <c r="D4784" s="20">
        <f>LOG(csv!D4784)</f>
        <v>5.6022922767449703</v>
      </c>
      <c r="E4784" s="53">
        <f>LOG(csv!E4784)</f>
        <v>3.8708997011855901</v>
      </c>
      <c r="F4784" s="51">
        <v>100</v>
      </c>
    </row>
    <row r="4785" spans="1:6" ht="20" x14ac:dyDescent="0.25">
      <c r="A4785" s="46" t="s">
        <v>522</v>
      </c>
      <c r="B4785" s="51">
        <v>1993</v>
      </c>
      <c r="C4785" s="20" t="s">
        <v>388</v>
      </c>
      <c r="D4785" s="20">
        <f>LOG(csv!D4785)</f>
        <v>4.7811950965511025</v>
      </c>
      <c r="E4785" s="53">
        <f>LOG(csv!E4785)</f>
        <v>3.2982313853944634</v>
      </c>
      <c r="F4785" s="51">
        <v>100</v>
      </c>
    </row>
    <row r="4786" spans="1:6" ht="30" x14ac:dyDescent="0.25">
      <c r="A4786" s="46" t="s">
        <v>524</v>
      </c>
      <c r="B4786" s="51">
        <v>1993</v>
      </c>
      <c r="C4786" s="20" t="s">
        <v>392</v>
      </c>
      <c r="D4786" s="20">
        <f>LOG(csv!D4786)</f>
        <v>6.5020702510154278</v>
      </c>
      <c r="E4786" s="53">
        <f>LOG(csv!E4786)</f>
        <v>2.7540339471894533</v>
      </c>
      <c r="F4786" s="51">
        <v>100</v>
      </c>
    </row>
    <row r="4787" spans="1:6" ht="30" x14ac:dyDescent="0.25">
      <c r="A4787" s="46" t="s">
        <v>525</v>
      </c>
      <c r="B4787" s="51">
        <v>1993</v>
      </c>
      <c r="C4787" s="20" t="s">
        <v>392</v>
      </c>
      <c r="D4787" s="20">
        <f>LOG(csv!D4787)</f>
        <v>6.0937112350178584</v>
      </c>
      <c r="E4787" s="53">
        <f>LOG(csv!E4787)</f>
        <v>3.4733108239208108</v>
      </c>
      <c r="F4787" s="51">
        <v>100</v>
      </c>
    </row>
    <row r="4788" spans="1:6" ht="30" x14ac:dyDescent="0.25">
      <c r="A4788" s="46" t="s">
        <v>527</v>
      </c>
      <c r="B4788" s="51">
        <v>1993</v>
      </c>
      <c r="C4788" s="20" t="s">
        <v>394</v>
      </c>
      <c r="D4788" s="20">
        <f>LOG(csv!D4788)</f>
        <v>8.0312044999546384</v>
      </c>
      <c r="E4788" s="53">
        <f>LOG(csv!E4788)</f>
        <v>3.7438962605973614</v>
      </c>
      <c r="F4788" s="51">
        <v>100</v>
      </c>
    </row>
    <row r="4789" spans="1:6" ht="14.5" x14ac:dyDescent="0.25">
      <c r="A4789" s="47" t="s">
        <v>528</v>
      </c>
      <c r="B4789" s="51">
        <v>1993</v>
      </c>
      <c r="C4789" s="20" t="s">
        <v>388</v>
      </c>
      <c r="D4789" s="20">
        <f>LOG(csv!D4789)</f>
        <v>5.0334398401698985</v>
      </c>
      <c r="E4789" s="53">
        <f>LOG(csv!E4789)</f>
        <v>3.2807714905926271</v>
      </c>
      <c r="F4789" s="51">
        <v>100</v>
      </c>
    </row>
    <row r="4790" spans="1:6" ht="20" x14ac:dyDescent="0.25">
      <c r="A4790" s="46" t="s">
        <v>530</v>
      </c>
      <c r="B4790" s="51">
        <v>1993</v>
      </c>
      <c r="C4790" s="20" t="s">
        <v>390</v>
      </c>
      <c r="D4790" s="20">
        <f>LOG(csv!D4790)</f>
        <v>4.5124575861973435</v>
      </c>
      <c r="E4790" s="53">
        <f>LOG(csv!E4790)</f>
        <v>4.9315683415098421</v>
      </c>
      <c r="F4790" s="51">
        <v>100</v>
      </c>
    </row>
    <row r="4791" spans="1:6" ht="30" x14ac:dyDescent="0.25">
      <c r="A4791" s="46" t="s">
        <v>531</v>
      </c>
      <c r="B4791" s="51">
        <v>1993</v>
      </c>
      <c r="C4791" s="20" t="s">
        <v>382</v>
      </c>
      <c r="D4791" s="20">
        <f>LOG(csv!D4791)</f>
        <v>6.4521275986352595</v>
      </c>
      <c r="E4791" s="53">
        <f>LOG(csv!E4791)</f>
        <v>2.5308645947350326</v>
      </c>
      <c r="F4791" s="51">
        <v>100</v>
      </c>
    </row>
    <row r="4792" spans="1:6" ht="20" x14ac:dyDescent="0.35">
      <c r="A4792" s="46" t="s">
        <v>622</v>
      </c>
      <c r="B4792" s="51">
        <v>1993</v>
      </c>
      <c r="C4792" s="42" t="s">
        <v>384</v>
      </c>
      <c r="D4792" s="20">
        <f>LOG(csv!D4792)</f>
        <v>5.7939013879034285</v>
      </c>
      <c r="E4792" s="53">
        <f>LOG(csv!E4792)</f>
        <v>3.2360271752516034</v>
      </c>
      <c r="F4792" s="51">
        <v>100</v>
      </c>
    </row>
    <row r="4793" spans="1:6" ht="20" x14ac:dyDescent="0.25">
      <c r="A4793" s="46" t="s">
        <v>533</v>
      </c>
      <c r="B4793" s="51">
        <v>1993</v>
      </c>
      <c r="C4793" s="20" t="s">
        <v>386</v>
      </c>
      <c r="D4793" s="20">
        <f>LOG(csv!D4793)</f>
        <v>7.5216774641613542</v>
      </c>
      <c r="E4793" s="53">
        <f>LOG(csv!E4793)</f>
        <v>3.0763417626202521</v>
      </c>
      <c r="F4793" s="51">
        <v>100</v>
      </c>
    </row>
    <row r="4794" spans="1:6" ht="30" x14ac:dyDescent="0.25">
      <c r="A4794" s="46" t="s">
        <v>534</v>
      </c>
      <c r="B4794" s="51">
        <v>1993</v>
      </c>
      <c r="C4794" s="20" t="s">
        <v>392</v>
      </c>
      <c r="D4794" s="20">
        <f>LOG(csv!D4794)</f>
        <v>7.2941686214737622</v>
      </c>
      <c r="E4794" s="53">
        <f>LOG(csv!E4794)</f>
        <v>2.2097201568232969</v>
      </c>
      <c r="F4794" s="51">
        <v>100</v>
      </c>
    </row>
    <row r="4795" spans="1:6" ht="30" x14ac:dyDescent="0.25">
      <c r="A4795" s="46" t="s">
        <v>535</v>
      </c>
      <c r="B4795" s="51">
        <v>1993</v>
      </c>
      <c r="C4795" s="20" t="s">
        <v>392</v>
      </c>
      <c r="D4795" s="20">
        <f>LOG(csv!D4795)</f>
        <v>6.3105121238468662</v>
      </c>
      <c r="E4795" s="53">
        <f>LOG(csv!E4795)</f>
        <v>3.3146704531810669</v>
      </c>
      <c r="F4795" s="51">
        <v>100</v>
      </c>
    </row>
    <row r="4796" spans="1:6" ht="30" x14ac:dyDescent="0.25">
      <c r="A4796" s="46" t="s">
        <v>537</v>
      </c>
      <c r="B4796" s="51">
        <v>1993</v>
      </c>
      <c r="C4796" s="20" t="s">
        <v>382</v>
      </c>
      <c r="D4796" s="20">
        <f>LOG(csv!D4796)</f>
        <v>7.4515891473637152</v>
      </c>
      <c r="E4796" s="53">
        <f>LOG(csv!E4796)</f>
        <v>2.2557186582020332</v>
      </c>
      <c r="F4796" s="51">
        <v>100</v>
      </c>
    </row>
    <row r="4797" spans="1:6" ht="20" x14ac:dyDescent="0.25">
      <c r="A4797" s="46" t="s">
        <v>538</v>
      </c>
      <c r="B4797" s="51">
        <v>1993</v>
      </c>
      <c r="C4797" s="20" t="s">
        <v>390</v>
      </c>
      <c r="D4797" s="20">
        <f>LOG(csv!D4797)</f>
        <v>7.217259132062436</v>
      </c>
      <c r="E4797" s="53">
        <f>LOG(csv!E4797)</f>
        <v>4.3584545471857448</v>
      </c>
      <c r="F4797" s="51">
        <v>100</v>
      </c>
    </row>
    <row r="4798" spans="1:6" ht="20" x14ac:dyDescent="0.25">
      <c r="A4798" s="46" t="s">
        <v>540</v>
      </c>
      <c r="B4798" s="51">
        <v>1993</v>
      </c>
      <c r="C4798" s="20" t="s">
        <v>388</v>
      </c>
      <c r="D4798" s="20">
        <f>LOG(csv!D4798)</f>
        <v>5.340931678691331</v>
      </c>
      <c r="E4798" s="53">
        <f>LOG(csv!E4798)</f>
        <v>4.2211742623259116</v>
      </c>
      <c r="F4798" s="51">
        <v>100</v>
      </c>
    </row>
    <row r="4799" spans="1:6" ht="20" x14ac:dyDescent="0.25">
      <c r="A4799" s="46" t="s">
        <v>541</v>
      </c>
      <c r="B4799" s="51">
        <v>1993</v>
      </c>
      <c r="C4799" s="20" t="s">
        <v>388</v>
      </c>
      <c r="D4799" s="20">
        <f>LOG(csv!D4799)</f>
        <v>6.6102490919642483</v>
      </c>
      <c r="E4799" s="53">
        <f>LOG(csv!E4799)</f>
        <v>4.1170786592493691</v>
      </c>
      <c r="F4799" s="51">
        <v>100</v>
      </c>
    </row>
    <row r="4800" spans="1:6" ht="30" x14ac:dyDescent="0.25">
      <c r="A4800" s="46" t="s">
        <v>542</v>
      </c>
      <c r="B4800" s="51">
        <v>1993</v>
      </c>
      <c r="C4800" s="20" t="s">
        <v>394</v>
      </c>
      <c r="D4800" s="20">
        <f>LOG(csv!D4800)</f>
        <v>6.7458652532238945</v>
      </c>
      <c r="E4800" s="53">
        <f>LOG(csv!E4800)</f>
        <v>2.5985688177932489</v>
      </c>
      <c r="F4800" s="51">
        <v>100</v>
      </c>
    </row>
    <row r="4801" spans="1:6" ht="30" x14ac:dyDescent="0.25">
      <c r="A4801" s="46" t="s">
        <v>543</v>
      </c>
      <c r="B4801" s="51">
        <v>1993</v>
      </c>
      <c r="C4801" s="20" t="s">
        <v>392</v>
      </c>
      <c r="D4801" s="20">
        <f>LOG(csv!D4801)</f>
        <v>7.0977809939028047</v>
      </c>
      <c r="E4801" s="53">
        <f>LOG(csv!E4801)</f>
        <v>2.2647642409828643</v>
      </c>
      <c r="F4801" s="51">
        <v>100</v>
      </c>
    </row>
    <row r="4802" spans="1:6" ht="30" x14ac:dyDescent="0.25">
      <c r="A4802" s="46" t="s">
        <v>544</v>
      </c>
      <c r="B4802" s="51">
        <v>1993</v>
      </c>
      <c r="C4802" s="20" t="s">
        <v>392</v>
      </c>
      <c r="D4802" s="20">
        <f>LOG(csv!D4802)</f>
        <v>8.1201121854275922</v>
      </c>
      <c r="E4802" s="53">
        <f>LOG(csv!E4802)</f>
        <v>2.1849061689842433</v>
      </c>
      <c r="F4802" s="51">
        <v>100</v>
      </c>
    </row>
    <row r="4803" spans="1:6" ht="20" x14ac:dyDescent="0.25">
      <c r="A4803" s="46" t="s">
        <v>546</v>
      </c>
      <c r="B4803" s="51">
        <v>1993</v>
      </c>
      <c r="C4803" s="20" t="s">
        <v>390</v>
      </c>
      <c r="D4803" s="20">
        <f>LOG(csv!D4803)</f>
        <v>6.6637781682977844</v>
      </c>
      <c r="E4803" s="53">
        <f>LOG(csv!E4803)</f>
        <v>4.446594094130087</v>
      </c>
      <c r="F4803" s="51">
        <v>100</v>
      </c>
    </row>
    <row r="4804" spans="1:6" x14ac:dyDescent="0.25">
      <c r="A4804" s="46" t="s">
        <v>547</v>
      </c>
      <c r="B4804" s="51">
        <v>1993</v>
      </c>
      <c r="C4804" s="20" t="s">
        <v>405</v>
      </c>
      <c r="D4804" s="20">
        <f>LOG(csv!D4804)</f>
        <v>6.4916738533633191</v>
      </c>
      <c r="E4804" s="53">
        <f>LOG(csv!E4804)</f>
        <v>3.7814846832132809</v>
      </c>
      <c r="F4804" s="51">
        <v>100</v>
      </c>
    </row>
    <row r="4805" spans="1:6" ht="30" x14ac:dyDescent="0.25">
      <c r="A4805" s="46" t="s">
        <v>548</v>
      </c>
      <c r="B4805" s="51">
        <v>1993</v>
      </c>
      <c r="C4805" s="20" t="s">
        <v>382</v>
      </c>
      <c r="D4805" s="20">
        <f>LOG(csv!D4805)</f>
        <v>8.2195938511343822</v>
      </c>
      <c r="E4805" s="53">
        <f>LOG(csv!E4805)</f>
        <v>2.6450016549177677</v>
      </c>
      <c r="F4805" s="51">
        <v>100</v>
      </c>
    </row>
    <row r="4806" spans="1:6" x14ac:dyDescent="0.25">
      <c r="A4806" s="46" t="s">
        <v>549</v>
      </c>
      <c r="B4806" s="51">
        <v>1993</v>
      </c>
      <c r="C4806" s="20" t="s">
        <v>388</v>
      </c>
      <c r="D4806" s="20">
        <f>LOG(csv!D4806)</f>
        <v>4.3134242671691929</v>
      </c>
      <c r="E4806" s="53">
        <f>LOG(csv!E4806)</f>
        <v>3.6668969028056546</v>
      </c>
      <c r="F4806" s="51">
        <v>100</v>
      </c>
    </row>
    <row r="4807" spans="1:6" ht="14.5" x14ac:dyDescent="0.35">
      <c r="A4807" s="46" t="s">
        <v>623</v>
      </c>
      <c r="B4807" s="51">
        <v>1993</v>
      </c>
      <c r="C4807" s="42" t="s">
        <v>405</v>
      </c>
      <c r="D4807" s="20">
        <f>LOG(csv!D4807)</f>
        <v>6</v>
      </c>
      <c r="E4807" s="53">
        <f>LOG(csv!E4807)</f>
        <v>3.0475706703223673</v>
      </c>
      <c r="F4807" s="51">
        <v>100</v>
      </c>
    </row>
    <row r="4808" spans="1:6" ht="30" x14ac:dyDescent="0.25">
      <c r="A4808" s="46" t="s">
        <v>550</v>
      </c>
      <c r="B4808" s="51">
        <v>1993</v>
      </c>
      <c r="C4808" s="20" t="s">
        <v>394</v>
      </c>
      <c r="D4808" s="20">
        <f>LOG(csv!D4808)</f>
        <v>6.5039702178617533</v>
      </c>
      <c r="E4808" s="53">
        <f>LOG(csv!E4808)</f>
        <v>3.4656105747282058</v>
      </c>
      <c r="F4808" s="51">
        <v>100</v>
      </c>
    </row>
    <row r="4809" spans="1:6" ht="30" x14ac:dyDescent="0.25">
      <c r="A4809" s="46" t="s">
        <v>551</v>
      </c>
      <c r="B4809" s="51">
        <v>1993</v>
      </c>
      <c r="C4809" s="20" t="s">
        <v>388</v>
      </c>
      <c r="D4809" s="20">
        <f>LOG(csv!D4809)</f>
        <v>6.7536247246539736</v>
      </c>
      <c r="E4809" s="53">
        <f>LOG(csv!E4809)</f>
        <v>3.0454188572939591</v>
      </c>
      <c r="F4809" s="51">
        <v>100</v>
      </c>
    </row>
    <row r="4810" spans="1:6" ht="30" x14ac:dyDescent="0.25">
      <c r="A4810" s="46" t="s">
        <v>552</v>
      </c>
      <c r="B4810" s="51">
        <v>1993</v>
      </c>
      <c r="C4810" s="20" t="s">
        <v>394</v>
      </c>
      <c r="D4810" s="20">
        <f>LOG(csv!D4810)</f>
        <v>6.8133450311951629</v>
      </c>
      <c r="E4810" s="53">
        <f>LOG(csv!E4810)</f>
        <v>3.2030723091505764</v>
      </c>
      <c r="F4810" s="51">
        <v>100</v>
      </c>
    </row>
    <row r="4811" spans="1:6" ht="30" x14ac:dyDescent="0.25">
      <c r="A4811" s="46" t="s">
        <v>553</v>
      </c>
      <c r="B4811" s="51">
        <v>1993</v>
      </c>
      <c r="C4811" s="20" t="s">
        <v>394</v>
      </c>
      <c r="D4811" s="20">
        <f>LOG(csv!D4811)</f>
        <v>7.4518263795719939</v>
      </c>
      <c r="E4811" s="53">
        <f>LOG(csv!E4811)</f>
        <v>3.1691613168361439</v>
      </c>
      <c r="F4811" s="51">
        <v>100</v>
      </c>
    </row>
    <row r="4812" spans="1:6" ht="30" x14ac:dyDescent="0.25">
      <c r="A4812" s="46" t="s">
        <v>554</v>
      </c>
      <c r="B4812" s="51">
        <v>1993</v>
      </c>
      <c r="C4812" s="20" t="s">
        <v>382</v>
      </c>
      <c r="D4812" s="20">
        <f>LOG(csv!D4812)</f>
        <v>7.9516710153488024</v>
      </c>
      <c r="E4812" s="53">
        <f>LOG(csv!E4812)</f>
        <v>2.9115115929546973</v>
      </c>
      <c r="F4812" s="51">
        <v>100</v>
      </c>
    </row>
    <row r="4813" spans="1:6" ht="20" x14ac:dyDescent="0.25">
      <c r="A4813" s="46" t="s">
        <v>555</v>
      </c>
      <c r="B4813" s="51">
        <v>1993</v>
      </c>
      <c r="C4813" s="20" t="s">
        <v>384</v>
      </c>
      <c r="D4813" s="20">
        <f>LOG(csv!D4813)</f>
        <v>7.5858764266852852</v>
      </c>
      <c r="E4813" s="53">
        <f>LOG(csv!E4813)</f>
        <v>3.3890423211662268</v>
      </c>
      <c r="F4813" s="51">
        <v>100</v>
      </c>
    </row>
    <row r="4814" spans="1:6" ht="20" x14ac:dyDescent="0.25">
      <c r="A4814" s="46" t="s">
        <v>556</v>
      </c>
      <c r="B4814" s="51">
        <v>1993</v>
      </c>
      <c r="C4814" s="20" t="s">
        <v>390</v>
      </c>
      <c r="D4814" s="20">
        <f>LOG(csv!D4814)</f>
        <v>7.025546299509994</v>
      </c>
      <c r="E4814" s="53">
        <f>LOG(csv!E4814)</f>
        <v>3.97934779040924</v>
      </c>
      <c r="F4814" s="51">
        <v>100</v>
      </c>
    </row>
    <row r="4815" spans="1:6" ht="30" x14ac:dyDescent="0.25">
      <c r="A4815" s="46" t="s">
        <v>557</v>
      </c>
      <c r="B4815" s="51">
        <v>1993</v>
      </c>
      <c r="C4815" s="20" t="s">
        <v>394</v>
      </c>
      <c r="D4815" s="20">
        <f>LOG(csv!D4815)</f>
        <v>6.594081692054294</v>
      </c>
      <c r="E4815" s="53">
        <f>LOG(csv!E4815)</f>
        <v>4.0091225759825955</v>
      </c>
      <c r="F4815" s="51">
        <v>100</v>
      </c>
    </row>
    <row r="4816" spans="1:6" x14ac:dyDescent="0.25">
      <c r="A4816" s="46" t="s">
        <v>558</v>
      </c>
      <c r="B4816" s="51">
        <v>1993</v>
      </c>
      <c r="C4816" s="20" t="s">
        <v>405</v>
      </c>
      <c r="D4816" s="20">
        <f>LOG(csv!D4816)</f>
        <v>5.947119406409441</v>
      </c>
      <c r="E4816" s="53">
        <f>LOG(csv!E4816)</f>
        <v>4.1626353436588666</v>
      </c>
      <c r="F4816" s="51">
        <v>100</v>
      </c>
    </row>
    <row r="4817" spans="1:6" ht="30" x14ac:dyDescent="0.25">
      <c r="A4817" s="48" t="s">
        <v>502</v>
      </c>
      <c r="B4817" s="51">
        <v>1993</v>
      </c>
      <c r="C4817" s="20" t="s">
        <v>382</v>
      </c>
      <c r="D4817" s="20">
        <f>LOG(csv!D4817)</f>
        <v>7.6888363224368259</v>
      </c>
      <c r="E4817" s="53">
        <f>LOG(csv!E4817)</f>
        <v>3.9478756714658449</v>
      </c>
      <c r="F4817" s="51">
        <v>100</v>
      </c>
    </row>
    <row r="4818" spans="1:6" ht="30" x14ac:dyDescent="0.25">
      <c r="A4818" s="46" t="s">
        <v>529</v>
      </c>
      <c r="B4818" s="51">
        <v>1993</v>
      </c>
      <c r="C4818" s="20" t="s">
        <v>398</v>
      </c>
      <c r="D4818" s="20">
        <f>LOG(csv!D4818)</f>
        <v>6.6499873680125505</v>
      </c>
      <c r="E4818" s="53">
        <f>LOG(csv!E4818)</f>
        <v>2.8067427534141673</v>
      </c>
      <c r="F4818" s="51">
        <v>100</v>
      </c>
    </row>
    <row r="4819" spans="1:6" ht="20" x14ac:dyDescent="0.25">
      <c r="A4819" s="46" t="s">
        <v>560</v>
      </c>
      <c r="B4819" s="51">
        <v>1993</v>
      </c>
      <c r="C4819" s="20" t="s">
        <v>384</v>
      </c>
      <c r="D4819" s="20">
        <f>LOG(csv!D4819)</f>
        <v>7.3483740330552036</v>
      </c>
      <c r="E4819" s="53">
        <f>LOG(csv!E4819)</f>
        <v>3.0637582566382786</v>
      </c>
      <c r="F4819" s="51">
        <v>100</v>
      </c>
    </row>
    <row r="4820" spans="1:6" ht="30" x14ac:dyDescent="0.25">
      <c r="A4820" s="46" t="s">
        <v>561</v>
      </c>
      <c r="B4820" s="51">
        <v>1993</v>
      </c>
      <c r="C4820" s="20" t="s">
        <v>398</v>
      </c>
      <c r="D4820" s="20">
        <f>LOG(csv!D4820)</f>
        <v>8.1550125954405903</v>
      </c>
      <c r="E4820" s="53">
        <f>LOG(csv!E4820)</f>
        <v>3.4667878866475683</v>
      </c>
      <c r="F4820" s="51">
        <v>100</v>
      </c>
    </row>
    <row r="4821" spans="1:6" ht="30" x14ac:dyDescent="0.25">
      <c r="A4821" s="46" t="s">
        <v>562</v>
      </c>
      <c r="B4821" s="51">
        <v>1993</v>
      </c>
      <c r="C4821" s="20" t="s">
        <v>392</v>
      </c>
      <c r="D4821" s="20">
        <f>LOG(csv!D4821)</f>
        <v>6.9369281350950232</v>
      </c>
      <c r="E4821" s="53">
        <f>LOG(csv!E4821)</f>
        <v>2.4954372214909464</v>
      </c>
      <c r="F4821" s="51">
        <v>100</v>
      </c>
    </row>
    <row r="4822" spans="1:6" ht="30" x14ac:dyDescent="0.25">
      <c r="A4822" s="47" t="s">
        <v>564</v>
      </c>
      <c r="B4822" s="51">
        <v>1993</v>
      </c>
      <c r="C4822" s="20" t="s">
        <v>394</v>
      </c>
      <c r="D4822" s="20">
        <f>LOG(csv!D4822)</f>
        <v>4.5924987489987794</v>
      </c>
      <c r="E4822" s="53">
        <f>LOG(csv!E4822)</f>
        <v>3.775826643714483</v>
      </c>
      <c r="F4822" s="51">
        <v>100</v>
      </c>
    </row>
    <row r="4823" spans="1:6" ht="30" x14ac:dyDescent="0.25">
      <c r="A4823" s="46" t="s">
        <v>565</v>
      </c>
      <c r="B4823" s="51">
        <v>1993</v>
      </c>
      <c r="C4823" s="20" t="s">
        <v>392</v>
      </c>
      <c r="D4823" s="20">
        <f>LOG(csv!D4823)</f>
        <v>5.226491640270277</v>
      </c>
      <c r="E4823" s="53">
        <f>LOG(csv!E4823)</f>
        <v>3.5348610113138239</v>
      </c>
      <c r="F4823" s="51">
        <v>100</v>
      </c>
    </row>
    <row r="4824" spans="1:6" ht="50" x14ac:dyDescent="0.25">
      <c r="A4824" s="46" t="s">
        <v>567</v>
      </c>
      <c r="B4824" s="51">
        <v>1993</v>
      </c>
      <c r="C4824" s="20" t="s">
        <v>394</v>
      </c>
      <c r="D4824" s="20">
        <f>LOG(csv!D4824)</f>
        <v>5.0713222165053642</v>
      </c>
      <c r="E4824" s="53">
        <f>LOG(csv!E4824)</f>
        <v>3.4230195606662024</v>
      </c>
      <c r="F4824" s="51">
        <v>100</v>
      </c>
    </row>
    <row r="4825" spans="1:6" x14ac:dyDescent="0.25">
      <c r="A4825" s="46" t="s">
        <v>568</v>
      </c>
      <c r="B4825" s="51">
        <v>1993</v>
      </c>
      <c r="C4825" s="20" t="s">
        <v>388</v>
      </c>
      <c r="D4825" s="20">
        <f>LOG(csv!D4825)</f>
        <v>5.2477474726909366</v>
      </c>
      <c r="E4825" s="53">
        <f>LOG(csv!E4825)</f>
        <v>2.9010009052796395</v>
      </c>
      <c r="F4825" s="51">
        <v>100</v>
      </c>
    </row>
    <row r="4826" spans="1:6" ht="20" x14ac:dyDescent="0.25">
      <c r="A4826" s="46" t="s">
        <v>569</v>
      </c>
      <c r="B4826" s="51">
        <v>1993</v>
      </c>
      <c r="C4826" s="20" t="s">
        <v>390</v>
      </c>
      <c r="D4826" s="20">
        <f>LOG(csv!D4826)</f>
        <v>4.4661407178389938</v>
      </c>
      <c r="E4826" s="53">
        <f>LOG(csv!E4826)</f>
        <v>4.3778348497096635</v>
      </c>
      <c r="F4826" s="51">
        <v>100</v>
      </c>
    </row>
    <row r="4827" spans="1:6" ht="30" x14ac:dyDescent="0.25">
      <c r="A4827" s="47" t="s">
        <v>570</v>
      </c>
      <c r="B4827" s="51">
        <v>1993</v>
      </c>
      <c r="C4827" s="20" t="s">
        <v>392</v>
      </c>
      <c r="D4827" s="20">
        <f>LOG(csv!D4827)</f>
        <v>5.2864856612595066</v>
      </c>
      <c r="E4827" s="53">
        <f>LOG(csv!E4827)</f>
        <v>2.7610577910268175</v>
      </c>
      <c r="F4827" s="51">
        <v>100</v>
      </c>
    </row>
    <row r="4828" spans="1:6" ht="20" x14ac:dyDescent="0.25">
      <c r="A4828" s="46" t="s">
        <v>571</v>
      </c>
      <c r="B4828" s="51">
        <v>1993</v>
      </c>
      <c r="C4828" s="20" t="s">
        <v>405</v>
      </c>
      <c r="D4828" s="20">
        <f>LOG(csv!D4828)</f>
        <v>7.4316810210073605</v>
      </c>
      <c r="E4828" s="53">
        <f>LOG(csv!E4828)</f>
        <v>3.8684485920760454</v>
      </c>
      <c r="F4828" s="51">
        <v>100</v>
      </c>
    </row>
    <row r="4829" spans="1:6" ht="30" x14ac:dyDescent="0.25">
      <c r="A4829" s="46" t="s">
        <v>572</v>
      </c>
      <c r="B4829" s="51">
        <v>1993</v>
      </c>
      <c r="C4829" s="20" t="s">
        <v>392</v>
      </c>
      <c r="D4829" s="20">
        <f>LOG(csv!D4829)</f>
        <v>7.0787148891913851</v>
      </c>
      <c r="E4829" s="53">
        <f>LOG(csv!E4829)</f>
        <v>2.8386401007558759</v>
      </c>
      <c r="F4829" s="51">
        <v>100</v>
      </c>
    </row>
    <row r="4830" spans="1:6" ht="20" x14ac:dyDescent="0.25">
      <c r="A4830" s="46" t="s">
        <v>573</v>
      </c>
      <c r="B4830" s="51">
        <v>1993</v>
      </c>
      <c r="C4830" s="20" t="s">
        <v>384</v>
      </c>
      <c r="D4830" s="20">
        <f>LOG(csv!D4830)</f>
        <v>6.9729620046070915</v>
      </c>
      <c r="E4830" s="53">
        <f>LOG(csv!E4830)</f>
        <v>3.4297840742600658</v>
      </c>
      <c r="F4830" s="51">
        <v>100</v>
      </c>
    </row>
    <row r="4831" spans="1:6" ht="30" x14ac:dyDescent="0.25">
      <c r="A4831" s="46" t="s">
        <v>574</v>
      </c>
      <c r="B4831" s="51">
        <v>1993</v>
      </c>
      <c r="C4831" s="20" t="s">
        <v>392</v>
      </c>
      <c r="D4831" s="20">
        <f>LOG(csv!D4831)</f>
        <v>4.9113760332360652</v>
      </c>
      <c r="E4831" s="53">
        <f>LOG(csv!E4831)</f>
        <v>3.8141020047463541</v>
      </c>
      <c r="F4831" s="51">
        <v>100</v>
      </c>
    </row>
    <row r="4832" spans="1:6" ht="30" x14ac:dyDescent="0.25">
      <c r="A4832" s="46" t="s">
        <v>575</v>
      </c>
      <c r="B4832" s="51">
        <v>1993</v>
      </c>
      <c r="C4832" s="20" t="s">
        <v>392</v>
      </c>
      <c r="D4832" s="20">
        <f>LOG(csv!D4832)</f>
        <v>6.7785310918988699</v>
      </c>
      <c r="E4832" s="53">
        <f>LOG(csv!E4832)</f>
        <v>2.2954365501125578</v>
      </c>
      <c r="F4832" s="51">
        <v>100</v>
      </c>
    </row>
    <row r="4833" spans="1:6" ht="30" x14ac:dyDescent="0.25">
      <c r="A4833" s="46" t="s">
        <v>576</v>
      </c>
      <c r="B4833" s="51">
        <v>1993</v>
      </c>
      <c r="C4833" s="20" t="s">
        <v>382</v>
      </c>
      <c r="D4833" s="20">
        <f>LOG(csv!D4833)</f>
        <v>6.6524542496118242</v>
      </c>
      <c r="E4833" s="53">
        <f>LOG(csv!E4833)</f>
        <v>4.2625087640049975</v>
      </c>
      <c r="F4833" s="51">
        <v>100</v>
      </c>
    </row>
    <row r="4834" spans="1:6" ht="20" x14ac:dyDescent="0.25">
      <c r="A4834" s="46" t="s">
        <v>577</v>
      </c>
      <c r="B4834" s="51">
        <v>1993</v>
      </c>
      <c r="C4834" s="20" t="s">
        <v>384</v>
      </c>
      <c r="D4834" s="20">
        <f>LOG(csv!D4834)</f>
        <v>6.7355548293456735</v>
      </c>
      <c r="E4834" s="53">
        <f>LOG(csv!E4834)</f>
        <v>3.4898795234142743</v>
      </c>
      <c r="F4834" s="51">
        <v>100</v>
      </c>
    </row>
    <row r="4835" spans="1:6" ht="20" x14ac:dyDescent="0.25">
      <c r="A4835" s="46" t="s">
        <v>578</v>
      </c>
      <c r="B4835" s="51">
        <v>1993</v>
      </c>
      <c r="C4835" s="20" t="s">
        <v>384</v>
      </c>
      <c r="D4835" s="20">
        <f>LOG(csv!D4835)</f>
        <v>6.3032710261660201</v>
      </c>
      <c r="E4835" s="53">
        <f>LOG(csv!E4835)</f>
        <v>3.958415934508186</v>
      </c>
      <c r="F4835" s="51">
        <v>100</v>
      </c>
    </row>
    <row r="4836" spans="1:6" ht="20" x14ac:dyDescent="0.25">
      <c r="A4836" s="46" t="s">
        <v>579</v>
      </c>
      <c r="B4836" s="51">
        <v>1993</v>
      </c>
      <c r="C4836" s="20" t="s">
        <v>388</v>
      </c>
      <c r="D4836" s="20">
        <f>LOG(csv!D4836)</f>
        <v>5.7422835443140974</v>
      </c>
      <c r="E4836" s="53">
        <f>LOG(csv!E4836)</f>
        <v>3.0829337121773528</v>
      </c>
      <c r="F4836" s="51">
        <v>100</v>
      </c>
    </row>
    <row r="4837" spans="1:6" ht="30" x14ac:dyDescent="0.25">
      <c r="A4837" s="46" t="s">
        <v>580</v>
      </c>
      <c r="B4837" s="51">
        <v>1993</v>
      </c>
      <c r="C4837" s="20" t="s">
        <v>392</v>
      </c>
      <c r="D4837" s="20">
        <f>LOG(csv!D4837)</f>
        <v>6.9475973112738503</v>
      </c>
      <c r="E4837" s="53">
        <f>LOG(csv!E4837)</f>
        <v>2.7271021714913601</v>
      </c>
      <c r="F4837" s="51">
        <v>100</v>
      </c>
    </row>
    <row r="4838" spans="1:6" ht="30" x14ac:dyDescent="0.25">
      <c r="A4838" s="46" t="s">
        <v>581</v>
      </c>
      <c r="B4838" s="51">
        <v>1993</v>
      </c>
      <c r="C4838" s="20" t="s">
        <v>392</v>
      </c>
      <c r="D4838" s="20">
        <f>LOG(csv!D4838)</f>
        <v>7.6453007776360646</v>
      </c>
      <c r="E4838" s="53">
        <f>LOG(csv!E4838)</f>
        <v>3.5543800384387301</v>
      </c>
      <c r="F4838" s="51">
        <v>100</v>
      </c>
    </row>
    <row r="4839" spans="1:6" ht="20" x14ac:dyDescent="0.35">
      <c r="A4839" s="46" t="s">
        <v>624</v>
      </c>
      <c r="B4839" s="51">
        <v>1993</v>
      </c>
      <c r="C4839" s="42" t="s">
        <v>392</v>
      </c>
      <c r="D4839" s="20">
        <f>LOG(csv!D4839)</f>
        <v>7.0913151596972233</v>
      </c>
      <c r="E4839" s="53">
        <f>LOG(csv!E4839)</f>
        <v>3.1465082215629963</v>
      </c>
      <c r="F4839" s="51">
        <v>100</v>
      </c>
    </row>
    <row r="4840" spans="1:6" ht="20" x14ac:dyDescent="0.25">
      <c r="A4840" s="46" t="s">
        <v>582</v>
      </c>
      <c r="B4840" s="51">
        <v>1993</v>
      </c>
      <c r="C4840" s="20" t="s">
        <v>390</v>
      </c>
      <c r="D4840" s="20">
        <f>LOG(csv!D4840)</f>
        <v>7.6063581662857604</v>
      </c>
      <c r="E4840" s="53">
        <f>LOG(csv!E4840)</f>
        <v>4.1258720638327597</v>
      </c>
      <c r="F4840" s="51">
        <v>100</v>
      </c>
    </row>
    <row r="4841" spans="1:6" ht="30" x14ac:dyDescent="0.25">
      <c r="A4841" s="46" t="s">
        <v>583</v>
      </c>
      <c r="B4841" s="51">
        <v>1993</v>
      </c>
      <c r="C4841" s="20" t="s">
        <v>382</v>
      </c>
      <c r="D4841" s="20">
        <f>LOG(csv!D4841)</f>
        <v>7.3058292603429287</v>
      </c>
      <c r="E4841" s="53">
        <f>LOG(csv!E4841)</f>
        <v>2.7658053322554226</v>
      </c>
      <c r="F4841" s="51">
        <v>100</v>
      </c>
    </row>
    <row r="4842" spans="1:6" ht="30" x14ac:dyDescent="0.25">
      <c r="A4842" s="46" t="s">
        <v>584</v>
      </c>
      <c r="B4842" s="51">
        <v>1993</v>
      </c>
      <c r="C4842" s="20" t="s">
        <v>392</v>
      </c>
      <c r="D4842" s="20">
        <f>LOG(csv!D4842)</f>
        <v>7.6152805120020135</v>
      </c>
      <c r="E4842" s="53">
        <f>LOG(csv!E4842)</f>
        <v>2.4965052290989553</v>
      </c>
      <c r="F4842" s="51">
        <v>100</v>
      </c>
    </row>
    <row r="4843" spans="1:6" ht="30" x14ac:dyDescent="0.25">
      <c r="A4843" s="46" t="s">
        <v>585</v>
      </c>
      <c r="B4843" s="51">
        <v>1993</v>
      </c>
      <c r="C4843" s="20" t="s">
        <v>394</v>
      </c>
      <c r="D4843" s="20">
        <f>LOG(csv!D4843)</f>
        <v>5.6425802507306173</v>
      </c>
      <c r="E4843" s="53">
        <f>LOG(csv!E4843)</f>
        <v>2.9978713174900742</v>
      </c>
      <c r="F4843" s="51">
        <v>100</v>
      </c>
    </row>
    <row r="4844" spans="1:6" ht="30" x14ac:dyDescent="0.25">
      <c r="A4844" s="46" t="s">
        <v>586</v>
      </c>
      <c r="B4844" s="51">
        <v>1993</v>
      </c>
      <c r="C4844" s="20" t="s">
        <v>392</v>
      </c>
      <c r="D4844" s="20">
        <f>LOG(csv!D4844)</f>
        <v>6.0555060013020441</v>
      </c>
      <c r="E4844" s="53">
        <f>LOG(csv!E4844)</f>
        <v>3.1659300588057739</v>
      </c>
      <c r="F4844" s="51">
        <v>100</v>
      </c>
    </row>
    <row r="4845" spans="1:6" ht="20" x14ac:dyDescent="0.25">
      <c r="A4845" s="46" t="s">
        <v>587</v>
      </c>
      <c r="B4845" s="51">
        <v>1993</v>
      </c>
      <c r="C4845" s="20" t="s">
        <v>390</v>
      </c>
      <c r="D4845" s="20">
        <f>LOG(csv!D4845)</f>
        <v>6.9550426109968271</v>
      </c>
      <c r="E4845" s="53">
        <f>LOG(csv!E4845)</f>
        <v>4.381672708267585</v>
      </c>
      <c r="F4845" s="51">
        <v>100</v>
      </c>
    </row>
    <row r="4846" spans="1:6" ht="20" x14ac:dyDescent="0.25">
      <c r="A4846" s="46" t="s">
        <v>588</v>
      </c>
      <c r="B4846" s="51">
        <v>1993</v>
      </c>
      <c r="C4846" s="20" t="s">
        <v>390</v>
      </c>
      <c r="D4846" s="20">
        <f>LOG(csv!D4846)</f>
        <v>6.8764449772609142</v>
      </c>
      <c r="E4846" s="53">
        <f>LOG(csv!E4846)</f>
        <v>4.5798444330124344</v>
      </c>
      <c r="F4846" s="51">
        <v>100</v>
      </c>
    </row>
    <row r="4847" spans="1:6" x14ac:dyDescent="0.25">
      <c r="A4847" s="46" t="s">
        <v>589</v>
      </c>
      <c r="B4847" s="51">
        <v>1993</v>
      </c>
      <c r="C4847" s="20" t="s">
        <v>405</v>
      </c>
      <c r="D4847" s="20">
        <f>LOG(csv!D4847)</f>
        <v>7.2760332957611249</v>
      </c>
      <c r="E4847" s="53">
        <f>LOG(csv!E4847)</f>
        <v>3.0043443176850353</v>
      </c>
      <c r="F4847" s="51">
        <v>100</v>
      </c>
    </row>
    <row r="4848" spans="1:6" ht="30" x14ac:dyDescent="0.25">
      <c r="A4848" s="46" t="s">
        <v>591</v>
      </c>
      <c r="B4848" s="51">
        <v>1993</v>
      </c>
      <c r="C4848" s="20" t="s">
        <v>398</v>
      </c>
      <c r="D4848" s="20">
        <f>LOG(csv!D4848)</f>
        <v>6.8645594321922756</v>
      </c>
      <c r="E4848" s="53">
        <f>LOG(csv!E4848)</f>
        <v>2.4671241488789697</v>
      </c>
      <c r="F4848" s="51">
        <v>100</v>
      </c>
    </row>
    <row r="4849" spans="1:6" ht="30" x14ac:dyDescent="0.25">
      <c r="A4849" s="46" t="s">
        <v>593</v>
      </c>
      <c r="B4849" s="51">
        <v>1993</v>
      </c>
      <c r="C4849" s="20" t="s">
        <v>382</v>
      </c>
      <c r="D4849" s="20">
        <f>LOG(csv!D4849)</f>
        <v>7.8104448737186072</v>
      </c>
      <c r="E4849" s="53">
        <f>LOG(csv!E4849)</f>
        <v>3.345014652962218</v>
      </c>
      <c r="F4849" s="51">
        <v>100</v>
      </c>
    </row>
    <row r="4850" spans="1:6" ht="20" x14ac:dyDescent="0.25">
      <c r="A4850" s="46" t="s">
        <v>515</v>
      </c>
      <c r="B4850" s="51">
        <v>1993</v>
      </c>
      <c r="C4850" s="20" t="s">
        <v>384</v>
      </c>
      <c r="D4850" s="20">
        <f>LOG(csv!D4850)</f>
        <v>6.3118712106355614</v>
      </c>
      <c r="E4850" s="53">
        <f>LOG(csv!E4850)</f>
        <v>3.113227640231417</v>
      </c>
      <c r="F4850" s="51">
        <v>100</v>
      </c>
    </row>
    <row r="4851" spans="1:6" ht="20" x14ac:dyDescent="0.35">
      <c r="A4851" s="46" t="s">
        <v>625</v>
      </c>
      <c r="B4851" s="51">
        <v>1993</v>
      </c>
      <c r="C4851" s="42" t="s">
        <v>382</v>
      </c>
      <c r="D4851" s="20">
        <f>LOG(csv!D4851)</f>
        <v>6.0671609060616039</v>
      </c>
      <c r="E4851" s="53">
        <f>LOG(csv!E4851)</f>
        <v>2.5725579814225008</v>
      </c>
      <c r="F4851" s="51">
        <v>100</v>
      </c>
    </row>
    <row r="4852" spans="1:6" ht="30" x14ac:dyDescent="0.25">
      <c r="A4852" s="46" t="s">
        <v>594</v>
      </c>
      <c r="B4852" s="51">
        <v>1993</v>
      </c>
      <c r="C4852" s="20" t="s">
        <v>392</v>
      </c>
      <c r="D4852" s="20">
        <f>LOG(csv!D4852)</f>
        <v>6.7441914011106388</v>
      </c>
      <c r="E4852" s="53">
        <f>LOG(csv!E4852)</f>
        <v>2.4803290929602939</v>
      </c>
      <c r="F4852" s="51">
        <v>100</v>
      </c>
    </row>
    <row r="4853" spans="1:6" x14ac:dyDescent="0.25">
      <c r="A4853" s="46" t="s">
        <v>595</v>
      </c>
      <c r="B4853" s="51">
        <v>1993</v>
      </c>
      <c r="C4853" s="20" t="s">
        <v>388</v>
      </c>
      <c r="D4853" s="20">
        <f>LOG(csv!D4853)</f>
        <v>5.0595217660408505</v>
      </c>
      <c r="E4853" s="53">
        <f>LOG(csv!E4853)</f>
        <v>3.1612691815103702</v>
      </c>
      <c r="F4853" s="51">
        <v>100</v>
      </c>
    </row>
    <row r="4854" spans="1:6" ht="30" x14ac:dyDescent="0.25">
      <c r="A4854" s="47" t="s">
        <v>596</v>
      </c>
      <c r="B4854" s="51">
        <v>1993</v>
      </c>
      <c r="C4854" s="20" t="s">
        <v>394</v>
      </c>
      <c r="D4854" s="20">
        <f>LOG(csv!D4854)</f>
        <v>6.0276928298182444</v>
      </c>
      <c r="E4854" s="53">
        <f>LOG(csv!E4854)</f>
        <v>3.5660306523836933</v>
      </c>
      <c r="F4854" s="51">
        <v>100</v>
      </c>
    </row>
    <row r="4855" spans="1:6" ht="20" x14ac:dyDescent="0.25">
      <c r="A4855" s="46" t="s">
        <v>597</v>
      </c>
      <c r="B4855" s="51">
        <v>1993</v>
      </c>
      <c r="C4855" s="20" t="s">
        <v>386</v>
      </c>
      <c r="D4855" s="20">
        <f>LOG(csv!D4855)</f>
        <v>7.007535015451908</v>
      </c>
      <c r="E4855" s="53">
        <f>LOG(csv!E4855)</f>
        <v>3.2315266158728195</v>
      </c>
      <c r="F4855" s="51">
        <v>100</v>
      </c>
    </row>
    <row r="4856" spans="1:6" x14ac:dyDescent="0.25">
      <c r="A4856" s="46" t="s">
        <v>598</v>
      </c>
      <c r="B4856" s="51">
        <v>1993</v>
      </c>
      <c r="C4856" s="20" t="s">
        <v>405</v>
      </c>
      <c r="D4856" s="20">
        <f>LOG(csv!D4856)</f>
        <v>7.847658756891005</v>
      </c>
      <c r="E4856" s="53">
        <f>LOG(csv!E4856)</f>
        <v>3.5020416942932941</v>
      </c>
      <c r="F4856" s="51">
        <v>100</v>
      </c>
    </row>
    <row r="4857" spans="1:6" ht="30" x14ac:dyDescent="0.25">
      <c r="A4857" s="46" t="s">
        <v>599</v>
      </c>
      <c r="B4857" s="51">
        <v>1993</v>
      </c>
      <c r="C4857" s="20" t="s">
        <v>398</v>
      </c>
      <c r="D4857" s="20">
        <f>LOG(csv!D4857)</f>
        <v>6.7026820786421526</v>
      </c>
      <c r="E4857" s="53">
        <f>LOG(csv!E4857)</f>
        <v>2.9011398891707687</v>
      </c>
      <c r="F4857" s="51">
        <v>100</v>
      </c>
    </row>
    <row r="4858" spans="1:6" x14ac:dyDescent="0.25">
      <c r="A4858" s="46" t="s">
        <v>601</v>
      </c>
      <c r="B4858" s="51">
        <v>1993</v>
      </c>
      <c r="C4858" s="20" t="s">
        <v>388</v>
      </c>
      <c r="D4858" s="20">
        <f>LOG(csv!D4858)</f>
        <v>4.0722498976135144</v>
      </c>
      <c r="E4858" s="53">
        <f>LOG(csv!E4858)</f>
        <v>3.02234635066044</v>
      </c>
      <c r="F4858" s="51">
        <v>100</v>
      </c>
    </row>
    <row r="4859" spans="1:6" ht="30" x14ac:dyDescent="0.25">
      <c r="A4859" s="46" t="s">
        <v>602</v>
      </c>
      <c r="B4859" s="51">
        <v>1993</v>
      </c>
      <c r="C4859" s="20" t="s">
        <v>392</v>
      </c>
      <c r="D4859" s="20">
        <f>LOG(csv!D4859)</f>
        <v>7.4501837128155204</v>
      </c>
      <c r="E4859" s="53">
        <f>LOG(csv!E4859)</f>
        <v>2.2251194690740927</v>
      </c>
      <c r="F4859" s="51">
        <v>100</v>
      </c>
    </row>
    <row r="4860" spans="1:6" ht="30" x14ac:dyDescent="0.25">
      <c r="A4860" s="46" t="s">
        <v>603</v>
      </c>
      <c r="B4860" s="51">
        <v>1993</v>
      </c>
      <c r="C4860" s="20" t="s">
        <v>398</v>
      </c>
      <c r="D4860" s="20">
        <f>LOG(csv!D4860)</f>
        <v>7.6694174541257576</v>
      </c>
      <c r="E4860" s="53">
        <f>LOG(csv!E4860)</f>
        <v>3.0997277032386505</v>
      </c>
      <c r="F4860" s="51">
        <v>100</v>
      </c>
    </row>
    <row r="4861" spans="1:6" ht="30" x14ac:dyDescent="0.25">
      <c r="A4861" s="46" t="s">
        <v>604</v>
      </c>
      <c r="B4861" s="51">
        <v>1993</v>
      </c>
      <c r="C4861" s="20" t="s">
        <v>405</v>
      </c>
      <c r="D4861" s="20">
        <f>LOG(csv!D4861)</f>
        <v>6.415426281290876</v>
      </c>
      <c r="E4861" s="53">
        <f>LOG(csv!E4861)</f>
        <v>4.4173276903311391</v>
      </c>
      <c r="F4861" s="51">
        <v>100</v>
      </c>
    </row>
    <row r="4862" spans="1:6" ht="20" x14ac:dyDescent="0.25">
      <c r="A4862" s="48" t="s">
        <v>605</v>
      </c>
      <c r="B4862" s="51">
        <v>1993</v>
      </c>
      <c r="C4862" s="20" t="s">
        <v>390</v>
      </c>
      <c r="D4862" s="20">
        <f>LOG(csv!D4862)</f>
        <v>7.7825382148795619</v>
      </c>
      <c r="E4862" s="53">
        <f>LOG(csv!E4862)</f>
        <v>4.2645585749863342</v>
      </c>
      <c r="F4862" s="51">
        <v>100</v>
      </c>
    </row>
    <row r="4863" spans="1:6" ht="30" x14ac:dyDescent="0.25">
      <c r="A4863" s="46" t="s">
        <v>592</v>
      </c>
      <c r="B4863" s="51">
        <v>1993</v>
      </c>
      <c r="C4863" s="20" t="s">
        <v>392</v>
      </c>
      <c r="D4863" s="20">
        <f>LOG(csv!D4863)</f>
        <v>7.5733983813918968</v>
      </c>
      <c r="E4863" s="53">
        <f>LOG(csv!E4863)</f>
        <v>2.1924142803792654</v>
      </c>
      <c r="F4863" s="51">
        <v>100</v>
      </c>
    </row>
    <row r="4864" spans="1:6" ht="20" x14ac:dyDescent="0.25">
      <c r="A4864" s="48" t="s">
        <v>606</v>
      </c>
      <c r="B4864" s="51">
        <v>1993</v>
      </c>
      <c r="C4864" s="20" t="s">
        <v>413</v>
      </c>
      <c r="D4864" s="20">
        <f>LOG(csv!D4864)</f>
        <v>8.4748631650071289</v>
      </c>
      <c r="E4864" s="53">
        <f>LOG(csv!E4864)</f>
        <v>4.4226694779882871</v>
      </c>
      <c r="F4864" s="51">
        <v>100</v>
      </c>
    </row>
    <row r="4865" spans="1:6" ht="30" x14ac:dyDescent="0.25">
      <c r="A4865" s="48" t="s">
        <v>612</v>
      </c>
      <c r="B4865" s="51">
        <v>1993</v>
      </c>
      <c r="C4865" s="20" t="s">
        <v>394</v>
      </c>
      <c r="D4865" s="20">
        <f>LOG(csv!D4865)</f>
        <v>5.035849819934441</v>
      </c>
      <c r="E4865" s="53">
        <f>LOG(csv!E4865)</f>
        <v>4.2724970456916997</v>
      </c>
      <c r="F4865" s="51">
        <v>100</v>
      </c>
    </row>
    <row r="4866" spans="1:6" ht="30" x14ac:dyDescent="0.25">
      <c r="A4866" s="46" t="s">
        <v>607</v>
      </c>
      <c r="B4866" s="51">
        <v>1993</v>
      </c>
      <c r="C4866" s="20" t="s">
        <v>394</v>
      </c>
      <c r="D4866" s="20">
        <f>LOG(csv!D4866)</f>
        <v>6.5355386741890982</v>
      </c>
      <c r="E4866" s="53">
        <f>LOG(csv!E4866)</f>
        <v>3.6739770342962146</v>
      </c>
      <c r="F4866" s="51">
        <v>100</v>
      </c>
    </row>
    <row r="4867" spans="1:6" ht="30" x14ac:dyDescent="0.25">
      <c r="A4867" s="46" t="s">
        <v>608</v>
      </c>
      <c r="B4867" s="51">
        <v>1993</v>
      </c>
      <c r="C4867" s="20" t="s">
        <v>398</v>
      </c>
      <c r="D4867" s="20">
        <f>LOG(csv!D4867)</f>
        <v>7.4362761214762214</v>
      </c>
      <c r="E4867" s="53">
        <f>LOG(csv!E4867)</f>
        <v>2.7759623933230069</v>
      </c>
      <c r="F4867" s="51">
        <v>100</v>
      </c>
    </row>
    <row r="4868" spans="1:6" x14ac:dyDescent="0.25">
      <c r="A4868" s="46" t="s">
        <v>609</v>
      </c>
      <c r="B4868" s="51">
        <v>1993</v>
      </c>
      <c r="C4868" s="20" t="s">
        <v>388</v>
      </c>
      <c r="D4868" s="20">
        <f>LOG(csv!D4868)</f>
        <v>5.3198739874768259</v>
      </c>
      <c r="E4868" s="53">
        <f>LOG(csv!E4868)</f>
        <v>3.0707286583007614</v>
      </c>
      <c r="F4868" s="51">
        <v>100</v>
      </c>
    </row>
    <row r="4869" spans="1:6" ht="30" x14ac:dyDescent="0.25">
      <c r="A4869" s="46" t="s">
        <v>610</v>
      </c>
      <c r="B4869" s="51">
        <v>1993</v>
      </c>
      <c r="C4869" s="20" t="s">
        <v>394</v>
      </c>
      <c r="D4869" s="20">
        <f>LOG(csv!D4869)</f>
        <v>7.4104471284762887</v>
      </c>
      <c r="E4869" s="53">
        <f>LOG(csv!E4869)</f>
        <v>3.4365877627424704</v>
      </c>
      <c r="F4869" s="51">
        <v>100</v>
      </c>
    </row>
    <row r="4870" spans="1:6" ht="30" x14ac:dyDescent="0.25">
      <c r="A4870" s="48" t="s">
        <v>611</v>
      </c>
      <c r="B4870" s="51">
        <v>1993</v>
      </c>
      <c r="C4870" s="20" t="s">
        <v>382</v>
      </c>
      <c r="D4870" s="20">
        <f>LOG(csv!D4870)</f>
        <v>7.9263577084123877</v>
      </c>
      <c r="E4870" s="53">
        <f>LOG(csv!E4870)</f>
        <v>2.2770600289962588</v>
      </c>
      <c r="F4870" s="51">
        <v>100</v>
      </c>
    </row>
    <row r="4871" spans="1:6" x14ac:dyDescent="0.25">
      <c r="A4871" s="46" t="s">
        <v>616</v>
      </c>
      <c r="B4871" s="51">
        <v>1993</v>
      </c>
      <c r="C4871" s="20" t="s">
        <v>405</v>
      </c>
      <c r="D4871" s="20">
        <f>LOG(csv!D4871)</f>
        <v>7.3315525658302727</v>
      </c>
      <c r="E4871" s="53">
        <f>LOG(csv!E4871)</f>
        <v>2.5853187879030686</v>
      </c>
      <c r="F4871" s="51">
        <v>100</v>
      </c>
    </row>
    <row r="4872" spans="1:6" ht="30" x14ac:dyDescent="0.25">
      <c r="A4872" s="46" t="s">
        <v>617</v>
      </c>
      <c r="B4872" s="51">
        <v>1993</v>
      </c>
      <c r="C4872" s="20" t="s">
        <v>392</v>
      </c>
      <c r="D4872" s="20">
        <f>LOG(csv!D4872)</f>
        <v>7.0607737408432509</v>
      </c>
      <c r="E4872" s="53">
        <f>LOG(csv!E4872)</f>
        <v>2.5707880952875417</v>
      </c>
      <c r="F4872" s="51">
        <v>100</v>
      </c>
    </row>
    <row r="4873" spans="1:6" ht="30" x14ac:dyDescent="0.25">
      <c r="A4873" s="46" t="s">
        <v>618</v>
      </c>
      <c r="B4873" s="51">
        <v>1993</v>
      </c>
      <c r="C4873" s="20" t="s">
        <v>392</v>
      </c>
      <c r="D4873" s="20">
        <f>LOG(csv!D4873)</f>
        <v>7.0876680393782019</v>
      </c>
      <c r="E4873" s="53">
        <f>LOG(csv!E4873)</f>
        <v>2.7657523811470659</v>
      </c>
      <c r="F4873" s="51">
        <v>100</v>
      </c>
    </row>
    <row r="4874" spans="1:6" ht="30" x14ac:dyDescent="0.25">
      <c r="A4874" s="46" t="s">
        <v>381</v>
      </c>
      <c r="B4874" s="51">
        <v>1994</v>
      </c>
      <c r="C4874" s="20" t="s">
        <v>382</v>
      </c>
      <c r="D4874" s="20">
        <f>LOG(csv!D4874)</f>
        <v>7.4921594601053512</v>
      </c>
      <c r="E4874" s="53">
        <f>LOG(csv!E4874)</f>
        <v>2.2345583396103477</v>
      </c>
      <c r="F4874" s="51">
        <v>100</v>
      </c>
    </row>
    <row r="4875" spans="1:6" ht="20" x14ac:dyDescent="0.25">
      <c r="A4875" s="46" t="s">
        <v>383</v>
      </c>
      <c r="B4875" s="51">
        <v>1994</v>
      </c>
      <c r="C4875" s="20" t="s">
        <v>384</v>
      </c>
      <c r="D4875" s="20">
        <f>LOG(csv!D4875)</f>
        <v>6.5540837504654892</v>
      </c>
      <c r="E4875" s="53">
        <f>LOG(csv!E4875)</f>
        <v>2.7917363632997558</v>
      </c>
      <c r="F4875" s="51">
        <v>100</v>
      </c>
    </row>
    <row r="4876" spans="1:6" ht="20" x14ac:dyDescent="0.25">
      <c r="A4876" s="46" t="s">
        <v>385</v>
      </c>
      <c r="B4876" s="51">
        <v>1994</v>
      </c>
      <c r="C4876" s="20" t="s">
        <v>386</v>
      </c>
      <c r="D4876" s="20">
        <f>LOG(csv!D4876)</f>
        <v>7.5175929308559484</v>
      </c>
      <c r="E4876" s="53">
        <f>LOG(csv!E4876)</f>
        <v>3.1760866526144471</v>
      </c>
      <c r="F4876" s="51">
        <v>100</v>
      </c>
    </row>
    <row r="4877" spans="1:6" ht="20" x14ac:dyDescent="0.25">
      <c r="A4877" s="46" t="s">
        <v>389</v>
      </c>
      <c r="B4877" s="51">
        <v>1994</v>
      </c>
      <c r="C4877" s="20" t="s">
        <v>390</v>
      </c>
      <c r="D4877" s="20">
        <f>LOG(csv!D4877)</f>
        <v>4.8524860932356217</v>
      </c>
      <c r="E4877" s="53">
        <f>LOG(csv!E4877)</f>
        <v>4.2102374621549723</v>
      </c>
      <c r="F4877" s="51">
        <v>100</v>
      </c>
    </row>
    <row r="4878" spans="1:6" ht="30" x14ac:dyDescent="0.25">
      <c r="A4878" s="46" t="s">
        <v>391</v>
      </c>
      <c r="B4878" s="51">
        <v>1994</v>
      </c>
      <c r="C4878" s="20" t="s">
        <v>392</v>
      </c>
      <c r="D4878" s="20">
        <f>LOG(csv!D4878)</f>
        <v>7.0837559202283726</v>
      </c>
      <c r="E4878" s="53">
        <f>LOG(csv!E4878)</f>
        <v>2.9158668806300945</v>
      </c>
      <c r="F4878" s="51">
        <v>100</v>
      </c>
    </row>
    <row r="4879" spans="1:6" ht="30" x14ac:dyDescent="0.25">
      <c r="A4879" s="47" t="s">
        <v>395</v>
      </c>
      <c r="B4879" s="51">
        <v>1994</v>
      </c>
      <c r="C4879" s="20" t="s">
        <v>394</v>
      </c>
      <c r="D4879" s="20">
        <f>LOG(csv!D4879)</f>
        <v>4.8395283245775316</v>
      </c>
      <c r="E4879" s="53">
        <f>LOG(csv!E4879)</f>
        <v>3.87589914558423</v>
      </c>
      <c r="F4879" s="51">
        <v>100</v>
      </c>
    </row>
    <row r="4880" spans="1:6" ht="30" x14ac:dyDescent="0.25">
      <c r="A4880" s="46" t="s">
        <v>396</v>
      </c>
      <c r="B4880" s="51">
        <v>1994</v>
      </c>
      <c r="C4880" s="20" t="s">
        <v>394</v>
      </c>
      <c r="D4880" s="20">
        <f>LOG(csv!D4880)</f>
        <v>7.6012104735850121</v>
      </c>
      <c r="E4880" s="53">
        <f>LOG(csv!E4880)</f>
        <v>3.8721259940806063</v>
      </c>
      <c r="F4880" s="51">
        <v>100</v>
      </c>
    </row>
    <row r="4881" spans="1:6" ht="30" x14ac:dyDescent="0.25">
      <c r="A4881" s="46" t="s">
        <v>397</v>
      </c>
      <c r="B4881" s="51">
        <v>1994</v>
      </c>
      <c r="C4881" s="20" t="s">
        <v>398</v>
      </c>
      <c r="D4881" s="20">
        <f>LOG(csv!D4881)</f>
        <v>6.4736872102914358</v>
      </c>
      <c r="E4881" s="53">
        <f>LOG(csv!E4881)</f>
        <v>2.6017897761145727</v>
      </c>
      <c r="F4881" s="51">
        <v>100</v>
      </c>
    </row>
    <row r="4882" spans="1:6" ht="30" x14ac:dyDescent="0.25">
      <c r="A4882" s="46" t="s">
        <v>399</v>
      </c>
      <c r="B4882" s="51">
        <v>1994</v>
      </c>
      <c r="C4882" s="20" t="s">
        <v>394</v>
      </c>
      <c r="D4882" s="20">
        <f>LOG(csv!D4882)</f>
        <v>4.8566745246667775</v>
      </c>
      <c r="E4882" s="53">
        <f>LOG(csv!E4882)</f>
        <v>4.2391110004866617</v>
      </c>
      <c r="F4882" s="51">
        <v>100</v>
      </c>
    </row>
    <row r="4883" spans="1:6" x14ac:dyDescent="0.25">
      <c r="A4883" s="46" t="s">
        <v>400</v>
      </c>
      <c r="B4883" s="51">
        <v>1994</v>
      </c>
      <c r="C4883" s="20" t="s">
        <v>388</v>
      </c>
      <c r="D4883" s="20">
        <f>LOG(csv!D4883)</f>
        <v>7.3067269341885055</v>
      </c>
      <c r="E4883" s="53">
        <f>LOG(csv!E4883)</f>
        <v>4.2571807450937946</v>
      </c>
      <c r="F4883" s="51">
        <v>100</v>
      </c>
    </row>
    <row r="4884" spans="1:6" ht="20" x14ac:dyDescent="0.25">
      <c r="A4884" s="46" t="s">
        <v>401</v>
      </c>
      <c r="B4884" s="51">
        <v>1994</v>
      </c>
      <c r="C4884" s="20" t="s">
        <v>390</v>
      </c>
      <c r="D4884" s="20">
        <f>LOG(csv!D4884)</f>
        <v>6.9134365938537217</v>
      </c>
      <c r="E4884" s="53">
        <f>LOG(csv!E4884)</f>
        <v>4.4079840263353844</v>
      </c>
      <c r="F4884" s="51">
        <v>100</v>
      </c>
    </row>
    <row r="4885" spans="1:6" ht="30" x14ac:dyDescent="0.25">
      <c r="A4885" s="46" t="s">
        <v>402</v>
      </c>
      <c r="B4885" s="51">
        <v>1994</v>
      </c>
      <c r="C4885" s="20" t="s">
        <v>398</v>
      </c>
      <c r="D4885" s="20">
        <f>LOG(csv!D4885)</f>
        <v>6.9010013907616816</v>
      </c>
      <c r="E4885" s="53">
        <f>LOG(csv!E4885)</f>
        <v>2.639676262379151</v>
      </c>
      <c r="F4885" s="51">
        <v>100</v>
      </c>
    </row>
    <row r="4886" spans="1:6" ht="14.5" x14ac:dyDescent="0.35">
      <c r="A4886" s="46" t="s">
        <v>620</v>
      </c>
      <c r="B4886" s="51">
        <v>1994</v>
      </c>
      <c r="C4886" s="42" t="s">
        <v>394</v>
      </c>
      <c r="D4886" s="20">
        <f>LOG(csv!D4886)</f>
        <v>5.5940808073603616</v>
      </c>
      <c r="E4886" s="53">
        <f>LOG(csv!E4886)</f>
        <v>4.0723279378429362</v>
      </c>
      <c r="F4886" s="51">
        <v>100</v>
      </c>
    </row>
    <row r="4887" spans="1:6" x14ac:dyDescent="0.25">
      <c r="A4887" s="46" t="s">
        <v>404</v>
      </c>
      <c r="B4887" s="51">
        <v>1994</v>
      </c>
      <c r="C4887" s="20" t="s">
        <v>405</v>
      </c>
      <c r="D4887" s="20">
        <f>LOG(csv!D4887)</f>
        <v>5.8442192562412689</v>
      </c>
      <c r="E4887" s="53">
        <f>LOG(csv!E4887)</f>
        <v>4.0059726170307997</v>
      </c>
      <c r="F4887" s="51">
        <v>100</v>
      </c>
    </row>
    <row r="4888" spans="1:6" ht="30" x14ac:dyDescent="0.25">
      <c r="A4888" s="46" t="s">
        <v>406</v>
      </c>
      <c r="B4888" s="51">
        <v>1994</v>
      </c>
      <c r="C4888" s="20" t="s">
        <v>382</v>
      </c>
      <c r="D4888" s="20">
        <f>LOG(csv!D4888)</f>
        <v>8.1683953858024143</v>
      </c>
      <c r="E4888" s="53">
        <f>LOG(csv!E4888)</f>
        <v>2.4643790520817839</v>
      </c>
      <c r="F4888" s="51">
        <v>100</v>
      </c>
    </row>
    <row r="4889" spans="1:6" ht="30" x14ac:dyDescent="0.25">
      <c r="A4889" s="46" t="s">
        <v>407</v>
      </c>
      <c r="B4889" s="51">
        <v>1994</v>
      </c>
      <c r="C4889" s="20" t="s">
        <v>394</v>
      </c>
      <c r="D4889" s="20">
        <f>LOG(csv!D4889)</f>
        <v>5.447021517337439</v>
      </c>
      <c r="E4889" s="53">
        <f>LOG(csv!E4889)</f>
        <v>3.911081420943828</v>
      </c>
      <c r="F4889" s="51">
        <v>100</v>
      </c>
    </row>
    <row r="4890" spans="1:6" ht="30" x14ac:dyDescent="0.25">
      <c r="A4890" s="46" t="s">
        <v>408</v>
      </c>
      <c r="B4890" s="51">
        <v>1994</v>
      </c>
      <c r="C4890" s="20" t="s">
        <v>398</v>
      </c>
      <c r="D4890" s="20">
        <f>LOG(csv!D4890)</f>
        <v>7.0125424369006533</v>
      </c>
      <c r="E4890" s="53">
        <f>LOG(csv!E4890)</f>
        <v>3.164358073236119</v>
      </c>
      <c r="F4890" s="51">
        <v>100</v>
      </c>
    </row>
    <row r="4891" spans="1:6" ht="20" x14ac:dyDescent="0.25">
      <c r="A4891" s="46" t="s">
        <v>409</v>
      </c>
      <c r="B4891" s="51">
        <v>1994</v>
      </c>
      <c r="C4891" s="20" t="s">
        <v>390</v>
      </c>
      <c r="D4891" s="20">
        <f>LOG(csv!D4891)</f>
        <v>7.0161583154620404</v>
      </c>
      <c r="E4891" s="53">
        <f>LOG(csv!E4891)</f>
        <v>4.3862877541583547</v>
      </c>
      <c r="F4891" s="51">
        <v>100</v>
      </c>
    </row>
    <row r="4892" spans="1:6" ht="30" x14ac:dyDescent="0.25">
      <c r="A4892" s="46" t="s">
        <v>410</v>
      </c>
      <c r="B4892" s="51">
        <v>1994</v>
      </c>
      <c r="C4892" s="20" t="s">
        <v>394</v>
      </c>
      <c r="D4892" s="20">
        <f>LOG(csv!D4892)</f>
        <v>5.4589851457110132</v>
      </c>
      <c r="E4892" s="53">
        <f>LOG(csv!E4892)</f>
        <v>3.459415711337301</v>
      </c>
      <c r="F4892" s="51">
        <v>100</v>
      </c>
    </row>
    <row r="4893" spans="1:6" ht="30" x14ac:dyDescent="0.25">
      <c r="A4893" s="46" t="s">
        <v>411</v>
      </c>
      <c r="B4893" s="51">
        <v>1994</v>
      </c>
      <c r="C4893" s="20" t="s">
        <v>392</v>
      </c>
      <c r="D4893" s="20">
        <f>LOG(csv!D4893)</f>
        <v>6.8955851826257453</v>
      </c>
      <c r="E4893" s="53">
        <f>LOG(csv!E4893)</f>
        <v>2.4411593901281305</v>
      </c>
      <c r="F4893" s="51">
        <v>100</v>
      </c>
    </row>
    <row r="4894" spans="1:6" ht="20" x14ac:dyDescent="0.25">
      <c r="A4894" s="46" t="s">
        <v>412</v>
      </c>
      <c r="B4894" s="51">
        <v>1994</v>
      </c>
      <c r="C4894" s="20" t="s">
        <v>413</v>
      </c>
      <c r="D4894" s="20">
        <f>LOG(csv!D4894)</f>
        <v>4.8180476510995192</v>
      </c>
      <c r="E4894" s="53">
        <f>LOG(csv!E4894)</f>
        <v>4.4979804075440724</v>
      </c>
      <c r="F4894" s="51">
        <v>100</v>
      </c>
    </row>
    <row r="4895" spans="1:6" ht="30" x14ac:dyDescent="0.25">
      <c r="A4895" s="46" t="s">
        <v>414</v>
      </c>
      <c r="B4895" s="51">
        <v>1994</v>
      </c>
      <c r="C4895" s="20" t="s">
        <v>382</v>
      </c>
      <c r="D4895" s="20">
        <f>LOG(csv!D4895)</f>
        <v>6.3578820808251244</v>
      </c>
      <c r="E4895" s="53">
        <f>LOG(csv!E4895)</f>
        <v>2.7239057339906796</v>
      </c>
      <c r="F4895" s="51">
        <v>100</v>
      </c>
    </row>
    <row r="4896" spans="1:6" ht="30" x14ac:dyDescent="0.25">
      <c r="A4896" s="48" t="s">
        <v>415</v>
      </c>
      <c r="B4896" s="51">
        <v>1994</v>
      </c>
      <c r="C4896" s="20" t="s">
        <v>394</v>
      </c>
      <c r="D4896" s="20">
        <f>LOG(csv!D4896)</f>
        <v>6.9537136028655411</v>
      </c>
      <c r="E4896" s="53">
        <f>LOG(csv!E4896)</f>
        <v>2.9064541762558163</v>
      </c>
      <c r="F4896" s="51">
        <v>100</v>
      </c>
    </row>
    <row r="4897" spans="1:6" ht="20" x14ac:dyDescent="0.25">
      <c r="A4897" s="47" t="s">
        <v>416</v>
      </c>
      <c r="B4897" s="51">
        <v>1994</v>
      </c>
      <c r="C4897" s="20" t="s">
        <v>384</v>
      </c>
      <c r="D4897" s="20">
        <f>LOG(csv!D4897)</f>
        <v>6.6531136764073171</v>
      </c>
      <c r="E4897" s="53">
        <f>LOG(csv!E4897)</f>
        <v>2.4977029438952281</v>
      </c>
      <c r="F4897" s="51">
        <v>100</v>
      </c>
    </row>
    <row r="4898" spans="1:6" ht="30" x14ac:dyDescent="0.25">
      <c r="A4898" s="46" t="s">
        <v>417</v>
      </c>
      <c r="B4898" s="51">
        <v>1994</v>
      </c>
      <c r="C4898" s="20" t="s">
        <v>392</v>
      </c>
      <c r="D4898" s="20">
        <f>LOG(csv!D4898)</f>
        <v>6.214799621906586</v>
      </c>
      <c r="E4898" s="53">
        <f>LOG(csv!E4898)</f>
        <v>3.4420646768535721</v>
      </c>
      <c r="F4898" s="51">
        <v>100</v>
      </c>
    </row>
    <row r="4899" spans="1:6" ht="30" x14ac:dyDescent="0.25">
      <c r="A4899" s="46" t="s">
        <v>418</v>
      </c>
      <c r="B4899" s="51">
        <v>1994</v>
      </c>
      <c r="C4899" s="20" t="s">
        <v>394</v>
      </c>
      <c r="D4899" s="20">
        <f>LOG(csv!D4899)</f>
        <v>8.2743385220731476</v>
      </c>
      <c r="E4899" s="53">
        <f>LOG(csv!E4899)</f>
        <v>3.54189484386298</v>
      </c>
      <c r="F4899" s="51">
        <v>100</v>
      </c>
    </row>
    <row r="4900" spans="1:6" ht="30" x14ac:dyDescent="0.25">
      <c r="A4900" s="48" t="s">
        <v>420</v>
      </c>
      <c r="B4900" s="51">
        <v>1994</v>
      </c>
      <c r="C4900" s="20" t="s">
        <v>382</v>
      </c>
      <c r="D4900" s="20">
        <f>LOG(csv!D4900)</f>
        <v>5.579147689887467</v>
      </c>
      <c r="E4900" s="53">
        <f>LOG(csv!E4900)</f>
        <v>4.1529190304842762</v>
      </c>
      <c r="F4900" s="51">
        <v>100</v>
      </c>
    </row>
    <row r="4901" spans="1:6" ht="20" x14ac:dyDescent="0.25">
      <c r="A4901" s="46" t="s">
        <v>421</v>
      </c>
      <c r="B4901" s="51">
        <v>1994</v>
      </c>
      <c r="C4901" s="20" t="s">
        <v>384</v>
      </c>
      <c r="D4901" s="20">
        <f>LOG(csv!D4901)</f>
        <v>6.8683720815186007</v>
      </c>
      <c r="E4901" s="53">
        <f>LOG(csv!E4901)</f>
        <v>3.0601288819385086</v>
      </c>
      <c r="F4901" s="51">
        <v>100</v>
      </c>
    </row>
    <row r="4902" spans="1:6" ht="30" x14ac:dyDescent="0.25">
      <c r="A4902" s="46" t="s">
        <v>422</v>
      </c>
      <c r="B4902" s="51">
        <v>1994</v>
      </c>
      <c r="C4902" s="20" t="s">
        <v>392</v>
      </c>
      <c r="D4902" s="20">
        <f>LOG(csv!D4902)</f>
        <v>7.1431076481125997</v>
      </c>
      <c r="E4902" s="53">
        <f>LOG(csv!E4902)</f>
        <v>2.2857154264185482</v>
      </c>
      <c r="F4902" s="51">
        <v>100</v>
      </c>
    </row>
    <row r="4903" spans="1:6" ht="30" x14ac:dyDescent="0.25">
      <c r="A4903" s="46" t="s">
        <v>424</v>
      </c>
      <c r="B4903" s="51">
        <v>1994</v>
      </c>
      <c r="C4903" s="20" t="s">
        <v>392</v>
      </c>
      <c r="D4903" s="20">
        <f>LOG(csv!D4903)</f>
        <v>6.9079521720326253</v>
      </c>
      <c r="E4903" s="53">
        <f>LOG(csv!E4903)</f>
        <v>2.1784094340809976</v>
      </c>
      <c r="F4903" s="51">
        <v>100</v>
      </c>
    </row>
    <row r="4904" spans="1:6" ht="30" x14ac:dyDescent="0.25">
      <c r="A4904" s="46" t="s">
        <v>425</v>
      </c>
      <c r="B4904" s="51">
        <v>1994</v>
      </c>
      <c r="C4904" s="20" t="s">
        <v>382</v>
      </c>
      <c r="D4904" s="20">
        <f>LOG(csv!D4904)</f>
        <v>7.142434113551853</v>
      </c>
      <c r="E4904" s="53">
        <f>LOG(csv!E4904)</f>
        <v>2.4306668543050685</v>
      </c>
      <c r="F4904" s="51">
        <v>100</v>
      </c>
    </row>
    <row r="4905" spans="1:6" ht="30" x14ac:dyDescent="0.25">
      <c r="A4905" s="46" t="s">
        <v>426</v>
      </c>
      <c r="B4905" s="51">
        <v>1994</v>
      </c>
      <c r="C4905" s="20" t="s">
        <v>392</v>
      </c>
      <c r="D4905" s="20">
        <f>LOG(csv!D4905)</f>
        <v>7.2390666749484458</v>
      </c>
      <c r="E4905" s="53">
        <f>LOG(csv!E4905)</f>
        <v>2.8329156433448319</v>
      </c>
      <c r="F4905" s="51">
        <v>100</v>
      </c>
    </row>
    <row r="4906" spans="1:6" ht="20" x14ac:dyDescent="0.25">
      <c r="A4906" s="46" t="s">
        <v>427</v>
      </c>
      <c r="B4906" s="51">
        <v>1994</v>
      </c>
      <c r="C4906" s="20" t="s">
        <v>413</v>
      </c>
      <c r="D4906" s="20">
        <f>LOG(csv!D4906)</f>
        <v>7.5198139806642468</v>
      </c>
      <c r="E4906" s="53">
        <f>LOG(csv!E4906)</f>
        <v>4.2979618366053893</v>
      </c>
      <c r="F4906" s="51">
        <v>100</v>
      </c>
    </row>
    <row r="4907" spans="1:6" ht="30" x14ac:dyDescent="0.25">
      <c r="A4907" s="48" t="s">
        <v>428</v>
      </c>
      <c r="B4907" s="51">
        <v>1994</v>
      </c>
      <c r="C4907" s="20" t="s">
        <v>392</v>
      </c>
      <c r="D4907" s="20">
        <f>LOG(csv!D4907)</f>
        <v>5.6242604321501801</v>
      </c>
      <c r="E4907" s="53">
        <f>LOG(csv!E4907)</f>
        <v>3.0307791622457727</v>
      </c>
      <c r="F4907" s="51">
        <v>100</v>
      </c>
    </row>
    <row r="4908" spans="1:6" ht="30" x14ac:dyDescent="0.25">
      <c r="A4908" s="47" t="s">
        <v>430</v>
      </c>
      <c r="B4908" s="51">
        <v>1994</v>
      </c>
      <c r="C4908" s="20" t="s">
        <v>392</v>
      </c>
      <c r="D4908" s="20">
        <f>LOG(csv!D4908)</f>
        <v>6.6338072750716996</v>
      </c>
      <c r="E4908" s="53">
        <f>LOG(csv!E4908)</f>
        <v>2.417641292352497</v>
      </c>
      <c r="F4908" s="51">
        <v>100</v>
      </c>
    </row>
    <row r="4909" spans="1:6" ht="30" x14ac:dyDescent="0.25">
      <c r="A4909" s="46" t="s">
        <v>431</v>
      </c>
      <c r="B4909" s="51">
        <v>1994</v>
      </c>
      <c r="C4909" s="20" t="s">
        <v>392</v>
      </c>
      <c r="D4909" s="20">
        <f>LOG(csv!D4909)</f>
        <v>6.9975698940234352</v>
      </c>
      <c r="E4909" s="53">
        <f>LOG(csv!E4909)</f>
        <v>2.2410346130379382</v>
      </c>
      <c r="F4909" s="51">
        <v>100</v>
      </c>
    </row>
    <row r="4910" spans="1:6" ht="20" x14ac:dyDescent="0.35">
      <c r="A4910" s="46" t="s">
        <v>621</v>
      </c>
      <c r="B4910" s="51">
        <v>1994</v>
      </c>
      <c r="C4910" s="42" t="s">
        <v>390</v>
      </c>
      <c r="D4910" s="20">
        <f>LOG(csv!D4910)</f>
        <v>5.2144649992517262</v>
      </c>
      <c r="E4910" s="53">
        <f>LOG(csv!E4910)</f>
        <v>4.5829371770025755</v>
      </c>
      <c r="F4910" s="51">
        <v>100</v>
      </c>
    </row>
    <row r="4911" spans="1:6" ht="30" x14ac:dyDescent="0.25">
      <c r="A4911" s="46" t="s">
        <v>432</v>
      </c>
      <c r="B4911" s="51">
        <v>1994</v>
      </c>
      <c r="C4911" s="20" t="s">
        <v>394</v>
      </c>
      <c r="D4911" s="20">
        <f>LOG(csv!D4911)</f>
        <v>7.2077479476017414</v>
      </c>
      <c r="E4911" s="53">
        <f>LOG(csv!E4911)</f>
        <v>3.5958232073187197</v>
      </c>
      <c r="F4911" s="51">
        <v>100</v>
      </c>
    </row>
    <row r="4912" spans="1:6" ht="30" x14ac:dyDescent="0.25">
      <c r="A4912" s="46" t="s">
        <v>433</v>
      </c>
      <c r="B4912" s="51">
        <v>1994</v>
      </c>
      <c r="C4912" s="20" t="s">
        <v>382</v>
      </c>
      <c r="D4912" s="20">
        <f>LOG(csv!D4912)</f>
        <v>9.1185866769336243</v>
      </c>
      <c r="E4912" s="53">
        <f>LOG(csv!E4912)</f>
        <v>2.6737219248824933</v>
      </c>
      <c r="F4912" s="51">
        <v>100</v>
      </c>
    </row>
    <row r="4913" spans="1:6" ht="30" x14ac:dyDescent="0.25">
      <c r="A4913" s="48" t="s">
        <v>483</v>
      </c>
      <c r="B4913" s="51">
        <v>1994</v>
      </c>
      <c r="C4913" s="20" t="s">
        <v>382</v>
      </c>
      <c r="D4913" s="20">
        <f>LOG(csv!D4913)</f>
        <v>6.8413865035063104</v>
      </c>
      <c r="E4913" s="53">
        <f>LOG(csv!E4913)</f>
        <v>4.3522323093390849</v>
      </c>
      <c r="F4913" s="51">
        <v>100</v>
      </c>
    </row>
    <row r="4914" spans="1:6" ht="30" x14ac:dyDescent="0.25">
      <c r="A4914" s="48" t="s">
        <v>514</v>
      </c>
      <c r="B4914" s="51">
        <v>1994</v>
      </c>
      <c r="C4914" s="20" t="s">
        <v>382</v>
      </c>
      <c r="D4914" s="20">
        <f>LOG(csv!D4914)</f>
        <v>5.656218023915069</v>
      </c>
      <c r="E4914" s="53">
        <f>LOG(csv!E4914)</f>
        <v>4.1754840170472631</v>
      </c>
      <c r="F4914" s="51">
        <v>100</v>
      </c>
    </row>
    <row r="4915" spans="1:6" ht="30" x14ac:dyDescent="0.25">
      <c r="A4915" s="46" t="s">
        <v>434</v>
      </c>
      <c r="B4915" s="51">
        <v>1994</v>
      </c>
      <c r="C4915" s="20" t="s">
        <v>394</v>
      </c>
      <c r="D4915" s="20">
        <f>LOG(csv!D4915)</f>
        <v>7.639417106179148</v>
      </c>
      <c r="E4915" s="53">
        <f>LOG(csv!E4915)</f>
        <v>3.3461151174479609</v>
      </c>
      <c r="F4915" s="51">
        <v>100</v>
      </c>
    </row>
    <row r="4916" spans="1:6" ht="30" x14ac:dyDescent="0.25">
      <c r="A4916" s="46" t="s">
        <v>435</v>
      </c>
      <c r="B4916" s="51">
        <v>1994</v>
      </c>
      <c r="C4916" s="20" t="s">
        <v>392</v>
      </c>
      <c r="D4916" s="20">
        <f>LOG(csv!D4916)</f>
        <v>5.8394453640705288</v>
      </c>
      <c r="E4916" s="53">
        <f>LOG(csv!E4916)</f>
        <v>2.6002826682559328</v>
      </c>
      <c r="F4916" s="51">
        <v>100</v>
      </c>
    </row>
    <row r="4917" spans="1:6" ht="30" x14ac:dyDescent="0.35">
      <c r="A4917" s="37" t="s">
        <v>436</v>
      </c>
      <c r="B4917" s="51">
        <v>1994</v>
      </c>
      <c r="C4917" s="20" t="s">
        <v>392</v>
      </c>
      <c r="D4917" s="20">
        <f>LOG(csv!D4917)</f>
        <v>7.7969942094925013</v>
      </c>
      <c r="E4917" s="53">
        <f>LOG(csv!E4917)</f>
        <v>2.8245775646761486</v>
      </c>
      <c r="F4917" s="51">
        <v>100</v>
      </c>
    </row>
    <row r="4918" spans="1:6" ht="30" x14ac:dyDescent="0.25">
      <c r="A4918" s="46" t="s">
        <v>439</v>
      </c>
      <c r="B4918" s="51">
        <v>1994</v>
      </c>
      <c r="C4918" s="20" t="s">
        <v>394</v>
      </c>
      <c r="D4918" s="20">
        <f>LOG(csv!D4918)</f>
        <v>6.6101554283471424</v>
      </c>
      <c r="E4918" s="53">
        <f>LOG(csv!E4918)</f>
        <v>3.4888140376692629</v>
      </c>
      <c r="F4918" s="51">
        <v>100</v>
      </c>
    </row>
    <row r="4919" spans="1:6" ht="30" x14ac:dyDescent="0.25">
      <c r="A4919" s="48" t="s">
        <v>440</v>
      </c>
      <c r="B4919" s="51">
        <v>1994</v>
      </c>
      <c r="C4919" s="20" t="s">
        <v>392</v>
      </c>
      <c r="D4919" s="20">
        <f>LOG(csv!D4919)</f>
        <v>7.2468638598466191</v>
      </c>
      <c r="E4919" s="53">
        <f>LOG(csv!E4919)</f>
        <v>2.7750950610523746</v>
      </c>
      <c r="F4919" s="51">
        <v>100</v>
      </c>
    </row>
    <row r="4920" spans="1:6" ht="20" x14ac:dyDescent="0.25">
      <c r="A4920" s="46" t="s">
        <v>441</v>
      </c>
      <c r="B4920" s="51">
        <v>1994</v>
      </c>
      <c r="C4920" s="20" t="s">
        <v>384</v>
      </c>
      <c r="D4920" s="20">
        <f>LOG(csv!D4920)</f>
        <v>6.6527054444655631</v>
      </c>
      <c r="E4920" s="53">
        <f>LOG(csv!E4920)</f>
        <v>3.7069235747725995</v>
      </c>
      <c r="F4920" s="51">
        <v>100</v>
      </c>
    </row>
    <row r="4921" spans="1:6" ht="30" x14ac:dyDescent="0.25">
      <c r="A4921" s="46" t="s">
        <v>442</v>
      </c>
      <c r="B4921" s="51">
        <v>1994</v>
      </c>
      <c r="C4921" s="20" t="s">
        <v>394</v>
      </c>
      <c r="D4921" s="20">
        <f>LOG(csv!D4921)</f>
        <v>7.0562498682735049</v>
      </c>
      <c r="E4921" s="53">
        <f>LOG(csv!E4921)</f>
        <v>3.4184895188395359</v>
      </c>
      <c r="F4921" s="51">
        <v>100</v>
      </c>
    </row>
    <row r="4922" spans="1:6" x14ac:dyDescent="0.25">
      <c r="A4922" s="46" t="s">
        <v>443</v>
      </c>
      <c r="B4922" s="51">
        <v>1994</v>
      </c>
      <c r="C4922" s="20" t="s">
        <v>405</v>
      </c>
      <c r="D4922" s="20">
        <f>LOG(csv!D4922)</f>
        <v>5.8944827687448926</v>
      </c>
      <c r="E4922" s="53">
        <f>LOG(csv!E4922)</f>
        <v>4.0651198877440269</v>
      </c>
      <c r="F4922" s="51">
        <v>100</v>
      </c>
    </row>
    <row r="4923" spans="1:6" ht="20" x14ac:dyDescent="0.25">
      <c r="A4923" s="46" t="s">
        <v>444</v>
      </c>
      <c r="B4923" s="51">
        <v>1994</v>
      </c>
      <c r="C4923" s="20" t="s">
        <v>384</v>
      </c>
      <c r="D4923" s="20">
        <f>LOG(csv!D4923)</f>
        <v>7.0101071532610675</v>
      </c>
      <c r="E4923" s="53">
        <f>LOG(csv!E4923)</f>
        <v>3.6612052421321493</v>
      </c>
      <c r="F4923" s="51">
        <v>100</v>
      </c>
    </row>
    <row r="4924" spans="1:6" ht="30" x14ac:dyDescent="0.25">
      <c r="A4924" s="47" t="s">
        <v>436</v>
      </c>
      <c r="B4924" s="51">
        <v>1994</v>
      </c>
      <c r="C4924" s="20" t="s">
        <v>392</v>
      </c>
      <c r="D4924" s="20">
        <f>LOG(csv!D4924)</f>
        <v>7.7969942094925013</v>
      </c>
      <c r="E4924" s="53">
        <f>LOG(csv!E4924)</f>
        <v>2.1557493619544892</v>
      </c>
      <c r="F4924" s="51">
        <v>100</v>
      </c>
    </row>
    <row r="4925" spans="1:6" ht="20" x14ac:dyDescent="0.25">
      <c r="A4925" s="46" t="s">
        <v>445</v>
      </c>
      <c r="B4925" s="51">
        <v>1994</v>
      </c>
      <c r="C4925" s="20" t="s">
        <v>390</v>
      </c>
      <c r="D4925" s="20">
        <f>LOG(csv!D4925)</f>
        <v>6.73644917222994</v>
      </c>
      <c r="E4925" s="53">
        <f>LOG(csv!E4925)</f>
        <v>4.4770086343634734</v>
      </c>
      <c r="F4925" s="51">
        <v>100</v>
      </c>
    </row>
    <row r="4926" spans="1:6" ht="30" x14ac:dyDescent="0.25">
      <c r="A4926" s="46" t="s">
        <v>446</v>
      </c>
      <c r="B4926" s="51">
        <v>1994</v>
      </c>
      <c r="C4926" s="20" t="s">
        <v>392</v>
      </c>
      <c r="D4926" s="20">
        <f>LOG(csv!D4926)</f>
        <v>5.687109624527829</v>
      </c>
      <c r="E4926" s="53">
        <f>LOG(csv!E4926)</f>
        <v>2.8788588518274003</v>
      </c>
      <c r="F4926" s="51">
        <v>100</v>
      </c>
    </row>
    <row r="4927" spans="1:6" ht="30" x14ac:dyDescent="0.25">
      <c r="A4927" s="46" t="s">
        <v>447</v>
      </c>
      <c r="B4927" s="51">
        <v>1994</v>
      </c>
      <c r="C4927" s="20" t="s">
        <v>394</v>
      </c>
      <c r="D4927" s="20">
        <f>LOG(csv!D4927)</f>
        <v>4.8382822499146885</v>
      </c>
      <c r="E4927" s="53">
        <f>LOG(csv!E4927)</f>
        <v>3.4798372876294237</v>
      </c>
      <c r="F4927" s="51">
        <v>100</v>
      </c>
    </row>
    <row r="4928" spans="1:6" ht="30" x14ac:dyDescent="0.25">
      <c r="A4928" s="46" t="s">
        <v>448</v>
      </c>
      <c r="B4928" s="51">
        <v>1994</v>
      </c>
      <c r="C4928" s="20" t="s">
        <v>394</v>
      </c>
      <c r="D4928" s="20">
        <f>LOG(csv!D4928)</f>
        <v>6.9630311184426432</v>
      </c>
      <c r="E4928" s="53">
        <f>LOG(csv!E4928)</f>
        <v>3.2722286829987688</v>
      </c>
      <c r="F4928" s="51">
        <v>100</v>
      </c>
    </row>
    <row r="4929" spans="1:6" ht="30" x14ac:dyDescent="0.25">
      <c r="A4929" s="46" t="s">
        <v>450</v>
      </c>
      <c r="B4929" s="51">
        <v>1994</v>
      </c>
      <c r="C4929" s="20" t="s">
        <v>394</v>
      </c>
      <c r="D4929" s="20">
        <f>LOG(csv!D4929)</f>
        <v>7.1318594802559891</v>
      </c>
      <c r="E4929" s="53">
        <f>LOG(csv!E4929)</f>
        <v>3.3071104100796975</v>
      </c>
      <c r="F4929" s="51">
        <v>100</v>
      </c>
    </row>
    <row r="4930" spans="1:6" ht="20" x14ac:dyDescent="0.25">
      <c r="A4930" s="46" t="s">
        <v>451</v>
      </c>
      <c r="B4930" s="51">
        <v>1994</v>
      </c>
      <c r="C4930" s="20" t="s">
        <v>386</v>
      </c>
      <c r="D4930" s="20">
        <f>LOG(csv!D4930)</f>
        <v>7.8970054790918978</v>
      </c>
      <c r="E4930" s="53">
        <f>LOG(csv!E4930)</f>
        <v>2.9278824207329444</v>
      </c>
      <c r="F4930" s="51">
        <v>100</v>
      </c>
    </row>
    <row r="4931" spans="1:6" ht="30" x14ac:dyDescent="0.25">
      <c r="A4931" s="46" t="s">
        <v>452</v>
      </c>
      <c r="B4931" s="51">
        <v>1994</v>
      </c>
      <c r="C4931" s="20" t="s">
        <v>394</v>
      </c>
      <c r="D4931" s="20">
        <f>LOG(csv!D4931)</f>
        <v>6.8339357782150705</v>
      </c>
      <c r="E4931" s="53">
        <f>LOG(csv!E4931)</f>
        <v>3.1651432748533472</v>
      </c>
      <c r="F4931" s="51">
        <v>100</v>
      </c>
    </row>
    <row r="4932" spans="1:6" ht="30" x14ac:dyDescent="0.25">
      <c r="A4932" s="46" t="s">
        <v>453</v>
      </c>
      <c r="B4932" s="51">
        <v>1994</v>
      </c>
      <c r="C4932" s="20" t="s">
        <v>392</v>
      </c>
      <c r="D4932" s="20">
        <f>LOG(csv!D4932)</f>
        <v>5.7324814141220957</v>
      </c>
      <c r="E4932" s="53">
        <f>LOG(csv!E4932)</f>
        <v>2.3668052669162569</v>
      </c>
      <c r="F4932" s="51">
        <v>100</v>
      </c>
    </row>
    <row r="4933" spans="1:6" ht="30" x14ac:dyDescent="0.25">
      <c r="A4933" s="46" t="s">
        <v>454</v>
      </c>
      <c r="B4933" s="51">
        <v>1994</v>
      </c>
      <c r="C4933" s="20" t="s">
        <v>392</v>
      </c>
      <c r="D4933" s="20">
        <f>LOG(csv!D4933)</f>
        <v>6.6800628831392448</v>
      </c>
      <c r="E4933" s="53">
        <f>LOG(csv!E4933)</f>
        <v>2.2276401918194648</v>
      </c>
      <c r="F4933" s="51">
        <v>100</v>
      </c>
    </row>
    <row r="4934" spans="1:6" x14ac:dyDescent="0.25">
      <c r="A4934" s="46" t="s">
        <v>455</v>
      </c>
      <c r="B4934" s="51">
        <v>1994</v>
      </c>
      <c r="C4934" s="20" t="s">
        <v>456</v>
      </c>
      <c r="D4934" s="20">
        <f>LOG(csv!D4934)</f>
        <v>6.1219972010242136</v>
      </c>
      <c r="E4934" s="53">
        <f>LOG(csv!E4934)</f>
        <v>3.5049537794773076</v>
      </c>
      <c r="F4934" s="51">
        <v>100</v>
      </c>
    </row>
    <row r="4935" spans="1:6" ht="30" x14ac:dyDescent="0.25">
      <c r="A4935" s="46" t="s">
        <v>457</v>
      </c>
      <c r="B4935" s="51">
        <v>1994</v>
      </c>
      <c r="C4935" s="20" t="s">
        <v>392</v>
      </c>
      <c r="D4935" s="20">
        <f>LOG(csv!D4935)</f>
        <v>7.8737737350573536</v>
      </c>
      <c r="E4935" s="53">
        <f>LOG(csv!E4935)</f>
        <v>2.0973575920200362</v>
      </c>
      <c r="F4935" s="51">
        <v>100</v>
      </c>
    </row>
    <row r="4936" spans="1:6" ht="20" x14ac:dyDescent="0.25">
      <c r="A4936" s="48" t="s">
        <v>458</v>
      </c>
      <c r="B4936" s="51">
        <v>1994</v>
      </c>
      <c r="C4936" s="20" t="s">
        <v>390</v>
      </c>
      <c r="D4936" s="20">
        <f>LOG(csv!D4936)</f>
        <v>4.6743650456185497</v>
      </c>
      <c r="E4936" s="53">
        <f>LOG(csv!E4936)</f>
        <v>4.3213820193830976</v>
      </c>
      <c r="F4936" s="51">
        <v>100</v>
      </c>
    </row>
    <row r="4937" spans="1:6" x14ac:dyDescent="0.25">
      <c r="A4937" s="46" t="s">
        <v>459</v>
      </c>
      <c r="B4937" s="51">
        <v>1994</v>
      </c>
      <c r="C4937" s="20" t="s">
        <v>388</v>
      </c>
      <c r="D4937" s="20">
        <f>LOG(csv!D4937)</f>
        <v>5.9571037499483364</v>
      </c>
      <c r="E4937" s="53">
        <f>LOG(csv!E4937)</f>
        <v>3.3772913601959069</v>
      </c>
      <c r="F4937" s="51">
        <v>100</v>
      </c>
    </row>
    <row r="4938" spans="1:6" ht="20" x14ac:dyDescent="0.25">
      <c r="A4938" s="46" t="s">
        <v>460</v>
      </c>
      <c r="B4938" s="51">
        <v>1994</v>
      </c>
      <c r="C4938" s="20" t="s">
        <v>390</v>
      </c>
      <c r="D4938" s="20">
        <f>LOG(csv!D4938)</f>
        <v>6.7186156035684412</v>
      </c>
      <c r="E4938" s="53">
        <f>LOG(csv!E4938)</f>
        <v>4.3076154749343178</v>
      </c>
      <c r="F4938" s="51">
        <v>100</v>
      </c>
    </row>
    <row r="4939" spans="1:6" ht="20" x14ac:dyDescent="0.25">
      <c r="A4939" s="46" t="s">
        <v>461</v>
      </c>
      <c r="B4939" s="51">
        <v>1994</v>
      </c>
      <c r="C4939" s="20" t="s">
        <v>390</v>
      </c>
      <c r="D4939" s="20">
        <f>LOG(csv!D4939)</f>
        <v>7.7844470785993343</v>
      </c>
      <c r="E4939" s="53">
        <f>LOG(csv!E4939)</f>
        <v>4.3733815415922566</v>
      </c>
      <c r="F4939" s="51">
        <v>100</v>
      </c>
    </row>
    <row r="4940" spans="1:6" ht="20" x14ac:dyDescent="0.25">
      <c r="A4940" s="46" t="s">
        <v>463</v>
      </c>
      <c r="B4940" s="51">
        <v>1994</v>
      </c>
      <c r="C4940" s="20" t="s">
        <v>388</v>
      </c>
      <c r="D4940" s="20">
        <f>LOG(csv!D4940)</f>
        <v>5.4386657373386162</v>
      </c>
      <c r="E4940" s="53">
        <f>LOG(csv!E4940)</f>
        <v>4.2213401067075278</v>
      </c>
      <c r="F4940" s="51">
        <v>100</v>
      </c>
    </row>
    <row r="4941" spans="1:6" ht="30" x14ac:dyDescent="0.25">
      <c r="A4941" s="46" t="s">
        <v>464</v>
      </c>
      <c r="B4941" s="51">
        <v>1994</v>
      </c>
      <c r="C4941" s="20" t="s">
        <v>392</v>
      </c>
      <c r="D4941" s="20">
        <f>LOG(csv!D4941)</f>
        <v>6.1537862152021967</v>
      </c>
      <c r="E4941" s="53">
        <f>LOG(csv!E4941)</f>
        <v>3.5975567906360184</v>
      </c>
      <c r="F4941" s="51">
        <v>100</v>
      </c>
    </row>
    <row r="4942" spans="1:6" ht="14.5" x14ac:dyDescent="0.35">
      <c r="A4942" s="38" t="s">
        <v>465</v>
      </c>
      <c r="B4942" s="51">
        <v>1994</v>
      </c>
      <c r="C4942" s="42" t="s">
        <v>392</v>
      </c>
      <c r="D4942" s="20">
        <f>LOG(csv!D4942)</f>
        <v>6.2152578193254948</v>
      </c>
      <c r="E4942" s="53">
        <f>LOG(csv!E4942)</f>
        <v>2.8574024604619574</v>
      </c>
      <c r="F4942" s="51">
        <v>100</v>
      </c>
    </row>
    <row r="4943" spans="1:6" ht="30" x14ac:dyDescent="0.25">
      <c r="A4943" s="46" t="s">
        <v>467</v>
      </c>
      <c r="B4943" s="51">
        <v>1994</v>
      </c>
      <c r="C4943" s="20" t="s">
        <v>398</v>
      </c>
      <c r="D4943" s="20">
        <f>LOG(csv!D4943)</f>
        <v>6.6685231730607839</v>
      </c>
      <c r="E4943" s="53">
        <f>LOG(csv!E4943)</f>
        <v>2.7135636949723172</v>
      </c>
      <c r="F4943" s="51">
        <v>100</v>
      </c>
    </row>
    <row r="4944" spans="1:6" ht="20" x14ac:dyDescent="0.25">
      <c r="A4944" s="46" t="s">
        <v>468</v>
      </c>
      <c r="B4944" s="51">
        <v>1994</v>
      </c>
      <c r="C4944" s="20" t="s">
        <v>390</v>
      </c>
      <c r="D4944" s="20">
        <f>LOG(csv!D4944)</f>
        <v>7.9160447241061744</v>
      </c>
      <c r="E4944" s="53">
        <f>LOG(csv!E4944)</f>
        <v>4.4327698614569959</v>
      </c>
      <c r="F4944" s="51">
        <v>100</v>
      </c>
    </row>
    <row r="4945" spans="1:6" ht="30" x14ac:dyDescent="0.25">
      <c r="A4945" s="46" t="s">
        <v>469</v>
      </c>
      <c r="B4945" s="51">
        <v>1994</v>
      </c>
      <c r="C4945" s="20" t="s">
        <v>392</v>
      </c>
      <c r="D4945" s="20">
        <f>LOG(csv!D4945)</f>
        <v>7.3504335620320145</v>
      </c>
      <c r="E4945" s="53">
        <f>LOG(csv!E4945)</f>
        <v>2.5227282187873468</v>
      </c>
      <c r="F4945" s="51">
        <v>100</v>
      </c>
    </row>
    <row r="4946" spans="1:6" ht="20" x14ac:dyDescent="0.25">
      <c r="A4946" s="46" t="s">
        <v>471</v>
      </c>
      <c r="B4946" s="51">
        <v>1994</v>
      </c>
      <c r="C4946" s="20" t="s">
        <v>390</v>
      </c>
      <c r="D4946" s="20">
        <f>LOG(csv!D4946)</f>
        <v>7.028898801887796</v>
      </c>
      <c r="E4946" s="53">
        <f>LOG(csv!E4946)</f>
        <v>4.0449818203639154</v>
      </c>
      <c r="F4946" s="51">
        <v>100</v>
      </c>
    </row>
    <row r="4947" spans="1:6" ht="20" x14ac:dyDescent="0.25">
      <c r="A4947" s="46" t="s">
        <v>472</v>
      </c>
      <c r="B4947" s="51">
        <v>1994</v>
      </c>
      <c r="C4947" s="20" t="s">
        <v>413</v>
      </c>
      <c r="D4947" s="20">
        <f>LOG(csv!D4947)</f>
        <v>4.75097869009078</v>
      </c>
      <c r="E4947" s="53">
        <f>LOG(csv!E4947)</f>
        <v>4.2582564679515507</v>
      </c>
      <c r="F4947" s="51">
        <v>100</v>
      </c>
    </row>
    <row r="4948" spans="1:6" ht="30" x14ac:dyDescent="0.25">
      <c r="A4948" s="46" t="s">
        <v>473</v>
      </c>
      <c r="B4948" s="51">
        <v>1994</v>
      </c>
      <c r="C4948" s="20" t="s">
        <v>394</v>
      </c>
      <c r="D4948" s="20">
        <f>LOG(csv!D4948)</f>
        <v>4.9528069677002664</v>
      </c>
      <c r="E4948" s="53">
        <f>LOG(csv!E4948)</f>
        <v>3.4205332847638488</v>
      </c>
      <c r="F4948" s="51">
        <v>100</v>
      </c>
    </row>
    <row r="4949" spans="1:6" ht="30" x14ac:dyDescent="0.25">
      <c r="A4949" s="46" t="s">
        <v>476</v>
      </c>
      <c r="B4949" s="51">
        <v>1994</v>
      </c>
      <c r="C4949" s="20" t="s">
        <v>394</v>
      </c>
      <c r="D4949" s="20">
        <f>LOG(csv!D4949)</f>
        <v>7.0896771352818284</v>
      </c>
      <c r="E4949" s="53">
        <f>LOG(csv!E4949)</f>
        <v>3.1087837461827523</v>
      </c>
      <c r="F4949" s="51">
        <v>100</v>
      </c>
    </row>
    <row r="4950" spans="1:6" ht="30" x14ac:dyDescent="0.25">
      <c r="A4950" s="46" t="s">
        <v>478</v>
      </c>
      <c r="B4950" s="51">
        <v>1994</v>
      </c>
      <c r="C4950" s="20" t="s">
        <v>392</v>
      </c>
      <c r="D4950" s="20">
        <f>LOG(csv!D4950)</f>
        <v>6.9863337267174916</v>
      </c>
      <c r="E4950" s="53">
        <f>LOG(csv!E4950)</f>
        <v>2.6521667968924039</v>
      </c>
      <c r="F4950" s="51">
        <v>100</v>
      </c>
    </row>
    <row r="4951" spans="1:6" ht="30" x14ac:dyDescent="0.25">
      <c r="A4951" s="46" t="s">
        <v>479</v>
      </c>
      <c r="B4951" s="51">
        <v>1994</v>
      </c>
      <c r="C4951" s="20" t="s">
        <v>392</v>
      </c>
      <c r="D4951" s="20">
        <f>LOG(csv!D4951)</f>
        <v>6.1589739943732384</v>
      </c>
      <c r="E4951" s="53">
        <f>LOG(csv!E4951)</f>
        <v>2.3095884177977037</v>
      </c>
      <c r="F4951" s="51">
        <v>100</v>
      </c>
    </row>
    <row r="4952" spans="1:6" ht="30" x14ac:dyDescent="0.25">
      <c r="A4952" s="46" t="s">
        <v>480</v>
      </c>
      <c r="B4952" s="51">
        <v>1994</v>
      </c>
      <c r="C4952" s="20" t="s">
        <v>394</v>
      </c>
      <c r="D4952" s="20">
        <f>LOG(csv!D4952)</f>
        <v>5.8849340668927361</v>
      </c>
      <c r="E4952" s="53">
        <f>LOG(csv!E4952)</f>
        <v>2.8738204213364051</v>
      </c>
      <c r="F4952" s="51">
        <v>100</v>
      </c>
    </row>
    <row r="4953" spans="1:6" ht="30" x14ac:dyDescent="0.25">
      <c r="A4953" s="46" t="s">
        <v>481</v>
      </c>
      <c r="B4953" s="51">
        <v>1994</v>
      </c>
      <c r="C4953" s="20" t="s">
        <v>394</v>
      </c>
      <c r="D4953" s="20">
        <f>LOG(csv!D4953)</f>
        <v>6.9195228332867371</v>
      </c>
      <c r="E4953" s="53">
        <f>LOG(csv!E4953)</f>
        <v>2.4508986164664979</v>
      </c>
      <c r="F4953" s="51">
        <v>100</v>
      </c>
    </row>
    <row r="4954" spans="1:6" ht="30" x14ac:dyDescent="0.25">
      <c r="A4954" s="46" t="s">
        <v>482</v>
      </c>
      <c r="B4954" s="51">
        <v>1994</v>
      </c>
      <c r="C4954" s="20" t="s">
        <v>394</v>
      </c>
      <c r="D4954" s="20">
        <f>LOG(csv!D4954)</f>
        <v>6.8648963168362087</v>
      </c>
      <c r="E4954" s="53">
        <f>LOG(csv!E4954)</f>
        <v>2.7987593504550179</v>
      </c>
      <c r="F4954" s="51">
        <v>100</v>
      </c>
    </row>
    <row r="4955" spans="1:6" ht="20" x14ac:dyDescent="0.25">
      <c r="A4955" s="46" t="s">
        <v>484</v>
      </c>
      <c r="B4955" s="51">
        <v>1994</v>
      </c>
      <c r="C4955" s="20" t="s">
        <v>384</v>
      </c>
      <c r="D4955" s="20">
        <f>LOG(csv!D4955)</f>
        <v>6.9991885883938139</v>
      </c>
      <c r="E4955" s="53">
        <f>LOG(csv!E4955)</f>
        <v>3.6183616152972577</v>
      </c>
      <c r="F4955" s="51">
        <v>100</v>
      </c>
    </row>
    <row r="4956" spans="1:6" ht="20" x14ac:dyDescent="0.25">
      <c r="A4956" s="46" t="s">
        <v>485</v>
      </c>
      <c r="B4956" s="51">
        <v>1994</v>
      </c>
      <c r="C4956" s="20" t="s">
        <v>390</v>
      </c>
      <c r="D4956" s="20">
        <f>LOG(csv!D4956)</f>
        <v>5.4762343890657332</v>
      </c>
      <c r="E4956" s="53">
        <f>LOG(csv!E4956)</f>
        <v>4.3840792673774027</v>
      </c>
      <c r="F4956" s="51">
        <v>100</v>
      </c>
    </row>
    <row r="4957" spans="1:6" ht="30" x14ac:dyDescent="0.25">
      <c r="A4957" s="46" t="s">
        <v>486</v>
      </c>
      <c r="B4957" s="51">
        <v>1994</v>
      </c>
      <c r="C4957" s="20" t="s">
        <v>382</v>
      </c>
      <c r="D4957" s="20">
        <f>LOG(csv!D4957)</f>
        <v>9.0395537035788465</v>
      </c>
      <c r="E4957" s="53">
        <f>LOG(csv!E4957)</f>
        <v>2.5481344179522885</v>
      </c>
      <c r="F4957" s="51">
        <v>100</v>
      </c>
    </row>
    <row r="4958" spans="1:6" ht="30" x14ac:dyDescent="0.25">
      <c r="A4958" s="46" t="s">
        <v>487</v>
      </c>
      <c r="B4958" s="51">
        <v>1994</v>
      </c>
      <c r="C4958" s="20" t="s">
        <v>382</v>
      </c>
      <c r="D4958" s="20">
        <f>LOG(csv!D4958)</f>
        <v>8.3899678827424644</v>
      </c>
      <c r="E4958" s="53">
        <f>LOG(csv!E4958)</f>
        <v>2.9600413605853353</v>
      </c>
      <c r="F4958" s="51">
        <v>100</v>
      </c>
    </row>
    <row r="4959" spans="1:6" ht="30" x14ac:dyDescent="0.25">
      <c r="A4959" s="49" t="s">
        <v>488</v>
      </c>
      <c r="B4959" s="51">
        <v>1994</v>
      </c>
      <c r="C4959" s="20" t="s">
        <v>382</v>
      </c>
      <c r="D4959" s="20">
        <f>LOG(csv!D4959)</f>
        <v>7.8368836088612825</v>
      </c>
      <c r="E4959" s="53">
        <f>LOG(csv!E4959)</f>
        <v>3.0818487615612655</v>
      </c>
      <c r="F4959" s="51">
        <v>100</v>
      </c>
    </row>
    <row r="4960" spans="1:6" x14ac:dyDescent="0.25">
      <c r="A4960" s="46" t="s">
        <v>489</v>
      </c>
      <c r="B4960" s="51">
        <v>1994</v>
      </c>
      <c r="C4960" s="20" t="s">
        <v>405</v>
      </c>
      <c r="D4960" s="20">
        <f>LOG(csv!D4960)</f>
        <v>7.4278654317290203</v>
      </c>
      <c r="E4960" s="53">
        <f>LOG(csv!E4960)</f>
        <v>3.8892418190555826</v>
      </c>
      <c r="F4960" s="51">
        <v>100</v>
      </c>
    </row>
    <row r="4961" spans="1:6" ht="20" x14ac:dyDescent="0.25">
      <c r="A4961" s="46" t="s">
        <v>490</v>
      </c>
      <c r="B4961" s="51">
        <v>1994</v>
      </c>
      <c r="C4961" s="20" t="s">
        <v>390</v>
      </c>
      <c r="D4961" s="20">
        <f>LOG(csv!D4961)</f>
        <v>6.6087650436997905</v>
      </c>
      <c r="E4961" s="53">
        <f>LOG(csv!E4961)</f>
        <v>4.2019647854936428</v>
      </c>
      <c r="F4961" s="51">
        <v>100</v>
      </c>
    </row>
    <row r="4962" spans="1:6" ht="20" x14ac:dyDescent="0.25">
      <c r="A4962" s="46" t="s">
        <v>491</v>
      </c>
      <c r="B4962" s="51">
        <v>1994</v>
      </c>
      <c r="C4962" s="20" t="s">
        <v>390</v>
      </c>
      <c r="D4962" s="20">
        <f>LOG(csv!D4962)</f>
        <v>4.8776074365108668</v>
      </c>
      <c r="E4962" s="53">
        <f>LOG(csv!E4962)</f>
        <v>4.0649500570691508</v>
      </c>
      <c r="F4962" s="51">
        <v>100</v>
      </c>
    </row>
    <row r="4963" spans="1:6" x14ac:dyDescent="0.25">
      <c r="A4963" s="46" t="s">
        <v>492</v>
      </c>
      <c r="B4963" s="51">
        <v>1994</v>
      </c>
      <c r="C4963" s="20" t="s">
        <v>405</v>
      </c>
      <c r="D4963" s="20">
        <f>LOG(csv!D4963)</f>
        <v>6.8029184887871788</v>
      </c>
      <c r="E4963" s="53">
        <f>LOG(csv!E4963)</f>
        <v>4.1408311924898626</v>
      </c>
      <c r="F4963" s="51">
        <v>100</v>
      </c>
    </row>
    <row r="4964" spans="1:6" ht="20" x14ac:dyDescent="0.25">
      <c r="A4964" s="46" t="s">
        <v>493</v>
      </c>
      <c r="B4964" s="51">
        <v>1994</v>
      </c>
      <c r="C4964" s="20" t="s">
        <v>390</v>
      </c>
      <c r="D4964" s="20">
        <f>LOG(csv!D4964)</f>
        <v>7.764426538221187</v>
      </c>
      <c r="E4964" s="53">
        <f>LOG(csv!E4964)</f>
        <v>4.2849683449466225</v>
      </c>
      <c r="F4964" s="51">
        <v>100</v>
      </c>
    </row>
    <row r="4965" spans="1:6" ht="30" x14ac:dyDescent="0.25">
      <c r="A4965" s="46" t="s">
        <v>494</v>
      </c>
      <c r="B4965" s="51">
        <v>1994</v>
      </c>
      <c r="C4965" s="20" t="s">
        <v>394</v>
      </c>
      <c r="D4965" s="20">
        <f>LOG(csv!D4965)</f>
        <v>6.4406137873311957</v>
      </c>
      <c r="E4965" s="53">
        <f>LOG(csv!E4965)</f>
        <v>3.2999568298765083</v>
      </c>
      <c r="F4965" s="51">
        <v>100</v>
      </c>
    </row>
    <row r="4966" spans="1:6" ht="30" x14ac:dyDescent="0.25">
      <c r="A4966" s="46" t="s">
        <v>495</v>
      </c>
      <c r="B4966" s="51">
        <v>1994</v>
      </c>
      <c r="C4966" s="20" t="s">
        <v>382</v>
      </c>
      <c r="D4966" s="20">
        <f>LOG(csv!D4966)</f>
        <v>8.1053862177305422</v>
      </c>
      <c r="E4966" s="53">
        <f>LOG(csv!E4966)</f>
        <v>4.5889984087334792</v>
      </c>
      <c r="F4966" s="51">
        <v>100</v>
      </c>
    </row>
    <row r="4967" spans="1:6" x14ac:dyDescent="0.25">
      <c r="A4967" s="46" t="s">
        <v>497</v>
      </c>
      <c r="B4967" s="51">
        <v>1994</v>
      </c>
      <c r="C4967" s="20" t="s">
        <v>405</v>
      </c>
      <c r="D4967" s="20">
        <f>LOG(csv!D4967)</f>
        <v>6.7713493252181758</v>
      </c>
      <c r="E4967" s="53">
        <f>LOG(csv!E4967)</f>
        <v>3.1764695384747954</v>
      </c>
      <c r="F4967" s="51">
        <v>100</v>
      </c>
    </row>
    <row r="4968" spans="1:6" ht="30" x14ac:dyDescent="0.25">
      <c r="A4968" s="46" t="s">
        <v>498</v>
      </c>
      <c r="B4968" s="51">
        <v>1994</v>
      </c>
      <c r="C4968" s="20" t="s">
        <v>398</v>
      </c>
      <c r="D4968" s="20">
        <f>LOG(csv!D4968)</f>
        <v>7.1827923984954296</v>
      </c>
      <c r="E4968" s="53">
        <f>LOG(csv!E4968)</f>
        <v>3.1206797348253046</v>
      </c>
      <c r="F4968" s="51">
        <v>100</v>
      </c>
    </row>
    <row r="4969" spans="1:6" ht="30" x14ac:dyDescent="0.25">
      <c r="A4969" s="46" t="s">
        <v>499</v>
      </c>
      <c r="B4969" s="51">
        <v>1994</v>
      </c>
      <c r="C4969" s="20" t="s">
        <v>392</v>
      </c>
      <c r="D4969" s="20">
        <f>LOG(csv!D4969)</f>
        <v>7.540427298930175</v>
      </c>
      <c r="E4969" s="53">
        <f>LOG(csv!E4969)</f>
        <v>2.4291796995579742</v>
      </c>
      <c r="F4969" s="51">
        <v>100</v>
      </c>
    </row>
    <row r="4970" spans="1:6" x14ac:dyDescent="0.25">
      <c r="A4970" s="46" t="s">
        <v>500</v>
      </c>
      <c r="B4970" s="51">
        <v>1994</v>
      </c>
      <c r="C4970" s="20" t="s">
        <v>388</v>
      </c>
      <c r="D4970" s="20">
        <f>LOG(csv!D4970)</f>
        <v>5.0229724449769266</v>
      </c>
      <c r="E4970" s="53">
        <f>LOG(csv!E4970)</f>
        <v>2.8650901161008711</v>
      </c>
      <c r="F4970" s="51">
        <v>100</v>
      </c>
    </row>
    <row r="4971" spans="1:6" x14ac:dyDescent="0.25">
      <c r="A4971" s="46" t="s">
        <v>503</v>
      </c>
      <c r="B4971" s="51">
        <v>1994</v>
      </c>
      <c r="C4971" s="20" t="s">
        <v>405</v>
      </c>
      <c r="D4971" s="20">
        <f>LOG(csv!D4971)</f>
        <v>6.3835268771131224</v>
      </c>
      <c r="E4971" s="53">
        <f>LOG(csv!E4971)</f>
        <v>4.1407908146248902</v>
      </c>
      <c r="F4971" s="51">
        <v>100</v>
      </c>
    </row>
    <row r="4972" spans="1:6" ht="30" x14ac:dyDescent="0.25">
      <c r="A4972" s="46" t="s">
        <v>504</v>
      </c>
      <c r="B4972" s="51">
        <v>1994</v>
      </c>
      <c r="C4972" s="20" t="s">
        <v>398</v>
      </c>
      <c r="D4972" s="20">
        <f>LOG(csv!D4972)</f>
        <v>6.7171625307696985</v>
      </c>
      <c r="E4972" s="53">
        <f>LOG(csv!E4972)</f>
        <v>2.5709021466248592</v>
      </c>
      <c r="F4972" s="51">
        <v>100</v>
      </c>
    </row>
    <row r="4973" spans="1:6" ht="30" x14ac:dyDescent="0.25">
      <c r="A4973" s="48" t="s">
        <v>505</v>
      </c>
      <c r="B4973" s="51">
        <v>1994</v>
      </c>
      <c r="C4973" s="20" t="s">
        <v>382</v>
      </c>
      <c r="D4973" s="20">
        <f>LOG(csv!D4973)</f>
        <v>6.8040358574552471</v>
      </c>
      <c r="E4973" s="53">
        <f>LOG(csv!E4973)</f>
        <v>2.5125122849337425</v>
      </c>
      <c r="F4973" s="51">
        <v>100</v>
      </c>
    </row>
    <row r="4974" spans="1:6" x14ac:dyDescent="0.25">
      <c r="A4974" s="46" t="s">
        <v>506</v>
      </c>
      <c r="B4974" s="51">
        <v>1994</v>
      </c>
      <c r="C4974" s="20" t="s">
        <v>456</v>
      </c>
      <c r="D4974" s="20">
        <f>LOG(csv!D4974)</f>
        <v>6.3569308098981185</v>
      </c>
      <c r="E4974" s="53">
        <f>LOG(csv!E4974)</f>
        <v>3.3762263782676132</v>
      </c>
      <c r="F4974" s="51">
        <v>100</v>
      </c>
    </row>
    <row r="4975" spans="1:6" x14ac:dyDescent="0.25">
      <c r="A4975" s="46" t="s">
        <v>507</v>
      </c>
      <c r="B4975" s="51">
        <v>1994</v>
      </c>
      <c r="C4975" s="20" t="s">
        <v>405</v>
      </c>
      <c r="D4975" s="20">
        <f>LOG(csv!D4975)</f>
        <v>6.5881652215932016</v>
      </c>
      <c r="E4975" s="53">
        <f>LOG(csv!E4975)</f>
        <v>3.5087963047196138</v>
      </c>
      <c r="F4975" s="51">
        <v>100</v>
      </c>
    </row>
    <row r="4976" spans="1:6" ht="30" x14ac:dyDescent="0.25">
      <c r="A4976" s="46" t="s">
        <v>508</v>
      </c>
      <c r="B4976" s="51">
        <v>1994</v>
      </c>
      <c r="C4976" s="20" t="s">
        <v>392</v>
      </c>
      <c r="D4976" s="20">
        <f>LOG(csv!D4976)</f>
        <v>6.3058522391426113</v>
      </c>
      <c r="E4976" s="53">
        <f>LOG(csv!E4976)</f>
        <v>2.6411517999533642</v>
      </c>
      <c r="F4976" s="51">
        <v>100</v>
      </c>
    </row>
    <row r="4977" spans="1:6" ht="30" x14ac:dyDescent="0.25">
      <c r="A4977" s="46" t="s">
        <v>509</v>
      </c>
      <c r="B4977" s="51">
        <v>1994</v>
      </c>
      <c r="C4977" s="20" t="s">
        <v>392</v>
      </c>
      <c r="D4977" s="20">
        <f>LOG(csv!D4977)</f>
        <v>6.483159780781012</v>
      </c>
      <c r="E4977" s="53">
        <f>LOG(csv!E4977)</f>
        <v>1.8160633022393053</v>
      </c>
      <c r="F4977" s="51">
        <v>100</v>
      </c>
    </row>
    <row r="4978" spans="1:6" ht="20" x14ac:dyDescent="0.25">
      <c r="A4978" s="46" t="s">
        <v>510</v>
      </c>
      <c r="B4978" s="51">
        <v>1994</v>
      </c>
      <c r="C4978" s="20" t="s">
        <v>386</v>
      </c>
      <c r="D4978" s="20">
        <f>LOG(csv!D4978)</f>
        <v>6.7709075094586062</v>
      </c>
      <c r="E4978" s="53">
        <f>LOG(csv!E4978)</f>
        <v>3.7765600807239346</v>
      </c>
      <c r="F4978" s="51">
        <v>100</v>
      </c>
    </row>
    <row r="4979" spans="1:6" ht="20" x14ac:dyDescent="0.25">
      <c r="A4979" s="46" t="s">
        <v>511</v>
      </c>
      <c r="B4979" s="51">
        <v>1994</v>
      </c>
      <c r="C4979" s="20" t="s">
        <v>390</v>
      </c>
      <c r="D4979" s="20">
        <f>LOG(csv!D4979)</f>
        <v>4.531312831516094</v>
      </c>
      <c r="E4979" s="53">
        <f>LOG(csv!E4979)</f>
        <v>4.8072444059720203</v>
      </c>
      <c r="F4979" s="51">
        <v>100</v>
      </c>
    </row>
    <row r="4980" spans="1:6" x14ac:dyDescent="0.25">
      <c r="A4980" s="46" t="s">
        <v>512</v>
      </c>
      <c r="B4980" s="51">
        <v>1994</v>
      </c>
      <c r="C4980" s="20" t="s">
        <v>456</v>
      </c>
      <c r="D4980" s="20">
        <f>LOG(csv!D4980)</f>
        <v>6.5545989008936587</v>
      </c>
      <c r="E4980" s="53">
        <f>LOG(csv!E4980)</f>
        <v>3.3518880544719498</v>
      </c>
      <c r="F4980" s="51">
        <v>100</v>
      </c>
    </row>
    <row r="4981" spans="1:6" ht="20" x14ac:dyDescent="0.25">
      <c r="A4981" s="46" t="s">
        <v>513</v>
      </c>
      <c r="B4981" s="51">
        <v>1994</v>
      </c>
      <c r="C4981" s="20" t="s">
        <v>390</v>
      </c>
      <c r="D4981" s="20">
        <f>LOG(csv!D4981)</f>
        <v>5.6761565811802148</v>
      </c>
      <c r="E4981" s="53">
        <f>LOG(csv!E4981)</f>
        <v>4.6621458629165824</v>
      </c>
      <c r="F4981" s="51">
        <v>100</v>
      </c>
    </row>
    <row r="4982" spans="1:6" ht="30" x14ac:dyDescent="0.25">
      <c r="A4982" s="46" t="s">
        <v>516</v>
      </c>
      <c r="B4982" s="51">
        <v>1994</v>
      </c>
      <c r="C4982" s="20" t="s">
        <v>392</v>
      </c>
      <c r="D4982" s="20">
        <f>LOG(csv!D4982)</f>
        <v>7.2694071362601118</v>
      </c>
      <c r="E4982" s="53">
        <f>LOG(csv!E4982)</f>
        <v>2.3585153848276481</v>
      </c>
      <c r="F4982" s="51">
        <v>100</v>
      </c>
    </row>
    <row r="4983" spans="1:6" ht="30" x14ac:dyDescent="0.25">
      <c r="A4983" s="46" t="s">
        <v>517</v>
      </c>
      <c r="B4983" s="51">
        <v>1994</v>
      </c>
      <c r="C4983" s="20" t="s">
        <v>392</v>
      </c>
      <c r="D4983" s="20">
        <f>LOG(csv!D4983)</f>
        <v>7.1144083329124337</v>
      </c>
      <c r="E4983" s="53">
        <f>LOG(csv!E4983)</f>
        <v>2.0846277468229788</v>
      </c>
      <c r="F4983" s="51">
        <v>100</v>
      </c>
    </row>
    <row r="4984" spans="1:6" ht="30" x14ac:dyDescent="0.25">
      <c r="A4984" s="46" t="s">
        <v>518</v>
      </c>
      <c r="B4984" s="51">
        <v>1994</v>
      </c>
      <c r="C4984" s="20" t="s">
        <v>382</v>
      </c>
      <c r="D4984" s="20">
        <f>LOG(csv!D4984)</f>
        <v>7.3871380405554348</v>
      </c>
      <c r="E4984" s="53">
        <f>LOG(csv!E4984)</f>
        <v>3.566547688835326</v>
      </c>
      <c r="F4984" s="51">
        <v>100</v>
      </c>
    </row>
    <row r="4985" spans="1:6" ht="30" x14ac:dyDescent="0.25">
      <c r="A4985" s="46" t="s">
        <v>519</v>
      </c>
      <c r="B4985" s="51">
        <v>1994</v>
      </c>
      <c r="C4985" s="20" t="s">
        <v>382</v>
      </c>
      <c r="D4985" s="20">
        <f>LOG(csv!D4985)</f>
        <v>5.5551041263419521</v>
      </c>
      <c r="E4985" s="53">
        <f>LOG(csv!E4985)</f>
        <v>3.1621428467356631</v>
      </c>
      <c r="F4985" s="51">
        <v>100</v>
      </c>
    </row>
    <row r="4986" spans="1:6" ht="30" x14ac:dyDescent="0.25">
      <c r="A4986" s="46" t="s">
        <v>520</v>
      </c>
      <c r="B4986" s="51">
        <v>1994</v>
      </c>
      <c r="C4986" s="20" t="s">
        <v>392</v>
      </c>
      <c r="D4986" s="20">
        <f>LOG(csv!D4986)</f>
        <v>7.068810091704389</v>
      </c>
      <c r="E4986" s="53">
        <f>LOG(csv!E4986)</f>
        <v>2.3460788520516402</v>
      </c>
      <c r="F4986" s="51">
        <v>100</v>
      </c>
    </row>
    <row r="4987" spans="1:6" ht="20" x14ac:dyDescent="0.25">
      <c r="A4987" s="46" t="s">
        <v>521</v>
      </c>
      <c r="B4987" s="51">
        <v>1994</v>
      </c>
      <c r="C4987" s="20" t="s">
        <v>390</v>
      </c>
      <c r="D4987" s="20">
        <f>LOG(csv!D4987)</f>
        <v>5.6022922767449703</v>
      </c>
      <c r="E4987" s="53">
        <f>LOG(csv!E4987)</f>
        <v>3.9111265046809933</v>
      </c>
      <c r="F4987" s="51">
        <v>100</v>
      </c>
    </row>
    <row r="4988" spans="1:6" ht="20" x14ac:dyDescent="0.25">
      <c r="A4988" s="46" t="s">
        <v>522</v>
      </c>
      <c r="B4988" s="51">
        <v>1994</v>
      </c>
      <c r="C4988" s="20" t="s">
        <v>388</v>
      </c>
      <c r="D4988" s="20">
        <f>LOG(csv!D4988)</f>
        <v>4.7811950965511025</v>
      </c>
      <c r="E4988" s="53">
        <f>LOG(csv!E4988)</f>
        <v>3.3297561048773328</v>
      </c>
      <c r="F4988" s="51">
        <v>100</v>
      </c>
    </row>
    <row r="4989" spans="1:6" ht="30" x14ac:dyDescent="0.25">
      <c r="A4989" s="46" t="s">
        <v>524</v>
      </c>
      <c r="B4989" s="51">
        <v>1994</v>
      </c>
      <c r="C4989" s="20" t="s">
        <v>392</v>
      </c>
      <c r="D4989" s="20">
        <f>LOG(csv!D4989)</f>
        <v>6.5020702510154278</v>
      </c>
      <c r="E4989" s="53">
        <f>LOG(csv!E4989)</f>
        <v>2.7638309965336552</v>
      </c>
      <c r="F4989" s="51">
        <v>100</v>
      </c>
    </row>
    <row r="4990" spans="1:6" ht="30" x14ac:dyDescent="0.25">
      <c r="A4990" s="46" t="s">
        <v>525</v>
      </c>
      <c r="B4990" s="51">
        <v>1994</v>
      </c>
      <c r="C4990" s="20" t="s">
        <v>392</v>
      </c>
      <c r="D4990" s="20">
        <f>LOG(csv!D4990)</f>
        <v>6.0937112350178584</v>
      </c>
      <c r="E4990" s="53">
        <f>LOG(csv!E4990)</f>
        <v>3.5047884079817724</v>
      </c>
      <c r="F4990" s="51">
        <v>100</v>
      </c>
    </row>
    <row r="4991" spans="1:6" ht="30" x14ac:dyDescent="0.25">
      <c r="A4991" s="46" t="s">
        <v>527</v>
      </c>
      <c r="B4991" s="51">
        <v>1994</v>
      </c>
      <c r="C4991" s="20" t="s">
        <v>394</v>
      </c>
      <c r="D4991" s="20">
        <f>LOG(csv!D4991)</f>
        <v>8.0312044999546384</v>
      </c>
      <c r="E4991" s="53">
        <f>LOG(csv!E4991)</f>
        <v>3.7551637612031903</v>
      </c>
      <c r="F4991" s="51">
        <v>100</v>
      </c>
    </row>
    <row r="4992" spans="1:6" ht="14.5" x14ac:dyDescent="0.25">
      <c r="A4992" s="47" t="s">
        <v>528</v>
      </c>
      <c r="B4992" s="51">
        <v>1994</v>
      </c>
      <c r="C4992" s="20" t="s">
        <v>388</v>
      </c>
      <c r="D4992" s="20">
        <f>LOG(csv!D4992)</f>
        <v>5.0334398401698985</v>
      </c>
      <c r="E4992" s="53">
        <f>LOG(csv!E4992)</f>
        <v>3.2808856888396676</v>
      </c>
      <c r="F4992" s="51">
        <v>100</v>
      </c>
    </row>
    <row r="4993" spans="1:6" ht="20" x14ac:dyDescent="0.25">
      <c r="A4993" s="46" t="s">
        <v>530</v>
      </c>
      <c r="B4993" s="51">
        <v>1994</v>
      </c>
      <c r="C4993" s="20" t="s">
        <v>390</v>
      </c>
      <c r="D4993" s="20">
        <f>LOG(csv!D4993)</f>
        <v>4.5124575861973435</v>
      </c>
      <c r="E4993" s="53">
        <f>LOG(csv!E4993)</f>
        <v>4.9514144030993394</v>
      </c>
      <c r="F4993" s="51">
        <v>100</v>
      </c>
    </row>
    <row r="4994" spans="1:6" ht="30" x14ac:dyDescent="0.25">
      <c r="A4994" s="46" t="s">
        <v>531</v>
      </c>
      <c r="B4994" s="51">
        <v>1994</v>
      </c>
      <c r="C4994" s="20" t="s">
        <v>382</v>
      </c>
      <c r="D4994" s="20">
        <f>LOG(csv!D4994)</f>
        <v>6.4521275986352595</v>
      </c>
      <c r="E4994" s="53">
        <f>LOG(csv!E4994)</f>
        <v>2.6084960705031159</v>
      </c>
      <c r="F4994" s="51">
        <v>100</v>
      </c>
    </row>
    <row r="4995" spans="1:6" ht="20" x14ac:dyDescent="0.35">
      <c r="A4995" s="46" t="s">
        <v>622</v>
      </c>
      <c r="B4995" s="51">
        <v>1994</v>
      </c>
      <c r="C4995" s="42" t="s">
        <v>384</v>
      </c>
      <c r="D4995" s="20">
        <f>LOG(csv!D4995)</f>
        <v>5.7939013879034285</v>
      </c>
      <c r="E4995" s="53">
        <f>LOG(csv!E4995)</f>
        <v>3.235470006933121</v>
      </c>
      <c r="F4995" s="51">
        <v>100</v>
      </c>
    </row>
    <row r="4996" spans="1:6" ht="20" x14ac:dyDescent="0.25">
      <c r="A4996" s="46" t="s">
        <v>533</v>
      </c>
      <c r="B4996" s="51">
        <v>1994</v>
      </c>
      <c r="C4996" s="20" t="s">
        <v>386</v>
      </c>
      <c r="D4996" s="20">
        <f>LOG(csv!D4996)</f>
        <v>7.5216774641613542</v>
      </c>
      <c r="E4996" s="53">
        <f>LOG(csv!E4996)</f>
        <v>3.1202436661816875</v>
      </c>
      <c r="F4996" s="51">
        <v>100</v>
      </c>
    </row>
    <row r="4997" spans="1:6" ht="30" x14ac:dyDescent="0.25">
      <c r="A4997" s="46" t="s">
        <v>534</v>
      </c>
      <c r="B4997" s="51">
        <v>1994</v>
      </c>
      <c r="C4997" s="20" t="s">
        <v>392</v>
      </c>
      <c r="D4997" s="20">
        <f>LOG(csv!D4997)</f>
        <v>7.2941686214737622</v>
      </c>
      <c r="E4997" s="53">
        <f>LOG(csv!E4997)</f>
        <v>2.2045755628199593</v>
      </c>
      <c r="F4997" s="51">
        <v>100</v>
      </c>
    </row>
    <row r="4998" spans="1:6" ht="30" x14ac:dyDescent="0.25">
      <c r="A4998" s="46" t="s">
        <v>535</v>
      </c>
      <c r="B4998" s="51">
        <v>1994</v>
      </c>
      <c r="C4998" s="20" t="s">
        <v>392</v>
      </c>
      <c r="D4998" s="20">
        <f>LOG(csv!D4998)</f>
        <v>6.3105121238468662</v>
      </c>
      <c r="E4998" s="53">
        <f>LOG(csv!E4998)</f>
        <v>3.3550020006348529</v>
      </c>
      <c r="F4998" s="51">
        <v>100</v>
      </c>
    </row>
    <row r="4999" spans="1:6" ht="30" x14ac:dyDescent="0.25">
      <c r="A4999" s="46" t="s">
        <v>537</v>
      </c>
      <c r="B4999" s="51">
        <v>1994</v>
      </c>
      <c r="C4999" s="20" t="s">
        <v>382</v>
      </c>
      <c r="D4999" s="20">
        <f>LOG(csv!D4999)</f>
        <v>7.4515891473637152</v>
      </c>
      <c r="E4999" s="53">
        <f>LOG(csv!E4999)</f>
        <v>2.2899479442627468</v>
      </c>
      <c r="F4999" s="51">
        <v>100</v>
      </c>
    </row>
    <row r="5000" spans="1:6" ht="20" x14ac:dyDescent="0.25">
      <c r="A5000" s="46" t="s">
        <v>538</v>
      </c>
      <c r="B5000" s="51">
        <v>1994</v>
      </c>
      <c r="C5000" s="20" t="s">
        <v>390</v>
      </c>
      <c r="D5000" s="20">
        <f>LOG(csv!D5000)</f>
        <v>7.217259132062436</v>
      </c>
      <c r="E5000" s="53">
        <f>LOG(csv!E5000)</f>
        <v>4.3861734173463418</v>
      </c>
      <c r="F5000" s="51">
        <v>100</v>
      </c>
    </row>
    <row r="5001" spans="1:6" ht="20" x14ac:dyDescent="0.25">
      <c r="A5001" s="46" t="s">
        <v>540</v>
      </c>
      <c r="B5001" s="51">
        <v>1994</v>
      </c>
      <c r="C5001" s="20" t="s">
        <v>388</v>
      </c>
      <c r="D5001" s="20">
        <f>LOG(csv!D5001)</f>
        <v>5.340931678691331</v>
      </c>
      <c r="E5001" s="53">
        <f>LOG(csv!E5001)</f>
        <v>4.2051238127220243</v>
      </c>
      <c r="F5001" s="51">
        <v>100</v>
      </c>
    </row>
    <row r="5002" spans="1:6" ht="20" x14ac:dyDescent="0.25">
      <c r="A5002" s="46" t="s">
        <v>541</v>
      </c>
      <c r="B5002" s="51">
        <v>1994</v>
      </c>
      <c r="C5002" s="20" t="s">
        <v>388</v>
      </c>
      <c r="D5002" s="20">
        <f>LOG(csv!D5002)</f>
        <v>6.6102490919642483</v>
      </c>
      <c r="E5002" s="53">
        <f>LOG(csv!E5002)</f>
        <v>4.1841370377109737</v>
      </c>
      <c r="F5002" s="51">
        <v>100</v>
      </c>
    </row>
    <row r="5003" spans="1:6" ht="30" x14ac:dyDescent="0.25">
      <c r="A5003" s="46" t="s">
        <v>542</v>
      </c>
      <c r="B5003" s="51">
        <v>1994</v>
      </c>
      <c r="C5003" s="20" t="s">
        <v>394</v>
      </c>
      <c r="D5003" s="20">
        <f>LOG(csv!D5003)</f>
        <v>6.7458652532238945</v>
      </c>
      <c r="E5003" s="53">
        <f>LOG(csv!E5003)</f>
        <v>2.9317372396516008</v>
      </c>
      <c r="F5003" s="51">
        <v>100</v>
      </c>
    </row>
    <row r="5004" spans="1:6" ht="30" x14ac:dyDescent="0.25">
      <c r="A5004" s="46" t="s">
        <v>543</v>
      </c>
      <c r="B5004" s="51">
        <v>1994</v>
      </c>
      <c r="C5004" s="20" t="s">
        <v>392</v>
      </c>
      <c r="D5004" s="20">
        <f>LOG(csv!D5004)</f>
        <v>7.0977809939028047</v>
      </c>
      <c r="E5004" s="53">
        <f>LOG(csv!E5004)</f>
        <v>2.2378919388842222</v>
      </c>
      <c r="F5004" s="51">
        <v>100</v>
      </c>
    </row>
    <row r="5005" spans="1:6" ht="30" x14ac:dyDescent="0.25">
      <c r="A5005" s="46" t="s">
        <v>544</v>
      </c>
      <c r="B5005" s="51">
        <v>1994</v>
      </c>
      <c r="C5005" s="20" t="s">
        <v>392</v>
      </c>
      <c r="D5005" s="20">
        <f>LOG(csv!D5005)</f>
        <v>8.1201121854275922</v>
      </c>
      <c r="E5005" s="53">
        <f>LOG(csv!E5005)</f>
        <v>2.2330590912237782</v>
      </c>
      <c r="F5005" s="51">
        <v>100</v>
      </c>
    </row>
    <row r="5006" spans="1:6" ht="20" x14ac:dyDescent="0.25">
      <c r="A5006" s="46" t="s">
        <v>546</v>
      </c>
      <c r="B5006" s="51">
        <v>1994</v>
      </c>
      <c r="C5006" s="20" t="s">
        <v>390</v>
      </c>
      <c r="D5006" s="20">
        <f>LOG(csv!D5006)</f>
        <v>6.6637781682977844</v>
      </c>
      <c r="E5006" s="53">
        <f>LOG(csv!E5006)</f>
        <v>4.4671023710303475</v>
      </c>
      <c r="F5006" s="51">
        <v>100</v>
      </c>
    </row>
    <row r="5007" spans="1:6" x14ac:dyDescent="0.25">
      <c r="A5007" s="46" t="s">
        <v>547</v>
      </c>
      <c r="B5007" s="51">
        <v>1994</v>
      </c>
      <c r="C5007" s="20" t="s">
        <v>405</v>
      </c>
      <c r="D5007" s="20">
        <f>LOG(csv!D5007)</f>
        <v>6.4916738533633191</v>
      </c>
      <c r="E5007" s="53">
        <f>LOG(csv!E5007)</f>
        <v>3.7809038386060041</v>
      </c>
      <c r="F5007" s="51">
        <v>100</v>
      </c>
    </row>
    <row r="5008" spans="1:6" ht="30" x14ac:dyDescent="0.25">
      <c r="A5008" s="46" t="s">
        <v>548</v>
      </c>
      <c r="B5008" s="51">
        <v>1994</v>
      </c>
      <c r="C5008" s="20" t="s">
        <v>382</v>
      </c>
      <c r="D5008" s="20">
        <f>LOG(csv!D5008)</f>
        <v>8.2195938511343822</v>
      </c>
      <c r="E5008" s="53">
        <f>LOG(csv!E5008)</f>
        <v>2.6375198889161688</v>
      </c>
      <c r="F5008" s="51">
        <v>100</v>
      </c>
    </row>
    <row r="5009" spans="1:6" x14ac:dyDescent="0.25">
      <c r="A5009" s="46" t="s">
        <v>549</v>
      </c>
      <c r="B5009" s="51">
        <v>1994</v>
      </c>
      <c r="C5009" s="20" t="s">
        <v>388</v>
      </c>
      <c r="D5009" s="20">
        <f>LOG(csv!D5009)</f>
        <v>4.3134242671691929</v>
      </c>
      <c r="E5009" s="53">
        <f>LOG(csv!E5009)</f>
        <v>3.6963883663102761</v>
      </c>
      <c r="F5009" s="51">
        <v>100</v>
      </c>
    </row>
    <row r="5010" spans="1:6" ht="14.5" x14ac:dyDescent="0.35">
      <c r="A5010" s="46" t="s">
        <v>623</v>
      </c>
      <c r="B5010" s="51">
        <v>1994</v>
      </c>
      <c r="C5010" s="42" t="s">
        <v>405</v>
      </c>
      <c r="D5010" s="20">
        <f>LOG(csv!D5010)</f>
        <v>6</v>
      </c>
      <c r="E5010" s="53">
        <f>LOG(csv!E5010)</f>
        <v>3.0797532476080631</v>
      </c>
      <c r="F5010" s="51">
        <v>100</v>
      </c>
    </row>
    <row r="5011" spans="1:6" ht="30" x14ac:dyDescent="0.25">
      <c r="A5011" s="46" t="s">
        <v>550</v>
      </c>
      <c r="B5011" s="51">
        <v>1994</v>
      </c>
      <c r="C5011" s="20" t="s">
        <v>394</v>
      </c>
      <c r="D5011" s="20">
        <f>LOG(csv!D5011)</f>
        <v>6.5039702178617533</v>
      </c>
      <c r="E5011" s="53">
        <f>LOG(csv!E5011)</f>
        <v>3.484643862207375</v>
      </c>
      <c r="F5011" s="51">
        <v>100</v>
      </c>
    </row>
    <row r="5012" spans="1:6" ht="30" x14ac:dyDescent="0.25">
      <c r="A5012" s="46" t="s">
        <v>551</v>
      </c>
      <c r="B5012" s="51">
        <v>1994</v>
      </c>
      <c r="C5012" s="20" t="s">
        <v>388</v>
      </c>
      <c r="D5012" s="20">
        <f>LOG(csv!D5012)</f>
        <v>6.7536247246539736</v>
      </c>
      <c r="E5012" s="53">
        <f>LOG(csv!E5012)</f>
        <v>3.0781793718829209</v>
      </c>
      <c r="F5012" s="51">
        <v>100</v>
      </c>
    </row>
    <row r="5013" spans="1:6" ht="30" x14ac:dyDescent="0.25">
      <c r="A5013" s="46" t="s">
        <v>552</v>
      </c>
      <c r="B5013" s="51">
        <v>1994</v>
      </c>
      <c r="C5013" s="20" t="s">
        <v>394</v>
      </c>
      <c r="D5013" s="20">
        <f>LOG(csv!D5013)</f>
        <v>6.8133450311951629</v>
      </c>
      <c r="E5013" s="53">
        <f>LOG(csv!E5013)</f>
        <v>3.2284618588658849</v>
      </c>
      <c r="F5013" s="51">
        <v>100</v>
      </c>
    </row>
    <row r="5014" spans="1:6" ht="30" x14ac:dyDescent="0.25">
      <c r="A5014" s="46" t="s">
        <v>553</v>
      </c>
      <c r="B5014" s="51">
        <v>1994</v>
      </c>
      <c r="C5014" s="20" t="s">
        <v>394</v>
      </c>
      <c r="D5014" s="20">
        <f>LOG(csv!D5014)</f>
        <v>7.4518263795719939</v>
      </c>
      <c r="E5014" s="53">
        <f>LOG(csv!E5014)</f>
        <v>3.2671332082955398</v>
      </c>
      <c r="F5014" s="51">
        <v>100</v>
      </c>
    </row>
    <row r="5015" spans="1:6" ht="30" x14ac:dyDescent="0.25">
      <c r="A5015" s="46" t="s">
        <v>554</v>
      </c>
      <c r="B5015" s="51">
        <v>1994</v>
      </c>
      <c r="C5015" s="20" t="s">
        <v>382</v>
      </c>
      <c r="D5015" s="20">
        <f>LOG(csv!D5015)</f>
        <v>7.9516710153488024</v>
      </c>
      <c r="E5015" s="53">
        <f>LOG(csv!E5015)</f>
        <v>2.9727128579538826</v>
      </c>
      <c r="F5015" s="51">
        <v>100</v>
      </c>
    </row>
    <row r="5016" spans="1:6" ht="20" x14ac:dyDescent="0.25">
      <c r="A5016" s="46" t="s">
        <v>555</v>
      </c>
      <c r="B5016" s="51">
        <v>1994</v>
      </c>
      <c r="C5016" s="20" t="s">
        <v>384</v>
      </c>
      <c r="D5016" s="20">
        <f>LOG(csv!D5016)</f>
        <v>7.5858764266852852</v>
      </c>
      <c r="E5016" s="53">
        <f>LOG(csv!E5016)</f>
        <v>3.4502012824713888</v>
      </c>
      <c r="F5016" s="51">
        <v>100</v>
      </c>
    </row>
    <row r="5017" spans="1:6" ht="20" x14ac:dyDescent="0.25">
      <c r="A5017" s="46" t="s">
        <v>556</v>
      </c>
      <c r="B5017" s="51">
        <v>1994</v>
      </c>
      <c r="C5017" s="20" t="s">
        <v>390</v>
      </c>
      <c r="D5017" s="20">
        <f>LOG(csv!D5017)</f>
        <v>7.025546299509994</v>
      </c>
      <c r="E5017" s="53">
        <f>LOG(csv!E5017)</f>
        <v>3.9990566414043114</v>
      </c>
      <c r="F5017" s="51">
        <v>100</v>
      </c>
    </row>
    <row r="5018" spans="1:6" ht="30" x14ac:dyDescent="0.25">
      <c r="A5018" s="46" t="s">
        <v>557</v>
      </c>
      <c r="B5018" s="51">
        <v>1994</v>
      </c>
      <c r="C5018" s="20" t="s">
        <v>394</v>
      </c>
      <c r="D5018" s="20">
        <f>LOG(csv!D5018)</f>
        <v>6.594081692054294</v>
      </c>
      <c r="E5018" s="53">
        <f>LOG(csv!E5018)</f>
        <v>4.0364859226845695</v>
      </c>
      <c r="F5018" s="51">
        <v>100</v>
      </c>
    </row>
    <row r="5019" spans="1:6" x14ac:dyDescent="0.25">
      <c r="A5019" s="46" t="s">
        <v>558</v>
      </c>
      <c r="B5019" s="51">
        <v>1994</v>
      </c>
      <c r="C5019" s="20" t="s">
        <v>405</v>
      </c>
      <c r="D5019" s="20">
        <f>LOG(csv!D5019)</f>
        <v>5.947119406409441</v>
      </c>
      <c r="E5019" s="53">
        <f>LOG(csv!E5019)</f>
        <v>4.1729674623778212</v>
      </c>
      <c r="F5019" s="51">
        <v>100</v>
      </c>
    </row>
    <row r="5020" spans="1:6" ht="30" x14ac:dyDescent="0.25">
      <c r="A5020" s="48" t="s">
        <v>502</v>
      </c>
      <c r="B5020" s="51">
        <v>1994</v>
      </c>
      <c r="C5020" s="20" t="s">
        <v>382</v>
      </c>
      <c r="D5020" s="20">
        <f>LOG(csv!D5020)</f>
        <v>7.6888363224368259</v>
      </c>
      <c r="E5020" s="53">
        <f>LOG(csv!E5020)</f>
        <v>4.0117935607787469</v>
      </c>
      <c r="F5020" s="51">
        <v>100</v>
      </c>
    </row>
    <row r="5021" spans="1:6" ht="30" x14ac:dyDescent="0.25">
      <c r="A5021" s="46" t="s">
        <v>529</v>
      </c>
      <c r="B5021" s="51">
        <v>1994</v>
      </c>
      <c r="C5021" s="20" t="s">
        <v>398</v>
      </c>
      <c r="D5021" s="20">
        <f>LOG(csv!D5021)</f>
        <v>6.6499873680125505</v>
      </c>
      <c r="E5021" s="53">
        <f>LOG(csv!E5021)</f>
        <v>2.6638902308669712</v>
      </c>
      <c r="F5021" s="51">
        <v>100</v>
      </c>
    </row>
    <row r="5022" spans="1:6" ht="20" x14ac:dyDescent="0.25">
      <c r="A5022" s="46" t="s">
        <v>560</v>
      </c>
      <c r="B5022" s="51">
        <v>1994</v>
      </c>
      <c r="C5022" s="20" t="s">
        <v>384</v>
      </c>
      <c r="D5022" s="20">
        <f>LOG(csv!D5022)</f>
        <v>7.3483740330552036</v>
      </c>
      <c r="E5022" s="53">
        <f>LOG(csv!E5022)</f>
        <v>3.1215940907157322</v>
      </c>
      <c r="F5022" s="51">
        <v>100</v>
      </c>
    </row>
    <row r="5023" spans="1:6" ht="30" x14ac:dyDescent="0.25">
      <c r="A5023" s="46" t="s">
        <v>561</v>
      </c>
      <c r="B5023" s="51">
        <v>1994</v>
      </c>
      <c r="C5023" s="20" t="s">
        <v>398</v>
      </c>
      <c r="D5023" s="20">
        <f>LOG(csv!D5023)</f>
        <v>8.1550125954405903</v>
      </c>
      <c r="E5023" s="53">
        <f>LOG(csv!E5023)</f>
        <v>3.4254355148831488</v>
      </c>
      <c r="F5023" s="51">
        <v>100</v>
      </c>
    </row>
    <row r="5024" spans="1:6" ht="30" x14ac:dyDescent="0.25">
      <c r="A5024" s="46" t="s">
        <v>562</v>
      </c>
      <c r="B5024" s="51">
        <v>1994</v>
      </c>
      <c r="C5024" s="20" t="s">
        <v>392</v>
      </c>
      <c r="D5024" s="20">
        <f>LOG(csv!D5024)</f>
        <v>6.9369281350950232</v>
      </c>
      <c r="E5024" s="53">
        <f>LOG(csv!E5024)</f>
        <v>2.0993011754199808</v>
      </c>
      <c r="F5024" s="51">
        <v>100</v>
      </c>
    </row>
    <row r="5025" spans="1:6" ht="30" x14ac:dyDescent="0.25">
      <c r="A5025" s="47" t="s">
        <v>564</v>
      </c>
      <c r="B5025" s="51">
        <v>1994</v>
      </c>
      <c r="C5025" s="20" t="s">
        <v>394</v>
      </c>
      <c r="D5025" s="20">
        <f>LOG(csv!D5025)</f>
        <v>4.5924987489987794</v>
      </c>
      <c r="E5025" s="53">
        <f>LOG(csv!E5025)</f>
        <v>3.8163815292719847</v>
      </c>
      <c r="F5025" s="51">
        <v>100</v>
      </c>
    </row>
    <row r="5026" spans="1:6" ht="30" x14ac:dyDescent="0.25">
      <c r="A5026" s="46" t="s">
        <v>565</v>
      </c>
      <c r="B5026" s="51">
        <v>1994</v>
      </c>
      <c r="C5026" s="20" t="s">
        <v>392</v>
      </c>
      <c r="D5026" s="20">
        <f>LOG(csv!D5026)</f>
        <v>5.226491640270277</v>
      </c>
      <c r="E5026" s="53">
        <f>LOG(csv!E5026)</f>
        <v>3.5518142792194105</v>
      </c>
      <c r="F5026" s="51">
        <v>100</v>
      </c>
    </row>
    <row r="5027" spans="1:6" ht="50" x14ac:dyDescent="0.25">
      <c r="A5027" s="46" t="s">
        <v>567</v>
      </c>
      <c r="B5027" s="51">
        <v>1994</v>
      </c>
      <c r="C5027" s="20" t="s">
        <v>394</v>
      </c>
      <c r="D5027" s="20">
        <f>LOG(csv!D5027)</f>
        <v>5.0713222165053642</v>
      </c>
      <c r="E5027" s="53">
        <f>LOG(csv!E5027)</f>
        <v>3.4276140837685523</v>
      </c>
      <c r="F5027" s="51">
        <v>100</v>
      </c>
    </row>
    <row r="5028" spans="1:6" x14ac:dyDescent="0.25">
      <c r="A5028" s="46" t="s">
        <v>568</v>
      </c>
      <c r="B5028" s="51">
        <v>1994</v>
      </c>
      <c r="C5028" s="20" t="s">
        <v>388</v>
      </c>
      <c r="D5028" s="20">
        <f>LOG(csv!D5028)</f>
        <v>5.2477474726909366</v>
      </c>
      <c r="E5028" s="53">
        <f>LOG(csv!E5028)</f>
        <v>3.1172486023473889</v>
      </c>
      <c r="F5028" s="51">
        <v>100</v>
      </c>
    </row>
    <row r="5029" spans="1:6" ht="20" x14ac:dyDescent="0.25">
      <c r="A5029" s="46" t="s">
        <v>569</v>
      </c>
      <c r="B5029" s="51">
        <v>1994</v>
      </c>
      <c r="C5029" s="20" t="s">
        <v>390</v>
      </c>
      <c r="D5029" s="20">
        <f>LOG(csv!D5029)</f>
        <v>4.4661407178389938</v>
      </c>
      <c r="E5029" s="53">
        <f>LOG(csv!E5029)</f>
        <v>4.3766837447428717</v>
      </c>
      <c r="F5029" s="51">
        <v>100</v>
      </c>
    </row>
    <row r="5030" spans="1:6" ht="30" x14ac:dyDescent="0.25">
      <c r="A5030" s="47" t="s">
        <v>570</v>
      </c>
      <c r="B5030" s="51">
        <v>1994</v>
      </c>
      <c r="C5030" s="20" t="s">
        <v>392</v>
      </c>
      <c r="D5030" s="20">
        <f>LOG(csv!D5030)</f>
        <v>5.2864856612595066</v>
      </c>
      <c r="E5030" s="53">
        <f>LOG(csv!E5030)</f>
        <v>2.75986451346607</v>
      </c>
      <c r="F5030" s="51">
        <v>100</v>
      </c>
    </row>
    <row r="5031" spans="1:6" ht="20" x14ac:dyDescent="0.25">
      <c r="A5031" s="46" t="s">
        <v>571</v>
      </c>
      <c r="B5031" s="51">
        <v>1994</v>
      </c>
      <c r="C5031" s="20" t="s">
        <v>405</v>
      </c>
      <c r="D5031" s="20">
        <f>LOG(csv!D5031)</f>
        <v>7.4316810210073605</v>
      </c>
      <c r="E5031" s="53">
        <f>LOG(csv!E5031)</f>
        <v>3.863973834541202</v>
      </c>
      <c r="F5031" s="51">
        <v>100</v>
      </c>
    </row>
    <row r="5032" spans="1:6" ht="30" x14ac:dyDescent="0.25">
      <c r="A5032" s="46" t="s">
        <v>572</v>
      </c>
      <c r="B5032" s="51">
        <v>1994</v>
      </c>
      <c r="C5032" s="20" t="s">
        <v>392</v>
      </c>
      <c r="D5032" s="20">
        <f>LOG(csv!D5032)</f>
        <v>7.0787148891913851</v>
      </c>
      <c r="E5032" s="53">
        <f>LOG(csv!E5032)</f>
        <v>2.660371182102677</v>
      </c>
      <c r="F5032" s="51">
        <v>100</v>
      </c>
    </row>
    <row r="5033" spans="1:6" ht="20" x14ac:dyDescent="0.25">
      <c r="A5033" s="46" t="s">
        <v>573</v>
      </c>
      <c r="B5033" s="51">
        <v>1994</v>
      </c>
      <c r="C5033" s="20" t="s">
        <v>384</v>
      </c>
      <c r="D5033" s="20">
        <f>LOG(csv!D5033)</f>
        <v>6.9729620046070915</v>
      </c>
      <c r="E5033" s="53">
        <f>LOG(csv!E5033)</f>
        <v>3.4208418231507518</v>
      </c>
      <c r="F5033" s="51">
        <v>100</v>
      </c>
    </row>
    <row r="5034" spans="1:6" ht="30" x14ac:dyDescent="0.25">
      <c r="A5034" s="46" t="s">
        <v>574</v>
      </c>
      <c r="B5034" s="51">
        <v>1994</v>
      </c>
      <c r="C5034" s="20" t="s">
        <v>392</v>
      </c>
      <c r="D5034" s="20">
        <f>LOG(csv!D5034)</f>
        <v>4.9113760332360652</v>
      </c>
      <c r="E5034" s="53">
        <f>LOG(csv!E5034)</f>
        <v>3.8182479496693729</v>
      </c>
      <c r="F5034" s="51">
        <v>100</v>
      </c>
    </row>
    <row r="5035" spans="1:6" ht="30" x14ac:dyDescent="0.25">
      <c r="A5035" s="46" t="s">
        <v>575</v>
      </c>
      <c r="B5035" s="51">
        <v>1994</v>
      </c>
      <c r="C5035" s="20" t="s">
        <v>392</v>
      </c>
      <c r="D5035" s="20">
        <f>LOG(csv!D5035)</f>
        <v>6.7785310918988699</v>
      </c>
      <c r="E5035" s="53">
        <f>LOG(csv!E5035)</f>
        <v>2.3735296786589735</v>
      </c>
      <c r="F5035" s="51">
        <v>100</v>
      </c>
    </row>
    <row r="5036" spans="1:6" ht="30" x14ac:dyDescent="0.25">
      <c r="A5036" s="46" t="s">
        <v>576</v>
      </c>
      <c r="B5036" s="51">
        <v>1994</v>
      </c>
      <c r="C5036" s="20" t="s">
        <v>382</v>
      </c>
      <c r="D5036" s="20">
        <f>LOG(csv!D5036)</f>
        <v>6.6524542496118242</v>
      </c>
      <c r="E5036" s="53">
        <f>LOG(csv!E5036)</f>
        <v>4.3340204576233132</v>
      </c>
      <c r="F5036" s="51">
        <v>100</v>
      </c>
    </row>
    <row r="5037" spans="1:6" ht="20" x14ac:dyDescent="0.25">
      <c r="A5037" s="46" t="s">
        <v>577</v>
      </c>
      <c r="B5037" s="51">
        <v>1994</v>
      </c>
      <c r="C5037" s="20" t="s">
        <v>384</v>
      </c>
      <c r="D5037" s="20">
        <f>LOG(csv!D5037)</f>
        <v>6.7355548293456735</v>
      </c>
      <c r="E5037" s="53">
        <f>LOG(csv!E5037)</f>
        <v>3.5746941018844622</v>
      </c>
      <c r="F5037" s="51">
        <v>100</v>
      </c>
    </row>
    <row r="5038" spans="1:6" ht="20" x14ac:dyDescent="0.25">
      <c r="A5038" s="46" t="s">
        <v>578</v>
      </c>
      <c r="B5038" s="51">
        <v>1994</v>
      </c>
      <c r="C5038" s="20" t="s">
        <v>384</v>
      </c>
      <c r="D5038" s="20">
        <f>LOG(csv!D5038)</f>
        <v>6.3032710261660201</v>
      </c>
      <c r="E5038" s="53">
        <f>LOG(csv!E5038)</f>
        <v>3.9483891100317887</v>
      </c>
      <c r="F5038" s="51">
        <v>100</v>
      </c>
    </row>
    <row r="5039" spans="1:6" ht="20" x14ac:dyDescent="0.25">
      <c r="A5039" s="46" t="s">
        <v>579</v>
      </c>
      <c r="B5039" s="51">
        <v>1994</v>
      </c>
      <c r="C5039" s="20" t="s">
        <v>388</v>
      </c>
      <c r="D5039" s="20">
        <f>LOG(csv!D5039)</f>
        <v>5.7422835443140974</v>
      </c>
      <c r="E5039" s="53">
        <f>LOG(csv!E5039)</f>
        <v>3.1240891873173484</v>
      </c>
      <c r="F5039" s="51">
        <v>100</v>
      </c>
    </row>
    <row r="5040" spans="1:6" ht="30" x14ac:dyDescent="0.25">
      <c r="A5040" s="46" t="s">
        <v>580</v>
      </c>
      <c r="B5040" s="51">
        <v>1994</v>
      </c>
      <c r="C5040" s="20" t="s">
        <v>392</v>
      </c>
      <c r="D5040" s="20">
        <f>LOG(csv!D5040)</f>
        <v>6.9475973112738503</v>
      </c>
      <c r="E5040" s="53">
        <f>LOG(csv!E5040)</f>
        <v>2.7271025326236269</v>
      </c>
      <c r="F5040" s="51">
        <v>100</v>
      </c>
    </row>
    <row r="5041" spans="1:6" ht="30" x14ac:dyDescent="0.25">
      <c r="A5041" s="46" t="s">
        <v>581</v>
      </c>
      <c r="B5041" s="51">
        <v>1994</v>
      </c>
      <c r="C5041" s="20" t="s">
        <v>392</v>
      </c>
      <c r="D5041" s="20">
        <f>LOG(csv!D5041)</f>
        <v>7.6453007776360646</v>
      </c>
      <c r="E5041" s="53">
        <f>LOG(csv!E5041)</f>
        <v>3.5623507003013017</v>
      </c>
      <c r="F5041" s="51">
        <v>100</v>
      </c>
    </row>
    <row r="5042" spans="1:6" ht="20" x14ac:dyDescent="0.35">
      <c r="A5042" s="46" t="s">
        <v>624</v>
      </c>
      <c r="B5042" s="51">
        <v>1994</v>
      </c>
      <c r="C5042" s="42" t="s">
        <v>392</v>
      </c>
      <c r="D5042" s="20">
        <f>LOG(csv!D5042)</f>
        <v>7.0913151596972233</v>
      </c>
      <c r="E5042" s="53">
        <f>LOG(csv!E5042)</f>
        <v>3.1470692790369186</v>
      </c>
      <c r="F5042" s="51">
        <v>100</v>
      </c>
    </row>
    <row r="5043" spans="1:6" ht="20" x14ac:dyDescent="0.25">
      <c r="A5043" s="46" t="s">
        <v>582</v>
      </c>
      <c r="B5043" s="51">
        <v>1994</v>
      </c>
      <c r="C5043" s="20" t="s">
        <v>390</v>
      </c>
      <c r="D5043" s="20">
        <f>LOG(csv!D5043)</f>
        <v>7.6063581662857604</v>
      </c>
      <c r="E5043" s="53">
        <f>LOG(csv!E5043)</f>
        <v>4.1292185439474514</v>
      </c>
      <c r="F5043" s="51">
        <v>100</v>
      </c>
    </row>
    <row r="5044" spans="1:6" ht="30" x14ac:dyDescent="0.25">
      <c r="A5044" s="46" t="s">
        <v>583</v>
      </c>
      <c r="B5044" s="51">
        <v>1994</v>
      </c>
      <c r="C5044" s="20" t="s">
        <v>382</v>
      </c>
      <c r="D5044" s="20">
        <f>LOG(csv!D5044)</f>
        <v>7.3058292603429287</v>
      </c>
      <c r="E5044" s="53">
        <f>LOG(csv!E5044)</f>
        <v>2.815694746371677</v>
      </c>
      <c r="F5044" s="51">
        <v>100</v>
      </c>
    </row>
    <row r="5045" spans="1:6" ht="30" x14ac:dyDescent="0.25">
      <c r="A5045" s="46" t="s">
        <v>584</v>
      </c>
      <c r="B5045" s="51">
        <v>1994</v>
      </c>
      <c r="C5045" s="20" t="s">
        <v>392</v>
      </c>
      <c r="D5045" s="20">
        <f>LOG(csv!D5045)</f>
        <v>7.6152805120020135</v>
      </c>
      <c r="E5045" s="53">
        <f>LOG(csv!E5045)</f>
        <v>2.6411746217029881</v>
      </c>
      <c r="F5045" s="51">
        <v>100</v>
      </c>
    </row>
    <row r="5046" spans="1:6" ht="30" x14ac:dyDescent="0.25">
      <c r="A5046" s="46" t="s">
        <v>585</v>
      </c>
      <c r="B5046" s="51">
        <v>1994</v>
      </c>
      <c r="C5046" s="20" t="s">
        <v>394</v>
      </c>
      <c r="D5046" s="20">
        <f>LOG(csv!D5046)</f>
        <v>5.6425802507306173</v>
      </c>
      <c r="E5046" s="53">
        <f>LOG(csv!E5046)</f>
        <v>3.1403571419163465</v>
      </c>
      <c r="F5046" s="51">
        <v>100</v>
      </c>
    </row>
    <row r="5047" spans="1:6" ht="30" x14ac:dyDescent="0.25">
      <c r="A5047" s="46" t="s">
        <v>586</v>
      </c>
      <c r="B5047" s="51">
        <v>1994</v>
      </c>
      <c r="C5047" s="20" t="s">
        <v>392</v>
      </c>
      <c r="D5047" s="20">
        <f>LOG(csv!D5047)</f>
        <v>6.0555060013020441</v>
      </c>
      <c r="E5047" s="53">
        <f>LOG(csv!E5047)</f>
        <v>3.1769976261641335</v>
      </c>
      <c r="F5047" s="51">
        <v>100</v>
      </c>
    </row>
    <row r="5048" spans="1:6" ht="20" x14ac:dyDescent="0.25">
      <c r="A5048" s="46" t="s">
        <v>587</v>
      </c>
      <c r="B5048" s="51">
        <v>1994</v>
      </c>
      <c r="C5048" s="20" t="s">
        <v>390</v>
      </c>
      <c r="D5048" s="20">
        <f>LOG(csv!D5048)</f>
        <v>6.9550426109968271</v>
      </c>
      <c r="E5048" s="53">
        <f>LOG(csv!E5048)</f>
        <v>4.4107307097664608</v>
      </c>
      <c r="F5048" s="51">
        <v>100</v>
      </c>
    </row>
    <row r="5049" spans="1:6" ht="20" x14ac:dyDescent="0.25">
      <c r="A5049" s="46" t="s">
        <v>588</v>
      </c>
      <c r="B5049" s="51">
        <v>1994</v>
      </c>
      <c r="C5049" s="20" t="s">
        <v>390</v>
      </c>
      <c r="D5049" s="20">
        <f>LOG(csv!D5049)</f>
        <v>6.8764449772609142</v>
      </c>
      <c r="E5049" s="53">
        <f>LOG(csv!E5049)</f>
        <v>4.6205417296763045</v>
      </c>
      <c r="F5049" s="51">
        <v>100</v>
      </c>
    </row>
    <row r="5050" spans="1:6" x14ac:dyDescent="0.25">
      <c r="A5050" s="46" t="s">
        <v>589</v>
      </c>
      <c r="B5050" s="51">
        <v>1994</v>
      </c>
      <c r="C5050" s="20" t="s">
        <v>405</v>
      </c>
      <c r="D5050" s="20">
        <f>LOG(csv!D5050)</f>
        <v>7.2760332957611249</v>
      </c>
      <c r="E5050" s="53">
        <f>LOG(csv!E5050)</f>
        <v>2.8609724873968791</v>
      </c>
      <c r="F5050" s="51">
        <v>100</v>
      </c>
    </row>
    <row r="5051" spans="1:6" ht="30" x14ac:dyDescent="0.25">
      <c r="A5051" s="46" t="s">
        <v>591</v>
      </c>
      <c r="B5051" s="51">
        <v>1994</v>
      </c>
      <c r="C5051" s="20" t="s">
        <v>398</v>
      </c>
      <c r="D5051" s="20">
        <f>LOG(csv!D5051)</f>
        <v>6.8645594321922756</v>
      </c>
      <c r="E5051" s="53">
        <f>LOG(csv!E5051)</f>
        <v>2.3729953390294316</v>
      </c>
      <c r="F5051" s="51">
        <v>100</v>
      </c>
    </row>
    <row r="5052" spans="1:6" ht="30" x14ac:dyDescent="0.25">
      <c r="A5052" s="46" t="s">
        <v>593</v>
      </c>
      <c r="B5052" s="51">
        <v>1994</v>
      </c>
      <c r="C5052" s="20" t="s">
        <v>382</v>
      </c>
      <c r="D5052" s="20">
        <f>LOG(csv!D5052)</f>
        <v>7.8104448737186072</v>
      </c>
      <c r="E5052" s="53">
        <f>LOG(csv!E5052)</f>
        <v>3.3975747506950236</v>
      </c>
      <c r="F5052" s="51">
        <v>100</v>
      </c>
    </row>
    <row r="5053" spans="1:6" ht="20" x14ac:dyDescent="0.25">
      <c r="A5053" s="46" t="s">
        <v>515</v>
      </c>
      <c r="B5053" s="51">
        <v>1994</v>
      </c>
      <c r="C5053" s="20" t="s">
        <v>384</v>
      </c>
      <c r="D5053" s="20">
        <f>LOG(csv!D5053)</f>
        <v>6.3118712106355614</v>
      </c>
      <c r="E5053" s="53">
        <f>LOG(csv!E5053)</f>
        <v>3.2376743938767012</v>
      </c>
      <c r="F5053" s="51">
        <v>100</v>
      </c>
    </row>
    <row r="5054" spans="1:6" ht="20" x14ac:dyDescent="0.35">
      <c r="A5054" s="46" t="s">
        <v>625</v>
      </c>
      <c r="B5054" s="51">
        <v>1994</v>
      </c>
      <c r="C5054" s="42" t="s">
        <v>382</v>
      </c>
      <c r="D5054" s="20">
        <f>LOG(csv!D5054)</f>
        <v>6.0671609060616039</v>
      </c>
      <c r="E5054" s="53">
        <f>LOG(csv!E5054)</f>
        <v>2.5875966905945527</v>
      </c>
      <c r="F5054" s="51">
        <v>100</v>
      </c>
    </row>
    <row r="5055" spans="1:6" ht="30" x14ac:dyDescent="0.25">
      <c r="A5055" s="46" t="s">
        <v>594</v>
      </c>
      <c r="B5055" s="51">
        <v>1994</v>
      </c>
      <c r="C5055" s="20" t="s">
        <v>392</v>
      </c>
      <c r="D5055" s="20">
        <f>LOG(csv!D5055)</f>
        <v>6.7441914011106388</v>
      </c>
      <c r="E5055" s="53">
        <f>LOG(csv!E5055)</f>
        <v>2.3711396535318006</v>
      </c>
      <c r="F5055" s="51">
        <v>100</v>
      </c>
    </row>
    <row r="5056" spans="1:6" x14ac:dyDescent="0.25">
      <c r="A5056" s="46" t="s">
        <v>595</v>
      </c>
      <c r="B5056" s="51">
        <v>1994</v>
      </c>
      <c r="C5056" s="20" t="s">
        <v>388</v>
      </c>
      <c r="D5056" s="20">
        <f>LOG(csv!D5056)</f>
        <v>5.0595217660408505</v>
      </c>
      <c r="E5056" s="53">
        <f>LOG(csv!E5056)</f>
        <v>3.3064877716005192</v>
      </c>
      <c r="F5056" s="51">
        <v>100</v>
      </c>
    </row>
    <row r="5057" spans="1:6" ht="30" x14ac:dyDescent="0.25">
      <c r="A5057" s="47" t="s">
        <v>596</v>
      </c>
      <c r="B5057" s="51">
        <v>1994</v>
      </c>
      <c r="C5057" s="20" t="s">
        <v>394</v>
      </c>
      <c r="D5057" s="20">
        <f>LOG(csv!D5057)</f>
        <v>6.0276928298182444</v>
      </c>
      <c r="E5057" s="53">
        <f>LOG(csv!E5057)</f>
        <v>3.5973401937738081</v>
      </c>
      <c r="F5057" s="51">
        <v>100</v>
      </c>
    </row>
    <row r="5058" spans="1:6" ht="20" x14ac:dyDescent="0.25">
      <c r="A5058" s="46" t="s">
        <v>597</v>
      </c>
      <c r="B5058" s="51">
        <v>1994</v>
      </c>
      <c r="C5058" s="20" t="s">
        <v>386</v>
      </c>
      <c r="D5058" s="20">
        <f>LOG(csv!D5058)</f>
        <v>7.007535015451908</v>
      </c>
      <c r="E5058" s="53">
        <f>LOG(csv!E5058)</f>
        <v>3.2502510508552267</v>
      </c>
      <c r="F5058" s="51">
        <v>100</v>
      </c>
    </row>
    <row r="5059" spans="1:6" x14ac:dyDescent="0.25">
      <c r="A5059" s="46" t="s">
        <v>598</v>
      </c>
      <c r="B5059" s="51">
        <v>1994</v>
      </c>
      <c r="C5059" s="20" t="s">
        <v>405</v>
      </c>
      <c r="D5059" s="20">
        <f>LOG(csv!D5059)</f>
        <v>7.847658756891005</v>
      </c>
      <c r="E5059" s="53">
        <f>LOG(csv!E5059)</f>
        <v>3.3557543344546565</v>
      </c>
      <c r="F5059" s="51">
        <v>100</v>
      </c>
    </row>
    <row r="5060" spans="1:6" ht="30" x14ac:dyDescent="0.25">
      <c r="A5060" s="46" t="s">
        <v>599</v>
      </c>
      <c r="B5060" s="51">
        <v>1994</v>
      </c>
      <c r="C5060" s="20" t="s">
        <v>398</v>
      </c>
      <c r="D5060" s="20">
        <f>LOG(csv!D5060)</f>
        <v>6.7026820786421526</v>
      </c>
      <c r="E5060" s="53">
        <f>LOG(csv!E5060)</f>
        <v>2.7961214874213538</v>
      </c>
      <c r="F5060" s="51">
        <v>100</v>
      </c>
    </row>
    <row r="5061" spans="1:6" x14ac:dyDescent="0.25">
      <c r="A5061" s="46" t="s">
        <v>601</v>
      </c>
      <c r="B5061" s="51">
        <v>1994</v>
      </c>
      <c r="C5061" s="20" t="s">
        <v>388</v>
      </c>
      <c r="D5061" s="20">
        <f>LOG(csv!D5061)</f>
        <v>4.0722498976135144</v>
      </c>
      <c r="E5061" s="53">
        <f>LOG(csv!E5061)</f>
        <v>3.0736958873949169</v>
      </c>
      <c r="F5061" s="51">
        <v>100</v>
      </c>
    </row>
    <row r="5062" spans="1:6" ht="30" x14ac:dyDescent="0.25">
      <c r="A5062" s="46" t="s">
        <v>602</v>
      </c>
      <c r="B5062" s="51">
        <v>1994</v>
      </c>
      <c r="C5062" s="20" t="s">
        <v>392</v>
      </c>
      <c r="D5062" s="20">
        <f>LOG(csv!D5062)</f>
        <v>7.4501837128155204</v>
      </c>
      <c r="E5062" s="53">
        <f>LOG(csv!E5062)</f>
        <v>2.3045461681895936</v>
      </c>
      <c r="F5062" s="51">
        <v>100</v>
      </c>
    </row>
    <row r="5063" spans="1:6" ht="30" x14ac:dyDescent="0.25">
      <c r="A5063" s="46" t="s">
        <v>603</v>
      </c>
      <c r="B5063" s="51">
        <v>1994</v>
      </c>
      <c r="C5063" s="20" t="s">
        <v>398</v>
      </c>
      <c r="D5063" s="20">
        <f>LOG(csv!D5063)</f>
        <v>7.6694174541257576</v>
      </c>
      <c r="E5063" s="53">
        <f>LOG(csv!E5063)</f>
        <v>3.0051746889705471</v>
      </c>
      <c r="F5063" s="51">
        <v>100</v>
      </c>
    </row>
    <row r="5064" spans="1:6" ht="30" x14ac:dyDescent="0.25">
      <c r="A5064" s="46" t="s">
        <v>604</v>
      </c>
      <c r="B5064" s="51">
        <v>1994</v>
      </c>
      <c r="C5064" s="20" t="s">
        <v>405</v>
      </c>
      <c r="D5064" s="20">
        <f>LOG(csv!D5064)</f>
        <v>6.415426281290876</v>
      </c>
      <c r="E5064" s="53">
        <f>LOG(csv!E5064)</f>
        <v>4.4231773902946898</v>
      </c>
      <c r="F5064" s="51">
        <v>100</v>
      </c>
    </row>
    <row r="5065" spans="1:6" ht="20" x14ac:dyDescent="0.25">
      <c r="A5065" s="48" t="s">
        <v>605</v>
      </c>
      <c r="B5065" s="51">
        <v>1994</v>
      </c>
      <c r="C5065" s="20" t="s">
        <v>390</v>
      </c>
      <c r="D5065" s="20">
        <f>LOG(csv!D5065)</f>
        <v>7.7825382148795619</v>
      </c>
      <c r="E5065" s="53">
        <f>LOG(csv!E5065)</f>
        <v>4.2946698360825248</v>
      </c>
      <c r="F5065" s="51">
        <v>100</v>
      </c>
    </row>
    <row r="5066" spans="1:6" ht="30" x14ac:dyDescent="0.25">
      <c r="A5066" s="46" t="s">
        <v>592</v>
      </c>
      <c r="B5066" s="51">
        <v>1994</v>
      </c>
      <c r="C5066" s="20" t="s">
        <v>392</v>
      </c>
      <c r="D5066" s="20">
        <f>LOG(csv!D5066)</f>
        <v>7.5733983813918968</v>
      </c>
      <c r="E5066" s="53">
        <f>LOG(csv!E5066)</f>
        <v>2.2037330167866509</v>
      </c>
      <c r="F5066" s="51">
        <v>100</v>
      </c>
    </row>
    <row r="5067" spans="1:6" ht="20" x14ac:dyDescent="0.25">
      <c r="A5067" s="48" t="s">
        <v>606</v>
      </c>
      <c r="B5067" s="51">
        <v>1994</v>
      </c>
      <c r="C5067" s="20" t="s">
        <v>413</v>
      </c>
      <c r="D5067" s="20">
        <f>LOG(csv!D5067)</f>
        <v>8.4748631650071289</v>
      </c>
      <c r="E5067" s="53">
        <f>LOG(csv!E5067)</f>
        <v>4.4436796402768755</v>
      </c>
      <c r="F5067" s="51">
        <v>100</v>
      </c>
    </row>
    <row r="5068" spans="1:6" ht="30" x14ac:dyDescent="0.25">
      <c r="A5068" s="48" t="s">
        <v>612</v>
      </c>
      <c r="B5068" s="51">
        <v>1994</v>
      </c>
      <c r="C5068" s="20" t="s">
        <v>394</v>
      </c>
      <c r="D5068" s="20">
        <f>LOG(csv!D5068)</f>
        <v>5.035849819934441</v>
      </c>
      <c r="E5068" s="53">
        <f>LOG(csv!E5068)</f>
        <v>4.214240891864506</v>
      </c>
      <c r="F5068" s="51">
        <v>100</v>
      </c>
    </row>
    <row r="5069" spans="1:6" ht="30" x14ac:dyDescent="0.25">
      <c r="A5069" s="46" t="s">
        <v>607</v>
      </c>
      <c r="B5069" s="51">
        <v>1994</v>
      </c>
      <c r="C5069" s="20" t="s">
        <v>394</v>
      </c>
      <c r="D5069" s="20">
        <f>LOG(csv!D5069)</f>
        <v>6.5355386741890982</v>
      </c>
      <c r="E5069" s="53">
        <f>LOG(csv!E5069)</f>
        <v>3.7370408175215126</v>
      </c>
      <c r="F5069" s="51">
        <v>100</v>
      </c>
    </row>
    <row r="5070" spans="1:6" ht="30" x14ac:dyDescent="0.25">
      <c r="A5070" s="46" t="s">
        <v>608</v>
      </c>
      <c r="B5070" s="51">
        <v>1994</v>
      </c>
      <c r="C5070" s="20" t="s">
        <v>398</v>
      </c>
      <c r="D5070" s="20">
        <f>LOG(csv!D5070)</f>
        <v>7.4362761214762214</v>
      </c>
      <c r="E5070" s="53">
        <f>LOG(csv!E5070)</f>
        <v>2.7607594662033521</v>
      </c>
      <c r="F5070" s="51">
        <v>100</v>
      </c>
    </row>
    <row r="5071" spans="1:6" x14ac:dyDescent="0.25">
      <c r="A5071" s="46" t="s">
        <v>609</v>
      </c>
      <c r="B5071" s="51">
        <v>1994</v>
      </c>
      <c r="C5071" s="20" t="s">
        <v>388</v>
      </c>
      <c r="D5071" s="20">
        <f>LOG(csv!D5071)</f>
        <v>5.3198739874768259</v>
      </c>
      <c r="E5071" s="53">
        <f>LOG(csv!E5071)</f>
        <v>3.1255631298138624</v>
      </c>
      <c r="F5071" s="51">
        <v>100</v>
      </c>
    </row>
    <row r="5072" spans="1:6" ht="30" x14ac:dyDescent="0.25">
      <c r="A5072" s="46" t="s">
        <v>610</v>
      </c>
      <c r="B5072" s="51">
        <v>1994</v>
      </c>
      <c r="C5072" s="20" t="s">
        <v>394</v>
      </c>
      <c r="D5072" s="20">
        <f>LOG(csv!D5072)</f>
        <v>7.4104471284762887</v>
      </c>
      <c r="E5072" s="53">
        <f>LOG(csv!E5072)</f>
        <v>3.4152823237478263</v>
      </c>
      <c r="F5072" s="51">
        <v>100</v>
      </c>
    </row>
    <row r="5073" spans="1:6" ht="30" x14ac:dyDescent="0.25">
      <c r="A5073" s="48" t="s">
        <v>611</v>
      </c>
      <c r="B5073" s="51">
        <v>1994</v>
      </c>
      <c r="C5073" s="20" t="s">
        <v>382</v>
      </c>
      <c r="D5073" s="20">
        <f>LOG(csv!D5073)</f>
        <v>7.9263577084123877</v>
      </c>
      <c r="E5073" s="53">
        <f>LOG(csv!E5073)</f>
        <v>2.3616424982092967</v>
      </c>
      <c r="F5073" s="51">
        <v>100</v>
      </c>
    </row>
    <row r="5074" spans="1:6" x14ac:dyDescent="0.25">
      <c r="A5074" s="46" t="s">
        <v>616</v>
      </c>
      <c r="B5074" s="51">
        <v>1994</v>
      </c>
      <c r="C5074" s="20" t="s">
        <v>405</v>
      </c>
      <c r="D5074" s="20">
        <f>LOG(csv!D5074)</f>
        <v>7.3315525658302727</v>
      </c>
      <c r="E5074" s="53">
        <f>LOG(csv!E5074)</f>
        <v>2.4545245373477389</v>
      </c>
      <c r="F5074" s="51">
        <v>100</v>
      </c>
    </row>
    <row r="5075" spans="1:6" ht="30" x14ac:dyDescent="0.25">
      <c r="A5075" s="46" t="s">
        <v>617</v>
      </c>
      <c r="B5075" s="51">
        <v>1994</v>
      </c>
      <c r="C5075" s="20" t="s">
        <v>392</v>
      </c>
      <c r="D5075" s="20">
        <f>LOG(csv!D5075)</f>
        <v>7.0607737408432509</v>
      </c>
      <c r="E5075" s="53">
        <f>LOG(csv!E5075)</f>
        <v>2.6079618653435928</v>
      </c>
      <c r="F5075" s="51">
        <v>100</v>
      </c>
    </row>
    <row r="5076" spans="1:6" ht="30" x14ac:dyDescent="0.25">
      <c r="A5076" s="46" t="s">
        <v>618</v>
      </c>
      <c r="B5076" s="51">
        <v>1994</v>
      </c>
      <c r="C5076" s="20" t="s">
        <v>392</v>
      </c>
      <c r="D5076" s="20">
        <f>LOG(csv!D5076)</f>
        <v>7.0876680393782019</v>
      </c>
      <c r="E5076" s="53">
        <f>LOG(csv!E5076)</f>
        <v>2.7784406908046519</v>
      </c>
      <c r="F5076" s="51">
        <v>100</v>
      </c>
    </row>
    <row r="5077" spans="1:6" ht="30" x14ac:dyDescent="0.25">
      <c r="A5077" s="46" t="s">
        <v>381</v>
      </c>
      <c r="B5077" s="51">
        <v>1995</v>
      </c>
      <c r="C5077" s="20" t="s">
        <v>382</v>
      </c>
      <c r="D5077" s="20">
        <f>LOG(csv!D5077)</f>
        <v>7.4921594601053512</v>
      </c>
      <c r="E5077" s="53">
        <f>LOG(csv!E5077)</f>
        <v>2.2154473467950266</v>
      </c>
      <c r="F5077" s="51">
        <v>100</v>
      </c>
    </row>
    <row r="5078" spans="1:6" ht="20" x14ac:dyDescent="0.25">
      <c r="A5078" s="46" t="s">
        <v>383</v>
      </c>
      <c r="B5078" s="51">
        <v>1995</v>
      </c>
      <c r="C5078" s="20" t="s">
        <v>384</v>
      </c>
      <c r="D5078" s="20">
        <f>LOG(csv!D5078)</f>
        <v>6.5540837504654892</v>
      </c>
      <c r="E5078" s="53">
        <f>LOG(csv!E5078)</f>
        <v>2.8811331268697611</v>
      </c>
      <c r="F5078" s="51">
        <v>100</v>
      </c>
    </row>
    <row r="5079" spans="1:6" ht="20" x14ac:dyDescent="0.25">
      <c r="A5079" s="46" t="s">
        <v>385</v>
      </c>
      <c r="B5079" s="51">
        <v>1995</v>
      </c>
      <c r="C5079" s="20" t="s">
        <v>386</v>
      </c>
      <c r="D5079" s="20">
        <f>LOG(csv!D5079)</f>
        <v>7.5175929308559484</v>
      </c>
      <c r="E5079" s="53">
        <f>LOG(csv!E5079)</f>
        <v>3.1598401775952349</v>
      </c>
      <c r="F5079" s="51">
        <v>100</v>
      </c>
    </row>
    <row r="5080" spans="1:6" ht="20" x14ac:dyDescent="0.25">
      <c r="A5080" s="46" t="s">
        <v>389</v>
      </c>
      <c r="B5080" s="51">
        <v>1995</v>
      </c>
      <c r="C5080" s="20" t="s">
        <v>390</v>
      </c>
      <c r="D5080" s="20">
        <f>LOG(csv!D5080)</f>
        <v>4.8524860932356217</v>
      </c>
      <c r="E5080" s="53">
        <f>LOG(csv!E5080)</f>
        <v>4.2662318714898584</v>
      </c>
      <c r="F5080" s="51">
        <v>100</v>
      </c>
    </row>
    <row r="5081" spans="1:6" ht="30" x14ac:dyDescent="0.25">
      <c r="A5081" s="46" t="s">
        <v>391</v>
      </c>
      <c r="B5081" s="51">
        <v>1995</v>
      </c>
      <c r="C5081" s="20" t="s">
        <v>392</v>
      </c>
      <c r="D5081" s="20">
        <f>LOG(csv!D5081)</f>
        <v>7.0837559202283726</v>
      </c>
      <c r="E5081" s="53">
        <f>LOG(csv!E5081)</f>
        <v>2.580778955232272</v>
      </c>
      <c r="F5081" s="51">
        <v>100</v>
      </c>
    </row>
    <row r="5082" spans="1:6" ht="30" x14ac:dyDescent="0.25">
      <c r="A5082" s="47" t="s">
        <v>395</v>
      </c>
      <c r="B5082" s="51">
        <v>1995</v>
      </c>
      <c r="C5082" s="20" t="s">
        <v>394</v>
      </c>
      <c r="D5082" s="20">
        <f>LOG(csv!D5082)</f>
        <v>4.8395283245775316</v>
      </c>
      <c r="E5082" s="53">
        <f>LOG(csv!E5082)</f>
        <v>3.859157557197014</v>
      </c>
      <c r="F5082" s="51">
        <v>100</v>
      </c>
    </row>
    <row r="5083" spans="1:6" ht="30" x14ac:dyDescent="0.25">
      <c r="A5083" s="46" t="s">
        <v>396</v>
      </c>
      <c r="B5083" s="51">
        <v>1995</v>
      </c>
      <c r="C5083" s="20" t="s">
        <v>394</v>
      </c>
      <c r="D5083" s="20">
        <f>LOG(csv!D5083)</f>
        <v>7.6012104735850121</v>
      </c>
      <c r="E5083" s="53">
        <f>LOG(csv!E5083)</f>
        <v>3.8676694084700065</v>
      </c>
      <c r="F5083" s="51">
        <v>100</v>
      </c>
    </row>
    <row r="5084" spans="1:6" ht="30" x14ac:dyDescent="0.25">
      <c r="A5084" s="46" t="s">
        <v>397</v>
      </c>
      <c r="B5084" s="51">
        <v>1995</v>
      </c>
      <c r="C5084" s="20" t="s">
        <v>398</v>
      </c>
      <c r="D5084" s="20">
        <f>LOG(csv!D5084)</f>
        <v>6.4736872102914358</v>
      </c>
      <c r="E5084" s="53">
        <f>LOG(csv!E5084)</f>
        <v>2.6585363179093378</v>
      </c>
      <c r="F5084" s="51">
        <v>100</v>
      </c>
    </row>
    <row r="5085" spans="1:6" ht="30" x14ac:dyDescent="0.25">
      <c r="A5085" s="46" t="s">
        <v>399</v>
      </c>
      <c r="B5085" s="51">
        <v>1995</v>
      </c>
      <c r="C5085" s="20" t="s">
        <v>394</v>
      </c>
      <c r="D5085" s="20">
        <f>LOG(csv!D5085)</f>
        <v>4.8566745246667775</v>
      </c>
      <c r="E5085" s="53">
        <f>LOG(csv!E5085)</f>
        <v>4.2159383003328221</v>
      </c>
      <c r="F5085" s="51">
        <v>100</v>
      </c>
    </row>
    <row r="5086" spans="1:6" x14ac:dyDescent="0.25">
      <c r="A5086" s="46" t="s">
        <v>400</v>
      </c>
      <c r="B5086" s="51">
        <v>1995</v>
      </c>
      <c r="C5086" s="20" t="s">
        <v>388</v>
      </c>
      <c r="D5086" s="20">
        <f>LOG(csv!D5086)</f>
        <v>7.3067269341885055</v>
      </c>
      <c r="E5086" s="53">
        <f>LOG(csv!E5086)</f>
        <v>4.3087816603269715</v>
      </c>
      <c r="F5086" s="51">
        <v>100</v>
      </c>
    </row>
    <row r="5087" spans="1:6" ht="20" x14ac:dyDescent="0.25">
      <c r="A5087" s="46" t="s">
        <v>401</v>
      </c>
      <c r="B5087" s="51">
        <v>1995</v>
      </c>
      <c r="C5087" s="20" t="s">
        <v>390</v>
      </c>
      <c r="D5087" s="20">
        <f>LOG(csv!D5087)</f>
        <v>6.9134365938537217</v>
      </c>
      <c r="E5087" s="53">
        <f>LOG(csv!E5087)</f>
        <v>4.4807655000590172</v>
      </c>
      <c r="F5087" s="51">
        <v>100</v>
      </c>
    </row>
    <row r="5088" spans="1:6" ht="30" x14ac:dyDescent="0.25">
      <c r="A5088" s="46" t="s">
        <v>402</v>
      </c>
      <c r="B5088" s="51">
        <v>1995</v>
      </c>
      <c r="C5088" s="20" t="s">
        <v>398</v>
      </c>
      <c r="D5088" s="20">
        <f>LOG(csv!D5088)</f>
        <v>6.9010013907616816</v>
      </c>
      <c r="E5088" s="53">
        <f>LOG(csv!E5088)</f>
        <v>2.5990071842454023</v>
      </c>
      <c r="F5088" s="51">
        <v>100</v>
      </c>
    </row>
    <row r="5089" spans="1:6" ht="14.5" x14ac:dyDescent="0.35">
      <c r="A5089" s="46" t="s">
        <v>620</v>
      </c>
      <c r="B5089" s="51">
        <v>1995</v>
      </c>
      <c r="C5089" s="42" t="s">
        <v>394</v>
      </c>
      <c r="D5089" s="20">
        <f>LOG(csv!D5089)</f>
        <v>5.5940808073603616</v>
      </c>
      <c r="E5089" s="53">
        <f>LOG(csv!E5089)</f>
        <v>4.0877753081941135</v>
      </c>
      <c r="F5089" s="51">
        <v>100</v>
      </c>
    </row>
    <row r="5090" spans="1:6" x14ac:dyDescent="0.25">
      <c r="A5090" s="46" t="s">
        <v>404</v>
      </c>
      <c r="B5090" s="51">
        <v>1995</v>
      </c>
      <c r="C5090" s="20" t="s">
        <v>405</v>
      </c>
      <c r="D5090" s="20">
        <f>LOG(csv!D5090)</f>
        <v>5.8442192562412689</v>
      </c>
      <c r="E5090" s="53">
        <f>LOG(csv!E5090)</f>
        <v>4.0160452087379772</v>
      </c>
      <c r="F5090" s="51">
        <v>100</v>
      </c>
    </row>
    <row r="5091" spans="1:6" ht="30" x14ac:dyDescent="0.25">
      <c r="A5091" s="46" t="s">
        <v>406</v>
      </c>
      <c r="B5091" s="51">
        <v>1995</v>
      </c>
      <c r="C5091" s="20" t="s">
        <v>382</v>
      </c>
      <c r="D5091" s="20">
        <f>LOG(csv!D5091)</f>
        <v>8.1683953858024143</v>
      </c>
      <c r="E5091" s="53">
        <f>LOG(csv!E5091)</f>
        <v>2.505640901378285</v>
      </c>
      <c r="F5091" s="51">
        <v>100</v>
      </c>
    </row>
    <row r="5092" spans="1:6" ht="30" x14ac:dyDescent="0.25">
      <c r="A5092" s="46" t="s">
        <v>407</v>
      </c>
      <c r="B5092" s="51">
        <v>1995</v>
      </c>
      <c r="C5092" s="20" t="s">
        <v>394</v>
      </c>
      <c r="D5092" s="20">
        <f>LOG(csv!D5092)</f>
        <v>5.447021517337439</v>
      </c>
      <c r="E5092" s="53">
        <f>LOG(csv!E5092)</f>
        <v>3.9313509310694075</v>
      </c>
      <c r="F5092" s="51">
        <v>100</v>
      </c>
    </row>
    <row r="5093" spans="1:6" ht="30" x14ac:dyDescent="0.25">
      <c r="A5093" s="46" t="s">
        <v>408</v>
      </c>
      <c r="B5093" s="51">
        <v>1995</v>
      </c>
      <c r="C5093" s="20" t="s">
        <v>398</v>
      </c>
      <c r="D5093" s="20">
        <f>LOG(csv!D5093)</f>
        <v>7.0125424369006533</v>
      </c>
      <c r="E5093" s="53">
        <f>LOG(csv!E5093)</f>
        <v>3.1369337660879846</v>
      </c>
      <c r="F5093" s="51">
        <v>100</v>
      </c>
    </row>
    <row r="5094" spans="1:6" ht="20" x14ac:dyDescent="0.25">
      <c r="A5094" s="46" t="s">
        <v>409</v>
      </c>
      <c r="B5094" s="51">
        <v>1995</v>
      </c>
      <c r="C5094" s="20" t="s">
        <v>390</v>
      </c>
      <c r="D5094" s="20">
        <f>LOG(csv!D5094)</f>
        <v>7.0161583154620404</v>
      </c>
      <c r="E5094" s="53">
        <f>LOG(csv!E5094)</f>
        <v>4.4558486131653066</v>
      </c>
      <c r="F5094" s="51">
        <v>100</v>
      </c>
    </row>
    <row r="5095" spans="1:6" ht="30" x14ac:dyDescent="0.25">
      <c r="A5095" s="46" t="s">
        <v>410</v>
      </c>
      <c r="B5095" s="51">
        <v>1995</v>
      </c>
      <c r="C5095" s="20" t="s">
        <v>394</v>
      </c>
      <c r="D5095" s="20">
        <f>LOG(csv!D5095)</f>
        <v>5.4589851457110132</v>
      </c>
      <c r="E5095" s="53">
        <f>LOG(csv!E5095)</f>
        <v>3.4765994130074378</v>
      </c>
      <c r="F5095" s="51">
        <v>100</v>
      </c>
    </row>
    <row r="5096" spans="1:6" ht="30" x14ac:dyDescent="0.25">
      <c r="A5096" s="46" t="s">
        <v>411</v>
      </c>
      <c r="B5096" s="51">
        <v>1995</v>
      </c>
      <c r="C5096" s="20" t="s">
        <v>392</v>
      </c>
      <c r="D5096" s="20">
        <f>LOG(csv!D5096)</f>
        <v>6.8955851826257453</v>
      </c>
      <c r="E5096" s="53">
        <f>LOG(csv!E5096)</f>
        <v>2.5592732300141545</v>
      </c>
      <c r="F5096" s="51">
        <v>100</v>
      </c>
    </row>
    <row r="5097" spans="1:6" ht="20" x14ac:dyDescent="0.25">
      <c r="A5097" s="46" t="s">
        <v>412</v>
      </c>
      <c r="B5097" s="51">
        <v>1995</v>
      </c>
      <c r="C5097" s="20" t="s">
        <v>413</v>
      </c>
      <c r="D5097" s="20">
        <f>LOG(csv!D5097)</f>
        <v>4.8180476510995192</v>
      </c>
      <c r="E5097" s="53">
        <f>LOG(csv!E5097)</f>
        <v>4.5313476171275608</v>
      </c>
      <c r="F5097" s="51">
        <v>100</v>
      </c>
    </row>
    <row r="5098" spans="1:6" ht="30" x14ac:dyDescent="0.25">
      <c r="A5098" s="46" t="s">
        <v>414</v>
      </c>
      <c r="B5098" s="51">
        <v>1995</v>
      </c>
      <c r="C5098" s="20" t="s">
        <v>382</v>
      </c>
      <c r="D5098" s="20">
        <f>LOG(csv!D5098)</f>
        <v>6.3578820808251244</v>
      </c>
      <c r="E5098" s="53">
        <f>LOG(csv!E5098)</f>
        <v>2.7748893577013169</v>
      </c>
      <c r="F5098" s="51">
        <v>100</v>
      </c>
    </row>
    <row r="5099" spans="1:6" ht="30" x14ac:dyDescent="0.25">
      <c r="A5099" s="48" t="s">
        <v>415</v>
      </c>
      <c r="B5099" s="51">
        <v>1995</v>
      </c>
      <c r="C5099" s="20" t="s">
        <v>394</v>
      </c>
      <c r="D5099" s="20">
        <f>LOG(csv!D5099)</f>
        <v>6.9537136028655411</v>
      </c>
      <c r="E5099" s="53">
        <f>LOG(csv!E5099)</f>
        <v>2.9481528442915805</v>
      </c>
      <c r="F5099" s="51">
        <v>100</v>
      </c>
    </row>
    <row r="5100" spans="1:6" ht="20" x14ac:dyDescent="0.25">
      <c r="A5100" s="47" t="s">
        <v>416</v>
      </c>
      <c r="B5100" s="51">
        <v>1995</v>
      </c>
      <c r="C5100" s="20" t="s">
        <v>384</v>
      </c>
      <c r="D5100" s="20">
        <f>LOG(csv!D5100)</f>
        <v>6.6531136764073171</v>
      </c>
      <c r="E5100" s="53">
        <f>LOG(csv!E5100)</f>
        <v>2.6822940652874099</v>
      </c>
      <c r="F5100" s="51">
        <v>100</v>
      </c>
    </row>
    <row r="5101" spans="1:6" ht="30" x14ac:dyDescent="0.25">
      <c r="A5101" s="46" t="s">
        <v>417</v>
      </c>
      <c r="B5101" s="51">
        <v>1995</v>
      </c>
      <c r="C5101" s="20" t="s">
        <v>392</v>
      </c>
      <c r="D5101" s="20">
        <f>LOG(csv!D5101)</f>
        <v>6.214799621906586</v>
      </c>
      <c r="E5101" s="53">
        <f>LOG(csv!E5101)</f>
        <v>3.4772808474343666</v>
      </c>
      <c r="F5101" s="51">
        <v>100</v>
      </c>
    </row>
    <row r="5102" spans="1:6" ht="30" x14ac:dyDescent="0.25">
      <c r="A5102" s="46" t="s">
        <v>418</v>
      </c>
      <c r="B5102" s="51">
        <v>1995</v>
      </c>
      <c r="C5102" s="20" t="s">
        <v>394</v>
      </c>
      <c r="D5102" s="20">
        <f>LOG(csv!D5102)</f>
        <v>8.2743385220731476</v>
      </c>
      <c r="E5102" s="53">
        <f>LOG(csv!E5102)</f>
        <v>3.6836910139223717</v>
      </c>
      <c r="F5102" s="51">
        <v>100</v>
      </c>
    </row>
    <row r="5103" spans="1:6" ht="30" x14ac:dyDescent="0.25">
      <c r="A5103" s="48" t="s">
        <v>420</v>
      </c>
      <c r="B5103" s="51">
        <v>1995</v>
      </c>
      <c r="C5103" s="20" t="s">
        <v>382</v>
      </c>
      <c r="D5103" s="20">
        <f>LOG(csv!D5103)</f>
        <v>5.579147689887467</v>
      </c>
      <c r="E5103" s="53">
        <f>LOG(csv!E5103)</f>
        <v>4.2053933540972652</v>
      </c>
      <c r="F5103" s="51">
        <v>100</v>
      </c>
    </row>
    <row r="5104" spans="1:6" ht="20" x14ac:dyDescent="0.25">
      <c r="A5104" s="46" t="s">
        <v>421</v>
      </c>
      <c r="B5104" s="51">
        <v>1995</v>
      </c>
      <c r="C5104" s="20" t="s">
        <v>384</v>
      </c>
      <c r="D5104" s="20">
        <f>LOG(csv!D5104)</f>
        <v>6.8683720815186007</v>
      </c>
      <c r="E5104" s="53">
        <f>LOG(csv!E5104)</f>
        <v>3.1914641297366377</v>
      </c>
      <c r="F5104" s="51">
        <v>100</v>
      </c>
    </row>
    <row r="5105" spans="1:6" ht="30" x14ac:dyDescent="0.25">
      <c r="A5105" s="46" t="s">
        <v>422</v>
      </c>
      <c r="B5105" s="51">
        <v>1995</v>
      </c>
      <c r="C5105" s="20" t="s">
        <v>392</v>
      </c>
      <c r="D5105" s="20">
        <f>LOG(csv!D5105)</f>
        <v>7.1431076481125997</v>
      </c>
      <c r="E5105" s="53">
        <f>LOG(csv!E5105)</f>
        <v>2.3726031760643647</v>
      </c>
      <c r="F5105" s="51">
        <v>100</v>
      </c>
    </row>
    <row r="5106" spans="1:6" ht="30" x14ac:dyDescent="0.25">
      <c r="A5106" s="46" t="s">
        <v>424</v>
      </c>
      <c r="B5106" s="51">
        <v>1995</v>
      </c>
      <c r="C5106" s="20" t="s">
        <v>392</v>
      </c>
      <c r="D5106" s="20">
        <f>LOG(csv!D5106)</f>
        <v>6.9079521720326253</v>
      </c>
      <c r="E5106" s="53">
        <f>LOG(csv!E5106)</f>
        <v>2.2050689371802998</v>
      </c>
      <c r="F5106" s="51">
        <v>100</v>
      </c>
    </row>
    <row r="5107" spans="1:6" ht="30" x14ac:dyDescent="0.25">
      <c r="A5107" s="46" t="s">
        <v>425</v>
      </c>
      <c r="B5107" s="51">
        <v>1995</v>
      </c>
      <c r="C5107" s="20" t="s">
        <v>382</v>
      </c>
      <c r="D5107" s="20">
        <f>LOG(csv!D5107)</f>
        <v>7.142434113551853</v>
      </c>
      <c r="E5107" s="53">
        <f>LOG(csv!E5107)</f>
        <v>2.507551813094083</v>
      </c>
      <c r="F5107" s="51">
        <v>100</v>
      </c>
    </row>
    <row r="5108" spans="1:6" ht="30" x14ac:dyDescent="0.25">
      <c r="A5108" s="46" t="s">
        <v>426</v>
      </c>
      <c r="B5108" s="51">
        <v>1995</v>
      </c>
      <c r="C5108" s="20" t="s">
        <v>392</v>
      </c>
      <c r="D5108" s="20">
        <f>LOG(csv!D5108)</f>
        <v>7.2390666749484458</v>
      </c>
      <c r="E5108" s="53">
        <f>LOG(csv!E5108)</f>
        <v>2.7972370906636876</v>
      </c>
      <c r="F5108" s="51">
        <v>100</v>
      </c>
    </row>
    <row r="5109" spans="1:6" ht="20" x14ac:dyDescent="0.25">
      <c r="A5109" s="46" t="s">
        <v>427</v>
      </c>
      <c r="B5109" s="51">
        <v>1995</v>
      </c>
      <c r="C5109" s="20" t="s">
        <v>413</v>
      </c>
      <c r="D5109" s="20">
        <f>LOG(csv!D5109)</f>
        <v>7.5198139806642468</v>
      </c>
      <c r="E5109" s="53">
        <f>LOG(csv!E5109)</f>
        <v>4.3133923864331374</v>
      </c>
      <c r="F5109" s="51">
        <v>100</v>
      </c>
    </row>
    <row r="5110" spans="1:6" ht="30" x14ac:dyDescent="0.25">
      <c r="A5110" s="48" t="s">
        <v>428</v>
      </c>
      <c r="B5110" s="51">
        <v>1995</v>
      </c>
      <c r="C5110" s="20" t="s">
        <v>392</v>
      </c>
      <c r="D5110" s="20">
        <f>LOG(csv!D5110)</f>
        <v>5.6242604321501801</v>
      </c>
      <c r="E5110" s="53">
        <f>LOG(csv!E5110)</f>
        <v>3.0975380800380372</v>
      </c>
      <c r="F5110" s="51">
        <v>100</v>
      </c>
    </row>
    <row r="5111" spans="1:6" ht="30" x14ac:dyDescent="0.25">
      <c r="A5111" s="47" t="s">
        <v>430</v>
      </c>
      <c r="B5111" s="51">
        <v>1995</v>
      </c>
      <c r="C5111" s="20" t="s">
        <v>392</v>
      </c>
      <c r="D5111" s="20">
        <f>LOG(csv!D5111)</f>
        <v>6.6338072750716996</v>
      </c>
      <c r="E5111" s="53">
        <f>LOG(csv!E5111)</f>
        <v>2.52422143437891</v>
      </c>
      <c r="F5111" s="51">
        <v>100</v>
      </c>
    </row>
    <row r="5112" spans="1:6" ht="30" x14ac:dyDescent="0.25">
      <c r="A5112" s="46" t="s">
        <v>431</v>
      </c>
      <c r="B5112" s="51">
        <v>1995</v>
      </c>
      <c r="C5112" s="20" t="s">
        <v>392</v>
      </c>
      <c r="D5112" s="20">
        <f>LOG(csv!D5112)</f>
        <v>6.9975698940234352</v>
      </c>
      <c r="E5112" s="53">
        <f>LOG(csv!E5112)</f>
        <v>2.3149448510809232</v>
      </c>
      <c r="F5112" s="51">
        <v>100</v>
      </c>
    </row>
    <row r="5113" spans="1:6" ht="20" x14ac:dyDescent="0.35">
      <c r="A5113" s="46" t="s">
        <v>621</v>
      </c>
      <c r="B5113" s="51">
        <v>1995</v>
      </c>
      <c r="C5113" s="42" t="s">
        <v>390</v>
      </c>
      <c r="D5113" s="20">
        <f>LOG(csv!D5113)</f>
        <v>5.2144649992517262</v>
      </c>
      <c r="E5113" s="53">
        <f>LOG(csv!E5113)</f>
        <v>4.5899952753029964</v>
      </c>
      <c r="F5113" s="51">
        <v>100</v>
      </c>
    </row>
    <row r="5114" spans="1:6" ht="30" x14ac:dyDescent="0.25">
      <c r="A5114" s="46" t="s">
        <v>432</v>
      </c>
      <c r="B5114" s="51">
        <v>1995</v>
      </c>
      <c r="C5114" s="20" t="s">
        <v>394</v>
      </c>
      <c r="D5114" s="20">
        <f>LOG(csv!D5114)</f>
        <v>7.2077479476017414</v>
      </c>
      <c r="E5114" s="53">
        <f>LOG(csv!E5114)</f>
        <v>3.7012847491188863</v>
      </c>
      <c r="F5114" s="51">
        <v>100</v>
      </c>
    </row>
    <row r="5115" spans="1:6" ht="30" x14ac:dyDescent="0.25">
      <c r="A5115" s="46" t="s">
        <v>433</v>
      </c>
      <c r="B5115" s="51">
        <v>1995</v>
      </c>
      <c r="C5115" s="20" t="s">
        <v>382</v>
      </c>
      <c r="D5115" s="20">
        <f>LOG(csv!D5115)</f>
        <v>9.1185866769336243</v>
      </c>
      <c r="E5115" s="53">
        <f>LOG(csv!E5115)</f>
        <v>2.7835953065247678</v>
      </c>
      <c r="F5115" s="51">
        <v>100</v>
      </c>
    </row>
    <row r="5116" spans="1:6" ht="30" x14ac:dyDescent="0.25">
      <c r="A5116" s="48" t="s">
        <v>483</v>
      </c>
      <c r="B5116" s="51">
        <v>1995</v>
      </c>
      <c r="C5116" s="20" t="s">
        <v>382</v>
      </c>
      <c r="D5116" s="20">
        <f>LOG(csv!D5116)</f>
        <v>6.8413865035063104</v>
      </c>
      <c r="E5116" s="53">
        <f>LOG(csv!E5116)</f>
        <v>4.3710215161423225</v>
      </c>
      <c r="F5116" s="51">
        <v>100</v>
      </c>
    </row>
    <row r="5117" spans="1:6" ht="30" x14ac:dyDescent="0.25">
      <c r="A5117" s="48" t="s">
        <v>514</v>
      </c>
      <c r="B5117" s="51">
        <v>1995</v>
      </c>
      <c r="C5117" s="20" t="s">
        <v>382</v>
      </c>
      <c r="D5117" s="20">
        <f>LOG(csv!D5117)</f>
        <v>5.656218023915069</v>
      </c>
      <c r="E5117" s="53">
        <f>LOG(csv!E5117)</f>
        <v>4.2165624306043386</v>
      </c>
      <c r="F5117" s="51">
        <v>100</v>
      </c>
    </row>
    <row r="5118" spans="1:6" ht="30" x14ac:dyDescent="0.25">
      <c r="A5118" s="46" t="s">
        <v>434</v>
      </c>
      <c r="B5118" s="51">
        <v>1995</v>
      </c>
      <c r="C5118" s="20" t="s">
        <v>394</v>
      </c>
      <c r="D5118" s="20">
        <f>LOG(csv!D5118)</f>
        <v>7.639417106179148</v>
      </c>
      <c r="E5118" s="53">
        <f>LOG(csv!E5118)</f>
        <v>3.392817093791697</v>
      </c>
      <c r="F5118" s="51">
        <v>100</v>
      </c>
    </row>
    <row r="5119" spans="1:6" ht="30" x14ac:dyDescent="0.25">
      <c r="A5119" s="46" t="s">
        <v>435</v>
      </c>
      <c r="B5119" s="51">
        <v>1995</v>
      </c>
      <c r="C5119" s="20" t="s">
        <v>392</v>
      </c>
      <c r="D5119" s="20">
        <f>LOG(csv!D5119)</f>
        <v>5.8394453640705288</v>
      </c>
      <c r="E5119" s="53">
        <f>LOG(csv!E5119)</f>
        <v>2.6844380555219791</v>
      </c>
      <c r="F5119" s="51">
        <v>100</v>
      </c>
    </row>
    <row r="5120" spans="1:6" ht="30" x14ac:dyDescent="0.35">
      <c r="A5120" s="37" t="s">
        <v>436</v>
      </c>
      <c r="B5120" s="51">
        <v>1995</v>
      </c>
      <c r="C5120" s="20" t="s">
        <v>392</v>
      </c>
      <c r="D5120" s="20">
        <f>LOG(csv!D5120)</f>
        <v>7.7969942094925013</v>
      </c>
      <c r="E5120" s="53">
        <f>LOG(csv!E5120)</f>
        <v>2.8907437076860476</v>
      </c>
      <c r="F5120" s="51">
        <v>100</v>
      </c>
    </row>
    <row r="5121" spans="1:6" ht="30" x14ac:dyDescent="0.25">
      <c r="A5121" s="46" t="s">
        <v>439</v>
      </c>
      <c r="B5121" s="51">
        <v>1995</v>
      </c>
      <c r="C5121" s="20" t="s">
        <v>394</v>
      </c>
      <c r="D5121" s="20">
        <f>LOG(csv!D5121)</f>
        <v>6.6101554283471424</v>
      </c>
      <c r="E5121" s="53">
        <f>LOG(csv!E5121)</f>
        <v>3.5235933939429129</v>
      </c>
      <c r="F5121" s="51">
        <v>100</v>
      </c>
    </row>
    <row r="5122" spans="1:6" ht="30" x14ac:dyDescent="0.25">
      <c r="A5122" s="48" t="s">
        <v>440</v>
      </c>
      <c r="B5122" s="51">
        <v>1995</v>
      </c>
      <c r="C5122" s="20" t="s">
        <v>392</v>
      </c>
      <c r="D5122" s="20">
        <f>LOG(csv!D5122)</f>
        <v>7.2468638598466191</v>
      </c>
      <c r="E5122" s="53">
        <f>LOG(csv!E5122)</f>
        <v>2.8829051159303924</v>
      </c>
      <c r="F5122" s="51">
        <v>100</v>
      </c>
    </row>
    <row r="5123" spans="1:6" ht="20" x14ac:dyDescent="0.25">
      <c r="A5123" s="46" t="s">
        <v>441</v>
      </c>
      <c r="B5123" s="51">
        <v>1995</v>
      </c>
      <c r="C5123" s="20" t="s">
        <v>384</v>
      </c>
      <c r="D5123" s="20">
        <f>LOG(csv!D5123)</f>
        <v>6.6527054444655631</v>
      </c>
      <c r="E5123" s="53">
        <f>LOG(csv!E5123)</f>
        <v>3.6807829244307566</v>
      </c>
      <c r="F5123" s="51">
        <v>100</v>
      </c>
    </row>
    <row r="5124" spans="1:6" ht="30" x14ac:dyDescent="0.25">
      <c r="A5124" s="46" t="s">
        <v>442</v>
      </c>
      <c r="B5124" s="51">
        <v>1995</v>
      </c>
      <c r="C5124" s="20" t="s">
        <v>394</v>
      </c>
      <c r="D5124" s="20">
        <f>LOG(csv!D5124)</f>
        <v>7.0562498682735049</v>
      </c>
      <c r="E5124" s="53">
        <f>LOG(csv!E5124)</f>
        <v>3.4456151134233797</v>
      </c>
      <c r="F5124" s="51">
        <v>100</v>
      </c>
    </row>
    <row r="5125" spans="1:6" x14ac:dyDescent="0.25">
      <c r="A5125" s="46" t="s">
        <v>443</v>
      </c>
      <c r="B5125" s="51">
        <v>1995</v>
      </c>
      <c r="C5125" s="20" t="s">
        <v>405</v>
      </c>
      <c r="D5125" s="20">
        <f>LOG(csv!D5125)</f>
        <v>5.8944827687448926</v>
      </c>
      <c r="E5125" s="53">
        <f>LOG(csv!E5125)</f>
        <v>4.1827951833092873</v>
      </c>
      <c r="F5125" s="51">
        <v>100</v>
      </c>
    </row>
    <row r="5126" spans="1:6" ht="20" x14ac:dyDescent="0.25">
      <c r="A5126" s="46" t="s">
        <v>444</v>
      </c>
      <c r="B5126" s="51">
        <v>1995</v>
      </c>
      <c r="C5126" s="20" t="s">
        <v>384</v>
      </c>
      <c r="D5126" s="20">
        <f>LOG(csv!D5126)</f>
        <v>7.0101071532610675</v>
      </c>
      <c r="E5126" s="53">
        <f>LOG(csv!E5126)</f>
        <v>3.7608029607436966</v>
      </c>
      <c r="F5126" s="51">
        <v>100</v>
      </c>
    </row>
    <row r="5127" spans="1:6" ht="30" x14ac:dyDescent="0.25">
      <c r="A5127" s="47" t="s">
        <v>436</v>
      </c>
      <c r="B5127" s="51">
        <v>1995</v>
      </c>
      <c r="C5127" s="20" t="s">
        <v>392</v>
      </c>
      <c r="D5127" s="20">
        <f>LOG(csv!D5127)</f>
        <v>7.7969942094925013</v>
      </c>
      <c r="E5127" s="53">
        <f>LOG(csv!E5127)</f>
        <v>2.1266765803860026</v>
      </c>
      <c r="F5127" s="51">
        <v>100</v>
      </c>
    </row>
    <row r="5128" spans="1:6" ht="20" x14ac:dyDescent="0.25">
      <c r="A5128" s="46" t="s">
        <v>445</v>
      </c>
      <c r="B5128" s="51">
        <v>1995</v>
      </c>
      <c r="C5128" s="20" t="s">
        <v>390</v>
      </c>
      <c r="D5128" s="20">
        <f>LOG(csv!D5128)</f>
        <v>6.73644917222994</v>
      </c>
      <c r="E5128" s="53">
        <f>LOG(csv!E5128)</f>
        <v>4.5484063805947024</v>
      </c>
      <c r="F5128" s="51">
        <v>100</v>
      </c>
    </row>
    <row r="5129" spans="1:6" ht="30" x14ac:dyDescent="0.25">
      <c r="A5129" s="46" t="s">
        <v>446</v>
      </c>
      <c r="B5129" s="51">
        <v>1995</v>
      </c>
      <c r="C5129" s="20" t="s">
        <v>392</v>
      </c>
      <c r="D5129" s="20">
        <f>LOG(csv!D5129)</f>
        <v>5.687109624527829</v>
      </c>
      <c r="E5129" s="53">
        <f>LOG(csv!E5129)</f>
        <v>2.8767371587017054</v>
      </c>
      <c r="F5129" s="51">
        <v>100</v>
      </c>
    </row>
    <row r="5130" spans="1:6" ht="30" x14ac:dyDescent="0.25">
      <c r="A5130" s="46" t="s">
        <v>447</v>
      </c>
      <c r="B5130" s="51">
        <v>1995</v>
      </c>
      <c r="C5130" s="20" t="s">
        <v>394</v>
      </c>
      <c r="D5130" s="20">
        <f>LOG(csv!D5130)</f>
        <v>4.8382822499146885</v>
      </c>
      <c r="E5130" s="53">
        <f>LOG(csv!E5130)</f>
        <v>3.4968223710032929</v>
      </c>
      <c r="F5130" s="51">
        <v>100</v>
      </c>
    </row>
    <row r="5131" spans="1:6" ht="30" x14ac:dyDescent="0.25">
      <c r="A5131" s="46" t="s">
        <v>448</v>
      </c>
      <c r="B5131" s="51">
        <v>1995</v>
      </c>
      <c r="C5131" s="20" t="s">
        <v>394</v>
      </c>
      <c r="D5131" s="20">
        <f>LOG(csv!D5131)</f>
        <v>6.9630311184426432</v>
      </c>
      <c r="E5131" s="53">
        <f>LOG(csv!E5131)</f>
        <v>3.3165331870921246</v>
      </c>
      <c r="F5131" s="51">
        <v>100</v>
      </c>
    </row>
    <row r="5132" spans="1:6" ht="30" x14ac:dyDescent="0.25">
      <c r="A5132" s="46" t="s">
        <v>450</v>
      </c>
      <c r="B5132" s="51">
        <v>1995</v>
      </c>
      <c r="C5132" s="20" t="s">
        <v>394</v>
      </c>
      <c r="D5132" s="20">
        <f>LOG(csv!D5132)</f>
        <v>7.1318594802559891</v>
      </c>
      <c r="E5132" s="53">
        <f>LOG(csv!E5132)</f>
        <v>3.3295268507555242</v>
      </c>
      <c r="F5132" s="51">
        <v>100</v>
      </c>
    </row>
    <row r="5133" spans="1:6" ht="20" x14ac:dyDescent="0.25">
      <c r="A5133" s="46" t="s">
        <v>451</v>
      </c>
      <c r="B5133" s="51">
        <v>1995</v>
      </c>
      <c r="C5133" s="20" t="s">
        <v>386</v>
      </c>
      <c r="D5133" s="20">
        <f>LOG(csv!D5133)</f>
        <v>7.8970054790918978</v>
      </c>
      <c r="E5133" s="53">
        <f>LOG(csv!E5133)</f>
        <v>2.9838775505187813</v>
      </c>
      <c r="F5133" s="51">
        <v>100</v>
      </c>
    </row>
    <row r="5134" spans="1:6" ht="30" x14ac:dyDescent="0.25">
      <c r="A5134" s="46" t="s">
        <v>452</v>
      </c>
      <c r="B5134" s="51">
        <v>1995</v>
      </c>
      <c r="C5134" s="20" t="s">
        <v>394</v>
      </c>
      <c r="D5134" s="20">
        <f>LOG(csv!D5134)</f>
        <v>6.8339357782150705</v>
      </c>
      <c r="E5134" s="53">
        <f>LOG(csv!E5134)</f>
        <v>3.2304323233478742</v>
      </c>
      <c r="F5134" s="51">
        <v>100</v>
      </c>
    </row>
    <row r="5135" spans="1:6" ht="30" x14ac:dyDescent="0.25">
      <c r="A5135" s="46" t="s">
        <v>453</v>
      </c>
      <c r="B5135" s="51">
        <v>1995</v>
      </c>
      <c r="C5135" s="20" t="s">
        <v>392</v>
      </c>
      <c r="D5135" s="20">
        <f>LOG(csv!D5135)</f>
        <v>5.7324814141220957</v>
      </c>
      <c r="E5135" s="53">
        <f>LOG(csv!E5135)</f>
        <v>2.5002399200684513</v>
      </c>
      <c r="F5135" s="51">
        <v>100</v>
      </c>
    </row>
    <row r="5136" spans="1:6" ht="30" x14ac:dyDescent="0.25">
      <c r="A5136" s="46" t="s">
        <v>454</v>
      </c>
      <c r="B5136" s="51">
        <v>1995</v>
      </c>
      <c r="C5136" s="20" t="s">
        <v>392</v>
      </c>
      <c r="D5136" s="20">
        <f>LOG(csv!D5136)</f>
        <v>6.6800628831392448</v>
      </c>
      <c r="E5136" s="53">
        <f>LOG(csv!E5136)</f>
        <v>2.2616900757670808</v>
      </c>
      <c r="F5136" s="51">
        <v>100</v>
      </c>
    </row>
    <row r="5137" spans="1:6" x14ac:dyDescent="0.25">
      <c r="A5137" s="46" t="s">
        <v>455</v>
      </c>
      <c r="B5137" s="51">
        <v>1995</v>
      </c>
      <c r="C5137" s="20" t="s">
        <v>456</v>
      </c>
      <c r="D5137" s="20">
        <f>LOG(csv!D5137)</f>
        <v>6.1219972010242136</v>
      </c>
      <c r="E5137" s="53">
        <f>LOG(csv!E5137)</f>
        <v>3.4834987332263738</v>
      </c>
      <c r="F5137" s="51">
        <v>100</v>
      </c>
    </row>
    <row r="5138" spans="1:6" ht="30" x14ac:dyDescent="0.25">
      <c r="A5138" s="46" t="s">
        <v>457</v>
      </c>
      <c r="B5138" s="51">
        <v>1995</v>
      </c>
      <c r="C5138" s="20" t="s">
        <v>392</v>
      </c>
      <c r="D5138" s="20">
        <f>LOG(csv!D5138)</f>
        <v>7.8737737350573536</v>
      </c>
      <c r="E5138" s="53">
        <f>LOG(csv!E5138)</f>
        <v>2.1267760361945838</v>
      </c>
      <c r="F5138" s="51">
        <v>100</v>
      </c>
    </row>
    <row r="5139" spans="1:6" ht="20" x14ac:dyDescent="0.25">
      <c r="A5139" s="48" t="s">
        <v>458</v>
      </c>
      <c r="B5139" s="51">
        <v>1995</v>
      </c>
      <c r="C5139" s="20" t="s">
        <v>390</v>
      </c>
      <c r="D5139" s="20">
        <f>LOG(csv!D5139)</f>
        <v>4.6743650456185497</v>
      </c>
      <c r="E5139" s="53">
        <f>LOG(csv!E5139)</f>
        <v>4.3321893001351226</v>
      </c>
      <c r="F5139" s="51">
        <v>100</v>
      </c>
    </row>
    <row r="5140" spans="1:6" x14ac:dyDescent="0.25">
      <c r="A5140" s="46" t="s">
        <v>459</v>
      </c>
      <c r="B5140" s="51">
        <v>1995</v>
      </c>
      <c r="C5140" s="20" t="s">
        <v>388</v>
      </c>
      <c r="D5140" s="20">
        <f>LOG(csv!D5140)</f>
        <v>5.9571037499483364</v>
      </c>
      <c r="E5140" s="53">
        <f>LOG(csv!E5140)</f>
        <v>3.4049621940666839</v>
      </c>
      <c r="F5140" s="51">
        <v>100</v>
      </c>
    </row>
    <row r="5141" spans="1:6" ht="20" x14ac:dyDescent="0.25">
      <c r="A5141" s="46" t="s">
        <v>460</v>
      </c>
      <c r="B5141" s="51">
        <v>1995</v>
      </c>
      <c r="C5141" s="20" t="s">
        <v>390</v>
      </c>
      <c r="D5141" s="20">
        <f>LOG(csv!D5141)</f>
        <v>6.7186156035684412</v>
      </c>
      <c r="E5141" s="53">
        <f>LOG(csv!E5141)</f>
        <v>4.4195173671126335</v>
      </c>
      <c r="F5141" s="51">
        <v>100</v>
      </c>
    </row>
    <row r="5142" spans="1:6" ht="20" x14ac:dyDescent="0.25">
      <c r="A5142" s="46" t="s">
        <v>461</v>
      </c>
      <c r="B5142" s="51">
        <v>1995</v>
      </c>
      <c r="C5142" s="20" t="s">
        <v>390</v>
      </c>
      <c r="D5142" s="20">
        <f>LOG(csv!D5142)</f>
        <v>7.7844470785993343</v>
      </c>
      <c r="E5142" s="53">
        <f>LOG(csv!E5142)</f>
        <v>4.4319741160500516</v>
      </c>
      <c r="F5142" s="51">
        <v>100</v>
      </c>
    </row>
    <row r="5143" spans="1:6" ht="20" x14ac:dyDescent="0.25">
      <c r="A5143" s="46" t="s">
        <v>463</v>
      </c>
      <c r="B5143" s="51">
        <v>1995</v>
      </c>
      <c r="C5143" s="20" t="s">
        <v>388</v>
      </c>
      <c r="D5143" s="20">
        <f>LOG(csv!D5143)</f>
        <v>5.4386657373386162</v>
      </c>
      <c r="E5143" s="53">
        <f>LOG(csv!E5143)</f>
        <v>4.267299869094237</v>
      </c>
      <c r="F5143" s="51">
        <v>100</v>
      </c>
    </row>
    <row r="5144" spans="1:6" ht="30" x14ac:dyDescent="0.25">
      <c r="A5144" s="46" t="s">
        <v>464</v>
      </c>
      <c r="B5144" s="51">
        <v>1995</v>
      </c>
      <c r="C5144" s="20" t="s">
        <v>392</v>
      </c>
      <c r="D5144" s="20">
        <f>LOG(csv!D5144)</f>
        <v>6.1537862152021967</v>
      </c>
      <c r="E5144" s="53">
        <f>LOG(csv!E5144)</f>
        <v>3.6593712682604465</v>
      </c>
      <c r="F5144" s="51">
        <v>100</v>
      </c>
    </row>
    <row r="5145" spans="1:6" ht="14.5" x14ac:dyDescent="0.35">
      <c r="A5145" s="38" t="s">
        <v>465</v>
      </c>
      <c r="B5145" s="51">
        <v>1995</v>
      </c>
      <c r="C5145" s="42" t="s">
        <v>392</v>
      </c>
      <c r="D5145" s="20">
        <f>LOG(csv!D5145)</f>
        <v>6.2152578193254948</v>
      </c>
      <c r="E5145" s="53">
        <f>LOG(csv!E5145)</f>
        <v>2.8677671654886918</v>
      </c>
      <c r="F5145" s="51">
        <v>100</v>
      </c>
    </row>
    <row r="5146" spans="1:6" ht="30" x14ac:dyDescent="0.25">
      <c r="A5146" s="46" t="s">
        <v>467</v>
      </c>
      <c r="B5146" s="51">
        <v>1995</v>
      </c>
      <c r="C5146" s="20" t="s">
        <v>398</v>
      </c>
      <c r="D5146" s="20">
        <f>LOG(csv!D5146)</f>
        <v>6.6685231730607839</v>
      </c>
      <c r="E5146" s="53">
        <f>LOG(csv!E5146)</f>
        <v>2.7551261116961707</v>
      </c>
      <c r="F5146" s="51">
        <v>100</v>
      </c>
    </row>
    <row r="5147" spans="1:6" ht="20" x14ac:dyDescent="0.25">
      <c r="A5147" s="46" t="s">
        <v>468</v>
      </c>
      <c r="B5147" s="51">
        <v>1995</v>
      </c>
      <c r="C5147" s="20" t="s">
        <v>390</v>
      </c>
      <c r="D5147" s="20">
        <f>LOG(csv!D5147)</f>
        <v>7.9160447241061744</v>
      </c>
      <c r="E5147" s="53">
        <f>LOG(csv!E5147)</f>
        <v>4.5014659626395819</v>
      </c>
      <c r="F5147" s="51">
        <v>100</v>
      </c>
    </row>
    <row r="5148" spans="1:6" ht="30" x14ac:dyDescent="0.25">
      <c r="A5148" s="46" t="s">
        <v>469</v>
      </c>
      <c r="B5148" s="51">
        <v>1995</v>
      </c>
      <c r="C5148" s="20" t="s">
        <v>392</v>
      </c>
      <c r="D5148" s="20">
        <f>LOG(csv!D5148)</f>
        <v>7.3504335620320145</v>
      </c>
      <c r="E5148" s="53">
        <f>LOG(csv!E5148)</f>
        <v>2.5862780804512107</v>
      </c>
      <c r="F5148" s="51">
        <v>100</v>
      </c>
    </row>
    <row r="5149" spans="1:6" ht="20" x14ac:dyDescent="0.25">
      <c r="A5149" s="46" t="s">
        <v>471</v>
      </c>
      <c r="B5149" s="51">
        <v>1995</v>
      </c>
      <c r="C5149" s="20" t="s">
        <v>390</v>
      </c>
      <c r="D5149" s="20">
        <f>LOG(csv!D5149)</f>
        <v>7.028898801887796</v>
      </c>
      <c r="E5149" s="53">
        <f>LOG(csv!E5149)</f>
        <v>4.112582358652995</v>
      </c>
      <c r="F5149" s="51">
        <v>100</v>
      </c>
    </row>
    <row r="5150" spans="1:6" ht="20" x14ac:dyDescent="0.25">
      <c r="A5150" s="46" t="s">
        <v>472</v>
      </c>
      <c r="B5150" s="51">
        <v>1995</v>
      </c>
      <c r="C5150" s="20" t="s">
        <v>413</v>
      </c>
      <c r="D5150" s="20">
        <f>LOG(csv!D5150)</f>
        <v>4.75097869009078</v>
      </c>
      <c r="E5150" s="53">
        <f>LOG(csv!E5150)</f>
        <v>4.3357753473874903</v>
      </c>
      <c r="F5150" s="51">
        <v>100</v>
      </c>
    </row>
    <row r="5151" spans="1:6" ht="30" x14ac:dyDescent="0.25">
      <c r="A5151" s="46" t="s">
        <v>473</v>
      </c>
      <c r="B5151" s="51">
        <v>1995</v>
      </c>
      <c r="C5151" s="20" t="s">
        <v>394</v>
      </c>
      <c r="D5151" s="20">
        <f>LOG(csv!D5151)</f>
        <v>4.9528069677002664</v>
      </c>
      <c r="E5151" s="53">
        <f>LOG(csv!E5151)</f>
        <v>3.4402776862686335</v>
      </c>
      <c r="F5151" s="51">
        <v>100</v>
      </c>
    </row>
    <row r="5152" spans="1:6" ht="30" x14ac:dyDescent="0.25">
      <c r="A5152" s="46" t="s">
        <v>476</v>
      </c>
      <c r="B5152" s="51">
        <v>1995</v>
      </c>
      <c r="C5152" s="20" t="s">
        <v>394</v>
      </c>
      <c r="D5152" s="20">
        <f>LOG(csv!D5152)</f>
        <v>7.0896771352818284</v>
      </c>
      <c r="E5152" s="53">
        <f>LOG(csv!E5152)</f>
        <v>3.1507938336141468</v>
      </c>
      <c r="F5152" s="51">
        <v>100</v>
      </c>
    </row>
    <row r="5153" spans="1:6" ht="30" x14ac:dyDescent="0.25">
      <c r="A5153" s="46" t="s">
        <v>478</v>
      </c>
      <c r="B5153" s="51">
        <v>1995</v>
      </c>
      <c r="C5153" s="20" t="s">
        <v>392</v>
      </c>
      <c r="D5153" s="20">
        <f>LOG(csv!D5153)</f>
        <v>6.9863337267174916</v>
      </c>
      <c r="E5153" s="53">
        <f>LOG(csv!E5153)</f>
        <v>2.6718777996969054</v>
      </c>
      <c r="F5153" s="51">
        <v>100</v>
      </c>
    </row>
    <row r="5154" spans="1:6" ht="30" x14ac:dyDescent="0.25">
      <c r="A5154" s="46" t="s">
        <v>479</v>
      </c>
      <c r="B5154" s="51">
        <v>1995</v>
      </c>
      <c r="C5154" s="20" t="s">
        <v>392</v>
      </c>
      <c r="D5154" s="20">
        <f>LOG(csv!D5154)</f>
        <v>6.1589739943732384</v>
      </c>
      <c r="E5154" s="53">
        <f>LOG(csv!E5154)</f>
        <v>2.3325724847300449</v>
      </c>
      <c r="F5154" s="51">
        <v>100</v>
      </c>
    </row>
    <row r="5155" spans="1:6" ht="30" x14ac:dyDescent="0.25">
      <c r="A5155" s="46" t="s">
        <v>480</v>
      </c>
      <c r="B5155" s="51">
        <v>1995</v>
      </c>
      <c r="C5155" s="20" t="s">
        <v>394</v>
      </c>
      <c r="D5155" s="20">
        <f>LOG(csv!D5155)</f>
        <v>5.8849340668927361</v>
      </c>
      <c r="E5155" s="53">
        <f>LOG(csv!E5155)</f>
        <v>2.9321775468874964</v>
      </c>
      <c r="F5155" s="51">
        <v>100</v>
      </c>
    </row>
    <row r="5156" spans="1:6" ht="30" x14ac:dyDescent="0.25">
      <c r="A5156" s="46" t="s">
        <v>481</v>
      </c>
      <c r="B5156" s="51">
        <v>1995</v>
      </c>
      <c r="C5156" s="20" t="s">
        <v>394</v>
      </c>
      <c r="D5156" s="20">
        <f>LOG(csv!D5156)</f>
        <v>6.9195228332867371</v>
      </c>
      <c r="E5156" s="53">
        <f>LOG(csv!E5156)</f>
        <v>2.5560231958121009</v>
      </c>
      <c r="F5156" s="51">
        <v>100</v>
      </c>
    </row>
    <row r="5157" spans="1:6" ht="30" x14ac:dyDescent="0.25">
      <c r="A5157" s="46" t="s">
        <v>482</v>
      </c>
      <c r="B5157" s="51">
        <v>1995</v>
      </c>
      <c r="C5157" s="20" t="s">
        <v>394</v>
      </c>
      <c r="D5157" s="20">
        <f>LOG(csv!D5157)</f>
        <v>6.8648963168362087</v>
      </c>
      <c r="E5157" s="53">
        <f>LOG(csv!E5157)</f>
        <v>2.8447936666657974</v>
      </c>
      <c r="F5157" s="51">
        <v>100</v>
      </c>
    </row>
    <row r="5158" spans="1:6" ht="20" x14ac:dyDescent="0.25">
      <c r="A5158" s="46" t="s">
        <v>484</v>
      </c>
      <c r="B5158" s="51">
        <v>1995</v>
      </c>
      <c r="C5158" s="20" t="s">
        <v>384</v>
      </c>
      <c r="D5158" s="20">
        <f>LOG(csv!D5158)</f>
        <v>6.9991885883938139</v>
      </c>
      <c r="E5158" s="53">
        <f>LOG(csv!E5158)</f>
        <v>3.6505758575255851</v>
      </c>
      <c r="F5158" s="51">
        <v>100</v>
      </c>
    </row>
    <row r="5159" spans="1:6" ht="20" x14ac:dyDescent="0.25">
      <c r="A5159" s="46" t="s">
        <v>485</v>
      </c>
      <c r="B5159" s="51">
        <v>1995</v>
      </c>
      <c r="C5159" s="20" t="s">
        <v>390</v>
      </c>
      <c r="D5159" s="20">
        <f>LOG(csv!D5159)</f>
        <v>5.4762343890657332</v>
      </c>
      <c r="E5159" s="53">
        <f>LOG(csv!E5159)</f>
        <v>4.4289607430957139</v>
      </c>
      <c r="F5159" s="51">
        <v>100</v>
      </c>
    </row>
    <row r="5160" spans="1:6" ht="30" x14ac:dyDescent="0.25">
      <c r="A5160" s="46" t="s">
        <v>486</v>
      </c>
      <c r="B5160" s="51">
        <v>1995</v>
      </c>
      <c r="C5160" s="20" t="s">
        <v>382</v>
      </c>
      <c r="D5160" s="20">
        <f>LOG(csv!D5160)</f>
        <v>9.0395537035788465</v>
      </c>
      <c r="E5160" s="53">
        <f>LOG(csv!E5160)</f>
        <v>2.5815258012615221</v>
      </c>
      <c r="F5160" s="51">
        <v>100</v>
      </c>
    </row>
    <row r="5161" spans="1:6" ht="30" x14ac:dyDescent="0.25">
      <c r="A5161" s="46" t="s">
        <v>487</v>
      </c>
      <c r="B5161" s="51">
        <v>1995</v>
      </c>
      <c r="C5161" s="20" t="s">
        <v>382</v>
      </c>
      <c r="D5161" s="20">
        <f>LOG(csv!D5161)</f>
        <v>8.3899678827424644</v>
      </c>
      <c r="E5161" s="53">
        <f>LOG(csv!E5161)</f>
        <v>3.0112618580461645</v>
      </c>
      <c r="F5161" s="51">
        <v>100</v>
      </c>
    </row>
    <row r="5162" spans="1:6" ht="30" x14ac:dyDescent="0.25">
      <c r="A5162" s="49" t="s">
        <v>488</v>
      </c>
      <c r="B5162" s="51">
        <v>1995</v>
      </c>
      <c r="C5162" s="20" t="s">
        <v>382</v>
      </c>
      <c r="D5162" s="20">
        <f>LOG(csv!D5162)</f>
        <v>7.8368836088612825</v>
      </c>
      <c r="E5162" s="53">
        <f>LOG(csv!E5162)</f>
        <v>3.203712157001446</v>
      </c>
      <c r="F5162" s="51">
        <v>100</v>
      </c>
    </row>
    <row r="5163" spans="1:6" x14ac:dyDescent="0.25">
      <c r="A5163" s="46" t="s">
        <v>489</v>
      </c>
      <c r="B5163" s="51">
        <v>1995</v>
      </c>
      <c r="C5163" s="20" t="s">
        <v>405</v>
      </c>
      <c r="D5163" s="20">
        <f>LOG(csv!D5163)</f>
        <v>7.4278654317290203</v>
      </c>
      <c r="E5163" s="53">
        <f>LOG(csv!E5163)</f>
        <v>3.8520649748960212</v>
      </c>
      <c r="F5163" s="51">
        <v>100</v>
      </c>
    </row>
    <row r="5164" spans="1:6" ht="20" x14ac:dyDescent="0.25">
      <c r="A5164" s="46" t="s">
        <v>490</v>
      </c>
      <c r="B5164" s="51">
        <v>1995</v>
      </c>
      <c r="C5164" s="20" t="s">
        <v>390</v>
      </c>
      <c r="D5164" s="20">
        <f>LOG(csv!D5164)</f>
        <v>6.6087650436997905</v>
      </c>
      <c r="E5164" s="53">
        <f>LOG(csv!E5164)</f>
        <v>4.2828481651434789</v>
      </c>
      <c r="F5164" s="51">
        <v>100</v>
      </c>
    </row>
    <row r="5165" spans="1:6" ht="20" x14ac:dyDescent="0.25">
      <c r="A5165" s="46" t="s">
        <v>491</v>
      </c>
      <c r="B5165" s="51">
        <v>1995</v>
      </c>
      <c r="C5165" s="20" t="s">
        <v>390</v>
      </c>
      <c r="D5165" s="20">
        <f>LOG(csv!D5165)</f>
        <v>4.8776074365108668</v>
      </c>
      <c r="E5165" s="53">
        <f>LOG(csv!E5165)</f>
        <v>4.1028686419707983</v>
      </c>
      <c r="F5165" s="51">
        <v>100</v>
      </c>
    </row>
    <row r="5166" spans="1:6" x14ac:dyDescent="0.25">
      <c r="A5166" s="46" t="s">
        <v>492</v>
      </c>
      <c r="B5166" s="51">
        <v>1995</v>
      </c>
      <c r="C5166" s="20" t="s">
        <v>405</v>
      </c>
      <c r="D5166" s="20">
        <f>LOG(csv!D5166)</f>
        <v>6.8029184887871788</v>
      </c>
      <c r="E5166" s="53">
        <f>LOG(csv!E5166)</f>
        <v>4.2559628600090136</v>
      </c>
      <c r="F5166" s="51">
        <v>100</v>
      </c>
    </row>
    <row r="5167" spans="1:6" ht="20" x14ac:dyDescent="0.25">
      <c r="A5167" s="46" t="s">
        <v>493</v>
      </c>
      <c r="B5167" s="51">
        <v>1995</v>
      </c>
      <c r="C5167" s="20" t="s">
        <v>390</v>
      </c>
      <c r="D5167" s="20">
        <f>LOG(csv!D5167)</f>
        <v>7.764426538221187</v>
      </c>
      <c r="E5167" s="53">
        <f>LOG(csv!E5167)</f>
        <v>4.3137910782881299</v>
      </c>
      <c r="F5167" s="51">
        <v>100</v>
      </c>
    </row>
    <row r="5168" spans="1:6" ht="30" x14ac:dyDescent="0.25">
      <c r="A5168" s="46" t="s">
        <v>494</v>
      </c>
      <c r="B5168" s="51">
        <v>1995</v>
      </c>
      <c r="C5168" s="20" t="s">
        <v>394</v>
      </c>
      <c r="D5168" s="20">
        <f>LOG(csv!D5168)</f>
        <v>6.4406137873311957</v>
      </c>
      <c r="E5168" s="53">
        <f>LOG(csv!E5168)</f>
        <v>3.3674224468628462</v>
      </c>
      <c r="F5168" s="51">
        <v>100</v>
      </c>
    </row>
    <row r="5169" spans="1:6" ht="30" x14ac:dyDescent="0.25">
      <c r="A5169" s="46" t="s">
        <v>495</v>
      </c>
      <c r="B5169" s="51">
        <v>1995</v>
      </c>
      <c r="C5169" s="20" t="s">
        <v>382</v>
      </c>
      <c r="D5169" s="20">
        <f>LOG(csv!D5169)</f>
        <v>8.1053862177305422</v>
      </c>
      <c r="E5169" s="53">
        <f>LOG(csv!E5169)</f>
        <v>4.6286143632553829</v>
      </c>
      <c r="F5169" s="51">
        <v>100</v>
      </c>
    </row>
    <row r="5170" spans="1:6" x14ac:dyDescent="0.25">
      <c r="A5170" s="46" t="s">
        <v>497</v>
      </c>
      <c r="B5170" s="51">
        <v>1995</v>
      </c>
      <c r="C5170" s="20" t="s">
        <v>405</v>
      </c>
      <c r="D5170" s="20">
        <f>LOG(csv!D5170)</f>
        <v>6.7713493252181758</v>
      </c>
      <c r="E5170" s="53">
        <f>LOG(csv!E5170)</f>
        <v>3.1923506310818914</v>
      </c>
      <c r="F5170" s="51">
        <v>100</v>
      </c>
    </row>
    <row r="5171" spans="1:6" ht="30" x14ac:dyDescent="0.25">
      <c r="A5171" s="46" t="s">
        <v>498</v>
      </c>
      <c r="B5171" s="51">
        <v>1995</v>
      </c>
      <c r="C5171" s="20" t="s">
        <v>398</v>
      </c>
      <c r="D5171" s="20">
        <f>LOG(csv!D5171)</f>
        <v>7.1827923984954296</v>
      </c>
      <c r="E5171" s="53">
        <f>LOG(csv!E5171)</f>
        <v>3.1099964596564673</v>
      </c>
      <c r="F5171" s="51">
        <v>100</v>
      </c>
    </row>
    <row r="5172" spans="1:6" ht="30" x14ac:dyDescent="0.25">
      <c r="A5172" s="46" t="s">
        <v>499</v>
      </c>
      <c r="B5172" s="51">
        <v>1995</v>
      </c>
      <c r="C5172" s="20" t="s">
        <v>392</v>
      </c>
      <c r="D5172" s="20">
        <f>LOG(csv!D5172)</f>
        <v>7.540427298930175</v>
      </c>
      <c r="E5172" s="53">
        <f>LOG(csv!E5172)</f>
        <v>2.5191492820423238</v>
      </c>
      <c r="F5172" s="51">
        <v>100</v>
      </c>
    </row>
    <row r="5173" spans="1:6" x14ac:dyDescent="0.25">
      <c r="A5173" s="46" t="s">
        <v>500</v>
      </c>
      <c r="B5173" s="51">
        <v>1995</v>
      </c>
      <c r="C5173" s="20" t="s">
        <v>388</v>
      </c>
      <c r="D5173" s="20">
        <f>LOG(csv!D5173)</f>
        <v>5.0229724449769266</v>
      </c>
      <c r="E5173" s="53">
        <f>LOG(csv!E5173)</f>
        <v>2.8699304946305002</v>
      </c>
      <c r="F5173" s="51">
        <v>100</v>
      </c>
    </row>
    <row r="5174" spans="1:6" x14ac:dyDescent="0.25">
      <c r="A5174" s="46" t="s">
        <v>503</v>
      </c>
      <c r="B5174" s="51">
        <v>1995</v>
      </c>
      <c r="C5174" s="20" t="s">
        <v>405</v>
      </c>
      <c r="D5174" s="20">
        <f>LOG(csv!D5174)</f>
        <v>6.3835268771131224</v>
      </c>
      <c r="E5174" s="53">
        <f>LOG(csv!E5174)</f>
        <v>4.2203792809504597</v>
      </c>
      <c r="F5174" s="51">
        <v>100</v>
      </c>
    </row>
    <row r="5175" spans="1:6" ht="30" x14ac:dyDescent="0.25">
      <c r="A5175" s="46" t="s">
        <v>504</v>
      </c>
      <c r="B5175" s="51">
        <v>1995</v>
      </c>
      <c r="C5175" s="20" t="s">
        <v>398</v>
      </c>
      <c r="D5175" s="20">
        <f>LOG(csv!D5175)</f>
        <v>6.7171625307696985</v>
      </c>
      <c r="E5175" s="53">
        <f>LOG(csv!E5175)</f>
        <v>2.5613715405393176</v>
      </c>
      <c r="F5175" s="51">
        <v>100</v>
      </c>
    </row>
    <row r="5176" spans="1:6" ht="30" x14ac:dyDescent="0.25">
      <c r="A5176" s="48" t="s">
        <v>505</v>
      </c>
      <c r="B5176" s="51">
        <v>1995</v>
      </c>
      <c r="C5176" s="20" t="s">
        <v>382</v>
      </c>
      <c r="D5176" s="20">
        <f>LOG(csv!D5176)</f>
        <v>6.8040358574552471</v>
      </c>
      <c r="E5176" s="53">
        <f>LOG(csv!E5176)</f>
        <v>2.5599470974816829</v>
      </c>
      <c r="F5176" s="51">
        <v>100</v>
      </c>
    </row>
    <row r="5177" spans="1:6" x14ac:dyDescent="0.25">
      <c r="A5177" s="46" t="s">
        <v>506</v>
      </c>
      <c r="B5177" s="51">
        <v>1995</v>
      </c>
      <c r="C5177" s="20" t="s">
        <v>456</v>
      </c>
      <c r="D5177" s="20">
        <f>LOG(csv!D5177)</f>
        <v>6.3569308098981185</v>
      </c>
      <c r="E5177" s="53">
        <f>LOG(csv!E5177)</f>
        <v>3.3669699674693598</v>
      </c>
      <c r="F5177" s="51">
        <v>100</v>
      </c>
    </row>
    <row r="5178" spans="1:6" x14ac:dyDescent="0.25">
      <c r="A5178" s="46" t="s">
        <v>507</v>
      </c>
      <c r="B5178" s="51">
        <v>1995</v>
      </c>
      <c r="C5178" s="20" t="s">
        <v>405</v>
      </c>
      <c r="D5178" s="20">
        <f>LOG(csv!D5178)</f>
        <v>6.5881652215932016</v>
      </c>
      <c r="E5178" s="53">
        <f>LOG(csv!E5178)</f>
        <v>3.586952435551424</v>
      </c>
      <c r="F5178" s="51">
        <v>100</v>
      </c>
    </row>
    <row r="5179" spans="1:6" ht="30" x14ac:dyDescent="0.25">
      <c r="A5179" s="46" t="s">
        <v>508</v>
      </c>
      <c r="B5179" s="51">
        <v>1995</v>
      </c>
      <c r="C5179" s="20" t="s">
        <v>392</v>
      </c>
      <c r="D5179" s="20">
        <f>LOG(csv!D5179)</f>
        <v>6.3058522391426113</v>
      </c>
      <c r="E5179" s="53">
        <f>LOG(csv!E5179)</f>
        <v>2.6900519146508644</v>
      </c>
      <c r="F5179" s="51">
        <v>100</v>
      </c>
    </row>
    <row r="5180" spans="1:6" ht="30" x14ac:dyDescent="0.25">
      <c r="A5180" s="46" t="s">
        <v>509</v>
      </c>
      <c r="B5180" s="51">
        <v>1995</v>
      </c>
      <c r="C5180" s="20" t="s">
        <v>392</v>
      </c>
      <c r="D5180" s="20">
        <f>LOG(csv!D5180)</f>
        <v>6.483159780781012</v>
      </c>
      <c r="E5180" s="53">
        <f>LOG(csv!E5180)</f>
        <v>1.8116430266081718</v>
      </c>
      <c r="F5180" s="51">
        <v>100</v>
      </c>
    </row>
    <row r="5181" spans="1:6" ht="20" x14ac:dyDescent="0.25">
      <c r="A5181" s="46" t="s">
        <v>510</v>
      </c>
      <c r="B5181" s="51">
        <v>1995</v>
      </c>
      <c r="C5181" s="20" t="s">
        <v>386</v>
      </c>
      <c r="D5181" s="20">
        <f>LOG(csv!D5181)</f>
        <v>6.7709075094586062</v>
      </c>
      <c r="E5181" s="53">
        <f>LOG(csv!E5181)</f>
        <v>3.7190313055507374</v>
      </c>
      <c r="F5181" s="51">
        <v>100</v>
      </c>
    </row>
    <row r="5182" spans="1:6" ht="20" x14ac:dyDescent="0.25">
      <c r="A5182" s="46" t="s">
        <v>511</v>
      </c>
      <c r="B5182" s="51">
        <v>1995</v>
      </c>
      <c r="C5182" s="20" t="s">
        <v>390</v>
      </c>
      <c r="D5182" s="20">
        <f>LOG(csv!D5182)</f>
        <v>4.531312831516094</v>
      </c>
      <c r="E5182" s="53">
        <f>LOG(csv!E5182)</f>
        <v>4.896326744101879</v>
      </c>
      <c r="F5182" s="51">
        <v>100</v>
      </c>
    </row>
    <row r="5183" spans="1:6" x14ac:dyDescent="0.25">
      <c r="A5183" s="46" t="s">
        <v>512</v>
      </c>
      <c r="B5183" s="51">
        <v>1995</v>
      </c>
      <c r="C5183" s="20" t="s">
        <v>456</v>
      </c>
      <c r="D5183" s="20">
        <f>LOG(csv!D5183)</f>
        <v>6.5545989008936587</v>
      </c>
      <c r="E5183" s="53">
        <f>LOG(csv!E5183)</f>
        <v>3.3362187236106058</v>
      </c>
      <c r="F5183" s="51">
        <v>100</v>
      </c>
    </row>
    <row r="5184" spans="1:6" ht="20" x14ac:dyDescent="0.25">
      <c r="A5184" s="46" t="s">
        <v>513</v>
      </c>
      <c r="B5184" s="51">
        <v>1995</v>
      </c>
      <c r="C5184" s="20" t="s">
        <v>390</v>
      </c>
      <c r="D5184" s="20">
        <f>LOG(csv!D5184)</f>
        <v>5.6761565811802148</v>
      </c>
      <c r="E5184" s="53">
        <f>LOG(csv!E5184)</f>
        <v>4.7271982443230698</v>
      </c>
      <c r="F5184" s="51">
        <v>100</v>
      </c>
    </row>
    <row r="5185" spans="1:6" ht="30" x14ac:dyDescent="0.25">
      <c r="A5185" s="46" t="s">
        <v>516</v>
      </c>
      <c r="B5185" s="51">
        <v>1995</v>
      </c>
      <c r="C5185" s="20" t="s">
        <v>392</v>
      </c>
      <c r="D5185" s="20">
        <f>LOG(csv!D5185)</f>
        <v>7.2694071362601118</v>
      </c>
      <c r="E5185" s="53">
        <f>LOG(csv!E5185)</f>
        <v>2.3708696678872307</v>
      </c>
      <c r="F5185" s="51">
        <v>100</v>
      </c>
    </row>
    <row r="5186" spans="1:6" ht="30" x14ac:dyDescent="0.25">
      <c r="A5186" s="46" t="s">
        <v>517</v>
      </c>
      <c r="B5186" s="51">
        <v>1995</v>
      </c>
      <c r="C5186" s="20" t="s">
        <v>392</v>
      </c>
      <c r="D5186" s="20">
        <f>LOG(csv!D5186)</f>
        <v>7.1144083329124337</v>
      </c>
      <c r="E5186" s="53">
        <f>LOG(csv!E5186)</f>
        <v>2.153101731446847</v>
      </c>
      <c r="F5186" s="51">
        <v>100</v>
      </c>
    </row>
    <row r="5187" spans="1:6" ht="30" x14ac:dyDescent="0.25">
      <c r="A5187" s="46" t="s">
        <v>518</v>
      </c>
      <c r="B5187" s="51">
        <v>1995</v>
      </c>
      <c r="C5187" s="20" t="s">
        <v>382</v>
      </c>
      <c r="D5187" s="20">
        <f>LOG(csv!D5187)</f>
        <v>7.3871380405554348</v>
      </c>
      <c r="E5187" s="53">
        <f>LOG(csv!E5187)</f>
        <v>3.6314454503789744</v>
      </c>
      <c r="F5187" s="51">
        <v>100</v>
      </c>
    </row>
    <row r="5188" spans="1:6" ht="30" x14ac:dyDescent="0.25">
      <c r="A5188" s="46" t="s">
        <v>519</v>
      </c>
      <c r="B5188" s="51">
        <v>1995</v>
      </c>
      <c r="C5188" s="20" t="s">
        <v>382</v>
      </c>
      <c r="D5188" s="20">
        <f>LOG(csv!D5188)</f>
        <v>5.5551041263419521</v>
      </c>
      <c r="E5188" s="53">
        <f>LOG(csv!E5188)</f>
        <v>3.1944206934559558</v>
      </c>
      <c r="F5188" s="51">
        <v>100</v>
      </c>
    </row>
    <row r="5189" spans="1:6" ht="30" x14ac:dyDescent="0.25">
      <c r="A5189" s="46" t="s">
        <v>520</v>
      </c>
      <c r="B5189" s="51">
        <v>1995</v>
      </c>
      <c r="C5189" s="20" t="s">
        <v>392</v>
      </c>
      <c r="D5189" s="20">
        <f>LOG(csv!D5189)</f>
        <v>7.068810091704389</v>
      </c>
      <c r="E5189" s="53">
        <f>LOG(csv!E5189)</f>
        <v>2.4482900478099565</v>
      </c>
      <c r="F5189" s="51">
        <v>100</v>
      </c>
    </row>
    <row r="5190" spans="1:6" ht="20" x14ac:dyDescent="0.25">
      <c r="A5190" s="46" t="s">
        <v>521</v>
      </c>
      <c r="B5190" s="51">
        <v>1995</v>
      </c>
      <c r="C5190" s="20" t="s">
        <v>390</v>
      </c>
      <c r="D5190" s="20">
        <f>LOG(csv!D5190)</f>
        <v>5.6022922767449703</v>
      </c>
      <c r="E5190" s="53">
        <f>LOG(csv!E5190)</f>
        <v>3.9875546360057696</v>
      </c>
      <c r="F5190" s="51">
        <v>100</v>
      </c>
    </row>
    <row r="5191" spans="1:6" ht="20" x14ac:dyDescent="0.25">
      <c r="A5191" s="46" t="s">
        <v>522</v>
      </c>
      <c r="B5191" s="51">
        <v>1995</v>
      </c>
      <c r="C5191" s="20" t="s">
        <v>388</v>
      </c>
      <c r="D5191" s="20">
        <f>LOG(csv!D5191)</f>
        <v>4.7811950965511025</v>
      </c>
      <c r="E5191" s="53">
        <f>LOG(csv!E5191)</f>
        <v>3.3722723924259785</v>
      </c>
      <c r="F5191" s="51">
        <v>100</v>
      </c>
    </row>
    <row r="5192" spans="1:6" ht="30" x14ac:dyDescent="0.25">
      <c r="A5192" s="46" t="s">
        <v>524</v>
      </c>
      <c r="B5192" s="51">
        <v>1995</v>
      </c>
      <c r="C5192" s="20" t="s">
        <v>392</v>
      </c>
      <c r="D5192" s="20">
        <f>LOG(csv!D5192)</f>
        <v>6.5020702510154278</v>
      </c>
      <c r="E5192" s="53">
        <f>LOG(csv!E5192)</f>
        <v>2.7827529689332158</v>
      </c>
      <c r="F5192" s="51">
        <v>100</v>
      </c>
    </row>
    <row r="5193" spans="1:6" ht="30" x14ac:dyDescent="0.25">
      <c r="A5193" s="46" t="s">
        <v>525</v>
      </c>
      <c r="B5193" s="51">
        <v>1995</v>
      </c>
      <c r="C5193" s="20" t="s">
        <v>392</v>
      </c>
      <c r="D5193" s="20">
        <f>LOG(csv!D5193)</f>
        <v>6.0937112350178584</v>
      </c>
      <c r="E5193" s="53">
        <f>LOG(csv!E5193)</f>
        <v>3.5562484217055554</v>
      </c>
      <c r="F5193" s="51">
        <v>100</v>
      </c>
    </row>
    <row r="5194" spans="1:6" ht="30" x14ac:dyDescent="0.25">
      <c r="A5194" s="46" t="s">
        <v>527</v>
      </c>
      <c r="B5194" s="51">
        <v>1995</v>
      </c>
      <c r="C5194" s="20" t="s">
        <v>394</v>
      </c>
      <c r="D5194" s="20">
        <f>LOG(csv!D5194)</f>
        <v>8.0312044999546384</v>
      </c>
      <c r="E5194" s="53">
        <f>LOG(csv!E5194)</f>
        <v>3.5612008089999216</v>
      </c>
      <c r="F5194" s="51">
        <v>100</v>
      </c>
    </row>
    <row r="5195" spans="1:6" ht="14.5" x14ac:dyDescent="0.25">
      <c r="A5195" s="47" t="s">
        <v>528</v>
      </c>
      <c r="B5195" s="51">
        <v>1995</v>
      </c>
      <c r="C5195" s="20" t="s">
        <v>388</v>
      </c>
      <c r="D5195" s="20">
        <f>LOG(csv!D5195)</f>
        <v>5.0334398401698985</v>
      </c>
      <c r="E5195" s="53">
        <f>LOG(csv!E5195)</f>
        <v>3.3149209561272657</v>
      </c>
      <c r="F5195" s="51">
        <v>100</v>
      </c>
    </row>
    <row r="5196" spans="1:6" ht="20" x14ac:dyDescent="0.25">
      <c r="A5196" s="46" t="s">
        <v>530</v>
      </c>
      <c r="B5196" s="51">
        <v>1995</v>
      </c>
      <c r="C5196" s="20" t="s">
        <v>390</v>
      </c>
      <c r="D5196" s="20">
        <f>LOG(csv!D5196)</f>
        <v>4.5124575861973435</v>
      </c>
      <c r="E5196" s="53">
        <f>LOG(csv!E5196)</f>
        <v>5.0084435510271508</v>
      </c>
      <c r="F5196" s="51">
        <v>100</v>
      </c>
    </row>
    <row r="5197" spans="1:6" ht="30" x14ac:dyDescent="0.25">
      <c r="A5197" s="46" t="s">
        <v>531</v>
      </c>
      <c r="B5197" s="51">
        <v>1995</v>
      </c>
      <c r="C5197" s="20" t="s">
        <v>382</v>
      </c>
      <c r="D5197" s="20">
        <f>LOG(csv!D5197)</f>
        <v>6.4521275986352595</v>
      </c>
      <c r="E5197" s="53">
        <f>LOG(csv!E5197)</f>
        <v>2.8006587744577836</v>
      </c>
      <c r="F5197" s="51">
        <v>100</v>
      </c>
    </row>
    <row r="5198" spans="1:6" ht="20" x14ac:dyDescent="0.35">
      <c r="A5198" s="46" t="s">
        <v>622</v>
      </c>
      <c r="B5198" s="51">
        <v>1995</v>
      </c>
      <c r="C5198" s="42" t="s">
        <v>384</v>
      </c>
      <c r="D5198" s="20">
        <f>LOG(csv!D5198)</f>
        <v>5.7939013879034285</v>
      </c>
      <c r="E5198" s="53">
        <f>LOG(csv!E5198)</f>
        <v>3.2365836296793202</v>
      </c>
      <c r="F5198" s="51">
        <v>100</v>
      </c>
    </row>
    <row r="5199" spans="1:6" ht="20" x14ac:dyDescent="0.25">
      <c r="A5199" s="46" t="s">
        <v>533</v>
      </c>
      <c r="B5199" s="51">
        <v>1995</v>
      </c>
      <c r="C5199" s="20" t="s">
        <v>386</v>
      </c>
      <c r="D5199" s="20">
        <f>LOG(csv!D5199)</f>
        <v>7.5216774641613542</v>
      </c>
      <c r="E5199" s="53">
        <f>LOG(csv!E5199)</f>
        <v>3.1534104530931653</v>
      </c>
      <c r="F5199" s="51">
        <v>100</v>
      </c>
    </row>
    <row r="5200" spans="1:6" ht="30" x14ac:dyDescent="0.25">
      <c r="A5200" s="46" t="s">
        <v>534</v>
      </c>
      <c r="B5200" s="51">
        <v>1995</v>
      </c>
      <c r="C5200" s="20" t="s">
        <v>392</v>
      </c>
      <c r="D5200" s="20">
        <f>LOG(csv!D5200)</f>
        <v>7.2941686214737622</v>
      </c>
      <c r="E5200" s="53">
        <f>LOG(csv!E5200)</f>
        <v>2.1999452765660203</v>
      </c>
      <c r="F5200" s="51">
        <v>100</v>
      </c>
    </row>
    <row r="5201" spans="1:6" ht="30" x14ac:dyDescent="0.25">
      <c r="A5201" s="46" t="s">
        <v>535</v>
      </c>
      <c r="B5201" s="51">
        <v>1995</v>
      </c>
      <c r="C5201" s="20" t="s">
        <v>392</v>
      </c>
      <c r="D5201" s="20">
        <f>LOG(csv!D5201)</f>
        <v>6.3105121238468662</v>
      </c>
      <c r="E5201" s="53">
        <f>LOG(csv!E5201)</f>
        <v>3.3771776087113423</v>
      </c>
      <c r="F5201" s="51">
        <v>100</v>
      </c>
    </row>
    <row r="5202" spans="1:6" ht="30" x14ac:dyDescent="0.25">
      <c r="A5202" s="46" t="s">
        <v>537</v>
      </c>
      <c r="B5202" s="51">
        <v>1995</v>
      </c>
      <c r="C5202" s="20" t="s">
        <v>382</v>
      </c>
      <c r="D5202" s="20">
        <f>LOG(csv!D5202)</f>
        <v>7.4515891473637152</v>
      </c>
      <c r="E5202" s="53">
        <f>LOG(csv!E5202)</f>
        <v>2.3133325193906975</v>
      </c>
      <c r="F5202" s="51">
        <v>100</v>
      </c>
    </row>
    <row r="5203" spans="1:6" ht="20" x14ac:dyDescent="0.25">
      <c r="A5203" s="46" t="s">
        <v>538</v>
      </c>
      <c r="B5203" s="51">
        <v>1995</v>
      </c>
      <c r="C5203" s="20" t="s">
        <v>390</v>
      </c>
      <c r="D5203" s="20">
        <f>LOG(csv!D5203)</f>
        <v>7.217259132062436</v>
      </c>
      <c r="E5203" s="53">
        <f>LOG(csv!E5203)</f>
        <v>4.4606680645449002</v>
      </c>
      <c r="F5203" s="51">
        <v>100</v>
      </c>
    </row>
    <row r="5204" spans="1:6" ht="20" x14ac:dyDescent="0.25">
      <c r="A5204" s="46" t="s">
        <v>540</v>
      </c>
      <c r="B5204" s="51">
        <v>1995</v>
      </c>
      <c r="C5204" s="20" t="s">
        <v>388</v>
      </c>
      <c r="D5204" s="20">
        <f>LOG(csv!D5204)</f>
        <v>5.340931678691331</v>
      </c>
      <c r="E5204" s="53">
        <f>LOG(csv!E5204)</f>
        <v>4.2723303525814069</v>
      </c>
      <c r="F5204" s="51">
        <v>100</v>
      </c>
    </row>
    <row r="5205" spans="1:6" ht="20" x14ac:dyDescent="0.25">
      <c r="A5205" s="46" t="s">
        <v>541</v>
      </c>
      <c r="B5205" s="51">
        <v>1995</v>
      </c>
      <c r="C5205" s="20" t="s">
        <v>388</v>
      </c>
      <c r="D5205" s="20">
        <f>LOG(csv!D5205)</f>
        <v>6.6102490919642483</v>
      </c>
      <c r="E5205" s="53">
        <f>LOG(csv!E5205)</f>
        <v>4.2405597356189295</v>
      </c>
      <c r="F5205" s="51">
        <v>100</v>
      </c>
    </row>
    <row r="5206" spans="1:6" ht="30" x14ac:dyDescent="0.25">
      <c r="A5206" s="46" t="s">
        <v>542</v>
      </c>
      <c r="B5206" s="51">
        <v>1995</v>
      </c>
      <c r="C5206" s="20" t="s">
        <v>394</v>
      </c>
      <c r="D5206" s="20">
        <f>LOG(csv!D5206)</f>
        <v>6.7458652532238945</v>
      </c>
      <c r="E5206" s="53">
        <f>LOG(csv!E5206)</f>
        <v>2.9531387818513628</v>
      </c>
      <c r="F5206" s="51">
        <v>100</v>
      </c>
    </row>
    <row r="5207" spans="1:6" ht="30" x14ac:dyDescent="0.25">
      <c r="A5207" s="46" t="s">
        <v>543</v>
      </c>
      <c r="B5207" s="51">
        <v>1995</v>
      </c>
      <c r="C5207" s="20" t="s">
        <v>392</v>
      </c>
      <c r="D5207" s="20">
        <f>LOG(csv!D5207)</f>
        <v>7.0977809939028047</v>
      </c>
      <c r="E5207" s="53">
        <f>LOG(csv!E5207)</f>
        <v>2.3029788342571247</v>
      </c>
      <c r="F5207" s="51">
        <v>100</v>
      </c>
    </row>
    <row r="5208" spans="1:6" ht="30" x14ac:dyDescent="0.25">
      <c r="A5208" s="46" t="s">
        <v>544</v>
      </c>
      <c r="B5208" s="51">
        <v>1995</v>
      </c>
      <c r="C5208" s="20" t="s">
        <v>392</v>
      </c>
      <c r="D5208" s="20">
        <f>LOG(csv!D5208)</f>
        <v>8.1201121854275922</v>
      </c>
      <c r="E5208" s="53">
        <f>LOG(csv!E5208)</f>
        <v>2.4204311314950711</v>
      </c>
      <c r="F5208" s="51">
        <v>100</v>
      </c>
    </row>
    <row r="5209" spans="1:6" ht="20" x14ac:dyDescent="0.25">
      <c r="A5209" s="46" t="s">
        <v>546</v>
      </c>
      <c r="B5209" s="51">
        <v>1995</v>
      </c>
      <c r="C5209" s="20" t="s">
        <v>390</v>
      </c>
      <c r="D5209" s="20">
        <f>LOG(csv!D5209)</f>
        <v>6.6637781682977844</v>
      </c>
      <c r="E5209" s="53">
        <f>LOG(csv!E5209)</f>
        <v>4.5425166743503329</v>
      </c>
      <c r="F5209" s="51">
        <v>100</v>
      </c>
    </row>
    <row r="5210" spans="1:6" x14ac:dyDescent="0.25">
      <c r="A5210" s="46" t="s">
        <v>547</v>
      </c>
      <c r="B5210" s="51">
        <v>1995</v>
      </c>
      <c r="C5210" s="20" t="s">
        <v>405</v>
      </c>
      <c r="D5210" s="20">
        <f>LOG(csv!D5210)</f>
        <v>6.4916738533633191</v>
      </c>
      <c r="E5210" s="53">
        <f>LOG(csv!E5210)</f>
        <v>3.7991473233277282</v>
      </c>
      <c r="F5210" s="51">
        <v>100</v>
      </c>
    </row>
    <row r="5211" spans="1:6" ht="30" x14ac:dyDescent="0.25">
      <c r="A5211" s="46" t="s">
        <v>548</v>
      </c>
      <c r="B5211" s="51">
        <v>1995</v>
      </c>
      <c r="C5211" s="20" t="s">
        <v>382</v>
      </c>
      <c r="D5211" s="20">
        <f>LOG(csv!D5211)</f>
        <v>8.2195938511343822</v>
      </c>
      <c r="E5211" s="53">
        <f>LOG(csv!E5211)</f>
        <v>2.6942411251441101</v>
      </c>
      <c r="F5211" s="51">
        <v>100</v>
      </c>
    </row>
    <row r="5212" spans="1:6" x14ac:dyDescent="0.25">
      <c r="A5212" s="46" t="s">
        <v>549</v>
      </c>
      <c r="B5212" s="51">
        <v>1995</v>
      </c>
      <c r="C5212" s="20" t="s">
        <v>388</v>
      </c>
      <c r="D5212" s="20">
        <f>LOG(csv!D5212)</f>
        <v>4.3134242671691929</v>
      </c>
      <c r="E5212" s="53">
        <f>LOG(csv!E5212)</f>
        <v>3.7418907432564401</v>
      </c>
      <c r="F5212" s="51">
        <v>100</v>
      </c>
    </row>
    <row r="5213" spans="1:6" ht="14.5" x14ac:dyDescent="0.35">
      <c r="A5213" s="46" t="s">
        <v>623</v>
      </c>
      <c r="B5213" s="51">
        <v>1995</v>
      </c>
      <c r="C5213" s="42" t="s">
        <v>405</v>
      </c>
      <c r="D5213" s="20">
        <f>LOG(csv!D5213)</f>
        <v>6</v>
      </c>
      <c r="E5213" s="53">
        <f>LOG(csv!E5213)</f>
        <v>3.1227278341180571</v>
      </c>
      <c r="F5213" s="51">
        <v>100</v>
      </c>
    </row>
    <row r="5214" spans="1:6" ht="30" x14ac:dyDescent="0.25">
      <c r="A5214" s="46" t="s">
        <v>550</v>
      </c>
      <c r="B5214" s="51">
        <v>1995</v>
      </c>
      <c r="C5214" s="20" t="s">
        <v>394</v>
      </c>
      <c r="D5214" s="20">
        <f>LOG(csv!D5214)</f>
        <v>6.5039702178617533</v>
      </c>
      <c r="E5214" s="53">
        <f>LOG(csv!E5214)</f>
        <v>3.4853296893871044</v>
      </c>
      <c r="F5214" s="51">
        <v>100</v>
      </c>
    </row>
    <row r="5215" spans="1:6" ht="30" x14ac:dyDescent="0.25">
      <c r="A5215" s="46" t="s">
        <v>551</v>
      </c>
      <c r="B5215" s="51">
        <v>1995</v>
      </c>
      <c r="C5215" s="20" t="s">
        <v>388</v>
      </c>
      <c r="D5215" s="20">
        <f>LOG(csv!D5215)</f>
        <v>6.7536247246539736</v>
      </c>
      <c r="E5215" s="53">
        <f>LOG(csv!E5215)</f>
        <v>2.9925867977404268</v>
      </c>
      <c r="F5215" s="51">
        <v>100</v>
      </c>
    </row>
    <row r="5216" spans="1:6" ht="30" x14ac:dyDescent="0.25">
      <c r="A5216" s="46" t="s">
        <v>552</v>
      </c>
      <c r="B5216" s="51">
        <v>1995</v>
      </c>
      <c r="C5216" s="20" t="s">
        <v>394</v>
      </c>
      <c r="D5216" s="20">
        <f>LOG(csv!D5216)</f>
        <v>6.8133450311951629</v>
      </c>
      <c r="E5216" s="53">
        <f>LOG(csv!E5216)</f>
        <v>3.2795455778232223</v>
      </c>
      <c r="F5216" s="51">
        <v>100</v>
      </c>
    </row>
    <row r="5217" spans="1:6" ht="30" x14ac:dyDescent="0.25">
      <c r="A5217" s="46" t="s">
        <v>553</v>
      </c>
      <c r="B5217" s="51">
        <v>1995</v>
      </c>
      <c r="C5217" s="20" t="s">
        <v>394</v>
      </c>
      <c r="D5217" s="20">
        <f>LOG(csv!D5217)</f>
        <v>7.4518263795719939</v>
      </c>
      <c r="E5217" s="53">
        <f>LOG(csv!E5217)</f>
        <v>3.3350077664946052</v>
      </c>
      <c r="F5217" s="51">
        <v>100</v>
      </c>
    </row>
    <row r="5218" spans="1:6" ht="30" x14ac:dyDescent="0.25">
      <c r="A5218" s="46" t="s">
        <v>554</v>
      </c>
      <c r="B5218" s="51">
        <v>1995</v>
      </c>
      <c r="C5218" s="20" t="s">
        <v>382</v>
      </c>
      <c r="D5218" s="20">
        <f>LOG(csv!D5218)</f>
        <v>7.9516710153488024</v>
      </c>
      <c r="E5218" s="53">
        <f>LOG(csv!E5218)</f>
        <v>3.0258577649422693</v>
      </c>
      <c r="F5218" s="51">
        <v>100</v>
      </c>
    </row>
    <row r="5219" spans="1:6" ht="20" x14ac:dyDescent="0.25">
      <c r="A5219" s="46" t="s">
        <v>555</v>
      </c>
      <c r="B5219" s="51">
        <v>1995</v>
      </c>
      <c r="C5219" s="20" t="s">
        <v>384</v>
      </c>
      <c r="D5219" s="20">
        <f>LOG(csv!D5219)</f>
        <v>7.5858764266852852</v>
      </c>
      <c r="E5219" s="53">
        <f>LOG(csv!E5219)</f>
        <v>3.557766920152885</v>
      </c>
      <c r="F5219" s="51">
        <v>100</v>
      </c>
    </row>
    <row r="5220" spans="1:6" ht="20" x14ac:dyDescent="0.25">
      <c r="A5220" s="46" t="s">
        <v>556</v>
      </c>
      <c r="B5220" s="51">
        <v>1995</v>
      </c>
      <c r="C5220" s="20" t="s">
        <v>390</v>
      </c>
      <c r="D5220" s="20">
        <f>LOG(csv!D5220)</f>
        <v>7.025546299509994</v>
      </c>
      <c r="E5220" s="53">
        <f>LOG(csv!E5220)</f>
        <v>4.0712382401683138</v>
      </c>
      <c r="F5220" s="51">
        <v>100</v>
      </c>
    </row>
    <row r="5221" spans="1:6" ht="30" x14ac:dyDescent="0.25">
      <c r="A5221" s="46" t="s">
        <v>557</v>
      </c>
      <c r="B5221" s="51">
        <v>1995</v>
      </c>
      <c r="C5221" s="20" t="s">
        <v>394</v>
      </c>
      <c r="D5221" s="20">
        <f>LOG(csv!D5221)</f>
        <v>6.594081692054294</v>
      </c>
      <c r="E5221" s="53">
        <f>LOG(csv!E5221)</f>
        <v>4.0636779926851281</v>
      </c>
      <c r="F5221" s="51">
        <v>100</v>
      </c>
    </row>
    <row r="5222" spans="1:6" x14ac:dyDescent="0.25">
      <c r="A5222" s="46" t="s">
        <v>558</v>
      </c>
      <c r="B5222" s="51">
        <v>1995</v>
      </c>
      <c r="C5222" s="20" t="s">
        <v>405</v>
      </c>
      <c r="D5222" s="20">
        <f>LOG(csv!D5222)</f>
        <v>5.947119406409441</v>
      </c>
      <c r="E5222" s="53">
        <f>LOG(csv!E5222)</f>
        <v>4.2106587922834109</v>
      </c>
      <c r="F5222" s="51">
        <v>100</v>
      </c>
    </row>
    <row r="5223" spans="1:6" ht="30" x14ac:dyDescent="0.25">
      <c r="A5223" s="48" t="s">
        <v>502</v>
      </c>
      <c r="B5223" s="51">
        <v>1995</v>
      </c>
      <c r="C5223" s="20" t="s">
        <v>382</v>
      </c>
      <c r="D5223" s="20">
        <f>LOG(csv!D5223)</f>
        <v>7.6888363224368259</v>
      </c>
      <c r="E5223" s="53">
        <f>LOG(csv!E5223)</f>
        <v>4.0935587191738847</v>
      </c>
      <c r="F5223" s="51">
        <v>100</v>
      </c>
    </row>
    <row r="5224" spans="1:6" ht="30" x14ac:dyDescent="0.25">
      <c r="A5224" s="46" t="s">
        <v>529</v>
      </c>
      <c r="B5224" s="51">
        <v>1995</v>
      </c>
      <c r="C5224" s="20" t="s">
        <v>398</v>
      </c>
      <c r="D5224" s="20">
        <f>LOG(csv!D5224)</f>
        <v>6.6499873680125505</v>
      </c>
      <c r="E5224" s="53">
        <f>LOG(csv!E5224)</f>
        <v>2.6785068887489909</v>
      </c>
      <c r="F5224" s="51">
        <v>100</v>
      </c>
    </row>
    <row r="5225" spans="1:6" ht="20" x14ac:dyDescent="0.25">
      <c r="A5225" s="46" t="s">
        <v>560</v>
      </c>
      <c r="B5225" s="51">
        <v>1995</v>
      </c>
      <c r="C5225" s="20" t="s">
        <v>384</v>
      </c>
      <c r="D5225" s="20">
        <f>LOG(csv!D5225)</f>
        <v>7.3483740330552036</v>
      </c>
      <c r="E5225" s="53">
        <f>LOG(csv!E5225)</f>
        <v>3.2201794451328611</v>
      </c>
      <c r="F5225" s="51">
        <v>100</v>
      </c>
    </row>
    <row r="5226" spans="1:6" ht="30" x14ac:dyDescent="0.25">
      <c r="A5226" s="46" t="s">
        <v>561</v>
      </c>
      <c r="B5226" s="51">
        <v>1995</v>
      </c>
      <c r="C5226" s="20" t="s">
        <v>398</v>
      </c>
      <c r="D5226" s="20">
        <f>LOG(csv!D5226)</f>
        <v>8.1550125954405903</v>
      </c>
      <c r="E5226" s="53">
        <f>LOG(csv!E5226)</f>
        <v>3.4258177430950822</v>
      </c>
      <c r="F5226" s="51">
        <v>100</v>
      </c>
    </row>
    <row r="5227" spans="1:6" ht="30" x14ac:dyDescent="0.25">
      <c r="A5227" s="46" t="s">
        <v>562</v>
      </c>
      <c r="B5227" s="51">
        <v>1995</v>
      </c>
      <c r="C5227" s="20" t="s">
        <v>392</v>
      </c>
      <c r="D5227" s="20">
        <f>LOG(csv!D5227)</f>
        <v>6.9369281350950232</v>
      </c>
      <c r="E5227" s="53">
        <f>LOG(csv!E5227)</f>
        <v>2.3399883623523499</v>
      </c>
      <c r="F5227" s="51">
        <v>100</v>
      </c>
    </row>
    <row r="5228" spans="1:6" ht="30" x14ac:dyDescent="0.25">
      <c r="A5228" s="47" t="s">
        <v>564</v>
      </c>
      <c r="B5228" s="51">
        <v>1995</v>
      </c>
      <c r="C5228" s="20" t="s">
        <v>394</v>
      </c>
      <c r="D5228" s="20">
        <f>LOG(csv!D5228)</f>
        <v>4.5924987489987794</v>
      </c>
      <c r="E5228" s="53">
        <f>LOG(csv!E5228)</f>
        <v>3.8443504656719814</v>
      </c>
      <c r="F5228" s="51">
        <v>100</v>
      </c>
    </row>
    <row r="5229" spans="1:6" ht="30" x14ac:dyDescent="0.25">
      <c r="A5229" s="46" t="s">
        <v>565</v>
      </c>
      <c r="B5229" s="51">
        <v>1995</v>
      </c>
      <c r="C5229" s="20" t="s">
        <v>392</v>
      </c>
      <c r="D5229" s="20">
        <f>LOG(csv!D5229)</f>
        <v>5.226491640270277</v>
      </c>
      <c r="E5229" s="53">
        <f>LOG(csv!E5229)</f>
        <v>3.5813811157166744</v>
      </c>
      <c r="F5229" s="51">
        <v>100</v>
      </c>
    </row>
    <row r="5230" spans="1:6" ht="50" x14ac:dyDescent="0.25">
      <c r="A5230" s="46" t="s">
        <v>567</v>
      </c>
      <c r="B5230" s="51">
        <v>1995</v>
      </c>
      <c r="C5230" s="20" t="s">
        <v>394</v>
      </c>
      <c r="D5230" s="20">
        <f>LOG(csv!D5230)</f>
        <v>5.0713222165053642</v>
      </c>
      <c r="E5230" s="53">
        <f>LOG(csv!E5230)</f>
        <v>3.4657846690037619</v>
      </c>
      <c r="F5230" s="51">
        <v>100</v>
      </c>
    </row>
    <row r="5231" spans="1:6" x14ac:dyDescent="0.25">
      <c r="A5231" s="46" t="s">
        <v>568</v>
      </c>
      <c r="B5231" s="51">
        <v>1995</v>
      </c>
      <c r="C5231" s="20" t="s">
        <v>388</v>
      </c>
      <c r="D5231" s="20">
        <f>LOG(csv!D5231)</f>
        <v>5.2477474726909366</v>
      </c>
      <c r="E5231" s="53">
        <f>LOG(csv!E5231)</f>
        <v>3.1210709040602502</v>
      </c>
      <c r="F5231" s="51">
        <v>100</v>
      </c>
    </row>
    <row r="5232" spans="1:6" ht="20" x14ac:dyDescent="0.25">
      <c r="A5232" s="46" t="s">
        <v>569</v>
      </c>
      <c r="B5232" s="51">
        <v>1995</v>
      </c>
      <c r="C5232" s="20" t="s">
        <v>390</v>
      </c>
      <c r="D5232" s="20">
        <f>LOG(csv!D5232)</f>
        <v>4.4661407178389938</v>
      </c>
      <c r="E5232" s="53">
        <f>LOG(csv!E5232)</f>
        <v>4.4064832492192263</v>
      </c>
      <c r="F5232" s="51">
        <v>100</v>
      </c>
    </row>
    <row r="5233" spans="1:6" ht="30" x14ac:dyDescent="0.25">
      <c r="A5233" s="47" t="s">
        <v>570</v>
      </c>
      <c r="B5233" s="51">
        <v>1995</v>
      </c>
      <c r="C5233" s="20" t="s">
        <v>392</v>
      </c>
      <c r="D5233" s="20">
        <f>LOG(csv!D5233)</f>
        <v>5.2864856612595066</v>
      </c>
      <c r="E5233" s="53">
        <f>LOG(csv!E5233)</f>
        <v>2.7616033181841262</v>
      </c>
      <c r="F5233" s="51">
        <v>100</v>
      </c>
    </row>
    <row r="5234" spans="1:6" ht="20" x14ac:dyDescent="0.25">
      <c r="A5234" s="46" t="s">
        <v>571</v>
      </c>
      <c r="B5234" s="51">
        <v>1995</v>
      </c>
      <c r="C5234" s="20" t="s">
        <v>405</v>
      </c>
      <c r="D5234" s="20">
        <f>LOG(csv!D5234)</f>
        <v>7.4316810210073605</v>
      </c>
      <c r="E5234" s="53">
        <f>LOG(csv!E5234)</f>
        <v>3.8782899565255726</v>
      </c>
      <c r="F5234" s="51">
        <v>100</v>
      </c>
    </row>
    <row r="5235" spans="1:6" ht="30" x14ac:dyDescent="0.25">
      <c r="A5235" s="46" t="s">
        <v>572</v>
      </c>
      <c r="B5235" s="51">
        <v>1995</v>
      </c>
      <c r="C5235" s="20" t="s">
        <v>392</v>
      </c>
      <c r="D5235" s="20">
        <f>LOG(csv!D5235)</f>
        <v>7.0787148891913851</v>
      </c>
      <c r="E5235" s="53">
        <f>LOG(csv!E5235)</f>
        <v>2.7482504678595476</v>
      </c>
      <c r="F5235" s="51">
        <v>100</v>
      </c>
    </row>
    <row r="5236" spans="1:6" ht="20" x14ac:dyDescent="0.25">
      <c r="A5236" s="46" t="s">
        <v>573</v>
      </c>
      <c r="B5236" s="51">
        <v>1995</v>
      </c>
      <c r="C5236" s="20" t="s">
        <v>384</v>
      </c>
      <c r="D5236" s="20">
        <f>LOG(csv!D5236)</f>
        <v>6.9729620046070915</v>
      </c>
      <c r="E5236" s="53">
        <f>LOG(csv!E5236)</f>
        <v>3.3417546309930071</v>
      </c>
      <c r="F5236" s="51">
        <v>100</v>
      </c>
    </row>
    <row r="5237" spans="1:6" ht="30" x14ac:dyDescent="0.25">
      <c r="A5237" s="46" t="s">
        <v>574</v>
      </c>
      <c r="B5237" s="51">
        <v>1995</v>
      </c>
      <c r="C5237" s="20" t="s">
        <v>392</v>
      </c>
      <c r="D5237" s="20">
        <f>LOG(csv!D5237)</f>
        <v>4.9113760332360652</v>
      </c>
      <c r="E5237" s="53">
        <f>LOG(csv!E5237)</f>
        <v>3.8292349950847058</v>
      </c>
      <c r="F5237" s="51">
        <v>100</v>
      </c>
    </row>
    <row r="5238" spans="1:6" ht="30" x14ac:dyDescent="0.25">
      <c r="A5238" s="46" t="s">
        <v>575</v>
      </c>
      <c r="B5238" s="51">
        <v>1995</v>
      </c>
      <c r="C5238" s="20" t="s">
        <v>392</v>
      </c>
      <c r="D5238" s="20">
        <f>LOG(csv!D5238)</f>
        <v>6.7785310918988699</v>
      </c>
      <c r="E5238" s="53">
        <f>LOG(csv!E5238)</f>
        <v>2.3558147043147901</v>
      </c>
      <c r="F5238" s="51">
        <v>100</v>
      </c>
    </row>
    <row r="5239" spans="1:6" ht="30" x14ac:dyDescent="0.25">
      <c r="A5239" s="46" t="s">
        <v>576</v>
      </c>
      <c r="B5239" s="51">
        <v>1995</v>
      </c>
      <c r="C5239" s="20" t="s">
        <v>382</v>
      </c>
      <c r="D5239" s="20">
        <f>LOG(csv!D5239)</f>
        <v>6.6524542496118242</v>
      </c>
      <c r="E5239" s="53">
        <f>LOG(csv!E5239)</f>
        <v>4.3968412590664041</v>
      </c>
      <c r="F5239" s="51">
        <v>100</v>
      </c>
    </row>
    <row r="5240" spans="1:6" ht="20" x14ac:dyDescent="0.25">
      <c r="A5240" s="46" t="s">
        <v>577</v>
      </c>
      <c r="B5240" s="51">
        <v>1995</v>
      </c>
      <c r="C5240" s="20" t="s">
        <v>384</v>
      </c>
      <c r="D5240" s="20">
        <f>LOG(csv!D5240)</f>
        <v>6.7355548293456735</v>
      </c>
      <c r="E5240" s="53">
        <f>LOG(csv!E5240)</f>
        <v>3.6811644192696003</v>
      </c>
      <c r="F5240" s="51">
        <v>100</v>
      </c>
    </row>
    <row r="5241" spans="1:6" ht="20" x14ac:dyDescent="0.25">
      <c r="A5241" s="46" t="s">
        <v>578</v>
      </c>
      <c r="B5241" s="51">
        <v>1995</v>
      </c>
      <c r="C5241" s="20" t="s">
        <v>384</v>
      </c>
      <c r="D5241" s="20">
        <f>LOG(csv!D5241)</f>
        <v>6.3032710261660201</v>
      </c>
      <c r="E5241" s="53">
        <f>LOG(csv!E5241)</f>
        <v>4.0290045981330005</v>
      </c>
      <c r="F5241" s="51">
        <v>100</v>
      </c>
    </row>
    <row r="5242" spans="1:6" ht="20" x14ac:dyDescent="0.25">
      <c r="A5242" s="46" t="s">
        <v>579</v>
      </c>
      <c r="B5242" s="51">
        <v>1995</v>
      </c>
      <c r="C5242" s="20" t="s">
        <v>388</v>
      </c>
      <c r="D5242" s="20">
        <f>LOG(csv!D5242)</f>
        <v>5.7422835443140974</v>
      </c>
      <c r="E5242" s="53">
        <f>LOG(csv!E5242)</f>
        <v>3.1600669848086671</v>
      </c>
      <c r="F5242" s="51">
        <v>100</v>
      </c>
    </row>
    <row r="5243" spans="1:6" ht="30" x14ac:dyDescent="0.25">
      <c r="A5243" s="46" t="s">
        <v>580</v>
      </c>
      <c r="B5243" s="51">
        <v>1995</v>
      </c>
      <c r="C5243" s="20" t="s">
        <v>392</v>
      </c>
      <c r="D5243" s="20">
        <f>LOG(csv!D5243)</f>
        <v>6.9475973112738503</v>
      </c>
      <c r="E5243" s="53">
        <f>LOG(csv!E5243)</f>
        <v>2.7271024741382588</v>
      </c>
      <c r="F5243" s="51">
        <v>100</v>
      </c>
    </row>
    <row r="5244" spans="1:6" ht="30" x14ac:dyDescent="0.25">
      <c r="A5244" s="46" t="s">
        <v>581</v>
      </c>
      <c r="B5244" s="51">
        <v>1995</v>
      </c>
      <c r="C5244" s="20" t="s">
        <v>392</v>
      </c>
      <c r="D5244" s="20">
        <f>LOG(csv!D5244)</f>
        <v>7.6453007776360646</v>
      </c>
      <c r="E5244" s="53">
        <f>LOG(csv!E5244)</f>
        <v>3.5992204729291264</v>
      </c>
      <c r="F5244" s="51">
        <v>100</v>
      </c>
    </row>
    <row r="5245" spans="1:6" ht="20" x14ac:dyDescent="0.35">
      <c r="A5245" s="46" t="s">
        <v>624</v>
      </c>
      <c r="B5245" s="51">
        <v>1995</v>
      </c>
      <c r="C5245" s="42" t="s">
        <v>392</v>
      </c>
      <c r="D5245" s="20">
        <f>LOG(csv!D5245)</f>
        <v>7.0913151596972233</v>
      </c>
      <c r="E5245" s="53">
        <f>LOG(csv!E5245)</f>
        <v>3.1486295941435865</v>
      </c>
      <c r="F5245" s="51">
        <v>100</v>
      </c>
    </row>
    <row r="5246" spans="1:6" ht="20" x14ac:dyDescent="0.25">
      <c r="A5246" s="46" t="s">
        <v>582</v>
      </c>
      <c r="B5246" s="51">
        <v>1995</v>
      </c>
      <c r="C5246" s="20" t="s">
        <v>390</v>
      </c>
      <c r="D5246" s="20">
        <f>LOG(csv!D5246)</f>
        <v>7.6063581662857604</v>
      </c>
      <c r="E5246" s="53">
        <f>LOG(csv!E5246)</f>
        <v>4.192064650502811</v>
      </c>
      <c r="F5246" s="51">
        <v>100</v>
      </c>
    </row>
    <row r="5247" spans="1:6" ht="30" x14ac:dyDescent="0.25">
      <c r="A5247" s="46" t="s">
        <v>583</v>
      </c>
      <c r="B5247" s="51">
        <v>1995</v>
      </c>
      <c r="C5247" s="20" t="s">
        <v>382</v>
      </c>
      <c r="D5247" s="20">
        <f>LOG(csv!D5247)</f>
        <v>7.3058292603429287</v>
      </c>
      <c r="E5247" s="53">
        <f>LOG(csv!E5247)</f>
        <v>2.8567313004387587</v>
      </c>
      <c r="F5247" s="51">
        <v>100</v>
      </c>
    </row>
    <row r="5248" spans="1:6" ht="30" x14ac:dyDescent="0.25">
      <c r="A5248" s="46" t="s">
        <v>584</v>
      </c>
      <c r="B5248" s="51">
        <v>1995</v>
      </c>
      <c r="C5248" s="20" t="s">
        <v>392</v>
      </c>
      <c r="D5248" s="20">
        <f>LOG(csv!D5248)</f>
        <v>7.6152805120020135</v>
      </c>
      <c r="E5248" s="53">
        <f>LOG(csv!E5248)</f>
        <v>2.6616026121973544</v>
      </c>
      <c r="F5248" s="51">
        <v>100</v>
      </c>
    </row>
    <row r="5249" spans="1:6" ht="30" x14ac:dyDescent="0.25">
      <c r="A5249" s="46" t="s">
        <v>585</v>
      </c>
      <c r="B5249" s="51">
        <v>1995</v>
      </c>
      <c r="C5249" s="20" t="s">
        <v>394</v>
      </c>
      <c r="D5249" s="20">
        <f>LOG(csv!D5249)</f>
        <v>5.6425802507306173</v>
      </c>
      <c r="E5249" s="53">
        <f>LOG(csv!E5249)</f>
        <v>3.192171775263748</v>
      </c>
      <c r="F5249" s="51">
        <v>100</v>
      </c>
    </row>
    <row r="5250" spans="1:6" ht="30" x14ac:dyDescent="0.25">
      <c r="A5250" s="46" t="s">
        <v>586</v>
      </c>
      <c r="B5250" s="51">
        <v>1995</v>
      </c>
      <c r="C5250" s="20" t="s">
        <v>392</v>
      </c>
      <c r="D5250" s="20">
        <f>LOG(csv!D5250)</f>
        <v>6.0555060013020441</v>
      </c>
      <c r="E5250" s="53">
        <f>LOG(csv!E5250)</f>
        <v>3.2463696249383607</v>
      </c>
      <c r="F5250" s="51">
        <v>100</v>
      </c>
    </row>
    <row r="5251" spans="1:6" ht="20" x14ac:dyDescent="0.25">
      <c r="A5251" s="46" t="s">
        <v>587</v>
      </c>
      <c r="B5251" s="51">
        <v>1995</v>
      </c>
      <c r="C5251" s="20" t="s">
        <v>390</v>
      </c>
      <c r="D5251" s="20">
        <f>LOG(csv!D5251)</f>
        <v>6.9550426109968271</v>
      </c>
      <c r="E5251" s="53">
        <f>LOG(csv!E5251)</f>
        <v>4.4758793056728319</v>
      </c>
      <c r="F5251" s="51">
        <v>100</v>
      </c>
    </row>
    <row r="5252" spans="1:6" ht="20" x14ac:dyDescent="0.25">
      <c r="A5252" s="46" t="s">
        <v>588</v>
      </c>
      <c r="B5252" s="51">
        <v>1995</v>
      </c>
      <c r="C5252" s="20" t="s">
        <v>390</v>
      </c>
      <c r="D5252" s="20">
        <f>LOG(csv!D5252)</f>
        <v>6.8764449772609142</v>
      </c>
      <c r="E5252" s="53">
        <f>LOG(csv!E5252)</f>
        <v>4.6861049388527034</v>
      </c>
      <c r="F5252" s="51">
        <v>100</v>
      </c>
    </row>
    <row r="5253" spans="1:6" x14ac:dyDescent="0.25">
      <c r="A5253" s="46" t="s">
        <v>589</v>
      </c>
      <c r="B5253" s="51">
        <v>1995</v>
      </c>
      <c r="C5253" s="20" t="s">
        <v>405</v>
      </c>
      <c r="D5253" s="20">
        <f>LOG(csv!D5253)</f>
        <v>7.2760332957611249</v>
      </c>
      <c r="E5253" s="53">
        <f>LOG(csv!E5253)</f>
        <v>2.9004737171165811</v>
      </c>
      <c r="F5253" s="51">
        <v>100</v>
      </c>
    </row>
    <row r="5254" spans="1:6" ht="30" x14ac:dyDescent="0.25">
      <c r="A5254" s="46" t="s">
        <v>591</v>
      </c>
      <c r="B5254" s="51">
        <v>1995</v>
      </c>
      <c r="C5254" s="20" t="s">
        <v>398</v>
      </c>
      <c r="D5254" s="20">
        <f>LOG(csv!D5254)</f>
        <v>6.8645594321922756</v>
      </c>
      <c r="E5254" s="53">
        <f>LOG(csv!E5254)</f>
        <v>2.3281895121311798</v>
      </c>
      <c r="F5254" s="51">
        <v>100</v>
      </c>
    </row>
    <row r="5255" spans="1:6" ht="30" x14ac:dyDescent="0.25">
      <c r="A5255" s="46" t="s">
        <v>593</v>
      </c>
      <c r="B5255" s="51">
        <v>1995</v>
      </c>
      <c r="C5255" s="20" t="s">
        <v>382</v>
      </c>
      <c r="D5255" s="20">
        <f>LOG(csv!D5255)</f>
        <v>7.8104448737186072</v>
      </c>
      <c r="E5255" s="53">
        <f>LOG(csv!E5255)</f>
        <v>3.4557956685109685</v>
      </c>
      <c r="F5255" s="51">
        <v>100</v>
      </c>
    </row>
    <row r="5256" spans="1:6" ht="20" x14ac:dyDescent="0.25">
      <c r="A5256" s="46" t="s">
        <v>515</v>
      </c>
      <c r="B5256" s="51">
        <v>1995</v>
      </c>
      <c r="C5256" s="20" t="s">
        <v>384</v>
      </c>
      <c r="D5256" s="20">
        <f>LOG(csv!D5256)</f>
        <v>6.3118712106355614</v>
      </c>
      <c r="E5256" s="53">
        <f>LOG(csv!E5256)</f>
        <v>3.3574758466971804</v>
      </c>
      <c r="F5256" s="51">
        <v>100</v>
      </c>
    </row>
    <row r="5257" spans="1:6" ht="20" x14ac:dyDescent="0.35">
      <c r="A5257" s="46" t="s">
        <v>625</v>
      </c>
      <c r="B5257" s="51">
        <v>1995</v>
      </c>
      <c r="C5257" s="42" t="s">
        <v>382</v>
      </c>
      <c r="D5257" s="20">
        <f>LOG(csv!D5257)</f>
        <v>6.0671609060616039</v>
      </c>
      <c r="E5257" s="53">
        <f>LOG(csv!E5257)</f>
        <v>2.6130861221839945</v>
      </c>
      <c r="F5257" s="51">
        <v>100</v>
      </c>
    </row>
    <row r="5258" spans="1:6" ht="30" x14ac:dyDescent="0.25">
      <c r="A5258" s="46" t="s">
        <v>594</v>
      </c>
      <c r="B5258" s="51">
        <v>1995</v>
      </c>
      <c r="C5258" s="20" t="s">
        <v>392</v>
      </c>
      <c r="D5258" s="20">
        <f>LOG(csv!D5258)</f>
        <v>6.7441914011106388</v>
      </c>
      <c r="E5258" s="53">
        <f>LOG(csv!E5258)</f>
        <v>2.4851882085950954</v>
      </c>
      <c r="F5258" s="51">
        <v>100</v>
      </c>
    </row>
    <row r="5259" spans="1:6" x14ac:dyDescent="0.25">
      <c r="A5259" s="46" t="s">
        <v>595</v>
      </c>
      <c r="B5259" s="51">
        <v>1995</v>
      </c>
      <c r="C5259" s="20" t="s">
        <v>388</v>
      </c>
      <c r="D5259" s="20">
        <f>LOG(csv!D5259)</f>
        <v>5.0595217660408505</v>
      </c>
      <c r="E5259" s="53">
        <f>LOG(csv!E5259)</f>
        <v>3.3247570547022542</v>
      </c>
      <c r="F5259" s="51">
        <v>100</v>
      </c>
    </row>
    <row r="5260" spans="1:6" ht="30" x14ac:dyDescent="0.25">
      <c r="A5260" s="47" t="s">
        <v>596</v>
      </c>
      <c r="B5260" s="51">
        <v>1995</v>
      </c>
      <c r="C5260" s="20" t="s">
        <v>394</v>
      </c>
      <c r="D5260" s="20">
        <f>LOG(csv!D5260)</f>
        <v>6.0276928298182444</v>
      </c>
      <c r="E5260" s="53">
        <f>LOG(csv!E5260)</f>
        <v>3.628019101165803</v>
      </c>
      <c r="F5260" s="51">
        <v>100</v>
      </c>
    </row>
    <row r="5261" spans="1:6" ht="20" x14ac:dyDescent="0.25">
      <c r="A5261" s="46" t="s">
        <v>597</v>
      </c>
      <c r="B5261" s="51">
        <v>1995</v>
      </c>
      <c r="C5261" s="20" t="s">
        <v>386</v>
      </c>
      <c r="D5261" s="20">
        <f>LOG(csv!D5261)</f>
        <v>7.007535015451908</v>
      </c>
      <c r="E5261" s="53">
        <f>LOG(csv!E5261)</f>
        <v>3.3038300252485819</v>
      </c>
      <c r="F5261" s="51">
        <v>100</v>
      </c>
    </row>
    <row r="5262" spans="1:6" x14ac:dyDescent="0.25">
      <c r="A5262" s="46" t="s">
        <v>598</v>
      </c>
      <c r="B5262" s="51">
        <v>1995</v>
      </c>
      <c r="C5262" s="20" t="s">
        <v>405</v>
      </c>
      <c r="D5262" s="20">
        <f>LOG(csv!D5262)</f>
        <v>7.847658756891005</v>
      </c>
      <c r="E5262" s="53">
        <f>LOG(csv!E5262)</f>
        <v>3.4618121440115028</v>
      </c>
      <c r="F5262" s="51">
        <v>100</v>
      </c>
    </row>
    <row r="5263" spans="1:6" ht="30" x14ac:dyDescent="0.25">
      <c r="A5263" s="46" t="s">
        <v>599</v>
      </c>
      <c r="B5263" s="51">
        <v>1995</v>
      </c>
      <c r="C5263" s="20" t="s">
        <v>398</v>
      </c>
      <c r="D5263" s="20">
        <f>LOG(csv!D5263)</f>
        <v>6.7026820786421526</v>
      </c>
      <c r="E5263" s="53">
        <f>LOG(csv!E5263)</f>
        <v>2.7728340406237666</v>
      </c>
      <c r="F5263" s="51">
        <v>100</v>
      </c>
    </row>
    <row r="5264" spans="1:6" x14ac:dyDescent="0.25">
      <c r="A5264" s="46" t="s">
        <v>601</v>
      </c>
      <c r="B5264" s="51">
        <v>1995</v>
      </c>
      <c r="C5264" s="20" t="s">
        <v>388</v>
      </c>
      <c r="D5264" s="20">
        <f>LOG(csv!D5264)</f>
        <v>4.0722498976135144</v>
      </c>
      <c r="E5264" s="53">
        <f>LOG(csv!E5264)</f>
        <v>3.0773448452703804</v>
      </c>
      <c r="F5264" s="51">
        <v>100</v>
      </c>
    </row>
    <row r="5265" spans="1:6" ht="30" x14ac:dyDescent="0.25">
      <c r="A5265" s="46" t="s">
        <v>602</v>
      </c>
      <c r="B5265" s="51">
        <v>1995</v>
      </c>
      <c r="C5265" s="20" t="s">
        <v>392</v>
      </c>
      <c r="D5265" s="20">
        <f>LOG(csv!D5265)</f>
        <v>7.4501837128155204</v>
      </c>
      <c r="E5265" s="53">
        <f>LOG(csv!E5265)</f>
        <v>2.4502009944499741</v>
      </c>
      <c r="F5265" s="51">
        <v>100</v>
      </c>
    </row>
    <row r="5266" spans="1:6" ht="30" x14ac:dyDescent="0.25">
      <c r="A5266" s="46" t="s">
        <v>603</v>
      </c>
      <c r="B5266" s="51">
        <v>1995</v>
      </c>
      <c r="C5266" s="20" t="s">
        <v>398</v>
      </c>
      <c r="D5266" s="20">
        <f>LOG(csv!D5266)</f>
        <v>7.6694174541257576</v>
      </c>
      <c r="E5266" s="53">
        <f>LOG(csv!E5266)</f>
        <v>2.9712690094741427</v>
      </c>
      <c r="F5266" s="51">
        <v>100</v>
      </c>
    </row>
    <row r="5267" spans="1:6" ht="30" x14ac:dyDescent="0.25">
      <c r="A5267" s="46" t="s">
        <v>604</v>
      </c>
      <c r="B5267" s="51">
        <v>1995</v>
      </c>
      <c r="C5267" s="20" t="s">
        <v>405</v>
      </c>
      <c r="D5267" s="20">
        <f>LOG(csv!D5267)</f>
        <v>6.415426281290876</v>
      </c>
      <c r="E5267" s="53">
        <f>LOG(csv!E5267)</f>
        <v>4.4467505778239698</v>
      </c>
      <c r="F5267" s="51">
        <v>100</v>
      </c>
    </row>
    <row r="5268" spans="1:6" ht="20" x14ac:dyDescent="0.25">
      <c r="A5268" s="48" t="s">
        <v>605</v>
      </c>
      <c r="B5268" s="51">
        <v>1995</v>
      </c>
      <c r="C5268" s="20" t="s">
        <v>390</v>
      </c>
      <c r="D5268" s="20">
        <f>LOG(csv!D5268)</f>
        <v>7.7825382148795619</v>
      </c>
      <c r="E5268" s="53">
        <f>LOG(csv!E5268)</f>
        <v>4.328996480066106</v>
      </c>
      <c r="F5268" s="51">
        <v>100</v>
      </c>
    </row>
    <row r="5269" spans="1:6" ht="30" x14ac:dyDescent="0.25">
      <c r="A5269" s="46" t="s">
        <v>592</v>
      </c>
      <c r="B5269" s="51">
        <v>1995</v>
      </c>
      <c r="C5269" s="20" t="s">
        <v>392</v>
      </c>
      <c r="D5269" s="20">
        <f>LOG(csv!D5269)</f>
        <v>7.5733983813918968</v>
      </c>
      <c r="E5269" s="53">
        <f>LOG(csv!E5269)</f>
        <v>2.257226553482814</v>
      </c>
      <c r="F5269" s="51">
        <v>100</v>
      </c>
    </row>
    <row r="5270" spans="1:6" ht="20" x14ac:dyDescent="0.25">
      <c r="A5270" s="48" t="s">
        <v>606</v>
      </c>
      <c r="B5270" s="51">
        <v>1995</v>
      </c>
      <c r="C5270" s="20" t="s">
        <v>413</v>
      </c>
      <c r="D5270" s="20">
        <f>LOG(csv!D5270)</f>
        <v>8.4748631650071289</v>
      </c>
      <c r="E5270" s="53">
        <f>LOG(csv!E5270)</f>
        <v>4.459123609735828</v>
      </c>
      <c r="F5270" s="51">
        <v>100</v>
      </c>
    </row>
    <row r="5271" spans="1:6" ht="30" x14ac:dyDescent="0.25">
      <c r="A5271" s="48" t="s">
        <v>612</v>
      </c>
      <c r="B5271" s="51">
        <v>1995</v>
      </c>
      <c r="C5271" s="20" t="s">
        <v>394</v>
      </c>
      <c r="D5271" s="20">
        <f>LOG(csv!D5271)</f>
        <v>5.035849819934441</v>
      </c>
      <c r="E5271" s="53">
        <f>LOG(csv!E5271)</f>
        <v>4.2302952621542085</v>
      </c>
      <c r="F5271" s="51">
        <v>100</v>
      </c>
    </row>
    <row r="5272" spans="1:6" ht="30" x14ac:dyDescent="0.25">
      <c r="A5272" s="46" t="s">
        <v>607</v>
      </c>
      <c r="B5272" s="51">
        <v>1995</v>
      </c>
      <c r="C5272" s="20" t="s">
        <v>394</v>
      </c>
      <c r="D5272" s="20">
        <f>LOG(csv!D5272)</f>
        <v>6.5355386741890982</v>
      </c>
      <c r="E5272" s="53">
        <f>LOG(csv!E5272)</f>
        <v>3.7770009920490963</v>
      </c>
      <c r="F5272" s="51">
        <v>100</v>
      </c>
    </row>
    <row r="5273" spans="1:6" ht="30" x14ac:dyDescent="0.25">
      <c r="A5273" s="46" t="s">
        <v>608</v>
      </c>
      <c r="B5273" s="51">
        <v>1995</v>
      </c>
      <c r="C5273" s="20" t="s">
        <v>398</v>
      </c>
      <c r="D5273" s="20">
        <f>LOG(csv!D5273)</f>
        <v>7.4362761214762214</v>
      </c>
      <c r="E5273" s="53">
        <f>LOG(csv!E5273)</f>
        <v>2.7678474839801144</v>
      </c>
      <c r="F5273" s="51">
        <v>100</v>
      </c>
    </row>
    <row r="5274" spans="1:6" x14ac:dyDescent="0.25">
      <c r="A5274" s="46" t="s">
        <v>609</v>
      </c>
      <c r="B5274" s="51">
        <v>1995</v>
      </c>
      <c r="C5274" s="20" t="s">
        <v>388</v>
      </c>
      <c r="D5274" s="20">
        <f>LOG(csv!D5274)</f>
        <v>5.3198739874768259</v>
      </c>
      <c r="E5274" s="53">
        <f>LOG(csv!E5274)</f>
        <v>3.1431152137760647</v>
      </c>
      <c r="F5274" s="51">
        <v>100</v>
      </c>
    </row>
    <row r="5275" spans="1:6" ht="30" x14ac:dyDescent="0.25">
      <c r="A5275" s="46" t="s">
        <v>610</v>
      </c>
      <c r="B5275" s="51">
        <v>1995</v>
      </c>
      <c r="C5275" s="20" t="s">
        <v>394</v>
      </c>
      <c r="D5275" s="20">
        <f>LOG(csv!D5275)</f>
        <v>7.4104471284762887</v>
      </c>
      <c r="E5275" s="53">
        <f>LOG(csv!E5275)</f>
        <v>3.5282852449635547</v>
      </c>
      <c r="F5275" s="51">
        <v>100</v>
      </c>
    </row>
    <row r="5276" spans="1:6" ht="30" x14ac:dyDescent="0.25">
      <c r="A5276" s="48" t="s">
        <v>611</v>
      </c>
      <c r="B5276" s="51">
        <v>1995</v>
      </c>
      <c r="C5276" s="20" t="s">
        <v>382</v>
      </c>
      <c r="D5276" s="20">
        <f>LOG(csv!D5276)</f>
        <v>7.9263577084123877</v>
      </c>
      <c r="E5276" s="53">
        <f>LOG(csv!E5276)</f>
        <v>2.4594230682523226</v>
      </c>
      <c r="F5276" s="51">
        <v>100</v>
      </c>
    </row>
    <row r="5277" spans="1:6" x14ac:dyDescent="0.25">
      <c r="A5277" s="46" t="s">
        <v>616</v>
      </c>
      <c r="B5277" s="51">
        <v>1995</v>
      </c>
      <c r="C5277" s="20" t="s">
        <v>405</v>
      </c>
      <c r="D5277" s="20">
        <f>LOG(csv!D5277)</f>
        <v>7.3315525658302727</v>
      </c>
      <c r="E5277" s="53">
        <f>LOG(csv!E5277)</f>
        <v>2.4455566617701949</v>
      </c>
      <c r="F5277" s="51">
        <v>100</v>
      </c>
    </row>
    <row r="5278" spans="1:6" ht="30" x14ac:dyDescent="0.25">
      <c r="A5278" s="46" t="s">
        <v>617</v>
      </c>
      <c r="B5278" s="51">
        <v>1995</v>
      </c>
      <c r="C5278" s="20" t="s">
        <v>392</v>
      </c>
      <c r="D5278" s="20">
        <f>LOG(csv!D5278)</f>
        <v>7.0607737408432509</v>
      </c>
      <c r="E5278" s="53">
        <f>LOG(csv!E5278)</f>
        <v>2.6142832358659698</v>
      </c>
      <c r="F5278" s="51">
        <v>100</v>
      </c>
    </row>
    <row r="5279" spans="1:6" ht="30" x14ac:dyDescent="0.25">
      <c r="A5279" s="46" t="s">
        <v>618</v>
      </c>
      <c r="B5279" s="51">
        <v>1995</v>
      </c>
      <c r="C5279" s="20" t="s">
        <v>392</v>
      </c>
      <c r="D5279" s="20">
        <f>LOG(csv!D5279)</f>
        <v>7.0876680393782019</v>
      </c>
      <c r="E5279" s="53">
        <f>LOG(csv!E5279)</f>
        <v>2.7843877761790878</v>
      </c>
      <c r="F5279" s="51">
        <v>100</v>
      </c>
    </row>
    <row r="5280" spans="1:6" ht="30" x14ac:dyDescent="0.25">
      <c r="A5280" s="46" t="s">
        <v>381</v>
      </c>
      <c r="B5280" s="51">
        <v>1996</v>
      </c>
      <c r="C5280" s="20" t="s">
        <v>382</v>
      </c>
      <c r="D5280" s="20">
        <f>LOG(csv!D5280)</f>
        <v>7.4921594601053512</v>
      </c>
      <c r="E5280" s="53">
        <f>LOG(csv!E5280)</f>
        <v>2.1954565151897367</v>
      </c>
      <c r="F5280" s="51">
        <v>100</v>
      </c>
    </row>
    <row r="5281" spans="1:6" ht="20" x14ac:dyDescent="0.25">
      <c r="A5281" s="46" t="s">
        <v>383</v>
      </c>
      <c r="B5281" s="51">
        <v>1996</v>
      </c>
      <c r="C5281" s="20" t="s">
        <v>384</v>
      </c>
      <c r="D5281" s="20">
        <f>LOG(csv!D5281)</f>
        <v>6.5540837504654892</v>
      </c>
      <c r="E5281" s="53">
        <f>LOG(csv!E5281)</f>
        <v>3.0196805107629809</v>
      </c>
      <c r="F5281" s="51">
        <v>100</v>
      </c>
    </row>
    <row r="5282" spans="1:6" ht="20" x14ac:dyDescent="0.25">
      <c r="A5282" s="46" t="s">
        <v>385</v>
      </c>
      <c r="B5282" s="51">
        <v>1996</v>
      </c>
      <c r="C5282" s="20" t="s">
        <v>386</v>
      </c>
      <c r="D5282" s="20">
        <f>LOG(csv!D5282)</f>
        <v>7.5175929308559484</v>
      </c>
      <c r="E5282" s="53">
        <f>LOG(csv!E5282)</f>
        <v>3.203034753715051</v>
      </c>
      <c r="F5282" s="51">
        <v>100</v>
      </c>
    </row>
    <row r="5283" spans="1:6" ht="20" x14ac:dyDescent="0.25">
      <c r="A5283" s="46" t="s">
        <v>389</v>
      </c>
      <c r="B5283" s="51">
        <v>1996</v>
      </c>
      <c r="C5283" s="20" t="s">
        <v>390</v>
      </c>
      <c r="D5283" s="20">
        <f>LOG(csv!D5283)</f>
        <v>4.8524860932356217</v>
      </c>
      <c r="E5283" s="53">
        <f>LOG(csv!E5283)</f>
        <v>4.279639544996015</v>
      </c>
      <c r="F5283" s="51">
        <v>100</v>
      </c>
    </row>
    <row r="5284" spans="1:6" ht="30" x14ac:dyDescent="0.25">
      <c r="A5284" s="46" t="s">
        <v>391</v>
      </c>
      <c r="B5284" s="51">
        <v>1996</v>
      </c>
      <c r="C5284" s="20" t="s">
        <v>392</v>
      </c>
      <c r="D5284" s="20">
        <f>LOG(csv!D5284)</f>
        <v>7.0837559202283726</v>
      </c>
      <c r="E5284" s="53">
        <f>LOG(csv!E5284)</f>
        <v>2.7487115945129612</v>
      </c>
      <c r="F5284" s="51">
        <v>100</v>
      </c>
    </row>
    <row r="5285" spans="1:6" ht="30" x14ac:dyDescent="0.25">
      <c r="A5285" s="47" t="s">
        <v>395</v>
      </c>
      <c r="B5285" s="51">
        <v>1996</v>
      </c>
      <c r="C5285" s="20" t="s">
        <v>394</v>
      </c>
      <c r="D5285" s="20">
        <f>LOG(csv!D5285)</f>
        <v>4.8395283245775316</v>
      </c>
      <c r="E5285" s="53">
        <f>LOG(csv!E5285)</f>
        <v>3.8866413078779054</v>
      </c>
      <c r="F5285" s="51">
        <v>100</v>
      </c>
    </row>
    <row r="5286" spans="1:6" ht="30" x14ac:dyDescent="0.25">
      <c r="A5286" s="46" t="s">
        <v>396</v>
      </c>
      <c r="B5286" s="51">
        <v>1996</v>
      </c>
      <c r="C5286" s="20" t="s">
        <v>394</v>
      </c>
      <c r="D5286" s="20">
        <f>LOG(csv!D5286)</f>
        <v>7.6012104735850121</v>
      </c>
      <c r="E5286" s="53">
        <f>LOG(csv!E5286)</f>
        <v>3.885563269812025</v>
      </c>
      <c r="F5286" s="51">
        <v>100</v>
      </c>
    </row>
    <row r="5287" spans="1:6" ht="30" x14ac:dyDescent="0.25">
      <c r="A5287" s="46" t="s">
        <v>397</v>
      </c>
      <c r="B5287" s="51">
        <v>1996</v>
      </c>
      <c r="C5287" s="20" t="s">
        <v>398</v>
      </c>
      <c r="D5287" s="20">
        <f>LOG(csv!D5287)</f>
        <v>6.4736872102914358</v>
      </c>
      <c r="E5287" s="53">
        <f>LOG(csv!E5287)</f>
        <v>2.7017682237598355</v>
      </c>
      <c r="F5287" s="51">
        <v>100</v>
      </c>
    </row>
    <row r="5288" spans="1:6" ht="30" x14ac:dyDescent="0.25">
      <c r="A5288" s="46" t="s">
        <v>399</v>
      </c>
      <c r="B5288" s="51">
        <v>1996</v>
      </c>
      <c r="C5288" s="20" t="s">
        <v>394</v>
      </c>
      <c r="D5288" s="20">
        <f>LOG(csv!D5288)</f>
        <v>4.8566745246667775</v>
      </c>
      <c r="E5288" s="53">
        <f>LOG(csv!E5288)</f>
        <v>4.2197466962775056</v>
      </c>
      <c r="F5288" s="51">
        <v>100</v>
      </c>
    </row>
    <row r="5289" spans="1:6" x14ac:dyDescent="0.25">
      <c r="A5289" s="46" t="s">
        <v>400</v>
      </c>
      <c r="B5289" s="51">
        <v>1996</v>
      </c>
      <c r="C5289" s="20" t="s">
        <v>388</v>
      </c>
      <c r="D5289" s="20">
        <f>LOG(csv!D5289)</f>
        <v>7.3067269341885055</v>
      </c>
      <c r="E5289" s="53">
        <f>LOG(csv!E5289)</f>
        <v>4.3407953590411443</v>
      </c>
      <c r="F5289" s="51">
        <v>100</v>
      </c>
    </row>
    <row r="5290" spans="1:6" ht="20" x14ac:dyDescent="0.25">
      <c r="A5290" s="46" t="s">
        <v>401</v>
      </c>
      <c r="B5290" s="51">
        <v>1996</v>
      </c>
      <c r="C5290" s="20" t="s">
        <v>390</v>
      </c>
      <c r="D5290" s="20">
        <f>LOG(csv!D5290)</f>
        <v>6.9134365938537217</v>
      </c>
      <c r="E5290" s="53">
        <f>LOG(csv!E5290)</f>
        <v>4.4733764307531985</v>
      </c>
      <c r="F5290" s="51">
        <v>100</v>
      </c>
    </row>
    <row r="5291" spans="1:6" ht="30" x14ac:dyDescent="0.25">
      <c r="A5291" s="46" t="s">
        <v>402</v>
      </c>
      <c r="B5291" s="51">
        <v>1996</v>
      </c>
      <c r="C5291" s="20" t="s">
        <v>398</v>
      </c>
      <c r="D5291" s="20">
        <f>LOG(csv!D5291)</f>
        <v>6.9010013907616816</v>
      </c>
      <c r="E5291" s="53">
        <f>LOG(csv!E5291)</f>
        <v>2.6119534018819892</v>
      </c>
      <c r="F5291" s="51">
        <v>100</v>
      </c>
    </row>
    <row r="5292" spans="1:6" ht="14.5" x14ac:dyDescent="0.35">
      <c r="A5292" s="46" t="s">
        <v>620</v>
      </c>
      <c r="B5292" s="51">
        <v>1996</v>
      </c>
      <c r="C5292" s="42" t="s">
        <v>394</v>
      </c>
      <c r="D5292" s="20">
        <f>LOG(csv!D5292)</f>
        <v>5.5940808073603616</v>
      </c>
      <c r="E5292" s="53">
        <f>LOG(csv!E5292)</f>
        <v>4.1043867333023965</v>
      </c>
      <c r="F5292" s="51">
        <v>100</v>
      </c>
    </row>
    <row r="5293" spans="1:6" x14ac:dyDescent="0.25">
      <c r="A5293" s="46" t="s">
        <v>404</v>
      </c>
      <c r="B5293" s="51">
        <v>1996</v>
      </c>
      <c r="C5293" s="20" t="s">
        <v>405</v>
      </c>
      <c r="D5293" s="20">
        <f>LOG(csv!D5293)</f>
        <v>5.8442192562412689</v>
      </c>
      <c r="E5293" s="53">
        <f>LOG(csv!E5293)</f>
        <v>4.022142934795335</v>
      </c>
      <c r="F5293" s="51">
        <v>100</v>
      </c>
    </row>
    <row r="5294" spans="1:6" ht="30" x14ac:dyDescent="0.25">
      <c r="A5294" s="46" t="s">
        <v>406</v>
      </c>
      <c r="B5294" s="51">
        <v>1996</v>
      </c>
      <c r="C5294" s="20" t="s">
        <v>382</v>
      </c>
      <c r="D5294" s="20">
        <f>LOG(csv!D5294)</f>
        <v>8.1683953858024143</v>
      </c>
      <c r="E5294" s="53">
        <f>LOG(csv!E5294)</f>
        <v>2.5841388707508264</v>
      </c>
      <c r="F5294" s="51">
        <v>100</v>
      </c>
    </row>
    <row r="5295" spans="1:6" ht="30" x14ac:dyDescent="0.25">
      <c r="A5295" s="46" t="s">
        <v>407</v>
      </c>
      <c r="B5295" s="51">
        <v>1996</v>
      </c>
      <c r="C5295" s="20" t="s">
        <v>394</v>
      </c>
      <c r="D5295" s="20">
        <f>LOG(csv!D5295)</f>
        <v>5.447021517337439</v>
      </c>
      <c r="E5295" s="53">
        <f>LOG(csv!E5295)</f>
        <v>3.9575707377501703</v>
      </c>
      <c r="F5295" s="51">
        <v>100</v>
      </c>
    </row>
    <row r="5296" spans="1:6" ht="30" x14ac:dyDescent="0.25">
      <c r="A5296" s="46" t="s">
        <v>408</v>
      </c>
      <c r="B5296" s="51">
        <v>1996</v>
      </c>
      <c r="C5296" s="20" t="s">
        <v>398</v>
      </c>
      <c r="D5296" s="20">
        <f>LOG(csv!D5296)</f>
        <v>7.0125424369006533</v>
      </c>
      <c r="E5296" s="53">
        <f>LOG(csv!E5296)</f>
        <v>3.1621002938833711</v>
      </c>
      <c r="F5296" s="51">
        <v>100</v>
      </c>
    </row>
    <row r="5297" spans="1:6" ht="20" x14ac:dyDescent="0.25">
      <c r="A5297" s="46" t="s">
        <v>409</v>
      </c>
      <c r="B5297" s="51">
        <v>1996</v>
      </c>
      <c r="C5297" s="20" t="s">
        <v>390</v>
      </c>
      <c r="D5297" s="20">
        <f>LOG(csv!D5297)</f>
        <v>7.0161583154620404</v>
      </c>
      <c r="E5297" s="53">
        <f>LOG(csv!E5297)</f>
        <v>4.4425088042076197</v>
      </c>
      <c r="F5297" s="51">
        <v>100</v>
      </c>
    </row>
    <row r="5298" spans="1:6" ht="30" x14ac:dyDescent="0.25">
      <c r="A5298" s="46" t="s">
        <v>410</v>
      </c>
      <c r="B5298" s="51">
        <v>1996</v>
      </c>
      <c r="C5298" s="20" t="s">
        <v>394</v>
      </c>
      <c r="D5298" s="20">
        <f>LOG(csv!D5298)</f>
        <v>5.4589851457110132</v>
      </c>
      <c r="E5298" s="53">
        <f>LOG(csv!E5298)</f>
        <v>3.4773663057200794</v>
      </c>
      <c r="F5298" s="51">
        <v>100</v>
      </c>
    </row>
    <row r="5299" spans="1:6" ht="30" x14ac:dyDescent="0.25">
      <c r="A5299" s="46" t="s">
        <v>411</v>
      </c>
      <c r="B5299" s="51">
        <v>1996</v>
      </c>
      <c r="C5299" s="20" t="s">
        <v>392</v>
      </c>
      <c r="D5299" s="20">
        <f>LOG(csv!D5299)</f>
        <v>6.8955851826257453</v>
      </c>
      <c r="E5299" s="53">
        <f>LOG(csv!E5299)</f>
        <v>2.5823877802009476</v>
      </c>
      <c r="F5299" s="51">
        <v>100</v>
      </c>
    </row>
    <row r="5300" spans="1:6" ht="20" x14ac:dyDescent="0.25">
      <c r="A5300" s="46" t="s">
        <v>412</v>
      </c>
      <c r="B5300" s="51">
        <v>1996</v>
      </c>
      <c r="C5300" s="20" t="s">
        <v>413</v>
      </c>
      <c r="D5300" s="20">
        <f>LOG(csv!D5300)</f>
        <v>4.8180476510995192</v>
      </c>
      <c r="E5300" s="53">
        <f>LOG(csv!E5300)</f>
        <v>4.6515376315911316</v>
      </c>
      <c r="F5300" s="51">
        <v>100</v>
      </c>
    </row>
    <row r="5301" spans="1:6" ht="30" x14ac:dyDescent="0.25">
      <c r="A5301" s="46" t="s">
        <v>414</v>
      </c>
      <c r="B5301" s="51">
        <v>1996</v>
      </c>
      <c r="C5301" s="20" t="s">
        <v>382</v>
      </c>
      <c r="D5301" s="20">
        <f>LOG(csv!D5301)</f>
        <v>6.3578820808251244</v>
      </c>
      <c r="E5301" s="53">
        <f>LOG(csv!E5301)</f>
        <v>2.790675480561593</v>
      </c>
      <c r="F5301" s="51">
        <v>100</v>
      </c>
    </row>
    <row r="5302" spans="1:6" ht="30" x14ac:dyDescent="0.25">
      <c r="A5302" s="48" t="s">
        <v>415</v>
      </c>
      <c r="B5302" s="51">
        <v>1996</v>
      </c>
      <c r="C5302" s="20" t="s">
        <v>394</v>
      </c>
      <c r="D5302" s="20">
        <f>LOG(csv!D5302)</f>
        <v>6.9537136028655411</v>
      </c>
      <c r="E5302" s="53">
        <f>LOG(csv!E5302)</f>
        <v>2.9815801190119555</v>
      </c>
      <c r="F5302" s="51">
        <v>100</v>
      </c>
    </row>
    <row r="5303" spans="1:6" ht="20" x14ac:dyDescent="0.25">
      <c r="A5303" s="47" t="s">
        <v>416</v>
      </c>
      <c r="B5303" s="51">
        <v>1996</v>
      </c>
      <c r="C5303" s="20" t="s">
        <v>384</v>
      </c>
      <c r="D5303" s="20">
        <f>LOG(csv!D5303)</f>
        <v>6.6531136764073171</v>
      </c>
      <c r="E5303" s="53">
        <f>LOG(csv!E5303)</f>
        <v>2.8639892286301945</v>
      </c>
      <c r="F5303" s="51">
        <v>100</v>
      </c>
    </row>
    <row r="5304" spans="1:6" ht="30" x14ac:dyDescent="0.25">
      <c r="A5304" s="46" t="s">
        <v>417</v>
      </c>
      <c r="B5304" s="51">
        <v>1996</v>
      </c>
      <c r="C5304" s="20" t="s">
        <v>392</v>
      </c>
      <c r="D5304" s="20">
        <f>LOG(csv!D5304)</f>
        <v>6.214799621906586</v>
      </c>
      <c r="E5304" s="53">
        <f>LOG(csv!E5304)</f>
        <v>3.4782220428637416</v>
      </c>
      <c r="F5304" s="51">
        <v>100</v>
      </c>
    </row>
    <row r="5305" spans="1:6" ht="30" x14ac:dyDescent="0.25">
      <c r="A5305" s="46" t="s">
        <v>418</v>
      </c>
      <c r="B5305" s="51">
        <v>1996</v>
      </c>
      <c r="C5305" s="20" t="s">
        <v>394</v>
      </c>
      <c r="D5305" s="20">
        <f>LOG(csv!D5305)</f>
        <v>8.2743385220731476</v>
      </c>
      <c r="E5305" s="53">
        <f>LOG(csv!E5305)</f>
        <v>3.7113552990488685</v>
      </c>
      <c r="F5305" s="51">
        <v>100</v>
      </c>
    </row>
    <row r="5306" spans="1:6" ht="30" x14ac:dyDescent="0.25">
      <c r="A5306" s="48" t="s">
        <v>420</v>
      </c>
      <c r="B5306" s="51">
        <v>1996</v>
      </c>
      <c r="C5306" s="20" t="s">
        <v>382</v>
      </c>
      <c r="D5306" s="20">
        <f>LOG(csv!D5306)</f>
        <v>5.579147689887467</v>
      </c>
      <c r="E5306" s="53">
        <f>LOG(csv!E5306)</f>
        <v>4.2282446665148559</v>
      </c>
      <c r="F5306" s="51">
        <v>100</v>
      </c>
    </row>
    <row r="5307" spans="1:6" ht="20" x14ac:dyDescent="0.25">
      <c r="A5307" s="46" t="s">
        <v>421</v>
      </c>
      <c r="B5307" s="51">
        <v>1996</v>
      </c>
      <c r="C5307" s="20" t="s">
        <v>384</v>
      </c>
      <c r="D5307" s="20">
        <f>LOG(csv!D5307)</f>
        <v>6.8683720815186007</v>
      </c>
      <c r="E5307" s="53">
        <f>LOG(csv!E5307)</f>
        <v>3.082372497458203</v>
      </c>
      <c r="F5307" s="51">
        <v>100</v>
      </c>
    </row>
    <row r="5308" spans="1:6" ht="30" x14ac:dyDescent="0.25">
      <c r="A5308" s="46" t="s">
        <v>422</v>
      </c>
      <c r="B5308" s="51">
        <v>1996</v>
      </c>
      <c r="C5308" s="20" t="s">
        <v>392</v>
      </c>
      <c r="D5308" s="20">
        <f>LOG(csv!D5308)</f>
        <v>7.1431076481125997</v>
      </c>
      <c r="E5308" s="53">
        <f>LOG(csv!E5308)</f>
        <v>2.3968246296341325</v>
      </c>
      <c r="F5308" s="51">
        <v>100</v>
      </c>
    </row>
    <row r="5309" spans="1:6" ht="30" x14ac:dyDescent="0.25">
      <c r="A5309" s="46" t="s">
        <v>424</v>
      </c>
      <c r="B5309" s="51">
        <v>1996</v>
      </c>
      <c r="C5309" s="20" t="s">
        <v>392</v>
      </c>
      <c r="D5309" s="20">
        <f>LOG(csv!D5309)</f>
        <v>6.9079521720326253</v>
      </c>
      <c r="E5309" s="53">
        <f>LOG(csv!E5309)</f>
        <v>2.1373987413820932</v>
      </c>
      <c r="F5309" s="51">
        <v>100</v>
      </c>
    </row>
    <row r="5310" spans="1:6" ht="30" x14ac:dyDescent="0.25">
      <c r="A5310" s="46" t="s">
        <v>425</v>
      </c>
      <c r="B5310" s="51">
        <v>1996</v>
      </c>
      <c r="C5310" s="20" t="s">
        <v>382</v>
      </c>
      <c r="D5310" s="20">
        <f>LOG(csv!D5310)</f>
        <v>7.142434113551853</v>
      </c>
      <c r="E5310" s="53">
        <f>LOG(csv!E5310)</f>
        <v>2.5026312996432596</v>
      </c>
      <c r="F5310" s="51">
        <v>100</v>
      </c>
    </row>
    <row r="5311" spans="1:6" ht="30" x14ac:dyDescent="0.25">
      <c r="A5311" s="46" t="s">
        <v>426</v>
      </c>
      <c r="B5311" s="51">
        <v>1996</v>
      </c>
      <c r="C5311" s="20" t="s">
        <v>392</v>
      </c>
      <c r="D5311" s="20">
        <f>LOG(csv!D5311)</f>
        <v>7.2390666749484458</v>
      </c>
      <c r="E5311" s="53">
        <f>LOG(csv!E5311)</f>
        <v>2.8323589210914202</v>
      </c>
      <c r="F5311" s="51">
        <v>100</v>
      </c>
    </row>
    <row r="5312" spans="1:6" ht="20" x14ac:dyDescent="0.25">
      <c r="A5312" s="46" t="s">
        <v>427</v>
      </c>
      <c r="B5312" s="51">
        <v>1996</v>
      </c>
      <c r="C5312" s="20" t="s">
        <v>413</v>
      </c>
      <c r="D5312" s="20">
        <f>LOG(csv!D5312)</f>
        <v>7.5198139806642468</v>
      </c>
      <c r="E5312" s="53">
        <f>LOG(csv!E5312)</f>
        <v>4.3259919782775622</v>
      </c>
      <c r="F5312" s="51">
        <v>100</v>
      </c>
    </row>
    <row r="5313" spans="1:6" ht="30" x14ac:dyDescent="0.25">
      <c r="A5313" s="48" t="s">
        <v>428</v>
      </c>
      <c r="B5313" s="51">
        <v>1996</v>
      </c>
      <c r="C5313" s="20" t="s">
        <v>392</v>
      </c>
      <c r="D5313" s="20">
        <f>LOG(csv!D5313)</f>
        <v>5.6242604321501801</v>
      </c>
      <c r="E5313" s="53">
        <f>LOG(csv!E5313)</f>
        <v>3.0991601287564166</v>
      </c>
      <c r="F5313" s="51">
        <v>100</v>
      </c>
    </row>
    <row r="5314" spans="1:6" ht="30" x14ac:dyDescent="0.25">
      <c r="A5314" s="47" t="s">
        <v>430</v>
      </c>
      <c r="B5314" s="51">
        <v>1996</v>
      </c>
      <c r="C5314" s="20" t="s">
        <v>392</v>
      </c>
      <c r="D5314" s="20">
        <f>LOG(csv!D5314)</f>
        <v>6.6338072750716996</v>
      </c>
      <c r="E5314" s="53">
        <f>LOG(csv!E5314)</f>
        <v>2.469704858441732</v>
      </c>
      <c r="F5314" s="51">
        <v>100</v>
      </c>
    </row>
    <row r="5315" spans="1:6" ht="30" x14ac:dyDescent="0.25">
      <c r="A5315" s="46" t="s">
        <v>431</v>
      </c>
      <c r="B5315" s="51">
        <v>1996</v>
      </c>
      <c r="C5315" s="20" t="s">
        <v>392</v>
      </c>
      <c r="D5315" s="20">
        <f>LOG(csv!D5315)</f>
        <v>6.9975698940234352</v>
      </c>
      <c r="E5315" s="53">
        <f>LOG(csv!E5315)</f>
        <v>2.3462496313698589</v>
      </c>
      <c r="F5315" s="51">
        <v>100</v>
      </c>
    </row>
    <row r="5316" spans="1:6" ht="20" x14ac:dyDescent="0.35">
      <c r="A5316" s="46" t="s">
        <v>621</v>
      </c>
      <c r="B5316" s="51">
        <v>1996</v>
      </c>
      <c r="C5316" s="42" t="s">
        <v>390</v>
      </c>
      <c r="D5316" s="20">
        <f>LOG(csv!D5316)</f>
        <v>5.2144649992517262</v>
      </c>
      <c r="E5316" s="53">
        <f>LOG(csv!E5316)</f>
        <v>4.6037138349389464</v>
      </c>
      <c r="F5316" s="51">
        <v>100</v>
      </c>
    </row>
    <row r="5317" spans="1:6" ht="30" x14ac:dyDescent="0.25">
      <c r="A5317" s="46" t="s">
        <v>432</v>
      </c>
      <c r="B5317" s="51">
        <v>1996</v>
      </c>
      <c r="C5317" s="20" t="s">
        <v>394</v>
      </c>
      <c r="D5317" s="20">
        <f>LOG(csv!D5317)</f>
        <v>7.2077479476017414</v>
      </c>
      <c r="E5317" s="53">
        <f>LOG(csv!E5317)</f>
        <v>3.7212491612815799</v>
      </c>
      <c r="F5317" s="51">
        <v>100</v>
      </c>
    </row>
    <row r="5318" spans="1:6" ht="30" x14ac:dyDescent="0.25">
      <c r="A5318" s="46" t="s">
        <v>433</v>
      </c>
      <c r="B5318" s="51">
        <v>1996</v>
      </c>
      <c r="C5318" s="20" t="s">
        <v>382</v>
      </c>
      <c r="D5318" s="20">
        <f>LOG(csv!D5318)</f>
        <v>9.1185866769336243</v>
      </c>
      <c r="E5318" s="53">
        <f>LOG(csv!E5318)</f>
        <v>2.84943770046526</v>
      </c>
      <c r="F5318" s="51">
        <v>100</v>
      </c>
    </row>
    <row r="5319" spans="1:6" ht="30" x14ac:dyDescent="0.25">
      <c r="A5319" s="48" t="s">
        <v>483</v>
      </c>
      <c r="B5319" s="51">
        <v>1996</v>
      </c>
      <c r="C5319" s="20" t="s">
        <v>382</v>
      </c>
      <c r="D5319" s="20">
        <f>LOG(csv!D5319)</f>
        <v>6.8413865035063104</v>
      </c>
      <c r="E5319" s="53">
        <f>LOG(csv!E5319)</f>
        <v>4.3947694847151269</v>
      </c>
      <c r="F5319" s="51">
        <v>100</v>
      </c>
    </row>
    <row r="5320" spans="1:6" ht="30" x14ac:dyDescent="0.25">
      <c r="A5320" s="48" t="s">
        <v>514</v>
      </c>
      <c r="B5320" s="51">
        <v>1996</v>
      </c>
      <c r="C5320" s="20" t="s">
        <v>382</v>
      </c>
      <c r="D5320" s="20">
        <f>LOG(csv!D5320)</f>
        <v>5.656218023915069</v>
      </c>
      <c r="E5320" s="53">
        <f>LOG(csv!E5320)</f>
        <v>4.2137142819099207</v>
      </c>
      <c r="F5320" s="51">
        <v>100</v>
      </c>
    </row>
    <row r="5321" spans="1:6" ht="30" x14ac:dyDescent="0.25">
      <c r="A5321" s="46" t="s">
        <v>434</v>
      </c>
      <c r="B5321" s="51">
        <v>1996</v>
      </c>
      <c r="C5321" s="20" t="s">
        <v>394</v>
      </c>
      <c r="D5321" s="20">
        <f>LOG(csv!D5321)</f>
        <v>7.639417106179148</v>
      </c>
      <c r="E5321" s="53">
        <f>LOG(csv!E5321)</f>
        <v>3.4071443013859257</v>
      </c>
      <c r="F5321" s="51">
        <v>100</v>
      </c>
    </row>
    <row r="5322" spans="1:6" ht="30" x14ac:dyDescent="0.25">
      <c r="A5322" s="46" t="s">
        <v>435</v>
      </c>
      <c r="B5322" s="51">
        <v>1996</v>
      </c>
      <c r="C5322" s="20" t="s">
        <v>392</v>
      </c>
      <c r="D5322" s="20">
        <f>LOG(csv!D5322)</f>
        <v>5.8394453640705288</v>
      </c>
      <c r="E5322" s="53">
        <f>LOG(csv!E5322)</f>
        <v>2.6698345076619741</v>
      </c>
      <c r="F5322" s="51">
        <v>100</v>
      </c>
    </row>
    <row r="5323" spans="1:6" ht="30" x14ac:dyDescent="0.35">
      <c r="A5323" s="37" t="s">
        <v>436</v>
      </c>
      <c r="B5323" s="51">
        <v>1996</v>
      </c>
      <c r="C5323" s="20" t="s">
        <v>392</v>
      </c>
      <c r="D5323" s="20">
        <f>LOG(csv!D5323)</f>
        <v>7.7969942094925013</v>
      </c>
      <c r="E5323" s="53">
        <f>LOG(csv!E5323)</f>
        <v>2.9584308655432676</v>
      </c>
      <c r="F5323" s="51">
        <v>100</v>
      </c>
    </row>
    <row r="5324" spans="1:6" ht="30" x14ac:dyDescent="0.25">
      <c r="A5324" s="46" t="s">
        <v>439</v>
      </c>
      <c r="B5324" s="51">
        <v>1996</v>
      </c>
      <c r="C5324" s="20" t="s">
        <v>394</v>
      </c>
      <c r="D5324" s="20">
        <f>LOG(csv!D5324)</f>
        <v>6.6101554283471424</v>
      </c>
      <c r="E5324" s="53">
        <f>LOG(csv!E5324)</f>
        <v>3.5175619106834985</v>
      </c>
      <c r="F5324" s="51">
        <v>100</v>
      </c>
    </row>
    <row r="5325" spans="1:6" ht="30" x14ac:dyDescent="0.25">
      <c r="A5325" s="48" t="s">
        <v>440</v>
      </c>
      <c r="B5325" s="51">
        <v>1996</v>
      </c>
      <c r="C5325" s="20" t="s">
        <v>392</v>
      </c>
      <c r="D5325" s="20">
        <f>LOG(csv!D5325)</f>
        <v>7.2468638598466191</v>
      </c>
      <c r="E5325" s="53">
        <f>LOG(csv!E5325)</f>
        <v>2.9124007343428628</v>
      </c>
      <c r="F5325" s="51">
        <v>100</v>
      </c>
    </row>
    <row r="5326" spans="1:6" ht="20" x14ac:dyDescent="0.25">
      <c r="A5326" s="46" t="s">
        <v>441</v>
      </c>
      <c r="B5326" s="51">
        <v>1996</v>
      </c>
      <c r="C5326" s="20" t="s">
        <v>384</v>
      </c>
      <c r="D5326" s="20">
        <f>LOG(csv!D5326)</f>
        <v>6.6527054444655631</v>
      </c>
      <c r="E5326" s="53">
        <f>LOG(csv!E5326)</f>
        <v>3.7217121807320117</v>
      </c>
      <c r="F5326" s="51">
        <v>100</v>
      </c>
    </row>
    <row r="5327" spans="1:6" ht="30" x14ac:dyDescent="0.25">
      <c r="A5327" s="46" t="s">
        <v>442</v>
      </c>
      <c r="B5327" s="51">
        <v>1996</v>
      </c>
      <c r="C5327" s="20" t="s">
        <v>394</v>
      </c>
      <c r="D5327" s="20">
        <f>LOG(csv!D5327)</f>
        <v>7.0562498682735049</v>
      </c>
      <c r="E5327" s="53">
        <f>LOG(csv!E5327)</f>
        <v>3.3586133076247191</v>
      </c>
      <c r="F5327" s="51">
        <v>100</v>
      </c>
    </row>
    <row r="5328" spans="1:6" x14ac:dyDescent="0.25">
      <c r="A5328" s="46" t="s">
        <v>443</v>
      </c>
      <c r="B5328" s="51">
        <v>1996</v>
      </c>
      <c r="C5328" s="20" t="s">
        <v>405</v>
      </c>
      <c r="D5328" s="20">
        <f>LOG(csv!D5328)</f>
        <v>5.8944827687448926</v>
      </c>
      <c r="E5328" s="53">
        <f>LOG(csv!E5328)</f>
        <v>4.179126769150149</v>
      </c>
      <c r="F5328" s="51">
        <v>100</v>
      </c>
    </row>
    <row r="5329" spans="1:6" ht="20" x14ac:dyDescent="0.25">
      <c r="A5329" s="46" t="s">
        <v>444</v>
      </c>
      <c r="B5329" s="51">
        <v>1996</v>
      </c>
      <c r="C5329" s="20" t="s">
        <v>384</v>
      </c>
      <c r="D5329" s="20">
        <f>LOG(csv!D5329)</f>
        <v>7.0101071532610675</v>
      </c>
      <c r="E5329" s="53">
        <f>LOG(csv!E5329)</f>
        <v>3.8111348217825576</v>
      </c>
      <c r="F5329" s="51">
        <v>100</v>
      </c>
    </row>
    <row r="5330" spans="1:6" ht="30" x14ac:dyDescent="0.25">
      <c r="A5330" s="47" t="s">
        <v>436</v>
      </c>
      <c r="B5330" s="51">
        <v>1996</v>
      </c>
      <c r="C5330" s="20" t="s">
        <v>392</v>
      </c>
      <c r="D5330" s="20">
        <f>LOG(csv!D5330)</f>
        <v>7.7969942094925013</v>
      </c>
      <c r="E5330" s="53">
        <f>LOG(csv!E5330)</f>
        <v>2.1235880781380434</v>
      </c>
      <c r="F5330" s="51">
        <v>100</v>
      </c>
    </row>
    <row r="5331" spans="1:6" ht="20" x14ac:dyDescent="0.25">
      <c r="A5331" s="46" t="s">
        <v>445</v>
      </c>
      <c r="B5331" s="51">
        <v>1996</v>
      </c>
      <c r="C5331" s="20" t="s">
        <v>390</v>
      </c>
      <c r="D5331" s="20">
        <f>LOG(csv!D5331)</f>
        <v>6.73644917222994</v>
      </c>
      <c r="E5331" s="53">
        <f>LOG(csv!E5331)</f>
        <v>4.5520683581337265</v>
      </c>
      <c r="F5331" s="51">
        <v>100</v>
      </c>
    </row>
    <row r="5332" spans="1:6" ht="30" x14ac:dyDescent="0.25">
      <c r="A5332" s="46" t="s">
        <v>446</v>
      </c>
      <c r="B5332" s="51">
        <v>1996</v>
      </c>
      <c r="C5332" s="20" t="s">
        <v>392</v>
      </c>
      <c r="D5332" s="20">
        <f>LOG(csv!D5332)</f>
        <v>5.687109624527829</v>
      </c>
      <c r="E5332" s="53">
        <f>LOG(csv!E5332)</f>
        <v>2.8655856380453346</v>
      </c>
      <c r="F5332" s="51">
        <v>100</v>
      </c>
    </row>
    <row r="5333" spans="1:6" ht="30" x14ac:dyDescent="0.25">
      <c r="A5333" s="46" t="s">
        <v>447</v>
      </c>
      <c r="B5333" s="51">
        <v>1996</v>
      </c>
      <c r="C5333" s="20" t="s">
        <v>394</v>
      </c>
      <c r="D5333" s="20">
        <f>LOG(csv!D5333)</f>
        <v>4.8382822499146885</v>
      </c>
      <c r="E5333" s="53">
        <f>LOG(csv!E5333)</f>
        <v>3.5215786180791198</v>
      </c>
      <c r="F5333" s="51">
        <v>100</v>
      </c>
    </row>
    <row r="5334" spans="1:6" ht="30" x14ac:dyDescent="0.25">
      <c r="A5334" s="46" t="s">
        <v>448</v>
      </c>
      <c r="B5334" s="51">
        <v>1996</v>
      </c>
      <c r="C5334" s="20" t="s">
        <v>394</v>
      </c>
      <c r="D5334" s="20">
        <f>LOG(csv!D5334)</f>
        <v>6.9630311184426432</v>
      </c>
      <c r="E5334" s="53">
        <f>LOG(csv!E5334)</f>
        <v>3.3537736074202837</v>
      </c>
      <c r="F5334" s="51">
        <v>100</v>
      </c>
    </row>
    <row r="5335" spans="1:6" ht="30" x14ac:dyDescent="0.25">
      <c r="A5335" s="46" t="s">
        <v>450</v>
      </c>
      <c r="B5335" s="51">
        <v>1996</v>
      </c>
      <c r="C5335" s="20" t="s">
        <v>394</v>
      </c>
      <c r="D5335" s="20">
        <f>LOG(csv!D5335)</f>
        <v>7.1318594802559891</v>
      </c>
      <c r="E5335" s="53">
        <f>LOG(csv!E5335)</f>
        <v>3.3342829413133268</v>
      </c>
      <c r="F5335" s="51">
        <v>100</v>
      </c>
    </row>
    <row r="5336" spans="1:6" ht="20" x14ac:dyDescent="0.25">
      <c r="A5336" s="46" t="s">
        <v>451</v>
      </c>
      <c r="B5336" s="51">
        <v>1996</v>
      </c>
      <c r="C5336" s="20" t="s">
        <v>386</v>
      </c>
      <c r="D5336" s="20">
        <f>LOG(csv!D5336)</f>
        <v>7.8970054790918978</v>
      </c>
      <c r="E5336" s="53">
        <f>LOG(csv!E5336)</f>
        <v>3.0267103045520911</v>
      </c>
      <c r="F5336" s="51">
        <v>100</v>
      </c>
    </row>
    <row r="5337" spans="1:6" ht="30" x14ac:dyDescent="0.25">
      <c r="A5337" s="46" t="s">
        <v>452</v>
      </c>
      <c r="B5337" s="51">
        <v>1996</v>
      </c>
      <c r="C5337" s="20" t="s">
        <v>394</v>
      </c>
      <c r="D5337" s="20">
        <f>LOG(csv!D5337)</f>
        <v>6.8339357782150705</v>
      </c>
      <c r="E5337" s="53">
        <f>LOG(csv!E5337)</f>
        <v>3.2619522974166504</v>
      </c>
      <c r="F5337" s="51">
        <v>100</v>
      </c>
    </row>
    <row r="5338" spans="1:6" ht="30" x14ac:dyDescent="0.25">
      <c r="A5338" s="46" t="s">
        <v>453</v>
      </c>
      <c r="B5338" s="51">
        <v>1996</v>
      </c>
      <c r="C5338" s="20" t="s">
        <v>392</v>
      </c>
      <c r="D5338" s="20">
        <f>LOG(csv!D5338)</f>
        <v>5.7324814141220957</v>
      </c>
      <c r="E5338" s="53">
        <f>LOG(csv!E5338)</f>
        <v>2.6999819639636344</v>
      </c>
      <c r="F5338" s="51">
        <v>100</v>
      </c>
    </row>
    <row r="5339" spans="1:6" ht="30" x14ac:dyDescent="0.25">
      <c r="A5339" s="46" t="s">
        <v>454</v>
      </c>
      <c r="B5339" s="51">
        <v>1996</v>
      </c>
      <c r="C5339" s="20" t="s">
        <v>392</v>
      </c>
      <c r="D5339" s="20">
        <f>LOG(csv!D5339)</f>
        <v>6.6800628831392448</v>
      </c>
      <c r="E5339" s="53">
        <f>LOG(csv!E5339)</f>
        <v>2.335566550986909</v>
      </c>
      <c r="F5339" s="51">
        <v>100</v>
      </c>
    </row>
    <row r="5340" spans="1:6" x14ac:dyDescent="0.25">
      <c r="A5340" s="46" t="s">
        <v>455</v>
      </c>
      <c r="B5340" s="51">
        <v>1996</v>
      </c>
      <c r="C5340" s="20" t="s">
        <v>456</v>
      </c>
      <c r="D5340" s="20">
        <f>LOG(csv!D5340)</f>
        <v>6.1219972010242136</v>
      </c>
      <c r="E5340" s="53">
        <f>LOG(csv!E5340)</f>
        <v>3.5253986128832899</v>
      </c>
      <c r="F5340" s="51">
        <v>100</v>
      </c>
    </row>
    <row r="5341" spans="1:6" ht="30" x14ac:dyDescent="0.25">
      <c r="A5341" s="46" t="s">
        <v>457</v>
      </c>
      <c r="B5341" s="51">
        <v>1996</v>
      </c>
      <c r="C5341" s="20" t="s">
        <v>392</v>
      </c>
      <c r="D5341" s="20">
        <f>LOG(csv!D5341)</f>
        <v>7.8737737350573536</v>
      </c>
      <c r="E5341" s="53">
        <f>LOG(csv!E5341)</f>
        <v>2.1604473110983018</v>
      </c>
      <c r="F5341" s="51">
        <v>100</v>
      </c>
    </row>
    <row r="5342" spans="1:6" ht="20" x14ac:dyDescent="0.25">
      <c r="A5342" s="48" t="s">
        <v>458</v>
      </c>
      <c r="B5342" s="51">
        <v>1996</v>
      </c>
      <c r="C5342" s="20" t="s">
        <v>390</v>
      </c>
      <c r="D5342" s="20">
        <f>LOG(csv!D5342)</f>
        <v>4.6743650456185497</v>
      </c>
      <c r="E5342" s="53">
        <f>LOG(csv!E5342)</f>
        <v>4.3367357457096309</v>
      </c>
      <c r="F5342" s="51">
        <v>100</v>
      </c>
    </row>
    <row r="5343" spans="1:6" x14ac:dyDescent="0.25">
      <c r="A5343" s="46" t="s">
        <v>459</v>
      </c>
      <c r="B5343" s="51">
        <v>1996</v>
      </c>
      <c r="C5343" s="20" t="s">
        <v>388</v>
      </c>
      <c r="D5343" s="20">
        <f>LOG(csv!D5343)</f>
        <v>5.9571037499483364</v>
      </c>
      <c r="E5343" s="53">
        <f>LOG(csv!E5343)</f>
        <v>3.4336487456617961</v>
      </c>
      <c r="F5343" s="51">
        <v>100</v>
      </c>
    </row>
    <row r="5344" spans="1:6" ht="20" x14ac:dyDescent="0.25">
      <c r="A5344" s="46" t="s">
        <v>460</v>
      </c>
      <c r="B5344" s="51">
        <v>1996</v>
      </c>
      <c r="C5344" s="20" t="s">
        <v>390</v>
      </c>
      <c r="D5344" s="20">
        <f>LOG(csv!D5344)</f>
        <v>6.7186156035684412</v>
      </c>
      <c r="E5344" s="53">
        <f>LOG(csv!E5344)</f>
        <v>4.4112431761182807</v>
      </c>
      <c r="F5344" s="51">
        <v>100</v>
      </c>
    </row>
    <row r="5345" spans="1:6" ht="20" x14ac:dyDescent="0.25">
      <c r="A5345" s="46" t="s">
        <v>461</v>
      </c>
      <c r="B5345" s="51">
        <v>1996</v>
      </c>
      <c r="C5345" s="20" t="s">
        <v>390</v>
      </c>
      <c r="D5345" s="20">
        <f>LOG(csv!D5345)</f>
        <v>7.7844470785993343</v>
      </c>
      <c r="E5345" s="53">
        <f>LOG(csv!E5345)</f>
        <v>4.4316091349090847</v>
      </c>
      <c r="F5345" s="51">
        <v>100</v>
      </c>
    </row>
    <row r="5346" spans="1:6" ht="20" x14ac:dyDescent="0.25">
      <c r="A5346" s="46" t="s">
        <v>463</v>
      </c>
      <c r="B5346" s="51">
        <v>1996</v>
      </c>
      <c r="C5346" s="20" t="s">
        <v>388</v>
      </c>
      <c r="D5346" s="20">
        <f>LOG(csv!D5346)</f>
        <v>5.4386657373386162</v>
      </c>
      <c r="E5346" s="53">
        <f>LOG(csv!E5346)</f>
        <v>4.2561102169952036</v>
      </c>
      <c r="F5346" s="51">
        <v>100</v>
      </c>
    </row>
    <row r="5347" spans="1:6" ht="30" x14ac:dyDescent="0.25">
      <c r="A5347" s="46" t="s">
        <v>464</v>
      </c>
      <c r="B5347" s="51">
        <v>1996</v>
      </c>
      <c r="C5347" s="20" t="s">
        <v>392</v>
      </c>
      <c r="D5347" s="20">
        <f>LOG(csv!D5347)</f>
        <v>6.1537862152021967</v>
      </c>
      <c r="E5347" s="53">
        <f>LOG(csv!E5347)</f>
        <v>3.7081928041970502</v>
      </c>
      <c r="F5347" s="51">
        <v>100</v>
      </c>
    </row>
    <row r="5348" spans="1:6" ht="14.5" x14ac:dyDescent="0.35">
      <c r="A5348" s="38" t="s">
        <v>465</v>
      </c>
      <c r="B5348" s="51">
        <v>1996</v>
      </c>
      <c r="C5348" s="42" t="s">
        <v>392</v>
      </c>
      <c r="D5348" s="20">
        <f>LOG(csv!D5348)</f>
        <v>6.2152578193254948</v>
      </c>
      <c r="E5348" s="53">
        <f>LOG(csv!E5348)</f>
        <v>2.8887705130241197</v>
      </c>
      <c r="F5348" s="51">
        <v>100</v>
      </c>
    </row>
    <row r="5349" spans="1:6" ht="30" x14ac:dyDescent="0.25">
      <c r="A5349" s="46" t="s">
        <v>467</v>
      </c>
      <c r="B5349" s="51">
        <v>1996</v>
      </c>
      <c r="C5349" s="20" t="s">
        <v>398</v>
      </c>
      <c r="D5349" s="20">
        <f>LOG(csv!D5349)</f>
        <v>6.6685231730607839</v>
      </c>
      <c r="E5349" s="53">
        <f>LOG(csv!E5349)</f>
        <v>2.8263735852518517</v>
      </c>
      <c r="F5349" s="51">
        <v>100</v>
      </c>
    </row>
    <row r="5350" spans="1:6" ht="20" x14ac:dyDescent="0.25">
      <c r="A5350" s="46" t="s">
        <v>468</v>
      </c>
      <c r="B5350" s="51">
        <v>1996</v>
      </c>
      <c r="C5350" s="20" t="s">
        <v>390</v>
      </c>
      <c r="D5350" s="20">
        <f>LOG(csv!D5350)</f>
        <v>7.9160447241061744</v>
      </c>
      <c r="E5350" s="53">
        <f>LOG(csv!E5350)</f>
        <v>4.4852137122152467</v>
      </c>
      <c r="F5350" s="51">
        <v>100</v>
      </c>
    </row>
    <row r="5351" spans="1:6" ht="30" x14ac:dyDescent="0.25">
      <c r="A5351" s="46" t="s">
        <v>469</v>
      </c>
      <c r="B5351" s="51">
        <v>1996</v>
      </c>
      <c r="C5351" s="20" t="s">
        <v>392</v>
      </c>
      <c r="D5351" s="20">
        <f>LOG(csv!D5351)</f>
        <v>7.3504335620320145</v>
      </c>
      <c r="E5351" s="53">
        <f>LOG(csv!E5351)</f>
        <v>2.6062950888875336</v>
      </c>
      <c r="F5351" s="51">
        <v>100</v>
      </c>
    </row>
    <row r="5352" spans="1:6" ht="20" x14ac:dyDescent="0.25">
      <c r="A5352" s="46" t="s">
        <v>471</v>
      </c>
      <c r="B5352" s="51">
        <v>1996</v>
      </c>
      <c r="C5352" s="20" t="s">
        <v>390</v>
      </c>
      <c r="D5352" s="20">
        <f>LOG(csv!D5352)</f>
        <v>7.028898801887796</v>
      </c>
      <c r="E5352" s="53">
        <f>LOG(csv!E5352)</f>
        <v>4.1382747492326271</v>
      </c>
      <c r="F5352" s="51">
        <v>100</v>
      </c>
    </row>
    <row r="5353" spans="1:6" ht="20" x14ac:dyDescent="0.25">
      <c r="A5353" s="46" t="s">
        <v>472</v>
      </c>
      <c r="B5353" s="51">
        <v>1996</v>
      </c>
      <c r="C5353" s="20" t="s">
        <v>413</v>
      </c>
      <c r="D5353" s="20">
        <f>LOG(csv!D5353)</f>
        <v>4.75097869009078</v>
      </c>
      <c r="E5353" s="53">
        <f>LOG(csv!E5353)</f>
        <v>4.3308693855950198</v>
      </c>
      <c r="F5353" s="51">
        <v>100</v>
      </c>
    </row>
    <row r="5354" spans="1:6" ht="30" x14ac:dyDescent="0.25">
      <c r="A5354" s="46" t="s">
        <v>473</v>
      </c>
      <c r="B5354" s="51">
        <v>1996</v>
      </c>
      <c r="C5354" s="20" t="s">
        <v>394</v>
      </c>
      <c r="D5354" s="20">
        <f>LOG(csv!D5354)</f>
        <v>4.9528069677002664</v>
      </c>
      <c r="E5354" s="53">
        <f>LOG(csv!E5354)</f>
        <v>3.4658658766424546</v>
      </c>
      <c r="F5354" s="51">
        <v>100</v>
      </c>
    </row>
    <row r="5355" spans="1:6" ht="30" x14ac:dyDescent="0.25">
      <c r="A5355" s="46" t="s">
        <v>476</v>
      </c>
      <c r="B5355" s="51">
        <v>1996</v>
      </c>
      <c r="C5355" s="20" t="s">
        <v>394</v>
      </c>
      <c r="D5355" s="20">
        <f>LOG(csv!D5355)</f>
        <v>7.0896771352818284</v>
      </c>
      <c r="E5355" s="53">
        <f>LOG(csv!E5355)</f>
        <v>3.1723409621353618</v>
      </c>
      <c r="F5355" s="51">
        <v>100</v>
      </c>
    </row>
    <row r="5356" spans="1:6" ht="30" x14ac:dyDescent="0.25">
      <c r="A5356" s="46" t="s">
        <v>478</v>
      </c>
      <c r="B5356" s="51">
        <v>1996</v>
      </c>
      <c r="C5356" s="20" t="s">
        <v>392</v>
      </c>
      <c r="D5356" s="20">
        <f>LOG(csv!D5356)</f>
        <v>6.9863337267174916</v>
      </c>
      <c r="E5356" s="53">
        <f>LOG(csv!E5356)</f>
        <v>2.6777897285087935</v>
      </c>
      <c r="F5356" s="51">
        <v>100</v>
      </c>
    </row>
    <row r="5357" spans="1:6" ht="30" x14ac:dyDescent="0.25">
      <c r="A5357" s="46" t="s">
        <v>479</v>
      </c>
      <c r="B5357" s="51">
        <v>1996</v>
      </c>
      <c r="C5357" s="20" t="s">
        <v>392</v>
      </c>
      <c r="D5357" s="20">
        <f>LOG(csv!D5357)</f>
        <v>6.1589739943732384</v>
      </c>
      <c r="E5357" s="53">
        <f>LOG(csv!E5357)</f>
        <v>2.35032903384145</v>
      </c>
      <c r="F5357" s="51">
        <v>100</v>
      </c>
    </row>
    <row r="5358" spans="1:6" ht="30" x14ac:dyDescent="0.25">
      <c r="A5358" s="46" t="s">
        <v>480</v>
      </c>
      <c r="B5358" s="51">
        <v>1996</v>
      </c>
      <c r="C5358" s="20" t="s">
        <v>394</v>
      </c>
      <c r="D5358" s="20">
        <f>LOG(csv!D5358)</f>
        <v>5.8849340668927361</v>
      </c>
      <c r="E5358" s="53">
        <f>LOG(csv!E5358)</f>
        <v>2.9850014839881527</v>
      </c>
      <c r="F5358" s="51">
        <v>100</v>
      </c>
    </row>
    <row r="5359" spans="1:6" ht="30" x14ac:dyDescent="0.25">
      <c r="A5359" s="46" t="s">
        <v>481</v>
      </c>
      <c r="B5359" s="51">
        <v>1996</v>
      </c>
      <c r="C5359" s="20" t="s">
        <v>394</v>
      </c>
      <c r="D5359" s="20">
        <f>LOG(csv!D5359)</f>
        <v>6.9195228332867371</v>
      </c>
      <c r="E5359" s="53">
        <f>LOG(csv!E5359)</f>
        <v>2.5622969218188461</v>
      </c>
      <c r="F5359" s="51">
        <v>100</v>
      </c>
    </row>
    <row r="5360" spans="1:6" ht="30" x14ac:dyDescent="0.25">
      <c r="A5360" s="46" t="s">
        <v>482</v>
      </c>
      <c r="B5360" s="51">
        <v>1996</v>
      </c>
      <c r="C5360" s="20" t="s">
        <v>394</v>
      </c>
      <c r="D5360" s="20">
        <f>LOG(csv!D5360)</f>
        <v>6.8648963168362087</v>
      </c>
      <c r="E5360" s="53">
        <f>LOG(csv!E5360)</f>
        <v>2.8479957358967525</v>
      </c>
      <c r="F5360" s="51">
        <v>100</v>
      </c>
    </row>
    <row r="5361" spans="1:6" ht="20" x14ac:dyDescent="0.25">
      <c r="A5361" s="46" t="s">
        <v>484</v>
      </c>
      <c r="B5361" s="51">
        <v>1996</v>
      </c>
      <c r="C5361" s="20" t="s">
        <v>384</v>
      </c>
      <c r="D5361" s="20">
        <f>LOG(csv!D5361)</f>
        <v>6.9991885883938139</v>
      </c>
      <c r="E5361" s="53">
        <f>LOG(csv!E5361)</f>
        <v>3.6540008703463323</v>
      </c>
      <c r="F5361" s="51">
        <v>100</v>
      </c>
    </row>
    <row r="5362" spans="1:6" ht="20" x14ac:dyDescent="0.25">
      <c r="A5362" s="46" t="s">
        <v>485</v>
      </c>
      <c r="B5362" s="51">
        <v>1996</v>
      </c>
      <c r="C5362" s="20" t="s">
        <v>390</v>
      </c>
      <c r="D5362" s="20">
        <f>LOG(csv!D5362)</f>
        <v>5.4762343890657332</v>
      </c>
      <c r="E5362" s="53">
        <f>LOG(csv!E5362)</f>
        <v>4.4455575292079557</v>
      </c>
      <c r="F5362" s="51">
        <v>100</v>
      </c>
    </row>
    <row r="5363" spans="1:6" ht="30" x14ac:dyDescent="0.25">
      <c r="A5363" s="46" t="s">
        <v>486</v>
      </c>
      <c r="B5363" s="51">
        <v>1996</v>
      </c>
      <c r="C5363" s="20" t="s">
        <v>382</v>
      </c>
      <c r="D5363" s="20">
        <f>LOG(csv!D5363)</f>
        <v>9.0395537035788465</v>
      </c>
      <c r="E5363" s="53">
        <f>LOG(csv!E5363)</f>
        <v>2.6109174382841167</v>
      </c>
      <c r="F5363" s="51">
        <v>100</v>
      </c>
    </row>
    <row r="5364" spans="1:6" ht="30" x14ac:dyDescent="0.25">
      <c r="A5364" s="46" t="s">
        <v>487</v>
      </c>
      <c r="B5364" s="51">
        <v>1996</v>
      </c>
      <c r="C5364" s="20" t="s">
        <v>382</v>
      </c>
      <c r="D5364" s="20">
        <f>LOG(csv!D5364)</f>
        <v>8.3899678827424644</v>
      </c>
      <c r="E5364" s="53">
        <f>LOG(csv!E5364)</f>
        <v>3.0558619219028516</v>
      </c>
      <c r="F5364" s="51">
        <v>100</v>
      </c>
    </row>
    <row r="5365" spans="1:6" ht="30" x14ac:dyDescent="0.25">
      <c r="A5365" s="49" t="s">
        <v>488</v>
      </c>
      <c r="B5365" s="51">
        <v>1996</v>
      </c>
      <c r="C5365" s="20" t="s">
        <v>382</v>
      </c>
      <c r="D5365" s="20">
        <f>LOG(csv!D5365)</f>
        <v>7.8368836088612825</v>
      </c>
      <c r="E5365" s="53">
        <f>LOG(csv!E5365)</f>
        <v>3.2931332109909999</v>
      </c>
      <c r="F5365" s="51">
        <v>100</v>
      </c>
    </row>
    <row r="5366" spans="1:6" x14ac:dyDescent="0.25">
      <c r="A5366" s="46" t="s">
        <v>489</v>
      </c>
      <c r="B5366" s="51">
        <v>1996</v>
      </c>
      <c r="C5366" s="20" t="s">
        <v>405</v>
      </c>
      <c r="D5366" s="20">
        <f>LOG(csv!D5366)</f>
        <v>7.4278654317290203</v>
      </c>
      <c r="E5366" s="53">
        <f>LOG(csv!E5366)</f>
        <v>3.8114052142859562</v>
      </c>
      <c r="F5366" s="51">
        <v>100</v>
      </c>
    </row>
    <row r="5367" spans="1:6" ht="20" x14ac:dyDescent="0.25">
      <c r="A5367" s="46" t="s">
        <v>490</v>
      </c>
      <c r="B5367" s="51">
        <v>1996</v>
      </c>
      <c r="C5367" s="20" t="s">
        <v>390</v>
      </c>
      <c r="D5367" s="20">
        <f>LOG(csv!D5367)</f>
        <v>6.6087650436997905</v>
      </c>
      <c r="E5367" s="53">
        <f>LOG(csv!E5367)</f>
        <v>4.3191543328847022</v>
      </c>
      <c r="F5367" s="51">
        <v>100</v>
      </c>
    </row>
    <row r="5368" spans="1:6" ht="20" x14ac:dyDescent="0.25">
      <c r="A5368" s="46" t="s">
        <v>491</v>
      </c>
      <c r="B5368" s="51">
        <v>1996</v>
      </c>
      <c r="C5368" s="20" t="s">
        <v>390</v>
      </c>
      <c r="D5368" s="20">
        <f>LOG(csv!D5368)</f>
        <v>4.8776074365108668</v>
      </c>
      <c r="E5368" s="53">
        <f>LOG(csv!E5368)</f>
        <v>4.1471909607149113</v>
      </c>
      <c r="F5368" s="51">
        <v>100</v>
      </c>
    </row>
    <row r="5369" spans="1:6" x14ac:dyDescent="0.25">
      <c r="A5369" s="46" t="s">
        <v>492</v>
      </c>
      <c r="B5369" s="51">
        <v>1996</v>
      </c>
      <c r="C5369" s="20" t="s">
        <v>405</v>
      </c>
      <c r="D5369" s="20">
        <f>LOG(csv!D5369)</f>
        <v>6.8029184887871788</v>
      </c>
      <c r="E5369" s="53">
        <f>LOG(csv!E5369)</f>
        <v>4.2852350000878676</v>
      </c>
      <c r="F5369" s="51">
        <v>100</v>
      </c>
    </row>
    <row r="5370" spans="1:6" ht="20" x14ac:dyDescent="0.25">
      <c r="A5370" s="46" t="s">
        <v>493</v>
      </c>
      <c r="B5370" s="51">
        <v>1996</v>
      </c>
      <c r="C5370" s="20" t="s">
        <v>390</v>
      </c>
      <c r="D5370" s="20">
        <f>LOG(csv!D5370)</f>
        <v>7.764426538221187</v>
      </c>
      <c r="E5370" s="53">
        <f>LOG(csv!E5370)</f>
        <v>4.3621071896613763</v>
      </c>
      <c r="F5370" s="51">
        <v>100</v>
      </c>
    </row>
    <row r="5371" spans="1:6" ht="30" x14ac:dyDescent="0.25">
      <c r="A5371" s="46" t="s">
        <v>494</v>
      </c>
      <c r="B5371" s="51">
        <v>1996</v>
      </c>
      <c r="C5371" s="20" t="s">
        <v>394</v>
      </c>
      <c r="D5371" s="20">
        <f>LOG(csv!D5371)</f>
        <v>6.4406137873311957</v>
      </c>
      <c r="E5371" s="53">
        <f>LOG(csv!E5371)</f>
        <v>3.4135499009891981</v>
      </c>
      <c r="F5371" s="51">
        <v>100</v>
      </c>
    </row>
    <row r="5372" spans="1:6" ht="30" x14ac:dyDescent="0.25">
      <c r="A5372" s="46" t="s">
        <v>495</v>
      </c>
      <c r="B5372" s="51">
        <v>1996</v>
      </c>
      <c r="C5372" s="20" t="s">
        <v>382</v>
      </c>
      <c r="D5372" s="20">
        <f>LOG(csv!D5372)</f>
        <v>8.1053862177305422</v>
      </c>
      <c r="E5372" s="53">
        <f>LOG(csv!E5372)</f>
        <v>4.5731370229447581</v>
      </c>
      <c r="F5372" s="51">
        <v>100</v>
      </c>
    </row>
    <row r="5373" spans="1:6" x14ac:dyDescent="0.25">
      <c r="A5373" s="46" t="s">
        <v>497</v>
      </c>
      <c r="B5373" s="51">
        <v>1996</v>
      </c>
      <c r="C5373" s="20" t="s">
        <v>405</v>
      </c>
      <c r="D5373" s="20">
        <f>LOG(csv!D5373)</f>
        <v>6.7713493252181758</v>
      </c>
      <c r="E5373" s="53">
        <f>LOG(csv!E5373)</f>
        <v>3.1924545862190139</v>
      </c>
      <c r="F5373" s="51">
        <v>100</v>
      </c>
    </row>
    <row r="5374" spans="1:6" ht="30" x14ac:dyDescent="0.25">
      <c r="A5374" s="46" t="s">
        <v>498</v>
      </c>
      <c r="B5374" s="51">
        <v>1996</v>
      </c>
      <c r="C5374" s="20" t="s">
        <v>398</v>
      </c>
      <c r="D5374" s="20">
        <f>LOG(csv!D5374)</f>
        <v>7.1827923984954296</v>
      </c>
      <c r="E5374" s="53">
        <f>LOG(csv!E5374)</f>
        <v>3.130441161066734</v>
      </c>
      <c r="F5374" s="51">
        <v>100</v>
      </c>
    </row>
    <row r="5375" spans="1:6" ht="30" x14ac:dyDescent="0.25">
      <c r="A5375" s="46" t="s">
        <v>499</v>
      </c>
      <c r="B5375" s="51">
        <v>1996</v>
      </c>
      <c r="C5375" s="20" t="s">
        <v>392</v>
      </c>
      <c r="D5375" s="20">
        <f>LOG(csv!D5375)</f>
        <v>7.540427298930175</v>
      </c>
      <c r="E5375" s="53">
        <f>LOG(csv!E5375)</f>
        <v>2.6318838069666657</v>
      </c>
      <c r="F5375" s="51">
        <v>100</v>
      </c>
    </row>
    <row r="5376" spans="1:6" x14ac:dyDescent="0.25">
      <c r="A5376" s="46" t="s">
        <v>500</v>
      </c>
      <c r="B5376" s="51">
        <v>1996</v>
      </c>
      <c r="C5376" s="20" t="s">
        <v>388</v>
      </c>
      <c r="D5376" s="20">
        <f>LOG(csv!D5376)</f>
        <v>5.0229724449769266</v>
      </c>
      <c r="E5376" s="53">
        <f>LOG(csv!E5376)</f>
        <v>2.9345394194406236</v>
      </c>
      <c r="F5376" s="51">
        <v>100</v>
      </c>
    </row>
    <row r="5377" spans="1:6" x14ac:dyDescent="0.25">
      <c r="A5377" s="46" t="s">
        <v>503</v>
      </c>
      <c r="B5377" s="51">
        <v>1996</v>
      </c>
      <c r="C5377" s="20" t="s">
        <v>405</v>
      </c>
      <c r="D5377" s="20">
        <f>LOG(csv!D5377)</f>
        <v>6.3835268771131224</v>
      </c>
      <c r="E5377" s="53">
        <f>LOG(csv!E5377)</f>
        <v>4.2839386788551028</v>
      </c>
      <c r="F5377" s="51">
        <v>100</v>
      </c>
    </row>
    <row r="5378" spans="1:6" ht="30" x14ac:dyDescent="0.25">
      <c r="A5378" s="46" t="s">
        <v>504</v>
      </c>
      <c r="B5378" s="51">
        <v>1996</v>
      </c>
      <c r="C5378" s="20" t="s">
        <v>398</v>
      </c>
      <c r="D5378" s="20">
        <f>LOG(csv!D5378)</f>
        <v>6.7171625307696985</v>
      </c>
      <c r="E5378" s="53">
        <f>LOG(csv!E5378)</f>
        <v>2.5964432731679628</v>
      </c>
      <c r="F5378" s="51">
        <v>100</v>
      </c>
    </row>
    <row r="5379" spans="1:6" ht="30" x14ac:dyDescent="0.25">
      <c r="A5379" s="48" t="s">
        <v>505</v>
      </c>
      <c r="B5379" s="51">
        <v>1996</v>
      </c>
      <c r="C5379" s="20" t="s">
        <v>382</v>
      </c>
      <c r="D5379" s="20">
        <f>LOG(csv!D5379)</f>
        <v>6.8040358574552471</v>
      </c>
      <c r="E5379" s="53">
        <f>LOG(csv!E5379)</f>
        <v>2.5766602379515082</v>
      </c>
      <c r="F5379" s="51">
        <v>100</v>
      </c>
    </row>
    <row r="5380" spans="1:6" x14ac:dyDescent="0.25">
      <c r="A5380" s="46" t="s">
        <v>506</v>
      </c>
      <c r="B5380" s="51">
        <v>1996</v>
      </c>
      <c r="C5380" s="20" t="s">
        <v>456</v>
      </c>
      <c r="D5380" s="20">
        <f>LOG(csv!D5380)</f>
        <v>6.3569308098981185</v>
      </c>
      <c r="E5380" s="53">
        <f>LOG(csv!E5380)</f>
        <v>3.3852896111196569</v>
      </c>
      <c r="F5380" s="51">
        <v>100</v>
      </c>
    </row>
    <row r="5381" spans="1:6" x14ac:dyDescent="0.25">
      <c r="A5381" s="46" t="s">
        <v>507</v>
      </c>
      <c r="B5381" s="51">
        <v>1996</v>
      </c>
      <c r="C5381" s="20" t="s">
        <v>405</v>
      </c>
      <c r="D5381" s="20">
        <f>LOG(csv!D5381)</f>
        <v>6.5881652215932016</v>
      </c>
      <c r="E5381" s="53">
        <f>LOG(csv!E5381)</f>
        <v>3.6491342033698082</v>
      </c>
      <c r="F5381" s="51">
        <v>100</v>
      </c>
    </row>
    <row r="5382" spans="1:6" ht="30" x14ac:dyDescent="0.25">
      <c r="A5382" s="46" t="s">
        <v>508</v>
      </c>
      <c r="B5382" s="51">
        <v>1996</v>
      </c>
      <c r="C5382" s="20" t="s">
        <v>392</v>
      </c>
      <c r="D5382" s="20">
        <f>LOG(csv!D5382)</f>
        <v>6.3058522391426113</v>
      </c>
      <c r="E5382" s="53">
        <f>LOG(csv!E5382)</f>
        <v>2.6614368156269115</v>
      </c>
      <c r="F5382" s="51">
        <v>100</v>
      </c>
    </row>
    <row r="5383" spans="1:6" ht="30" x14ac:dyDescent="0.25">
      <c r="A5383" s="46" t="s">
        <v>509</v>
      </c>
      <c r="B5383" s="51">
        <v>1996</v>
      </c>
      <c r="C5383" s="20" t="s">
        <v>392</v>
      </c>
      <c r="D5383" s="20">
        <f>LOG(csv!D5383)</f>
        <v>6.483159780781012</v>
      </c>
      <c r="E5383" s="53">
        <f>LOG(csv!E5383)</f>
        <v>1.8604999532386874</v>
      </c>
      <c r="F5383" s="51">
        <v>100</v>
      </c>
    </row>
    <row r="5384" spans="1:6" ht="20" x14ac:dyDescent="0.25">
      <c r="A5384" s="46" t="s">
        <v>510</v>
      </c>
      <c r="B5384" s="51">
        <v>1996</v>
      </c>
      <c r="C5384" s="20" t="s">
        <v>386</v>
      </c>
      <c r="D5384" s="20">
        <f>LOG(csv!D5384)</f>
        <v>6.7709075094586062</v>
      </c>
      <c r="E5384" s="53">
        <f>LOG(csv!E5384)</f>
        <v>3.7489741039961291</v>
      </c>
      <c r="F5384" s="51">
        <v>100</v>
      </c>
    </row>
    <row r="5385" spans="1:6" ht="20" x14ac:dyDescent="0.25">
      <c r="A5385" s="46" t="s">
        <v>511</v>
      </c>
      <c r="B5385" s="51">
        <v>1996</v>
      </c>
      <c r="C5385" s="20" t="s">
        <v>390</v>
      </c>
      <c r="D5385" s="20">
        <f>LOG(csv!D5385)</f>
        <v>4.531312831516094</v>
      </c>
      <c r="E5385" s="53">
        <f>LOG(csv!E5385)</f>
        <v>4.9027177710322807</v>
      </c>
      <c r="F5385" s="51">
        <v>100</v>
      </c>
    </row>
    <row r="5386" spans="1:6" x14ac:dyDescent="0.25">
      <c r="A5386" s="46" t="s">
        <v>512</v>
      </c>
      <c r="B5386" s="51">
        <v>1996</v>
      </c>
      <c r="C5386" s="20" t="s">
        <v>456</v>
      </c>
      <c r="D5386" s="20">
        <f>LOG(csv!D5386)</f>
        <v>6.5545989008936587</v>
      </c>
      <c r="E5386" s="53">
        <f>LOG(csv!E5386)</f>
        <v>3.3670116686873324</v>
      </c>
      <c r="F5386" s="51">
        <v>100</v>
      </c>
    </row>
    <row r="5387" spans="1:6" ht="20" x14ac:dyDescent="0.25">
      <c r="A5387" s="46" t="s">
        <v>513</v>
      </c>
      <c r="B5387" s="51">
        <v>1996</v>
      </c>
      <c r="C5387" s="20" t="s">
        <v>390</v>
      </c>
      <c r="D5387" s="20">
        <f>LOG(csv!D5387)</f>
        <v>5.6761565811802148</v>
      </c>
      <c r="E5387" s="53">
        <f>LOG(csv!E5387)</f>
        <v>4.7193030570078021</v>
      </c>
      <c r="F5387" s="51">
        <v>100</v>
      </c>
    </row>
    <row r="5388" spans="1:6" ht="30" x14ac:dyDescent="0.25">
      <c r="A5388" s="46" t="s">
        <v>516</v>
      </c>
      <c r="B5388" s="51">
        <v>1996</v>
      </c>
      <c r="C5388" s="20" t="s">
        <v>392</v>
      </c>
      <c r="D5388" s="20">
        <f>LOG(csv!D5388)</f>
        <v>7.2694071362601118</v>
      </c>
      <c r="E5388" s="53">
        <f>LOG(csv!E5388)</f>
        <v>2.4590476447221854</v>
      </c>
      <c r="F5388" s="51">
        <v>100</v>
      </c>
    </row>
    <row r="5389" spans="1:6" ht="30" x14ac:dyDescent="0.25">
      <c r="A5389" s="46" t="s">
        <v>517</v>
      </c>
      <c r="B5389" s="51">
        <v>1996</v>
      </c>
      <c r="C5389" s="20" t="s">
        <v>392</v>
      </c>
      <c r="D5389" s="20">
        <f>LOG(csv!D5389)</f>
        <v>7.1144083329124337</v>
      </c>
      <c r="E5389" s="53">
        <f>LOG(csv!E5389)</f>
        <v>2.35783894876332</v>
      </c>
      <c r="F5389" s="51">
        <v>100</v>
      </c>
    </row>
    <row r="5390" spans="1:6" ht="30" x14ac:dyDescent="0.25">
      <c r="A5390" s="46" t="s">
        <v>518</v>
      </c>
      <c r="B5390" s="51">
        <v>1996</v>
      </c>
      <c r="C5390" s="20" t="s">
        <v>382</v>
      </c>
      <c r="D5390" s="20">
        <f>LOG(csv!D5390)</f>
        <v>7.3871380405554348</v>
      </c>
      <c r="E5390" s="53">
        <f>LOG(csv!E5390)</f>
        <v>3.6761161619084834</v>
      </c>
      <c r="F5390" s="51">
        <v>100</v>
      </c>
    </row>
    <row r="5391" spans="1:6" ht="30" x14ac:dyDescent="0.25">
      <c r="A5391" s="46" t="s">
        <v>519</v>
      </c>
      <c r="B5391" s="51">
        <v>1996</v>
      </c>
      <c r="C5391" s="20" t="s">
        <v>382</v>
      </c>
      <c r="D5391" s="20">
        <f>LOG(csv!D5391)</f>
        <v>5.5551041263419521</v>
      </c>
      <c r="E5391" s="53">
        <f>LOG(csv!E5391)</f>
        <v>3.2352800503405525</v>
      </c>
      <c r="F5391" s="51">
        <v>100</v>
      </c>
    </row>
    <row r="5392" spans="1:6" ht="30" x14ac:dyDescent="0.25">
      <c r="A5392" s="46" t="s">
        <v>520</v>
      </c>
      <c r="B5392" s="51">
        <v>1996</v>
      </c>
      <c r="C5392" s="20" t="s">
        <v>392</v>
      </c>
      <c r="D5392" s="20">
        <f>LOG(csv!D5392)</f>
        <v>7.068810091704389</v>
      </c>
      <c r="E5392" s="53">
        <f>LOG(csv!E5392)</f>
        <v>2.4484297207180195</v>
      </c>
      <c r="F5392" s="51">
        <v>100</v>
      </c>
    </row>
    <row r="5393" spans="1:6" ht="20" x14ac:dyDescent="0.25">
      <c r="A5393" s="46" t="s">
        <v>521</v>
      </c>
      <c r="B5393" s="51">
        <v>1996</v>
      </c>
      <c r="C5393" s="20" t="s">
        <v>390</v>
      </c>
      <c r="D5393" s="20">
        <f>LOG(csv!D5393)</f>
        <v>5.6022922767449703</v>
      </c>
      <c r="E5393" s="53">
        <f>LOG(csv!E5393)</f>
        <v>3.9935380687693911</v>
      </c>
      <c r="F5393" s="51">
        <v>100</v>
      </c>
    </row>
    <row r="5394" spans="1:6" ht="20" x14ac:dyDescent="0.25">
      <c r="A5394" s="46" t="s">
        <v>522</v>
      </c>
      <c r="B5394" s="51">
        <v>1996</v>
      </c>
      <c r="C5394" s="20" t="s">
        <v>388</v>
      </c>
      <c r="D5394" s="20">
        <f>LOG(csv!D5394)</f>
        <v>4.7811950965511025</v>
      </c>
      <c r="E5394" s="53">
        <f>LOG(csv!E5394)</f>
        <v>3.3338292694724641</v>
      </c>
      <c r="F5394" s="51">
        <v>100</v>
      </c>
    </row>
    <row r="5395" spans="1:6" ht="30" x14ac:dyDescent="0.25">
      <c r="A5395" s="46" t="s">
        <v>524</v>
      </c>
      <c r="B5395" s="51">
        <v>1996</v>
      </c>
      <c r="C5395" s="20" t="s">
        <v>392</v>
      </c>
      <c r="D5395" s="20">
        <f>LOG(csv!D5395)</f>
        <v>6.5020702510154278</v>
      </c>
      <c r="E5395" s="53">
        <f>LOG(csv!E5395)</f>
        <v>2.7782509167683709</v>
      </c>
      <c r="F5395" s="51">
        <v>100</v>
      </c>
    </row>
    <row r="5396" spans="1:6" ht="30" x14ac:dyDescent="0.25">
      <c r="A5396" s="46" t="s">
        <v>525</v>
      </c>
      <c r="B5396" s="51">
        <v>1996</v>
      </c>
      <c r="C5396" s="20" t="s">
        <v>392</v>
      </c>
      <c r="D5396" s="20">
        <f>LOG(csv!D5396)</f>
        <v>6.0937112350178584</v>
      </c>
      <c r="E5396" s="53">
        <f>LOG(csv!E5396)</f>
        <v>3.5910025129532728</v>
      </c>
      <c r="F5396" s="51">
        <v>100</v>
      </c>
    </row>
    <row r="5397" spans="1:6" ht="30" x14ac:dyDescent="0.25">
      <c r="A5397" s="46" t="s">
        <v>527</v>
      </c>
      <c r="B5397" s="51">
        <v>1996</v>
      </c>
      <c r="C5397" s="20" t="s">
        <v>394</v>
      </c>
      <c r="D5397" s="20">
        <f>LOG(csv!D5397)</f>
        <v>8.0312044999546384</v>
      </c>
      <c r="E5397" s="53">
        <f>LOG(csv!E5397)</f>
        <v>3.6161398914877725</v>
      </c>
      <c r="F5397" s="51">
        <v>100</v>
      </c>
    </row>
    <row r="5398" spans="1:6" ht="14.5" x14ac:dyDescent="0.25">
      <c r="A5398" s="47" t="s">
        <v>528</v>
      </c>
      <c r="B5398" s="51">
        <v>1996</v>
      </c>
      <c r="C5398" s="20" t="s">
        <v>388</v>
      </c>
      <c r="D5398" s="20">
        <f>LOG(csv!D5398)</f>
        <v>5.0334398401698985</v>
      </c>
      <c r="E5398" s="53">
        <f>LOG(csv!E5398)</f>
        <v>3.305341169856447</v>
      </c>
      <c r="F5398" s="51">
        <v>100</v>
      </c>
    </row>
    <row r="5399" spans="1:6" ht="20" x14ac:dyDescent="0.25">
      <c r="A5399" s="46" t="s">
        <v>530</v>
      </c>
      <c r="B5399" s="51">
        <v>1996</v>
      </c>
      <c r="C5399" s="20" t="s">
        <v>390</v>
      </c>
      <c r="D5399" s="20">
        <f>LOG(csv!D5399)</f>
        <v>4.5124575861973435</v>
      </c>
      <c r="E5399" s="53">
        <f>LOG(csv!E5399)</f>
        <v>5.0056767823651409</v>
      </c>
      <c r="F5399" s="51">
        <v>100</v>
      </c>
    </row>
    <row r="5400" spans="1:6" ht="30" x14ac:dyDescent="0.25">
      <c r="A5400" s="46" t="s">
        <v>531</v>
      </c>
      <c r="B5400" s="51">
        <v>1996</v>
      </c>
      <c r="C5400" s="20" t="s">
        <v>382</v>
      </c>
      <c r="D5400" s="20">
        <f>LOG(csv!D5400)</f>
        <v>6.4521275986352595</v>
      </c>
      <c r="E5400" s="53">
        <f>LOG(csv!E5400)</f>
        <v>2.7641089124555647</v>
      </c>
      <c r="F5400" s="51">
        <v>100</v>
      </c>
    </row>
    <row r="5401" spans="1:6" ht="20" x14ac:dyDescent="0.35">
      <c r="A5401" s="46" t="s">
        <v>622</v>
      </c>
      <c r="B5401" s="51">
        <v>1996</v>
      </c>
      <c r="C5401" s="42" t="s">
        <v>384</v>
      </c>
      <c r="D5401" s="20">
        <f>LOG(csv!D5401)</f>
        <v>5.7939013879034285</v>
      </c>
      <c r="E5401" s="53">
        <f>LOG(csv!E5401)</f>
        <v>3.2343535212804073</v>
      </c>
      <c r="F5401" s="51">
        <v>100</v>
      </c>
    </row>
    <row r="5402" spans="1:6" ht="20" x14ac:dyDescent="0.25">
      <c r="A5402" s="46" t="s">
        <v>533</v>
      </c>
      <c r="B5402" s="51">
        <v>1996</v>
      </c>
      <c r="C5402" s="20" t="s">
        <v>386</v>
      </c>
      <c r="D5402" s="20">
        <f>LOG(csv!D5402)</f>
        <v>7.5216774641613542</v>
      </c>
      <c r="E5402" s="53">
        <f>LOG(csv!E5402)</f>
        <v>3.1907749118184654</v>
      </c>
      <c r="F5402" s="51">
        <v>100</v>
      </c>
    </row>
    <row r="5403" spans="1:6" ht="30" x14ac:dyDescent="0.25">
      <c r="A5403" s="46" t="s">
        <v>534</v>
      </c>
      <c r="B5403" s="51">
        <v>1996</v>
      </c>
      <c r="C5403" s="20" t="s">
        <v>392</v>
      </c>
      <c r="D5403" s="20">
        <f>LOG(csv!D5403)</f>
        <v>7.2941686214737622</v>
      </c>
      <c r="E5403" s="53">
        <f>LOG(csv!E5403)</f>
        <v>2.331887323955633</v>
      </c>
      <c r="F5403" s="51">
        <v>100</v>
      </c>
    </row>
    <row r="5404" spans="1:6" ht="30" x14ac:dyDescent="0.25">
      <c r="A5404" s="46" t="s">
        <v>535</v>
      </c>
      <c r="B5404" s="51">
        <v>1996</v>
      </c>
      <c r="C5404" s="20" t="s">
        <v>392</v>
      </c>
      <c r="D5404" s="20">
        <f>LOG(csv!D5404)</f>
        <v>6.3105121238468662</v>
      </c>
      <c r="E5404" s="53">
        <f>LOG(csv!E5404)</f>
        <v>3.3642712496455394</v>
      </c>
      <c r="F5404" s="51">
        <v>100</v>
      </c>
    </row>
    <row r="5405" spans="1:6" ht="30" x14ac:dyDescent="0.25">
      <c r="A5405" s="46" t="s">
        <v>537</v>
      </c>
      <c r="B5405" s="51">
        <v>1996</v>
      </c>
      <c r="C5405" s="20" t="s">
        <v>382</v>
      </c>
      <c r="D5405" s="20">
        <f>LOG(csv!D5405)</f>
        <v>7.4515891473637152</v>
      </c>
      <c r="E5405" s="53">
        <f>LOG(csv!E5405)</f>
        <v>2.314795891013385</v>
      </c>
      <c r="F5405" s="51">
        <v>100</v>
      </c>
    </row>
    <row r="5406" spans="1:6" ht="20" x14ac:dyDescent="0.25">
      <c r="A5406" s="46" t="s">
        <v>538</v>
      </c>
      <c r="B5406" s="51">
        <v>1996</v>
      </c>
      <c r="C5406" s="20" t="s">
        <v>390</v>
      </c>
      <c r="D5406" s="20">
        <f>LOG(csv!D5406)</f>
        <v>7.217259132062436</v>
      </c>
      <c r="E5406" s="53">
        <f>LOG(csv!E5406)</f>
        <v>4.4578617101968048</v>
      </c>
      <c r="F5406" s="51">
        <v>100</v>
      </c>
    </row>
    <row r="5407" spans="1:6" ht="20" x14ac:dyDescent="0.25">
      <c r="A5407" s="46" t="s">
        <v>540</v>
      </c>
      <c r="B5407" s="51">
        <v>1996</v>
      </c>
      <c r="C5407" s="20" t="s">
        <v>388</v>
      </c>
      <c r="D5407" s="20">
        <f>LOG(csv!D5407)</f>
        <v>5.340931678691331</v>
      </c>
      <c r="E5407" s="53">
        <f>LOG(csv!E5407)</f>
        <v>4.2614345311029771</v>
      </c>
      <c r="F5407" s="51">
        <v>100</v>
      </c>
    </row>
    <row r="5408" spans="1:6" ht="20" x14ac:dyDescent="0.25">
      <c r="A5408" s="46" t="s">
        <v>541</v>
      </c>
      <c r="B5408" s="51">
        <v>1996</v>
      </c>
      <c r="C5408" s="20" t="s">
        <v>388</v>
      </c>
      <c r="D5408" s="20">
        <f>LOG(csv!D5408)</f>
        <v>6.6102490919642483</v>
      </c>
      <c r="E5408" s="53">
        <f>LOG(csv!E5408)</f>
        <v>4.2740292984781005</v>
      </c>
      <c r="F5408" s="51">
        <v>100</v>
      </c>
    </row>
    <row r="5409" spans="1:6" ht="30" x14ac:dyDescent="0.25">
      <c r="A5409" s="46" t="s">
        <v>542</v>
      </c>
      <c r="B5409" s="51">
        <v>1996</v>
      </c>
      <c r="C5409" s="20" t="s">
        <v>394</v>
      </c>
      <c r="D5409" s="20">
        <f>LOG(csv!D5409)</f>
        <v>6.7458652532238945</v>
      </c>
      <c r="E5409" s="53">
        <f>LOG(csv!E5409)</f>
        <v>2.9621415199672705</v>
      </c>
      <c r="F5409" s="51">
        <v>100</v>
      </c>
    </row>
    <row r="5410" spans="1:6" ht="30" x14ac:dyDescent="0.25">
      <c r="A5410" s="46" t="s">
        <v>543</v>
      </c>
      <c r="B5410" s="51">
        <v>1996</v>
      </c>
      <c r="C5410" s="20" t="s">
        <v>392</v>
      </c>
      <c r="D5410" s="20">
        <f>LOG(csv!D5410)</f>
        <v>7.0977809939028047</v>
      </c>
      <c r="E5410" s="53">
        <f>LOG(csv!E5410)</f>
        <v>2.311517137836486</v>
      </c>
      <c r="F5410" s="51">
        <v>100</v>
      </c>
    </row>
    <row r="5411" spans="1:6" ht="30" x14ac:dyDescent="0.25">
      <c r="A5411" s="46" t="s">
        <v>544</v>
      </c>
      <c r="B5411" s="51">
        <v>1996</v>
      </c>
      <c r="C5411" s="20" t="s">
        <v>392</v>
      </c>
      <c r="D5411" s="20">
        <f>LOG(csv!D5411)</f>
        <v>8.1201121854275922</v>
      </c>
      <c r="E5411" s="53">
        <f>LOG(csv!E5411)</f>
        <v>2.4979518024982612</v>
      </c>
      <c r="F5411" s="51">
        <v>100</v>
      </c>
    </row>
    <row r="5412" spans="1:6" ht="20" x14ac:dyDescent="0.25">
      <c r="A5412" s="46" t="s">
        <v>546</v>
      </c>
      <c r="B5412" s="51">
        <v>1996</v>
      </c>
      <c r="C5412" s="20" t="s">
        <v>390</v>
      </c>
      <c r="D5412" s="20">
        <f>LOG(csv!D5412)</f>
        <v>6.6637781682977844</v>
      </c>
      <c r="E5412" s="53">
        <f>LOG(csv!E5412)</f>
        <v>4.5719584315425861</v>
      </c>
      <c r="F5412" s="51">
        <v>100</v>
      </c>
    </row>
    <row r="5413" spans="1:6" x14ac:dyDescent="0.25">
      <c r="A5413" s="46" t="s">
        <v>547</v>
      </c>
      <c r="B5413" s="51">
        <v>1996</v>
      </c>
      <c r="C5413" s="20" t="s">
        <v>405</v>
      </c>
      <c r="D5413" s="20">
        <f>LOG(csv!D5413)</f>
        <v>6.4916738533633191</v>
      </c>
      <c r="E5413" s="53">
        <f>LOG(csv!E5413)</f>
        <v>3.8377521919283799</v>
      </c>
      <c r="F5413" s="51">
        <v>100</v>
      </c>
    </row>
    <row r="5414" spans="1:6" ht="30" x14ac:dyDescent="0.25">
      <c r="A5414" s="46" t="s">
        <v>548</v>
      </c>
      <c r="B5414" s="51">
        <v>1996</v>
      </c>
      <c r="C5414" s="20" t="s">
        <v>382</v>
      </c>
      <c r="D5414" s="20">
        <f>LOG(csv!D5414)</f>
        <v>8.2195938511343822</v>
      </c>
      <c r="E5414" s="53">
        <f>LOG(csv!E5414)</f>
        <v>2.7022145849812347</v>
      </c>
      <c r="F5414" s="51">
        <v>100</v>
      </c>
    </row>
    <row r="5415" spans="1:6" x14ac:dyDescent="0.25">
      <c r="A5415" s="46" t="s">
        <v>549</v>
      </c>
      <c r="B5415" s="51">
        <v>1996</v>
      </c>
      <c r="C5415" s="20" t="s">
        <v>388</v>
      </c>
      <c r="D5415" s="20">
        <f>LOG(csv!D5415)</f>
        <v>4.3134242671691929</v>
      </c>
      <c r="E5415" s="53">
        <f>LOG(csv!E5415)</f>
        <v>3.7863887349100036</v>
      </c>
      <c r="F5415" s="51">
        <v>100</v>
      </c>
    </row>
    <row r="5416" spans="1:6" ht="14.5" x14ac:dyDescent="0.35">
      <c r="A5416" s="46" t="s">
        <v>623</v>
      </c>
      <c r="B5416" s="51">
        <v>1996</v>
      </c>
      <c r="C5416" s="42" t="s">
        <v>405</v>
      </c>
      <c r="D5416" s="20">
        <f>LOG(csv!D5416)</f>
        <v>6</v>
      </c>
      <c r="E5416" s="53">
        <f>LOG(csv!E5416)</f>
        <v>3.1197396633732049</v>
      </c>
      <c r="F5416" s="51">
        <v>100</v>
      </c>
    </row>
    <row r="5417" spans="1:6" ht="30" x14ac:dyDescent="0.25">
      <c r="A5417" s="46" t="s">
        <v>550</v>
      </c>
      <c r="B5417" s="51">
        <v>1996</v>
      </c>
      <c r="C5417" s="20" t="s">
        <v>394</v>
      </c>
      <c r="D5417" s="20">
        <f>LOG(csv!D5417)</f>
        <v>6.5039702178617533</v>
      </c>
      <c r="E5417" s="53">
        <f>LOG(csv!E5417)</f>
        <v>3.5479766865455828</v>
      </c>
      <c r="F5417" s="51">
        <v>100</v>
      </c>
    </row>
    <row r="5418" spans="1:6" ht="30" x14ac:dyDescent="0.25">
      <c r="A5418" s="46" t="s">
        <v>551</v>
      </c>
      <c r="B5418" s="51">
        <v>1996</v>
      </c>
      <c r="C5418" s="20" t="s">
        <v>388</v>
      </c>
      <c r="D5418" s="20">
        <f>LOG(csv!D5418)</f>
        <v>6.7536247246539736</v>
      </c>
      <c r="E5418" s="53">
        <f>LOG(csv!E5418)</f>
        <v>3.0273962970191381</v>
      </c>
      <c r="F5418" s="51">
        <v>100</v>
      </c>
    </row>
    <row r="5419" spans="1:6" ht="30" x14ac:dyDescent="0.25">
      <c r="A5419" s="46" t="s">
        <v>552</v>
      </c>
      <c r="B5419" s="51">
        <v>1996</v>
      </c>
      <c r="C5419" s="20" t="s">
        <v>394</v>
      </c>
      <c r="D5419" s="20">
        <f>LOG(csv!D5419)</f>
        <v>6.8133450311951629</v>
      </c>
      <c r="E5419" s="53">
        <f>LOG(csv!E5419)</f>
        <v>3.3031204058078951</v>
      </c>
      <c r="F5419" s="51">
        <v>100</v>
      </c>
    </row>
    <row r="5420" spans="1:6" ht="30" x14ac:dyDescent="0.25">
      <c r="A5420" s="46" t="s">
        <v>553</v>
      </c>
      <c r="B5420" s="51">
        <v>1996</v>
      </c>
      <c r="C5420" s="20" t="s">
        <v>394</v>
      </c>
      <c r="D5420" s="20">
        <f>LOG(csv!D5420)</f>
        <v>7.4518263795719939</v>
      </c>
      <c r="E5420" s="53">
        <f>LOG(csv!E5420)</f>
        <v>3.3440780747492438</v>
      </c>
      <c r="F5420" s="51">
        <v>100</v>
      </c>
    </row>
    <row r="5421" spans="1:6" ht="30" x14ac:dyDescent="0.25">
      <c r="A5421" s="46" t="s">
        <v>554</v>
      </c>
      <c r="B5421" s="51">
        <v>1996</v>
      </c>
      <c r="C5421" s="20" t="s">
        <v>382</v>
      </c>
      <c r="D5421" s="20">
        <f>LOG(csv!D5421)</f>
        <v>7.9516710153488024</v>
      </c>
      <c r="E5421" s="53">
        <f>LOG(csv!E5421)</f>
        <v>3.0643572399415091</v>
      </c>
      <c r="F5421" s="51">
        <v>100</v>
      </c>
    </row>
    <row r="5422" spans="1:6" ht="20" x14ac:dyDescent="0.25">
      <c r="A5422" s="46" t="s">
        <v>555</v>
      </c>
      <c r="B5422" s="51">
        <v>1996</v>
      </c>
      <c r="C5422" s="20" t="s">
        <v>384</v>
      </c>
      <c r="D5422" s="20">
        <f>LOG(csv!D5422)</f>
        <v>7.5858764266852852</v>
      </c>
      <c r="E5422" s="53">
        <f>LOG(csv!E5422)</f>
        <v>3.6092573032549136</v>
      </c>
      <c r="F5422" s="51">
        <v>100</v>
      </c>
    </row>
    <row r="5423" spans="1:6" ht="20" x14ac:dyDescent="0.25">
      <c r="A5423" s="46" t="s">
        <v>556</v>
      </c>
      <c r="B5423" s="51">
        <v>1996</v>
      </c>
      <c r="C5423" s="20" t="s">
        <v>390</v>
      </c>
      <c r="D5423" s="20">
        <f>LOG(csv!D5423)</f>
        <v>7.025546299509994</v>
      </c>
      <c r="E5423" s="53">
        <f>LOG(csv!E5423)</f>
        <v>4.0858278106649122</v>
      </c>
      <c r="F5423" s="51">
        <v>100</v>
      </c>
    </row>
    <row r="5424" spans="1:6" ht="30" x14ac:dyDescent="0.25">
      <c r="A5424" s="46" t="s">
        <v>557</v>
      </c>
      <c r="B5424" s="51">
        <v>1996</v>
      </c>
      <c r="C5424" s="20" t="s">
        <v>394</v>
      </c>
      <c r="D5424" s="20">
        <f>LOG(csv!D5424)</f>
        <v>6.594081692054294</v>
      </c>
      <c r="E5424" s="53">
        <f>LOG(csv!E5424)</f>
        <v>4.0854034619237938</v>
      </c>
      <c r="F5424" s="51">
        <v>100</v>
      </c>
    </row>
    <row r="5425" spans="1:6" x14ac:dyDescent="0.25">
      <c r="A5425" s="46" t="s">
        <v>558</v>
      </c>
      <c r="B5425" s="51">
        <v>1996</v>
      </c>
      <c r="C5425" s="20" t="s">
        <v>405</v>
      </c>
      <c r="D5425" s="20">
        <f>LOG(csv!D5425)</f>
        <v>5.947119406409441</v>
      </c>
      <c r="E5425" s="53">
        <f>LOG(csv!E5425)</f>
        <v>4.2479419913711105</v>
      </c>
      <c r="F5425" s="51">
        <v>100</v>
      </c>
    </row>
    <row r="5426" spans="1:6" ht="30" x14ac:dyDescent="0.25">
      <c r="A5426" s="48" t="s">
        <v>502</v>
      </c>
      <c r="B5426" s="51">
        <v>1996</v>
      </c>
      <c r="C5426" s="20" t="s">
        <v>382</v>
      </c>
      <c r="D5426" s="20">
        <f>LOG(csv!D5426)</f>
        <v>7.6888363224368259</v>
      </c>
      <c r="E5426" s="53">
        <f>LOG(csv!E5426)</f>
        <v>4.1223678514706137</v>
      </c>
      <c r="F5426" s="51">
        <v>100</v>
      </c>
    </row>
    <row r="5427" spans="1:6" ht="30" x14ac:dyDescent="0.25">
      <c r="A5427" s="46" t="s">
        <v>529</v>
      </c>
      <c r="B5427" s="51">
        <v>1996</v>
      </c>
      <c r="C5427" s="20" t="s">
        <v>398</v>
      </c>
      <c r="D5427" s="20">
        <f>LOG(csv!D5427)</f>
        <v>6.6499873680125505</v>
      </c>
      <c r="E5427" s="53">
        <f>LOG(csv!E5427)</f>
        <v>2.6648036402546587</v>
      </c>
      <c r="F5427" s="51">
        <v>100</v>
      </c>
    </row>
    <row r="5428" spans="1:6" ht="20" x14ac:dyDescent="0.25">
      <c r="A5428" s="46" t="s">
        <v>560</v>
      </c>
      <c r="B5428" s="51">
        <v>1996</v>
      </c>
      <c r="C5428" s="20" t="s">
        <v>384</v>
      </c>
      <c r="D5428" s="20">
        <f>LOG(csv!D5428)</f>
        <v>7.3483740330552036</v>
      </c>
      <c r="E5428" s="53">
        <f>LOG(csv!E5428)</f>
        <v>3.2158702332466573</v>
      </c>
      <c r="F5428" s="51">
        <v>100</v>
      </c>
    </row>
    <row r="5429" spans="1:6" ht="30" x14ac:dyDescent="0.25">
      <c r="A5429" s="46" t="s">
        <v>561</v>
      </c>
      <c r="B5429" s="51">
        <v>1996</v>
      </c>
      <c r="C5429" s="20" t="s">
        <v>398</v>
      </c>
      <c r="D5429" s="20">
        <f>LOG(csv!D5429)</f>
        <v>8.1550125954405903</v>
      </c>
      <c r="E5429" s="53">
        <f>LOG(csv!E5429)</f>
        <v>3.4222446470371208</v>
      </c>
      <c r="F5429" s="51">
        <v>100</v>
      </c>
    </row>
    <row r="5430" spans="1:6" ht="30" x14ac:dyDescent="0.25">
      <c r="A5430" s="46" t="s">
        <v>562</v>
      </c>
      <c r="B5430" s="51">
        <v>1996</v>
      </c>
      <c r="C5430" s="20" t="s">
        <v>392</v>
      </c>
      <c r="D5430" s="20">
        <f>LOG(csv!D5430)</f>
        <v>6.9369281350950232</v>
      </c>
      <c r="E5430" s="53">
        <f>LOG(csv!E5430)</f>
        <v>2.3554480718108097</v>
      </c>
      <c r="F5430" s="51">
        <v>100</v>
      </c>
    </row>
    <row r="5431" spans="1:6" ht="30" x14ac:dyDescent="0.25">
      <c r="A5431" s="47" t="s">
        <v>564</v>
      </c>
      <c r="B5431" s="51">
        <v>1996</v>
      </c>
      <c r="C5431" s="20" t="s">
        <v>394</v>
      </c>
      <c r="D5431" s="20">
        <f>LOG(csv!D5431)</f>
        <v>4.5924987489987794</v>
      </c>
      <c r="E5431" s="53">
        <f>LOG(csv!E5431)</f>
        <v>3.8660409462361076</v>
      </c>
      <c r="F5431" s="51">
        <v>100</v>
      </c>
    </row>
    <row r="5432" spans="1:6" ht="30" x14ac:dyDescent="0.25">
      <c r="A5432" s="46" t="s">
        <v>565</v>
      </c>
      <c r="B5432" s="51">
        <v>1996</v>
      </c>
      <c r="C5432" s="20" t="s">
        <v>392</v>
      </c>
      <c r="D5432" s="20">
        <f>LOG(csv!D5432)</f>
        <v>5.226491640270277</v>
      </c>
      <c r="E5432" s="53">
        <f>LOG(csv!E5432)</f>
        <v>3.580025030370698</v>
      </c>
      <c r="F5432" s="51">
        <v>100</v>
      </c>
    </row>
    <row r="5433" spans="1:6" ht="50" x14ac:dyDescent="0.25">
      <c r="A5433" s="46" t="s">
        <v>567</v>
      </c>
      <c r="B5433" s="51">
        <v>1996</v>
      </c>
      <c r="C5433" s="20" t="s">
        <v>394</v>
      </c>
      <c r="D5433" s="20">
        <f>LOG(csv!D5433)</f>
        <v>5.0713222165053642</v>
      </c>
      <c r="E5433" s="53">
        <f>LOG(csv!E5433)</f>
        <v>3.4867327446222918</v>
      </c>
      <c r="F5433" s="51">
        <v>100</v>
      </c>
    </row>
    <row r="5434" spans="1:6" x14ac:dyDescent="0.25">
      <c r="A5434" s="46" t="s">
        <v>568</v>
      </c>
      <c r="B5434" s="51">
        <v>1996</v>
      </c>
      <c r="C5434" s="20" t="s">
        <v>388</v>
      </c>
      <c r="D5434" s="20">
        <f>LOG(csv!D5434)</f>
        <v>5.2477474726909366</v>
      </c>
      <c r="E5434" s="53">
        <f>LOG(csv!E5434)</f>
        <v>3.1640853342690427</v>
      </c>
      <c r="F5434" s="51">
        <v>100</v>
      </c>
    </row>
    <row r="5435" spans="1:6" ht="20" x14ac:dyDescent="0.25">
      <c r="A5435" s="46" t="s">
        <v>569</v>
      </c>
      <c r="B5435" s="51">
        <v>1996</v>
      </c>
      <c r="C5435" s="20" t="s">
        <v>390</v>
      </c>
      <c r="D5435" s="20">
        <f>LOG(csv!D5435)</f>
        <v>4.4661407178389938</v>
      </c>
      <c r="E5435" s="53">
        <f>LOG(csv!E5435)</f>
        <v>4.4228547911629796</v>
      </c>
      <c r="F5435" s="51">
        <v>100</v>
      </c>
    </row>
    <row r="5436" spans="1:6" ht="30" x14ac:dyDescent="0.25">
      <c r="A5436" s="47" t="s">
        <v>570</v>
      </c>
      <c r="B5436" s="51">
        <v>1996</v>
      </c>
      <c r="C5436" s="20" t="s">
        <v>392</v>
      </c>
      <c r="D5436" s="20">
        <f>LOG(csv!D5436)</f>
        <v>5.2864856612595066</v>
      </c>
      <c r="E5436" s="53">
        <f>LOG(csv!E5436)</f>
        <v>2.7664790510665274</v>
      </c>
      <c r="F5436" s="51">
        <v>100</v>
      </c>
    </row>
    <row r="5437" spans="1:6" ht="20" x14ac:dyDescent="0.25">
      <c r="A5437" s="46" t="s">
        <v>571</v>
      </c>
      <c r="B5437" s="51">
        <v>1996</v>
      </c>
      <c r="C5437" s="20" t="s">
        <v>405</v>
      </c>
      <c r="D5437" s="20">
        <f>LOG(csv!D5437)</f>
        <v>7.4316810210073605</v>
      </c>
      <c r="E5437" s="53">
        <f>LOG(csv!E5437)</f>
        <v>3.9116891299643664</v>
      </c>
      <c r="F5437" s="51">
        <v>100</v>
      </c>
    </row>
    <row r="5438" spans="1:6" ht="30" x14ac:dyDescent="0.25">
      <c r="A5438" s="46" t="s">
        <v>572</v>
      </c>
      <c r="B5438" s="51">
        <v>1996</v>
      </c>
      <c r="C5438" s="20" t="s">
        <v>392</v>
      </c>
      <c r="D5438" s="20">
        <f>LOG(csv!D5438)</f>
        <v>7.0787148891913851</v>
      </c>
      <c r="E5438" s="53">
        <f>LOG(csv!E5438)</f>
        <v>2.753340429619493</v>
      </c>
      <c r="F5438" s="51">
        <v>100</v>
      </c>
    </row>
    <row r="5439" spans="1:6" ht="20" x14ac:dyDescent="0.25">
      <c r="A5439" s="46" t="s">
        <v>573</v>
      </c>
      <c r="B5439" s="51">
        <v>1996</v>
      </c>
      <c r="C5439" s="20" t="s">
        <v>384</v>
      </c>
      <c r="D5439" s="20">
        <f>LOG(csv!D5439)</f>
        <v>6.9729620046070915</v>
      </c>
      <c r="E5439" s="53">
        <f>LOG(csv!E5439)</f>
        <v>3.439327393825991</v>
      </c>
      <c r="F5439" s="51">
        <v>100</v>
      </c>
    </row>
    <row r="5440" spans="1:6" ht="30" x14ac:dyDescent="0.25">
      <c r="A5440" s="46" t="s">
        <v>574</v>
      </c>
      <c r="B5440" s="51">
        <v>1996</v>
      </c>
      <c r="C5440" s="20" t="s">
        <v>392</v>
      </c>
      <c r="D5440" s="20">
        <f>LOG(csv!D5440)</f>
        <v>4.9113760332360652</v>
      </c>
      <c r="E5440" s="53">
        <f>LOG(csv!E5440)</f>
        <v>3.8184371166056508</v>
      </c>
      <c r="F5440" s="51">
        <v>100</v>
      </c>
    </row>
    <row r="5441" spans="1:6" ht="30" x14ac:dyDescent="0.25">
      <c r="A5441" s="46" t="s">
        <v>575</v>
      </c>
      <c r="B5441" s="51">
        <v>1996</v>
      </c>
      <c r="C5441" s="20" t="s">
        <v>392</v>
      </c>
      <c r="D5441" s="20">
        <f>LOG(csv!D5441)</f>
        <v>6.7785310918988699</v>
      </c>
      <c r="E5441" s="53">
        <f>LOG(csv!E5441)</f>
        <v>2.3903871798162921</v>
      </c>
      <c r="F5441" s="51">
        <v>100</v>
      </c>
    </row>
    <row r="5442" spans="1:6" ht="30" x14ac:dyDescent="0.25">
      <c r="A5442" s="46" t="s">
        <v>576</v>
      </c>
      <c r="B5442" s="51">
        <v>1996</v>
      </c>
      <c r="C5442" s="20" t="s">
        <v>382</v>
      </c>
      <c r="D5442" s="20">
        <f>LOG(csv!D5442)</f>
        <v>6.6524542496118242</v>
      </c>
      <c r="E5442" s="53">
        <f>LOG(csv!E5442)</f>
        <v>4.4193446027203738</v>
      </c>
      <c r="F5442" s="51">
        <v>100</v>
      </c>
    </row>
    <row r="5443" spans="1:6" ht="20" x14ac:dyDescent="0.25">
      <c r="A5443" s="46" t="s">
        <v>577</v>
      </c>
      <c r="B5443" s="51">
        <v>1996</v>
      </c>
      <c r="C5443" s="20" t="s">
        <v>384</v>
      </c>
      <c r="D5443" s="20">
        <f>LOG(csv!D5443)</f>
        <v>6.7355548293456735</v>
      </c>
      <c r="E5443" s="53">
        <f>LOG(csv!E5443)</f>
        <v>3.7141409817185402</v>
      </c>
      <c r="F5443" s="51">
        <v>100</v>
      </c>
    </row>
    <row r="5444" spans="1:6" ht="20" x14ac:dyDescent="0.25">
      <c r="A5444" s="46" t="s">
        <v>578</v>
      </c>
      <c r="B5444" s="51">
        <v>1996</v>
      </c>
      <c r="C5444" s="20" t="s">
        <v>384</v>
      </c>
      <c r="D5444" s="20">
        <f>LOG(csv!D5444)</f>
        <v>6.3032710261660201</v>
      </c>
      <c r="E5444" s="53">
        <f>LOG(csv!E5444)</f>
        <v>4.0334812997145599</v>
      </c>
      <c r="F5444" s="51">
        <v>100</v>
      </c>
    </row>
    <row r="5445" spans="1:6" ht="20" x14ac:dyDescent="0.25">
      <c r="A5445" s="46" t="s">
        <v>579</v>
      </c>
      <c r="B5445" s="51">
        <v>1996</v>
      </c>
      <c r="C5445" s="20" t="s">
        <v>388</v>
      </c>
      <c r="D5445" s="20">
        <f>LOG(csv!D5445)</f>
        <v>5.7422835443140974</v>
      </c>
      <c r="E5445" s="53">
        <f>LOG(csv!E5445)</f>
        <v>3.1846327346486687</v>
      </c>
      <c r="F5445" s="51">
        <v>100</v>
      </c>
    </row>
    <row r="5446" spans="1:6" ht="30" x14ac:dyDescent="0.25">
      <c r="A5446" s="46" t="s">
        <v>580</v>
      </c>
      <c r="B5446" s="51">
        <v>1996</v>
      </c>
      <c r="C5446" s="20" t="s">
        <v>392</v>
      </c>
      <c r="D5446" s="20">
        <f>LOG(csv!D5446)</f>
        <v>6.9475973112738503</v>
      </c>
      <c r="E5446" s="53">
        <f>LOG(csv!E5446)</f>
        <v>2.7271015077114318</v>
      </c>
      <c r="F5446" s="51">
        <v>100</v>
      </c>
    </row>
    <row r="5447" spans="1:6" ht="30" x14ac:dyDescent="0.25">
      <c r="A5447" s="46" t="s">
        <v>581</v>
      </c>
      <c r="B5447" s="51">
        <v>1996</v>
      </c>
      <c r="C5447" s="20" t="s">
        <v>392</v>
      </c>
      <c r="D5447" s="20">
        <f>LOG(csv!D5447)</f>
        <v>7.6453007776360646</v>
      </c>
      <c r="E5447" s="53">
        <f>LOG(csv!E5447)</f>
        <v>3.5670473718513631</v>
      </c>
      <c r="F5447" s="51">
        <v>100</v>
      </c>
    </row>
    <row r="5448" spans="1:6" ht="20" x14ac:dyDescent="0.35">
      <c r="A5448" s="46" t="s">
        <v>624</v>
      </c>
      <c r="B5448" s="51">
        <v>1996</v>
      </c>
      <c r="C5448" s="42" t="s">
        <v>392</v>
      </c>
      <c r="D5448" s="20">
        <f>LOG(csv!D5448)</f>
        <v>7.0913151596972233</v>
      </c>
      <c r="E5448" s="53">
        <f>LOG(csv!E5448)</f>
        <v>3.1480938365076585</v>
      </c>
      <c r="F5448" s="51">
        <v>100</v>
      </c>
    </row>
    <row r="5449" spans="1:6" ht="20" x14ac:dyDescent="0.25">
      <c r="A5449" s="46" t="s">
        <v>582</v>
      </c>
      <c r="B5449" s="51">
        <v>1996</v>
      </c>
      <c r="C5449" s="20" t="s">
        <v>390</v>
      </c>
      <c r="D5449" s="20">
        <f>LOG(csv!D5449)</f>
        <v>7.6063581662857604</v>
      </c>
      <c r="E5449" s="53">
        <f>LOG(csv!E5449)</f>
        <v>4.2104996837145823</v>
      </c>
      <c r="F5449" s="51">
        <v>100</v>
      </c>
    </row>
    <row r="5450" spans="1:6" ht="30" x14ac:dyDescent="0.25">
      <c r="A5450" s="46" t="s">
        <v>583</v>
      </c>
      <c r="B5450" s="51">
        <v>1996</v>
      </c>
      <c r="C5450" s="20" t="s">
        <v>382</v>
      </c>
      <c r="D5450" s="20">
        <f>LOG(csv!D5450)</f>
        <v>7.3058292603429287</v>
      </c>
      <c r="E5450" s="53">
        <f>LOG(csv!E5450)</f>
        <v>2.8828761058438852</v>
      </c>
      <c r="F5450" s="51">
        <v>100</v>
      </c>
    </row>
    <row r="5451" spans="1:6" ht="30" x14ac:dyDescent="0.25">
      <c r="A5451" s="46" t="s">
        <v>584</v>
      </c>
      <c r="B5451" s="51">
        <v>1996</v>
      </c>
      <c r="C5451" s="20" t="s">
        <v>392</v>
      </c>
      <c r="D5451" s="20">
        <f>LOG(csv!D5451)</f>
        <v>7.6152805120020135</v>
      </c>
      <c r="E5451" s="53">
        <f>LOG(csv!E5451)</f>
        <v>2.4630517926352242</v>
      </c>
      <c r="F5451" s="51">
        <v>100</v>
      </c>
    </row>
    <row r="5452" spans="1:6" ht="30" x14ac:dyDescent="0.25">
      <c r="A5452" s="46" t="s">
        <v>585</v>
      </c>
      <c r="B5452" s="51">
        <v>1996</v>
      </c>
      <c r="C5452" s="20" t="s">
        <v>394</v>
      </c>
      <c r="D5452" s="20">
        <f>LOG(csv!D5452)</f>
        <v>5.6425802507306173</v>
      </c>
      <c r="E5452" s="53">
        <f>LOG(csv!E5452)</f>
        <v>3.2780931588520295</v>
      </c>
      <c r="F5452" s="51">
        <v>100</v>
      </c>
    </row>
    <row r="5453" spans="1:6" ht="30" x14ac:dyDescent="0.25">
      <c r="A5453" s="46" t="s">
        <v>586</v>
      </c>
      <c r="B5453" s="51">
        <v>1996</v>
      </c>
      <c r="C5453" s="20" t="s">
        <v>392</v>
      </c>
      <c r="D5453" s="20">
        <f>LOG(csv!D5453)</f>
        <v>6.0555060013020441</v>
      </c>
      <c r="E5453" s="53">
        <f>LOG(csv!E5453)</f>
        <v>3.2116501562909159</v>
      </c>
      <c r="F5453" s="51">
        <v>100</v>
      </c>
    </row>
    <row r="5454" spans="1:6" ht="20" x14ac:dyDescent="0.25">
      <c r="A5454" s="46" t="s">
        <v>587</v>
      </c>
      <c r="B5454" s="51">
        <v>1996</v>
      </c>
      <c r="C5454" s="20" t="s">
        <v>390</v>
      </c>
      <c r="D5454" s="20">
        <f>LOG(csv!D5454)</f>
        <v>6.9550426109968271</v>
      </c>
      <c r="E5454" s="53">
        <f>LOG(csv!E5454)</f>
        <v>4.5130479003194122</v>
      </c>
      <c r="F5454" s="51">
        <v>100</v>
      </c>
    </row>
    <row r="5455" spans="1:6" ht="20" x14ac:dyDescent="0.25">
      <c r="A5455" s="46" t="s">
        <v>588</v>
      </c>
      <c r="B5455" s="51">
        <v>1996</v>
      </c>
      <c r="C5455" s="20" t="s">
        <v>390</v>
      </c>
      <c r="D5455" s="20">
        <f>LOG(csv!D5455)</f>
        <v>6.8764449772609142</v>
      </c>
      <c r="E5455" s="53">
        <f>LOG(csv!E5455)</f>
        <v>4.6684796596602975</v>
      </c>
      <c r="F5455" s="51">
        <v>100</v>
      </c>
    </row>
    <row r="5456" spans="1:6" x14ac:dyDescent="0.25">
      <c r="A5456" s="46" t="s">
        <v>589</v>
      </c>
      <c r="B5456" s="51">
        <v>1996</v>
      </c>
      <c r="C5456" s="20" t="s">
        <v>405</v>
      </c>
      <c r="D5456" s="20">
        <f>LOG(csv!D5456)</f>
        <v>7.2760332957611249</v>
      </c>
      <c r="E5456" s="53">
        <f>LOG(csv!E5456)</f>
        <v>2.9711646625430852</v>
      </c>
      <c r="F5456" s="51">
        <v>100</v>
      </c>
    </row>
    <row r="5457" spans="1:6" ht="30" x14ac:dyDescent="0.25">
      <c r="A5457" s="46" t="s">
        <v>591</v>
      </c>
      <c r="B5457" s="51">
        <v>1996</v>
      </c>
      <c r="C5457" s="20" t="s">
        <v>398</v>
      </c>
      <c r="D5457" s="20">
        <f>LOG(csv!D5457)</f>
        <v>6.8645594321922756</v>
      </c>
      <c r="E5457" s="53">
        <f>LOG(csv!E5457)</f>
        <v>2.25059361220092</v>
      </c>
      <c r="F5457" s="51">
        <v>100</v>
      </c>
    </row>
    <row r="5458" spans="1:6" ht="30" x14ac:dyDescent="0.25">
      <c r="A5458" s="46" t="s">
        <v>593</v>
      </c>
      <c r="B5458" s="51">
        <v>1996</v>
      </c>
      <c r="C5458" s="20" t="s">
        <v>382</v>
      </c>
      <c r="D5458" s="20">
        <f>LOG(csv!D5458)</f>
        <v>7.8104448737186072</v>
      </c>
      <c r="E5458" s="53">
        <f>LOG(csv!E5458)</f>
        <v>3.4852602973828559</v>
      </c>
      <c r="F5458" s="51">
        <v>100</v>
      </c>
    </row>
    <row r="5459" spans="1:6" ht="20" x14ac:dyDescent="0.25">
      <c r="A5459" s="46" t="s">
        <v>515</v>
      </c>
      <c r="B5459" s="51">
        <v>1996</v>
      </c>
      <c r="C5459" s="20" t="s">
        <v>384</v>
      </c>
      <c r="D5459" s="20">
        <f>LOG(csv!D5459)</f>
        <v>6.3118712106355614</v>
      </c>
      <c r="E5459" s="53">
        <f>LOG(csv!E5459)</f>
        <v>3.3537545640791375</v>
      </c>
      <c r="F5459" s="51">
        <v>100</v>
      </c>
    </row>
    <row r="5460" spans="1:6" ht="20" x14ac:dyDescent="0.35">
      <c r="A5460" s="46" t="s">
        <v>625</v>
      </c>
      <c r="B5460" s="51">
        <v>1996</v>
      </c>
      <c r="C5460" s="42" t="s">
        <v>382</v>
      </c>
      <c r="D5460" s="20">
        <f>LOG(csv!D5460)</f>
        <v>6.0671609060616039</v>
      </c>
      <c r="E5460" s="53">
        <f>LOG(csv!E5460)</f>
        <v>2.6108397030245376</v>
      </c>
      <c r="F5460" s="51">
        <v>100</v>
      </c>
    </row>
    <row r="5461" spans="1:6" ht="30" x14ac:dyDescent="0.25">
      <c r="A5461" s="46" t="s">
        <v>594</v>
      </c>
      <c r="B5461" s="51">
        <v>1996</v>
      </c>
      <c r="C5461" s="20" t="s">
        <v>392</v>
      </c>
      <c r="D5461" s="20">
        <f>LOG(csv!D5461)</f>
        <v>6.7441914011106388</v>
      </c>
      <c r="E5461" s="53">
        <f>LOG(csv!E5461)</f>
        <v>2.5232151323929504</v>
      </c>
      <c r="F5461" s="51">
        <v>100</v>
      </c>
    </row>
    <row r="5462" spans="1:6" x14ac:dyDescent="0.25">
      <c r="A5462" s="46" t="s">
        <v>595</v>
      </c>
      <c r="B5462" s="51">
        <v>1996</v>
      </c>
      <c r="C5462" s="20" t="s">
        <v>388</v>
      </c>
      <c r="D5462" s="20">
        <f>LOG(csv!D5462)</f>
        <v>5.0595217660408505</v>
      </c>
      <c r="E5462" s="53">
        <f>LOG(csv!E5462)</f>
        <v>3.3585421620576157</v>
      </c>
      <c r="F5462" s="51">
        <v>100</v>
      </c>
    </row>
    <row r="5463" spans="1:6" ht="30" x14ac:dyDescent="0.25">
      <c r="A5463" s="47" t="s">
        <v>596</v>
      </c>
      <c r="B5463" s="51">
        <v>1996</v>
      </c>
      <c r="C5463" s="20" t="s">
        <v>394</v>
      </c>
      <c r="D5463" s="20">
        <f>LOG(csv!D5463)</f>
        <v>6.0276928298182444</v>
      </c>
      <c r="E5463" s="53">
        <f>LOG(csv!E5463)</f>
        <v>3.6605809968760763</v>
      </c>
      <c r="F5463" s="51">
        <v>100</v>
      </c>
    </row>
    <row r="5464" spans="1:6" ht="20" x14ac:dyDescent="0.25">
      <c r="A5464" s="46" t="s">
        <v>597</v>
      </c>
      <c r="B5464" s="51">
        <v>1996</v>
      </c>
      <c r="C5464" s="20" t="s">
        <v>386</v>
      </c>
      <c r="D5464" s="20">
        <f>LOG(csv!D5464)</f>
        <v>7.007535015451908</v>
      </c>
      <c r="E5464" s="53">
        <f>LOG(csv!E5464)</f>
        <v>3.3334446425231445</v>
      </c>
      <c r="F5464" s="51">
        <v>100</v>
      </c>
    </row>
    <row r="5465" spans="1:6" x14ac:dyDescent="0.25">
      <c r="A5465" s="46" t="s">
        <v>598</v>
      </c>
      <c r="B5465" s="51">
        <v>1996</v>
      </c>
      <c r="C5465" s="20" t="s">
        <v>405</v>
      </c>
      <c r="D5465" s="20">
        <f>LOG(csv!D5465)</f>
        <v>7.847658756891005</v>
      </c>
      <c r="E5465" s="53">
        <f>LOG(csv!E5465)</f>
        <v>3.4846554051398102</v>
      </c>
      <c r="F5465" s="51">
        <v>100</v>
      </c>
    </row>
    <row r="5466" spans="1:6" ht="30" x14ac:dyDescent="0.25">
      <c r="A5466" s="46" t="s">
        <v>599</v>
      </c>
      <c r="B5466" s="51">
        <v>1996</v>
      </c>
      <c r="C5466" s="20" t="s">
        <v>398</v>
      </c>
      <c r="D5466" s="20">
        <f>LOG(csv!D5466)</f>
        <v>6.7026820786421526</v>
      </c>
      <c r="E5466" s="53">
        <f>LOG(csv!E5466)</f>
        <v>2.7462530122310538</v>
      </c>
      <c r="F5466" s="51">
        <v>100</v>
      </c>
    </row>
    <row r="5467" spans="1:6" x14ac:dyDescent="0.25">
      <c r="A5467" s="46" t="s">
        <v>601</v>
      </c>
      <c r="B5467" s="51">
        <v>1996</v>
      </c>
      <c r="C5467" s="20" t="s">
        <v>388</v>
      </c>
      <c r="D5467" s="20">
        <f>LOG(csv!D5467)</f>
        <v>4.0722498976135144</v>
      </c>
      <c r="E5467" s="53">
        <f>LOG(csv!E5467)</f>
        <v>3.1243476549731182</v>
      </c>
      <c r="F5467" s="51">
        <v>100</v>
      </c>
    </row>
    <row r="5468" spans="1:6" ht="30" x14ac:dyDescent="0.25">
      <c r="A5468" s="46" t="s">
        <v>602</v>
      </c>
      <c r="B5468" s="51">
        <v>1996</v>
      </c>
      <c r="C5468" s="20" t="s">
        <v>392</v>
      </c>
      <c r="D5468" s="20">
        <f>LOG(csv!D5468)</f>
        <v>7.4501837128155204</v>
      </c>
      <c r="E5468" s="53">
        <f>LOG(csv!E5468)</f>
        <v>2.4582904709255464</v>
      </c>
      <c r="F5468" s="51">
        <v>100</v>
      </c>
    </row>
    <row r="5469" spans="1:6" ht="30" x14ac:dyDescent="0.25">
      <c r="A5469" s="46" t="s">
        <v>603</v>
      </c>
      <c r="B5469" s="51">
        <v>1996</v>
      </c>
      <c r="C5469" s="20" t="s">
        <v>398</v>
      </c>
      <c r="D5469" s="20">
        <f>LOG(csv!D5469)</f>
        <v>7.6694174541257576</v>
      </c>
      <c r="E5469" s="53">
        <f>LOG(csv!E5469)</f>
        <v>2.9408695393441433</v>
      </c>
      <c r="F5469" s="51">
        <v>100</v>
      </c>
    </row>
    <row r="5470" spans="1:6" ht="30" x14ac:dyDescent="0.25">
      <c r="A5470" s="46" t="s">
        <v>604</v>
      </c>
      <c r="B5470" s="51">
        <v>1996</v>
      </c>
      <c r="C5470" s="20" t="s">
        <v>405</v>
      </c>
      <c r="D5470" s="20">
        <f>LOG(csv!D5470)</f>
        <v>6.415426281290876</v>
      </c>
      <c r="E5470" s="53">
        <f>LOG(csv!E5470)</f>
        <v>4.4744111036001968</v>
      </c>
      <c r="F5470" s="51">
        <v>100</v>
      </c>
    </row>
    <row r="5471" spans="1:6" ht="20" x14ac:dyDescent="0.25">
      <c r="A5471" s="48" t="s">
        <v>605</v>
      </c>
      <c r="B5471" s="51">
        <v>1996</v>
      </c>
      <c r="C5471" s="20" t="s">
        <v>390</v>
      </c>
      <c r="D5471" s="20">
        <f>LOG(csv!D5471)</f>
        <v>7.7825382148795619</v>
      </c>
      <c r="E5471" s="53">
        <f>LOG(csv!E5471)</f>
        <v>4.3514582724385038</v>
      </c>
      <c r="F5471" s="51">
        <v>100</v>
      </c>
    </row>
    <row r="5472" spans="1:6" ht="30" x14ac:dyDescent="0.25">
      <c r="A5472" s="46" t="s">
        <v>592</v>
      </c>
      <c r="B5472" s="51">
        <v>1996</v>
      </c>
      <c r="C5472" s="20" t="s">
        <v>392</v>
      </c>
      <c r="D5472" s="20">
        <f>LOG(csv!D5472)</f>
        <v>7.5733983813918968</v>
      </c>
      <c r="E5472" s="53">
        <f>LOG(csv!E5472)</f>
        <v>2.3374248358487284</v>
      </c>
      <c r="F5472" s="51">
        <v>100</v>
      </c>
    </row>
    <row r="5473" spans="1:6" ht="20" x14ac:dyDescent="0.25">
      <c r="A5473" s="48" t="s">
        <v>606</v>
      </c>
      <c r="B5473" s="51">
        <v>1996</v>
      </c>
      <c r="C5473" s="20" t="s">
        <v>413</v>
      </c>
      <c r="D5473" s="20">
        <f>LOG(csv!D5473)</f>
        <v>8.4748631650071289</v>
      </c>
      <c r="E5473" s="53">
        <f>LOG(csv!E5473)</f>
        <v>4.4781078769105171</v>
      </c>
      <c r="F5473" s="51">
        <v>100</v>
      </c>
    </row>
    <row r="5474" spans="1:6" ht="30" x14ac:dyDescent="0.25">
      <c r="A5474" s="48" t="s">
        <v>612</v>
      </c>
      <c r="B5474" s="51">
        <v>1996</v>
      </c>
      <c r="C5474" s="20" t="s">
        <v>394</v>
      </c>
      <c r="D5474" s="20">
        <f>LOG(csv!D5474)</f>
        <v>5.035849819934441</v>
      </c>
      <c r="E5474" s="53">
        <f>LOG(csv!E5474)</f>
        <v>4.2457772537184031</v>
      </c>
      <c r="F5474" s="51">
        <v>100</v>
      </c>
    </row>
    <row r="5475" spans="1:6" ht="30" x14ac:dyDescent="0.25">
      <c r="A5475" s="46" t="s">
        <v>607</v>
      </c>
      <c r="B5475" s="51">
        <v>1996</v>
      </c>
      <c r="C5475" s="20" t="s">
        <v>394</v>
      </c>
      <c r="D5475" s="20">
        <f>LOG(csv!D5475)</f>
        <v>6.5355386741890982</v>
      </c>
      <c r="E5475" s="53">
        <f>LOG(csv!E5475)</f>
        <v>3.8004617817242372</v>
      </c>
      <c r="F5475" s="51">
        <v>100</v>
      </c>
    </row>
    <row r="5476" spans="1:6" ht="30" x14ac:dyDescent="0.25">
      <c r="A5476" s="46" t="s">
        <v>608</v>
      </c>
      <c r="B5476" s="51">
        <v>1996</v>
      </c>
      <c r="C5476" s="20" t="s">
        <v>398</v>
      </c>
      <c r="D5476" s="20">
        <f>LOG(csv!D5476)</f>
        <v>7.4362761214762214</v>
      </c>
      <c r="E5476" s="53">
        <f>LOG(csv!E5476)</f>
        <v>2.7785839973550188</v>
      </c>
      <c r="F5476" s="51">
        <v>100</v>
      </c>
    </row>
    <row r="5477" spans="1:6" x14ac:dyDescent="0.25">
      <c r="A5477" s="46" t="s">
        <v>609</v>
      </c>
      <c r="B5477" s="51">
        <v>1996</v>
      </c>
      <c r="C5477" s="20" t="s">
        <v>388</v>
      </c>
      <c r="D5477" s="20">
        <f>LOG(csv!D5477)</f>
        <v>5.3198739874768259</v>
      </c>
      <c r="E5477" s="53">
        <f>LOG(csv!E5477)</f>
        <v>3.1544526319527511</v>
      </c>
      <c r="F5477" s="51">
        <v>100</v>
      </c>
    </row>
    <row r="5478" spans="1:6" ht="30" x14ac:dyDescent="0.25">
      <c r="A5478" s="46" t="s">
        <v>610</v>
      </c>
      <c r="B5478" s="51">
        <v>1996</v>
      </c>
      <c r="C5478" s="20" t="s">
        <v>394</v>
      </c>
      <c r="D5478" s="20">
        <f>LOG(csv!D5478)</f>
        <v>7.4104471284762887</v>
      </c>
      <c r="E5478" s="53">
        <f>LOG(csv!E5478)</f>
        <v>3.4791042087120649</v>
      </c>
      <c r="F5478" s="51">
        <v>100</v>
      </c>
    </row>
    <row r="5479" spans="1:6" ht="30" x14ac:dyDescent="0.25">
      <c r="A5479" s="48" t="s">
        <v>611</v>
      </c>
      <c r="B5479" s="51">
        <v>1996</v>
      </c>
      <c r="C5479" s="20" t="s">
        <v>382</v>
      </c>
      <c r="D5479" s="20">
        <f>LOG(csv!D5479)</f>
        <v>7.9263577084123877</v>
      </c>
      <c r="E5479" s="53">
        <f>LOG(csv!E5479)</f>
        <v>2.5276944087857927</v>
      </c>
      <c r="F5479" s="51">
        <v>100</v>
      </c>
    </row>
    <row r="5480" spans="1:6" x14ac:dyDescent="0.25">
      <c r="A5480" s="46" t="s">
        <v>616</v>
      </c>
      <c r="B5480" s="51">
        <v>1996</v>
      </c>
      <c r="C5480" s="20" t="s">
        <v>405</v>
      </c>
      <c r="D5480" s="20">
        <f>LOG(csv!D5480)</f>
        <v>7.3315525658302727</v>
      </c>
      <c r="E5480" s="53">
        <f>LOG(csv!E5480)</f>
        <v>2.5627436779353676</v>
      </c>
      <c r="F5480" s="51">
        <v>100</v>
      </c>
    </row>
    <row r="5481" spans="1:6" ht="30" x14ac:dyDescent="0.25">
      <c r="A5481" s="46" t="s">
        <v>617</v>
      </c>
      <c r="B5481" s="51">
        <v>1996</v>
      </c>
      <c r="C5481" s="20" t="s">
        <v>392</v>
      </c>
      <c r="D5481" s="20">
        <f>LOG(csv!D5481)</f>
        <v>7.0607737408432509</v>
      </c>
      <c r="E5481" s="53">
        <f>LOG(csv!E5481)</f>
        <v>2.5781362717023408</v>
      </c>
      <c r="F5481" s="51">
        <v>100</v>
      </c>
    </row>
    <row r="5482" spans="1:6" ht="30" x14ac:dyDescent="0.25">
      <c r="A5482" s="46" t="s">
        <v>618</v>
      </c>
      <c r="B5482" s="51">
        <v>1996</v>
      </c>
      <c r="C5482" s="20" t="s">
        <v>392</v>
      </c>
      <c r="D5482" s="20">
        <f>LOG(csv!D5482)</f>
        <v>7.0876680393782019</v>
      </c>
      <c r="E5482" s="53">
        <f>LOG(csv!E5482)</f>
        <v>2.8573948795593198</v>
      </c>
      <c r="F5482" s="51">
        <v>100</v>
      </c>
    </row>
    <row r="5483" spans="1:6" ht="30" x14ac:dyDescent="0.25">
      <c r="A5483" s="46" t="s">
        <v>381</v>
      </c>
      <c r="B5483" s="51">
        <v>1997</v>
      </c>
      <c r="C5483" s="20" t="s">
        <v>382</v>
      </c>
      <c r="D5483" s="20">
        <f>LOG(csv!D5483)</f>
        <v>7.4921594601053512</v>
      </c>
      <c r="E5483" s="53">
        <f>LOG(csv!E5483)</f>
        <v>2.1745009059597922</v>
      </c>
      <c r="F5483" s="51">
        <v>100</v>
      </c>
    </row>
    <row r="5484" spans="1:6" ht="20" x14ac:dyDescent="0.25">
      <c r="A5484" s="46" t="s">
        <v>383</v>
      </c>
      <c r="B5484" s="51">
        <v>1997</v>
      </c>
      <c r="C5484" s="20" t="s">
        <v>384</v>
      </c>
      <c r="D5484" s="20">
        <f>LOG(csv!D5484)</f>
        <v>6.5540837504654892</v>
      </c>
      <c r="E5484" s="53">
        <f>LOG(csv!E5484)</f>
        <v>2.8748206844851723</v>
      </c>
      <c r="F5484" s="51">
        <v>100</v>
      </c>
    </row>
    <row r="5485" spans="1:6" ht="20" x14ac:dyDescent="0.25">
      <c r="A5485" s="46" t="s">
        <v>385</v>
      </c>
      <c r="B5485" s="51">
        <v>1997</v>
      </c>
      <c r="C5485" s="20" t="s">
        <v>386</v>
      </c>
      <c r="D5485" s="20">
        <f>LOG(csv!D5485)</f>
        <v>7.5175929308559484</v>
      </c>
      <c r="E5485" s="53">
        <f>LOG(csv!E5485)</f>
        <v>3.2073547861663001</v>
      </c>
      <c r="F5485" s="51">
        <v>100</v>
      </c>
    </row>
    <row r="5486" spans="1:6" ht="20" x14ac:dyDescent="0.25">
      <c r="A5486" s="46" t="s">
        <v>389</v>
      </c>
      <c r="B5486" s="51">
        <v>1997</v>
      </c>
      <c r="C5486" s="20" t="s">
        <v>390</v>
      </c>
      <c r="D5486" s="20">
        <f>LOG(csv!D5486)</f>
        <v>4.8524860932356217</v>
      </c>
      <c r="E5486" s="53">
        <f>LOG(csv!E5486)</f>
        <v>4.2649433749722956</v>
      </c>
      <c r="F5486" s="51">
        <v>100</v>
      </c>
    </row>
    <row r="5487" spans="1:6" ht="30" x14ac:dyDescent="0.25">
      <c r="A5487" s="46" t="s">
        <v>391</v>
      </c>
      <c r="B5487" s="51">
        <v>1997</v>
      </c>
      <c r="C5487" s="20" t="s">
        <v>392</v>
      </c>
      <c r="D5487" s="20">
        <f>LOG(csv!D5487)</f>
        <v>7.0837559202283726</v>
      </c>
      <c r="E5487" s="53">
        <f>LOG(csv!E5487)</f>
        <v>2.7437074491473674</v>
      </c>
      <c r="F5487" s="51">
        <v>100</v>
      </c>
    </row>
    <row r="5488" spans="1:6" ht="30" x14ac:dyDescent="0.25">
      <c r="A5488" s="47" t="s">
        <v>395</v>
      </c>
      <c r="B5488" s="51">
        <v>1997</v>
      </c>
      <c r="C5488" s="20" t="s">
        <v>394</v>
      </c>
      <c r="D5488" s="20">
        <f>LOG(csv!D5488)</f>
        <v>4.8395283245775316</v>
      </c>
      <c r="E5488" s="53">
        <f>LOG(csv!E5488)</f>
        <v>3.9045874084235646</v>
      </c>
      <c r="F5488" s="51">
        <v>100</v>
      </c>
    </row>
    <row r="5489" spans="1:6" ht="30" x14ac:dyDescent="0.25">
      <c r="A5489" s="46" t="s">
        <v>396</v>
      </c>
      <c r="B5489" s="51">
        <v>1997</v>
      </c>
      <c r="C5489" s="20" t="s">
        <v>394</v>
      </c>
      <c r="D5489" s="20">
        <f>LOG(csv!D5489)</f>
        <v>7.6012104735850121</v>
      </c>
      <c r="E5489" s="53">
        <f>LOG(csv!E5489)</f>
        <v>3.9123637101755895</v>
      </c>
      <c r="F5489" s="51">
        <v>100</v>
      </c>
    </row>
    <row r="5490" spans="1:6" ht="30" x14ac:dyDescent="0.25">
      <c r="A5490" s="46" t="s">
        <v>397</v>
      </c>
      <c r="B5490" s="51">
        <v>1997</v>
      </c>
      <c r="C5490" s="20" t="s">
        <v>398</v>
      </c>
      <c r="D5490" s="20">
        <f>LOG(csv!D5490)</f>
        <v>6.4736872102914358</v>
      </c>
      <c r="E5490" s="53">
        <f>LOG(csv!E5490)</f>
        <v>2.7181046386621199</v>
      </c>
      <c r="F5490" s="51">
        <v>100</v>
      </c>
    </row>
    <row r="5491" spans="1:6" ht="30" x14ac:dyDescent="0.25">
      <c r="A5491" s="46" t="s">
        <v>399</v>
      </c>
      <c r="B5491" s="51">
        <v>1997</v>
      </c>
      <c r="C5491" s="20" t="s">
        <v>394</v>
      </c>
      <c r="D5491" s="20">
        <f>LOG(csv!D5491)</f>
        <v>4.8566745246667775</v>
      </c>
      <c r="E5491" s="53">
        <f>LOG(csv!E5491)</f>
        <v>4.2535176000913788</v>
      </c>
      <c r="F5491" s="51">
        <v>100</v>
      </c>
    </row>
    <row r="5492" spans="1:6" x14ac:dyDescent="0.25">
      <c r="A5492" s="46" t="s">
        <v>400</v>
      </c>
      <c r="B5492" s="51">
        <v>1997</v>
      </c>
      <c r="C5492" s="20" t="s">
        <v>388</v>
      </c>
      <c r="D5492" s="20">
        <f>LOG(csv!D5492)</f>
        <v>7.3067269341885055</v>
      </c>
      <c r="E5492" s="53">
        <f>LOG(csv!E5492)</f>
        <v>4.371488624087525</v>
      </c>
      <c r="F5492" s="51">
        <v>100</v>
      </c>
    </row>
    <row r="5493" spans="1:6" ht="20" x14ac:dyDescent="0.25">
      <c r="A5493" s="46" t="s">
        <v>401</v>
      </c>
      <c r="B5493" s="51">
        <v>1997</v>
      </c>
      <c r="C5493" s="20" t="s">
        <v>390</v>
      </c>
      <c r="D5493" s="20">
        <f>LOG(csv!D5493)</f>
        <v>6.9134365938537217</v>
      </c>
      <c r="E5493" s="53">
        <f>LOG(csv!E5493)</f>
        <v>4.4256464303687357</v>
      </c>
      <c r="F5493" s="51">
        <v>100</v>
      </c>
    </row>
    <row r="5494" spans="1:6" ht="30" x14ac:dyDescent="0.25">
      <c r="A5494" s="46" t="s">
        <v>402</v>
      </c>
      <c r="B5494" s="51">
        <v>1997</v>
      </c>
      <c r="C5494" s="20" t="s">
        <v>398</v>
      </c>
      <c r="D5494" s="20">
        <f>LOG(csv!D5494)</f>
        <v>6.9010013907616816</v>
      </c>
      <c r="E5494" s="53">
        <f>LOG(csv!E5494)</f>
        <v>2.703773194824989</v>
      </c>
      <c r="F5494" s="51">
        <v>100</v>
      </c>
    </row>
    <row r="5495" spans="1:6" ht="14.5" x14ac:dyDescent="0.35">
      <c r="A5495" s="46" t="s">
        <v>620</v>
      </c>
      <c r="B5495" s="51">
        <v>1997</v>
      </c>
      <c r="C5495" s="42" t="s">
        <v>394</v>
      </c>
      <c r="D5495" s="20">
        <f>LOG(csv!D5495)</f>
        <v>5.5940808073603616</v>
      </c>
      <c r="E5495" s="53">
        <f>LOG(csv!E5495)</f>
        <v>4.2377461734691844</v>
      </c>
      <c r="F5495" s="51">
        <v>100</v>
      </c>
    </row>
    <row r="5496" spans="1:6" x14ac:dyDescent="0.25">
      <c r="A5496" s="46" t="s">
        <v>404</v>
      </c>
      <c r="B5496" s="51">
        <v>1997</v>
      </c>
      <c r="C5496" s="20" t="s">
        <v>405</v>
      </c>
      <c r="D5496" s="20">
        <f>LOG(csv!D5496)</f>
        <v>5.8442192562412689</v>
      </c>
      <c r="E5496" s="53">
        <f>LOG(csv!E5496)</f>
        <v>4.0261385607513231</v>
      </c>
      <c r="F5496" s="51">
        <v>100</v>
      </c>
    </row>
    <row r="5497" spans="1:6" ht="30" x14ac:dyDescent="0.25">
      <c r="A5497" s="46" t="s">
        <v>406</v>
      </c>
      <c r="B5497" s="51">
        <v>1997</v>
      </c>
      <c r="C5497" s="20" t="s">
        <v>382</v>
      </c>
      <c r="D5497" s="20">
        <f>LOG(csv!D5497)</f>
        <v>8.1683953858024143</v>
      </c>
      <c r="E5497" s="53">
        <f>LOG(csv!E5497)</f>
        <v>2.5915186082634833</v>
      </c>
      <c r="F5497" s="51">
        <v>100</v>
      </c>
    </row>
    <row r="5498" spans="1:6" ht="30" x14ac:dyDescent="0.25">
      <c r="A5498" s="46" t="s">
        <v>407</v>
      </c>
      <c r="B5498" s="51">
        <v>1997</v>
      </c>
      <c r="C5498" s="20" t="s">
        <v>394</v>
      </c>
      <c r="D5498" s="20">
        <f>LOG(csv!D5498)</f>
        <v>5.447021517337439</v>
      </c>
      <c r="E5498" s="53">
        <f>LOG(csv!E5498)</f>
        <v>3.9799662812512122</v>
      </c>
      <c r="F5498" s="51">
        <v>100</v>
      </c>
    </row>
    <row r="5499" spans="1:6" ht="30" x14ac:dyDescent="0.25">
      <c r="A5499" s="46" t="s">
        <v>408</v>
      </c>
      <c r="B5499" s="51">
        <v>1997</v>
      </c>
      <c r="C5499" s="20" t="s">
        <v>398</v>
      </c>
      <c r="D5499" s="20">
        <f>LOG(csv!D5499)</f>
        <v>7.0125424369006533</v>
      </c>
      <c r="E5499" s="53">
        <f>LOG(csv!E5499)</f>
        <v>3.1450416148800553</v>
      </c>
      <c r="F5499" s="51">
        <v>100</v>
      </c>
    </row>
    <row r="5500" spans="1:6" ht="20" x14ac:dyDescent="0.25">
      <c r="A5500" s="46" t="s">
        <v>409</v>
      </c>
      <c r="B5500" s="51">
        <v>1997</v>
      </c>
      <c r="C5500" s="20" t="s">
        <v>390</v>
      </c>
      <c r="D5500" s="20">
        <f>LOG(csv!D5500)</f>
        <v>7.0161583154620404</v>
      </c>
      <c r="E5500" s="53">
        <f>LOG(csv!E5500)</f>
        <v>4.3984222909444366</v>
      </c>
      <c r="F5500" s="51">
        <v>100</v>
      </c>
    </row>
    <row r="5501" spans="1:6" ht="30" x14ac:dyDescent="0.25">
      <c r="A5501" s="46" t="s">
        <v>410</v>
      </c>
      <c r="B5501" s="51">
        <v>1997</v>
      </c>
      <c r="C5501" s="20" t="s">
        <v>394</v>
      </c>
      <c r="D5501" s="20">
        <f>LOG(csv!D5501)</f>
        <v>5.4589851457110132</v>
      </c>
      <c r="E5501" s="53">
        <f>LOG(csv!E5501)</f>
        <v>3.4702010102555172</v>
      </c>
      <c r="F5501" s="51">
        <v>100</v>
      </c>
    </row>
    <row r="5502" spans="1:6" ht="30" x14ac:dyDescent="0.25">
      <c r="A5502" s="46" t="s">
        <v>411</v>
      </c>
      <c r="B5502" s="51">
        <v>1997</v>
      </c>
      <c r="C5502" s="20" t="s">
        <v>392</v>
      </c>
      <c r="D5502" s="20">
        <f>LOG(csv!D5502)</f>
        <v>6.8955851826257453</v>
      </c>
      <c r="E5502" s="53">
        <f>LOG(csv!E5502)</f>
        <v>2.5521548370550717</v>
      </c>
      <c r="F5502" s="51">
        <v>100</v>
      </c>
    </row>
    <row r="5503" spans="1:6" ht="20" x14ac:dyDescent="0.25">
      <c r="A5503" s="46" t="s">
        <v>412</v>
      </c>
      <c r="B5503" s="51">
        <v>1997</v>
      </c>
      <c r="C5503" s="20" t="s">
        <v>413</v>
      </c>
      <c r="D5503" s="20">
        <f>LOG(csv!D5503)</f>
        <v>4.8180476510995192</v>
      </c>
      <c r="E5503" s="53">
        <f>LOG(csv!E5503)</f>
        <v>4.6855526069513651</v>
      </c>
      <c r="F5503" s="51">
        <v>100</v>
      </c>
    </row>
    <row r="5504" spans="1:6" ht="30" x14ac:dyDescent="0.25">
      <c r="A5504" s="46" t="s">
        <v>414</v>
      </c>
      <c r="B5504" s="51">
        <v>1997</v>
      </c>
      <c r="C5504" s="20" t="s">
        <v>382</v>
      </c>
      <c r="D5504" s="20">
        <f>LOG(csv!D5504)</f>
        <v>6.3578820808251244</v>
      </c>
      <c r="E5504" s="53">
        <f>LOG(csv!E5504)</f>
        <v>2.8466704258429583</v>
      </c>
      <c r="F5504" s="51">
        <v>100</v>
      </c>
    </row>
    <row r="5505" spans="1:6" ht="30" x14ac:dyDescent="0.25">
      <c r="A5505" s="48" t="s">
        <v>415</v>
      </c>
      <c r="B5505" s="51">
        <v>1997</v>
      </c>
      <c r="C5505" s="20" t="s">
        <v>394</v>
      </c>
      <c r="D5505" s="20">
        <f>LOG(csv!D5505)</f>
        <v>6.9537136028655411</v>
      </c>
      <c r="E5505" s="53">
        <f>LOG(csv!E5505)</f>
        <v>3.0030139874852733</v>
      </c>
      <c r="F5505" s="51">
        <v>100</v>
      </c>
    </row>
    <row r="5506" spans="1:6" ht="20" x14ac:dyDescent="0.25">
      <c r="A5506" s="47" t="s">
        <v>416</v>
      </c>
      <c r="B5506" s="51">
        <v>1997</v>
      </c>
      <c r="C5506" s="20" t="s">
        <v>384</v>
      </c>
      <c r="D5506" s="20">
        <f>LOG(csv!D5506)</f>
        <v>6.6531136764073171</v>
      </c>
      <c r="E5506" s="53">
        <f>LOG(csv!E5506)</f>
        <v>2.9874633948788314</v>
      </c>
      <c r="F5506" s="51">
        <v>100</v>
      </c>
    </row>
    <row r="5507" spans="1:6" ht="30" x14ac:dyDescent="0.25">
      <c r="A5507" s="46" t="s">
        <v>417</v>
      </c>
      <c r="B5507" s="51">
        <v>1997</v>
      </c>
      <c r="C5507" s="20" t="s">
        <v>392</v>
      </c>
      <c r="D5507" s="20">
        <f>LOG(csv!D5507)</f>
        <v>6.214799621906586</v>
      </c>
      <c r="E5507" s="53">
        <f>LOG(csv!E5507)</f>
        <v>3.4843330993348109</v>
      </c>
      <c r="F5507" s="51">
        <v>100</v>
      </c>
    </row>
    <row r="5508" spans="1:6" ht="30" x14ac:dyDescent="0.25">
      <c r="A5508" s="46" t="s">
        <v>418</v>
      </c>
      <c r="B5508" s="51">
        <v>1997</v>
      </c>
      <c r="C5508" s="20" t="s">
        <v>394</v>
      </c>
      <c r="D5508" s="20">
        <f>LOG(csv!D5508)</f>
        <v>8.2743385220731476</v>
      </c>
      <c r="E5508" s="53">
        <f>LOG(csv!E5508)</f>
        <v>3.7210240371658001</v>
      </c>
      <c r="F5508" s="51">
        <v>100</v>
      </c>
    </row>
    <row r="5509" spans="1:6" ht="30" x14ac:dyDescent="0.25">
      <c r="A5509" s="48" t="s">
        <v>420</v>
      </c>
      <c r="B5509" s="51">
        <v>1997</v>
      </c>
      <c r="C5509" s="20" t="s">
        <v>382</v>
      </c>
      <c r="D5509" s="20">
        <f>LOG(csv!D5509)</f>
        <v>5.579147689887467</v>
      </c>
      <c r="E5509" s="53">
        <f>LOG(csv!E5509)</f>
        <v>4.2247748346516829</v>
      </c>
      <c r="F5509" s="51">
        <v>100</v>
      </c>
    </row>
    <row r="5510" spans="1:6" ht="20" x14ac:dyDescent="0.25">
      <c r="A5510" s="46" t="s">
        <v>421</v>
      </c>
      <c r="B5510" s="51">
        <v>1997</v>
      </c>
      <c r="C5510" s="20" t="s">
        <v>384</v>
      </c>
      <c r="D5510" s="20">
        <f>LOG(csv!D5510)</f>
        <v>6.8683720815186007</v>
      </c>
      <c r="E5510" s="53">
        <f>LOG(csv!E5510)</f>
        <v>3.1293394704562054</v>
      </c>
      <c r="F5510" s="51">
        <v>100</v>
      </c>
    </row>
    <row r="5511" spans="1:6" ht="30" x14ac:dyDescent="0.25">
      <c r="A5511" s="46" t="s">
        <v>422</v>
      </c>
      <c r="B5511" s="51">
        <v>1997</v>
      </c>
      <c r="C5511" s="20" t="s">
        <v>392</v>
      </c>
      <c r="D5511" s="20">
        <f>LOG(csv!D5511)</f>
        <v>7.1431076481125997</v>
      </c>
      <c r="E5511" s="53">
        <f>LOG(csv!E5511)</f>
        <v>2.3607600946183398</v>
      </c>
      <c r="F5511" s="51">
        <v>100</v>
      </c>
    </row>
    <row r="5512" spans="1:6" ht="30" x14ac:dyDescent="0.25">
      <c r="A5512" s="46" t="s">
        <v>424</v>
      </c>
      <c r="B5512" s="51">
        <v>1997</v>
      </c>
      <c r="C5512" s="20" t="s">
        <v>392</v>
      </c>
      <c r="D5512" s="20">
        <f>LOG(csv!D5512)</f>
        <v>6.9079521720326253</v>
      </c>
      <c r="E5512" s="53">
        <f>LOG(csv!E5512)</f>
        <v>2.1805046419219902</v>
      </c>
      <c r="F5512" s="51">
        <v>100</v>
      </c>
    </row>
    <row r="5513" spans="1:6" ht="30" x14ac:dyDescent="0.25">
      <c r="A5513" s="46" t="s">
        <v>425</v>
      </c>
      <c r="B5513" s="51">
        <v>1997</v>
      </c>
      <c r="C5513" s="20" t="s">
        <v>382</v>
      </c>
      <c r="D5513" s="20">
        <f>LOG(csv!D5513)</f>
        <v>7.142434113551853</v>
      </c>
      <c r="E5513" s="53">
        <f>LOG(csv!E5513)</f>
        <v>2.4824246282885336</v>
      </c>
      <c r="F5513" s="51">
        <v>100</v>
      </c>
    </row>
    <row r="5514" spans="1:6" ht="30" x14ac:dyDescent="0.25">
      <c r="A5514" s="46" t="s">
        <v>426</v>
      </c>
      <c r="B5514" s="51">
        <v>1997</v>
      </c>
      <c r="C5514" s="20" t="s">
        <v>392</v>
      </c>
      <c r="D5514" s="20">
        <f>LOG(csv!D5514)</f>
        <v>7.2390666749484458</v>
      </c>
      <c r="E5514" s="53">
        <f>LOG(csv!E5514)</f>
        <v>2.8254079925735569</v>
      </c>
      <c r="F5514" s="51">
        <v>100</v>
      </c>
    </row>
    <row r="5515" spans="1:6" ht="20" x14ac:dyDescent="0.25">
      <c r="A5515" s="46" t="s">
        <v>427</v>
      </c>
      <c r="B5515" s="51">
        <v>1997</v>
      </c>
      <c r="C5515" s="20" t="s">
        <v>413</v>
      </c>
      <c r="D5515" s="20">
        <f>LOG(csv!D5515)</f>
        <v>7.5198139806642468</v>
      </c>
      <c r="E5515" s="53">
        <f>LOG(csv!E5515)</f>
        <v>4.3378611038240438</v>
      </c>
      <c r="F5515" s="51">
        <v>100</v>
      </c>
    </row>
    <row r="5516" spans="1:6" ht="30" x14ac:dyDescent="0.25">
      <c r="A5516" s="48" t="s">
        <v>428</v>
      </c>
      <c r="B5516" s="51">
        <v>1997</v>
      </c>
      <c r="C5516" s="20" t="s">
        <v>392</v>
      </c>
      <c r="D5516" s="20">
        <f>LOG(csv!D5516)</f>
        <v>5.6242604321501801</v>
      </c>
      <c r="E5516" s="53">
        <f>LOG(csv!E5516)</f>
        <v>3.0781579547172191</v>
      </c>
      <c r="F5516" s="51">
        <v>100</v>
      </c>
    </row>
    <row r="5517" spans="1:6" ht="30" x14ac:dyDescent="0.25">
      <c r="A5517" s="47" t="s">
        <v>430</v>
      </c>
      <c r="B5517" s="51">
        <v>1997</v>
      </c>
      <c r="C5517" s="20" t="s">
        <v>392</v>
      </c>
      <c r="D5517" s="20">
        <f>LOG(csv!D5517)</f>
        <v>6.6338072750716996</v>
      </c>
      <c r="E5517" s="53">
        <f>LOG(csv!E5517)</f>
        <v>2.4282744912235894</v>
      </c>
      <c r="F5517" s="51">
        <v>100</v>
      </c>
    </row>
    <row r="5518" spans="1:6" ht="30" x14ac:dyDescent="0.25">
      <c r="A5518" s="46" t="s">
        <v>431</v>
      </c>
      <c r="B5518" s="51">
        <v>1997</v>
      </c>
      <c r="C5518" s="20" t="s">
        <v>392</v>
      </c>
      <c r="D5518" s="20">
        <f>LOG(csv!D5518)</f>
        <v>6.9975698940234352</v>
      </c>
      <c r="E5518" s="53">
        <f>LOG(csv!E5518)</f>
        <v>2.3141192277788392</v>
      </c>
      <c r="F5518" s="51">
        <v>100</v>
      </c>
    </row>
    <row r="5519" spans="1:6" ht="20" x14ac:dyDescent="0.35">
      <c r="A5519" s="46" t="s">
        <v>621</v>
      </c>
      <c r="B5519" s="51">
        <v>1997</v>
      </c>
      <c r="C5519" s="42" t="s">
        <v>390</v>
      </c>
      <c r="D5519" s="20">
        <f>LOG(csv!D5519)</f>
        <v>5.2144649992517262</v>
      </c>
      <c r="E5519" s="53">
        <f>LOG(csv!E5519)</f>
        <v>4.6071297721853055</v>
      </c>
      <c r="F5519" s="51">
        <v>100</v>
      </c>
    </row>
    <row r="5520" spans="1:6" ht="30" x14ac:dyDescent="0.25">
      <c r="A5520" s="46" t="s">
        <v>432</v>
      </c>
      <c r="B5520" s="51">
        <v>1997</v>
      </c>
      <c r="C5520" s="20" t="s">
        <v>394</v>
      </c>
      <c r="D5520" s="20">
        <f>LOG(csv!D5520)</f>
        <v>7.2077479476017414</v>
      </c>
      <c r="E5520" s="53">
        <f>LOG(csv!E5520)</f>
        <v>3.7539010428631996</v>
      </c>
      <c r="F5520" s="51">
        <v>100</v>
      </c>
    </row>
    <row r="5521" spans="1:6" ht="30" x14ac:dyDescent="0.25">
      <c r="A5521" s="46" t="s">
        <v>433</v>
      </c>
      <c r="B5521" s="51">
        <v>1997</v>
      </c>
      <c r="C5521" s="20" t="s">
        <v>382</v>
      </c>
      <c r="D5521" s="20">
        <f>LOG(csv!D5521)</f>
        <v>9.1185866769336243</v>
      </c>
      <c r="E5521" s="53">
        <f>LOG(csv!E5521)</f>
        <v>2.8915061862290368</v>
      </c>
      <c r="F5521" s="51">
        <v>100</v>
      </c>
    </row>
    <row r="5522" spans="1:6" ht="30" x14ac:dyDescent="0.25">
      <c r="A5522" s="48" t="s">
        <v>483</v>
      </c>
      <c r="B5522" s="51">
        <v>1997</v>
      </c>
      <c r="C5522" s="20" t="s">
        <v>382</v>
      </c>
      <c r="D5522" s="20">
        <f>LOG(csv!D5522)</f>
        <v>6.8413865035063104</v>
      </c>
      <c r="E5522" s="53">
        <f>LOG(csv!E5522)</f>
        <v>4.4366401616491968</v>
      </c>
      <c r="F5522" s="51">
        <v>100</v>
      </c>
    </row>
    <row r="5523" spans="1:6" ht="30" x14ac:dyDescent="0.25">
      <c r="A5523" s="48" t="s">
        <v>514</v>
      </c>
      <c r="B5523" s="51">
        <v>1997</v>
      </c>
      <c r="C5523" s="20" t="s">
        <v>382</v>
      </c>
      <c r="D5523" s="20">
        <f>LOG(csv!D5523)</f>
        <v>5.656218023915069</v>
      </c>
      <c r="E5523" s="53">
        <f>LOG(csv!E5523)</f>
        <v>4.2094918322495705</v>
      </c>
      <c r="F5523" s="51">
        <v>100</v>
      </c>
    </row>
    <row r="5524" spans="1:6" ht="30" x14ac:dyDescent="0.25">
      <c r="A5524" s="46" t="s">
        <v>434</v>
      </c>
      <c r="B5524" s="51">
        <v>1997</v>
      </c>
      <c r="C5524" s="20" t="s">
        <v>394</v>
      </c>
      <c r="D5524" s="20">
        <f>LOG(csv!D5524)</f>
        <v>7.639417106179148</v>
      </c>
      <c r="E5524" s="53">
        <f>LOG(csv!E5524)</f>
        <v>3.4409016675251181</v>
      </c>
      <c r="F5524" s="51">
        <v>100</v>
      </c>
    </row>
    <row r="5525" spans="1:6" ht="30" x14ac:dyDescent="0.25">
      <c r="A5525" s="46" t="s">
        <v>435</v>
      </c>
      <c r="B5525" s="51">
        <v>1997</v>
      </c>
      <c r="C5525" s="20" t="s">
        <v>392</v>
      </c>
      <c r="D5525" s="20">
        <f>LOG(csv!D5525)</f>
        <v>5.8394453640705288</v>
      </c>
      <c r="E5525" s="53">
        <f>LOG(csv!E5525)</f>
        <v>2.6219390347741167</v>
      </c>
      <c r="F5525" s="51">
        <v>100</v>
      </c>
    </row>
    <row r="5526" spans="1:6" ht="30" x14ac:dyDescent="0.35">
      <c r="A5526" s="37" t="s">
        <v>436</v>
      </c>
      <c r="B5526" s="51">
        <v>1997</v>
      </c>
      <c r="C5526" s="20" t="s">
        <v>392</v>
      </c>
      <c r="D5526" s="20">
        <f>LOG(csv!D5526)</f>
        <v>7.7969942094925013</v>
      </c>
      <c r="E5526" s="53">
        <f>LOG(csv!E5526)</f>
        <v>2.9075646321523143</v>
      </c>
      <c r="F5526" s="51">
        <v>100</v>
      </c>
    </row>
    <row r="5527" spans="1:6" ht="30" x14ac:dyDescent="0.25">
      <c r="A5527" s="46" t="s">
        <v>439</v>
      </c>
      <c r="B5527" s="51">
        <v>1997</v>
      </c>
      <c r="C5527" s="20" t="s">
        <v>394</v>
      </c>
      <c r="D5527" s="20">
        <f>LOG(csv!D5527)</f>
        <v>6.6101554283471424</v>
      </c>
      <c r="E5527" s="53">
        <f>LOG(csv!E5527)</f>
        <v>3.5420227004437446</v>
      </c>
      <c r="F5527" s="51">
        <v>100</v>
      </c>
    </row>
    <row r="5528" spans="1:6" ht="30" x14ac:dyDescent="0.25">
      <c r="A5528" s="48" t="s">
        <v>440</v>
      </c>
      <c r="B5528" s="51">
        <v>1997</v>
      </c>
      <c r="C5528" s="20" t="s">
        <v>392</v>
      </c>
      <c r="D5528" s="20">
        <f>LOG(csv!D5528)</f>
        <v>7.2468638598466191</v>
      </c>
      <c r="E5528" s="53">
        <f>LOG(csv!E5528)</f>
        <v>2.884418054690904</v>
      </c>
      <c r="F5528" s="51">
        <v>100</v>
      </c>
    </row>
    <row r="5529" spans="1:6" ht="20" x14ac:dyDescent="0.25">
      <c r="A5529" s="46" t="s">
        <v>441</v>
      </c>
      <c r="B5529" s="51">
        <v>1997</v>
      </c>
      <c r="C5529" s="20" t="s">
        <v>384</v>
      </c>
      <c r="D5529" s="20">
        <f>LOG(csv!D5529)</f>
        <v>6.6527054444655631</v>
      </c>
      <c r="E5529" s="53">
        <f>LOG(csv!E5529)</f>
        <v>3.7168735857070638</v>
      </c>
      <c r="F5529" s="51">
        <v>100</v>
      </c>
    </row>
    <row r="5530" spans="1:6" ht="30" x14ac:dyDescent="0.25">
      <c r="A5530" s="46" t="s">
        <v>442</v>
      </c>
      <c r="B5530" s="51">
        <v>1997</v>
      </c>
      <c r="C5530" s="20" t="s">
        <v>394</v>
      </c>
      <c r="D5530" s="20">
        <f>LOG(csv!D5530)</f>
        <v>7.0562498682735049</v>
      </c>
      <c r="E5530" s="53">
        <f>LOG(csv!E5530)</f>
        <v>3.3628457107976937</v>
      </c>
      <c r="F5530" s="51">
        <v>100</v>
      </c>
    </row>
    <row r="5531" spans="1:6" x14ac:dyDescent="0.25">
      <c r="A5531" s="46" t="s">
        <v>443</v>
      </c>
      <c r="B5531" s="51">
        <v>1997</v>
      </c>
      <c r="C5531" s="20" t="s">
        <v>405</v>
      </c>
      <c r="D5531" s="20">
        <f>LOG(csv!D5531)</f>
        <v>5.8944827687448926</v>
      </c>
      <c r="E5531" s="53">
        <f>LOG(csv!E5531)</f>
        <v>4.1513612746090853</v>
      </c>
      <c r="F5531" s="51">
        <v>100</v>
      </c>
    </row>
    <row r="5532" spans="1:6" ht="20" x14ac:dyDescent="0.25">
      <c r="A5532" s="46" t="s">
        <v>444</v>
      </c>
      <c r="B5532" s="51">
        <v>1997</v>
      </c>
      <c r="C5532" s="20" t="s">
        <v>384</v>
      </c>
      <c r="D5532" s="20">
        <f>LOG(csv!D5532)</f>
        <v>7.0101071532610675</v>
      </c>
      <c r="E5532" s="53">
        <f>LOG(csv!E5532)</f>
        <v>3.776719942490423</v>
      </c>
      <c r="F5532" s="51">
        <v>100</v>
      </c>
    </row>
    <row r="5533" spans="1:6" ht="30" x14ac:dyDescent="0.25">
      <c r="A5533" s="47" t="s">
        <v>436</v>
      </c>
      <c r="B5533" s="51">
        <v>1997</v>
      </c>
      <c r="C5533" s="20" t="s">
        <v>392</v>
      </c>
      <c r="D5533" s="20">
        <f>LOG(csv!D5533)</f>
        <v>7.7969942094925013</v>
      </c>
      <c r="E5533" s="53">
        <f>LOG(csv!E5533)</f>
        <v>2.1357639079084323</v>
      </c>
      <c r="F5533" s="51">
        <v>100</v>
      </c>
    </row>
    <row r="5534" spans="1:6" ht="20" x14ac:dyDescent="0.25">
      <c r="A5534" s="46" t="s">
        <v>445</v>
      </c>
      <c r="B5534" s="51">
        <v>1997</v>
      </c>
      <c r="C5534" s="20" t="s">
        <v>390</v>
      </c>
      <c r="D5534" s="20">
        <f>LOG(csv!D5534)</f>
        <v>6.73644917222994</v>
      </c>
      <c r="E5534" s="53">
        <f>LOG(csv!E5534)</f>
        <v>4.5163493048928789</v>
      </c>
      <c r="F5534" s="51">
        <v>100</v>
      </c>
    </row>
    <row r="5535" spans="1:6" ht="30" x14ac:dyDescent="0.25">
      <c r="A5535" s="46" t="s">
        <v>446</v>
      </c>
      <c r="B5535" s="51">
        <v>1997</v>
      </c>
      <c r="C5535" s="20" t="s">
        <v>392</v>
      </c>
      <c r="D5535" s="20">
        <f>LOG(csv!D5535)</f>
        <v>5.687109624527829</v>
      </c>
      <c r="E5535" s="53">
        <f>LOG(csv!E5535)</f>
        <v>2.8651890773560291</v>
      </c>
      <c r="F5535" s="51">
        <v>100</v>
      </c>
    </row>
    <row r="5536" spans="1:6" ht="30" x14ac:dyDescent="0.25">
      <c r="A5536" s="46" t="s">
        <v>447</v>
      </c>
      <c r="B5536" s="51">
        <v>1997</v>
      </c>
      <c r="C5536" s="20" t="s">
        <v>394</v>
      </c>
      <c r="D5536" s="20">
        <f>LOG(csv!D5536)</f>
        <v>4.8382822499146885</v>
      </c>
      <c r="E5536" s="53">
        <f>LOG(csv!E5536)</f>
        <v>3.5407858761384849</v>
      </c>
      <c r="F5536" s="51">
        <v>100</v>
      </c>
    </row>
    <row r="5537" spans="1:6" ht="30" x14ac:dyDescent="0.25">
      <c r="A5537" s="46" t="s">
        <v>448</v>
      </c>
      <c r="B5537" s="51">
        <v>1997</v>
      </c>
      <c r="C5537" s="20" t="s">
        <v>394</v>
      </c>
      <c r="D5537" s="20">
        <f>LOG(csv!D5537)</f>
        <v>6.9630311184426432</v>
      </c>
      <c r="E5537" s="53">
        <f>LOG(csv!E5537)</f>
        <v>3.3802462335797694</v>
      </c>
      <c r="F5537" s="51">
        <v>100</v>
      </c>
    </row>
    <row r="5538" spans="1:6" ht="30" x14ac:dyDescent="0.25">
      <c r="A5538" s="46" t="s">
        <v>450</v>
      </c>
      <c r="B5538" s="51">
        <v>1997</v>
      </c>
      <c r="C5538" s="20" t="s">
        <v>394</v>
      </c>
      <c r="D5538" s="20">
        <f>LOG(csv!D5538)</f>
        <v>7.1318594802559891</v>
      </c>
      <c r="E5538" s="53">
        <f>LOG(csv!E5538)</f>
        <v>3.3732062518717023</v>
      </c>
      <c r="F5538" s="51">
        <v>100</v>
      </c>
    </row>
    <row r="5539" spans="1:6" ht="20" x14ac:dyDescent="0.25">
      <c r="A5539" s="46" t="s">
        <v>451</v>
      </c>
      <c r="B5539" s="51">
        <v>1997</v>
      </c>
      <c r="C5539" s="20" t="s">
        <v>386</v>
      </c>
      <c r="D5539" s="20">
        <f>LOG(csv!D5539)</f>
        <v>7.8970054790918978</v>
      </c>
      <c r="E5539" s="53">
        <f>LOG(csv!E5539)</f>
        <v>3.0832482429952659</v>
      </c>
      <c r="F5539" s="51">
        <v>100</v>
      </c>
    </row>
    <row r="5540" spans="1:6" ht="30" x14ac:dyDescent="0.25">
      <c r="A5540" s="46" t="s">
        <v>452</v>
      </c>
      <c r="B5540" s="51">
        <v>1997</v>
      </c>
      <c r="C5540" s="20" t="s">
        <v>394</v>
      </c>
      <c r="D5540" s="20">
        <f>LOG(csv!D5540)</f>
        <v>6.8339357782150705</v>
      </c>
      <c r="E5540" s="53">
        <f>LOG(csv!E5540)</f>
        <v>3.2913907400292581</v>
      </c>
      <c r="F5540" s="51">
        <v>100</v>
      </c>
    </row>
    <row r="5541" spans="1:6" ht="30" x14ac:dyDescent="0.25">
      <c r="A5541" s="46" t="s">
        <v>453</v>
      </c>
      <c r="B5541" s="51">
        <v>1997</v>
      </c>
      <c r="C5541" s="20" t="s">
        <v>392</v>
      </c>
      <c r="D5541" s="20">
        <f>LOG(csv!D5541)</f>
        <v>5.7324814141220957</v>
      </c>
      <c r="E5541" s="53">
        <f>LOG(csv!E5541)</f>
        <v>2.9646612729104342</v>
      </c>
      <c r="F5541" s="51">
        <v>100</v>
      </c>
    </row>
    <row r="5542" spans="1:6" ht="30" x14ac:dyDescent="0.25">
      <c r="A5542" s="46" t="s">
        <v>454</v>
      </c>
      <c r="B5542" s="51">
        <v>1997</v>
      </c>
      <c r="C5542" s="20" t="s">
        <v>392</v>
      </c>
      <c r="D5542" s="20">
        <f>LOG(csv!D5542)</f>
        <v>6.6800628831392448</v>
      </c>
      <c r="E5542" s="53">
        <f>LOG(csv!E5542)</f>
        <v>2.3233351549175429</v>
      </c>
      <c r="F5542" s="51">
        <v>100</v>
      </c>
    </row>
    <row r="5543" spans="1:6" x14ac:dyDescent="0.25">
      <c r="A5543" s="46" t="s">
        <v>455</v>
      </c>
      <c r="B5543" s="51">
        <v>1997</v>
      </c>
      <c r="C5543" s="20" t="s">
        <v>456</v>
      </c>
      <c r="D5543" s="20">
        <f>LOG(csv!D5543)</f>
        <v>6.1219972010242136</v>
      </c>
      <c r="E5543" s="53">
        <f>LOG(csv!E5543)</f>
        <v>3.5587021760397128</v>
      </c>
      <c r="F5543" s="51">
        <v>100</v>
      </c>
    </row>
    <row r="5544" spans="1:6" ht="30" x14ac:dyDescent="0.25">
      <c r="A5544" s="46" t="s">
        <v>457</v>
      </c>
      <c r="B5544" s="51">
        <v>1997</v>
      </c>
      <c r="C5544" s="20" t="s">
        <v>392</v>
      </c>
      <c r="D5544" s="20">
        <f>LOG(csv!D5544)</f>
        <v>7.8737737350573536</v>
      </c>
      <c r="E5544" s="53">
        <f>LOG(csv!E5544)</f>
        <v>2.1493840516317242</v>
      </c>
      <c r="F5544" s="51">
        <v>100</v>
      </c>
    </row>
    <row r="5545" spans="1:6" ht="20" x14ac:dyDescent="0.25">
      <c r="A5545" s="48" t="s">
        <v>458</v>
      </c>
      <c r="B5545" s="51">
        <v>1997</v>
      </c>
      <c r="C5545" s="20" t="s">
        <v>390</v>
      </c>
      <c r="D5545" s="20">
        <f>LOG(csv!D5545)</f>
        <v>4.6743650456185497</v>
      </c>
      <c r="E5545" s="53">
        <f>LOG(csv!E5545)</f>
        <v>4.3343068365304429</v>
      </c>
      <c r="F5545" s="51">
        <v>100</v>
      </c>
    </row>
    <row r="5546" spans="1:6" x14ac:dyDescent="0.25">
      <c r="A5546" s="46" t="s">
        <v>459</v>
      </c>
      <c r="B5546" s="51">
        <v>1997</v>
      </c>
      <c r="C5546" s="20" t="s">
        <v>388</v>
      </c>
      <c r="D5546" s="20">
        <f>LOG(csv!D5546)</f>
        <v>5.9571037499483364</v>
      </c>
      <c r="E5546" s="53">
        <f>LOG(csv!E5546)</f>
        <v>3.4217795963554463</v>
      </c>
      <c r="F5546" s="51">
        <v>100</v>
      </c>
    </row>
    <row r="5547" spans="1:6" ht="20" x14ac:dyDescent="0.25">
      <c r="A5547" s="46" t="s">
        <v>460</v>
      </c>
      <c r="B5547" s="51">
        <v>1997</v>
      </c>
      <c r="C5547" s="20" t="s">
        <v>390</v>
      </c>
      <c r="D5547" s="20">
        <f>LOG(csv!D5547)</f>
        <v>6.7186156035684412</v>
      </c>
      <c r="E5547" s="53">
        <f>LOG(csv!E5547)</f>
        <v>4.3922835100290145</v>
      </c>
      <c r="F5547" s="51">
        <v>100</v>
      </c>
    </row>
    <row r="5548" spans="1:6" ht="20" x14ac:dyDescent="0.25">
      <c r="A5548" s="46" t="s">
        <v>461</v>
      </c>
      <c r="B5548" s="51">
        <v>1997</v>
      </c>
      <c r="C5548" s="20" t="s">
        <v>390</v>
      </c>
      <c r="D5548" s="20">
        <f>LOG(csv!D5548)</f>
        <v>7.7844470785993343</v>
      </c>
      <c r="E5548" s="53">
        <f>LOG(csv!E5548)</f>
        <v>4.3866670337056624</v>
      </c>
      <c r="F5548" s="51">
        <v>100</v>
      </c>
    </row>
    <row r="5549" spans="1:6" ht="20" x14ac:dyDescent="0.25">
      <c r="A5549" s="46" t="s">
        <v>463</v>
      </c>
      <c r="B5549" s="51">
        <v>1997</v>
      </c>
      <c r="C5549" s="20" t="s">
        <v>388</v>
      </c>
      <c r="D5549" s="20">
        <f>LOG(csv!D5549)</f>
        <v>5.4386657373386162</v>
      </c>
      <c r="E5549" s="53">
        <f>LOG(csv!E5549)</f>
        <v>4.2025787329898598</v>
      </c>
      <c r="F5549" s="51">
        <v>100</v>
      </c>
    </row>
    <row r="5550" spans="1:6" ht="30" x14ac:dyDescent="0.25">
      <c r="A5550" s="46" t="s">
        <v>464</v>
      </c>
      <c r="B5550" s="51">
        <v>1997</v>
      </c>
      <c r="C5550" s="20" t="s">
        <v>392</v>
      </c>
      <c r="D5550" s="20">
        <f>LOG(csv!D5550)</f>
        <v>6.1537862152021967</v>
      </c>
      <c r="E5550" s="53">
        <f>LOG(csv!E5550)</f>
        <v>3.6681032453284925</v>
      </c>
      <c r="F5550" s="51">
        <v>100</v>
      </c>
    </row>
    <row r="5551" spans="1:6" ht="14.5" x14ac:dyDescent="0.35">
      <c r="A5551" s="38" t="s">
        <v>465</v>
      </c>
      <c r="B5551" s="51">
        <v>1997</v>
      </c>
      <c r="C5551" s="42" t="s">
        <v>392</v>
      </c>
      <c r="D5551" s="20">
        <f>LOG(csv!D5551)</f>
        <v>6.2152578193254948</v>
      </c>
      <c r="E5551" s="53">
        <f>LOG(csv!E5551)</f>
        <v>2.8532150977229889</v>
      </c>
      <c r="F5551" s="51">
        <v>100</v>
      </c>
    </row>
    <row r="5552" spans="1:6" ht="30" x14ac:dyDescent="0.25">
      <c r="A5552" s="46" t="s">
        <v>467</v>
      </c>
      <c r="B5552" s="51">
        <v>1997</v>
      </c>
      <c r="C5552" s="20" t="s">
        <v>398</v>
      </c>
      <c r="D5552" s="20">
        <f>LOG(csv!D5552)</f>
        <v>6.6685231730607839</v>
      </c>
      <c r="E5552" s="53">
        <f>LOG(csv!E5552)</f>
        <v>2.8891224560046331</v>
      </c>
      <c r="F5552" s="51">
        <v>100</v>
      </c>
    </row>
    <row r="5553" spans="1:6" ht="20" x14ac:dyDescent="0.25">
      <c r="A5553" s="46" t="s">
        <v>468</v>
      </c>
      <c r="B5553" s="51">
        <v>1997</v>
      </c>
      <c r="C5553" s="20" t="s">
        <v>390</v>
      </c>
      <c r="D5553" s="20">
        <f>LOG(csv!D5553)</f>
        <v>7.9160447241061744</v>
      </c>
      <c r="E5553" s="53">
        <f>LOG(csv!E5553)</f>
        <v>4.4320985335702296</v>
      </c>
      <c r="F5553" s="51">
        <v>100</v>
      </c>
    </row>
    <row r="5554" spans="1:6" ht="30" x14ac:dyDescent="0.25">
      <c r="A5554" s="46" t="s">
        <v>469</v>
      </c>
      <c r="B5554" s="51">
        <v>1997</v>
      </c>
      <c r="C5554" s="20" t="s">
        <v>392</v>
      </c>
      <c r="D5554" s="20">
        <f>LOG(csv!D5554)</f>
        <v>7.3504335620320145</v>
      </c>
      <c r="E5554" s="53">
        <f>LOG(csv!E5554)</f>
        <v>2.5935649673364081</v>
      </c>
      <c r="F5554" s="51">
        <v>100</v>
      </c>
    </row>
    <row r="5555" spans="1:6" ht="20" x14ac:dyDescent="0.25">
      <c r="A5555" s="46" t="s">
        <v>471</v>
      </c>
      <c r="B5555" s="51">
        <v>1997</v>
      </c>
      <c r="C5555" s="20" t="s">
        <v>390</v>
      </c>
      <c r="D5555" s="20">
        <f>LOG(csv!D5555)</f>
        <v>7.028898801887796</v>
      </c>
      <c r="E5555" s="53">
        <f>LOG(csv!E5555)</f>
        <v>4.1280059148575932</v>
      </c>
      <c r="F5555" s="51">
        <v>100</v>
      </c>
    </row>
    <row r="5556" spans="1:6" ht="20" x14ac:dyDescent="0.25">
      <c r="A5556" s="46" t="s">
        <v>472</v>
      </c>
      <c r="B5556" s="51">
        <v>1997</v>
      </c>
      <c r="C5556" s="20" t="s">
        <v>413</v>
      </c>
      <c r="D5556" s="20">
        <f>LOG(csv!D5556)</f>
        <v>4.75097869009078</v>
      </c>
      <c r="E5556" s="53">
        <f>LOG(csv!E5556)</f>
        <v>4.2820693080350267</v>
      </c>
      <c r="F5556" s="51">
        <v>100</v>
      </c>
    </row>
    <row r="5557" spans="1:6" ht="30" x14ac:dyDescent="0.25">
      <c r="A5557" s="46" t="s">
        <v>473</v>
      </c>
      <c r="B5557" s="51">
        <v>1997</v>
      </c>
      <c r="C5557" s="20" t="s">
        <v>394</v>
      </c>
      <c r="D5557" s="20">
        <f>LOG(csv!D5557)</f>
        <v>4.9528069677002664</v>
      </c>
      <c r="E5557" s="53">
        <f>LOG(csv!E5557)</f>
        <v>3.4793569161325619</v>
      </c>
      <c r="F5557" s="51">
        <v>100</v>
      </c>
    </row>
    <row r="5558" spans="1:6" ht="30" x14ac:dyDescent="0.25">
      <c r="A5558" s="46" t="s">
        <v>476</v>
      </c>
      <c r="B5558" s="51">
        <v>1997</v>
      </c>
      <c r="C5558" s="20" t="s">
        <v>394</v>
      </c>
      <c r="D5558" s="20">
        <f>LOG(csv!D5558)</f>
        <v>7.0896771352818284</v>
      </c>
      <c r="E5558" s="53">
        <f>LOG(csv!E5558)</f>
        <v>3.21383988400753</v>
      </c>
      <c r="F5558" s="51">
        <v>100</v>
      </c>
    </row>
    <row r="5559" spans="1:6" ht="30" x14ac:dyDescent="0.25">
      <c r="A5559" s="46" t="s">
        <v>478</v>
      </c>
      <c r="B5559" s="51">
        <v>1997</v>
      </c>
      <c r="C5559" s="20" t="s">
        <v>392</v>
      </c>
      <c r="D5559" s="20">
        <f>LOG(csv!D5559)</f>
        <v>6.9863337267174916</v>
      </c>
      <c r="E5559" s="53">
        <f>LOG(csv!E5559)</f>
        <v>2.6572106407299247</v>
      </c>
      <c r="F5559" s="51">
        <v>100</v>
      </c>
    </row>
    <row r="5560" spans="1:6" ht="30" x14ac:dyDescent="0.25">
      <c r="A5560" s="46" t="s">
        <v>479</v>
      </c>
      <c r="B5560" s="51">
        <v>1997</v>
      </c>
      <c r="C5560" s="20" t="s">
        <v>392</v>
      </c>
      <c r="D5560" s="20">
        <f>LOG(csv!D5560)</f>
        <v>6.1589739943732384</v>
      </c>
      <c r="E5560" s="53">
        <f>LOG(csv!E5560)</f>
        <v>2.3378805920570769</v>
      </c>
      <c r="F5560" s="51">
        <v>100</v>
      </c>
    </row>
    <row r="5561" spans="1:6" ht="30" x14ac:dyDescent="0.25">
      <c r="A5561" s="46" t="s">
        <v>480</v>
      </c>
      <c r="B5561" s="51">
        <v>1997</v>
      </c>
      <c r="C5561" s="20" t="s">
        <v>394</v>
      </c>
      <c r="D5561" s="20">
        <f>LOG(csv!D5561)</f>
        <v>5.8849340668927361</v>
      </c>
      <c r="E5561" s="53">
        <f>LOG(csv!E5561)</f>
        <v>3.0089521652635085</v>
      </c>
      <c r="F5561" s="51">
        <v>100</v>
      </c>
    </row>
    <row r="5562" spans="1:6" ht="30" x14ac:dyDescent="0.25">
      <c r="A5562" s="46" t="s">
        <v>481</v>
      </c>
      <c r="B5562" s="51">
        <v>1997</v>
      </c>
      <c r="C5562" s="20" t="s">
        <v>394</v>
      </c>
      <c r="D5562" s="20">
        <f>LOG(csv!D5562)</f>
        <v>6.9195228332867371</v>
      </c>
      <c r="E5562" s="53">
        <f>LOG(csv!E5562)</f>
        <v>2.6144776240781873</v>
      </c>
      <c r="F5562" s="51">
        <v>100</v>
      </c>
    </row>
    <row r="5563" spans="1:6" ht="30" x14ac:dyDescent="0.25">
      <c r="A5563" s="46" t="s">
        <v>482</v>
      </c>
      <c r="B5563" s="51">
        <v>1997</v>
      </c>
      <c r="C5563" s="20" t="s">
        <v>394</v>
      </c>
      <c r="D5563" s="20">
        <f>LOG(csv!D5563)</f>
        <v>6.8648963168362087</v>
      </c>
      <c r="E5563" s="53">
        <f>LOG(csv!E5563)</f>
        <v>2.9010864126616847</v>
      </c>
      <c r="F5563" s="51">
        <v>100</v>
      </c>
    </row>
    <row r="5564" spans="1:6" ht="20" x14ac:dyDescent="0.25">
      <c r="A5564" s="46" t="s">
        <v>484</v>
      </c>
      <c r="B5564" s="51">
        <v>1997</v>
      </c>
      <c r="C5564" s="20" t="s">
        <v>384</v>
      </c>
      <c r="D5564" s="20">
        <f>LOG(csv!D5564)</f>
        <v>6.9991885883938139</v>
      </c>
      <c r="E5564" s="53">
        <f>LOG(csv!E5564)</f>
        <v>3.660868016438215</v>
      </c>
      <c r="F5564" s="51">
        <v>100</v>
      </c>
    </row>
    <row r="5565" spans="1:6" ht="20" x14ac:dyDescent="0.25">
      <c r="A5565" s="46" t="s">
        <v>485</v>
      </c>
      <c r="B5565" s="51">
        <v>1997</v>
      </c>
      <c r="C5565" s="20" t="s">
        <v>390</v>
      </c>
      <c r="D5565" s="20">
        <f>LOG(csv!D5565)</f>
        <v>5.4762343890657332</v>
      </c>
      <c r="E5565" s="53">
        <f>LOG(csv!E5565)</f>
        <v>4.4474177920310787</v>
      </c>
      <c r="F5565" s="51">
        <v>100</v>
      </c>
    </row>
    <row r="5566" spans="1:6" ht="30" x14ac:dyDescent="0.25">
      <c r="A5566" s="46" t="s">
        <v>486</v>
      </c>
      <c r="B5566" s="51">
        <v>1997</v>
      </c>
      <c r="C5566" s="20" t="s">
        <v>382</v>
      </c>
      <c r="D5566" s="20">
        <f>LOG(csv!D5566)</f>
        <v>9.0395537035788465</v>
      </c>
      <c r="E5566" s="53">
        <f>LOG(csv!E5566)</f>
        <v>2.6274544170056355</v>
      </c>
      <c r="F5566" s="51">
        <v>100</v>
      </c>
    </row>
    <row r="5567" spans="1:6" ht="30" x14ac:dyDescent="0.25">
      <c r="A5567" s="46" t="s">
        <v>487</v>
      </c>
      <c r="B5567" s="51">
        <v>1997</v>
      </c>
      <c r="C5567" s="20" t="s">
        <v>382</v>
      </c>
      <c r="D5567" s="20">
        <f>LOG(csv!D5567)</f>
        <v>8.3899678827424644</v>
      </c>
      <c r="E5567" s="53">
        <f>LOG(csv!E5567)</f>
        <v>3.0267652457291141</v>
      </c>
      <c r="F5567" s="51">
        <v>100</v>
      </c>
    </row>
    <row r="5568" spans="1:6" ht="30" x14ac:dyDescent="0.25">
      <c r="A5568" s="49" t="s">
        <v>488</v>
      </c>
      <c r="B5568" s="51">
        <v>1997</v>
      </c>
      <c r="C5568" s="20" t="s">
        <v>382</v>
      </c>
      <c r="D5568" s="20">
        <f>LOG(csv!D5568)</f>
        <v>7.8368836088612825</v>
      </c>
      <c r="E5568" s="53">
        <f>LOG(csv!E5568)</f>
        <v>3.2612306798343629</v>
      </c>
      <c r="F5568" s="51">
        <v>100</v>
      </c>
    </row>
    <row r="5569" spans="1:6" x14ac:dyDescent="0.25">
      <c r="A5569" s="46" t="s">
        <v>489</v>
      </c>
      <c r="B5569" s="51">
        <v>1997</v>
      </c>
      <c r="C5569" s="20" t="s">
        <v>405</v>
      </c>
      <c r="D5569" s="20">
        <f>LOG(csv!D5569)</f>
        <v>7.4278654317290203</v>
      </c>
      <c r="E5569" s="53">
        <f>LOG(csv!E5569)</f>
        <v>3.7665418439037741</v>
      </c>
      <c r="F5569" s="51">
        <v>100</v>
      </c>
    </row>
    <row r="5570" spans="1:6" ht="20" x14ac:dyDescent="0.25">
      <c r="A5570" s="46" t="s">
        <v>490</v>
      </c>
      <c r="B5570" s="51">
        <v>1997</v>
      </c>
      <c r="C5570" s="20" t="s">
        <v>390</v>
      </c>
      <c r="D5570" s="20">
        <f>LOG(csv!D5570)</f>
        <v>6.6087650436997905</v>
      </c>
      <c r="E5570" s="53">
        <f>LOG(csv!E5570)</f>
        <v>4.3529589736968362</v>
      </c>
      <c r="F5570" s="51">
        <v>100</v>
      </c>
    </row>
    <row r="5571" spans="1:6" ht="20" x14ac:dyDescent="0.25">
      <c r="A5571" s="46" t="s">
        <v>491</v>
      </c>
      <c r="B5571" s="51">
        <v>1997</v>
      </c>
      <c r="C5571" s="20" t="s">
        <v>390</v>
      </c>
      <c r="D5571" s="20">
        <f>LOG(csv!D5571)</f>
        <v>4.8776074365108668</v>
      </c>
      <c r="E5571" s="53">
        <f>LOG(csv!E5571)</f>
        <v>4.2040639835581528</v>
      </c>
      <c r="F5571" s="51">
        <v>100</v>
      </c>
    </row>
    <row r="5572" spans="1:6" x14ac:dyDescent="0.25">
      <c r="A5572" s="46" t="s">
        <v>492</v>
      </c>
      <c r="B5572" s="51">
        <v>1997</v>
      </c>
      <c r="C5572" s="20" t="s">
        <v>405</v>
      </c>
      <c r="D5572" s="20">
        <f>LOG(csv!D5572)</f>
        <v>6.8029184887871788</v>
      </c>
      <c r="E5572" s="53">
        <f>LOG(csv!E5572)</f>
        <v>4.2928569809109227</v>
      </c>
      <c r="F5572" s="51">
        <v>100</v>
      </c>
    </row>
    <row r="5573" spans="1:6" ht="20" x14ac:dyDescent="0.25">
      <c r="A5573" s="46" t="s">
        <v>493</v>
      </c>
      <c r="B5573" s="51">
        <v>1997</v>
      </c>
      <c r="C5573" s="20" t="s">
        <v>390</v>
      </c>
      <c r="D5573" s="20">
        <f>LOG(csv!D5573)</f>
        <v>7.764426538221187</v>
      </c>
      <c r="E5573" s="53">
        <f>LOG(csv!E5573)</f>
        <v>4.3380503866666862</v>
      </c>
      <c r="F5573" s="51">
        <v>100</v>
      </c>
    </row>
    <row r="5574" spans="1:6" ht="30" x14ac:dyDescent="0.25">
      <c r="A5574" s="46" t="s">
        <v>494</v>
      </c>
      <c r="B5574" s="51">
        <v>1997</v>
      </c>
      <c r="C5574" s="20" t="s">
        <v>394</v>
      </c>
      <c r="D5574" s="20">
        <f>LOG(csv!D5574)</f>
        <v>6.4406137873311957</v>
      </c>
      <c r="E5574" s="53">
        <f>LOG(csv!E5574)</f>
        <v>3.4683567695671962</v>
      </c>
      <c r="F5574" s="51">
        <v>100</v>
      </c>
    </row>
    <row r="5575" spans="1:6" ht="30" x14ac:dyDescent="0.25">
      <c r="A5575" s="46" t="s">
        <v>495</v>
      </c>
      <c r="B5575" s="51">
        <v>1997</v>
      </c>
      <c r="C5575" s="20" t="s">
        <v>382</v>
      </c>
      <c r="D5575" s="20">
        <f>LOG(csv!D5575)</f>
        <v>8.1053862177305422</v>
      </c>
      <c r="E5575" s="53">
        <f>LOG(csv!E5575)</f>
        <v>4.5353466496581314</v>
      </c>
      <c r="F5575" s="51">
        <v>100</v>
      </c>
    </row>
    <row r="5576" spans="1:6" x14ac:dyDescent="0.25">
      <c r="A5576" s="46" t="s">
        <v>497</v>
      </c>
      <c r="B5576" s="51">
        <v>1997</v>
      </c>
      <c r="C5576" s="20" t="s">
        <v>405</v>
      </c>
      <c r="D5576" s="20">
        <f>LOG(csv!D5576)</f>
        <v>6.7713493252181758</v>
      </c>
      <c r="E5576" s="53">
        <f>LOG(csv!E5576)</f>
        <v>3.2024450162321103</v>
      </c>
      <c r="F5576" s="51">
        <v>100</v>
      </c>
    </row>
    <row r="5577" spans="1:6" ht="30" x14ac:dyDescent="0.25">
      <c r="A5577" s="46" t="s">
        <v>498</v>
      </c>
      <c r="B5577" s="51">
        <v>1997</v>
      </c>
      <c r="C5577" s="20" t="s">
        <v>398</v>
      </c>
      <c r="D5577" s="20">
        <f>LOG(csv!D5577)</f>
        <v>7.1827923984954296</v>
      </c>
      <c r="E5577" s="53">
        <f>LOG(csv!E5577)</f>
        <v>3.1600389494527339</v>
      </c>
      <c r="F5577" s="51">
        <v>100</v>
      </c>
    </row>
    <row r="5578" spans="1:6" ht="30" x14ac:dyDescent="0.25">
      <c r="A5578" s="46" t="s">
        <v>499</v>
      </c>
      <c r="B5578" s="51">
        <v>1997</v>
      </c>
      <c r="C5578" s="20" t="s">
        <v>392</v>
      </c>
      <c r="D5578" s="20">
        <f>LOG(csv!D5578)</f>
        <v>7.540427298930175</v>
      </c>
      <c r="E5578" s="53">
        <f>LOG(csv!E5578)</f>
        <v>2.6577648574157715</v>
      </c>
      <c r="F5578" s="51">
        <v>100</v>
      </c>
    </row>
    <row r="5579" spans="1:6" x14ac:dyDescent="0.25">
      <c r="A5579" s="46" t="s">
        <v>500</v>
      </c>
      <c r="B5579" s="51">
        <v>1997</v>
      </c>
      <c r="C5579" s="20" t="s">
        <v>388</v>
      </c>
      <c r="D5579" s="20">
        <f>LOG(csv!D5579)</f>
        <v>5.0229724449769266</v>
      </c>
      <c r="E5579" s="53">
        <f>LOG(csv!E5579)</f>
        <v>2.9356873045268341</v>
      </c>
      <c r="F5579" s="51">
        <v>100</v>
      </c>
    </row>
    <row r="5580" spans="1:6" x14ac:dyDescent="0.25">
      <c r="A5580" s="46" t="s">
        <v>503</v>
      </c>
      <c r="B5580" s="51">
        <v>1997</v>
      </c>
      <c r="C5580" s="20" t="s">
        <v>405</v>
      </c>
      <c r="D5580" s="20">
        <f>LOG(csv!D5580)</f>
        <v>6.3835268771131224</v>
      </c>
      <c r="E5580" s="53">
        <f>LOG(csv!E5580)</f>
        <v>4.2552986391937901</v>
      </c>
      <c r="F5580" s="51">
        <v>100</v>
      </c>
    </row>
    <row r="5581" spans="1:6" ht="30" x14ac:dyDescent="0.25">
      <c r="A5581" s="46" t="s">
        <v>504</v>
      </c>
      <c r="B5581" s="51">
        <v>1997</v>
      </c>
      <c r="C5581" s="20" t="s">
        <v>398</v>
      </c>
      <c r="D5581" s="20">
        <f>LOG(csv!D5581)</f>
        <v>6.7171625307696985</v>
      </c>
      <c r="E5581" s="53">
        <f>LOG(csv!E5581)</f>
        <v>2.5756837777568999</v>
      </c>
      <c r="F5581" s="51">
        <v>100</v>
      </c>
    </row>
    <row r="5582" spans="1:6" ht="30" x14ac:dyDescent="0.25">
      <c r="A5582" s="48" t="s">
        <v>505</v>
      </c>
      <c r="B5582" s="51">
        <v>1997</v>
      </c>
      <c r="C5582" s="20" t="s">
        <v>382</v>
      </c>
      <c r="D5582" s="20">
        <f>LOG(csv!D5582)</f>
        <v>6.8040358574552471</v>
      </c>
      <c r="E5582" s="53">
        <f>LOG(csv!E5582)</f>
        <v>2.5374028667429522</v>
      </c>
      <c r="F5582" s="51">
        <v>100</v>
      </c>
    </row>
    <row r="5583" spans="1:6" x14ac:dyDescent="0.25">
      <c r="A5583" s="46" t="s">
        <v>506</v>
      </c>
      <c r="B5583" s="51">
        <v>1997</v>
      </c>
      <c r="C5583" s="20" t="s">
        <v>456</v>
      </c>
      <c r="D5583" s="20">
        <f>LOG(csv!D5583)</f>
        <v>6.3569308098981185</v>
      </c>
      <c r="E5583" s="53">
        <f>LOG(csv!E5583)</f>
        <v>3.428315853839067</v>
      </c>
      <c r="F5583" s="51">
        <v>100</v>
      </c>
    </row>
    <row r="5584" spans="1:6" x14ac:dyDescent="0.25">
      <c r="A5584" s="46" t="s">
        <v>507</v>
      </c>
      <c r="B5584" s="51">
        <v>1997</v>
      </c>
      <c r="C5584" s="20" t="s">
        <v>405</v>
      </c>
      <c r="D5584" s="20">
        <f>LOG(csv!D5584)</f>
        <v>6.5881652215932016</v>
      </c>
      <c r="E5584" s="53">
        <f>LOG(csv!E5584)</f>
        <v>3.7069965022580025</v>
      </c>
      <c r="F5584" s="51">
        <v>100</v>
      </c>
    </row>
    <row r="5585" spans="1:6" ht="30" x14ac:dyDescent="0.25">
      <c r="A5585" s="46" t="s">
        <v>508</v>
      </c>
      <c r="B5585" s="51">
        <v>1997</v>
      </c>
      <c r="C5585" s="20" t="s">
        <v>392</v>
      </c>
      <c r="D5585" s="20">
        <f>LOG(csv!D5585)</f>
        <v>6.3058522391426113</v>
      </c>
      <c r="E5585" s="53">
        <f>LOG(csv!E5585)</f>
        <v>2.6787207295093363</v>
      </c>
      <c r="F5585" s="51">
        <v>100</v>
      </c>
    </row>
    <row r="5586" spans="1:6" ht="30" x14ac:dyDescent="0.25">
      <c r="A5586" s="46" t="s">
        <v>509</v>
      </c>
      <c r="B5586" s="51">
        <v>1997</v>
      </c>
      <c r="C5586" s="20" t="s">
        <v>392</v>
      </c>
      <c r="D5586" s="20">
        <f>LOG(csv!D5586)</f>
        <v>6.483159780781012</v>
      </c>
      <c r="E5586" s="53">
        <f>LOG(csv!E5586)</f>
        <v>2.0972605729650367</v>
      </c>
      <c r="F5586" s="51">
        <v>100</v>
      </c>
    </row>
    <row r="5587" spans="1:6" ht="20" x14ac:dyDescent="0.25">
      <c r="A5587" s="46" t="s">
        <v>510</v>
      </c>
      <c r="B5587" s="51">
        <v>1997</v>
      </c>
      <c r="C5587" s="20" t="s">
        <v>386</v>
      </c>
      <c r="D5587" s="20">
        <f>LOG(csv!D5587)</f>
        <v>6.7709075094586062</v>
      </c>
      <c r="E5587" s="53">
        <f>LOG(csv!E5587)</f>
        <v>3.7827831705464079</v>
      </c>
      <c r="F5587" s="51">
        <v>100</v>
      </c>
    </row>
    <row r="5588" spans="1:6" ht="20" x14ac:dyDescent="0.25">
      <c r="A5588" s="46" t="s">
        <v>511</v>
      </c>
      <c r="B5588" s="51">
        <v>1997</v>
      </c>
      <c r="C5588" s="20" t="s">
        <v>390</v>
      </c>
      <c r="D5588" s="20">
        <f>LOG(csv!D5588)</f>
        <v>4.531312831516094</v>
      </c>
      <c r="E5588" s="53">
        <f>LOG(csv!E5588)</f>
        <v>4.8584234978058891</v>
      </c>
      <c r="F5588" s="51">
        <v>100</v>
      </c>
    </row>
    <row r="5589" spans="1:6" x14ac:dyDescent="0.25">
      <c r="A5589" s="46" t="s">
        <v>512</v>
      </c>
      <c r="B5589" s="51">
        <v>1997</v>
      </c>
      <c r="C5589" s="20" t="s">
        <v>456</v>
      </c>
      <c r="D5589" s="20">
        <f>LOG(csv!D5589)</f>
        <v>6.5545989008936587</v>
      </c>
      <c r="E5589" s="53">
        <f>LOG(csv!E5589)</f>
        <v>3.4518996028313249</v>
      </c>
      <c r="F5589" s="51">
        <v>100</v>
      </c>
    </row>
    <row r="5590" spans="1:6" ht="20" x14ac:dyDescent="0.25">
      <c r="A5590" s="46" t="s">
        <v>513</v>
      </c>
      <c r="B5590" s="51">
        <v>1997</v>
      </c>
      <c r="C5590" s="20" t="s">
        <v>390</v>
      </c>
      <c r="D5590" s="20">
        <f>LOG(csv!D5590)</f>
        <v>5.6761565811802148</v>
      </c>
      <c r="E5590" s="53">
        <f>LOG(csv!E5590)</f>
        <v>4.6679421052495886</v>
      </c>
      <c r="F5590" s="51">
        <v>100</v>
      </c>
    </row>
    <row r="5591" spans="1:6" ht="30" x14ac:dyDescent="0.25">
      <c r="A5591" s="46" t="s">
        <v>516</v>
      </c>
      <c r="B5591" s="51">
        <v>1997</v>
      </c>
      <c r="C5591" s="20" t="s">
        <v>392</v>
      </c>
      <c r="D5591" s="20">
        <f>LOG(csv!D5591)</f>
        <v>7.2694071362601118</v>
      </c>
      <c r="E5591" s="53">
        <f>LOG(csv!E5591)</f>
        <v>2.3934882479323405</v>
      </c>
      <c r="F5591" s="51">
        <v>100</v>
      </c>
    </row>
    <row r="5592" spans="1:6" ht="30" x14ac:dyDescent="0.25">
      <c r="A5592" s="46" t="s">
        <v>517</v>
      </c>
      <c r="B5592" s="51">
        <v>1997</v>
      </c>
      <c r="C5592" s="20" t="s">
        <v>392</v>
      </c>
      <c r="D5592" s="20">
        <f>LOG(csv!D5592)</f>
        <v>7.1144083329124337</v>
      </c>
      <c r="E5592" s="53">
        <f>LOG(csv!E5592)</f>
        <v>2.4142449601654175</v>
      </c>
      <c r="F5592" s="51">
        <v>100</v>
      </c>
    </row>
    <row r="5593" spans="1:6" ht="30" x14ac:dyDescent="0.25">
      <c r="A5593" s="46" t="s">
        <v>518</v>
      </c>
      <c r="B5593" s="51">
        <v>1997</v>
      </c>
      <c r="C5593" s="20" t="s">
        <v>382</v>
      </c>
      <c r="D5593" s="20">
        <f>LOG(csv!D5593)</f>
        <v>7.3871380405554348</v>
      </c>
      <c r="E5593" s="53">
        <f>LOG(csv!E5593)</f>
        <v>3.6614047899302422</v>
      </c>
      <c r="F5593" s="51">
        <v>100</v>
      </c>
    </row>
    <row r="5594" spans="1:6" ht="30" x14ac:dyDescent="0.25">
      <c r="A5594" s="46" t="s">
        <v>519</v>
      </c>
      <c r="B5594" s="51">
        <v>1997</v>
      </c>
      <c r="C5594" s="20" t="s">
        <v>382</v>
      </c>
      <c r="D5594" s="20">
        <f>LOG(csv!D5594)</f>
        <v>5.5551041263419521</v>
      </c>
      <c r="E5594" s="53">
        <f>LOG(csv!E5594)</f>
        <v>3.2844509026887492</v>
      </c>
      <c r="F5594" s="51">
        <v>100</v>
      </c>
    </row>
    <row r="5595" spans="1:6" ht="30" x14ac:dyDescent="0.25">
      <c r="A5595" s="46" t="s">
        <v>520</v>
      </c>
      <c r="B5595" s="51">
        <v>1997</v>
      </c>
      <c r="C5595" s="20" t="s">
        <v>392</v>
      </c>
      <c r="D5595" s="20">
        <f>LOG(csv!D5595)</f>
        <v>7.068810091704389</v>
      </c>
      <c r="E5595" s="53">
        <f>LOG(csv!E5595)</f>
        <v>2.4236624329169616</v>
      </c>
      <c r="F5595" s="51">
        <v>100</v>
      </c>
    </row>
    <row r="5596" spans="1:6" ht="20" x14ac:dyDescent="0.25">
      <c r="A5596" s="46" t="s">
        <v>521</v>
      </c>
      <c r="B5596" s="51">
        <v>1997</v>
      </c>
      <c r="C5596" s="20" t="s">
        <v>390</v>
      </c>
      <c r="D5596" s="20">
        <f>LOG(csv!D5596)</f>
        <v>5.6022922767449703</v>
      </c>
      <c r="E5596" s="53">
        <f>LOG(csv!E5596)</f>
        <v>3.9860164536219744</v>
      </c>
      <c r="F5596" s="51">
        <v>100</v>
      </c>
    </row>
    <row r="5597" spans="1:6" ht="20" x14ac:dyDescent="0.25">
      <c r="A5597" s="46" t="s">
        <v>522</v>
      </c>
      <c r="B5597" s="51">
        <v>1997</v>
      </c>
      <c r="C5597" s="20" t="s">
        <v>388</v>
      </c>
      <c r="D5597" s="20">
        <f>LOG(csv!D5597)</f>
        <v>4.7811950965511025</v>
      </c>
      <c r="E5597" s="53">
        <f>LOG(csv!E5597)</f>
        <v>3.3130234271722094</v>
      </c>
      <c r="F5597" s="51">
        <v>100</v>
      </c>
    </row>
    <row r="5598" spans="1:6" ht="30" x14ac:dyDescent="0.25">
      <c r="A5598" s="46" t="s">
        <v>524</v>
      </c>
      <c r="B5598" s="51">
        <v>1997</v>
      </c>
      <c r="C5598" s="20" t="s">
        <v>392</v>
      </c>
      <c r="D5598" s="20">
        <f>LOG(csv!D5598)</f>
        <v>6.5020702510154278</v>
      </c>
      <c r="E5598" s="53">
        <f>LOG(csv!E5598)</f>
        <v>2.7529479349818744</v>
      </c>
      <c r="F5598" s="51">
        <v>100</v>
      </c>
    </row>
    <row r="5599" spans="1:6" ht="30" x14ac:dyDescent="0.25">
      <c r="A5599" s="46" t="s">
        <v>525</v>
      </c>
      <c r="B5599" s="51">
        <v>1997</v>
      </c>
      <c r="C5599" s="20" t="s">
        <v>392</v>
      </c>
      <c r="D5599" s="20">
        <f>LOG(csv!D5599)</f>
        <v>6.0937112350178584</v>
      </c>
      <c r="E5599" s="53">
        <f>LOG(csv!E5599)</f>
        <v>3.5618926341940895</v>
      </c>
      <c r="F5599" s="51">
        <v>100</v>
      </c>
    </row>
    <row r="5600" spans="1:6" ht="30" x14ac:dyDescent="0.25">
      <c r="A5600" s="46" t="s">
        <v>527</v>
      </c>
      <c r="B5600" s="51">
        <v>1997</v>
      </c>
      <c r="C5600" s="20" t="s">
        <v>394</v>
      </c>
      <c r="D5600" s="20">
        <f>LOG(csv!D5600)</f>
        <v>8.0312044999546384</v>
      </c>
      <c r="E5600" s="53">
        <f>LOG(csv!E5600)</f>
        <v>3.6908455424511266</v>
      </c>
      <c r="F5600" s="51">
        <v>100</v>
      </c>
    </row>
    <row r="5601" spans="1:6" ht="14.5" x14ac:dyDescent="0.25">
      <c r="A5601" s="47" t="s">
        <v>528</v>
      </c>
      <c r="B5601" s="51">
        <v>1997</v>
      </c>
      <c r="C5601" s="20" t="s">
        <v>388</v>
      </c>
      <c r="D5601" s="20">
        <f>LOG(csv!D5601)</f>
        <v>5.0334398401698985</v>
      </c>
      <c r="E5601" s="53">
        <f>LOG(csv!E5601)</f>
        <v>3.2803073661956881</v>
      </c>
      <c r="F5601" s="51">
        <v>100</v>
      </c>
    </row>
    <row r="5602" spans="1:6" ht="20" x14ac:dyDescent="0.25">
      <c r="A5602" s="46" t="s">
        <v>530</v>
      </c>
      <c r="B5602" s="51">
        <v>1997</v>
      </c>
      <c r="C5602" s="20" t="s">
        <v>390</v>
      </c>
      <c r="D5602" s="20">
        <f>LOG(csv!D5602)</f>
        <v>4.5124575861973435</v>
      </c>
      <c r="E5602" s="53">
        <f>LOG(csv!E5602)</f>
        <v>4.9586073719818966</v>
      </c>
      <c r="F5602" s="51">
        <v>100</v>
      </c>
    </row>
    <row r="5603" spans="1:6" ht="30" x14ac:dyDescent="0.25">
      <c r="A5603" s="46" t="s">
        <v>531</v>
      </c>
      <c r="B5603" s="51">
        <v>1997</v>
      </c>
      <c r="C5603" s="20" t="s">
        <v>382</v>
      </c>
      <c r="D5603" s="20">
        <f>LOG(csv!D5603)</f>
        <v>6.4521275986352595</v>
      </c>
      <c r="E5603" s="53">
        <f>LOG(csv!E5603)</f>
        <v>2.7038097624270949</v>
      </c>
      <c r="F5603" s="51">
        <v>100</v>
      </c>
    </row>
    <row r="5604" spans="1:6" ht="20" x14ac:dyDescent="0.35">
      <c r="A5604" s="46" t="s">
        <v>622</v>
      </c>
      <c r="B5604" s="51">
        <v>1997</v>
      </c>
      <c r="C5604" s="42" t="s">
        <v>384</v>
      </c>
      <c r="D5604" s="20">
        <f>LOG(csv!D5604)</f>
        <v>5.7939013879034285</v>
      </c>
      <c r="E5604" s="53">
        <f>LOG(csv!E5604)</f>
        <v>3.2388023449187218</v>
      </c>
      <c r="F5604" s="51">
        <v>100</v>
      </c>
    </row>
    <row r="5605" spans="1:6" ht="20" x14ac:dyDescent="0.25">
      <c r="A5605" s="46" t="s">
        <v>533</v>
      </c>
      <c r="B5605" s="51">
        <v>1997</v>
      </c>
      <c r="C5605" s="20" t="s">
        <v>386</v>
      </c>
      <c r="D5605" s="20">
        <f>LOG(csv!D5605)</f>
        <v>7.5216774641613542</v>
      </c>
      <c r="E5605" s="53">
        <f>LOG(csv!E5605)</f>
        <v>3.1424208793674362</v>
      </c>
      <c r="F5605" s="51">
        <v>100</v>
      </c>
    </row>
    <row r="5606" spans="1:6" ht="30" x14ac:dyDescent="0.25">
      <c r="A5606" s="46" t="s">
        <v>534</v>
      </c>
      <c r="B5606" s="51">
        <v>1997</v>
      </c>
      <c r="C5606" s="20" t="s">
        <v>392</v>
      </c>
      <c r="D5606" s="20">
        <f>LOG(csv!D5606)</f>
        <v>7.2941686214737622</v>
      </c>
      <c r="E5606" s="53">
        <f>LOG(csv!E5606)</f>
        <v>2.3988706766698211</v>
      </c>
      <c r="F5606" s="51">
        <v>100</v>
      </c>
    </row>
    <row r="5607" spans="1:6" ht="30" x14ac:dyDescent="0.25">
      <c r="A5607" s="46" t="s">
        <v>535</v>
      </c>
      <c r="B5607" s="51">
        <v>1997</v>
      </c>
      <c r="C5607" s="20" t="s">
        <v>392</v>
      </c>
      <c r="D5607" s="20">
        <f>LOG(csv!D5607)</f>
        <v>6.3105121238468662</v>
      </c>
      <c r="E5607" s="53">
        <f>LOG(csv!E5607)</f>
        <v>3.368021501054467</v>
      </c>
      <c r="F5607" s="51">
        <v>100</v>
      </c>
    </row>
    <row r="5608" spans="1:6" ht="30" x14ac:dyDescent="0.25">
      <c r="A5608" s="46" t="s">
        <v>537</v>
      </c>
      <c r="B5608" s="51">
        <v>1997</v>
      </c>
      <c r="C5608" s="20" t="s">
        <v>382</v>
      </c>
      <c r="D5608" s="20">
        <f>LOG(csv!D5608)</f>
        <v>7.4515891473637152</v>
      </c>
      <c r="E5608" s="53">
        <f>LOG(csv!E5608)</f>
        <v>2.3416937576029606</v>
      </c>
      <c r="F5608" s="51">
        <v>100</v>
      </c>
    </row>
    <row r="5609" spans="1:6" ht="20" x14ac:dyDescent="0.25">
      <c r="A5609" s="46" t="s">
        <v>538</v>
      </c>
      <c r="B5609" s="51">
        <v>1997</v>
      </c>
      <c r="C5609" s="20" t="s">
        <v>390</v>
      </c>
      <c r="D5609" s="20">
        <f>LOG(csv!D5609)</f>
        <v>7.217259132062436</v>
      </c>
      <c r="E5609" s="53">
        <f>LOG(csv!E5609)</f>
        <v>4.4216859535670157</v>
      </c>
      <c r="F5609" s="51">
        <v>100</v>
      </c>
    </row>
    <row r="5610" spans="1:6" ht="20" x14ac:dyDescent="0.25">
      <c r="A5610" s="46" t="s">
        <v>540</v>
      </c>
      <c r="B5610" s="51">
        <v>1997</v>
      </c>
      <c r="C5610" s="20" t="s">
        <v>388</v>
      </c>
      <c r="D5610" s="20">
        <f>LOG(csv!D5610)</f>
        <v>5.340931678691331</v>
      </c>
      <c r="E5610" s="53">
        <f>LOG(csv!E5610)</f>
        <v>4.2132942397033259</v>
      </c>
      <c r="F5610" s="51">
        <v>100</v>
      </c>
    </row>
    <row r="5611" spans="1:6" ht="20" x14ac:dyDescent="0.25">
      <c r="A5611" s="46" t="s">
        <v>541</v>
      </c>
      <c r="B5611" s="51">
        <v>1997</v>
      </c>
      <c r="C5611" s="20" t="s">
        <v>388</v>
      </c>
      <c r="D5611" s="20">
        <f>LOG(csv!D5611)</f>
        <v>6.6102490919642483</v>
      </c>
      <c r="E5611" s="53">
        <f>LOG(csv!E5611)</f>
        <v>4.2423928364037122</v>
      </c>
      <c r="F5611" s="51">
        <v>100</v>
      </c>
    </row>
    <row r="5612" spans="1:6" ht="30" x14ac:dyDescent="0.25">
      <c r="A5612" s="46" t="s">
        <v>542</v>
      </c>
      <c r="B5612" s="51">
        <v>1997</v>
      </c>
      <c r="C5612" s="20" t="s">
        <v>394</v>
      </c>
      <c r="D5612" s="20">
        <f>LOG(csv!D5612)</f>
        <v>6.7458652532238945</v>
      </c>
      <c r="E5612" s="53">
        <f>LOG(csv!E5612)</f>
        <v>2.9624302604968467</v>
      </c>
      <c r="F5612" s="51">
        <v>100</v>
      </c>
    </row>
    <row r="5613" spans="1:6" ht="30" x14ac:dyDescent="0.25">
      <c r="A5613" s="46" t="s">
        <v>543</v>
      </c>
      <c r="B5613" s="51">
        <v>1997</v>
      </c>
      <c r="C5613" s="20" t="s">
        <v>392</v>
      </c>
      <c r="D5613" s="20">
        <f>LOG(csv!D5613)</f>
        <v>7.0977809939028047</v>
      </c>
      <c r="E5613" s="53">
        <f>LOG(csv!E5613)</f>
        <v>2.2635843998550547</v>
      </c>
      <c r="F5613" s="51">
        <v>100</v>
      </c>
    </row>
    <row r="5614" spans="1:6" ht="30" x14ac:dyDescent="0.25">
      <c r="A5614" s="46" t="s">
        <v>544</v>
      </c>
      <c r="B5614" s="51">
        <v>1997</v>
      </c>
      <c r="C5614" s="20" t="s">
        <v>392</v>
      </c>
      <c r="D5614" s="20">
        <f>LOG(csv!D5614)</f>
        <v>8.1201121854275922</v>
      </c>
      <c r="E5614" s="53">
        <f>LOG(csv!E5614)</f>
        <v>2.4973441737500401</v>
      </c>
      <c r="F5614" s="51">
        <v>100</v>
      </c>
    </row>
    <row r="5615" spans="1:6" ht="20" x14ac:dyDescent="0.25">
      <c r="A5615" s="46" t="s">
        <v>546</v>
      </c>
      <c r="B5615" s="51">
        <v>1997</v>
      </c>
      <c r="C5615" s="20" t="s">
        <v>390</v>
      </c>
      <c r="D5615" s="20">
        <f>LOG(csv!D5615)</f>
        <v>6.6637781682977844</v>
      </c>
      <c r="E5615" s="53">
        <f>LOG(csv!E5615)</f>
        <v>4.5638193404678864</v>
      </c>
      <c r="F5615" s="51">
        <v>100</v>
      </c>
    </row>
    <row r="5616" spans="1:6" x14ac:dyDescent="0.25">
      <c r="A5616" s="46" t="s">
        <v>547</v>
      </c>
      <c r="B5616" s="51">
        <v>1997</v>
      </c>
      <c r="C5616" s="20" t="s">
        <v>405</v>
      </c>
      <c r="D5616" s="20">
        <f>LOG(csv!D5616)</f>
        <v>6.4916738533633191</v>
      </c>
      <c r="E5616" s="53">
        <f>LOG(csv!E5616)</f>
        <v>3.8518488609932895</v>
      </c>
      <c r="F5616" s="51">
        <v>100</v>
      </c>
    </row>
    <row r="5617" spans="1:6" ht="30" x14ac:dyDescent="0.25">
      <c r="A5617" s="46" t="s">
        <v>548</v>
      </c>
      <c r="B5617" s="51">
        <v>1997</v>
      </c>
      <c r="C5617" s="20" t="s">
        <v>382</v>
      </c>
      <c r="D5617" s="20">
        <f>LOG(csv!D5617)</f>
        <v>8.2195938511343822</v>
      </c>
      <c r="E5617" s="53">
        <f>LOG(csv!E5617)</f>
        <v>2.6853463865456608</v>
      </c>
      <c r="F5617" s="51">
        <v>100</v>
      </c>
    </row>
    <row r="5618" spans="1:6" x14ac:dyDescent="0.25">
      <c r="A5618" s="46" t="s">
        <v>549</v>
      </c>
      <c r="B5618" s="51">
        <v>1997</v>
      </c>
      <c r="C5618" s="20" t="s">
        <v>388</v>
      </c>
      <c r="D5618" s="20">
        <f>LOG(csv!D5618)</f>
        <v>4.3134242671691929</v>
      </c>
      <c r="E5618" s="53">
        <f>LOG(csv!E5618)</f>
        <v>3.7956662084526078</v>
      </c>
      <c r="F5618" s="51">
        <v>100</v>
      </c>
    </row>
    <row r="5619" spans="1:6" ht="14.5" x14ac:dyDescent="0.35">
      <c r="A5619" s="46" t="s">
        <v>623</v>
      </c>
      <c r="B5619" s="51">
        <v>1997</v>
      </c>
      <c r="C5619" s="42" t="s">
        <v>405</v>
      </c>
      <c r="D5619" s="20">
        <f>LOG(csv!D5619)</f>
        <v>6</v>
      </c>
      <c r="E5619" s="53">
        <f>LOG(csv!E5619)</f>
        <v>3.1427538233520029</v>
      </c>
      <c r="F5619" s="51">
        <v>100</v>
      </c>
    </row>
    <row r="5620" spans="1:6" ht="30" x14ac:dyDescent="0.25">
      <c r="A5620" s="46" t="s">
        <v>550</v>
      </c>
      <c r="B5620" s="51">
        <v>1997</v>
      </c>
      <c r="C5620" s="20" t="s">
        <v>394</v>
      </c>
      <c r="D5620" s="20">
        <f>LOG(csv!D5620)</f>
        <v>6.5039702178617533</v>
      </c>
      <c r="E5620" s="53">
        <f>LOG(csv!E5620)</f>
        <v>3.5731914537511393</v>
      </c>
      <c r="F5620" s="51">
        <v>100</v>
      </c>
    </row>
    <row r="5621" spans="1:6" ht="30" x14ac:dyDescent="0.25">
      <c r="A5621" s="46" t="s">
        <v>551</v>
      </c>
      <c r="B5621" s="51">
        <v>1997</v>
      </c>
      <c r="C5621" s="20" t="s">
        <v>388</v>
      </c>
      <c r="D5621" s="20">
        <f>LOG(csv!D5621)</f>
        <v>6.7536247246539736</v>
      </c>
      <c r="E5621" s="53">
        <f>LOG(csv!E5621)</f>
        <v>2.997149249058729</v>
      </c>
      <c r="F5621" s="51">
        <v>100</v>
      </c>
    </row>
    <row r="5622" spans="1:6" ht="30" x14ac:dyDescent="0.25">
      <c r="A5622" s="46" t="s">
        <v>552</v>
      </c>
      <c r="B5622" s="51">
        <v>1997</v>
      </c>
      <c r="C5622" s="20" t="s">
        <v>394</v>
      </c>
      <c r="D5622" s="20">
        <f>LOG(csv!D5622)</f>
        <v>6.8133450311951629</v>
      </c>
      <c r="E5622" s="53">
        <f>LOG(csv!E5622)</f>
        <v>3.3012276154855424</v>
      </c>
      <c r="F5622" s="51">
        <v>100</v>
      </c>
    </row>
    <row r="5623" spans="1:6" ht="30" x14ac:dyDescent="0.25">
      <c r="A5623" s="46" t="s">
        <v>553</v>
      </c>
      <c r="B5623" s="51">
        <v>1997</v>
      </c>
      <c r="C5623" s="20" t="s">
        <v>394</v>
      </c>
      <c r="D5623" s="20">
        <f>LOG(csv!D5623)</f>
        <v>7.4518263795719939</v>
      </c>
      <c r="E5623" s="53">
        <f>LOG(csv!E5623)</f>
        <v>3.3596765299218876</v>
      </c>
      <c r="F5623" s="51">
        <v>100</v>
      </c>
    </row>
    <row r="5624" spans="1:6" ht="30" x14ac:dyDescent="0.25">
      <c r="A5624" s="46" t="s">
        <v>554</v>
      </c>
      <c r="B5624" s="51">
        <v>1997</v>
      </c>
      <c r="C5624" s="20" t="s">
        <v>382</v>
      </c>
      <c r="D5624" s="20">
        <f>LOG(csv!D5624)</f>
        <v>7.9516710153488024</v>
      </c>
      <c r="E5624" s="53">
        <f>LOG(csv!E5624)</f>
        <v>3.0520570818381483</v>
      </c>
      <c r="F5624" s="51">
        <v>100</v>
      </c>
    </row>
    <row r="5625" spans="1:6" ht="20" x14ac:dyDescent="0.25">
      <c r="A5625" s="46" t="s">
        <v>555</v>
      </c>
      <c r="B5625" s="51">
        <v>1997</v>
      </c>
      <c r="C5625" s="20" t="s">
        <v>384</v>
      </c>
      <c r="D5625" s="20">
        <f>LOG(csv!D5625)</f>
        <v>7.5858764266852852</v>
      </c>
      <c r="E5625" s="53">
        <f>LOG(csv!E5625)</f>
        <v>3.6102717685220482</v>
      </c>
      <c r="F5625" s="51">
        <v>100</v>
      </c>
    </row>
    <row r="5626" spans="1:6" ht="20" x14ac:dyDescent="0.25">
      <c r="A5626" s="46" t="s">
        <v>556</v>
      </c>
      <c r="B5626" s="51">
        <v>1997</v>
      </c>
      <c r="C5626" s="20" t="s">
        <v>390</v>
      </c>
      <c r="D5626" s="20">
        <f>LOG(csv!D5626)</f>
        <v>7.025546299509994</v>
      </c>
      <c r="E5626" s="53">
        <f>LOG(csv!E5626)</f>
        <v>4.0636501060962908</v>
      </c>
      <c r="F5626" s="51">
        <v>100</v>
      </c>
    </row>
    <row r="5627" spans="1:6" ht="30" x14ac:dyDescent="0.25">
      <c r="A5627" s="46" t="s">
        <v>557</v>
      </c>
      <c r="B5627" s="51">
        <v>1997</v>
      </c>
      <c r="C5627" s="20" t="s">
        <v>394</v>
      </c>
      <c r="D5627" s="20">
        <f>LOG(csv!D5627)</f>
        <v>6.594081692054294</v>
      </c>
      <c r="E5627" s="53">
        <f>LOG(csv!E5627)</f>
        <v>4.1078082377544964</v>
      </c>
      <c r="F5627" s="51">
        <v>100</v>
      </c>
    </row>
    <row r="5628" spans="1:6" x14ac:dyDescent="0.25">
      <c r="A5628" s="46" t="s">
        <v>558</v>
      </c>
      <c r="B5628" s="51">
        <v>1997</v>
      </c>
      <c r="C5628" s="20" t="s">
        <v>405</v>
      </c>
      <c r="D5628" s="20">
        <f>LOG(csv!D5628)</f>
        <v>5.947119406409441</v>
      </c>
      <c r="E5628" s="53">
        <f>LOG(csv!E5628)</f>
        <v>4.3301848782040819</v>
      </c>
      <c r="F5628" s="51">
        <v>100</v>
      </c>
    </row>
    <row r="5629" spans="1:6" ht="30" x14ac:dyDescent="0.25">
      <c r="A5629" s="48" t="s">
        <v>502</v>
      </c>
      <c r="B5629" s="51">
        <v>1997</v>
      </c>
      <c r="C5629" s="20" t="s">
        <v>382</v>
      </c>
      <c r="D5629" s="20">
        <f>LOG(csv!D5629)</f>
        <v>7.6888363224368259</v>
      </c>
      <c r="E5629" s="53">
        <f>LOG(csv!E5629)</f>
        <v>4.0862448263735898</v>
      </c>
      <c r="F5629" s="51">
        <v>100</v>
      </c>
    </row>
    <row r="5630" spans="1:6" ht="30" x14ac:dyDescent="0.25">
      <c r="A5630" s="46" t="s">
        <v>529</v>
      </c>
      <c r="B5630" s="51">
        <v>1997</v>
      </c>
      <c r="C5630" s="20" t="s">
        <v>398</v>
      </c>
      <c r="D5630" s="20">
        <f>LOG(csv!D5630)</f>
        <v>6.6499873680125505</v>
      </c>
      <c r="E5630" s="53">
        <f>LOG(csv!E5630)</f>
        <v>2.7227801104024758</v>
      </c>
      <c r="F5630" s="51">
        <v>100</v>
      </c>
    </row>
    <row r="5631" spans="1:6" ht="20" x14ac:dyDescent="0.25">
      <c r="A5631" s="46" t="s">
        <v>560</v>
      </c>
      <c r="B5631" s="51">
        <v>1997</v>
      </c>
      <c r="C5631" s="20" t="s">
        <v>384</v>
      </c>
      <c r="D5631" s="20">
        <f>LOG(csv!D5631)</f>
        <v>7.3483740330552036</v>
      </c>
      <c r="E5631" s="53">
        <f>LOG(csv!E5631)</f>
        <v>3.2011277399722635</v>
      </c>
      <c r="F5631" s="51">
        <v>100</v>
      </c>
    </row>
    <row r="5632" spans="1:6" ht="30" x14ac:dyDescent="0.25">
      <c r="A5632" s="46" t="s">
        <v>561</v>
      </c>
      <c r="B5632" s="51">
        <v>1997</v>
      </c>
      <c r="C5632" s="20" t="s">
        <v>398</v>
      </c>
      <c r="D5632" s="20">
        <f>LOG(csv!D5632)</f>
        <v>8.1550125954405903</v>
      </c>
      <c r="E5632" s="53">
        <f>LOG(csv!E5632)</f>
        <v>3.4373631166593865</v>
      </c>
      <c r="F5632" s="51">
        <v>100</v>
      </c>
    </row>
    <row r="5633" spans="1:6" ht="30" x14ac:dyDescent="0.25">
      <c r="A5633" s="46" t="s">
        <v>562</v>
      </c>
      <c r="B5633" s="51">
        <v>1997</v>
      </c>
      <c r="C5633" s="20" t="s">
        <v>392</v>
      </c>
      <c r="D5633" s="20">
        <f>LOG(csv!D5633)</f>
        <v>6.9369281350950232</v>
      </c>
      <c r="E5633" s="53">
        <f>LOG(csv!E5633)</f>
        <v>2.4542154390417239</v>
      </c>
      <c r="F5633" s="51">
        <v>100</v>
      </c>
    </row>
    <row r="5634" spans="1:6" ht="30" x14ac:dyDescent="0.25">
      <c r="A5634" s="47" t="s">
        <v>564</v>
      </c>
      <c r="B5634" s="51">
        <v>1997</v>
      </c>
      <c r="C5634" s="20" t="s">
        <v>394</v>
      </c>
      <c r="D5634" s="20">
        <f>LOG(csv!D5634)</f>
        <v>4.5924987489987794</v>
      </c>
      <c r="E5634" s="53">
        <f>LOG(csv!E5634)</f>
        <v>3.9106411601166053</v>
      </c>
      <c r="F5634" s="51">
        <v>100</v>
      </c>
    </row>
    <row r="5635" spans="1:6" ht="30" x14ac:dyDescent="0.25">
      <c r="A5635" s="46" t="s">
        <v>565</v>
      </c>
      <c r="B5635" s="51">
        <v>1997</v>
      </c>
      <c r="C5635" s="20" t="s">
        <v>392</v>
      </c>
      <c r="D5635" s="20">
        <f>LOG(csv!D5635)</f>
        <v>5.226491640270277</v>
      </c>
      <c r="E5635" s="53">
        <f>LOG(csv!E5635)</f>
        <v>3.6023727498573512</v>
      </c>
      <c r="F5635" s="51">
        <v>100</v>
      </c>
    </row>
    <row r="5636" spans="1:6" ht="50" x14ac:dyDescent="0.25">
      <c r="A5636" s="46" t="s">
        <v>567</v>
      </c>
      <c r="B5636" s="51">
        <v>1997</v>
      </c>
      <c r="C5636" s="20" t="s">
        <v>394</v>
      </c>
      <c r="D5636" s="20">
        <f>LOG(csv!D5636)</f>
        <v>5.0713222165053642</v>
      </c>
      <c r="E5636" s="53">
        <f>LOG(csv!E5636)</f>
        <v>3.5078643390069444</v>
      </c>
      <c r="F5636" s="51">
        <v>100</v>
      </c>
    </row>
    <row r="5637" spans="1:6" x14ac:dyDescent="0.25">
      <c r="A5637" s="46" t="s">
        <v>568</v>
      </c>
      <c r="B5637" s="51">
        <v>1997</v>
      </c>
      <c r="C5637" s="20" t="s">
        <v>388</v>
      </c>
      <c r="D5637" s="20">
        <f>LOG(csv!D5637)</f>
        <v>5.2477474726909366</v>
      </c>
      <c r="E5637" s="53">
        <f>LOG(csv!E5637)</f>
        <v>3.2195585332521963</v>
      </c>
      <c r="F5637" s="51">
        <v>100</v>
      </c>
    </row>
    <row r="5638" spans="1:6" ht="20" x14ac:dyDescent="0.25">
      <c r="A5638" s="46" t="s">
        <v>569</v>
      </c>
      <c r="B5638" s="51">
        <v>1997</v>
      </c>
      <c r="C5638" s="20" t="s">
        <v>390</v>
      </c>
      <c r="D5638" s="20">
        <f>LOG(csv!D5638)</f>
        <v>4.4661407178389938</v>
      </c>
      <c r="E5638" s="53">
        <f>LOG(csv!E5638)</f>
        <v>4.4311902728285206</v>
      </c>
      <c r="F5638" s="51">
        <v>100</v>
      </c>
    </row>
    <row r="5639" spans="1:6" ht="30" x14ac:dyDescent="0.25">
      <c r="A5639" s="47" t="s">
        <v>570</v>
      </c>
      <c r="B5639" s="51">
        <v>1997</v>
      </c>
      <c r="C5639" s="20" t="s">
        <v>392</v>
      </c>
      <c r="D5639" s="20">
        <f>LOG(csv!D5639)</f>
        <v>5.2864856612595066</v>
      </c>
      <c r="E5639" s="53">
        <f>LOG(csv!E5639)</f>
        <v>2.7562214942098624</v>
      </c>
      <c r="F5639" s="51">
        <v>100</v>
      </c>
    </row>
    <row r="5640" spans="1:6" ht="20" x14ac:dyDescent="0.25">
      <c r="A5640" s="46" t="s">
        <v>571</v>
      </c>
      <c r="B5640" s="51">
        <v>1997</v>
      </c>
      <c r="C5640" s="20" t="s">
        <v>405</v>
      </c>
      <c r="D5640" s="20">
        <f>LOG(csv!D5640)</f>
        <v>7.4316810210073605</v>
      </c>
      <c r="E5640" s="53">
        <f>LOG(csv!E5640)</f>
        <v>3.9205913489082183</v>
      </c>
      <c r="F5640" s="51">
        <v>100</v>
      </c>
    </row>
    <row r="5641" spans="1:6" ht="30" x14ac:dyDescent="0.25">
      <c r="A5641" s="46" t="s">
        <v>572</v>
      </c>
      <c r="B5641" s="51">
        <v>1997</v>
      </c>
      <c r="C5641" s="20" t="s">
        <v>392</v>
      </c>
      <c r="D5641" s="20">
        <f>LOG(csv!D5641)</f>
        <v>7.0787148891913851</v>
      </c>
      <c r="E5641" s="53">
        <f>LOG(csv!E5641)</f>
        <v>2.7075032640466605</v>
      </c>
      <c r="F5641" s="51">
        <v>100</v>
      </c>
    </row>
    <row r="5642" spans="1:6" ht="20" x14ac:dyDescent="0.25">
      <c r="A5642" s="46" t="s">
        <v>573</v>
      </c>
      <c r="B5642" s="51">
        <v>1997</v>
      </c>
      <c r="C5642" s="20" t="s">
        <v>384</v>
      </c>
      <c r="D5642" s="20">
        <f>LOG(csv!D5642)</f>
        <v>6.9729620046070915</v>
      </c>
      <c r="E5642" s="53">
        <f>LOG(csv!E5642)</f>
        <v>3.5022675051887577</v>
      </c>
      <c r="F5642" s="51">
        <v>100</v>
      </c>
    </row>
    <row r="5643" spans="1:6" ht="30" x14ac:dyDescent="0.25">
      <c r="A5643" s="46" t="s">
        <v>574</v>
      </c>
      <c r="B5643" s="51">
        <v>1997</v>
      </c>
      <c r="C5643" s="20" t="s">
        <v>392</v>
      </c>
      <c r="D5643" s="20">
        <f>LOG(csv!D5643)</f>
        <v>4.9113760332360652</v>
      </c>
      <c r="E5643" s="53">
        <f>LOG(csv!E5643)</f>
        <v>3.8621904119086312</v>
      </c>
      <c r="F5643" s="51">
        <v>100</v>
      </c>
    </row>
    <row r="5644" spans="1:6" ht="30" x14ac:dyDescent="0.25">
      <c r="A5644" s="46" t="s">
        <v>575</v>
      </c>
      <c r="B5644" s="51">
        <v>1997</v>
      </c>
      <c r="C5644" s="20" t="s">
        <v>392</v>
      </c>
      <c r="D5644" s="20">
        <f>LOG(csv!D5644)</f>
        <v>6.7785310918988699</v>
      </c>
      <c r="E5644" s="53">
        <f>LOG(csv!E5644)</f>
        <v>2.3448065815902326</v>
      </c>
      <c r="F5644" s="51">
        <v>100</v>
      </c>
    </row>
    <row r="5645" spans="1:6" ht="30" x14ac:dyDescent="0.25">
      <c r="A5645" s="46" t="s">
        <v>576</v>
      </c>
      <c r="B5645" s="51">
        <v>1997</v>
      </c>
      <c r="C5645" s="20" t="s">
        <v>382</v>
      </c>
      <c r="D5645" s="20">
        <f>LOG(csv!D5645)</f>
        <v>6.6524542496118242</v>
      </c>
      <c r="E5645" s="53">
        <f>LOG(csv!E5645)</f>
        <v>4.4213810873329855</v>
      </c>
      <c r="F5645" s="51">
        <v>100</v>
      </c>
    </row>
    <row r="5646" spans="1:6" ht="20" x14ac:dyDescent="0.25">
      <c r="A5646" s="46" t="s">
        <v>577</v>
      </c>
      <c r="B5646" s="51">
        <v>1997</v>
      </c>
      <c r="C5646" s="20" t="s">
        <v>384</v>
      </c>
      <c r="D5646" s="20">
        <f>LOG(csv!D5646)</f>
        <v>6.7355548293456735</v>
      </c>
      <c r="E5646" s="53">
        <f>LOG(csv!E5646)</f>
        <v>3.7108066670711084</v>
      </c>
      <c r="F5646" s="51">
        <v>100</v>
      </c>
    </row>
    <row r="5647" spans="1:6" ht="20" x14ac:dyDescent="0.25">
      <c r="A5647" s="46" t="s">
        <v>578</v>
      </c>
      <c r="B5647" s="51">
        <v>1997</v>
      </c>
      <c r="C5647" s="20" t="s">
        <v>384</v>
      </c>
      <c r="D5647" s="20">
        <f>LOG(csv!D5647)</f>
        <v>6.3032710261660201</v>
      </c>
      <c r="E5647" s="53">
        <f>LOG(csv!E5647)</f>
        <v>4.019030576362848</v>
      </c>
      <c r="F5647" s="51">
        <v>100</v>
      </c>
    </row>
    <row r="5648" spans="1:6" ht="20" x14ac:dyDescent="0.25">
      <c r="A5648" s="46" t="s">
        <v>579</v>
      </c>
      <c r="B5648" s="51">
        <v>1997</v>
      </c>
      <c r="C5648" s="20" t="s">
        <v>388</v>
      </c>
      <c r="D5648" s="20">
        <f>LOG(csv!D5648)</f>
        <v>5.7422835443140974</v>
      </c>
      <c r="E5648" s="53">
        <f>LOG(csv!E5648)</f>
        <v>3.174664362161375</v>
      </c>
      <c r="F5648" s="51">
        <v>100</v>
      </c>
    </row>
    <row r="5649" spans="1:6" ht="30" x14ac:dyDescent="0.25">
      <c r="A5649" s="46" t="s">
        <v>580</v>
      </c>
      <c r="B5649" s="51">
        <v>1997</v>
      </c>
      <c r="C5649" s="20" t="s">
        <v>392</v>
      </c>
      <c r="D5649" s="20">
        <f>LOG(csv!D5649)</f>
        <v>6.9475973112738503</v>
      </c>
      <c r="E5649" s="53">
        <f>LOG(csv!E5649)</f>
        <v>2.7271036160186251</v>
      </c>
      <c r="F5649" s="51">
        <v>100</v>
      </c>
    </row>
    <row r="5650" spans="1:6" ht="30" x14ac:dyDescent="0.25">
      <c r="A5650" s="46" t="s">
        <v>581</v>
      </c>
      <c r="B5650" s="51">
        <v>1997</v>
      </c>
      <c r="C5650" s="20" t="s">
        <v>392</v>
      </c>
      <c r="D5650" s="20">
        <f>LOG(csv!D5650)</f>
        <v>7.6453007776360646</v>
      </c>
      <c r="E5650" s="53">
        <f>LOG(csv!E5650)</f>
        <v>3.5715148102047207</v>
      </c>
      <c r="F5650" s="51">
        <v>100</v>
      </c>
    </row>
    <row r="5651" spans="1:6" ht="20" x14ac:dyDescent="0.35">
      <c r="A5651" s="46" t="s">
        <v>624</v>
      </c>
      <c r="B5651" s="51">
        <v>1997</v>
      </c>
      <c r="C5651" s="42" t="s">
        <v>392</v>
      </c>
      <c r="D5651" s="20">
        <f>LOG(csv!D5651)</f>
        <v>7.0913151596972233</v>
      </c>
      <c r="E5651" s="53">
        <f>LOG(csv!E5651)</f>
        <v>3.1467193018141448</v>
      </c>
      <c r="F5651" s="51">
        <v>100</v>
      </c>
    </row>
    <row r="5652" spans="1:6" ht="20" x14ac:dyDescent="0.25">
      <c r="A5652" s="46" t="s">
        <v>582</v>
      </c>
      <c r="B5652" s="51">
        <v>1997</v>
      </c>
      <c r="C5652" s="20" t="s">
        <v>390</v>
      </c>
      <c r="D5652" s="20">
        <f>LOG(csv!D5652)</f>
        <v>7.6063581662857604</v>
      </c>
      <c r="E5652" s="53">
        <f>LOG(csv!E5652)</f>
        <v>4.172385901658191</v>
      </c>
      <c r="F5652" s="51">
        <v>100</v>
      </c>
    </row>
    <row r="5653" spans="1:6" ht="30" x14ac:dyDescent="0.25">
      <c r="A5653" s="46" t="s">
        <v>583</v>
      </c>
      <c r="B5653" s="51">
        <v>1997</v>
      </c>
      <c r="C5653" s="20" t="s">
        <v>382</v>
      </c>
      <c r="D5653" s="20">
        <f>LOG(csv!D5653)</f>
        <v>7.3058292603429287</v>
      </c>
      <c r="E5653" s="53">
        <f>LOG(csv!E5653)</f>
        <v>2.9157477382634589</v>
      </c>
      <c r="F5653" s="51">
        <v>100</v>
      </c>
    </row>
    <row r="5654" spans="1:6" ht="30" x14ac:dyDescent="0.25">
      <c r="A5654" s="46" t="s">
        <v>584</v>
      </c>
      <c r="B5654" s="51">
        <v>1997</v>
      </c>
      <c r="C5654" s="20" t="s">
        <v>392</v>
      </c>
      <c r="D5654" s="20">
        <f>LOG(csv!D5654)</f>
        <v>7.6152805120020135</v>
      </c>
      <c r="E5654" s="53">
        <f>LOG(csv!E5654)</f>
        <v>2.56294498238899</v>
      </c>
      <c r="F5654" s="51">
        <v>100</v>
      </c>
    </row>
    <row r="5655" spans="1:6" ht="30" x14ac:dyDescent="0.25">
      <c r="A5655" s="46" t="s">
        <v>585</v>
      </c>
      <c r="B5655" s="51">
        <v>1997</v>
      </c>
      <c r="C5655" s="20" t="s">
        <v>394</v>
      </c>
      <c r="D5655" s="20">
        <f>LOG(csv!D5655)</f>
        <v>5.6425802507306173</v>
      </c>
      <c r="E5655" s="53">
        <f>LOG(csv!E5655)</f>
        <v>3.3040629854118535</v>
      </c>
      <c r="F5655" s="51">
        <v>100</v>
      </c>
    </row>
    <row r="5656" spans="1:6" ht="30" x14ac:dyDescent="0.25">
      <c r="A5656" s="46" t="s">
        <v>586</v>
      </c>
      <c r="B5656" s="51">
        <v>1997</v>
      </c>
      <c r="C5656" s="20" t="s">
        <v>392</v>
      </c>
      <c r="D5656" s="20">
        <f>LOG(csv!D5656)</f>
        <v>6.0555060013020441</v>
      </c>
      <c r="E5656" s="53">
        <f>LOG(csv!E5656)</f>
        <v>3.2317684320551274</v>
      </c>
      <c r="F5656" s="51">
        <v>100</v>
      </c>
    </row>
    <row r="5657" spans="1:6" ht="20" x14ac:dyDescent="0.25">
      <c r="A5657" s="46" t="s">
        <v>587</v>
      </c>
      <c r="B5657" s="51">
        <v>1997</v>
      </c>
      <c r="C5657" s="20" t="s">
        <v>390</v>
      </c>
      <c r="D5657" s="20">
        <f>LOG(csv!D5657)</f>
        <v>6.9550426109968271</v>
      </c>
      <c r="E5657" s="53">
        <f>LOG(csv!E5657)</f>
        <v>4.4756391253144487</v>
      </c>
      <c r="F5657" s="51">
        <v>100</v>
      </c>
    </row>
    <row r="5658" spans="1:6" ht="20" x14ac:dyDescent="0.25">
      <c r="A5658" s="46" t="s">
        <v>588</v>
      </c>
      <c r="B5658" s="51">
        <v>1997</v>
      </c>
      <c r="C5658" s="20" t="s">
        <v>390</v>
      </c>
      <c r="D5658" s="20">
        <f>LOG(csv!D5658)</f>
        <v>6.8764449772609142</v>
      </c>
      <c r="E5658" s="53">
        <f>LOG(csv!E5658)</f>
        <v>4.6067030673871754</v>
      </c>
      <c r="F5658" s="51">
        <v>100</v>
      </c>
    </row>
    <row r="5659" spans="1:6" x14ac:dyDescent="0.25">
      <c r="A5659" s="46" t="s">
        <v>589</v>
      </c>
      <c r="B5659" s="51">
        <v>1997</v>
      </c>
      <c r="C5659" s="20" t="s">
        <v>405</v>
      </c>
      <c r="D5659" s="20">
        <f>LOG(csv!D5659)</f>
        <v>7.2760332957611249</v>
      </c>
      <c r="E5659" s="53">
        <f>LOG(csv!E5659)</f>
        <v>2.9810558664352143</v>
      </c>
      <c r="F5659" s="51">
        <v>100</v>
      </c>
    </row>
    <row r="5660" spans="1:6" ht="30" x14ac:dyDescent="0.25">
      <c r="A5660" s="46" t="s">
        <v>591</v>
      </c>
      <c r="B5660" s="51">
        <v>1997</v>
      </c>
      <c r="C5660" s="20" t="s">
        <v>398</v>
      </c>
      <c r="D5660" s="20">
        <f>LOG(csv!D5660)</f>
        <v>6.8645594321922756</v>
      </c>
      <c r="E5660" s="53">
        <f>LOG(csv!E5660)</f>
        <v>2.191106068932823</v>
      </c>
      <c r="F5660" s="51">
        <v>100</v>
      </c>
    </row>
    <row r="5661" spans="1:6" ht="30" x14ac:dyDescent="0.25">
      <c r="A5661" s="46" t="s">
        <v>593</v>
      </c>
      <c r="B5661" s="51">
        <v>1997</v>
      </c>
      <c r="C5661" s="20" t="s">
        <v>382</v>
      </c>
      <c r="D5661" s="20">
        <f>LOG(csv!D5661)</f>
        <v>7.8104448737186072</v>
      </c>
      <c r="E5661" s="53">
        <f>LOG(csv!E5661)</f>
        <v>3.3945350451068914</v>
      </c>
      <c r="F5661" s="51">
        <v>100</v>
      </c>
    </row>
    <row r="5662" spans="1:6" ht="20" x14ac:dyDescent="0.25">
      <c r="A5662" s="46" t="s">
        <v>515</v>
      </c>
      <c r="B5662" s="51">
        <v>1997</v>
      </c>
      <c r="C5662" s="20" t="s">
        <v>384</v>
      </c>
      <c r="D5662" s="20">
        <f>LOG(csv!D5662)</f>
        <v>6.3118712106355614</v>
      </c>
      <c r="E5662" s="53">
        <f>LOG(csv!E5662)</f>
        <v>3.2780050943424857</v>
      </c>
      <c r="F5662" s="51">
        <v>100</v>
      </c>
    </row>
    <row r="5663" spans="1:6" ht="20" x14ac:dyDescent="0.35">
      <c r="A5663" s="46" t="s">
        <v>625</v>
      </c>
      <c r="B5663" s="51">
        <v>1997</v>
      </c>
      <c r="C5663" s="42" t="s">
        <v>382</v>
      </c>
      <c r="D5663" s="20">
        <f>LOG(csv!D5663)</f>
        <v>6.0671609060616039</v>
      </c>
      <c r="E5663" s="53">
        <f>LOG(csv!E5663)</f>
        <v>2.6317997960226052</v>
      </c>
      <c r="F5663" s="51">
        <v>100</v>
      </c>
    </row>
    <row r="5664" spans="1:6" ht="30" x14ac:dyDescent="0.25">
      <c r="A5664" s="46" t="s">
        <v>594</v>
      </c>
      <c r="B5664" s="51">
        <v>1997</v>
      </c>
      <c r="C5664" s="20" t="s">
        <v>392</v>
      </c>
      <c r="D5664" s="20">
        <f>LOG(csv!D5664)</f>
        <v>6.7441914011106388</v>
      </c>
      <c r="E5664" s="53">
        <f>LOG(csv!E5664)</f>
        <v>2.5219514014386766</v>
      </c>
      <c r="F5664" s="51">
        <v>100</v>
      </c>
    </row>
    <row r="5665" spans="1:6" x14ac:dyDescent="0.25">
      <c r="A5665" s="46" t="s">
        <v>595</v>
      </c>
      <c r="B5665" s="51">
        <v>1997</v>
      </c>
      <c r="C5665" s="20" t="s">
        <v>388</v>
      </c>
      <c r="D5665" s="20">
        <f>LOG(csv!D5665)</f>
        <v>5.0595217660408505</v>
      </c>
      <c r="E5665" s="53">
        <f>LOG(csv!E5665)</f>
        <v>3.3420092173361082</v>
      </c>
      <c r="F5665" s="51">
        <v>100</v>
      </c>
    </row>
    <row r="5666" spans="1:6" ht="30" x14ac:dyDescent="0.25">
      <c r="A5666" s="47" t="s">
        <v>596</v>
      </c>
      <c r="B5666" s="51">
        <v>1997</v>
      </c>
      <c r="C5666" s="20" t="s">
        <v>394</v>
      </c>
      <c r="D5666" s="20">
        <f>LOG(csv!D5666)</f>
        <v>6.0276928298182444</v>
      </c>
      <c r="E5666" s="53">
        <f>LOG(csv!E5666)</f>
        <v>3.6581378925110588</v>
      </c>
      <c r="F5666" s="51">
        <v>100</v>
      </c>
    </row>
    <row r="5667" spans="1:6" ht="20" x14ac:dyDescent="0.25">
      <c r="A5667" s="46" t="s">
        <v>597</v>
      </c>
      <c r="B5667" s="51">
        <v>1997</v>
      </c>
      <c r="C5667" s="20" t="s">
        <v>386</v>
      </c>
      <c r="D5667" s="20">
        <f>LOG(csv!D5667)</f>
        <v>7.007535015451908</v>
      </c>
      <c r="E5667" s="53">
        <f>LOG(csv!E5667)</f>
        <v>3.3524512921626792</v>
      </c>
      <c r="F5667" s="51">
        <v>100</v>
      </c>
    </row>
    <row r="5668" spans="1:6" x14ac:dyDescent="0.25">
      <c r="A5668" s="46" t="s">
        <v>598</v>
      </c>
      <c r="B5668" s="51">
        <v>1997</v>
      </c>
      <c r="C5668" s="20" t="s">
        <v>405</v>
      </c>
      <c r="D5668" s="20">
        <f>LOG(csv!D5668)</f>
        <v>7.847658756891005</v>
      </c>
      <c r="E5668" s="53">
        <f>LOG(csv!E5668)</f>
        <v>3.4973809414639789</v>
      </c>
      <c r="F5668" s="51">
        <v>100</v>
      </c>
    </row>
    <row r="5669" spans="1:6" ht="30" x14ac:dyDescent="0.25">
      <c r="A5669" s="46" t="s">
        <v>599</v>
      </c>
      <c r="B5669" s="51">
        <v>1997</v>
      </c>
      <c r="C5669" s="20" t="s">
        <v>398</v>
      </c>
      <c r="D5669" s="20">
        <f>LOG(csv!D5669)</f>
        <v>6.7026820786421526</v>
      </c>
      <c r="E5669" s="53">
        <f>LOG(csv!E5669)</f>
        <v>2.7520927743409214</v>
      </c>
      <c r="F5669" s="51">
        <v>100</v>
      </c>
    </row>
    <row r="5670" spans="1:6" x14ac:dyDescent="0.25">
      <c r="A5670" s="46" t="s">
        <v>601</v>
      </c>
      <c r="B5670" s="51">
        <v>1997</v>
      </c>
      <c r="C5670" s="20" t="s">
        <v>388</v>
      </c>
      <c r="D5670" s="20">
        <f>LOG(csv!D5670)</f>
        <v>4.0722498976135144</v>
      </c>
      <c r="E5670" s="53">
        <f>LOG(csv!E5670)</f>
        <v>3.135451586373601</v>
      </c>
      <c r="F5670" s="51">
        <v>100</v>
      </c>
    </row>
    <row r="5671" spans="1:6" ht="30" x14ac:dyDescent="0.25">
      <c r="A5671" s="46" t="s">
        <v>602</v>
      </c>
      <c r="B5671" s="51">
        <v>1997</v>
      </c>
      <c r="C5671" s="20" t="s">
        <v>392</v>
      </c>
      <c r="D5671" s="20">
        <f>LOG(csv!D5671)</f>
        <v>7.4501837128155204</v>
      </c>
      <c r="E5671" s="53">
        <f>LOG(csv!E5671)</f>
        <v>2.4611721580854149</v>
      </c>
      <c r="F5671" s="51">
        <v>100</v>
      </c>
    </row>
    <row r="5672" spans="1:6" ht="30" x14ac:dyDescent="0.25">
      <c r="A5672" s="46" t="s">
        <v>603</v>
      </c>
      <c r="B5672" s="51">
        <v>1997</v>
      </c>
      <c r="C5672" s="20" t="s">
        <v>398</v>
      </c>
      <c r="D5672" s="20">
        <f>LOG(csv!D5672)</f>
        <v>7.6694174541257576</v>
      </c>
      <c r="E5672" s="53">
        <f>LOG(csv!E5672)</f>
        <v>2.9961744946330029</v>
      </c>
      <c r="F5672" s="51">
        <v>100</v>
      </c>
    </row>
    <row r="5673" spans="1:6" ht="30" x14ac:dyDescent="0.25">
      <c r="A5673" s="46" t="s">
        <v>604</v>
      </c>
      <c r="B5673" s="51">
        <v>1997</v>
      </c>
      <c r="C5673" s="20" t="s">
        <v>405</v>
      </c>
      <c r="D5673" s="20">
        <f>LOG(csv!D5673)</f>
        <v>6.415426281290876</v>
      </c>
      <c r="E5673" s="53">
        <f>LOG(csv!E5673)</f>
        <v>4.4825669740713261</v>
      </c>
      <c r="F5673" s="51">
        <v>100</v>
      </c>
    </row>
    <row r="5674" spans="1:6" ht="20" x14ac:dyDescent="0.25">
      <c r="A5674" s="48" t="s">
        <v>605</v>
      </c>
      <c r="B5674" s="51">
        <v>1997</v>
      </c>
      <c r="C5674" s="20" t="s">
        <v>390</v>
      </c>
      <c r="D5674" s="20">
        <f>LOG(csv!D5674)</f>
        <v>7.7825382148795619</v>
      </c>
      <c r="E5674" s="53">
        <f>LOG(csv!E5674)</f>
        <v>4.3945067947274037</v>
      </c>
      <c r="F5674" s="51">
        <v>100</v>
      </c>
    </row>
    <row r="5675" spans="1:6" ht="30" x14ac:dyDescent="0.25">
      <c r="A5675" s="46" t="s">
        <v>592</v>
      </c>
      <c r="B5675" s="51">
        <v>1997</v>
      </c>
      <c r="C5675" s="20" t="s">
        <v>392</v>
      </c>
      <c r="D5675" s="20">
        <f>LOG(csv!D5675)</f>
        <v>7.5733983813918968</v>
      </c>
      <c r="E5675" s="53">
        <f>LOG(csv!E5675)</f>
        <v>2.399215861869215</v>
      </c>
      <c r="F5675" s="51">
        <v>100</v>
      </c>
    </row>
    <row r="5676" spans="1:6" ht="20" x14ac:dyDescent="0.25">
      <c r="A5676" s="48" t="s">
        <v>606</v>
      </c>
      <c r="B5676" s="51">
        <v>1997</v>
      </c>
      <c r="C5676" s="20" t="s">
        <v>413</v>
      </c>
      <c r="D5676" s="20">
        <f>LOG(csv!D5676)</f>
        <v>8.4748631650071289</v>
      </c>
      <c r="E5676" s="53">
        <f>LOG(csv!E5676)</f>
        <v>4.4993115886158934</v>
      </c>
      <c r="F5676" s="51">
        <v>100</v>
      </c>
    </row>
    <row r="5677" spans="1:6" ht="30" x14ac:dyDescent="0.25">
      <c r="A5677" s="48" t="s">
        <v>612</v>
      </c>
      <c r="B5677" s="51">
        <v>1997</v>
      </c>
      <c r="C5677" s="20" t="s">
        <v>394</v>
      </c>
      <c r="D5677" s="20">
        <f>LOG(csv!D5677)</f>
        <v>5.035849819934441</v>
      </c>
      <c r="E5677" s="53">
        <f>LOG(csv!E5677)</f>
        <v>4.2607262789222906</v>
      </c>
      <c r="F5677" s="51">
        <v>100</v>
      </c>
    </row>
    <row r="5678" spans="1:6" ht="30" x14ac:dyDescent="0.25">
      <c r="A5678" s="46" t="s">
        <v>607</v>
      </c>
      <c r="B5678" s="51">
        <v>1997</v>
      </c>
      <c r="C5678" s="20" t="s">
        <v>394</v>
      </c>
      <c r="D5678" s="20">
        <f>LOG(csv!D5678)</f>
        <v>6.5355386741890982</v>
      </c>
      <c r="E5678" s="53">
        <f>LOG(csv!E5678)</f>
        <v>3.8649824244993027</v>
      </c>
      <c r="F5678" s="51">
        <v>100</v>
      </c>
    </row>
    <row r="5679" spans="1:6" ht="30" x14ac:dyDescent="0.25">
      <c r="A5679" s="46" t="s">
        <v>608</v>
      </c>
      <c r="B5679" s="51">
        <v>1997</v>
      </c>
      <c r="C5679" s="20" t="s">
        <v>398</v>
      </c>
      <c r="D5679" s="20">
        <f>LOG(csv!D5679)</f>
        <v>7.4362761214762214</v>
      </c>
      <c r="E5679" s="53">
        <f>LOG(csv!E5679)</f>
        <v>2.794489893975268</v>
      </c>
      <c r="F5679" s="51">
        <v>100</v>
      </c>
    </row>
    <row r="5680" spans="1:6" x14ac:dyDescent="0.25">
      <c r="A5680" s="46" t="s">
        <v>609</v>
      </c>
      <c r="B5680" s="51">
        <v>1997</v>
      </c>
      <c r="C5680" s="20" t="s">
        <v>388</v>
      </c>
      <c r="D5680" s="20">
        <f>LOG(csv!D5680)</f>
        <v>5.3198739874768259</v>
      </c>
      <c r="E5680" s="53">
        <f>LOG(csv!E5680)</f>
        <v>3.1650057162554499</v>
      </c>
      <c r="F5680" s="51">
        <v>100</v>
      </c>
    </row>
    <row r="5681" spans="1:6" ht="30" x14ac:dyDescent="0.25">
      <c r="A5681" s="46" t="s">
        <v>610</v>
      </c>
      <c r="B5681" s="51">
        <v>1997</v>
      </c>
      <c r="C5681" s="20" t="s">
        <v>394</v>
      </c>
      <c r="D5681" s="20">
        <f>LOG(csv!D5681)</f>
        <v>7.4104471284762887</v>
      </c>
      <c r="E5681" s="53">
        <f>LOG(csv!E5681)</f>
        <v>3.5699140676775598</v>
      </c>
      <c r="F5681" s="51">
        <v>100</v>
      </c>
    </row>
    <row r="5682" spans="1:6" ht="30" x14ac:dyDescent="0.25">
      <c r="A5682" s="48" t="s">
        <v>611</v>
      </c>
      <c r="B5682" s="51">
        <v>1997</v>
      </c>
      <c r="C5682" s="20" t="s">
        <v>382</v>
      </c>
      <c r="D5682" s="20">
        <f>LOG(csv!D5682)</f>
        <v>7.9263577084123877</v>
      </c>
      <c r="E5682" s="53">
        <f>LOG(csv!E5682)</f>
        <v>2.557813253605727</v>
      </c>
      <c r="F5682" s="51">
        <v>100</v>
      </c>
    </row>
    <row r="5683" spans="1:6" x14ac:dyDescent="0.25">
      <c r="A5683" s="46" t="s">
        <v>616</v>
      </c>
      <c r="B5683" s="51">
        <v>1997</v>
      </c>
      <c r="C5683" s="20" t="s">
        <v>405</v>
      </c>
      <c r="D5683" s="20">
        <f>LOG(csv!D5683)</f>
        <v>7.3315525658302727</v>
      </c>
      <c r="E5683" s="53">
        <f>LOG(csv!E5683)</f>
        <v>2.6214824034203681</v>
      </c>
      <c r="F5683" s="51">
        <v>100</v>
      </c>
    </row>
    <row r="5684" spans="1:6" ht="30" x14ac:dyDescent="0.25">
      <c r="A5684" s="46" t="s">
        <v>617</v>
      </c>
      <c r="B5684" s="51">
        <v>1997</v>
      </c>
      <c r="C5684" s="20" t="s">
        <v>392</v>
      </c>
      <c r="D5684" s="20">
        <f>LOG(csv!D5684)</f>
        <v>7.0607737408432509</v>
      </c>
      <c r="E5684" s="53">
        <f>LOG(csv!E5684)</f>
        <v>2.6441835019694806</v>
      </c>
      <c r="F5684" s="51">
        <v>100</v>
      </c>
    </row>
    <row r="5685" spans="1:6" ht="30" x14ac:dyDescent="0.25">
      <c r="A5685" s="46" t="s">
        <v>618</v>
      </c>
      <c r="B5685" s="51">
        <v>1997</v>
      </c>
      <c r="C5685" s="20" t="s">
        <v>392</v>
      </c>
      <c r="D5685" s="20">
        <f>LOG(csv!D5685)</f>
        <v>7.0876680393782019</v>
      </c>
      <c r="E5685" s="53">
        <f>LOG(csv!E5685)</f>
        <v>2.8495850222556034</v>
      </c>
      <c r="F5685" s="51">
        <v>100</v>
      </c>
    </row>
    <row r="5686" spans="1:6" ht="30" x14ac:dyDescent="0.25">
      <c r="A5686" s="46" t="s">
        <v>381</v>
      </c>
      <c r="B5686" s="51">
        <v>1998</v>
      </c>
      <c r="C5686" s="20" t="s">
        <v>382</v>
      </c>
      <c r="D5686" s="20">
        <f>LOG(csv!D5686)</f>
        <v>7.4921594601053512</v>
      </c>
      <c r="E5686" s="53">
        <f>LOG(csv!E5686)</f>
        <v>2.1524826538056718</v>
      </c>
      <c r="F5686" s="51">
        <v>100</v>
      </c>
    </row>
    <row r="5687" spans="1:6" ht="20" x14ac:dyDescent="0.25">
      <c r="A5687" s="46" t="s">
        <v>383</v>
      </c>
      <c r="B5687" s="51">
        <v>1998</v>
      </c>
      <c r="C5687" s="20" t="s">
        <v>384</v>
      </c>
      <c r="D5687" s="20">
        <f>LOG(csv!D5687)</f>
        <v>6.5540837504654892</v>
      </c>
      <c r="E5687" s="53">
        <f>LOG(csv!E5687)</f>
        <v>2.9371677878187077</v>
      </c>
      <c r="F5687" s="51">
        <v>100</v>
      </c>
    </row>
    <row r="5688" spans="1:6" ht="20" x14ac:dyDescent="0.25">
      <c r="A5688" s="46" t="s">
        <v>385</v>
      </c>
      <c r="B5688" s="51">
        <v>1998</v>
      </c>
      <c r="C5688" s="20" t="s">
        <v>386</v>
      </c>
      <c r="D5688" s="20">
        <f>LOG(csv!D5688)</f>
        <v>7.5175929308559484</v>
      </c>
      <c r="E5688" s="53">
        <f>LOG(csv!E5688)</f>
        <v>3.2009657130569096</v>
      </c>
      <c r="F5688" s="51">
        <v>100</v>
      </c>
    </row>
    <row r="5689" spans="1:6" ht="20" x14ac:dyDescent="0.25">
      <c r="A5689" s="46" t="s">
        <v>389</v>
      </c>
      <c r="B5689" s="51">
        <v>1998</v>
      </c>
      <c r="C5689" s="20" t="s">
        <v>390</v>
      </c>
      <c r="D5689" s="20">
        <f>LOG(csv!D5689)</f>
        <v>4.8524860932356217</v>
      </c>
      <c r="E5689" s="53">
        <f>LOG(csv!E5689)</f>
        <v>4.2780668269968816</v>
      </c>
      <c r="F5689" s="51">
        <v>100</v>
      </c>
    </row>
    <row r="5690" spans="1:6" ht="30" x14ac:dyDescent="0.25">
      <c r="A5690" s="46" t="s">
        <v>391</v>
      </c>
      <c r="B5690" s="51">
        <v>1998</v>
      </c>
      <c r="C5690" s="20" t="s">
        <v>392</v>
      </c>
      <c r="D5690" s="20">
        <f>LOG(csv!D5690)</f>
        <v>7.0837559202283726</v>
      </c>
      <c r="E5690" s="53">
        <f>LOG(csv!E5690)</f>
        <v>2.6573394387260243</v>
      </c>
      <c r="F5690" s="51">
        <v>100</v>
      </c>
    </row>
    <row r="5691" spans="1:6" ht="30" x14ac:dyDescent="0.25">
      <c r="A5691" s="47" t="s">
        <v>395</v>
      </c>
      <c r="B5691" s="51">
        <v>1998</v>
      </c>
      <c r="C5691" s="20" t="s">
        <v>394</v>
      </c>
      <c r="D5691" s="20">
        <f>LOG(csv!D5691)</f>
        <v>4.8395283245775316</v>
      </c>
      <c r="E5691" s="53">
        <f>LOG(csv!E5691)</f>
        <v>3.9219786100632779</v>
      </c>
      <c r="F5691" s="51">
        <v>100</v>
      </c>
    </row>
    <row r="5692" spans="1:6" ht="30" x14ac:dyDescent="0.25">
      <c r="A5692" s="46" t="s">
        <v>396</v>
      </c>
      <c r="B5692" s="51">
        <v>1998</v>
      </c>
      <c r="C5692" s="20" t="s">
        <v>394</v>
      </c>
      <c r="D5692" s="20">
        <f>LOG(csv!D5692)</f>
        <v>7.6012104735850121</v>
      </c>
      <c r="E5692" s="53">
        <f>LOG(csv!E5692)</f>
        <v>3.9163889163735517</v>
      </c>
      <c r="F5692" s="51">
        <v>100</v>
      </c>
    </row>
    <row r="5693" spans="1:6" ht="30" x14ac:dyDescent="0.25">
      <c r="A5693" s="46" t="s">
        <v>397</v>
      </c>
      <c r="B5693" s="51">
        <v>1998</v>
      </c>
      <c r="C5693" s="20" t="s">
        <v>398</v>
      </c>
      <c r="D5693" s="20">
        <f>LOG(csv!D5693)</f>
        <v>6.4736872102914358</v>
      </c>
      <c r="E5693" s="53">
        <f>LOG(csv!E5693)</f>
        <v>2.7841439818636888</v>
      </c>
      <c r="F5693" s="51">
        <v>100</v>
      </c>
    </row>
    <row r="5694" spans="1:6" ht="30" x14ac:dyDescent="0.25">
      <c r="A5694" s="46" t="s">
        <v>399</v>
      </c>
      <c r="B5694" s="51">
        <v>1998</v>
      </c>
      <c r="C5694" s="20" t="s">
        <v>394</v>
      </c>
      <c r="D5694" s="20">
        <f>LOG(csv!D5694)</f>
        <v>4.8566745246667775</v>
      </c>
      <c r="E5694" s="53">
        <f>LOG(csv!E5694)</f>
        <v>4.2806141114697756</v>
      </c>
      <c r="F5694" s="51">
        <v>100</v>
      </c>
    </row>
    <row r="5695" spans="1:6" x14ac:dyDescent="0.25">
      <c r="A5695" s="46" t="s">
        <v>400</v>
      </c>
      <c r="B5695" s="51">
        <v>1998</v>
      </c>
      <c r="C5695" s="20" t="s">
        <v>388</v>
      </c>
      <c r="D5695" s="20">
        <f>LOG(csv!D5695)</f>
        <v>7.3067269341885055</v>
      </c>
      <c r="E5695" s="53">
        <f>LOG(csv!E5695)</f>
        <v>4.3291956790992767</v>
      </c>
      <c r="F5695" s="51">
        <v>100</v>
      </c>
    </row>
    <row r="5696" spans="1:6" ht="20" x14ac:dyDescent="0.25">
      <c r="A5696" s="46" t="s">
        <v>401</v>
      </c>
      <c r="B5696" s="51">
        <v>1998</v>
      </c>
      <c r="C5696" s="20" t="s">
        <v>390</v>
      </c>
      <c r="D5696" s="20">
        <f>LOG(csv!D5696)</f>
        <v>6.9134365938537217</v>
      </c>
      <c r="E5696" s="53">
        <f>LOG(csv!E5696)</f>
        <v>4.435997658729832</v>
      </c>
      <c r="F5696" s="51">
        <v>100</v>
      </c>
    </row>
    <row r="5697" spans="1:6" ht="30" x14ac:dyDescent="0.25">
      <c r="A5697" s="46" t="s">
        <v>402</v>
      </c>
      <c r="B5697" s="51">
        <v>1998</v>
      </c>
      <c r="C5697" s="20" t="s">
        <v>398</v>
      </c>
      <c r="D5697" s="20">
        <f>LOG(csv!D5697)</f>
        <v>6.9010013907616816</v>
      </c>
      <c r="E5697" s="53">
        <f>LOG(csv!E5697)</f>
        <v>2.7496669929280828</v>
      </c>
      <c r="F5697" s="51">
        <v>100</v>
      </c>
    </row>
    <row r="5698" spans="1:6" ht="14.5" x14ac:dyDescent="0.35">
      <c r="A5698" s="46" t="s">
        <v>620</v>
      </c>
      <c r="B5698" s="51">
        <v>1998</v>
      </c>
      <c r="C5698" s="42" t="s">
        <v>394</v>
      </c>
      <c r="D5698" s="20">
        <f>LOG(csv!D5698)</f>
        <v>5.5940808073603616</v>
      </c>
      <c r="E5698" s="53">
        <f>LOG(csv!E5698)</f>
        <v>4.2661608950368111</v>
      </c>
      <c r="F5698" s="51">
        <v>100</v>
      </c>
    </row>
    <row r="5699" spans="1:6" x14ac:dyDescent="0.25">
      <c r="A5699" s="46" t="s">
        <v>404</v>
      </c>
      <c r="B5699" s="51">
        <v>1998</v>
      </c>
      <c r="C5699" s="20" t="s">
        <v>405</v>
      </c>
      <c r="D5699" s="20">
        <f>LOG(csv!D5699)</f>
        <v>5.8442192562412689</v>
      </c>
      <c r="E5699" s="53">
        <f>LOG(csv!E5699)</f>
        <v>4.0002273696341089</v>
      </c>
      <c r="F5699" s="51">
        <v>100</v>
      </c>
    </row>
    <row r="5700" spans="1:6" ht="30" x14ac:dyDescent="0.25">
      <c r="A5700" s="46" t="s">
        <v>406</v>
      </c>
      <c r="B5700" s="51">
        <v>1998</v>
      </c>
      <c r="C5700" s="20" t="s">
        <v>382</v>
      </c>
      <c r="D5700" s="20">
        <f>LOG(csv!D5700)</f>
        <v>8.1683953858024143</v>
      </c>
      <c r="E5700" s="53">
        <f>LOG(csv!E5700)</f>
        <v>2.5978812017870925</v>
      </c>
      <c r="F5700" s="51">
        <v>100</v>
      </c>
    </row>
    <row r="5701" spans="1:6" ht="30" x14ac:dyDescent="0.25">
      <c r="A5701" s="46" t="s">
        <v>407</v>
      </c>
      <c r="B5701" s="51">
        <v>1998</v>
      </c>
      <c r="C5701" s="20" t="s">
        <v>394</v>
      </c>
      <c r="D5701" s="20">
        <f>LOG(csv!D5701)</f>
        <v>5.447021517337439</v>
      </c>
      <c r="E5701" s="53">
        <f>LOG(csv!E5701)</f>
        <v>4.0304739562796703</v>
      </c>
      <c r="F5701" s="51">
        <v>100</v>
      </c>
    </row>
    <row r="5702" spans="1:6" ht="30" x14ac:dyDescent="0.25">
      <c r="A5702" s="46" t="s">
        <v>408</v>
      </c>
      <c r="B5702" s="51">
        <v>1998</v>
      </c>
      <c r="C5702" s="20" t="s">
        <v>398</v>
      </c>
      <c r="D5702" s="20">
        <f>LOG(csv!D5702)</f>
        <v>7.0125424369006533</v>
      </c>
      <c r="E5702" s="53">
        <f>LOG(csv!E5702)</f>
        <v>3.1794858003903532</v>
      </c>
      <c r="F5702" s="51">
        <v>100</v>
      </c>
    </row>
    <row r="5703" spans="1:6" ht="20" x14ac:dyDescent="0.25">
      <c r="A5703" s="46" t="s">
        <v>409</v>
      </c>
      <c r="B5703" s="51">
        <v>1998</v>
      </c>
      <c r="C5703" s="20" t="s">
        <v>390</v>
      </c>
      <c r="D5703" s="20">
        <f>LOG(csv!D5703)</f>
        <v>7.0161583154620404</v>
      </c>
      <c r="E5703" s="53">
        <f>LOG(csv!E5703)</f>
        <v>4.4072501105767072</v>
      </c>
      <c r="F5703" s="51">
        <v>100</v>
      </c>
    </row>
    <row r="5704" spans="1:6" ht="30" x14ac:dyDescent="0.25">
      <c r="A5704" s="46" t="s">
        <v>410</v>
      </c>
      <c r="B5704" s="51">
        <v>1998</v>
      </c>
      <c r="C5704" s="20" t="s">
        <v>394</v>
      </c>
      <c r="D5704" s="20">
        <f>LOG(csv!D5704)</f>
        <v>5.4589851457110132</v>
      </c>
      <c r="E5704" s="53">
        <f>LOG(csv!E5704)</f>
        <v>3.4759412689027007</v>
      </c>
      <c r="F5704" s="51">
        <v>100</v>
      </c>
    </row>
    <row r="5705" spans="1:6" ht="30" x14ac:dyDescent="0.25">
      <c r="A5705" s="46" t="s">
        <v>411</v>
      </c>
      <c r="B5705" s="51">
        <v>1998</v>
      </c>
      <c r="C5705" s="20" t="s">
        <v>392</v>
      </c>
      <c r="D5705" s="20">
        <f>LOG(csv!D5705)</f>
        <v>6.8955851826257453</v>
      </c>
      <c r="E5705" s="53">
        <f>LOG(csv!E5705)</f>
        <v>2.5740591659091563</v>
      </c>
      <c r="F5705" s="51">
        <v>100</v>
      </c>
    </row>
    <row r="5706" spans="1:6" ht="20" x14ac:dyDescent="0.25">
      <c r="A5706" s="46" t="s">
        <v>412</v>
      </c>
      <c r="B5706" s="51">
        <v>1998</v>
      </c>
      <c r="C5706" s="20" t="s">
        <v>413</v>
      </c>
      <c r="D5706" s="20">
        <f>LOG(csv!D5706)</f>
        <v>4.8180476510995192</v>
      </c>
      <c r="E5706" s="53">
        <f>LOG(csv!E5706)</f>
        <v>4.7107242827063773</v>
      </c>
      <c r="F5706" s="51">
        <v>100</v>
      </c>
    </row>
    <row r="5707" spans="1:6" ht="30" x14ac:dyDescent="0.25">
      <c r="A5707" s="46" t="s">
        <v>414</v>
      </c>
      <c r="B5707" s="51">
        <v>1998</v>
      </c>
      <c r="C5707" s="20" t="s">
        <v>382</v>
      </c>
      <c r="D5707" s="20">
        <f>LOG(csv!D5707)</f>
        <v>6.3578820808251244</v>
      </c>
      <c r="E5707" s="53">
        <f>LOG(csv!E5707)</f>
        <v>2.8491503012825588</v>
      </c>
      <c r="F5707" s="51">
        <v>100</v>
      </c>
    </row>
    <row r="5708" spans="1:6" ht="30" x14ac:dyDescent="0.25">
      <c r="A5708" s="48" t="s">
        <v>415</v>
      </c>
      <c r="B5708" s="51">
        <v>1998</v>
      </c>
      <c r="C5708" s="20" t="s">
        <v>394</v>
      </c>
      <c r="D5708" s="20">
        <f>LOG(csv!D5708)</f>
        <v>6.9537136028655411</v>
      </c>
      <c r="E5708" s="53">
        <f>LOG(csv!E5708)</f>
        <v>3.0247804404572451</v>
      </c>
      <c r="F5708" s="51">
        <v>100</v>
      </c>
    </row>
    <row r="5709" spans="1:6" ht="20" x14ac:dyDescent="0.25">
      <c r="A5709" s="47" t="s">
        <v>416</v>
      </c>
      <c r="B5709" s="51">
        <v>1998</v>
      </c>
      <c r="C5709" s="20" t="s">
        <v>384</v>
      </c>
      <c r="D5709" s="20">
        <f>LOG(csv!D5709)</f>
        <v>6.6531136764073171</v>
      </c>
      <c r="E5709" s="53">
        <f>LOG(csv!E5709)</f>
        <v>3.0375289076445835</v>
      </c>
      <c r="F5709" s="51">
        <v>100</v>
      </c>
    </row>
    <row r="5710" spans="1:6" ht="30" x14ac:dyDescent="0.25">
      <c r="A5710" s="46" t="s">
        <v>417</v>
      </c>
      <c r="B5710" s="51">
        <v>1998</v>
      </c>
      <c r="C5710" s="20" t="s">
        <v>392</v>
      </c>
      <c r="D5710" s="20">
        <f>LOG(csv!D5710)</f>
        <v>6.214799621906586</v>
      </c>
      <c r="E5710" s="53">
        <f>LOG(csv!E5710)</f>
        <v>3.4555564282766511</v>
      </c>
      <c r="F5710" s="51">
        <v>100</v>
      </c>
    </row>
    <row r="5711" spans="1:6" ht="30" x14ac:dyDescent="0.25">
      <c r="A5711" s="46" t="s">
        <v>418</v>
      </c>
      <c r="B5711" s="51">
        <v>1998</v>
      </c>
      <c r="C5711" s="20" t="s">
        <v>394</v>
      </c>
      <c r="D5711" s="20">
        <f>LOG(csv!D5711)</f>
        <v>8.2743385220731476</v>
      </c>
      <c r="E5711" s="53">
        <f>LOG(csv!E5711)</f>
        <v>3.7046083196735253</v>
      </c>
      <c r="F5711" s="51">
        <v>100</v>
      </c>
    </row>
    <row r="5712" spans="1:6" ht="30" x14ac:dyDescent="0.25">
      <c r="A5712" s="48" t="s">
        <v>420</v>
      </c>
      <c r="B5712" s="51">
        <v>1998</v>
      </c>
      <c r="C5712" s="20" t="s">
        <v>382</v>
      </c>
      <c r="D5712" s="20">
        <f>LOG(csv!D5712)</f>
        <v>5.579147689887467</v>
      </c>
      <c r="E5712" s="53">
        <f>LOG(csv!E5712)</f>
        <v>4.1066927910019908</v>
      </c>
      <c r="F5712" s="51">
        <v>100</v>
      </c>
    </row>
    <row r="5713" spans="1:6" ht="20" x14ac:dyDescent="0.25">
      <c r="A5713" s="46" t="s">
        <v>421</v>
      </c>
      <c r="B5713" s="51">
        <v>1998</v>
      </c>
      <c r="C5713" s="20" t="s">
        <v>384</v>
      </c>
      <c r="D5713" s="20">
        <f>LOG(csv!D5713)</f>
        <v>6.8683720815186007</v>
      </c>
      <c r="E5713" s="53">
        <f>LOG(csv!E5713)</f>
        <v>3.2484622323201853</v>
      </c>
      <c r="F5713" s="51">
        <v>100</v>
      </c>
    </row>
    <row r="5714" spans="1:6" ht="30" x14ac:dyDescent="0.25">
      <c r="A5714" s="46" t="s">
        <v>422</v>
      </c>
      <c r="B5714" s="51">
        <v>1998</v>
      </c>
      <c r="C5714" s="20" t="s">
        <v>392</v>
      </c>
      <c r="D5714" s="20">
        <f>LOG(csv!D5714)</f>
        <v>7.1431076481125997</v>
      </c>
      <c r="E5714" s="53">
        <f>LOG(csv!E5714)</f>
        <v>2.4077470838226125</v>
      </c>
      <c r="F5714" s="51">
        <v>100</v>
      </c>
    </row>
    <row r="5715" spans="1:6" ht="30" x14ac:dyDescent="0.25">
      <c r="A5715" s="46" t="s">
        <v>424</v>
      </c>
      <c r="B5715" s="51">
        <v>1998</v>
      </c>
      <c r="C5715" s="20" t="s">
        <v>392</v>
      </c>
      <c r="D5715" s="20">
        <f>LOG(csv!D5715)</f>
        <v>6.9079521720326253</v>
      </c>
      <c r="E5715" s="53">
        <f>LOG(csv!E5715)</f>
        <v>2.1375170994839734</v>
      </c>
      <c r="F5715" s="51">
        <v>100</v>
      </c>
    </row>
    <row r="5716" spans="1:6" ht="30" x14ac:dyDescent="0.25">
      <c r="A5716" s="46" t="s">
        <v>425</v>
      </c>
      <c r="B5716" s="51">
        <v>1998</v>
      </c>
      <c r="C5716" s="20" t="s">
        <v>382</v>
      </c>
      <c r="D5716" s="20">
        <f>LOG(csv!D5716)</f>
        <v>7.142434113551853</v>
      </c>
      <c r="E5716" s="53">
        <f>LOG(csv!E5716)</f>
        <v>2.4282045348262491</v>
      </c>
      <c r="F5716" s="51">
        <v>100</v>
      </c>
    </row>
    <row r="5717" spans="1:6" ht="30" x14ac:dyDescent="0.25">
      <c r="A5717" s="46" t="s">
        <v>426</v>
      </c>
      <c r="B5717" s="51">
        <v>1998</v>
      </c>
      <c r="C5717" s="20" t="s">
        <v>392</v>
      </c>
      <c r="D5717" s="20">
        <f>LOG(csv!D5717)</f>
        <v>7.2390666749484458</v>
      </c>
      <c r="E5717" s="53">
        <f>LOG(csv!E5717)</f>
        <v>2.8043853901575773</v>
      </c>
      <c r="F5717" s="51">
        <v>100</v>
      </c>
    </row>
    <row r="5718" spans="1:6" ht="20" x14ac:dyDescent="0.25">
      <c r="A5718" s="46" t="s">
        <v>427</v>
      </c>
      <c r="B5718" s="51">
        <v>1998</v>
      </c>
      <c r="C5718" s="20" t="s">
        <v>413</v>
      </c>
      <c r="D5718" s="20">
        <f>LOG(csv!D5718)</f>
        <v>7.5198139806642468</v>
      </c>
      <c r="E5718" s="53">
        <f>LOG(csv!E5718)</f>
        <v>4.3198935211300409</v>
      </c>
      <c r="F5718" s="51">
        <v>100</v>
      </c>
    </row>
    <row r="5719" spans="1:6" ht="30" x14ac:dyDescent="0.25">
      <c r="A5719" s="48" t="s">
        <v>428</v>
      </c>
      <c r="B5719" s="51">
        <v>1998</v>
      </c>
      <c r="C5719" s="20" t="s">
        <v>392</v>
      </c>
      <c r="D5719" s="20">
        <f>LOG(csv!D5719)</f>
        <v>5.6242604321501801</v>
      </c>
      <c r="E5719" s="53">
        <f>LOG(csv!E5719)</f>
        <v>3.0944667577234557</v>
      </c>
      <c r="F5719" s="51">
        <v>100</v>
      </c>
    </row>
    <row r="5720" spans="1:6" ht="30" x14ac:dyDescent="0.25">
      <c r="A5720" s="47" t="s">
        <v>430</v>
      </c>
      <c r="B5720" s="51">
        <v>1998</v>
      </c>
      <c r="C5720" s="20" t="s">
        <v>392</v>
      </c>
      <c r="D5720" s="20">
        <f>LOG(csv!D5720)</f>
        <v>6.6338072750716996</v>
      </c>
      <c r="E5720" s="53">
        <f>LOG(csv!E5720)</f>
        <v>2.4320560726099583</v>
      </c>
      <c r="F5720" s="51">
        <v>100</v>
      </c>
    </row>
    <row r="5721" spans="1:6" ht="30" x14ac:dyDescent="0.25">
      <c r="A5721" s="46" t="s">
        <v>431</v>
      </c>
      <c r="B5721" s="51">
        <v>1998</v>
      </c>
      <c r="C5721" s="20" t="s">
        <v>392</v>
      </c>
      <c r="D5721" s="20">
        <f>LOG(csv!D5721)</f>
        <v>6.9975698940234352</v>
      </c>
      <c r="E5721" s="53">
        <f>LOG(csv!E5721)</f>
        <v>2.351873769777983</v>
      </c>
      <c r="F5721" s="51">
        <v>100</v>
      </c>
    </row>
    <row r="5722" spans="1:6" ht="20" x14ac:dyDescent="0.35">
      <c r="A5722" s="46" t="s">
        <v>621</v>
      </c>
      <c r="B5722" s="51">
        <v>1998</v>
      </c>
      <c r="C5722" s="42" t="s">
        <v>390</v>
      </c>
      <c r="D5722" s="20">
        <f>LOG(csv!D5722)</f>
        <v>5.2144649992517262</v>
      </c>
      <c r="E5722" s="53">
        <f>LOG(csv!E5722)</f>
        <v>4.6078630089251007</v>
      </c>
      <c r="F5722" s="51">
        <v>100</v>
      </c>
    </row>
    <row r="5723" spans="1:6" ht="30" x14ac:dyDescent="0.25">
      <c r="A5723" s="46" t="s">
        <v>432</v>
      </c>
      <c r="B5723" s="51">
        <v>1998</v>
      </c>
      <c r="C5723" s="20" t="s">
        <v>394</v>
      </c>
      <c r="D5723" s="20">
        <f>LOG(csv!D5723)</f>
        <v>7.2077479476017414</v>
      </c>
      <c r="E5723" s="53">
        <f>LOG(csv!E5723)</f>
        <v>3.7297487352985632</v>
      </c>
      <c r="F5723" s="51">
        <v>100</v>
      </c>
    </row>
    <row r="5724" spans="1:6" ht="30" x14ac:dyDescent="0.25">
      <c r="A5724" s="46" t="s">
        <v>433</v>
      </c>
      <c r="B5724" s="51">
        <v>1998</v>
      </c>
      <c r="C5724" s="20" t="s">
        <v>382</v>
      </c>
      <c r="D5724" s="20">
        <f>LOG(csv!D5724)</f>
        <v>9.1185866769336243</v>
      </c>
      <c r="E5724" s="53">
        <f>LOG(csv!E5724)</f>
        <v>2.9167423085598294</v>
      </c>
      <c r="F5724" s="51">
        <v>100</v>
      </c>
    </row>
    <row r="5725" spans="1:6" ht="30" x14ac:dyDescent="0.25">
      <c r="A5725" s="48" t="s">
        <v>483</v>
      </c>
      <c r="B5725" s="51">
        <v>1998</v>
      </c>
      <c r="C5725" s="20" t="s">
        <v>382</v>
      </c>
      <c r="D5725" s="20">
        <f>LOG(csv!D5725)</f>
        <v>6.8413865035063104</v>
      </c>
      <c r="E5725" s="53">
        <f>LOG(csv!E5725)</f>
        <v>4.4117706887885006</v>
      </c>
      <c r="F5725" s="51">
        <v>100</v>
      </c>
    </row>
    <row r="5726" spans="1:6" ht="30" x14ac:dyDescent="0.25">
      <c r="A5726" s="48" t="s">
        <v>514</v>
      </c>
      <c r="B5726" s="51">
        <v>1998</v>
      </c>
      <c r="C5726" s="20" t="s">
        <v>382</v>
      </c>
      <c r="D5726" s="20">
        <f>LOG(csv!D5726)</f>
        <v>5.656218023915069</v>
      </c>
      <c r="E5726" s="53">
        <f>LOG(csv!E5726)</f>
        <v>4.169424453274444</v>
      </c>
      <c r="F5726" s="51">
        <v>100</v>
      </c>
    </row>
    <row r="5727" spans="1:6" ht="30" x14ac:dyDescent="0.25">
      <c r="A5727" s="46" t="s">
        <v>434</v>
      </c>
      <c r="B5727" s="51">
        <v>1998</v>
      </c>
      <c r="C5727" s="20" t="s">
        <v>394</v>
      </c>
      <c r="D5727" s="20">
        <f>LOG(csv!D5727)</f>
        <v>7.639417106179148</v>
      </c>
      <c r="E5727" s="53">
        <f>LOG(csv!E5727)</f>
        <v>3.399524878312171</v>
      </c>
      <c r="F5727" s="51">
        <v>100</v>
      </c>
    </row>
    <row r="5728" spans="1:6" ht="30" x14ac:dyDescent="0.25">
      <c r="A5728" s="46" t="s">
        <v>435</v>
      </c>
      <c r="B5728" s="51">
        <v>1998</v>
      </c>
      <c r="C5728" s="20" t="s">
        <v>392</v>
      </c>
      <c r="D5728" s="20">
        <f>LOG(csv!D5728)</f>
        <v>5.8394453640705288</v>
      </c>
      <c r="E5728" s="53">
        <f>LOG(csv!E5728)</f>
        <v>2.6170800803376126</v>
      </c>
      <c r="F5728" s="51">
        <v>100</v>
      </c>
    </row>
    <row r="5729" spans="1:6" ht="30" x14ac:dyDescent="0.35">
      <c r="A5729" s="37" t="s">
        <v>436</v>
      </c>
      <c r="B5729" s="51">
        <v>1998</v>
      </c>
      <c r="C5729" s="20" t="s">
        <v>392</v>
      </c>
      <c r="D5729" s="20">
        <f>LOG(csv!D5729)</f>
        <v>7.7969942094925013</v>
      </c>
      <c r="E5729" s="53">
        <f>LOG(csv!E5729)</f>
        <v>2.819654028398122</v>
      </c>
      <c r="F5729" s="51">
        <v>100</v>
      </c>
    </row>
    <row r="5730" spans="1:6" ht="30" x14ac:dyDescent="0.25">
      <c r="A5730" s="46" t="s">
        <v>439</v>
      </c>
      <c r="B5730" s="51">
        <v>1998</v>
      </c>
      <c r="C5730" s="20" t="s">
        <v>394</v>
      </c>
      <c r="D5730" s="20">
        <f>LOG(csv!D5730)</f>
        <v>6.6101554283471424</v>
      </c>
      <c r="E5730" s="53">
        <f>LOG(csv!E5730)</f>
        <v>3.5732349616015053</v>
      </c>
      <c r="F5730" s="51">
        <v>100</v>
      </c>
    </row>
    <row r="5731" spans="1:6" ht="30" x14ac:dyDescent="0.25">
      <c r="A5731" s="48" t="s">
        <v>440</v>
      </c>
      <c r="B5731" s="51">
        <v>1998</v>
      </c>
      <c r="C5731" s="20" t="s">
        <v>392</v>
      </c>
      <c r="D5731" s="20">
        <f>LOG(csv!D5731)</f>
        <v>7.2468638598466191</v>
      </c>
      <c r="E5731" s="53">
        <f>LOG(csv!E5731)</f>
        <v>2.9040983113540988</v>
      </c>
      <c r="F5731" s="51">
        <v>100</v>
      </c>
    </row>
    <row r="5732" spans="1:6" ht="20" x14ac:dyDescent="0.25">
      <c r="A5732" s="46" t="s">
        <v>441</v>
      </c>
      <c r="B5732" s="51">
        <v>1998</v>
      </c>
      <c r="C5732" s="20" t="s">
        <v>384</v>
      </c>
      <c r="D5732" s="20">
        <f>LOG(csv!D5732)</f>
        <v>6.6527054444655631</v>
      </c>
      <c r="E5732" s="53">
        <f>LOG(csv!E5732)</f>
        <v>3.752073968211878</v>
      </c>
      <c r="F5732" s="51">
        <v>100</v>
      </c>
    </row>
    <row r="5733" spans="1:6" ht="30" x14ac:dyDescent="0.25">
      <c r="A5733" s="46" t="s">
        <v>442</v>
      </c>
      <c r="B5733" s="51">
        <v>1998</v>
      </c>
      <c r="C5733" s="20" t="s">
        <v>394</v>
      </c>
      <c r="D5733" s="20">
        <f>LOG(csv!D5733)</f>
        <v>7.0562498682735049</v>
      </c>
      <c r="E5733" s="53">
        <f>LOG(csv!E5733)</f>
        <v>3.367507638505375</v>
      </c>
      <c r="F5733" s="51">
        <v>100</v>
      </c>
    </row>
    <row r="5734" spans="1:6" x14ac:dyDescent="0.25">
      <c r="A5734" s="46" t="s">
        <v>443</v>
      </c>
      <c r="B5734" s="51">
        <v>1998</v>
      </c>
      <c r="C5734" s="20" t="s">
        <v>405</v>
      </c>
      <c r="D5734" s="20">
        <f>LOG(csv!D5734)</f>
        <v>5.8944827687448926</v>
      </c>
      <c r="E5734" s="53">
        <f>LOG(csv!E5734)</f>
        <v>4.177129580307815</v>
      </c>
      <c r="F5734" s="51">
        <v>100</v>
      </c>
    </row>
    <row r="5735" spans="1:6" ht="20" x14ac:dyDescent="0.25">
      <c r="A5735" s="46" t="s">
        <v>444</v>
      </c>
      <c r="B5735" s="51">
        <v>1998</v>
      </c>
      <c r="C5735" s="20" t="s">
        <v>384</v>
      </c>
      <c r="D5735" s="20">
        <f>LOG(csv!D5735)</f>
        <v>7.0101071532610675</v>
      </c>
      <c r="E5735" s="53">
        <f>LOG(csv!E5735)</f>
        <v>3.8093888949089929</v>
      </c>
      <c r="F5735" s="51">
        <v>100</v>
      </c>
    </row>
    <row r="5736" spans="1:6" ht="30" x14ac:dyDescent="0.25">
      <c r="A5736" s="47" t="s">
        <v>436</v>
      </c>
      <c r="B5736" s="51">
        <v>1998</v>
      </c>
      <c r="C5736" s="20" t="s">
        <v>392</v>
      </c>
      <c r="D5736" s="20">
        <f>LOG(csv!D5736)</f>
        <v>7.7969942094925013</v>
      </c>
      <c r="E5736" s="53">
        <f>LOG(csv!E5736)</f>
        <v>2.1340699556324298</v>
      </c>
      <c r="F5736" s="51">
        <v>100</v>
      </c>
    </row>
    <row r="5737" spans="1:6" ht="20" x14ac:dyDescent="0.25">
      <c r="A5737" s="46" t="s">
        <v>445</v>
      </c>
      <c r="B5737" s="51">
        <v>1998</v>
      </c>
      <c r="C5737" s="20" t="s">
        <v>390</v>
      </c>
      <c r="D5737" s="20">
        <f>LOG(csv!D5737)</f>
        <v>6.73644917222994</v>
      </c>
      <c r="E5737" s="53">
        <f>LOG(csv!E5737)</f>
        <v>4.5233321922520782</v>
      </c>
      <c r="F5737" s="51">
        <v>100</v>
      </c>
    </row>
    <row r="5738" spans="1:6" ht="30" x14ac:dyDescent="0.25">
      <c r="A5738" s="46" t="s">
        <v>446</v>
      </c>
      <c r="B5738" s="51">
        <v>1998</v>
      </c>
      <c r="C5738" s="20" t="s">
        <v>392</v>
      </c>
      <c r="D5738" s="20">
        <f>LOG(csv!D5738)</f>
        <v>5.687109624527829</v>
      </c>
      <c r="E5738" s="53">
        <f>LOG(csv!E5738)</f>
        <v>2.8671747147867359</v>
      </c>
      <c r="F5738" s="51">
        <v>100</v>
      </c>
    </row>
    <row r="5739" spans="1:6" ht="30" x14ac:dyDescent="0.25">
      <c r="A5739" s="46" t="s">
        <v>447</v>
      </c>
      <c r="B5739" s="51">
        <v>1998</v>
      </c>
      <c r="C5739" s="20" t="s">
        <v>394</v>
      </c>
      <c r="D5739" s="20">
        <f>LOG(csv!D5739)</f>
        <v>4.8382822499146885</v>
      </c>
      <c r="E5739" s="53">
        <f>LOG(csv!E5739)</f>
        <v>3.5654365347578882</v>
      </c>
      <c r="F5739" s="51">
        <v>100</v>
      </c>
    </row>
    <row r="5740" spans="1:6" ht="30" x14ac:dyDescent="0.25">
      <c r="A5740" s="46" t="s">
        <v>448</v>
      </c>
      <c r="B5740" s="51">
        <v>1998</v>
      </c>
      <c r="C5740" s="20" t="s">
        <v>394</v>
      </c>
      <c r="D5740" s="20">
        <f>LOG(csv!D5740)</f>
        <v>6.9630311184426432</v>
      </c>
      <c r="E5740" s="53">
        <f>LOG(csv!E5740)</f>
        <v>3.4068649776440783</v>
      </c>
      <c r="F5740" s="51">
        <v>100</v>
      </c>
    </row>
    <row r="5741" spans="1:6" ht="30" x14ac:dyDescent="0.25">
      <c r="A5741" s="46" t="s">
        <v>450</v>
      </c>
      <c r="B5741" s="51">
        <v>1998</v>
      </c>
      <c r="C5741" s="20" t="s">
        <v>394</v>
      </c>
      <c r="D5741" s="20">
        <f>LOG(csv!D5741)</f>
        <v>7.1318594802559891</v>
      </c>
      <c r="E5741" s="53">
        <f>LOG(csv!E5741)</f>
        <v>3.3618047767426913</v>
      </c>
      <c r="F5741" s="51">
        <v>100</v>
      </c>
    </row>
    <row r="5742" spans="1:6" ht="20" x14ac:dyDescent="0.25">
      <c r="A5742" s="46" t="s">
        <v>451</v>
      </c>
      <c r="B5742" s="51">
        <v>1998</v>
      </c>
      <c r="C5742" s="20" t="s">
        <v>386</v>
      </c>
      <c r="D5742" s="20">
        <f>LOG(csv!D5742)</f>
        <v>7.8970054790918978</v>
      </c>
      <c r="E5742" s="53">
        <f>LOG(csv!E5742)</f>
        <v>3.1095088618520217</v>
      </c>
      <c r="F5742" s="51">
        <v>100</v>
      </c>
    </row>
    <row r="5743" spans="1:6" ht="30" x14ac:dyDescent="0.25">
      <c r="A5743" s="46" t="s">
        <v>452</v>
      </c>
      <c r="B5743" s="51">
        <v>1998</v>
      </c>
      <c r="C5743" s="20" t="s">
        <v>394</v>
      </c>
      <c r="D5743" s="20">
        <f>LOG(csv!D5743)</f>
        <v>6.8339357782150705</v>
      </c>
      <c r="E5743" s="53">
        <f>LOG(csv!E5743)</f>
        <v>3.3208703243934479</v>
      </c>
      <c r="F5743" s="51">
        <v>100</v>
      </c>
    </row>
    <row r="5744" spans="1:6" ht="30" x14ac:dyDescent="0.25">
      <c r="A5744" s="46" t="s">
        <v>453</v>
      </c>
      <c r="B5744" s="51">
        <v>1998</v>
      </c>
      <c r="C5744" s="20" t="s">
        <v>392</v>
      </c>
      <c r="D5744" s="20">
        <f>LOG(csv!D5744)</f>
        <v>5.7324814141220957</v>
      </c>
      <c r="E5744" s="53">
        <f>LOG(csv!E5744)</f>
        <v>2.873237554677714</v>
      </c>
      <c r="F5744" s="51">
        <v>100</v>
      </c>
    </row>
    <row r="5745" spans="1:6" ht="30" x14ac:dyDescent="0.25">
      <c r="A5745" s="46" t="s">
        <v>454</v>
      </c>
      <c r="B5745" s="51">
        <v>1998</v>
      </c>
      <c r="C5745" s="20" t="s">
        <v>392</v>
      </c>
      <c r="D5745" s="20">
        <f>LOG(csv!D5745)</f>
        <v>6.6800628831392448</v>
      </c>
      <c r="E5745" s="53">
        <f>LOG(csv!E5745)</f>
        <v>2.3490771422700334</v>
      </c>
      <c r="F5745" s="51">
        <v>100</v>
      </c>
    </row>
    <row r="5746" spans="1:6" x14ac:dyDescent="0.25">
      <c r="A5746" s="46" t="s">
        <v>455</v>
      </c>
      <c r="B5746" s="51">
        <v>1998</v>
      </c>
      <c r="C5746" s="20" t="s">
        <v>456</v>
      </c>
      <c r="D5746" s="20">
        <f>LOG(csv!D5746)</f>
        <v>6.1219972010242136</v>
      </c>
      <c r="E5746" s="53">
        <f>LOG(csv!E5746)</f>
        <v>3.6077008040070822</v>
      </c>
      <c r="F5746" s="51">
        <v>100</v>
      </c>
    </row>
    <row r="5747" spans="1:6" ht="30" x14ac:dyDescent="0.25">
      <c r="A5747" s="46" t="s">
        <v>457</v>
      </c>
      <c r="B5747" s="51">
        <v>1998</v>
      </c>
      <c r="C5747" s="20" t="s">
        <v>392</v>
      </c>
      <c r="D5747" s="20">
        <f>LOG(csv!D5747)</f>
        <v>7.8737737350573536</v>
      </c>
      <c r="E5747" s="53">
        <f>LOG(csv!E5747)</f>
        <v>2.0957883640022512</v>
      </c>
      <c r="F5747" s="51">
        <v>100</v>
      </c>
    </row>
    <row r="5748" spans="1:6" ht="20" x14ac:dyDescent="0.25">
      <c r="A5748" s="48" t="s">
        <v>458</v>
      </c>
      <c r="B5748" s="51">
        <v>1998</v>
      </c>
      <c r="C5748" s="20" t="s">
        <v>390</v>
      </c>
      <c r="D5748" s="20">
        <f>LOG(csv!D5748)</f>
        <v>4.6743650456185497</v>
      </c>
      <c r="E5748" s="53">
        <f>LOG(csv!E5748)</f>
        <v>4.389206100009897</v>
      </c>
      <c r="F5748" s="51">
        <v>100</v>
      </c>
    </row>
    <row r="5749" spans="1:6" x14ac:dyDescent="0.25">
      <c r="A5749" s="46" t="s">
        <v>459</v>
      </c>
      <c r="B5749" s="51">
        <v>1998</v>
      </c>
      <c r="C5749" s="20" t="s">
        <v>388</v>
      </c>
      <c r="D5749" s="20">
        <f>LOG(csv!D5749)</f>
        <v>5.9571037499483364</v>
      </c>
      <c r="E5749" s="53">
        <f>LOG(csv!E5749)</f>
        <v>3.3160056813234964</v>
      </c>
      <c r="F5749" s="51">
        <v>100</v>
      </c>
    </row>
    <row r="5750" spans="1:6" ht="20" x14ac:dyDescent="0.25">
      <c r="A5750" s="46" t="s">
        <v>460</v>
      </c>
      <c r="B5750" s="51">
        <v>1998</v>
      </c>
      <c r="C5750" s="20" t="s">
        <v>390</v>
      </c>
      <c r="D5750" s="20">
        <f>LOG(csv!D5750)</f>
        <v>6.7186156035684412</v>
      </c>
      <c r="E5750" s="53">
        <f>LOG(csv!E5750)</f>
        <v>4.4147963786770932</v>
      </c>
      <c r="F5750" s="51">
        <v>100</v>
      </c>
    </row>
    <row r="5751" spans="1:6" ht="20" x14ac:dyDescent="0.25">
      <c r="A5751" s="46" t="s">
        <v>461</v>
      </c>
      <c r="B5751" s="51">
        <v>1998</v>
      </c>
      <c r="C5751" s="20" t="s">
        <v>390</v>
      </c>
      <c r="D5751" s="20">
        <f>LOG(csv!D5751)</f>
        <v>7.7844470785993343</v>
      </c>
      <c r="E5751" s="53">
        <f>LOG(csv!E5751)</f>
        <v>4.3996974035536285</v>
      </c>
      <c r="F5751" s="51">
        <v>100</v>
      </c>
    </row>
    <row r="5752" spans="1:6" ht="20" x14ac:dyDescent="0.25">
      <c r="A5752" s="46" t="s">
        <v>463</v>
      </c>
      <c r="B5752" s="51">
        <v>1998</v>
      </c>
      <c r="C5752" s="20" t="s">
        <v>388</v>
      </c>
      <c r="D5752" s="20">
        <f>LOG(csv!D5752)</f>
        <v>5.4386657373386162</v>
      </c>
      <c r="E5752" s="53">
        <f>LOG(csv!E5752)</f>
        <v>4.218277385921728</v>
      </c>
      <c r="F5752" s="51">
        <v>100</v>
      </c>
    </row>
    <row r="5753" spans="1:6" ht="30" x14ac:dyDescent="0.25">
      <c r="A5753" s="46" t="s">
        <v>464</v>
      </c>
      <c r="B5753" s="51">
        <v>1998</v>
      </c>
      <c r="C5753" s="20" t="s">
        <v>392</v>
      </c>
      <c r="D5753" s="20">
        <f>LOG(csv!D5753)</f>
        <v>6.1537862152021967</v>
      </c>
      <c r="E5753" s="53">
        <f>LOG(csv!E5753)</f>
        <v>3.5822689276794653</v>
      </c>
      <c r="F5753" s="51">
        <v>100</v>
      </c>
    </row>
    <row r="5754" spans="1:6" ht="14.5" x14ac:dyDescent="0.35">
      <c r="A5754" s="38" t="s">
        <v>465</v>
      </c>
      <c r="B5754" s="51">
        <v>1998</v>
      </c>
      <c r="C5754" s="42" t="s">
        <v>392</v>
      </c>
      <c r="D5754" s="20">
        <f>LOG(csv!D5754)</f>
        <v>6.2152578193254948</v>
      </c>
      <c r="E5754" s="53">
        <f>LOG(csv!E5754)</f>
        <v>2.860342936534165</v>
      </c>
      <c r="F5754" s="51">
        <v>100</v>
      </c>
    </row>
    <row r="5755" spans="1:6" ht="30" x14ac:dyDescent="0.25">
      <c r="A5755" s="46" t="s">
        <v>467</v>
      </c>
      <c r="B5755" s="51">
        <v>1998</v>
      </c>
      <c r="C5755" s="20" t="s">
        <v>398</v>
      </c>
      <c r="D5755" s="20">
        <f>LOG(csv!D5755)</f>
        <v>6.6685231730607839</v>
      </c>
      <c r="E5755" s="53">
        <f>LOG(csv!E5755)</f>
        <v>2.9059429652956923</v>
      </c>
      <c r="F5755" s="51">
        <v>100</v>
      </c>
    </row>
    <row r="5756" spans="1:6" ht="20" x14ac:dyDescent="0.25">
      <c r="A5756" s="46" t="s">
        <v>468</v>
      </c>
      <c r="B5756" s="51">
        <v>1998</v>
      </c>
      <c r="C5756" s="20" t="s">
        <v>390</v>
      </c>
      <c r="D5756" s="20">
        <f>LOG(csv!D5756)</f>
        <v>7.9160447241061744</v>
      </c>
      <c r="E5756" s="53">
        <f>LOG(csv!E5756)</f>
        <v>4.4368091987641716</v>
      </c>
      <c r="F5756" s="51">
        <v>100</v>
      </c>
    </row>
    <row r="5757" spans="1:6" ht="30" x14ac:dyDescent="0.25">
      <c r="A5757" s="46" t="s">
        <v>469</v>
      </c>
      <c r="B5757" s="51">
        <v>1998</v>
      </c>
      <c r="C5757" s="20" t="s">
        <v>392</v>
      </c>
      <c r="D5757" s="20">
        <f>LOG(csv!D5757)</f>
        <v>7.3504335620320145</v>
      </c>
      <c r="E5757" s="53">
        <f>LOG(csv!E5757)</f>
        <v>2.6194337946742903</v>
      </c>
      <c r="F5757" s="51">
        <v>100</v>
      </c>
    </row>
    <row r="5758" spans="1:6" ht="20" x14ac:dyDescent="0.25">
      <c r="A5758" s="46" t="s">
        <v>471</v>
      </c>
      <c r="B5758" s="51">
        <v>1998</v>
      </c>
      <c r="C5758" s="20" t="s">
        <v>390</v>
      </c>
      <c r="D5758" s="20">
        <f>LOG(csv!D5758)</f>
        <v>7.028898801887796</v>
      </c>
      <c r="E5758" s="53">
        <f>LOG(csv!E5758)</f>
        <v>4.129436511209251</v>
      </c>
      <c r="F5758" s="51">
        <v>100</v>
      </c>
    </row>
    <row r="5759" spans="1:6" ht="20" x14ac:dyDescent="0.25">
      <c r="A5759" s="46" t="s">
        <v>472</v>
      </c>
      <c r="B5759" s="51">
        <v>1998</v>
      </c>
      <c r="C5759" s="20" t="s">
        <v>413</v>
      </c>
      <c r="D5759" s="20">
        <f>LOG(csv!D5759)</f>
        <v>4.75097869009078</v>
      </c>
      <c r="E5759" s="53">
        <f>LOG(csv!E5759)</f>
        <v>4.3116813977430732</v>
      </c>
      <c r="F5759" s="51">
        <v>100</v>
      </c>
    </row>
    <row r="5760" spans="1:6" ht="30" x14ac:dyDescent="0.25">
      <c r="A5760" s="46" t="s">
        <v>473</v>
      </c>
      <c r="B5760" s="51">
        <v>1998</v>
      </c>
      <c r="C5760" s="20" t="s">
        <v>394</v>
      </c>
      <c r="D5760" s="20">
        <f>LOG(csv!D5760)</f>
        <v>4.9528069677002664</v>
      </c>
      <c r="E5760" s="53">
        <f>LOG(csv!E5760)</f>
        <v>3.5269004445214422</v>
      </c>
      <c r="F5760" s="51">
        <v>100</v>
      </c>
    </row>
    <row r="5761" spans="1:6" ht="30" x14ac:dyDescent="0.25">
      <c r="A5761" s="46" t="s">
        <v>476</v>
      </c>
      <c r="B5761" s="51">
        <v>1998</v>
      </c>
      <c r="C5761" s="20" t="s">
        <v>394</v>
      </c>
      <c r="D5761" s="20">
        <f>LOG(csv!D5761)</f>
        <v>7.0896771352818284</v>
      </c>
      <c r="E5761" s="53">
        <f>LOG(csv!E5761)</f>
        <v>3.2408990862957188</v>
      </c>
      <c r="F5761" s="51">
        <v>100</v>
      </c>
    </row>
    <row r="5762" spans="1:6" ht="30" x14ac:dyDescent="0.25">
      <c r="A5762" s="46" t="s">
        <v>478</v>
      </c>
      <c r="B5762" s="51">
        <v>1998</v>
      </c>
      <c r="C5762" s="20" t="s">
        <v>392</v>
      </c>
      <c r="D5762" s="20">
        <f>LOG(csv!D5762)</f>
        <v>6.9863337267174916</v>
      </c>
      <c r="E5762" s="53">
        <f>LOG(csv!E5762)</f>
        <v>2.6256025903497937</v>
      </c>
      <c r="F5762" s="51">
        <v>100</v>
      </c>
    </row>
    <row r="5763" spans="1:6" ht="30" x14ac:dyDescent="0.25">
      <c r="A5763" s="46" t="s">
        <v>479</v>
      </c>
      <c r="B5763" s="51">
        <v>1998</v>
      </c>
      <c r="C5763" s="20" t="s">
        <v>392</v>
      </c>
      <c r="D5763" s="20">
        <f>LOG(csv!D5763)</f>
        <v>6.1589739943732384</v>
      </c>
      <c r="E5763" s="53">
        <f>LOG(csv!E5763)</f>
        <v>2.2143141095339849</v>
      </c>
      <c r="F5763" s="51">
        <v>100</v>
      </c>
    </row>
    <row r="5764" spans="1:6" ht="30" x14ac:dyDescent="0.25">
      <c r="A5764" s="46" t="s">
        <v>480</v>
      </c>
      <c r="B5764" s="51">
        <v>1998</v>
      </c>
      <c r="C5764" s="20" t="s">
        <v>394</v>
      </c>
      <c r="D5764" s="20">
        <f>LOG(csv!D5764)</f>
        <v>5.8849340668927361</v>
      </c>
      <c r="E5764" s="53">
        <f>LOG(csv!E5764)</f>
        <v>2.9881868202498869</v>
      </c>
      <c r="F5764" s="51">
        <v>100</v>
      </c>
    </row>
    <row r="5765" spans="1:6" ht="30" x14ac:dyDescent="0.25">
      <c r="A5765" s="46" t="s">
        <v>481</v>
      </c>
      <c r="B5765" s="51">
        <v>1998</v>
      </c>
      <c r="C5765" s="20" t="s">
        <v>394</v>
      </c>
      <c r="D5765" s="20">
        <f>LOG(csv!D5765)</f>
        <v>6.9195228332867371</v>
      </c>
      <c r="E5765" s="53">
        <f>LOG(csv!E5765)</f>
        <v>2.6540987567188679</v>
      </c>
      <c r="F5765" s="51">
        <v>100</v>
      </c>
    </row>
    <row r="5766" spans="1:6" ht="30" x14ac:dyDescent="0.25">
      <c r="A5766" s="46" t="s">
        <v>482</v>
      </c>
      <c r="B5766" s="51">
        <v>1998</v>
      </c>
      <c r="C5766" s="20" t="s">
        <v>394</v>
      </c>
      <c r="D5766" s="20">
        <f>LOG(csv!D5766)</f>
        <v>6.8648963168362087</v>
      </c>
      <c r="E5766" s="53">
        <f>LOG(csv!E5766)</f>
        <v>2.9390752216696203</v>
      </c>
      <c r="F5766" s="51">
        <v>100</v>
      </c>
    </row>
    <row r="5767" spans="1:6" ht="20" x14ac:dyDescent="0.25">
      <c r="A5767" s="46" t="s">
        <v>484</v>
      </c>
      <c r="B5767" s="51">
        <v>1998</v>
      </c>
      <c r="C5767" s="20" t="s">
        <v>384</v>
      </c>
      <c r="D5767" s="20">
        <f>LOG(csv!D5767)</f>
        <v>6.9991885883938139</v>
      </c>
      <c r="E5767" s="53">
        <f>LOG(csv!E5767)</f>
        <v>3.6753467656880447</v>
      </c>
      <c r="F5767" s="51">
        <v>100</v>
      </c>
    </row>
    <row r="5768" spans="1:6" ht="20" x14ac:dyDescent="0.25">
      <c r="A5768" s="46" t="s">
        <v>485</v>
      </c>
      <c r="B5768" s="51">
        <v>1998</v>
      </c>
      <c r="C5768" s="20" t="s">
        <v>390</v>
      </c>
      <c r="D5768" s="20">
        <f>LOG(csv!D5768)</f>
        <v>5.4762343890657332</v>
      </c>
      <c r="E5768" s="53">
        <f>LOG(csv!E5768)</f>
        <v>4.4899732267749908</v>
      </c>
      <c r="F5768" s="51">
        <v>100</v>
      </c>
    </row>
    <row r="5769" spans="1:6" ht="30" x14ac:dyDescent="0.25">
      <c r="A5769" s="46" t="s">
        <v>486</v>
      </c>
      <c r="B5769" s="51">
        <v>1998</v>
      </c>
      <c r="C5769" s="20" t="s">
        <v>382</v>
      </c>
      <c r="D5769" s="20">
        <f>LOG(csv!D5769)</f>
        <v>9.0395537035788465</v>
      </c>
      <c r="E5769" s="53">
        <f>LOG(csv!E5769)</f>
        <v>2.6251288043695764</v>
      </c>
      <c r="F5769" s="51">
        <v>100</v>
      </c>
    </row>
    <row r="5770" spans="1:6" ht="30" x14ac:dyDescent="0.25">
      <c r="A5770" s="46" t="s">
        <v>487</v>
      </c>
      <c r="B5770" s="51">
        <v>1998</v>
      </c>
      <c r="C5770" s="20" t="s">
        <v>382</v>
      </c>
      <c r="D5770" s="20">
        <f>LOG(csv!D5770)</f>
        <v>8.3899678827424644</v>
      </c>
      <c r="E5770" s="53">
        <f>LOG(csv!E5770)</f>
        <v>2.6664084571458906</v>
      </c>
      <c r="F5770" s="51">
        <v>100</v>
      </c>
    </row>
    <row r="5771" spans="1:6" ht="30" x14ac:dyDescent="0.25">
      <c r="A5771" s="49" t="s">
        <v>488</v>
      </c>
      <c r="B5771" s="51">
        <v>1998</v>
      </c>
      <c r="C5771" s="20" t="s">
        <v>382</v>
      </c>
      <c r="D5771" s="20">
        <f>LOG(csv!D5771)</f>
        <v>7.8368836088612825</v>
      </c>
      <c r="E5771" s="53">
        <f>LOG(csv!E5771)</f>
        <v>3.238917800651322</v>
      </c>
      <c r="F5771" s="51">
        <v>100</v>
      </c>
    </row>
    <row r="5772" spans="1:6" x14ac:dyDescent="0.25">
      <c r="A5772" s="46" t="s">
        <v>489</v>
      </c>
      <c r="B5772" s="51">
        <v>1998</v>
      </c>
      <c r="C5772" s="20" t="s">
        <v>405</v>
      </c>
      <c r="D5772" s="20">
        <f>LOG(csv!D5772)</f>
        <v>7.4278654317290203</v>
      </c>
      <c r="E5772" s="53">
        <f>LOG(csv!E5772)</f>
        <v>3.7165043892506735</v>
      </c>
      <c r="F5772" s="51">
        <v>100</v>
      </c>
    </row>
    <row r="5773" spans="1:6" ht="20" x14ac:dyDescent="0.25">
      <c r="A5773" s="46" t="s">
        <v>490</v>
      </c>
      <c r="B5773" s="51">
        <v>1998</v>
      </c>
      <c r="C5773" s="20" t="s">
        <v>390</v>
      </c>
      <c r="D5773" s="20">
        <f>LOG(csv!D5773)</f>
        <v>6.6087650436997905</v>
      </c>
      <c r="E5773" s="53">
        <f>LOG(csv!E5773)</f>
        <v>4.3849139311358636</v>
      </c>
      <c r="F5773" s="51">
        <v>100</v>
      </c>
    </row>
    <row r="5774" spans="1:6" ht="20" x14ac:dyDescent="0.25">
      <c r="A5774" s="46" t="s">
        <v>491</v>
      </c>
      <c r="B5774" s="51">
        <v>1998</v>
      </c>
      <c r="C5774" s="20" t="s">
        <v>390</v>
      </c>
      <c r="D5774" s="20">
        <f>LOG(csv!D5774)</f>
        <v>4.8776074365108668</v>
      </c>
      <c r="E5774" s="53">
        <f>LOG(csv!E5774)</f>
        <v>4.2664710857621815</v>
      </c>
      <c r="F5774" s="51">
        <v>100</v>
      </c>
    </row>
    <row r="5775" spans="1:6" x14ac:dyDescent="0.25">
      <c r="A5775" s="46" t="s">
        <v>492</v>
      </c>
      <c r="B5775" s="51">
        <v>1998</v>
      </c>
      <c r="C5775" s="20" t="s">
        <v>405</v>
      </c>
      <c r="D5775" s="20">
        <f>LOG(csv!D5775)</f>
        <v>6.8029184887871788</v>
      </c>
      <c r="E5775" s="53">
        <f>LOG(csv!E5775)</f>
        <v>4.2878039954192433</v>
      </c>
      <c r="F5775" s="51">
        <v>100</v>
      </c>
    </row>
    <row r="5776" spans="1:6" ht="20" x14ac:dyDescent="0.25">
      <c r="A5776" s="46" t="s">
        <v>493</v>
      </c>
      <c r="B5776" s="51">
        <v>1998</v>
      </c>
      <c r="C5776" s="20" t="s">
        <v>390</v>
      </c>
      <c r="D5776" s="20">
        <f>LOG(csv!D5776)</f>
        <v>7.764426538221187</v>
      </c>
      <c r="E5776" s="53">
        <f>LOG(csv!E5776)</f>
        <v>4.3473760326740782</v>
      </c>
      <c r="F5776" s="51">
        <v>100</v>
      </c>
    </row>
    <row r="5777" spans="1:6" ht="30" x14ac:dyDescent="0.25">
      <c r="A5777" s="46" t="s">
        <v>494</v>
      </c>
      <c r="B5777" s="51">
        <v>1998</v>
      </c>
      <c r="C5777" s="20" t="s">
        <v>394</v>
      </c>
      <c r="D5777" s="20">
        <f>LOG(csv!D5777)</f>
        <v>6.4406137873311957</v>
      </c>
      <c r="E5777" s="53">
        <f>LOG(csv!E5777)</f>
        <v>3.532738454994091</v>
      </c>
      <c r="F5777" s="51">
        <v>100</v>
      </c>
    </row>
    <row r="5778" spans="1:6" ht="30" x14ac:dyDescent="0.25">
      <c r="A5778" s="46" t="s">
        <v>495</v>
      </c>
      <c r="B5778" s="51">
        <v>1998</v>
      </c>
      <c r="C5778" s="20" t="s">
        <v>382</v>
      </c>
      <c r="D5778" s="20">
        <f>LOG(csv!D5778)</f>
        <v>8.1053862177305422</v>
      </c>
      <c r="E5778" s="53">
        <f>LOG(csv!E5778)</f>
        <v>4.4909375317175675</v>
      </c>
      <c r="F5778" s="51">
        <v>100</v>
      </c>
    </row>
    <row r="5779" spans="1:6" x14ac:dyDescent="0.25">
      <c r="A5779" s="46" t="s">
        <v>497</v>
      </c>
      <c r="B5779" s="51">
        <v>1998</v>
      </c>
      <c r="C5779" s="20" t="s">
        <v>405</v>
      </c>
      <c r="D5779" s="20">
        <f>LOG(csv!D5779)</f>
        <v>6.7713493252181758</v>
      </c>
      <c r="E5779" s="53">
        <f>LOG(csv!E5779)</f>
        <v>3.2334436982333035</v>
      </c>
      <c r="F5779" s="51">
        <v>100</v>
      </c>
    </row>
    <row r="5780" spans="1:6" ht="30" x14ac:dyDescent="0.25">
      <c r="A5780" s="46" t="s">
        <v>498</v>
      </c>
      <c r="B5780" s="51">
        <v>1998</v>
      </c>
      <c r="C5780" s="20" t="s">
        <v>398</v>
      </c>
      <c r="D5780" s="20">
        <f>LOG(csv!D5780)</f>
        <v>7.1827923984954296</v>
      </c>
      <c r="E5780" s="53">
        <f>LOG(csv!E5780)</f>
        <v>3.1669336271306952</v>
      </c>
      <c r="F5780" s="51">
        <v>100</v>
      </c>
    </row>
    <row r="5781" spans="1:6" ht="30" x14ac:dyDescent="0.25">
      <c r="A5781" s="46" t="s">
        <v>499</v>
      </c>
      <c r="B5781" s="51">
        <v>1998</v>
      </c>
      <c r="C5781" s="20" t="s">
        <v>392</v>
      </c>
      <c r="D5781" s="20">
        <f>LOG(csv!D5781)</f>
        <v>7.540427298930175</v>
      </c>
      <c r="E5781" s="53">
        <f>LOG(csv!E5781)</f>
        <v>2.6782620150166019</v>
      </c>
      <c r="F5781" s="51">
        <v>100</v>
      </c>
    </row>
    <row r="5782" spans="1:6" x14ac:dyDescent="0.25">
      <c r="A5782" s="46" t="s">
        <v>500</v>
      </c>
      <c r="B5782" s="51">
        <v>1998</v>
      </c>
      <c r="C5782" s="20" t="s">
        <v>388</v>
      </c>
      <c r="D5782" s="20">
        <f>LOG(csv!D5782)</f>
        <v>5.0229724449769266</v>
      </c>
      <c r="E5782" s="53">
        <f>LOG(csv!E5782)</f>
        <v>2.9152496056093069</v>
      </c>
      <c r="F5782" s="51">
        <v>100</v>
      </c>
    </row>
    <row r="5783" spans="1:6" x14ac:dyDescent="0.25">
      <c r="A5783" s="46" t="s">
        <v>503</v>
      </c>
      <c r="B5783" s="51">
        <v>1998</v>
      </c>
      <c r="C5783" s="20" t="s">
        <v>405</v>
      </c>
      <c r="D5783" s="20">
        <f>LOG(csv!D5783)</f>
        <v>6.3835268771131224</v>
      </c>
      <c r="E5783" s="53">
        <f>LOG(csv!E5783)</f>
        <v>4.1669508368000336</v>
      </c>
      <c r="F5783" s="51">
        <v>100</v>
      </c>
    </row>
    <row r="5784" spans="1:6" ht="30" x14ac:dyDescent="0.25">
      <c r="A5784" s="46" t="s">
        <v>504</v>
      </c>
      <c r="B5784" s="51">
        <v>1998</v>
      </c>
      <c r="C5784" s="20" t="s">
        <v>398</v>
      </c>
      <c r="D5784" s="20">
        <f>LOG(csv!D5784)</f>
        <v>6.7171625307696985</v>
      </c>
      <c r="E5784" s="53">
        <f>LOG(csv!E5784)</f>
        <v>2.5379929417134717</v>
      </c>
      <c r="F5784" s="51">
        <v>100</v>
      </c>
    </row>
    <row r="5785" spans="1:6" ht="30" x14ac:dyDescent="0.25">
      <c r="A5785" s="48" t="s">
        <v>505</v>
      </c>
      <c r="B5785" s="51">
        <v>1998</v>
      </c>
      <c r="C5785" s="20" t="s">
        <v>382</v>
      </c>
      <c r="D5785" s="20">
        <f>LOG(csv!D5785)</f>
        <v>6.8040358574552471</v>
      </c>
      <c r="E5785" s="53">
        <f>LOG(csv!E5785)</f>
        <v>2.3941939346394023</v>
      </c>
      <c r="F5785" s="51">
        <v>100</v>
      </c>
    </row>
    <row r="5786" spans="1:6" x14ac:dyDescent="0.25">
      <c r="A5786" s="46" t="s">
        <v>506</v>
      </c>
      <c r="B5786" s="51">
        <v>1998</v>
      </c>
      <c r="C5786" s="20" t="s">
        <v>456</v>
      </c>
      <c r="D5786" s="20">
        <f>LOG(csv!D5786)</f>
        <v>6.3569308098981185</v>
      </c>
      <c r="E5786" s="53">
        <f>LOG(csv!E5786)</f>
        <v>3.4736401884036638</v>
      </c>
      <c r="F5786" s="51">
        <v>100</v>
      </c>
    </row>
    <row r="5787" spans="1:6" x14ac:dyDescent="0.25">
      <c r="A5787" s="46" t="s">
        <v>507</v>
      </c>
      <c r="B5787" s="51">
        <v>1998</v>
      </c>
      <c r="C5787" s="20" t="s">
        <v>405</v>
      </c>
      <c r="D5787" s="20">
        <f>LOG(csv!D5787)</f>
        <v>6.5881652215932016</v>
      </c>
      <c r="E5787" s="53">
        <f>LOG(csv!E5787)</f>
        <v>3.7434050408814055</v>
      </c>
      <c r="F5787" s="51">
        <v>100</v>
      </c>
    </row>
    <row r="5788" spans="1:6" ht="30" x14ac:dyDescent="0.25">
      <c r="A5788" s="46" t="s">
        <v>508</v>
      </c>
      <c r="B5788" s="51">
        <v>1998</v>
      </c>
      <c r="C5788" s="20" t="s">
        <v>392</v>
      </c>
      <c r="D5788" s="20">
        <f>LOG(csv!D5788)</f>
        <v>6.3058522391426113</v>
      </c>
      <c r="E5788" s="53">
        <f>LOG(csv!E5788)</f>
        <v>2.6530459540337601</v>
      </c>
      <c r="F5788" s="51">
        <v>100</v>
      </c>
    </row>
    <row r="5789" spans="1:6" ht="30" x14ac:dyDescent="0.25">
      <c r="A5789" s="46" t="s">
        <v>509</v>
      </c>
      <c r="B5789" s="51">
        <v>1998</v>
      </c>
      <c r="C5789" s="20" t="s">
        <v>392</v>
      </c>
      <c r="D5789" s="20">
        <f>LOG(csv!D5789)</f>
        <v>6.483159780781012</v>
      </c>
      <c r="E5789" s="53">
        <f>LOG(csv!E5789)</f>
        <v>2.1479047247062808</v>
      </c>
      <c r="F5789" s="51">
        <v>100</v>
      </c>
    </row>
    <row r="5790" spans="1:6" ht="20" x14ac:dyDescent="0.25">
      <c r="A5790" s="46" t="s">
        <v>510</v>
      </c>
      <c r="B5790" s="51">
        <v>1998</v>
      </c>
      <c r="C5790" s="20" t="s">
        <v>386</v>
      </c>
      <c r="D5790" s="20">
        <f>LOG(csv!D5790)</f>
        <v>6.7709075094586062</v>
      </c>
      <c r="E5790" s="53">
        <f>LOG(csv!E5790)</f>
        <v>3.723238570698066</v>
      </c>
      <c r="F5790" s="51">
        <v>100</v>
      </c>
    </row>
    <row r="5791" spans="1:6" ht="20" x14ac:dyDescent="0.25">
      <c r="A5791" s="46" t="s">
        <v>511</v>
      </c>
      <c r="B5791" s="51">
        <v>1998</v>
      </c>
      <c r="C5791" s="20" t="s">
        <v>390</v>
      </c>
      <c r="D5791" s="20">
        <f>LOG(csv!D5791)</f>
        <v>4.531312831516094</v>
      </c>
      <c r="E5791" s="53">
        <f>LOG(csv!E5791)</f>
        <v>4.8844306436736904</v>
      </c>
      <c r="F5791" s="51">
        <v>100</v>
      </c>
    </row>
    <row r="5792" spans="1:6" x14ac:dyDescent="0.25">
      <c r="A5792" s="46" t="s">
        <v>512</v>
      </c>
      <c r="B5792" s="51">
        <v>1998</v>
      </c>
      <c r="C5792" s="20" t="s">
        <v>456</v>
      </c>
      <c r="D5792" s="20">
        <f>LOG(csv!D5792)</f>
        <v>6.5545989008936587</v>
      </c>
      <c r="E5792" s="53">
        <f>LOG(csv!E5792)</f>
        <v>3.5006337534963805</v>
      </c>
      <c r="F5792" s="51">
        <v>100</v>
      </c>
    </row>
    <row r="5793" spans="1:6" ht="20" x14ac:dyDescent="0.25">
      <c r="A5793" s="46" t="s">
        <v>513</v>
      </c>
      <c r="B5793" s="51">
        <v>1998</v>
      </c>
      <c r="C5793" s="20" t="s">
        <v>390</v>
      </c>
      <c r="D5793" s="20">
        <f>LOG(csv!D5793)</f>
        <v>5.6761565811802148</v>
      </c>
      <c r="E5793" s="53">
        <f>LOG(csv!E5793)</f>
        <v>4.6817447455335364</v>
      </c>
      <c r="F5793" s="51">
        <v>100</v>
      </c>
    </row>
    <row r="5794" spans="1:6" ht="30" x14ac:dyDescent="0.25">
      <c r="A5794" s="46" t="s">
        <v>516</v>
      </c>
      <c r="B5794" s="51">
        <v>1998</v>
      </c>
      <c r="C5794" s="20" t="s">
        <v>392</v>
      </c>
      <c r="D5794" s="20">
        <f>LOG(csv!D5794)</f>
        <v>7.2694071362601118</v>
      </c>
      <c r="E5794" s="53">
        <f>LOG(csv!E5794)</f>
        <v>2.4027457676695865</v>
      </c>
      <c r="F5794" s="51">
        <v>100</v>
      </c>
    </row>
    <row r="5795" spans="1:6" ht="30" x14ac:dyDescent="0.25">
      <c r="A5795" s="46" t="s">
        <v>517</v>
      </c>
      <c r="B5795" s="51">
        <v>1998</v>
      </c>
      <c r="C5795" s="20" t="s">
        <v>392</v>
      </c>
      <c r="D5795" s="20">
        <f>LOG(csv!D5795)</f>
        <v>7.1144083329124337</v>
      </c>
      <c r="E5795" s="53">
        <f>LOG(csv!E5795)</f>
        <v>2.2193731949923627</v>
      </c>
      <c r="F5795" s="51">
        <v>100</v>
      </c>
    </row>
    <row r="5796" spans="1:6" ht="30" x14ac:dyDescent="0.25">
      <c r="A5796" s="46" t="s">
        <v>518</v>
      </c>
      <c r="B5796" s="51">
        <v>1998</v>
      </c>
      <c r="C5796" s="20" t="s">
        <v>382</v>
      </c>
      <c r="D5796" s="20">
        <f>LOG(csv!D5796)</f>
        <v>7.3871380405554348</v>
      </c>
      <c r="E5796" s="53">
        <f>LOG(csv!E5796)</f>
        <v>3.5089077501498034</v>
      </c>
      <c r="F5796" s="51">
        <v>100</v>
      </c>
    </row>
    <row r="5797" spans="1:6" ht="30" x14ac:dyDescent="0.25">
      <c r="A5797" s="46" t="s">
        <v>519</v>
      </c>
      <c r="B5797" s="51">
        <v>1998</v>
      </c>
      <c r="C5797" s="20" t="s">
        <v>382</v>
      </c>
      <c r="D5797" s="20">
        <f>LOG(csv!D5797)</f>
        <v>5.5551041263419521</v>
      </c>
      <c r="E5797" s="53">
        <f>LOG(csv!E5797)</f>
        <v>3.2995019903822564</v>
      </c>
      <c r="F5797" s="51">
        <v>100</v>
      </c>
    </row>
    <row r="5798" spans="1:6" ht="30" x14ac:dyDescent="0.25">
      <c r="A5798" s="46" t="s">
        <v>520</v>
      </c>
      <c r="B5798" s="51">
        <v>1998</v>
      </c>
      <c r="C5798" s="20" t="s">
        <v>392</v>
      </c>
      <c r="D5798" s="20">
        <f>LOG(csv!D5798)</f>
        <v>7.068810091704389</v>
      </c>
      <c r="E5798" s="53">
        <f>LOG(csv!E5798)</f>
        <v>2.4465351322842874</v>
      </c>
      <c r="F5798" s="51">
        <v>100</v>
      </c>
    </row>
    <row r="5799" spans="1:6" ht="20" x14ac:dyDescent="0.25">
      <c r="A5799" s="46" t="s">
        <v>521</v>
      </c>
      <c r="B5799" s="51">
        <v>1998</v>
      </c>
      <c r="C5799" s="20" t="s">
        <v>390</v>
      </c>
      <c r="D5799" s="20">
        <f>LOG(csv!D5799)</f>
        <v>5.6022922767449703</v>
      </c>
      <c r="E5799" s="53">
        <f>LOG(csv!E5799)</f>
        <v>4.0039462479843708</v>
      </c>
      <c r="F5799" s="51">
        <v>100</v>
      </c>
    </row>
    <row r="5800" spans="1:6" ht="20" x14ac:dyDescent="0.25">
      <c r="A5800" s="46" t="s">
        <v>522</v>
      </c>
      <c r="B5800" s="51">
        <v>1998</v>
      </c>
      <c r="C5800" s="20" t="s">
        <v>388</v>
      </c>
      <c r="D5800" s="20">
        <f>LOG(csv!D5800)</f>
        <v>4.7811950965511025</v>
      </c>
      <c r="E5800" s="53">
        <f>LOG(csv!E5800)</f>
        <v>3.3208863931934398</v>
      </c>
      <c r="F5800" s="51">
        <v>100</v>
      </c>
    </row>
    <row r="5801" spans="1:6" ht="30" x14ac:dyDescent="0.25">
      <c r="A5801" s="46" t="s">
        <v>524</v>
      </c>
      <c r="B5801" s="51">
        <v>1998</v>
      </c>
      <c r="C5801" s="20" t="s">
        <v>392</v>
      </c>
      <c r="D5801" s="20">
        <f>LOG(csv!D5801)</f>
        <v>6.5020702510154278</v>
      </c>
      <c r="E5801" s="53">
        <f>LOG(csv!E5801)</f>
        <v>2.7315557043688465</v>
      </c>
      <c r="F5801" s="51">
        <v>100</v>
      </c>
    </row>
    <row r="5802" spans="1:6" ht="30" x14ac:dyDescent="0.25">
      <c r="A5802" s="46" t="s">
        <v>525</v>
      </c>
      <c r="B5802" s="51">
        <v>1998</v>
      </c>
      <c r="C5802" s="20" t="s">
        <v>392</v>
      </c>
      <c r="D5802" s="20">
        <f>LOG(csv!D5802)</f>
        <v>6.0937112350178584</v>
      </c>
      <c r="E5802" s="53">
        <f>LOG(csv!E5802)</f>
        <v>3.5554864153653321</v>
      </c>
      <c r="F5802" s="51">
        <v>100</v>
      </c>
    </row>
    <row r="5803" spans="1:6" ht="30" x14ac:dyDescent="0.25">
      <c r="A5803" s="46" t="s">
        <v>527</v>
      </c>
      <c r="B5803" s="51">
        <v>1998</v>
      </c>
      <c r="C5803" s="20" t="s">
        <v>394</v>
      </c>
      <c r="D5803" s="20">
        <f>LOG(csv!D5803)</f>
        <v>8.0312044999546384</v>
      </c>
      <c r="E5803" s="53">
        <f>LOG(csv!E5803)</f>
        <v>3.7023124483035477</v>
      </c>
      <c r="F5803" s="51">
        <v>100</v>
      </c>
    </row>
    <row r="5804" spans="1:6" ht="14.5" x14ac:dyDescent="0.25">
      <c r="A5804" s="47" t="s">
        <v>528</v>
      </c>
      <c r="B5804" s="51">
        <v>1998</v>
      </c>
      <c r="C5804" s="20" t="s">
        <v>388</v>
      </c>
      <c r="D5804" s="20">
        <f>LOG(csv!D5804)</f>
        <v>5.0334398401698985</v>
      </c>
      <c r="E5804" s="53">
        <f>LOG(csv!E5804)</f>
        <v>3.3073519608907804</v>
      </c>
      <c r="F5804" s="51">
        <v>100</v>
      </c>
    </row>
    <row r="5805" spans="1:6" ht="20" x14ac:dyDescent="0.25">
      <c r="A5805" s="46" t="s">
        <v>530</v>
      </c>
      <c r="B5805" s="51">
        <v>1998</v>
      </c>
      <c r="C5805" s="20" t="s">
        <v>390</v>
      </c>
      <c r="D5805" s="20">
        <f>LOG(csv!D5805)</f>
        <v>4.5124575861973435</v>
      </c>
      <c r="E5805" s="53">
        <f>LOG(csv!E5805)</f>
        <v>4.9690009024116906</v>
      </c>
      <c r="F5805" s="51">
        <v>100</v>
      </c>
    </row>
    <row r="5806" spans="1:6" ht="30" x14ac:dyDescent="0.25">
      <c r="A5806" s="46" t="s">
        <v>531</v>
      </c>
      <c r="B5806" s="51">
        <v>1998</v>
      </c>
      <c r="C5806" s="20" t="s">
        <v>382</v>
      </c>
      <c r="D5806" s="20">
        <f>LOG(csv!D5806)</f>
        <v>6.4521275986352595</v>
      </c>
      <c r="E5806" s="53">
        <f>LOG(csv!E5806)</f>
        <v>2.678837045175301</v>
      </c>
      <c r="F5806" s="51">
        <v>100</v>
      </c>
    </row>
    <row r="5807" spans="1:6" ht="20" x14ac:dyDescent="0.35">
      <c r="A5807" s="46" t="s">
        <v>622</v>
      </c>
      <c r="B5807" s="51">
        <v>1998</v>
      </c>
      <c r="C5807" s="42" t="s">
        <v>384</v>
      </c>
      <c r="D5807" s="20">
        <f>LOG(csv!D5807)</f>
        <v>5.7939013879034285</v>
      </c>
      <c r="E5807" s="53">
        <f>LOG(csv!E5807)</f>
        <v>3.2298586527232724</v>
      </c>
      <c r="F5807" s="51">
        <v>100</v>
      </c>
    </row>
    <row r="5808" spans="1:6" ht="20" x14ac:dyDescent="0.25">
      <c r="A5808" s="46" t="s">
        <v>533</v>
      </c>
      <c r="B5808" s="51">
        <v>1998</v>
      </c>
      <c r="C5808" s="20" t="s">
        <v>386</v>
      </c>
      <c r="D5808" s="20">
        <f>LOG(csv!D5808)</f>
        <v>7.5216774641613542</v>
      </c>
      <c r="E5808" s="53">
        <f>LOG(csv!E5808)</f>
        <v>3.1653342273546383</v>
      </c>
      <c r="F5808" s="51">
        <v>100</v>
      </c>
    </row>
    <row r="5809" spans="1:6" ht="30" x14ac:dyDescent="0.25">
      <c r="A5809" s="46" t="s">
        <v>534</v>
      </c>
      <c r="B5809" s="51">
        <v>1998</v>
      </c>
      <c r="C5809" s="20" t="s">
        <v>392</v>
      </c>
      <c r="D5809" s="20">
        <f>LOG(csv!D5809)</f>
        <v>7.2941686214737622</v>
      </c>
      <c r="E5809" s="53">
        <f>LOG(csv!E5809)</f>
        <v>2.4493359457501378</v>
      </c>
      <c r="F5809" s="51">
        <v>100</v>
      </c>
    </row>
    <row r="5810" spans="1:6" ht="30" x14ac:dyDescent="0.25">
      <c r="A5810" s="46" t="s">
        <v>535</v>
      </c>
      <c r="B5810" s="51">
        <v>1998</v>
      </c>
      <c r="C5810" s="20" t="s">
        <v>392</v>
      </c>
      <c r="D5810" s="20">
        <f>LOG(csv!D5810)</f>
        <v>6.3105121238468662</v>
      </c>
      <c r="E5810" s="53">
        <f>LOG(csv!E5810)</f>
        <v>3.3251454748326728</v>
      </c>
      <c r="F5810" s="51">
        <v>100</v>
      </c>
    </row>
    <row r="5811" spans="1:6" ht="30" x14ac:dyDescent="0.25">
      <c r="A5811" s="46" t="s">
        <v>537</v>
      </c>
      <c r="B5811" s="51">
        <v>1998</v>
      </c>
      <c r="C5811" s="20" t="s">
        <v>382</v>
      </c>
      <c r="D5811" s="20">
        <f>LOG(csv!D5811)</f>
        <v>7.4515891473637152</v>
      </c>
      <c r="E5811" s="53">
        <f>LOG(csv!E5811)</f>
        <v>2.32710185816816</v>
      </c>
      <c r="F5811" s="51">
        <v>100</v>
      </c>
    </row>
    <row r="5812" spans="1:6" ht="20" x14ac:dyDescent="0.25">
      <c r="A5812" s="46" t="s">
        <v>538</v>
      </c>
      <c r="B5812" s="51">
        <v>1998</v>
      </c>
      <c r="C5812" s="20" t="s">
        <v>390</v>
      </c>
      <c r="D5812" s="20">
        <f>LOG(csv!D5812)</f>
        <v>7.217259132062436</v>
      </c>
      <c r="E5812" s="53">
        <f>LOG(csv!E5812)</f>
        <v>4.4398631059226918</v>
      </c>
      <c r="F5812" s="51">
        <v>100</v>
      </c>
    </row>
    <row r="5813" spans="1:6" ht="20" x14ac:dyDescent="0.25">
      <c r="A5813" s="46" t="s">
        <v>540</v>
      </c>
      <c r="B5813" s="51">
        <v>1998</v>
      </c>
      <c r="C5813" s="20" t="s">
        <v>388</v>
      </c>
      <c r="D5813" s="20">
        <f>LOG(csv!D5813)</f>
        <v>5.340931678691331</v>
      </c>
      <c r="E5813" s="53">
        <f>LOG(csv!E5813)</f>
        <v>4.1871784967843517</v>
      </c>
      <c r="F5813" s="51">
        <v>100</v>
      </c>
    </row>
    <row r="5814" spans="1:6" ht="20" x14ac:dyDescent="0.25">
      <c r="A5814" s="46" t="s">
        <v>541</v>
      </c>
      <c r="B5814" s="51">
        <v>1998</v>
      </c>
      <c r="C5814" s="20" t="s">
        <v>388</v>
      </c>
      <c r="D5814" s="20">
        <f>LOG(csv!D5814)</f>
        <v>6.6102490919642483</v>
      </c>
      <c r="E5814" s="53">
        <f>LOG(csv!E5814)</f>
        <v>4.1684476163466702</v>
      </c>
      <c r="F5814" s="51">
        <v>100</v>
      </c>
    </row>
    <row r="5815" spans="1:6" ht="30" x14ac:dyDescent="0.25">
      <c r="A5815" s="46" t="s">
        <v>542</v>
      </c>
      <c r="B5815" s="51">
        <v>1998</v>
      </c>
      <c r="C5815" s="20" t="s">
        <v>394</v>
      </c>
      <c r="D5815" s="20">
        <f>LOG(csv!D5815)</f>
        <v>6.7458652532238945</v>
      </c>
      <c r="E5815" s="53">
        <f>LOG(csv!E5815)</f>
        <v>2.9785790811763815</v>
      </c>
      <c r="F5815" s="51">
        <v>100</v>
      </c>
    </row>
    <row r="5816" spans="1:6" ht="30" x14ac:dyDescent="0.25">
      <c r="A5816" s="46" t="s">
        <v>543</v>
      </c>
      <c r="B5816" s="51">
        <v>1998</v>
      </c>
      <c r="C5816" s="20" t="s">
        <v>392</v>
      </c>
      <c r="D5816" s="20">
        <f>LOG(csv!D5816)</f>
        <v>7.0977809939028047</v>
      </c>
      <c r="E5816" s="53">
        <f>LOG(csv!E5816)</f>
        <v>2.2989866396144549</v>
      </c>
      <c r="F5816" s="51">
        <v>100</v>
      </c>
    </row>
    <row r="5817" spans="1:6" ht="30" x14ac:dyDescent="0.25">
      <c r="A5817" s="46" t="s">
        <v>544</v>
      </c>
      <c r="B5817" s="51">
        <v>1998</v>
      </c>
      <c r="C5817" s="20" t="s">
        <v>392</v>
      </c>
      <c r="D5817" s="20">
        <f>LOG(csv!D5817)</f>
        <v>8.1201121854275922</v>
      </c>
      <c r="E5817" s="53">
        <f>LOG(csv!E5817)</f>
        <v>2.4375441446436303</v>
      </c>
      <c r="F5817" s="51">
        <v>100</v>
      </c>
    </row>
    <row r="5818" spans="1:6" ht="20" x14ac:dyDescent="0.25">
      <c r="A5818" s="46" t="s">
        <v>546</v>
      </c>
      <c r="B5818" s="51">
        <v>1998</v>
      </c>
      <c r="C5818" s="20" t="s">
        <v>390</v>
      </c>
      <c r="D5818" s="20">
        <f>LOG(csv!D5818)</f>
        <v>6.6637781682977844</v>
      </c>
      <c r="E5818" s="53">
        <f>LOG(csv!E5818)</f>
        <v>4.5414391808612935</v>
      </c>
      <c r="F5818" s="51">
        <v>100</v>
      </c>
    </row>
    <row r="5819" spans="1:6" x14ac:dyDescent="0.25">
      <c r="A5819" s="46" t="s">
        <v>547</v>
      </c>
      <c r="B5819" s="51">
        <v>1998</v>
      </c>
      <c r="C5819" s="20" t="s">
        <v>405</v>
      </c>
      <c r="D5819" s="20">
        <f>LOG(csv!D5819)</f>
        <v>6.4916738533633191</v>
      </c>
      <c r="E5819" s="53">
        <f>LOG(csv!E5819)</f>
        <v>3.8014535686899733</v>
      </c>
      <c r="F5819" s="51">
        <v>100</v>
      </c>
    </row>
    <row r="5820" spans="1:6" ht="30" x14ac:dyDescent="0.25">
      <c r="A5820" s="46" t="s">
        <v>548</v>
      </c>
      <c r="B5820" s="51">
        <v>1998</v>
      </c>
      <c r="C5820" s="20" t="s">
        <v>382</v>
      </c>
      <c r="D5820" s="20">
        <f>LOG(csv!D5820)</f>
        <v>8.2195938511343822</v>
      </c>
      <c r="E5820" s="53">
        <f>LOG(csv!E5820)</f>
        <v>2.6731152798536235</v>
      </c>
      <c r="F5820" s="51">
        <v>100</v>
      </c>
    </row>
    <row r="5821" spans="1:6" x14ac:dyDescent="0.25">
      <c r="A5821" s="46" t="s">
        <v>549</v>
      </c>
      <c r="B5821" s="51">
        <v>1998</v>
      </c>
      <c r="C5821" s="20" t="s">
        <v>388</v>
      </c>
      <c r="D5821" s="20">
        <f>LOG(csv!D5821)</f>
        <v>4.3134242671691929</v>
      </c>
      <c r="E5821" s="53">
        <f>LOG(csv!E5821)</f>
        <v>3.8016372818476194</v>
      </c>
      <c r="F5821" s="51">
        <v>100</v>
      </c>
    </row>
    <row r="5822" spans="1:6" ht="14.5" x14ac:dyDescent="0.35">
      <c r="A5822" s="46" t="s">
        <v>623</v>
      </c>
      <c r="B5822" s="51">
        <v>1998</v>
      </c>
      <c r="C5822" s="42" t="s">
        <v>405</v>
      </c>
      <c r="D5822" s="20">
        <f>LOG(csv!D5822)</f>
        <v>6</v>
      </c>
      <c r="E5822" s="53">
        <f>LOG(csv!E5822)</f>
        <v>3.1658512788125743</v>
      </c>
      <c r="F5822" s="51">
        <v>100</v>
      </c>
    </row>
    <row r="5823" spans="1:6" ht="30" x14ac:dyDescent="0.25">
      <c r="A5823" s="46" t="s">
        <v>550</v>
      </c>
      <c r="B5823" s="51">
        <v>1998</v>
      </c>
      <c r="C5823" s="20" t="s">
        <v>394</v>
      </c>
      <c r="D5823" s="20">
        <f>LOG(csv!D5823)</f>
        <v>6.5039702178617533</v>
      </c>
      <c r="E5823" s="53">
        <f>LOG(csv!E5823)</f>
        <v>3.5994408039185273</v>
      </c>
      <c r="F5823" s="51">
        <v>100</v>
      </c>
    </row>
    <row r="5824" spans="1:6" ht="30" x14ac:dyDescent="0.25">
      <c r="A5824" s="46" t="s">
        <v>551</v>
      </c>
      <c r="B5824" s="51">
        <v>1998</v>
      </c>
      <c r="C5824" s="20" t="s">
        <v>388</v>
      </c>
      <c r="D5824" s="20">
        <f>LOG(csv!D5824)</f>
        <v>6.7536247246539736</v>
      </c>
      <c r="E5824" s="53">
        <f>LOG(csv!E5824)</f>
        <v>2.8708644638209861</v>
      </c>
      <c r="F5824" s="51">
        <v>100</v>
      </c>
    </row>
    <row r="5825" spans="1:6" ht="30" x14ac:dyDescent="0.25">
      <c r="A5825" s="46" t="s">
        <v>552</v>
      </c>
      <c r="B5825" s="51">
        <v>1998</v>
      </c>
      <c r="C5825" s="20" t="s">
        <v>394</v>
      </c>
      <c r="D5825" s="20">
        <f>LOG(csv!D5825)</f>
        <v>6.8133450311951629</v>
      </c>
      <c r="E5825" s="53">
        <f>LOG(csv!E5825)</f>
        <v>3.2487678328616409</v>
      </c>
      <c r="F5825" s="51">
        <v>100</v>
      </c>
    </row>
    <row r="5826" spans="1:6" ht="30" x14ac:dyDescent="0.25">
      <c r="A5826" s="46" t="s">
        <v>553</v>
      </c>
      <c r="B5826" s="51">
        <v>1998</v>
      </c>
      <c r="C5826" s="20" t="s">
        <v>394</v>
      </c>
      <c r="D5826" s="20">
        <f>LOG(csv!D5826)</f>
        <v>7.4518263795719939</v>
      </c>
      <c r="E5826" s="53">
        <f>LOG(csv!E5826)</f>
        <v>3.3352750191972431</v>
      </c>
      <c r="F5826" s="51">
        <v>100</v>
      </c>
    </row>
    <row r="5827" spans="1:6" ht="30" x14ac:dyDescent="0.25">
      <c r="A5827" s="46" t="s">
        <v>554</v>
      </c>
      <c r="B5827" s="51">
        <v>1998</v>
      </c>
      <c r="C5827" s="20" t="s">
        <v>382</v>
      </c>
      <c r="D5827" s="20">
        <f>LOG(csv!D5827)</f>
        <v>7.9516710153488024</v>
      </c>
      <c r="E5827" s="53">
        <f>LOG(csv!E5827)</f>
        <v>2.9855134096094837</v>
      </c>
      <c r="F5827" s="51">
        <v>100</v>
      </c>
    </row>
    <row r="5828" spans="1:6" ht="20" x14ac:dyDescent="0.25">
      <c r="A5828" s="46" t="s">
        <v>555</v>
      </c>
      <c r="B5828" s="51">
        <v>1998</v>
      </c>
      <c r="C5828" s="20" t="s">
        <v>384</v>
      </c>
      <c r="D5828" s="20">
        <f>LOG(csv!D5828)</f>
        <v>7.5858764266852852</v>
      </c>
      <c r="E5828" s="53">
        <f>LOG(csv!E5828)</f>
        <v>3.6515916871820373</v>
      </c>
      <c r="F5828" s="51">
        <v>100</v>
      </c>
    </row>
    <row r="5829" spans="1:6" ht="20" x14ac:dyDescent="0.25">
      <c r="A5829" s="46" t="s">
        <v>556</v>
      </c>
      <c r="B5829" s="51">
        <v>1998</v>
      </c>
      <c r="C5829" s="20" t="s">
        <v>390</v>
      </c>
      <c r="D5829" s="20">
        <f>LOG(csv!D5829)</f>
        <v>7.025546299509994</v>
      </c>
      <c r="E5829" s="53">
        <f>LOG(csv!E5829)</f>
        <v>4.0864556286747833</v>
      </c>
      <c r="F5829" s="51">
        <v>100</v>
      </c>
    </row>
    <row r="5830" spans="1:6" ht="30" x14ac:dyDescent="0.25">
      <c r="A5830" s="46" t="s">
        <v>557</v>
      </c>
      <c r="B5830" s="51">
        <v>1998</v>
      </c>
      <c r="C5830" s="20" t="s">
        <v>394</v>
      </c>
      <c r="D5830" s="20">
        <f>LOG(csv!D5830)</f>
        <v>6.594081692054294</v>
      </c>
      <c r="E5830" s="53">
        <f>LOG(csv!E5830)</f>
        <v>4.1554698697421015</v>
      </c>
      <c r="F5830" s="51">
        <v>100</v>
      </c>
    </row>
    <row r="5831" spans="1:6" x14ac:dyDescent="0.25">
      <c r="A5831" s="46" t="s">
        <v>558</v>
      </c>
      <c r="B5831" s="51">
        <v>1998</v>
      </c>
      <c r="C5831" s="20" t="s">
        <v>405</v>
      </c>
      <c r="D5831" s="20">
        <f>LOG(csv!D5831)</f>
        <v>5.947119406409441</v>
      </c>
      <c r="E5831" s="53">
        <f>LOG(csv!E5831)</f>
        <v>4.271686575917065</v>
      </c>
      <c r="F5831" s="51">
        <v>100</v>
      </c>
    </row>
    <row r="5832" spans="1:6" ht="30" x14ac:dyDescent="0.25">
      <c r="A5832" s="48" t="s">
        <v>502</v>
      </c>
      <c r="B5832" s="51">
        <v>1998</v>
      </c>
      <c r="C5832" s="20" t="s">
        <v>382</v>
      </c>
      <c r="D5832" s="20">
        <f>LOG(csv!D5832)</f>
        <v>7.6888363224368259</v>
      </c>
      <c r="E5832" s="53">
        <f>LOG(csv!E5832)</f>
        <v>3.9102898186008739</v>
      </c>
      <c r="F5832" s="51">
        <v>100</v>
      </c>
    </row>
    <row r="5833" spans="1:6" ht="30" x14ac:dyDescent="0.25">
      <c r="A5833" s="46" t="s">
        <v>529</v>
      </c>
      <c r="B5833" s="51">
        <v>1998</v>
      </c>
      <c r="C5833" s="20" t="s">
        <v>398</v>
      </c>
      <c r="D5833" s="20">
        <f>LOG(csv!D5833)</f>
        <v>6.6499873680125505</v>
      </c>
      <c r="E5833" s="53">
        <f>LOG(csv!E5833)</f>
        <v>2.6520928696209709</v>
      </c>
      <c r="F5833" s="51">
        <v>100</v>
      </c>
    </row>
    <row r="5834" spans="1:6" ht="20" x14ac:dyDescent="0.25">
      <c r="A5834" s="46" t="s">
        <v>560</v>
      </c>
      <c r="B5834" s="51">
        <v>1998</v>
      </c>
      <c r="C5834" s="20" t="s">
        <v>384</v>
      </c>
      <c r="D5834" s="20">
        <f>LOG(csv!D5834)</f>
        <v>7.3483740330552036</v>
      </c>
      <c r="E5834" s="53">
        <f>LOG(csv!E5834)</f>
        <v>3.2706768311666257</v>
      </c>
      <c r="F5834" s="51">
        <v>100</v>
      </c>
    </row>
    <row r="5835" spans="1:6" ht="30" x14ac:dyDescent="0.25">
      <c r="A5835" s="46" t="s">
        <v>561</v>
      </c>
      <c r="B5835" s="51">
        <v>1998</v>
      </c>
      <c r="C5835" s="20" t="s">
        <v>398</v>
      </c>
      <c r="D5835" s="20">
        <f>LOG(csv!D5835)</f>
        <v>8.1550125954405903</v>
      </c>
      <c r="E5835" s="53">
        <f>LOG(csv!E5835)</f>
        <v>3.2635998419473107</v>
      </c>
      <c r="F5835" s="51">
        <v>100</v>
      </c>
    </row>
    <row r="5836" spans="1:6" ht="30" x14ac:dyDescent="0.25">
      <c r="A5836" s="46" t="s">
        <v>562</v>
      </c>
      <c r="B5836" s="51">
        <v>1998</v>
      </c>
      <c r="C5836" s="20" t="s">
        <v>392</v>
      </c>
      <c r="D5836" s="20">
        <f>LOG(csv!D5836)</f>
        <v>6.9369281350950232</v>
      </c>
      <c r="E5836" s="53">
        <f>LOG(csv!E5836)</f>
        <v>2.4506934321733307</v>
      </c>
      <c r="F5836" s="51">
        <v>100</v>
      </c>
    </row>
    <row r="5837" spans="1:6" ht="30" x14ac:dyDescent="0.25">
      <c r="A5837" s="47" t="s">
        <v>564</v>
      </c>
      <c r="B5837" s="51">
        <v>1998</v>
      </c>
      <c r="C5837" s="20" t="s">
        <v>394</v>
      </c>
      <c r="D5837" s="20">
        <f>LOG(csv!D5837)</f>
        <v>4.5924987489987794</v>
      </c>
      <c r="E5837" s="53">
        <f>LOG(csv!E5837)</f>
        <v>3.9149687325893048</v>
      </c>
      <c r="F5837" s="51">
        <v>100</v>
      </c>
    </row>
    <row r="5838" spans="1:6" ht="30" x14ac:dyDescent="0.25">
      <c r="A5838" s="46" t="s">
        <v>565</v>
      </c>
      <c r="B5838" s="51">
        <v>1998</v>
      </c>
      <c r="C5838" s="20" t="s">
        <v>392</v>
      </c>
      <c r="D5838" s="20">
        <f>LOG(csv!D5838)</f>
        <v>5.226491640270277</v>
      </c>
      <c r="E5838" s="53">
        <f>LOG(csv!E5838)</f>
        <v>3.63303657037086</v>
      </c>
      <c r="F5838" s="51">
        <v>100</v>
      </c>
    </row>
    <row r="5839" spans="1:6" ht="50" x14ac:dyDescent="0.25">
      <c r="A5839" s="46" t="s">
        <v>567</v>
      </c>
      <c r="B5839" s="51">
        <v>1998</v>
      </c>
      <c r="C5839" s="20" t="s">
        <v>394</v>
      </c>
      <c r="D5839" s="20">
        <f>LOG(csv!D5839)</f>
        <v>5.0713222165053642</v>
      </c>
      <c r="E5839" s="53">
        <f>LOG(csv!E5839)</f>
        <v>3.5393159350711212</v>
      </c>
      <c r="F5839" s="51">
        <v>100</v>
      </c>
    </row>
    <row r="5840" spans="1:6" x14ac:dyDescent="0.25">
      <c r="A5840" s="46" t="s">
        <v>568</v>
      </c>
      <c r="B5840" s="51">
        <v>1998</v>
      </c>
      <c r="C5840" s="20" t="s">
        <v>388</v>
      </c>
      <c r="D5840" s="20">
        <f>LOG(csv!D5840)</f>
        <v>5.2477474726909366</v>
      </c>
      <c r="E5840" s="53">
        <f>LOG(csv!E5840)</f>
        <v>3.1925356104113862</v>
      </c>
      <c r="F5840" s="51">
        <v>100</v>
      </c>
    </row>
    <row r="5841" spans="1:6" ht="20" x14ac:dyDescent="0.25">
      <c r="A5841" s="46" t="s">
        <v>569</v>
      </c>
      <c r="B5841" s="51">
        <v>1998</v>
      </c>
      <c r="C5841" s="20" t="s">
        <v>390</v>
      </c>
      <c r="D5841" s="20">
        <f>LOG(csv!D5841)</f>
        <v>4.4661407178389938</v>
      </c>
      <c r="E5841" s="53">
        <f>LOG(csv!E5841)</f>
        <v>4.4199674935857631</v>
      </c>
      <c r="F5841" s="51">
        <v>100</v>
      </c>
    </row>
    <row r="5842" spans="1:6" ht="30" x14ac:dyDescent="0.25">
      <c r="A5842" s="47" t="s">
        <v>570</v>
      </c>
      <c r="B5842" s="51">
        <v>1998</v>
      </c>
      <c r="C5842" s="20" t="s">
        <v>392</v>
      </c>
      <c r="D5842" s="20">
        <f>LOG(csv!D5842)</f>
        <v>5.2864856612595066</v>
      </c>
      <c r="E5842" s="53">
        <f>LOG(csv!E5842)</f>
        <v>2.7550583436751515</v>
      </c>
      <c r="F5842" s="51">
        <v>100</v>
      </c>
    </row>
    <row r="5843" spans="1:6" ht="20" x14ac:dyDescent="0.25">
      <c r="A5843" s="46" t="s">
        <v>571</v>
      </c>
      <c r="B5843" s="51">
        <v>1998</v>
      </c>
      <c r="C5843" s="20" t="s">
        <v>405</v>
      </c>
      <c r="D5843" s="20">
        <f>LOG(csv!D5843)</f>
        <v>7.4316810210073605</v>
      </c>
      <c r="E5843" s="53">
        <f>LOG(csv!E5843)</f>
        <v>3.8561335437656141</v>
      </c>
      <c r="F5843" s="51">
        <v>100</v>
      </c>
    </row>
    <row r="5844" spans="1:6" ht="30" x14ac:dyDescent="0.25">
      <c r="A5844" s="46" t="s">
        <v>572</v>
      </c>
      <c r="B5844" s="51">
        <v>1998</v>
      </c>
      <c r="C5844" s="20" t="s">
        <v>392</v>
      </c>
      <c r="D5844" s="20">
        <f>LOG(csv!D5844)</f>
        <v>7.0787148891913851</v>
      </c>
      <c r="E5844" s="53">
        <f>LOG(csv!E5844)</f>
        <v>2.7290744373195395</v>
      </c>
      <c r="F5844" s="51">
        <v>100</v>
      </c>
    </row>
    <row r="5845" spans="1:6" ht="20" x14ac:dyDescent="0.25">
      <c r="A5845" s="46" t="s">
        <v>573</v>
      </c>
      <c r="B5845" s="51">
        <v>1998</v>
      </c>
      <c r="C5845" s="20" t="s">
        <v>384</v>
      </c>
      <c r="D5845" s="20">
        <f>LOG(csv!D5845)</f>
        <v>6.9729620046070915</v>
      </c>
      <c r="E5845" s="53">
        <f>LOG(csv!E5845)</f>
        <v>3.3831093474300182</v>
      </c>
      <c r="F5845" s="51">
        <v>100</v>
      </c>
    </row>
    <row r="5846" spans="1:6" ht="30" x14ac:dyDescent="0.25">
      <c r="A5846" s="46" t="s">
        <v>574</v>
      </c>
      <c r="B5846" s="51">
        <v>1998</v>
      </c>
      <c r="C5846" s="20" t="s">
        <v>392</v>
      </c>
      <c r="D5846" s="20">
        <f>LOG(csv!D5846)</f>
        <v>4.9113760332360652</v>
      </c>
      <c r="E5846" s="53">
        <f>LOG(csv!E5846)</f>
        <v>3.8873876120262945</v>
      </c>
      <c r="F5846" s="51">
        <v>100</v>
      </c>
    </row>
    <row r="5847" spans="1:6" ht="30" x14ac:dyDescent="0.25">
      <c r="A5847" s="46" t="s">
        <v>575</v>
      </c>
      <c r="B5847" s="51">
        <v>1998</v>
      </c>
      <c r="C5847" s="20" t="s">
        <v>392</v>
      </c>
      <c r="D5847" s="20">
        <f>LOG(csv!D5847)</f>
        <v>6.7785310918988699</v>
      </c>
      <c r="E5847" s="53">
        <f>LOG(csv!E5847)</f>
        <v>2.2389511529496198</v>
      </c>
      <c r="F5847" s="51">
        <v>100</v>
      </c>
    </row>
    <row r="5848" spans="1:6" ht="30" x14ac:dyDescent="0.25">
      <c r="A5848" s="46" t="s">
        <v>576</v>
      </c>
      <c r="B5848" s="51">
        <v>1998</v>
      </c>
      <c r="C5848" s="20" t="s">
        <v>382</v>
      </c>
      <c r="D5848" s="20">
        <f>LOG(csv!D5848)</f>
        <v>6.6524542496118242</v>
      </c>
      <c r="E5848" s="53">
        <f>LOG(csv!E5848)</f>
        <v>4.338935061012724</v>
      </c>
      <c r="F5848" s="51">
        <v>100</v>
      </c>
    </row>
    <row r="5849" spans="1:6" ht="20" x14ac:dyDescent="0.25">
      <c r="A5849" s="46" t="s">
        <v>577</v>
      </c>
      <c r="B5849" s="51">
        <v>1998</v>
      </c>
      <c r="C5849" s="20" t="s">
        <v>384</v>
      </c>
      <c r="D5849" s="20">
        <f>LOG(csv!D5849)</f>
        <v>6.7355548293456735</v>
      </c>
      <c r="E5849" s="53">
        <f>LOG(csv!E5849)</f>
        <v>3.7430068867975392</v>
      </c>
      <c r="F5849" s="51">
        <v>100</v>
      </c>
    </row>
    <row r="5850" spans="1:6" ht="20" x14ac:dyDescent="0.25">
      <c r="A5850" s="46" t="s">
        <v>578</v>
      </c>
      <c r="B5850" s="51">
        <v>1998</v>
      </c>
      <c r="C5850" s="20" t="s">
        <v>384</v>
      </c>
      <c r="D5850" s="20">
        <f>LOG(csv!D5850)</f>
        <v>6.3032710261660201</v>
      </c>
      <c r="E5850" s="53">
        <f>LOG(csv!E5850)</f>
        <v>4.0478694249620828</v>
      </c>
      <c r="F5850" s="51">
        <v>100</v>
      </c>
    </row>
    <row r="5851" spans="1:6" ht="20" x14ac:dyDescent="0.25">
      <c r="A5851" s="46" t="s">
        <v>579</v>
      </c>
      <c r="B5851" s="51">
        <v>1998</v>
      </c>
      <c r="C5851" s="20" t="s">
        <v>388</v>
      </c>
      <c r="D5851" s="20">
        <f>LOG(csv!D5851)</f>
        <v>5.7422835443140974</v>
      </c>
      <c r="E5851" s="53">
        <f>LOG(csv!E5851)</f>
        <v>3.0815752849698916</v>
      </c>
      <c r="F5851" s="51">
        <v>100</v>
      </c>
    </row>
    <row r="5852" spans="1:6" ht="30" x14ac:dyDescent="0.25">
      <c r="A5852" s="46" t="s">
        <v>580</v>
      </c>
      <c r="B5852" s="51">
        <v>1998</v>
      </c>
      <c r="C5852" s="20" t="s">
        <v>392</v>
      </c>
      <c r="D5852" s="20">
        <f>LOG(csv!D5852)</f>
        <v>6.9475973112738503</v>
      </c>
      <c r="E5852" s="53">
        <f>LOG(csv!E5852)</f>
        <v>2.727102298682107</v>
      </c>
      <c r="F5852" s="51">
        <v>100</v>
      </c>
    </row>
    <row r="5853" spans="1:6" ht="30" x14ac:dyDescent="0.25">
      <c r="A5853" s="46" t="s">
        <v>581</v>
      </c>
      <c r="B5853" s="51">
        <v>1998</v>
      </c>
      <c r="C5853" s="20" t="s">
        <v>392</v>
      </c>
      <c r="D5853" s="20">
        <f>LOG(csv!D5853)</f>
        <v>7.6453007776360646</v>
      </c>
      <c r="E5853" s="53">
        <f>LOG(csv!E5853)</f>
        <v>3.5169587229326313</v>
      </c>
      <c r="F5853" s="51">
        <v>100</v>
      </c>
    </row>
    <row r="5854" spans="1:6" ht="20" x14ac:dyDescent="0.35">
      <c r="A5854" s="46" t="s">
        <v>624</v>
      </c>
      <c r="B5854" s="51">
        <v>1998</v>
      </c>
      <c r="C5854" s="42" t="s">
        <v>392</v>
      </c>
      <c r="D5854" s="20">
        <f>LOG(csv!D5854)</f>
        <v>7.0913151596972233</v>
      </c>
      <c r="E5854" s="53">
        <f>LOG(csv!E5854)</f>
        <v>3.1445290828343744</v>
      </c>
      <c r="F5854" s="51">
        <v>100</v>
      </c>
    </row>
    <row r="5855" spans="1:6" ht="20" x14ac:dyDescent="0.25">
      <c r="A5855" s="46" t="s">
        <v>582</v>
      </c>
      <c r="B5855" s="51">
        <v>1998</v>
      </c>
      <c r="C5855" s="20" t="s">
        <v>390</v>
      </c>
      <c r="D5855" s="20">
        <f>LOG(csv!D5855)</f>
        <v>7.6063581662857604</v>
      </c>
      <c r="E5855" s="53">
        <f>LOG(csv!E5855)</f>
        <v>4.1912933623886568</v>
      </c>
      <c r="F5855" s="51">
        <v>100</v>
      </c>
    </row>
    <row r="5856" spans="1:6" ht="30" x14ac:dyDescent="0.25">
      <c r="A5856" s="46" t="s">
        <v>583</v>
      </c>
      <c r="B5856" s="51">
        <v>1998</v>
      </c>
      <c r="C5856" s="20" t="s">
        <v>382</v>
      </c>
      <c r="D5856" s="20">
        <f>LOG(csv!D5856)</f>
        <v>7.3058292603429287</v>
      </c>
      <c r="E5856" s="53">
        <f>LOG(csv!E5856)</f>
        <v>2.9311744799229311</v>
      </c>
      <c r="F5856" s="51">
        <v>100</v>
      </c>
    </row>
    <row r="5857" spans="1:6" ht="30" x14ac:dyDescent="0.25">
      <c r="A5857" s="46" t="s">
        <v>584</v>
      </c>
      <c r="B5857" s="51">
        <v>1998</v>
      </c>
      <c r="C5857" s="20" t="s">
        <v>392</v>
      </c>
      <c r="D5857" s="20">
        <f>LOG(csv!D5857)</f>
        <v>7.6152805120020135</v>
      </c>
      <c r="E5857" s="53">
        <f>LOG(csv!E5857)</f>
        <v>2.5343688221622553</v>
      </c>
      <c r="F5857" s="51">
        <v>100</v>
      </c>
    </row>
    <row r="5858" spans="1:6" ht="30" x14ac:dyDescent="0.25">
      <c r="A5858" s="46" t="s">
        <v>585</v>
      </c>
      <c r="B5858" s="51">
        <v>1998</v>
      </c>
      <c r="C5858" s="20" t="s">
        <v>394</v>
      </c>
      <c r="D5858" s="20">
        <f>LOG(csv!D5858)</f>
        <v>5.6425802507306173</v>
      </c>
      <c r="E5858" s="53">
        <f>LOG(csv!E5858)</f>
        <v>3.3041589694953779</v>
      </c>
      <c r="F5858" s="51">
        <v>100</v>
      </c>
    </row>
    <row r="5859" spans="1:6" ht="30" x14ac:dyDescent="0.25">
      <c r="A5859" s="46" t="s">
        <v>586</v>
      </c>
      <c r="B5859" s="51">
        <v>1998</v>
      </c>
      <c r="C5859" s="20" t="s">
        <v>392</v>
      </c>
      <c r="D5859" s="20">
        <f>LOG(csv!D5859)</f>
        <v>6.0555060013020441</v>
      </c>
      <c r="E5859" s="53">
        <f>LOG(csv!E5859)</f>
        <v>3.1855191278541697</v>
      </c>
      <c r="F5859" s="51">
        <v>100</v>
      </c>
    </row>
    <row r="5860" spans="1:6" ht="20" x14ac:dyDescent="0.25">
      <c r="A5860" s="46" t="s">
        <v>587</v>
      </c>
      <c r="B5860" s="51">
        <v>1998</v>
      </c>
      <c r="C5860" s="20" t="s">
        <v>390</v>
      </c>
      <c r="D5860" s="20">
        <f>LOG(csv!D5860)</f>
        <v>6.9550426109968271</v>
      </c>
      <c r="E5860" s="53">
        <f>LOG(csv!E5860)</f>
        <v>4.4791955137738082</v>
      </c>
      <c r="F5860" s="51">
        <v>100</v>
      </c>
    </row>
    <row r="5861" spans="1:6" ht="20" x14ac:dyDescent="0.25">
      <c r="A5861" s="46" t="s">
        <v>588</v>
      </c>
      <c r="B5861" s="51">
        <v>1998</v>
      </c>
      <c r="C5861" s="20" t="s">
        <v>390</v>
      </c>
      <c r="D5861" s="20">
        <f>LOG(csv!D5861)</f>
        <v>6.8764449772609142</v>
      </c>
      <c r="E5861" s="53">
        <f>LOG(csv!E5861)</f>
        <v>4.6179192563362914</v>
      </c>
      <c r="F5861" s="51">
        <v>100</v>
      </c>
    </row>
    <row r="5862" spans="1:6" x14ac:dyDescent="0.25">
      <c r="A5862" s="46" t="s">
        <v>589</v>
      </c>
      <c r="B5862" s="51">
        <v>1998</v>
      </c>
      <c r="C5862" s="20" t="s">
        <v>405</v>
      </c>
      <c r="D5862" s="20">
        <f>LOG(csv!D5862)</f>
        <v>7.2760332957611249</v>
      </c>
      <c r="E5862" s="53">
        <f>LOG(csv!E5862)</f>
        <v>2.9896127053936197</v>
      </c>
      <c r="F5862" s="51">
        <v>100</v>
      </c>
    </row>
    <row r="5863" spans="1:6" ht="30" x14ac:dyDescent="0.25">
      <c r="A5863" s="46" t="s">
        <v>591</v>
      </c>
      <c r="B5863" s="51">
        <v>1998</v>
      </c>
      <c r="C5863" s="20" t="s">
        <v>398</v>
      </c>
      <c r="D5863" s="20">
        <f>LOG(csv!D5863)</f>
        <v>6.8645594321922756</v>
      </c>
      <c r="E5863" s="53">
        <f>LOG(csv!E5863)</f>
        <v>2.3415743864278875</v>
      </c>
      <c r="F5863" s="51">
        <v>100</v>
      </c>
    </row>
    <row r="5864" spans="1:6" ht="30" x14ac:dyDescent="0.25">
      <c r="A5864" s="46" t="s">
        <v>593</v>
      </c>
      <c r="B5864" s="51">
        <v>1998</v>
      </c>
      <c r="C5864" s="20" t="s">
        <v>382</v>
      </c>
      <c r="D5864" s="20">
        <f>LOG(csv!D5864)</f>
        <v>7.8104448737186072</v>
      </c>
      <c r="E5864" s="53">
        <f>LOG(csv!E5864)</f>
        <v>3.2685546606881082</v>
      </c>
      <c r="F5864" s="51">
        <v>100</v>
      </c>
    </row>
    <row r="5865" spans="1:6" ht="20" x14ac:dyDescent="0.25">
      <c r="A5865" s="46" t="s">
        <v>515</v>
      </c>
      <c r="B5865" s="51">
        <v>1998</v>
      </c>
      <c r="C5865" s="20" t="s">
        <v>384</v>
      </c>
      <c r="D5865" s="20">
        <f>LOG(csv!D5865)</f>
        <v>6.3118712106355614</v>
      </c>
      <c r="E5865" s="53">
        <f>LOG(csv!E5865)</f>
        <v>3.2552004544978899</v>
      </c>
      <c r="F5865" s="51">
        <v>100</v>
      </c>
    </row>
    <row r="5866" spans="1:6" ht="20" x14ac:dyDescent="0.35">
      <c r="A5866" s="46" t="s">
        <v>625</v>
      </c>
      <c r="B5866" s="51">
        <v>1998</v>
      </c>
      <c r="C5866" s="42" t="s">
        <v>382</v>
      </c>
      <c r="D5866" s="20">
        <f>LOG(csv!D5866)</f>
        <v>6.0671609060616039</v>
      </c>
      <c r="E5866" s="53">
        <f>LOG(csv!E5866)</f>
        <v>2.6525603338057446</v>
      </c>
      <c r="F5866" s="51">
        <v>100</v>
      </c>
    </row>
    <row r="5867" spans="1:6" ht="30" x14ac:dyDescent="0.25">
      <c r="A5867" s="46" t="s">
        <v>594</v>
      </c>
      <c r="B5867" s="51">
        <v>1998</v>
      </c>
      <c r="C5867" s="20" t="s">
        <v>392</v>
      </c>
      <c r="D5867" s="20">
        <f>LOG(csv!D5867)</f>
        <v>6.7441914011106388</v>
      </c>
      <c r="E5867" s="53">
        <f>LOG(csv!E5867)</f>
        <v>2.5355761932167966</v>
      </c>
      <c r="F5867" s="51">
        <v>100</v>
      </c>
    </row>
    <row r="5868" spans="1:6" x14ac:dyDescent="0.25">
      <c r="A5868" s="46" t="s">
        <v>595</v>
      </c>
      <c r="B5868" s="51">
        <v>1998</v>
      </c>
      <c r="C5868" s="20" t="s">
        <v>388</v>
      </c>
      <c r="D5868" s="20">
        <f>LOG(csv!D5868)</f>
        <v>5.0595217660408505</v>
      </c>
      <c r="E5868" s="53">
        <f>LOG(csv!E5868)</f>
        <v>3.2892523977781272</v>
      </c>
      <c r="F5868" s="51">
        <v>100</v>
      </c>
    </row>
    <row r="5869" spans="1:6" ht="30" x14ac:dyDescent="0.25">
      <c r="A5869" s="47" t="s">
        <v>596</v>
      </c>
      <c r="B5869" s="51">
        <v>1998</v>
      </c>
      <c r="C5869" s="20" t="s">
        <v>394</v>
      </c>
      <c r="D5869" s="20">
        <f>LOG(csv!D5869)</f>
        <v>6.0276928298182444</v>
      </c>
      <c r="E5869" s="53">
        <f>LOG(csv!E5869)</f>
        <v>3.6800559690202945</v>
      </c>
      <c r="F5869" s="51">
        <v>100</v>
      </c>
    </row>
    <row r="5870" spans="1:6" ht="20" x14ac:dyDescent="0.25">
      <c r="A5870" s="46" t="s">
        <v>597</v>
      </c>
      <c r="B5870" s="51">
        <v>1998</v>
      </c>
      <c r="C5870" s="20" t="s">
        <v>386</v>
      </c>
      <c r="D5870" s="20">
        <f>LOG(csv!D5870)</f>
        <v>7.007535015451908</v>
      </c>
      <c r="E5870" s="53">
        <f>LOG(csv!E5870)</f>
        <v>3.3684884437587947</v>
      </c>
      <c r="F5870" s="51">
        <v>100</v>
      </c>
    </row>
    <row r="5871" spans="1:6" x14ac:dyDescent="0.25">
      <c r="A5871" s="46" t="s">
        <v>598</v>
      </c>
      <c r="B5871" s="51">
        <v>1998</v>
      </c>
      <c r="C5871" s="20" t="s">
        <v>405</v>
      </c>
      <c r="D5871" s="20">
        <f>LOG(csv!D5871)</f>
        <v>7.847658756891005</v>
      </c>
      <c r="E5871" s="53">
        <f>LOG(csv!E5871)</f>
        <v>3.6424372716130247</v>
      </c>
      <c r="F5871" s="51">
        <v>100</v>
      </c>
    </row>
    <row r="5872" spans="1:6" ht="30" x14ac:dyDescent="0.25">
      <c r="A5872" s="46" t="s">
        <v>599</v>
      </c>
      <c r="B5872" s="51">
        <v>1998</v>
      </c>
      <c r="C5872" s="20" t="s">
        <v>398</v>
      </c>
      <c r="D5872" s="20">
        <f>LOG(csv!D5872)</f>
        <v>6.7026820786421526</v>
      </c>
      <c r="E5872" s="53">
        <f>LOG(csv!E5872)</f>
        <v>2.77293459030642</v>
      </c>
      <c r="F5872" s="51">
        <v>100</v>
      </c>
    </row>
    <row r="5873" spans="1:6" x14ac:dyDescent="0.25">
      <c r="A5873" s="46" t="s">
        <v>601</v>
      </c>
      <c r="B5873" s="51">
        <v>1998</v>
      </c>
      <c r="C5873" s="20" t="s">
        <v>388</v>
      </c>
      <c r="D5873" s="20">
        <f>LOG(csv!D5873)</f>
        <v>4.0722498976135144</v>
      </c>
      <c r="E5873" s="53">
        <f>LOG(csv!E5873)</f>
        <v>3.1356945733711359</v>
      </c>
      <c r="F5873" s="51">
        <v>100</v>
      </c>
    </row>
    <row r="5874" spans="1:6" ht="30" x14ac:dyDescent="0.25">
      <c r="A5874" s="46" t="s">
        <v>602</v>
      </c>
      <c r="B5874" s="51">
        <v>1998</v>
      </c>
      <c r="C5874" s="20" t="s">
        <v>392</v>
      </c>
      <c r="D5874" s="20">
        <f>LOG(csv!D5874)</f>
        <v>7.4501837128155204</v>
      </c>
      <c r="E5874" s="53">
        <f>LOG(csv!E5874)</f>
        <v>2.4695224408703802</v>
      </c>
      <c r="F5874" s="51">
        <v>100</v>
      </c>
    </row>
    <row r="5875" spans="1:6" ht="30" x14ac:dyDescent="0.25">
      <c r="A5875" s="46" t="s">
        <v>603</v>
      </c>
      <c r="B5875" s="51">
        <v>1998</v>
      </c>
      <c r="C5875" s="20" t="s">
        <v>398</v>
      </c>
      <c r="D5875" s="20">
        <f>LOG(csv!D5875)</f>
        <v>7.6694174541257576</v>
      </c>
      <c r="E5875" s="53">
        <f>LOG(csv!E5875)</f>
        <v>2.9218218554376829</v>
      </c>
      <c r="F5875" s="51">
        <v>100</v>
      </c>
    </row>
    <row r="5876" spans="1:6" ht="30" x14ac:dyDescent="0.25">
      <c r="A5876" s="46" t="s">
        <v>604</v>
      </c>
      <c r="B5876" s="51">
        <v>1998</v>
      </c>
      <c r="C5876" s="20" t="s">
        <v>405</v>
      </c>
      <c r="D5876" s="20">
        <f>LOG(csv!D5876)</f>
        <v>6.415426281290876</v>
      </c>
      <c r="E5876" s="53">
        <f>LOG(csv!E5876)</f>
        <v>4.442186647290292</v>
      </c>
      <c r="F5876" s="51">
        <v>100</v>
      </c>
    </row>
    <row r="5877" spans="1:6" ht="20" x14ac:dyDescent="0.25">
      <c r="A5877" s="48" t="s">
        <v>605</v>
      </c>
      <c r="B5877" s="51">
        <v>1998</v>
      </c>
      <c r="C5877" s="20" t="s">
        <v>390</v>
      </c>
      <c r="D5877" s="20">
        <f>LOG(csv!D5877)</f>
        <v>7.7825382148795619</v>
      </c>
      <c r="E5877" s="53">
        <f>LOG(csv!E5877)</f>
        <v>4.4196426753083244</v>
      </c>
      <c r="F5877" s="51">
        <v>100</v>
      </c>
    </row>
    <row r="5878" spans="1:6" ht="30" x14ac:dyDescent="0.25">
      <c r="A5878" s="46" t="s">
        <v>592</v>
      </c>
      <c r="B5878" s="51">
        <v>1998</v>
      </c>
      <c r="C5878" s="20" t="s">
        <v>392</v>
      </c>
      <c r="D5878" s="20">
        <f>LOG(csv!D5878)</f>
        <v>7.5733983813918968</v>
      </c>
      <c r="E5878" s="53">
        <f>LOG(csv!E5878)</f>
        <v>2.4735048378128326</v>
      </c>
      <c r="F5878" s="51">
        <v>100</v>
      </c>
    </row>
    <row r="5879" spans="1:6" ht="20" x14ac:dyDescent="0.25">
      <c r="A5879" s="48" t="s">
        <v>606</v>
      </c>
      <c r="B5879" s="51">
        <v>1998</v>
      </c>
      <c r="C5879" s="20" t="s">
        <v>413</v>
      </c>
      <c r="D5879" s="20">
        <f>LOG(csv!D5879)</f>
        <v>8.4748631650071289</v>
      </c>
      <c r="E5879" s="53">
        <f>LOG(csv!E5879)</f>
        <v>4.5178448449498587</v>
      </c>
      <c r="F5879" s="51">
        <v>100</v>
      </c>
    </row>
    <row r="5880" spans="1:6" ht="30" x14ac:dyDescent="0.25">
      <c r="A5880" s="48" t="s">
        <v>612</v>
      </c>
      <c r="B5880" s="51">
        <v>1998</v>
      </c>
      <c r="C5880" s="20" t="s">
        <v>394</v>
      </c>
      <c r="D5880" s="20">
        <f>LOG(csv!D5880)</f>
        <v>5.035849819934441</v>
      </c>
      <c r="E5880" s="53">
        <f>LOG(csv!E5880)</f>
        <v>4.2751778145186048</v>
      </c>
      <c r="F5880" s="51">
        <v>100</v>
      </c>
    </row>
    <row r="5881" spans="1:6" ht="30" x14ac:dyDescent="0.25">
      <c r="A5881" s="46" t="s">
        <v>607</v>
      </c>
      <c r="B5881" s="51">
        <v>1998</v>
      </c>
      <c r="C5881" s="20" t="s">
        <v>394</v>
      </c>
      <c r="D5881" s="20">
        <f>LOG(csv!D5881)</f>
        <v>6.5355386741890982</v>
      </c>
      <c r="E5881" s="53">
        <f>LOG(csv!E5881)</f>
        <v>3.8871155433608831</v>
      </c>
      <c r="F5881" s="51">
        <v>100</v>
      </c>
    </row>
    <row r="5882" spans="1:6" ht="30" x14ac:dyDescent="0.25">
      <c r="A5882" s="46" t="s">
        <v>608</v>
      </c>
      <c r="B5882" s="51">
        <v>1998</v>
      </c>
      <c r="C5882" s="20" t="s">
        <v>398</v>
      </c>
      <c r="D5882" s="20">
        <f>LOG(csv!D5882)</f>
        <v>7.4362761214762214</v>
      </c>
      <c r="E5882" s="53">
        <f>LOG(csv!E5882)</f>
        <v>2.794638685164089</v>
      </c>
      <c r="F5882" s="51">
        <v>100</v>
      </c>
    </row>
    <row r="5883" spans="1:6" x14ac:dyDescent="0.25">
      <c r="A5883" s="46" t="s">
        <v>609</v>
      </c>
      <c r="B5883" s="51">
        <v>1998</v>
      </c>
      <c r="C5883" s="20" t="s">
        <v>388</v>
      </c>
      <c r="D5883" s="20">
        <f>LOG(csv!D5883)</f>
        <v>5.3198739874768259</v>
      </c>
      <c r="E5883" s="53">
        <f>LOG(csv!E5883)</f>
        <v>3.1681998515364338</v>
      </c>
      <c r="F5883" s="51">
        <v>100</v>
      </c>
    </row>
    <row r="5884" spans="1:6" ht="30" x14ac:dyDescent="0.25">
      <c r="A5884" s="46" t="s">
        <v>610</v>
      </c>
      <c r="B5884" s="51">
        <v>1998</v>
      </c>
      <c r="C5884" s="20" t="s">
        <v>394</v>
      </c>
      <c r="D5884" s="20">
        <f>LOG(csv!D5884)</f>
        <v>7.4104471284762887</v>
      </c>
      <c r="E5884" s="53">
        <f>LOG(csv!E5884)</f>
        <v>3.5883731058477104</v>
      </c>
      <c r="F5884" s="51">
        <v>100</v>
      </c>
    </row>
    <row r="5885" spans="1:6" ht="30" x14ac:dyDescent="0.25">
      <c r="A5885" s="48" t="s">
        <v>611</v>
      </c>
      <c r="B5885" s="51">
        <v>1998</v>
      </c>
      <c r="C5885" s="20" t="s">
        <v>382</v>
      </c>
      <c r="D5885" s="20">
        <f>LOG(csv!D5885)</f>
        <v>7.9263577084123877</v>
      </c>
      <c r="E5885" s="53">
        <f>LOG(csv!E5885)</f>
        <v>2.5570266858783413</v>
      </c>
      <c r="F5885" s="51">
        <v>100</v>
      </c>
    </row>
    <row r="5886" spans="1:6" x14ac:dyDescent="0.25">
      <c r="A5886" s="46" t="s">
        <v>616</v>
      </c>
      <c r="B5886" s="51">
        <v>1998</v>
      </c>
      <c r="C5886" s="20" t="s">
        <v>405</v>
      </c>
      <c r="D5886" s="20">
        <f>LOG(csv!D5886)</f>
        <v>7.3315525658302727</v>
      </c>
      <c r="E5886" s="53">
        <f>LOG(csv!E5886)</f>
        <v>2.5749931773155006</v>
      </c>
      <c r="F5886" s="51">
        <v>100</v>
      </c>
    </row>
    <row r="5887" spans="1:6" ht="30" x14ac:dyDescent="0.25">
      <c r="A5887" s="46" t="s">
        <v>617</v>
      </c>
      <c r="B5887" s="51">
        <v>1998</v>
      </c>
      <c r="C5887" s="20" t="s">
        <v>392</v>
      </c>
      <c r="D5887" s="20">
        <f>LOG(csv!D5887)</f>
        <v>7.0607737408432509</v>
      </c>
      <c r="E5887" s="53">
        <f>LOG(csv!E5887)</f>
        <v>2.5472269891675228</v>
      </c>
      <c r="F5887" s="51">
        <v>100</v>
      </c>
    </row>
    <row r="5888" spans="1:6" ht="30" x14ac:dyDescent="0.25">
      <c r="A5888" s="46" t="s">
        <v>618</v>
      </c>
      <c r="B5888" s="51">
        <v>1998</v>
      </c>
      <c r="C5888" s="20" t="s">
        <v>392</v>
      </c>
      <c r="D5888" s="20">
        <f>LOG(csv!D5888)</f>
        <v>7.0876680393782019</v>
      </c>
      <c r="E5888" s="53">
        <f>LOG(csv!E5888)</f>
        <v>2.7190027648540855</v>
      </c>
      <c r="F5888" s="51">
        <v>100</v>
      </c>
    </row>
    <row r="5889" spans="1:6" ht="30" x14ac:dyDescent="0.25">
      <c r="A5889" s="46" t="s">
        <v>381</v>
      </c>
      <c r="B5889" s="51">
        <v>1999</v>
      </c>
      <c r="C5889" s="20" t="s">
        <v>382</v>
      </c>
      <c r="D5889" s="20">
        <f>LOG(csv!D5889)</f>
        <v>7.4921594601053512</v>
      </c>
      <c r="E5889" s="53">
        <f>LOG(csv!E5889)</f>
        <v>2.1292882031753622</v>
      </c>
      <c r="F5889" s="51">
        <v>100</v>
      </c>
    </row>
    <row r="5890" spans="1:6" ht="20" x14ac:dyDescent="0.25">
      <c r="A5890" s="46" t="s">
        <v>383</v>
      </c>
      <c r="B5890" s="51">
        <v>1999</v>
      </c>
      <c r="C5890" s="20" t="s">
        <v>384</v>
      </c>
      <c r="D5890" s="20">
        <f>LOG(csv!D5890)</f>
        <v>6.5540837504654892</v>
      </c>
      <c r="E5890" s="53">
        <f>LOG(csv!E5890)</f>
        <v>3.0407705906975293</v>
      </c>
      <c r="F5890" s="51">
        <v>100</v>
      </c>
    </row>
    <row r="5891" spans="1:6" ht="20" x14ac:dyDescent="0.25">
      <c r="A5891" s="46" t="s">
        <v>385</v>
      </c>
      <c r="B5891" s="51">
        <v>1999</v>
      </c>
      <c r="C5891" s="20" t="s">
        <v>386</v>
      </c>
      <c r="D5891" s="20">
        <f>LOG(csv!D5891)</f>
        <v>7.5175929308559484</v>
      </c>
      <c r="E5891" s="53">
        <f>LOG(csv!E5891)</f>
        <v>3.1989202144216842</v>
      </c>
      <c r="F5891" s="51">
        <v>100</v>
      </c>
    </row>
    <row r="5892" spans="1:6" ht="20" x14ac:dyDescent="0.25">
      <c r="A5892" s="46" t="s">
        <v>389</v>
      </c>
      <c r="B5892" s="51">
        <v>1999</v>
      </c>
      <c r="C5892" s="20" t="s">
        <v>390</v>
      </c>
      <c r="D5892" s="20">
        <f>LOG(csv!D5892)</f>
        <v>4.8524860932356217</v>
      </c>
      <c r="E5892" s="53">
        <f>LOG(csv!E5892)</f>
        <v>4.2860946139380687</v>
      </c>
      <c r="F5892" s="51">
        <v>100</v>
      </c>
    </row>
    <row r="5893" spans="1:6" ht="30" x14ac:dyDescent="0.25">
      <c r="A5893" s="46" t="s">
        <v>391</v>
      </c>
      <c r="B5893" s="51">
        <v>1999</v>
      </c>
      <c r="C5893" s="20" t="s">
        <v>392</v>
      </c>
      <c r="D5893" s="20">
        <f>LOG(csv!D5893)</f>
        <v>7.0837559202283726</v>
      </c>
      <c r="E5893" s="53">
        <f>LOG(csv!E5893)</f>
        <v>2.6246706001004791</v>
      </c>
      <c r="F5893" s="51">
        <v>100</v>
      </c>
    </row>
    <row r="5894" spans="1:6" ht="30" x14ac:dyDescent="0.25">
      <c r="A5894" s="47" t="s">
        <v>395</v>
      </c>
      <c r="B5894" s="51">
        <v>1999</v>
      </c>
      <c r="C5894" s="20" t="s">
        <v>394</v>
      </c>
      <c r="D5894" s="20">
        <f>LOG(csv!D5894)</f>
        <v>4.8395283245775316</v>
      </c>
      <c r="E5894" s="53">
        <f>LOG(csv!E5894)</f>
        <v>3.9331010840648086</v>
      </c>
      <c r="F5894" s="51">
        <v>100</v>
      </c>
    </row>
    <row r="5895" spans="1:6" ht="30" x14ac:dyDescent="0.25">
      <c r="A5895" s="46" t="s">
        <v>396</v>
      </c>
      <c r="B5895" s="51">
        <v>1999</v>
      </c>
      <c r="C5895" s="20" t="s">
        <v>394</v>
      </c>
      <c r="D5895" s="20">
        <f>LOG(csv!D5895)</f>
        <v>7.6012104735850121</v>
      </c>
      <c r="E5895" s="53">
        <f>LOG(csv!E5895)</f>
        <v>3.8885373769929483</v>
      </c>
      <c r="F5895" s="51">
        <v>100</v>
      </c>
    </row>
    <row r="5896" spans="1:6" ht="30" x14ac:dyDescent="0.25">
      <c r="A5896" s="46" t="s">
        <v>397</v>
      </c>
      <c r="B5896" s="51">
        <v>1999</v>
      </c>
      <c r="C5896" s="20" t="s">
        <v>398</v>
      </c>
      <c r="D5896" s="20">
        <f>LOG(csv!D5896)</f>
        <v>6.4736872102914358</v>
      </c>
      <c r="E5896" s="53">
        <f>LOG(csv!E5896)</f>
        <v>2.7756148164117023</v>
      </c>
      <c r="F5896" s="51">
        <v>100</v>
      </c>
    </row>
    <row r="5897" spans="1:6" ht="30" x14ac:dyDescent="0.25">
      <c r="A5897" s="46" t="s">
        <v>399</v>
      </c>
      <c r="B5897" s="51">
        <v>1999</v>
      </c>
      <c r="C5897" s="20" t="s">
        <v>394</v>
      </c>
      <c r="D5897" s="20">
        <f>LOG(csv!D5897)</f>
        <v>4.8566745246667775</v>
      </c>
      <c r="E5897" s="53">
        <f>LOG(csv!E5897)</f>
        <v>4.2868250564791293</v>
      </c>
      <c r="F5897" s="51">
        <v>100</v>
      </c>
    </row>
    <row r="5898" spans="1:6" x14ac:dyDescent="0.25">
      <c r="A5898" s="46" t="s">
        <v>400</v>
      </c>
      <c r="B5898" s="51">
        <v>1999</v>
      </c>
      <c r="C5898" s="20" t="s">
        <v>388</v>
      </c>
      <c r="D5898" s="20">
        <f>LOG(csv!D5898)</f>
        <v>7.3067269341885055</v>
      </c>
      <c r="E5898" s="53">
        <f>LOG(csv!E5898)</f>
        <v>4.3125245750907482</v>
      </c>
      <c r="F5898" s="51">
        <v>100</v>
      </c>
    </row>
    <row r="5899" spans="1:6" ht="20" x14ac:dyDescent="0.25">
      <c r="A5899" s="46" t="s">
        <v>401</v>
      </c>
      <c r="B5899" s="51">
        <v>1999</v>
      </c>
      <c r="C5899" s="20" t="s">
        <v>390</v>
      </c>
      <c r="D5899" s="20">
        <f>LOG(csv!D5899)</f>
        <v>6.9134365938537217</v>
      </c>
      <c r="E5899" s="53">
        <f>LOG(csv!E5899)</f>
        <v>4.4332364533150352</v>
      </c>
      <c r="F5899" s="51">
        <v>100</v>
      </c>
    </row>
    <row r="5900" spans="1:6" ht="30" x14ac:dyDescent="0.25">
      <c r="A5900" s="46" t="s">
        <v>402</v>
      </c>
      <c r="B5900" s="51">
        <v>1999</v>
      </c>
      <c r="C5900" s="20" t="s">
        <v>398</v>
      </c>
      <c r="D5900" s="20">
        <f>LOG(csv!D5900)</f>
        <v>6.9010013907616816</v>
      </c>
      <c r="E5900" s="53">
        <f>LOG(csv!E5900)</f>
        <v>2.7588288540131209</v>
      </c>
      <c r="F5900" s="51">
        <v>100</v>
      </c>
    </row>
    <row r="5901" spans="1:6" ht="14.5" x14ac:dyDescent="0.35">
      <c r="A5901" s="46" t="s">
        <v>620</v>
      </c>
      <c r="B5901" s="51">
        <v>1999</v>
      </c>
      <c r="C5901" s="42" t="s">
        <v>394</v>
      </c>
      <c r="D5901" s="20">
        <f>LOG(csv!D5901)</f>
        <v>5.5940808073603616</v>
      </c>
      <c r="E5901" s="53">
        <f>LOG(csv!E5901)</f>
        <v>4.3118798396618105</v>
      </c>
      <c r="F5901" s="51">
        <v>100</v>
      </c>
    </row>
    <row r="5902" spans="1:6" x14ac:dyDescent="0.25">
      <c r="A5902" s="46" t="s">
        <v>404</v>
      </c>
      <c r="B5902" s="51">
        <v>1999</v>
      </c>
      <c r="C5902" s="20" t="s">
        <v>405</v>
      </c>
      <c r="D5902" s="20">
        <f>LOG(csv!D5902)</f>
        <v>5.8442192562412689</v>
      </c>
      <c r="E5902" s="53">
        <f>LOG(csv!E5902)</f>
        <v>4.0141312860747531</v>
      </c>
      <c r="F5902" s="51">
        <v>100</v>
      </c>
    </row>
    <row r="5903" spans="1:6" ht="30" x14ac:dyDescent="0.25">
      <c r="A5903" s="46" t="s">
        <v>406</v>
      </c>
      <c r="B5903" s="51">
        <v>1999</v>
      </c>
      <c r="C5903" s="20" t="s">
        <v>382</v>
      </c>
      <c r="D5903" s="20">
        <f>LOG(csv!D5903)</f>
        <v>8.1683953858024143</v>
      </c>
      <c r="E5903" s="53">
        <f>LOG(csv!E5903)</f>
        <v>2.6001334830288774</v>
      </c>
      <c r="F5903" s="51">
        <v>100</v>
      </c>
    </row>
    <row r="5904" spans="1:6" ht="30" x14ac:dyDescent="0.25">
      <c r="A5904" s="46" t="s">
        <v>407</v>
      </c>
      <c r="B5904" s="51">
        <v>1999</v>
      </c>
      <c r="C5904" s="20" t="s">
        <v>394</v>
      </c>
      <c r="D5904" s="20">
        <f>LOG(csv!D5904)</f>
        <v>5.447021517337439</v>
      </c>
      <c r="E5904" s="53">
        <f>LOG(csv!E5904)</f>
        <v>4.0492292940167731</v>
      </c>
      <c r="F5904" s="51">
        <v>100</v>
      </c>
    </row>
    <row r="5905" spans="1:6" ht="30" x14ac:dyDescent="0.25">
      <c r="A5905" s="46" t="s">
        <v>408</v>
      </c>
      <c r="B5905" s="51">
        <v>1999</v>
      </c>
      <c r="C5905" s="20" t="s">
        <v>398</v>
      </c>
      <c r="D5905" s="20">
        <f>LOG(csv!D5905)</f>
        <v>7.0125424369006533</v>
      </c>
      <c r="E5905" s="53">
        <f>LOG(csv!E5905)</f>
        <v>3.0826471206357549</v>
      </c>
      <c r="F5905" s="51">
        <v>100</v>
      </c>
    </row>
    <row r="5906" spans="1:6" ht="20" x14ac:dyDescent="0.25">
      <c r="A5906" s="46" t="s">
        <v>409</v>
      </c>
      <c r="B5906" s="51">
        <v>1999</v>
      </c>
      <c r="C5906" s="20" t="s">
        <v>390</v>
      </c>
      <c r="D5906" s="20">
        <f>LOG(csv!D5906)</f>
        <v>7.0161583154620404</v>
      </c>
      <c r="E5906" s="53">
        <f>LOG(csv!E5906)</f>
        <v>4.4055877638768282</v>
      </c>
      <c r="F5906" s="51">
        <v>100</v>
      </c>
    </row>
    <row r="5907" spans="1:6" ht="30" x14ac:dyDescent="0.25">
      <c r="A5907" s="46" t="s">
        <v>410</v>
      </c>
      <c r="B5907" s="51">
        <v>1999</v>
      </c>
      <c r="C5907" s="20" t="s">
        <v>394</v>
      </c>
      <c r="D5907" s="20">
        <f>LOG(csv!D5907)</f>
        <v>5.4589851457110132</v>
      </c>
      <c r="E5907" s="53">
        <f>LOG(csv!E5907)</f>
        <v>3.486503856378611</v>
      </c>
      <c r="F5907" s="51">
        <v>100</v>
      </c>
    </row>
    <row r="5908" spans="1:6" ht="30" x14ac:dyDescent="0.25">
      <c r="A5908" s="46" t="s">
        <v>411</v>
      </c>
      <c r="B5908" s="51">
        <v>1999</v>
      </c>
      <c r="C5908" s="20" t="s">
        <v>392</v>
      </c>
      <c r="D5908" s="20">
        <f>LOG(csv!D5908)</f>
        <v>6.8955851826257453</v>
      </c>
      <c r="E5908" s="53">
        <f>LOG(csv!E5908)</f>
        <v>2.6010265097862231</v>
      </c>
      <c r="F5908" s="51">
        <v>100</v>
      </c>
    </row>
    <row r="5909" spans="1:6" ht="20" x14ac:dyDescent="0.25">
      <c r="A5909" s="46" t="s">
        <v>412</v>
      </c>
      <c r="B5909" s="51">
        <v>1999</v>
      </c>
      <c r="C5909" s="20" t="s">
        <v>413</v>
      </c>
      <c r="D5909" s="20">
        <f>LOG(csv!D5909)</f>
        <v>4.8180476510995192</v>
      </c>
      <c r="E5909" s="53">
        <f>LOG(csv!E5909)</f>
        <v>4.7343633942739167</v>
      </c>
      <c r="F5909" s="51">
        <v>100</v>
      </c>
    </row>
    <row r="5910" spans="1:6" ht="30" x14ac:dyDescent="0.25">
      <c r="A5910" s="46" t="s">
        <v>414</v>
      </c>
      <c r="B5910" s="51">
        <v>1999</v>
      </c>
      <c r="C5910" s="20" t="s">
        <v>382</v>
      </c>
      <c r="D5910" s="20">
        <f>LOG(csv!D5910)</f>
        <v>6.3578820808251244</v>
      </c>
      <c r="E5910" s="53">
        <f>LOG(csv!E5910)</f>
        <v>2.8831639882147222</v>
      </c>
      <c r="F5910" s="51">
        <v>100</v>
      </c>
    </row>
    <row r="5911" spans="1:6" ht="30" x14ac:dyDescent="0.25">
      <c r="A5911" s="48" t="s">
        <v>415</v>
      </c>
      <c r="B5911" s="51">
        <v>1999</v>
      </c>
      <c r="C5911" s="20" t="s">
        <v>394</v>
      </c>
      <c r="D5911" s="20">
        <f>LOG(csv!D5911)</f>
        <v>6.9537136028655411</v>
      </c>
      <c r="E5911" s="53">
        <f>LOG(csv!E5911)</f>
        <v>3.0053993297723123</v>
      </c>
      <c r="F5911" s="51">
        <v>100</v>
      </c>
    </row>
    <row r="5912" spans="1:6" ht="20" x14ac:dyDescent="0.25">
      <c r="A5912" s="47" t="s">
        <v>416</v>
      </c>
      <c r="B5912" s="51">
        <v>1999</v>
      </c>
      <c r="C5912" s="20" t="s">
        <v>384</v>
      </c>
      <c r="D5912" s="20">
        <f>LOG(csv!D5912)</f>
        <v>6.6531136764073171</v>
      </c>
      <c r="E5912" s="53">
        <f>LOG(csv!E5912)</f>
        <v>3.0927814662086694</v>
      </c>
      <c r="F5912" s="51">
        <v>100</v>
      </c>
    </row>
    <row r="5913" spans="1:6" ht="30" x14ac:dyDescent="0.25">
      <c r="A5913" s="46" t="s">
        <v>417</v>
      </c>
      <c r="B5913" s="51">
        <v>1999</v>
      </c>
      <c r="C5913" s="20" t="s">
        <v>392</v>
      </c>
      <c r="D5913" s="20">
        <f>LOG(csv!D5913)</f>
        <v>6.214799621906586</v>
      </c>
      <c r="E5913" s="53">
        <f>LOG(csv!E5913)</f>
        <v>3.5065364032981323</v>
      </c>
      <c r="F5913" s="51">
        <v>100</v>
      </c>
    </row>
    <row r="5914" spans="1:6" ht="30" x14ac:dyDescent="0.25">
      <c r="A5914" s="46" t="s">
        <v>418</v>
      </c>
      <c r="B5914" s="51">
        <v>1999</v>
      </c>
      <c r="C5914" s="20" t="s">
        <v>394</v>
      </c>
      <c r="D5914" s="20">
        <f>LOG(csv!D5914)</f>
        <v>8.2743385220731476</v>
      </c>
      <c r="E5914" s="53">
        <f>LOG(csv!E5914)</f>
        <v>3.5392784956112431</v>
      </c>
      <c r="F5914" s="51">
        <v>100</v>
      </c>
    </row>
    <row r="5915" spans="1:6" ht="30" x14ac:dyDescent="0.25">
      <c r="A5915" s="48" t="s">
        <v>420</v>
      </c>
      <c r="B5915" s="51">
        <v>1999</v>
      </c>
      <c r="C5915" s="20" t="s">
        <v>382</v>
      </c>
      <c r="D5915" s="20">
        <f>LOG(csv!D5915)</f>
        <v>5.579147689887467</v>
      </c>
      <c r="E5915" s="53">
        <f>LOG(csv!E5915)</f>
        <v>4.1524648926295713</v>
      </c>
      <c r="F5915" s="51">
        <v>100</v>
      </c>
    </row>
    <row r="5916" spans="1:6" ht="20" x14ac:dyDescent="0.25">
      <c r="A5916" s="46" t="s">
        <v>421</v>
      </c>
      <c r="B5916" s="51">
        <v>1999</v>
      </c>
      <c r="C5916" s="20" t="s">
        <v>384</v>
      </c>
      <c r="D5916" s="20">
        <f>LOG(csv!D5916)</f>
        <v>6.8683720815186007</v>
      </c>
      <c r="E5916" s="53">
        <f>LOG(csv!E5916)</f>
        <v>3.2157987458530992</v>
      </c>
      <c r="F5916" s="51">
        <v>100</v>
      </c>
    </row>
    <row r="5917" spans="1:6" ht="30" x14ac:dyDescent="0.25">
      <c r="A5917" s="46" t="s">
        <v>422</v>
      </c>
      <c r="B5917" s="51">
        <v>1999</v>
      </c>
      <c r="C5917" s="20" t="s">
        <v>392</v>
      </c>
      <c r="D5917" s="20">
        <f>LOG(csv!D5917)</f>
        <v>7.1431076481125997</v>
      </c>
      <c r="E5917" s="53">
        <f>LOG(csv!E5917)</f>
        <v>2.4268139583270876</v>
      </c>
      <c r="F5917" s="51">
        <v>100</v>
      </c>
    </row>
    <row r="5918" spans="1:6" ht="30" x14ac:dyDescent="0.25">
      <c r="A5918" s="46" t="s">
        <v>424</v>
      </c>
      <c r="B5918" s="51">
        <v>1999</v>
      </c>
      <c r="C5918" s="20" t="s">
        <v>392</v>
      </c>
      <c r="D5918" s="20">
        <f>LOG(csv!D5918)</f>
        <v>6.9079521720326253</v>
      </c>
      <c r="E5918" s="53">
        <f>LOG(csv!E5918)</f>
        <v>2.0863517498743742</v>
      </c>
      <c r="F5918" s="51">
        <v>100</v>
      </c>
    </row>
    <row r="5919" spans="1:6" ht="30" x14ac:dyDescent="0.25">
      <c r="A5919" s="46" t="s">
        <v>425</v>
      </c>
      <c r="B5919" s="51">
        <v>1999</v>
      </c>
      <c r="C5919" s="20" t="s">
        <v>382</v>
      </c>
      <c r="D5919" s="20">
        <f>LOG(csv!D5919)</f>
        <v>7.142434113551853</v>
      </c>
      <c r="E5919" s="53">
        <f>LOG(csv!E5919)</f>
        <v>2.4696235348565705</v>
      </c>
      <c r="F5919" s="51">
        <v>100</v>
      </c>
    </row>
    <row r="5920" spans="1:6" ht="30" x14ac:dyDescent="0.25">
      <c r="A5920" s="46" t="s">
        <v>426</v>
      </c>
      <c r="B5920" s="51">
        <v>1999</v>
      </c>
      <c r="C5920" s="20" t="s">
        <v>392</v>
      </c>
      <c r="D5920" s="20">
        <f>LOG(csv!D5920)</f>
        <v>7.2390666749484458</v>
      </c>
      <c r="E5920" s="53">
        <f>LOG(csv!E5920)</f>
        <v>2.8298977772371652</v>
      </c>
      <c r="F5920" s="51">
        <v>100</v>
      </c>
    </row>
    <row r="5921" spans="1:6" ht="20" x14ac:dyDescent="0.25">
      <c r="A5921" s="46" t="s">
        <v>427</v>
      </c>
      <c r="B5921" s="51">
        <v>1999</v>
      </c>
      <c r="C5921" s="20" t="s">
        <v>413</v>
      </c>
      <c r="D5921" s="20">
        <f>LOG(csv!D5921)</f>
        <v>7.5198139806642468</v>
      </c>
      <c r="E5921" s="53">
        <f>LOG(csv!E5921)</f>
        <v>4.3457113460950056</v>
      </c>
      <c r="F5921" s="51">
        <v>100</v>
      </c>
    </row>
    <row r="5922" spans="1:6" ht="30" x14ac:dyDescent="0.25">
      <c r="A5922" s="48" t="s">
        <v>428</v>
      </c>
      <c r="B5922" s="51">
        <v>1999</v>
      </c>
      <c r="C5922" s="20" t="s">
        <v>392</v>
      </c>
      <c r="D5922" s="20">
        <f>LOG(csv!D5922)</f>
        <v>5.6242604321501801</v>
      </c>
      <c r="E5922" s="53">
        <f>LOG(csv!E5922)</f>
        <v>3.1395872841181984</v>
      </c>
      <c r="F5922" s="51">
        <v>100</v>
      </c>
    </row>
    <row r="5923" spans="1:6" ht="30" x14ac:dyDescent="0.25">
      <c r="A5923" s="47" t="s">
        <v>430</v>
      </c>
      <c r="B5923" s="51">
        <v>1999</v>
      </c>
      <c r="C5923" s="20" t="s">
        <v>392</v>
      </c>
      <c r="D5923" s="20">
        <f>LOG(csv!D5923)</f>
        <v>6.6338072750716996</v>
      </c>
      <c r="E5923" s="53">
        <f>LOG(csv!E5923)</f>
        <v>2.4370865041412277</v>
      </c>
      <c r="F5923" s="51">
        <v>100</v>
      </c>
    </row>
    <row r="5924" spans="1:6" ht="30" x14ac:dyDescent="0.25">
      <c r="A5924" s="46" t="s">
        <v>431</v>
      </c>
      <c r="B5924" s="51">
        <v>1999</v>
      </c>
      <c r="C5924" s="20" t="s">
        <v>392</v>
      </c>
      <c r="D5924" s="20">
        <f>LOG(csv!D5924)</f>
        <v>6.9975698940234352</v>
      </c>
      <c r="E5924" s="53">
        <f>LOG(csv!E5924)</f>
        <v>2.280613444832023</v>
      </c>
      <c r="F5924" s="51">
        <v>100</v>
      </c>
    </row>
    <row r="5925" spans="1:6" ht="20" x14ac:dyDescent="0.35">
      <c r="A5925" s="46" t="s">
        <v>621</v>
      </c>
      <c r="B5925" s="51">
        <v>1999</v>
      </c>
      <c r="C5925" s="42" t="s">
        <v>390</v>
      </c>
      <c r="D5925" s="20">
        <f>LOG(csv!D5925)</f>
        <v>5.2144649992517262</v>
      </c>
      <c r="E5925" s="53">
        <f>LOG(csv!E5925)</f>
        <v>4.6274368625448261</v>
      </c>
      <c r="F5925" s="51">
        <v>100</v>
      </c>
    </row>
    <row r="5926" spans="1:6" ht="30" x14ac:dyDescent="0.25">
      <c r="A5926" s="46" t="s">
        <v>432</v>
      </c>
      <c r="B5926" s="51">
        <v>1999</v>
      </c>
      <c r="C5926" s="20" t="s">
        <v>394</v>
      </c>
      <c r="D5926" s="20">
        <f>LOG(csv!D5926)</f>
        <v>7.2077479476017414</v>
      </c>
      <c r="E5926" s="53">
        <f>LOG(csv!E5926)</f>
        <v>3.6877689741189141</v>
      </c>
      <c r="F5926" s="51">
        <v>100</v>
      </c>
    </row>
    <row r="5927" spans="1:6" ht="30" x14ac:dyDescent="0.25">
      <c r="A5927" s="46" t="s">
        <v>433</v>
      </c>
      <c r="B5927" s="51">
        <v>1999</v>
      </c>
      <c r="C5927" s="20" t="s">
        <v>382</v>
      </c>
      <c r="D5927" s="20">
        <f>LOG(csv!D5927)</f>
        <v>9.1185866769336243</v>
      </c>
      <c r="E5927" s="53">
        <f>LOG(csv!E5927)</f>
        <v>2.9393469383104374</v>
      </c>
      <c r="F5927" s="51">
        <v>100</v>
      </c>
    </row>
    <row r="5928" spans="1:6" ht="30" x14ac:dyDescent="0.25">
      <c r="A5928" s="48" t="s">
        <v>483</v>
      </c>
      <c r="B5928" s="51">
        <v>1999</v>
      </c>
      <c r="C5928" s="20" t="s">
        <v>382</v>
      </c>
      <c r="D5928" s="20">
        <f>LOG(csv!D5928)</f>
        <v>6.8413865035063104</v>
      </c>
      <c r="E5928" s="53">
        <f>LOG(csv!E5928)</f>
        <v>4.3995295083112467</v>
      </c>
      <c r="F5928" s="51">
        <v>100</v>
      </c>
    </row>
    <row r="5929" spans="1:6" ht="30" x14ac:dyDescent="0.25">
      <c r="A5929" s="48" t="s">
        <v>514</v>
      </c>
      <c r="B5929" s="51">
        <v>1999</v>
      </c>
      <c r="C5929" s="20" t="s">
        <v>382</v>
      </c>
      <c r="D5929" s="20">
        <f>LOG(csv!D5929)</f>
        <v>5.656218023915069</v>
      </c>
      <c r="E5929" s="53">
        <f>LOG(csv!E5929)</f>
        <v>4.1432492116341422</v>
      </c>
      <c r="F5929" s="51">
        <v>100</v>
      </c>
    </row>
    <row r="5930" spans="1:6" ht="30" x14ac:dyDescent="0.25">
      <c r="A5930" s="46" t="s">
        <v>434</v>
      </c>
      <c r="B5930" s="51">
        <v>1999</v>
      </c>
      <c r="C5930" s="20" t="s">
        <v>394</v>
      </c>
      <c r="D5930" s="20">
        <f>LOG(csv!D5930)</f>
        <v>7.639417106179148</v>
      </c>
      <c r="E5930" s="53">
        <f>LOG(csv!E5930)</f>
        <v>3.3353441226982188</v>
      </c>
      <c r="F5930" s="51">
        <v>100</v>
      </c>
    </row>
    <row r="5931" spans="1:6" ht="30" x14ac:dyDescent="0.25">
      <c r="A5931" s="46" t="s">
        <v>435</v>
      </c>
      <c r="B5931" s="51">
        <v>1999</v>
      </c>
      <c r="C5931" s="20" t="s">
        <v>392</v>
      </c>
      <c r="D5931" s="20">
        <f>LOG(csv!D5931)</f>
        <v>5.8394453640705288</v>
      </c>
      <c r="E5931" s="53">
        <f>LOG(csv!E5931)</f>
        <v>2.6200197797142657</v>
      </c>
      <c r="F5931" s="51">
        <v>100</v>
      </c>
    </row>
    <row r="5932" spans="1:6" ht="30" x14ac:dyDescent="0.35">
      <c r="A5932" s="37" t="s">
        <v>436</v>
      </c>
      <c r="B5932" s="51">
        <v>1999</v>
      </c>
      <c r="C5932" s="20" t="s">
        <v>392</v>
      </c>
      <c r="D5932" s="20">
        <f>LOG(csv!D5932)</f>
        <v>7.7969942094925013</v>
      </c>
      <c r="E5932" s="53">
        <f>LOG(csv!E5932)</f>
        <v>2.890064991776407</v>
      </c>
      <c r="F5932" s="51">
        <v>100</v>
      </c>
    </row>
    <row r="5933" spans="1:6" ht="30" x14ac:dyDescent="0.25">
      <c r="A5933" s="46" t="s">
        <v>439</v>
      </c>
      <c r="B5933" s="51">
        <v>1999</v>
      </c>
      <c r="C5933" s="20" t="s">
        <v>394</v>
      </c>
      <c r="D5933" s="20">
        <f>LOG(csv!D5933)</f>
        <v>6.6101554283471424</v>
      </c>
      <c r="E5933" s="53">
        <f>LOG(csv!E5933)</f>
        <v>3.6132458368898126</v>
      </c>
      <c r="F5933" s="51">
        <v>100</v>
      </c>
    </row>
    <row r="5934" spans="1:6" ht="30" x14ac:dyDescent="0.25">
      <c r="A5934" s="48" t="s">
        <v>440</v>
      </c>
      <c r="B5934" s="51">
        <v>1999</v>
      </c>
      <c r="C5934" s="20" t="s">
        <v>392</v>
      </c>
      <c r="D5934" s="20">
        <f>LOG(csv!D5934)</f>
        <v>7.2468638598466191</v>
      </c>
      <c r="E5934" s="53">
        <f>LOG(csv!E5934)</f>
        <v>2.8847577763150039</v>
      </c>
      <c r="F5934" s="51">
        <v>100</v>
      </c>
    </row>
    <row r="5935" spans="1:6" ht="20" x14ac:dyDescent="0.25">
      <c r="A5935" s="46" t="s">
        <v>441</v>
      </c>
      <c r="B5935" s="51">
        <v>1999</v>
      </c>
      <c r="C5935" s="20" t="s">
        <v>384</v>
      </c>
      <c r="D5935" s="20">
        <f>LOG(csv!D5935)</f>
        <v>6.6527054444655631</v>
      </c>
      <c r="E5935" s="53">
        <f>LOG(csv!E5935)</f>
        <v>3.7105804789899786</v>
      </c>
      <c r="F5935" s="51">
        <v>100</v>
      </c>
    </row>
    <row r="5936" spans="1:6" ht="30" x14ac:dyDescent="0.25">
      <c r="A5936" s="46" t="s">
        <v>442</v>
      </c>
      <c r="B5936" s="51">
        <v>1999</v>
      </c>
      <c r="C5936" s="20" t="s">
        <v>394</v>
      </c>
      <c r="D5936" s="20">
        <f>LOG(csv!D5936)</f>
        <v>7.0562498682735049</v>
      </c>
      <c r="E5936" s="53">
        <f>LOG(csv!E5936)</f>
        <v>3.4082277879310059</v>
      </c>
      <c r="F5936" s="51">
        <v>100</v>
      </c>
    </row>
    <row r="5937" spans="1:6" x14ac:dyDescent="0.25">
      <c r="A5937" s="46" t="s">
        <v>443</v>
      </c>
      <c r="B5937" s="51">
        <v>1999</v>
      </c>
      <c r="C5937" s="20" t="s">
        <v>405</v>
      </c>
      <c r="D5937" s="20">
        <f>LOG(csv!D5937)</f>
        <v>5.8944827687448926</v>
      </c>
      <c r="E5937" s="53">
        <f>LOG(csv!E5937)</f>
        <v>4.1820941624183998</v>
      </c>
      <c r="F5937" s="51">
        <v>100</v>
      </c>
    </row>
    <row r="5938" spans="1:6" ht="20" x14ac:dyDescent="0.25">
      <c r="A5938" s="46" t="s">
        <v>444</v>
      </c>
      <c r="B5938" s="51">
        <v>1999</v>
      </c>
      <c r="C5938" s="20" t="s">
        <v>384</v>
      </c>
      <c r="D5938" s="20">
        <f>LOG(csv!D5938)</f>
        <v>7.0101071532610675</v>
      </c>
      <c r="E5938" s="53">
        <f>LOG(csv!E5938)</f>
        <v>3.7988787378972302</v>
      </c>
      <c r="F5938" s="51">
        <v>100</v>
      </c>
    </row>
    <row r="5939" spans="1:6" ht="30" x14ac:dyDescent="0.25">
      <c r="A5939" s="47" t="s">
        <v>436</v>
      </c>
      <c r="B5939" s="51">
        <v>1999</v>
      </c>
      <c r="C5939" s="20" t="s">
        <v>392</v>
      </c>
      <c r="D5939" s="20">
        <f>LOG(csv!D5939)</f>
        <v>7.7969942094925013</v>
      </c>
      <c r="E5939" s="53">
        <f>LOG(csv!E5939)</f>
        <v>2.0030003153476263</v>
      </c>
      <c r="F5939" s="51">
        <v>100</v>
      </c>
    </row>
    <row r="5940" spans="1:6" ht="20" x14ac:dyDescent="0.25">
      <c r="A5940" s="46" t="s">
        <v>445</v>
      </c>
      <c r="B5940" s="51">
        <v>1999</v>
      </c>
      <c r="C5940" s="20" t="s">
        <v>390</v>
      </c>
      <c r="D5940" s="20">
        <f>LOG(csv!D5940)</f>
        <v>6.73644917222994</v>
      </c>
      <c r="E5940" s="53">
        <f>LOG(csv!E5940)</f>
        <v>4.5242766795017237</v>
      </c>
      <c r="F5940" s="51">
        <v>100</v>
      </c>
    </row>
    <row r="5941" spans="1:6" ht="30" x14ac:dyDescent="0.25">
      <c r="A5941" s="46" t="s">
        <v>446</v>
      </c>
      <c r="B5941" s="51">
        <v>1999</v>
      </c>
      <c r="C5941" s="20" t="s">
        <v>392</v>
      </c>
      <c r="D5941" s="20">
        <f>LOG(csv!D5941)</f>
        <v>5.687109624527829</v>
      </c>
      <c r="E5941" s="53">
        <f>LOG(csv!E5941)</f>
        <v>2.8775727449893482</v>
      </c>
      <c r="F5941" s="51">
        <v>100</v>
      </c>
    </row>
    <row r="5942" spans="1:6" ht="30" x14ac:dyDescent="0.25">
      <c r="A5942" s="46" t="s">
        <v>447</v>
      </c>
      <c r="B5942" s="51">
        <v>1999</v>
      </c>
      <c r="C5942" s="20" t="s">
        <v>394</v>
      </c>
      <c r="D5942" s="20">
        <f>LOG(csv!D5942)</f>
        <v>4.8382822499146885</v>
      </c>
      <c r="E5942" s="53">
        <f>LOG(csv!E5942)</f>
        <v>3.58322485126532</v>
      </c>
      <c r="F5942" s="51">
        <v>100</v>
      </c>
    </row>
    <row r="5943" spans="1:6" ht="30" x14ac:dyDescent="0.25">
      <c r="A5943" s="46" t="s">
        <v>448</v>
      </c>
      <c r="B5943" s="51">
        <v>1999</v>
      </c>
      <c r="C5943" s="20" t="s">
        <v>394</v>
      </c>
      <c r="D5943" s="20">
        <f>LOG(csv!D5943)</f>
        <v>6.9630311184426432</v>
      </c>
      <c r="E5943" s="53">
        <f>LOG(csv!E5943)</f>
        <v>3.4108723258677176</v>
      </c>
      <c r="F5943" s="51">
        <v>100</v>
      </c>
    </row>
    <row r="5944" spans="1:6" ht="30" x14ac:dyDescent="0.25">
      <c r="A5944" s="46" t="s">
        <v>450</v>
      </c>
      <c r="B5944" s="51">
        <v>1999</v>
      </c>
      <c r="C5944" s="20" t="s">
        <v>394</v>
      </c>
      <c r="D5944" s="20">
        <f>LOG(csv!D5944)</f>
        <v>7.1318594802559891</v>
      </c>
      <c r="E5944" s="53">
        <f>LOG(csv!E5944)</f>
        <v>3.1998822227062247</v>
      </c>
      <c r="F5944" s="51">
        <v>100</v>
      </c>
    </row>
    <row r="5945" spans="1:6" ht="20" x14ac:dyDescent="0.25">
      <c r="A5945" s="46" t="s">
        <v>451</v>
      </c>
      <c r="B5945" s="51">
        <v>1999</v>
      </c>
      <c r="C5945" s="20" t="s">
        <v>386</v>
      </c>
      <c r="D5945" s="20">
        <f>LOG(csv!D5945)</f>
        <v>7.8970054790918978</v>
      </c>
      <c r="E5945" s="53">
        <f>LOG(csv!E5945)</f>
        <v>3.1308526847558311</v>
      </c>
      <c r="F5945" s="51">
        <v>100</v>
      </c>
    </row>
    <row r="5946" spans="1:6" ht="30" x14ac:dyDescent="0.25">
      <c r="A5946" s="46" t="s">
        <v>452</v>
      </c>
      <c r="B5946" s="51">
        <v>1999</v>
      </c>
      <c r="C5946" s="20" t="s">
        <v>394</v>
      </c>
      <c r="D5946" s="20">
        <f>LOG(csv!D5946)</f>
        <v>6.8339357782150705</v>
      </c>
      <c r="E5946" s="53">
        <f>LOG(csv!E5946)</f>
        <v>3.3340802119063753</v>
      </c>
      <c r="F5946" s="51">
        <v>100</v>
      </c>
    </row>
    <row r="5947" spans="1:6" ht="30" x14ac:dyDescent="0.25">
      <c r="A5947" s="46" t="s">
        <v>453</v>
      </c>
      <c r="B5947" s="51">
        <v>1999</v>
      </c>
      <c r="C5947" s="20" t="s">
        <v>392</v>
      </c>
      <c r="D5947" s="20">
        <f>LOG(csv!D5947)</f>
        <v>5.7324814141220957</v>
      </c>
      <c r="E5947" s="53">
        <f>LOG(csv!E5947)</f>
        <v>3.0827630053693813</v>
      </c>
      <c r="F5947" s="51">
        <v>100</v>
      </c>
    </row>
    <row r="5948" spans="1:6" ht="30" x14ac:dyDescent="0.25">
      <c r="A5948" s="46" t="s">
        <v>454</v>
      </c>
      <c r="B5948" s="51">
        <v>1999</v>
      </c>
      <c r="C5948" s="20" t="s">
        <v>392</v>
      </c>
      <c r="D5948" s="20">
        <f>LOG(csv!D5948)</f>
        <v>6.6800628831392448</v>
      </c>
      <c r="E5948" s="53">
        <f>LOG(csv!E5948)</f>
        <v>2.302919057754687</v>
      </c>
      <c r="F5948" s="51">
        <v>100</v>
      </c>
    </row>
    <row r="5949" spans="1:6" x14ac:dyDescent="0.25">
      <c r="A5949" s="46" t="s">
        <v>455</v>
      </c>
      <c r="B5949" s="51">
        <v>1999</v>
      </c>
      <c r="C5949" s="20" t="s">
        <v>456</v>
      </c>
      <c r="D5949" s="20">
        <f>LOG(csv!D5949)</f>
        <v>6.1219972010242136</v>
      </c>
      <c r="E5949" s="53">
        <f>LOG(csv!E5949)</f>
        <v>3.6178450778165736</v>
      </c>
      <c r="F5949" s="51">
        <v>100</v>
      </c>
    </row>
    <row r="5950" spans="1:6" ht="30" x14ac:dyDescent="0.25">
      <c r="A5950" s="46" t="s">
        <v>457</v>
      </c>
      <c r="B5950" s="51">
        <v>1999</v>
      </c>
      <c r="C5950" s="20" t="s">
        <v>392</v>
      </c>
      <c r="D5950" s="20">
        <f>LOG(csv!D5950)</f>
        <v>7.8737737350573536</v>
      </c>
      <c r="E5950" s="53">
        <f>LOG(csv!E5950)</f>
        <v>2.0766404072667792</v>
      </c>
      <c r="F5950" s="51">
        <v>100</v>
      </c>
    </row>
    <row r="5951" spans="1:6" ht="20" x14ac:dyDescent="0.25">
      <c r="A5951" s="48" t="s">
        <v>458</v>
      </c>
      <c r="B5951" s="51">
        <v>1999</v>
      </c>
      <c r="C5951" s="20" t="s">
        <v>390</v>
      </c>
      <c r="D5951" s="20">
        <f>LOG(csv!D5951)</f>
        <v>4.6743650456185497</v>
      </c>
      <c r="E5951" s="53">
        <f>LOG(csv!E5951)</f>
        <v>4.3900583908070514</v>
      </c>
      <c r="F5951" s="51">
        <v>100</v>
      </c>
    </row>
    <row r="5952" spans="1:6" x14ac:dyDescent="0.25">
      <c r="A5952" s="46" t="s">
        <v>459</v>
      </c>
      <c r="B5952" s="51">
        <v>1999</v>
      </c>
      <c r="C5952" s="20" t="s">
        <v>388</v>
      </c>
      <c r="D5952" s="20">
        <f>LOG(csv!D5952)</f>
        <v>5.9571037499483364</v>
      </c>
      <c r="E5952" s="53">
        <f>LOG(csv!E5952)</f>
        <v>3.3816863248777085</v>
      </c>
      <c r="F5952" s="51">
        <v>100</v>
      </c>
    </row>
    <row r="5953" spans="1:6" ht="20" x14ac:dyDescent="0.25">
      <c r="A5953" s="46" t="s">
        <v>460</v>
      </c>
      <c r="B5953" s="51">
        <v>1999</v>
      </c>
      <c r="C5953" s="20" t="s">
        <v>390</v>
      </c>
      <c r="D5953" s="20">
        <f>LOG(csv!D5953)</f>
        <v>6.7186156035684412</v>
      </c>
      <c r="E5953" s="53">
        <f>LOG(csv!E5953)</f>
        <v>4.4179495988462341</v>
      </c>
      <c r="F5953" s="51">
        <v>100</v>
      </c>
    </row>
    <row r="5954" spans="1:6" ht="20" x14ac:dyDescent="0.25">
      <c r="A5954" s="46" t="s">
        <v>461</v>
      </c>
      <c r="B5954" s="51">
        <v>1999</v>
      </c>
      <c r="C5954" s="20" t="s">
        <v>390</v>
      </c>
      <c r="D5954" s="20">
        <f>LOG(csv!D5954)</f>
        <v>7.7844470785993343</v>
      </c>
      <c r="E5954" s="53">
        <f>LOG(csv!E5954)</f>
        <v>4.3944393524668675</v>
      </c>
      <c r="F5954" s="51">
        <v>100</v>
      </c>
    </row>
    <row r="5955" spans="1:6" ht="20" x14ac:dyDescent="0.25">
      <c r="A5955" s="46" t="s">
        <v>463</v>
      </c>
      <c r="B5955" s="51">
        <v>1999</v>
      </c>
      <c r="C5955" s="20" t="s">
        <v>388</v>
      </c>
      <c r="D5955" s="20">
        <f>LOG(csv!D5955)</f>
        <v>5.4386657373386162</v>
      </c>
      <c r="E5955" s="53">
        <f>LOG(csv!E5955)</f>
        <v>4.2121685344609512</v>
      </c>
      <c r="F5955" s="51">
        <v>100</v>
      </c>
    </row>
    <row r="5956" spans="1:6" ht="30" x14ac:dyDescent="0.25">
      <c r="A5956" s="46" t="s">
        <v>464</v>
      </c>
      <c r="B5956" s="51">
        <v>1999</v>
      </c>
      <c r="C5956" s="20" t="s">
        <v>392</v>
      </c>
      <c r="D5956" s="20">
        <f>LOG(csv!D5956)</f>
        <v>6.1537862152021967</v>
      </c>
      <c r="E5956" s="53">
        <f>LOG(csv!E5956)</f>
        <v>3.5886113715870516</v>
      </c>
      <c r="F5956" s="51">
        <v>100</v>
      </c>
    </row>
    <row r="5957" spans="1:6" ht="14.5" x14ac:dyDescent="0.35">
      <c r="A5957" s="38" t="s">
        <v>465</v>
      </c>
      <c r="B5957" s="51">
        <v>1999</v>
      </c>
      <c r="C5957" s="42" t="s">
        <v>392</v>
      </c>
      <c r="D5957" s="20">
        <f>LOG(csv!D5957)</f>
        <v>6.2152578193254948</v>
      </c>
      <c r="E5957" s="53">
        <f>LOG(csv!E5957)</f>
        <v>2.8343988993892602</v>
      </c>
      <c r="F5957" s="51">
        <v>100</v>
      </c>
    </row>
    <row r="5958" spans="1:6" ht="30" x14ac:dyDescent="0.25">
      <c r="A5958" s="46" t="s">
        <v>467</v>
      </c>
      <c r="B5958" s="51">
        <v>1999</v>
      </c>
      <c r="C5958" s="20" t="s">
        <v>398</v>
      </c>
      <c r="D5958" s="20">
        <f>LOG(csv!D5958)</f>
        <v>6.6685231730607839</v>
      </c>
      <c r="E5958" s="53">
        <f>LOG(csv!E5958)</f>
        <v>2.7985578732738281</v>
      </c>
      <c r="F5958" s="51">
        <v>100</v>
      </c>
    </row>
    <row r="5959" spans="1:6" ht="20" x14ac:dyDescent="0.25">
      <c r="A5959" s="46" t="s">
        <v>468</v>
      </c>
      <c r="B5959" s="51">
        <v>1999</v>
      </c>
      <c r="C5959" s="20" t="s">
        <v>390</v>
      </c>
      <c r="D5959" s="20">
        <f>LOG(csv!D5959)</f>
        <v>7.9160447241061744</v>
      </c>
      <c r="E5959" s="53">
        <f>LOG(csv!E5959)</f>
        <v>4.4280698253590725</v>
      </c>
      <c r="F5959" s="51">
        <v>100</v>
      </c>
    </row>
    <row r="5960" spans="1:6" ht="30" x14ac:dyDescent="0.25">
      <c r="A5960" s="46" t="s">
        <v>469</v>
      </c>
      <c r="B5960" s="51">
        <v>1999</v>
      </c>
      <c r="C5960" s="20" t="s">
        <v>392</v>
      </c>
      <c r="D5960" s="20">
        <f>LOG(csv!D5960)</f>
        <v>7.3504335620320145</v>
      </c>
      <c r="E5960" s="53">
        <f>LOG(csv!E5960)</f>
        <v>2.623130929024112</v>
      </c>
      <c r="F5960" s="51">
        <v>100</v>
      </c>
    </row>
    <row r="5961" spans="1:6" ht="20" x14ac:dyDescent="0.25">
      <c r="A5961" s="46" t="s">
        <v>471</v>
      </c>
      <c r="B5961" s="51">
        <v>1999</v>
      </c>
      <c r="C5961" s="20" t="s">
        <v>390</v>
      </c>
      <c r="D5961" s="20">
        <f>LOG(csv!D5961)</f>
        <v>7.028898801887796</v>
      </c>
      <c r="E5961" s="53">
        <f>LOG(csv!E5961)</f>
        <v>4.1220581748525067</v>
      </c>
      <c r="F5961" s="51">
        <v>100</v>
      </c>
    </row>
    <row r="5962" spans="1:6" ht="20" x14ac:dyDescent="0.25">
      <c r="A5962" s="46" t="s">
        <v>472</v>
      </c>
      <c r="B5962" s="51">
        <v>1999</v>
      </c>
      <c r="C5962" s="20" t="s">
        <v>413</v>
      </c>
      <c r="D5962" s="20">
        <f>LOG(csv!D5962)</f>
        <v>4.75097869009078</v>
      </c>
      <c r="E5962" s="53">
        <f>LOG(csv!E5962)</f>
        <v>4.3047128477301415</v>
      </c>
      <c r="F5962" s="51">
        <v>100</v>
      </c>
    </row>
    <row r="5963" spans="1:6" ht="30" x14ac:dyDescent="0.25">
      <c r="A5963" s="46" t="s">
        <v>473</v>
      </c>
      <c r="B5963" s="51">
        <v>1999</v>
      </c>
      <c r="C5963" s="20" t="s">
        <v>394</v>
      </c>
      <c r="D5963" s="20">
        <f>LOG(csv!D5963)</f>
        <v>4.9528069677002664</v>
      </c>
      <c r="E5963" s="53">
        <f>LOG(csv!E5963)</f>
        <v>3.5731463249948514</v>
      </c>
      <c r="F5963" s="51">
        <v>100</v>
      </c>
    </row>
    <row r="5964" spans="1:6" ht="30" x14ac:dyDescent="0.25">
      <c r="A5964" s="46" t="s">
        <v>476</v>
      </c>
      <c r="B5964" s="51">
        <v>1999</v>
      </c>
      <c r="C5964" s="20" t="s">
        <v>394</v>
      </c>
      <c r="D5964" s="20">
        <f>LOG(csv!D5964)</f>
        <v>7.0896771352818284</v>
      </c>
      <c r="E5964" s="53">
        <f>LOG(csv!E5964)</f>
        <v>3.2056178893638698</v>
      </c>
      <c r="F5964" s="51">
        <v>100</v>
      </c>
    </row>
    <row r="5965" spans="1:6" ht="30" x14ac:dyDescent="0.25">
      <c r="A5965" s="46" t="s">
        <v>478</v>
      </c>
      <c r="B5965" s="51">
        <v>1999</v>
      </c>
      <c r="C5965" s="20" t="s">
        <v>392</v>
      </c>
      <c r="D5965" s="20">
        <f>LOG(csv!D5965)</f>
        <v>6.9863337267174916</v>
      </c>
      <c r="E5965" s="53">
        <f>LOG(csv!E5965)</f>
        <v>2.6023546904127208</v>
      </c>
      <c r="F5965" s="51">
        <v>100</v>
      </c>
    </row>
    <row r="5966" spans="1:6" ht="30" x14ac:dyDescent="0.25">
      <c r="A5966" s="46" t="s">
        <v>479</v>
      </c>
      <c r="B5966" s="51">
        <v>1999</v>
      </c>
      <c r="C5966" s="20" t="s">
        <v>392</v>
      </c>
      <c r="D5966" s="20">
        <f>LOG(csv!D5966)</f>
        <v>6.1589739943732384</v>
      </c>
      <c r="E5966" s="53">
        <f>LOG(csv!E5966)</f>
        <v>2.2412893390080182</v>
      </c>
      <c r="F5966" s="51">
        <v>100</v>
      </c>
    </row>
    <row r="5967" spans="1:6" ht="30" x14ac:dyDescent="0.25">
      <c r="A5967" s="46" t="s">
        <v>480</v>
      </c>
      <c r="B5967" s="51">
        <v>1999</v>
      </c>
      <c r="C5967" s="20" t="s">
        <v>394</v>
      </c>
      <c r="D5967" s="20">
        <f>LOG(csv!D5967)</f>
        <v>5.8849340668927361</v>
      </c>
      <c r="E5967" s="53">
        <f>LOG(csv!E5967)</f>
        <v>2.9724890450487562</v>
      </c>
      <c r="F5967" s="51">
        <v>100</v>
      </c>
    </row>
    <row r="5968" spans="1:6" ht="30" x14ac:dyDescent="0.25">
      <c r="A5968" s="46" t="s">
        <v>481</v>
      </c>
      <c r="B5968" s="51">
        <v>1999</v>
      </c>
      <c r="C5968" s="20" t="s">
        <v>394</v>
      </c>
      <c r="D5968" s="20">
        <f>LOG(csv!D5968)</f>
        <v>6.9195228332867371</v>
      </c>
      <c r="E5968" s="53">
        <f>LOG(csv!E5968)</f>
        <v>2.6939324165488387</v>
      </c>
      <c r="F5968" s="51">
        <v>100</v>
      </c>
    </row>
    <row r="5969" spans="1:6" ht="30" x14ac:dyDescent="0.25">
      <c r="A5969" s="46" t="s">
        <v>482</v>
      </c>
      <c r="B5969" s="51">
        <v>1999</v>
      </c>
      <c r="C5969" s="20" t="s">
        <v>394</v>
      </c>
      <c r="D5969" s="20">
        <f>LOG(csv!D5969)</f>
        <v>6.8648963168362087</v>
      </c>
      <c r="E5969" s="53">
        <f>LOG(csv!E5969)</f>
        <v>2.943816580638813</v>
      </c>
      <c r="F5969" s="51">
        <v>100</v>
      </c>
    </row>
    <row r="5970" spans="1:6" ht="20" x14ac:dyDescent="0.25">
      <c r="A5970" s="46" t="s">
        <v>484</v>
      </c>
      <c r="B5970" s="51">
        <v>1999</v>
      </c>
      <c r="C5970" s="20" t="s">
        <v>384</v>
      </c>
      <c r="D5970" s="20">
        <f>LOG(csv!D5970)</f>
        <v>6.9991885883938139</v>
      </c>
      <c r="E5970" s="53">
        <f>LOG(csv!E5970)</f>
        <v>3.6802931653712938</v>
      </c>
      <c r="F5970" s="51">
        <v>100</v>
      </c>
    </row>
    <row r="5971" spans="1:6" ht="20" x14ac:dyDescent="0.25">
      <c r="A5971" s="46" t="s">
        <v>485</v>
      </c>
      <c r="B5971" s="51">
        <v>1999</v>
      </c>
      <c r="C5971" s="20" t="s">
        <v>390</v>
      </c>
      <c r="D5971" s="20">
        <f>LOG(csv!D5971)</f>
        <v>5.4762343890657332</v>
      </c>
      <c r="E5971" s="53">
        <f>LOG(csv!E5971)</f>
        <v>4.5076865111704674</v>
      </c>
      <c r="F5971" s="51">
        <v>100</v>
      </c>
    </row>
    <row r="5972" spans="1:6" ht="30" x14ac:dyDescent="0.25">
      <c r="A5972" s="46" t="s">
        <v>486</v>
      </c>
      <c r="B5972" s="51">
        <v>1999</v>
      </c>
      <c r="C5972" s="20" t="s">
        <v>382</v>
      </c>
      <c r="D5972" s="20">
        <f>LOG(csv!D5972)</f>
        <v>9.0395537035788465</v>
      </c>
      <c r="E5972" s="53">
        <f>LOG(csv!E5972)</f>
        <v>2.6542623715560407</v>
      </c>
      <c r="F5972" s="51">
        <v>100</v>
      </c>
    </row>
    <row r="5973" spans="1:6" ht="30" x14ac:dyDescent="0.25">
      <c r="A5973" s="46" t="s">
        <v>487</v>
      </c>
      <c r="B5973" s="51">
        <v>1999</v>
      </c>
      <c r="C5973" s="20" t="s">
        <v>382</v>
      </c>
      <c r="D5973" s="20">
        <f>LOG(csv!D5973)</f>
        <v>8.3899678827424644</v>
      </c>
      <c r="E5973" s="53">
        <f>LOG(csv!E5973)</f>
        <v>2.8267261640850507</v>
      </c>
      <c r="F5973" s="51">
        <v>100</v>
      </c>
    </row>
    <row r="5974" spans="1:6" ht="30" x14ac:dyDescent="0.25">
      <c r="A5974" s="49" t="s">
        <v>488</v>
      </c>
      <c r="B5974" s="51">
        <v>1999</v>
      </c>
      <c r="C5974" s="20" t="s">
        <v>382</v>
      </c>
      <c r="D5974" s="20">
        <f>LOG(csv!D5974)</f>
        <v>7.8368836088612825</v>
      </c>
      <c r="E5974" s="53">
        <f>LOG(csv!E5974)</f>
        <v>3.2448837515275395</v>
      </c>
      <c r="F5974" s="51">
        <v>100</v>
      </c>
    </row>
    <row r="5975" spans="1:6" x14ac:dyDescent="0.25">
      <c r="A5975" s="46" t="s">
        <v>489</v>
      </c>
      <c r="B5975" s="51">
        <v>1999</v>
      </c>
      <c r="C5975" s="20" t="s">
        <v>405</v>
      </c>
      <c r="D5975" s="20">
        <f>LOG(csv!D5975)</f>
        <v>7.4278654317290203</v>
      </c>
      <c r="E5975" s="53">
        <f>LOG(csv!E5975)</f>
        <v>3.659941906854308</v>
      </c>
      <c r="F5975" s="51">
        <v>100</v>
      </c>
    </row>
    <row r="5976" spans="1:6" ht="20" x14ac:dyDescent="0.25">
      <c r="A5976" s="46" t="s">
        <v>490</v>
      </c>
      <c r="B5976" s="51">
        <v>1999</v>
      </c>
      <c r="C5976" s="20" t="s">
        <v>390</v>
      </c>
      <c r="D5976" s="20">
        <f>LOG(csv!D5976)</f>
        <v>6.6087650436997905</v>
      </c>
      <c r="E5976" s="53">
        <f>LOG(csv!E5976)</f>
        <v>4.4196830544324701</v>
      </c>
      <c r="F5976" s="51">
        <v>100</v>
      </c>
    </row>
    <row r="5977" spans="1:6" ht="20" x14ac:dyDescent="0.25">
      <c r="A5977" s="46" t="s">
        <v>491</v>
      </c>
      <c r="B5977" s="51">
        <v>1999</v>
      </c>
      <c r="C5977" s="20" t="s">
        <v>390</v>
      </c>
      <c r="D5977" s="20">
        <f>LOG(csv!D5977)</f>
        <v>4.8776074365108668</v>
      </c>
      <c r="E5977" s="53">
        <f>LOG(csv!E5977)</f>
        <v>4.3150764354696394</v>
      </c>
      <c r="F5977" s="51">
        <v>100</v>
      </c>
    </row>
    <row r="5978" spans="1:6" x14ac:dyDescent="0.25">
      <c r="A5978" s="46" t="s">
        <v>492</v>
      </c>
      <c r="B5978" s="51">
        <v>1999</v>
      </c>
      <c r="C5978" s="20" t="s">
        <v>405</v>
      </c>
      <c r="D5978" s="20">
        <f>LOG(csv!D5978)</f>
        <v>6.8029184887871788</v>
      </c>
      <c r="E5978" s="53">
        <f>LOG(csv!E5978)</f>
        <v>4.2818673111993597</v>
      </c>
      <c r="F5978" s="51">
        <v>100</v>
      </c>
    </row>
    <row r="5979" spans="1:6" ht="20" x14ac:dyDescent="0.25">
      <c r="A5979" s="46" t="s">
        <v>493</v>
      </c>
      <c r="B5979" s="51">
        <v>1999</v>
      </c>
      <c r="C5979" s="20" t="s">
        <v>390</v>
      </c>
      <c r="D5979" s="20">
        <f>LOG(csv!D5979)</f>
        <v>7.764426538221187</v>
      </c>
      <c r="E5979" s="53">
        <f>LOG(csv!E5979)</f>
        <v>4.3411737231831529</v>
      </c>
      <c r="F5979" s="51">
        <v>100</v>
      </c>
    </row>
    <row r="5980" spans="1:6" ht="30" x14ac:dyDescent="0.25">
      <c r="A5980" s="46" t="s">
        <v>494</v>
      </c>
      <c r="B5980" s="51">
        <v>1999</v>
      </c>
      <c r="C5980" s="20" t="s">
        <v>394</v>
      </c>
      <c r="D5980" s="20">
        <f>LOG(csv!D5980)</f>
        <v>6.4406137873311957</v>
      </c>
      <c r="E5980" s="53">
        <f>LOG(csv!E5980)</f>
        <v>3.533616331195089</v>
      </c>
      <c r="F5980" s="51">
        <v>100</v>
      </c>
    </row>
    <row r="5981" spans="1:6" ht="30" x14ac:dyDescent="0.25">
      <c r="A5981" s="46" t="s">
        <v>495</v>
      </c>
      <c r="B5981" s="51">
        <v>1999</v>
      </c>
      <c r="C5981" s="20" t="s">
        <v>382</v>
      </c>
      <c r="D5981" s="20">
        <f>LOG(csv!D5981)</f>
        <v>8.1053862177305422</v>
      </c>
      <c r="E5981" s="53">
        <f>LOG(csv!E5981)</f>
        <v>4.5441184353453261</v>
      </c>
      <c r="F5981" s="51">
        <v>100</v>
      </c>
    </row>
    <row r="5982" spans="1:6" x14ac:dyDescent="0.25">
      <c r="A5982" s="46" t="s">
        <v>497</v>
      </c>
      <c r="B5982" s="51">
        <v>1999</v>
      </c>
      <c r="C5982" s="20" t="s">
        <v>405</v>
      </c>
      <c r="D5982" s="20">
        <f>LOG(csv!D5982)</f>
        <v>6.7713493252181758</v>
      </c>
      <c r="E5982" s="53">
        <f>LOG(csv!E5982)</f>
        <v>3.2397214208424461</v>
      </c>
      <c r="F5982" s="51">
        <v>100</v>
      </c>
    </row>
    <row r="5983" spans="1:6" ht="30" x14ac:dyDescent="0.25">
      <c r="A5983" s="46" t="s">
        <v>498</v>
      </c>
      <c r="B5983" s="51">
        <v>1999</v>
      </c>
      <c r="C5983" s="20" t="s">
        <v>398</v>
      </c>
      <c r="D5983" s="20">
        <f>LOG(csv!D5983)</f>
        <v>7.1827923984954296</v>
      </c>
      <c r="E5983" s="53">
        <f>LOG(csv!E5983)</f>
        <v>3.0531220974930759</v>
      </c>
      <c r="F5983" s="51">
        <v>100</v>
      </c>
    </row>
    <row r="5984" spans="1:6" ht="30" x14ac:dyDescent="0.25">
      <c r="A5984" s="46" t="s">
        <v>499</v>
      </c>
      <c r="B5984" s="51">
        <v>1999</v>
      </c>
      <c r="C5984" s="20" t="s">
        <v>392</v>
      </c>
      <c r="D5984" s="20">
        <f>LOG(csv!D5984)</f>
        <v>7.540427298930175</v>
      </c>
      <c r="E5984" s="53">
        <f>LOG(csv!E5984)</f>
        <v>2.6289950782893579</v>
      </c>
      <c r="F5984" s="51">
        <v>100</v>
      </c>
    </row>
    <row r="5985" spans="1:6" x14ac:dyDescent="0.25">
      <c r="A5985" s="46" t="s">
        <v>500</v>
      </c>
      <c r="B5985" s="51">
        <v>1999</v>
      </c>
      <c r="C5985" s="20" t="s">
        <v>388</v>
      </c>
      <c r="D5985" s="20">
        <f>LOG(csv!D5985)</f>
        <v>5.0229724449769266</v>
      </c>
      <c r="E5985" s="53">
        <f>LOG(csv!E5985)</f>
        <v>2.9298650337267951</v>
      </c>
      <c r="F5985" s="51">
        <v>100</v>
      </c>
    </row>
    <row r="5986" spans="1:6" x14ac:dyDescent="0.25">
      <c r="A5986" s="46" t="s">
        <v>503</v>
      </c>
      <c r="B5986" s="51">
        <v>1999</v>
      </c>
      <c r="C5986" s="20" t="s">
        <v>405</v>
      </c>
      <c r="D5986" s="20">
        <f>LOG(csv!D5986)</f>
        <v>6.3835268771131224</v>
      </c>
      <c r="E5986" s="53">
        <f>LOG(csv!E5986)</f>
        <v>4.2109710231359285</v>
      </c>
      <c r="F5986" s="51">
        <v>100</v>
      </c>
    </row>
    <row r="5987" spans="1:6" ht="30" x14ac:dyDescent="0.25">
      <c r="A5987" s="46" t="s">
        <v>504</v>
      </c>
      <c r="B5987" s="51">
        <v>1999</v>
      </c>
      <c r="C5987" s="20" t="s">
        <v>398</v>
      </c>
      <c r="D5987" s="20">
        <f>LOG(csv!D5987)</f>
        <v>6.7171625307696985</v>
      </c>
      <c r="E5987" s="53">
        <f>LOG(csv!E5987)</f>
        <v>2.4117027526339316</v>
      </c>
      <c r="F5987" s="51">
        <v>100</v>
      </c>
    </row>
    <row r="5988" spans="1:6" ht="30" x14ac:dyDescent="0.25">
      <c r="A5988" s="48" t="s">
        <v>505</v>
      </c>
      <c r="B5988" s="51">
        <v>1999</v>
      </c>
      <c r="C5988" s="20" t="s">
        <v>382</v>
      </c>
      <c r="D5988" s="20">
        <f>LOG(csv!D5988)</f>
        <v>6.8040358574552471</v>
      </c>
      <c r="E5988" s="53">
        <f>LOG(csv!E5988)</f>
        <v>2.4420205539243844</v>
      </c>
      <c r="F5988" s="51">
        <v>100</v>
      </c>
    </row>
    <row r="5989" spans="1:6" x14ac:dyDescent="0.25">
      <c r="A5989" s="46" t="s">
        <v>506</v>
      </c>
      <c r="B5989" s="51">
        <v>1999</v>
      </c>
      <c r="C5989" s="20" t="s">
        <v>456</v>
      </c>
      <c r="D5989" s="20">
        <f>LOG(csv!D5989)</f>
        <v>6.3569308098981185</v>
      </c>
      <c r="E5989" s="53">
        <f>LOG(csv!E5989)</f>
        <v>3.4983175341556043</v>
      </c>
      <c r="F5989" s="51">
        <v>100</v>
      </c>
    </row>
    <row r="5990" spans="1:6" x14ac:dyDescent="0.25">
      <c r="A5990" s="46" t="s">
        <v>507</v>
      </c>
      <c r="B5990" s="51">
        <v>1999</v>
      </c>
      <c r="C5990" s="20" t="s">
        <v>405</v>
      </c>
      <c r="D5990" s="20">
        <f>LOG(csv!D5990)</f>
        <v>6.5881652215932016</v>
      </c>
      <c r="E5990" s="53">
        <f>LOG(csv!E5990)</f>
        <v>3.7410980181103688</v>
      </c>
      <c r="F5990" s="51">
        <v>100</v>
      </c>
    </row>
    <row r="5991" spans="1:6" ht="30" x14ac:dyDescent="0.25">
      <c r="A5991" s="46" t="s">
        <v>508</v>
      </c>
      <c r="B5991" s="51">
        <v>1999</v>
      </c>
      <c r="C5991" s="20" t="s">
        <v>392</v>
      </c>
      <c r="D5991" s="20">
        <f>LOG(csv!D5991)</f>
        <v>6.3058522391426113</v>
      </c>
      <c r="E5991" s="53">
        <f>LOG(csv!E5991)</f>
        <v>2.6391937199560975</v>
      </c>
      <c r="F5991" s="51">
        <v>100</v>
      </c>
    </row>
    <row r="5992" spans="1:6" ht="30" x14ac:dyDescent="0.25">
      <c r="A5992" s="46" t="s">
        <v>509</v>
      </c>
      <c r="B5992" s="51">
        <v>1999</v>
      </c>
      <c r="C5992" s="20" t="s">
        <v>392</v>
      </c>
      <c r="D5992" s="20">
        <f>LOG(csv!D5992)</f>
        <v>6.483159780781012</v>
      </c>
      <c r="E5992" s="53">
        <f>LOG(csv!E5992)</f>
        <v>2.2071970795918903</v>
      </c>
      <c r="F5992" s="51">
        <v>100</v>
      </c>
    </row>
    <row r="5993" spans="1:6" ht="20" x14ac:dyDescent="0.25">
      <c r="A5993" s="46" t="s">
        <v>510</v>
      </c>
      <c r="B5993" s="51">
        <v>1999</v>
      </c>
      <c r="C5993" s="20" t="s">
        <v>386</v>
      </c>
      <c r="D5993" s="20">
        <f>LOG(csv!D5993)</f>
        <v>6.7709075094586062</v>
      </c>
      <c r="E5993" s="53">
        <f>LOG(csv!E5993)</f>
        <v>3.8362417236213116</v>
      </c>
      <c r="F5993" s="51">
        <v>100</v>
      </c>
    </row>
    <row r="5994" spans="1:6" ht="20" x14ac:dyDescent="0.25">
      <c r="A5994" s="46" t="s">
        <v>511</v>
      </c>
      <c r="B5994" s="51">
        <v>1999</v>
      </c>
      <c r="C5994" s="20" t="s">
        <v>390</v>
      </c>
      <c r="D5994" s="20">
        <f>LOG(csv!D5994)</f>
        <v>4.531312831516094</v>
      </c>
      <c r="E5994" s="53">
        <f>LOG(csv!E5994)</f>
        <v>4.9091086642294348</v>
      </c>
      <c r="F5994" s="51">
        <v>100</v>
      </c>
    </row>
    <row r="5995" spans="1:6" x14ac:dyDescent="0.25">
      <c r="A5995" s="46" t="s">
        <v>512</v>
      </c>
      <c r="B5995" s="51">
        <v>1999</v>
      </c>
      <c r="C5995" s="20" t="s">
        <v>456</v>
      </c>
      <c r="D5995" s="20">
        <f>LOG(csv!D5995)</f>
        <v>6.5545989008936587</v>
      </c>
      <c r="E5995" s="53">
        <f>LOG(csv!E5995)</f>
        <v>3.4932553464160012</v>
      </c>
      <c r="F5995" s="51">
        <v>100</v>
      </c>
    </row>
    <row r="5996" spans="1:6" ht="20" x14ac:dyDescent="0.25">
      <c r="A5996" s="46" t="s">
        <v>513</v>
      </c>
      <c r="B5996" s="51">
        <v>1999</v>
      </c>
      <c r="C5996" s="20" t="s">
        <v>390</v>
      </c>
      <c r="D5996" s="20">
        <f>LOG(csv!D5996)</f>
        <v>5.6761565811802148</v>
      </c>
      <c r="E5996" s="53">
        <f>LOG(csv!E5996)</f>
        <v>4.7152002398086248</v>
      </c>
      <c r="F5996" s="51">
        <v>100</v>
      </c>
    </row>
    <row r="5997" spans="1:6" ht="30" x14ac:dyDescent="0.25">
      <c r="A5997" s="46" t="s">
        <v>516</v>
      </c>
      <c r="B5997" s="51">
        <v>1999</v>
      </c>
      <c r="C5997" s="20" t="s">
        <v>392</v>
      </c>
      <c r="D5997" s="20">
        <f>LOG(csv!D5997)</f>
        <v>7.2694071362601118</v>
      </c>
      <c r="E5997" s="53">
        <f>LOG(csv!E5997)</f>
        <v>2.3866180725364861</v>
      </c>
      <c r="F5997" s="51">
        <v>100</v>
      </c>
    </row>
    <row r="5998" spans="1:6" ht="30" x14ac:dyDescent="0.25">
      <c r="A5998" s="46" t="s">
        <v>517</v>
      </c>
      <c r="B5998" s="51">
        <v>1999</v>
      </c>
      <c r="C5998" s="20" t="s">
        <v>392</v>
      </c>
      <c r="D5998" s="20">
        <f>LOG(csv!D5998)</f>
        <v>7.1144083329124337</v>
      </c>
      <c r="E5998" s="53">
        <f>LOG(csv!E5998)</f>
        <v>2.2126930101644566</v>
      </c>
      <c r="F5998" s="51">
        <v>100</v>
      </c>
    </row>
    <row r="5999" spans="1:6" ht="30" x14ac:dyDescent="0.25">
      <c r="A5999" s="46" t="s">
        <v>518</v>
      </c>
      <c r="B5999" s="51">
        <v>1999</v>
      </c>
      <c r="C5999" s="20" t="s">
        <v>382</v>
      </c>
      <c r="D5999" s="20">
        <f>LOG(csv!D5999)</f>
        <v>7.3871380405554348</v>
      </c>
      <c r="E5999" s="53">
        <f>LOG(csv!E5999)</f>
        <v>3.5386366114767429</v>
      </c>
      <c r="F5999" s="51">
        <v>100</v>
      </c>
    </row>
    <row r="6000" spans="1:6" ht="30" x14ac:dyDescent="0.25">
      <c r="A6000" s="46" t="s">
        <v>519</v>
      </c>
      <c r="B6000" s="51">
        <v>1999</v>
      </c>
      <c r="C6000" s="20" t="s">
        <v>382</v>
      </c>
      <c r="D6000" s="20">
        <f>LOG(csv!D6000)</f>
        <v>5.5551041263419521</v>
      </c>
      <c r="E6000" s="53">
        <f>LOG(csv!E6000)</f>
        <v>3.3231340075972216</v>
      </c>
      <c r="F6000" s="51">
        <v>100</v>
      </c>
    </row>
    <row r="6001" spans="1:6" ht="30" x14ac:dyDescent="0.25">
      <c r="A6001" s="46" t="s">
        <v>520</v>
      </c>
      <c r="B6001" s="51">
        <v>1999</v>
      </c>
      <c r="C6001" s="20" t="s">
        <v>392</v>
      </c>
      <c r="D6001" s="20">
        <f>LOG(csv!D6001)</f>
        <v>7.068810091704389</v>
      </c>
      <c r="E6001" s="53">
        <f>LOG(csv!E6001)</f>
        <v>2.5056262331383672</v>
      </c>
      <c r="F6001" s="51">
        <v>100</v>
      </c>
    </row>
    <row r="6002" spans="1:6" ht="20" x14ac:dyDescent="0.25">
      <c r="A6002" s="46" t="s">
        <v>521</v>
      </c>
      <c r="B6002" s="51">
        <v>1999</v>
      </c>
      <c r="C6002" s="20" t="s">
        <v>390</v>
      </c>
      <c r="D6002" s="20">
        <f>LOG(csv!D6002)</f>
        <v>5.6022922767449703</v>
      </c>
      <c r="E6002" s="53">
        <f>LOG(csv!E6002)</f>
        <v>4.012897232888629</v>
      </c>
      <c r="F6002" s="51">
        <v>100</v>
      </c>
    </row>
    <row r="6003" spans="1:6" ht="20" x14ac:dyDescent="0.25">
      <c r="A6003" s="46" t="s">
        <v>522</v>
      </c>
      <c r="B6003" s="51">
        <v>1999</v>
      </c>
      <c r="C6003" s="20" t="s">
        <v>388</v>
      </c>
      <c r="D6003" s="20">
        <f>LOG(csv!D6003)</f>
        <v>4.7811950965511025</v>
      </c>
      <c r="E6003" s="53">
        <f>LOG(csv!E6003)</f>
        <v>3.3167012540066998</v>
      </c>
      <c r="F6003" s="51">
        <v>100</v>
      </c>
    </row>
    <row r="6004" spans="1:6" ht="30" x14ac:dyDescent="0.25">
      <c r="A6004" s="46" t="s">
        <v>524</v>
      </c>
      <c r="B6004" s="51">
        <v>1999</v>
      </c>
      <c r="C6004" s="20" t="s">
        <v>392</v>
      </c>
      <c r="D6004" s="20">
        <f>LOG(csv!D6004)</f>
        <v>6.5020702510154278</v>
      </c>
      <c r="E6004" s="53">
        <f>LOG(csv!E6004)</f>
        <v>2.7279574678574803</v>
      </c>
      <c r="F6004" s="51">
        <v>100</v>
      </c>
    </row>
    <row r="6005" spans="1:6" ht="30" x14ac:dyDescent="0.25">
      <c r="A6005" s="46" t="s">
        <v>525</v>
      </c>
      <c r="B6005" s="51">
        <v>1999</v>
      </c>
      <c r="C6005" s="20" t="s">
        <v>392</v>
      </c>
      <c r="D6005" s="20">
        <f>LOG(csv!D6005)</f>
        <v>6.0937112350178584</v>
      </c>
      <c r="E6005" s="53">
        <f>LOG(csv!E6005)</f>
        <v>3.5624393195542492</v>
      </c>
      <c r="F6005" s="51">
        <v>100</v>
      </c>
    </row>
    <row r="6006" spans="1:6" ht="30" x14ac:dyDescent="0.25">
      <c r="A6006" s="46" t="s">
        <v>527</v>
      </c>
      <c r="B6006" s="51">
        <v>1999</v>
      </c>
      <c r="C6006" s="20" t="s">
        <v>394</v>
      </c>
      <c r="D6006" s="20">
        <f>LOG(csv!D6006)</f>
        <v>8.0312044999546384</v>
      </c>
      <c r="E6006" s="53">
        <f>LOG(csv!E6006)</f>
        <v>3.7575571236827865</v>
      </c>
      <c r="F6006" s="51">
        <v>100</v>
      </c>
    </row>
    <row r="6007" spans="1:6" ht="14.5" x14ac:dyDescent="0.25">
      <c r="A6007" s="47" t="s">
        <v>528</v>
      </c>
      <c r="B6007" s="51">
        <v>1999</v>
      </c>
      <c r="C6007" s="20" t="s">
        <v>388</v>
      </c>
      <c r="D6007" s="20">
        <f>LOG(csv!D6007)</f>
        <v>5.0334398401698985</v>
      </c>
      <c r="E6007" s="53">
        <f>LOG(csv!E6007)</f>
        <v>3.311073608991483</v>
      </c>
      <c r="F6007" s="51">
        <v>100</v>
      </c>
    </row>
    <row r="6008" spans="1:6" ht="20" x14ac:dyDescent="0.25">
      <c r="A6008" s="46" t="s">
        <v>530</v>
      </c>
      <c r="B6008" s="51">
        <v>1999</v>
      </c>
      <c r="C6008" s="20" t="s">
        <v>390</v>
      </c>
      <c r="D6008" s="20">
        <f>LOG(csv!D6008)</f>
        <v>4.5124575861973435</v>
      </c>
      <c r="E6008" s="53">
        <f>LOG(csv!E6008)</f>
        <v>4.9609381716652674</v>
      </c>
      <c r="F6008" s="51">
        <v>100</v>
      </c>
    </row>
    <row r="6009" spans="1:6" ht="30" x14ac:dyDescent="0.25">
      <c r="A6009" s="46" t="s">
        <v>531</v>
      </c>
      <c r="B6009" s="51">
        <v>1999</v>
      </c>
      <c r="C6009" s="20" t="s">
        <v>382</v>
      </c>
      <c r="D6009" s="20">
        <f>LOG(csv!D6009)</f>
        <v>6.4521275986352595</v>
      </c>
      <c r="E6009" s="53">
        <f>LOG(csv!E6009)</f>
        <v>2.6483662472097285</v>
      </c>
      <c r="F6009" s="51">
        <v>100</v>
      </c>
    </row>
    <row r="6010" spans="1:6" ht="20" x14ac:dyDescent="0.35">
      <c r="A6010" s="46" t="s">
        <v>622</v>
      </c>
      <c r="B6010" s="51">
        <v>1999</v>
      </c>
      <c r="C6010" s="42" t="s">
        <v>384</v>
      </c>
      <c r="D6010" s="20">
        <f>LOG(csv!D6010)</f>
        <v>5.7939013879034285</v>
      </c>
      <c r="E6010" s="53">
        <f>LOG(csv!E6010)</f>
        <v>3.247565564517704</v>
      </c>
      <c r="F6010" s="51">
        <v>100</v>
      </c>
    </row>
    <row r="6011" spans="1:6" ht="20" x14ac:dyDescent="0.25">
      <c r="A6011" s="46" t="s">
        <v>533</v>
      </c>
      <c r="B6011" s="51">
        <v>1999</v>
      </c>
      <c r="C6011" s="20" t="s">
        <v>386</v>
      </c>
      <c r="D6011" s="20">
        <f>LOG(csv!D6011)</f>
        <v>7.5216774641613542</v>
      </c>
      <c r="E6011" s="53">
        <f>LOG(csv!E6011)</f>
        <v>3.1582220354386976</v>
      </c>
      <c r="F6011" s="51">
        <v>100</v>
      </c>
    </row>
    <row r="6012" spans="1:6" ht="30" x14ac:dyDescent="0.25">
      <c r="A6012" s="46" t="s">
        <v>534</v>
      </c>
      <c r="B6012" s="51">
        <v>1999</v>
      </c>
      <c r="C6012" s="20" t="s">
        <v>392</v>
      </c>
      <c r="D6012" s="20">
        <f>LOG(csv!D6012)</f>
        <v>7.2941686214737622</v>
      </c>
      <c r="E6012" s="53">
        <f>LOG(csv!E6012)</f>
        <v>2.4746965205060891</v>
      </c>
      <c r="F6012" s="51">
        <v>100</v>
      </c>
    </row>
    <row r="6013" spans="1:6" ht="30" x14ac:dyDescent="0.25">
      <c r="A6013" s="46" t="s">
        <v>535</v>
      </c>
      <c r="B6013" s="51">
        <v>1999</v>
      </c>
      <c r="C6013" s="20" t="s">
        <v>392</v>
      </c>
      <c r="D6013" s="20">
        <f>LOG(csv!D6013)</f>
        <v>6.3105121238468662</v>
      </c>
      <c r="E6013" s="53">
        <f>LOG(csv!E6013)</f>
        <v>3.3130577426598782</v>
      </c>
      <c r="F6013" s="51">
        <v>100</v>
      </c>
    </row>
    <row r="6014" spans="1:6" ht="30" x14ac:dyDescent="0.25">
      <c r="A6014" s="46" t="s">
        <v>537</v>
      </c>
      <c r="B6014" s="51">
        <v>1999</v>
      </c>
      <c r="C6014" s="20" t="s">
        <v>382</v>
      </c>
      <c r="D6014" s="20">
        <f>LOG(csv!D6014)</f>
        <v>7.4515891473637152</v>
      </c>
      <c r="E6014" s="53">
        <f>LOG(csv!E6014)</f>
        <v>2.3342459438081642</v>
      </c>
      <c r="F6014" s="51">
        <v>100</v>
      </c>
    </row>
    <row r="6015" spans="1:6" ht="20" x14ac:dyDescent="0.25">
      <c r="A6015" s="46" t="s">
        <v>538</v>
      </c>
      <c r="B6015" s="51">
        <v>1999</v>
      </c>
      <c r="C6015" s="20" t="s">
        <v>390</v>
      </c>
      <c r="D6015" s="20">
        <f>LOG(csv!D6015)</f>
        <v>7.217259132062436</v>
      </c>
      <c r="E6015" s="53">
        <f>LOG(csv!E6015)</f>
        <v>4.4464087592424884</v>
      </c>
      <c r="F6015" s="51">
        <v>100</v>
      </c>
    </row>
    <row r="6016" spans="1:6" ht="20" x14ac:dyDescent="0.25">
      <c r="A6016" s="46" t="s">
        <v>540</v>
      </c>
      <c r="B6016" s="51">
        <v>1999</v>
      </c>
      <c r="C6016" s="20" t="s">
        <v>388</v>
      </c>
      <c r="D6016" s="20">
        <f>LOG(csv!D6016)</f>
        <v>5.340931678691331</v>
      </c>
      <c r="E6016" s="53">
        <f>LOG(csv!E6016)</f>
        <v>4.1647046940317471</v>
      </c>
      <c r="F6016" s="51">
        <v>100</v>
      </c>
    </row>
    <row r="6017" spans="1:6" ht="20" x14ac:dyDescent="0.25">
      <c r="A6017" s="46" t="s">
        <v>541</v>
      </c>
      <c r="B6017" s="51">
        <v>1999</v>
      </c>
      <c r="C6017" s="20" t="s">
        <v>388</v>
      </c>
      <c r="D6017" s="20">
        <f>LOG(csv!D6017)</f>
        <v>6.6102490919642483</v>
      </c>
      <c r="E6017" s="53">
        <f>LOG(csv!E6017)</f>
        <v>4.1853141311954234</v>
      </c>
      <c r="F6017" s="51">
        <v>100</v>
      </c>
    </row>
    <row r="6018" spans="1:6" ht="30" x14ac:dyDescent="0.25">
      <c r="A6018" s="46" t="s">
        <v>542</v>
      </c>
      <c r="B6018" s="51">
        <v>1999</v>
      </c>
      <c r="C6018" s="20" t="s">
        <v>394</v>
      </c>
      <c r="D6018" s="20">
        <f>LOG(csv!D6018)</f>
        <v>6.7458652532238945</v>
      </c>
      <c r="E6018" s="53">
        <f>LOG(csv!E6018)</f>
        <v>2.9916779897896442</v>
      </c>
      <c r="F6018" s="51">
        <v>100</v>
      </c>
    </row>
    <row r="6019" spans="1:6" ht="30" x14ac:dyDescent="0.25">
      <c r="A6019" s="46" t="s">
        <v>543</v>
      </c>
      <c r="B6019" s="51">
        <v>1999</v>
      </c>
      <c r="C6019" s="20" t="s">
        <v>392</v>
      </c>
      <c r="D6019" s="20">
        <f>LOG(csv!D6019)</f>
        <v>7.0977809939028047</v>
      </c>
      <c r="E6019" s="53">
        <f>LOG(csv!E6019)</f>
        <v>2.2706780211140827</v>
      </c>
      <c r="F6019" s="51">
        <v>100</v>
      </c>
    </row>
    <row r="6020" spans="1:6" ht="30" x14ac:dyDescent="0.25">
      <c r="A6020" s="46" t="s">
        <v>544</v>
      </c>
      <c r="B6020" s="51">
        <v>1999</v>
      </c>
      <c r="C6020" s="20" t="s">
        <v>392</v>
      </c>
      <c r="D6020" s="20">
        <f>LOG(csv!D6020)</f>
        <v>8.1201121854275922</v>
      </c>
      <c r="E6020" s="53">
        <f>LOG(csv!E6020)</f>
        <v>2.4761890842301453</v>
      </c>
      <c r="F6020" s="51">
        <v>100</v>
      </c>
    </row>
    <row r="6021" spans="1:6" ht="20" x14ac:dyDescent="0.25">
      <c r="A6021" s="46" t="s">
        <v>546</v>
      </c>
      <c r="B6021" s="51">
        <v>1999</v>
      </c>
      <c r="C6021" s="20" t="s">
        <v>390</v>
      </c>
      <c r="D6021" s="20">
        <f>LOG(csv!D6021)</f>
        <v>6.6637781682977844</v>
      </c>
      <c r="E6021" s="53">
        <f>LOG(csv!E6021)</f>
        <v>4.5607599678752582</v>
      </c>
      <c r="F6021" s="51">
        <v>100</v>
      </c>
    </row>
    <row r="6022" spans="1:6" x14ac:dyDescent="0.25">
      <c r="A6022" s="46" t="s">
        <v>547</v>
      </c>
      <c r="B6022" s="51">
        <v>1999</v>
      </c>
      <c r="C6022" s="20" t="s">
        <v>405</v>
      </c>
      <c r="D6022" s="20">
        <f>LOG(csv!D6022)</f>
        <v>6.4916738533633191</v>
      </c>
      <c r="E6022" s="53">
        <f>LOG(csv!E6022)</f>
        <v>3.8487563920235943</v>
      </c>
      <c r="F6022" s="51">
        <v>100</v>
      </c>
    </row>
    <row r="6023" spans="1:6" ht="30" x14ac:dyDescent="0.25">
      <c r="A6023" s="46" t="s">
        <v>548</v>
      </c>
      <c r="B6023" s="51">
        <v>1999</v>
      </c>
      <c r="C6023" s="20" t="s">
        <v>382</v>
      </c>
      <c r="D6023" s="20">
        <f>LOG(csv!D6023)</f>
        <v>8.2195938511343822</v>
      </c>
      <c r="E6023" s="53">
        <f>LOG(csv!E6023)</f>
        <v>2.6683181018108741</v>
      </c>
      <c r="F6023" s="51">
        <v>100</v>
      </c>
    </row>
    <row r="6024" spans="1:6" x14ac:dyDescent="0.25">
      <c r="A6024" s="46" t="s">
        <v>549</v>
      </c>
      <c r="B6024" s="51">
        <v>1999</v>
      </c>
      <c r="C6024" s="20" t="s">
        <v>388</v>
      </c>
      <c r="D6024" s="20">
        <f>LOG(csv!D6024)</f>
        <v>4.3134242671691929</v>
      </c>
      <c r="E6024" s="53">
        <f>LOG(csv!E6024)</f>
        <v>3.7789824801099048</v>
      </c>
      <c r="F6024" s="51">
        <v>100</v>
      </c>
    </row>
    <row r="6025" spans="1:6" ht="14.5" x14ac:dyDescent="0.35">
      <c r="A6025" s="46" t="s">
        <v>623</v>
      </c>
      <c r="B6025" s="51">
        <v>1999</v>
      </c>
      <c r="C6025" s="42" t="s">
        <v>405</v>
      </c>
      <c r="D6025" s="20">
        <f>LOG(csv!D6025)</f>
        <v>6</v>
      </c>
      <c r="E6025" s="53">
        <f>LOG(csv!E6025)</f>
        <v>3.1759442052127822</v>
      </c>
      <c r="F6025" s="51">
        <v>100</v>
      </c>
    </row>
    <row r="6026" spans="1:6" ht="30" x14ac:dyDescent="0.25">
      <c r="A6026" s="46" t="s">
        <v>550</v>
      </c>
      <c r="B6026" s="51">
        <v>1999</v>
      </c>
      <c r="C6026" s="20" t="s">
        <v>394</v>
      </c>
      <c r="D6026" s="20">
        <f>LOG(csv!D6026)</f>
        <v>6.5039702178617533</v>
      </c>
      <c r="E6026" s="53">
        <f>LOG(csv!E6026)</f>
        <v>3.6110803663781588</v>
      </c>
      <c r="F6026" s="51">
        <v>100</v>
      </c>
    </row>
    <row r="6027" spans="1:6" ht="30" x14ac:dyDescent="0.25">
      <c r="A6027" s="46" t="s">
        <v>551</v>
      </c>
      <c r="B6027" s="51">
        <v>1999</v>
      </c>
      <c r="C6027" s="20" t="s">
        <v>388</v>
      </c>
      <c r="D6027" s="20">
        <f>LOG(csv!D6027)</f>
        <v>6.7536247246539736</v>
      </c>
      <c r="E6027" s="53">
        <f>LOG(csv!E6027)</f>
        <v>2.8221409874425354</v>
      </c>
      <c r="F6027" s="51">
        <v>100</v>
      </c>
    </row>
    <row r="6028" spans="1:6" ht="30" x14ac:dyDescent="0.25">
      <c r="A6028" s="46" t="s">
        <v>552</v>
      </c>
      <c r="B6028" s="51">
        <v>1999</v>
      </c>
      <c r="C6028" s="20" t="s">
        <v>394</v>
      </c>
      <c r="D6028" s="20">
        <f>LOG(csv!D6028)</f>
        <v>6.8133450311951629</v>
      </c>
      <c r="E6028" s="53">
        <f>LOG(csv!E6028)</f>
        <v>3.2081466376417636</v>
      </c>
      <c r="F6028" s="51">
        <v>100</v>
      </c>
    </row>
    <row r="6029" spans="1:6" ht="30" x14ac:dyDescent="0.25">
      <c r="A6029" s="46" t="s">
        <v>553</v>
      </c>
      <c r="B6029" s="51">
        <v>1999</v>
      </c>
      <c r="C6029" s="20" t="s">
        <v>394</v>
      </c>
      <c r="D6029" s="20">
        <f>LOG(csv!D6029)</f>
        <v>7.4518263795719939</v>
      </c>
      <c r="E6029" s="53">
        <f>LOG(csv!E6029)</f>
        <v>3.2855536658693523</v>
      </c>
      <c r="F6029" s="51">
        <v>100</v>
      </c>
    </row>
    <row r="6030" spans="1:6" ht="30" x14ac:dyDescent="0.25">
      <c r="A6030" s="46" t="s">
        <v>554</v>
      </c>
      <c r="B6030" s="51">
        <v>1999</v>
      </c>
      <c r="C6030" s="20" t="s">
        <v>382</v>
      </c>
      <c r="D6030" s="20">
        <f>LOG(csv!D6030)</f>
        <v>7.9516710153488024</v>
      </c>
      <c r="E6030" s="53">
        <f>LOG(csv!E6030)</f>
        <v>3.0366122657164683</v>
      </c>
      <c r="F6030" s="51">
        <v>100</v>
      </c>
    </row>
    <row r="6031" spans="1:6" ht="20" x14ac:dyDescent="0.25">
      <c r="A6031" s="46" t="s">
        <v>555</v>
      </c>
      <c r="B6031" s="51">
        <v>1999</v>
      </c>
      <c r="C6031" s="20" t="s">
        <v>384</v>
      </c>
      <c r="D6031" s="20">
        <f>LOG(csv!D6031)</f>
        <v>7.5858764266852852</v>
      </c>
      <c r="E6031" s="53">
        <f>LOG(csv!E6031)</f>
        <v>3.6386264723320307</v>
      </c>
      <c r="F6031" s="51">
        <v>100</v>
      </c>
    </row>
    <row r="6032" spans="1:6" ht="20" x14ac:dyDescent="0.25">
      <c r="A6032" s="46" t="s">
        <v>556</v>
      </c>
      <c r="B6032" s="51">
        <v>1999</v>
      </c>
      <c r="C6032" s="20" t="s">
        <v>390</v>
      </c>
      <c r="D6032" s="20">
        <f>LOG(csv!D6032)</f>
        <v>7.025546299509994</v>
      </c>
      <c r="E6032" s="53">
        <f>LOG(csv!E6032)</f>
        <v>4.0960342210346479</v>
      </c>
      <c r="F6032" s="51">
        <v>100</v>
      </c>
    </row>
    <row r="6033" spans="1:6" ht="30" x14ac:dyDescent="0.25">
      <c r="A6033" s="46" t="s">
        <v>557</v>
      </c>
      <c r="B6033" s="51">
        <v>1999</v>
      </c>
      <c r="C6033" s="20" t="s">
        <v>394</v>
      </c>
      <c r="D6033" s="20">
        <f>LOG(csv!D6033)</f>
        <v>6.594081692054294</v>
      </c>
      <c r="E6033" s="53">
        <f>LOG(csv!E6033)</f>
        <v>4.1824425936203653</v>
      </c>
      <c r="F6033" s="51">
        <v>100</v>
      </c>
    </row>
    <row r="6034" spans="1:6" x14ac:dyDescent="0.25">
      <c r="A6034" s="46" t="s">
        <v>558</v>
      </c>
      <c r="B6034" s="51">
        <v>1999</v>
      </c>
      <c r="C6034" s="20" t="s">
        <v>405</v>
      </c>
      <c r="D6034" s="20">
        <f>LOG(csv!D6034)</f>
        <v>5.947119406409441</v>
      </c>
      <c r="E6034" s="53">
        <f>LOG(csv!E6034)</f>
        <v>4.3368165766701781</v>
      </c>
      <c r="F6034" s="51">
        <v>100</v>
      </c>
    </row>
    <row r="6035" spans="1:6" ht="30" x14ac:dyDescent="0.25">
      <c r="A6035" s="48" t="s">
        <v>502</v>
      </c>
      <c r="B6035" s="51">
        <v>1999</v>
      </c>
      <c r="C6035" s="20" t="s">
        <v>382</v>
      </c>
      <c r="D6035" s="20">
        <f>LOG(csv!D6035)</f>
        <v>7.6888363224368259</v>
      </c>
      <c r="E6035" s="53">
        <f>LOG(csv!E6035)</f>
        <v>4.018376354111755</v>
      </c>
      <c r="F6035" s="51">
        <v>100</v>
      </c>
    </row>
    <row r="6036" spans="1:6" ht="30" x14ac:dyDescent="0.25">
      <c r="A6036" s="46" t="s">
        <v>529</v>
      </c>
      <c r="B6036" s="51">
        <v>1999</v>
      </c>
      <c r="C6036" s="20" t="s">
        <v>398</v>
      </c>
      <c r="D6036" s="20">
        <f>LOG(csv!D6036)</f>
        <v>6.6499873680125505</v>
      </c>
      <c r="E6036" s="53">
        <f>LOG(csv!E6036)</f>
        <v>2.5065412897452877</v>
      </c>
      <c r="F6036" s="51">
        <v>100</v>
      </c>
    </row>
    <row r="6037" spans="1:6" ht="20" x14ac:dyDescent="0.25">
      <c r="A6037" s="46" t="s">
        <v>560</v>
      </c>
      <c r="B6037" s="51">
        <v>1999</v>
      </c>
      <c r="C6037" s="20" t="s">
        <v>384</v>
      </c>
      <c r="D6037" s="20">
        <f>LOG(csv!D6037)</f>
        <v>7.3483740330552036</v>
      </c>
      <c r="E6037" s="53">
        <f>LOG(csv!E6037)</f>
        <v>3.2068621205750034</v>
      </c>
      <c r="F6037" s="51">
        <v>100</v>
      </c>
    </row>
    <row r="6038" spans="1:6" ht="30" x14ac:dyDescent="0.25">
      <c r="A6038" s="46" t="s">
        <v>561</v>
      </c>
      <c r="B6038" s="51">
        <v>1999</v>
      </c>
      <c r="C6038" s="20" t="s">
        <v>398</v>
      </c>
      <c r="D6038" s="20">
        <f>LOG(csv!D6038)</f>
        <v>8.1550125954405903</v>
      </c>
      <c r="E6038" s="53">
        <f>LOG(csv!E6038)</f>
        <v>3.1240969513201602</v>
      </c>
      <c r="F6038" s="51">
        <v>100</v>
      </c>
    </row>
    <row r="6039" spans="1:6" ht="30" x14ac:dyDescent="0.25">
      <c r="A6039" s="46" t="s">
        <v>562</v>
      </c>
      <c r="B6039" s="51">
        <v>1999</v>
      </c>
      <c r="C6039" s="20" t="s">
        <v>392</v>
      </c>
      <c r="D6039" s="20">
        <f>LOG(csv!D6039)</f>
        <v>6.9369281350950232</v>
      </c>
      <c r="E6039" s="53">
        <f>LOG(csv!E6039)</f>
        <v>2.3795477303026558</v>
      </c>
      <c r="F6039" s="51">
        <v>100</v>
      </c>
    </row>
    <row r="6040" spans="1:6" ht="30" x14ac:dyDescent="0.25">
      <c r="A6040" s="47" t="s">
        <v>564</v>
      </c>
      <c r="B6040" s="51">
        <v>1999</v>
      </c>
      <c r="C6040" s="20" t="s">
        <v>394</v>
      </c>
      <c r="D6040" s="20">
        <f>LOG(csv!D6040)</f>
        <v>4.5924987489987794</v>
      </c>
      <c r="E6040" s="53">
        <f>LOG(csv!E6040)</f>
        <v>3.938433527180401</v>
      </c>
      <c r="F6040" s="51">
        <v>100</v>
      </c>
    </row>
    <row r="6041" spans="1:6" ht="30" x14ac:dyDescent="0.25">
      <c r="A6041" s="46" t="s">
        <v>565</v>
      </c>
      <c r="B6041" s="51">
        <v>1999</v>
      </c>
      <c r="C6041" s="20" t="s">
        <v>392</v>
      </c>
      <c r="D6041" s="20">
        <f>LOG(csv!D6041)</f>
        <v>5.226491640270277</v>
      </c>
      <c r="E6041" s="53">
        <f>LOG(csv!E6041)</f>
        <v>3.6498882343938917</v>
      </c>
      <c r="F6041" s="51">
        <v>100</v>
      </c>
    </row>
    <row r="6042" spans="1:6" ht="50" x14ac:dyDescent="0.25">
      <c r="A6042" s="46" t="s">
        <v>567</v>
      </c>
      <c r="B6042" s="51">
        <v>1999</v>
      </c>
      <c r="C6042" s="20" t="s">
        <v>394</v>
      </c>
      <c r="D6042" s="20">
        <f>LOG(csv!D6042)</f>
        <v>5.0713222165053642</v>
      </c>
      <c r="E6042" s="53">
        <f>LOG(csv!E6042)</f>
        <v>3.5589277835248612</v>
      </c>
      <c r="F6042" s="51">
        <v>100</v>
      </c>
    </row>
    <row r="6043" spans="1:6" x14ac:dyDescent="0.25">
      <c r="A6043" s="46" t="s">
        <v>568</v>
      </c>
      <c r="B6043" s="51">
        <v>1999</v>
      </c>
      <c r="C6043" s="20" t="s">
        <v>388</v>
      </c>
      <c r="D6043" s="20">
        <f>LOG(csv!D6043)</f>
        <v>5.2477474726909366</v>
      </c>
      <c r="E6043" s="53">
        <f>LOG(csv!E6043)</f>
        <v>3.1730761243610419</v>
      </c>
      <c r="F6043" s="51">
        <v>100</v>
      </c>
    </row>
    <row r="6044" spans="1:6" ht="20" x14ac:dyDescent="0.25">
      <c r="A6044" s="46" t="s">
        <v>569</v>
      </c>
      <c r="B6044" s="51">
        <v>1999</v>
      </c>
      <c r="C6044" s="20" t="s">
        <v>390</v>
      </c>
      <c r="D6044" s="20">
        <f>LOG(csv!D6044)</f>
        <v>4.4661407178389938</v>
      </c>
      <c r="E6044" s="53">
        <f>LOG(csv!E6044)</f>
        <v>4.4982181343632321</v>
      </c>
      <c r="F6044" s="51">
        <v>100</v>
      </c>
    </row>
    <row r="6045" spans="1:6" ht="30" x14ac:dyDescent="0.25">
      <c r="A6045" s="47" t="s">
        <v>570</v>
      </c>
      <c r="B6045" s="51">
        <v>1999</v>
      </c>
      <c r="C6045" s="20" t="s">
        <v>392</v>
      </c>
      <c r="D6045" s="20">
        <f>LOG(csv!D6045)</f>
        <v>5.2864856612595066</v>
      </c>
      <c r="E6045" s="53">
        <f>LOG(csv!E6045)</f>
        <v>2.7684897448317534</v>
      </c>
      <c r="F6045" s="51">
        <v>100</v>
      </c>
    </row>
    <row r="6046" spans="1:6" ht="20" x14ac:dyDescent="0.25">
      <c r="A6046" s="46" t="s">
        <v>571</v>
      </c>
      <c r="B6046" s="51">
        <v>1999</v>
      </c>
      <c r="C6046" s="20" t="s">
        <v>405</v>
      </c>
      <c r="D6046" s="20">
        <f>LOG(csv!D6046)</f>
        <v>7.4316810210073605</v>
      </c>
      <c r="E6046" s="53">
        <f>LOG(csv!E6046)</f>
        <v>3.8881051231887627</v>
      </c>
      <c r="F6046" s="51">
        <v>100</v>
      </c>
    </row>
    <row r="6047" spans="1:6" ht="30" x14ac:dyDescent="0.25">
      <c r="A6047" s="46" t="s">
        <v>572</v>
      </c>
      <c r="B6047" s="51">
        <v>1999</v>
      </c>
      <c r="C6047" s="20" t="s">
        <v>392</v>
      </c>
      <c r="D6047" s="20">
        <f>LOG(csv!D6047)</f>
        <v>7.0787148891913851</v>
      </c>
      <c r="E6047" s="53">
        <f>LOG(csv!E6047)</f>
        <v>2.7282362306033714</v>
      </c>
      <c r="F6047" s="51">
        <v>100</v>
      </c>
    </row>
    <row r="6048" spans="1:6" ht="20" x14ac:dyDescent="0.25">
      <c r="A6048" s="46" t="s">
        <v>573</v>
      </c>
      <c r="B6048" s="51">
        <v>1999</v>
      </c>
      <c r="C6048" s="20" t="s">
        <v>384</v>
      </c>
      <c r="D6048" s="20">
        <f>LOG(csv!D6048)</f>
        <v>6.9729620046070915</v>
      </c>
      <c r="E6048" s="53">
        <f>LOG(csv!E6048)</f>
        <v>3.3876443462036536</v>
      </c>
      <c r="F6048" s="51">
        <v>100</v>
      </c>
    </row>
    <row r="6049" spans="1:6" ht="30" x14ac:dyDescent="0.25">
      <c r="A6049" s="46" t="s">
        <v>574</v>
      </c>
      <c r="B6049" s="51">
        <v>1999</v>
      </c>
      <c r="C6049" s="20" t="s">
        <v>392</v>
      </c>
      <c r="D6049" s="20">
        <f>LOG(csv!D6049)</f>
        <v>4.9113760332360652</v>
      </c>
      <c r="E6049" s="53">
        <f>LOG(csv!E6049)</f>
        <v>3.8891678721157743</v>
      </c>
      <c r="F6049" s="51">
        <v>100</v>
      </c>
    </row>
    <row r="6050" spans="1:6" ht="30" x14ac:dyDescent="0.25">
      <c r="A6050" s="46" t="s">
        <v>575</v>
      </c>
      <c r="B6050" s="51">
        <v>1999</v>
      </c>
      <c r="C6050" s="20" t="s">
        <v>392</v>
      </c>
      <c r="D6050" s="20">
        <f>LOG(csv!D6050)</f>
        <v>6.7785310918988699</v>
      </c>
      <c r="E6050" s="53">
        <f>LOG(csv!E6050)</f>
        <v>2.2292106959536633</v>
      </c>
      <c r="F6050" s="51">
        <v>100</v>
      </c>
    </row>
    <row r="6051" spans="1:6" ht="30" x14ac:dyDescent="0.25">
      <c r="A6051" s="46" t="s">
        <v>576</v>
      </c>
      <c r="B6051" s="51">
        <v>1999</v>
      </c>
      <c r="C6051" s="20" t="s">
        <v>382</v>
      </c>
      <c r="D6051" s="20">
        <f>LOG(csv!D6051)</f>
        <v>6.6524542496118242</v>
      </c>
      <c r="E6051" s="53">
        <f>LOG(csv!E6051)</f>
        <v>4.3383707609904345</v>
      </c>
      <c r="F6051" s="51">
        <v>100</v>
      </c>
    </row>
    <row r="6052" spans="1:6" ht="20" x14ac:dyDescent="0.25">
      <c r="A6052" s="46" t="s">
        <v>577</v>
      </c>
      <c r="B6052" s="51">
        <v>1999</v>
      </c>
      <c r="C6052" s="20" t="s">
        <v>384</v>
      </c>
      <c r="D6052" s="20">
        <f>LOG(csv!D6052)</f>
        <v>6.7355548293456735</v>
      </c>
      <c r="E6052" s="53">
        <f>LOG(csv!E6052)</f>
        <v>3.7510156391111935</v>
      </c>
      <c r="F6052" s="51">
        <v>100</v>
      </c>
    </row>
    <row r="6053" spans="1:6" ht="20" x14ac:dyDescent="0.25">
      <c r="A6053" s="46" t="s">
        <v>578</v>
      </c>
      <c r="B6053" s="51">
        <v>1999</v>
      </c>
      <c r="C6053" s="20" t="s">
        <v>384</v>
      </c>
      <c r="D6053" s="20">
        <f>LOG(csv!D6053)</f>
        <v>6.3032710261660201</v>
      </c>
      <c r="E6053" s="53">
        <f>LOG(csv!E6053)</f>
        <v>4.0585018003348701</v>
      </c>
      <c r="F6053" s="51">
        <v>100</v>
      </c>
    </row>
    <row r="6054" spans="1:6" ht="20" x14ac:dyDescent="0.25">
      <c r="A6054" s="46" t="s">
        <v>579</v>
      </c>
      <c r="B6054" s="51">
        <v>1999</v>
      </c>
      <c r="C6054" s="20" t="s">
        <v>388</v>
      </c>
      <c r="D6054" s="20">
        <f>LOG(csv!D6054)</f>
        <v>5.7422835443140974</v>
      </c>
      <c r="E6054" s="53">
        <f>LOG(csv!E6054)</f>
        <v>3.0797501753936274</v>
      </c>
      <c r="F6054" s="51">
        <v>100</v>
      </c>
    </row>
    <row r="6055" spans="1:6" ht="30" x14ac:dyDescent="0.25">
      <c r="A6055" s="46" t="s">
        <v>580</v>
      </c>
      <c r="B6055" s="51">
        <v>1999</v>
      </c>
      <c r="C6055" s="20" t="s">
        <v>392</v>
      </c>
      <c r="D6055" s="20">
        <f>LOG(csv!D6055)</f>
        <v>6.9475973112738503</v>
      </c>
      <c r="E6055" s="53">
        <f>LOG(csv!E6055)</f>
        <v>2.7270986084180477</v>
      </c>
      <c r="F6055" s="51">
        <v>100</v>
      </c>
    </row>
    <row r="6056" spans="1:6" ht="30" x14ac:dyDescent="0.25">
      <c r="A6056" s="46" t="s">
        <v>581</v>
      </c>
      <c r="B6056" s="51">
        <v>1999</v>
      </c>
      <c r="C6056" s="20" t="s">
        <v>392</v>
      </c>
      <c r="D6056" s="20">
        <f>LOG(csv!D6056)</f>
        <v>7.6453007776360646</v>
      </c>
      <c r="E6056" s="53">
        <f>LOG(csv!E6056)</f>
        <v>3.5028570730395816</v>
      </c>
      <c r="F6056" s="51">
        <v>100</v>
      </c>
    </row>
    <row r="6057" spans="1:6" ht="20" x14ac:dyDescent="0.35">
      <c r="A6057" s="46" t="s">
        <v>624</v>
      </c>
      <c r="B6057" s="51">
        <v>1999</v>
      </c>
      <c r="C6057" s="42" t="s">
        <v>392</v>
      </c>
      <c r="D6057" s="20">
        <f>LOG(csv!D6057)</f>
        <v>7.0913151596972233</v>
      </c>
      <c r="E6057" s="53">
        <f>LOG(csv!E6057)</f>
        <v>3.1402194606430993</v>
      </c>
      <c r="F6057" s="51">
        <v>100</v>
      </c>
    </row>
    <row r="6058" spans="1:6" ht="20" x14ac:dyDescent="0.25">
      <c r="A6058" s="46" t="s">
        <v>582</v>
      </c>
      <c r="B6058" s="51">
        <v>1999</v>
      </c>
      <c r="C6058" s="20" t="s">
        <v>390</v>
      </c>
      <c r="D6058" s="20">
        <f>LOG(csv!D6058)</f>
        <v>7.6063581662857604</v>
      </c>
      <c r="E6058" s="53">
        <f>LOG(csv!E6058)</f>
        <v>4.2002781550140478</v>
      </c>
      <c r="F6058" s="51">
        <v>100</v>
      </c>
    </row>
    <row r="6059" spans="1:6" ht="30" x14ac:dyDescent="0.25">
      <c r="A6059" s="46" t="s">
        <v>583</v>
      </c>
      <c r="B6059" s="51">
        <v>1999</v>
      </c>
      <c r="C6059" s="20" t="s">
        <v>382</v>
      </c>
      <c r="D6059" s="20">
        <f>LOG(csv!D6059)</f>
        <v>7.3058292603429287</v>
      </c>
      <c r="E6059" s="53">
        <f>LOG(csv!E6059)</f>
        <v>2.9259024543445382</v>
      </c>
      <c r="F6059" s="51">
        <v>100</v>
      </c>
    </row>
    <row r="6060" spans="1:6" ht="30" x14ac:dyDescent="0.25">
      <c r="A6060" s="46" t="s">
        <v>584</v>
      </c>
      <c r="B6060" s="51">
        <v>1999</v>
      </c>
      <c r="C6060" s="20" t="s">
        <v>392</v>
      </c>
      <c r="D6060" s="20">
        <f>LOG(csv!D6060)</f>
        <v>7.6152805120020135</v>
      </c>
      <c r="E6060" s="53">
        <f>LOG(csv!E6060)</f>
        <v>2.4996705901097376</v>
      </c>
      <c r="F6060" s="51">
        <v>100</v>
      </c>
    </row>
    <row r="6061" spans="1:6" ht="30" x14ac:dyDescent="0.25">
      <c r="A6061" s="46" t="s">
        <v>585</v>
      </c>
      <c r="B6061" s="51">
        <v>1999</v>
      </c>
      <c r="C6061" s="20" t="s">
        <v>394</v>
      </c>
      <c r="D6061" s="20">
        <f>LOG(csv!D6061)</f>
        <v>5.6425802507306173</v>
      </c>
      <c r="E6061" s="53">
        <f>LOG(csv!E6061)</f>
        <v>3.2698855584253166</v>
      </c>
      <c r="F6061" s="51">
        <v>100</v>
      </c>
    </row>
    <row r="6062" spans="1:6" ht="30" x14ac:dyDescent="0.25">
      <c r="A6062" s="46" t="s">
        <v>586</v>
      </c>
      <c r="B6062" s="51">
        <v>1999</v>
      </c>
      <c r="C6062" s="20" t="s">
        <v>392</v>
      </c>
      <c r="D6062" s="20">
        <f>LOG(csv!D6062)</f>
        <v>6.0555060013020441</v>
      </c>
      <c r="E6062" s="53">
        <f>LOG(csv!E6062)</f>
        <v>3.1693146816267355</v>
      </c>
      <c r="F6062" s="51">
        <v>100</v>
      </c>
    </row>
    <row r="6063" spans="1:6" ht="20" x14ac:dyDescent="0.25">
      <c r="A6063" s="46" t="s">
        <v>587</v>
      </c>
      <c r="B6063" s="51">
        <v>1999</v>
      </c>
      <c r="C6063" s="20" t="s">
        <v>390</v>
      </c>
      <c r="D6063" s="20">
        <f>LOG(csv!D6063)</f>
        <v>6.9550426109968271</v>
      </c>
      <c r="E6063" s="53">
        <f>LOG(csv!E6063)</f>
        <v>4.4853960346517763</v>
      </c>
      <c r="F6063" s="51">
        <v>100</v>
      </c>
    </row>
    <row r="6064" spans="1:6" ht="20" x14ac:dyDescent="0.25">
      <c r="A6064" s="46" t="s">
        <v>588</v>
      </c>
      <c r="B6064" s="51">
        <v>1999</v>
      </c>
      <c r="C6064" s="20" t="s">
        <v>390</v>
      </c>
      <c r="D6064" s="20">
        <f>LOG(csv!D6064)</f>
        <v>6.8764449772609142</v>
      </c>
      <c r="E6064" s="53">
        <f>LOG(csv!E6064)</f>
        <v>4.6082835378955993</v>
      </c>
      <c r="F6064" s="51">
        <v>100</v>
      </c>
    </row>
    <row r="6065" spans="1:6" x14ac:dyDescent="0.25">
      <c r="A6065" s="46" t="s">
        <v>589</v>
      </c>
      <c r="B6065" s="51">
        <v>1999</v>
      </c>
      <c r="C6065" s="20" t="s">
        <v>405</v>
      </c>
      <c r="D6065" s="20">
        <f>LOG(csv!D6065)</f>
        <v>7.2760332957611249</v>
      </c>
      <c r="E6065" s="53">
        <f>LOG(csv!E6065)</f>
        <v>2.9973119887112225</v>
      </c>
      <c r="F6065" s="51">
        <v>100</v>
      </c>
    </row>
    <row r="6066" spans="1:6" ht="30" x14ac:dyDescent="0.25">
      <c r="A6066" s="46" t="s">
        <v>591</v>
      </c>
      <c r="B6066" s="51">
        <v>1999</v>
      </c>
      <c r="C6066" s="20" t="s">
        <v>398</v>
      </c>
      <c r="D6066" s="20">
        <f>LOG(csv!D6066)</f>
        <v>6.8645594321922756</v>
      </c>
      <c r="E6066" s="53">
        <f>LOG(csv!E6066)</f>
        <v>2.2511452293962049</v>
      </c>
      <c r="F6066" s="51">
        <v>100</v>
      </c>
    </row>
    <row r="6067" spans="1:6" ht="30" x14ac:dyDescent="0.25">
      <c r="A6067" s="46" t="s">
        <v>593</v>
      </c>
      <c r="B6067" s="51">
        <v>1999</v>
      </c>
      <c r="C6067" s="20" t="s">
        <v>382</v>
      </c>
      <c r="D6067" s="20">
        <f>LOG(csv!D6067)</f>
        <v>7.8104448737186072</v>
      </c>
      <c r="E6067" s="53">
        <f>LOG(csv!E6067)</f>
        <v>3.3104608824345472</v>
      </c>
      <c r="F6067" s="51">
        <v>100</v>
      </c>
    </row>
    <row r="6068" spans="1:6" ht="20" x14ac:dyDescent="0.25">
      <c r="A6068" s="46" t="s">
        <v>515</v>
      </c>
      <c r="B6068" s="51">
        <v>1999</v>
      </c>
      <c r="C6068" s="20" t="s">
        <v>384</v>
      </c>
      <c r="D6068" s="20">
        <f>LOG(csv!D6068)</f>
        <v>6.3118712106355614</v>
      </c>
      <c r="E6068" s="53">
        <f>LOG(csv!E6068)</f>
        <v>3.2641635780089109</v>
      </c>
      <c r="F6068" s="51">
        <v>100</v>
      </c>
    </row>
    <row r="6069" spans="1:6" ht="20" x14ac:dyDescent="0.35">
      <c r="A6069" s="46" t="s">
        <v>625</v>
      </c>
      <c r="B6069" s="51">
        <v>1999</v>
      </c>
      <c r="C6069" s="42" t="s">
        <v>382</v>
      </c>
      <c r="D6069" s="20">
        <f>LOG(csv!D6069)</f>
        <v>6.0671609060616039</v>
      </c>
      <c r="E6069" s="53">
        <f>LOG(csv!E6069)</f>
        <v>2.6678083255865537</v>
      </c>
      <c r="F6069" s="51">
        <v>100</v>
      </c>
    </row>
    <row r="6070" spans="1:6" ht="30" x14ac:dyDescent="0.25">
      <c r="A6070" s="46" t="s">
        <v>594</v>
      </c>
      <c r="B6070" s="51">
        <v>1999</v>
      </c>
      <c r="C6070" s="20" t="s">
        <v>392</v>
      </c>
      <c r="D6070" s="20">
        <f>LOG(csv!D6070)</f>
        <v>6.7441914011106388</v>
      </c>
      <c r="E6070" s="53">
        <f>LOG(csv!E6070)</f>
        <v>2.5211022006022827</v>
      </c>
      <c r="F6070" s="51">
        <v>100</v>
      </c>
    </row>
    <row r="6071" spans="1:6" x14ac:dyDescent="0.25">
      <c r="A6071" s="46" t="s">
        <v>595</v>
      </c>
      <c r="B6071" s="51">
        <v>1999</v>
      </c>
      <c r="C6071" s="20" t="s">
        <v>388</v>
      </c>
      <c r="D6071" s="20">
        <f>LOG(csv!D6071)</f>
        <v>5.0595217660408505</v>
      </c>
      <c r="E6071" s="53">
        <f>LOG(csv!E6071)</f>
        <v>3.300747877558122</v>
      </c>
      <c r="F6071" s="51">
        <v>100</v>
      </c>
    </row>
    <row r="6072" spans="1:6" ht="30" x14ac:dyDescent="0.25">
      <c r="A6072" s="47" t="s">
        <v>596</v>
      </c>
      <c r="B6072" s="51">
        <v>1999</v>
      </c>
      <c r="C6072" s="20" t="s">
        <v>394</v>
      </c>
      <c r="D6072" s="20">
        <f>LOG(csv!D6072)</f>
        <v>6.0276928298182444</v>
      </c>
      <c r="E6072" s="53">
        <f>LOG(csv!E6072)</f>
        <v>3.7310668866374495</v>
      </c>
      <c r="F6072" s="51">
        <v>100</v>
      </c>
    </row>
    <row r="6073" spans="1:6" ht="20" x14ac:dyDescent="0.25">
      <c r="A6073" s="46" t="s">
        <v>597</v>
      </c>
      <c r="B6073" s="51">
        <v>1999</v>
      </c>
      <c r="C6073" s="20" t="s">
        <v>386</v>
      </c>
      <c r="D6073" s="20">
        <f>LOG(csv!D6073)</f>
        <v>7.007535015451908</v>
      </c>
      <c r="E6073" s="53">
        <f>LOG(csv!E6073)</f>
        <v>3.3849603138868902</v>
      </c>
      <c r="F6073" s="51">
        <v>100</v>
      </c>
    </row>
    <row r="6074" spans="1:6" x14ac:dyDescent="0.25">
      <c r="A6074" s="46" t="s">
        <v>598</v>
      </c>
      <c r="B6074" s="51">
        <v>1999</v>
      </c>
      <c r="C6074" s="20" t="s">
        <v>405</v>
      </c>
      <c r="D6074" s="20">
        <f>LOG(csv!D6074)</f>
        <v>7.847658756891005</v>
      </c>
      <c r="E6074" s="53">
        <f>LOG(csv!E6074)</f>
        <v>3.603050561378986</v>
      </c>
      <c r="F6074" s="51">
        <v>100</v>
      </c>
    </row>
    <row r="6075" spans="1:6" ht="30" x14ac:dyDescent="0.25">
      <c r="A6075" s="46" t="s">
        <v>599</v>
      </c>
      <c r="B6075" s="51">
        <v>1999</v>
      </c>
      <c r="C6075" s="20" t="s">
        <v>398</v>
      </c>
      <c r="D6075" s="20">
        <f>LOG(csv!D6075)</f>
        <v>6.7026820786421526</v>
      </c>
      <c r="E6075" s="53">
        <f>LOG(csv!E6075)</f>
        <v>2.740983697001012</v>
      </c>
      <c r="F6075" s="51">
        <v>100</v>
      </c>
    </row>
    <row r="6076" spans="1:6" x14ac:dyDescent="0.25">
      <c r="A6076" s="46" t="s">
        <v>601</v>
      </c>
      <c r="B6076" s="51">
        <v>1999</v>
      </c>
      <c r="C6076" s="20" t="s">
        <v>388</v>
      </c>
      <c r="D6076" s="20">
        <f>LOG(csv!D6076)</f>
        <v>4.0722498976135144</v>
      </c>
      <c r="E6076" s="53">
        <f>LOG(csv!E6076)</f>
        <v>3.1643737847046243</v>
      </c>
      <c r="F6076" s="51">
        <v>100</v>
      </c>
    </row>
    <row r="6077" spans="1:6" ht="30" x14ac:dyDescent="0.25">
      <c r="A6077" s="46" t="s">
        <v>602</v>
      </c>
      <c r="B6077" s="51">
        <v>1999</v>
      </c>
      <c r="C6077" s="20" t="s">
        <v>392</v>
      </c>
      <c r="D6077" s="20">
        <f>LOG(csv!D6077)</f>
        <v>7.4501837128155204</v>
      </c>
      <c r="E6077" s="53">
        <f>LOG(csv!E6077)</f>
        <v>2.4158220149387648</v>
      </c>
      <c r="F6077" s="51">
        <v>100</v>
      </c>
    </row>
    <row r="6078" spans="1:6" ht="30" x14ac:dyDescent="0.25">
      <c r="A6078" s="46" t="s">
        <v>603</v>
      </c>
      <c r="B6078" s="51">
        <v>1999</v>
      </c>
      <c r="C6078" s="20" t="s">
        <v>398</v>
      </c>
      <c r="D6078" s="20">
        <f>LOG(csv!D6078)</f>
        <v>7.6694174541257576</v>
      </c>
      <c r="E6078" s="53">
        <f>LOG(csv!E6078)</f>
        <v>2.8033018959214542</v>
      </c>
      <c r="F6078" s="51">
        <v>100</v>
      </c>
    </row>
    <row r="6079" spans="1:6" ht="30" x14ac:dyDescent="0.25">
      <c r="A6079" s="46" t="s">
        <v>604</v>
      </c>
      <c r="B6079" s="51">
        <v>1999</v>
      </c>
      <c r="C6079" s="20" t="s">
        <v>405</v>
      </c>
      <c r="D6079" s="20">
        <f>LOG(csv!D6079)</f>
        <v>6.415426281290876</v>
      </c>
      <c r="E6079" s="53">
        <f>LOG(csv!E6079)</f>
        <v>4.4665528076054581</v>
      </c>
      <c r="F6079" s="51">
        <v>100</v>
      </c>
    </row>
    <row r="6080" spans="1:6" ht="20" x14ac:dyDescent="0.25">
      <c r="A6080" s="48" t="s">
        <v>605</v>
      </c>
      <c r="B6080" s="51">
        <v>1999</v>
      </c>
      <c r="C6080" s="20" t="s">
        <v>390</v>
      </c>
      <c r="D6080" s="20">
        <f>LOG(csv!D6080)</f>
        <v>7.7825382148795619</v>
      </c>
      <c r="E6080" s="53">
        <f>LOG(csv!E6080)</f>
        <v>4.4261193346833281</v>
      </c>
      <c r="F6080" s="51">
        <v>100</v>
      </c>
    </row>
    <row r="6081" spans="1:6" ht="30" x14ac:dyDescent="0.25">
      <c r="A6081" s="46" t="s">
        <v>592</v>
      </c>
      <c r="B6081" s="51">
        <v>1999</v>
      </c>
      <c r="C6081" s="20" t="s">
        <v>392</v>
      </c>
      <c r="D6081" s="20">
        <f>LOG(csv!D6081)</f>
        <v>7.5733983813918968</v>
      </c>
      <c r="E6081" s="53">
        <f>LOG(csv!E6081)</f>
        <v>2.4788556740496559</v>
      </c>
      <c r="F6081" s="51">
        <v>100</v>
      </c>
    </row>
    <row r="6082" spans="1:6" ht="20" x14ac:dyDescent="0.25">
      <c r="A6082" s="48" t="s">
        <v>606</v>
      </c>
      <c r="B6082" s="51">
        <v>1999</v>
      </c>
      <c r="C6082" s="20" t="s">
        <v>413</v>
      </c>
      <c r="D6082" s="20">
        <f>LOG(csv!D6082)</f>
        <v>8.4748631650071289</v>
      </c>
      <c r="E6082" s="53">
        <f>LOG(csv!E6082)</f>
        <v>4.5393387160735239</v>
      </c>
      <c r="F6082" s="51">
        <v>100</v>
      </c>
    </row>
    <row r="6083" spans="1:6" ht="30" x14ac:dyDescent="0.25">
      <c r="A6083" s="48" t="s">
        <v>612</v>
      </c>
      <c r="B6083" s="51">
        <v>1999</v>
      </c>
      <c r="C6083" s="20" t="s">
        <v>394</v>
      </c>
      <c r="D6083" s="20">
        <f>LOG(csv!D6083)</f>
        <v>5.035849819934441</v>
      </c>
      <c r="E6083" s="53">
        <f>LOG(csv!E6083)</f>
        <v>4.2891639088110765</v>
      </c>
      <c r="F6083" s="51">
        <v>100</v>
      </c>
    </row>
    <row r="6084" spans="1:6" ht="30" x14ac:dyDescent="0.25">
      <c r="A6084" s="46" t="s">
        <v>607</v>
      </c>
      <c r="B6084" s="51">
        <v>1999</v>
      </c>
      <c r="C6084" s="20" t="s">
        <v>394</v>
      </c>
      <c r="D6084" s="20">
        <f>LOG(csv!D6084)</f>
        <v>6.5355386741890982</v>
      </c>
      <c r="E6084" s="53">
        <f>LOG(csv!E6084)</f>
        <v>3.8601821213901557</v>
      </c>
      <c r="F6084" s="51">
        <v>100</v>
      </c>
    </row>
    <row r="6085" spans="1:6" ht="30" x14ac:dyDescent="0.25">
      <c r="A6085" s="46" t="s">
        <v>608</v>
      </c>
      <c r="B6085" s="51">
        <v>1999</v>
      </c>
      <c r="C6085" s="20" t="s">
        <v>398</v>
      </c>
      <c r="D6085" s="20">
        <f>LOG(csv!D6085)</f>
        <v>7.4362761214762214</v>
      </c>
      <c r="E6085" s="53">
        <f>LOG(csv!E6085)</f>
        <v>2.8466344216356432</v>
      </c>
      <c r="F6085" s="51">
        <v>100</v>
      </c>
    </row>
    <row r="6086" spans="1:6" x14ac:dyDescent="0.25">
      <c r="A6086" s="46" t="s">
        <v>609</v>
      </c>
      <c r="B6086" s="51">
        <v>1999</v>
      </c>
      <c r="C6086" s="20" t="s">
        <v>388</v>
      </c>
      <c r="D6086" s="20">
        <f>LOG(csv!D6086)</f>
        <v>5.3198739874768259</v>
      </c>
      <c r="E6086" s="53">
        <f>LOG(csv!E6086)</f>
        <v>3.1696255570181369</v>
      </c>
      <c r="F6086" s="51">
        <v>100</v>
      </c>
    </row>
    <row r="6087" spans="1:6" ht="30" x14ac:dyDescent="0.25">
      <c r="A6087" s="46" t="s">
        <v>610</v>
      </c>
      <c r="B6087" s="51">
        <v>1999</v>
      </c>
      <c r="C6087" s="20" t="s">
        <v>394</v>
      </c>
      <c r="D6087" s="20">
        <f>LOG(csv!D6087)</f>
        <v>7.4104471284762887</v>
      </c>
      <c r="E6087" s="53">
        <f>LOG(csv!E6087)</f>
        <v>3.6104777849856449</v>
      </c>
      <c r="F6087" s="51">
        <v>100</v>
      </c>
    </row>
    <row r="6088" spans="1:6" ht="30" x14ac:dyDescent="0.25">
      <c r="A6088" s="48" t="s">
        <v>611</v>
      </c>
      <c r="B6088" s="51">
        <v>1999</v>
      </c>
      <c r="C6088" s="20" t="s">
        <v>382</v>
      </c>
      <c r="D6088" s="20">
        <f>LOG(csv!D6088)</f>
        <v>7.9263577084123877</v>
      </c>
      <c r="E6088" s="53">
        <f>LOG(csv!E6088)</f>
        <v>2.573424476277693</v>
      </c>
      <c r="F6088" s="51">
        <v>100</v>
      </c>
    </row>
    <row r="6089" spans="1:6" x14ac:dyDescent="0.25">
      <c r="A6089" s="46" t="s">
        <v>616</v>
      </c>
      <c r="B6089" s="51">
        <v>1999</v>
      </c>
      <c r="C6089" s="20" t="s">
        <v>405</v>
      </c>
      <c r="D6089" s="20">
        <f>LOG(csv!D6089)</f>
        <v>7.3315525658302727</v>
      </c>
      <c r="E6089" s="53">
        <f>LOG(csv!E6089)</f>
        <v>2.6449988518802034</v>
      </c>
      <c r="F6089" s="51">
        <v>100</v>
      </c>
    </row>
    <row r="6090" spans="1:6" ht="30" x14ac:dyDescent="0.25">
      <c r="A6090" s="46" t="s">
        <v>617</v>
      </c>
      <c r="B6090" s="51">
        <v>1999</v>
      </c>
      <c r="C6090" s="20" t="s">
        <v>392</v>
      </c>
      <c r="D6090" s="20">
        <f>LOG(csv!D6090)</f>
        <v>7.0607737408432509</v>
      </c>
      <c r="E6090" s="53">
        <f>LOG(csv!E6090)</f>
        <v>2.5187997563408739</v>
      </c>
      <c r="F6090" s="51">
        <v>100</v>
      </c>
    </row>
    <row r="6091" spans="1:6" ht="30" x14ac:dyDescent="0.25">
      <c r="A6091" s="46" t="s">
        <v>618</v>
      </c>
      <c r="B6091" s="51">
        <v>1999</v>
      </c>
      <c r="C6091" s="20" t="s">
        <v>392</v>
      </c>
      <c r="D6091" s="20">
        <f>LOG(csv!D6091)</f>
        <v>7.0876680393782019</v>
      </c>
      <c r="E6091" s="53">
        <f>LOG(csv!E6091)</f>
        <v>2.7436875303842085</v>
      </c>
      <c r="F6091" s="51">
        <v>100</v>
      </c>
    </row>
    <row r="6092" spans="1:6" ht="30" x14ac:dyDescent="0.25">
      <c r="A6092" s="46" t="s">
        <v>381</v>
      </c>
      <c r="B6092" s="51">
        <v>2000</v>
      </c>
      <c r="C6092" s="20" t="s">
        <v>382</v>
      </c>
      <c r="D6092" s="20">
        <f>LOG(csv!D6092)</f>
        <v>7.4921594601053512</v>
      </c>
      <c r="E6092" s="53">
        <f>LOG(csv!E6092)</f>
        <v>2.1047847639064381</v>
      </c>
      <c r="F6092" s="51">
        <v>100</v>
      </c>
    </row>
    <row r="6093" spans="1:6" ht="20" x14ac:dyDescent="0.25">
      <c r="A6093" s="46" t="s">
        <v>383</v>
      </c>
      <c r="B6093" s="51">
        <v>2000</v>
      </c>
      <c r="C6093" s="20" t="s">
        <v>384</v>
      </c>
      <c r="D6093" s="20">
        <f>LOG(csv!D6093)</f>
        <v>6.5540837504654892</v>
      </c>
      <c r="E6093" s="53">
        <f>LOG(csv!E6093)</f>
        <v>3.0703293854774731</v>
      </c>
      <c r="F6093" s="51">
        <v>100</v>
      </c>
    </row>
    <row r="6094" spans="1:6" ht="20" x14ac:dyDescent="0.25">
      <c r="A6094" s="46" t="s">
        <v>385</v>
      </c>
      <c r="B6094" s="51">
        <v>2000</v>
      </c>
      <c r="C6094" s="20" t="s">
        <v>386</v>
      </c>
      <c r="D6094" s="20">
        <f>LOG(csv!D6094)</f>
        <v>7.5175929308559484</v>
      </c>
      <c r="E6094" s="53">
        <f>LOG(csv!E6094)</f>
        <v>3.2447747202245156</v>
      </c>
      <c r="F6094" s="51">
        <v>100</v>
      </c>
    </row>
    <row r="6095" spans="1:6" ht="20" x14ac:dyDescent="0.25">
      <c r="A6095" s="46" t="s">
        <v>389</v>
      </c>
      <c r="B6095" s="51">
        <v>2000</v>
      </c>
      <c r="C6095" s="20" t="s">
        <v>390</v>
      </c>
      <c r="D6095" s="20">
        <f>LOG(csv!D6095)</f>
        <v>4.8524860932356217</v>
      </c>
      <c r="E6095" s="53">
        <f>LOG(csv!E6095)</f>
        <v>4.3310821548631511</v>
      </c>
      <c r="F6095" s="51">
        <v>100</v>
      </c>
    </row>
    <row r="6096" spans="1:6" ht="30" x14ac:dyDescent="0.25">
      <c r="A6096" s="46" t="s">
        <v>391</v>
      </c>
      <c r="B6096" s="51">
        <v>2000</v>
      </c>
      <c r="C6096" s="20" t="s">
        <v>392</v>
      </c>
      <c r="D6096" s="20">
        <f>LOG(csv!D6096)</f>
        <v>7.0837559202283726</v>
      </c>
      <c r="E6096" s="53">
        <f>LOG(csv!E6096)</f>
        <v>2.7826677190264784</v>
      </c>
      <c r="F6096" s="51">
        <v>100</v>
      </c>
    </row>
    <row r="6097" spans="1:6" ht="30" x14ac:dyDescent="0.25">
      <c r="A6097" s="47" t="s">
        <v>395</v>
      </c>
      <c r="B6097" s="51">
        <v>2000</v>
      </c>
      <c r="C6097" s="20" t="s">
        <v>394</v>
      </c>
      <c r="D6097" s="20">
        <f>LOG(csv!D6097)</f>
        <v>4.8395283245775316</v>
      </c>
      <c r="E6097" s="53">
        <f>LOG(csv!E6097)</f>
        <v>4.0040959577362001</v>
      </c>
      <c r="F6097" s="51">
        <v>100</v>
      </c>
    </row>
    <row r="6098" spans="1:6" ht="30" x14ac:dyDescent="0.25">
      <c r="A6098" s="46" t="s">
        <v>396</v>
      </c>
      <c r="B6098" s="51">
        <v>2000</v>
      </c>
      <c r="C6098" s="20" t="s">
        <v>394</v>
      </c>
      <c r="D6098" s="20">
        <f>LOG(csv!D6098)</f>
        <v>7.6012104735850121</v>
      </c>
      <c r="E6098" s="53">
        <f>LOG(csv!E6098)</f>
        <v>3.884754237655069</v>
      </c>
      <c r="F6098" s="51">
        <v>100</v>
      </c>
    </row>
    <row r="6099" spans="1:6" ht="30" x14ac:dyDescent="0.25">
      <c r="A6099" s="46" t="s">
        <v>397</v>
      </c>
      <c r="B6099" s="51">
        <v>2000</v>
      </c>
      <c r="C6099" s="20" t="s">
        <v>398</v>
      </c>
      <c r="D6099" s="20">
        <f>LOG(csv!D6099)</f>
        <v>6.4736872102914358</v>
      </c>
      <c r="E6099" s="53">
        <f>LOG(csv!E6099)</f>
        <v>2.7933886021802148</v>
      </c>
      <c r="F6099" s="51">
        <v>100</v>
      </c>
    </row>
    <row r="6100" spans="1:6" ht="30" x14ac:dyDescent="0.25">
      <c r="A6100" s="46" t="s">
        <v>399</v>
      </c>
      <c r="B6100" s="51">
        <v>2000</v>
      </c>
      <c r="C6100" s="20" t="s">
        <v>394</v>
      </c>
      <c r="D6100" s="20">
        <f>LOG(csv!D6100)</f>
        <v>4.8566745246667775</v>
      </c>
      <c r="E6100" s="53">
        <f>LOG(csv!E6100)</f>
        <v>4.3142795168672707</v>
      </c>
      <c r="F6100" s="51">
        <v>100</v>
      </c>
    </row>
    <row r="6101" spans="1:6" x14ac:dyDescent="0.25">
      <c r="A6101" s="46" t="s">
        <v>400</v>
      </c>
      <c r="B6101" s="51">
        <v>2000</v>
      </c>
      <c r="C6101" s="20" t="s">
        <v>388</v>
      </c>
      <c r="D6101" s="20">
        <f>LOG(csv!D6101)</f>
        <v>7.3067269341885055</v>
      </c>
      <c r="E6101" s="53">
        <f>LOG(csv!E6101)</f>
        <v>4.3357610076636934</v>
      </c>
      <c r="F6101" s="51">
        <v>100</v>
      </c>
    </row>
    <row r="6102" spans="1:6" ht="20" x14ac:dyDescent="0.25">
      <c r="A6102" s="46" t="s">
        <v>401</v>
      </c>
      <c r="B6102" s="51">
        <v>2000</v>
      </c>
      <c r="C6102" s="20" t="s">
        <v>390</v>
      </c>
      <c r="D6102" s="20">
        <f>LOG(csv!D6102)</f>
        <v>6.9134365938537217</v>
      </c>
      <c r="E6102" s="53">
        <f>LOG(csv!E6102)</f>
        <v>4.3894720646425798</v>
      </c>
      <c r="F6102" s="51">
        <v>100</v>
      </c>
    </row>
    <row r="6103" spans="1:6" ht="30" x14ac:dyDescent="0.25">
      <c r="A6103" s="46" t="s">
        <v>402</v>
      </c>
      <c r="B6103" s="51">
        <v>2000</v>
      </c>
      <c r="C6103" s="20" t="s">
        <v>398</v>
      </c>
      <c r="D6103" s="20">
        <f>LOG(csv!D6103)</f>
        <v>6.9010013907616816</v>
      </c>
      <c r="E6103" s="53">
        <f>LOG(csv!E6103)</f>
        <v>2.8163058956630378</v>
      </c>
      <c r="F6103" s="51">
        <v>100</v>
      </c>
    </row>
    <row r="6104" spans="1:6" ht="14.5" x14ac:dyDescent="0.35">
      <c r="A6104" s="46" t="s">
        <v>620</v>
      </c>
      <c r="B6104" s="51">
        <v>2000</v>
      </c>
      <c r="C6104" s="42" t="s">
        <v>394</v>
      </c>
      <c r="D6104" s="20">
        <f>LOG(csv!D6104)</f>
        <v>5.5940808073603616</v>
      </c>
      <c r="E6104" s="53">
        <f>LOG(csv!E6104)</f>
        <v>4.3271783404961495</v>
      </c>
      <c r="F6104" s="51">
        <v>100</v>
      </c>
    </row>
    <row r="6105" spans="1:6" x14ac:dyDescent="0.25">
      <c r="A6105" s="46" t="s">
        <v>404</v>
      </c>
      <c r="B6105" s="51">
        <v>2000</v>
      </c>
      <c r="C6105" s="20" t="s">
        <v>405</v>
      </c>
      <c r="D6105" s="20">
        <f>LOG(csv!D6105)</f>
        <v>5.8442192562412689</v>
      </c>
      <c r="E6105" s="53">
        <f>LOG(csv!E6105)</f>
        <v>4.1332361075641257</v>
      </c>
      <c r="F6105" s="51">
        <v>100</v>
      </c>
    </row>
    <row r="6106" spans="1:6" ht="30" x14ac:dyDescent="0.25">
      <c r="A6106" s="46" t="s">
        <v>406</v>
      </c>
      <c r="B6106" s="51">
        <v>2000</v>
      </c>
      <c r="C6106" s="20" t="s">
        <v>382</v>
      </c>
      <c r="D6106" s="20">
        <f>LOG(csv!D6106)</f>
        <v>8.1683953858024143</v>
      </c>
      <c r="E6106" s="53">
        <f>LOG(csv!E6106)</f>
        <v>2.6090944588322476</v>
      </c>
      <c r="F6106" s="51">
        <v>100</v>
      </c>
    </row>
    <row r="6107" spans="1:6" ht="30" x14ac:dyDescent="0.25">
      <c r="A6107" s="46" t="s">
        <v>407</v>
      </c>
      <c r="B6107" s="51">
        <v>2000</v>
      </c>
      <c r="C6107" s="20" t="s">
        <v>394</v>
      </c>
      <c r="D6107" s="20">
        <f>LOG(csv!D6107)</f>
        <v>5.447021517337439</v>
      </c>
      <c r="E6107" s="53">
        <f>LOG(csv!E6107)</f>
        <v>4.0632602299162883</v>
      </c>
      <c r="F6107" s="51">
        <v>100</v>
      </c>
    </row>
    <row r="6108" spans="1:6" ht="30" x14ac:dyDescent="0.25">
      <c r="A6108" s="46" t="s">
        <v>408</v>
      </c>
      <c r="B6108" s="51">
        <v>2000</v>
      </c>
      <c r="C6108" s="20" t="s">
        <v>398</v>
      </c>
      <c r="D6108" s="20">
        <f>LOG(csv!D6108)</f>
        <v>7.0125424369006533</v>
      </c>
      <c r="E6108" s="53">
        <f>LOG(csv!E6108)</f>
        <v>3.1048451610247416</v>
      </c>
      <c r="F6108" s="51">
        <v>100</v>
      </c>
    </row>
    <row r="6109" spans="1:6" ht="20" x14ac:dyDescent="0.25">
      <c r="A6109" s="46" t="s">
        <v>409</v>
      </c>
      <c r="B6109" s="51">
        <v>2000</v>
      </c>
      <c r="C6109" s="20" t="s">
        <v>390</v>
      </c>
      <c r="D6109" s="20">
        <f>LOG(csv!D6109)</f>
        <v>7.0161583154620404</v>
      </c>
      <c r="E6109" s="53">
        <f>LOG(csv!E6109)</f>
        <v>4.3656265983647931</v>
      </c>
      <c r="F6109" s="51">
        <v>100</v>
      </c>
    </row>
    <row r="6110" spans="1:6" ht="30" x14ac:dyDescent="0.25">
      <c r="A6110" s="46" t="s">
        <v>410</v>
      </c>
      <c r="B6110" s="51">
        <v>2000</v>
      </c>
      <c r="C6110" s="20" t="s">
        <v>394</v>
      </c>
      <c r="D6110" s="20">
        <f>LOG(csv!D6110)</f>
        <v>5.4589851457110132</v>
      </c>
      <c r="E6110" s="53">
        <f>LOG(csv!E6110)</f>
        <v>3.5269159528052518</v>
      </c>
      <c r="F6110" s="51">
        <v>100</v>
      </c>
    </row>
    <row r="6111" spans="1:6" ht="30" x14ac:dyDescent="0.25">
      <c r="A6111" s="46" t="s">
        <v>411</v>
      </c>
      <c r="B6111" s="51">
        <v>2000</v>
      </c>
      <c r="C6111" s="20" t="s">
        <v>392</v>
      </c>
      <c r="D6111" s="20">
        <f>LOG(csv!D6111)</f>
        <v>6.8955851826257453</v>
      </c>
      <c r="E6111" s="53">
        <f>LOG(csv!E6111)</f>
        <v>2.567850472579476</v>
      </c>
      <c r="F6111" s="51">
        <v>100</v>
      </c>
    </row>
    <row r="6112" spans="1:6" ht="20" x14ac:dyDescent="0.25">
      <c r="A6112" s="46" t="s">
        <v>412</v>
      </c>
      <c r="B6112" s="51">
        <v>2000</v>
      </c>
      <c r="C6112" s="20" t="s">
        <v>413</v>
      </c>
      <c r="D6112" s="20">
        <f>LOG(csv!D6112)</f>
        <v>4.8180476510995192</v>
      </c>
      <c r="E6112" s="53">
        <f>LOG(csv!E6112)</f>
        <v>4.7503862556896177</v>
      </c>
      <c r="F6112" s="51">
        <v>100</v>
      </c>
    </row>
    <row r="6113" spans="1:6" ht="30" x14ac:dyDescent="0.25">
      <c r="A6113" s="46" t="s">
        <v>414</v>
      </c>
      <c r="B6113" s="51">
        <v>2000</v>
      </c>
      <c r="C6113" s="20" t="s">
        <v>382</v>
      </c>
      <c r="D6113" s="20">
        <f>LOG(csv!D6113)</f>
        <v>6.3578820808251244</v>
      </c>
      <c r="E6113" s="53">
        <f>LOG(csv!E6113)</f>
        <v>2.8911979564842318</v>
      </c>
      <c r="F6113" s="51">
        <v>100</v>
      </c>
    </row>
    <row r="6114" spans="1:6" ht="30" x14ac:dyDescent="0.25">
      <c r="A6114" s="48" t="s">
        <v>415</v>
      </c>
      <c r="B6114" s="51">
        <v>2000</v>
      </c>
      <c r="C6114" s="20" t="s">
        <v>394</v>
      </c>
      <c r="D6114" s="20">
        <f>LOG(csv!D6114)</f>
        <v>6.9537136028655411</v>
      </c>
      <c r="E6114" s="53">
        <f>LOG(csv!E6114)</f>
        <v>3.0030307083126915</v>
      </c>
      <c r="F6114" s="51">
        <v>100</v>
      </c>
    </row>
    <row r="6115" spans="1:6" ht="20" x14ac:dyDescent="0.25">
      <c r="A6115" s="47" t="s">
        <v>416</v>
      </c>
      <c r="B6115" s="51">
        <v>2000</v>
      </c>
      <c r="C6115" s="20" t="s">
        <v>384</v>
      </c>
      <c r="D6115" s="20">
        <f>LOG(csv!D6115)</f>
        <v>6.6531136764073171</v>
      </c>
      <c r="E6115" s="53">
        <f>LOG(csv!E6115)</f>
        <v>3.161866106837786</v>
      </c>
      <c r="F6115" s="51">
        <v>100</v>
      </c>
    </row>
    <row r="6116" spans="1:6" ht="30" x14ac:dyDescent="0.25">
      <c r="A6116" s="46" t="s">
        <v>417</v>
      </c>
      <c r="B6116" s="51">
        <v>2000</v>
      </c>
      <c r="C6116" s="20" t="s">
        <v>392</v>
      </c>
      <c r="D6116" s="20">
        <f>LOG(csv!D6116)</f>
        <v>6.214799621906586</v>
      </c>
      <c r="E6116" s="53">
        <f>LOG(csv!E6116)</f>
        <v>3.5228587086422163</v>
      </c>
      <c r="F6116" s="51">
        <v>100</v>
      </c>
    </row>
    <row r="6117" spans="1:6" ht="30" x14ac:dyDescent="0.25">
      <c r="A6117" s="46" t="s">
        <v>418</v>
      </c>
      <c r="B6117" s="51">
        <v>2000</v>
      </c>
      <c r="C6117" s="20" t="s">
        <v>394</v>
      </c>
      <c r="D6117" s="20">
        <f>LOG(csv!D6117)</f>
        <v>8.2743385220731476</v>
      </c>
      <c r="E6117" s="53">
        <f>LOG(csv!E6117)</f>
        <v>3.5715350804278945</v>
      </c>
      <c r="F6117" s="51">
        <v>100</v>
      </c>
    </row>
    <row r="6118" spans="1:6" ht="30" x14ac:dyDescent="0.25">
      <c r="A6118" s="48" t="s">
        <v>420</v>
      </c>
      <c r="B6118" s="51">
        <v>2000</v>
      </c>
      <c r="C6118" s="20" t="s">
        <v>382</v>
      </c>
      <c r="D6118" s="20">
        <f>LOG(csv!D6118)</f>
        <v>5.579147689887467</v>
      </c>
      <c r="E6118" s="53">
        <f>LOG(csv!E6118)</f>
        <v>4.2589923045121427</v>
      </c>
      <c r="F6118" s="51">
        <v>100</v>
      </c>
    </row>
    <row r="6119" spans="1:6" ht="20" x14ac:dyDescent="0.25">
      <c r="A6119" s="46" t="s">
        <v>421</v>
      </c>
      <c r="B6119" s="51">
        <v>2000</v>
      </c>
      <c r="C6119" s="20" t="s">
        <v>384</v>
      </c>
      <c r="D6119" s="20">
        <f>LOG(csv!D6119)</f>
        <v>6.8683720815186007</v>
      </c>
      <c r="E6119" s="53">
        <f>LOG(csv!E6119)</f>
        <v>3.2066317731634029</v>
      </c>
      <c r="F6119" s="51">
        <v>100</v>
      </c>
    </row>
    <row r="6120" spans="1:6" ht="30" x14ac:dyDescent="0.25">
      <c r="A6120" s="46" t="s">
        <v>422</v>
      </c>
      <c r="B6120" s="51">
        <v>2000</v>
      </c>
      <c r="C6120" s="20" t="s">
        <v>392</v>
      </c>
      <c r="D6120" s="20">
        <f>LOG(csv!D6120)</f>
        <v>7.1431076481125997</v>
      </c>
      <c r="E6120" s="53">
        <f>LOG(csv!E6120)</f>
        <v>2.3556461331645822</v>
      </c>
      <c r="F6120" s="51">
        <v>100</v>
      </c>
    </row>
    <row r="6121" spans="1:6" ht="30" x14ac:dyDescent="0.25">
      <c r="A6121" s="46" t="s">
        <v>424</v>
      </c>
      <c r="B6121" s="51">
        <v>2000</v>
      </c>
      <c r="C6121" s="20" t="s">
        <v>392</v>
      </c>
      <c r="D6121" s="20">
        <f>LOG(csv!D6121)</f>
        <v>6.9079521720326253</v>
      </c>
      <c r="E6121" s="53">
        <f>LOG(csv!E6121)</f>
        <v>2.1093609739808099</v>
      </c>
      <c r="F6121" s="51">
        <v>100</v>
      </c>
    </row>
    <row r="6122" spans="1:6" ht="30" x14ac:dyDescent="0.25">
      <c r="A6122" s="46" t="s">
        <v>425</v>
      </c>
      <c r="B6122" s="51">
        <v>2000</v>
      </c>
      <c r="C6122" s="20" t="s">
        <v>382</v>
      </c>
      <c r="D6122" s="20">
        <f>LOG(csv!D6122)</f>
        <v>7.142434113551853</v>
      </c>
      <c r="E6122" s="53">
        <f>LOG(csv!E6122)</f>
        <v>2.476487069397447</v>
      </c>
      <c r="F6122" s="51">
        <v>100</v>
      </c>
    </row>
    <row r="6123" spans="1:6" ht="30" x14ac:dyDescent="0.25">
      <c r="A6123" s="46" t="s">
        <v>426</v>
      </c>
      <c r="B6123" s="51">
        <v>2000</v>
      </c>
      <c r="C6123" s="20" t="s">
        <v>392</v>
      </c>
      <c r="D6123" s="20">
        <f>LOG(csv!D6123)</f>
        <v>7.2390666749484458</v>
      </c>
      <c r="E6123" s="53">
        <f>LOG(csv!E6123)</f>
        <v>2.7657391982218642</v>
      </c>
      <c r="F6123" s="51">
        <v>100</v>
      </c>
    </row>
    <row r="6124" spans="1:6" ht="20" x14ac:dyDescent="0.25">
      <c r="A6124" s="46" t="s">
        <v>427</v>
      </c>
      <c r="B6124" s="51">
        <v>2000</v>
      </c>
      <c r="C6124" s="20" t="s">
        <v>413</v>
      </c>
      <c r="D6124" s="20">
        <f>LOG(csv!D6124)</f>
        <v>7.5198139806642468</v>
      </c>
      <c r="E6124" s="53">
        <f>LOG(csv!E6124)</f>
        <v>4.382452365286392</v>
      </c>
      <c r="F6124" s="51">
        <v>100</v>
      </c>
    </row>
    <row r="6125" spans="1:6" ht="30" x14ac:dyDescent="0.25">
      <c r="A6125" s="48" t="s">
        <v>428</v>
      </c>
      <c r="B6125" s="51">
        <v>2000</v>
      </c>
      <c r="C6125" s="20" t="s">
        <v>392</v>
      </c>
      <c r="D6125" s="20">
        <f>LOG(csv!D6125)</f>
        <v>5.6242604321501801</v>
      </c>
      <c r="E6125" s="53">
        <f>LOG(csv!E6125)</f>
        <v>3.0895675935320357</v>
      </c>
      <c r="F6125" s="51">
        <v>100</v>
      </c>
    </row>
    <row r="6126" spans="1:6" ht="30" x14ac:dyDescent="0.25">
      <c r="A6126" s="47" t="s">
        <v>430</v>
      </c>
      <c r="B6126" s="51">
        <v>2000</v>
      </c>
      <c r="C6126" s="20" t="s">
        <v>392</v>
      </c>
      <c r="D6126" s="20">
        <f>LOG(csv!D6126)</f>
        <v>6.6338072750716996</v>
      </c>
      <c r="E6126" s="53">
        <f>LOG(csv!E6126)</f>
        <v>2.3899353978306035</v>
      </c>
      <c r="F6126" s="51">
        <v>100</v>
      </c>
    </row>
    <row r="6127" spans="1:6" ht="30" x14ac:dyDescent="0.25">
      <c r="A6127" s="46" t="s">
        <v>431</v>
      </c>
      <c r="B6127" s="51">
        <v>2000</v>
      </c>
      <c r="C6127" s="20" t="s">
        <v>392</v>
      </c>
      <c r="D6127" s="20">
        <f>LOG(csv!D6127)</f>
        <v>6.9975698940234352</v>
      </c>
      <c r="E6127" s="53">
        <f>LOG(csv!E6127)</f>
        <v>2.2201290697123985</v>
      </c>
      <c r="F6127" s="51">
        <v>100</v>
      </c>
    </row>
    <row r="6128" spans="1:6" ht="20" x14ac:dyDescent="0.35">
      <c r="A6128" s="46" t="s">
        <v>621</v>
      </c>
      <c r="B6128" s="51">
        <v>2000</v>
      </c>
      <c r="C6128" s="42" t="s">
        <v>390</v>
      </c>
      <c r="D6128" s="20">
        <f>LOG(csv!D6128)</f>
        <v>5.2144649992517262</v>
      </c>
      <c r="E6128" s="53">
        <f>LOG(csv!E6128)</f>
        <v>4.6364818898085165</v>
      </c>
      <c r="F6128" s="51">
        <v>100</v>
      </c>
    </row>
    <row r="6129" spans="1:6" ht="30" x14ac:dyDescent="0.25">
      <c r="A6129" s="46" t="s">
        <v>432</v>
      </c>
      <c r="B6129" s="51">
        <v>2000</v>
      </c>
      <c r="C6129" s="20" t="s">
        <v>394</v>
      </c>
      <c r="D6129" s="20">
        <f>LOG(csv!D6129)</f>
        <v>7.2077479476017414</v>
      </c>
      <c r="E6129" s="53">
        <f>LOG(csv!E6129)</f>
        <v>3.718433350617242</v>
      </c>
      <c r="F6129" s="51">
        <v>100</v>
      </c>
    </row>
    <row r="6130" spans="1:6" ht="30" x14ac:dyDescent="0.25">
      <c r="A6130" s="46" t="s">
        <v>433</v>
      </c>
      <c r="B6130" s="51">
        <v>2000</v>
      </c>
      <c r="C6130" s="20" t="s">
        <v>382</v>
      </c>
      <c r="D6130" s="20">
        <f>LOG(csv!D6130)</f>
        <v>9.1185866769336243</v>
      </c>
      <c r="E6130" s="53">
        <f>LOG(csv!E6130)</f>
        <v>2.9797997238626821</v>
      </c>
      <c r="F6130" s="51">
        <v>100</v>
      </c>
    </row>
    <row r="6131" spans="1:6" ht="30" x14ac:dyDescent="0.25">
      <c r="A6131" s="48" t="s">
        <v>483</v>
      </c>
      <c r="B6131" s="51">
        <v>2000</v>
      </c>
      <c r="C6131" s="20" t="s">
        <v>382</v>
      </c>
      <c r="D6131" s="20">
        <f>LOG(csv!D6131)</f>
        <v>6.8413865035063104</v>
      </c>
      <c r="E6131" s="53">
        <f>LOG(csv!E6131)</f>
        <v>4.410889608852008</v>
      </c>
      <c r="F6131" s="51">
        <v>100</v>
      </c>
    </row>
    <row r="6132" spans="1:6" ht="30" x14ac:dyDescent="0.25">
      <c r="A6132" s="48" t="s">
        <v>514</v>
      </c>
      <c r="B6132" s="51">
        <v>2000</v>
      </c>
      <c r="C6132" s="20" t="s">
        <v>382</v>
      </c>
      <c r="D6132" s="20">
        <f>LOG(csv!D6132)</f>
        <v>5.656218023915069</v>
      </c>
      <c r="E6132" s="53">
        <f>LOG(csv!E6132)</f>
        <v>4.1500673654723101</v>
      </c>
      <c r="F6132" s="51">
        <v>100</v>
      </c>
    </row>
    <row r="6133" spans="1:6" ht="30" x14ac:dyDescent="0.25">
      <c r="A6133" s="46" t="s">
        <v>434</v>
      </c>
      <c r="B6133" s="51">
        <v>2000</v>
      </c>
      <c r="C6133" s="20" t="s">
        <v>394</v>
      </c>
      <c r="D6133" s="20">
        <f>LOG(csv!D6133)</f>
        <v>7.639417106179148</v>
      </c>
      <c r="E6133" s="53">
        <f>LOG(csv!E6133)</f>
        <v>3.3930832120990906</v>
      </c>
      <c r="F6133" s="51">
        <v>100</v>
      </c>
    </row>
    <row r="6134" spans="1:6" ht="30" x14ac:dyDescent="0.25">
      <c r="A6134" s="46" t="s">
        <v>435</v>
      </c>
      <c r="B6134" s="51">
        <v>2000</v>
      </c>
      <c r="C6134" s="20" t="s">
        <v>392</v>
      </c>
      <c r="D6134" s="20">
        <f>LOG(csv!D6134)</f>
        <v>5.8394453640705288</v>
      </c>
      <c r="E6134" s="53">
        <f>LOG(csv!E6134)</f>
        <v>2.5707635334645613</v>
      </c>
      <c r="F6134" s="51">
        <v>100</v>
      </c>
    </row>
    <row r="6135" spans="1:6" ht="30" x14ac:dyDescent="0.35">
      <c r="A6135" s="37" t="s">
        <v>436</v>
      </c>
      <c r="B6135" s="51">
        <v>2000</v>
      </c>
      <c r="C6135" s="20" t="s">
        <v>392</v>
      </c>
      <c r="D6135" s="20">
        <f>LOG(csv!D6135)</f>
        <v>7.7969942094925013</v>
      </c>
      <c r="E6135" s="53">
        <f>LOG(csv!E6135)</f>
        <v>3.0151855247805188</v>
      </c>
      <c r="F6135" s="51">
        <v>100</v>
      </c>
    </row>
    <row r="6136" spans="1:6" ht="30" x14ac:dyDescent="0.25">
      <c r="A6136" s="46" t="s">
        <v>439</v>
      </c>
      <c r="B6136" s="51">
        <v>2000</v>
      </c>
      <c r="C6136" s="20" t="s">
        <v>394</v>
      </c>
      <c r="D6136" s="20">
        <f>LOG(csv!D6136)</f>
        <v>6.6101554283471424</v>
      </c>
      <c r="E6136" s="53">
        <f>LOG(csv!E6136)</f>
        <v>3.6087743779317414</v>
      </c>
      <c r="F6136" s="51">
        <v>100</v>
      </c>
    </row>
    <row r="6137" spans="1:6" ht="30" x14ac:dyDescent="0.25">
      <c r="A6137" s="48" t="s">
        <v>440</v>
      </c>
      <c r="B6137" s="51">
        <v>2000</v>
      </c>
      <c r="C6137" s="20" t="s">
        <v>392</v>
      </c>
      <c r="D6137" s="20">
        <f>LOG(csv!D6137)</f>
        <v>7.2468638598466191</v>
      </c>
      <c r="E6137" s="53">
        <f>LOG(csv!E6137)</f>
        <v>2.8121180436844129</v>
      </c>
      <c r="F6137" s="51">
        <v>100</v>
      </c>
    </row>
    <row r="6138" spans="1:6" ht="20" x14ac:dyDescent="0.25">
      <c r="A6138" s="46" t="s">
        <v>441</v>
      </c>
      <c r="B6138" s="51">
        <v>2000</v>
      </c>
      <c r="C6138" s="20" t="s">
        <v>384</v>
      </c>
      <c r="D6138" s="20">
        <f>LOG(csv!D6138)</f>
        <v>6.6527054444655631</v>
      </c>
      <c r="E6138" s="53">
        <f>LOG(csv!E6138)</f>
        <v>3.6919322708055051</v>
      </c>
      <c r="F6138" s="51">
        <v>100</v>
      </c>
    </row>
    <row r="6139" spans="1:6" ht="30" x14ac:dyDescent="0.25">
      <c r="A6139" s="46" t="s">
        <v>442</v>
      </c>
      <c r="B6139" s="51">
        <v>2000</v>
      </c>
      <c r="C6139" s="20" t="s">
        <v>394</v>
      </c>
      <c r="D6139" s="20">
        <f>LOG(csv!D6139)</f>
        <v>7.0562498682735049</v>
      </c>
      <c r="E6139" s="53">
        <f>LOG(csv!E6139)</f>
        <v>3.4392479570796146</v>
      </c>
      <c r="F6139" s="51">
        <v>100</v>
      </c>
    </row>
    <row r="6140" spans="1:6" x14ac:dyDescent="0.25">
      <c r="A6140" s="46" t="s">
        <v>443</v>
      </c>
      <c r="B6140" s="51">
        <v>2000</v>
      </c>
      <c r="C6140" s="20" t="s">
        <v>405</v>
      </c>
      <c r="D6140" s="20">
        <f>LOG(csv!D6140)</f>
        <v>5.8944827687448926</v>
      </c>
      <c r="E6140" s="53">
        <f>LOG(csv!E6140)</f>
        <v>4.1555593085599218</v>
      </c>
      <c r="F6140" s="51">
        <v>100</v>
      </c>
    </row>
    <row r="6141" spans="1:6" ht="20" x14ac:dyDescent="0.25">
      <c r="A6141" s="46" t="s">
        <v>444</v>
      </c>
      <c r="B6141" s="51">
        <v>2000</v>
      </c>
      <c r="C6141" s="20" t="s">
        <v>384</v>
      </c>
      <c r="D6141" s="20">
        <f>LOG(csv!D6141)</f>
        <v>7.0101071532610675</v>
      </c>
      <c r="E6141" s="53">
        <f>LOG(csv!E6141)</f>
        <v>3.7777550133809221</v>
      </c>
      <c r="F6141" s="51">
        <v>100</v>
      </c>
    </row>
    <row r="6142" spans="1:6" ht="30" x14ac:dyDescent="0.25">
      <c r="A6142" s="47" t="s">
        <v>436</v>
      </c>
      <c r="B6142" s="51">
        <v>2000</v>
      </c>
      <c r="C6142" s="20" t="s">
        <v>392</v>
      </c>
      <c r="D6142" s="20">
        <f>LOG(csv!D6142)</f>
        <v>7.7969942094925013</v>
      </c>
      <c r="E6142" s="53">
        <f>LOG(csv!E6142)</f>
        <v>2.5990801622370778</v>
      </c>
      <c r="F6142" s="51">
        <v>100</v>
      </c>
    </row>
    <row r="6143" spans="1:6" ht="20" x14ac:dyDescent="0.25">
      <c r="A6143" s="46" t="s">
        <v>445</v>
      </c>
      <c r="B6143" s="51">
        <v>2000</v>
      </c>
      <c r="C6143" s="20" t="s">
        <v>390</v>
      </c>
      <c r="D6143" s="20">
        <f>LOG(csv!D6143)</f>
        <v>6.73644917222994</v>
      </c>
      <c r="E6143" s="53">
        <f>LOG(csv!E6143)</f>
        <v>4.4877541441791307</v>
      </c>
      <c r="F6143" s="51">
        <v>100</v>
      </c>
    </row>
    <row r="6144" spans="1:6" ht="30" x14ac:dyDescent="0.25">
      <c r="A6144" s="46" t="s">
        <v>446</v>
      </c>
      <c r="B6144" s="51">
        <v>2000</v>
      </c>
      <c r="C6144" s="20" t="s">
        <v>392</v>
      </c>
      <c r="D6144" s="20">
        <f>LOG(csv!D6144)</f>
        <v>5.687109624527829</v>
      </c>
      <c r="E6144" s="53">
        <f>LOG(csv!E6144)</f>
        <v>2.8824584040430534</v>
      </c>
      <c r="F6144" s="51">
        <v>100</v>
      </c>
    </row>
    <row r="6145" spans="1:6" ht="30" x14ac:dyDescent="0.25">
      <c r="A6145" s="46" t="s">
        <v>447</v>
      </c>
      <c r="B6145" s="51">
        <v>2000</v>
      </c>
      <c r="C6145" s="20" t="s">
        <v>394</v>
      </c>
      <c r="D6145" s="20">
        <f>LOG(csv!D6145)</f>
        <v>4.8382822499146885</v>
      </c>
      <c r="E6145" s="53">
        <f>LOG(csv!E6145)</f>
        <v>3.6830380233811972</v>
      </c>
      <c r="F6145" s="51">
        <v>100</v>
      </c>
    </row>
    <row r="6146" spans="1:6" ht="30" x14ac:dyDescent="0.25">
      <c r="A6146" s="46" t="s">
        <v>448</v>
      </c>
      <c r="B6146" s="51">
        <v>2000</v>
      </c>
      <c r="C6146" s="20" t="s">
        <v>394</v>
      </c>
      <c r="D6146" s="20">
        <f>LOG(csv!D6146)</f>
        <v>6.9630311184426432</v>
      </c>
      <c r="E6146" s="53">
        <f>LOG(csv!E6146)</f>
        <v>3.4475338498286785</v>
      </c>
      <c r="F6146" s="51">
        <v>100</v>
      </c>
    </row>
    <row r="6147" spans="1:6" ht="30" x14ac:dyDescent="0.25">
      <c r="A6147" s="46" t="s">
        <v>450</v>
      </c>
      <c r="B6147" s="51">
        <v>2000</v>
      </c>
      <c r="C6147" s="20" t="s">
        <v>394</v>
      </c>
      <c r="D6147" s="20">
        <f>LOG(csv!D6147)</f>
        <v>7.1318594802559891</v>
      </c>
      <c r="E6147" s="53">
        <f>LOG(csv!E6147)</f>
        <v>3.1617544362127075</v>
      </c>
      <c r="F6147" s="51">
        <v>100</v>
      </c>
    </row>
    <row r="6148" spans="1:6" ht="20" x14ac:dyDescent="0.25">
      <c r="A6148" s="46" t="s">
        <v>451</v>
      </c>
      <c r="B6148" s="51">
        <v>2000</v>
      </c>
      <c r="C6148" s="20" t="s">
        <v>386</v>
      </c>
      <c r="D6148" s="20">
        <f>LOG(csv!D6148)</f>
        <v>7.8970054790918978</v>
      </c>
      <c r="E6148" s="53">
        <f>LOG(csv!E6148)</f>
        <v>3.1646556438382549</v>
      </c>
      <c r="F6148" s="51">
        <v>100</v>
      </c>
    </row>
    <row r="6149" spans="1:6" ht="30" x14ac:dyDescent="0.25">
      <c r="A6149" s="46" t="s">
        <v>452</v>
      </c>
      <c r="B6149" s="51">
        <v>2000</v>
      </c>
      <c r="C6149" s="20" t="s">
        <v>394</v>
      </c>
      <c r="D6149" s="20">
        <f>LOG(csv!D6149)</f>
        <v>6.8339357782150705</v>
      </c>
      <c r="E6149" s="53">
        <f>LOG(csv!E6149)</f>
        <v>3.354086967942993</v>
      </c>
      <c r="F6149" s="51">
        <v>100</v>
      </c>
    </row>
    <row r="6150" spans="1:6" ht="30" x14ac:dyDescent="0.25">
      <c r="A6150" s="46" t="s">
        <v>453</v>
      </c>
      <c r="B6150" s="51">
        <v>2000</v>
      </c>
      <c r="C6150" s="20" t="s">
        <v>392</v>
      </c>
      <c r="D6150" s="20">
        <f>LOG(csv!D6150)</f>
        <v>5.7324814141220957</v>
      </c>
      <c r="E6150" s="53">
        <f>LOG(csv!E6150)</f>
        <v>3.2945216073017627</v>
      </c>
      <c r="F6150" s="51">
        <v>100</v>
      </c>
    </row>
    <row r="6151" spans="1:6" ht="30" x14ac:dyDescent="0.25">
      <c r="A6151" s="46" t="s">
        <v>454</v>
      </c>
      <c r="B6151" s="51">
        <v>2000</v>
      </c>
      <c r="C6151" s="20" t="s">
        <v>392</v>
      </c>
      <c r="D6151" s="20">
        <f>LOG(csv!D6151)</f>
        <v>6.6800628831392448</v>
      </c>
      <c r="E6151" s="53">
        <f>LOG(csv!E6151)</f>
        <v>2.3006241750701508</v>
      </c>
      <c r="F6151" s="51">
        <v>100</v>
      </c>
    </row>
    <row r="6152" spans="1:6" x14ac:dyDescent="0.25">
      <c r="A6152" s="46" t="s">
        <v>455</v>
      </c>
      <c r="B6152" s="51">
        <v>2000</v>
      </c>
      <c r="C6152" s="20" t="s">
        <v>456</v>
      </c>
      <c r="D6152" s="20">
        <f>LOG(csv!D6152)</f>
        <v>6.1219972010242136</v>
      </c>
      <c r="E6152" s="53">
        <f>LOG(csv!E6152)</f>
        <v>3.6095978131416033</v>
      </c>
      <c r="F6152" s="51">
        <v>100</v>
      </c>
    </row>
    <row r="6153" spans="1:6" ht="30" x14ac:dyDescent="0.25">
      <c r="A6153" s="46" t="s">
        <v>457</v>
      </c>
      <c r="B6153" s="51">
        <v>2000</v>
      </c>
      <c r="C6153" s="20" t="s">
        <v>392</v>
      </c>
      <c r="D6153" s="20">
        <f>LOG(csv!D6153)</f>
        <v>7.8737737350573536</v>
      </c>
      <c r="E6153" s="53">
        <f>LOG(csv!E6153)</f>
        <v>2.0936000945105091</v>
      </c>
      <c r="F6153" s="51">
        <v>100</v>
      </c>
    </row>
    <row r="6154" spans="1:6" ht="20" x14ac:dyDescent="0.25">
      <c r="A6154" s="48" t="s">
        <v>458</v>
      </c>
      <c r="B6154" s="51">
        <v>2000</v>
      </c>
      <c r="C6154" s="20" t="s">
        <v>390</v>
      </c>
      <c r="D6154" s="20">
        <f>LOG(csv!D6154)</f>
        <v>4.6743650456185497</v>
      </c>
      <c r="E6154" s="53">
        <f>LOG(csv!E6154)</f>
        <v>4.3588946233651287</v>
      </c>
      <c r="F6154" s="51">
        <v>100</v>
      </c>
    </row>
    <row r="6155" spans="1:6" x14ac:dyDescent="0.25">
      <c r="A6155" s="46" t="s">
        <v>459</v>
      </c>
      <c r="B6155" s="51">
        <v>2000</v>
      </c>
      <c r="C6155" s="20" t="s">
        <v>388</v>
      </c>
      <c r="D6155" s="20">
        <f>LOG(csv!D6155)</f>
        <v>5.9571037499483364</v>
      </c>
      <c r="E6155" s="53">
        <f>LOG(csv!E6155)</f>
        <v>3.3172301335892449</v>
      </c>
      <c r="F6155" s="51">
        <v>100</v>
      </c>
    </row>
    <row r="6156" spans="1:6" ht="20" x14ac:dyDescent="0.25">
      <c r="A6156" s="46" t="s">
        <v>460</v>
      </c>
      <c r="B6156" s="51">
        <v>2000</v>
      </c>
      <c r="C6156" s="20" t="s">
        <v>390</v>
      </c>
      <c r="D6156" s="20">
        <f>LOG(csv!D6156)</f>
        <v>6.7186156035684412</v>
      </c>
      <c r="E6156" s="53">
        <f>LOG(csv!E6156)</f>
        <v>4.3847699509742286</v>
      </c>
      <c r="F6156" s="51">
        <v>100</v>
      </c>
    </row>
    <row r="6157" spans="1:6" ht="20" x14ac:dyDescent="0.25">
      <c r="A6157" s="46" t="s">
        <v>461</v>
      </c>
      <c r="B6157" s="51">
        <v>2000</v>
      </c>
      <c r="C6157" s="20" t="s">
        <v>390</v>
      </c>
      <c r="D6157" s="20">
        <f>LOG(csv!D6157)</f>
        <v>7.7844470785993343</v>
      </c>
      <c r="E6157" s="53">
        <f>LOG(csv!E6157)</f>
        <v>4.3515188308341557</v>
      </c>
      <c r="F6157" s="51">
        <v>100</v>
      </c>
    </row>
    <row r="6158" spans="1:6" ht="20" x14ac:dyDescent="0.25">
      <c r="A6158" s="46" t="s">
        <v>463</v>
      </c>
      <c r="B6158" s="51">
        <v>2000</v>
      </c>
      <c r="C6158" s="20" t="s">
        <v>388</v>
      </c>
      <c r="D6158" s="20">
        <f>LOG(csv!D6158)</f>
        <v>5.4386657373386162</v>
      </c>
      <c r="E6158" s="53">
        <f>LOG(csv!E6158)</f>
        <v>4.1622723698709985</v>
      </c>
      <c r="F6158" s="51">
        <v>100</v>
      </c>
    </row>
    <row r="6159" spans="1:6" ht="30" x14ac:dyDescent="0.25">
      <c r="A6159" s="46" t="s">
        <v>464</v>
      </c>
      <c r="B6159" s="51">
        <v>2000</v>
      </c>
      <c r="C6159" s="20" t="s">
        <v>392</v>
      </c>
      <c r="D6159" s="20">
        <f>LOG(csv!D6159)</f>
        <v>6.1537862152021967</v>
      </c>
      <c r="E6159" s="53">
        <f>LOG(csv!E6159)</f>
        <v>3.6143737212687408</v>
      </c>
      <c r="F6159" s="51">
        <v>100</v>
      </c>
    </row>
    <row r="6160" spans="1:6" ht="14.5" x14ac:dyDescent="0.35">
      <c r="A6160" s="38" t="s">
        <v>465</v>
      </c>
      <c r="B6160" s="51">
        <v>2000</v>
      </c>
      <c r="C6160" s="42" t="s">
        <v>392</v>
      </c>
      <c r="D6160" s="20">
        <f>LOG(csv!D6160)</f>
        <v>6.2152578193254948</v>
      </c>
      <c r="E6160" s="53">
        <f>LOG(csv!E6160)</f>
        <v>2.8042113679060168</v>
      </c>
      <c r="F6160" s="51">
        <v>100</v>
      </c>
    </row>
    <row r="6161" spans="1:6" ht="30" x14ac:dyDescent="0.25">
      <c r="A6161" s="46" t="s">
        <v>467</v>
      </c>
      <c r="B6161" s="51">
        <v>2000</v>
      </c>
      <c r="C6161" s="20" t="s">
        <v>398</v>
      </c>
      <c r="D6161" s="20">
        <f>LOG(csv!D6161)</f>
        <v>6.6685231730607839</v>
      </c>
      <c r="E6161" s="53">
        <f>LOG(csv!E6161)</f>
        <v>2.8401046572659929</v>
      </c>
      <c r="F6161" s="51">
        <v>100</v>
      </c>
    </row>
    <row r="6162" spans="1:6" ht="20" x14ac:dyDescent="0.25">
      <c r="A6162" s="46" t="s">
        <v>468</v>
      </c>
      <c r="B6162" s="51">
        <v>2000</v>
      </c>
      <c r="C6162" s="20" t="s">
        <v>390</v>
      </c>
      <c r="D6162" s="20">
        <f>LOG(csv!D6162)</f>
        <v>7.9160447241061744</v>
      </c>
      <c r="E6162" s="53">
        <f>LOG(csv!E6162)</f>
        <v>4.3750917371519904</v>
      </c>
      <c r="F6162" s="51">
        <v>100</v>
      </c>
    </row>
    <row r="6163" spans="1:6" ht="30" x14ac:dyDescent="0.25">
      <c r="A6163" s="46" t="s">
        <v>469</v>
      </c>
      <c r="B6163" s="51">
        <v>2000</v>
      </c>
      <c r="C6163" s="20" t="s">
        <v>392</v>
      </c>
      <c r="D6163" s="20">
        <f>LOG(csv!D6163)</f>
        <v>7.3504335620320145</v>
      </c>
      <c r="E6163" s="53">
        <f>LOG(csv!E6163)</f>
        <v>2.4227581742983362</v>
      </c>
      <c r="F6163" s="51">
        <v>100</v>
      </c>
    </row>
    <row r="6164" spans="1:6" ht="20" x14ac:dyDescent="0.25">
      <c r="A6164" s="46" t="s">
        <v>471</v>
      </c>
      <c r="B6164" s="51">
        <v>2000</v>
      </c>
      <c r="C6164" s="20" t="s">
        <v>390</v>
      </c>
      <c r="D6164" s="20">
        <f>LOG(csv!D6164)</f>
        <v>7.028898801887796</v>
      </c>
      <c r="E6164" s="53">
        <f>LOG(csv!E6164)</f>
        <v>4.0807330177619052</v>
      </c>
      <c r="F6164" s="51">
        <v>100</v>
      </c>
    </row>
    <row r="6165" spans="1:6" ht="20" x14ac:dyDescent="0.25">
      <c r="A6165" s="46" t="s">
        <v>472</v>
      </c>
      <c r="B6165" s="51">
        <v>2000</v>
      </c>
      <c r="C6165" s="20" t="s">
        <v>413</v>
      </c>
      <c r="D6165" s="20">
        <f>LOG(csv!D6165)</f>
        <v>4.75097869009078</v>
      </c>
      <c r="E6165" s="53">
        <f>LOG(csv!E6165)</f>
        <v>4.2788451005892973</v>
      </c>
      <c r="F6165" s="51">
        <v>100</v>
      </c>
    </row>
    <row r="6166" spans="1:6" ht="30" x14ac:dyDescent="0.25">
      <c r="A6166" s="46" t="s">
        <v>473</v>
      </c>
      <c r="B6166" s="51">
        <v>2000</v>
      </c>
      <c r="C6166" s="20" t="s">
        <v>394</v>
      </c>
      <c r="D6166" s="20">
        <f>LOG(csv!D6166)</f>
        <v>4.9528069677002664</v>
      </c>
      <c r="E6166" s="53">
        <f>LOG(csv!E6166)</f>
        <v>3.7090612085643038</v>
      </c>
      <c r="F6166" s="51">
        <v>100</v>
      </c>
    </row>
    <row r="6167" spans="1:6" ht="30" x14ac:dyDescent="0.25">
      <c r="A6167" s="46" t="s">
        <v>476</v>
      </c>
      <c r="B6167" s="51">
        <v>2000</v>
      </c>
      <c r="C6167" s="20" t="s">
        <v>394</v>
      </c>
      <c r="D6167" s="20">
        <f>LOG(csv!D6167)</f>
        <v>7.0896771352818284</v>
      </c>
      <c r="E6167" s="53">
        <f>LOG(csv!E6167)</f>
        <v>3.217580257417457</v>
      </c>
      <c r="F6167" s="51">
        <v>100</v>
      </c>
    </row>
    <row r="6168" spans="1:6" ht="30" x14ac:dyDescent="0.25">
      <c r="A6168" s="46" t="s">
        <v>478</v>
      </c>
      <c r="B6168" s="51">
        <v>2000</v>
      </c>
      <c r="C6168" s="20" t="s">
        <v>392</v>
      </c>
      <c r="D6168" s="20">
        <f>LOG(csv!D6168)</f>
        <v>6.9863337267174916</v>
      </c>
      <c r="E6168" s="53">
        <f>LOG(csv!E6168)</f>
        <v>2.5320077061754973</v>
      </c>
      <c r="F6168" s="51">
        <v>100</v>
      </c>
    </row>
    <row r="6169" spans="1:6" ht="30" x14ac:dyDescent="0.25">
      <c r="A6169" s="46" t="s">
        <v>479</v>
      </c>
      <c r="B6169" s="51">
        <v>2000</v>
      </c>
      <c r="C6169" s="20" t="s">
        <v>392</v>
      </c>
      <c r="D6169" s="20">
        <f>LOG(csv!D6169)</f>
        <v>6.1589739943732384</v>
      </c>
      <c r="E6169" s="53">
        <f>LOG(csv!E6169)</f>
        <v>2.4493297416682611</v>
      </c>
      <c r="F6169" s="51">
        <v>100</v>
      </c>
    </row>
    <row r="6170" spans="1:6" ht="30" x14ac:dyDescent="0.25">
      <c r="A6170" s="46" t="s">
        <v>480</v>
      </c>
      <c r="B6170" s="51">
        <v>2000</v>
      </c>
      <c r="C6170" s="20" t="s">
        <v>394</v>
      </c>
      <c r="D6170" s="20">
        <f>LOG(csv!D6170)</f>
        <v>5.8849340668927361</v>
      </c>
      <c r="E6170" s="53">
        <f>LOG(csv!E6170)</f>
        <v>2.9823557131947132</v>
      </c>
      <c r="F6170" s="51">
        <v>100</v>
      </c>
    </row>
    <row r="6171" spans="1:6" ht="30" x14ac:dyDescent="0.25">
      <c r="A6171" s="46" t="s">
        <v>481</v>
      </c>
      <c r="B6171" s="51">
        <v>2000</v>
      </c>
      <c r="C6171" s="20" t="s">
        <v>394</v>
      </c>
      <c r="D6171" s="20">
        <f>LOG(csv!D6171)</f>
        <v>6.9195228332867371</v>
      </c>
      <c r="E6171" s="53">
        <f>LOG(csv!E6171)</f>
        <v>2.6650942053093494</v>
      </c>
      <c r="F6171" s="51">
        <v>100</v>
      </c>
    </row>
    <row r="6172" spans="1:6" ht="30" x14ac:dyDescent="0.25">
      <c r="A6172" s="46" t="s">
        <v>482</v>
      </c>
      <c r="B6172" s="51">
        <v>2000</v>
      </c>
      <c r="C6172" s="20" t="s">
        <v>394</v>
      </c>
      <c r="D6172" s="20">
        <f>LOG(csv!D6172)</f>
        <v>6.8648963168362087</v>
      </c>
      <c r="E6172" s="53">
        <f>LOG(csv!E6172)</f>
        <v>3.056198369434298</v>
      </c>
      <c r="F6172" s="51">
        <v>100</v>
      </c>
    </row>
    <row r="6173" spans="1:6" ht="20" x14ac:dyDescent="0.25">
      <c r="A6173" s="46" t="s">
        <v>484</v>
      </c>
      <c r="B6173" s="51">
        <v>2000</v>
      </c>
      <c r="C6173" s="20" t="s">
        <v>384</v>
      </c>
      <c r="D6173" s="20">
        <f>LOG(csv!D6173)</f>
        <v>6.9991885883938139</v>
      </c>
      <c r="E6173" s="53">
        <f>LOG(csv!E6173)</f>
        <v>3.6645976630379637</v>
      </c>
      <c r="F6173" s="51">
        <v>100</v>
      </c>
    </row>
    <row r="6174" spans="1:6" ht="20" x14ac:dyDescent="0.25">
      <c r="A6174" s="46" t="s">
        <v>485</v>
      </c>
      <c r="B6174" s="51">
        <v>2000</v>
      </c>
      <c r="C6174" s="20" t="s">
        <v>390</v>
      </c>
      <c r="D6174" s="20">
        <f>LOG(csv!D6174)</f>
        <v>5.4762343890657332</v>
      </c>
      <c r="E6174" s="53">
        <f>LOG(csv!E6174)</f>
        <v>4.5015723117101922</v>
      </c>
      <c r="F6174" s="51">
        <v>100</v>
      </c>
    </row>
    <row r="6175" spans="1:6" ht="30" x14ac:dyDescent="0.25">
      <c r="A6175" s="46" t="s">
        <v>486</v>
      </c>
      <c r="B6175" s="51">
        <v>2000</v>
      </c>
      <c r="C6175" s="20" t="s">
        <v>382</v>
      </c>
      <c r="D6175" s="20">
        <f>LOG(csv!D6175)</f>
        <v>9.0395537035788465</v>
      </c>
      <c r="E6175" s="53">
        <f>LOG(csv!E6175)</f>
        <v>2.6555356325720476</v>
      </c>
      <c r="F6175" s="51">
        <v>100</v>
      </c>
    </row>
    <row r="6176" spans="1:6" ht="30" x14ac:dyDescent="0.25">
      <c r="A6176" s="46" t="s">
        <v>487</v>
      </c>
      <c r="B6176" s="51">
        <v>2000</v>
      </c>
      <c r="C6176" s="20" t="s">
        <v>382</v>
      </c>
      <c r="D6176" s="20">
        <f>LOG(csv!D6176)</f>
        <v>8.3899678827424644</v>
      </c>
      <c r="E6176" s="53">
        <f>LOG(csv!E6176)</f>
        <v>2.8921458686849082</v>
      </c>
      <c r="F6176" s="51">
        <v>100</v>
      </c>
    </row>
    <row r="6177" spans="1:6" ht="30" x14ac:dyDescent="0.25">
      <c r="A6177" s="49" t="s">
        <v>488</v>
      </c>
      <c r="B6177" s="51">
        <v>2000</v>
      </c>
      <c r="C6177" s="20" t="s">
        <v>382</v>
      </c>
      <c r="D6177" s="20">
        <f>LOG(csv!D6177)</f>
        <v>7.8368836088612825</v>
      </c>
      <c r="E6177" s="53">
        <f>LOG(csv!E6177)</f>
        <v>3.2212215065774346</v>
      </c>
      <c r="F6177" s="51">
        <v>100</v>
      </c>
    </row>
    <row r="6178" spans="1:6" x14ac:dyDescent="0.25">
      <c r="A6178" s="46" t="s">
        <v>489</v>
      </c>
      <c r="B6178" s="51">
        <v>2000</v>
      </c>
      <c r="C6178" s="20" t="s">
        <v>405</v>
      </c>
      <c r="D6178" s="20">
        <f>LOG(csv!D6178)</f>
        <v>7.4278654317290203</v>
      </c>
      <c r="E6178" s="53">
        <f>LOG(csv!E6178)</f>
        <v>3.5948937803757315</v>
      </c>
      <c r="F6178" s="51">
        <v>100</v>
      </c>
    </row>
    <row r="6179" spans="1:6" ht="20" x14ac:dyDescent="0.25">
      <c r="A6179" s="46" t="s">
        <v>490</v>
      </c>
      <c r="B6179" s="51">
        <v>2000</v>
      </c>
      <c r="C6179" s="20" t="s">
        <v>390</v>
      </c>
      <c r="D6179" s="20">
        <f>LOG(csv!D6179)</f>
        <v>6.6087650436997905</v>
      </c>
      <c r="E6179" s="53">
        <f>LOG(csv!E6179)</f>
        <v>4.4189037783884473</v>
      </c>
      <c r="F6179" s="51">
        <v>100</v>
      </c>
    </row>
    <row r="6180" spans="1:6" ht="20" x14ac:dyDescent="0.25">
      <c r="A6180" s="46" t="s">
        <v>491</v>
      </c>
      <c r="B6180" s="51">
        <v>2000</v>
      </c>
      <c r="C6180" s="20" t="s">
        <v>390</v>
      </c>
      <c r="D6180" s="20">
        <f>LOG(csv!D6180)</f>
        <v>4.8776074365108668</v>
      </c>
      <c r="E6180" s="53">
        <f>LOG(csv!E6180)</f>
        <v>4.3087493450034851</v>
      </c>
      <c r="F6180" s="51">
        <v>100</v>
      </c>
    </row>
    <row r="6181" spans="1:6" x14ac:dyDescent="0.25">
      <c r="A6181" s="46" t="s">
        <v>492</v>
      </c>
      <c r="B6181" s="51">
        <v>2000</v>
      </c>
      <c r="C6181" s="20" t="s">
        <v>405</v>
      </c>
      <c r="D6181" s="20">
        <f>LOG(csv!D6181)</f>
        <v>6.8029184887871788</v>
      </c>
      <c r="E6181" s="53">
        <f>LOG(csv!E6181)</f>
        <v>4.3232955134204865</v>
      </c>
      <c r="F6181" s="51">
        <v>100</v>
      </c>
    </row>
    <row r="6182" spans="1:6" ht="20" x14ac:dyDescent="0.25">
      <c r="A6182" s="46" t="s">
        <v>493</v>
      </c>
      <c r="B6182" s="51">
        <v>2000</v>
      </c>
      <c r="C6182" s="20" t="s">
        <v>390</v>
      </c>
      <c r="D6182" s="20">
        <f>LOG(csv!D6182)</f>
        <v>7.764426538221187</v>
      </c>
      <c r="E6182" s="53">
        <f>LOG(csv!E6182)</f>
        <v>4.302141291549785</v>
      </c>
      <c r="F6182" s="51">
        <v>100</v>
      </c>
    </row>
    <row r="6183" spans="1:6" ht="30" x14ac:dyDescent="0.25">
      <c r="A6183" s="46" t="s">
        <v>494</v>
      </c>
      <c r="B6183" s="51">
        <v>2000</v>
      </c>
      <c r="C6183" s="20" t="s">
        <v>394</v>
      </c>
      <c r="D6183" s="20">
        <f>LOG(csv!D6183)</f>
        <v>6.4406137873311957</v>
      </c>
      <c r="E6183" s="53">
        <f>LOG(csv!E6183)</f>
        <v>3.5376237911074808</v>
      </c>
      <c r="F6183" s="51">
        <v>100</v>
      </c>
    </row>
    <row r="6184" spans="1:6" ht="30" x14ac:dyDescent="0.25">
      <c r="A6184" s="46" t="s">
        <v>495</v>
      </c>
      <c r="B6184" s="51">
        <v>2000</v>
      </c>
      <c r="C6184" s="20" t="s">
        <v>382</v>
      </c>
      <c r="D6184" s="20">
        <f>LOG(csv!D6184)</f>
        <v>8.1053862177305422</v>
      </c>
      <c r="E6184" s="53">
        <f>LOG(csv!E6184)</f>
        <v>4.5717046882935524</v>
      </c>
      <c r="F6184" s="51">
        <v>100</v>
      </c>
    </row>
    <row r="6185" spans="1:6" x14ac:dyDescent="0.25">
      <c r="A6185" s="46" t="s">
        <v>497</v>
      </c>
      <c r="B6185" s="51">
        <v>2000</v>
      </c>
      <c r="C6185" s="20" t="s">
        <v>405</v>
      </c>
      <c r="D6185" s="20">
        <f>LOG(csv!D6185)</f>
        <v>6.7713493252181758</v>
      </c>
      <c r="E6185" s="53">
        <f>LOG(csv!E6185)</f>
        <v>3.2489752611333311</v>
      </c>
      <c r="F6185" s="51">
        <v>100</v>
      </c>
    </row>
    <row r="6186" spans="1:6" ht="30" x14ac:dyDescent="0.25">
      <c r="A6186" s="46" t="s">
        <v>498</v>
      </c>
      <c r="B6186" s="51">
        <v>2000</v>
      </c>
      <c r="C6186" s="20" t="s">
        <v>398</v>
      </c>
      <c r="D6186" s="20">
        <f>LOG(csv!D6186)</f>
        <v>7.1827923984954296</v>
      </c>
      <c r="E6186" s="53">
        <f>LOG(csv!E6186)</f>
        <v>3.0895522221236713</v>
      </c>
      <c r="F6186" s="51">
        <v>100</v>
      </c>
    </row>
    <row r="6187" spans="1:6" ht="30" x14ac:dyDescent="0.25">
      <c r="A6187" s="46" t="s">
        <v>499</v>
      </c>
      <c r="B6187" s="51">
        <v>2000</v>
      </c>
      <c r="C6187" s="20" t="s">
        <v>392</v>
      </c>
      <c r="D6187" s="20">
        <f>LOG(csv!D6187)</f>
        <v>7.540427298930175</v>
      </c>
      <c r="E6187" s="53">
        <f>LOG(csv!E6187)</f>
        <v>2.6117040563362548</v>
      </c>
      <c r="F6187" s="51">
        <v>100</v>
      </c>
    </row>
    <row r="6188" spans="1:6" x14ac:dyDescent="0.25">
      <c r="A6188" s="46" t="s">
        <v>500</v>
      </c>
      <c r="B6188" s="51">
        <v>2000</v>
      </c>
      <c r="C6188" s="20" t="s">
        <v>388</v>
      </c>
      <c r="D6188" s="20">
        <f>LOG(csv!D6188)</f>
        <v>5.0229724449769266</v>
      </c>
      <c r="E6188" s="53">
        <f>LOG(csv!E6188)</f>
        <v>2.9030121381578198</v>
      </c>
      <c r="F6188" s="51">
        <v>100</v>
      </c>
    </row>
    <row r="6189" spans="1:6" x14ac:dyDescent="0.25">
      <c r="A6189" s="46" t="s">
        <v>503</v>
      </c>
      <c r="B6189" s="51">
        <v>2000</v>
      </c>
      <c r="C6189" s="20" t="s">
        <v>405</v>
      </c>
      <c r="D6189" s="20">
        <f>LOG(csv!D6189)</f>
        <v>6.3835268771131224</v>
      </c>
      <c r="E6189" s="53">
        <f>LOG(csv!E6189)</f>
        <v>4.291039973251344</v>
      </c>
      <c r="F6189" s="51">
        <v>100</v>
      </c>
    </row>
    <row r="6190" spans="1:6" ht="30" x14ac:dyDescent="0.25">
      <c r="A6190" s="46" t="s">
        <v>504</v>
      </c>
      <c r="B6190" s="51">
        <v>2000</v>
      </c>
      <c r="C6190" s="20" t="s">
        <v>398</v>
      </c>
      <c r="D6190" s="20">
        <f>LOG(csv!D6190)</f>
        <v>6.7171625307696985</v>
      </c>
      <c r="E6190" s="53">
        <f>LOG(csv!E6190)</f>
        <v>2.4465686507290987</v>
      </c>
      <c r="F6190" s="51">
        <v>100</v>
      </c>
    </row>
    <row r="6191" spans="1:6" ht="30" x14ac:dyDescent="0.25">
      <c r="A6191" s="48" t="s">
        <v>505</v>
      </c>
      <c r="B6191" s="51">
        <v>2000</v>
      </c>
      <c r="C6191" s="20" t="s">
        <v>382</v>
      </c>
      <c r="D6191" s="20">
        <f>LOG(csv!D6191)</f>
        <v>6.8040358574552471</v>
      </c>
      <c r="E6191" s="53">
        <f>LOG(csv!E6191)</f>
        <v>2.51057140217736</v>
      </c>
      <c r="F6191" s="51">
        <v>100</v>
      </c>
    </row>
    <row r="6192" spans="1:6" x14ac:dyDescent="0.25">
      <c r="A6192" s="46" t="s">
        <v>506</v>
      </c>
      <c r="B6192" s="51">
        <v>2000</v>
      </c>
      <c r="C6192" s="20" t="s">
        <v>456</v>
      </c>
      <c r="D6192" s="20">
        <f>LOG(csv!D6192)</f>
        <v>6.3569308098981185</v>
      </c>
      <c r="E6192" s="53">
        <f>LOG(csv!E6192)</f>
        <v>3.525235214440384</v>
      </c>
      <c r="F6192" s="51">
        <v>100</v>
      </c>
    </row>
    <row r="6193" spans="1:6" x14ac:dyDescent="0.25">
      <c r="A6193" s="46" t="s">
        <v>507</v>
      </c>
      <c r="B6193" s="51">
        <v>2000</v>
      </c>
      <c r="C6193" s="20" t="s">
        <v>405</v>
      </c>
      <c r="D6193" s="20">
        <f>LOG(csv!D6193)</f>
        <v>6.5881652215932016</v>
      </c>
      <c r="E6193" s="53">
        <f>LOG(csv!E6193)</f>
        <v>3.7271246746150468</v>
      </c>
      <c r="F6193" s="51">
        <v>100</v>
      </c>
    </row>
    <row r="6194" spans="1:6" ht="30" x14ac:dyDescent="0.25">
      <c r="A6194" s="46" t="s">
        <v>508</v>
      </c>
      <c r="B6194" s="51">
        <v>2000</v>
      </c>
      <c r="C6194" s="20" t="s">
        <v>392</v>
      </c>
      <c r="D6194" s="20">
        <f>LOG(csv!D6194)</f>
        <v>6.3058522391426113</v>
      </c>
      <c r="E6194" s="53">
        <f>LOG(csv!E6194)</f>
        <v>2.6185711535481211</v>
      </c>
      <c r="F6194" s="51">
        <v>100</v>
      </c>
    </row>
    <row r="6195" spans="1:6" ht="30" x14ac:dyDescent="0.25">
      <c r="A6195" s="46" t="s">
        <v>509</v>
      </c>
      <c r="B6195" s="51">
        <v>2000</v>
      </c>
      <c r="C6195" s="20" t="s">
        <v>392</v>
      </c>
      <c r="D6195" s="20">
        <f>LOG(csv!D6195)</f>
        <v>6.483159780781012</v>
      </c>
      <c r="E6195" s="53">
        <f>LOG(csv!E6195)</f>
        <v>2.2623152268629863</v>
      </c>
      <c r="F6195" s="51">
        <v>100</v>
      </c>
    </row>
    <row r="6196" spans="1:6" ht="20" x14ac:dyDescent="0.25">
      <c r="A6196" s="46" t="s">
        <v>510</v>
      </c>
      <c r="B6196" s="51">
        <v>2000</v>
      </c>
      <c r="C6196" s="20" t="s">
        <v>386</v>
      </c>
      <c r="D6196" s="20">
        <f>LOG(csv!D6196)</f>
        <v>6.7709075094586062</v>
      </c>
      <c r="E6196" s="53">
        <f>LOG(csv!E6196)</f>
        <v>3.8555421254224722</v>
      </c>
      <c r="F6196" s="51">
        <v>100</v>
      </c>
    </row>
    <row r="6197" spans="1:6" ht="20" x14ac:dyDescent="0.25">
      <c r="A6197" s="46" t="s">
        <v>511</v>
      </c>
      <c r="B6197" s="51">
        <v>2000</v>
      </c>
      <c r="C6197" s="20" t="s">
        <v>390</v>
      </c>
      <c r="D6197" s="20">
        <f>LOG(csv!D6197)</f>
        <v>4.531312831516094</v>
      </c>
      <c r="E6197" s="53">
        <f>LOG(csv!E6197)</f>
        <v>4.8729230465625157</v>
      </c>
      <c r="F6197" s="51">
        <v>100</v>
      </c>
    </row>
    <row r="6198" spans="1:6" x14ac:dyDescent="0.25">
      <c r="A6198" s="46" t="s">
        <v>512</v>
      </c>
      <c r="B6198" s="51">
        <v>2000</v>
      </c>
      <c r="C6198" s="20" t="s">
        <v>456</v>
      </c>
      <c r="D6198" s="20">
        <f>LOG(csv!D6198)</f>
        <v>6.5545989008936587</v>
      </c>
      <c r="E6198" s="53">
        <f>LOG(csv!E6198)</f>
        <v>3.5181656671816972</v>
      </c>
      <c r="F6198" s="51">
        <v>100</v>
      </c>
    </row>
    <row r="6199" spans="1:6" ht="20" x14ac:dyDescent="0.25">
      <c r="A6199" s="46" t="s">
        <v>513</v>
      </c>
      <c r="B6199" s="51">
        <v>2000</v>
      </c>
      <c r="C6199" s="20" t="s">
        <v>390</v>
      </c>
      <c r="D6199" s="20">
        <f>LOG(csv!D6199)</f>
        <v>5.6761565811802148</v>
      </c>
      <c r="E6199" s="53">
        <f>LOG(csv!E6199)</f>
        <v>4.6901279300663443</v>
      </c>
      <c r="F6199" s="51">
        <v>100</v>
      </c>
    </row>
    <row r="6200" spans="1:6" ht="30" x14ac:dyDescent="0.25">
      <c r="A6200" s="46" t="s">
        <v>516</v>
      </c>
      <c r="B6200" s="51">
        <v>2000</v>
      </c>
      <c r="C6200" s="20" t="s">
        <v>392</v>
      </c>
      <c r="D6200" s="20">
        <f>LOG(csv!D6200)</f>
        <v>7.2694071362601118</v>
      </c>
      <c r="E6200" s="53">
        <f>LOG(csv!E6200)</f>
        <v>2.3914337826829195</v>
      </c>
      <c r="F6200" s="51">
        <v>100</v>
      </c>
    </row>
    <row r="6201" spans="1:6" ht="30" x14ac:dyDescent="0.25">
      <c r="A6201" s="46" t="s">
        <v>517</v>
      </c>
      <c r="B6201" s="51">
        <v>2000</v>
      </c>
      <c r="C6201" s="20" t="s">
        <v>392</v>
      </c>
      <c r="D6201" s="20">
        <f>LOG(csv!D6201)</f>
        <v>7.1144083329124337</v>
      </c>
      <c r="E6201" s="53">
        <f>LOG(csv!E6201)</f>
        <v>2.1924680950183957</v>
      </c>
      <c r="F6201" s="51">
        <v>100</v>
      </c>
    </row>
    <row r="6202" spans="1:6" ht="30" x14ac:dyDescent="0.25">
      <c r="A6202" s="46" t="s">
        <v>518</v>
      </c>
      <c r="B6202" s="51">
        <v>2000</v>
      </c>
      <c r="C6202" s="20" t="s">
        <v>382</v>
      </c>
      <c r="D6202" s="20">
        <f>LOG(csv!D6202)</f>
        <v>7.3871380405554348</v>
      </c>
      <c r="E6202" s="53">
        <f>LOG(csv!E6202)</f>
        <v>3.6025545003024981</v>
      </c>
      <c r="F6202" s="51">
        <v>100</v>
      </c>
    </row>
    <row r="6203" spans="1:6" ht="30" x14ac:dyDescent="0.25">
      <c r="A6203" s="46" t="s">
        <v>519</v>
      </c>
      <c r="B6203" s="51">
        <v>2000</v>
      </c>
      <c r="C6203" s="20" t="s">
        <v>382</v>
      </c>
      <c r="D6203" s="20">
        <f>LOG(csv!D6203)</f>
        <v>5.5551041263419521</v>
      </c>
      <c r="E6203" s="53">
        <f>LOG(csv!E6203)</f>
        <v>3.3390531408665418</v>
      </c>
      <c r="F6203" s="51">
        <v>100</v>
      </c>
    </row>
    <row r="6204" spans="1:6" ht="30" x14ac:dyDescent="0.25">
      <c r="A6204" s="46" t="s">
        <v>520</v>
      </c>
      <c r="B6204" s="51">
        <v>2000</v>
      </c>
      <c r="C6204" s="20" t="s">
        <v>392</v>
      </c>
      <c r="D6204" s="20">
        <f>LOG(csv!D6204)</f>
        <v>7.068810091704389</v>
      </c>
      <c r="E6204" s="53">
        <f>LOG(csv!E6204)</f>
        <v>2.4271880866923561</v>
      </c>
      <c r="F6204" s="51">
        <v>100</v>
      </c>
    </row>
    <row r="6205" spans="1:6" ht="20" x14ac:dyDescent="0.25">
      <c r="A6205" s="46" t="s">
        <v>521</v>
      </c>
      <c r="B6205" s="51">
        <v>2000</v>
      </c>
      <c r="C6205" s="20" t="s">
        <v>390</v>
      </c>
      <c r="D6205" s="20">
        <f>LOG(csv!D6205)</f>
        <v>5.6022922767449703</v>
      </c>
      <c r="E6205" s="53">
        <f>LOG(csv!E6205)</f>
        <v>4.0160733786344691</v>
      </c>
      <c r="F6205" s="51">
        <v>100</v>
      </c>
    </row>
    <row r="6206" spans="1:6" ht="20" x14ac:dyDescent="0.25">
      <c r="A6206" s="46" t="s">
        <v>522</v>
      </c>
      <c r="B6206" s="51">
        <v>2000</v>
      </c>
      <c r="C6206" s="20" t="s">
        <v>388</v>
      </c>
      <c r="D6206" s="20">
        <f>LOG(csv!D6206)</f>
        <v>4.7811950965511025</v>
      </c>
      <c r="E6206" s="53">
        <f>LOG(csv!E6206)</f>
        <v>3.3277333636739765</v>
      </c>
      <c r="F6206" s="51">
        <v>100</v>
      </c>
    </row>
    <row r="6207" spans="1:6" ht="30" x14ac:dyDescent="0.25">
      <c r="A6207" s="46" t="s">
        <v>524</v>
      </c>
      <c r="B6207" s="51">
        <v>2000</v>
      </c>
      <c r="C6207" s="20" t="s">
        <v>392</v>
      </c>
      <c r="D6207" s="20">
        <f>LOG(csv!D6207)</f>
        <v>6.5020702510154278</v>
      </c>
      <c r="E6207" s="53">
        <f>LOG(csv!E6207)</f>
        <v>2.6786212409322672</v>
      </c>
      <c r="F6207" s="51">
        <v>100</v>
      </c>
    </row>
    <row r="6208" spans="1:6" ht="30" x14ac:dyDescent="0.25">
      <c r="A6208" s="46" t="s">
        <v>525</v>
      </c>
      <c r="B6208" s="51">
        <v>2000</v>
      </c>
      <c r="C6208" s="20" t="s">
        <v>392</v>
      </c>
      <c r="D6208" s="20">
        <f>LOG(csv!D6208)</f>
        <v>6.0937112350178584</v>
      </c>
      <c r="E6208" s="53">
        <f>LOG(csv!E6208)</f>
        <v>3.5867041366734655</v>
      </c>
      <c r="F6208" s="51">
        <v>100</v>
      </c>
    </row>
    <row r="6209" spans="1:6" ht="30" x14ac:dyDescent="0.25">
      <c r="A6209" s="46" t="s">
        <v>527</v>
      </c>
      <c r="B6209" s="51">
        <v>2000</v>
      </c>
      <c r="C6209" s="20" t="s">
        <v>394</v>
      </c>
      <c r="D6209" s="20">
        <f>LOG(csv!D6209)</f>
        <v>8.0312044999546384</v>
      </c>
      <c r="E6209" s="53">
        <f>LOG(csv!E6209)</f>
        <v>3.8228031322082541</v>
      </c>
      <c r="F6209" s="51">
        <v>100</v>
      </c>
    </row>
    <row r="6210" spans="1:6" ht="14.5" x14ac:dyDescent="0.25">
      <c r="A6210" s="47" t="s">
        <v>528</v>
      </c>
      <c r="B6210" s="51">
        <v>2000</v>
      </c>
      <c r="C6210" s="20" t="s">
        <v>388</v>
      </c>
      <c r="D6210" s="20">
        <f>LOG(csv!D6210)</f>
        <v>5.0334398401698985</v>
      </c>
      <c r="E6210" s="53">
        <f>LOG(csv!E6210)</f>
        <v>3.3366519476696261</v>
      </c>
      <c r="F6210" s="51">
        <v>100</v>
      </c>
    </row>
    <row r="6211" spans="1:6" ht="20" x14ac:dyDescent="0.25">
      <c r="A6211" s="46" t="s">
        <v>530</v>
      </c>
      <c r="B6211" s="51">
        <v>2000</v>
      </c>
      <c r="C6211" s="20" t="s">
        <v>390</v>
      </c>
      <c r="D6211" s="20">
        <f>LOG(csv!D6211)</f>
        <v>4.5124575861973435</v>
      </c>
      <c r="E6211" s="53">
        <f>LOG(csv!E6211)</f>
        <v>4.9166510286176877</v>
      </c>
      <c r="F6211" s="51">
        <v>100</v>
      </c>
    </row>
    <row r="6212" spans="1:6" ht="30" x14ac:dyDescent="0.25">
      <c r="A6212" s="46" t="s">
        <v>531</v>
      </c>
      <c r="B6212" s="51">
        <v>2000</v>
      </c>
      <c r="C6212" s="20" t="s">
        <v>382</v>
      </c>
      <c r="D6212" s="20">
        <f>LOG(csv!D6212)</f>
        <v>6.4521275986352595</v>
      </c>
      <c r="E6212" s="53">
        <f>LOG(csv!E6212)</f>
        <v>2.675973418852573</v>
      </c>
      <c r="F6212" s="51">
        <v>100</v>
      </c>
    </row>
    <row r="6213" spans="1:6" ht="20" x14ac:dyDescent="0.35">
      <c r="A6213" s="46" t="s">
        <v>622</v>
      </c>
      <c r="B6213" s="51">
        <v>2000</v>
      </c>
      <c r="C6213" s="42" t="s">
        <v>384</v>
      </c>
      <c r="D6213" s="20">
        <f>LOG(csv!D6213)</f>
        <v>5.7939013879034285</v>
      </c>
      <c r="E6213" s="53">
        <f>LOG(csv!E6213)</f>
        <v>3.211399001397103</v>
      </c>
      <c r="F6213" s="51">
        <v>100</v>
      </c>
    </row>
    <row r="6214" spans="1:6" ht="20" x14ac:dyDescent="0.25">
      <c r="A6214" s="46" t="s">
        <v>533</v>
      </c>
      <c r="B6214" s="51">
        <v>2000</v>
      </c>
      <c r="C6214" s="20" t="s">
        <v>386</v>
      </c>
      <c r="D6214" s="20">
        <f>LOG(csv!D6214)</f>
        <v>7.5216774641613542</v>
      </c>
      <c r="E6214" s="53">
        <f>LOG(csv!E6214)</f>
        <v>3.1232546342808334</v>
      </c>
      <c r="F6214" s="51">
        <v>100</v>
      </c>
    </row>
    <row r="6215" spans="1:6" ht="30" x14ac:dyDescent="0.25">
      <c r="A6215" s="46" t="s">
        <v>534</v>
      </c>
      <c r="B6215" s="51">
        <v>2000</v>
      </c>
      <c r="C6215" s="20" t="s">
        <v>392</v>
      </c>
      <c r="D6215" s="20">
        <f>LOG(csv!D6215)</f>
        <v>7.2941686214737622</v>
      </c>
      <c r="E6215" s="53">
        <f>LOG(csv!E6215)</f>
        <v>2.4387895019646022</v>
      </c>
      <c r="F6215" s="51">
        <v>100</v>
      </c>
    </row>
    <row r="6216" spans="1:6" ht="30" x14ac:dyDescent="0.25">
      <c r="A6216" s="46" t="s">
        <v>535</v>
      </c>
      <c r="B6216" s="51">
        <v>2000</v>
      </c>
      <c r="C6216" s="20" t="s">
        <v>392</v>
      </c>
      <c r="D6216" s="20">
        <f>LOG(csv!D6216)</f>
        <v>6.3105121238468662</v>
      </c>
      <c r="E6216" s="53">
        <f>LOG(csv!E6216)</f>
        <v>3.3137426084663306</v>
      </c>
      <c r="F6216" s="51">
        <v>100</v>
      </c>
    </row>
    <row r="6217" spans="1:6" ht="30" x14ac:dyDescent="0.25">
      <c r="A6217" s="46" t="s">
        <v>537</v>
      </c>
      <c r="B6217" s="51">
        <v>2000</v>
      </c>
      <c r="C6217" s="20" t="s">
        <v>382</v>
      </c>
      <c r="D6217" s="20">
        <f>LOG(csv!D6217)</f>
        <v>7.4515891473637152</v>
      </c>
      <c r="E6217" s="53">
        <f>LOG(csv!E6217)</f>
        <v>2.3644252287259202</v>
      </c>
      <c r="F6217" s="51">
        <v>100</v>
      </c>
    </row>
    <row r="6218" spans="1:6" ht="20" x14ac:dyDescent="0.25">
      <c r="A6218" s="46" t="s">
        <v>538</v>
      </c>
      <c r="B6218" s="51">
        <v>2000</v>
      </c>
      <c r="C6218" s="20" t="s">
        <v>390</v>
      </c>
      <c r="D6218" s="20">
        <f>LOG(csv!D6218)</f>
        <v>7.217259132062436</v>
      </c>
      <c r="E6218" s="53">
        <f>LOG(csv!E6218)</f>
        <v>4.4136538956345062</v>
      </c>
      <c r="F6218" s="51">
        <v>100</v>
      </c>
    </row>
    <row r="6219" spans="1:6" ht="20" x14ac:dyDescent="0.25">
      <c r="A6219" s="46" t="s">
        <v>540</v>
      </c>
      <c r="B6219" s="51">
        <v>2000</v>
      </c>
      <c r="C6219" s="20" t="s">
        <v>388</v>
      </c>
      <c r="D6219" s="20">
        <f>LOG(csv!D6219)</f>
        <v>5.340931678691331</v>
      </c>
      <c r="E6219" s="53">
        <f>LOG(csv!E6219)</f>
        <v>4.0996666630231937</v>
      </c>
      <c r="F6219" s="51">
        <v>100</v>
      </c>
    </row>
    <row r="6220" spans="1:6" ht="20" x14ac:dyDescent="0.25">
      <c r="A6220" s="46" t="s">
        <v>541</v>
      </c>
      <c r="B6220" s="51">
        <v>2000</v>
      </c>
      <c r="C6220" s="20" t="s">
        <v>388</v>
      </c>
      <c r="D6220" s="20">
        <f>LOG(csv!D6220)</f>
        <v>6.6102490919642483</v>
      </c>
      <c r="E6220" s="53">
        <f>LOG(csv!E6220)</f>
        <v>4.1348494792540142</v>
      </c>
      <c r="F6220" s="51">
        <v>100</v>
      </c>
    </row>
    <row r="6221" spans="1:6" ht="30" x14ac:dyDescent="0.25">
      <c r="A6221" s="46" t="s">
        <v>542</v>
      </c>
      <c r="B6221" s="51">
        <v>2000</v>
      </c>
      <c r="C6221" s="20" t="s">
        <v>394</v>
      </c>
      <c r="D6221" s="20">
        <f>LOG(csv!D6221)</f>
        <v>6.7458652532238945</v>
      </c>
      <c r="E6221" s="53">
        <f>LOG(csv!E6221)</f>
        <v>3.0069029195097419</v>
      </c>
      <c r="F6221" s="51">
        <v>100</v>
      </c>
    </row>
    <row r="6222" spans="1:6" ht="30" x14ac:dyDescent="0.25">
      <c r="A6222" s="46" t="s">
        <v>543</v>
      </c>
      <c r="B6222" s="51">
        <v>2000</v>
      </c>
      <c r="C6222" s="20" t="s">
        <v>392</v>
      </c>
      <c r="D6222" s="20">
        <f>LOG(csv!D6222)</f>
        <v>7.0977809939028047</v>
      </c>
      <c r="E6222" s="53">
        <f>LOG(csv!E6222)</f>
        <v>2.2047122277588991</v>
      </c>
      <c r="F6222" s="51">
        <v>100</v>
      </c>
    </row>
    <row r="6223" spans="1:6" ht="30" x14ac:dyDescent="0.25">
      <c r="A6223" s="46" t="s">
        <v>544</v>
      </c>
      <c r="B6223" s="51">
        <v>2000</v>
      </c>
      <c r="C6223" s="20" t="s">
        <v>392</v>
      </c>
      <c r="D6223" s="20">
        <f>LOG(csv!D6223)</f>
        <v>8.1201121854275922</v>
      </c>
      <c r="E6223" s="53">
        <f>LOG(csv!E6223)</f>
        <v>2.5769172665863147</v>
      </c>
      <c r="F6223" s="51">
        <v>100</v>
      </c>
    </row>
    <row r="6224" spans="1:6" ht="20" x14ac:dyDescent="0.25">
      <c r="A6224" s="46" t="s">
        <v>546</v>
      </c>
      <c r="B6224" s="51">
        <v>2000</v>
      </c>
      <c r="C6224" s="20" t="s">
        <v>390</v>
      </c>
      <c r="D6224" s="20">
        <f>LOG(csv!D6224)</f>
        <v>6.6637781682977844</v>
      </c>
      <c r="E6224" s="53">
        <f>LOG(csv!E6224)</f>
        <v>4.5814571491215661</v>
      </c>
      <c r="F6224" s="51">
        <v>100</v>
      </c>
    </row>
    <row r="6225" spans="1:6" x14ac:dyDescent="0.25">
      <c r="A6225" s="46" t="s">
        <v>547</v>
      </c>
      <c r="B6225" s="51">
        <v>2000</v>
      </c>
      <c r="C6225" s="20" t="s">
        <v>405</v>
      </c>
      <c r="D6225" s="20">
        <f>LOG(csv!D6225)</f>
        <v>6.4916738533633191</v>
      </c>
      <c r="E6225" s="53">
        <f>LOG(csv!E6225)</f>
        <v>3.9400674059958742</v>
      </c>
      <c r="F6225" s="51">
        <v>100</v>
      </c>
    </row>
    <row r="6226" spans="1:6" ht="30" x14ac:dyDescent="0.25">
      <c r="A6226" s="46" t="s">
        <v>548</v>
      </c>
      <c r="B6226" s="51">
        <v>2000</v>
      </c>
      <c r="C6226" s="20" t="s">
        <v>382</v>
      </c>
      <c r="D6226" s="20">
        <f>LOG(csv!D6226)</f>
        <v>8.2195938511343822</v>
      </c>
      <c r="E6226" s="53">
        <f>LOG(csv!E6226)</f>
        <v>2.7282854584722056</v>
      </c>
      <c r="F6226" s="51">
        <v>100</v>
      </c>
    </row>
    <row r="6227" spans="1:6" x14ac:dyDescent="0.25">
      <c r="A6227" s="46" t="s">
        <v>549</v>
      </c>
      <c r="B6227" s="51">
        <v>2000</v>
      </c>
      <c r="C6227" s="20" t="s">
        <v>388</v>
      </c>
      <c r="D6227" s="20">
        <f>LOG(csv!D6227)</f>
        <v>4.3134242671691929</v>
      </c>
      <c r="E6227" s="53">
        <f>LOG(csv!E6227)</f>
        <v>3.8913470845850395</v>
      </c>
      <c r="F6227" s="51">
        <v>100</v>
      </c>
    </row>
    <row r="6228" spans="1:6" ht="14.5" x14ac:dyDescent="0.35">
      <c r="A6228" s="46" t="s">
        <v>623</v>
      </c>
      <c r="B6228" s="51">
        <v>2000</v>
      </c>
      <c r="C6228" s="42" t="s">
        <v>405</v>
      </c>
      <c r="D6228" s="20">
        <f>LOG(csv!D6228)</f>
        <v>6</v>
      </c>
      <c r="E6228" s="53">
        <f>LOG(csv!E6228)</f>
        <v>3.1691369192500849</v>
      </c>
      <c r="F6228" s="51">
        <v>100</v>
      </c>
    </row>
    <row r="6229" spans="1:6" ht="30" x14ac:dyDescent="0.25">
      <c r="A6229" s="46" t="s">
        <v>550</v>
      </c>
      <c r="B6229" s="51">
        <v>2000</v>
      </c>
      <c r="C6229" s="20" t="s">
        <v>394</v>
      </c>
      <c r="D6229" s="20">
        <f>LOG(csv!D6229)</f>
        <v>6.5039702178617533</v>
      </c>
      <c r="E6229" s="53">
        <f>LOG(csv!E6229)</f>
        <v>3.6087819009778372</v>
      </c>
      <c r="F6229" s="51">
        <v>100</v>
      </c>
    </row>
    <row r="6230" spans="1:6" ht="30" x14ac:dyDescent="0.25">
      <c r="A6230" s="46" t="s">
        <v>551</v>
      </c>
      <c r="B6230" s="51">
        <v>2000</v>
      </c>
      <c r="C6230" s="20" t="s">
        <v>388</v>
      </c>
      <c r="D6230" s="20">
        <f>LOG(csv!D6230)</f>
        <v>6.7536247246539736</v>
      </c>
      <c r="E6230" s="53">
        <f>LOG(csv!E6230)</f>
        <v>2.8164071820607797</v>
      </c>
      <c r="F6230" s="51">
        <v>100</v>
      </c>
    </row>
    <row r="6231" spans="1:6" ht="30" x14ac:dyDescent="0.25">
      <c r="A6231" s="46" t="s">
        <v>552</v>
      </c>
      <c r="B6231" s="51">
        <v>2000</v>
      </c>
      <c r="C6231" s="20" t="s">
        <v>394</v>
      </c>
      <c r="D6231" s="20">
        <f>LOG(csv!D6231)</f>
        <v>6.8133450311951629</v>
      </c>
      <c r="E6231" s="53">
        <f>LOG(csv!E6231)</f>
        <v>3.1891042882460421</v>
      </c>
      <c r="F6231" s="51">
        <v>100</v>
      </c>
    </row>
    <row r="6232" spans="1:6" ht="30" x14ac:dyDescent="0.25">
      <c r="A6232" s="46" t="s">
        <v>553</v>
      </c>
      <c r="B6232" s="51">
        <v>2000</v>
      </c>
      <c r="C6232" s="20" t="s">
        <v>394</v>
      </c>
      <c r="D6232" s="20">
        <f>LOG(csv!D6232)</f>
        <v>7.4518263795719939</v>
      </c>
      <c r="E6232" s="53">
        <f>LOG(csv!E6232)</f>
        <v>3.2938580550039771</v>
      </c>
      <c r="F6232" s="51">
        <v>100</v>
      </c>
    </row>
    <row r="6233" spans="1:6" ht="30" x14ac:dyDescent="0.25">
      <c r="A6233" s="46" t="s">
        <v>554</v>
      </c>
      <c r="B6233" s="51">
        <v>2000</v>
      </c>
      <c r="C6233" s="20" t="s">
        <v>382</v>
      </c>
      <c r="D6233" s="20">
        <f>LOG(csv!D6233)</f>
        <v>7.9516710153488024</v>
      </c>
      <c r="E6233" s="53">
        <f>LOG(csv!E6233)</f>
        <v>3.016908795851839</v>
      </c>
      <c r="F6233" s="51">
        <v>100</v>
      </c>
    </row>
    <row r="6234" spans="1:6" ht="20" x14ac:dyDescent="0.25">
      <c r="A6234" s="46" t="s">
        <v>555</v>
      </c>
      <c r="B6234" s="51">
        <v>2000</v>
      </c>
      <c r="C6234" s="20" t="s">
        <v>384</v>
      </c>
      <c r="D6234" s="20">
        <f>LOG(csv!D6234)</f>
        <v>7.5858764266852852</v>
      </c>
      <c r="E6234" s="53">
        <f>LOG(csv!E6234)</f>
        <v>3.6525100875440168</v>
      </c>
      <c r="F6234" s="51">
        <v>100</v>
      </c>
    </row>
    <row r="6235" spans="1:6" ht="20" x14ac:dyDescent="0.25">
      <c r="A6235" s="46" t="s">
        <v>556</v>
      </c>
      <c r="B6235" s="51">
        <v>2000</v>
      </c>
      <c r="C6235" s="20" t="s">
        <v>390</v>
      </c>
      <c r="D6235" s="20">
        <f>LOG(csv!D6235)</f>
        <v>7.025546299509994</v>
      </c>
      <c r="E6235" s="53">
        <f>LOG(csv!E6235)</f>
        <v>4.0607883458230667</v>
      </c>
      <c r="F6235" s="51">
        <v>100</v>
      </c>
    </row>
    <row r="6236" spans="1:6" ht="30" x14ac:dyDescent="0.25">
      <c r="A6236" s="46" t="s">
        <v>557</v>
      </c>
      <c r="B6236" s="51">
        <v>2000</v>
      </c>
      <c r="C6236" s="20" t="s">
        <v>394</v>
      </c>
      <c r="D6236" s="20">
        <f>LOG(csv!D6236)</f>
        <v>6.594081692054294</v>
      </c>
      <c r="E6236" s="53">
        <f>LOG(csv!E6236)</f>
        <v>4.2093039712182279</v>
      </c>
      <c r="F6236" s="51">
        <v>100</v>
      </c>
    </row>
    <row r="6237" spans="1:6" x14ac:dyDescent="0.25">
      <c r="A6237" s="46" t="s">
        <v>558</v>
      </c>
      <c r="B6237" s="51">
        <v>2000</v>
      </c>
      <c r="C6237" s="20" t="s">
        <v>405</v>
      </c>
      <c r="D6237" s="20">
        <f>LOG(csv!D6237)</f>
        <v>5.947119406409441</v>
      </c>
      <c r="E6237" s="53">
        <f>LOG(csv!E6237)</f>
        <v>4.4760539446054208</v>
      </c>
      <c r="F6237" s="51">
        <v>100</v>
      </c>
    </row>
    <row r="6238" spans="1:6" ht="30" x14ac:dyDescent="0.25">
      <c r="A6238" s="48" t="s">
        <v>502</v>
      </c>
      <c r="B6238" s="51">
        <v>2000</v>
      </c>
      <c r="C6238" s="20" t="s">
        <v>382</v>
      </c>
      <c r="D6238" s="20">
        <f>LOG(csv!D6238)</f>
        <v>7.6888363224368259</v>
      </c>
      <c r="E6238" s="53">
        <f>LOG(csv!E6238)</f>
        <v>4.0772798472397254</v>
      </c>
      <c r="F6238" s="51">
        <v>100</v>
      </c>
    </row>
    <row r="6239" spans="1:6" ht="30" x14ac:dyDescent="0.25">
      <c r="A6239" s="46" t="s">
        <v>529</v>
      </c>
      <c r="B6239" s="51">
        <v>2000</v>
      </c>
      <c r="C6239" s="20" t="s">
        <v>398</v>
      </c>
      <c r="D6239" s="20">
        <f>LOG(csv!D6239)</f>
        <v>6.6499873680125505</v>
      </c>
      <c r="E6239" s="53">
        <f>LOG(csv!E6239)</f>
        <v>2.5490048323532788</v>
      </c>
      <c r="F6239" s="51">
        <v>100</v>
      </c>
    </row>
    <row r="6240" spans="1:6" ht="20" x14ac:dyDescent="0.25">
      <c r="A6240" s="46" t="s">
        <v>560</v>
      </c>
      <c r="B6240" s="51">
        <v>2000</v>
      </c>
      <c r="C6240" s="20" t="s">
        <v>384</v>
      </c>
      <c r="D6240" s="20">
        <f>LOG(csv!D6240)</f>
        <v>7.3483740330552036</v>
      </c>
      <c r="E6240" s="53">
        <f>LOG(csv!E6240)</f>
        <v>3.222238413983884</v>
      </c>
      <c r="F6240" s="51">
        <v>100</v>
      </c>
    </row>
    <row r="6241" spans="1:6" ht="30" x14ac:dyDescent="0.25">
      <c r="A6241" s="46" t="s">
        <v>561</v>
      </c>
      <c r="B6241" s="51">
        <v>2000</v>
      </c>
      <c r="C6241" s="20" t="s">
        <v>398</v>
      </c>
      <c r="D6241" s="20">
        <f>LOG(csv!D6241)</f>
        <v>8.1550125954405903</v>
      </c>
      <c r="E6241" s="53">
        <f>LOG(csv!E6241)</f>
        <v>3.2483623866905793</v>
      </c>
      <c r="F6241" s="51">
        <v>100</v>
      </c>
    </row>
    <row r="6242" spans="1:6" ht="30" x14ac:dyDescent="0.25">
      <c r="A6242" s="46" t="s">
        <v>562</v>
      </c>
      <c r="B6242" s="51">
        <v>2000</v>
      </c>
      <c r="C6242" s="20" t="s">
        <v>392</v>
      </c>
      <c r="D6242" s="20">
        <f>LOG(csv!D6242)</f>
        <v>6.9369281350950232</v>
      </c>
      <c r="E6242" s="53">
        <f>LOG(csv!E6242)</f>
        <v>2.3350081078645606</v>
      </c>
      <c r="F6242" s="51">
        <v>100</v>
      </c>
    </row>
    <row r="6243" spans="1:6" ht="30" x14ac:dyDescent="0.25">
      <c r="A6243" s="47" t="s">
        <v>564</v>
      </c>
      <c r="B6243" s="51">
        <v>2000</v>
      </c>
      <c r="C6243" s="20" t="s">
        <v>394</v>
      </c>
      <c r="D6243" s="20">
        <f>LOG(csv!D6243)</f>
        <v>4.5924987489987794</v>
      </c>
      <c r="E6243" s="53">
        <f>LOG(csv!E6243)</f>
        <v>3.9649078162177065</v>
      </c>
      <c r="F6243" s="51">
        <v>100</v>
      </c>
    </row>
    <row r="6244" spans="1:6" ht="30" x14ac:dyDescent="0.25">
      <c r="A6244" s="46" t="s">
        <v>565</v>
      </c>
      <c r="B6244" s="51">
        <v>2000</v>
      </c>
      <c r="C6244" s="20" t="s">
        <v>392</v>
      </c>
      <c r="D6244" s="20">
        <f>LOG(csv!D6244)</f>
        <v>5.226491640270277</v>
      </c>
      <c r="E6244" s="53">
        <f>LOG(csv!E6244)</f>
        <v>3.6968342952721756</v>
      </c>
      <c r="F6244" s="51">
        <v>100</v>
      </c>
    </row>
    <row r="6245" spans="1:6" ht="50" x14ac:dyDescent="0.25">
      <c r="A6245" s="46" t="s">
        <v>567</v>
      </c>
      <c r="B6245" s="51">
        <v>2000</v>
      </c>
      <c r="C6245" s="20" t="s">
        <v>394</v>
      </c>
      <c r="D6245" s="20">
        <f>LOG(csv!D6245)</f>
        <v>5.0713222165053642</v>
      </c>
      <c r="E6245" s="53">
        <f>LOG(csv!E6245)</f>
        <v>3.5649818247103773</v>
      </c>
      <c r="F6245" s="51">
        <v>100</v>
      </c>
    </row>
    <row r="6246" spans="1:6" x14ac:dyDescent="0.25">
      <c r="A6246" s="46" t="s">
        <v>568</v>
      </c>
      <c r="B6246" s="51">
        <v>2000</v>
      </c>
      <c r="C6246" s="20" t="s">
        <v>388</v>
      </c>
      <c r="D6246" s="20">
        <f>LOG(csv!D6246)</f>
        <v>5.2477474726909366</v>
      </c>
      <c r="E6246" s="53">
        <f>LOG(csv!E6246)</f>
        <v>3.1877050397251141</v>
      </c>
      <c r="F6246" s="51">
        <v>100</v>
      </c>
    </row>
    <row r="6247" spans="1:6" ht="20" x14ac:dyDescent="0.25">
      <c r="A6247" s="46" t="s">
        <v>569</v>
      </c>
      <c r="B6247" s="51">
        <v>2000</v>
      </c>
      <c r="C6247" s="20" t="s">
        <v>390</v>
      </c>
      <c r="D6247" s="20">
        <f>LOG(csv!D6247)</f>
        <v>4.4661407178389938</v>
      </c>
      <c r="E6247" s="53">
        <f>LOG(csv!E6247)</f>
        <v>4.4506216849320968</v>
      </c>
      <c r="F6247" s="51">
        <v>100</v>
      </c>
    </row>
    <row r="6248" spans="1:6" ht="30" x14ac:dyDescent="0.25">
      <c r="A6248" s="47" t="s">
        <v>570</v>
      </c>
      <c r="B6248" s="51">
        <v>2000</v>
      </c>
      <c r="C6248" s="20" t="s">
        <v>392</v>
      </c>
      <c r="D6248" s="20">
        <f>LOG(csv!D6248)</f>
        <v>5.2864856612595066</v>
      </c>
      <c r="E6248" s="53">
        <f>LOG(csv!E6248)</f>
        <v>2.7854523617446247</v>
      </c>
      <c r="F6248" s="51">
        <v>100</v>
      </c>
    </row>
    <row r="6249" spans="1:6" ht="20" x14ac:dyDescent="0.25">
      <c r="A6249" s="46" t="s">
        <v>571</v>
      </c>
      <c r="B6249" s="51">
        <v>2000</v>
      </c>
      <c r="C6249" s="20" t="s">
        <v>405</v>
      </c>
      <c r="D6249" s="20">
        <f>LOG(csv!D6249)</f>
        <v>7.4316810210073605</v>
      </c>
      <c r="E6249" s="53">
        <f>LOG(csv!E6249)</f>
        <v>3.9449204655312067</v>
      </c>
      <c r="F6249" s="51">
        <v>100</v>
      </c>
    </row>
    <row r="6250" spans="1:6" ht="30" x14ac:dyDescent="0.25">
      <c r="A6250" s="46" t="s">
        <v>572</v>
      </c>
      <c r="B6250" s="51">
        <v>2000</v>
      </c>
      <c r="C6250" s="20" t="s">
        <v>392</v>
      </c>
      <c r="D6250" s="20">
        <f>LOG(csv!D6250)</f>
        <v>7.0787148891913851</v>
      </c>
      <c r="E6250" s="53">
        <f>LOG(csv!E6250)</f>
        <v>2.6763067964660823</v>
      </c>
      <c r="F6250" s="51">
        <v>100</v>
      </c>
    </row>
    <row r="6251" spans="1:6" ht="20" x14ac:dyDescent="0.25">
      <c r="A6251" s="46" t="s">
        <v>573</v>
      </c>
      <c r="B6251" s="51">
        <v>2000</v>
      </c>
      <c r="C6251" s="20" t="s">
        <v>384</v>
      </c>
      <c r="D6251" s="20">
        <f>LOG(csv!D6251)</f>
        <v>6.9729620046070915</v>
      </c>
      <c r="E6251" s="53">
        <f>LOG(csv!E6251)</f>
        <v>2.939587401553732</v>
      </c>
      <c r="F6251" s="51">
        <v>100</v>
      </c>
    </row>
    <row r="6252" spans="1:6" ht="30" x14ac:dyDescent="0.25">
      <c r="A6252" s="46" t="s">
        <v>574</v>
      </c>
      <c r="B6252" s="51">
        <v>2000</v>
      </c>
      <c r="C6252" s="20" t="s">
        <v>392</v>
      </c>
      <c r="D6252" s="20">
        <f>LOG(csv!D6252)</f>
        <v>4.9113760332360652</v>
      </c>
      <c r="E6252" s="53">
        <f>LOG(csv!E6252)</f>
        <v>3.8796033717975114</v>
      </c>
      <c r="F6252" s="51">
        <v>100</v>
      </c>
    </row>
    <row r="6253" spans="1:6" ht="30" x14ac:dyDescent="0.25">
      <c r="A6253" s="46" t="s">
        <v>575</v>
      </c>
      <c r="B6253" s="51">
        <v>2000</v>
      </c>
      <c r="C6253" s="20" t="s">
        <v>392</v>
      </c>
      <c r="D6253" s="20">
        <f>LOG(csv!D6253)</f>
        <v>6.7785310918988699</v>
      </c>
      <c r="E6253" s="53">
        <f>LOG(csv!E6253)</f>
        <v>2.194769210430779</v>
      </c>
      <c r="F6253" s="51">
        <v>100</v>
      </c>
    </row>
    <row r="6254" spans="1:6" ht="30" x14ac:dyDescent="0.25">
      <c r="A6254" s="46" t="s">
        <v>576</v>
      </c>
      <c r="B6254" s="51">
        <v>2000</v>
      </c>
      <c r="C6254" s="20" t="s">
        <v>382</v>
      </c>
      <c r="D6254" s="20">
        <f>LOG(csv!D6254)</f>
        <v>6.6524542496118242</v>
      </c>
      <c r="E6254" s="53">
        <f>LOG(csv!E6254)</f>
        <v>4.3764420323727178</v>
      </c>
      <c r="F6254" s="51">
        <v>100</v>
      </c>
    </row>
    <row r="6255" spans="1:6" ht="20" x14ac:dyDescent="0.25">
      <c r="A6255" s="46" t="s">
        <v>577</v>
      </c>
      <c r="B6255" s="51">
        <v>2000</v>
      </c>
      <c r="C6255" s="20" t="s">
        <v>384</v>
      </c>
      <c r="D6255" s="20">
        <f>LOG(csv!D6255)</f>
        <v>6.7355548293456735</v>
      </c>
      <c r="E6255" s="53">
        <f>LOG(csv!E6255)</f>
        <v>3.7326293207900387</v>
      </c>
      <c r="F6255" s="51">
        <v>100</v>
      </c>
    </row>
    <row r="6256" spans="1:6" ht="20" x14ac:dyDescent="0.25">
      <c r="A6256" s="46" t="s">
        <v>578</v>
      </c>
      <c r="B6256" s="51">
        <v>2000</v>
      </c>
      <c r="C6256" s="20" t="s">
        <v>384</v>
      </c>
      <c r="D6256" s="20">
        <f>LOG(csv!D6256)</f>
        <v>6.3032710261660201</v>
      </c>
      <c r="E6256" s="53">
        <f>LOG(csv!E6256)</f>
        <v>4.0097794618606191</v>
      </c>
      <c r="F6256" s="51">
        <v>100</v>
      </c>
    </row>
    <row r="6257" spans="1:6" ht="20" x14ac:dyDescent="0.25">
      <c r="A6257" s="46" t="s">
        <v>579</v>
      </c>
      <c r="B6257" s="51">
        <v>2000</v>
      </c>
      <c r="C6257" s="20" t="s">
        <v>388</v>
      </c>
      <c r="D6257" s="20">
        <f>LOG(csv!D6257)</f>
        <v>5.7422835443140974</v>
      </c>
      <c r="E6257" s="53">
        <f>LOG(csv!E6257)</f>
        <v>3.0233390464396979</v>
      </c>
      <c r="F6257" s="51">
        <v>100</v>
      </c>
    </row>
    <row r="6258" spans="1:6" ht="30" x14ac:dyDescent="0.25">
      <c r="A6258" s="46" t="s">
        <v>580</v>
      </c>
      <c r="B6258" s="51">
        <v>2000</v>
      </c>
      <c r="C6258" s="20" t="s">
        <v>392</v>
      </c>
      <c r="D6258" s="20">
        <f>LOG(csv!D6258)</f>
        <v>6.9475973112738503</v>
      </c>
      <c r="E6258" s="53">
        <f>LOG(csv!E6258)</f>
        <v>2.7271099408787962</v>
      </c>
      <c r="F6258" s="51">
        <v>100</v>
      </c>
    </row>
    <row r="6259" spans="1:6" ht="30" x14ac:dyDescent="0.25">
      <c r="A6259" s="46" t="s">
        <v>581</v>
      </c>
      <c r="B6259" s="51">
        <v>2000</v>
      </c>
      <c r="C6259" s="20" t="s">
        <v>392</v>
      </c>
      <c r="D6259" s="20">
        <f>LOG(csv!D6259)</f>
        <v>7.6453007776360646</v>
      </c>
      <c r="E6259" s="53">
        <f>LOG(csv!E6259)</f>
        <v>3.4912400196994637</v>
      </c>
      <c r="F6259" s="51">
        <v>100</v>
      </c>
    </row>
    <row r="6260" spans="1:6" ht="20" x14ac:dyDescent="0.35">
      <c r="A6260" s="46" t="s">
        <v>624</v>
      </c>
      <c r="B6260" s="51">
        <v>2000</v>
      </c>
      <c r="C6260" s="42" t="s">
        <v>392</v>
      </c>
      <c r="D6260" s="20">
        <f>LOG(csv!D6260)</f>
        <v>7.0913151596972233</v>
      </c>
      <c r="E6260" s="53">
        <f>LOG(csv!E6260)</f>
        <v>3.1508352072352515</v>
      </c>
      <c r="F6260" s="51">
        <v>100</v>
      </c>
    </row>
    <row r="6261" spans="1:6" ht="20" x14ac:dyDescent="0.25">
      <c r="A6261" s="46" t="s">
        <v>582</v>
      </c>
      <c r="B6261" s="51">
        <v>2000</v>
      </c>
      <c r="C6261" s="20" t="s">
        <v>390</v>
      </c>
      <c r="D6261" s="20">
        <f>LOG(csv!D6261)</f>
        <v>7.6063581662857604</v>
      </c>
      <c r="E6261" s="53">
        <f>LOG(csv!E6261)</f>
        <v>4.169902277803847</v>
      </c>
      <c r="F6261" s="51">
        <v>100</v>
      </c>
    </row>
    <row r="6262" spans="1:6" ht="30" x14ac:dyDescent="0.25">
      <c r="A6262" s="46" t="s">
        <v>583</v>
      </c>
      <c r="B6262" s="51">
        <v>2000</v>
      </c>
      <c r="C6262" s="20" t="s">
        <v>382</v>
      </c>
      <c r="D6262" s="20">
        <f>LOG(csv!D6262)</f>
        <v>7.3058292603429287</v>
      </c>
      <c r="E6262" s="53">
        <f>LOG(csv!E6262)</f>
        <v>2.9422125848519074</v>
      </c>
      <c r="F6262" s="51">
        <v>100</v>
      </c>
    </row>
    <row r="6263" spans="1:6" ht="30" x14ac:dyDescent="0.25">
      <c r="A6263" s="46" t="s">
        <v>584</v>
      </c>
      <c r="B6263" s="51">
        <v>2000</v>
      </c>
      <c r="C6263" s="20" t="s">
        <v>392</v>
      </c>
      <c r="D6263" s="20">
        <f>LOG(csv!D6263)</f>
        <v>7.6152805120020135</v>
      </c>
      <c r="E6263" s="53">
        <f>LOG(csv!E6263)</f>
        <v>2.547161055627611</v>
      </c>
      <c r="F6263" s="51">
        <v>100</v>
      </c>
    </row>
    <row r="6264" spans="1:6" ht="30" x14ac:dyDescent="0.25">
      <c r="A6264" s="46" t="s">
        <v>585</v>
      </c>
      <c r="B6264" s="51">
        <v>2000</v>
      </c>
      <c r="C6264" s="20" t="s">
        <v>394</v>
      </c>
      <c r="D6264" s="20">
        <f>LOG(csv!D6264)</f>
        <v>5.6425802507306173</v>
      </c>
      <c r="E6264" s="53">
        <f>LOG(csv!E6264)</f>
        <v>3.2685246903222032</v>
      </c>
      <c r="F6264" s="51">
        <v>100</v>
      </c>
    </row>
    <row r="6265" spans="1:6" ht="30" x14ac:dyDescent="0.25">
      <c r="A6265" s="46" t="s">
        <v>586</v>
      </c>
      <c r="B6265" s="51">
        <v>2000</v>
      </c>
      <c r="C6265" s="20" t="s">
        <v>392</v>
      </c>
      <c r="D6265" s="20">
        <f>LOG(csv!D6265)</f>
        <v>6.0555060013020441</v>
      </c>
      <c r="E6265" s="53">
        <f>LOG(csv!E6265)</f>
        <v>3.1563011147202773</v>
      </c>
      <c r="F6265" s="51">
        <v>100</v>
      </c>
    </row>
    <row r="6266" spans="1:6" ht="20" x14ac:dyDescent="0.25">
      <c r="A6266" s="46" t="s">
        <v>587</v>
      </c>
      <c r="B6266" s="51">
        <v>2000</v>
      </c>
      <c r="C6266" s="20" t="s">
        <v>390</v>
      </c>
      <c r="D6266" s="20">
        <f>LOG(csv!D6266)</f>
        <v>6.9550426109968271</v>
      </c>
      <c r="E6266" s="53">
        <f>LOG(csv!E6266)</f>
        <v>4.4666156423886232</v>
      </c>
      <c r="F6266" s="51">
        <v>100</v>
      </c>
    </row>
    <row r="6267" spans="1:6" ht="20" x14ac:dyDescent="0.25">
      <c r="A6267" s="46" t="s">
        <v>588</v>
      </c>
      <c r="B6267" s="51">
        <v>2000</v>
      </c>
      <c r="C6267" s="20" t="s">
        <v>390</v>
      </c>
      <c r="D6267" s="20">
        <f>LOG(csv!D6267)</f>
        <v>6.8764449772609142</v>
      </c>
      <c r="E6267" s="53">
        <f>LOG(csv!E6267)</f>
        <v>4.5776438252387308</v>
      </c>
      <c r="F6267" s="51">
        <v>100</v>
      </c>
    </row>
    <row r="6268" spans="1:6" x14ac:dyDescent="0.25">
      <c r="A6268" s="46" t="s">
        <v>589</v>
      </c>
      <c r="B6268" s="51">
        <v>2000</v>
      </c>
      <c r="C6268" s="20" t="s">
        <v>405</v>
      </c>
      <c r="D6268" s="20">
        <f>LOG(csv!D6268)</f>
        <v>7.2760332957611249</v>
      </c>
      <c r="E6268" s="53">
        <f>LOG(csv!E6268)</f>
        <v>3.0725142917920798</v>
      </c>
      <c r="F6268" s="51">
        <v>100</v>
      </c>
    </row>
    <row r="6269" spans="1:6" ht="30" x14ac:dyDescent="0.25">
      <c r="A6269" s="46" t="s">
        <v>591</v>
      </c>
      <c r="B6269" s="51">
        <v>2000</v>
      </c>
      <c r="C6269" s="20" t="s">
        <v>398</v>
      </c>
      <c r="D6269" s="20">
        <f>LOG(csv!D6269)</f>
        <v>6.8645594321922756</v>
      </c>
      <c r="E6269" s="53">
        <f>LOG(csv!E6269)</f>
        <v>2.1433556657300601</v>
      </c>
      <c r="F6269" s="51">
        <v>100</v>
      </c>
    </row>
    <row r="6270" spans="1:6" ht="30" x14ac:dyDescent="0.25">
      <c r="A6270" s="46" t="s">
        <v>593</v>
      </c>
      <c r="B6270" s="51">
        <v>2000</v>
      </c>
      <c r="C6270" s="20" t="s">
        <v>382</v>
      </c>
      <c r="D6270" s="20">
        <f>LOG(csv!D6270)</f>
        <v>7.8104448737186072</v>
      </c>
      <c r="E6270" s="53">
        <f>LOG(csv!E6270)</f>
        <v>3.3044993622157262</v>
      </c>
      <c r="F6270" s="51">
        <v>100</v>
      </c>
    </row>
    <row r="6271" spans="1:6" ht="20" x14ac:dyDescent="0.25">
      <c r="A6271" s="46" t="s">
        <v>515</v>
      </c>
      <c r="B6271" s="51">
        <v>2000</v>
      </c>
      <c r="C6271" s="20" t="s">
        <v>384</v>
      </c>
      <c r="D6271" s="20">
        <f>LOG(csv!D6271)</f>
        <v>6.3118712106355614</v>
      </c>
      <c r="E6271" s="53">
        <f>LOG(csv!E6271)</f>
        <v>3.273030717389505</v>
      </c>
      <c r="F6271" s="51">
        <v>100</v>
      </c>
    </row>
    <row r="6272" spans="1:6" ht="20" x14ac:dyDescent="0.35">
      <c r="A6272" s="46" t="s">
        <v>625</v>
      </c>
      <c r="B6272" s="51">
        <v>2000</v>
      </c>
      <c r="C6272" s="42" t="s">
        <v>382</v>
      </c>
      <c r="D6272" s="20">
        <f>LOG(csv!D6272)</f>
        <v>6.0671609060616039</v>
      </c>
      <c r="E6272" s="53">
        <f>LOG(csv!E6272)</f>
        <v>2.6378695610297003</v>
      </c>
      <c r="F6272" s="51">
        <v>100</v>
      </c>
    </row>
    <row r="6273" spans="1:6" ht="30" x14ac:dyDescent="0.25">
      <c r="A6273" s="46" t="s">
        <v>594</v>
      </c>
      <c r="B6273" s="51">
        <v>2000</v>
      </c>
      <c r="C6273" s="20" t="s">
        <v>392</v>
      </c>
      <c r="D6273" s="20">
        <f>LOG(csv!D6273)</f>
        <v>6.7441914011106388</v>
      </c>
      <c r="E6273" s="53">
        <f>LOG(csv!E6273)</f>
        <v>2.4240672407718615</v>
      </c>
      <c r="F6273" s="51">
        <v>100</v>
      </c>
    </row>
    <row r="6274" spans="1:6" x14ac:dyDescent="0.25">
      <c r="A6274" s="46" t="s">
        <v>595</v>
      </c>
      <c r="B6274" s="51">
        <v>2000</v>
      </c>
      <c r="C6274" s="20" t="s">
        <v>388</v>
      </c>
      <c r="D6274" s="20">
        <f>LOG(csv!D6274)</f>
        <v>5.0595217660408505</v>
      </c>
      <c r="E6274" s="53">
        <f>LOG(csv!E6274)</f>
        <v>3.2848214230944297</v>
      </c>
      <c r="F6274" s="51">
        <v>100</v>
      </c>
    </row>
    <row r="6275" spans="1:6" ht="30" x14ac:dyDescent="0.25">
      <c r="A6275" s="47" t="s">
        <v>596</v>
      </c>
      <c r="B6275" s="51">
        <v>2000</v>
      </c>
      <c r="C6275" s="20" t="s">
        <v>394</v>
      </c>
      <c r="D6275" s="20">
        <f>LOG(csv!D6275)</f>
        <v>6.0276928298182444</v>
      </c>
      <c r="E6275" s="53">
        <f>LOG(csv!E6275)</f>
        <v>3.8082763181830646</v>
      </c>
      <c r="F6275" s="51">
        <v>100</v>
      </c>
    </row>
    <row r="6276" spans="1:6" ht="20" x14ac:dyDescent="0.25">
      <c r="A6276" s="46" t="s">
        <v>597</v>
      </c>
      <c r="B6276" s="51">
        <v>2000</v>
      </c>
      <c r="C6276" s="20" t="s">
        <v>386</v>
      </c>
      <c r="D6276" s="20">
        <f>LOG(csv!D6276)</f>
        <v>7.007535015451908</v>
      </c>
      <c r="E6276" s="53">
        <f>LOG(csv!E6276)</f>
        <v>3.3517794969796788</v>
      </c>
      <c r="F6276" s="51">
        <v>100</v>
      </c>
    </row>
    <row r="6277" spans="1:6" x14ac:dyDescent="0.25">
      <c r="A6277" s="46" t="s">
        <v>598</v>
      </c>
      <c r="B6277" s="51">
        <v>2000</v>
      </c>
      <c r="C6277" s="20" t="s">
        <v>405</v>
      </c>
      <c r="D6277" s="20">
        <f>LOG(csv!D6277)</f>
        <v>7.847658756891005</v>
      </c>
      <c r="E6277" s="53">
        <f>LOG(csv!E6277)</f>
        <v>3.6248143126281294</v>
      </c>
      <c r="F6277" s="51">
        <v>100</v>
      </c>
    </row>
    <row r="6278" spans="1:6" ht="30" x14ac:dyDescent="0.25">
      <c r="A6278" s="46" t="s">
        <v>599</v>
      </c>
      <c r="B6278" s="51">
        <v>2000</v>
      </c>
      <c r="C6278" s="20" t="s">
        <v>398</v>
      </c>
      <c r="D6278" s="20">
        <f>LOG(csv!D6278)</f>
        <v>6.7026820786421526</v>
      </c>
      <c r="E6278" s="53">
        <f>LOG(csv!E6278)</f>
        <v>2.8097462528645916</v>
      </c>
      <c r="F6278" s="51">
        <v>100</v>
      </c>
    </row>
    <row r="6279" spans="1:6" x14ac:dyDescent="0.25">
      <c r="A6279" s="46" t="s">
        <v>601</v>
      </c>
      <c r="B6279" s="51">
        <v>2000</v>
      </c>
      <c r="C6279" s="20" t="s">
        <v>388</v>
      </c>
      <c r="D6279" s="20">
        <f>LOG(csv!D6279)</f>
        <v>4.0722498976135144</v>
      </c>
      <c r="E6279" s="53">
        <f>LOG(csv!E6279)</f>
        <v>3.164040235693542</v>
      </c>
      <c r="F6279" s="51">
        <v>100</v>
      </c>
    </row>
    <row r="6280" spans="1:6" ht="30" x14ac:dyDescent="0.25">
      <c r="A6280" s="46" t="s">
        <v>602</v>
      </c>
      <c r="B6280" s="51">
        <v>2000</v>
      </c>
      <c r="C6280" s="20" t="s">
        <v>392</v>
      </c>
      <c r="D6280" s="20">
        <f>LOG(csv!D6280)</f>
        <v>7.4501837128155204</v>
      </c>
      <c r="E6280" s="53">
        <f>LOG(csv!E6280)</f>
        <v>2.4161151593071821</v>
      </c>
      <c r="F6280" s="51">
        <v>100</v>
      </c>
    </row>
    <row r="6281" spans="1:6" ht="30" x14ac:dyDescent="0.25">
      <c r="A6281" s="46" t="s">
        <v>603</v>
      </c>
      <c r="B6281" s="51">
        <v>2000</v>
      </c>
      <c r="C6281" s="20" t="s">
        <v>398</v>
      </c>
      <c r="D6281" s="20">
        <f>LOG(csv!D6281)</f>
        <v>7.6694174541257576</v>
      </c>
      <c r="E6281" s="53">
        <f>LOG(csv!E6281)</f>
        <v>2.803260990143198</v>
      </c>
      <c r="F6281" s="51">
        <v>100</v>
      </c>
    </row>
    <row r="6282" spans="1:6" ht="30" x14ac:dyDescent="0.25">
      <c r="A6282" s="46" t="s">
        <v>604</v>
      </c>
      <c r="B6282" s="51">
        <v>2000</v>
      </c>
      <c r="C6282" s="20" t="s">
        <v>405</v>
      </c>
      <c r="D6282" s="20">
        <f>LOG(csv!D6282)</f>
        <v>6.415426281290876</v>
      </c>
      <c r="E6282" s="53">
        <f>LOG(csv!E6282)</f>
        <v>4.5341218301370727</v>
      </c>
      <c r="F6282" s="51">
        <v>100</v>
      </c>
    </row>
    <row r="6283" spans="1:6" ht="20" x14ac:dyDescent="0.25">
      <c r="A6283" s="48" t="s">
        <v>605</v>
      </c>
      <c r="B6283" s="51">
        <v>2000</v>
      </c>
      <c r="C6283" s="20" t="s">
        <v>390</v>
      </c>
      <c r="D6283" s="20">
        <f>LOG(csv!D6283)</f>
        <v>7.7825382148795619</v>
      </c>
      <c r="E6283" s="53">
        <f>LOG(csv!E6283)</f>
        <v>4.4216147255336713</v>
      </c>
      <c r="F6283" s="51">
        <v>100</v>
      </c>
    </row>
    <row r="6284" spans="1:6" ht="30" x14ac:dyDescent="0.25">
      <c r="A6284" s="46" t="s">
        <v>592</v>
      </c>
      <c r="B6284" s="51">
        <v>2000</v>
      </c>
      <c r="C6284" s="20" t="s">
        <v>392</v>
      </c>
      <c r="D6284" s="20">
        <f>LOG(csv!D6284)</f>
        <v>7.5733983813918968</v>
      </c>
      <c r="E6284" s="53">
        <f>LOG(csv!E6284)</f>
        <v>2.4891232128989511</v>
      </c>
      <c r="F6284" s="51">
        <v>100</v>
      </c>
    </row>
    <row r="6285" spans="1:6" ht="20" x14ac:dyDescent="0.25">
      <c r="A6285" s="48" t="s">
        <v>606</v>
      </c>
      <c r="B6285" s="51">
        <v>2000</v>
      </c>
      <c r="C6285" s="20" t="s">
        <v>413</v>
      </c>
      <c r="D6285" s="20">
        <f>LOG(csv!D6285)</f>
        <v>8.4748631650071289</v>
      </c>
      <c r="E6285" s="53">
        <f>LOG(csv!E6285)</f>
        <v>4.5616958064342521</v>
      </c>
      <c r="F6285" s="51">
        <v>100</v>
      </c>
    </row>
    <row r="6286" spans="1:6" ht="30" x14ac:dyDescent="0.25">
      <c r="A6286" s="48" t="s">
        <v>612</v>
      </c>
      <c r="B6286" s="51">
        <v>2000</v>
      </c>
      <c r="C6286" s="20" t="s">
        <v>394</v>
      </c>
      <c r="D6286" s="20">
        <f>LOG(csv!D6286)</f>
        <v>5.035849819934441</v>
      </c>
      <c r="E6286" s="53">
        <f>LOG(csv!E6286)</f>
        <v>4.302713609666589</v>
      </c>
      <c r="F6286" s="51">
        <v>100</v>
      </c>
    </row>
    <row r="6287" spans="1:6" ht="30" x14ac:dyDescent="0.25">
      <c r="A6287" s="46" t="s">
        <v>607</v>
      </c>
      <c r="B6287" s="51">
        <v>2000</v>
      </c>
      <c r="C6287" s="20" t="s">
        <v>394</v>
      </c>
      <c r="D6287" s="20">
        <f>LOG(csv!D6287)</f>
        <v>6.5355386741890982</v>
      </c>
      <c r="E6287" s="53">
        <f>LOG(csv!E6287)</f>
        <v>3.837077076219352</v>
      </c>
      <c r="F6287" s="51">
        <v>100</v>
      </c>
    </row>
    <row r="6288" spans="1:6" ht="30" x14ac:dyDescent="0.25">
      <c r="A6288" s="46" t="s">
        <v>608</v>
      </c>
      <c r="B6288" s="51">
        <v>2000</v>
      </c>
      <c r="C6288" s="20" t="s">
        <v>398</v>
      </c>
      <c r="D6288" s="20">
        <f>LOG(csv!D6288)</f>
        <v>7.4362761214762214</v>
      </c>
      <c r="E6288" s="53">
        <f>LOG(csv!E6288)</f>
        <v>2.7468062793247761</v>
      </c>
      <c r="F6288" s="51">
        <v>100</v>
      </c>
    </row>
    <row r="6289" spans="1:6" x14ac:dyDescent="0.25">
      <c r="A6289" s="46" t="s">
        <v>609</v>
      </c>
      <c r="B6289" s="51">
        <v>2000</v>
      </c>
      <c r="C6289" s="20" t="s">
        <v>388</v>
      </c>
      <c r="D6289" s="20">
        <f>LOG(csv!D6289)</f>
        <v>5.3198739874768259</v>
      </c>
      <c r="E6289" s="53">
        <f>LOG(csv!E6289)</f>
        <v>3.1672844984805208</v>
      </c>
      <c r="F6289" s="51">
        <v>100</v>
      </c>
    </row>
    <row r="6290" spans="1:6" ht="30" x14ac:dyDescent="0.25">
      <c r="A6290" s="46" t="s">
        <v>610</v>
      </c>
      <c r="B6290" s="51">
        <v>2000</v>
      </c>
      <c r="C6290" s="20" t="s">
        <v>394</v>
      </c>
      <c r="D6290" s="20">
        <f>LOG(csv!D6290)</f>
        <v>7.4104471284762887</v>
      </c>
      <c r="E6290" s="53">
        <f>LOG(csv!E6290)</f>
        <v>3.6798958338684047</v>
      </c>
      <c r="F6290" s="51">
        <v>100</v>
      </c>
    </row>
    <row r="6291" spans="1:6" ht="30" x14ac:dyDescent="0.25">
      <c r="A6291" s="48" t="s">
        <v>611</v>
      </c>
      <c r="B6291" s="51">
        <v>2000</v>
      </c>
      <c r="C6291" s="20" t="s">
        <v>382</v>
      </c>
      <c r="D6291" s="20">
        <f>LOG(csv!D6291)</f>
        <v>7.9263577084123877</v>
      </c>
      <c r="E6291" s="53">
        <f>LOG(csv!E6291)</f>
        <v>2.6368224750891369</v>
      </c>
      <c r="F6291" s="51">
        <v>100</v>
      </c>
    </row>
    <row r="6292" spans="1:6" x14ac:dyDescent="0.25">
      <c r="A6292" s="46" t="s">
        <v>616</v>
      </c>
      <c r="B6292" s="51">
        <v>2000</v>
      </c>
      <c r="C6292" s="20" t="s">
        <v>405</v>
      </c>
      <c r="D6292" s="20">
        <f>LOG(csv!D6292)</f>
        <v>7.3315525658302727</v>
      </c>
      <c r="E6292" s="53">
        <f>LOG(csv!E6292)</f>
        <v>2.7336088790918183</v>
      </c>
      <c r="F6292" s="51">
        <v>100</v>
      </c>
    </row>
    <row r="6293" spans="1:6" ht="30" x14ac:dyDescent="0.25">
      <c r="A6293" s="46" t="s">
        <v>617</v>
      </c>
      <c r="B6293" s="51">
        <v>2000</v>
      </c>
      <c r="C6293" s="20" t="s">
        <v>392</v>
      </c>
      <c r="D6293" s="20">
        <f>LOG(csv!D6293)</f>
        <v>7.0607737408432509</v>
      </c>
      <c r="E6293" s="53">
        <f>LOG(csv!E6293)</f>
        <v>2.5316850047351633</v>
      </c>
      <c r="F6293" s="51">
        <v>100</v>
      </c>
    </row>
    <row r="6294" spans="1:6" ht="30" x14ac:dyDescent="0.25">
      <c r="A6294" s="46" t="s">
        <v>618</v>
      </c>
      <c r="B6294" s="51">
        <v>2000</v>
      </c>
      <c r="C6294" s="20" t="s">
        <v>392</v>
      </c>
      <c r="D6294" s="20">
        <f>LOG(csv!D6294)</f>
        <v>7.0876680393782019</v>
      </c>
      <c r="E6294" s="53">
        <f>LOG(csv!E6294)</f>
        <v>2.7285140111826665</v>
      </c>
      <c r="F6294" s="51">
        <v>100</v>
      </c>
    </row>
    <row r="6295" spans="1:6" ht="30" x14ac:dyDescent="0.25">
      <c r="A6295" s="46" t="s">
        <v>381</v>
      </c>
      <c r="B6295" s="51">
        <v>2001</v>
      </c>
      <c r="C6295" s="20" t="s">
        <v>382</v>
      </c>
      <c r="D6295" s="20">
        <f>LOG(csv!D6295)</f>
        <v>7.4921594601053512</v>
      </c>
      <c r="E6295" s="53">
        <f>LOG(csv!E6295)</f>
        <v>2.0788157058313614</v>
      </c>
      <c r="F6295" s="51">
        <v>100</v>
      </c>
    </row>
    <row r="6296" spans="1:6" ht="20" x14ac:dyDescent="0.25">
      <c r="A6296" s="46" t="s">
        <v>383</v>
      </c>
      <c r="B6296" s="51">
        <v>2001</v>
      </c>
      <c r="C6296" s="20" t="s">
        <v>384</v>
      </c>
      <c r="D6296" s="20">
        <f>LOG(csv!D6296)</f>
        <v>6.5540837504654892</v>
      </c>
      <c r="E6296" s="53">
        <f>LOG(csv!E6296)</f>
        <v>3.122861215767005</v>
      </c>
      <c r="F6296" s="51">
        <v>100</v>
      </c>
    </row>
    <row r="6297" spans="1:6" ht="20" x14ac:dyDescent="0.25">
      <c r="A6297" s="46" t="s">
        <v>385</v>
      </c>
      <c r="B6297" s="51">
        <v>2001</v>
      </c>
      <c r="C6297" s="20" t="s">
        <v>386</v>
      </c>
      <c r="D6297" s="20">
        <f>LOG(csv!D6297)</f>
        <v>7.5175929308559484</v>
      </c>
      <c r="E6297" s="53">
        <f>LOG(csv!E6297)</f>
        <v>3.2387881675894477</v>
      </c>
      <c r="F6297" s="51">
        <v>100</v>
      </c>
    </row>
    <row r="6298" spans="1:6" ht="20" x14ac:dyDescent="0.25">
      <c r="A6298" s="46" t="s">
        <v>389</v>
      </c>
      <c r="B6298" s="51">
        <v>2001</v>
      </c>
      <c r="C6298" s="20" t="s">
        <v>390</v>
      </c>
      <c r="D6298" s="20">
        <f>LOG(csv!D6298)</f>
        <v>4.8524860932356217</v>
      </c>
      <c r="E6298" s="53">
        <f>LOG(csv!E6298)</f>
        <v>4.3403977666016642</v>
      </c>
      <c r="F6298" s="51">
        <v>100</v>
      </c>
    </row>
    <row r="6299" spans="1:6" ht="30" x14ac:dyDescent="0.25">
      <c r="A6299" s="46" t="s">
        <v>391</v>
      </c>
      <c r="B6299" s="51">
        <v>2001</v>
      </c>
      <c r="C6299" s="20" t="s">
        <v>392</v>
      </c>
      <c r="D6299" s="20">
        <f>LOG(csv!D6299)</f>
        <v>7.0837559202283726</v>
      </c>
      <c r="E6299" s="53">
        <f>LOG(csv!E6299)</f>
        <v>2.759058771071194</v>
      </c>
      <c r="F6299" s="51">
        <v>100</v>
      </c>
    </row>
    <row r="6300" spans="1:6" ht="30" x14ac:dyDescent="0.25">
      <c r="A6300" s="47" t="s">
        <v>395</v>
      </c>
      <c r="B6300" s="51">
        <v>2001</v>
      </c>
      <c r="C6300" s="20" t="s">
        <v>394</v>
      </c>
      <c r="D6300" s="20">
        <f>LOG(csv!D6300)</f>
        <v>4.8395283245775316</v>
      </c>
      <c r="E6300" s="53">
        <f>LOG(csv!E6300)</f>
        <v>3.991136048194813</v>
      </c>
      <c r="F6300" s="51">
        <v>100</v>
      </c>
    </row>
    <row r="6301" spans="1:6" ht="30" x14ac:dyDescent="0.25">
      <c r="A6301" s="46" t="s">
        <v>396</v>
      </c>
      <c r="B6301" s="51">
        <v>2001</v>
      </c>
      <c r="C6301" s="20" t="s">
        <v>394</v>
      </c>
      <c r="D6301" s="20">
        <f>LOG(csv!D6301)</f>
        <v>7.6012104735850121</v>
      </c>
      <c r="E6301" s="53">
        <f>LOG(csv!E6301)</f>
        <v>3.8555609295169897</v>
      </c>
      <c r="F6301" s="51">
        <v>100</v>
      </c>
    </row>
    <row r="6302" spans="1:6" ht="30" x14ac:dyDescent="0.25">
      <c r="A6302" s="46" t="s">
        <v>397</v>
      </c>
      <c r="B6302" s="51">
        <v>2001</v>
      </c>
      <c r="C6302" s="20" t="s">
        <v>398</v>
      </c>
      <c r="D6302" s="20">
        <f>LOG(csv!D6302)</f>
        <v>6.4736872102914358</v>
      </c>
      <c r="E6302" s="53">
        <f>LOG(csv!E6302)</f>
        <v>2.8402953541438243</v>
      </c>
      <c r="F6302" s="51">
        <v>100</v>
      </c>
    </row>
    <row r="6303" spans="1:6" ht="30" x14ac:dyDescent="0.25">
      <c r="A6303" s="46" t="s">
        <v>399</v>
      </c>
      <c r="B6303" s="51">
        <v>2001</v>
      </c>
      <c r="C6303" s="20" t="s">
        <v>394</v>
      </c>
      <c r="D6303" s="20">
        <f>LOG(csv!D6303)</f>
        <v>4.8566745246667775</v>
      </c>
      <c r="E6303" s="53">
        <f>LOG(csv!E6303)</f>
        <v>4.3153729527401552</v>
      </c>
      <c r="F6303" s="51">
        <v>100</v>
      </c>
    </row>
    <row r="6304" spans="1:6" x14ac:dyDescent="0.25">
      <c r="A6304" s="46" t="s">
        <v>400</v>
      </c>
      <c r="B6304" s="51">
        <v>2001</v>
      </c>
      <c r="C6304" s="20" t="s">
        <v>388</v>
      </c>
      <c r="D6304" s="20">
        <f>LOG(csv!D6304)</f>
        <v>7.3067269341885055</v>
      </c>
      <c r="E6304" s="53">
        <f>LOG(csv!E6304)</f>
        <v>4.2899264904271357</v>
      </c>
      <c r="F6304" s="51">
        <v>100</v>
      </c>
    </row>
    <row r="6305" spans="1:6" ht="20" x14ac:dyDescent="0.25">
      <c r="A6305" s="46" t="s">
        <v>401</v>
      </c>
      <c r="B6305" s="51">
        <v>2001</v>
      </c>
      <c r="C6305" s="20" t="s">
        <v>390</v>
      </c>
      <c r="D6305" s="20">
        <f>LOG(csv!D6305)</f>
        <v>6.9134365938537217</v>
      </c>
      <c r="E6305" s="53">
        <f>LOG(csv!E6305)</f>
        <v>4.3889840951091239</v>
      </c>
      <c r="F6305" s="51">
        <v>100</v>
      </c>
    </row>
    <row r="6306" spans="1:6" ht="30" x14ac:dyDescent="0.25">
      <c r="A6306" s="46" t="s">
        <v>402</v>
      </c>
      <c r="B6306" s="51">
        <v>2001</v>
      </c>
      <c r="C6306" s="20" t="s">
        <v>398</v>
      </c>
      <c r="D6306" s="20">
        <f>LOG(csv!D6306)</f>
        <v>6.9010013907616816</v>
      </c>
      <c r="E6306" s="53">
        <f>LOG(csv!E6306)</f>
        <v>2.8473698073561979</v>
      </c>
      <c r="F6306" s="51">
        <v>100</v>
      </c>
    </row>
    <row r="6307" spans="1:6" ht="14.5" x14ac:dyDescent="0.35">
      <c r="A6307" s="46" t="s">
        <v>620</v>
      </c>
      <c r="B6307" s="51">
        <v>2001</v>
      </c>
      <c r="C6307" s="42" t="s">
        <v>394</v>
      </c>
      <c r="D6307" s="20">
        <f>LOG(csv!D6307)</f>
        <v>5.5940808073603616</v>
      </c>
      <c r="E6307" s="53">
        <f>LOG(csv!E6307)</f>
        <v>4.332384082034304</v>
      </c>
      <c r="F6307" s="51">
        <v>100</v>
      </c>
    </row>
    <row r="6308" spans="1:6" x14ac:dyDescent="0.25">
      <c r="A6308" s="46" t="s">
        <v>404</v>
      </c>
      <c r="B6308" s="51">
        <v>2001</v>
      </c>
      <c r="C6308" s="20" t="s">
        <v>405</v>
      </c>
      <c r="D6308" s="20">
        <f>LOG(csv!D6308)</f>
        <v>5.8442192562412689</v>
      </c>
      <c r="E6308" s="53">
        <f>LOG(csv!E6308)</f>
        <v>4.1111749568477025</v>
      </c>
      <c r="F6308" s="51">
        <v>100</v>
      </c>
    </row>
    <row r="6309" spans="1:6" ht="30" x14ac:dyDescent="0.25">
      <c r="A6309" s="46" t="s">
        <v>406</v>
      </c>
      <c r="B6309" s="51">
        <v>2001</v>
      </c>
      <c r="C6309" s="20" t="s">
        <v>382</v>
      </c>
      <c r="D6309" s="20">
        <f>LOG(csv!D6309)</f>
        <v>8.1683953858024143</v>
      </c>
      <c r="E6309" s="53">
        <f>LOG(csv!E6309)</f>
        <v>2.6059452930432991</v>
      </c>
      <c r="F6309" s="51">
        <v>100</v>
      </c>
    </row>
    <row r="6310" spans="1:6" ht="30" x14ac:dyDescent="0.25">
      <c r="A6310" s="46" t="s">
        <v>407</v>
      </c>
      <c r="B6310" s="51">
        <v>2001</v>
      </c>
      <c r="C6310" s="20" t="s">
        <v>394</v>
      </c>
      <c r="D6310" s="20">
        <f>LOG(csv!D6310)</f>
        <v>5.447021517337439</v>
      </c>
      <c r="E6310" s="53">
        <f>LOG(csv!E6310)</f>
        <v>4.0612013367748352</v>
      </c>
      <c r="F6310" s="51">
        <v>100</v>
      </c>
    </row>
    <row r="6311" spans="1:6" ht="30" x14ac:dyDescent="0.25">
      <c r="A6311" s="46" t="s">
        <v>408</v>
      </c>
      <c r="B6311" s="51">
        <v>2001</v>
      </c>
      <c r="C6311" s="20" t="s">
        <v>398</v>
      </c>
      <c r="D6311" s="20">
        <f>LOG(csv!D6311)</f>
        <v>7.0125424369006533</v>
      </c>
      <c r="E6311" s="53">
        <f>LOG(csv!E6311)</f>
        <v>3.0949746601515722</v>
      </c>
      <c r="F6311" s="51">
        <v>100</v>
      </c>
    </row>
    <row r="6312" spans="1:6" ht="20" x14ac:dyDescent="0.25">
      <c r="A6312" s="46" t="s">
        <v>409</v>
      </c>
      <c r="B6312" s="51">
        <v>2001</v>
      </c>
      <c r="C6312" s="20" t="s">
        <v>390</v>
      </c>
      <c r="D6312" s="20">
        <f>LOG(csv!D6312)</f>
        <v>7.0161583154620404</v>
      </c>
      <c r="E6312" s="53">
        <f>LOG(csv!E6312)</f>
        <v>4.3640172516394733</v>
      </c>
      <c r="F6312" s="51">
        <v>100</v>
      </c>
    </row>
    <row r="6313" spans="1:6" ht="30" x14ac:dyDescent="0.25">
      <c r="A6313" s="46" t="s">
        <v>410</v>
      </c>
      <c r="B6313" s="51">
        <v>2001</v>
      </c>
      <c r="C6313" s="20" t="s">
        <v>394</v>
      </c>
      <c r="D6313" s="20">
        <f>LOG(csv!D6313)</f>
        <v>5.4589851457110132</v>
      </c>
      <c r="E6313" s="53">
        <f>LOG(csv!E6313)</f>
        <v>3.5339256060508037</v>
      </c>
      <c r="F6313" s="51">
        <v>100</v>
      </c>
    </row>
    <row r="6314" spans="1:6" ht="30" x14ac:dyDescent="0.25">
      <c r="A6314" s="46" t="s">
        <v>411</v>
      </c>
      <c r="B6314" s="51">
        <v>2001</v>
      </c>
      <c r="C6314" s="20" t="s">
        <v>392</v>
      </c>
      <c r="D6314" s="20">
        <f>LOG(csv!D6314)</f>
        <v>6.8955851826257453</v>
      </c>
      <c r="E6314" s="53">
        <f>LOG(csv!E6314)</f>
        <v>2.5723529377616345</v>
      </c>
      <c r="F6314" s="51">
        <v>100</v>
      </c>
    </row>
    <row r="6315" spans="1:6" ht="20" x14ac:dyDescent="0.25">
      <c r="A6315" s="46" t="s">
        <v>412</v>
      </c>
      <c r="B6315" s="51">
        <v>2001</v>
      </c>
      <c r="C6315" s="20" t="s">
        <v>413</v>
      </c>
      <c r="D6315" s="20">
        <f>LOG(csv!D6315)</f>
        <v>4.8180476510995192</v>
      </c>
      <c r="E6315" s="53">
        <f>LOG(csv!E6315)</f>
        <v>4.7699970048074753</v>
      </c>
      <c r="F6315" s="51">
        <v>100</v>
      </c>
    </row>
    <row r="6316" spans="1:6" ht="30" x14ac:dyDescent="0.25">
      <c r="A6316" s="46" t="s">
        <v>414</v>
      </c>
      <c r="B6316" s="51">
        <v>2001</v>
      </c>
      <c r="C6316" s="20" t="s">
        <v>382</v>
      </c>
      <c r="D6316" s="20">
        <f>LOG(csv!D6316)</f>
        <v>6.3578820808251244</v>
      </c>
      <c r="E6316" s="53">
        <f>LOG(csv!E6316)</f>
        <v>2.9139212793138807</v>
      </c>
      <c r="F6316" s="51">
        <v>100</v>
      </c>
    </row>
    <row r="6317" spans="1:6" ht="30" x14ac:dyDescent="0.25">
      <c r="A6317" s="48" t="s">
        <v>415</v>
      </c>
      <c r="B6317" s="51">
        <v>2001</v>
      </c>
      <c r="C6317" s="20" t="s">
        <v>394</v>
      </c>
      <c r="D6317" s="20">
        <f>LOG(csv!D6317)</f>
        <v>6.9537136028655411</v>
      </c>
      <c r="E6317" s="53">
        <f>LOG(csv!E6317)</f>
        <v>2.9814726233514586</v>
      </c>
      <c r="F6317" s="51">
        <v>100</v>
      </c>
    </row>
    <row r="6318" spans="1:6" ht="20" x14ac:dyDescent="0.25">
      <c r="A6318" s="47" t="s">
        <v>416</v>
      </c>
      <c r="B6318" s="51">
        <v>2001</v>
      </c>
      <c r="C6318" s="20" t="s">
        <v>384</v>
      </c>
      <c r="D6318" s="20">
        <f>LOG(csv!D6318)</f>
        <v>6.6531136764073171</v>
      </c>
      <c r="E6318" s="53">
        <f>LOG(csv!E6318)</f>
        <v>3.179836921595268</v>
      </c>
      <c r="F6318" s="51">
        <v>100</v>
      </c>
    </row>
    <row r="6319" spans="1:6" ht="30" x14ac:dyDescent="0.25">
      <c r="A6319" s="46" t="s">
        <v>417</v>
      </c>
      <c r="B6319" s="51">
        <v>2001</v>
      </c>
      <c r="C6319" s="20" t="s">
        <v>392</v>
      </c>
      <c r="D6319" s="20">
        <f>LOG(csv!D6319)</f>
        <v>6.214799621906586</v>
      </c>
      <c r="E6319" s="53">
        <f>LOG(csv!E6319)</f>
        <v>3.4934045925374773</v>
      </c>
      <c r="F6319" s="51">
        <v>100</v>
      </c>
    </row>
    <row r="6320" spans="1:6" ht="30" x14ac:dyDescent="0.25">
      <c r="A6320" s="46" t="s">
        <v>418</v>
      </c>
      <c r="B6320" s="51">
        <v>2001</v>
      </c>
      <c r="C6320" s="20" t="s">
        <v>394</v>
      </c>
      <c r="D6320" s="20">
        <f>LOG(csv!D6320)</f>
        <v>8.2743385220731476</v>
      </c>
      <c r="E6320" s="53">
        <f>LOG(csv!E6320)</f>
        <v>3.4962590487914356</v>
      </c>
      <c r="F6320" s="51">
        <v>100</v>
      </c>
    </row>
    <row r="6321" spans="1:6" ht="30" x14ac:dyDescent="0.25">
      <c r="A6321" s="48" t="s">
        <v>420</v>
      </c>
      <c r="B6321" s="51">
        <v>2001</v>
      </c>
      <c r="C6321" s="20" t="s">
        <v>382</v>
      </c>
      <c r="D6321" s="20">
        <f>LOG(csv!D6321)</f>
        <v>5.579147689887467</v>
      </c>
      <c r="E6321" s="53">
        <f>LOG(csv!E6321)</f>
        <v>4.2205473417593726</v>
      </c>
      <c r="F6321" s="51">
        <v>100</v>
      </c>
    </row>
    <row r="6322" spans="1:6" ht="20" x14ac:dyDescent="0.25">
      <c r="A6322" s="46" t="s">
        <v>421</v>
      </c>
      <c r="B6322" s="51">
        <v>2001</v>
      </c>
      <c r="C6322" s="20" t="s">
        <v>384</v>
      </c>
      <c r="D6322" s="20">
        <f>LOG(csv!D6322)</f>
        <v>6.8683720815186007</v>
      </c>
      <c r="E6322" s="53">
        <f>LOG(csv!E6322)</f>
        <v>3.2461182761741365</v>
      </c>
      <c r="F6322" s="51">
        <v>100</v>
      </c>
    </row>
    <row r="6323" spans="1:6" ht="30" x14ac:dyDescent="0.25">
      <c r="A6323" s="46" t="s">
        <v>422</v>
      </c>
      <c r="B6323" s="51">
        <v>2001</v>
      </c>
      <c r="C6323" s="20" t="s">
        <v>392</v>
      </c>
      <c r="D6323" s="20">
        <f>LOG(csv!D6323)</f>
        <v>7.1431076481125997</v>
      </c>
      <c r="E6323" s="53">
        <f>LOG(csv!E6323)</f>
        <v>2.3720055352324674</v>
      </c>
      <c r="F6323" s="51">
        <v>100</v>
      </c>
    </row>
    <row r="6324" spans="1:6" ht="30" x14ac:dyDescent="0.25">
      <c r="A6324" s="46" t="s">
        <v>424</v>
      </c>
      <c r="B6324" s="51">
        <v>2001</v>
      </c>
      <c r="C6324" s="20" t="s">
        <v>392</v>
      </c>
      <c r="D6324" s="20">
        <f>LOG(csv!D6324)</f>
        <v>6.9079521720326253</v>
      </c>
      <c r="E6324" s="53">
        <f>LOG(csv!E6324)</f>
        <v>2.1011181286627458</v>
      </c>
      <c r="F6324" s="51">
        <v>100</v>
      </c>
    </row>
    <row r="6325" spans="1:6" ht="30" x14ac:dyDescent="0.25">
      <c r="A6325" s="46" t="s">
        <v>425</v>
      </c>
      <c r="B6325" s="51">
        <v>2001</v>
      </c>
      <c r="C6325" s="20" t="s">
        <v>382</v>
      </c>
      <c r="D6325" s="20">
        <f>LOG(csv!D6325)</f>
        <v>7.142434113551853</v>
      </c>
      <c r="E6325" s="53">
        <f>LOG(csv!E6325)</f>
        <v>2.5047323934846721</v>
      </c>
      <c r="F6325" s="51">
        <v>100</v>
      </c>
    </row>
    <row r="6326" spans="1:6" ht="30" x14ac:dyDescent="0.25">
      <c r="A6326" s="46" t="s">
        <v>426</v>
      </c>
      <c r="B6326" s="51">
        <v>2001</v>
      </c>
      <c r="C6326" s="20" t="s">
        <v>392</v>
      </c>
      <c r="D6326" s="20">
        <f>LOG(csv!D6326)</f>
        <v>7.2390666749484458</v>
      </c>
      <c r="E6326" s="53">
        <f>LOG(csv!E6326)</f>
        <v>2.7702656275607933</v>
      </c>
      <c r="F6326" s="51">
        <v>100</v>
      </c>
    </row>
    <row r="6327" spans="1:6" ht="20" x14ac:dyDescent="0.25">
      <c r="A6327" s="46" t="s">
        <v>427</v>
      </c>
      <c r="B6327" s="51">
        <v>2001</v>
      </c>
      <c r="C6327" s="20" t="s">
        <v>413</v>
      </c>
      <c r="D6327" s="20">
        <f>LOG(csv!D6327)</f>
        <v>7.5198139806642468</v>
      </c>
      <c r="E6327" s="53">
        <f>LOG(csv!E6327)</f>
        <v>4.3745942947787535</v>
      </c>
      <c r="F6327" s="51">
        <v>100</v>
      </c>
    </row>
    <row r="6328" spans="1:6" ht="30" x14ac:dyDescent="0.25">
      <c r="A6328" s="48" t="s">
        <v>428</v>
      </c>
      <c r="B6328" s="51">
        <v>2001</v>
      </c>
      <c r="C6328" s="20" t="s">
        <v>392</v>
      </c>
      <c r="D6328" s="20">
        <f>LOG(csv!D6328)</f>
        <v>5.6242604321501801</v>
      </c>
      <c r="E6328" s="53">
        <f>LOG(csv!E6328)</f>
        <v>3.0998729654269628</v>
      </c>
      <c r="F6328" s="51">
        <v>100</v>
      </c>
    </row>
    <row r="6329" spans="1:6" ht="30" x14ac:dyDescent="0.25">
      <c r="A6329" s="47" t="s">
        <v>430</v>
      </c>
      <c r="B6329" s="51">
        <v>2001</v>
      </c>
      <c r="C6329" s="20" t="s">
        <v>392</v>
      </c>
      <c r="D6329" s="20">
        <f>LOG(csv!D6329)</f>
        <v>6.6338072750716996</v>
      </c>
      <c r="E6329" s="53">
        <f>LOG(csv!E6329)</f>
        <v>2.3901634079526817</v>
      </c>
      <c r="F6329" s="51">
        <v>100</v>
      </c>
    </row>
    <row r="6330" spans="1:6" ht="30" x14ac:dyDescent="0.25">
      <c r="A6330" s="46" t="s">
        <v>431</v>
      </c>
      <c r="B6330" s="51">
        <v>2001</v>
      </c>
      <c r="C6330" s="20" t="s">
        <v>392</v>
      </c>
      <c r="D6330" s="20">
        <f>LOG(csv!D6330)</f>
        <v>6.9975698940234352</v>
      </c>
      <c r="E6330" s="53">
        <f>LOG(csv!E6330)</f>
        <v>2.2951321039328674</v>
      </c>
      <c r="F6330" s="51">
        <v>100</v>
      </c>
    </row>
    <row r="6331" spans="1:6" ht="20" x14ac:dyDescent="0.35">
      <c r="A6331" s="46" t="s">
        <v>621</v>
      </c>
      <c r="B6331" s="51">
        <v>2001</v>
      </c>
      <c r="C6331" s="42" t="s">
        <v>390</v>
      </c>
      <c r="D6331" s="20">
        <f>LOG(csv!D6331)</f>
        <v>5.2144649992517262</v>
      </c>
      <c r="E6331" s="53">
        <f>LOG(csv!E6331)</f>
        <v>4.6191874817279928</v>
      </c>
      <c r="F6331" s="51">
        <v>100</v>
      </c>
    </row>
    <row r="6332" spans="1:6" ht="30" x14ac:dyDescent="0.25">
      <c r="A6332" s="46" t="s">
        <v>432</v>
      </c>
      <c r="B6332" s="51">
        <v>2001</v>
      </c>
      <c r="C6332" s="20" t="s">
        <v>394</v>
      </c>
      <c r="D6332" s="20">
        <f>LOG(csv!D6332)</f>
        <v>7.2077479476017414</v>
      </c>
      <c r="E6332" s="53">
        <f>LOG(csv!E6332)</f>
        <v>3.6730138440231994</v>
      </c>
      <c r="F6332" s="51">
        <v>100</v>
      </c>
    </row>
    <row r="6333" spans="1:6" ht="30" x14ac:dyDescent="0.25">
      <c r="A6333" s="46" t="s">
        <v>433</v>
      </c>
      <c r="B6333" s="51">
        <v>2001</v>
      </c>
      <c r="C6333" s="20" t="s">
        <v>382</v>
      </c>
      <c r="D6333" s="20">
        <f>LOG(csv!D6333)</f>
        <v>9.1185866769336243</v>
      </c>
      <c r="E6333" s="53">
        <f>LOG(csv!E6333)</f>
        <v>3.0201448522765713</v>
      </c>
      <c r="F6333" s="51">
        <v>100</v>
      </c>
    </row>
    <row r="6334" spans="1:6" ht="30" x14ac:dyDescent="0.25">
      <c r="A6334" s="48" t="s">
        <v>483</v>
      </c>
      <c r="B6334" s="51">
        <v>2001</v>
      </c>
      <c r="C6334" s="20" t="s">
        <v>382</v>
      </c>
      <c r="D6334" s="20">
        <f>LOG(csv!D6334)</f>
        <v>6.8413865035063104</v>
      </c>
      <c r="E6334" s="53">
        <f>LOG(csv!E6334)</f>
        <v>4.4019209742798608</v>
      </c>
      <c r="F6334" s="51">
        <v>100</v>
      </c>
    </row>
    <row r="6335" spans="1:6" ht="30" x14ac:dyDescent="0.25">
      <c r="A6335" s="48" t="s">
        <v>514</v>
      </c>
      <c r="B6335" s="51">
        <v>2001</v>
      </c>
      <c r="C6335" s="20" t="s">
        <v>382</v>
      </c>
      <c r="D6335" s="20">
        <f>LOG(csv!D6335)</f>
        <v>5.656218023915069</v>
      </c>
      <c r="E6335" s="53">
        <f>LOG(csv!E6335)</f>
        <v>4.1916656470993203</v>
      </c>
      <c r="F6335" s="51">
        <v>100</v>
      </c>
    </row>
    <row r="6336" spans="1:6" ht="30" x14ac:dyDescent="0.25">
      <c r="A6336" s="46" t="s">
        <v>434</v>
      </c>
      <c r="B6336" s="51">
        <v>2001</v>
      </c>
      <c r="C6336" s="20" t="s">
        <v>394</v>
      </c>
      <c r="D6336" s="20">
        <f>LOG(csv!D6336)</f>
        <v>7.639417106179148</v>
      </c>
      <c r="E6336" s="53">
        <f>LOG(csv!E6336)</f>
        <v>3.3794608060219171</v>
      </c>
      <c r="F6336" s="51">
        <v>100</v>
      </c>
    </row>
    <row r="6337" spans="1:6" ht="30" x14ac:dyDescent="0.25">
      <c r="A6337" s="46" t="s">
        <v>435</v>
      </c>
      <c r="B6337" s="51">
        <v>2001</v>
      </c>
      <c r="C6337" s="20" t="s">
        <v>392</v>
      </c>
      <c r="D6337" s="20">
        <f>LOG(csv!D6337)</f>
        <v>5.8394453640705288</v>
      </c>
      <c r="E6337" s="53">
        <f>LOG(csv!E6337)</f>
        <v>2.5932387352059347</v>
      </c>
      <c r="F6337" s="51">
        <v>100</v>
      </c>
    </row>
    <row r="6338" spans="1:6" ht="30" x14ac:dyDescent="0.35">
      <c r="A6338" s="37" t="s">
        <v>436</v>
      </c>
      <c r="B6338" s="51">
        <v>2001</v>
      </c>
      <c r="C6338" s="20" t="s">
        <v>392</v>
      </c>
      <c r="D6338" s="20">
        <f>LOG(csv!D6338)</f>
        <v>7.7969942094925013</v>
      </c>
      <c r="E6338" s="53">
        <f>LOG(csv!E6338)</f>
        <v>2.9433096738864593</v>
      </c>
      <c r="F6338" s="51">
        <v>100</v>
      </c>
    </row>
    <row r="6339" spans="1:6" ht="30" x14ac:dyDescent="0.25">
      <c r="A6339" s="46" t="s">
        <v>439</v>
      </c>
      <c r="B6339" s="51">
        <v>2001</v>
      </c>
      <c r="C6339" s="20" t="s">
        <v>394</v>
      </c>
      <c r="D6339" s="20">
        <f>LOG(csv!D6339)</f>
        <v>6.6101554283471424</v>
      </c>
      <c r="E6339" s="53">
        <f>LOG(csv!E6339)</f>
        <v>3.6132268314252425</v>
      </c>
      <c r="F6339" s="51">
        <v>100</v>
      </c>
    </row>
    <row r="6340" spans="1:6" ht="30" x14ac:dyDescent="0.25">
      <c r="A6340" s="48" t="s">
        <v>440</v>
      </c>
      <c r="B6340" s="51">
        <v>2001</v>
      </c>
      <c r="C6340" s="20" t="s">
        <v>392</v>
      </c>
      <c r="D6340" s="20">
        <f>LOG(csv!D6340)</f>
        <v>7.2468638598466191</v>
      </c>
      <c r="E6340" s="53">
        <f>LOG(csv!E6340)</f>
        <v>2.8219334381078256</v>
      </c>
      <c r="F6340" s="51">
        <v>100</v>
      </c>
    </row>
    <row r="6341" spans="1:6" ht="20" x14ac:dyDescent="0.25">
      <c r="A6341" s="46" t="s">
        <v>441</v>
      </c>
      <c r="B6341" s="51">
        <v>2001</v>
      </c>
      <c r="C6341" s="20" t="s">
        <v>384</v>
      </c>
      <c r="D6341" s="20">
        <f>LOG(csv!D6341)</f>
        <v>6.6527054444655631</v>
      </c>
      <c r="E6341" s="53">
        <f>LOG(csv!E6341)</f>
        <v>3.7197803853853229</v>
      </c>
      <c r="F6341" s="51">
        <v>100</v>
      </c>
    </row>
    <row r="6342" spans="1:6" ht="30" x14ac:dyDescent="0.25">
      <c r="A6342" s="46" t="s">
        <v>442</v>
      </c>
      <c r="B6342" s="51">
        <v>2001</v>
      </c>
      <c r="C6342" s="20" t="s">
        <v>394</v>
      </c>
      <c r="D6342" s="20">
        <f>LOG(csv!D6342)</f>
        <v>7.0562498682735049</v>
      </c>
      <c r="E6342" s="53">
        <f>LOG(csv!E6342)</f>
        <v>3.4534982108118948</v>
      </c>
      <c r="F6342" s="51">
        <v>100</v>
      </c>
    </row>
    <row r="6343" spans="1:6" x14ac:dyDescent="0.25">
      <c r="A6343" s="46" t="s">
        <v>443</v>
      </c>
      <c r="B6343" s="51">
        <v>2001</v>
      </c>
      <c r="C6343" s="20" t="s">
        <v>405</v>
      </c>
      <c r="D6343" s="20">
        <f>LOG(csv!D6343)</f>
        <v>5.8944827687448926</v>
      </c>
      <c r="E6343" s="53">
        <f>LOG(csv!E6343)</f>
        <v>4.1680025204212061</v>
      </c>
      <c r="F6343" s="51">
        <v>100</v>
      </c>
    </row>
    <row r="6344" spans="1:6" ht="20" x14ac:dyDescent="0.25">
      <c r="A6344" s="46" t="s">
        <v>444</v>
      </c>
      <c r="B6344" s="51">
        <v>2001</v>
      </c>
      <c r="C6344" s="20" t="s">
        <v>384</v>
      </c>
      <c r="D6344" s="20">
        <f>LOG(csv!D6344)</f>
        <v>7.0101071532610675</v>
      </c>
      <c r="E6344" s="53">
        <f>LOG(csv!E6344)</f>
        <v>3.8191961942950741</v>
      </c>
      <c r="F6344" s="51">
        <v>100</v>
      </c>
    </row>
    <row r="6345" spans="1:6" ht="30" x14ac:dyDescent="0.25">
      <c r="A6345" s="47" t="s">
        <v>436</v>
      </c>
      <c r="B6345" s="51">
        <v>2001</v>
      </c>
      <c r="C6345" s="20" t="s">
        <v>392</v>
      </c>
      <c r="D6345" s="20">
        <f>LOG(csv!D6345)</f>
        <v>7.7969942094925013</v>
      </c>
      <c r="E6345" s="53">
        <f>LOG(csv!E6345)</f>
        <v>2.1773095686766282</v>
      </c>
      <c r="F6345" s="51">
        <v>100</v>
      </c>
    </row>
    <row r="6346" spans="1:6" ht="20" x14ac:dyDescent="0.25">
      <c r="A6346" s="46" t="s">
        <v>445</v>
      </c>
      <c r="B6346" s="51">
        <v>2001</v>
      </c>
      <c r="C6346" s="20" t="s">
        <v>390</v>
      </c>
      <c r="D6346" s="20">
        <f>LOG(csv!D6346)</f>
        <v>6.73644917222994</v>
      </c>
      <c r="E6346" s="53">
        <f>LOG(csv!E6346)</f>
        <v>4.4878684154663597</v>
      </c>
      <c r="F6346" s="51">
        <v>100</v>
      </c>
    </row>
    <row r="6347" spans="1:6" ht="30" x14ac:dyDescent="0.25">
      <c r="A6347" s="46" t="s">
        <v>446</v>
      </c>
      <c r="B6347" s="51">
        <v>2001</v>
      </c>
      <c r="C6347" s="20" t="s">
        <v>392</v>
      </c>
      <c r="D6347" s="20">
        <f>LOG(csv!D6347)</f>
        <v>5.687109624527829</v>
      </c>
      <c r="E6347" s="53">
        <f>LOG(csv!E6347)</f>
        <v>2.8919647347928836</v>
      </c>
      <c r="F6347" s="51">
        <v>100</v>
      </c>
    </row>
    <row r="6348" spans="1:6" ht="30" x14ac:dyDescent="0.25">
      <c r="A6348" s="46" t="s">
        <v>447</v>
      </c>
      <c r="B6348" s="51">
        <v>2001</v>
      </c>
      <c r="C6348" s="20" t="s">
        <v>394</v>
      </c>
      <c r="D6348" s="20">
        <f>LOG(csv!D6348)</f>
        <v>4.8382822499146885</v>
      </c>
      <c r="E6348" s="53">
        <f>LOG(csv!E6348)</f>
        <v>3.692461758368935</v>
      </c>
      <c r="F6348" s="51">
        <v>100</v>
      </c>
    </row>
    <row r="6349" spans="1:6" ht="30" x14ac:dyDescent="0.25">
      <c r="A6349" s="46" t="s">
        <v>448</v>
      </c>
      <c r="B6349" s="51">
        <v>2001</v>
      </c>
      <c r="C6349" s="20" t="s">
        <v>394</v>
      </c>
      <c r="D6349" s="20">
        <f>LOG(csv!D6349)</f>
        <v>6.9630311184426432</v>
      </c>
      <c r="E6349" s="53">
        <f>LOG(csv!E6349)</f>
        <v>3.456694375309973</v>
      </c>
      <c r="F6349" s="51">
        <v>100</v>
      </c>
    </row>
    <row r="6350" spans="1:6" ht="30" x14ac:dyDescent="0.25">
      <c r="A6350" s="46" t="s">
        <v>450</v>
      </c>
      <c r="B6350" s="51">
        <v>2001</v>
      </c>
      <c r="C6350" s="20" t="s">
        <v>394</v>
      </c>
      <c r="D6350" s="20">
        <f>LOG(csv!D6350)</f>
        <v>7.1318594802559891</v>
      </c>
      <c r="E6350" s="53">
        <f>LOG(csv!E6350)</f>
        <v>3.2796080616774268</v>
      </c>
      <c r="F6350" s="51">
        <v>100</v>
      </c>
    </row>
    <row r="6351" spans="1:6" ht="20" x14ac:dyDescent="0.25">
      <c r="A6351" s="46" t="s">
        <v>451</v>
      </c>
      <c r="B6351" s="51">
        <v>2001</v>
      </c>
      <c r="C6351" s="20" t="s">
        <v>386</v>
      </c>
      <c r="D6351" s="20">
        <f>LOG(csv!D6351)</f>
        <v>7.8970054790918978</v>
      </c>
      <c r="E6351" s="53">
        <f>LOG(csv!E6351)</f>
        <v>3.1469833269464287</v>
      </c>
      <c r="F6351" s="51">
        <v>100</v>
      </c>
    </row>
    <row r="6352" spans="1:6" ht="30" x14ac:dyDescent="0.25">
      <c r="A6352" s="46" t="s">
        <v>452</v>
      </c>
      <c r="B6352" s="51">
        <v>2001</v>
      </c>
      <c r="C6352" s="20" t="s">
        <v>394</v>
      </c>
      <c r="D6352" s="20">
        <f>LOG(csv!D6352)</f>
        <v>6.8339357782150705</v>
      </c>
      <c r="E6352" s="53">
        <f>LOG(csv!E6352)</f>
        <v>3.373513531231866</v>
      </c>
      <c r="F6352" s="51">
        <v>100</v>
      </c>
    </row>
    <row r="6353" spans="1:6" ht="30" x14ac:dyDescent="0.25">
      <c r="A6353" s="46" t="s">
        <v>453</v>
      </c>
      <c r="B6353" s="51">
        <v>2001</v>
      </c>
      <c r="C6353" s="20" t="s">
        <v>392</v>
      </c>
      <c r="D6353" s="20">
        <f>LOG(csv!D6353)</f>
        <v>5.7324814141220957</v>
      </c>
      <c r="E6353" s="53">
        <f>LOG(csv!E6353)</f>
        <v>3.4251136576942884</v>
      </c>
      <c r="F6353" s="51">
        <v>100</v>
      </c>
    </row>
    <row r="6354" spans="1:6" ht="30" x14ac:dyDescent="0.25">
      <c r="A6354" s="46" t="s">
        <v>454</v>
      </c>
      <c r="B6354" s="51">
        <v>2001</v>
      </c>
      <c r="C6354" s="20" t="s">
        <v>392</v>
      </c>
      <c r="D6354" s="20">
        <f>LOG(csv!D6354)</f>
        <v>6.6800628831392448</v>
      </c>
      <c r="E6354" s="53">
        <f>LOG(csv!E6354)</f>
        <v>2.3135425165961196</v>
      </c>
      <c r="F6354" s="51">
        <v>100</v>
      </c>
    </row>
    <row r="6355" spans="1:6" x14ac:dyDescent="0.25">
      <c r="A6355" s="46" t="s">
        <v>455</v>
      </c>
      <c r="B6355" s="51">
        <v>2001</v>
      </c>
      <c r="C6355" s="20" t="s">
        <v>456</v>
      </c>
      <c r="D6355" s="20">
        <f>LOG(csv!D6355)</f>
        <v>6.1219972010242136</v>
      </c>
      <c r="E6355" s="53">
        <f>LOG(csv!E6355)</f>
        <v>3.65311200640308</v>
      </c>
      <c r="F6355" s="51">
        <v>100</v>
      </c>
    </row>
    <row r="6356" spans="1:6" ht="30" x14ac:dyDescent="0.25">
      <c r="A6356" s="46" t="s">
        <v>457</v>
      </c>
      <c r="B6356" s="51">
        <v>2001</v>
      </c>
      <c r="C6356" s="20" t="s">
        <v>392</v>
      </c>
      <c r="D6356" s="20">
        <f>LOG(csv!D6356)</f>
        <v>7.8737737350573536</v>
      </c>
      <c r="E6356" s="53">
        <f>LOG(csv!E6356)</f>
        <v>2.0804573532834216</v>
      </c>
      <c r="F6356" s="51">
        <v>100</v>
      </c>
    </row>
    <row r="6357" spans="1:6" ht="20" x14ac:dyDescent="0.25">
      <c r="A6357" s="48" t="s">
        <v>458</v>
      </c>
      <c r="B6357" s="51">
        <v>2001</v>
      </c>
      <c r="C6357" s="20" t="s">
        <v>390</v>
      </c>
      <c r="D6357" s="20">
        <f>LOG(csv!D6357)</f>
        <v>4.6743650456185497</v>
      </c>
      <c r="E6357" s="53">
        <f>LOG(csv!E6357)</f>
        <v>4.3903355761173923</v>
      </c>
      <c r="F6357" s="51">
        <v>100</v>
      </c>
    </row>
    <row r="6358" spans="1:6" x14ac:dyDescent="0.25">
      <c r="A6358" s="46" t="s">
        <v>459</v>
      </c>
      <c r="B6358" s="51">
        <v>2001</v>
      </c>
      <c r="C6358" s="20" t="s">
        <v>388</v>
      </c>
      <c r="D6358" s="20">
        <f>LOG(csv!D6358)</f>
        <v>5.9571037499483364</v>
      </c>
      <c r="E6358" s="53">
        <f>LOG(csv!E6358)</f>
        <v>3.3093957639864526</v>
      </c>
      <c r="F6358" s="51">
        <v>100</v>
      </c>
    </row>
    <row r="6359" spans="1:6" ht="20" x14ac:dyDescent="0.25">
      <c r="A6359" s="46" t="s">
        <v>460</v>
      </c>
      <c r="B6359" s="51">
        <v>2001</v>
      </c>
      <c r="C6359" s="20" t="s">
        <v>390</v>
      </c>
      <c r="D6359" s="20">
        <f>LOG(csv!D6359)</f>
        <v>6.7186156035684412</v>
      </c>
      <c r="E6359" s="53">
        <f>LOG(csv!E6359)</f>
        <v>4.3964302905784356</v>
      </c>
      <c r="F6359" s="51">
        <v>100</v>
      </c>
    </row>
    <row r="6360" spans="1:6" ht="20" x14ac:dyDescent="0.25">
      <c r="A6360" s="46" t="s">
        <v>461</v>
      </c>
      <c r="B6360" s="51">
        <v>2001</v>
      </c>
      <c r="C6360" s="20" t="s">
        <v>390</v>
      </c>
      <c r="D6360" s="20">
        <f>LOG(csv!D6360)</f>
        <v>7.7844470785993343</v>
      </c>
      <c r="E6360" s="53">
        <f>LOG(csv!E6360)</f>
        <v>4.352709484856506</v>
      </c>
      <c r="F6360" s="51">
        <v>100</v>
      </c>
    </row>
    <row r="6361" spans="1:6" ht="20" x14ac:dyDescent="0.25">
      <c r="A6361" s="46" t="s">
        <v>463</v>
      </c>
      <c r="B6361" s="51">
        <v>2001</v>
      </c>
      <c r="C6361" s="20" t="s">
        <v>388</v>
      </c>
      <c r="D6361" s="20">
        <f>LOG(csv!D6361)</f>
        <v>5.4386657373386162</v>
      </c>
      <c r="E6361" s="53">
        <f>LOG(csv!E6361)</f>
        <v>4.2968132122579688</v>
      </c>
      <c r="F6361" s="51">
        <v>100</v>
      </c>
    </row>
    <row r="6362" spans="1:6" ht="30" x14ac:dyDescent="0.25">
      <c r="A6362" s="46" t="s">
        <v>464</v>
      </c>
      <c r="B6362" s="51">
        <v>2001</v>
      </c>
      <c r="C6362" s="20" t="s">
        <v>392</v>
      </c>
      <c r="D6362" s="20">
        <f>LOG(csv!D6362)</f>
        <v>6.1537862152021967</v>
      </c>
      <c r="E6362" s="53">
        <f>LOG(csv!E6362)</f>
        <v>3.6000858544329271</v>
      </c>
      <c r="F6362" s="51">
        <v>100</v>
      </c>
    </row>
    <row r="6363" spans="1:6" ht="14.5" x14ac:dyDescent="0.35">
      <c r="A6363" s="38" t="s">
        <v>465</v>
      </c>
      <c r="B6363" s="51">
        <v>2001</v>
      </c>
      <c r="C6363" s="42" t="s">
        <v>392</v>
      </c>
      <c r="D6363" s="20">
        <f>LOG(csv!D6363)</f>
        <v>6.2152578193254948</v>
      </c>
      <c r="E6363" s="53">
        <f>LOG(csv!E6363)</f>
        <v>2.7344031688303372</v>
      </c>
      <c r="F6363" s="51">
        <v>100</v>
      </c>
    </row>
    <row r="6364" spans="1:6" ht="30" x14ac:dyDescent="0.25">
      <c r="A6364" s="46" t="s">
        <v>467</v>
      </c>
      <c r="B6364" s="51">
        <v>2001</v>
      </c>
      <c r="C6364" s="20" t="s">
        <v>398</v>
      </c>
      <c r="D6364" s="20">
        <f>LOG(csv!D6364)</f>
        <v>6.6685231730607839</v>
      </c>
      <c r="E6364" s="53">
        <f>LOG(csv!E6364)</f>
        <v>2.8656785516970578</v>
      </c>
      <c r="F6364" s="51">
        <v>100</v>
      </c>
    </row>
    <row r="6365" spans="1:6" ht="20" x14ac:dyDescent="0.25">
      <c r="A6365" s="46" t="s">
        <v>468</v>
      </c>
      <c r="B6365" s="51">
        <v>2001</v>
      </c>
      <c r="C6365" s="20" t="s">
        <v>390</v>
      </c>
      <c r="D6365" s="20">
        <f>LOG(csv!D6365)</f>
        <v>7.9160447241061744</v>
      </c>
      <c r="E6365" s="53">
        <f>LOG(csv!E6365)</f>
        <v>4.374515870099696</v>
      </c>
      <c r="F6365" s="51">
        <v>100</v>
      </c>
    </row>
    <row r="6366" spans="1:6" ht="30" x14ac:dyDescent="0.25">
      <c r="A6366" s="46" t="s">
        <v>469</v>
      </c>
      <c r="B6366" s="51">
        <v>2001</v>
      </c>
      <c r="C6366" s="20" t="s">
        <v>392</v>
      </c>
      <c r="D6366" s="20">
        <f>LOG(csv!D6366)</f>
        <v>7.3504335620320145</v>
      </c>
      <c r="E6366" s="53">
        <f>LOG(csv!E6366)</f>
        <v>2.4400780454444453</v>
      </c>
      <c r="F6366" s="51">
        <v>100</v>
      </c>
    </row>
    <row r="6367" spans="1:6" ht="20" x14ac:dyDescent="0.25">
      <c r="A6367" s="46" t="s">
        <v>471</v>
      </c>
      <c r="B6367" s="51">
        <v>2001</v>
      </c>
      <c r="C6367" s="20" t="s">
        <v>390</v>
      </c>
      <c r="D6367" s="20">
        <f>LOG(csv!D6367)</f>
        <v>7.028898801887796</v>
      </c>
      <c r="E6367" s="53">
        <f>LOG(csv!E6367)</f>
        <v>4.0982344598184879</v>
      </c>
      <c r="F6367" s="51">
        <v>100</v>
      </c>
    </row>
    <row r="6368" spans="1:6" ht="20" x14ac:dyDescent="0.25">
      <c r="A6368" s="46" t="s">
        <v>472</v>
      </c>
      <c r="B6368" s="51">
        <v>2001</v>
      </c>
      <c r="C6368" s="20" t="s">
        <v>413</v>
      </c>
      <c r="D6368" s="20">
        <f>LOG(csv!D6368)</f>
        <v>4.75097869009078</v>
      </c>
      <c r="E6368" s="53">
        <f>LOG(csv!E6368)</f>
        <v>4.2850041384679693</v>
      </c>
      <c r="F6368" s="51">
        <v>100</v>
      </c>
    </row>
    <row r="6369" spans="1:6" ht="30" x14ac:dyDescent="0.25">
      <c r="A6369" s="46" t="s">
        <v>473</v>
      </c>
      <c r="B6369" s="51">
        <v>2001</v>
      </c>
      <c r="C6369" s="20" t="s">
        <v>394</v>
      </c>
      <c r="D6369" s="20">
        <f>LOG(csv!D6369)</f>
        <v>4.9528069677002664</v>
      </c>
      <c r="E6369" s="53">
        <f>LOG(csv!E6369)</f>
        <v>3.7084173917690326</v>
      </c>
      <c r="F6369" s="51">
        <v>100</v>
      </c>
    </row>
    <row r="6370" spans="1:6" ht="30" x14ac:dyDescent="0.25">
      <c r="A6370" s="46" t="s">
        <v>476</v>
      </c>
      <c r="B6370" s="51">
        <v>2001</v>
      </c>
      <c r="C6370" s="20" t="s">
        <v>394</v>
      </c>
      <c r="D6370" s="20">
        <f>LOG(csv!D6370)</f>
        <v>7.0896771352818284</v>
      </c>
      <c r="E6370" s="53">
        <f>LOG(csv!E6370)</f>
        <v>3.1935686072348308</v>
      </c>
      <c r="F6370" s="51">
        <v>100</v>
      </c>
    </row>
    <row r="6371" spans="1:6" ht="30" x14ac:dyDescent="0.25">
      <c r="A6371" s="46" t="s">
        <v>478</v>
      </c>
      <c r="B6371" s="51">
        <v>2001</v>
      </c>
      <c r="C6371" s="20" t="s">
        <v>392</v>
      </c>
      <c r="D6371" s="20">
        <f>LOG(csv!D6371)</f>
        <v>6.9863337267174916</v>
      </c>
      <c r="E6371" s="53">
        <f>LOG(csv!E6371)</f>
        <v>2.5002121926380196</v>
      </c>
      <c r="F6371" s="51">
        <v>100</v>
      </c>
    </row>
    <row r="6372" spans="1:6" ht="30" x14ac:dyDescent="0.25">
      <c r="A6372" s="46" t="s">
        <v>479</v>
      </c>
      <c r="B6372" s="51">
        <v>2001</v>
      </c>
      <c r="C6372" s="20" t="s">
        <v>392</v>
      </c>
      <c r="D6372" s="20">
        <f>LOG(csv!D6372)</f>
        <v>6.1589739943732384</v>
      </c>
      <c r="E6372" s="53">
        <f>LOG(csv!E6372)</f>
        <v>2.4653092679958228</v>
      </c>
      <c r="F6372" s="51">
        <v>100</v>
      </c>
    </row>
    <row r="6373" spans="1:6" ht="30" x14ac:dyDescent="0.25">
      <c r="A6373" s="46" t="s">
        <v>480</v>
      </c>
      <c r="B6373" s="51">
        <v>2001</v>
      </c>
      <c r="C6373" s="20" t="s">
        <v>394</v>
      </c>
      <c r="D6373" s="20">
        <f>LOG(csv!D6373)</f>
        <v>5.8849340668927361</v>
      </c>
      <c r="E6373" s="53">
        <f>LOG(csv!E6373)</f>
        <v>2.9717007575703334</v>
      </c>
      <c r="F6373" s="51">
        <v>100</v>
      </c>
    </row>
    <row r="6374" spans="1:6" ht="30" x14ac:dyDescent="0.25">
      <c r="A6374" s="46" t="s">
        <v>481</v>
      </c>
      <c r="B6374" s="51">
        <v>2001</v>
      </c>
      <c r="C6374" s="20" t="s">
        <v>394</v>
      </c>
      <c r="D6374" s="20">
        <f>LOG(csv!D6374)</f>
        <v>6.9195228332867371</v>
      </c>
      <c r="E6374" s="53">
        <f>LOG(csv!E6374)</f>
        <v>2.6167252847868778</v>
      </c>
      <c r="F6374" s="51">
        <v>100</v>
      </c>
    </row>
    <row r="6375" spans="1:6" ht="30" x14ac:dyDescent="0.25">
      <c r="A6375" s="46" t="s">
        <v>482</v>
      </c>
      <c r="B6375" s="51">
        <v>2001</v>
      </c>
      <c r="C6375" s="20" t="s">
        <v>394</v>
      </c>
      <c r="D6375" s="20">
        <f>LOG(csv!D6375)</f>
        <v>6.8648963168362087</v>
      </c>
      <c r="E6375" s="53">
        <f>LOG(csv!E6375)</f>
        <v>3.0746666161094725</v>
      </c>
      <c r="F6375" s="51">
        <v>100</v>
      </c>
    </row>
    <row r="6376" spans="1:6" ht="20" x14ac:dyDescent="0.25">
      <c r="A6376" s="46" t="s">
        <v>484</v>
      </c>
      <c r="B6376" s="51">
        <v>2001</v>
      </c>
      <c r="C6376" s="20" t="s">
        <v>384</v>
      </c>
      <c r="D6376" s="20">
        <f>LOG(csv!D6376)</f>
        <v>6.9991885883938139</v>
      </c>
      <c r="E6376" s="53">
        <f>LOG(csv!E6376)</f>
        <v>3.7215509547650147</v>
      </c>
      <c r="F6376" s="51">
        <v>100</v>
      </c>
    </row>
    <row r="6377" spans="1:6" ht="20" x14ac:dyDescent="0.25">
      <c r="A6377" s="46" t="s">
        <v>485</v>
      </c>
      <c r="B6377" s="51">
        <v>2001</v>
      </c>
      <c r="C6377" s="20" t="s">
        <v>390</v>
      </c>
      <c r="D6377" s="20">
        <f>LOG(csv!D6377)</f>
        <v>5.4762343890657332</v>
      </c>
      <c r="E6377" s="53">
        <f>LOG(csv!E6377)</f>
        <v>4.4550893364640771</v>
      </c>
      <c r="F6377" s="51">
        <v>100</v>
      </c>
    </row>
    <row r="6378" spans="1:6" ht="30" x14ac:dyDescent="0.25">
      <c r="A6378" s="46" t="s">
        <v>486</v>
      </c>
      <c r="B6378" s="51">
        <v>2001</v>
      </c>
      <c r="C6378" s="20" t="s">
        <v>382</v>
      </c>
      <c r="D6378" s="20">
        <f>LOG(csv!D6378)</f>
        <v>9.0395537035788465</v>
      </c>
      <c r="E6378" s="53">
        <f>LOG(csv!E6378)</f>
        <v>2.6635371626720139</v>
      </c>
      <c r="F6378" s="51">
        <v>100</v>
      </c>
    </row>
    <row r="6379" spans="1:6" ht="30" x14ac:dyDescent="0.25">
      <c r="A6379" s="46" t="s">
        <v>487</v>
      </c>
      <c r="B6379" s="51">
        <v>2001</v>
      </c>
      <c r="C6379" s="20" t="s">
        <v>382</v>
      </c>
      <c r="D6379" s="20">
        <f>LOG(csv!D6379)</f>
        <v>8.3899678827424644</v>
      </c>
      <c r="E6379" s="53">
        <f>LOG(csv!E6379)</f>
        <v>2.8740088518729512</v>
      </c>
      <c r="F6379" s="51">
        <v>100</v>
      </c>
    </row>
    <row r="6380" spans="1:6" ht="30" x14ac:dyDescent="0.25">
      <c r="A6380" s="49" t="s">
        <v>488</v>
      </c>
      <c r="B6380" s="51">
        <v>2001</v>
      </c>
      <c r="C6380" s="20" t="s">
        <v>382</v>
      </c>
      <c r="D6380" s="20">
        <f>LOG(csv!D6380)</f>
        <v>7.8368836088612825</v>
      </c>
      <c r="E6380" s="53">
        <f>LOG(csv!E6380)</f>
        <v>3.2785296346925943</v>
      </c>
      <c r="F6380" s="51">
        <v>100</v>
      </c>
    </row>
    <row r="6381" spans="1:6" x14ac:dyDescent="0.25">
      <c r="A6381" s="46" t="s">
        <v>489</v>
      </c>
      <c r="B6381" s="51">
        <v>2001</v>
      </c>
      <c r="C6381" s="20" t="s">
        <v>405</v>
      </c>
      <c r="D6381" s="20">
        <f>LOG(csv!D6381)</f>
        <v>7.4278654317290203</v>
      </c>
      <c r="E6381" s="53">
        <f>LOG(csv!E6381)</f>
        <v>3.5183567944233043</v>
      </c>
      <c r="F6381" s="51">
        <v>100</v>
      </c>
    </row>
    <row r="6382" spans="1:6" ht="20" x14ac:dyDescent="0.25">
      <c r="A6382" s="46" t="s">
        <v>490</v>
      </c>
      <c r="B6382" s="51">
        <v>2001</v>
      </c>
      <c r="C6382" s="20" t="s">
        <v>390</v>
      </c>
      <c r="D6382" s="20">
        <f>LOG(csv!D6382)</f>
        <v>6.6087650436997905</v>
      </c>
      <c r="E6382" s="53">
        <f>LOG(csv!E6382)</f>
        <v>4.4504429913817267</v>
      </c>
      <c r="F6382" s="51">
        <v>100</v>
      </c>
    </row>
    <row r="6383" spans="1:6" ht="20" x14ac:dyDescent="0.25">
      <c r="A6383" s="46" t="s">
        <v>491</v>
      </c>
      <c r="B6383" s="51">
        <v>2001</v>
      </c>
      <c r="C6383" s="20" t="s">
        <v>390</v>
      </c>
      <c r="D6383" s="20">
        <f>LOG(csv!D6383)</f>
        <v>4.8776074365108668</v>
      </c>
      <c r="E6383" s="53">
        <f>LOG(csv!E6383)</f>
        <v>4.3181571898474278</v>
      </c>
      <c r="F6383" s="51">
        <v>100</v>
      </c>
    </row>
    <row r="6384" spans="1:6" x14ac:dyDescent="0.25">
      <c r="A6384" s="46" t="s">
        <v>492</v>
      </c>
      <c r="B6384" s="51">
        <v>2001</v>
      </c>
      <c r="C6384" s="20" t="s">
        <v>405</v>
      </c>
      <c r="D6384" s="20">
        <f>LOG(csv!D6384)</f>
        <v>6.8029184887871788</v>
      </c>
      <c r="E6384" s="53">
        <f>LOG(csv!E6384)</f>
        <v>4.3076285836151413</v>
      </c>
      <c r="F6384" s="51">
        <v>100</v>
      </c>
    </row>
    <row r="6385" spans="1:6" ht="20" x14ac:dyDescent="0.25">
      <c r="A6385" s="46" t="s">
        <v>493</v>
      </c>
      <c r="B6385" s="51">
        <v>2001</v>
      </c>
      <c r="C6385" s="20" t="s">
        <v>390</v>
      </c>
      <c r="D6385" s="20">
        <f>LOG(csv!D6385)</f>
        <v>7.764426538221187</v>
      </c>
      <c r="E6385" s="53">
        <f>LOG(csv!E6385)</f>
        <v>4.3096474302884573</v>
      </c>
      <c r="F6385" s="51">
        <v>100</v>
      </c>
    </row>
    <row r="6386" spans="1:6" ht="30" x14ac:dyDescent="0.25">
      <c r="A6386" s="46" t="s">
        <v>494</v>
      </c>
      <c r="B6386" s="51">
        <v>2001</v>
      </c>
      <c r="C6386" s="20" t="s">
        <v>394</v>
      </c>
      <c r="D6386" s="20">
        <f>LOG(csv!D6386)</f>
        <v>6.4406137873311957</v>
      </c>
      <c r="E6386" s="53">
        <f>LOG(csv!E6386)</f>
        <v>3.542564027469068</v>
      </c>
      <c r="F6386" s="51">
        <v>100</v>
      </c>
    </row>
    <row r="6387" spans="1:6" ht="30" x14ac:dyDescent="0.25">
      <c r="A6387" s="46" t="s">
        <v>495</v>
      </c>
      <c r="B6387" s="51">
        <v>2001</v>
      </c>
      <c r="C6387" s="20" t="s">
        <v>382</v>
      </c>
      <c r="D6387" s="20">
        <f>LOG(csv!D6387)</f>
        <v>8.1053862177305422</v>
      </c>
      <c r="E6387" s="53">
        <f>LOG(csv!E6387)</f>
        <v>4.5147657571941906</v>
      </c>
      <c r="F6387" s="51">
        <v>100</v>
      </c>
    </row>
    <row r="6388" spans="1:6" x14ac:dyDescent="0.25">
      <c r="A6388" s="46" t="s">
        <v>497</v>
      </c>
      <c r="B6388" s="51">
        <v>2001</v>
      </c>
      <c r="C6388" s="20" t="s">
        <v>405</v>
      </c>
      <c r="D6388" s="20">
        <f>LOG(csv!D6388)</f>
        <v>6.7713493252181758</v>
      </c>
      <c r="E6388" s="53">
        <f>LOG(csv!E6388)</f>
        <v>3.2671739116076246</v>
      </c>
      <c r="F6388" s="51">
        <v>100</v>
      </c>
    </row>
    <row r="6389" spans="1:6" ht="30" x14ac:dyDescent="0.25">
      <c r="A6389" s="46" t="s">
        <v>498</v>
      </c>
      <c r="B6389" s="51">
        <v>2001</v>
      </c>
      <c r="C6389" s="20" t="s">
        <v>398</v>
      </c>
      <c r="D6389" s="20">
        <f>LOG(csv!D6389)</f>
        <v>7.1827923984954296</v>
      </c>
      <c r="E6389" s="53">
        <f>LOG(csv!E6389)</f>
        <v>3.1734563068652961</v>
      </c>
      <c r="F6389" s="51">
        <v>100</v>
      </c>
    </row>
    <row r="6390" spans="1:6" ht="30" x14ac:dyDescent="0.25">
      <c r="A6390" s="46" t="s">
        <v>499</v>
      </c>
      <c r="B6390" s="51">
        <v>2001</v>
      </c>
      <c r="C6390" s="20" t="s">
        <v>392</v>
      </c>
      <c r="D6390" s="20">
        <f>LOG(csv!D6390)</f>
        <v>7.540427298930175</v>
      </c>
      <c r="E6390" s="53">
        <f>LOG(csv!E6390)</f>
        <v>2.6101851705990899</v>
      </c>
      <c r="F6390" s="51">
        <v>100</v>
      </c>
    </row>
    <row r="6391" spans="1:6" x14ac:dyDescent="0.25">
      <c r="A6391" s="46" t="s">
        <v>500</v>
      </c>
      <c r="B6391" s="51">
        <v>2001</v>
      </c>
      <c r="C6391" s="20" t="s">
        <v>388</v>
      </c>
      <c r="D6391" s="20">
        <f>LOG(csv!D6391)</f>
        <v>5.0229724449769266</v>
      </c>
      <c r="E6391" s="53">
        <f>LOG(csv!E6391)</f>
        <v>2.8662573510489406</v>
      </c>
      <c r="F6391" s="51">
        <v>100</v>
      </c>
    </row>
    <row r="6392" spans="1:6" x14ac:dyDescent="0.25">
      <c r="A6392" s="46" t="s">
        <v>503</v>
      </c>
      <c r="B6392" s="51">
        <v>2001</v>
      </c>
      <c r="C6392" s="20" t="s">
        <v>405</v>
      </c>
      <c r="D6392" s="20">
        <f>LOG(csv!D6392)</f>
        <v>6.3835268771131224</v>
      </c>
      <c r="E6392" s="53">
        <f>LOG(csv!E6392)</f>
        <v>4.2438527104814181</v>
      </c>
      <c r="F6392" s="51">
        <v>100</v>
      </c>
    </row>
    <row r="6393" spans="1:6" ht="30" x14ac:dyDescent="0.25">
      <c r="A6393" s="46" t="s">
        <v>504</v>
      </c>
      <c r="B6393" s="51">
        <v>2001</v>
      </c>
      <c r="C6393" s="20" t="s">
        <v>398</v>
      </c>
      <c r="D6393" s="20">
        <f>LOG(csv!D6393)</f>
        <v>6.7171625307696985</v>
      </c>
      <c r="E6393" s="53">
        <f>LOG(csv!E6393)</f>
        <v>2.4891270854027812</v>
      </c>
      <c r="F6393" s="51">
        <v>100</v>
      </c>
    </row>
    <row r="6394" spans="1:6" ht="30" x14ac:dyDescent="0.25">
      <c r="A6394" s="48" t="s">
        <v>505</v>
      </c>
      <c r="B6394" s="51">
        <v>2001</v>
      </c>
      <c r="C6394" s="20" t="s">
        <v>382</v>
      </c>
      <c r="D6394" s="20">
        <f>LOG(csv!D6394)</f>
        <v>6.8040358574552471</v>
      </c>
      <c r="E6394" s="53">
        <f>LOG(csv!E6394)</f>
        <v>2.51325849642636</v>
      </c>
      <c r="F6394" s="51">
        <v>100</v>
      </c>
    </row>
    <row r="6395" spans="1:6" x14ac:dyDescent="0.25">
      <c r="A6395" s="46" t="s">
        <v>506</v>
      </c>
      <c r="B6395" s="51">
        <v>2001</v>
      </c>
      <c r="C6395" s="20" t="s">
        <v>456</v>
      </c>
      <c r="D6395" s="20">
        <f>LOG(csv!D6395)</f>
        <v>6.3569308098981185</v>
      </c>
      <c r="E6395" s="53">
        <f>LOG(csv!E6395)</f>
        <v>3.552856370840018</v>
      </c>
      <c r="F6395" s="51">
        <v>100</v>
      </c>
    </row>
    <row r="6396" spans="1:6" x14ac:dyDescent="0.25">
      <c r="A6396" s="46" t="s">
        <v>507</v>
      </c>
      <c r="B6396" s="51">
        <v>2001</v>
      </c>
      <c r="C6396" s="20" t="s">
        <v>405</v>
      </c>
      <c r="D6396" s="20">
        <f>LOG(csv!D6396)</f>
        <v>6.5881652215932016</v>
      </c>
      <c r="E6396" s="53">
        <f>LOG(csv!E6396)</f>
        <v>3.7204154682049619</v>
      </c>
      <c r="F6396" s="51">
        <v>100</v>
      </c>
    </row>
    <row r="6397" spans="1:6" ht="30" x14ac:dyDescent="0.25">
      <c r="A6397" s="46" t="s">
        <v>508</v>
      </c>
      <c r="B6397" s="51">
        <v>2001</v>
      </c>
      <c r="C6397" s="20" t="s">
        <v>392</v>
      </c>
      <c r="D6397" s="20">
        <f>LOG(csv!D6397)</f>
        <v>6.3058522391426113</v>
      </c>
      <c r="E6397" s="53">
        <f>LOG(csv!E6397)</f>
        <v>2.576863560346728</v>
      </c>
      <c r="F6397" s="51">
        <v>100</v>
      </c>
    </row>
    <row r="6398" spans="1:6" ht="30" x14ac:dyDescent="0.25">
      <c r="A6398" s="46" t="s">
        <v>509</v>
      </c>
      <c r="B6398" s="51">
        <v>2001</v>
      </c>
      <c r="C6398" s="20" t="s">
        <v>392</v>
      </c>
      <c r="D6398" s="20">
        <f>LOG(csv!D6398)</f>
        <v>6.483159780781012</v>
      </c>
      <c r="E6398" s="53">
        <f>LOG(csv!E6398)</f>
        <v>2.2398945678162918</v>
      </c>
      <c r="F6398" s="51">
        <v>100</v>
      </c>
    </row>
    <row r="6399" spans="1:6" ht="20" x14ac:dyDescent="0.25">
      <c r="A6399" s="46" t="s">
        <v>510</v>
      </c>
      <c r="B6399" s="51">
        <v>2001</v>
      </c>
      <c r="C6399" s="20" t="s">
        <v>386</v>
      </c>
      <c r="D6399" s="20">
        <f>LOG(csv!D6399)</f>
        <v>6.7709075094586062</v>
      </c>
      <c r="E6399" s="53">
        <f>LOG(csv!E6399)</f>
        <v>3.7982184586714922</v>
      </c>
      <c r="F6399" s="51">
        <v>100</v>
      </c>
    </row>
    <row r="6400" spans="1:6" ht="20" x14ac:dyDescent="0.25">
      <c r="A6400" s="46" t="s">
        <v>511</v>
      </c>
      <c r="B6400" s="51">
        <v>2001</v>
      </c>
      <c r="C6400" s="20" t="s">
        <v>390</v>
      </c>
      <c r="D6400" s="20">
        <f>LOG(csv!D6400)</f>
        <v>4.531312831516094</v>
      </c>
      <c r="E6400" s="53">
        <f>LOG(csv!E6400)</f>
        <v>4.8693604618008628</v>
      </c>
      <c r="F6400" s="51">
        <v>100</v>
      </c>
    </row>
    <row r="6401" spans="1:6" x14ac:dyDescent="0.25">
      <c r="A6401" s="46" t="s">
        <v>512</v>
      </c>
      <c r="B6401" s="51">
        <v>2001</v>
      </c>
      <c r="C6401" s="20" t="s">
        <v>456</v>
      </c>
      <c r="D6401" s="20">
        <f>LOG(csv!D6401)</f>
        <v>6.5545989008936587</v>
      </c>
      <c r="E6401" s="53">
        <f>LOG(csv!E6401)</f>
        <v>3.5477928321905341</v>
      </c>
      <c r="F6401" s="51">
        <v>100</v>
      </c>
    </row>
    <row r="6402" spans="1:6" ht="20" x14ac:dyDescent="0.25">
      <c r="A6402" s="46" t="s">
        <v>513</v>
      </c>
      <c r="B6402" s="51">
        <v>2001</v>
      </c>
      <c r="C6402" s="20" t="s">
        <v>390</v>
      </c>
      <c r="D6402" s="20">
        <f>LOG(csv!D6402)</f>
        <v>5.6761565811802148</v>
      </c>
      <c r="E6402" s="53">
        <f>LOG(csv!E6402)</f>
        <v>4.6783397236245046</v>
      </c>
      <c r="F6402" s="51">
        <v>100</v>
      </c>
    </row>
    <row r="6403" spans="1:6" ht="30" x14ac:dyDescent="0.25">
      <c r="A6403" s="46" t="s">
        <v>516</v>
      </c>
      <c r="B6403" s="51">
        <v>2001</v>
      </c>
      <c r="C6403" s="20" t="s">
        <v>392</v>
      </c>
      <c r="D6403" s="20">
        <f>LOG(csv!D6403)</f>
        <v>7.2694071362601118</v>
      </c>
      <c r="E6403" s="53">
        <f>LOG(csv!E6403)</f>
        <v>2.4455846829323913</v>
      </c>
      <c r="F6403" s="51">
        <v>100</v>
      </c>
    </row>
    <row r="6404" spans="1:6" ht="30" x14ac:dyDescent="0.25">
      <c r="A6404" s="46" t="s">
        <v>517</v>
      </c>
      <c r="B6404" s="51">
        <v>2001</v>
      </c>
      <c r="C6404" s="20" t="s">
        <v>392</v>
      </c>
      <c r="D6404" s="20">
        <f>LOG(csv!D6404)</f>
        <v>7.1144083329124337</v>
      </c>
      <c r="E6404" s="53">
        <f>LOG(csv!E6404)</f>
        <v>2.1742553561986817</v>
      </c>
      <c r="F6404" s="51">
        <v>100</v>
      </c>
    </row>
    <row r="6405" spans="1:6" ht="30" x14ac:dyDescent="0.25">
      <c r="A6405" s="46" t="s">
        <v>518</v>
      </c>
      <c r="B6405" s="51">
        <v>2001</v>
      </c>
      <c r="C6405" s="20" t="s">
        <v>382</v>
      </c>
      <c r="D6405" s="20">
        <f>LOG(csv!D6405)</f>
        <v>7.3871380405554348</v>
      </c>
      <c r="E6405" s="53">
        <f>LOG(csv!E6405)</f>
        <v>3.5886941858127686</v>
      </c>
      <c r="F6405" s="51">
        <v>100</v>
      </c>
    </row>
    <row r="6406" spans="1:6" ht="30" x14ac:dyDescent="0.25">
      <c r="A6406" s="46" t="s">
        <v>519</v>
      </c>
      <c r="B6406" s="51">
        <v>2001</v>
      </c>
      <c r="C6406" s="20" t="s">
        <v>382</v>
      </c>
      <c r="D6406" s="20">
        <f>LOG(csv!D6406)</f>
        <v>5.5551041263419521</v>
      </c>
      <c r="E6406" s="53">
        <f>LOG(csv!E6406)</f>
        <v>3.4812050689590683</v>
      </c>
      <c r="F6406" s="51">
        <v>100</v>
      </c>
    </row>
    <row r="6407" spans="1:6" ht="30" x14ac:dyDescent="0.25">
      <c r="A6407" s="46" t="s">
        <v>520</v>
      </c>
      <c r="B6407" s="51">
        <v>2001</v>
      </c>
      <c r="C6407" s="20" t="s">
        <v>392</v>
      </c>
      <c r="D6407" s="20">
        <f>LOG(csv!D6407)</f>
        <v>7.068810091704389</v>
      </c>
      <c r="E6407" s="53">
        <f>LOG(csv!E6407)</f>
        <v>2.4837484195680792</v>
      </c>
      <c r="F6407" s="51">
        <v>100</v>
      </c>
    </row>
    <row r="6408" spans="1:6" ht="20" x14ac:dyDescent="0.25">
      <c r="A6408" s="46" t="s">
        <v>521</v>
      </c>
      <c r="B6408" s="51">
        <v>2001</v>
      </c>
      <c r="C6408" s="20" t="s">
        <v>390</v>
      </c>
      <c r="D6408" s="20">
        <f>LOG(csv!D6408)</f>
        <v>5.6022922767449703</v>
      </c>
      <c r="E6408" s="53">
        <f>LOG(csv!E6408)</f>
        <v>3.9985988976199276</v>
      </c>
      <c r="F6408" s="51">
        <v>100</v>
      </c>
    </row>
    <row r="6409" spans="1:6" ht="20" x14ac:dyDescent="0.25">
      <c r="A6409" s="46" t="s">
        <v>522</v>
      </c>
      <c r="B6409" s="51">
        <v>2001</v>
      </c>
      <c r="C6409" s="20" t="s">
        <v>388</v>
      </c>
      <c r="D6409" s="20">
        <f>LOG(csv!D6409)</f>
        <v>4.7811950965511025</v>
      </c>
      <c r="E6409" s="53">
        <f>LOG(csv!E6409)</f>
        <v>3.3437346590236259</v>
      </c>
      <c r="F6409" s="51">
        <v>100</v>
      </c>
    </row>
    <row r="6410" spans="1:6" ht="30" x14ac:dyDescent="0.25">
      <c r="A6410" s="46" t="s">
        <v>524</v>
      </c>
      <c r="B6410" s="51">
        <v>2001</v>
      </c>
      <c r="C6410" s="20" t="s">
        <v>392</v>
      </c>
      <c r="D6410" s="20">
        <f>LOG(csv!D6410)</f>
        <v>6.5020702510154278</v>
      </c>
      <c r="E6410" s="53">
        <f>LOG(csv!E6410)</f>
        <v>2.665835508666035</v>
      </c>
      <c r="F6410" s="51">
        <v>100</v>
      </c>
    </row>
    <row r="6411" spans="1:6" ht="30" x14ac:dyDescent="0.25">
      <c r="A6411" s="46" t="s">
        <v>525</v>
      </c>
      <c r="B6411" s="51">
        <v>2001</v>
      </c>
      <c r="C6411" s="20" t="s">
        <v>392</v>
      </c>
      <c r="D6411" s="20">
        <f>LOG(csv!D6411)</f>
        <v>6.0937112350178584</v>
      </c>
      <c r="E6411" s="53">
        <f>LOG(csv!E6411)</f>
        <v>3.5788898115099252</v>
      </c>
      <c r="F6411" s="51">
        <v>100</v>
      </c>
    </row>
    <row r="6412" spans="1:6" ht="30" x14ac:dyDescent="0.25">
      <c r="A6412" s="46" t="s">
        <v>527</v>
      </c>
      <c r="B6412" s="51">
        <v>2001</v>
      </c>
      <c r="C6412" s="20" t="s">
        <v>394</v>
      </c>
      <c r="D6412" s="20">
        <f>LOG(csv!D6412)</f>
        <v>8.0312044999546384</v>
      </c>
      <c r="E6412" s="53">
        <f>LOG(csv!E6412)</f>
        <v>3.8421278195205297</v>
      </c>
      <c r="F6412" s="51">
        <v>100</v>
      </c>
    </row>
    <row r="6413" spans="1:6" ht="14.5" x14ac:dyDescent="0.25">
      <c r="A6413" s="47" t="s">
        <v>528</v>
      </c>
      <c r="B6413" s="51">
        <v>2001</v>
      </c>
      <c r="C6413" s="20" t="s">
        <v>388</v>
      </c>
      <c r="D6413" s="20">
        <f>LOG(csv!D6413)</f>
        <v>5.0334398401698985</v>
      </c>
      <c r="E6413" s="53">
        <f>LOG(csv!E6413)</f>
        <v>3.3502319161799807</v>
      </c>
      <c r="F6413" s="51">
        <v>100</v>
      </c>
    </row>
    <row r="6414" spans="1:6" ht="20" x14ac:dyDescent="0.25">
      <c r="A6414" s="46" t="s">
        <v>530</v>
      </c>
      <c r="B6414" s="51">
        <v>2001</v>
      </c>
      <c r="C6414" s="20" t="s">
        <v>390</v>
      </c>
      <c r="D6414" s="20">
        <f>LOG(csv!D6414)</f>
        <v>4.5124575861973435</v>
      </c>
      <c r="E6414" s="53">
        <f>LOG(csv!E6414)</f>
        <v>4.9166769051585204</v>
      </c>
      <c r="F6414" s="51">
        <v>100</v>
      </c>
    </row>
    <row r="6415" spans="1:6" ht="30" x14ac:dyDescent="0.25">
      <c r="A6415" s="46" t="s">
        <v>531</v>
      </c>
      <c r="B6415" s="51">
        <v>2001</v>
      </c>
      <c r="C6415" s="20" t="s">
        <v>382</v>
      </c>
      <c r="D6415" s="20">
        <f>LOG(csv!D6415)</f>
        <v>6.4521275986352595</v>
      </c>
      <c r="E6415" s="53">
        <f>LOG(csv!E6415)</f>
        <v>2.719351816029655</v>
      </c>
      <c r="F6415" s="51">
        <v>100</v>
      </c>
    </row>
    <row r="6416" spans="1:6" ht="20" x14ac:dyDescent="0.35">
      <c r="A6416" s="46" t="s">
        <v>622</v>
      </c>
      <c r="B6416" s="51">
        <v>2001</v>
      </c>
      <c r="C6416" s="42" t="s">
        <v>384</v>
      </c>
      <c r="D6416" s="20">
        <f>LOG(csv!D6416)</f>
        <v>5.7939013879034285</v>
      </c>
      <c r="E6416" s="53">
        <f>LOG(csv!E6416)</f>
        <v>3.2809504636603828</v>
      </c>
      <c r="F6416" s="51">
        <v>100</v>
      </c>
    </row>
    <row r="6417" spans="1:6" ht="20" x14ac:dyDescent="0.25">
      <c r="A6417" s="46" t="s">
        <v>533</v>
      </c>
      <c r="B6417" s="51">
        <v>2001</v>
      </c>
      <c r="C6417" s="20" t="s">
        <v>386</v>
      </c>
      <c r="D6417" s="20">
        <f>LOG(csv!D6417)</f>
        <v>7.5216774641613542</v>
      </c>
      <c r="E6417" s="53">
        <f>LOG(csv!E6417)</f>
        <v>3.125193550357364</v>
      </c>
      <c r="F6417" s="51">
        <v>100</v>
      </c>
    </row>
    <row r="6418" spans="1:6" ht="30" x14ac:dyDescent="0.25">
      <c r="A6418" s="46" t="s">
        <v>534</v>
      </c>
      <c r="B6418" s="51">
        <v>2001</v>
      </c>
      <c r="C6418" s="20" t="s">
        <v>392</v>
      </c>
      <c r="D6418" s="20">
        <f>LOG(csv!D6418)</f>
        <v>7.2941686214737622</v>
      </c>
      <c r="E6418" s="53">
        <f>LOG(csv!E6418)</f>
        <v>2.4042573983590194</v>
      </c>
      <c r="F6418" s="51">
        <v>100</v>
      </c>
    </row>
    <row r="6419" spans="1:6" ht="30" x14ac:dyDescent="0.25">
      <c r="A6419" s="46" t="s">
        <v>535</v>
      </c>
      <c r="B6419" s="51">
        <v>2001</v>
      </c>
      <c r="C6419" s="20" t="s">
        <v>392</v>
      </c>
      <c r="D6419" s="20">
        <f>LOG(csv!D6419)</f>
        <v>6.3105121238468662</v>
      </c>
      <c r="E6419" s="53">
        <f>LOG(csv!E6419)</f>
        <v>3.2640513064139491</v>
      </c>
      <c r="F6419" s="51">
        <v>100</v>
      </c>
    </row>
    <row r="6420" spans="1:6" ht="30" x14ac:dyDescent="0.25">
      <c r="A6420" s="46" t="s">
        <v>537</v>
      </c>
      <c r="B6420" s="51">
        <v>2001</v>
      </c>
      <c r="C6420" s="20" t="s">
        <v>382</v>
      </c>
      <c r="D6420" s="20">
        <f>LOG(csv!D6420)</f>
        <v>7.4515891473637152</v>
      </c>
      <c r="E6420" s="53">
        <f>LOG(csv!E6420)</f>
        <v>2.3959078708472172</v>
      </c>
      <c r="F6420" s="51">
        <v>100</v>
      </c>
    </row>
    <row r="6421" spans="1:6" ht="20" x14ac:dyDescent="0.25">
      <c r="A6421" s="46" t="s">
        <v>538</v>
      </c>
      <c r="B6421" s="51">
        <v>2001</v>
      </c>
      <c r="C6421" s="20" t="s">
        <v>390</v>
      </c>
      <c r="D6421" s="20">
        <f>LOG(csv!D6421)</f>
        <v>7.217259132062436</v>
      </c>
      <c r="E6421" s="53">
        <f>LOG(csv!E6421)</f>
        <v>4.4246223162775209</v>
      </c>
      <c r="F6421" s="51">
        <v>100</v>
      </c>
    </row>
    <row r="6422" spans="1:6" ht="20" x14ac:dyDescent="0.25">
      <c r="A6422" s="46" t="s">
        <v>540</v>
      </c>
      <c r="B6422" s="51">
        <v>2001</v>
      </c>
      <c r="C6422" s="20" t="s">
        <v>388</v>
      </c>
      <c r="D6422" s="20">
        <f>LOG(csv!D6422)</f>
        <v>5.340931678691331</v>
      </c>
      <c r="E6422" s="53">
        <f>LOG(csv!E6422)</f>
        <v>4.2528908547103894</v>
      </c>
      <c r="F6422" s="51">
        <v>100</v>
      </c>
    </row>
    <row r="6423" spans="1:6" ht="20" x14ac:dyDescent="0.25">
      <c r="A6423" s="46" t="s">
        <v>541</v>
      </c>
      <c r="B6423" s="51">
        <v>2001</v>
      </c>
      <c r="C6423" s="20" t="s">
        <v>388</v>
      </c>
      <c r="D6423" s="20">
        <f>LOG(csv!D6423)</f>
        <v>6.6102490919642483</v>
      </c>
      <c r="E6423" s="53">
        <f>LOG(csv!E6423)</f>
        <v>4.1424788449256864</v>
      </c>
      <c r="F6423" s="51">
        <v>100</v>
      </c>
    </row>
    <row r="6424" spans="1:6" ht="30" x14ac:dyDescent="0.25">
      <c r="A6424" s="46" t="s">
        <v>542</v>
      </c>
      <c r="B6424" s="51">
        <v>2001</v>
      </c>
      <c r="C6424" s="20" t="s">
        <v>394</v>
      </c>
      <c r="D6424" s="20">
        <f>LOG(csv!D6424)</f>
        <v>6.7458652532238945</v>
      </c>
      <c r="E6424" s="53">
        <f>LOG(csv!E6424)</f>
        <v>3.0185343867023171</v>
      </c>
      <c r="F6424" s="51">
        <v>100</v>
      </c>
    </row>
    <row r="6425" spans="1:6" ht="30" x14ac:dyDescent="0.25">
      <c r="A6425" s="46" t="s">
        <v>543</v>
      </c>
      <c r="B6425" s="51">
        <v>2001</v>
      </c>
      <c r="C6425" s="20" t="s">
        <v>392</v>
      </c>
      <c r="D6425" s="20">
        <f>LOG(csv!D6425)</f>
        <v>7.0977809939028047</v>
      </c>
      <c r="E6425" s="53">
        <f>LOG(csv!E6425)</f>
        <v>2.2229536559822094</v>
      </c>
      <c r="F6425" s="51">
        <v>100</v>
      </c>
    </row>
    <row r="6426" spans="1:6" ht="30" x14ac:dyDescent="0.25">
      <c r="A6426" s="46" t="s">
        <v>544</v>
      </c>
      <c r="B6426" s="51">
        <v>2001</v>
      </c>
      <c r="C6426" s="20" t="s">
        <v>392</v>
      </c>
      <c r="D6426" s="20">
        <f>LOG(csv!D6426)</f>
        <v>8.1201121854275922</v>
      </c>
      <c r="E6426" s="53">
        <f>LOG(csv!E6426)</f>
        <v>2.5443907665233434</v>
      </c>
      <c r="F6426" s="51">
        <v>100</v>
      </c>
    </row>
    <row r="6427" spans="1:6" ht="20" x14ac:dyDescent="0.25">
      <c r="A6427" s="46" t="s">
        <v>546</v>
      </c>
      <c r="B6427" s="51">
        <v>2001</v>
      </c>
      <c r="C6427" s="20" t="s">
        <v>390</v>
      </c>
      <c r="D6427" s="20">
        <f>LOG(csv!D6427)</f>
        <v>6.6637781682977844</v>
      </c>
      <c r="E6427" s="53">
        <f>LOG(csv!E6427)</f>
        <v>4.5860197559713631</v>
      </c>
      <c r="F6427" s="51">
        <v>100</v>
      </c>
    </row>
    <row r="6428" spans="1:6" x14ac:dyDescent="0.25">
      <c r="A6428" s="46" t="s">
        <v>547</v>
      </c>
      <c r="B6428" s="51">
        <v>2001</v>
      </c>
      <c r="C6428" s="20" t="s">
        <v>405</v>
      </c>
      <c r="D6428" s="20">
        <f>LOG(csv!D6428)</f>
        <v>6.4916738533633191</v>
      </c>
      <c r="E6428" s="53">
        <f>LOG(csv!E6428)</f>
        <v>3.9324517353426209</v>
      </c>
      <c r="F6428" s="51">
        <v>100</v>
      </c>
    </row>
    <row r="6429" spans="1:6" ht="30" x14ac:dyDescent="0.25">
      <c r="A6429" s="46" t="s">
        <v>548</v>
      </c>
      <c r="B6429" s="51">
        <v>2001</v>
      </c>
      <c r="C6429" s="20" t="s">
        <v>382</v>
      </c>
      <c r="D6429" s="20">
        <f>LOG(csv!D6429)</f>
        <v>8.2195938511343822</v>
      </c>
      <c r="E6429" s="53">
        <f>LOG(csv!E6429)</f>
        <v>2.709109725953327</v>
      </c>
      <c r="F6429" s="51">
        <v>100</v>
      </c>
    </row>
    <row r="6430" spans="1:6" x14ac:dyDescent="0.25">
      <c r="A6430" s="46" t="s">
        <v>549</v>
      </c>
      <c r="B6430" s="51">
        <v>2001</v>
      </c>
      <c r="C6430" s="20" t="s">
        <v>388</v>
      </c>
      <c r="D6430" s="20">
        <f>LOG(csv!D6430)</f>
        <v>4.3134242671691929</v>
      </c>
      <c r="E6430" s="53">
        <f>LOG(csv!E6430)</f>
        <v>3.9162287166262231</v>
      </c>
      <c r="F6430" s="51">
        <v>100</v>
      </c>
    </row>
    <row r="6431" spans="1:6" ht="14.5" x14ac:dyDescent="0.35">
      <c r="A6431" s="46" t="s">
        <v>623</v>
      </c>
      <c r="B6431" s="51">
        <v>2001</v>
      </c>
      <c r="C6431" s="42" t="s">
        <v>405</v>
      </c>
      <c r="D6431" s="20">
        <f>LOG(csv!D6431)</f>
        <v>6</v>
      </c>
      <c r="E6431" s="53">
        <f>LOG(csv!E6431)</f>
        <v>3.1256611922497641</v>
      </c>
      <c r="F6431" s="51">
        <v>100</v>
      </c>
    </row>
    <row r="6432" spans="1:6" ht="30" x14ac:dyDescent="0.25">
      <c r="A6432" s="46" t="s">
        <v>550</v>
      </c>
      <c r="B6432" s="51">
        <v>2001</v>
      </c>
      <c r="C6432" s="20" t="s">
        <v>394</v>
      </c>
      <c r="D6432" s="20">
        <f>LOG(csv!D6432)</f>
        <v>6.5039702178617533</v>
      </c>
      <c r="E6432" s="53">
        <f>LOG(csv!E6432)</f>
        <v>3.6074578798978654</v>
      </c>
      <c r="F6432" s="51">
        <v>100</v>
      </c>
    </row>
    <row r="6433" spans="1:6" ht="30" x14ac:dyDescent="0.25">
      <c r="A6433" s="46" t="s">
        <v>551</v>
      </c>
      <c r="B6433" s="51">
        <v>2001</v>
      </c>
      <c r="C6433" s="20" t="s">
        <v>388</v>
      </c>
      <c r="D6433" s="20">
        <f>LOG(csv!D6433)</f>
        <v>6.7536247246539736</v>
      </c>
      <c r="E6433" s="53">
        <f>LOG(csv!E6433)</f>
        <v>2.7473208839858589</v>
      </c>
      <c r="F6433" s="51">
        <v>100</v>
      </c>
    </row>
    <row r="6434" spans="1:6" ht="30" x14ac:dyDescent="0.25">
      <c r="A6434" s="46" t="s">
        <v>552</v>
      </c>
      <c r="B6434" s="51">
        <v>2001</v>
      </c>
      <c r="C6434" s="20" t="s">
        <v>394</v>
      </c>
      <c r="D6434" s="20">
        <f>LOG(csv!D6434)</f>
        <v>6.8133450311951629</v>
      </c>
      <c r="E6434" s="53">
        <f>LOG(csv!E6434)</f>
        <v>3.151449628056894</v>
      </c>
      <c r="F6434" s="51">
        <v>100</v>
      </c>
    </row>
    <row r="6435" spans="1:6" ht="30" x14ac:dyDescent="0.25">
      <c r="A6435" s="46" t="s">
        <v>553</v>
      </c>
      <c r="B6435" s="51">
        <v>2001</v>
      </c>
      <c r="C6435" s="20" t="s">
        <v>394</v>
      </c>
      <c r="D6435" s="20">
        <f>LOG(csv!D6435)</f>
        <v>7.4518263795719939</v>
      </c>
      <c r="E6435" s="53">
        <f>LOG(csv!E6435)</f>
        <v>3.2932681798921788</v>
      </c>
      <c r="F6435" s="51">
        <v>100</v>
      </c>
    </row>
    <row r="6436" spans="1:6" ht="30" x14ac:dyDescent="0.25">
      <c r="A6436" s="46" t="s">
        <v>554</v>
      </c>
      <c r="B6436" s="51">
        <v>2001</v>
      </c>
      <c r="C6436" s="20" t="s">
        <v>382</v>
      </c>
      <c r="D6436" s="20">
        <f>LOG(csv!D6436)</f>
        <v>7.9516710153488024</v>
      </c>
      <c r="E6436" s="53">
        <f>LOG(csv!E6436)</f>
        <v>2.9813707586607006</v>
      </c>
      <c r="F6436" s="51">
        <v>100</v>
      </c>
    </row>
    <row r="6437" spans="1:6" ht="20" x14ac:dyDescent="0.25">
      <c r="A6437" s="46" t="s">
        <v>555</v>
      </c>
      <c r="B6437" s="51">
        <v>2001</v>
      </c>
      <c r="C6437" s="20" t="s">
        <v>384</v>
      </c>
      <c r="D6437" s="20">
        <f>LOG(csv!D6437)</f>
        <v>7.5858764266852852</v>
      </c>
      <c r="E6437" s="53">
        <f>LOG(csv!E6437)</f>
        <v>3.6973338591084564</v>
      </c>
      <c r="F6437" s="51">
        <v>100</v>
      </c>
    </row>
    <row r="6438" spans="1:6" ht="20" x14ac:dyDescent="0.25">
      <c r="A6438" s="46" t="s">
        <v>556</v>
      </c>
      <c r="B6438" s="51">
        <v>2001</v>
      </c>
      <c r="C6438" s="20" t="s">
        <v>390</v>
      </c>
      <c r="D6438" s="20">
        <f>LOG(csv!D6438)</f>
        <v>7.025546299509994</v>
      </c>
      <c r="E6438" s="53">
        <f>LOG(csv!E6438)</f>
        <v>4.069266398177148</v>
      </c>
      <c r="F6438" s="51">
        <v>100</v>
      </c>
    </row>
    <row r="6439" spans="1:6" ht="30" x14ac:dyDescent="0.25">
      <c r="A6439" s="46" t="s">
        <v>557</v>
      </c>
      <c r="B6439" s="51">
        <v>2001</v>
      </c>
      <c r="C6439" s="20" t="s">
        <v>394</v>
      </c>
      <c r="D6439" s="20">
        <f>LOG(csv!D6439)</f>
        <v>6.594081692054294</v>
      </c>
      <c r="E6439" s="53">
        <f>LOG(csv!E6439)</f>
        <v>4.2611133446166027</v>
      </c>
      <c r="F6439" s="51">
        <v>100</v>
      </c>
    </row>
    <row r="6440" spans="1:6" x14ac:dyDescent="0.25">
      <c r="A6440" s="46" t="s">
        <v>558</v>
      </c>
      <c r="B6440" s="51">
        <v>2001</v>
      </c>
      <c r="C6440" s="20" t="s">
        <v>405</v>
      </c>
      <c r="D6440" s="20">
        <f>LOG(csv!D6440)</f>
        <v>5.947119406409441</v>
      </c>
      <c r="E6440" s="53">
        <f>LOG(csv!E6440)</f>
        <v>4.4560212183123227</v>
      </c>
      <c r="F6440" s="51">
        <v>100</v>
      </c>
    </row>
    <row r="6441" spans="1:6" ht="30" x14ac:dyDescent="0.25">
      <c r="A6441" s="48" t="s">
        <v>502</v>
      </c>
      <c r="B6441" s="51">
        <v>2001</v>
      </c>
      <c r="C6441" s="20" t="s">
        <v>382</v>
      </c>
      <c r="D6441" s="20">
        <f>LOG(csv!D6441)</f>
        <v>7.6888363224368259</v>
      </c>
      <c r="E6441" s="53">
        <f>LOG(csv!E6441)</f>
        <v>4.0513820738423041</v>
      </c>
      <c r="F6441" s="51">
        <v>100</v>
      </c>
    </row>
    <row r="6442" spans="1:6" ht="30" x14ac:dyDescent="0.25">
      <c r="A6442" s="46" t="s">
        <v>529</v>
      </c>
      <c r="B6442" s="51">
        <v>2001</v>
      </c>
      <c r="C6442" s="20" t="s">
        <v>398</v>
      </c>
      <c r="D6442" s="20">
        <f>LOG(csv!D6442)</f>
        <v>6.6499873680125505</v>
      </c>
      <c r="E6442" s="53">
        <f>LOG(csv!E6442)</f>
        <v>2.6103729228284207</v>
      </c>
      <c r="F6442" s="51">
        <v>100</v>
      </c>
    </row>
    <row r="6443" spans="1:6" ht="20" x14ac:dyDescent="0.25">
      <c r="A6443" s="46" t="s">
        <v>560</v>
      </c>
      <c r="B6443" s="51">
        <v>2001</v>
      </c>
      <c r="C6443" s="20" t="s">
        <v>384</v>
      </c>
      <c r="D6443" s="20">
        <f>LOG(csv!D6443)</f>
        <v>7.3483740330552036</v>
      </c>
      <c r="E6443" s="53">
        <f>LOG(csv!E6443)</f>
        <v>3.2647539605034002</v>
      </c>
      <c r="F6443" s="51">
        <v>100</v>
      </c>
    </row>
    <row r="6444" spans="1:6" ht="30" x14ac:dyDescent="0.25">
      <c r="A6444" s="46" t="s">
        <v>561</v>
      </c>
      <c r="B6444" s="51">
        <v>2001</v>
      </c>
      <c r="C6444" s="20" t="s">
        <v>398</v>
      </c>
      <c r="D6444" s="20">
        <f>LOG(csv!D6444)</f>
        <v>8.1550125954405903</v>
      </c>
      <c r="E6444" s="53">
        <f>LOG(csv!E6444)</f>
        <v>3.322294233019274</v>
      </c>
      <c r="F6444" s="51">
        <v>100</v>
      </c>
    </row>
    <row r="6445" spans="1:6" ht="30" x14ac:dyDescent="0.25">
      <c r="A6445" s="46" t="s">
        <v>562</v>
      </c>
      <c r="B6445" s="51">
        <v>2001</v>
      </c>
      <c r="C6445" s="20" t="s">
        <v>392</v>
      </c>
      <c r="D6445" s="20">
        <f>LOG(csv!D6445)</f>
        <v>6.9369281350950232</v>
      </c>
      <c r="E6445" s="53">
        <f>LOG(csv!E6445)</f>
        <v>2.303334404629338</v>
      </c>
      <c r="F6445" s="51">
        <v>100</v>
      </c>
    </row>
    <row r="6446" spans="1:6" ht="30" x14ac:dyDescent="0.25">
      <c r="A6446" s="47" t="s">
        <v>564</v>
      </c>
      <c r="B6446" s="51">
        <v>2001</v>
      </c>
      <c r="C6446" s="20" t="s">
        <v>394</v>
      </c>
      <c r="D6446" s="20">
        <f>LOG(csv!D6446)</f>
        <v>4.5924987489987794</v>
      </c>
      <c r="E6446" s="53">
        <f>LOG(csv!E6446)</f>
        <v>3.9984070872184017</v>
      </c>
      <c r="F6446" s="51">
        <v>100</v>
      </c>
    </row>
    <row r="6447" spans="1:6" ht="30" x14ac:dyDescent="0.25">
      <c r="A6447" s="46" t="s">
        <v>565</v>
      </c>
      <c r="B6447" s="51">
        <v>2001</v>
      </c>
      <c r="C6447" s="20" t="s">
        <v>392</v>
      </c>
      <c r="D6447" s="20">
        <f>LOG(csv!D6447)</f>
        <v>5.226491640270277</v>
      </c>
      <c r="E6447" s="53">
        <f>LOG(csv!E6447)</f>
        <v>3.6701882755433584</v>
      </c>
      <c r="F6447" s="51">
        <v>100</v>
      </c>
    </row>
    <row r="6448" spans="1:6" ht="50" x14ac:dyDescent="0.25">
      <c r="A6448" s="46" t="s">
        <v>567</v>
      </c>
      <c r="B6448" s="51">
        <v>2001</v>
      </c>
      <c r="C6448" s="20" t="s">
        <v>394</v>
      </c>
      <c r="D6448" s="20">
        <f>LOG(csv!D6448)</f>
        <v>5.0713222165053642</v>
      </c>
      <c r="E6448" s="53">
        <f>LOG(csv!E6448)</f>
        <v>3.600129707482759</v>
      </c>
      <c r="F6448" s="51">
        <v>100</v>
      </c>
    </row>
    <row r="6449" spans="1:6" x14ac:dyDescent="0.25">
      <c r="A6449" s="46" t="s">
        <v>568</v>
      </c>
      <c r="B6449" s="51">
        <v>2001</v>
      </c>
      <c r="C6449" s="20" t="s">
        <v>388</v>
      </c>
      <c r="D6449" s="20">
        <f>LOG(csv!D6449)</f>
        <v>5.2477474726909366</v>
      </c>
      <c r="E6449" s="53">
        <f>LOG(csv!E6449)</f>
        <v>3.1918602964089939</v>
      </c>
      <c r="F6449" s="51">
        <v>100</v>
      </c>
    </row>
    <row r="6450" spans="1:6" ht="20" x14ac:dyDescent="0.25">
      <c r="A6450" s="46" t="s">
        <v>569</v>
      </c>
      <c r="B6450" s="51">
        <v>2001</v>
      </c>
      <c r="C6450" s="20" t="s">
        <v>390</v>
      </c>
      <c r="D6450" s="20">
        <f>LOG(csv!D6450)</f>
        <v>4.4661407178389938</v>
      </c>
      <c r="E6450" s="53">
        <f>LOG(csv!E6450)</f>
        <v>4.4676754404233128</v>
      </c>
      <c r="F6450" s="51">
        <v>100</v>
      </c>
    </row>
    <row r="6451" spans="1:6" ht="30" x14ac:dyDescent="0.25">
      <c r="A6451" s="47" t="s">
        <v>570</v>
      </c>
      <c r="B6451" s="51">
        <v>2001</v>
      </c>
      <c r="C6451" s="20" t="s">
        <v>392</v>
      </c>
      <c r="D6451" s="20">
        <f>LOG(csv!D6451)</f>
        <v>5.2864856612595066</v>
      </c>
      <c r="E6451" s="53">
        <f>LOG(csv!E6451)</f>
        <v>2.7125819851252033</v>
      </c>
      <c r="F6451" s="51">
        <v>100</v>
      </c>
    </row>
    <row r="6452" spans="1:6" ht="20" x14ac:dyDescent="0.25">
      <c r="A6452" s="46" t="s">
        <v>571</v>
      </c>
      <c r="B6452" s="51">
        <v>2001</v>
      </c>
      <c r="C6452" s="20" t="s">
        <v>405</v>
      </c>
      <c r="D6452" s="20">
        <f>LOG(csv!D6452)</f>
        <v>7.4316810210073605</v>
      </c>
      <c r="E6452" s="53">
        <f>LOG(csv!E6452)</f>
        <v>3.9199008656586911</v>
      </c>
      <c r="F6452" s="51">
        <v>100</v>
      </c>
    </row>
    <row r="6453" spans="1:6" ht="30" x14ac:dyDescent="0.25">
      <c r="A6453" s="46" t="s">
        <v>572</v>
      </c>
      <c r="B6453" s="51">
        <v>2001</v>
      </c>
      <c r="C6453" s="20" t="s">
        <v>392</v>
      </c>
      <c r="D6453" s="20">
        <f>LOG(csv!D6453)</f>
        <v>7.0787148891913851</v>
      </c>
      <c r="E6453" s="53">
        <f>LOG(csv!E6453)</f>
        <v>2.6831083397142055</v>
      </c>
      <c r="F6453" s="51">
        <v>100</v>
      </c>
    </row>
    <row r="6454" spans="1:6" ht="20" x14ac:dyDescent="0.25">
      <c r="A6454" s="46" t="s">
        <v>573</v>
      </c>
      <c r="B6454" s="51">
        <v>2001</v>
      </c>
      <c r="C6454" s="20" t="s">
        <v>384</v>
      </c>
      <c r="D6454" s="20">
        <f>LOG(csv!D6454)</f>
        <v>6.9729620046070915</v>
      </c>
      <c r="E6454" s="53">
        <f>LOG(csv!E6454)</f>
        <v>3.2134845687236036</v>
      </c>
      <c r="F6454" s="51">
        <v>100</v>
      </c>
    </row>
    <row r="6455" spans="1:6" ht="30" x14ac:dyDescent="0.25">
      <c r="A6455" s="46" t="s">
        <v>574</v>
      </c>
      <c r="B6455" s="51">
        <v>2001</v>
      </c>
      <c r="C6455" s="20" t="s">
        <v>392</v>
      </c>
      <c r="D6455" s="20">
        <f>LOG(csv!D6455)</f>
        <v>4.9113760332360652</v>
      </c>
      <c r="E6455" s="53">
        <f>LOG(csv!E6455)</f>
        <v>3.8844065943880977</v>
      </c>
      <c r="F6455" s="51">
        <v>100</v>
      </c>
    </row>
    <row r="6456" spans="1:6" ht="30" x14ac:dyDescent="0.25">
      <c r="A6456" s="46" t="s">
        <v>575</v>
      </c>
      <c r="B6456" s="51">
        <v>2001</v>
      </c>
      <c r="C6456" s="20" t="s">
        <v>392</v>
      </c>
      <c r="D6456" s="20">
        <f>LOG(csv!D6456)</f>
        <v>6.7785310918988699</v>
      </c>
      <c r="E6456" s="53">
        <f>LOG(csv!E6456)</f>
        <v>2.4078811169996555</v>
      </c>
      <c r="F6456" s="51">
        <v>100</v>
      </c>
    </row>
    <row r="6457" spans="1:6" ht="30" x14ac:dyDescent="0.25">
      <c r="A6457" s="46" t="s">
        <v>576</v>
      </c>
      <c r="B6457" s="51">
        <v>2001</v>
      </c>
      <c r="C6457" s="20" t="s">
        <v>382</v>
      </c>
      <c r="D6457" s="20">
        <f>LOG(csv!D6457)</f>
        <v>6.6524542496118242</v>
      </c>
      <c r="E6457" s="53">
        <f>LOG(csv!E6457)</f>
        <v>4.3339926361533561</v>
      </c>
      <c r="F6457" s="51">
        <v>100</v>
      </c>
    </row>
    <row r="6458" spans="1:6" ht="20" x14ac:dyDescent="0.25">
      <c r="A6458" s="46" t="s">
        <v>577</v>
      </c>
      <c r="B6458" s="51">
        <v>2001</v>
      </c>
      <c r="C6458" s="20" t="s">
        <v>384</v>
      </c>
      <c r="D6458" s="20">
        <f>LOG(csv!D6458)</f>
        <v>6.7355548293456735</v>
      </c>
      <c r="E6458" s="53">
        <f>LOG(csv!E6458)</f>
        <v>3.756490253602025</v>
      </c>
      <c r="F6458" s="51">
        <v>100</v>
      </c>
    </row>
    <row r="6459" spans="1:6" ht="20" x14ac:dyDescent="0.25">
      <c r="A6459" s="46" t="s">
        <v>578</v>
      </c>
      <c r="B6459" s="51">
        <v>2001</v>
      </c>
      <c r="C6459" s="20" t="s">
        <v>384</v>
      </c>
      <c r="D6459" s="20">
        <f>LOG(csv!D6459)</f>
        <v>6.3032710261660201</v>
      </c>
      <c r="E6459" s="53">
        <f>LOG(csv!E6459)</f>
        <v>4.0203321814560171</v>
      </c>
      <c r="F6459" s="51">
        <v>100</v>
      </c>
    </row>
    <row r="6460" spans="1:6" ht="20" x14ac:dyDescent="0.25">
      <c r="A6460" s="46" t="s">
        <v>579</v>
      </c>
      <c r="B6460" s="51">
        <v>2001</v>
      </c>
      <c r="C6460" s="20" t="s">
        <v>388</v>
      </c>
      <c r="D6460" s="20">
        <f>LOG(csv!D6460)</f>
        <v>5.7422835443140974</v>
      </c>
      <c r="E6460" s="53">
        <f>LOG(csv!E6460)</f>
        <v>2.9756748213324591</v>
      </c>
      <c r="F6460" s="51">
        <v>100</v>
      </c>
    </row>
    <row r="6461" spans="1:6" ht="30" x14ac:dyDescent="0.25">
      <c r="A6461" s="46" t="s">
        <v>580</v>
      </c>
      <c r="B6461" s="51">
        <v>2001</v>
      </c>
      <c r="C6461" s="20" t="s">
        <v>392</v>
      </c>
      <c r="D6461" s="20">
        <f>LOG(csv!D6461)</f>
        <v>6.9475973112738503</v>
      </c>
      <c r="E6461" s="53">
        <f>LOG(csv!E6461)</f>
        <v>2.7270983466485781</v>
      </c>
      <c r="F6461" s="51">
        <v>100</v>
      </c>
    </row>
    <row r="6462" spans="1:6" ht="30" x14ac:dyDescent="0.25">
      <c r="A6462" s="46" t="s">
        <v>581</v>
      </c>
      <c r="B6462" s="51">
        <v>2001</v>
      </c>
      <c r="C6462" s="20" t="s">
        <v>392</v>
      </c>
      <c r="D6462" s="20">
        <f>LOG(csv!D6462)</f>
        <v>7.6453007776360646</v>
      </c>
      <c r="E6462" s="53">
        <f>LOG(csv!E6462)</f>
        <v>3.4322925144329979</v>
      </c>
      <c r="F6462" s="51">
        <v>100</v>
      </c>
    </row>
    <row r="6463" spans="1:6" ht="20" x14ac:dyDescent="0.35">
      <c r="A6463" s="46" t="s">
        <v>624</v>
      </c>
      <c r="B6463" s="51">
        <v>2001</v>
      </c>
      <c r="C6463" s="42" t="s">
        <v>392</v>
      </c>
      <c r="D6463" s="20">
        <f>LOG(csv!D6463)</f>
        <v>7.0913151596972233</v>
      </c>
      <c r="E6463" s="53">
        <f>LOG(csv!E6463)</f>
        <v>3.1458896255986444</v>
      </c>
      <c r="F6463" s="51">
        <v>100</v>
      </c>
    </row>
    <row r="6464" spans="1:6" ht="20" x14ac:dyDescent="0.25">
      <c r="A6464" s="46" t="s">
        <v>582</v>
      </c>
      <c r="B6464" s="51">
        <v>2001</v>
      </c>
      <c r="C6464" s="20" t="s">
        <v>390</v>
      </c>
      <c r="D6464" s="20">
        <f>LOG(csv!D6464)</f>
        <v>7.6063581662857604</v>
      </c>
      <c r="E6464" s="53">
        <f>LOG(csv!E6464)</f>
        <v>4.1863660066573374</v>
      </c>
      <c r="F6464" s="51">
        <v>100</v>
      </c>
    </row>
    <row r="6465" spans="1:6" ht="30" x14ac:dyDescent="0.25">
      <c r="A6465" s="46" t="s">
        <v>583</v>
      </c>
      <c r="B6465" s="51">
        <v>2001</v>
      </c>
      <c r="C6465" s="20" t="s">
        <v>382</v>
      </c>
      <c r="D6465" s="20">
        <f>LOG(csv!D6465)</f>
        <v>7.3058292603429287</v>
      </c>
      <c r="E6465" s="53">
        <f>LOG(csv!E6465)</f>
        <v>2.9230880384803091</v>
      </c>
      <c r="F6465" s="51">
        <v>100</v>
      </c>
    </row>
    <row r="6466" spans="1:6" ht="30" x14ac:dyDescent="0.25">
      <c r="A6466" s="46" t="s">
        <v>584</v>
      </c>
      <c r="B6466" s="51">
        <v>2001</v>
      </c>
      <c r="C6466" s="20" t="s">
        <v>392</v>
      </c>
      <c r="D6466" s="20">
        <f>LOG(csv!D6466)</f>
        <v>7.6152805120020135</v>
      </c>
      <c r="E6466" s="53">
        <f>LOG(csv!E6466)</f>
        <v>2.5664587173035875</v>
      </c>
      <c r="F6466" s="51">
        <v>100</v>
      </c>
    </row>
    <row r="6467" spans="1:6" ht="30" x14ac:dyDescent="0.25">
      <c r="A6467" s="46" t="s">
        <v>585</v>
      </c>
      <c r="B6467" s="51">
        <v>2001</v>
      </c>
      <c r="C6467" s="20" t="s">
        <v>394</v>
      </c>
      <c r="D6467" s="20">
        <f>LOG(csv!D6467)</f>
        <v>5.6425802507306173</v>
      </c>
      <c r="E6467" s="53">
        <f>LOG(csv!E6467)</f>
        <v>3.197755692029685</v>
      </c>
      <c r="F6467" s="51">
        <v>100</v>
      </c>
    </row>
    <row r="6468" spans="1:6" ht="30" x14ac:dyDescent="0.25">
      <c r="A6468" s="46" t="s">
        <v>586</v>
      </c>
      <c r="B6468" s="51">
        <v>2001</v>
      </c>
      <c r="C6468" s="20" t="s">
        <v>392</v>
      </c>
      <c r="D6468" s="20">
        <f>LOG(csv!D6468)</f>
        <v>6.0555060013020441</v>
      </c>
      <c r="E6468" s="53">
        <f>LOG(csv!E6468)</f>
        <v>3.0988077681727955</v>
      </c>
      <c r="F6468" s="51">
        <v>100</v>
      </c>
    </row>
    <row r="6469" spans="1:6" ht="20" x14ac:dyDescent="0.25">
      <c r="A6469" s="46" t="s">
        <v>587</v>
      </c>
      <c r="B6469" s="51">
        <v>2001</v>
      </c>
      <c r="C6469" s="20" t="s">
        <v>390</v>
      </c>
      <c r="D6469" s="20">
        <f>LOG(csv!D6469)</f>
        <v>6.9550426109968271</v>
      </c>
      <c r="E6469" s="53">
        <f>LOG(csv!E6469)</f>
        <v>4.430868781689254</v>
      </c>
      <c r="F6469" s="51">
        <v>100</v>
      </c>
    </row>
    <row r="6470" spans="1:6" ht="20" x14ac:dyDescent="0.25">
      <c r="A6470" s="46" t="s">
        <v>588</v>
      </c>
      <c r="B6470" s="51">
        <v>2001</v>
      </c>
      <c r="C6470" s="20" t="s">
        <v>390</v>
      </c>
      <c r="D6470" s="20">
        <f>LOG(csv!D6470)</f>
        <v>6.8764449772609142</v>
      </c>
      <c r="E6470" s="53">
        <f>LOG(csv!E6470)</f>
        <v>4.5858964350326623</v>
      </c>
      <c r="F6470" s="51">
        <v>100</v>
      </c>
    </row>
    <row r="6471" spans="1:6" x14ac:dyDescent="0.25">
      <c r="A6471" s="46" t="s">
        <v>589</v>
      </c>
      <c r="B6471" s="51">
        <v>2001</v>
      </c>
      <c r="C6471" s="20" t="s">
        <v>405</v>
      </c>
      <c r="D6471" s="20">
        <f>LOG(csv!D6471)</f>
        <v>7.2760332957611249</v>
      </c>
      <c r="E6471" s="53">
        <f>LOG(csv!E6471)</f>
        <v>3.1017078551090109</v>
      </c>
      <c r="F6471" s="51">
        <v>100</v>
      </c>
    </row>
    <row r="6472" spans="1:6" ht="30" x14ac:dyDescent="0.25">
      <c r="A6472" s="46" t="s">
        <v>591</v>
      </c>
      <c r="B6472" s="51">
        <v>2001</v>
      </c>
      <c r="C6472" s="20" t="s">
        <v>398</v>
      </c>
      <c r="D6472" s="20">
        <f>LOG(csv!D6472)</f>
        <v>6.8645594321922756</v>
      </c>
      <c r="E6472" s="53">
        <f>LOG(csv!E6472)</f>
        <v>2.2350557429985627</v>
      </c>
      <c r="F6472" s="51">
        <v>100</v>
      </c>
    </row>
    <row r="6473" spans="1:6" ht="30" x14ac:dyDescent="0.25">
      <c r="A6473" s="46" t="s">
        <v>593</v>
      </c>
      <c r="B6473" s="51">
        <v>2001</v>
      </c>
      <c r="C6473" s="20" t="s">
        <v>382</v>
      </c>
      <c r="D6473" s="20">
        <f>LOG(csv!D6473)</f>
        <v>7.8104448737186072</v>
      </c>
      <c r="E6473" s="53">
        <f>LOG(csv!E6473)</f>
        <v>3.2780606916497357</v>
      </c>
      <c r="F6473" s="51">
        <v>100</v>
      </c>
    </row>
    <row r="6474" spans="1:6" ht="20" x14ac:dyDescent="0.25">
      <c r="A6474" s="46" t="s">
        <v>515</v>
      </c>
      <c r="B6474" s="51">
        <v>2001</v>
      </c>
      <c r="C6474" s="20" t="s">
        <v>384</v>
      </c>
      <c r="D6474" s="20">
        <f>LOG(csv!D6474)</f>
        <v>6.3118712106355614</v>
      </c>
      <c r="E6474" s="53">
        <f>LOG(csv!E6474)</f>
        <v>3.2636395050627285</v>
      </c>
      <c r="F6474" s="51">
        <v>100</v>
      </c>
    </row>
    <row r="6475" spans="1:6" ht="20" x14ac:dyDescent="0.35">
      <c r="A6475" s="46" t="s">
        <v>625</v>
      </c>
      <c r="B6475" s="51">
        <v>2001</v>
      </c>
      <c r="C6475" s="42" t="s">
        <v>382</v>
      </c>
      <c r="D6475" s="20">
        <f>LOG(csv!D6475)</f>
        <v>6.0671609060616039</v>
      </c>
      <c r="E6475" s="53">
        <f>LOG(csv!E6475)</f>
        <v>2.7176967761917048</v>
      </c>
      <c r="F6475" s="51">
        <v>100</v>
      </c>
    </row>
    <row r="6476" spans="1:6" ht="30" x14ac:dyDescent="0.25">
      <c r="A6476" s="46" t="s">
        <v>594</v>
      </c>
      <c r="B6476" s="51">
        <v>2001</v>
      </c>
      <c r="C6476" s="20" t="s">
        <v>392</v>
      </c>
      <c r="D6476" s="20">
        <f>LOG(csv!D6476)</f>
        <v>6.7441914011106388</v>
      </c>
      <c r="E6476" s="53">
        <f>LOG(csv!E6476)</f>
        <v>2.4251012916317771</v>
      </c>
      <c r="F6476" s="51">
        <v>100</v>
      </c>
    </row>
    <row r="6477" spans="1:6" x14ac:dyDescent="0.25">
      <c r="A6477" s="46" t="s">
        <v>595</v>
      </c>
      <c r="B6477" s="51">
        <v>2001</v>
      </c>
      <c r="C6477" s="20" t="s">
        <v>388</v>
      </c>
      <c r="D6477" s="20">
        <f>LOG(csv!D6477)</f>
        <v>5.0595217660408505</v>
      </c>
      <c r="E6477" s="53">
        <f>LOG(csv!E6477)</f>
        <v>3.2296828839066101</v>
      </c>
      <c r="F6477" s="51">
        <v>100</v>
      </c>
    </row>
    <row r="6478" spans="1:6" ht="30" x14ac:dyDescent="0.25">
      <c r="A6478" s="47" t="s">
        <v>596</v>
      </c>
      <c r="B6478" s="51">
        <v>2001</v>
      </c>
      <c r="C6478" s="20" t="s">
        <v>394</v>
      </c>
      <c r="D6478" s="20">
        <f>LOG(csv!D6478)</f>
        <v>6.0276928298182444</v>
      </c>
      <c r="E6478" s="53">
        <f>LOG(csv!E6478)</f>
        <v>3.8410906190463749</v>
      </c>
      <c r="F6478" s="51">
        <v>100</v>
      </c>
    </row>
    <row r="6479" spans="1:6" ht="20" x14ac:dyDescent="0.25">
      <c r="A6479" s="46" t="s">
        <v>597</v>
      </c>
      <c r="B6479" s="51">
        <v>2001</v>
      </c>
      <c r="C6479" s="20" t="s">
        <v>386</v>
      </c>
      <c r="D6479" s="20">
        <f>LOG(csv!D6479)</f>
        <v>7.007535015451908</v>
      </c>
      <c r="E6479" s="53">
        <f>LOG(csv!E6479)</f>
        <v>3.3591712930884223</v>
      </c>
      <c r="F6479" s="51">
        <v>100</v>
      </c>
    </row>
    <row r="6480" spans="1:6" x14ac:dyDescent="0.25">
      <c r="A6480" s="46" t="s">
        <v>598</v>
      </c>
      <c r="B6480" s="51">
        <v>2001</v>
      </c>
      <c r="C6480" s="20" t="s">
        <v>405</v>
      </c>
      <c r="D6480" s="20">
        <f>LOG(csv!D6480)</f>
        <v>7.847658756891005</v>
      </c>
      <c r="E6480" s="53">
        <f>LOG(csv!E6480)</f>
        <v>3.4848498502461274</v>
      </c>
      <c r="F6480" s="51">
        <v>100</v>
      </c>
    </row>
    <row r="6481" spans="1:6" ht="30" x14ac:dyDescent="0.25">
      <c r="A6481" s="46" t="s">
        <v>599</v>
      </c>
      <c r="B6481" s="51">
        <v>2001</v>
      </c>
      <c r="C6481" s="20" t="s">
        <v>398</v>
      </c>
      <c r="D6481" s="20">
        <f>LOG(csv!D6481)</f>
        <v>6.7026820786421526</v>
      </c>
      <c r="E6481" s="53">
        <f>LOG(csv!E6481)</f>
        <v>2.8901818562417088</v>
      </c>
      <c r="F6481" s="51">
        <v>100</v>
      </c>
    </row>
    <row r="6482" spans="1:6" x14ac:dyDescent="0.25">
      <c r="A6482" s="46" t="s">
        <v>601</v>
      </c>
      <c r="B6482" s="51">
        <v>2001</v>
      </c>
      <c r="C6482" s="20" t="s">
        <v>388</v>
      </c>
      <c r="D6482" s="20">
        <f>LOG(csv!D6482)</f>
        <v>4.0722498976135144</v>
      </c>
      <c r="E6482" s="53">
        <f>LOG(csv!E6482)</f>
        <v>3.1440548577012715</v>
      </c>
      <c r="F6482" s="51">
        <v>100</v>
      </c>
    </row>
    <row r="6483" spans="1:6" ht="30" x14ac:dyDescent="0.25">
      <c r="A6483" s="46" t="s">
        <v>602</v>
      </c>
      <c r="B6483" s="51">
        <v>2001</v>
      </c>
      <c r="C6483" s="20" t="s">
        <v>392</v>
      </c>
      <c r="D6483" s="20">
        <f>LOG(csv!D6483)</f>
        <v>7.4501837128155204</v>
      </c>
      <c r="E6483" s="53">
        <f>LOG(csv!E6483)</f>
        <v>2.3766701378964412</v>
      </c>
      <c r="F6483" s="51">
        <v>100</v>
      </c>
    </row>
    <row r="6484" spans="1:6" ht="30" x14ac:dyDescent="0.25">
      <c r="A6484" s="46" t="s">
        <v>603</v>
      </c>
      <c r="B6484" s="51">
        <v>2001</v>
      </c>
      <c r="C6484" s="20" t="s">
        <v>398</v>
      </c>
      <c r="D6484" s="20">
        <f>LOG(csv!D6484)</f>
        <v>7.6694174541257576</v>
      </c>
      <c r="E6484" s="53">
        <f>LOG(csv!E6484)</f>
        <v>2.8925053289409037</v>
      </c>
      <c r="F6484" s="51">
        <v>100</v>
      </c>
    </row>
    <row r="6485" spans="1:6" ht="30" x14ac:dyDescent="0.25">
      <c r="A6485" s="46" t="s">
        <v>604</v>
      </c>
      <c r="B6485" s="51">
        <v>2001</v>
      </c>
      <c r="C6485" s="20" t="s">
        <v>405</v>
      </c>
      <c r="D6485" s="20">
        <f>LOG(csv!D6485)</f>
        <v>6.415426281290876</v>
      </c>
      <c r="E6485" s="53">
        <f>LOG(csv!E6485)</f>
        <v>4.5065814381063394</v>
      </c>
      <c r="F6485" s="51">
        <v>100</v>
      </c>
    </row>
    <row r="6486" spans="1:6" ht="20" x14ac:dyDescent="0.25">
      <c r="A6486" s="48" t="s">
        <v>605</v>
      </c>
      <c r="B6486" s="51">
        <v>2001</v>
      </c>
      <c r="C6486" s="20" t="s">
        <v>390</v>
      </c>
      <c r="D6486" s="20">
        <f>LOG(csv!D6486)</f>
        <v>7.7825382148795619</v>
      </c>
      <c r="E6486" s="53">
        <f>LOG(csv!E6486)</f>
        <v>4.4146428307020589</v>
      </c>
      <c r="F6486" s="51">
        <v>100</v>
      </c>
    </row>
    <row r="6487" spans="1:6" ht="30" x14ac:dyDescent="0.25">
      <c r="A6487" s="46" t="s">
        <v>592</v>
      </c>
      <c r="B6487" s="51">
        <v>2001</v>
      </c>
      <c r="C6487" s="20" t="s">
        <v>392</v>
      </c>
      <c r="D6487" s="20">
        <f>LOG(csv!D6487)</f>
        <v>7.5733983813918968</v>
      </c>
      <c r="E6487" s="53">
        <f>LOG(csv!E6487)</f>
        <v>2.4860619019152419</v>
      </c>
      <c r="F6487" s="51">
        <v>100</v>
      </c>
    </row>
    <row r="6488" spans="1:6" ht="20" x14ac:dyDescent="0.25">
      <c r="A6488" s="48" t="s">
        <v>606</v>
      </c>
      <c r="B6488" s="51">
        <v>2001</v>
      </c>
      <c r="C6488" s="20" t="s">
        <v>413</v>
      </c>
      <c r="D6488" s="20">
        <f>LOG(csv!D6488)</f>
        <v>8.4748631650071289</v>
      </c>
      <c r="E6488" s="53">
        <f>LOG(csv!E6488)</f>
        <v>4.5714015511815163</v>
      </c>
      <c r="F6488" s="51">
        <v>100</v>
      </c>
    </row>
    <row r="6489" spans="1:6" ht="30" x14ac:dyDescent="0.25">
      <c r="A6489" s="48" t="s">
        <v>612</v>
      </c>
      <c r="B6489" s="51">
        <v>2001</v>
      </c>
      <c r="C6489" s="20" t="s">
        <v>394</v>
      </c>
      <c r="D6489" s="20">
        <f>LOG(csv!D6489)</f>
        <v>5.035849819934441</v>
      </c>
      <c r="E6489" s="53">
        <f>LOG(csv!E6489)</f>
        <v>4.3158533277518991</v>
      </c>
      <c r="F6489" s="51">
        <v>100</v>
      </c>
    </row>
    <row r="6490" spans="1:6" ht="30" x14ac:dyDescent="0.25">
      <c r="A6490" s="46" t="s">
        <v>607</v>
      </c>
      <c r="B6490" s="51">
        <v>2001</v>
      </c>
      <c r="C6490" s="20" t="s">
        <v>394</v>
      </c>
      <c r="D6490" s="20">
        <f>LOG(csv!D6490)</f>
        <v>6.5355386741890982</v>
      </c>
      <c r="E6490" s="53">
        <f>LOG(csv!E6490)</f>
        <v>3.7980546020785684</v>
      </c>
      <c r="F6490" s="51">
        <v>100</v>
      </c>
    </row>
    <row r="6491" spans="1:6" ht="30" x14ac:dyDescent="0.25">
      <c r="A6491" s="46" t="s">
        <v>608</v>
      </c>
      <c r="B6491" s="51">
        <v>2001</v>
      </c>
      <c r="C6491" s="20" t="s">
        <v>398</v>
      </c>
      <c r="D6491" s="20">
        <f>LOG(csv!D6491)</f>
        <v>7.4362761214762214</v>
      </c>
      <c r="E6491" s="53">
        <f>LOG(csv!E6491)</f>
        <v>2.6596343303763255</v>
      </c>
      <c r="F6491" s="51">
        <v>100</v>
      </c>
    </row>
    <row r="6492" spans="1:6" x14ac:dyDescent="0.25">
      <c r="A6492" s="46" t="s">
        <v>609</v>
      </c>
      <c r="B6492" s="51">
        <v>2001</v>
      </c>
      <c r="C6492" s="20" t="s">
        <v>388</v>
      </c>
      <c r="D6492" s="20">
        <f>LOG(csv!D6492)</f>
        <v>5.3198739874768259</v>
      </c>
      <c r="E6492" s="53">
        <f>LOG(csv!E6492)</f>
        <v>3.1343735256047962</v>
      </c>
      <c r="F6492" s="51">
        <v>100</v>
      </c>
    </row>
    <row r="6493" spans="1:6" ht="30" x14ac:dyDescent="0.25">
      <c r="A6493" s="46" t="s">
        <v>610</v>
      </c>
      <c r="B6493" s="51">
        <v>2001</v>
      </c>
      <c r="C6493" s="20" t="s">
        <v>394</v>
      </c>
      <c r="D6493" s="20">
        <f>LOG(csv!D6493)</f>
        <v>7.4104471284762887</v>
      </c>
      <c r="E6493" s="53">
        <f>LOG(csv!E6493)</f>
        <v>3.6926859485471519</v>
      </c>
      <c r="F6493" s="51">
        <v>100</v>
      </c>
    </row>
    <row r="6494" spans="1:6" ht="30" x14ac:dyDescent="0.25">
      <c r="A6494" s="48" t="s">
        <v>611</v>
      </c>
      <c r="B6494" s="51">
        <v>2001</v>
      </c>
      <c r="C6494" s="20" t="s">
        <v>382</v>
      </c>
      <c r="D6494" s="20">
        <f>LOG(csv!D6494)</f>
        <v>7.9263577084123877</v>
      </c>
      <c r="E6494" s="53">
        <f>LOG(csv!E6494)</f>
        <v>2.6521324616054525</v>
      </c>
      <c r="F6494" s="51">
        <v>100</v>
      </c>
    </row>
    <row r="6495" spans="1:6" x14ac:dyDescent="0.25">
      <c r="A6495" s="46" t="s">
        <v>616</v>
      </c>
      <c r="B6495" s="51">
        <v>2001</v>
      </c>
      <c r="C6495" s="20" t="s">
        <v>405</v>
      </c>
      <c r="D6495" s="20">
        <f>LOG(csv!D6495)</f>
        <v>7.3315525658302727</v>
      </c>
      <c r="E6495" s="53">
        <f>LOG(csv!E6495)</f>
        <v>2.7310141496115445</v>
      </c>
      <c r="F6495" s="51">
        <v>100</v>
      </c>
    </row>
    <row r="6496" spans="1:6" ht="30" x14ac:dyDescent="0.25">
      <c r="A6496" s="46" t="s">
        <v>617</v>
      </c>
      <c r="B6496" s="51">
        <v>2001</v>
      </c>
      <c r="C6496" s="20" t="s">
        <v>392</v>
      </c>
      <c r="D6496" s="20">
        <f>LOG(csv!D6496)</f>
        <v>7.0607737408432509</v>
      </c>
      <c r="E6496" s="53">
        <f>LOG(csv!E6496)</f>
        <v>2.5763195312558871</v>
      </c>
      <c r="F6496" s="51">
        <v>100</v>
      </c>
    </row>
    <row r="6497" spans="1:6" ht="30" x14ac:dyDescent="0.25">
      <c r="A6497" s="46" t="s">
        <v>618</v>
      </c>
      <c r="B6497" s="51">
        <v>2001</v>
      </c>
      <c r="C6497" s="20" t="s">
        <v>392</v>
      </c>
      <c r="D6497" s="20">
        <f>LOG(csv!D6497)</f>
        <v>7.0876680393782019</v>
      </c>
      <c r="E6497" s="53">
        <f>LOG(csv!E6497)</f>
        <v>2.7305541546548233</v>
      </c>
      <c r="F6497" s="51">
        <v>100</v>
      </c>
    </row>
    <row r="6498" spans="1:6" ht="30" x14ac:dyDescent="0.25">
      <c r="A6498" s="46" t="s">
        <v>381</v>
      </c>
      <c r="B6498" s="51">
        <v>2002</v>
      </c>
      <c r="C6498" s="20" t="s">
        <v>382</v>
      </c>
      <c r="D6498" s="20">
        <f>LOG(csv!D6498)</f>
        <v>7.4921594601053512</v>
      </c>
      <c r="E6498" s="53">
        <f>LOG(csv!E6498)</f>
        <v>2.2836483671789223</v>
      </c>
      <c r="F6498" s="51">
        <v>100</v>
      </c>
    </row>
    <row r="6499" spans="1:6" ht="20" x14ac:dyDescent="0.25">
      <c r="A6499" s="46" t="s">
        <v>383</v>
      </c>
      <c r="B6499" s="51">
        <v>2002</v>
      </c>
      <c r="C6499" s="20" t="s">
        <v>384</v>
      </c>
      <c r="D6499" s="20">
        <f>LOG(csv!D6499)</f>
        <v>6.5540837504654892</v>
      </c>
      <c r="E6499" s="53">
        <f>LOG(csv!E6499)</f>
        <v>3.1624576955634245</v>
      </c>
      <c r="F6499" s="51">
        <v>100</v>
      </c>
    </row>
    <row r="6500" spans="1:6" ht="20" x14ac:dyDescent="0.25">
      <c r="A6500" s="46" t="s">
        <v>385</v>
      </c>
      <c r="B6500" s="51">
        <v>2002</v>
      </c>
      <c r="C6500" s="20" t="s">
        <v>386</v>
      </c>
      <c r="D6500" s="20">
        <f>LOG(csv!D6500)</f>
        <v>7.5175929308559484</v>
      </c>
      <c r="E6500" s="53">
        <f>LOG(csv!E6500)</f>
        <v>3.2490250992823726</v>
      </c>
      <c r="F6500" s="51">
        <v>100</v>
      </c>
    </row>
    <row r="6501" spans="1:6" ht="20" x14ac:dyDescent="0.25">
      <c r="A6501" s="46" t="s">
        <v>389</v>
      </c>
      <c r="B6501" s="51">
        <v>2002</v>
      </c>
      <c r="C6501" s="20" t="s">
        <v>390</v>
      </c>
      <c r="D6501" s="20">
        <f>LOG(csv!D6501)</f>
        <v>4.8524860932356217</v>
      </c>
      <c r="E6501" s="53">
        <f>LOG(csv!E6501)</f>
        <v>4.3833731790123345</v>
      </c>
      <c r="F6501" s="51">
        <v>100</v>
      </c>
    </row>
    <row r="6502" spans="1:6" ht="30" x14ac:dyDescent="0.25">
      <c r="A6502" s="46" t="s">
        <v>391</v>
      </c>
      <c r="B6502" s="51">
        <v>2002</v>
      </c>
      <c r="C6502" s="20" t="s">
        <v>392</v>
      </c>
      <c r="D6502" s="20">
        <f>LOG(csv!D6502)</f>
        <v>7.0837559202283726</v>
      </c>
      <c r="E6502" s="53">
        <f>LOG(csv!E6502)</f>
        <v>2.8897304728581186</v>
      </c>
      <c r="F6502" s="51">
        <v>100</v>
      </c>
    </row>
    <row r="6503" spans="1:6" ht="30" x14ac:dyDescent="0.25">
      <c r="A6503" s="47" t="s">
        <v>395</v>
      </c>
      <c r="B6503" s="51">
        <v>2002</v>
      </c>
      <c r="C6503" s="20" t="s">
        <v>394</v>
      </c>
      <c r="D6503" s="20">
        <f>LOG(csv!D6503)</f>
        <v>4.8395283245775316</v>
      </c>
      <c r="E6503" s="53">
        <f>LOG(csv!E6503)</f>
        <v>4.0012080983906602</v>
      </c>
      <c r="F6503" s="51">
        <v>100</v>
      </c>
    </row>
    <row r="6504" spans="1:6" ht="30" x14ac:dyDescent="0.25">
      <c r="A6504" s="46" t="s">
        <v>396</v>
      </c>
      <c r="B6504" s="51">
        <v>2002</v>
      </c>
      <c r="C6504" s="20" t="s">
        <v>394</v>
      </c>
      <c r="D6504" s="20">
        <f>LOG(csv!D6504)</f>
        <v>7.6012104735850121</v>
      </c>
      <c r="E6504" s="53">
        <f>LOG(csv!E6504)</f>
        <v>3.4114852962736952</v>
      </c>
      <c r="F6504" s="51">
        <v>100</v>
      </c>
    </row>
    <row r="6505" spans="1:6" ht="30" x14ac:dyDescent="0.25">
      <c r="A6505" s="46" t="s">
        <v>397</v>
      </c>
      <c r="B6505" s="51">
        <v>2002</v>
      </c>
      <c r="C6505" s="20" t="s">
        <v>398</v>
      </c>
      <c r="D6505" s="20">
        <f>LOG(csv!D6505)</f>
        <v>6.4736872102914358</v>
      </c>
      <c r="E6505" s="53">
        <f>LOG(csv!E6505)</f>
        <v>2.891999732392144</v>
      </c>
      <c r="F6505" s="51">
        <v>100</v>
      </c>
    </row>
    <row r="6506" spans="1:6" ht="30" x14ac:dyDescent="0.25">
      <c r="A6506" s="46" t="s">
        <v>399</v>
      </c>
      <c r="B6506" s="51">
        <v>2002</v>
      </c>
      <c r="C6506" s="20" t="s">
        <v>394</v>
      </c>
      <c r="D6506" s="20">
        <f>LOG(csv!D6506)</f>
        <v>4.8566745246667775</v>
      </c>
      <c r="E6506" s="53">
        <f>LOG(csv!E6506)</f>
        <v>4.3103460376018239</v>
      </c>
      <c r="F6506" s="51">
        <v>100</v>
      </c>
    </row>
    <row r="6507" spans="1:6" x14ac:dyDescent="0.25">
      <c r="A6507" s="46" t="s">
        <v>400</v>
      </c>
      <c r="B6507" s="51">
        <v>2002</v>
      </c>
      <c r="C6507" s="20" t="s">
        <v>388</v>
      </c>
      <c r="D6507" s="20">
        <f>LOG(csv!D6507)</f>
        <v>7.3067269341885055</v>
      </c>
      <c r="E6507" s="53">
        <f>LOG(csv!E6507)</f>
        <v>4.3023190659612958</v>
      </c>
      <c r="F6507" s="51">
        <v>100</v>
      </c>
    </row>
    <row r="6508" spans="1:6" ht="20" x14ac:dyDescent="0.25">
      <c r="A6508" s="46" t="s">
        <v>401</v>
      </c>
      <c r="B6508" s="51">
        <v>2002</v>
      </c>
      <c r="C6508" s="20" t="s">
        <v>390</v>
      </c>
      <c r="D6508" s="20">
        <f>LOG(csv!D6508)</f>
        <v>6.9134365938537217</v>
      </c>
      <c r="E6508" s="53">
        <f>LOG(csv!E6508)</f>
        <v>4.4208032925898397</v>
      </c>
      <c r="F6508" s="51">
        <v>100</v>
      </c>
    </row>
    <row r="6509" spans="1:6" ht="30" x14ac:dyDescent="0.25">
      <c r="A6509" s="46" t="s">
        <v>402</v>
      </c>
      <c r="B6509" s="51">
        <v>2002</v>
      </c>
      <c r="C6509" s="20" t="s">
        <v>398</v>
      </c>
      <c r="D6509" s="20">
        <f>LOG(csv!D6509)</f>
        <v>6.9010013907616816</v>
      </c>
      <c r="E6509" s="53">
        <f>LOG(csv!E6509)</f>
        <v>2.8825821421875353</v>
      </c>
      <c r="F6509" s="51">
        <v>100</v>
      </c>
    </row>
    <row r="6510" spans="1:6" ht="14.5" x14ac:dyDescent="0.35">
      <c r="A6510" s="46" t="s">
        <v>620</v>
      </c>
      <c r="B6510" s="51">
        <v>2002</v>
      </c>
      <c r="C6510" s="42" t="s">
        <v>394</v>
      </c>
      <c r="D6510" s="20">
        <f>LOG(csv!D6510)</f>
        <v>5.5940808073603616</v>
      </c>
      <c r="E6510" s="53">
        <f>LOG(csv!E6510)</f>
        <v>4.3522868287156147</v>
      </c>
      <c r="F6510" s="51">
        <v>100</v>
      </c>
    </row>
    <row r="6511" spans="1:6" x14ac:dyDescent="0.25">
      <c r="A6511" s="46" t="s">
        <v>404</v>
      </c>
      <c r="B6511" s="51">
        <v>2002</v>
      </c>
      <c r="C6511" s="20" t="s">
        <v>405</v>
      </c>
      <c r="D6511" s="20">
        <f>LOG(csv!D6511)</f>
        <v>5.8442192562412689</v>
      </c>
      <c r="E6511" s="53">
        <f>LOG(csv!E6511)</f>
        <v>4.1231668688058463</v>
      </c>
      <c r="F6511" s="51">
        <v>100</v>
      </c>
    </row>
    <row r="6512" spans="1:6" ht="30" x14ac:dyDescent="0.25">
      <c r="A6512" s="46" t="s">
        <v>406</v>
      </c>
      <c r="B6512" s="51">
        <v>2002</v>
      </c>
      <c r="C6512" s="20" t="s">
        <v>382</v>
      </c>
      <c r="D6512" s="20">
        <f>LOG(csv!D6512)</f>
        <v>8.1683953858024143</v>
      </c>
      <c r="E6512" s="53">
        <f>LOG(csv!E6512)</f>
        <v>2.6039106429443226</v>
      </c>
      <c r="F6512" s="51">
        <v>100</v>
      </c>
    </row>
    <row r="6513" spans="1:6" ht="30" x14ac:dyDescent="0.25">
      <c r="A6513" s="46" t="s">
        <v>407</v>
      </c>
      <c r="B6513" s="51">
        <v>2002</v>
      </c>
      <c r="C6513" s="20" t="s">
        <v>394</v>
      </c>
      <c r="D6513" s="20">
        <f>LOG(csv!D6513)</f>
        <v>5.447021517337439</v>
      </c>
      <c r="E6513" s="53">
        <f>LOG(csv!E6513)</f>
        <v>4.0672545152124888</v>
      </c>
      <c r="F6513" s="51">
        <v>100</v>
      </c>
    </row>
    <row r="6514" spans="1:6" ht="30" x14ac:dyDescent="0.25">
      <c r="A6514" s="46" t="s">
        <v>408</v>
      </c>
      <c r="B6514" s="51">
        <v>2002</v>
      </c>
      <c r="C6514" s="20" t="s">
        <v>398</v>
      </c>
      <c r="D6514" s="20">
        <f>LOG(csv!D6514)</f>
        <v>7.0125424369006533</v>
      </c>
      <c r="E6514" s="53">
        <f>LOG(csv!E6514)</f>
        <v>3.1701047893620409</v>
      </c>
      <c r="F6514" s="51">
        <v>100</v>
      </c>
    </row>
    <row r="6515" spans="1:6" ht="20" x14ac:dyDescent="0.25">
      <c r="A6515" s="46" t="s">
        <v>409</v>
      </c>
      <c r="B6515" s="51">
        <v>2002</v>
      </c>
      <c r="C6515" s="20" t="s">
        <v>390</v>
      </c>
      <c r="D6515" s="20">
        <f>LOG(csv!D6515)</f>
        <v>7.0161583154620404</v>
      </c>
      <c r="E6515" s="53">
        <f>LOG(csv!E6515)</f>
        <v>4.3988481286334515</v>
      </c>
      <c r="F6515" s="51">
        <v>100</v>
      </c>
    </row>
    <row r="6516" spans="1:6" ht="30" x14ac:dyDescent="0.25">
      <c r="A6516" s="46" t="s">
        <v>410</v>
      </c>
      <c r="B6516" s="51">
        <v>2002</v>
      </c>
      <c r="C6516" s="20" t="s">
        <v>394</v>
      </c>
      <c r="D6516" s="20">
        <f>LOG(csv!D6516)</f>
        <v>5.4589851457110132</v>
      </c>
      <c r="E6516" s="53">
        <f>LOG(csv!E6516)</f>
        <v>3.5510369876664485</v>
      </c>
      <c r="F6516" s="51">
        <v>100</v>
      </c>
    </row>
    <row r="6517" spans="1:6" ht="30" x14ac:dyDescent="0.25">
      <c r="A6517" s="46" t="s">
        <v>411</v>
      </c>
      <c r="B6517" s="51">
        <v>2002</v>
      </c>
      <c r="C6517" s="20" t="s">
        <v>392</v>
      </c>
      <c r="D6517" s="20">
        <f>LOG(csv!D6517)</f>
        <v>6.8955851826257453</v>
      </c>
      <c r="E6517" s="53">
        <f>LOG(csv!E6517)</f>
        <v>2.6148540795943345</v>
      </c>
      <c r="F6517" s="51">
        <v>100</v>
      </c>
    </row>
    <row r="6518" spans="1:6" ht="20" x14ac:dyDescent="0.25">
      <c r="A6518" s="46" t="s">
        <v>412</v>
      </c>
      <c r="B6518" s="51">
        <v>2002</v>
      </c>
      <c r="C6518" s="20" t="s">
        <v>413</v>
      </c>
      <c r="D6518" s="20">
        <f>LOG(csv!D6518)</f>
        <v>4.8180476510995192</v>
      </c>
      <c r="E6518" s="53">
        <f>LOG(csv!E6518)</f>
        <v>4.7964570731342988</v>
      </c>
      <c r="F6518" s="51">
        <v>100</v>
      </c>
    </row>
    <row r="6519" spans="1:6" ht="30" x14ac:dyDescent="0.25">
      <c r="A6519" s="46" t="s">
        <v>414</v>
      </c>
      <c r="B6519" s="51">
        <v>2002</v>
      </c>
      <c r="C6519" s="20" t="s">
        <v>382</v>
      </c>
      <c r="D6519" s="20">
        <f>LOG(csv!D6519)</f>
        <v>6.3578820808251244</v>
      </c>
      <c r="E6519" s="53">
        <f>LOG(csv!E6519)</f>
        <v>2.953008001982961</v>
      </c>
      <c r="F6519" s="51">
        <v>100</v>
      </c>
    </row>
    <row r="6520" spans="1:6" ht="30" x14ac:dyDescent="0.25">
      <c r="A6520" s="48" t="s">
        <v>415</v>
      </c>
      <c r="B6520" s="51">
        <v>2002</v>
      </c>
      <c r="C6520" s="20" t="s">
        <v>394</v>
      </c>
      <c r="D6520" s="20">
        <f>LOG(csv!D6520)</f>
        <v>6.9537136028655411</v>
      </c>
      <c r="E6520" s="53">
        <f>LOG(csv!E6520)</f>
        <v>2.9607446106583812</v>
      </c>
      <c r="F6520" s="51">
        <v>100</v>
      </c>
    </row>
    <row r="6521" spans="1:6" ht="20" x14ac:dyDescent="0.25">
      <c r="A6521" s="47" t="s">
        <v>416</v>
      </c>
      <c r="B6521" s="51">
        <v>2002</v>
      </c>
      <c r="C6521" s="20" t="s">
        <v>384</v>
      </c>
      <c r="D6521" s="20">
        <f>LOG(csv!D6521)</f>
        <v>6.6531136764073171</v>
      </c>
      <c r="E6521" s="53">
        <f>LOG(csv!E6521)</f>
        <v>3.2421652031348978</v>
      </c>
      <c r="F6521" s="51">
        <v>100</v>
      </c>
    </row>
    <row r="6522" spans="1:6" ht="30" x14ac:dyDescent="0.25">
      <c r="A6522" s="46" t="s">
        <v>417</v>
      </c>
      <c r="B6522" s="51">
        <v>2002</v>
      </c>
      <c r="C6522" s="20" t="s">
        <v>392</v>
      </c>
      <c r="D6522" s="20">
        <f>LOG(csv!D6522)</f>
        <v>6.214799621906586</v>
      </c>
      <c r="E6522" s="53">
        <f>LOG(csv!E6522)</f>
        <v>3.4834628170359108</v>
      </c>
      <c r="F6522" s="51">
        <v>100</v>
      </c>
    </row>
    <row r="6523" spans="1:6" ht="30" x14ac:dyDescent="0.25">
      <c r="A6523" s="46" t="s">
        <v>418</v>
      </c>
      <c r="B6523" s="51">
        <v>2002</v>
      </c>
      <c r="C6523" s="20" t="s">
        <v>394</v>
      </c>
      <c r="D6523" s="20">
        <f>LOG(csv!D6523)</f>
        <v>8.2743385220731476</v>
      </c>
      <c r="E6523" s="53">
        <f>LOG(csv!E6523)</f>
        <v>3.4480439038239612</v>
      </c>
      <c r="F6523" s="51">
        <v>100</v>
      </c>
    </row>
    <row r="6524" spans="1:6" ht="30" x14ac:dyDescent="0.25">
      <c r="A6524" s="48" t="s">
        <v>420</v>
      </c>
      <c r="B6524" s="51">
        <v>2002</v>
      </c>
      <c r="C6524" s="20" t="s">
        <v>382</v>
      </c>
      <c r="D6524" s="20">
        <f>LOG(csv!D6524)</f>
        <v>5.579147689887467</v>
      </c>
      <c r="E6524" s="53">
        <f>LOG(csv!E6524)</f>
        <v>4.2308815566514504</v>
      </c>
      <c r="F6524" s="51">
        <v>100</v>
      </c>
    </row>
    <row r="6525" spans="1:6" ht="20" x14ac:dyDescent="0.25">
      <c r="A6525" s="46" t="s">
        <v>421</v>
      </c>
      <c r="B6525" s="51">
        <v>2002</v>
      </c>
      <c r="C6525" s="20" t="s">
        <v>384</v>
      </c>
      <c r="D6525" s="20">
        <f>LOG(csv!D6525)</f>
        <v>6.8683720815186007</v>
      </c>
      <c r="E6525" s="53">
        <f>LOG(csv!E6525)</f>
        <v>3.3179023175815918</v>
      </c>
      <c r="F6525" s="51">
        <v>100</v>
      </c>
    </row>
    <row r="6526" spans="1:6" ht="30" x14ac:dyDescent="0.25">
      <c r="A6526" s="46" t="s">
        <v>422</v>
      </c>
      <c r="B6526" s="51">
        <v>2002</v>
      </c>
      <c r="C6526" s="20" t="s">
        <v>392</v>
      </c>
      <c r="D6526" s="20">
        <f>LOG(csv!D6526)</f>
        <v>7.1431076481125997</v>
      </c>
      <c r="E6526" s="53">
        <f>LOG(csv!E6526)</f>
        <v>2.4163216248026496</v>
      </c>
      <c r="F6526" s="51">
        <v>100</v>
      </c>
    </row>
    <row r="6527" spans="1:6" ht="30" x14ac:dyDescent="0.25">
      <c r="A6527" s="46" t="s">
        <v>424</v>
      </c>
      <c r="B6527" s="51">
        <v>2002</v>
      </c>
      <c r="C6527" s="20" t="s">
        <v>392</v>
      </c>
      <c r="D6527" s="20">
        <f>LOG(csv!D6527)</f>
        <v>6.9079521720326253</v>
      </c>
      <c r="E6527" s="53">
        <f>LOG(csv!E6527)</f>
        <v>2.0617535157295541</v>
      </c>
      <c r="F6527" s="51">
        <v>100</v>
      </c>
    </row>
    <row r="6528" spans="1:6" ht="30" x14ac:dyDescent="0.25">
      <c r="A6528" s="46" t="s">
        <v>425</v>
      </c>
      <c r="B6528" s="51">
        <v>2002</v>
      </c>
      <c r="C6528" s="20" t="s">
        <v>382</v>
      </c>
      <c r="D6528" s="20">
        <f>LOG(csv!D6528)</f>
        <v>7.142434113551853</v>
      </c>
      <c r="E6528" s="53">
        <f>LOG(csv!E6528)</f>
        <v>2.5286651092371719</v>
      </c>
      <c r="F6528" s="51">
        <v>100</v>
      </c>
    </row>
    <row r="6529" spans="1:6" ht="30" x14ac:dyDescent="0.25">
      <c r="A6529" s="46" t="s">
        <v>426</v>
      </c>
      <c r="B6529" s="51">
        <v>2002</v>
      </c>
      <c r="C6529" s="20" t="s">
        <v>392</v>
      </c>
      <c r="D6529" s="20">
        <f>LOG(csv!D6529)</f>
        <v>7.2390666749484458</v>
      </c>
      <c r="E6529" s="53">
        <f>LOG(csv!E6529)</f>
        <v>2.8118427449567074</v>
      </c>
      <c r="F6529" s="51">
        <v>100</v>
      </c>
    </row>
    <row r="6530" spans="1:6" ht="20" x14ac:dyDescent="0.25">
      <c r="A6530" s="46" t="s">
        <v>427</v>
      </c>
      <c r="B6530" s="51">
        <v>2002</v>
      </c>
      <c r="C6530" s="20" t="s">
        <v>413</v>
      </c>
      <c r="D6530" s="20">
        <f>LOG(csv!D6530)</f>
        <v>7.5198139806642468</v>
      </c>
      <c r="E6530" s="53">
        <f>LOG(csv!E6530)</f>
        <v>4.383237195737947</v>
      </c>
      <c r="F6530" s="51">
        <v>100</v>
      </c>
    </row>
    <row r="6531" spans="1:6" ht="30" x14ac:dyDescent="0.25">
      <c r="A6531" s="48" t="s">
        <v>428</v>
      </c>
      <c r="B6531" s="51">
        <v>2002</v>
      </c>
      <c r="C6531" s="20" t="s">
        <v>392</v>
      </c>
      <c r="D6531" s="20">
        <f>LOG(csv!D6531)</f>
        <v>5.6242604321501801</v>
      </c>
      <c r="E6531" s="53">
        <f>LOG(csv!E6531)</f>
        <v>3.1346846675655042</v>
      </c>
      <c r="F6531" s="51">
        <v>100</v>
      </c>
    </row>
    <row r="6532" spans="1:6" ht="30" x14ac:dyDescent="0.25">
      <c r="A6532" s="47" t="s">
        <v>430</v>
      </c>
      <c r="B6532" s="51">
        <v>2002</v>
      </c>
      <c r="C6532" s="20" t="s">
        <v>392</v>
      </c>
      <c r="D6532" s="20">
        <f>LOG(csv!D6532)</f>
        <v>6.6338072750716996</v>
      </c>
      <c r="E6532" s="53">
        <f>LOG(csv!E6532)</f>
        <v>2.4096806014768224</v>
      </c>
      <c r="F6532" s="51">
        <v>100</v>
      </c>
    </row>
    <row r="6533" spans="1:6" ht="30" x14ac:dyDescent="0.25">
      <c r="A6533" s="46" t="s">
        <v>431</v>
      </c>
      <c r="B6533" s="51">
        <v>2002</v>
      </c>
      <c r="C6533" s="20" t="s">
        <v>392</v>
      </c>
      <c r="D6533" s="20">
        <f>LOG(csv!D6533)</f>
        <v>6.9975698940234352</v>
      </c>
      <c r="E6533" s="53">
        <f>LOG(csv!E6533)</f>
        <v>2.3439899228134751</v>
      </c>
      <c r="F6533" s="51">
        <v>100</v>
      </c>
    </row>
    <row r="6534" spans="1:6" ht="20" x14ac:dyDescent="0.35">
      <c r="A6534" s="46" t="s">
        <v>621</v>
      </c>
      <c r="B6534" s="51">
        <v>2002</v>
      </c>
      <c r="C6534" s="42" t="s">
        <v>390</v>
      </c>
      <c r="D6534" s="20">
        <f>LOG(csv!D6534)</f>
        <v>5.2144649992517262</v>
      </c>
      <c r="E6534" s="53">
        <f>LOG(csv!E6534)</f>
        <v>4.6450097910990014</v>
      </c>
      <c r="F6534" s="51">
        <v>100</v>
      </c>
    </row>
    <row r="6535" spans="1:6" ht="30" x14ac:dyDescent="0.25">
      <c r="A6535" s="46" t="s">
        <v>432</v>
      </c>
      <c r="B6535" s="51">
        <v>2002</v>
      </c>
      <c r="C6535" s="20" t="s">
        <v>394</v>
      </c>
      <c r="D6535" s="20">
        <f>LOG(csv!D6535)</f>
        <v>7.2077479476017414</v>
      </c>
      <c r="E6535" s="53">
        <f>LOG(csv!E6535)</f>
        <v>3.6595856807651344</v>
      </c>
      <c r="F6535" s="51">
        <v>100</v>
      </c>
    </row>
    <row r="6536" spans="1:6" ht="30" x14ac:dyDescent="0.25">
      <c r="A6536" s="46" t="s">
        <v>433</v>
      </c>
      <c r="B6536" s="51">
        <v>2002</v>
      </c>
      <c r="C6536" s="20" t="s">
        <v>382</v>
      </c>
      <c r="D6536" s="20">
        <f>LOG(csv!D6536)</f>
        <v>9.1185866769336243</v>
      </c>
      <c r="E6536" s="53">
        <f>LOG(csv!E6536)</f>
        <v>3.0575739263431858</v>
      </c>
      <c r="F6536" s="51">
        <v>100</v>
      </c>
    </row>
    <row r="6537" spans="1:6" ht="30" x14ac:dyDescent="0.25">
      <c r="A6537" s="48" t="s">
        <v>483</v>
      </c>
      <c r="B6537" s="51">
        <v>2002</v>
      </c>
      <c r="C6537" s="20" t="s">
        <v>382</v>
      </c>
      <c r="D6537" s="20">
        <f>LOG(csv!D6537)</f>
        <v>6.8413865035063104</v>
      </c>
      <c r="E6537" s="53">
        <f>LOG(csv!E6537)</f>
        <v>4.3920967903886945</v>
      </c>
      <c r="F6537" s="51">
        <v>100</v>
      </c>
    </row>
    <row r="6538" spans="1:6" ht="30" x14ac:dyDescent="0.25">
      <c r="A6538" s="48" t="s">
        <v>514</v>
      </c>
      <c r="B6538" s="51">
        <v>2002</v>
      </c>
      <c r="C6538" s="20" t="s">
        <v>382</v>
      </c>
      <c r="D6538" s="20">
        <f>LOG(csv!D6538)</f>
        <v>5.656218023915069</v>
      </c>
      <c r="E6538" s="53">
        <f>LOG(csv!E6538)</f>
        <v>4.2171136206019213</v>
      </c>
      <c r="F6538" s="51">
        <v>100</v>
      </c>
    </row>
    <row r="6539" spans="1:6" ht="30" x14ac:dyDescent="0.25">
      <c r="A6539" s="46" t="s">
        <v>434</v>
      </c>
      <c r="B6539" s="51">
        <v>2002</v>
      </c>
      <c r="C6539" s="20" t="s">
        <v>394</v>
      </c>
      <c r="D6539" s="20">
        <f>LOG(csv!D6539)</f>
        <v>7.639417106179148</v>
      </c>
      <c r="E6539" s="53">
        <f>LOG(csv!E6539)</f>
        <v>3.3721247291564818</v>
      </c>
      <c r="F6539" s="51">
        <v>100</v>
      </c>
    </row>
    <row r="6540" spans="1:6" ht="30" x14ac:dyDescent="0.25">
      <c r="A6540" s="46" t="s">
        <v>435</v>
      </c>
      <c r="B6540" s="51">
        <v>2002</v>
      </c>
      <c r="C6540" s="20" t="s">
        <v>392</v>
      </c>
      <c r="D6540" s="20">
        <f>LOG(csv!D6540)</f>
        <v>5.8394453640705288</v>
      </c>
      <c r="E6540" s="53">
        <f>LOG(csv!E6540)</f>
        <v>2.6322444863763854</v>
      </c>
      <c r="F6540" s="51">
        <v>100</v>
      </c>
    </row>
    <row r="6541" spans="1:6" ht="30" x14ac:dyDescent="0.35">
      <c r="A6541" s="37" t="s">
        <v>436</v>
      </c>
      <c r="B6541" s="51">
        <v>2002</v>
      </c>
      <c r="C6541" s="20" t="s">
        <v>392</v>
      </c>
      <c r="D6541" s="20">
        <f>LOG(csv!D6541)</f>
        <v>7.7969942094925013</v>
      </c>
      <c r="E6541" s="53">
        <f>LOG(csv!E6541)</f>
        <v>2.9672060172382095</v>
      </c>
      <c r="F6541" s="51">
        <v>100</v>
      </c>
    </row>
    <row r="6542" spans="1:6" ht="30" x14ac:dyDescent="0.25">
      <c r="A6542" s="46" t="s">
        <v>439</v>
      </c>
      <c r="B6542" s="51">
        <v>2002</v>
      </c>
      <c r="C6542" s="20" t="s">
        <v>394</v>
      </c>
      <c r="D6542" s="20">
        <f>LOG(csv!D6542)</f>
        <v>6.6101554283471424</v>
      </c>
      <c r="E6542" s="53">
        <f>LOG(csv!E6542)</f>
        <v>3.6175859384229203</v>
      </c>
      <c r="F6542" s="51">
        <v>100</v>
      </c>
    </row>
    <row r="6543" spans="1:6" ht="30" x14ac:dyDescent="0.25">
      <c r="A6543" s="48" t="s">
        <v>440</v>
      </c>
      <c r="B6543" s="51">
        <v>2002</v>
      </c>
      <c r="C6543" s="20" t="s">
        <v>392</v>
      </c>
      <c r="D6543" s="20">
        <f>LOG(csv!D6543)</f>
        <v>7.2468638598466191</v>
      </c>
      <c r="E6543" s="53">
        <f>LOG(csv!E6543)</f>
        <v>2.8563984290704187</v>
      </c>
      <c r="F6543" s="51">
        <v>100</v>
      </c>
    </row>
    <row r="6544" spans="1:6" ht="20" x14ac:dyDescent="0.25">
      <c r="A6544" s="46" t="s">
        <v>441</v>
      </c>
      <c r="B6544" s="51">
        <v>2002</v>
      </c>
      <c r="C6544" s="20" t="s">
        <v>384</v>
      </c>
      <c r="D6544" s="20">
        <f>LOG(csv!D6544)</f>
        <v>6.6527054444655631</v>
      </c>
      <c r="E6544" s="53">
        <f>LOG(csv!E6544)</f>
        <v>3.7820220457660185</v>
      </c>
      <c r="F6544" s="51">
        <v>100</v>
      </c>
    </row>
    <row r="6545" spans="1:6" ht="30" x14ac:dyDescent="0.25">
      <c r="A6545" s="46" t="s">
        <v>442</v>
      </c>
      <c r="B6545" s="51">
        <v>2002</v>
      </c>
      <c r="C6545" s="20" t="s">
        <v>394</v>
      </c>
      <c r="D6545" s="20">
        <f>LOG(csv!D6545)</f>
        <v>7.0562498682735049</v>
      </c>
      <c r="E6545" s="53">
        <f>LOG(csv!E6545)</f>
        <v>3.4775970487864933</v>
      </c>
      <c r="F6545" s="51">
        <v>100</v>
      </c>
    </row>
    <row r="6546" spans="1:6" x14ac:dyDescent="0.25">
      <c r="A6546" s="46" t="s">
        <v>443</v>
      </c>
      <c r="B6546" s="51">
        <v>2002</v>
      </c>
      <c r="C6546" s="20" t="s">
        <v>405</v>
      </c>
      <c r="D6546" s="20">
        <f>LOG(csv!D6546)</f>
        <v>5.8944827687448926</v>
      </c>
      <c r="E6546" s="53">
        <f>LOG(csv!E6546)</f>
        <v>4.2038016106492933</v>
      </c>
      <c r="F6546" s="51">
        <v>100</v>
      </c>
    </row>
    <row r="6547" spans="1:6" ht="20" x14ac:dyDescent="0.25">
      <c r="A6547" s="46" t="s">
        <v>444</v>
      </c>
      <c r="B6547" s="51">
        <v>2002</v>
      </c>
      <c r="C6547" s="20" t="s">
        <v>384</v>
      </c>
      <c r="D6547" s="20">
        <f>LOG(csv!D6547)</f>
        <v>7.0101071532610675</v>
      </c>
      <c r="E6547" s="53">
        <f>LOG(csv!E6547)</f>
        <v>3.9037354154195749</v>
      </c>
      <c r="F6547" s="51">
        <v>100</v>
      </c>
    </row>
    <row r="6548" spans="1:6" ht="30" x14ac:dyDescent="0.25">
      <c r="A6548" s="47" t="s">
        <v>436</v>
      </c>
      <c r="B6548" s="51">
        <v>2002</v>
      </c>
      <c r="C6548" s="20" t="s">
        <v>392</v>
      </c>
      <c r="D6548" s="20">
        <f>LOG(csv!D6548)</f>
        <v>7.7969942094925013</v>
      </c>
      <c r="E6548" s="53">
        <f>LOG(csv!E6548)</f>
        <v>2.2335900272126881</v>
      </c>
      <c r="F6548" s="51">
        <v>100</v>
      </c>
    </row>
    <row r="6549" spans="1:6" ht="20" x14ac:dyDescent="0.25">
      <c r="A6549" s="46" t="s">
        <v>445</v>
      </c>
      <c r="B6549" s="51">
        <v>2002</v>
      </c>
      <c r="C6549" s="20" t="s">
        <v>390</v>
      </c>
      <c r="D6549" s="20">
        <f>LOG(csv!D6549)</f>
        <v>6.73644917222994</v>
      </c>
      <c r="E6549" s="53">
        <f>LOG(csv!E6549)</f>
        <v>4.5215132581267694</v>
      </c>
      <c r="F6549" s="51">
        <v>100</v>
      </c>
    </row>
    <row r="6550" spans="1:6" ht="30" x14ac:dyDescent="0.25">
      <c r="A6550" s="46" t="s">
        <v>446</v>
      </c>
      <c r="B6550" s="51">
        <v>2002</v>
      </c>
      <c r="C6550" s="20" t="s">
        <v>392</v>
      </c>
      <c r="D6550" s="20">
        <f>LOG(csv!D6550)</f>
        <v>5.687109624527829</v>
      </c>
      <c r="E6550" s="53">
        <f>LOG(csv!E6550)</f>
        <v>2.8992533889526872</v>
      </c>
      <c r="F6550" s="51">
        <v>100</v>
      </c>
    </row>
    <row r="6551" spans="1:6" ht="30" x14ac:dyDescent="0.25">
      <c r="A6551" s="46" t="s">
        <v>447</v>
      </c>
      <c r="B6551" s="51">
        <v>2002</v>
      </c>
      <c r="C6551" s="20" t="s">
        <v>394</v>
      </c>
      <c r="D6551" s="20">
        <f>LOG(csv!D6551)</f>
        <v>4.8382822499146885</v>
      </c>
      <c r="E6551" s="53">
        <f>LOG(csv!E6551)</f>
        <v>3.6846328220971913</v>
      </c>
      <c r="F6551" s="51">
        <v>100</v>
      </c>
    </row>
    <row r="6552" spans="1:6" ht="30" x14ac:dyDescent="0.25">
      <c r="A6552" s="46" t="s">
        <v>448</v>
      </c>
      <c r="B6552" s="51">
        <v>2002</v>
      </c>
      <c r="C6552" s="20" t="s">
        <v>394</v>
      </c>
      <c r="D6552" s="20">
        <f>LOG(csv!D6552)</f>
        <v>6.9630311184426432</v>
      </c>
      <c r="E6552" s="53">
        <f>LOG(csv!E6552)</f>
        <v>3.4783455479920904</v>
      </c>
      <c r="F6552" s="51">
        <v>100</v>
      </c>
    </row>
    <row r="6553" spans="1:6" ht="30" x14ac:dyDescent="0.25">
      <c r="A6553" s="46" t="s">
        <v>450</v>
      </c>
      <c r="B6553" s="51">
        <v>2002</v>
      </c>
      <c r="C6553" s="20" t="s">
        <v>394</v>
      </c>
      <c r="D6553" s="20">
        <f>LOG(csv!D6553)</f>
        <v>7.1318594802559891</v>
      </c>
      <c r="E6553" s="53">
        <f>LOG(csv!E6553)</f>
        <v>3.3392461633148791</v>
      </c>
      <c r="F6553" s="51">
        <v>100</v>
      </c>
    </row>
    <row r="6554" spans="1:6" ht="20" x14ac:dyDescent="0.25">
      <c r="A6554" s="46" t="s">
        <v>451</v>
      </c>
      <c r="B6554" s="51">
        <v>2002</v>
      </c>
      <c r="C6554" s="20" t="s">
        <v>386</v>
      </c>
      <c r="D6554" s="20">
        <f>LOG(csv!D6554)</f>
        <v>7.8970054790918978</v>
      </c>
      <c r="E6554" s="53">
        <f>LOG(csv!E6554)</f>
        <v>3.0930455634123493</v>
      </c>
      <c r="F6554" s="51">
        <v>100</v>
      </c>
    </row>
    <row r="6555" spans="1:6" ht="30" x14ac:dyDescent="0.25">
      <c r="A6555" s="46" t="s">
        <v>452</v>
      </c>
      <c r="B6555" s="51">
        <v>2002</v>
      </c>
      <c r="C6555" s="20" t="s">
        <v>394</v>
      </c>
      <c r="D6555" s="20">
        <f>LOG(csv!D6555)</f>
        <v>6.8339357782150705</v>
      </c>
      <c r="E6555" s="53">
        <f>LOG(csv!E6555)</f>
        <v>3.3865832747039954</v>
      </c>
      <c r="F6555" s="51">
        <v>100</v>
      </c>
    </row>
    <row r="6556" spans="1:6" ht="30" x14ac:dyDescent="0.25">
      <c r="A6556" s="46" t="s">
        <v>453</v>
      </c>
      <c r="B6556" s="51">
        <v>2002</v>
      </c>
      <c r="C6556" s="20" t="s">
        <v>392</v>
      </c>
      <c r="D6556" s="20">
        <f>LOG(csv!D6556)</f>
        <v>5.7324814141220957</v>
      </c>
      <c r="E6556" s="53">
        <f>LOG(csv!E6556)</f>
        <v>3.5028049652140592</v>
      </c>
      <c r="F6556" s="51">
        <v>100</v>
      </c>
    </row>
    <row r="6557" spans="1:6" ht="30" x14ac:dyDescent="0.25">
      <c r="A6557" s="46" t="s">
        <v>454</v>
      </c>
      <c r="B6557" s="51">
        <v>2002</v>
      </c>
      <c r="C6557" s="20" t="s">
        <v>392</v>
      </c>
      <c r="D6557" s="20">
        <f>LOG(csv!D6557)</f>
        <v>6.6800628831392448</v>
      </c>
      <c r="E6557" s="53">
        <f>LOG(csv!E6557)</f>
        <v>2.2844479699172489</v>
      </c>
      <c r="F6557" s="51">
        <v>100</v>
      </c>
    </row>
    <row r="6558" spans="1:6" x14ac:dyDescent="0.25">
      <c r="A6558" s="46" t="s">
        <v>455</v>
      </c>
      <c r="B6558" s="51">
        <v>2002</v>
      </c>
      <c r="C6558" s="20" t="s">
        <v>456</v>
      </c>
      <c r="D6558" s="20">
        <f>LOG(csv!D6558)</f>
        <v>6.1219972010242136</v>
      </c>
      <c r="E6558" s="53">
        <f>LOG(csv!E6558)</f>
        <v>3.7249593011345472</v>
      </c>
      <c r="F6558" s="51">
        <v>100</v>
      </c>
    </row>
    <row r="6559" spans="1:6" ht="30" x14ac:dyDescent="0.25">
      <c r="A6559" s="46" t="s">
        <v>457</v>
      </c>
      <c r="B6559" s="51">
        <v>2002</v>
      </c>
      <c r="C6559" s="20" t="s">
        <v>392</v>
      </c>
      <c r="D6559" s="20">
        <f>LOG(csv!D6559)</f>
        <v>7.8737737350573536</v>
      </c>
      <c r="E6559" s="53">
        <f>LOG(csv!E6559)</f>
        <v>2.0473962581215286</v>
      </c>
      <c r="F6559" s="51">
        <v>100</v>
      </c>
    </row>
    <row r="6560" spans="1:6" ht="20" x14ac:dyDescent="0.25">
      <c r="A6560" s="48" t="s">
        <v>458</v>
      </c>
      <c r="B6560" s="51">
        <v>2002</v>
      </c>
      <c r="C6560" s="20" t="s">
        <v>390</v>
      </c>
      <c r="D6560" s="20">
        <f>LOG(csv!D6560)</f>
        <v>4.6743650456185497</v>
      </c>
      <c r="E6560" s="53">
        <f>LOG(csv!E6560)</f>
        <v>4.4270174339949495</v>
      </c>
      <c r="F6560" s="51">
        <v>100</v>
      </c>
    </row>
    <row r="6561" spans="1:6" x14ac:dyDescent="0.25">
      <c r="A6561" s="46" t="s">
        <v>459</v>
      </c>
      <c r="B6561" s="51">
        <v>2002</v>
      </c>
      <c r="C6561" s="20" t="s">
        <v>388</v>
      </c>
      <c r="D6561" s="20">
        <f>LOG(csv!D6561)</f>
        <v>5.9571037499483364</v>
      </c>
      <c r="E6561" s="53">
        <f>LOG(csv!E6561)</f>
        <v>3.353926958380653</v>
      </c>
      <c r="F6561" s="51">
        <v>100</v>
      </c>
    </row>
    <row r="6562" spans="1:6" ht="20" x14ac:dyDescent="0.25">
      <c r="A6562" s="46" t="s">
        <v>460</v>
      </c>
      <c r="B6562" s="51">
        <v>2002</v>
      </c>
      <c r="C6562" s="20" t="s">
        <v>390</v>
      </c>
      <c r="D6562" s="20">
        <f>LOG(csv!D6562)</f>
        <v>6.7186156035684412</v>
      </c>
      <c r="E6562" s="53">
        <f>LOG(csv!E6562)</f>
        <v>4.4286858402817231</v>
      </c>
      <c r="F6562" s="51">
        <v>100</v>
      </c>
    </row>
    <row r="6563" spans="1:6" ht="20" x14ac:dyDescent="0.25">
      <c r="A6563" s="46" t="s">
        <v>461</v>
      </c>
      <c r="B6563" s="51">
        <v>2002</v>
      </c>
      <c r="C6563" s="20" t="s">
        <v>390</v>
      </c>
      <c r="D6563" s="20">
        <f>LOG(csv!D6563)</f>
        <v>7.7844470785993343</v>
      </c>
      <c r="E6563" s="53">
        <f>LOG(csv!E6563)</f>
        <v>4.3851635788195829</v>
      </c>
      <c r="F6563" s="51">
        <v>100</v>
      </c>
    </row>
    <row r="6564" spans="1:6" ht="20" x14ac:dyDescent="0.25">
      <c r="A6564" s="46" t="s">
        <v>463</v>
      </c>
      <c r="B6564" s="51">
        <v>2002</v>
      </c>
      <c r="C6564" s="20" t="s">
        <v>388</v>
      </c>
      <c r="D6564" s="20">
        <f>LOG(csv!D6564)</f>
        <v>5.4386657373386162</v>
      </c>
      <c r="E6564" s="53">
        <f>LOG(csv!E6564)</f>
        <v>4.3089651223517889</v>
      </c>
      <c r="F6564" s="51">
        <v>100</v>
      </c>
    </row>
    <row r="6565" spans="1:6" ht="30" x14ac:dyDescent="0.25">
      <c r="A6565" s="46" t="s">
        <v>464</v>
      </c>
      <c r="B6565" s="51">
        <v>2002</v>
      </c>
      <c r="C6565" s="20" t="s">
        <v>392</v>
      </c>
      <c r="D6565" s="20">
        <f>LOG(csv!D6565)</f>
        <v>6.1537862152021967</v>
      </c>
      <c r="E6565" s="53">
        <f>LOG(csv!E6565)</f>
        <v>3.6148080921911596</v>
      </c>
      <c r="F6565" s="51">
        <v>100</v>
      </c>
    </row>
    <row r="6566" spans="1:6" ht="14.5" x14ac:dyDescent="0.35">
      <c r="A6566" s="38" t="s">
        <v>465</v>
      </c>
      <c r="B6566" s="51">
        <v>2002</v>
      </c>
      <c r="C6566" s="42" t="s">
        <v>392</v>
      </c>
      <c r="D6566" s="20">
        <f>LOG(csv!D6566)</f>
        <v>6.2152578193254948</v>
      </c>
      <c r="E6566" s="53">
        <f>LOG(csv!E6566)</f>
        <v>2.6456056659981217</v>
      </c>
      <c r="F6566" s="51">
        <v>100</v>
      </c>
    </row>
    <row r="6567" spans="1:6" ht="30" x14ac:dyDescent="0.25">
      <c r="A6567" s="46" t="s">
        <v>467</v>
      </c>
      <c r="B6567" s="51">
        <v>2002</v>
      </c>
      <c r="C6567" s="20" t="s">
        <v>398</v>
      </c>
      <c r="D6567" s="20">
        <f>LOG(csv!D6567)</f>
        <v>6.6685231730607839</v>
      </c>
      <c r="E6567" s="53">
        <f>LOG(csv!E6567)</f>
        <v>2.8917518146666694</v>
      </c>
      <c r="F6567" s="51">
        <v>100</v>
      </c>
    </row>
    <row r="6568" spans="1:6" ht="20" x14ac:dyDescent="0.25">
      <c r="A6568" s="46" t="s">
        <v>468</v>
      </c>
      <c r="B6568" s="51">
        <v>2002</v>
      </c>
      <c r="C6568" s="20" t="s">
        <v>390</v>
      </c>
      <c r="D6568" s="20">
        <f>LOG(csv!D6568)</f>
        <v>7.9160447241061744</v>
      </c>
      <c r="E6568" s="53">
        <f>LOG(csv!E6568)</f>
        <v>4.401489535318885</v>
      </c>
      <c r="F6568" s="51">
        <v>100</v>
      </c>
    </row>
    <row r="6569" spans="1:6" ht="30" x14ac:dyDescent="0.25">
      <c r="A6569" s="46" t="s">
        <v>469</v>
      </c>
      <c r="B6569" s="51">
        <v>2002</v>
      </c>
      <c r="C6569" s="20" t="s">
        <v>392</v>
      </c>
      <c r="D6569" s="20">
        <f>LOG(csv!D6569)</f>
        <v>7.3504335620320145</v>
      </c>
      <c r="E6569" s="53">
        <f>LOG(csv!E6569)</f>
        <v>2.4936209052866229</v>
      </c>
      <c r="F6569" s="51">
        <v>100</v>
      </c>
    </row>
    <row r="6570" spans="1:6" ht="20" x14ac:dyDescent="0.25">
      <c r="A6570" s="46" t="s">
        <v>471</v>
      </c>
      <c r="B6570" s="51">
        <v>2002</v>
      </c>
      <c r="C6570" s="20" t="s">
        <v>390</v>
      </c>
      <c r="D6570" s="20">
        <f>LOG(csv!D6570)</f>
        <v>7.028898801887796</v>
      </c>
      <c r="E6570" s="53">
        <f>LOG(csv!E6570)</f>
        <v>4.1495366595400487</v>
      </c>
      <c r="F6570" s="51">
        <v>100</v>
      </c>
    </row>
    <row r="6571" spans="1:6" ht="20" x14ac:dyDescent="0.25">
      <c r="A6571" s="46" t="s">
        <v>472</v>
      </c>
      <c r="B6571" s="51">
        <v>2002</v>
      </c>
      <c r="C6571" s="20" t="s">
        <v>413</v>
      </c>
      <c r="D6571" s="20">
        <f>LOG(csv!D6571)</f>
        <v>4.75097869009078</v>
      </c>
      <c r="E6571" s="53">
        <f>LOG(csv!E6571)</f>
        <v>4.3149798072272789</v>
      </c>
      <c r="F6571" s="51">
        <v>100</v>
      </c>
    </row>
    <row r="6572" spans="1:6" ht="30" x14ac:dyDescent="0.25">
      <c r="A6572" s="46" t="s">
        <v>473</v>
      </c>
      <c r="B6572" s="51">
        <v>2002</v>
      </c>
      <c r="C6572" s="20" t="s">
        <v>394</v>
      </c>
      <c r="D6572" s="20">
        <f>LOG(csv!D6572)</f>
        <v>4.9528069677002664</v>
      </c>
      <c r="E6572" s="53">
        <f>LOG(csv!E6572)</f>
        <v>3.7236389056469754</v>
      </c>
      <c r="F6572" s="51">
        <v>100</v>
      </c>
    </row>
    <row r="6573" spans="1:6" ht="30" x14ac:dyDescent="0.25">
      <c r="A6573" s="46" t="s">
        <v>476</v>
      </c>
      <c r="B6573" s="51">
        <v>2002</v>
      </c>
      <c r="C6573" s="20" t="s">
        <v>394</v>
      </c>
      <c r="D6573" s="20">
        <f>LOG(csv!D6573)</f>
        <v>7.0896771352818284</v>
      </c>
      <c r="E6573" s="53">
        <f>LOG(csv!E6573)</f>
        <v>3.2286476718547554</v>
      </c>
      <c r="F6573" s="51">
        <v>100</v>
      </c>
    </row>
    <row r="6574" spans="1:6" ht="30" x14ac:dyDescent="0.25">
      <c r="A6574" s="46" t="s">
        <v>478</v>
      </c>
      <c r="B6574" s="51">
        <v>2002</v>
      </c>
      <c r="C6574" s="20" t="s">
        <v>392</v>
      </c>
      <c r="D6574" s="20">
        <f>LOG(csv!D6574)</f>
        <v>6.9863337267174916</v>
      </c>
      <c r="E6574" s="53">
        <f>LOG(csv!E6574)</f>
        <v>2.5100458746160972</v>
      </c>
      <c r="F6574" s="51">
        <v>100</v>
      </c>
    </row>
    <row r="6575" spans="1:6" ht="30" x14ac:dyDescent="0.25">
      <c r="A6575" s="46" t="s">
        <v>479</v>
      </c>
      <c r="B6575" s="51">
        <v>2002</v>
      </c>
      <c r="C6575" s="20" t="s">
        <v>392</v>
      </c>
      <c r="D6575" s="20">
        <f>LOG(csv!D6575)</f>
        <v>6.1589739943732384</v>
      </c>
      <c r="E6575" s="53">
        <f>LOG(csv!E6575)</f>
        <v>2.4814596272869691</v>
      </c>
      <c r="F6575" s="51">
        <v>100</v>
      </c>
    </row>
    <row r="6576" spans="1:6" ht="30" x14ac:dyDescent="0.25">
      <c r="A6576" s="46" t="s">
        <v>480</v>
      </c>
      <c r="B6576" s="51">
        <v>2002</v>
      </c>
      <c r="C6576" s="20" t="s">
        <v>394</v>
      </c>
      <c r="D6576" s="20">
        <f>LOG(csv!D6576)</f>
        <v>5.8849340668927361</v>
      </c>
      <c r="E6576" s="53">
        <f>LOG(csv!E6576)</f>
        <v>2.9877629874422298</v>
      </c>
      <c r="F6576" s="51">
        <v>100</v>
      </c>
    </row>
    <row r="6577" spans="1:6" ht="30" x14ac:dyDescent="0.25">
      <c r="A6577" s="46" t="s">
        <v>481</v>
      </c>
      <c r="B6577" s="51">
        <v>2002</v>
      </c>
      <c r="C6577" s="20" t="s">
        <v>394</v>
      </c>
      <c r="D6577" s="20">
        <f>LOG(csv!D6577)</f>
        <v>6.9195228332867371</v>
      </c>
      <c r="E6577" s="53">
        <f>LOG(csv!E6577)</f>
        <v>2.5944099991594269</v>
      </c>
      <c r="F6577" s="51">
        <v>100</v>
      </c>
    </row>
    <row r="6578" spans="1:6" ht="30" x14ac:dyDescent="0.25">
      <c r="A6578" s="46" t="s">
        <v>482</v>
      </c>
      <c r="B6578" s="51">
        <v>2002</v>
      </c>
      <c r="C6578" s="20" t="s">
        <v>394</v>
      </c>
      <c r="D6578" s="20">
        <f>LOG(csv!D6578)</f>
        <v>6.8648963168362087</v>
      </c>
      <c r="E6578" s="53">
        <f>LOG(csv!E6578)</f>
        <v>3.0779339906612044</v>
      </c>
      <c r="F6578" s="51">
        <v>100</v>
      </c>
    </row>
    <row r="6579" spans="1:6" ht="20" x14ac:dyDescent="0.25">
      <c r="A6579" s="46" t="s">
        <v>484</v>
      </c>
      <c r="B6579" s="51">
        <v>2002</v>
      </c>
      <c r="C6579" s="20" t="s">
        <v>384</v>
      </c>
      <c r="D6579" s="20">
        <f>LOG(csv!D6579)</f>
        <v>6.9991885883938139</v>
      </c>
      <c r="E6579" s="53">
        <f>LOG(csv!E6579)</f>
        <v>3.8225759055261586</v>
      </c>
      <c r="F6579" s="51">
        <v>100</v>
      </c>
    </row>
    <row r="6580" spans="1:6" ht="20" x14ac:dyDescent="0.25">
      <c r="A6580" s="46" t="s">
        <v>485</v>
      </c>
      <c r="B6580" s="51">
        <v>2002</v>
      </c>
      <c r="C6580" s="20" t="s">
        <v>390</v>
      </c>
      <c r="D6580" s="20">
        <f>LOG(csv!D6580)</f>
        <v>5.4762343890657332</v>
      </c>
      <c r="E6580" s="53">
        <f>LOG(csv!E6580)</f>
        <v>4.5033081314572883</v>
      </c>
      <c r="F6580" s="51">
        <v>100</v>
      </c>
    </row>
    <row r="6581" spans="1:6" ht="30" x14ac:dyDescent="0.25">
      <c r="A6581" s="46" t="s">
        <v>486</v>
      </c>
      <c r="B6581" s="51">
        <v>2002</v>
      </c>
      <c r="C6581" s="20" t="s">
        <v>382</v>
      </c>
      <c r="D6581" s="20">
        <f>LOG(csv!D6581)</f>
        <v>9.0395537035788465</v>
      </c>
      <c r="E6581" s="53">
        <f>LOG(csv!E6581)</f>
        <v>2.6818031403047642</v>
      </c>
      <c r="F6581" s="51">
        <v>100</v>
      </c>
    </row>
    <row r="6582" spans="1:6" ht="30" x14ac:dyDescent="0.25">
      <c r="A6582" s="46" t="s">
        <v>487</v>
      </c>
      <c r="B6582" s="51">
        <v>2002</v>
      </c>
      <c r="C6582" s="20" t="s">
        <v>382</v>
      </c>
      <c r="D6582" s="20">
        <f>LOG(csv!D6582)</f>
        <v>8.3899678827424644</v>
      </c>
      <c r="E6582" s="53">
        <f>LOG(csv!E6582)</f>
        <v>2.9543056223179369</v>
      </c>
      <c r="F6582" s="51">
        <v>100</v>
      </c>
    </row>
    <row r="6583" spans="1:6" ht="30" x14ac:dyDescent="0.25">
      <c r="A6583" s="49" t="s">
        <v>488</v>
      </c>
      <c r="B6583" s="51">
        <v>2002</v>
      </c>
      <c r="C6583" s="20" t="s">
        <v>382</v>
      </c>
      <c r="D6583" s="20">
        <f>LOG(csv!D6583)</f>
        <v>7.8368836088612825</v>
      </c>
      <c r="E6583" s="53">
        <f>LOG(csv!E6583)</f>
        <v>3.2787645107503343</v>
      </c>
      <c r="F6583" s="51">
        <v>100</v>
      </c>
    </row>
    <row r="6584" spans="1:6" x14ac:dyDescent="0.25">
      <c r="A6584" s="46" t="s">
        <v>489</v>
      </c>
      <c r="B6584" s="51">
        <v>2002</v>
      </c>
      <c r="C6584" s="20" t="s">
        <v>405</v>
      </c>
      <c r="D6584" s="20">
        <f>LOG(csv!D6584)</f>
        <v>7.4278654317290203</v>
      </c>
      <c r="E6584" s="53">
        <f>LOG(csv!E6584)</f>
        <v>3.4253832270819129</v>
      </c>
      <c r="F6584" s="51">
        <v>100</v>
      </c>
    </row>
    <row r="6585" spans="1:6" ht="20" x14ac:dyDescent="0.25">
      <c r="A6585" s="46" t="s">
        <v>490</v>
      </c>
      <c r="B6585" s="51">
        <v>2002</v>
      </c>
      <c r="C6585" s="20" t="s">
        <v>390</v>
      </c>
      <c r="D6585" s="20">
        <f>LOG(csv!D6585)</f>
        <v>6.6087650436997905</v>
      </c>
      <c r="E6585" s="53">
        <f>LOG(csv!E6585)</f>
        <v>4.5123902872914865</v>
      </c>
      <c r="F6585" s="51">
        <v>100</v>
      </c>
    </row>
    <row r="6586" spans="1:6" ht="20" x14ac:dyDescent="0.25">
      <c r="A6586" s="46" t="s">
        <v>491</v>
      </c>
      <c r="B6586" s="51">
        <v>2002</v>
      </c>
      <c r="C6586" s="20" t="s">
        <v>390</v>
      </c>
      <c r="D6586" s="20">
        <f>LOG(csv!D6586)</f>
        <v>4.8776074365108668</v>
      </c>
      <c r="E6586" s="53">
        <f>LOG(csv!E6586)</f>
        <v>4.3843446376438298</v>
      </c>
      <c r="F6586" s="51">
        <v>100</v>
      </c>
    </row>
    <row r="6587" spans="1:6" x14ac:dyDescent="0.25">
      <c r="A6587" s="46" t="s">
        <v>492</v>
      </c>
      <c r="B6587" s="51">
        <v>2002</v>
      </c>
      <c r="C6587" s="20" t="s">
        <v>405</v>
      </c>
      <c r="D6587" s="20">
        <f>LOG(csv!D6587)</f>
        <v>6.8029184887871788</v>
      </c>
      <c r="E6587" s="53">
        <f>LOG(csv!E6587)</f>
        <v>4.2655525975941799</v>
      </c>
      <c r="F6587" s="51">
        <v>100</v>
      </c>
    </row>
    <row r="6588" spans="1:6" ht="20" x14ac:dyDescent="0.25">
      <c r="A6588" s="46" t="s">
        <v>493</v>
      </c>
      <c r="B6588" s="51">
        <v>2002</v>
      </c>
      <c r="C6588" s="20" t="s">
        <v>390</v>
      </c>
      <c r="D6588" s="20">
        <f>LOG(csv!D6588)</f>
        <v>7.764426538221187</v>
      </c>
      <c r="E6588" s="53">
        <f>LOG(csv!E6588)</f>
        <v>4.3462846432069169</v>
      </c>
      <c r="F6588" s="51">
        <v>100</v>
      </c>
    </row>
    <row r="6589" spans="1:6" ht="30" x14ac:dyDescent="0.25">
      <c r="A6589" s="46" t="s">
        <v>494</v>
      </c>
      <c r="B6589" s="51">
        <v>2002</v>
      </c>
      <c r="C6589" s="20" t="s">
        <v>394</v>
      </c>
      <c r="D6589" s="20">
        <f>LOG(csv!D6589)</f>
        <v>6.4406137873311957</v>
      </c>
      <c r="E6589" s="53">
        <f>LOG(csv!E6589)</f>
        <v>3.568996542809983</v>
      </c>
      <c r="F6589" s="51">
        <v>100</v>
      </c>
    </row>
    <row r="6590" spans="1:6" ht="30" x14ac:dyDescent="0.25">
      <c r="A6590" s="46" t="s">
        <v>495</v>
      </c>
      <c r="B6590" s="51">
        <v>2002</v>
      </c>
      <c r="C6590" s="20" t="s">
        <v>382</v>
      </c>
      <c r="D6590" s="20">
        <f>LOG(csv!D6590)</f>
        <v>8.1053862177305422</v>
      </c>
      <c r="E6590" s="53">
        <f>LOG(csv!E6590)</f>
        <v>4.4946496883170424</v>
      </c>
      <c r="F6590" s="51">
        <v>100</v>
      </c>
    </row>
    <row r="6591" spans="1:6" x14ac:dyDescent="0.25">
      <c r="A6591" s="46" t="s">
        <v>497</v>
      </c>
      <c r="B6591" s="51">
        <v>2002</v>
      </c>
      <c r="C6591" s="20" t="s">
        <v>405</v>
      </c>
      <c r="D6591" s="20">
        <f>LOG(csv!D6591)</f>
        <v>6.7713493252181758</v>
      </c>
      <c r="E6591" s="53">
        <f>LOG(csv!E6591)</f>
        <v>3.2877395362982806</v>
      </c>
      <c r="F6591" s="51">
        <v>100</v>
      </c>
    </row>
    <row r="6592" spans="1:6" ht="30" x14ac:dyDescent="0.25">
      <c r="A6592" s="46" t="s">
        <v>498</v>
      </c>
      <c r="B6592" s="51">
        <v>2002</v>
      </c>
      <c r="C6592" s="20" t="s">
        <v>398</v>
      </c>
      <c r="D6592" s="20">
        <f>LOG(csv!D6592)</f>
        <v>7.1827923984954296</v>
      </c>
      <c r="E6592" s="53">
        <f>LOG(csv!E6592)</f>
        <v>3.2195926855303165</v>
      </c>
      <c r="F6592" s="51">
        <v>100</v>
      </c>
    </row>
    <row r="6593" spans="1:6" ht="30" x14ac:dyDescent="0.25">
      <c r="A6593" s="46" t="s">
        <v>499</v>
      </c>
      <c r="B6593" s="51">
        <v>2002</v>
      </c>
      <c r="C6593" s="20" t="s">
        <v>392</v>
      </c>
      <c r="D6593" s="20">
        <f>LOG(csv!D6593)</f>
        <v>7.540427298930175</v>
      </c>
      <c r="E6593" s="53">
        <f>LOG(csv!E6593)</f>
        <v>2.604410016693731</v>
      </c>
      <c r="F6593" s="51">
        <v>100</v>
      </c>
    </row>
    <row r="6594" spans="1:6" x14ac:dyDescent="0.25">
      <c r="A6594" s="46" t="s">
        <v>500</v>
      </c>
      <c r="B6594" s="51">
        <v>2002</v>
      </c>
      <c r="C6594" s="20" t="s">
        <v>388</v>
      </c>
      <c r="D6594" s="20">
        <f>LOG(csv!D6594)</f>
        <v>5.0229724449769266</v>
      </c>
      <c r="E6594" s="53">
        <f>LOG(csv!E6594)</f>
        <v>2.9176641162304171</v>
      </c>
      <c r="F6594" s="51">
        <v>100</v>
      </c>
    </row>
    <row r="6595" spans="1:6" x14ac:dyDescent="0.25">
      <c r="A6595" s="46" t="s">
        <v>503</v>
      </c>
      <c r="B6595" s="51">
        <v>2002</v>
      </c>
      <c r="C6595" s="20" t="s">
        <v>405</v>
      </c>
      <c r="D6595" s="20">
        <f>LOG(csv!D6595)</f>
        <v>6.3835268771131224</v>
      </c>
      <c r="E6595" s="53">
        <f>LOG(csv!E6595)</f>
        <v>4.2712512740440731</v>
      </c>
      <c r="F6595" s="51">
        <v>100</v>
      </c>
    </row>
    <row r="6596" spans="1:6" ht="30" x14ac:dyDescent="0.25">
      <c r="A6596" s="46" t="s">
        <v>504</v>
      </c>
      <c r="B6596" s="51">
        <v>2002</v>
      </c>
      <c r="C6596" s="20" t="s">
        <v>398</v>
      </c>
      <c r="D6596" s="20">
        <f>LOG(csv!D6596)</f>
        <v>6.7171625307696985</v>
      </c>
      <c r="E6596" s="53">
        <f>LOG(csv!E6596)</f>
        <v>2.5074868883813779</v>
      </c>
      <c r="F6596" s="51">
        <v>100</v>
      </c>
    </row>
    <row r="6597" spans="1:6" ht="30" x14ac:dyDescent="0.25">
      <c r="A6597" s="48" t="s">
        <v>505</v>
      </c>
      <c r="B6597" s="51">
        <v>2002</v>
      </c>
      <c r="C6597" s="20" t="s">
        <v>382</v>
      </c>
      <c r="D6597" s="20">
        <f>LOG(csv!D6597)</f>
        <v>6.8040358574552471</v>
      </c>
      <c r="E6597" s="53">
        <f>LOG(csv!E6597)</f>
        <v>2.5045150916739014</v>
      </c>
      <c r="F6597" s="51">
        <v>100</v>
      </c>
    </row>
    <row r="6598" spans="1:6" x14ac:dyDescent="0.25">
      <c r="A6598" s="46" t="s">
        <v>506</v>
      </c>
      <c r="B6598" s="51">
        <v>2002</v>
      </c>
      <c r="C6598" s="20" t="s">
        <v>456</v>
      </c>
      <c r="D6598" s="20">
        <f>LOG(csv!D6598)</f>
        <v>6.3569308098981185</v>
      </c>
      <c r="E6598" s="53">
        <f>LOG(csv!E6598)</f>
        <v>3.6158068202232134</v>
      </c>
      <c r="F6598" s="51">
        <v>100</v>
      </c>
    </row>
    <row r="6599" spans="1:6" x14ac:dyDescent="0.25">
      <c r="A6599" s="46" t="s">
        <v>507</v>
      </c>
      <c r="B6599" s="51">
        <v>2002</v>
      </c>
      <c r="C6599" s="20" t="s">
        <v>405</v>
      </c>
      <c r="D6599" s="20">
        <f>LOG(csv!D6599)</f>
        <v>6.5881652215932016</v>
      </c>
      <c r="E6599" s="53">
        <f>LOG(csv!E6599)</f>
        <v>3.735326383042783</v>
      </c>
      <c r="F6599" s="51">
        <v>100</v>
      </c>
    </row>
    <row r="6600" spans="1:6" ht="30" x14ac:dyDescent="0.25">
      <c r="A6600" s="46" t="s">
        <v>508</v>
      </c>
      <c r="B6600" s="51">
        <v>2002</v>
      </c>
      <c r="C6600" s="20" t="s">
        <v>392</v>
      </c>
      <c r="D6600" s="20">
        <f>LOG(csv!D6600)</f>
        <v>6.3058522391426113</v>
      </c>
      <c r="E6600" s="53">
        <f>LOG(csv!E6600)</f>
        <v>2.5419782496095902</v>
      </c>
      <c r="F6600" s="51">
        <v>100</v>
      </c>
    </row>
    <row r="6601" spans="1:6" ht="30" x14ac:dyDescent="0.25">
      <c r="A6601" s="46" t="s">
        <v>509</v>
      </c>
      <c r="B6601" s="51">
        <v>2002</v>
      </c>
      <c r="C6601" s="20" t="s">
        <v>392</v>
      </c>
      <c r="D6601" s="20">
        <f>LOG(csv!D6601)</f>
        <v>6.483159780781012</v>
      </c>
      <c r="E6601" s="53">
        <f>LOG(csv!E6601)</f>
        <v>2.2475662620057006</v>
      </c>
      <c r="F6601" s="51">
        <v>100</v>
      </c>
    </row>
    <row r="6602" spans="1:6" ht="20" x14ac:dyDescent="0.25">
      <c r="A6602" s="46" t="s">
        <v>510</v>
      </c>
      <c r="B6602" s="51">
        <v>2002</v>
      </c>
      <c r="C6602" s="20" t="s">
        <v>386</v>
      </c>
      <c r="D6602" s="20">
        <f>LOG(csv!D6602)</f>
        <v>6.7709075094586062</v>
      </c>
      <c r="E6602" s="53">
        <f>LOG(csv!E6602)</f>
        <v>3.5695614901685069</v>
      </c>
      <c r="F6602" s="51">
        <v>100</v>
      </c>
    </row>
    <row r="6603" spans="1:6" ht="20" x14ac:dyDescent="0.25">
      <c r="A6603" s="46" t="s">
        <v>511</v>
      </c>
      <c r="B6603" s="51">
        <v>2002</v>
      </c>
      <c r="C6603" s="20" t="s">
        <v>390</v>
      </c>
      <c r="D6603" s="20">
        <f>LOG(csv!D6603)</f>
        <v>4.531312831516094</v>
      </c>
      <c r="E6603" s="53">
        <f>LOG(csv!E6603)</f>
        <v>4.8981140377290977</v>
      </c>
      <c r="F6603" s="51">
        <v>100</v>
      </c>
    </row>
    <row r="6604" spans="1:6" x14ac:dyDescent="0.25">
      <c r="A6604" s="46" t="s">
        <v>512</v>
      </c>
      <c r="B6604" s="51">
        <v>2002</v>
      </c>
      <c r="C6604" s="20" t="s">
        <v>456</v>
      </c>
      <c r="D6604" s="20">
        <f>LOG(csv!D6604)</f>
        <v>6.5545989008936587</v>
      </c>
      <c r="E6604" s="53">
        <f>LOG(csv!E6604)</f>
        <v>3.6177327713316996</v>
      </c>
      <c r="F6604" s="51">
        <v>100</v>
      </c>
    </row>
    <row r="6605" spans="1:6" ht="20" x14ac:dyDescent="0.25">
      <c r="A6605" s="46" t="s">
        <v>513</v>
      </c>
      <c r="B6605" s="51">
        <v>2002</v>
      </c>
      <c r="C6605" s="20" t="s">
        <v>390</v>
      </c>
      <c r="D6605" s="20">
        <f>LOG(csv!D6605)</f>
        <v>5.6761565811802148</v>
      </c>
      <c r="E6605" s="53">
        <f>LOG(csv!E6605)</f>
        <v>4.718010634759171</v>
      </c>
      <c r="F6605" s="51">
        <v>100</v>
      </c>
    </row>
    <row r="6606" spans="1:6" ht="30" x14ac:dyDescent="0.25">
      <c r="A6606" s="46" t="s">
        <v>516</v>
      </c>
      <c r="B6606" s="51">
        <v>2002</v>
      </c>
      <c r="C6606" s="20" t="s">
        <v>392</v>
      </c>
      <c r="D6606" s="20">
        <f>LOG(csv!D6606)</f>
        <v>7.2694071362601118</v>
      </c>
      <c r="E6606" s="53">
        <f>LOG(csv!E6606)</f>
        <v>2.419529187393934</v>
      </c>
      <c r="F6606" s="51">
        <v>100</v>
      </c>
    </row>
    <row r="6607" spans="1:6" ht="30" x14ac:dyDescent="0.25">
      <c r="A6607" s="46" t="s">
        <v>517</v>
      </c>
      <c r="B6607" s="51">
        <v>2002</v>
      </c>
      <c r="C6607" s="20" t="s">
        <v>392</v>
      </c>
      <c r="D6607" s="20">
        <f>LOG(csv!D6607)</f>
        <v>7.1144083329124337</v>
      </c>
      <c r="E6607" s="53">
        <f>LOG(csv!E6607)</f>
        <v>2.4720543722554367</v>
      </c>
      <c r="F6607" s="51">
        <v>100</v>
      </c>
    </row>
    <row r="6608" spans="1:6" ht="30" x14ac:dyDescent="0.25">
      <c r="A6608" s="46" t="s">
        <v>518</v>
      </c>
      <c r="B6608" s="51">
        <v>2002</v>
      </c>
      <c r="C6608" s="20" t="s">
        <v>382</v>
      </c>
      <c r="D6608" s="20">
        <f>LOG(csv!D6608)</f>
        <v>7.3871380405554348</v>
      </c>
      <c r="E6608" s="53">
        <f>LOG(csv!E6608)</f>
        <v>3.6162304900905404</v>
      </c>
      <c r="F6608" s="51">
        <v>100</v>
      </c>
    </row>
    <row r="6609" spans="1:6" ht="30" x14ac:dyDescent="0.25">
      <c r="A6609" s="46" t="s">
        <v>519</v>
      </c>
      <c r="B6609" s="51">
        <v>2002</v>
      </c>
      <c r="C6609" s="20" t="s">
        <v>382</v>
      </c>
      <c r="D6609" s="20">
        <f>LOG(csv!D6609)</f>
        <v>5.5551041263419521</v>
      </c>
      <c r="E6609" s="53">
        <f>LOG(csv!E6609)</f>
        <v>3.4866971586259545</v>
      </c>
      <c r="F6609" s="51">
        <v>100</v>
      </c>
    </row>
    <row r="6610" spans="1:6" ht="30" x14ac:dyDescent="0.25">
      <c r="A6610" s="46" t="s">
        <v>520</v>
      </c>
      <c r="B6610" s="51">
        <v>2002</v>
      </c>
      <c r="C6610" s="20" t="s">
        <v>392</v>
      </c>
      <c r="D6610" s="20">
        <f>LOG(csv!D6610)</f>
        <v>7.068810091704389</v>
      </c>
      <c r="E6610" s="53">
        <f>LOG(csv!E6610)</f>
        <v>2.520883187937919</v>
      </c>
      <c r="F6610" s="51">
        <v>100</v>
      </c>
    </row>
    <row r="6611" spans="1:6" ht="20" x14ac:dyDescent="0.25">
      <c r="A6611" s="46" t="s">
        <v>521</v>
      </c>
      <c r="B6611" s="51">
        <v>2002</v>
      </c>
      <c r="C6611" s="20" t="s">
        <v>390</v>
      </c>
      <c r="D6611" s="20">
        <f>LOG(csv!D6611)</f>
        <v>5.6022922767449703</v>
      </c>
      <c r="E6611" s="53">
        <f>LOG(csv!E6611)</f>
        <v>4.035419742491821</v>
      </c>
      <c r="F6611" s="51">
        <v>100</v>
      </c>
    </row>
    <row r="6612" spans="1:6" ht="20" x14ac:dyDescent="0.25">
      <c r="A6612" s="46" t="s">
        <v>522</v>
      </c>
      <c r="B6612" s="51">
        <v>2002</v>
      </c>
      <c r="C6612" s="20" t="s">
        <v>388</v>
      </c>
      <c r="D6612" s="20">
        <f>LOG(csv!D6612)</f>
        <v>4.7811950965511025</v>
      </c>
      <c r="E6612" s="53">
        <f>LOG(csv!E6612)</f>
        <v>3.3786426722861944</v>
      </c>
      <c r="F6612" s="51">
        <v>100</v>
      </c>
    </row>
    <row r="6613" spans="1:6" ht="30" x14ac:dyDescent="0.25">
      <c r="A6613" s="46" t="s">
        <v>524</v>
      </c>
      <c r="B6613" s="51">
        <v>2002</v>
      </c>
      <c r="C6613" s="20" t="s">
        <v>392</v>
      </c>
      <c r="D6613" s="20">
        <f>LOG(csv!D6613)</f>
        <v>6.5020702510154278</v>
      </c>
      <c r="E6613" s="53">
        <f>LOG(csv!E6613)</f>
        <v>2.6619314616077951</v>
      </c>
      <c r="F6613" s="51">
        <v>100</v>
      </c>
    </row>
    <row r="6614" spans="1:6" ht="30" x14ac:dyDescent="0.25">
      <c r="A6614" s="46" t="s">
        <v>525</v>
      </c>
      <c r="B6614" s="51">
        <v>2002</v>
      </c>
      <c r="C6614" s="20" t="s">
        <v>392</v>
      </c>
      <c r="D6614" s="20">
        <f>LOG(csv!D6614)</f>
        <v>6.0937112350178584</v>
      </c>
      <c r="E6614" s="53">
        <f>LOG(csv!E6614)</f>
        <v>3.5974223402703673</v>
      </c>
      <c r="F6614" s="51">
        <v>100</v>
      </c>
    </row>
    <row r="6615" spans="1:6" ht="30" x14ac:dyDescent="0.25">
      <c r="A6615" s="46" t="s">
        <v>527</v>
      </c>
      <c r="B6615" s="51">
        <v>2002</v>
      </c>
      <c r="C6615" s="20" t="s">
        <v>394</v>
      </c>
      <c r="D6615" s="20">
        <f>LOG(csv!D6615)</f>
        <v>8.0312044999546384</v>
      </c>
      <c r="E6615" s="53">
        <f>LOG(csv!E6615)</f>
        <v>3.8465713502042651</v>
      </c>
      <c r="F6615" s="51">
        <v>100</v>
      </c>
    </row>
    <row r="6616" spans="1:6" ht="14.5" x14ac:dyDescent="0.25">
      <c r="A6616" s="47" t="s">
        <v>528</v>
      </c>
      <c r="B6616" s="51">
        <v>2002</v>
      </c>
      <c r="C6616" s="20" t="s">
        <v>388</v>
      </c>
      <c r="D6616" s="20">
        <f>LOG(csv!D6616)</f>
        <v>5.0334398401698985</v>
      </c>
      <c r="E6616" s="53">
        <f>LOG(csv!E6616)</f>
        <v>3.3536804020973512</v>
      </c>
      <c r="F6616" s="51">
        <v>100</v>
      </c>
    </row>
    <row r="6617" spans="1:6" ht="20" x14ac:dyDescent="0.25">
      <c r="A6617" s="46" t="s">
        <v>530</v>
      </c>
      <c r="B6617" s="51">
        <v>2002</v>
      </c>
      <c r="C6617" s="20" t="s">
        <v>390</v>
      </c>
      <c r="D6617" s="20">
        <f>LOG(csv!D6617)</f>
        <v>4.5124575861973435</v>
      </c>
      <c r="E6617" s="53">
        <f>LOG(csv!E6617)</f>
        <v>4.9494349963933013</v>
      </c>
      <c r="F6617" s="51">
        <v>100</v>
      </c>
    </row>
    <row r="6618" spans="1:6" ht="30" x14ac:dyDescent="0.25">
      <c r="A6618" s="46" t="s">
        <v>531</v>
      </c>
      <c r="B6618" s="51">
        <v>2002</v>
      </c>
      <c r="C6618" s="20" t="s">
        <v>382</v>
      </c>
      <c r="D6618" s="20">
        <f>LOG(csv!D6618)</f>
        <v>6.4521275986352595</v>
      </c>
      <c r="E6618" s="53">
        <f>LOG(csv!E6618)</f>
        <v>2.7570454070938606</v>
      </c>
      <c r="F6618" s="51">
        <v>100</v>
      </c>
    </row>
    <row r="6619" spans="1:6" ht="20" x14ac:dyDescent="0.35">
      <c r="A6619" s="46" t="s">
        <v>622</v>
      </c>
      <c r="B6619" s="51">
        <v>2002</v>
      </c>
      <c r="C6619" s="42" t="s">
        <v>384</v>
      </c>
      <c r="D6619" s="20">
        <f>LOG(csv!D6619)</f>
        <v>5.7939013879034285</v>
      </c>
      <c r="E6619" s="53">
        <f>LOG(csv!E6619)</f>
        <v>3.3235282710866523</v>
      </c>
      <c r="F6619" s="51">
        <v>100</v>
      </c>
    </row>
    <row r="6620" spans="1:6" ht="20" x14ac:dyDescent="0.25">
      <c r="A6620" s="46" t="s">
        <v>533</v>
      </c>
      <c r="B6620" s="51">
        <v>2002</v>
      </c>
      <c r="C6620" s="20" t="s">
        <v>386</v>
      </c>
      <c r="D6620" s="20">
        <f>LOG(csv!D6620)</f>
        <v>7.5216774641613542</v>
      </c>
      <c r="E6620" s="53">
        <f>LOG(csv!E6620)</f>
        <v>3.150215355661818</v>
      </c>
      <c r="F6620" s="51">
        <v>100</v>
      </c>
    </row>
    <row r="6621" spans="1:6" ht="30" x14ac:dyDescent="0.25">
      <c r="A6621" s="46" t="s">
        <v>534</v>
      </c>
      <c r="B6621" s="51">
        <v>2002</v>
      </c>
      <c r="C6621" s="20" t="s">
        <v>392</v>
      </c>
      <c r="D6621" s="20">
        <f>LOG(csv!D6621)</f>
        <v>7.2941686214737622</v>
      </c>
      <c r="E6621" s="53">
        <f>LOG(csv!E6621)</f>
        <v>2.4150462866148716</v>
      </c>
      <c r="F6621" s="51">
        <v>100</v>
      </c>
    </row>
    <row r="6622" spans="1:6" ht="30" x14ac:dyDescent="0.25">
      <c r="A6622" s="46" t="s">
        <v>535</v>
      </c>
      <c r="B6622" s="51">
        <v>2002</v>
      </c>
      <c r="C6622" s="20" t="s">
        <v>392</v>
      </c>
      <c r="D6622" s="20">
        <f>LOG(csv!D6622)</f>
        <v>6.3105121238468662</v>
      </c>
      <c r="E6622" s="53">
        <f>LOG(csv!E6622)</f>
        <v>3.2347439584616979</v>
      </c>
      <c r="F6622" s="51">
        <v>100</v>
      </c>
    </row>
    <row r="6623" spans="1:6" ht="30" x14ac:dyDescent="0.25">
      <c r="A6623" s="46" t="s">
        <v>537</v>
      </c>
      <c r="B6623" s="51">
        <v>2002</v>
      </c>
      <c r="C6623" s="20" t="s">
        <v>382</v>
      </c>
      <c r="D6623" s="20">
        <f>LOG(csv!D6623)</f>
        <v>7.4515891473637152</v>
      </c>
      <c r="E6623" s="53">
        <f>LOG(csv!E6623)</f>
        <v>2.3923514550490843</v>
      </c>
      <c r="F6623" s="51">
        <v>100</v>
      </c>
    </row>
    <row r="6624" spans="1:6" ht="20" x14ac:dyDescent="0.25">
      <c r="A6624" s="46" t="s">
        <v>538</v>
      </c>
      <c r="B6624" s="51">
        <v>2002</v>
      </c>
      <c r="C6624" s="20" t="s">
        <v>390</v>
      </c>
      <c r="D6624" s="20">
        <f>LOG(csv!D6624)</f>
        <v>7.217259132062436</v>
      </c>
      <c r="E6624" s="53">
        <f>LOG(csv!E6624)</f>
        <v>4.4596536375079312</v>
      </c>
      <c r="F6624" s="51">
        <v>100</v>
      </c>
    </row>
    <row r="6625" spans="1:6" ht="20" x14ac:dyDescent="0.25">
      <c r="A6625" s="46" t="s">
        <v>540</v>
      </c>
      <c r="B6625" s="51">
        <v>2002</v>
      </c>
      <c r="C6625" s="20" t="s">
        <v>388</v>
      </c>
      <c r="D6625" s="20">
        <f>LOG(csv!D6625)</f>
        <v>5.340931678691331</v>
      </c>
      <c r="E6625" s="53">
        <f>LOG(csv!E6625)</f>
        <v>4.2648526134011195</v>
      </c>
      <c r="F6625" s="51">
        <v>100</v>
      </c>
    </row>
    <row r="6626" spans="1:6" ht="20" x14ac:dyDescent="0.25">
      <c r="A6626" s="46" t="s">
        <v>541</v>
      </c>
      <c r="B6626" s="51">
        <v>2002</v>
      </c>
      <c r="C6626" s="20" t="s">
        <v>388</v>
      </c>
      <c r="D6626" s="20">
        <f>LOG(csv!D6626)</f>
        <v>6.6102490919642483</v>
      </c>
      <c r="E6626" s="53">
        <f>LOG(csv!E6626)</f>
        <v>4.2272260830310744</v>
      </c>
      <c r="F6626" s="51">
        <v>100</v>
      </c>
    </row>
    <row r="6627" spans="1:6" ht="30" x14ac:dyDescent="0.25">
      <c r="A6627" s="46" t="s">
        <v>542</v>
      </c>
      <c r="B6627" s="51">
        <v>2002</v>
      </c>
      <c r="C6627" s="20" t="s">
        <v>394</v>
      </c>
      <c r="D6627" s="20">
        <f>LOG(csv!D6627)</f>
        <v>6.7458652532238945</v>
      </c>
      <c r="E6627" s="53">
        <f>LOG(csv!E6627)</f>
        <v>3.0043845310875641</v>
      </c>
      <c r="F6627" s="51">
        <v>100</v>
      </c>
    </row>
    <row r="6628" spans="1:6" ht="30" x14ac:dyDescent="0.25">
      <c r="A6628" s="46" t="s">
        <v>543</v>
      </c>
      <c r="B6628" s="51">
        <v>2002</v>
      </c>
      <c r="C6628" s="20" t="s">
        <v>392</v>
      </c>
      <c r="D6628" s="20">
        <f>LOG(csv!D6628)</f>
        <v>7.0977809939028047</v>
      </c>
      <c r="E6628" s="53">
        <f>LOG(csv!E6628)</f>
        <v>2.2546333084020849</v>
      </c>
      <c r="F6628" s="51">
        <v>100</v>
      </c>
    </row>
    <row r="6629" spans="1:6" ht="30" x14ac:dyDescent="0.25">
      <c r="A6629" s="46" t="s">
        <v>544</v>
      </c>
      <c r="B6629" s="51">
        <v>2002</v>
      </c>
      <c r="C6629" s="20" t="s">
        <v>392</v>
      </c>
      <c r="D6629" s="20">
        <f>LOG(csv!D6629)</f>
        <v>8.1201121854275922</v>
      </c>
      <c r="E6629" s="53">
        <f>LOG(csv!E6629)</f>
        <v>2.6602933592806703</v>
      </c>
      <c r="F6629" s="51">
        <v>100</v>
      </c>
    </row>
    <row r="6630" spans="1:6" ht="20" x14ac:dyDescent="0.25">
      <c r="A6630" s="46" t="s">
        <v>546</v>
      </c>
      <c r="B6630" s="51">
        <v>2002</v>
      </c>
      <c r="C6630" s="20" t="s">
        <v>390</v>
      </c>
      <c r="D6630" s="20">
        <f>LOG(csv!D6630)</f>
        <v>6.6637781682977844</v>
      </c>
      <c r="E6630" s="53">
        <f>LOG(csv!E6630)</f>
        <v>4.6340856278333247</v>
      </c>
      <c r="F6630" s="51">
        <v>100</v>
      </c>
    </row>
    <row r="6631" spans="1:6" x14ac:dyDescent="0.25">
      <c r="A6631" s="46" t="s">
        <v>547</v>
      </c>
      <c r="B6631" s="51">
        <v>2002</v>
      </c>
      <c r="C6631" s="20" t="s">
        <v>405</v>
      </c>
      <c r="D6631" s="20">
        <f>LOG(csv!D6631)</f>
        <v>6.4916738533633191</v>
      </c>
      <c r="E6631" s="53">
        <f>LOG(csv!E6631)</f>
        <v>3.9380323104468893</v>
      </c>
      <c r="F6631" s="51">
        <v>100</v>
      </c>
    </row>
    <row r="6632" spans="1:6" ht="30" x14ac:dyDescent="0.25">
      <c r="A6632" s="46" t="s">
        <v>548</v>
      </c>
      <c r="B6632" s="51">
        <v>2002</v>
      </c>
      <c r="C6632" s="20" t="s">
        <v>382</v>
      </c>
      <c r="D6632" s="20">
        <f>LOG(csv!D6632)</f>
        <v>8.2195938511343822</v>
      </c>
      <c r="E6632" s="53">
        <f>LOG(csv!E6632)</f>
        <v>2.6999984544281888</v>
      </c>
      <c r="F6632" s="51">
        <v>100</v>
      </c>
    </row>
    <row r="6633" spans="1:6" x14ac:dyDescent="0.25">
      <c r="A6633" s="46" t="s">
        <v>549</v>
      </c>
      <c r="B6633" s="51">
        <v>2002</v>
      </c>
      <c r="C6633" s="20" t="s">
        <v>388</v>
      </c>
      <c r="D6633" s="20">
        <f>LOG(csv!D6633)</f>
        <v>4.3134242671691929</v>
      </c>
      <c r="E6633" s="53">
        <f>LOG(csv!E6633)</f>
        <v>3.9218159861906212</v>
      </c>
      <c r="F6633" s="51">
        <v>100</v>
      </c>
    </row>
    <row r="6634" spans="1:6" ht="14.5" x14ac:dyDescent="0.35">
      <c r="A6634" s="46" t="s">
        <v>623</v>
      </c>
      <c r="B6634" s="51">
        <v>2002</v>
      </c>
      <c r="C6634" s="42" t="s">
        <v>405</v>
      </c>
      <c r="D6634" s="20">
        <f>LOG(csv!D6634)</f>
        <v>6</v>
      </c>
      <c r="E6634" s="53">
        <f>LOG(csv!E6634)</f>
        <v>3.0630395271107793</v>
      </c>
      <c r="F6634" s="51">
        <v>100</v>
      </c>
    </row>
    <row r="6635" spans="1:6" ht="30" x14ac:dyDescent="0.25">
      <c r="A6635" s="46" t="s">
        <v>550</v>
      </c>
      <c r="B6635" s="51">
        <v>2002</v>
      </c>
      <c r="C6635" s="20" t="s">
        <v>394</v>
      </c>
      <c r="D6635" s="20">
        <f>LOG(csv!D6635)</f>
        <v>6.5039702178617533</v>
      </c>
      <c r="E6635" s="53">
        <f>LOG(csv!E6635)</f>
        <v>3.6161670742092826</v>
      </c>
      <c r="F6635" s="51">
        <v>100</v>
      </c>
    </row>
    <row r="6636" spans="1:6" ht="30" x14ac:dyDescent="0.25">
      <c r="A6636" s="46" t="s">
        <v>551</v>
      </c>
      <c r="B6636" s="51">
        <v>2002</v>
      </c>
      <c r="C6636" s="20" t="s">
        <v>388</v>
      </c>
      <c r="D6636" s="20">
        <f>LOG(csv!D6636)</f>
        <v>6.7536247246539736</v>
      </c>
      <c r="E6636" s="53">
        <f>LOG(csv!E6636)</f>
        <v>2.7247541986089434</v>
      </c>
      <c r="F6636" s="51">
        <v>100</v>
      </c>
    </row>
    <row r="6637" spans="1:6" ht="30" x14ac:dyDescent="0.25">
      <c r="A6637" s="46" t="s">
        <v>552</v>
      </c>
      <c r="B6637" s="51">
        <v>2002</v>
      </c>
      <c r="C6637" s="20" t="s">
        <v>394</v>
      </c>
      <c r="D6637" s="20">
        <f>LOG(csv!D6637)</f>
        <v>6.8133450311951629</v>
      </c>
      <c r="E6637" s="53">
        <f>LOG(csv!E6637)</f>
        <v>3.0600285302472452</v>
      </c>
      <c r="F6637" s="51">
        <v>100</v>
      </c>
    </row>
    <row r="6638" spans="1:6" ht="30" x14ac:dyDescent="0.25">
      <c r="A6638" s="46" t="s">
        <v>553</v>
      </c>
      <c r="B6638" s="51">
        <v>2002</v>
      </c>
      <c r="C6638" s="20" t="s">
        <v>394</v>
      </c>
      <c r="D6638" s="20">
        <f>LOG(csv!D6638)</f>
        <v>7.4518263795719939</v>
      </c>
      <c r="E6638" s="53">
        <f>LOG(csv!E6638)</f>
        <v>3.310985735098074</v>
      </c>
      <c r="F6638" s="51">
        <v>100</v>
      </c>
    </row>
    <row r="6639" spans="1:6" ht="30" x14ac:dyDescent="0.25">
      <c r="A6639" s="46" t="s">
        <v>554</v>
      </c>
      <c r="B6639" s="51">
        <v>2002</v>
      </c>
      <c r="C6639" s="20" t="s">
        <v>382</v>
      </c>
      <c r="D6639" s="20">
        <f>LOG(csv!D6639)</f>
        <v>7.9516710153488024</v>
      </c>
      <c r="E6639" s="53">
        <f>LOG(csv!E6639)</f>
        <v>3.000337632570933</v>
      </c>
      <c r="F6639" s="51">
        <v>100</v>
      </c>
    </row>
    <row r="6640" spans="1:6" ht="20" x14ac:dyDescent="0.25">
      <c r="A6640" s="46" t="s">
        <v>555</v>
      </c>
      <c r="B6640" s="51">
        <v>2002</v>
      </c>
      <c r="C6640" s="20" t="s">
        <v>384</v>
      </c>
      <c r="D6640" s="20">
        <f>LOG(csv!D6640)</f>
        <v>7.5858764266852852</v>
      </c>
      <c r="E6640" s="53">
        <f>LOG(csv!E6640)</f>
        <v>3.7157471111538465</v>
      </c>
      <c r="F6640" s="51">
        <v>100</v>
      </c>
    </row>
    <row r="6641" spans="1:6" ht="20" x14ac:dyDescent="0.25">
      <c r="A6641" s="46" t="s">
        <v>556</v>
      </c>
      <c r="B6641" s="51">
        <v>2002</v>
      </c>
      <c r="C6641" s="20" t="s">
        <v>390</v>
      </c>
      <c r="D6641" s="20">
        <f>LOG(csv!D6641)</f>
        <v>7.025546299509994</v>
      </c>
      <c r="E6641" s="53">
        <f>LOG(csv!E6641)</f>
        <v>4.1099930368373485</v>
      </c>
      <c r="F6641" s="51">
        <v>100</v>
      </c>
    </row>
    <row r="6642" spans="1:6" ht="30" x14ac:dyDescent="0.25">
      <c r="A6642" s="46" t="s">
        <v>557</v>
      </c>
      <c r="B6642" s="51">
        <v>2002</v>
      </c>
      <c r="C6642" s="20" t="s">
        <v>394</v>
      </c>
      <c r="D6642" s="20">
        <f>LOG(csv!D6642)</f>
        <v>6.594081692054294</v>
      </c>
      <c r="E6642" s="53">
        <f>LOG(csv!E6642)</f>
        <v>4.2781307083042126</v>
      </c>
      <c r="F6642" s="51">
        <v>100</v>
      </c>
    </row>
    <row r="6643" spans="1:6" x14ac:dyDescent="0.25">
      <c r="A6643" s="46" t="s">
        <v>558</v>
      </c>
      <c r="B6643" s="51">
        <v>2002</v>
      </c>
      <c r="C6643" s="20" t="s">
        <v>405</v>
      </c>
      <c r="D6643" s="20">
        <f>LOG(csv!D6643)</f>
        <v>5.947119406409441</v>
      </c>
      <c r="E6643" s="53">
        <f>LOG(csv!E6643)</f>
        <v>4.484634199514054</v>
      </c>
      <c r="F6643" s="51">
        <v>100</v>
      </c>
    </row>
    <row r="6644" spans="1:6" ht="30" x14ac:dyDescent="0.25">
      <c r="A6644" s="48" t="s">
        <v>502</v>
      </c>
      <c r="B6644" s="51">
        <v>2002</v>
      </c>
      <c r="C6644" s="20" t="s">
        <v>382</v>
      </c>
      <c r="D6644" s="20">
        <f>LOG(csv!D6644)</f>
        <v>7.6888363224368259</v>
      </c>
      <c r="E6644" s="53">
        <f>LOG(csv!E6644)</f>
        <v>4.1068223307007514</v>
      </c>
      <c r="F6644" s="51">
        <v>100</v>
      </c>
    </row>
    <row r="6645" spans="1:6" ht="30" x14ac:dyDescent="0.25">
      <c r="A6645" s="46" t="s">
        <v>529</v>
      </c>
      <c r="B6645" s="51">
        <v>2002</v>
      </c>
      <c r="C6645" s="20" t="s">
        <v>398</v>
      </c>
      <c r="D6645" s="20">
        <f>LOG(csv!D6645)</f>
        <v>6.6499873680125505</v>
      </c>
      <c r="E6645" s="53">
        <f>LOG(csv!E6645)</f>
        <v>2.661507739729748</v>
      </c>
      <c r="F6645" s="51">
        <v>100</v>
      </c>
    </row>
    <row r="6646" spans="1:6" ht="20" x14ac:dyDescent="0.25">
      <c r="A6646" s="46" t="s">
        <v>560</v>
      </c>
      <c r="B6646" s="51">
        <v>2002</v>
      </c>
      <c r="C6646" s="20" t="s">
        <v>384</v>
      </c>
      <c r="D6646" s="20">
        <f>LOG(csv!D6646)</f>
        <v>7.3483740330552036</v>
      </c>
      <c r="E6646" s="53">
        <f>LOG(csv!E6646)</f>
        <v>3.3273331028042077</v>
      </c>
      <c r="F6646" s="51">
        <v>100</v>
      </c>
    </row>
    <row r="6647" spans="1:6" ht="30" x14ac:dyDescent="0.25">
      <c r="A6647" s="46" t="s">
        <v>561</v>
      </c>
      <c r="B6647" s="51">
        <v>2002</v>
      </c>
      <c r="C6647" s="20" t="s">
        <v>398</v>
      </c>
      <c r="D6647" s="20">
        <f>LOG(csv!D6647)</f>
        <v>8.1550125954405903</v>
      </c>
      <c r="E6647" s="53">
        <f>LOG(csv!E6647)</f>
        <v>3.3756744099303657</v>
      </c>
      <c r="F6647" s="51">
        <v>100</v>
      </c>
    </row>
    <row r="6648" spans="1:6" ht="30" x14ac:dyDescent="0.25">
      <c r="A6648" s="46" t="s">
        <v>562</v>
      </c>
      <c r="B6648" s="51">
        <v>2002</v>
      </c>
      <c r="C6648" s="20" t="s">
        <v>392</v>
      </c>
      <c r="D6648" s="20">
        <f>LOG(csv!D6648)</f>
        <v>6.9369281350950232</v>
      </c>
      <c r="E6648" s="53">
        <f>LOG(csv!E6648)</f>
        <v>2.2932403162132151</v>
      </c>
      <c r="F6648" s="51">
        <v>100</v>
      </c>
    </row>
    <row r="6649" spans="1:6" ht="30" x14ac:dyDescent="0.25">
      <c r="A6649" s="47" t="s">
        <v>564</v>
      </c>
      <c r="B6649" s="51">
        <v>2002</v>
      </c>
      <c r="C6649" s="20" t="s">
        <v>394</v>
      </c>
      <c r="D6649" s="20">
        <f>LOG(csv!D6649)</f>
        <v>4.5924987489987794</v>
      </c>
      <c r="E6649" s="53">
        <f>LOG(csv!E6649)</f>
        <v>4.0104907629687032</v>
      </c>
      <c r="F6649" s="51">
        <v>100</v>
      </c>
    </row>
    <row r="6650" spans="1:6" ht="30" x14ac:dyDescent="0.25">
      <c r="A6650" s="46" t="s">
        <v>565</v>
      </c>
      <c r="B6650" s="51">
        <v>2002</v>
      </c>
      <c r="C6650" s="20" t="s">
        <v>392</v>
      </c>
      <c r="D6650" s="20">
        <f>LOG(csv!D6650)</f>
        <v>5.226491640270277</v>
      </c>
      <c r="E6650" s="53">
        <f>LOG(csv!E6650)</f>
        <v>3.6680559848131082</v>
      </c>
      <c r="F6650" s="51">
        <v>100</v>
      </c>
    </row>
    <row r="6651" spans="1:6" ht="50" x14ac:dyDescent="0.25">
      <c r="A6651" s="46" t="s">
        <v>567</v>
      </c>
      <c r="B6651" s="51">
        <v>2002</v>
      </c>
      <c r="C6651" s="20" t="s">
        <v>394</v>
      </c>
      <c r="D6651" s="20">
        <f>LOG(csv!D6651)</f>
        <v>5.0713222165053642</v>
      </c>
      <c r="E6651" s="53">
        <f>LOG(csv!E6651)</f>
        <v>3.6305058721915984</v>
      </c>
      <c r="F6651" s="51">
        <v>100</v>
      </c>
    </row>
    <row r="6652" spans="1:6" x14ac:dyDescent="0.25">
      <c r="A6652" s="46" t="s">
        <v>568</v>
      </c>
      <c r="B6652" s="51">
        <v>2002</v>
      </c>
      <c r="C6652" s="20" t="s">
        <v>388</v>
      </c>
      <c r="D6652" s="20">
        <f>LOG(csv!D6652)</f>
        <v>5.2477474726909366</v>
      </c>
      <c r="E6652" s="53">
        <f>LOG(csv!E6652)</f>
        <v>3.2125403959458287</v>
      </c>
      <c r="F6652" s="51">
        <v>100</v>
      </c>
    </row>
    <row r="6653" spans="1:6" ht="20" x14ac:dyDescent="0.25">
      <c r="A6653" s="46" t="s">
        <v>569</v>
      </c>
      <c r="B6653" s="51">
        <v>2002</v>
      </c>
      <c r="C6653" s="20" t="s">
        <v>390</v>
      </c>
      <c r="D6653" s="20">
        <f>LOG(csv!D6653)</f>
        <v>4.4661407178389938</v>
      </c>
      <c r="E6653" s="53">
        <f>LOG(csv!E6653)</f>
        <v>4.4951065952918148</v>
      </c>
      <c r="F6653" s="51">
        <v>100</v>
      </c>
    </row>
    <row r="6654" spans="1:6" ht="30" x14ac:dyDescent="0.25">
      <c r="A6654" s="47" t="s">
        <v>570</v>
      </c>
      <c r="B6654" s="51">
        <v>2002</v>
      </c>
      <c r="C6654" s="20" t="s">
        <v>392</v>
      </c>
      <c r="D6654" s="20">
        <f>LOG(csv!D6654)</f>
        <v>5.2864856612595066</v>
      </c>
      <c r="E6654" s="53">
        <f>LOG(csv!E6654)</f>
        <v>2.7503743368464897</v>
      </c>
      <c r="F6654" s="51">
        <v>100</v>
      </c>
    </row>
    <row r="6655" spans="1:6" ht="20" x14ac:dyDescent="0.25">
      <c r="A6655" s="46" t="s">
        <v>571</v>
      </c>
      <c r="B6655" s="51">
        <v>2002</v>
      </c>
      <c r="C6655" s="20" t="s">
        <v>405</v>
      </c>
      <c r="D6655" s="20">
        <f>LOG(csv!D6655)</f>
        <v>7.4316810210073605</v>
      </c>
      <c r="E6655" s="53">
        <f>LOG(csv!E6655)</f>
        <v>3.9200141423137533</v>
      </c>
      <c r="F6655" s="51">
        <v>100</v>
      </c>
    </row>
    <row r="6656" spans="1:6" ht="30" x14ac:dyDescent="0.25">
      <c r="A6656" s="46" t="s">
        <v>572</v>
      </c>
      <c r="B6656" s="51">
        <v>2002</v>
      </c>
      <c r="C6656" s="20" t="s">
        <v>392</v>
      </c>
      <c r="D6656" s="20">
        <f>LOG(csv!D6656)</f>
        <v>7.0787148891913851</v>
      </c>
      <c r="E6656" s="53">
        <f>LOG(csv!E6656)</f>
        <v>2.7104489531274978</v>
      </c>
      <c r="F6656" s="51">
        <v>100</v>
      </c>
    </row>
    <row r="6657" spans="1:6" ht="20" x14ac:dyDescent="0.25">
      <c r="A6657" s="46" t="s">
        <v>573</v>
      </c>
      <c r="B6657" s="51">
        <v>2002</v>
      </c>
      <c r="C6657" s="20" t="s">
        <v>384</v>
      </c>
      <c r="D6657" s="20">
        <f>LOG(csv!D6657)</f>
        <v>6.9729620046070915</v>
      </c>
      <c r="E6657" s="53">
        <f>LOG(csv!E6657)</f>
        <v>3.3324201585625275</v>
      </c>
      <c r="F6657" s="51">
        <v>100</v>
      </c>
    </row>
    <row r="6658" spans="1:6" ht="30" x14ac:dyDescent="0.25">
      <c r="A6658" s="46" t="s">
        <v>574</v>
      </c>
      <c r="B6658" s="51">
        <v>2002</v>
      </c>
      <c r="C6658" s="20" t="s">
        <v>392</v>
      </c>
      <c r="D6658" s="20">
        <f>LOG(csv!D6658)</f>
        <v>4.9113760332360652</v>
      </c>
      <c r="E6658" s="53">
        <f>LOG(csv!E6658)</f>
        <v>3.9208301158159866</v>
      </c>
      <c r="F6658" s="51">
        <v>100</v>
      </c>
    </row>
    <row r="6659" spans="1:6" ht="30" x14ac:dyDescent="0.25">
      <c r="A6659" s="46" t="s">
        <v>575</v>
      </c>
      <c r="B6659" s="51">
        <v>2002</v>
      </c>
      <c r="C6659" s="20" t="s">
        <v>392</v>
      </c>
      <c r="D6659" s="20">
        <f>LOG(csv!D6659)</f>
        <v>6.7785310918988699</v>
      </c>
      <c r="E6659" s="53">
        <f>LOG(csv!E6659)</f>
        <v>2.4474389445118985</v>
      </c>
      <c r="F6659" s="51">
        <v>100</v>
      </c>
    </row>
    <row r="6660" spans="1:6" ht="30" x14ac:dyDescent="0.25">
      <c r="A6660" s="46" t="s">
        <v>576</v>
      </c>
      <c r="B6660" s="51">
        <v>2002</v>
      </c>
      <c r="C6660" s="20" t="s">
        <v>382</v>
      </c>
      <c r="D6660" s="20">
        <f>LOG(csv!D6660)</f>
        <v>6.6524542496118242</v>
      </c>
      <c r="E6660" s="53">
        <f>LOG(csv!E6660)</f>
        <v>4.3427548441199733</v>
      </c>
      <c r="F6660" s="51">
        <v>100</v>
      </c>
    </row>
    <row r="6661" spans="1:6" ht="20" x14ac:dyDescent="0.25">
      <c r="A6661" s="46" t="s">
        <v>577</v>
      </c>
      <c r="B6661" s="51">
        <v>2002</v>
      </c>
      <c r="C6661" s="20" t="s">
        <v>384</v>
      </c>
      <c r="D6661" s="20">
        <f>LOG(csv!D6661)</f>
        <v>6.7355548293456735</v>
      </c>
      <c r="E6661" s="53">
        <f>LOG(csv!E6661)</f>
        <v>3.8145713228472959</v>
      </c>
      <c r="F6661" s="51">
        <v>100</v>
      </c>
    </row>
    <row r="6662" spans="1:6" ht="20" x14ac:dyDescent="0.25">
      <c r="A6662" s="46" t="s">
        <v>578</v>
      </c>
      <c r="B6662" s="51">
        <v>2002</v>
      </c>
      <c r="C6662" s="20" t="s">
        <v>384</v>
      </c>
      <c r="D6662" s="20">
        <f>LOG(csv!D6662)</f>
        <v>6.3032710261660201</v>
      </c>
      <c r="E6662" s="53">
        <f>LOG(csv!E6662)</f>
        <v>4.0724007194362777</v>
      </c>
      <c r="F6662" s="51">
        <v>100</v>
      </c>
    </row>
    <row r="6663" spans="1:6" ht="20" x14ac:dyDescent="0.25">
      <c r="A6663" s="46" t="s">
        <v>579</v>
      </c>
      <c r="B6663" s="51">
        <v>2002</v>
      </c>
      <c r="C6663" s="20" t="s">
        <v>388</v>
      </c>
      <c r="D6663" s="20">
        <f>LOG(csv!D6663)</f>
        <v>5.7422835443140974</v>
      </c>
      <c r="E6663" s="53">
        <f>LOG(csv!E6663)</f>
        <v>2.8952156045986226</v>
      </c>
      <c r="F6663" s="51">
        <v>100</v>
      </c>
    </row>
    <row r="6664" spans="1:6" ht="30" x14ac:dyDescent="0.25">
      <c r="A6664" s="46" t="s">
        <v>580</v>
      </c>
      <c r="B6664" s="51">
        <v>2002</v>
      </c>
      <c r="C6664" s="20" t="s">
        <v>392</v>
      </c>
      <c r="D6664" s="20">
        <f>LOG(csv!D6664)</f>
        <v>6.9475973112738503</v>
      </c>
      <c r="E6664" s="53">
        <f>LOG(csv!E6664)</f>
        <v>2.7270875374377259</v>
      </c>
      <c r="F6664" s="51">
        <v>100</v>
      </c>
    </row>
    <row r="6665" spans="1:6" ht="30" x14ac:dyDescent="0.25">
      <c r="A6665" s="46" t="s">
        <v>581</v>
      </c>
      <c r="B6665" s="51">
        <v>2002</v>
      </c>
      <c r="C6665" s="20" t="s">
        <v>392</v>
      </c>
      <c r="D6665" s="20">
        <f>LOG(csv!D6665)</f>
        <v>7.6453007776360646</v>
      </c>
      <c r="E6665" s="53">
        <f>LOG(csv!E6665)</f>
        <v>3.4049997460948505</v>
      </c>
      <c r="F6665" s="51">
        <v>100</v>
      </c>
    </row>
    <row r="6666" spans="1:6" ht="20" x14ac:dyDescent="0.35">
      <c r="A6666" s="46" t="s">
        <v>624</v>
      </c>
      <c r="B6666" s="51">
        <v>2002</v>
      </c>
      <c r="C6666" s="42" t="s">
        <v>392</v>
      </c>
      <c r="D6666" s="20">
        <f>LOG(csv!D6666)</f>
        <v>7.0913151596972233</v>
      </c>
      <c r="E6666" s="53">
        <f>LOG(csv!E6666)</f>
        <v>3.1515318347591732</v>
      </c>
      <c r="F6666" s="51">
        <v>100</v>
      </c>
    </row>
    <row r="6667" spans="1:6" ht="20" x14ac:dyDescent="0.25">
      <c r="A6667" s="46" t="s">
        <v>582</v>
      </c>
      <c r="B6667" s="51">
        <v>2002</v>
      </c>
      <c r="C6667" s="20" t="s">
        <v>390</v>
      </c>
      <c r="D6667" s="20">
        <f>LOG(csv!D6667)</f>
        <v>7.6063581662857604</v>
      </c>
      <c r="E6667" s="53">
        <f>LOG(csv!E6667)</f>
        <v>4.2309477007763476</v>
      </c>
      <c r="F6667" s="51">
        <v>100</v>
      </c>
    </row>
    <row r="6668" spans="1:6" ht="30" x14ac:dyDescent="0.25">
      <c r="A6668" s="46" t="s">
        <v>583</v>
      </c>
      <c r="B6668" s="51">
        <v>2002</v>
      </c>
      <c r="C6668" s="20" t="s">
        <v>382</v>
      </c>
      <c r="D6668" s="20">
        <f>LOG(csv!D6668)</f>
        <v>7.3058292603429287</v>
      </c>
      <c r="E6668" s="53">
        <f>LOG(csv!E6668)</f>
        <v>2.941087485547039</v>
      </c>
      <c r="F6668" s="51">
        <v>100</v>
      </c>
    </row>
    <row r="6669" spans="1:6" ht="30" x14ac:dyDescent="0.25">
      <c r="A6669" s="46" t="s">
        <v>584</v>
      </c>
      <c r="B6669" s="51">
        <v>2002</v>
      </c>
      <c r="C6669" s="20" t="s">
        <v>392</v>
      </c>
      <c r="D6669" s="20">
        <f>LOG(csv!D6669)</f>
        <v>7.6152805120020135</v>
      </c>
      <c r="E6669" s="53">
        <f>LOG(csv!E6669)</f>
        <v>2.6044695246385086</v>
      </c>
      <c r="F6669" s="51">
        <v>100</v>
      </c>
    </row>
    <row r="6670" spans="1:6" ht="30" x14ac:dyDescent="0.25">
      <c r="A6670" s="46" t="s">
        <v>585</v>
      </c>
      <c r="B6670" s="51">
        <v>2002</v>
      </c>
      <c r="C6670" s="20" t="s">
        <v>394</v>
      </c>
      <c r="D6670" s="20">
        <f>LOG(csv!D6670)</f>
        <v>5.6425802507306173</v>
      </c>
      <c r="E6670" s="53">
        <f>LOG(csv!E6670)</f>
        <v>3.3459023656480587</v>
      </c>
      <c r="F6670" s="51">
        <v>100</v>
      </c>
    </row>
    <row r="6671" spans="1:6" ht="30" x14ac:dyDescent="0.25">
      <c r="A6671" s="46" t="s">
        <v>586</v>
      </c>
      <c r="B6671" s="51">
        <v>2002</v>
      </c>
      <c r="C6671" s="20" t="s">
        <v>392</v>
      </c>
      <c r="D6671" s="20">
        <f>LOG(csv!D6671)</f>
        <v>6.0555060013020441</v>
      </c>
      <c r="E6671" s="53">
        <f>LOG(csv!E6671)</f>
        <v>3.0535561083296501</v>
      </c>
      <c r="F6671" s="51">
        <v>100</v>
      </c>
    </row>
    <row r="6672" spans="1:6" ht="20" x14ac:dyDescent="0.25">
      <c r="A6672" s="46" t="s">
        <v>587</v>
      </c>
      <c r="B6672" s="51">
        <v>2002</v>
      </c>
      <c r="C6672" s="20" t="s">
        <v>390</v>
      </c>
      <c r="D6672" s="20">
        <f>LOG(csv!D6672)</f>
        <v>6.9550426109968271</v>
      </c>
      <c r="E6672" s="53">
        <f>LOG(csv!E6672)</f>
        <v>4.470876357202453</v>
      </c>
      <c r="F6672" s="51">
        <v>100</v>
      </c>
    </row>
    <row r="6673" spans="1:6" ht="20" x14ac:dyDescent="0.25">
      <c r="A6673" s="46" t="s">
        <v>588</v>
      </c>
      <c r="B6673" s="51">
        <v>2002</v>
      </c>
      <c r="C6673" s="20" t="s">
        <v>390</v>
      </c>
      <c r="D6673" s="20">
        <f>LOG(csv!D6673)</f>
        <v>6.8764449772609142</v>
      </c>
      <c r="E6673" s="53">
        <f>LOG(csv!E6673)</f>
        <v>4.6163360332853944</v>
      </c>
      <c r="F6673" s="51">
        <v>100</v>
      </c>
    </row>
    <row r="6674" spans="1:6" x14ac:dyDescent="0.25">
      <c r="A6674" s="46" t="s">
        <v>589</v>
      </c>
      <c r="B6674" s="51">
        <v>2002</v>
      </c>
      <c r="C6674" s="20" t="s">
        <v>405</v>
      </c>
      <c r="D6674" s="20">
        <f>LOG(csv!D6674)</f>
        <v>7.2760332957611249</v>
      </c>
      <c r="E6674" s="53">
        <f>LOG(csv!E6674)</f>
        <v>3.1037111106077848</v>
      </c>
      <c r="F6674" s="51">
        <v>100</v>
      </c>
    </row>
    <row r="6675" spans="1:6" ht="30" x14ac:dyDescent="0.25">
      <c r="A6675" s="46" t="s">
        <v>591</v>
      </c>
      <c r="B6675" s="51">
        <v>2002</v>
      </c>
      <c r="C6675" s="20" t="s">
        <v>398</v>
      </c>
      <c r="D6675" s="20">
        <f>LOG(csv!D6675)</f>
        <v>6.8645594321922756</v>
      </c>
      <c r="E6675" s="53">
        <f>LOG(csv!E6675)</f>
        <v>2.2801340839121749</v>
      </c>
      <c r="F6675" s="51">
        <v>100</v>
      </c>
    </row>
    <row r="6676" spans="1:6" ht="30" x14ac:dyDescent="0.25">
      <c r="A6676" s="46" t="s">
        <v>593</v>
      </c>
      <c r="B6676" s="51">
        <v>2002</v>
      </c>
      <c r="C6676" s="20" t="s">
        <v>382</v>
      </c>
      <c r="D6676" s="20">
        <f>LOG(csv!D6676)</f>
        <v>7.8104448737186072</v>
      </c>
      <c r="E6676" s="53">
        <f>LOG(csv!E6676)</f>
        <v>3.3209723654865195</v>
      </c>
      <c r="F6676" s="51">
        <v>100</v>
      </c>
    </row>
    <row r="6677" spans="1:6" ht="20" x14ac:dyDescent="0.25">
      <c r="A6677" s="46" t="s">
        <v>515</v>
      </c>
      <c r="B6677" s="51">
        <v>2002</v>
      </c>
      <c r="C6677" s="20" t="s">
        <v>384</v>
      </c>
      <c r="D6677" s="20">
        <f>LOG(csv!D6677)</f>
        <v>6.3118712106355614</v>
      </c>
      <c r="E6677" s="53">
        <f>LOG(csv!E6677)</f>
        <v>3.2968302960600395</v>
      </c>
      <c r="F6677" s="51">
        <v>100</v>
      </c>
    </row>
    <row r="6678" spans="1:6" ht="20" x14ac:dyDescent="0.35">
      <c r="A6678" s="46" t="s">
        <v>625</v>
      </c>
      <c r="B6678" s="51">
        <v>2002</v>
      </c>
      <c r="C6678" s="42" t="s">
        <v>382</v>
      </c>
      <c r="D6678" s="20">
        <f>LOG(csv!D6678)</f>
        <v>6.0671609060616039</v>
      </c>
      <c r="E6678" s="53">
        <f>LOG(csv!E6678)</f>
        <v>2.6956390359484534</v>
      </c>
      <c r="F6678" s="51">
        <v>100</v>
      </c>
    </row>
    <row r="6679" spans="1:6" ht="30" x14ac:dyDescent="0.25">
      <c r="A6679" s="46" t="s">
        <v>594</v>
      </c>
      <c r="B6679" s="51">
        <v>2002</v>
      </c>
      <c r="C6679" s="20" t="s">
        <v>392</v>
      </c>
      <c r="D6679" s="20">
        <f>LOG(csv!D6679)</f>
        <v>6.7441914011106388</v>
      </c>
      <c r="E6679" s="53">
        <f>LOG(csv!E6679)</f>
        <v>2.457515663887953</v>
      </c>
      <c r="F6679" s="51">
        <v>100</v>
      </c>
    </row>
    <row r="6680" spans="1:6" x14ac:dyDescent="0.25">
      <c r="A6680" s="46" t="s">
        <v>595</v>
      </c>
      <c r="B6680" s="51">
        <v>2002</v>
      </c>
      <c r="C6680" s="20" t="s">
        <v>388</v>
      </c>
      <c r="D6680" s="20">
        <f>LOG(csv!D6680)</f>
        <v>5.0595217660408505</v>
      </c>
      <c r="E6680" s="53">
        <f>LOG(csv!E6680)</f>
        <v>3.2639413637630832</v>
      </c>
      <c r="F6680" s="51">
        <v>100</v>
      </c>
    </row>
    <row r="6681" spans="1:6" ht="30" x14ac:dyDescent="0.25">
      <c r="A6681" s="47" t="s">
        <v>596</v>
      </c>
      <c r="B6681" s="51">
        <v>2002</v>
      </c>
      <c r="C6681" s="20" t="s">
        <v>394</v>
      </c>
      <c r="D6681" s="20">
        <f>LOG(csv!D6681)</f>
        <v>6.0276928298182444</v>
      </c>
      <c r="E6681" s="53">
        <f>LOG(csv!E6681)</f>
        <v>3.8481650952220594</v>
      </c>
      <c r="F6681" s="51">
        <v>100</v>
      </c>
    </row>
    <row r="6682" spans="1:6" ht="20" x14ac:dyDescent="0.25">
      <c r="A6682" s="46" t="s">
        <v>597</v>
      </c>
      <c r="B6682" s="51">
        <v>2002</v>
      </c>
      <c r="C6682" s="20" t="s">
        <v>386</v>
      </c>
      <c r="D6682" s="20">
        <f>LOG(csv!D6682)</f>
        <v>7.007535015451908</v>
      </c>
      <c r="E6682" s="53">
        <f>LOG(csv!E6682)</f>
        <v>3.3754507995892711</v>
      </c>
      <c r="F6682" s="51">
        <v>100</v>
      </c>
    </row>
    <row r="6683" spans="1:6" x14ac:dyDescent="0.25">
      <c r="A6683" s="46" t="s">
        <v>598</v>
      </c>
      <c r="B6683" s="51">
        <v>2002</v>
      </c>
      <c r="C6683" s="20" t="s">
        <v>405</v>
      </c>
      <c r="D6683" s="20">
        <f>LOG(csv!D6683)</f>
        <v>7.847658756891005</v>
      </c>
      <c r="E6683" s="53">
        <f>LOG(csv!E6683)</f>
        <v>3.5527346641668682</v>
      </c>
      <c r="F6683" s="51">
        <v>100</v>
      </c>
    </row>
    <row r="6684" spans="1:6" ht="30" x14ac:dyDescent="0.25">
      <c r="A6684" s="46" t="s">
        <v>599</v>
      </c>
      <c r="B6684" s="51">
        <v>2002</v>
      </c>
      <c r="C6684" s="20" t="s">
        <v>398</v>
      </c>
      <c r="D6684" s="20">
        <f>LOG(csv!D6684)</f>
        <v>6.7026820786421526</v>
      </c>
      <c r="E6684" s="53">
        <f>LOG(csv!E6684)</f>
        <v>2.9867583157026356</v>
      </c>
      <c r="F6684" s="51">
        <v>100</v>
      </c>
    </row>
    <row r="6685" spans="1:6" x14ac:dyDescent="0.25">
      <c r="A6685" s="46" t="s">
        <v>601</v>
      </c>
      <c r="B6685" s="51">
        <v>2002</v>
      </c>
      <c r="C6685" s="20" t="s">
        <v>388</v>
      </c>
      <c r="D6685" s="20">
        <f>LOG(csv!D6685)</f>
        <v>4.0722498976135144</v>
      </c>
      <c r="E6685" s="53">
        <f>LOG(csv!E6685)</f>
        <v>3.2098723776177733</v>
      </c>
      <c r="F6685" s="51">
        <v>100</v>
      </c>
    </row>
    <row r="6686" spans="1:6" ht="30" x14ac:dyDescent="0.25">
      <c r="A6686" s="46" t="s">
        <v>602</v>
      </c>
      <c r="B6686" s="51">
        <v>2002</v>
      </c>
      <c r="C6686" s="20" t="s">
        <v>392</v>
      </c>
      <c r="D6686" s="20">
        <f>LOG(csv!D6686)</f>
        <v>7.4501837128155204</v>
      </c>
      <c r="E6686" s="53">
        <f>LOG(csv!E6686)</f>
        <v>2.3868102974738048</v>
      </c>
      <c r="F6686" s="51">
        <v>100</v>
      </c>
    </row>
    <row r="6687" spans="1:6" ht="30" x14ac:dyDescent="0.25">
      <c r="A6687" s="46" t="s">
        <v>603</v>
      </c>
      <c r="B6687" s="51">
        <v>2002</v>
      </c>
      <c r="C6687" s="20" t="s">
        <v>398</v>
      </c>
      <c r="D6687" s="20">
        <f>LOG(csv!D6687)</f>
        <v>7.6694174541257576</v>
      </c>
      <c r="E6687" s="53">
        <f>LOG(csv!E6687)</f>
        <v>2.9442235233829952</v>
      </c>
      <c r="F6687" s="51">
        <v>100</v>
      </c>
    </row>
    <row r="6688" spans="1:6" ht="30" x14ac:dyDescent="0.25">
      <c r="A6688" s="46" t="s">
        <v>604</v>
      </c>
      <c r="B6688" s="51">
        <v>2002</v>
      </c>
      <c r="C6688" s="20" t="s">
        <v>405</v>
      </c>
      <c r="D6688" s="20">
        <f>LOG(csv!D6688)</f>
        <v>6.415426281290876</v>
      </c>
      <c r="E6688" s="53">
        <f>LOG(csv!E6688)</f>
        <v>4.5099469020996201</v>
      </c>
      <c r="F6688" s="51">
        <v>100</v>
      </c>
    </row>
    <row r="6689" spans="1:6" ht="20" x14ac:dyDescent="0.25">
      <c r="A6689" s="48" t="s">
        <v>605</v>
      </c>
      <c r="B6689" s="51">
        <v>2002</v>
      </c>
      <c r="C6689" s="20" t="s">
        <v>390</v>
      </c>
      <c r="D6689" s="20">
        <f>LOG(csv!D6689)</f>
        <v>7.7825382148795619</v>
      </c>
      <c r="E6689" s="53">
        <f>LOG(csv!E6689)</f>
        <v>4.4518049782751214</v>
      </c>
      <c r="F6689" s="51">
        <v>100</v>
      </c>
    </row>
    <row r="6690" spans="1:6" ht="30" x14ac:dyDescent="0.25">
      <c r="A6690" s="46" t="s">
        <v>592</v>
      </c>
      <c r="B6690" s="51">
        <v>2002</v>
      </c>
      <c r="C6690" s="20" t="s">
        <v>392</v>
      </c>
      <c r="D6690" s="20">
        <f>LOG(csv!D6690)</f>
        <v>7.5733983813918968</v>
      </c>
      <c r="E6690" s="53">
        <f>LOG(csv!E6690)</f>
        <v>2.4916519856978594</v>
      </c>
      <c r="F6690" s="51">
        <v>100</v>
      </c>
    </row>
    <row r="6691" spans="1:6" ht="20" x14ac:dyDescent="0.25">
      <c r="A6691" s="48" t="s">
        <v>606</v>
      </c>
      <c r="B6691" s="51">
        <v>2002</v>
      </c>
      <c r="C6691" s="20" t="s">
        <v>413</v>
      </c>
      <c r="D6691" s="20">
        <f>LOG(csv!D6691)</f>
        <v>8.4748631650071289</v>
      </c>
      <c r="E6691" s="53">
        <f>LOG(csv!E6691)</f>
        <v>4.5816770765448602</v>
      </c>
      <c r="F6691" s="51">
        <v>100</v>
      </c>
    </row>
    <row r="6692" spans="1:6" ht="30" x14ac:dyDescent="0.25">
      <c r="A6692" s="48" t="s">
        <v>612</v>
      </c>
      <c r="B6692" s="51">
        <v>2002</v>
      </c>
      <c r="C6692" s="20" t="s">
        <v>394</v>
      </c>
      <c r="D6692" s="20">
        <f>LOG(csv!D6692)</f>
        <v>5.035849819934441</v>
      </c>
      <c r="E6692" s="53">
        <f>LOG(csv!E6692)</f>
        <v>4.3286071464138764</v>
      </c>
      <c r="F6692" s="51">
        <v>100</v>
      </c>
    </row>
    <row r="6693" spans="1:6" ht="30" x14ac:dyDescent="0.25">
      <c r="A6693" s="46" t="s">
        <v>607</v>
      </c>
      <c r="B6693" s="51">
        <v>2002</v>
      </c>
      <c r="C6693" s="20" t="s">
        <v>394</v>
      </c>
      <c r="D6693" s="20">
        <f>LOG(csv!D6693)</f>
        <v>6.5355386741890982</v>
      </c>
      <c r="E6693" s="53">
        <f>LOG(csv!E6693)</f>
        <v>3.6115929512560929</v>
      </c>
      <c r="F6693" s="51">
        <v>100</v>
      </c>
    </row>
    <row r="6694" spans="1:6" ht="30" x14ac:dyDescent="0.25">
      <c r="A6694" s="46" t="s">
        <v>608</v>
      </c>
      <c r="B6694" s="51">
        <v>2002</v>
      </c>
      <c r="C6694" s="20" t="s">
        <v>398</v>
      </c>
      <c r="D6694" s="20">
        <f>LOG(csv!D6694)</f>
        <v>7.4362761214762214</v>
      </c>
      <c r="E6694" s="53">
        <f>LOG(csv!E6694)</f>
        <v>2.5835949011454487</v>
      </c>
      <c r="F6694" s="51">
        <v>100</v>
      </c>
    </row>
    <row r="6695" spans="1:6" x14ac:dyDescent="0.25">
      <c r="A6695" s="46" t="s">
        <v>609</v>
      </c>
      <c r="B6695" s="51">
        <v>2002</v>
      </c>
      <c r="C6695" s="20" t="s">
        <v>388</v>
      </c>
      <c r="D6695" s="20">
        <f>LOG(csv!D6695)</f>
        <v>5.3198739874768259</v>
      </c>
      <c r="E6695" s="53">
        <f>LOG(csv!E6695)</f>
        <v>3.1315955184666109</v>
      </c>
      <c r="F6695" s="51">
        <v>100</v>
      </c>
    </row>
    <row r="6696" spans="1:6" ht="30" x14ac:dyDescent="0.25">
      <c r="A6696" s="46" t="s">
        <v>610</v>
      </c>
      <c r="B6696" s="51">
        <v>2002</v>
      </c>
      <c r="C6696" s="20" t="s">
        <v>394</v>
      </c>
      <c r="D6696" s="20">
        <f>LOG(csv!D6696)</f>
        <v>7.4104471284762887</v>
      </c>
      <c r="E6696" s="53">
        <f>LOG(csv!E6696)</f>
        <v>3.5631479689043375</v>
      </c>
      <c r="F6696" s="51">
        <v>100</v>
      </c>
    </row>
    <row r="6697" spans="1:6" ht="30" x14ac:dyDescent="0.25">
      <c r="A6697" s="48" t="s">
        <v>611</v>
      </c>
      <c r="B6697" s="51">
        <v>2002</v>
      </c>
      <c r="C6697" s="20" t="s">
        <v>382</v>
      </c>
      <c r="D6697" s="20">
        <f>LOG(csv!D6697)</f>
        <v>7.9263577084123877</v>
      </c>
      <c r="E6697" s="53">
        <f>LOG(csv!E6697)</f>
        <v>2.6786147689710358</v>
      </c>
      <c r="F6697" s="51">
        <v>100</v>
      </c>
    </row>
    <row r="6698" spans="1:6" x14ac:dyDescent="0.25">
      <c r="A6698" s="46" t="s">
        <v>616</v>
      </c>
      <c r="B6698" s="51">
        <v>2002</v>
      </c>
      <c r="C6698" s="20" t="s">
        <v>405</v>
      </c>
      <c r="D6698" s="20">
        <f>LOG(csv!D6698)</f>
        <v>7.3315525658302727</v>
      </c>
      <c r="E6698" s="53">
        <f>LOG(csv!E6698)</f>
        <v>2.7542121844603575</v>
      </c>
      <c r="F6698" s="51">
        <v>100</v>
      </c>
    </row>
    <row r="6699" spans="1:6" ht="30" x14ac:dyDescent="0.25">
      <c r="A6699" s="46" t="s">
        <v>617</v>
      </c>
      <c r="B6699" s="51">
        <v>2002</v>
      </c>
      <c r="C6699" s="20" t="s">
        <v>392</v>
      </c>
      <c r="D6699" s="20">
        <f>LOG(csv!D6699)</f>
        <v>7.0607737408432509</v>
      </c>
      <c r="E6699" s="53">
        <f>LOG(csv!E6699)</f>
        <v>2.5757281129648901</v>
      </c>
      <c r="F6699" s="51">
        <v>100</v>
      </c>
    </row>
    <row r="6700" spans="1:6" ht="30" x14ac:dyDescent="0.25">
      <c r="A6700" s="46" t="s">
        <v>618</v>
      </c>
      <c r="B6700" s="51">
        <v>2002</v>
      </c>
      <c r="C6700" s="20" t="s">
        <v>392</v>
      </c>
      <c r="D6700" s="20">
        <f>LOG(csv!D6700)</f>
        <v>7.0876680393782019</v>
      </c>
      <c r="E6700" s="53">
        <f>LOG(csv!E6700)</f>
        <v>2.6987236113105677</v>
      </c>
      <c r="F6700" s="51">
        <v>100</v>
      </c>
    </row>
    <row r="6701" spans="1:6" ht="30" x14ac:dyDescent="0.25">
      <c r="A6701" s="46" t="s">
        <v>381</v>
      </c>
      <c r="B6701" s="51">
        <v>2003</v>
      </c>
      <c r="C6701" s="20" t="s">
        <v>382</v>
      </c>
      <c r="D6701" s="20">
        <f>LOG(csv!D6701)</f>
        <v>7.4921594601053512</v>
      </c>
      <c r="E6701" s="53">
        <f>LOG(csv!E6701)</f>
        <v>2.3088866322717974</v>
      </c>
      <c r="F6701" s="51">
        <v>100</v>
      </c>
    </row>
    <row r="6702" spans="1:6" ht="20" x14ac:dyDescent="0.25">
      <c r="A6702" s="46" t="s">
        <v>383</v>
      </c>
      <c r="B6702" s="51">
        <v>2003</v>
      </c>
      <c r="C6702" s="20" t="s">
        <v>384</v>
      </c>
      <c r="D6702" s="20">
        <f>LOG(csv!D6702)</f>
        <v>6.5540837504654892</v>
      </c>
      <c r="E6702" s="53">
        <f>LOG(csv!E6702)</f>
        <v>3.276618388506304</v>
      </c>
      <c r="F6702" s="51">
        <v>100</v>
      </c>
    </row>
    <row r="6703" spans="1:6" ht="20" x14ac:dyDescent="0.25">
      <c r="A6703" s="46" t="s">
        <v>385</v>
      </c>
      <c r="B6703" s="51">
        <v>2003</v>
      </c>
      <c r="C6703" s="20" t="s">
        <v>386</v>
      </c>
      <c r="D6703" s="20">
        <f>LOG(csv!D6703)</f>
        <v>7.5175929308559484</v>
      </c>
      <c r="E6703" s="53">
        <f>LOG(csv!E6703)</f>
        <v>3.3211619077790178</v>
      </c>
      <c r="F6703" s="51">
        <v>100</v>
      </c>
    </row>
    <row r="6704" spans="1:6" ht="20" x14ac:dyDescent="0.25">
      <c r="A6704" s="46" t="s">
        <v>389</v>
      </c>
      <c r="B6704" s="51">
        <v>2003</v>
      </c>
      <c r="C6704" s="20" t="s">
        <v>390</v>
      </c>
      <c r="D6704" s="20">
        <f>LOG(csv!D6704)</f>
        <v>4.8524860932356217</v>
      </c>
      <c r="E6704" s="53">
        <f>LOG(csv!E6704)</f>
        <v>4.5016478675894582</v>
      </c>
      <c r="F6704" s="51">
        <v>100</v>
      </c>
    </row>
    <row r="6705" spans="1:6" ht="30" x14ac:dyDescent="0.25">
      <c r="A6705" s="46" t="s">
        <v>391</v>
      </c>
      <c r="B6705" s="51">
        <v>2003</v>
      </c>
      <c r="C6705" s="20" t="s">
        <v>392</v>
      </c>
      <c r="D6705" s="20">
        <f>LOG(csv!D6705)</f>
        <v>7.0837559202283726</v>
      </c>
      <c r="E6705" s="53">
        <f>LOG(csv!E6705)</f>
        <v>2.9294575966388292</v>
      </c>
      <c r="F6705" s="51">
        <v>100</v>
      </c>
    </row>
    <row r="6706" spans="1:6" ht="30" x14ac:dyDescent="0.25">
      <c r="A6706" s="47" t="s">
        <v>395</v>
      </c>
      <c r="B6706" s="51">
        <v>2003</v>
      </c>
      <c r="C6706" s="20" t="s">
        <v>394</v>
      </c>
      <c r="D6706" s="20">
        <f>LOG(csv!D6706)</f>
        <v>4.8395283245775316</v>
      </c>
      <c r="E6706" s="53">
        <f>LOG(csv!E6706)</f>
        <v>4.0163074152251435</v>
      </c>
      <c r="F6706" s="51">
        <v>100</v>
      </c>
    </row>
    <row r="6707" spans="1:6" ht="30" x14ac:dyDescent="0.25">
      <c r="A6707" s="46" t="s">
        <v>396</v>
      </c>
      <c r="B6707" s="51">
        <v>2003</v>
      </c>
      <c r="C6707" s="20" t="s">
        <v>394</v>
      </c>
      <c r="D6707" s="20">
        <f>LOG(csv!D6707)</f>
        <v>7.6012104735850121</v>
      </c>
      <c r="E6707" s="53">
        <f>LOG(csv!E6707)</f>
        <v>3.522497678435268</v>
      </c>
      <c r="F6707" s="51">
        <v>100</v>
      </c>
    </row>
    <row r="6708" spans="1:6" ht="30" x14ac:dyDescent="0.25">
      <c r="A6708" s="46" t="s">
        <v>397</v>
      </c>
      <c r="B6708" s="51">
        <v>2003</v>
      </c>
      <c r="C6708" s="20" t="s">
        <v>398</v>
      </c>
      <c r="D6708" s="20">
        <f>LOG(csv!D6708)</f>
        <v>6.4736872102914358</v>
      </c>
      <c r="E6708" s="53">
        <f>LOG(csv!E6708)</f>
        <v>2.9658900084506836</v>
      </c>
      <c r="F6708" s="51">
        <v>100</v>
      </c>
    </row>
    <row r="6709" spans="1:6" ht="30" x14ac:dyDescent="0.25">
      <c r="A6709" s="46" t="s">
        <v>399</v>
      </c>
      <c r="B6709" s="51">
        <v>2003</v>
      </c>
      <c r="C6709" s="20" t="s">
        <v>394</v>
      </c>
      <c r="D6709" s="20">
        <f>LOG(csv!D6709)</f>
        <v>4.8566745246667775</v>
      </c>
      <c r="E6709" s="53">
        <f>LOG(csv!E6709)</f>
        <v>4.3187922480785286</v>
      </c>
      <c r="F6709" s="51">
        <v>100</v>
      </c>
    </row>
    <row r="6710" spans="1:6" x14ac:dyDescent="0.25">
      <c r="A6710" s="46" t="s">
        <v>400</v>
      </c>
      <c r="B6710" s="51">
        <v>2003</v>
      </c>
      <c r="C6710" s="20" t="s">
        <v>388</v>
      </c>
      <c r="D6710" s="20">
        <f>LOG(csv!D6710)</f>
        <v>7.3067269341885055</v>
      </c>
      <c r="E6710" s="53">
        <f>LOG(csv!E6710)</f>
        <v>4.3699577059145849</v>
      </c>
      <c r="F6710" s="51">
        <v>100</v>
      </c>
    </row>
    <row r="6711" spans="1:6" ht="20" x14ac:dyDescent="0.25">
      <c r="A6711" s="46" t="s">
        <v>401</v>
      </c>
      <c r="B6711" s="51">
        <v>2003</v>
      </c>
      <c r="C6711" s="20" t="s">
        <v>390</v>
      </c>
      <c r="D6711" s="20">
        <f>LOG(csv!D6711)</f>
        <v>6.9134365938537217</v>
      </c>
      <c r="E6711" s="53">
        <f>LOG(csv!E6711)</f>
        <v>4.5065446792460344</v>
      </c>
      <c r="F6711" s="51">
        <v>100</v>
      </c>
    </row>
    <row r="6712" spans="1:6" ht="30" x14ac:dyDescent="0.25">
      <c r="A6712" s="46" t="s">
        <v>402</v>
      </c>
      <c r="B6712" s="51">
        <v>2003</v>
      </c>
      <c r="C6712" s="20" t="s">
        <v>398</v>
      </c>
      <c r="D6712" s="20">
        <f>LOG(csv!D6712)</f>
        <v>6.9010013907616816</v>
      </c>
      <c r="E6712" s="53">
        <f>LOG(csv!E6712)</f>
        <v>2.9462625931403839</v>
      </c>
      <c r="F6712" s="51">
        <v>100</v>
      </c>
    </row>
    <row r="6713" spans="1:6" ht="14.5" x14ac:dyDescent="0.35">
      <c r="A6713" s="46" t="s">
        <v>620</v>
      </c>
      <c r="B6713" s="51">
        <v>2003</v>
      </c>
      <c r="C6713" s="42" t="s">
        <v>394</v>
      </c>
      <c r="D6713" s="20">
        <f>LOG(csv!D6713)</f>
        <v>5.5940808073603616</v>
      </c>
      <c r="E6713" s="53">
        <f>LOG(csv!E6713)</f>
        <v>4.3425891357086419</v>
      </c>
      <c r="F6713" s="51">
        <v>100</v>
      </c>
    </row>
    <row r="6714" spans="1:6" x14ac:dyDescent="0.25">
      <c r="A6714" s="46" t="s">
        <v>404</v>
      </c>
      <c r="B6714" s="51">
        <v>2003</v>
      </c>
      <c r="C6714" s="20" t="s">
        <v>405</v>
      </c>
      <c r="D6714" s="20">
        <f>LOG(csv!D6714)</f>
        <v>5.8442192562412689</v>
      </c>
      <c r="E6714" s="53">
        <f>LOG(csv!E6714)</f>
        <v>4.162612673551715</v>
      </c>
      <c r="F6714" s="51">
        <v>100</v>
      </c>
    </row>
    <row r="6715" spans="1:6" ht="30" x14ac:dyDescent="0.25">
      <c r="A6715" s="46" t="s">
        <v>406</v>
      </c>
      <c r="B6715" s="51">
        <v>2003</v>
      </c>
      <c r="C6715" s="20" t="s">
        <v>382</v>
      </c>
      <c r="D6715" s="20">
        <f>LOG(csv!D6715)</f>
        <v>8.1683953858024143</v>
      </c>
      <c r="E6715" s="53">
        <f>LOG(csv!E6715)</f>
        <v>2.6375363186058349</v>
      </c>
      <c r="F6715" s="51">
        <v>100</v>
      </c>
    </row>
    <row r="6716" spans="1:6" ht="30" x14ac:dyDescent="0.25">
      <c r="A6716" s="46" t="s">
        <v>407</v>
      </c>
      <c r="B6716" s="51">
        <v>2003</v>
      </c>
      <c r="C6716" s="20" t="s">
        <v>394</v>
      </c>
      <c r="D6716" s="20">
        <f>LOG(csv!D6716)</f>
        <v>5.447021517337439</v>
      </c>
      <c r="E6716" s="53">
        <f>LOG(csv!E6716)</f>
        <v>4.0802258689829358</v>
      </c>
      <c r="F6716" s="51">
        <v>100</v>
      </c>
    </row>
    <row r="6717" spans="1:6" ht="30" x14ac:dyDescent="0.25">
      <c r="A6717" s="46" t="s">
        <v>408</v>
      </c>
      <c r="B6717" s="51">
        <v>2003</v>
      </c>
      <c r="C6717" s="20" t="s">
        <v>398</v>
      </c>
      <c r="D6717" s="20">
        <f>LOG(csv!D6717)</f>
        <v>7.0125424369006533</v>
      </c>
      <c r="E6717" s="53">
        <f>LOG(csv!E6717)</f>
        <v>3.259947054586851</v>
      </c>
      <c r="F6717" s="51">
        <v>100</v>
      </c>
    </row>
    <row r="6718" spans="1:6" ht="20" x14ac:dyDescent="0.25">
      <c r="A6718" s="46" t="s">
        <v>409</v>
      </c>
      <c r="B6718" s="51">
        <v>2003</v>
      </c>
      <c r="C6718" s="20" t="s">
        <v>390</v>
      </c>
      <c r="D6718" s="20">
        <f>LOG(csv!D6718)</f>
        <v>7.0161583154620404</v>
      </c>
      <c r="E6718" s="53">
        <f>LOG(csv!E6718)</f>
        <v>4.4877597630424084</v>
      </c>
      <c r="F6718" s="51">
        <v>100</v>
      </c>
    </row>
    <row r="6719" spans="1:6" ht="30" x14ac:dyDescent="0.25">
      <c r="A6719" s="46" t="s">
        <v>410</v>
      </c>
      <c r="B6719" s="51">
        <v>2003</v>
      </c>
      <c r="C6719" s="20" t="s">
        <v>394</v>
      </c>
      <c r="D6719" s="20">
        <f>LOG(csv!D6719)</f>
        <v>5.4589851457110132</v>
      </c>
      <c r="E6719" s="53">
        <f>LOG(csv!E6719)</f>
        <v>3.5658233676779569</v>
      </c>
      <c r="F6719" s="51">
        <v>100</v>
      </c>
    </row>
    <row r="6720" spans="1:6" ht="30" x14ac:dyDescent="0.25">
      <c r="A6720" s="46" t="s">
        <v>411</v>
      </c>
      <c r="B6720" s="51">
        <v>2003</v>
      </c>
      <c r="C6720" s="20" t="s">
        <v>392</v>
      </c>
      <c r="D6720" s="20">
        <f>LOG(csv!D6720)</f>
        <v>6.8955851826257453</v>
      </c>
      <c r="E6720" s="53">
        <f>LOG(csv!E6720)</f>
        <v>2.7071110204453293</v>
      </c>
      <c r="F6720" s="51">
        <v>100</v>
      </c>
    </row>
    <row r="6721" spans="1:6" ht="20" x14ac:dyDescent="0.25">
      <c r="A6721" s="46" t="s">
        <v>412</v>
      </c>
      <c r="B6721" s="51">
        <v>2003</v>
      </c>
      <c r="C6721" s="20" t="s">
        <v>413</v>
      </c>
      <c r="D6721" s="20">
        <f>LOG(csv!D6721)</f>
        <v>4.8180476510995192</v>
      </c>
      <c r="E6721" s="53">
        <f>LOG(csv!E6721)</f>
        <v>4.8202784905158689</v>
      </c>
      <c r="F6721" s="51">
        <v>100</v>
      </c>
    </row>
    <row r="6722" spans="1:6" ht="30" x14ac:dyDescent="0.25">
      <c r="A6722" s="46" t="s">
        <v>414</v>
      </c>
      <c r="B6722" s="51">
        <v>2003</v>
      </c>
      <c r="C6722" s="20" t="s">
        <v>382</v>
      </c>
      <c r="D6722" s="20">
        <f>LOG(csv!D6722)</f>
        <v>6.3578820808251244</v>
      </c>
      <c r="E6722" s="53">
        <f>LOG(csv!E6722)</f>
        <v>3.0038938477495658</v>
      </c>
      <c r="F6722" s="51">
        <v>100</v>
      </c>
    </row>
    <row r="6723" spans="1:6" ht="30" x14ac:dyDescent="0.25">
      <c r="A6723" s="48" t="s">
        <v>415</v>
      </c>
      <c r="B6723" s="51">
        <v>2003</v>
      </c>
      <c r="C6723" s="20" t="s">
        <v>394</v>
      </c>
      <c r="D6723" s="20">
        <f>LOG(csv!D6723)</f>
        <v>6.9537136028655411</v>
      </c>
      <c r="E6723" s="53">
        <f>LOG(csv!E6723)</f>
        <v>2.9625418399254952</v>
      </c>
      <c r="F6723" s="51">
        <v>100</v>
      </c>
    </row>
    <row r="6724" spans="1:6" ht="20" x14ac:dyDescent="0.25">
      <c r="A6724" s="47" t="s">
        <v>416</v>
      </c>
      <c r="B6724" s="51">
        <v>2003</v>
      </c>
      <c r="C6724" s="20" t="s">
        <v>384</v>
      </c>
      <c r="D6724" s="20">
        <f>LOG(csv!D6724)</f>
        <v>6.6531136764073171</v>
      </c>
      <c r="E6724" s="53">
        <f>LOG(csv!E6724)</f>
        <v>3.3409687349411517</v>
      </c>
      <c r="F6724" s="51">
        <v>100</v>
      </c>
    </row>
    <row r="6725" spans="1:6" ht="30" x14ac:dyDescent="0.25">
      <c r="A6725" s="46" t="s">
        <v>417</v>
      </c>
      <c r="B6725" s="51">
        <v>2003</v>
      </c>
      <c r="C6725" s="20" t="s">
        <v>392</v>
      </c>
      <c r="D6725" s="20">
        <f>LOG(csv!D6725)</f>
        <v>6.214799621906586</v>
      </c>
      <c r="E6725" s="53">
        <f>LOG(csv!E6725)</f>
        <v>3.617947766237998</v>
      </c>
      <c r="F6725" s="51">
        <v>100</v>
      </c>
    </row>
    <row r="6726" spans="1:6" ht="30" x14ac:dyDescent="0.25">
      <c r="A6726" s="46" t="s">
        <v>418</v>
      </c>
      <c r="B6726" s="51">
        <v>2003</v>
      </c>
      <c r="C6726" s="20" t="s">
        <v>394</v>
      </c>
      <c r="D6726" s="20">
        <f>LOG(csv!D6726)</f>
        <v>8.2743385220731476</v>
      </c>
      <c r="E6726" s="53">
        <f>LOG(csv!E6726)</f>
        <v>3.4829459361851693</v>
      </c>
      <c r="F6726" s="51">
        <v>100</v>
      </c>
    </row>
    <row r="6727" spans="1:6" ht="30" x14ac:dyDescent="0.25">
      <c r="A6727" s="48" t="s">
        <v>420</v>
      </c>
      <c r="B6727" s="51">
        <v>2003</v>
      </c>
      <c r="C6727" s="20" t="s">
        <v>382</v>
      </c>
      <c r="D6727" s="20">
        <f>LOG(csv!D6727)</f>
        <v>5.579147689887467</v>
      </c>
      <c r="E6727" s="53">
        <f>LOG(csv!E6727)</f>
        <v>4.2732092409795319</v>
      </c>
      <c r="F6727" s="51">
        <v>100</v>
      </c>
    </row>
    <row r="6728" spans="1:6" ht="20" x14ac:dyDescent="0.25">
      <c r="A6728" s="46" t="s">
        <v>421</v>
      </c>
      <c r="B6728" s="51">
        <v>2003</v>
      </c>
      <c r="C6728" s="20" t="s">
        <v>384</v>
      </c>
      <c r="D6728" s="20">
        <f>LOG(csv!D6728)</f>
        <v>6.8683720815186007</v>
      </c>
      <c r="E6728" s="53">
        <f>LOG(csv!E6728)</f>
        <v>3.430358699816074</v>
      </c>
      <c r="F6728" s="51">
        <v>100</v>
      </c>
    </row>
    <row r="6729" spans="1:6" ht="30" x14ac:dyDescent="0.25">
      <c r="A6729" s="46" t="s">
        <v>422</v>
      </c>
      <c r="B6729" s="51">
        <v>2003</v>
      </c>
      <c r="C6729" s="20" t="s">
        <v>392</v>
      </c>
      <c r="D6729" s="20">
        <f>LOG(csv!D6729)</f>
        <v>7.1431076481125997</v>
      </c>
      <c r="E6729" s="53">
        <f>LOG(csv!E6729)</f>
        <v>2.5216920704993959</v>
      </c>
      <c r="F6729" s="51">
        <v>100</v>
      </c>
    </row>
    <row r="6730" spans="1:6" ht="30" x14ac:dyDescent="0.25">
      <c r="A6730" s="46" t="s">
        <v>424</v>
      </c>
      <c r="B6730" s="51">
        <v>2003</v>
      </c>
      <c r="C6730" s="20" t="s">
        <v>392</v>
      </c>
      <c r="D6730" s="20">
        <f>LOG(csv!D6730)</f>
        <v>6.9079521720326253</v>
      </c>
      <c r="E6730" s="53">
        <f>LOG(csv!E6730)</f>
        <v>2.0253753877881198</v>
      </c>
      <c r="F6730" s="51">
        <v>100</v>
      </c>
    </row>
    <row r="6731" spans="1:6" ht="30" x14ac:dyDescent="0.25">
      <c r="A6731" s="46" t="s">
        <v>425</v>
      </c>
      <c r="B6731" s="51">
        <v>2003</v>
      </c>
      <c r="C6731" s="20" t="s">
        <v>382</v>
      </c>
      <c r="D6731" s="20">
        <f>LOG(csv!D6731)</f>
        <v>7.142434113551853</v>
      </c>
      <c r="E6731" s="53">
        <f>LOG(csv!E6731)</f>
        <v>2.5575918269477986</v>
      </c>
      <c r="F6731" s="51">
        <v>100</v>
      </c>
    </row>
    <row r="6732" spans="1:6" ht="30" x14ac:dyDescent="0.25">
      <c r="A6732" s="46" t="s">
        <v>426</v>
      </c>
      <c r="B6732" s="51">
        <v>2003</v>
      </c>
      <c r="C6732" s="20" t="s">
        <v>392</v>
      </c>
      <c r="D6732" s="20">
        <f>LOG(csv!D6732)</f>
        <v>7.2390666749484458</v>
      </c>
      <c r="E6732" s="53">
        <f>LOG(csv!E6732)</f>
        <v>2.8982349418594713</v>
      </c>
      <c r="F6732" s="51">
        <v>100</v>
      </c>
    </row>
    <row r="6733" spans="1:6" ht="20" x14ac:dyDescent="0.25">
      <c r="A6733" s="46" t="s">
        <v>427</v>
      </c>
      <c r="B6733" s="51">
        <v>2003</v>
      </c>
      <c r="C6733" s="20" t="s">
        <v>413</v>
      </c>
      <c r="D6733" s="20">
        <f>LOG(csv!D6733)</f>
        <v>7.5198139806642468</v>
      </c>
      <c r="E6733" s="53">
        <f>LOG(csv!E6733)</f>
        <v>4.4498199740507287</v>
      </c>
      <c r="F6733" s="51">
        <v>100</v>
      </c>
    </row>
    <row r="6734" spans="1:6" ht="30" x14ac:dyDescent="0.25">
      <c r="A6734" s="48" t="s">
        <v>428</v>
      </c>
      <c r="B6734" s="51">
        <v>2003</v>
      </c>
      <c r="C6734" s="20" t="s">
        <v>392</v>
      </c>
      <c r="D6734" s="20">
        <f>LOG(csv!D6734)</f>
        <v>5.6242604321501801</v>
      </c>
      <c r="E6734" s="53">
        <f>LOG(csv!E6734)</f>
        <v>3.2453290729695969</v>
      </c>
      <c r="F6734" s="51">
        <v>100</v>
      </c>
    </row>
    <row r="6735" spans="1:6" ht="30" x14ac:dyDescent="0.25">
      <c r="A6735" s="47" t="s">
        <v>430</v>
      </c>
      <c r="B6735" s="51">
        <v>2003</v>
      </c>
      <c r="C6735" s="20" t="s">
        <v>392</v>
      </c>
      <c r="D6735" s="20">
        <f>LOG(csv!D6735)</f>
        <v>6.6338072750716996</v>
      </c>
      <c r="E6735" s="53">
        <f>LOG(csv!E6735)</f>
        <v>2.4631605780858807</v>
      </c>
      <c r="F6735" s="51">
        <v>100</v>
      </c>
    </row>
    <row r="6736" spans="1:6" ht="30" x14ac:dyDescent="0.25">
      <c r="A6736" s="46" t="s">
        <v>431</v>
      </c>
      <c r="B6736" s="51">
        <v>2003</v>
      </c>
      <c r="C6736" s="20" t="s">
        <v>392</v>
      </c>
      <c r="D6736" s="20">
        <f>LOG(csv!D6736)</f>
        <v>6.9975698940234352</v>
      </c>
      <c r="E6736" s="53">
        <f>LOG(csv!E6736)</f>
        <v>2.466246980859117</v>
      </c>
      <c r="F6736" s="51">
        <v>100</v>
      </c>
    </row>
    <row r="6737" spans="1:6" ht="20" x14ac:dyDescent="0.35">
      <c r="A6737" s="46" t="s">
        <v>621</v>
      </c>
      <c r="B6737" s="51">
        <v>2003</v>
      </c>
      <c r="C6737" s="42" t="s">
        <v>390</v>
      </c>
      <c r="D6737" s="20">
        <f>LOG(csv!D6737)</f>
        <v>5.2144649992517262</v>
      </c>
      <c r="E6737" s="53">
        <f>LOG(csv!E6737)</f>
        <v>4.6832962401374578</v>
      </c>
      <c r="F6737" s="51">
        <v>100</v>
      </c>
    </row>
    <row r="6738" spans="1:6" ht="30" x14ac:dyDescent="0.25">
      <c r="A6738" s="46" t="s">
        <v>432</v>
      </c>
      <c r="B6738" s="51">
        <v>2003</v>
      </c>
      <c r="C6738" s="20" t="s">
        <v>394</v>
      </c>
      <c r="D6738" s="20">
        <f>LOG(csv!D6738)</f>
        <v>7.2077479476017414</v>
      </c>
      <c r="E6738" s="53">
        <f>LOG(csv!E6738)</f>
        <v>3.6944953550399071</v>
      </c>
      <c r="F6738" s="51">
        <v>100</v>
      </c>
    </row>
    <row r="6739" spans="1:6" ht="30" x14ac:dyDescent="0.25">
      <c r="A6739" s="46" t="s">
        <v>433</v>
      </c>
      <c r="B6739" s="51">
        <v>2003</v>
      </c>
      <c r="C6739" s="20" t="s">
        <v>382</v>
      </c>
      <c r="D6739" s="20">
        <f>LOG(csv!D6739)</f>
        <v>9.1185866769336243</v>
      </c>
      <c r="E6739" s="53">
        <f>LOG(csv!E6739)</f>
        <v>3.1074144640178192</v>
      </c>
      <c r="F6739" s="51">
        <v>100</v>
      </c>
    </row>
    <row r="6740" spans="1:6" ht="30" x14ac:dyDescent="0.25">
      <c r="A6740" s="48" t="s">
        <v>483</v>
      </c>
      <c r="B6740" s="51">
        <v>2003</v>
      </c>
      <c r="C6740" s="20" t="s">
        <v>382</v>
      </c>
      <c r="D6740" s="20">
        <f>LOG(csv!D6740)</f>
        <v>6.8413865035063104</v>
      </c>
      <c r="E6740" s="53">
        <f>LOG(csv!E6740)</f>
        <v>4.3797951955739434</v>
      </c>
      <c r="F6740" s="51">
        <v>100</v>
      </c>
    </row>
    <row r="6741" spans="1:6" ht="30" x14ac:dyDescent="0.25">
      <c r="A6741" s="48" t="s">
        <v>514</v>
      </c>
      <c r="B6741" s="51">
        <v>2003</v>
      </c>
      <c r="C6741" s="20" t="s">
        <v>382</v>
      </c>
      <c r="D6741" s="20">
        <f>LOG(csv!D6741)</f>
        <v>5.656218023915069</v>
      </c>
      <c r="E6741" s="53">
        <f>LOG(csv!E6741)</f>
        <v>4.2596091439014891</v>
      </c>
      <c r="F6741" s="51">
        <v>100</v>
      </c>
    </row>
    <row r="6742" spans="1:6" ht="30" x14ac:dyDescent="0.25">
      <c r="A6742" s="46" t="s">
        <v>434</v>
      </c>
      <c r="B6742" s="51">
        <v>2003</v>
      </c>
      <c r="C6742" s="20" t="s">
        <v>394</v>
      </c>
      <c r="D6742" s="20">
        <f>LOG(csv!D6742)</f>
        <v>7.639417106179148</v>
      </c>
      <c r="E6742" s="53">
        <f>LOG(csv!E6742)</f>
        <v>3.3514595691808609</v>
      </c>
      <c r="F6742" s="51">
        <v>100</v>
      </c>
    </row>
    <row r="6743" spans="1:6" ht="30" x14ac:dyDescent="0.25">
      <c r="A6743" s="46" t="s">
        <v>435</v>
      </c>
      <c r="B6743" s="51">
        <v>2003</v>
      </c>
      <c r="C6743" s="20" t="s">
        <v>392</v>
      </c>
      <c r="D6743" s="20">
        <f>LOG(csv!D6743)</f>
        <v>5.8394453640705288</v>
      </c>
      <c r="E6743" s="53">
        <f>LOG(csv!E6743)</f>
        <v>2.7313450890575663</v>
      </c>
      <c r="F6743" s="51">
        <v>100</v>
      </c>
    </row>
    <row r="6744" spans="1:6" ht="30" x14ac:dyDescent="0.35">
      <c r="A6744" s="37" t="s">
        <v>436</v>
      </c>
      <c r="B6744" s="51">
        <v>2003</v>
      </c>
      <c r="C6744" s="20" t="s">
        <v>392</v>
      </c>
      <c r="D6744" s="20">
        <f>LOG(csv!D6744)</f>
        <v>7.7969942094925013</v>
      </c>
      <c r="E6744" s="53">
        <f>LOG(csv!E6744)</f>
        <v>3.0209069572604959</v>
      </c>
      <c r="F6744" s="51">
        <v>100</v>
      </c>
    </row>
    <row r="6745" spans="1:6" ht="30" x14ac:dyDescent="0.25">
      <c r="A6745" s="46" t="s">
        <v>439</v>
      </c>
      <c r="B6745" s="51">
        <v>2003</v>
      </c>
      <c r="C6745" s="20" t="s">
        <v>394</v>
      </c>
      <c r="D6745" s="20">
        <f>LOG(csv!D6745)</f>
        <v>6.6101554283471424</v>
      </c>
      <c r="E6745" s="53">
        <f>LOG(csv!E6745)</f>
        <v>3.6279469531444106</v>
      </c>
      <c r="F6745" s="51">
        <v>100</v>
      </c>
    </row>
    <row r="6746" spans="1:6" ht="30" x14ac:dyDescent="0.25">
      <c r="A6746" s="48" t="s">
        <v>440</v>
      </c>
      <c r="B6746" s="51">
        <v>2003</v>
      </c>
      <c r="C6746" s="20" t="s">
        <v>392</v>
      </c>
      <c r="D6746" s="20">
        <f>LOG(csv!D6746)</f>
        <v>7.2468638598466191</v>
      </c>
      <c r="E6746" s="53">
        <f>LOG(csv!E6746)</f>
        <v>2.9420507854969293</v>
      </c>
      <c r="F6746" s="51">
        <v>100</v>
      </c>
    </row>
    <row r="6747" spans="1:6" ht="20" x14ac:dyDescent="0.25">
      <c r="A6747" s="46" t="s">
        <v>441</v>
      </c>
      <c r="B6747" s="51">
        <v>2003</v>
      </c>
      <c r="C6747" s="20" t="s">
        <v>384</v>
      </c>
      <c r="D6747" s="20">
        <f>LOG(csv!D6747)</f>
        <v>6.6527054444655631</v>
      </c>
      <c r="E6747" s="53">
        <f>LOG(csv!E6747)</f>
        <v>3.8924219495802768</v>
      </c>
      <c r="F6747" s="51">
        <v>100</v>
      </c>
    </row>
    <row r="6748" spans="1:6" ht="30" x14ac:dyDescent="0.25">
      <c r="A6748" s="46" t="s">
        <v>442</v>
      </c>
      <c r="B6748" s="51">
        <v>2003</v>
      </c>
      <c r="C6748" s="20" t="s">
        <v>394</v>
      </c>
      <c r="D6748" s="20">
        <f>LOG(csv!D6748)</f>
        <v>7.0562498682735049</v>
      </c>
      <c r="E6748" s="53">
        <f>LOG(csv!E6748)</f>
        <v>3.5053196281057732</v>
      </c>
      <c r="F6748" s="51">
        <v>100</v>
      </c>
    </row>
    <row r="6749" spans="1:6" x14ac:dyDescent="0.25">
      <c r="A6749" s="46" t="s">
        <v>443</v>
      </c>
      <c r="B6749" s="51">
        <v>2003</v>
      </c>
      <c r="C6749" s="20" t="s">
        <v>405</v>
      </c>
      <c r="D6749" s="20">
        <f>LOG(csv!D6749)</f>
        <v>5.8944827687448926</v>
      </c>
      <c r="E6749" s="53">
        <f>LOG(csv!E6749)</f>
        <v>4.3034146657738654</v>
      </c>
      <c r="F6749" s="51">
        <v>100</v>
      </c>
    </row>
    <row r="6750" spans="1:6" ht="20" x14ac:dyDescent="0.25">
      <c r="A6750" s="46" t="s">
        <v>444</v>
      </c>
      <c r="B6750" s="51">
        <v>2003</v>
      </c>
      <c r="C6750" s="20" t="s">
        <v>384</v>
      </c>
      <c r="D6750" s="20">
        <f>LOG(csv!D6750)</f>
        <v>7.0101071532610675</v>
      </c>
      <c r="E6750" s="53">
        <f>LOG(csv!E6750)</f>
        <v>3.9886061461622</v>
      </c>
      <c r="F6750" s="51">
        <v>100</v>
      </c>
    </row>
    <row r="6751" spans="1:6" ht="30" x14ac:dyDescent="0.25">
      <c r="A6751" s="47" t="s">
        <v>436</v>
      </c>
      <c r="B6751" s="51">
        <v>2003</v>
      </c>
      <c r="C6751" s="20" t="s">
        <v>392</v>
      </c>
      <c r="D6751" s="20">
        <f>LOG(csv!D6751)</f>
        <v>7.7969942094925013</v>
      </c>
      <c r="E6751" s="53">
        <f>LOG(csv!E6751)</f>
        <v>2.2302153358749019</v>
      </c>
      <c r="F6751" s="51">
        <v>100</v>
      </c>
    </row>
    <row r="6752" spans="1:6" ht="20" x14ac:dyDescent="0.25">
      <c r="A6752" s="46" t="s">
        <v>445</v>
      </c>
      <c r="B6752" s="51">
        <v>2003</v>
      </c>
      <c r="C6752" s="20" t="s">
        <v>390</v>
      </c>
      <c r="D6752" s="20">
        <f>LOG(csv!D6752)</f>
        <v>6.73644917222994</v>
      </c>
      <c r="E6752" s="53">
        <f>LOG(csv!E6752)</f>
        <v>4.6070126823800237</v>
      </c>
      <c r="F6752" s="51">
        <v>100</v>
      </c>
    </row>
    <row r="6753" spans="1:6" ht="30" x14ac:dyDescent="0.25">
      <c r="A6753" s="46" t="s">
        <v>446</v>
      </c>
      <c r="B6753" s="51">
        <v>2003</v>
      </c>
      <c r="C6753" s="20" t="s">
        <v>392</v>
      </c>
      <c r="D6753" s="20">
        <f>LOG(csv!D6753)</f>
        <v>5.687109624527829</v>
      </c>
      <c r="E6753" s="53">
        <f>LOG(csv!E6753)</f>
        <v>2.9149230897925218</v>
      </c>
      <c r="F6753" s="51">
        <v>100</v>
      </c>
    </row>
    <row r="6754" spans="1:6" ht="30" x14ac:dyDescent="0.25">
      <c r="A6754" s="46" t="s">
        <v>447</v>
      </c>
      <c r="B6754" s="51">
        <v>2003</v>
      </c>
      <c r="C6754" s="20" t="s">
        <v>394</v>
      </c>
      <c r="D6754" s="20">
        <f>LOG(csv!D6754)</f>
        <v>4.8382822499146885</v>
      </c>
      <c r="E6754" s="53">
        <f>LOG(csv!E6754)</f>
        <v>3.6987234792101003</v>
      </c>
      <c r="F6754" s="51">
        <v>100</v>
      </c>
    </row>
    <row r="6755" spans="1:6" ht="30" x14ac:dyDescent="0.25">
      <c r="A6755" s="46" t="s">
        <v>448</v>
      </c>
      <c r="B6755" s="51">
        <v>2003</v>
      </c>
      <c r="C6755" s="20" t="s">
        <v>394</v>
      </c>
      <c r="D6755" s="20">
        <f>LOG(csv!D6755)</f>
        <v>6.9630311184426432</v>
      </c>
      <c r="E6755" s="53">
        <f>LOG(csv!E6755)</f>
        <v>3.3752299753052899</v>
      </c>
      <c r="F6755" s="51">
        <v>100</v>
      </c>
    </row>
    <row r="6756" spans="1:6" ht="30" x14ac:dyDescent="0.25">
      <c r="A6756" s="46" t="s">
        <v>450</v>
      </c>
      <c r="B6756" s="51">
        <v>2003</v>
      </c>
      <c r="C6756" s="20" t="s">
        <v>394</v>
      </c>
      <c r="D6756" s="20">
        <f>LOG(csv!D6756)</f>
        <v>7.1318594802559891</v>
      </c>
      <c r="E6756" s="53">
        <f>LOG(csv!E6756)</f>
        <v>3.387473323885001</v>
      </c>
      <c r="F6756" s="51">
        <v>100</v>
      </c>
    </row>
    <row r="6757" spans="1:6" ht="20" x14ac:dyDescent="0.25">
      <c r="A6757" s="46" t="s">
        <v>451</v>
      </c>
      <c r="B6757" s="51">
        <v>2003</v>
      </c>
      <c r="C6757" s="20" t="s">
        <v>386</v>
      </c>
      <c r="D6757" s="20">
        <f>LOG(csv!D6757)</f>
        <v>7.8970054790918978</v>
      </c>
      <c r="E6757" s="53">
        <f>LOG(csv!E6757)</f>
        <v>3.0598592999462575</v>
      </c>
      <c r="F6757" s="51">
        <v>100</v>
      </c>
    </row>
    <row r="6758" spans="1:6" ht="30" x14ac:dyDescent="0.25">
      <c r="A6758" s="46" t="s">
        <v>452</v>
      </c>
      <c r="B6758" s="51">
        <v>2003</v>
      </c>
      <c r="C6758" s="20" t="s">
        <v>394</v>
      </c>
      <c r="D6758" s="20">
        <f>LOG(csv!D6758)</f>
        <v>6.8339357782150705</v>
      </c>
      <c r="E6758" s="53">
        <f>LOG(csv!E6758)</f>
        <v>3.4065208734861927</v>
      </c>
      <c r="F6758" s="51">
        <v>100</v>
      </c>
    </row>
    <row r="6759" spans="1:6" ht="30" x14ac:dyDescent="0.25">
      <c r="A6759" s="46" t="s">
        <v>453</v>
      </c>
      <c r="B6759" s="51">
        <v>2003</v>
      </c>
      <c r="C6759" s="20" t="s">
        <v>392</v>
      </c>
      <c r="D6759" s="20">
        <f>LOG(csv!D6759)</f>
        <v>5.7324814141220957</v>
      </c>
      <c r="E6759" s="53">
        <f>LOG(csv!E6759)</f>
        <v>3.6268126075271256</v>
      </c>
      <c r="F6759" s="51">
        <v>100</v>
      </c>
    </row>
    <row r="6760" spans="1:6" ht="30" x14ac:dyDescent="0.25">
      <c r="A6760" s="46" t="s">
        <v>454</v>
      </c>
      <c r="B6760" s="51">
        <v>2003</v>
      </c>
      <c r="C6760" s="20" t="s">
        <v>392</v>
      </c>
      <c r="D6760" s="20">
        <f>LOG(csv!D6760)</f>
        <v>6.6800628831392448</v>
      </c>
      <c r="E6760" s="53">
        <f>LOG(csv!E6760)</f>
        <v>2.3454262936763137</v>
      </c>
      <c r="F6760" s="51">
        <v>100</v>
      </c>
    </row>
    <row r="6761" spans="1:6" x14ac:dyDescent="0.25">
      <c r="A6761" s="46" t="s">
        <v>455</v>
      </c>
      <c r="B6761" s="51">
        <v>2003</v>
      </c>
      <c r="C6761" s="20" t="s">
        <v>456</v>
      </c>
      <c r="D6761" s="20">
        <f>LOG(csv!D6761)</f>
        <v>6.1219972010242136</v>
      </c>
      <c r="E6761" s="53">
        <f>LOG(csv!E6761)</f>
        <v>3.855775948868156</v>
      </c>
      <c r="F6761" s="51">
        <v>100</v>
      </c>
    </row>
    <row r="6762" spans="1:6" ht="30" x14ac:dyDescent="0.25">
      <c r="A6762" s="46" t="s">
        <v>457</v>
      </c>
      <c r="B6762" s="51">
        <v>2003</v>
      </c>
      <c r="C6762" s="20" t="s">
        <v>392</v>
      </c>
      <c r="D6762" s="20">
        <f>LOG(csv!D6762)</f>
        <v>7.8737737350573536</v>
      </c>
      <c r="E6762" s="53">
        <f>LOG(csv!E6762)</f>
        <v>2.0757609902778826</v>
      </c>
      <c r="F6762" s="51">
        <v>100</v>
      </c>
    </row>
    <row r="6763" spans="1:6" ht="20" x14ac:dyDescent="0.25">
      <c r="A6763" s="48" t="s">
        <v>458</v>
      </c>
      <c r="B6763" s="51">
        <v>2003</v>
      </c>
      <c r="C6763" s="20" t="s">
        <v>390</v>
      </c>
      <c r="D6763" s="20">
        <f>LOG(csv!D6763)</f>
        <v>4.6743650456185497</v>
      </c>
      <c r="E6763" s="53">
        <f>LOG(csv!E6763)</f>
        <v>4.4927337161029364</v>
      </c>
      <c r="F6763" s="51">
        <v>100</v>
      </c>
    </row>
    <row r="6764" spans="1:6" x14ac:dyDescent="0.25">
      <c r="A6764" s="46" t="s">
        <v>459</v>
      </c>
      <c r="B6764" s="51">
        <v>2003</v>
      </c>
      <c r="C6764" s="20" t="s">
        <v>388</v>
      </c>
      <c r="D6764" s="20">
        <f>LOG(csv!D6764)</f>
        <v>5.9571037499483364</v>
      </c>
      <c r="E6764" s="53">
        <f>LOG(csv!E6764)</f>
        <v>3.4527033046610329</v>
      </c>
      <c r="F6764" s="51">
        <v>100</v>
      </c>
    </row>
    <row r="6765" spans="1:6" ht="20" x14ac:dyDescent="0.25">
      <c r="A6765" s="46" t="s">
        <v>460</v>
      </c>
      <c r="B6765" s="51">
        <v>2003</v>
      </c>
      <c r="C6765" s="20" t="s">
        <v>390</v>
      </c>
      <c r="D6765" s="20">
        <f>LOG(csv!D6765)</f>
        <v>6.7186156035684412</v>
      </c>
      <c r="E6765" s="53">
        <f>LOG(csv!E6765)</f>
        <v>4.5160877721419466</v>
      </c>
      <c r="F6765" s="51">
        <v>100</v>
      </c>
    </row>
    <row r="6766" spans="1:6" ht="20" x14ac:dyDescent="0.25">
      <c r="A6766" s="46" t="s">
        <v>461</v>
      </c>
      <c r="B6766" s="51">
        <v>2003</v>
      </c>
      <c r="C6766" s="20" t="s">
        <v>390</v>
      </c>
      <c r="D6766" s="20">
        <f>LOG(csv!D6766)</f>
        <v>7.7844470785993343</v>
      </c>
      <c r="E6766" s="53">
        <f>LOG(csv!E6766)</f>
        <v>4.4726274809730455</v>
      </c>
      <c r="F6766" s="51">
        <v>100</v>
      </c>
    </row>
    <row r="6767" spans="1:6" ht="20" x14ac:dyDescent="0.25">
      <c r="A6767" s="46" t="s">
        <v>463</v>
      </c>
      <c r="B6767" s="51">
        <v>2003</v>
      </c>
      <c r="C6767" s="20" t="s">
        <v>388</v>
      </c>
      <c r="D6767" s="20">
        <f>LOG(csv!D6767)</f>
        <v>5.4386657373386162</v>
      </c>
      <c r="E6767" s="53">
        <f>LOG(csv!E6767)</f>
        <v>4.3207862468487122</v>
      </c>
      <c r="F6767" s="51">
        <v>100</v>
      </c>
    </row>
    <row r="6768" spans="1:6" ht="30" x14ac:dyDescent="0.25">
      <c r="A6768" s="46" t="s">
        <v>464</v>
      </c>
      <c r="B6768" s="51">
        <v>2003</v>
      </c>
      <c r="C6768" s="20" t="s">
        <v>392</v>
      </c>
      <c r="D6768" s="20">
        <f>LOG(csv!D6768)</f>
        <v>6.1537862152021967</v>
      </c>
      <c r="E6768" s="53">
        <f>LOG(csv!E6768)</f>
        <v>3.6927872450538648</v>
      </c>
      <c r="F6768" s="51">
        <v>100</v>
      </c>
    </row>
    <row r="6769" spans="1:6" ht="14.5" x14ac:dyDescent="0.35">
      <c r="A6769" s="38" t="s">
        <v>465</v>
      </c>
      <c r="B6769" s="51">
        <v>2003</v>
      </c>
      <c r="C6769" s="42" t="s">
        <v>392</v>
      </c>
      <c r="D6769" s="20">
        <f>LOG(csv!D6769)</f>
        <v>6.2152578193254948</v>
      </c>
      <c r="E6769" s="53">
        <f>LOG(csv!E6769)</f>
        <v>2.55711883400528</v>
      </c>
      <c r="F6769" s="51">
        <v>100</v>
      </c>
    </row>
    <row r="6770" spans="1:6" ht="30" x14ac:dyDescent="0.25">
      <c r="A6770" s="46" t="s">
        <v>467</v>
      </c>
      <c r="B6770" s="51">
        <v>2003</v>
      </c>
      <c r="C6770" s="20" t="s">
        <v>398</v>
      </c>
      <c r="D6770" s="20">
        <f>LOG(csv!D6770)</f>
        <v>6.6685231730607839</v>
      </c>
      <c r="E6770" s="53">
        <f>LOG(csv!E6770)</f>
        <v>2.9675530398383665</v>
      </c>
      <c r="F6770" s="51">
        <v>100</v>
      </c>
    </row>
    <row r="6771" spans="1:6" ht="20" x14ac:dyDescent="0.25">
      <c r="A6771" s="46" t="s">
        <v>468</v>
      </c>
      <c r="B6771" s="51">
        <v>2003</v>
      </c>
      <c r="C6771" s="20" t="s">
        <v>390</v>
      </c>
      <c r="D6771" s="20">
        <f>LOG(csv!D6771)</f>
        <v>7.9160447241061744</v>
      </c>
      <c r="E6771" s="53">
        <f>LOG(csv!E6771)</f>
        <v>4.4823010827370355</v>
      </c>
      <c r="F6771" s="51">
        <v>100</v>
      </c>
    </row>
    <row r="6772" spans="1:6" ht="30" x14ac:dyDescent="0.25">
      <c r="A6772" s="46" t="s">
        <v>469</v>
      </c>
      <c r="B6772" s="51">
        <v>2003</v>
      </c>
      <c r="C6772" s="20" t="s">
        <v>392</v>
      </c>
      <c r="D6772" s="20">
        <f>LOG(csv!D6772)</f>
        <v>7.3504335620320145</v>
      </c>
      <c r="E6772" s="53">
        <f>LOG(csv!E6772)</f>
        <v>2.575050026967642</v>
      </c>
      <c r="F6772" s="51">
        <v>100</v>
      </c>
    </row>
    <row r="6773" spans="1:6" ht="20" x14ac:dyDescent="0.25">
      <c r="A6773" s="46" t="s">
        <v>471</v>
      </c>
      <c r="B6773" s="51">
        <v>2003</v>
      </c>
      <c r="C6773" s="20" t="s">
        <v>390</v>
      </c>
      <c r="D6773" s="20">
        <f>LOG(csv!D6773)</f>
        <v>7.028898801887796</v>
      </c>
      <c r="E6773" s="53">
        <f>LOG(csv!E6773)</f>
        <v>4.2666450538924261</v>
      </c>
      <c r="F6773" s="51">
        <v>100</v>
      </c>
    </row>
    <row r="6774" spans="1:6" ht="20" x14ac:dyDescent="0.25">
      <c r="A6774" s="46" t="s">
        <v>472</v>
      </c>
      <c r="B6774" s="51">
        <v>2003</v>
      </c>
      <c r="C6774" s="20" t="s">
        <v>413</v>
      </c>
      <c r="D6774" s="20">
        <f>LOG(csv!D6774)</f>
        <v>4.75097869009078</v>
      </c>
      <c r="E6774" s="53">
        <f>LOG(csv!E6774)</f>
        <v>4.3928075687455701</v>
      </c>
      <c r="F6774" s="51">
        <v>100</v>
      </c>
    </row>
    <row r="6775" spans="1:6" ht="30" x14ac:dyDescent="0.25">
      <c r="A6775" s="46" t="s">
        <v>473</v>
      </c>
      <c r="B6775" s="51">
        <v>2003</v>
      </c>
      <c r="C6775" s="20" t="s">
        <v>394</v>
      </c>
      <c r="D6775" s="20">
        <f>LOG(csv!D6775)</f>
        <v>4.9528069677002664</v>
      </c>
      <c r="E6775" s="53">
        <f>LOG(csv!E6775)</f>
        <v>3.7614240615395542</v>
      </c>
      <c r="F6775" s="51">
        <v>100</v>
      </c>
    </row>
    <row r="6776" spans="1:6" ht="30" x14ac:dyDescent="0.25">
      <c r="A6776" s="46" t="s">
        <v>476</v>
      </c>
      <c r="B6776" s="51">
        <v>2003</v>
      </c>
      <c r="C6776" s="20" t="s">
        <v>394</v>
      </c>
      <c r="D6776" s="20">
        <f>LOG(csv!D6776)</f>
        <v>7.0896771352818284</v>
      </c>
      <c r="E6776" s="53">
        <f>LOG(csv!E6776)</f>
        <v>3.2413387714338775</v>
      </c>
      <c r="F6776" s="51">
        <v>100</v>
      </c>
    </row>
    <row r="6777" spans="1:6" ht="30" x14ac:dyDescent="0.25">
      <c r="A6777" s="46" t="s">
        <v>478</v>
      </c>
      <c r="B6777" s="51">
        <v>2003</v>
      </c>
      <c r="C6777" s="20" t="s">
        <v>392</v>
      </c>
      <c r="D6777" s="20">
        <f>LOG(csv!D6777)</f>
        <v>6.9863337267174916</v>
      </c>
      <c r="E6777" s="53">
        <f>LOG(csv!E6777)</f>
        <v>2.5697494645922299</v>
      </c>
      <c r="F6777" s="51">
        <v>100</v>
      </c>
    </row>
    <row r="6778" spans="1:6" ht="30" x14ac:dyDescent="0.25">
      <c r="A6778" s="46" t="s">
        <v>479</v>
      </c>
      <c r="B6778" s="51">
        <v>2003</v>
      </c>
      <c r="C6778" s="20" t="s">
        <v>392</v>
      </c>
      <c r="D6778" s="20">
        <f>LOG(csv!D6778)</f>
        <v>6.1589739943732384</v>
      </c>
      <c r="E6778" s="53">
        <f>LOG(csv!E6778)</f>
        <v>2.5313010114712959</v>
      </c>
      <c r="F6778" s="51">
        <v>100</v>
      </c>
    </row>
    <row r="6779" spans="1:6" ht="30" x14ac:dyDescent="0.25">
      <c r="A6779" s="46" t="s">
        <v>480</v>
      </c>
      <c r="B6779" s="51">
        <v>2003</v>
      </c>
      <c r="C6779" s="20" t="s">
        <v>394</v>
      </c>
      <c r="D6779" s="20">
        <f>LOG(csv!D6779)</f>
        <v>5.8849340668927361</v>
      </c>
      <c r="E6779" s="53">
        <f>LOG(csv!E6779)</f>
        <v>2.9996444496085521</v>
      </c>
      <c r="F6779" s="51">
        <v>100</v>
      </c>
    </row>
    <row r="6780" spans="1:6" ht="30" x14ac:dyDescent="0.25">
      <c r="A6780" s="46" t="s">
        <v>481</v>
      </c>
      <c r="B6780" s="51">
        <v>2003</v>
      </c>
      <c r="C6780" s="20" t="s">
        <v>394</v>
      </c>
      <c r="D6780" s="20">
        <f>LOG(csv!D6780)</f>
        <v>6.9195228332867371</v>
      </c>
      <c r="E6780" s="53">
        <f>LOG(csv!E6780)</f>
        <v>2.5182269211678863</v>
      </c>
      <c r="F6780" s="51">
        <v>100</v>
      </c>
    </row>
    <row r="6781" spans="1:6" ht="30" x14ac:dyDescent="0.25">
      <c r="A6781" s="46" t="s">
        <v>482</v>
      </c>
      <c r="B6781" s="51">
        <v>2003</v>
      </c>
      <c r="C6781" s="20" t="s">
        <v>394</v>
      </c>
      <c r="D6781" s="20">
        <f>LOG(csv!D6781)</f>
        <v>6.8648963168362087</v>
      </c>
      <c r="E6781" s="53">
        <f>LOG(csv!E6781)</f>
        <v>3.0893675106611438</v>
      </c>
      <c r="F6781" s="51">
        <v>100</v>
      </c>
    </row>
    <row r="6782" spans="1:6" ht="20" x14ac:dyDescent="0.25">
      <c r="A6782" s="46" t="s">
        <v>484</v>
      </c>
      <c r="B6782" s="51">
        <v>2003</v>
      </c>
      <c r="C6782" s="20" t="s">
        <v>384</v>
      </c>
      <c r="D6782" s="20">
        <f>LOG(csv!D6782)</f>
        <v>6.9991885883938139</v>
      </c>
      <c r="E6782" s="53">
        <f>LOG(csv!E6782)</f>
        <v>3.9238210679604859</v>
      </c>
      <c r="F6782" s="51">
        <v>100</v>
      </c>
    </row>
    <row r="6783" spans="1:6" ht="20" x14ac:dyDescent="0.25">
      <c r="A6783" s="46" t="s">
        <v>485</v>
      </c>
      <c r="B6783" s="51">
        <v>2003</v>
      </c>
      <c r="C6783" s="20" t="s">
        <v>390</v>
      </c>
      <c r="D6783" s="20">
        <f>LOG(csv!D6783)</f>
        <v>5.4762343890657332</v>
      </c>
      <c r="E6783" s="53">
        <f>LOG(csv!E6783)</f>
        <v>4.5912837737709378</v>
      </c>
      <c r="F6783" s="51">
        <v>100</v>
      </c>
    </row>
    <row r="6784" spans="1:6" ht="30" x14ac:dyDescent="0.25">
      <c r="A6784" s="46" t="s">
        <v>486</v>
      </c>
      <c r="B6784" s="51">
        <v>2003</v>
      </c>
      <c r="C6784" s="20" t="s">
        <v>382</v>
      </c>
      <c r="D6784" s="20">
        <f>LOG(csv!D6784)</f>
        <v>9.0395537035788465</v>
      </c>
      <c r="E6784" s="53">
        <f>LOG(csv!E6784)</f>
        <v>2.7465543140951163</v>
      </c>
      <c r="F6784" s="51">
        <v>100</v>
      </c>
    </row>
    <row r="6785" spans="1:6" ht="30" x14ac:dyDescent="0.25">
      <c r="A6785" s="46" t="s">
        <v>487</v>
      </c>
      <c r="B6785" s="51">
        <v>2003</v>
      </c>
      <c r="C6785" s="20" t="s">
        <v>382</v>
      </c>
      <c r="D6785" s="20">
        <f>LOG(csv!D6785)</f>
        <v>8.3899678827424644</v>
      </c>
      <c r="E6785" s="53">
        <f>LOG(csv!E6785)</f>
        <v>3.0276172586555314</v>
      </c>
      <c r="F6785" s="51">
        <v>100</v>
      </c>
    </row>
    <row r="6786" spans="1:6" ht="30" x14ac:dyDescent="0.25">
      <c r="A6786" s="49" t="s">
        <v>488</v>
      </c>
      <c r="B6786" s="51">
        <v>2003</v>
      </c>
      <c r="C6786" s="20" t="s">
        <v>382</v>
      </c>
      <c r="D6786" s="20">
        <f>LOG(csv!D6786)</f>
        <v>7.8368836088612825</v>
      </c>
      <c r="E6786" s="53">
        <f>LOG(csv!E6786)</f>
        <v>3.3504044757565143</v>
      </c>
      <c r="F6786" s="51">
        <v>100</v>
      </c>
    </row>
    <row r="6787" spans="1:6" x14ac:dyDescent="0.25">
      <c r="A6787" s="46" t="s">
        <v>489</v>
      </c>
      <c r="B6787" s="51">
        <v>2003</v>
      </c>
      <c r="C6787" s="20" t="s">
        <v>405</v>
      </c>
      <c r="D6787" s="20">
        <f>LOG(csv!D6787)</f>
        <v>7.4278654317290203</v>
      </c>
      <c r="E6787" s="53">
        <f>LOG(csv!E6787)</f>
        <v>3.3069269677717719</v>
      </c>
      <c r="F6787" s="51">
        <v>100</v>
      </c>
    </row>
    <row r="6788" spans="1:6" ht="20" x14ac:dyDescent="0.25">
      <c r="A6788" s="46" t="s">
        <v>490</v>
      </c>
      <c r="B6788" s="51">
        <v>2003</v>
      </c>
      <c r="C6788" s="20" t="s">
        <v>390</v>
      </c>
      <c r="D6788" s="20">
        <f>LOG(csv!D6788)</f>
        <v>6.6087650436997905</v>
      </c>
      <c r="E6788" s="53">
        <f>LOG(csv!E6788)</f>
        <v>4.6145815761933608</v>
      </c>
      <c r="F6788" s="51">
        <v>100</v>
      </c>
    </row>
    <row r="6789" spans="1:6" ht="20" x14ac:dyDescent="0.25">
      <c r="A6789" s="46" t="s">
        <v>491</v>
      </c>
      <c r="B6789" s="51">
        <v>2003</v>
      </c>
      <c r="C6789" s="20" t="s">
        <v>390</v>
      </c>
      <c r="D6789" s="20">
        <f>LOG(csv!D6789)</f>
        <v>4.8776074365108668</v>
      </c>
      <c r="E6789" s="53">
        <f>LOG(csv!E6789)</f>
        <v>4.457561661142317</v>
      </c>
      <c r="F6789" s="51">
        <v>100</v>
      </c>
    </row>
    <row r="6790" spans="1:6" x14ac:dyDescent="0.25">
      <c r="A6790" s="46" t="s">
        <v>492</v>
      </c>
      <c r="B6790" s="51">
        <v>2003</v>
      </c>
      <c r="C6790" s="20" t="s">
        <v>405</v>
      </c>
      <c r="D6790" s="20">
        <f>LOG(csv!D6790)</f>
        <v>6.8029184887871788</v>
      </c>
      <c r="E6790" s="53">
        <f>LOG(csv!E6790)</f>
        <v>4.2775404418229357</v>
      </c>
      <c r="F6790" s="51">
        <v>100</v>
      </c>
    </row>
    <row r="6791" spans="1:6" ht="20" x14ac:dyDescent="0.25">
      <c r="A6791" s="46" t="s">
        <v>493</v>
      </c>
      <c r="B6791" s="51">
        <v>2003</v>
      </c>
      <c r="C6791" s="20" t="s">
        <v>390</v>
      </c>
      <c r="D6791" s="20">
        <f>LOG(csv!D6791)</f>
        <v>7.764426538221187</v>
      </c>
      <c r="E6791" s="53">
        <f>LOG(csv!E6791)</f>
        <v>4.4375480424485216</v>
      </c>
      <c r="F6791" s="51">
        <v>100</v>
      </c>
    </row>
    <row r="6792" spans="1:6" ht="30" x14ac:dyDescent="0.25">
      <c r="A6792" s="46" t="s">
        <v>494</v>
      </c>
      <c r="B6792" s="51">
        <v>2003</v>
      </c>
      <c r="C6792" s="20" t="s">
        <v>394</v>
      </c>
      <c r="D6792" s="20">
        <f>LOG(csv!D6792)</f>
        <v>6.4406137873311957</v>
      </c>
      <c r="E6792" s="53">
        <f>LOG(csv!E6792)</f>
        <v>3.5540237273928863</v>
      </c>
      <c r="F6792" s="51">
        <v>100</v>
      </c>
    </row>
    <row r="6793" spans="1:6" ht="30" x14ac:dyDescent="0.25">
      <c r="A6793" s="46" t="s">
        <v>495</v>
      </c>
      <c r="B6793" s="51">
        <v>2003</v>
      </c>
      <c r="C6793" s="20" t="s">
        <v>382</v>
      </c>
      <c r="D6793" s="20">
        <f>LOG(csv!D6793)</f>
        <v>8.1053862177305422</v>
      </c>
      <c r="E6793" s="53">
        <f>LOG(csv!E6793)</f>
        <v>4.5275130989982442</v>
      </c>
      <c r="F6793" s="51">
        <v>100</v>
      </c>
    </row>
    <row r="6794" spans="1:6" x14ac:dyDescent="0.25">
      <c r="A6794" s="46" t="s">
        <v>497</v>
      </c>
      <c r="B6794" s="51">
        <v>2003</v>
      </c>
      <c r="C6794" s="20" t="s">
        <v>405</v>
      </c>
      <c r="D6794" s="20">
        <f>LOG(csv!D6794)</f>
        <v>6.7713493252181758</v>
      </c>
      <c r="E6794" s="53">
        <f>LOG(csv!E6794)</f>
        <v>3.3056538533882192</v>
      </c>
      <c r="F6794" s="51">
        <v>100</v>
      </c>
    </row>
    <row r="6795" spans="1:6" ht="30" x14ac:dyDescent="0.25">
      <c r="A6795" s="46" t="s">
        <v>498</v>
      </c>
      <c r="B6795" s="51">
        <v>2003</v>
      </c>
      <c r="C6795" s="20" t="s">
        <v>398</v>
      </c>
      <c r="D6795" s="20">
        <f>LOG(csv!D6795)</f>
        <v>7.1827923984954296</v>
      </c>
      <c r="E6795" s="53">
        <f>LOG(csv!E6795)</f>
        <v>3.3155765031114619</v>
      </c>
      <c r="F6795" s="51">
        <v>100</v>
      </c>
    </row>
    <row r="6796" spans="1:6" ht="30" x14ac:dyDescent="0.25">
      <c r="A6796" s="46" t="s">
        <v>499</v>
      </c>
      <c r="B6796" s="51">
        <v>2003</v>
      </c>
      <c r="C6796" s="20" t="s">
        <v>392</v>
      </c>
      <c r="D6796" s="20">
        <f>LOG(csv!D6796)</f>
        <v>7.540427298930175</v>
      </c>
      <c r="E6796" s="53">
        <f>LOG(csv!E6796)</f>
        <v>2.6476114330296006</v>
      </c>
      <c r="F6796" s="51">
        <v>100</v>
      </c>
    </row>
    <row r="6797" spans="1:6" x14ac:dyDescent="0.25">
      <c r="A6797" s="46" t="s">
        <v>500</v>
      </c>
      <c r="B6797" s="51">
        <v>2003</v>
      </c>
      <c r="C6797" s="20" t="s">
        <v>388</v>
      </c>
      <c r="D6797" s="20">
        <f>LOG(csv!D6797)</f>
        <v>5.0229724449769266</v>
      </c>
      <c r="E6797" s="53">
        <f>LOG(csv!E6797)</f>
        <v>3.0060959127395388</v>
      </c>
      <c r="F6797" s="51">
        <v>100</v>
      </c>
    </row>
    <row r="6798" spans="1:6" x14ac:dyDescent="0.25">
      <c r="A6798" s="46" t="s">
        <v>503</v>
      </c>
      <c r="B6798" s="51">
        <v>2003</v>
      </c>
      <c r="C6798" s="20" t="s">
        <v>405</v>
      </c>
      <c r="D6798" s="20">
        <f>LOG(csv!D6798)</f>
        <v>6.3835268771131224</v>
      </c>
      <c r="E6798" s="53">
        <f>LOG(csv!E6798)</f>
        <v>4.3587265692826938</v>
      </c>
      <c r="F6798" s="51">
        <v>100</v>
      </c>
    </row>
    <row r="6799" spans="1:6" ht="30" x14ac:dyDescent="0.25">
      <c r="A6799" s="46" t="s">
        <v>504</v>
      </c>
      <c r="B6799" s="51">
        <v>2003</v>
      </c>
      <c r="C6799" s="20" t="s">
        <v>398</v>
      </c>
      <c r="D6799" s="20">
        <f>LOG(csv!D6799)</f>
        <v>6.7171625307696985</v>
      </c>
      <c r="E6799" s="53">
        <f>LOG(csv!E6799)</f>
        <v>2.5803630615703845</v>
      </c>
      <c r="F6799" s="51">
        <v>100</v>
      </c>
    </row>
    <row r="6800" spans="1:6" ht="30" x14ac:dyDescent="0.25">
      <c r="A6800" s="48" t="s">
        <v>505</v>
      </c>
      <c r="B6800" s="51">
        <v>2003</v>
      </c>
      <c r="C6800" s="20" t="s">
        <v>382</v>
      </c>
      <c r="D6800" s="20">
        <f>LOG(csv!D6800)</f>
        <v>6.8040358574552471</v>
      </c>
      <c r="E6800" s="53">
        <f>LOG(csv!E6800)</f>
        <v>2.5595089259606625</v>
      </c>
      <c r="F6800" s="51">
        <v>100</v>
      </c>
    </row>
    <row r="6801" spans="1:6" x14ac:dyDescent="0.25">
      <c r="A6801" s="46" t="s">
        <v>506</v>
      </c>
      <c r="B6801" s="51">
        <v>2003</v>
      </c>
      <c r="C6801" s="20" t="s">
        <v>456</v>
      </c>
      <c r="D6801" s="20">
        <f>LOG(csv!D6801)</f>
        <v>6.3569308098981185</v>
      </c>
      <c r="E6801" s="53">
        <f>LOG(csv!E6801)</f>
        <v>3.7100303129374401</v>
      </c>
      <c r="F6801" s="51">
        <v>100</v>
      </c>
    </row>
    <row r="6802" spans="1:6" x14ac:dyDescent="0.25">
      <c r="A6802" s="46" t="s">
        <v>507</v>
      </c>
      <c r="B6802" s="51">
        <v>2003</v>
      </c>
      <c r="C6802" s="20" t="s">
        <v>405</v>
      </c>
      <c r="D6802" s="20">
        <f>LOG(csv!D6802)</f>
        <v>6.5881652215932016</v>
      </c>
      <c r="E6802" s="53">
        <f>LOG(csv!E6802)</f>
        <v>3.7344533011366305</v>
      </c>
      <c r="F6802" s="51">
        <v>100</v>
      </c>
    </row>
    <row r="6803" spans="1:6" ht="30" x14ac:dyDescent="0.25">
      <c r="A6803" s="46" t="s">
        <v>508</v>
      </c>
      <c r="B6803" s="51">
        <v>2003</v>
      </c>
      <c r="C6803" s="20" t="s">
        <v>392</v>
      </c>
      <c r="D6803" s="20">
        <f>LOG(csv!D6803)</f>
        <v>6.3058522391426113</v>
      </c>
      <c r="E6803" s="53">
        <f>LOG(csv!E6803)</f>
        <v>2.7079245350058585</v>
      </c>
      <c r="F6803" s="51">
        <v>100</v>
      </c>
    </row>
    <row r="6804" spans="1:6" ht="30" x14ac:dyDescent="0.25">
      <c r="A6804" s="46" t="s">
        <v>509</v>
      </c>
      <c r="B6804" s="51">
        <v>2003</v>
      </c>
      <c r="C6804" s="20" t="s">
        <v>392</v>
      </c>
      <c r="D6804" s="20">
        <f>LOG(csv!D6804)</f>
        <v>6.483159780781012</v>
      </c>
      <c r="E6804" s="53">
        <f>LOG(csv!E6804)</f>
        <v>2.1243514449877741</v>
      </c>
      <c r="F6804" s="51">
        <v>100</v>
      </c>
    </row>
    <row r="6805" spans="1:6" ht="20" x14ac:dyDescent="0.25">
      <c r="A6805" s="46" t="s">
        <v>510</v>
      </c>
      <c r="B6805" s="51">
        <v>2003</v>
      </c>
      <c r="C6805" s="20" t="s">
        <v>386</v>
      </c>
      <c r="D6805" s="20">
        <f>LOG(csv!D6805)</f>
        <v>6.7709075094586062</v>
      </c>
      <c r="E6805" s="53">
        <f>LOG(csv!E6805)</f>
        <v>3.6704894462222475</v>
      </c>
      <c r="F6805" s="51">
        <v>100</v>
      </c>
    </row>
    <row r="6806" spans="1:6" ht="20" x14ac:dyDescent="0.25">
      <c r="A6806" s="46" t="s">
        <v>511</v>
      </c>
      <c r="B6806" s="51">
        <v>2003</v>
      </c>
      <c r="C6806" s="20" t="s">
        <v>390</v>
      </c>
      <c r="D6806" s="20">
        <f>LOG(csv!D6806)</f>
        <v>4.531312831516094</v>
      </c>
      <c r="E6806" s="53">
        <f>LOG(csv!E6806)</f>
        <v>4.9520845332073931</v>
      </c>
      <c r="F6806" s="51">
        <v>100</v>
      </c>
    </row>
    <row r="6807" spans="1:6" x14ac:dyDescent="0.25">
      <c r="A6807" s="46" t="s">
        <v>512</v>
      </c>
      <c r="B6807" s="51">
        <v>2003</v>
      </c>
      <c r="C6807" s="20" t="s">
        <v>456</v>
      </c>
      <c r="D6807" s="20">
        <f>LOG(csv!D6807)</f>
        <v>6.5545989008936587</v>
      </c>
      <c r="E6807" s="53">
        <f>LOG(csv!E6807)</f>
        <v>3.7407995807477858</v>
      </c>
      <c r="F6807" s="51">
        <v>100</v>
      </c>
    </row>
    <row r="6808" spans="1:6" ht="20" x14ac:dyDescent="0.25">
      <c r="A6808" s="46" t="s">
        <v>513</v>
      </c>
      <c r="B6808" s="51">
        <v>2003</v>
      </c>
      <c r="C6808" s="20" t="s">
        <v>390</v>
      </c>
      <c r="D6808" s="20">
        <f>LOG(csv!D6808)</f>
        <v>5.6761565811802148</v>
      </c>
      <c r="E6808" s="53">
        <f>LOG(csv!E6808)</f>
        <v>4.8107024561337015</v>
      </c>
      <c r="F6808" s="51">
        <v>100</v>
      </c>
    </row>
    <row r="6809" spans="1:6" ht="30" x14ac:dyDescent="0.25">
      <c r="A6809" s="46" t="s">
        <v>516</v>
      </c>
      <c r="B6809" s="51">
        <v>2003</v>
      </c>
      <c r="C6809" s="20" t="s">
        <v>392</v>
      </c>
      <c r="D6809" s="20">
        <f>LOG(csv!D6809)</f>
        <v>7.2694071362601118</v>
      </c>
      <c r="E6809" s="53">
        <f>LOG(csv!E6809)</f>
        <v>2.5016370510665262</v>
      </c>
      <c r="F6809" s="51">
        <v>100</v>
      </c>
    </row>
    <row r="6810" spans="1:6" ht="30" x14ac:dyDescent="0.25">
      <c r="A6810" s="46" t="s">
        <v>517</v>
      </c>
      <c r="B6810" s="51">
        <v>2003</v>
      </c>
      <c r="C6810" s="20" t="s">
        <v>392</v>
      </c>
      <c r="D6810" s="20">
        <f>LOG(csv!D6810)</f>
        <v>7.1144083329124337</v>
      </c>
      <c r="E6810" s="53">
        <f>LOG(csv!E6810)</f>
        <v>2.4239489435408124</v>
      </c>
      <c r="F6810" s="51">
        <v>100</v>
      </c>
    </row>
    <row r="6811" spans="1:6" ht="30" x14ac:dyDescent="0.25">
      <c r="A6811" s="46" t="s">
        <v>518</v>
      </c>
      <c r="B6811" s="51">
        <v>2003</v>
      </c>
      <c r="C6811" s="20" t="s">
        <v>382</v>
      </c>
      <c r="D6811" s="20">
        <f>LOG(csv!D6811)</f>
        <v>7.3871380405554348</v>
      </c>
      <c r="E6811" s="53">
        <f>LOG(csv!E6811)</f>
        <v>3.6465252195298423</v>
      </c>
      <c r="F6811" s="51">
        <v>100</v>
      </c>
    </row>
    <row r="6812" spans="1:6" ht="30" x14ac:dyDescent="0.25">
      <c r="A6812" s="46" t="s">
        <v>519</v>
      </c>
      <c r="B6812" s="51">
        <v>2003</v>
      </c>
      <c r="C6812" s="20" t="s">
        <v>382</v>
      </c>
      <c r="D6812" s="20">
        <f>LOG(csv!D6812)</f>
        <v>5.5551041263419521</v>
      </c>
      <c r="E6812" s="53">
        <f>LOG(csv!E6812)</f>
        <v>3.5355786403824259</v>
      </c>
      <c r="F6812" s="51">
        <v>100</v>
      </c>
    </row>
    <row r="6813" spans="1:6" ht="30" x14ac:dyDescent="0.25">
      <c r="A6813" s="46" t="s">
        <v>520</v>
      </c>
      <c r="B6813" s="51">
        <v>2003</v>
      </c>
      <c r="C6813" s="20" t="s">
        <v>392</v>
      </c>
      <c r="D6813" s="20">
        <f>LOG(csv!D6813)</f>
        <v>7.068810091704389</v>
      </c>
      <c r="E6813" s="53">
        <f>LOG(csv!E6813)</f>
        <v>2.590035960402473</v>
      </c>
      <c r="F6813" s="51">
        <v>100</v>
      </c>
    </row>
    <row r="6814" spans="1:6" ht="20" x14ac:dyDescent="0.25">
      <c r="A6814" s="46" t="s">
        <v>521</v>
      </c>
      <c r="B6814" s="51">
        <v>2003</v>
      </c>
      <c r="C6814" s="20" t="s">
        <v>390</v>
      </c>
      <c r="D6814" s="20">
        <f>LOG(csv!D6814)</f>
        <v>5.6022922767449703</v>
      </c>
      <c r="E6814" s="53">
        <f>LOG(csv!E6814)</f>
        <v>4.1087201781594498</v>
      </c>
      <c r="F6814" s="51">
        <v>100</v>
      </c>
    </row>
    <row r="6815" spans="1:6" ht="20" x14ac:dyDescent="0.25">
      <c r="A6815" s="46" t="s">
        <v>522</v>
      </c>
      <c r="B6815" s="51">
        <v>2003</v>
      </c>
      <c r="C6815" s="20" t="s">
        <v>388</v>
      </c>
      <c r="D6815" s="20">
        <f>LOG(csv!D6815)</f>
        <v>4.7811950965511025</v>
      </c>
      <c r="E6815" s="53">
        <f>LOG(csv!E6815)</f>
        <v>3.386456391903458</v>
      </c>
      <c r="F6815" s="51">
        <v>100</v>
      </c>
    </row>
    <row r="6816" spans="1:6" ht="30" x14ac:dyDescent="0.25">
      <c r="A6816" s="46" t="s">
        <v>524</v>
      </c>
      <c r="B6816" s="51">
        <v>2003</v>
      </c>
      <c r="C6816" s="20" t="s">
        <v>392</v>
      </c>
      <c r="D6816" s="20">
        <f>LOG(csv!D6816)</f>
        <v>6.5020702510154278</v>
      </c>
      <c r="E6816" s="53">
        <f>LOG(csv!E6816)</f>
        <v>2.7205386448857376</v>
      </c>
      <c r="F6816" s="51">
        <v>100</v>
      </c>
    </row>
    <row r="6817" spans="1:6" ht="30" x14ac:dyDescent="0.25">
      <c r="A6817" s="46" t="s">
        <v>525</v>
      </c>
      <c r="B6817" s="51">
        <v>2003</v>
      </c>
      <c r="C6817" s="20" t="s">
        <v>392</v>
      </c>
      <c r="D6817" s="20">
        <f>LOG(csv!D6817)</f>
        <v>6.0937112350178584</v>
      </c>
      <c r="E6817" s="53">
        <f>LOG(csv!E6817)</f>
        <v>3.6649569391444432</v>
      </c>
      <c r="F6817" s="51">
        <v>100</v>
      </c>
    </row>
    <row r="6818" spans="1:6" ht="30" x14ac:dyDescent="0.25">
      <c r="A6818" s="46" t="s">
        <v>527</v>
      </c>
      <c r="B6818" s="51">
        <v>2003</v>
      </c>
      <c r="C6818" s="20" t="s">
        <v>394</v>
      </c>
      <c r="D6818" s="20">
        <f>LOG(csv!D6818)</f>
        <v>8.0312044999546384</v>
      </c>
      <c r="E6818" s="53">
        <f>LOG(csv!E6818)</f>
        <v>3.8243319915138079</v>
      </c>
      <c r="F6818" s="51">
        <v>100</v>
      </c>
    </row>
    <row r="6819" spans="1:6" ht="14.5" x14ac:dyDescent="0.25">
      <c r="A6819" s="47" t="s">
        <v>528</v>
      </c>
      <c r="B6819" s="51">
        <v>2003</v>
      </c>
      <c r="C6819" s="20" t="s">
        <v>388</v>
      </c>
      <c r="D6819" s="20">
        <f>LOG(csv!D6819)</f>
        <v>5.0334398401698985</v>
      </c>
      <c r="E6819" s="53">
        <f>LOG(csv!E6819)</f>
        <v>3.3605138190630148</v>
      </c>
      <c r="F6819" s="51">
        <v>100</v>
      </c>
    </row>
    <row r="6820" spans="1:6" ht="20" x14ac:dyDescent="0.25">
      <c r="A6820" s="46" t="s">
        <v>530</v>
      </c>
      <c r="B6820" s="51">
        <v>2003</v>
      </c>
      <c r="C6820" s="20" t="s">
        <v>390</v>
      </c>
      <c r="D6820" s="20">
        <f>LOG(csv!D6820)</f>
        <v>4.5124575861973435</v>
      </c>
      <c r="E6820" s="53">
        <f>LOG(csv!E6820)</f>
        <v>5.0369848758927951</v>
      </c>
      <c r="F6820" s="51">
        <v>100</v>
      </c>
    </row>
    <row r="6821" spans="1:6" ht="30" x14ac:dyDescent="0.25">
      <c r="A6821" s="46" t="s">
        <v>531</v>
      </c>
      <c r="B6821" s="51">
        <v>2003</v>
      </c>
      <c r="C6821" s="20" t="s">
        <v>382</v>
      </c>
      <c r="D6821" s="20">
        <f>LOG(csv!D6821)</f>
        <v>6.4521275986352595</v>
      </c>
      <c r="E6821" s="53">
        <f>LOG(csv!E6821)</f>
        <v>2.810312626509464</v>
      </c>
      <c r="F6821" s="51">
        <v>100</v>
      </c>
    </row>
    <row r="6822" spans="1:6" ht="20" x14ac:dyDescent="0.35">
      <c r="A6822" s="46" t="s">
        <v>622</v>
      </c>
      <c r="B6822" s="51">
        <v>2003</v>
      </c>
      <c r="C6822" s="42" t="s">
        <v>384</v>
      </c>
      <c r="D6822" s="20">
        <f>LOG(csv!D6822)</f>
        <v>5.7939013879034285</v>
      </c>
      <c r="E6822" s="53">
        <f>LOG(csv!E6822)</f>
        <v>3.4454612174663626</v>
      </c>
      <c r="F6822" s="51">
        <v>100</v>
      </c>
    </row>
    <row r="6823" spans="1:6" ht="20" x14ac:dyDescent="0.25">
      <c r="A6823" s="46" t="s">
        <v>533</v>
      </c>
      <c r="B6823" s="51">
        <v>2003</v>
      </c>
      <c r="C6823" s="20" t="s">
        <v>386</v>
      </c>
      <c r="D6823" s="20">
        <f>LOG(csv!D6823)</f>
        <v>7.5216774641613542</v>
      </c>
      <c r="E6823" s="53">
        <f>LOG(csv!E6823)</f>
        <v>3.2366695147523532</v>
      </c>
      <c r="F6823" s="51">
        <v>100</v>
      </c>
    </row>
    <row r="6824" spans="1:6" ht="30" x14ac:dyDescent="0.25">
      <c r="A6824" s="46" t="s">
        <v>534</v>
      </c>
      <c r="B6824" s="51">
        <v>2003</v>
      </c>
      <c r="C6824" s="20" t="s">
        <v>392</v>
      </c>
      <c r="D6824" s="20">
        <f>LOG(csv!D6824)</f>
        <v>7.2941686214737622</v>
      </c>
      <c r="E6824" s="53">
        <f>LOG(csv!E6824)</f>
        <v>2.4485093280968564</v>
      </c>
      <c r="F6824" s="51">
        <v>100</v>
      </c>
    </row>
    <row r="6825" spans="1:6" ht="30" x14ac:dyDescent="0.25">
      <c r="A6825" s="46" t="s">
        <v>535</v>
      </c>
      <c r="B6825" s="51">
        <v>2003</v>
      </c>
      <c r="C6825" s="20" t="s">
        <v>392</v>
      </c>
      <c r="D6825" s="20">
        <f>LOG(csv!D6825)</f>
        <v>6.3105121238468662</v>
      </c>
      <c r="E6825" s="53">
        <f>LOG(csv!E6825)</f>
        <v>3.3961808499428754</v>
      </c>
      <c r="F6825" s="51">
        <v>100</v>
      </c>
    </row>
    <row r="6826" spans="1:6" ht="30" x14ac:dyDescent="0.25">
      <c r="A6826" s="46" t="s">
        <v>537</v>
      </c>
      <c r="B6826" s="51">
        <v>2003</v>
      </c>
      <c r="C6826" s="20" t="s">
        <v>382</v>
      </c>
      <c r="D6826" s="20">
        <f>LOG(csv!D6826)</f>
        <v>7.4515891473637152</v>
      </c>
      <c r="E6826" s="53">
        <f>LOG(csv!E6826)</f>
        <v>2.4057798234594552</v>
      </c>
      <c r="F6826" s="51">
        <v>100</v>
      </c>
    </row>
    <row r="6827" spans="1:6" ht="20" x14ac:dyDescent="0.25">
      <c r="A6827" s="46" t="s">
        <v>538</v>
      </c>
      <c r="B6827" s="51">
        <v>2003</v>
      </c>
      <c r="C6827" s="20" t="s">
        <v>390</v>
      </c>
      <c r="D6827" s="20">
        <f>LOG(csv!D6827)</f>
        <v>7.217259132062436</v>
      </c>
      <c r="E6827" s="53">
        <f>LOG(csv!E6827)</f>
        <v>4.5470995365957592</v>
      </c>
      <c r="F6827" s="51">
        <v>100</v>
      </c>
    </row>
    <row r="6828" spans="1:6" ht="20" x14ac:dyDescent="0.25">
      <c r="A6828" s="46" t="s">
        <v>540</v>
      </c>
      <c r="B6828" s="51">
        <v>2003</v>
      </c>
      <c r="C6828" s="20" t="s">
        <v>388</v>
      </c>
      <c r="D6828" s="20">
        <f>LOG(csv!D6828)</f>
        <v>5.340931678691331</v>
      </c>
      <c r="E6828" s="53">
        <f>LOG(csv!E6828)</f>
        <v>4.2764937217004988</v>
      </c>
      <c r="F6828" s="51">
        <v>100</v>
      </c>
    </row>
    <row r="6829" spans="1:6" ht="20" x14ac:dyDescent="0.25">
      <c r="A6829" s="46" t="s">
        <v>541</v>
      </c>
      <c r="B6829" s="51">
        <v>2003</v>
      </c>
      <c r="C6829" s="20" t="s">
        <v>388</v>
      </c>
      <c r="D6829" s="20">
        <f>LOG(csv!D6829)</f>
        <v>6.6102490919642483</v>
      </c>
      <c r="E6829" s="53">
        <f>LOG(csv!E6829)</f>
        <v>4.340715873749871</v>
      </c>
      <c r="F6829" s="51">
        <v>100</v>
      </c>
    </row>
    <row r="6830" spans="1:6" ht="30" x14ac:dyDescent="0.25">
      <c r="A6830" s="46" t="s">
        <v>542</v>
      </c>
      <c r="B6830" s="51">
        <v>2003</v>
      </c>
      <c r="C6830" s="20" t="s">
        <v>394</v>
      </c>
      <c r="D6830" s="20">
        <f>LOG(csv!D6830)</f>
        <v>6.7458652532238945</v>
      </c>
      <c r="E6830" s="53">
        <f>LOG(csv!E6830)</f>
        <v>3.0067081099936686</v>
      </c>
      <c r="F6830" s="51">
        <v>100</v>
      </c>
    </row>
    <row r="6831" spans="1:6" ht="30" x14ac:dyDescent="0.25">
      <c r="A6831" s="46" t="s">
        <v>543</v>
      </c>
      <c r="B6831" s="51">
        <v>2003</v>
      </c>
      <c r="C6831" s="20" t="s">
        <v>392</v>
      </c>
      <c r="D6831" s="20">
        <f>LOG(csv!D6831)</f>
        <v>7.0977809939028047</v>
      </c>
      <c r="E6831" s="53">
        <f>LOG(csv!E6831)</f>
        <v>2.33855035481881</v>
      </c>
      <c r="F6831" s="51">
        <v>100</v>
      </c>
    </row>
    <row r="6832" spans="1:6" ht="30" x14ac:dyDescent="0.25">
      <c r="A6832" s="46" t="s">
        <v>544</v>
      </c>
      <c r="B6832" s="51">
        <v>2003</v>
      </c>
      <c r="C6832" s="20" t="s">
        <v>392</v>
      </c>
      <c r="D6832" s="20">
        <f>LOG(csv!D6832)</f>
        <v>8.1201121854275922</v>
      </c>
      <c r="E6832" s="53">
        <f>LOG(csv!E6832)</f>
        <v>2.707822419409228</v>
      </c>
      <c r="F6832" s="51">
        <v>100</v>
      </c>
    </row>
    <row r="6833" spans="1:6" ht="20" x14ac:dyDescent="0.25">
      <c r="A6833" s="46" t="s">
        <v>546</v>
      </c>
      <c r="B6833" s="51">
        <v>2003</v>
      </c>
      <c r="C6833" s="20" t="s">
        <v>390</v>
      </c>
      <c r="D6833" s="20">
        <f>LOG(csv!D6833)</f>
        <v>6.6637781682977844</v>
      </c>
      <c r="E6833" s="53">
        <f>LOG(csv!E6833)</f>
        <v>4.6999387413304712</v>
      </c>
      <c r="F6833" s="51">
        <v>100</v>
      </c>
    </row>
    <row r="6834" spans="1:6" x14ac:dyDescent="0.25">
      <c r="A6834" s="46" t="s">
        <v>547</v>
      </c>
      <c r="B6834" s="51">
        <v>2003</v>
      </c>
      <c r="C6834" s="20" t="s">
        <v>405</v>
      </c>
      <c r="D6834" s="20">
        <f>LOG(csv!D6834)</f>
        <v>6.4916738533633191</v>
      </c>
      <c r="E6834" s="53">
        <f>LOG(csv!E6834)</f>
        <v>3.957630973898167</v>
      </c>
      <c r="F6834" s="51">
        <v>100</v>
      </c>
    </row>
    <row r="6835" spans="1:6" ht="30" x14ac:dyDescent="0.25">
      <c r="A6835" s="46" t="s">
        <v>548</v>
      </c>
      <c r="B6835" s="51">
        <v>2003</v>
      </c>
      <c r="C6835" s="20" t="s">
        <v>382</v>
      </c>
      <c r="D6835" s="20">
        <f>LOG(csv!D6835)</f>
        <v>8.2195938511343822</v>
      </c>
      <c r="E6835" s="53">
        <f>LOG(csv!E6835)</f>
        <v>2.7522973002701976</v>
      </c>
      <c r="F6835" s="51">
        <v>100</v>
      </c>
    </row>
    <row r="6836" spans="1:6" x14ac:dyDescent="0.25">
      <c r="A6836" s="46" t="s">
        <v>549</v>
      </c>
      <c r="B6836" s="51">
        <v>2003</v>
      </c>
      <c r="C6836" s="20" t="s">
        <v>388</v>
      </c>
      <c r="D6836" s="20">
        <f>LOG(csv!D6836)</f>
        <v>4.3134242671691929</v>
      </c>
      <c r="E6836" s="53">
        <f>LOG(csv!E6836)</f>
        <v>3.9093822376362466</v>
      </c>
      <c r="F6836" s="51">
        <v>100</v>
      </c>
    </row>
    <row r="6837" spans="1:6" ht="14.5" x14ac:dyDescent="0.35">
      <c r="A6837" s="46" t="s">
        <v>623</v>
      </c>
      <c r="B6837" s="51">
        <v>2003</v>
      </c>
      <c r="C6837" s="42" t="s">
        <v>405</v>
      </c>
      <c r="D6837" s="20">
        <f>LOG(csv!D6837)</f>
        <v>6</v>
      </c>
      <c r="E6837" s="53">
        <f>LOG(csv!E6837)</f>
        <v>3.0995765671252937</v>
      </c>
      <c r="F6837" s="51">
        <v>100</v>
      </c>
    </row>
    <row r="6838" spans="1:6" ht="30" x14ac:dyDescent="0.25">
      <c r="A6838" s="46" t="s">
        <v>550</v>
      </c>
      <c r="B6838" s="51">
        <v>2003</v>
      </c>
      <c r="C6838" s="20" t="s">
        <v>394</v>
      </c>
      <c r="D6838" s="20">
        <f>LOG(csv!D6838)</f>
        <v>6.5039702178617533</v>
      </c>
      <c r="E6838" s="53">
        <f>LOG(csv!E6838)</f>
        <v>3.6310360207011985</v>
      </c>
      <c r="F6838" s="51">
        <v>100</v>
      </c>
    </row>
    <row r="6839" spans="1:6" ht="30" x14ac:dyDescent="0.25">
      <c r="A6839" s="46" t="s">
        <v>551</v>
      </c>
      <c r="B6839" s="51">
        <v>2003</v>
      </c>
      <c r="C6839" s="20" t="s">
        <v>388</v>
      </c>
      <c r="D6839" s="20">
        <f>LOG(csv!D6839)</f>
        <v>6.7536247246539736</v>
      </c>
      <c r="E6839" s="53">
        <f>LOG(csv!E6839)</f>
        <v>2.7854724097065353</v>
      </c>
      <c r="F6839" s="51">
        <v>100</v>
      </c>
    </row>
    <row r="6840" spans="1:6" ht="30" x14ac:dyDescent="0.25">
      <c r="A6840" s="46" t="s">
        <v>552</v>
      </c>
      <c r="B6840" s="51">
        <v>2003</v>
      </c>
      <c r="C6840" s="20" t="s">
        <v>394</v>
      </c>
      <c r="D6840" s="20">
        <f>LOG(csv!D6840)</f>
        <v>6.8133450311951629</v>
      </c>
      <c r="E6840" s="53">
        <f>LOG(csv!E6840)</f>
        <v>3.0699564592560953</v>
      </c>
      <c r="F6840" s="51">
        <v>100</v>
      </c>
    </row>
    <row r="6841" spans="1:6" ht="30" x14ac:dyDescent="0.25">
      <c r="A6841" s="46" t="s">
        <v>553</v>
      </c>
      <c r="B6841" s="51">
        <v>2003</v>
      </c>
      <c r="C6841" s="20" t="s">
        <v>394</v>
      </c>
      <c r="D6841" s="20">
        <f>LOG(csv!D6841)</f>
        <v>7.4518263795719939</v>
      </c>
      <c r="E6841" s="53">
        <f>LOG(csv!E6841)</f>
        <v>3.3407160210005067</v>
      </c>
      <c r="F6841" s="51">
        <v>100</v>
      </c>
    </row>
    <row r="6842" spans="1:6" ht="30" x14ac:dyDescent="0.25">
      <c r="A6842" s="46" t="s">
        <v>554</v>
      </c>
      <c r="B6842" s="51">
        <v>2003</v>
      </c>
      <c r="C6842" s="20" t="s">
        <v>382</v>
      </c>
      <c r="D6842" s="20">
        <f>LOG(csv!D6842)</f>
        <v>7.9516710153488024</v>
      </c>
      <c r="E6842" s="53">
        <f>LOG(csv!E6842)</f>
        <v>3.0048742698604265</v>
      </c>
      <c r="F6842" s="51">
        <v>100</v>
      </c>
    </row>
    <row r="6843" spans="1:6" ht="20" x14ac:dyDescent="0.25">
      <c r="A6843" s="46" t="s">
        <v>555</v>
      </c>
      <c r="B6843" s="51">
        <v>2003</v>
      </c>
      <c r="C6843" s="20" t="s">
        <v>384</v>
      </c>
      <c r="D6843" s="20">
        <f>LOG(csv!D6843)</f>
        <v>7.5858764266852852</v>
      </c>
      <c r="E6843" s="53">
        <f>LOG(csv!E6843)</f>
        <v>3.7553700005409767</v>
      </c>
      <c r="F6843" s="51">
        <v>100</v>
      </c>
    </row>
    <row r="6844" spans="1:6" ht="20" x14ac:dyDescent="0.25">
      <c r="A6844" s="46" t="s">
        <v>556</v>
      </c>
      <c r="B6844" s="51">
        <v>2003</v>
      </c>
      <c r="C6844" s="20" t="s">
        <v>390</v>
      </c>
      <c r="D6844" s="20">
        <f>LOG(csv!D6844)</f>
        <v>7.025546299509994</v>
      </c>
      <c r="E6844" s="53">
        <f>LOG(csv!E6844)</f>
        <v>4.1979069626801513</v>
      </c>
      <c r="F6844" s="51">
        <v>100</v>
      </c>
    </row>
    <row r="6845" spans="1:6" ht="30" x14ac:dyDescent="0.25">
      <c r="A6845" s="46" t="s">
        <v>557</v>
      </c>
      <c r="B6845" s="51">
        <v>2003</v>
      </c>
      <c r="C6845" s="20" t="s">
        <v>394</v>
      </c>
      <c r="D6845" s="20">
        <f>LOG(csv!D6845)</f>
        <v>6.594081692054294</v>
      </c>
      <c r="E6845" s="53">
        <f>LOG(csv!E6845)</f>
        <v>4.2971081922497802</v>
      </c>
      <c r="F6845" s="51">
        <v>100</v>
      </c>
    </row>
    <row r="6846" spans="1:6" x14ac:dyDescent="0.25">
      <c r="A6846" s="46" t="s">
        <v>558</v>
      </c>
      <c r="B6846" s="51">
        <v>2003</v>
      </c>
      <c r="C6846" s="20" t="s">
        <v>405</v>
      </c>
      <c r="D6846" s="20">
        <f>LOG(csv!D6846)</f>
        <v>5.947119406409441</v>
      </c>
      <c r="E6846" s="53">
        <f>LOG(csv!E6846)</f>
        <v>4.54680817348705</v>
      </c>
      <c r="F6846" s="51">
        <v>100</v>
      </c>
    </row>
    <row r="6847" spans="1:6" ht="30" x14ac:dyDescent="0.25">
      <c r="A6847" s="48" t="s">
        <v>502</v>
      </c>
      <c r="B6847" s="51">
        <v>2003</v>
      </c>
      <c r="C6847" s="20" t="s">
        <v>382</v>
      </c>
      <c r="D6847" s="20">
        <f>LOG(csv!D6847)</f>
        <v>7.6888363224368259</v>
      </c>
      <c r="E6847" s="53">
        <f>LOG(csv!E6847)</f>
        <v>4.1528749670446672</v>
      </c>
      <c r="F6847" s="51">
        <v>100</v>
      </c>
    </row>
    <row r="6848" spans="1:6" ht="30" x14ac:dyDescent="0.25">
      <c r="A6848" s="46" t="s">
        <v>529</v>
      </c>
      <c r="B6848" s="51">
        <v>2003</v>
      </c>
      <c r="C6848" s="20" t="s">
        <v>398</v>
      </c>
      <c r="D6848" s="20">
        <f>LOG(csv!D6848)</f>
        <v>6.6499873680125505</v>
      </c>
      <c r="E6848" s="53">
        <f>LOG(csv!E6848)</f>
        <v>2.7390100795179761</v>
      </c>
      <c r="F6848" s="51">
        <v>100</v>
      </c>
    </row>
    <row r="6849" spans="1:6" ht="20" x14ac:dyDescent="0.25">
      <c r="A6849" s="46" t="s">
        <v>560</v>
      </c>
      <c r="B6849" s="51">
        <v>2003</v>
      </c>
      <c r="C6849" s="20" t="s">
        <v>384</v>
      </c>
      <c r="D6849" s="20">
        <f>LOG(csv!D6849)</f>
        <v>7.3483740330552036</v>
      </c>
      <c r="E6849" s="53">
        <f>LOG(csv!E6849)</f>
        <v>3.4432560715574474</v>
      </c>
      <c r="F6849" s="51">
        <v>100</v>
      </c>
    </row>
    <row r="6850" spans="1:6" ht="30" x14ac:dyDescent="0.25">
      <c r="A6850" s="46" t="s">
        <v>561</v>
      </c>
      <c r="B6850" s="51">
        <v>2003</v>
      </c>
      <c r="C6850" s="20" t="s">
        <v>398</v>
      </c>
      <c r="D6850" s="20">
        <f>LOG(csv!D6850)</f>
        <v>8.1550125954405903</v>
      </c>
      <c r="E6850" s="53">
        <f>LOG(csv!E6850)</f>
        <v>3.4735063530341419</v>
      </c>
      <c r="F6850" s="51">
        <v>100</v>
      </c>
    </row>
    <row r="6851" spans="1:6" ht="30" x14ac:dyDescent="0.25">
      <c r="A6851" s="46" t="s">
        <v>562</v>
      </c>
      <c r="B6851" s="51">
        <v>2003</v>
      </c>
      <c r="C6851" s="20" t="s">
        <v>392</v>
      </c>
      <c r="D6851" s="20">
        <f>LOG(csv!D6851)</f>
        <v>6.9369281350950232</v>
      </c>
      <c r="E6851" s="53">
        <f>LOG(csv!E6851)</f>
        <v>2.3273835607399045</v>
      </c>
      <c r="F6851" s="51">
        <v>100</v>
      </c>
    </row>
    <row r="6852" spans="1:6" ht="30" x14ac:dyDescent="0.25">
      <c r="A6852" s="47" t="s">
        <v>564</v>
      </c>
      <c r="B6852" s="51">
        <v>2003</v>
      </c>
      <c r="C6852" s="20" t="s">
        <v>394</v>
      </c>
      <c r="D6852" s="20">
        <f>LOG(csv!D6852)</f>
        <v>4.5924987489987794</v>
      </c>
      <c r="E6852" s="53">
        <f>LOG(csv!E6852)</f>
        <v>3.9876283523121367</v>
      </c>
      <c r="F6852" s="51">
        <v>100</v>
      </c>
    </row>
    <row r="6853" spans="1:6" ht="30" x14ac:dyDescent="0.25">
      <c r="A6853" s="46" t="s">
        <v>565</v>
      </c>
      <c r="B6853" s="51">
        <v>2003</v>
      </c>
      <c r="C6853" s="20" t="s">
        <v>392</v>
      </c>
      <c r="D6853" s="20">
        <f>LOG(csv!D6853)</f>
        <v>5.226491640270277</v>
      </c>
      <c r="E6853" s="53">
        <f>LOG(csv!E6853)</f>
        <v>3.6996451416190346</v>
      </c>
      <c r="F6853" s="51">
        <v>100</v>
      </c>
    </row>
    <row r="6854" spans="1:6" ht="50" x14ac:dyDescent="0.25">
      <c r="A6854" s="46" t="s">
        <v>567</v>
      </c>
      <c r="B6854" s="51">
        <v>2003</v>
      </c>
      <c r="C6854" s="20" t="s">
        <v>394</v>
      </c>
      <c r="D6854" s="20">
        <f>LOG(csv!D6854)</f>
        <v>5.0713222165053642</v>
      </c>
      <c r="E6854" s="53">
        <f>LOG(csv!E6854)</f>
        <v>3.6480275225644281</v>
      </c>
      <c r="F6854" s="51">
        <v>100</v>
      </c>
    </row>
    <row r="6855" spans="1:6" x14ac:dyDescent="0.25">
      <c r="A6855" s="46" t="s">
        <v>568</v>
      </c>
      <c r="B6855" s="51">
        <v>2003</v>
      </c>
      <c r="C6855" s="20" t="s">
        <v>388</v>
      </c>
      <c r="D6855" s="20">
        <f>LOG(csv!D6855)</f>
        <v>5.2477474726909366</v>
      </c>
      <c r="E6855" s="53">
        <f>LOG(csv!E6855)</f>
        <v>3.2803617153775133</v>
      </c>
      <c r="F6855" s="51">
        <v>100</v>
      </c>
    </row>
    <row r="6856" spans="1:6" ht="20" x14ac:dyDescent="0.25">
      <c r="A6856" s="46" t="s">
        <v>569</v>
      </c>
      <c r="B6856" s="51">
        <v>2003</v>
      </c>
      <c r="C6856" s="20" t="s">
        <v>390</v>
      </c>
      <c r="D6856" s="20">
        <f>LOG(csv!D6856)</f>
        <v>4.4661407178389938</v>
      </c>
      <c r="E6856" s="53">
        <f>LOG(csv!E6856)</f>
        <v>4.595223090385943</v>
      </c>
      <c r="F6856" s="51">
        <v>100</v>
      </c>
    </row>
    <row r="6857" spans="1:6" ht="30" x14ac:dyDescent="0.25">
      <c r="A6857" s="47" t="s">
        <v>570</v>
      </c>
      <c r="B6857" s="51">
        <v>2003</v>
      </c>
      <c r="C6857" s="20" t="s">
        <v>392</v>
      </c>
      <c r="D6857" s="20">
        <f>LOG(csv!D6857)</f>
        <v>5.2864856612595066</v>
      </c>
      <c r="E6857" s="53">
        <f>LOG(csv!E6857)</f>
        <v>2.8184107528309261</v>
      </c>
      <c r="F6857" s="51">
        <v>100</v>
      </c>
    </row>
    <row r="6858" spans="1:6" ht="20" x14ac:dyDescent="0.25">
      <c r="A6858" s="46" t="s">
        <v>571</v>
      </c>
      <c r="B6858" s="51">
        <v>2003</v>
      </c>
      <c r="C6858" s="20" t="s">
        <v>405</v>
      </c>
      <c r="D6858" s="20">
        <f>LOG(csv!D6858)</f>
        <v>7.4316810210073605</v>
      </c>
      <c r="E6858" s="53">
        <f>LOG(csv!E6858)</f>
        <v>3.9631411154109779</v>
      </c>
      <c r="F6858" s="51">
        <v>100</v>
      </c>
    </row>
    <row r="6859" spans="1:6" ht="30" x14ac:dyDescent="0.25">
      <c r="A6859" s="46" t="s">
        <v>572</v>
      </c>
      <c r="B6859" s="51">
        <v>2003</v>
      </c>
      <c r="C6859" s="20" t="s">
        <v>392</v>
      </c>
      <c r="D6859" s="20">
        <f>LOG(csv!D6859)</f>
        <v>7.0787148891913851</v>
      </c>
      <c r="E6859" s="53">
        <f>LOG(csv!E6859)</f>
        <v>2.8079582859296801</v>
      </c>
      <c r="F6859" s="51">
        <v>100</v>
      </c>
    </row>
    <row r="6860" spans="1:6" ht="20" x14ac:dyDescent="0.25">
      <c r="A6860" s="46" t="s">
        <v>573</v>
      </c>
      <c r="B6860" s="51">
        <v>2003</v>
      </c>
      <c r="C6860" s="20" t="s">
        <v>384</v>
      </c>
      <c r="D6860" s="20">
        <f>LOG(csv!D6860)</f>
        <v>6.9729620046070915</v>
      </c>
      <c r="E6860" s="53">
        <f>LOG(csv!E6860)</f>
        <v>3.4521684849396332</v>
      </c>
      <c r="F6860" s="51">
        <v>100</v>
      </c>
    </row>
    <row r="6861" spans="1:6" ht="30" x14ac:dyDescent="0.25">
      <c r="A6861" s="46" t="s">
        <v>574</v>
      </c>
      <c r="B6861" s="51">
        <v>2003</v>
      </c>
      <c r="C6861" s="20" t="s">
        <v>392</v>
      </c>
      <c r="D6861" s="20">
        <f>LOG(csv!D6861)</f>
        <v>4.9113760332360652</v>
      </c>
      <c r="E6861" s="53">
        <f>LOG(csv!E6861)</f>
        <v>3.9305927442395778</v>
      </c>
      <c r="F6861" s="51">
        <v>100</v>
      </c>
    </row>
    <row r="6862" spans="1:6" ht="30" x14ac:dyDescent="0.25">
      <c r="A6862" s="46" t="s">
        <v>575</v>
      </c>
      <c r="B6862" s="51">
        <v>2003</v>
      </c>
      <c r="C6862" s="20" t="s">
        <v>392</v>
      </c>
      <c r="D6862" s="20">
        <f>LOG(csv!D6862)</f>
        <v>6.7785310918988699</v>
      </c>
      <c r="E6862" s="53">
        <f>LOG(csv!E6862)</f>
        <v>2.4699394509933992</v>
      </c>
      <c r="F6862" s="51">
        <v>100</v>
      </c>
    </row>
    <row r="6863" spans="1:6" ht="30" x14ac:dyDescent="0.25">
      <c r="A6863" s="46" t="s">
        <v>576</v>
      </c>
      <c r="B6863" s="51">
        <v>2003</v>
      </c>
      <c r="C6863" s="20" t="s">
        <v>382</v>
      </c>
      <c r="D6863" s="20">
        <f>LOG(csv!D6863)</f>
        <v>6.6524542496118242</v>
      </c>
      <c r="E6863" s="53">
        <f>LOG(csv!E6863)</f>
        <v>4.3724264266693647</v>
      </c>
      <c r="F6863" s="51">
        <v>100</v>
      </c>
    </row>
    <row r="6864" spans="1:6" ht="20" x14ac:dyDescent="0.25">
      <c r="A6864" s="46" t="s">
        <v>577</v>
      </c>
      <c r="B6864" s="51">
        <v>2003</v>
      </c>
      <c r="C6864" s="20" t="s">
        <v>384</v>
      </c>
      <c r="D6864" s="20">
        <f>LOG(csv!D6864)</f>
        <v>6.7355548293456735</v>
      </c>
      <c r="E6864" s="53">
        <f>LOG(csv!E6864)</f>
        <v>3.9393651375948169</v>
      </c>
      <c r="F6864" s="51">
        <v>100</v>
      </c>
    </row>
    <row r="6865" spans="1:6" ht="20" x14ac:dyDescent="0.25">
      <c r="A6865" s="46" t="s">
        <v>578</v>
      </c>
      <c r="B6865" s="51">
        <v>2003</v>
      </c>
      <c r="C6865" s="20" t="s">
        <v>384</v>
      </c>
      <c r="D6865" s="20">
        <f>LOG(csv!D6865)</f>
        <v>6.3032710261660201</v>
      </c>
      <c r="E6865" s="53">
        <f>LOG(csv!E6865)</f>
        <v>4.1726166191506753</v>
      </c>
      <c r="F6865" s="51">
        <v>100</v>
      </c>
    </row>
    <row r="6866" spans="1:6" ht="20" x14ac:dyDescent="0.25">
      <c r="A6866" s="46" t="s">
        <v>579</v>
      </c>
      <c r="B6866" s="51">
        <v>2003</v>
      </c>
      <c r="C6866" s="20" t="s">
        <v>388</v>
      </c>
      <c r="D6866" s="20">
        <f>LOG(csv!D6866)</f>
        <v>5.7422835443140974</v>
      </c>
      <c r="E6866" s="53">
        <f>LOG(csv!E6866)</f>
        <v>2.8724227079089149</v>
      </c>
      <c r="F6866" s="51">
        <v>100</v>
      </c>
    </row>
    <row r="6867" spans="1:6" ht="30" x14ac:dyDescent="0.25">
      <c r="A6867" s="46" t="s">
        <v>580</v>
      </c>
      <c r="B6867" s="51">
        <v>2003</v>
      </c>
      <c r="C6867" s="20" t="s">
        <v>392</v>
      </c>
      <c r="D6867" s="20">
        <f>LOG(csv!D6867)</f>
        <v>6.9475973112738503</v>
      </c>
      <c r="E6867" s="53">
        <f>LOG(csv!E6867)</f>
        <v>2.7271439364868977</v>
      </c>
      <c r="F6867" s="51">
        <v>100</v>
      </c>
    </row>
    <row r="6868" spans="1:6" ht="30" x14ac:dyDescent="0.25">
      <c r="A6868" s="46" t="s">
        <v>581</v>
      </c>
      <c r="B6868" s="51">
        <v>2003</v>
      </c>
      <c r="C6868" s="20" t="s">
        <v>392</v>
      </c>
      <c r="D6868" s="20">
        <f>LOG(csv!D6868)</f>
        <v>7.6453007776360646</v>
      </c>
      <c r="E6868" s="53">
        <f>LOG(csv!E6868)</f>
        <v>3.580596081128022</v>
      </c>
      <c r="F6868" s="51">
        <v>100</v>
      </c>
    </row>
    <row r="6869" spans="1:6" ht="20" x14ac:dyDescent="0.35">
      <c r="A6869" s="46" t="s">
        <v>624</v>
      </c>
      <c r="B6869" s="51">
        <v>2003</v>
      </c>
      <c r="C6869" s="42" t="s">
        <v>392</v>
      </c>
      <c r="D6869" s="20">
        <f>LOG(csv!D6869)</f>
        <v>7.0913151596972233</v>
      </c>
      <c r="E6869" s="53">
        <f>LOG(csv!E6869)</f>
        <v>3.1609143218203273</v>
      </c>
      <c r="F6869" s="51">
        <v>100</v>
      </c>
    </row>
    <row r="6870" spans="1:6" ht="20" x14ac:dyDescent="0.25">
      <c r="A6870" s="46" t="s">
        <v>582</v>
      </c>
      <c r="B6870" s="51">
        <v>2003</v>
      </c>
      <c r="C6870" s="20" t="s">
        <v>390</v>
      </c>
      <c r="D6870" s="20">
        <f>LOG(csv!D6870)</f>
        <v>7.6063581662857604</v>
      </c>
      <c r="E6870" s="53">
        <f>LOG(csv!E6870)</f>
        <v>4.3323517420421913</v>
      </c>
      <c r="F6870" s="51">
        <v>100</v>
      </c>
    </row>
    <row r="6871" spans="1:6" ht="30" x14ac:dyDescent="0.25">
      <c r="A6871" s="46" t="s">
        <v>583</v>
      </c>
      <c r="B6871" s="51">
        <v>2003</v>
      </c>
      <c r="C6871" s="20" t="s">
        <v>382</v>
      </c>
      <c r="D6871" s="20">
        <f>LOG(csv!D6871)</f>
        <v>7.3058292603429287</v>
      </c>
      <c r="E6871" s="53">
        <f>LOG(csv!E6871)</f>
        <v>2.9953959465076765</v>
      </c>
      <c r="F6871" s="51">
        <v>100</v>
      </c>
    </row>
    <row r="6872" spans="1:6" ht="30" x14ac:dyDescent="0.25">
      <c r="A6872" s="46" t="s">
        <v>584</v>
      </c>
      <c r="B6872" s="51">
        <v>2003</v>
      </c>
      <c r="C6872" s="20" t="s">
        <v>392</v>
      </c>
      <c r="D6872" s="20">
        <f>LOG(csv!D6872)</f>
        <v>7.6152805120020135</v>
      </c>
      <c r="E6872" s="53">
        <f>LOG(csv!E6872)</f>
        <v>2.6684174811096679</v>
      </c>
      <c r="F6872" s="51">
        <v>100</v>
      </c>
    </row>
    <row r="6873" spans="1:6" ht="30" x14ac:dyDescent="0.25">
      <c r="A6873" s="46" t="s">
        <v>585</v>
      </c>
      <c r="B6873" s="51">
        <v>2003</v>
      </c>
      <c r="C6873" s="20" t="s">
        <v>394</v>
      </c>
      <c r="D6873" s="20">
        <f>LOG(csv!D6873)</f>
        <v>5.6425802507306173</v>
      </c>
      <c r="E6873" s="53">
        <f>LOG(csv!E6873)</f>
        <v>3.4161123304680423</v>
      </c>
      <c r="F6873" s="51">
        <v>100</v>
      </c>
    </row>
    <row r="6874" spans="1:6" ht="30" x14ac:dyDescent="0.25">
      <c r="A6874" s="46" t="s">
        <v>586</v>
      </c>
      <c r="B6874" s="51">
        <v>2003</v>
      </c>
      <c r="C6874" s="20" t="s">
        <v>392</v>
      </c>
      <c r="D6874" s="20">
        <f>LOG(csv!D6874)</f>
        <v>6.0555060013020441</v>
      </c>
      <c r="E6874" s="53">
        <f>LOG(csv!E6874)</f>
        <v>3.2315088153398377</v>
      </c>
      <c r="F6874" s="51">
        <v>100</v>
      </c>
    </row>
    <row r="6875" spans="1:6" ht="20" x14ac:dyDescent="0.25">
      <c r="A6875" s="46" t="s">
        <v>587</v>
      </c>
      <c r="B6875" s="51">
        <v>2003</v>
      </c>
      <c r="C6875" s="20" t="s">
        <v>390</v>
      </c>
      <c r="D6875" s="20">
        <f>LOG(csv!D6875)</f>
        <v>6.9550426109968271</v>
      </c>
      <c r="E6875" s="53">
        <f>LOG(csv!E6875)</f>
        <v>4.5677487108811174</v>
      </c>
      <c r="F6875" s="51">
        <v>100</v>
      </c>
    </row>
    <row r="6876" spans="1:6" ht="20" x14ac:dyDescent="0.25">
      <c r="A6876" s="46" t="s">
        <v>588</v>
      </c>
      <c r="B6876" s="51">
        <v>2003</v>
      </c>
      <c r="C6876" s="20" t="s">
        <v>390</v>
      </c>
      <c r="D6876" s="20">
        <f>LOG(csv!D6876)</f>
        <v>6.8764449772609142</v>
      </c>
      <c r="E6876" s="53">
        <f>LOG(csv!E6876)</f>
        <v>4.6808842903965413</v>
      </c>
      <c r="F6876" s="51">
        <v>100</v>
      </c>
    </row>
    <row r="6877" spans="1:6" x14ac:dyDescent="0.25">
      <c r="A6877" s="46" t="s">
        <v>589</v>
      </c>
      <c r="B6877" s="51">
        <v>2003</v>
      </c>
      <c r="C6877" s="20" t="s">
        <v>405</v>
      </c>
      <c r="D6877" s="20">
        <f>LOG(csv!D6877)</f>
        <v>7.2760332957611249</v>
      </c>
      <c r="E6877" s="53">
        <f>LOG(csv!E6877)</f>
        <v>3.1008618092368598</v>
      </c>
      <c r="F6877" s="51">
        <v>100</v>
      </c>
    </row>
    <row r="6878" spans="1:6" ht="30" x14ac:dyDescent="0.25">
      <c r="A6878" s="46" t="s">
        <v>591</v>
      </c>
      <c r="B6878" s="51">
        <v>2003</v>
      </c>
      <c r="C6878" s="20" t="s">
        <v>398</v>
      </c>
      <c r="D6878" s="20">
        <f>LOG(csv!D6878)</f>
        <v>6.8645594321922756</v>
      </c>
      <c r="E6878" s="53">
        <f>LOG(csv!E6878)</f>
        <v>2.3763820099744115</v>
      </c>
      <c r="F6878" s="51">
        <v>100</v>
      </c>
    </row>
    <row r="6879" spans="1:6" ht="30" x14ac:dyDescent="0.25">
      <c r="A6879" s="46" t="s">
        <v>593</v>
      </c>
      <c r="B6879" s="51">
        <v>2003</v>
      </c>
      <c r="C6879" s="20" t="s">
        <v>382</v>
      </c>
      <c r="D6879" s="20">
        <f>LOG(csv!D6879)</f>
        <v>7.8104448737186072</v>
      </c>
      <c r="E6879" s="53">
        <f>LOG(csv!E6879)</f>
        <v>3.3709541047255729</v>
      </c>
      <c r="F6879" s="51">
        <v>100</v>
      </c>
    </row>
    <row r="6880" spans="1:6" ht="20" x14ac:dyDescent="0.25">
      <c r="A6880" s="46" t="s">
        <v>515</v>
      </c>
      <c r="B6880" s="51">
        <v>2003</v>
      </c>
      <c r="C6880" s="20" t="s">
        <v>384</v>
      </c>
      <c r="D6880" s="20">
        <f>LOG(csv!D6880)</f>
        <v>6.3118712106355614</v>
      </c>
      <c r="E6880" s="53">
        <f>LOG(csv!E6880)</f>
        <v>3.3859344226055779</v>
      </c>
      <c r="F6880" s="51">
        <v>100</v>
      </c>
    </row>
    <row r="6881" spans="1:6" ht="20" x14ac:dyDescent="0.35">
      <c r="A6881" s="46" t="s">
        <v>625</v>
      </c>
      <c r="B6881" s="51">
        <v>2003</v>
      </c>
      <c r="C6881" s="42" t="s">
        <v>382</v>
      </c>
      <c r="D6881" s="20">
        <f>LOG(csv!D6881)</f>
        <v>6.0671609060616039</v>
      </c>
      <c r="E6881" s="53">
        <f>LOG(csv!E6881)</f>
        <v>2.6878810517885361</v>
      </c>
      <c r="F6881" s="51">
        <v>100</v>
      </c>
    </row>
    <row r="6882" spans="1:6" ht="30" x14ac:dyDescent="0.25">
      <c r="A6882" s="46" t="s">
        <v>594</v>
      </c>
      <c r="B6882" s="51">
        <v>2003</v>
      </c>
      <c r="C6882" s="20" t="s">
        <v>392</v>
      </c>
      <c r="D6882" s="20">
        <f>LOG(csv!D6882)</f>
        <v>6.7441914011106388</v>
      </c>
      <c r="E6882" s="53">
        <f>LOG(csv!E6882)</f>
        <v>2.5007743017105555</v>
      </c>
      <c r="F6882" s="51">
        <v>100</v>
      </c>
    </row>
    <row r="6883" spans="1:6" x14ac:dyDescent="0.25">
      <c r="A6883" s="46" t="s">
        <v>595</v>
      </c>
      <c r="B6883" s="51">
        <v>2003</v>
      </c>
      <c r="C6883" s="20" t="s">
        <v>388</v>
      </c>
      <c r="D6883" s="20">
        <f>LOG(csv!D6883)</f>
        <v>5.0595217660408505</v>
      </c>
      <c r="E6883" s="53">
        <f>LOG(csv!E6883)</f>
        <v>3.3199835593570834</v>
      </c>
      <c r="F6883" s="51">
        <v>100</v>
      </c>
    </row>
    <row r="6884" spans="1:6" ht="30" x14ac:dyDescent="0.25">
      <c r="A6884" s="47" t="s">
        <v>596</v>
      </c>
      <c r="B6884" s="51">
        <v>2003</v>
      </c>
      <c r="C6884" s="20" t="s">
        <v>394</v>
      </c>
      <c r="D6884" s="20">
        <f>LOG(csv!D6884)</f>
        <v>6.0276928298182444</v>
      </c>
      <c r="E6884" s="53">
        <f>LOG(csv!E6884)</f>
        <v>3.9447056187159255</v>
      </c>
      <c r="F6884" s="51">
        <v>100</v>
      </c>
    </row>
    <row r="6885" spans="1:6" ht="20" x14ac:dyDescent="0.25">
      <c r="A6885" s="46" t="s">
        <v>597</v>
      </c>
      <c r="B6885" s="51">
        <v>2003</v>
      </c>
      <c r="C6885" s="20" t="s">
        <v>386</v>
      </c>
      <c r="D6885" s="20">
        <f>LOG(csv!D6885)</f>
        <v>7.007535015451908</v>
      </c>
      <c r="E6885" s="53">
        <f>LOG(csv!E6885)</f>
        <v>3.4456048835120923</v>
      </c>
      <c r="F6885" s="51">
        <v>100</v>
      </c>
    </row>
    <row r="6886" spans="1:6" x14ac:dyDescent="0.25">
      <c r="A6886" s="46" t="s">
        <v>598</v>
      </c>
      <c r="B6886" s="51">
        <v>2003</v>
      </c>
      <c r="C6886" s="20" t="s">
        <v>405</v>
      </c>
      <c r="D6886" s="20">
        <f>LOG(csv!D6886)</f>
        <v>7.847658756891005</v>
      </c>
      <c r="E6886" s="53">
        <f>LOG(csv!E6886)</f>
        <v>3.6615108642903271</v>
      </c>
      <c r="F6886" s="51">
        <v>100</v>
      </c>
    </row>
    <row r="6887" spans="1:6" ht="30" x14ac:dyDescent="0.25">
      <c r="A6887" s="46" t="s">
        <v>599</v>
      </c>
      <c r="B6887" s="51">
        <v>2003</v>
      </c>
      <c r="C6887" s="20" t="s">
        <v>398</v>
      </c>
      <c r="D6887" s="20">
        <f>LOG(csv!D6887)</f>
        <v>6.7026820786421526</v>
      </c>
      <c r="E6887" s="53">
        <f>LOG(csv!E6887)</f>
        <v>3.1092457842996932</v>
      </c>
      <c r="F6887" s="51">
        <v>100</v>
      </c>
    </row>
    <row r="6888" spans="1:6" x14ac:dyDescent="0.25">
      <c r="A6888" s="46" t="s">
        <v>601</v>
      </c>
      <c r="B6888" s="51">
        <v>2003</v>
      </c>
      <c r="C6888" s="20" t="s">
        <v>388</v>
      </c>
      <c r="D6888" s="20">
        <f>LOG(csv!D6888)</f>
        <v>4.0722498976135144</v>
      </c>
      <c r="E6888" s="53">
        <f>LOG(csv!E6888)</f>
        <v>3.2789897654983817</v>
      </c>
      <c r="F6888" s="51">
        <v>100</v>
      </c>
    </row>
    <row r="6889" spans="1:6" ht="30" x14ac:dyDescent="0.25">
      <c r="A6889" s="46" t="s">
        <v>602</v>
      </c>
      <c r="B6889" s="51">
        <v>2003</v>
      </c>
      <c r="C6889" s="20" t="s">
        <v>392</v>
      </c>
      <c r="D6889" s="20">
        <f>LOG(csv!D6889)</f>
        <v>7.4501837128155204</v>
      </c>
      <c r="E6889" s="53">
        <f>LOG(csv!E6889)</f>
        <v>2.3832673067767054</v>
      </c>
      <c r="F6889" s="51">
        <v>100</v>
      </c>
    </row>
    <row r="6890" spans="1:6" ht="30" x14ac:dyDescent="0.25">
      <c r="A6890" s="46" t="s">
        <v>603</v>
      </c>
      <c r="B6890" s="51">
        <v>2003</v>
      </c>
      <c r="C6890" s="20" t="s">
        <v>398</v>
      </c>
      <c r="D6890" s="20">
        <f>LOG(csv!D6890)</f>
        <v>7.6694174541257576</v>
      </c>
      <c r="E6890" s="53">
        <f>LOG(csv!E6890)</f>
        <v>3.020577750183477</v>
      </c>
      <c r="F6890" s="51">
        <v>100</v>
      </c>
    </row>
    <row r="6891" spans="1:6" ht="30" x14ac:dyDescent="0.25">
      <c r="A6891" s="46" t="s">
        <v>604</v>
      </c>
      <c r="B6891" s="51">
        <v>2003</v>
      </c>
      <c r="C6891" s="20" t="s">
        <v>405</v>
      </c>
      <c r="D6891" s="20">
        <f>LOG(csv!D6891)</f>
        <v>6.415426281290876</v>
      </c>
      <c r="E6891" s="53">
        <f>LOG(csv!E6891)</f>
        <v>4.5352294648622058</v>
      </c>
      <c r="F6891" s="51">
        <v>100</v>
      </c>
    </row>
    <row r="6892" spans="1:6" ht="20" x14ac:dyDescent="0.25">
      <c r="A6892" s="48" t="s">
        <v>605</v>
      </c>
      <c r="B6892" s="51">
        <v>2003</v>
      </c>
      <c r="C6892" s="20" t="s">
        <v>390</v>
      </c>
      <c r="D6892" s="20">
        <f>LOG(csv!D6892)</f>
        <v>7.7825382148795619</v>
      </c>
      <c r="E6892" s="53">
        <f>LOG(csv!E6892)</f>
        <v>4.5128856504065462</v>
      </c>
      <c r="F6892" s="51">
        <v>100</v>
      </c>
    </row>
    <row r="6893" spans="1:6" ht="30" x14ac:dyDescent="0.25">
      <c r="A6893" s="46" t="s">
        <v>592</v>
      </c>
      <c r="B6893" s="51">
        <v>2003</v>
      </c>
      <c r="C6893" s="20" t="s">
        <v>392</v>
      </c>
      <c r="D6893" s="20">
        <f>LOG(csv!D6893)</f>
        <v>7.5733983813918968</v>
      </c>
      <c r="E6893" s="53">
        <f>LOG(csv!E6893)</f>
        <v>2.5126187268872022</v>
      </c>
      <c r="F6893" s="51">
        <v>100</v>
      </c>
    </row>
    <row r="6894" spans="1:6" ht="20" x14ac:dyDescent="0.25">
      <c r="A6894" s="48" t="s">
        <v>606</v>
      </c>
      <c r="B6894" s="51">
        <v>2003</v>
      </c>
      <c r="C6894" s="20" t="s">
        <v>413</v>
      </c>
      <c r="D6894" s="20">
        <f>LOG(csv!D6894)</f>
        <v>8.4748631650071289</v>
      </c>
      <c r="E6894" s="53">
        <f>LOG(csv!E6894)</f>
        <v>4.5985409985604697</v>
      </c>
      <c r="F6894" s="51">
        <v>100</v>
      </c>
    </row>
    <row r="6895" spans="1:6" ht="30" x14ac:dyDescent="0.25">
      <c r="A6895" s="48" t="s">
        <v>612</v>
      </c>
      <c r="B6895" s="51">
        <v>2003</v>
      </c>
      <c r="C6895" s="20" t="s">
        <v>394</v>
      </c>
      <c r="D6895" s="20">
        <f>LOG(csv!D6895)</f>
        <v>5.035849819934441</v>
      </c>
      <c r="E6895" s="53">
        <f>LOG(csv!E6895)</f>
        <v>4.3409970873406252</v>
      </c>
      <c r="F6895" s="51">
        <v>100</v>
      </c>
    </row>
    <row r="6896" spans="1:6" ht="30" x14ac:dyDescent="0.25">
      <c r="A6896" s="46" t="s">
        <v>607</v>
      </c>
      <c r="B6896" s="51">
        <v>2003</v>
      </c>
      <c r="C6896" s="20" t="s">
        <v>394</v>
      </c>
      <c r="D6896" s="20">
        <f>LOG(csv!D6896)</f>
        <v>6.5355386741890982</v>
      </c>
      <c r="E6896" s="53">
        <f>LOG(csv!E6896)</f>
        <v>3.5589547145455862</v>
      </c>
      <c r="F6896" s="51">
        <v>100</v>
      </c>
    </row>
    <row r="6897" spans="1:6" ht="30" x14ac:dyDescent="0.25">
      <c r="A6897" s="46" t="s">
        <v>608</v>
      </c>
      <c r="B6897" s="51">
        <v>2003</v>
      </c>
      <c r="C6897" s="20" t="s">
        <v>398</v>
      </c>
      <c r="D6897" s="20">
        <f>LOG(csv!D6897)</f>
        <v>7.4362761214762214</v>
      </c>
      <c r="E6897" s="53">
        <f>LOG(csv!E6897)</f>
        <v>2.5978377010592837</v>
      </c>
      <c r="F6897" s="51">
        <v>100</v>
      </c>
    </row>
    <row r="6898" spans="1:6" x14ac:dyDescent="0.25">
      <c r="A6898" s="46" t="s">
        <v>609</v>
      </c>
      <c r="B6898" s="51">
        <v>2003</v>
      </c>
      <c r="C6898" s="20" t="s">
        <v>388</v>
      </c>
      <c r="D6898" s="20">
        <f>LOG(csv!D6898)</f>
        <v>5.3198739874768259</v>
      </c>
      <c r="E6898" s="53">
        <f>LOG(csv!E6898)</f>
        <v>3.198797432099977</v>
      </c>
      <c r="F6898" s="51">
        <v>100</v>
      </c>
    </row>
    <row r="6899" spans="1:6" ht="30" x14ac:dyDescent="0.25">
      <c r="A6899" s="46" t="s">
        <v>610</v>
      </c>
      <c r="B6899" s="51">
        <v>2003</v>
      </c>
      <c r="C6899" s="20" t="s">
        <v>394</v>
      </c>
      <c r="D6899" s="20">
        <f>LOG(csv!D6899)</f>
        <v>7.4104471284762887</v>
      </c>
      <c r="E6899" s="53">
        <f>LOG(csv!E6899)</f>
        <v>3.5097341215338469</v>
      </c>
      <c r="F6899" s="51">
        <v>100</v>
      </c>
    </row>
    <row r="6900" spans="1:6" ht="30" x14ac:dyDescent="0.25">
      <c r="A6900" s="48" t="s">
        <v>611</v>
      </c>
      <c r="B6900" s="51">
        <v>2003</v>
      </c>
      <c r="C6900" s="20" t="s">
        <v>382</v>
      </c>
      <c r="D6900" s="20">
        <f>LOG(csv!D6900)</f>
        <v>7.9263577084123877</v>
      </c>
      <c r="E6900" s="53">
        <f>LOG(csv!E6900)</f>
        <v>2.7249815162060922</v>
      </c>
      <c r="F6900" s="51">
        <v>100</v>
      </c>
    </row>
    <row r="6901" spans="1:6" x14ac:dyDescent="0.25">
      <c r="A6901" s="46" t="s">
        <v>616</v>
      </c>
      <c r="B6901" s="51">
        <v>2003</v>
      </c>
      <c r="C6901" s="20" t="s">
        <v>405</v>
      </c>
      <c r="D6901" s="20">
        <f>LOG(csv!D6901)</f>
        <v>7.3315525658302727</v>
      </c>
      <c r="E6901" s="53">
        <f>LOG(csv!E6901)</f>
        <v>2.7838434310364266</v>
      </c>
      <c r="F6901" s="51">
        <v>100</v>
      </c>
    </row>
    <row r="6902" spans="1:6" ht="30" x14ac:dyDescent="0.25">
      <c r="A6902" s="46" t="s">
        <v>617</v>
      </c>
      <c r="B6902" s="51">
        <v>2003</v>
      </c>
      <c r="C6902" s="20" t="s">
        <v>392</v>
      </c>
      <c r="D6902" s="20">
        <f>LOG(csv!D6902)</f>
        <v>7.0607737408432509</v>
      </c>
      <c r="E6902" s="53">
        <f>LOG(csv!E6902)</f>
        <v>2.6324646619679464</v>
      </c>
      <c r="F6902" s="51">
        <v>100</v>
      </c>
    </row>
    <row r="6903" spans="1:6" ht="30" x14ac:dyDescent="0.25">
      <c r="A6903" s="46" t="s">
        <v>618</v>
      </c>
      <c r="B6903" s="51">
        <v>2003</v>
      </c>
      <c r="C6903" s="20" t="s">
        <v>392</v>
      </c>
      <c r="D6903" s="20">
        <f>LOG(csv!D6903)</f>
        <v>7.0876680393782019</v>
      </c>
      <c r="E6903" s="53">
        <f>LOG(csv!E6903)</f>
        <v>2.6516396365207138</v>
      </c>
      <c r="F6903" s="51">
        <v>100</v>
      </c>
    </row>
    <row r="6904" spans="1:6" ht="30" x14ac:dyDescent="0.25">
      <c r="A6904" s="46" t="s">
        <v>381</v>
      </c>
      <c r="B6904" s="51">
        <v>2004</v>
      </c>
      <c r="C6904" s="20" t="s">
        <v>382</v>
      </c>
      <c r="D6904" s="20">
        <f>LOG(csv!D6904)</f>
        <v>7.4921594601053512</v>
      </c>
      <c r="E6904" s="53">
        <f>LOG(csv!E6904)</f>
        <v>2.3520178603396475</v>
      </c>
      <c r="F6904" s="51">
        <v>100</v>
      </c>
    </row>
    <row r="6905" spans="1:6" ht="20" x14ac:dyDescent="0.25">
      <c r="A6905" s="46" t="s">
        <v>383</v>
      </c>
      <c r="B6905" s="51">
        <v>2004</v>
      </c>
      <c r="C6905" s="20" t="s">
        <v>384</v>
      </c>
      <c r="D6905" s="20">
        <f>LOG(csv!D6905)</f>
        <v>6.5540837504654892</v>
      </c>
      <c r="E6905" s="53">
        <f>LOG(csv!E6905)</f>
        <v>3.3832026577184009</v>
      </c>
      <c r="F6905" s="51">
        <v>100</v>
      </c>
    </row>
    <row r="6906" spans="1:6" ht="20" x14ac:dyDescent="0.25">
      <c r="A6906" s="46" t="s">
        <v>385</v>
      </c>
      <c r="B6906" s="51">
        <v>2004</v>
      </c>
      <c r="C6906" s="20" t="s">
        <v>386</v>
      </c>
      <c r="D6906" s="20">
        <f>LOG(csv!D6906)</f>
        <v>7.5175929308559484</v>
      </c>
      <c r="E6906" s="53">
        <f>LOG(csv!E6906)</f>
        <v>3.4149744370463839</v>
      </c>
      <c r="F6906" s="51">
        <v>100</v>
      </c>
    </row>
    <row r="6907" spans="1:6" ht="20" x14ac:dyDescent="0.25">
      <c r="A6907" s="46" t="s">
        <v>389</v>
      </c>
      <c r="B6907" s="51">
        <v>2004</v>
      </c>
      <c r="C6907" s="20" t="s">
        <v>390</v>
      </c>
      <c r="D6907" s="20">
        <f>LOG(csv!D6907)</f>
        <v>4.8524860932356217</v>
      </c>
      <c r="E6907" s="53">
        <f>LOG(csv!E6907)</f>
        <v>4.5709566071216363</v>
      </c>
      <c r="F6907" s="51">
        <v>100</v>
      </c>
    </row>
    <row r="6908" spans="1:6" ht="30" x14ac:dyDescent="0.25">
      <c r="A6908" s="46" t="s">
        <v>391</v>
      </c>
      <c r="B6908" s="51">
        <v>2004</v>
      </c>
      <c r="C6908" s="20" t="s">
        <v>392</v>
      </c>
      <c r="D6908" s="20">
        <f>LOG(csv!D6908)</f>
        <v>7.0837559202283726</v>
      </c>
      <c r="E6908" s="53">
        <f>LOG(csv!E6908)</f>
        <v>3.0552271277591219</v>
      </c>
      <c r="F6908" s="51">
        <v>100</v>
      </c>
    </row>
    <row r="6909" spans="1:6" ht="30" x14ac:dyDescent="0.25">
      <c r="A6909" s="47" t="s">
        <v>395</v>
      </c>
      <c r="B6909" s="51">
        <v>2004</v>
      </c>
      <c r="C6909" s="20" t="s">
        <v>394</v>
      </c>
      <c r="D6909" s="20">
        <f>LOG(csv!D6909)</f>
        <v>4.8395283245775316</v>
      </c>
      <c r="E6909" s="53">
        <f>LOG(csv!E6909)</f>
        <v>4.0411308154837426</v>
      </c>
      <c r="F6909" s="51">
        <v>100</v>
      </c>
    </row>
    <row r="6910" spans="1:6" ht="30" x14ac:dyDescent="0.25">
      <c r="A6910" s="46" t="s">
        <v>396</v>
      </c>
      <c r="B6910" s="51">
        <v>2004</v>
      </c>
      <c r="C6910" s="20" t="s">
        <v>394</v>
      </c>
      <c r="D6910" s="20">
        <f>LOG(csv!D6910)</f>
        <v>7.6012104735850121</v>
      </c>
      <c r="E6910" s="53">
        <f>LOG(csv!E6910)</f>
        <v>3.6717345720893952</v>
      </c>
      <c r="F6910" s="51">
        <v>100</v>
      </c>
    </row>
    <row r="6911" spans="1:6" ht="30" x14ac:dyDescent="0.25">
      <c r="A6911" s="46" t="s">
        <v>397</v>
      </c>
      <c r="B6911" s="51">
        <v>2004</v>
      </c>
      <c r="C6911" s="20" t="s">
        <v>398</v>
      </c>
      <c r="D6911" s="20">
        <f>LOG(csv!D6911)</f>
        <v>6.4736872102914358</v>
      </c>
      <c r="E6911" s="53">
        <f>LOG(csv!E6911)</f>
        <v>3.072605884181637</v>
      </c>
      <c r="F6911" s="51">
        <v>100</v>
      </c>
    </row>
    <row r="6912" spans="1:6" ht="30" x14ac:dyDescent="0.25">
      <c r="A6912" s="46" t="s">
        <v>399</v>
      </c>
      <c r="B6912" s="51">
        <v>2004</v>
      </c>
      <c r="C6912" s="20" t="s">
        <v>394</v>
      </c>
      <c r="D6912" s="20">
        <f>LOG(csv!D6912)</f>
        <v>4.8566745246667775</v>
      </c>
      <c r="E6912" s="53">
        <f>LOG(csv!E6912)</f>
        <v>4.353467712133881</v>
      </c>
      <c r="F6912" s="51">
        <v>100</v>
      </c>
    </row>
    <row r="6913" spans="1:6" x14ac:dyDescent="0.25">
      <c r="A6913" s="46" t="s">
        <v>400</v>
      </c>
      <c r="B6913" s="51">
        <v>2004</v>
      </c>
      <c r="C6913" s="20" t="s">
        <v>388</v>
      </c>
      <c r="D6913" s="20">
        <f>LOG(csv!D6913)</f>
        <v>7.3067269341885055</v>
      </c>
      <c r="E6913" s="53">
        <f>LOG(csv!E6913)</f>
        <v>4.4834568446968719</v>
      </c>
      <c r="F6913" s="51">
        <v>100</v>
      </c>
    </row>
    <row r="6914" spans="1:6" ht="20" x14ac:dyDescent="0.25">
      <c r="A6914" s="46" t="s">
        <v>401</v>
      </c>
      <c r="B6914" s="51">
        <v>2004</v>
      </c>
      <c r="C6914" s="20" t="s">
        <v>390</v>
      </c>
      <c r="D6914" s="20">
        <f>LOG(csv!D6914)</f>
        <v>6.9134365938537217</v>
      </c>
      <c r="E6914" s="53">
        <f>LOG(csv!E6914)</f>
        <v>4.5645879862332359</v>
      </c>
      <c r="F6914" s="51">
        <v>100</v>
      </c>
    </row>
    <row r="6915" spans="1:6" ht="30" x14ac:dyDescent="0.25">
      <c r="A6915" s="46" t="s">
        <v>402</v>
      </c>
      <c r="B6915" s="51">
        <v>2004</v>
      </c>
      <c r="C6915" s="20" t="s">
        <v>398</v>
      </c>
      <c r="D6915" s="20">
        <f>LOG(csv!D6915)</f>
        <v>6.9010013907616816</v>
      </c>
      <c r="E6915" s="53">
        <f>LOG(csv!E6915)</f>
        <v>3.019127270270201</v>
      </c>
      <c r="F6915" s="51">
        <v>100</v>
      </c>
    </row>
    <row r="6916" spans="1:6" ht="14.5" x14ac:dyDescent="0.35">
      <c r="A6916" s="46" t="s">
        <v>620</v>
      </c>
      <c r="B6916" s="51">
        <v>2004</v>
      </c>
      <c r="C6916" s="42" t="s">
        <v>394</v>
      </c>
      <c r="D6916" s="20">
        <f>LOG(csv!D6916)</f>
        <v>5.5940808073603616</v>
      </c>
      <c r="E6916" s="53">
        <f>LOG(csv!E6916)</f>
        <v>4.3423342320877554</v>
      </c>
      <c r="F6916" s="51">
        <v>100</v>
      </c>
    </row>
    <row r="6917" spans="1:6" x14ac:dyDescent="0.25">
      <c r="A6917" s="46" t="s">
        <v>404</v>
      </c>
      <c r="B6917" s="51">
        <v>2004</v>
      </c>
      <c r="C6917" s="20" t="s">
        <v>405</v>
      </c>
      <c r="D6917" s="20">
        <f>LOG(csv!D6917)</f>
        <v>5.8442192562412689</v>
      </c>
      <c r="E6917" s="53">
        <f>LOG(csv!E6917)</f>
        <v>4.2115258116780865</v>
      </c>
      <c r="F6917" s="51">
        <v>100</v>
      </c>
    </row>
    <row r="6918" spans="1:6" ht="30" x14ac:dyDescent="0.25">
      <c r="A6918" s="46" t="s">
        <v>406</v>
      </c>
      <c r="B6918" s="51">
        <v>2004</v>
      </c>
      <c r="C6918" s="20" t="s">
        <v>382</v>
      </c>
      <c r="D6918" s="20">
        <f>LOG(csv!D6918)</f>
        <v>8.1683953858024143</v>
      </c>
      <c r="E6918" s="53">
        <f>LOG(csv!E6918)</f>
        <v>2.6649002945330627</v>
      </c>
      <c r="F6918" s="51">
        <v>100</v>
      </c>
    </row>
    <row r="6919" spans="1:6" ht="30" x14ac:dyDescent="0.25">
      <c r="A6919" s="46" t="s">
        <v>407</v>
      </c>
      <c r="B6919" s="51">
        <v>2004</v>
      </c>
      <c r="C6919" s="20" t="s">
        <v>394</v>
      </c>
      <c r="D6919" s="20">
        <f>LOG(csv!D6919)</f>
        <v>5.447021517337439</v>
      </c>
      <c r="E6919" s="53">
        <f>LOG(csv!E6919)</f>
        <v>4.109556159746016</v>
      </c>
      <c r="F6919" s="51">
        <v>100</v>
      </c>
    </row>
    <row r="6920" spans="1:6" ht="30" x14ac:dyDescent="0.25">
      <c r="A6920" s="46" t="s">
        <v>408</v>
      </c>
      <c r="B6920" s="51">
        <v>2004</v>
      </c>
      <c r="C6920" s="20" t="s">
        <v>398</v>
      </c>
      <c r="D6920" s="20">
        <f>LOG(csv!D6920)</f>
        <v>7.0125424369006533</v>
      </c>
      <c r="E6920" s="53">
        <f>LOG(csv!E6920)</f>
        <v>3.376280311101016</v>
      </c>
      <c r="F6920" s="51">
        <v>100</v>
      </c>
    </row>
    <row r="6921" spans="1:6" ht="20" x14ac:dyDescent="0.25">
      <c r="A6921" s="46" t="s">
        <v>409</v>
      </c>
      <c r="B6921" s="51">
        <v>2004</v>
      </c>
      <c r="C6921" s="20" t="s">
        <v>390</v>
      </c>
      <c r="D6921" s="20">
        <f>LOG(csv!D6921)</f>
        <v>7.0161583154620404</v>
      </c>
      <c r="E6921" s="53">
        <f>LOG(csv!E6921)</f>
        <v>4.5513244852015484</v>
      </c>
      <c r="F6921" s="51">
        <v>100</v>
      </c>
    </row>
    <row r="6922" spans="1:6" ht="30" x14ac:dyDescent="0.25">
      <c r="A6922" s="46" t="s">
        <v>410</v>
      </c>
      <c r="B6922" s="51">
        <v>2004</v>
      </c>
      <c r="C6922" s="20" t="s">
        <v>394</v>
      </c>
      <c r="D6922" s="20">
        <f>LOG(csv!D6922)</f>
        <v>5.4589851457110132</v>
      </c>
      <c r="E6922" s="53">
        <f>LOG(csv!E6922)</f>
        <v>3.5833812787715567</v>
      </c>
      <c r="F6922" s="51">
        <v>100</v>
      </c>
    </row>
    <row r="6923" spans="1:6" ht="30" x14ac:dyDescent="0.25">
      <c r="A6923" s="46" t="s">
        <v>411</v>
      </c>
      <c r="B6923" s="51">
        <v>2004</v>
      </c>
      <c r="C6923" s="20" t="s">
        <v>392</v>
      </c>
      <c r="D6923" s="20">
        <f>LOG(csv!D6923)</f>
        <v>6.8955851826257453</v>
      </c>
      <c r="E6923" s="53">
        <f>LOG(csv!E6923)</f>
        <v>2.7563968381175799</v>
      </c>
      <c r="F6923" s="51">
        <v>100</v>
      </c>
    </row>
    <row r="6924" spans="1:6" ht="20" x14ac:dyDescent="0.25">
      <c r="A6924" s="46" t="s">
        <v>412</v>
      </c>
      <c r="B6924" s="51">
        <v>2004</v>
      </c>
      <c r="C6924" s="20" t="s">
        <v>413</v>
      </c>
      <c r="D6924" s="20">
        <f>LOG(csv!D6924)</f>
        <v>4.8180476510995192</v>
      </c>
      <c r="E6924" s="53">
        <f>LOG(csv!E6924)</f>
        <v>4.8473216279968989</v>
      </c>
      <c r="F6924" s="51">
        <v>100</v>
      </c>
    </row>
    <row r="6925" spans="1:6" ht="30" x14ac:dyDescent="0.25">
      <c r="A6925" s="46" t="s">
        <v>414</v>
      </c>
      <c r="B6925" s="51">
        <v>2004</v>
      </c>
      <c r="C6925" s="20" t="s">
        <v>382</v>
      </c>
      <c r="D6925" s="20">
        <f>LOG(csv!D6925)</f>
        <v>6.3578820808251244</v>
      </c>
      <c r="E6925" s="53">
        <f>LOG(csv!E6925)</f>
        <v>3.0445086374524664</v>
      </c>
      <c r="F6925" s="51">
        <v>100</v>
      </c>
    </row>
    <row r="6926" spans="1:6" ht="30" x14ac:dyDescent="0.25">
      <c r="A6926" s="48" t="s">
        <v>415</v>
      </c>
      <c r="B6926" s="51">
        <v>2004</v>
      </c>
      <c r="C6926" s="20" t="s">
        <v>394</v>
      </c>
      <c r="D6926" s="20">
        <f>LOG(csv!D6926)</f>
        <v>6.9537136028655411</v>
      </c>
      <c r="E6926" s="53">
        <f>LOG(csv!E6926)</f>
        <v>2.9904874841788014</v>
      </c>
      <c r="F6926" s="51">
        <v>100</v>
      </c>
    </row>
    <row r="6927" spans="1:6" ht="20" x14ac:dyDescent="0.25">
      <c r="A6927" s="47" t="s">
        <v>416</v>
      </c>
      <c r="B6927" s="51">
        <v>2004</v>
      </c>
      <c r="C6927" s="20" t="s">
        <v>384</v>
      </c>
      <c r="D6927" s="20">
        <f>LOG(csv!D6927)</f>
        <v>6.6531136764073171</v>
      </c>
      <c r="E6927" s="53">
        <f>LOG(csv!E6927)</f>
        <v>3.4182603894622621</v>
      </c>
      <c r="F6927" s="51">
        <v>100</v>
      </c>
    </row>
    <row r="6928" spans="1:6" ht="30" x14ac:dyDescent="0.25">
      <c r="A6928" s="46" t="s">
        <v>417</v>
      </c>
      <c r="B6928" s="51">
        <v>2004</v>
      </c>
      <c r="C6928" s="20" t="s">
        <v>392</v>
      </c>
      <c r="D6928" s="20">
        <f>LOG(csv!D6928)</f>
        <v>6.214799621906586</v>
      </c>
      <c r="E6928" s="53">
        <f>LOG(csv!E6928)</f>
        <v>3.6883717141048398</v>
      </c>
      <c r="F6928" s="51">
        <v>100</v>
      </c>
    </row>
    <row r="6929" spans="1:6" ht="30" x14ac:dyDescent="0.25">
      <c r="A6929" s="46" t="s">
        <v>418</v>
      </c>
      <c r="B6929" s="51">
        <v>2004</v>
      </c>
      <c r="C6929" s="20" t="s">
        <v>394</v>
      </c>
      <c r="D6929" s="20">
        <f>LOG(csv!D6929)</f>
        <v>8.2743385220731476</v>
      </c>
      <c r="E6929" s="53">
        <f>LOG(csv!E6929)</f>
        <v>3.5558468050882337</v>
      </c>
      <c r="F6929" s="51">
        <v>100</v>
      </c>
    </row>
    <row r="6930" spans="1:6" ht="30" x14ac:dyDescent="0.25">
      <c r="A6930" s="48" t="s">
        <v>420</v>
      </c>
      <c r="B6930" s="51">
        <v>2004</v>
      </c>
      <c r="C6930" s="20" t="s">
        <v>382</v>
      </c>
      <c r="D6930" s="20">
        <f>LOG(csv!D6930)</f>
        <v>5.579147689887467</v>
      </c>
      <c r="E6930" s="53">
        <f>LOG(csv!E6930)</f>
        <v>4.3450196030804804</v>
      </c>
      <c r="F6930" s="51">
        <v>100</v>
      </c>
    </row>
    <row r="6931" spans="1:6" ht="20" x14ac:dyDescent="0.25">
      <c r="A6931" s="46" t="s">
        <v>421</v>
      </c>
      <c r="B6931" s="51">
        <v>2004</v>
      </c>
      <c r="C6931" s="20" t="s">
        <v>384</v>
      </c>
      <c r="D6931" s="20">
        <f>LOG(csv!D6931)</f>
        <v>6.8683720815186007</v>
      </c>
      <c r="E6931" s="53">
        <f>LOG(csv!E6931)</f>
        <v>3.5255066183327153</v>
      </c>
      <c r="F6931" s="51">
        <v>100</v>
      </c>
    </row>
    <row r="6932" spans="1:6" ht="30" x14ac:dyDescent="0.25">
      <c r="A6932" s="46" t="s">
        <v>422</v>
      </c>
      <c r="B6932" s="51">
        <v>2004</v>
      </c>
      <c r="C6932" s="20" t="s">
        <v>392</v>
      </c>
      <c r="D6932" s="20">
        <f>LOG(csv!D6932)</f>
        <v>7.1431076481125997</v>
      </c>
      <c r="E6932" s="53">
        <f>LOG(csv!E6932)</f>
        <v>2.5698362865147359</v>
      </c>
      <c r="F6932" s="51">
        <v>100</v>
      </c>
    </row>
    <row r="6933" spans="1:6" ht="30" x14ac:dyDescent="0.25">
      <c r="A6933" s="46" t="s">
        <v>424</v>
      </c>
      <c r="B6933" s="51">
        <v>2004</v>
      </c>
      <c r="C6933" s="20" t="s">
        <v>392</v>
      </c>
      <c r="D6933" s="20">
        <f>LOG(csv!D6933)</f>
        <v>6.9079521720326253</v>
      </c>
      <c r="E6933" s="53">
        <f>LOG(csv!E6933)</f>
        <v>2.0772230193780032</v>
      </c>
      <c r="F6933" s="51">
        <v>100</v>
      </c>
    </row>
    <row r="6934" spans="1:6" ht="30" x14ac:dyDescent="0.25">
      <c r="A6934" s="46" t="s">
        <v>425</v>
      </c>
      <c r="B6934" s="51">
        <v>2004</v>
      </c>
      <c r="C6934" s="20" t="s">
        <v>382</v>
      </c>
      <c r="D6934" s="20">
        <f>LOG(csv!D6934)</f>
        <v>7.142434113551853</v>
      </c>
      <c r="E6934" s="53">
        <f>LOG(csv!E6934)</f>
        <v>2.6096850040615549</v>
      </c>
      <c r="F6934" s="51">
        <v>100</v>
      </c>
    </row>
    <row r="6935" spans="1:6" ht="30" x14ac:dyDescent="0.25">
      <c r="A6935" s="46" t="s">
        <v>426</v>
      </c>
      <c r="B6935" s="51">
        <v>2004</v>
      </c>
      <c r="C6935" s="20" t="s">
        <v>392</v>
      </c>
      <c r="D6935" s="20">
        <f>LOG(csv!D6935)</f>
        <v>7.2390666749484458</v>
      </c>
      <c r="E6935" s="53">
        <f>LOG(csv!E6935)</f>
        <v>2.9508022295727558</v>
      </c>
      <c r="F6935" s="51">
        <v>100</v>
      </c>
    </row>
    <row r="6936" spans="1:6" ht="20" x14ac:dyDescent="0.25">
      <c r="A6936" s="46" t="s">
        <v>427</v>
      </c>
      <c r="B6936" s="51">
        <v>2004</v>
      </c>
      <c r="C6936" s="20" t="s">
        <v>413</v>
      </c>
      <c r="D6936" s="20">
        <f>LOG(csv!D6936)</f>
        <v>7.5198139806642468</v>
      </c>
      <c r="E6936" s="53">
        <f>LOG(csv!E6936)</f>
        <v>4.5048767204633817</v>
      </c>
      <c r="F6936" s="51">
        <v>100</v>
      </c>
    </row>
    <row r="6937" spans="1:6" ht="30" x14ac:dyDescent="0.25">
      <c r="A6937" s="48" t="s">
        <v>428</v>
      </c>
      <c r="B6937" s="51">
        <v>2004</v>
      </c>
      <c r="C6937" s="20" t="s">
        <v>392</v>
      </c>
      <c r="D6937" s="20">
        <f>LOG(csv!D6937)</f>
        <v>5.6242604321501801</v>
      </c>
      <c r="E6937" s="53">
        <f>LOG(csv!E6937)</f>
        <v>3.2946626878463188</v>
      </c>
      <c r="F6937" s="51">
        <v>100</v>
      </c>
    </row>
    <row r="6938" spans="1:6" ht="30" x14ac:dyDescent="0.25">
      <c r="A6938" s="47" t="s">
        <v>430</v>
      </c>
      <c r="B6938" s="51">
        <v>2004</v>
      </c>
      <c r="C6938" s="20" t="s">
        <v>392</v>
      </c>
      <c r="D6938" s="20">
        <f>LOG(csv!D6938)</f>
        <v>6.6338072750716996</v>
      </c>
      <c r="E6938" s="53">
        <f>LOG(csv!E6938)</f>
        <v>2.5030873327696259</v>
      </c>
      <c r="F6938" s="51">
        <v>100</v>
      </c>
    </row>
    <row r="6939" spans="1:6" ht="30" x14ac:dyDescent="0.25">
      <c r="A6939" s="46" t="s">
        <v>431</v>
      </c>
      <c r="B6939" s="51">
        <v>2004</v>
      </c>
      <c r="C6939" s="20" t="s">
        <v>392</v>
      </c>
      <c r="D6939" s="20">
        <f>LOG(csv!D6939)</f>
        <v>6.9975698940234352</v>
      </c>
      <c r="E6939" s="53">
        <f>LOG(csv!E6939)</f>
        <v>2.65768223899869</v>
      </c>
      <c r="F6939" s="51">
        <v>100</v>
      </c>
    </row>
    <row r="6940" spans="1:6" ht="20" x14ac:dyDescent="0.35">
      <c r="A6940" s="46" t="s">
        <v>621</v>
      </c>
      <c r="B6940" s="51">
        <v>2004</v>
      </c>
      <c r="C6940" s="42" t="s">
        <v>390</v>
      </c>
      <c r="D6940" s="20">
        <f>LOG(csv!D6940)</f>
        <v>5.2144649992517262</v>
      </c>
      <c r="E6940" s="53">
        <f>LOG(csv!E6940)</f>
        <v>4.7469774259089972</v>
      </c>
      <c r="F6940" s="51">
        <v>100</v>
      </c>
    </row>
    <row r="6941" spans="1:6" ht="30" x14ac:dyDescent="0.25">
      <c r="A6941" s="46" t="s">
        <v>432</v>
      </c>
      <c r="B6941" s="51">
        <v>2004</v>
      </c>
      <c r="C6941" s="20" t="s">
        <v>394</v>
      </c>
      <c r="D6941" s="20">
        <f>LOG(csv!D6941)</f>
        <v>7.2077479476017414</v>
      </c>
      <c r="E6941" s="53">
        <f>LOG(csv!E6941)</f>
        <v>3.800975217106537</v>
      </c>
      <c r="F6941" s="51">
        <v>100</v>
      </c>
    </row>
    <row r="6942" spans="1:6" ht="30" x14ac:dyDescent="0.25">
      <c r="A6942" s="46" t="s">
        <v>433</v>
      </c>
      <c r="B6942" s="51">
        <v>2004</v>
      </c>
      <c r="C6942" s="20" t="s">
        <v>382</v>
      </c>
      <c r="D6942" s="20">
        <f>LOG(csv!D6942)</f>
        <v>9.1185866769336243</v>
      </c>
      <c r="E6942" s="53">
        <f>LOG(csv!E6942)</f>
        <v>3.1755621978778836</v>
      </c>
      <c r="F6942" s="51">
        <v>100</v>
      </c>
    </row>
    <row r="6943" spans="1:6" ht="30" x14ac:dyDescent="0.25">
      <c r="A6943" s="48" t="s">
        <v>483</v>
      </c>
      <c r="B6943" s="51">
        <v>2004</v>
      </c>
      <c r="C6943" s="20" t="s">
        <v>382</v>
      </c>
      <c r="D6943" s="20">
        <f>LOG(csv!D6943)</f>
        <v>6.8413865035063104</v>
      </c>
      <c r="E6943" s="53">
        <f>LOG(csv!E6943)</f>
        <v>4.3966891846305236</v>
      </c>
      <c r="F6943" s="51">
        <v>100</v>
      </c>
    </row>
    <row r="6944" spans="1:6" ht="30" x14ac:dyDescent="0.25">
      <c r="A6944" s="48" t="s">
        <v>514</v>
      </c>
      <c r="B6944" s="51">
        <v>2004</v>
      </c>
      <c r="C6944" s="20" t="s">
        <v>382</v>
      </c>
      <c r="D6944" s="20">
        <f>LOG(csv!D6944)</f>
        <v>5.656218023915069</v>
      </c>
      <c r="E6944" s="53">
        <f>LOG(csv!E6944)</f>
        <v>4.3632997803053684</v>
      </c>
      <c r="F6944" s="51">
        <v>100</v>
      </c>
    </row>
    <row r="6945" spans="1:6" ht="30" x14ac:dyDescent="0.25">
      <c r="A6945" s="46" t="s">
        <v>434</v>
      </c>
      <c r="B6945" s="51">
        <v>2004</v>
      </c>
      <c r="C6945" s="20" t="s">
        <v>394</v>
      </c>
      <c r="D6945" s="20">
        <f>LOG(csv!D6945)</f>
        <v>7.639417106179148</v>
      </c>
      <c r="E6945" s="53">
        <f>LOG(csv!E6945)</f>
        <v>3.4377901658183689</v>
      </c>
      <c r="F6945" s="51">
        <v>100</v>
      </c>
    </row>
    <row r="6946" spans="1:6" ht="30" x14ac:dyDescent="0.25">
      <c r="A6946" s="46" t="s">
        <v>435</v>
      </c>
      <c r="B6946" s="51">
        <v>2004</v>
      </c>
      <c r="C6946" s="20" t="s">
        <v>392</v>
      </c>
      <c r="D6946" s="20">
        <f>LOG(csv!D6946)</f>
        <v>5.8394453640705288</v>
      </c>
      <c r="E6946" s="53">
        <f>LOG(csv!E6946)</f>
        <v>2.7850739530746167</v>
      </c>
      <c r="F6946" s="51">
        <v>100</v>
      </c>
    </row>
    <row r="6947" spans="1:6" ht="30" x14ac:dyDescent="0.35">
      <c r="A6947" s="37" t="s">
        <v>436</v>
      </c>
      <c r="B6947" s="51">
        <v>2004</v>
      </c>
      <c r="C6947" s="20" t="s">
        <v>392</v>
      </c>
      <c r="D6947" s="20">
        <f>LOG(csv!D6947)</f>
        <v>7.7969942094925013</v>
      </c>
      <c r="E6947" s="53">
        <f>LOG(csv!E6947)</f>
        <v>3.1342405029288525</v>
      </c>
      <c r="F6947" s="51">
        <v>100</v>
      </c>
    </row>
    <row r="6948" spans="1:6" ht="30" x14ac:dyDescent="0.25">
      <c r="A6948" s="46" t="s">
        <v>439</v>
      </c>
      <c r="B6948" s="51">
        <v>2004</v>
      </c>
      <c r="C6948" s="20" t="s">
        <v>394</v>
      </c>
      <c r="D6948" s="20">
        <f>LOG(csv!D6948)</f>
        <v>6.6101554283471424</v>
      </c>
      <c r="E6948" s="53">
        <f>LOG(csv!E6948)</f>
        <v>3.6475210772736357</v>
      </c>
      <c r="F6948" s="51">
        <v>100</v>
      </c>
    </row>
    <row r="6949" spans="1:6" ht="30" x14ac:dyDescent="0.25">
      <c r="A6949" s="48" t="s">
        <v>440</v>
      </c>
      <c r="B6949" s="51">
        <v>2004</v>
      </c>
      <c r="C6949" s="20" t="s">
        <v>392</v>
      </c>
      <c r="D6949" s="20">
        <f>LOG(csv!D6949)</f>
        <v>7.2468638598466191</v>
      </c>
      <c r="E6949" s="53">
        <f>LOG(csv!E6949)</f>
        <v>2.968433155938714</v>
      </c>
      <c r="F6949" s="51">
        <v>100</v>
      </c>
    </row>
    <row r="6950" spans="1:6" ht="20" x14ac:dyDescent="0.25">
      <c r="A6950" s="46" t="s">
        <v>441</v>
      </c>
      <c r="B6950" s="51">
        <v>2004</v>
      </c>
      <c r="C6950" s="20" t="s">
        <v>384</v>
      </c>
      <c r="D6950" s="20">
        <f>LOG(csv!D6950)</f>
        <v>6.6527054444655631</v>
      </c>
      <c r="E6950" s="53">
        <f>LOG(csv!E6950)</f>
        <v>3.9715422118065566</v>
      </c>
      <c r="F6950" s="51">
        <v>100</v>
      </c>
    </row>
    <row r="6951" spans="1:6" ht="30" x14ac:dyDescent="0.25">
      <c r="A6951" s="46" t="s">
        <v>442</v>
      </c>
      <c r="B6951" s="51">
        <v>2004</v>
      </c>
      <c r="C6951" s="20" t="s">
        <v>394</v>
      </c>
      <c r="D6951" s="20">
        <f>LOG(csv!D6951)</f>
        <v>7.0562498682735049</v>
      </c>
      <c r="E6951" s="53">
        <f>LOG(csv!E6951)</f>
        <v>3.5313026100713021</v>
      </c>
      <c r="F6951" s="51">
        <v>100</v>
      </c>
    </row>
    <row r="6952" spans="1:6" x14ac:dyDescent="0.25">
      <c r="A6952" s="46" t="s">
        <v>443</v>
      </c>
      <c r="B6952" s="51">
        <v>2004</v>
      </c>
      <c r="C6952" s="20" t="s">
        <v>405</v>
      </c>
      <c r="D6952" s="20">
        <f>LOG(csv!D6952)</f>
        <v>5.8944827687448926</v>
      </c>
      <c r="E6952" s="53">
        <f>LOG(csv!E6952)</f>
        <v>4.372514871694313</v>
      </c>
      <c r="F6952" s="51">
        <v>100</v>
      </c>
    </row>
    <row r="6953" spans="1:6" ht="20" x14ac:dyDescent="0.25">
      <c r="A6953" s="46" t="s">
        <v>444</v>
      </c>
      <c r="B6953" s="51">
        <v>2004</v>
      </c>
      <c r="C6953" s="20" t="s">
        <v>384</v>
      </c>
      <c r="D6953" s="20">
        <f>LOG(csv!D6953)</f>
        <v>7.0101071532610675</v>
      </c>
      <c r="E6953" s="53">
        <f>LOG(csv!E6953)</f>
        <v>4.0669827273769563</v>
      </c>
      <c r="F6953" s="51">
        <v>100</v>
      </c>
    </row>
    <row r="6954" spans="1:6" ht="30" x14ac:dyDescent="0.25">
      <c r="A6954" s="47" t="s">
        <v>436</v>
      </c>
      <c r="B6954" s="51">
        <v>2004</v>
      </c>
      <c r="C6954" s="20" t="s">
        <v>392</v>
      </c>
      <c r="D6954" s="20">
        <f>LOG(csv!D6954)</f>
        <v>7.7969942094925013</v>
      </c>
      <c r="E6954" s="53">
        <f>LOG(csv!E6954)</f>
        <v>2.2778124715532604</v>
      </c>
      <c r="F6954" s="51">
        <v>100</v>
      </c>
    </row>
    <row r="6955" spans="1:6" ht="20" x14ac:dyDescent="0.25">
      <c r="A6955" s="46" t="s">
        <v>445</v>
      </c>
      <c r="B6955" s="51">
        <v>2004</v>
      </c>
      <c r="C6955" s="20" t="s">
        <v>390</v>
      </c>
      <c r="D6955" s="20">
        <f>LOG(csv!D6955)</f>
        <v>6.73644917222994</v>
      </c>
      <c r="E6955" s="53">
        <f>LOG(csv!E6955)</f>
        <v>4.6673363306588751</v>
      </c>
      <c r="F6955" s="51">
        <v>100</v>
      </c>
    </row>
    <row r="6956" spans="1:6" ht="30" x14ac:dyDescent="0.25">
      <c r="A6956" s="46" t="s">
        <v>446</v>
      </c>
      <c r="B6956" s="51">
        <v>2004</v>
      </c>
      <c r="C6956" s="20" t="s">
        <v>392</v>
      </c>
      <c r="D6956" s="20">
        <f>LOG(csv!D6956)</f>
        <v>5.687109624527829</v>
      </c>
      <c r="E6956" s="53">
        <f>LOG(csv!E6956)</f>
        <v>2.938361383968068</v>
      </c>
      <c r="F6956" s="51">
        <v>100</v>
      </c>
    </row>
    <row r="6957" spans="1:6" ht="30" x14ac:dyDescent="0.25">
      <c r="A6957" s="46" t="s">
        <v>447</v>
      </c>
      <c r="B6957" s="51">
        <v>2004</v>
      </c>
      <c r="C6957" s="20" t="s">
        <v>394</v>
      </c>
      <c r="D6957" s="20">
        <f>LOG(csv!D6957)</f>
        <v>4.8382822499146885</v>
      </c>
      <c r="E6957" s="53">
        <f>LOG(csv!E6957)</f>
        <v>3.7266567873152581</v>
      </c>
      <c r="F6957" s="51">
        <v>100</v>
      </c>
    </row>
    <row r="6958" spans="1:6" ht="30" x14ac:dyDescent="0.25">
      <c r="A6958" s="46" t="s">
        <v>448</v>
      </c>
      <c r="B6958" s="51">
        <v>2004</v>
      </c>
      <c r="C6958" s="20" t="s">
        <v>394</v>
      </c>
      <c r="D6958" s="20">
        <f>LOG(csv!D6958)</f>
        <v>6.9630311184426432</v>
      </c>
      <c r="E6958" s="53">
        <f>LOG(csv!E6958)</f>
        <v>3.3840116299107432</v>
      </c>
      <c r="F6958" s="51">
        <v>100</v>
      </c>
    </row>
    <row r="6959" spans="1:6" ht="30" x14ac:dyDescent="0.25">
      <c r="A6959" s="46" t="s">
        <v>450</v>
      </c>
      <c r="B6959" s="51">
        <v>2004</v>
      </c>
      <c r="C6959" s="20" t="s">
        <v>394</v>
      </c>
      <c r="D6959" s="20">
        <f>LOG(csv!D6959)</f>
        <v>7.1318594802559891</v>
      </c>
      <c r="E6959" s="53">
        <f>LOG(csv!E6959)</f>
        <v>3.4327381863337623</v>
      </c>
      <c r="F6959" s="51">
        <v>100</v>
      </c>
    </row>
    <row r="6960" spans="1:6" ht="20" x14ac:dyDescent="0.25">
      <c r="A6960" s="46" t="s">
        <v>451</v>
      </c>
      <c r="B6960" s="51">
        <v>2004</v>
      </c>
      <c r="C6960" s="20" t="s">
        <v>386</v>
      </c>
      <c r="D6960" s="20">
        <f>LOG(csv!D6960)</f>
        <v>7.8970054790918978</v>
      </c>
      <c r="E6960" s="53">
        <f>LOG(csv!E6960)</f>
        <v>3.029920566615786</v>
      </c>
      <c r="F6960" s="51">
        <v>100</v>
      </c>
    </row>
    <row r="6961" spans="1:6" ht="30" x14ac:dyDescent="0.25">
      <c r="A6961" s="46" t="s">
        <v>452</v>
      </c>
      <c r="B6961" s="51">
        <v>2004</v>
      </c>
      <c r="C6961" s="20" t="s">
        <v>394</v>
      </c>
      <c r="D6961" s="20">
        <f>LOG(csv!D6961)</f>
        <v>6.8339357782150705</v>
      </c>
      <c r="E6961" s="53">
        <f>LOG(csv!E6961)</f>
        <v>3.4259154790752984</v>
      </c>
      <c r="F6961" s="51">
        <v>100</v>
      </c>
    </row>
    <row r="6962" spans="1:6" ht="30" x14ac:dyDescent="0.25">
      <c r="A6962" s="46" t="s">
        <v>453</v>
      </c>
      <c r="B6962" s="51">
        <v>2004</v>
      </c>
      <c r="C6962" s="20" t="s">
        <v>392</v>
      </c>
      <c r="D6962" s="20">
        <f>LOG(csv!D6962)</f>
        <v>5.7324814141220957</v>
      </c>
      <c r="E6962" s="53">
        <f>LOG(csv!E6962)</f>
        <v>3.8618972064098158</v>
      </c>
      <c r="F6962" s="51">
        <v>100</v>
      </c>
    </row>
    <row r="6963" spans="1:6" ht="30" x14ac:dyDescent="0.25">
      <c r="A6963" s="46" t="s">
        <v>454</v>
      </c>
      <c r="B6963" s="51">
        <v>2004</v>
      </c>
      <c r="C6963" s="20" t="s">
        <v>392</v>
      </c>
      <c r="D6963" s="20">
        <f>LOG(csv!D6963)</f>
        <v>6.6800628831392448</v>
      </c>
      <c r="E6963" s="53">
        <f>LOG(csv!E6963)</f>
        <v>2.435896627824544</v>
      </c>
      <c r="F6963" s="51">
        <v>100</v>
      </c>
    </row>
    <row r="6964" spans="1:6" x14ac:dyDescent="0.25">
      <c r="A6964" s="46" t="s">
        <v>455</v>
      </c>
      <c r="B6964" s="51">
        <v>2004</v>
      </c>
      <c r="C6964" s="20" t="s">
        <v>456</v>
      </c>
      <c r="D6964" s="20">
        <f>LOG(csv!D6964)</f>
        <v>6.1219972010242136</v>
      </c>
      <c r="E6964" s="53">
        <f>LOG(csv!E6964)</f>
        <v>3.9469662288111507</v>
      </c>
      <c r="F6964" s="51">
        <v>100</v>
      </c>
    </row>
    <row r="6965" spans="1:6" ht="30" x14ac:dyDescent="0.25">
      <c r="A6965" s="46" t="s">
        <v>457</v>
      </c>
      <c r="B6965" s="51">
        <v>2004</v>
      </c>
      <c r="C6965" s="20" t="s">
        <v>392</v>
      </c>
      <c r="D6965" s="20">
        <f>LOG(csv!D6965)</f>
        <v>7.8737737350573536</v>
      </c>
      <c r="E6965" s="53">
        <f>LOG(csv!E6965)</f>
        <v>2.1334634112087874</v>
      </c>
      <c r="F6965" s="51">
        <v>100</v>
      </c>
    </row>
    <row r="6966" spans="1:6" ht="20" x14ac:dyDescent="0.25">
      <c r="A6966" s="48" t="s">
        <v>458</v>
      </c>
      <c r="B6966" s="51">
        <v>2004</v>
      </c>
      <c r="C6966" s="20" t="s">
        <v>390</v>
      </c>
      <c r="D6966" s="20">
        <f>LOG(csv!D6966)</f>
        <v>4.6743650456185497</v>
      </c>
      <c r="E6966" s="53">
        <f>LOG(csv!E6966)</f>
        <v>4.5441693909003256</v>
      </c>
      <c r="F6966" s="51">
        <v>100</v>
      </c>
    </row>
    <row r="6967" spans="1:6" x14ac:dyDescent="0.25">
      <c r="A6967" s="46" t="s">
        <v>459</v>
      </c>
      <c r="B6967" s="51">
        <v>2004</v>
      </c>
      <c r="C6967" s="20" t="s">
        <v>388</v>
      </c>
      <c r="D6967" s="20">
        <f>LOG(csv!D6967)</f>
        <v>5.9571037499483364</v>
      </c>
      <c r="E6967" s="53">
        <f>LOG(csv!E6967)</f>
        <v>3.5228241675379066</v>
      </c>
      <c r="F6967" s="51">
        <v>100</v>
      </c>
    </row>
    <row r="6968" spans="1:6" ht="20" x14ac:dyDescent="0.25">
      <c r="A6968" s="46" t="s">
        <v>460</v>
      </c>
      <c r="B6968" s="51">
        <v>2004</v>
      </c>
      <c r="C6968" s="20" t="s">
        <v>390</v>
      </c>
      <c r="D6968" s="20">
        <f>LOG(csv!D6968)</f>
        <v>6.7186156035684412</v>
      </c>
      <c r="E6968" s="53">
        <f>LOG(csv!E6968)</f>
        <v>4.5756047491486456</v>
      </c>
      <c r="F6968" s="51">
        <v>100</v>
      </c>
    </row>
    <row r="6969" spans="1:6" ht="20" x14ac:dyDescent="0.25">
      <c r="A6969" s="46" t="s">
        <v>461</v>
      </c>
      <c r="B6969" s="51">
        <v>2004</v>
      </c>
      <c r="C6969" s="20" t="s">
        <v>390</v>
      </c>
      <c r="D6969" s="20">
        <f>LOG(csv!D6969)</f>
        <v>7.7844470785993343</v>
      </c>
      <c r="E6969" s="53">
        <f>LOG(csv!E6969)</f>
        <v>4.5298760032318572</v>
      </c>
      <c r="F6969" s="51">
        <v>100</v>
      </c>
    </row>
    <row r="6970" spans="1:6" ht="20" x14ac:dyDescent="0.25">
      <c r="A6970" s="46" t="s">
        <v>463</v>
      </c>
      <c r="B6970" s="51">
        <v>2004</v>
      </c>
      <c r="C6970" s="20" t="s">
        <v>388</v>
      </c>
      <c r="D6970" s="20">
        <f>LOG(csv!D6970)</f>
        <v>5.4386657373386162</v>
      </c>
      <c r="E6970" s="53">
        <f>LOG(csv!E6970)</f>
        <v>4.332294118101669</v>
      </c>
      <c r="F6970" s="51">
        <v>100</v>
      </c>
    </row>
    <row r="6971" spans="1:6" ht="30" x14ac:dyDescent="0.25">
      <c r="A6971" s="46" t="s">
        <v>464</v>
      </c>
      <c r="B6971" s="51">
        <v>2004</v>
      </c>
      <c r="C6971" s="20" t="s">
        <v>392</v>
      </c>
      <c r="D6971" s="20">
        <f>LOG(csv!D6971)</f>
        <v>6.1537862152021967</v>
      </c>
      <c r="E6971" s="53">
        <f>LOG(csv!E6971)</f>
        <v>3.7601177294986892</v>
      </c>
      <c r="F6971" s="51">
        <v>100</v>
      </c>
    </row>
    <row r="6972" spans="1:6" ht="14.5" x14ac:dyDescent="0.35">
      <c r="A6972" s="38" t="s">
        <v>465</v>
      </c>
      <c r="B6972" s="51">
        <v>2004</v>
      </c>
      <c r="C6972" s="42" t="s">
        <v>392</v>
      </c>
      <c r="D6972" s="20">
        <f>LOG(csv!D6972)</f>
        <v>6.2152578193254948</v>
      </c>
      <c r="E6972" s="53">
        <f>LOG(csv!E6972)</f>
        <v>2.6180282652221245</v>
      </c>
      <c r="F6972" s="51">
        <v>100</v>
      </c>
    </row>
    <row r="6973" spans="1:6" ht="30" x14ac:dyDescent="0.25">
      <c r="A6973" s="46" t="s">
        <v>467</v>
      </c>
      <c r="B6973" s="51">
        <v>2004</v>
      </c>
      <c r="C6973" s="20" t="s">
        <v>398</v>
      </c>
      <c r="D6973" s="20">
        <f>LOG(csv!D6973)</f>
        <v>6.6685231730607839</v>
      </c>
      <c r="E6973" s="53">
        <f>LOG(csv!E6973)</f>
        <v>3.081839384186571</v>
      </c>
      <c r="F6973" s="51">
        <v>100</v>
      </c>
    </row>
    <row r="6974" spans="1:6" ht="20" x14ac:dyDescent="0.25">
      <c r="A6974" s="46" t="s">
        <v>468</v>
      </c>
      <c r="B6974" s="51">
        <v>2004</v>
      </c>
      <c r="C6974" s="20" t="s">
        <v>390</v>
      </c>
      <c r="D6974" s="20">
        <f>LOG(csv!D6974)</f>
        <v>7.9160447241061744</v>
      </c>
      <c r="E6974" s="53">
        <f>LOG(csv!E6974)</f>
        <v>4.5335932979850959</v>
      </c>
      <c r="F6974" s="51">
        <v>100</v>
      </c>
    </row>
    <row r="6975" spans="1:6" ht="30" x14ac:dyDescent="0.25">
      <c r="A6975" s="46" t="s">
        <v>469</v>
      </c>
      <c r="B6975" s="51">
        <v>2004</v>
      </c>
      <c r="C6975" s="20" t="s">
        <v>392</v>
      </c>
      <c r="D6975" s="20">
        <f>LOG(csv!D6975)</f>
        <v>7.3504335620320145</v>
      </c>
      <c r="E6975" s="53">
        <f>LOG(csv!E6975)</f>
        <v>2.6295718990784129</v>
      </c>
      <c r="F6975" s="51">
        <v>100</v>
      </c>
    </row>
    <row r="6976" spans="1:6" ht="20" x14ac:dyDescent="0.25">
      <c r="A6976" s="46" t="s">
        <v>471</v>
      </c>
      <c r="B6976" s="51">
        <v>2004</v>
      </c>
      <c r="C6976" s="20" t="s">
        <v>390</v>
      </c>
      <c r="D6976" s="20">
        <f>LOG(csv!D6976)</f>
        <v>7.028898801887796</v>
      </c>
      <c r="E6976" s="53">
        <f>LOG(csv!E6976)</f>
        <v>4.3415355004522702</v>
      </c>
      <c r="F6976" s="51">
        <v>100</v>
      </c>
    </row>
    <row r="6977" spans="1:6" ht="20" x14ac:dyDescent="0.25">
      <c r="A6977" s="46" t="s">
        <v>472</v>
      </c>
      <c r="B6977" s="51">
        <v>2004</v>
      </c>
      <c r="C6977" s="20" t="s">
        <v>413</v>
      </c>
      <c r="D6977" s="20">
        <f>LOG(csv!D6977)</f>
        <v>4.75097869009078</v>
      </c>
      <c r="E6977" s="53">
        <f>LOG(csv!E6977)</f>
        <v>4.4535748294155235</v>
      </c>
      <c r="F6977" s="51">
        <v>100</v>
      </c>
    </row>
    <row r="6978" spans="1:6" ht="30" x14ac:dyDescent="0.25">
      <c r="A6978" s="46" t="s">
        <v>473</v>
      </c>
      <c r="B6978" s="51">
        <v>2004</v>
      </c>
      <c r="C6978" s="20" t="s">
        <v>394</v>
      </c>
      <c r="D6978" s="20">
        <f>LOG(csv!D6978)</f>
        <v>4.9528069677002664</v>
      </c>
      <c r="E6978" s="53">
        <f>LOG(csv!E6978)</f>
        <v>3.7661242287323806</v>
      </c>
      <c r="F6978" s="51">
        <v>100</v>
      </c>
    </row>
    <row r="6979" spans="1:6" ht="30" x14ac:dyDescent="0.25">
      <c r="A6979" s="46" t="s">
        <v>476</v>
      </c>
      <c r="B6979" s="51">
        <v>2004</v>
      </c>
      <c r="C6979" s="20" t="s">
        <v>394</v>
      </c>
      <c r="D6979" s="20">
        <f>LOG(csv!D6979)</f>
        <v>7.0896771352818284</v>
      </c>
      <c r="E6979" s="53">
        <f>LOG(csv!E6979)</f>
        <v>3.2697437594215599</v>
      </c>
      <c r="F6979" s="51">
        <v>100</v>
      </c>
    </row>
    <row r="6980" spans="1:6" ht="30" x14ac:dyDescent="0.25">
      <c r="A6980" s="46" t="s">
        <v>478</v>
      </c>
      <c r="B6980" s="51">
        <v>2004</v>
      </c>
      <c r="C6980" s="20" t="s">
        <v>392</v>
      </c>
      <c r="D6980" s="20">
        <f>LOG(csv!D6980)</f>
        <v>6.9863337267174916</v>
      </c>
      <c r="E6980" s="53">
        <f>LOG(csv!E6980)</f>
        <v>2.5881236964795171</v>
      </c>
      <c r="F6980" s="51">
        <v>100</v>
      </c>
    </row>
    <row r="6981" spans="1:6" ht="30" x14ac:dyDescent="0.25">
      <c r="A6981" s="46" t="s">
        <v>479</v>
      </c>
      <c r="B6981" s="51">
        <v>2004</v>
      </c>
      <c r="C6981" s="20" t="s">
        <v>392</v>
      </c>
      <c r="D6981" s="20">
        <f>LOG(csv!D6981)</f>
        <v>6.1589739943732384</v>
      </c>
      <c r="E6981" s="53">
        <f>LOG(csv!E6981)</f>
        <v>2.5692967364723258</v>
      </c>
      <c r="F6981" s="51">
        <v>100</v>
      </c>
    </row>
    <row r="6982" spans="1:6" ht="30" x14ac:dyDescent="0.25">
      <c r="A6982" s="46" t="s">
        <v>480</v>
      </c>
      <c r="B6982" s="51">
        <v>2004</v>
      </c>
      <c r="C6982" s="20" t="s">
        <v>394</v>
      </c>
      <c r="D6982" s="20">
        <f>LOG(csv!D6982)</f>
        <v>5.8849340668927361</v>
      </c>
      <c r="E6982" s="53">
        <f>LOG(csv!E6982)</f>
        <v>3.0248789488818715</v>
      </c>
      <c r="F6982" s="51">
        <v>100</v>
      </c>
    </row>
    <row r="6983" spans="1:6" ht="30" x14ac:dyDescent="0.25">
      <c r="A6983" s="46" t="s">
        <v>481</v>
      </c>
      <c r="B6983" s="51">
        <v>2004</v>
      </c>
      <c r="C6983" s="20" t="s">
        <v>394</v>
      </c>
      <c r="D6983" s="20">
        <f>LOG(csv!D6983)</f>
        <v>6.9195228332867371</v>
      </c>
      <c r="E6983" s="53">
        <f>LOG(csv!E6983)</f>
        <v>2.5887676064593088</v>
      </c>
      <c r="F6983" s="51">
        <v>100</v>
      </c>
    </row>
    <row r="6984" spans="1:6" ht="30" x14ac:dyDescent="0.25">
      <c r="A6984" s="46" t="s">
        <v>482</v>
      </c>
      <c r="B6984" s="51">
        <v>2004</v>
      </c>
      <c r="C6984" s="20" t="s">
        <v>394</v>
      </c>
      <c r="D6984" s="20">
        <f>LOG(csv!D6984)</f>
        <v>6.8648963168362087</v>
      </c>
      <c r="E6984" s="53">
        <f>LOG(csv!E6984)</f>
        <v>3.1135888534332001</v>
      </c>
      <c r="F6984" s="51">
        <v>100</v>
      </c>
    </row>
    <row r="6985" spans="1:6" ht="20" x14ac:dyDescent="0.25">
      <c r="A6985" s="46" t="s">
        <v>484</v>
      </c>
      <c r="B6985" s="51">
        <v>2004</v>
      </c>
      <c r="C6985" s="20" t="s">
        <v>384</v>
      </c>
      <c r="D6985" s="20">
        <f>LOG(csv!D6985)</f>
        <v>6.9991885883938139</v>
      </c>
      <c r="E6985" s="53">
        <f>LOG(csv!E6985)</f>
        <v>4.0109035214883004</v>
      </c>
      <c r="F6985" s="51">
        <v>100</v>
      </c>
    </row>
    <row r="6986" spans="1:6" ht="20" x14ac:dyDescent="0.25">
      <c r="A6986" s="46" t="s">
        <v>485</v>
      </c>
      <c r="B6986" s="51">
        <v>2004</v>
      </c>
      <c r="C6986" s="20" t="s">
        <v>390</v>
      </c>
      <c r="D6986" s="20">
        <f>LOG(csv!D6986)</f>
        <v>5.4762343890657332</v>
      </c>
      <c r="E6986" s="53">
        <f>LOG(csv!E6986)</f>
        <v>4.6713684219431784</v>
      </c>
      <c r="F6986" s="51">
        <v>100</v>
      </c>
    </row>
    <row r="6987" spans="1:6" ht="30" x14ac:dyDescent="0.25">
      <c r="A6987" s="46" t="s">
        <v>486</v>
      </c>
      <c r="B6987" s="51">
        <v>2004</v>
      </c>
      <c r="C6987" s="20" t="s">
        <v>382</v>
      </c>
      <c r="D6987" s="20">
        <f>LOG(csv!D6987)</f>
        <v>9.0395537035788465</v>
      </c>
      <c r="E6987" s="53">
        <f>LOG(csv!E6987)</f>
        <v>2.8065872868614261</v>
      </c>
      <c r="F6987" s="51">
        <v>100</v>
      </c>
    </row>
    <row r="6988" spans="1:6" ht="30" x14ac:dyDescent="0.25">
      <c r="A6988" s="46" t="s">
        <v>487</v>
      </c>
      <c r="B6988" s="51">
        <v>2004</v>
      </c>
      <c r="C6988" s="20" t="s">
        <v>382</v>
      </c>
      <c r="D6988" s="20">
        <f>LOG(csv!D6988)</f>
        <v>8.3899678827424644</v>
      </c>
      <c r="E6988" s="53">
        <f>LOG(csv!E6988)</f>
        <v>3.0608297287771737</v>
      </c>
      <c r="F6988" s="51">
        <v>100</v>
      </c>
    </row>
    <row r="6989" spans="1:6" ht="30" x14ac:dyDescent="0.25">
      <c r="A6989" s="49" t="s">
        <v>488</v>
      </c>
      <c r="B6989" s="51">
        <v>2004</v>
      </c>
      <c r="C6989" s="20" t="s">
        <v>382</v>
      </c>
      <c r="D6989" s="20">
        <f>LOG(csv!D6989)</f>
        <v>7.8368836088612825</v>
      </c>
      <c r="E6989" s="53">
        <f>LOG(csv!E6989)</f>
        <v>3.4232317124281164</v>
      </c>
      <c r="F6989" s="51">
        <v>100</v>
      </c>
    </row>
    <row r="6990" spans="1:6" x14ac:dyDescent="0.25">
      <c r="A6990" s="46" t="s">
        <v>489</v>
      </c>
      <c r="B6990" s="51">
        <v>2004</v>
      </c>
      <c r="C6990" s="20" t="s">
        <v>405</v>
      </c>
      <c r="D6990" s="20">
        <f>LOG(csv!D6990)</f>
        <v>7.4278654317290203</v>
      </c>
      <c r="E6990" s="53">
        <f>LOG(csv!E6990)</f>
        <v>3.1435174098188798</v>
      </c>
      <c r="F6990" s="51">
        <v>100</v>
      </c>
    </row>
    <row r="6991" spans="1:6" ht="20" x14ac:dyDescent="0.25">
      <c r="A6991" s="46" t="s">
        <v>490</v>
      </c>
      <c r="B6991" s="51">
        <v>2004</v>
      </c>
      <c r="C6991" s="20" t="s">
        <v>390</v>
      </c>
      <c r="D6991" s="20">
        <f>LOG(csv!D6991)</f>
        <v>6.6087650436997905</v>
      </c>
      <c r="E6991" s="53">
        <f>LOG(csv!E6991)</f>
        <v>4.6779809944151163</v>
      </c>
      <c r="F6991" s="51">
        <v>100</v>
      </c>
    </row>
    <row r="6992" spans="1:6" ht="20" x14ac:dyDescent="0.25">
      <c r="A6992" s="46" t="s">
        <v>491</v>
      </c>
      <c r="B6992" s="51">
        <v>2004</v>
      </c>
      <c r="C6992" s="20" t="s">
        <v>390</v>
      </c>
      <c r="D6992" s="20">
        <f>LOG(csv!D6992)</f>
        <v>4.8776074365108668</v>
      </c>
      <c r="E6992" s="53">
        <f>LOG(csv!E6992)</f>
        <v>4.539503304668008</v>
      </c>
      <c r="F6992" s="51">
        <v>100</v>
      </c>
    </row>
    <row r="6993" spans="1:6" x14ac:dyDescent="0.25">
      <c r="A6993" s="46" t="s">
        <v>492</v>
      </c>
      <c r="B6993" s="51">
        <v>2004</v>
      </c>
      <c r="C6993" s="20" t="s">
        <v>405</v>
      </c>
      <c r="D6993" s="20">
        <f>LOG(csv!D6993)</f>
        <v>6.8029184887871788</v>
      </c>
      <c r="E6993" s="53">
        <f>LOG(csv!E6993)</f>
        <v>4.2985948672472816</v>
      </c>
      <c r="F6993" s="51">
        <v>100</v>
      </c>
    </row>
    <row r="6994" spans="1:6" ht="20" x14ac:dyDescent="0.25">
      <c r="A6994" s="46" t="s">
        <v>493</v>
      </c>
      <c r="B6994" s="51">
        <v>2004</v>
      </c>
      <c r="C6994" s="20" t="s">
        <v>390</v>
      </c>
      <c r="D6994" s="20">
        <f>LOG(csv!D6994)</f>
        <v>7.764426538221187</v>
      </c>
      <c r="E6994" s="53">
        <f>LOG(csv!E6994)</f>
        <v>4.4938003489686764</v>
      </c>
      <c r="F6994" s="51">
        <v>100</v>
      </c>
    </row>
    <row r="6995" spans="1:6" ht="30" x14ac:dyDescent="0.25">
      <c r="A6995" s="46" t="s">
        <v>494</v>
      </c>
      <c r="B6995" s="51">
        <v>2004</v>
      </c>
      <c r="C6995" s="20" t="s">
        <v>394</v>
      </c>
      <c r="D6995" s="20">
        <f>LOG(csv!D6995)</f>
        <v>6.4406137873311957</v>
      </c>
      <c r="E6995" s="53">
        <f>LOG(csv!E6995)</f>
        <v>3.5858682155887678</v>
      </c>
      <c r="F6995" s="51">
        <v>100</v>
      </c>
    </row>
    <row r="6996" spans="1:6" ht="30" x14ac:dyDescent="0.25">
      <c r="A6996" s="46" t="s">
        <v>495</v>
      </c>
      <c r="B6996" s="51">
        <v>2004</v>
      </c>
      <c r="C6996" s="20" t="s">
        <v>382</v>
      </c>
      <c r="D6996" s="20">
        <f>LOG(csv!D6996)</f>
        <v>8.1053862177305422</v>
      </c>
      <c r="E6996" s="53">
        <f>LOG(csv!E6996)</f>
        <v>4.5615962985484151</v>
      </c>
      <c r="F6996" s="51">
        <v>100</v>
      </c>
    </row>
    <row r="6997" spans="1:6" x14ac:dyDescent="0.25">
      <c r="A6997" s="46" t="s">
        <v>497</v>
      </c>
      <c r="B6997" s="51">
        <v>2004</v>
      </c>
      <c r="C6997" s="20" t="s">
        <v>405</v>
      </c>
      <c r="D6997" s="20">
        <f>LOG(csv!D6997)</f>
        <v>6.7713493252181758</v>
      </c>
      <c r="E6997" s="53">
        <f>LOG(csv!E6997)</f>
        <v>3.3435653192399242</v>
      </c>
      <c r="F6997" s="51">
        <v>100</v>
      </c>
    </row>
    <row r="6998" spans="1:6" ht="30" x14ac:dyDescent="0.25">
      <c r="A6998" s="46" t="s">
        <v>498</v>
      </c>
      <c r="B6998" s="51">
        <v>2004</v>
      </c>
      <c r="C6998" s="20" t="s">
        <v>398</v>
      </c>
      <c r="D6998" s="20">
        <f>LOG(csv!D6998)</f>
        <v>7.1827923984954296</v>
      </c>
      <c r="E6998" s="53">
        <f>LOG(csv!E6998)</f>
        <v>3.4585303255508455</v>
      </c>
      <c r="F6998" s="51">
        <v>100</v>
      </c>
    </row>
    <row r="6999" spans="1:6" ht="30" x14ac:dyDescent="0.25">
      <c r="A6999" s="46" t="s">
        <v>499</v>
      </c>
      <c r="B6999" s="51">
        <v>2004</v>
      </c>
      <c r="C6999" s="20" t="s">
        <v>392</v>
      </c>
      <c r="D6999" s="20">
        <f>LOG(csv!D6999)</f>
        <v>7.540427298930175</v>
      </c>
      <c r="E6999" s="53">
        <f>LOG(csv!E6999)</f>
        <v>2.6696689627255785</v>
      </c>
      <c r="F6999" s="51">
        <v>100</v>
      </c>
    </row>
    <row r="7000" spans="1:6" x14ac:dyDescent="0.25">
      <c r="A7000" s="46" t="s">
        <v>500</v>
      </c>
      <c r="B7000" s="51">
        <v>2004</v>
      </c>
      <c r="C7000" s="20" t="s">
        <v>388</v>
      </c>
      <c r="D7000" s="20">
        <f>LOG(csv!D7000)</f>
        <v>5.0229724449769266</v>
      </c>
      <c r="E7000" s="53">
        <f>LOG(csv!E7000)</f>
        <v>3.0526752887879653</v>
      </c>
      <c r="F7000" s="51">
        <v>100</v>
      </c>
    </row>
    <row r="7001" spans="1:6" x14ac:dyDescent="0.25">
      <c r="A7001" s="46" t="s">
        <v>503</v>
      </c>
      <c r="B7001" s="51">
        <v>2004</v>
      </c>
      <c r="C7001" s="20" t="s">
        <v>405</v>
      </c>
      <c r="D7001" s="20">
        <f>LOG(csv!D7001)</f>
        <v>6.3835268771131224</v>
      </c>
      <c r="E7001" s="53">
        <f>LOG(csv!E7001)</f>
        <v>4.4383521735042688</v>
      </c>
      <c r="F7001" s="51">
        <v>100</v>
      </c>
    </row>
    <row r="7002" spans="1:6" ht="30" x14ac:dyDescent="0.25">
      <c r="A7002" s="46" t="s">
        <v>504</v>
      </c>
      <c r="B7002" s="51">
        <v>2004</v>
      </c>
      <c r="C7002" s="20" t="s">
        <v>398</v>
      </c>
      <c r="D7002" s="20">
        <f>LOG(csv!D7002)</f>
        <v>6.7171625307696985</v>
      </c>
      <c r="E7002" s="53">
        <f>LOG(csv!E7002)</f>
        <v>2.636723655257005</v>
      </c>
      <c r="F7002" s="51">
        <v>100</v>
      </c>
    </row>
    <row r="7003" spans="1:6" ht="30" x14ac:dyDescent="0.25">
      <c r="A7003" s="48" t="s">
        <v>505</v>
      </c>
      <c r="B7003" s="51">
        <v>2004</v>
      </c>
      <c r="C7003" s="20" t="s">
        <v>382</v>
      </c>
      <c r="D7003" s="20">
        <f>LOG(csv!D7003)</f>
        <v>6.8040358574552471</v>
      </c>
      <c r="E7003" s="53">
        <f>LOG(csv!E7003)</f>
        <v>2.6213562481159016</v>
      </c>
      <c r="F7003" s="51">
        <v>100</v>
      </c>
    </row>
    <row r="7004" spans="1:6" x14ac:dyDescent="0.25">
      <c r="A7004" s="46" t="s">
        <v>506</v>
      </c>
      <c r="B7004" s="51">
        <v>2004</v>
      </c>
      <c r="C7004" s="20" t="s">
        <v>456</v>
      </c>
      <c r="D7004" s="20">
        <f>LOG(csv!D7004)</f>
        <v>6.3569308098981185</v>
      </c>
      <c r="E7004" s="53">
        <f>LOG(csv!E7004)</f>
        <v>3.8024303026690087</v>
      </c>
      <c r="F7004" s="51">
        <v>100</v>
      </c>
    </row>
    <row r="7005" spans="1:6" x14ac:dyDescent="0.25">
      <c r="A7005" s="46" t="s">
        <v>507</v>
      </c>
      <c r="B7005" s="51">
        <v>2004</v>
      </c>
      <c r="C7005" s="20" t="s">
        <v>405</v>
      </c>
      <c r="D7005" s="20">
        <f>LOG(csv!D7005)</f>
        <v>6.5881652215932016</v>
      </c>
      <c r="E7005" s="53">
        <f>LOG(csv!E7005)</f>
        <v>3.7343371307553719</v>
      </c>
      <c r="F7005" s="51">
        <v>100</v>
      </c>
    </row>
    <row r="7006" spans="1:6" ht="30" x14ac:dyDescent="0.25">
      <c r="A7006" s="46" t="s">
        <v>508</v>
      </c>
      <c r="B7006" s="51">
        <v>2004</v>
      </c>
      <c r="C7006" s="20" t="s">
        <v>392</v>
      </c>
      <c r="D7006" s="20">
        <f>LOG(csv!D7006)</f>
        <v>6.3058522391426113</v>
      </c>
      <c r="E7006" s="53">
        <f>LOG(csv!E7006)</f>
        <v>2.8098935284689031</v>
      </c>
      <c r="F7006" s="51">
        <v>100</v>
      </c>
    </row>
    <row r="7007" spans="1:6" ht="30" x14ac:dyDescent="0.25">
      <c r="A7007" s="46" t="s">
        <v>509</v>
      </c>
      <c r="B7007" s="51">
        <v>2004</v>
      </c>
      <c r="C7007" s="20" t="s">
        <v>392</v>
      </c>
      <c r="D7007" s="20">
        <f>LOG(csv!D7007)</f>
        <v>6.483159780781012</v>
      </c>
      <c r="E7007" s="53">
        <f>LOG(csv!E7007)</f>
        <v>2.1733584655512499</v>
      </c>
      <c r="F7007" s="51">
        <v>100</v>
      </c>
    </row>
    <row r="7008" spans="1:6" ht="20" x14ac:dyDescent="0.25">
      <c r="A7008" s="46" t="s">
        <v>510</v>
      </c>
      <c r="B7008" s="51">
        <v>2004</v>
      </c>
      <c r="C7008" s="20" t="s">
        <v>386</v>
      </c>
      <c r="D7008" s="20">
        <f>LOG(csv!D7008)</f>
        <v>6.7709075094586062</v>
      </c>
      <c r="E7008" s="53">
        <f>LOG(csv!E7008)</f>
        <v>3.7640001581433156</v>
      </c>
      <c r="F7008" s="51">
        <v>100</v>
      </c>
    </row>
    <row r="7009" spans="1:6" ht="20" x14ac:dyDescent="0.25">
      <c r="A7009" s="46" t="s">
        <v>511</v>
      </c>
      <c r="B7009" s="51">
        <v>2004</v>
      </c>
      <c r="C7009" s="20" t="s">
        <v>390</v>
      </c>
      <c r="D7009" s="20">
        <f>LOG(csv!D7009)</f>
        <v>4.531312831516094</v>
      </c>
      <c r="E7009" s="53">
        <f>LOG(csv!E7009)</f>
        <v>4.999682573536318</v>
      </c>
      <c r="F7009" s="51">
        <v>100</v>
      </c>
    </row>
    <row r="7010" spans="1:6" x14ac:dyDescent="0.25">
      <c r="A7010" s="46" t="s">
        <v>512</v>
      </c>
      <c r="B7010" s="51">
        <v>2004</v>
      </c>
      <c r="C7010" s="20" t="s">
        <v>456</v>
      </c>
      <c r="D7010" s="20">
        <f>LOG(csv!D7010)</f>
        <v>6.5545989008936587</v>
      </c>
      <c r="E7010" s="53">
        <f>LOG(csv!E7010)</f>
        <v>3.8265261695055299</v>
      </c>
      <c r="F7010" s="51">
        <v>100</v>
      </c>
    </row>
    <row r="7011" spans="1:6" ht="20" x14ac:dyDescent="0.25">
      <c r="A7011" s="46" t="s">
        <v>513</v>
      </c>
      <c r="B7011" s="51">
        <v>2004</v>
      </c>
      <c r="C7011" s="20" t="s">
        <v>390</v>
      </c>
      <c r="D7011" s="20">
        <f>LOG(csv!D7011)</f>
        <v>5.6761565811802148</v>
      </c>
      <c r="E7011" s="53">
        <f>LOG(csv!E7011)</f>
        <v>4.8748928494435333</v>
      </c>
      <c r="F7011" s="51">
        <v>100</v>
      </c>
    </row>
    <row r="7012" spans="1:6" ht="30" x14ac:dyDescent="0.25">
      <c r="A7012" s="46" t="s">
        <v>516</v>
      </c>
      <c r="B7012" s="51">
        <v>2004</v>
      </c>
      <c r="C7012" s="20" t="s">
        <v>392</v>
      </c>
      <c r="D7012" s="20">
        <f>LOG(csv!D7012)</f>
        <v>7.2694071362601118</v>
      </c>
      <c r="E7012" s="53">
        <f>LOG(csv!E7012)</f>
        <v>2.3903529390186939</v>
      </c>
      <c r="F7012" s="51">
        <v>100</v>
      </c>
    </row>
    <row r="7013" spans="1:6" ht="30" x14ac:dyDescent="0.25">
      <c r="A7013" s="46" t="s">
        <v>517</v>
      </c>
      <c r="B7013" s="51">
        <v>2004</v>
      </c>
      <c r="C7013" s="20" t="s">
        <v>392</v>
      </c>
      <c r="D7013" s="20">
        <f>LOG(csv!D7013)</f>
        <v>7.1144083329124337</v>
      </c>
      <c r="E7013" s="53">
        <f>LOG(csv!E7013)</f>
        <v>2.4474330387858765</v>
      </c>
      <c r="F7013" s="51">
        <v>100</v>
      </c>
    </row>
    <row r="7014" spans="1:6" ht="30" x14ac:dyDescent="0.25">
      <c r="A7014" s="46" t="s">
        <v>518</v>
      </c>
      <c r="B7014" s="51">
        <v>2004</v>
      </c>
      <c r="C7014" s="20" t="s">
        <v>382</v>
      </c>
      <c r="D7014" s="20">
        <f>LOG(csv!D7014)</f>
        <v>7.3871380405554348</v>
      </c>
      <c r="E7014" s="53">
        <f>LOG(csv!E7014)</f>
        <v>3.6923697128798092</v>
      </c>
      <c r="F7014" s="51">
        <v>100</v>
      </c>
    </row>
    <row r="7015" spans="1:6" ht="30" x14ac:dyDescent="0.25">
      <c r="A7015" s="46" t="s">
        <v>519</v>
      </c>
      <c r="B7015" s="51">
        <v>2004</v>
      </c>
      <c r="C7015" s="20" t="s">
        <v>382</v>
      </c>
      <c r="D7015" s="20">
        <f>LOG(csv!D7015)</f>
        <v>5.5551041263419521</v>
      </c>
      <c r="E7015" s="53">
        <f>LOG(csv!E7015)</f>
        <v>3.5858365880056549</v>
      </c>
      <c r="F7015" s="51">
        <v>100</v>
      </c>
    </row>
    <row r="7016" spans="1:6" ht="30" x14ac:dyDescent="0.25">
      <c r="A7016" s="46" t="s">
        <v>520</v>
      </c>
      <c r="B7016" s="51">
        <v>2004</v>
      </c>
      <c r="C7016" s="20" t="s">
        <v>392</v>
      </c>
      <c r="D7016" s="20">
        <f>LOG(csv!D7016)</f>
        <v>7.068810091704389</v>
      </c>
      <c r="E7016" s="53">
        <f>LOG(csv!E7016)</f>
        <v>2.6399203776801614</v>
      </c>
      <c r="F7016" s="51">
        <v>100</v>
      </c>
    </row>
    <row r="7017" spans="1:6" ht="20" x14ac:dyDescent="0.25">
      <c r="A7017" s="46" t="s">
        <v>521</v>
      </c>
      <c r="B7017" s="51">
        <v>2004</v>
      </c>
      <c r="C7017" s="20" t="s">
        <v>390</v>
      </c>
      <c r="D7017" s="20">
        <f>LOG(csv!D7017)</f>
        <v>5.6022922767449703</v>
      </c>
      <c r="E7017" s="53">
        <f>LOG(csv!E7017)</f>
        <v>4.1481159476898162</v>
      </c>
      <c r="F7017" s="51">
        <v>100</v>
      </c>
    </row>
    <row r="7018" spans="1:6" ht="20" x14ac:dyDescent="0.25">
      <c r="A7018" s="46" t="s">
        <v>522</v>
      </c>
      <c r="B7018" s="51">
        <v>2004</v>
      </c>
      <c r="C7018" s="20" t="s">
        <v>388</v>
      </c>
      <c r="D7018" s="20">
        <f>LOG(csv!D7018)</f>
        <v>4.7811950965511025</v>
      </c>
      <c r="E7018" s="53">
        <f>LOG(csv!E7018)</f>
        <v>3.4010028396960057</v>
      </c>
      <c r="F7018" s="51">
        <v>100</v>
      </c>
    </row>
    <row r="7019" spans="1:6" ht="30" x14ac:dyDescent="0.25">
      <c r="A7019" s="46" t="s">
        <v>524</v>
      </c>
      <c r="B7019" s="51">
        <v>2004</v>
      </c>
      <c r="C7019" s="20" t="s">
        <v>392</v>
      </c>
      <c r="D7019" s="20">
        <f>LOG(csv!D7019)</f>
        <v>6.5020702510154278</v>
      </c>
      <c r="E7019" s="53">
        <f>LOG(csv!E7019)</f>
        <v>2.7768540679503673</v>
      </c>
      <c r="F7019" s="51">
        <v>100</v>
      </c>
    </row>
    <row r="7020" spans="1:6" ht="30" x14ac:dyDescent="0.25">
      <c r="A7020" s="46" t="s">
        <v>525</v>
      </c>
      <c r="B7020" s="51">
        <v>2004</v>
      </c>
      <c r="C7020" s="20" t="s">
        <v>392</v>
      </c>
      <c r="D7020" s="20">
        <f>LOG(csv!D7020)</f>
        <v>6.0937112350178584</v>
      </c>
      <c r="E7020" s="53">
        <f>LOG(csv!E7020)</f>
        <v>3.7184911901072306</v>
      </c>
      <c r="F7020" s="51">
        <v>100</v>
      </c>
    </row>
    <row r="7021" spans="1:6" ht="30" x14ac:dyDescent="0.25">
      <c r="A7021" s="46" t="s">
        <v>527</v>
      </c>
      <c r="B7021" s="51">
        <v>2004</v>
      </c>
      <c r="C7021" s="20" t="s">
        <v>394</v>
      </c>
      <c r="D7021" s="20">
        <f>LOG(csv!D7021)</f>
        <v>8.0312044999546384</v>
      </c>
      <c r="E7021" s="53">
        <f>LOG(csv!E7021)</f>
        <v>3.8521823371099058</v>
      </c>
      <c r="F7021" s="51">
        <v>100</v>
      </c>
    </row>
    <row r="7022" spans="1:6" ht="14.5" x14ac:dyDescent="0.25">
      <c r="A7022" s="47" t="s">
        <v>528</v>
      </c>
      <c r="B7022" s="51">
        <v>2004</v>
      </c>
      <c r="C7022" s="20" t="s">
        <v>388</v>
      </c>
      <c r="D7022" s="20">
        <f>LOG(csv!D7022)</f>
        <v>5.0334398401698985</v>
      </c>
      <c r="E7022" s="53">
        <f>LOG(csv!E7022)</f>
        <v>3.3517649449892088</v>
      </c>
      <c r="F7022" s="51">
        <v>100</v>
      </c>
    </row>
    <row r="7023" spans="1:6" ht="20" x14ac:dyDescent="0.25">
      <c r="A7023" s="46" t="s">
        <v>530</v>
      </c>
      <c r="B7023" s="51">
        <v>2004</v>
      </c>
      <c r="C7023" s="20" t="s">
        <v>390</v>
      </c>
      <c r="D7023" s="20">
        <f>LOG(csv!D7023)</f>
        <v>4.5124575861973435</v>
      </c>
      <c r="E7023" s="53">
        <f>LOG(csv!E7023)</f>
        <v>5.0909260705932615</v>
      </c>
      <c r="F7023" s="51">
        <v>100</v>
      </c>
    </row>
    <row r="7024" spans="1:6" ht="30" x14ac:dyDescent="0.25">
      <c r="A7024" s="46" t="s">
        <v>531</v>
      </c>
      <c r="B7024" s="51">
        <v>2004</v>
      </c>
      <c r="C7024" s="20" t="s">
        <v>382</v>
      </c>
      <c r="D7024" s="20">
        <f>LOG(csv!D7024)</f>
        <v>6.4521275986352595</v>
      </c>
      <c r="E7024" s="53">
        <f>LOG(csv!E7024)</f>
        <v>2.9019512681929784</v>
      </c>
      <c r="F7024" s="51">
        <v>100</v>
      </c>
    </row>
    <row r="7025" spans="1:6" ht="20" x14ac:dyDescent="0.35">
      <c r="A7025" s="46" t="s">
        <v>622</v>
      </c>
      <c r="B7025" s="51">
        <v>2004</v>
      </c>
      <c r="C7025" s="42" t="s">
        <v>384</v>
      </c>
      <c r="D7025" s="20">
        <f>LOG(csv!D7025)</f>
        <v>5.7939013879034285</v>
      </c>
      <c r="E7025" s="53">
        <f>LOG(csv!E7025)</f>
        <v>3.5289423370292372</v>
      </c>
      <c r="F7025" s="51">
        <v>100</v>
      </c>
    </row>
    <row r="7026" spans="1:6" ht="20" x14ac:dyDescent="0.25">
      <c r="A7026" s="46" t="s">
        <v>533</v>
      </c>
      <c r="B7026" s="51">
        <v>2004</v>
      </c>
      <c r="C7026" s="20" t="s">
        <v>386</v>
      </c>
      <c r="D7026" s="20">
        <f>LOG(csv!D7026)</f>
        <v>7.5216774641613542</v>
      </c>
      <c r="E7026" s="53">
        <f>LOG(csv!E7026)</f>
        <v>3.291178289700408</v>
      </c>
      <c r="F7026" s="51">
        <v>100</v>
      </c>
    </row>
    <row r="7027" spans="1:6" ht="30" x14ac:dyDescent="0.25">
      <c r="A7027" s="46" t="s">
        <v>534</v>
      </c>
      <c r="B7027" s="51">
        <v>2004</v>
      </c>
      <c r="C7027" s="20" t="s">
        <v>392</v>
      </c>
      <c r="D7027" s="20">
        <f>LOG(csv!D7027)</f>
        <v>7.2941686214737622</v>
      </c>
      <c r="E7027" s="53">
        <f>LOG(csv!E7027)</f>
        <v>2.5222914993224372</v>
      </c>
      <c r="F7027" s="51">
        <v>100</v>
      </c>
    </row>
    <row r="7028" spans="1:6" ht="30" x14ac:dyDescent="0.25">
      <c r="A7028" s="46" t="s">
        <v>535</v>
      </c>
      <c r="B7028" s="51">
        <v>2004</v>
      </c>
      <c r="C7028" s="20" t="s">
        <v>392</v>
      </c>
      <c r="D7028" s="20">
        <f>LOG(csv!D7028)</f>
        <v>6.3105121238468662</v>
      </c>
      <c r="E7028" s="53">
        <f>LOG(csv!E7028)</f>
        <v>3.5183693681373454</v>
      </c>
      <c r="F7028" s="51">
        <v>100</v>
      </c>
    </row>
    <row r="7029" spans="1:6" ht="30" x14ac:dyDescent="0.25">
      <c r="A7029" s="46" t="s">
        <v>537</v>
      </c>
      <c r="B7029" s="51">
        <v>2004</v>
      </c>
      <c r="C7029" s="20" t="s">
        <v>382</v>
      </c>
      <c r="D7029" s="20">
        <f>LOG(csv!D7029)</f>
        <v>7.4515891473637152</v>
      </c>
      <c r="E7029" s="53">
        <f>LOG(csv!E7029)</f>
        <v>2.4604010504293505</v>
      </c>
      <c r="F7029" s="51">
        <v>100</v>
      </c>
    </row>
    <row r="7030" spans="1:6" ht="20" x14ac:dyDescent="0.25">
      <c r="A7030" s="46" t="s">
        <v>538</v>
      </c>
      <c r="B7030" s="51">
        <v>2004</v>
      </c>
      <c r="C7030" s="20" t="s">
        <v>390</v>
      </c>
      <c r="D7030" s="20">
        <f>LOG(csv!D7030)</f>
        <v>7.217259132062436</v>
      </c>
      <c r="E7030" s="53">
        <f>LOG(csv!E7030)</f>
        <v>4.6015672460631079</v>
      </c>
      <c r="F7030" s="51">
        <v>100</v>
      </c>
    </row>
    <row r="7031" spans="1:6" ht="20" x14ac:dyDescent="0.25">
      <c r="A7031" s="46" t="s">
        <v>540</v>
      </c>
      <c r="B7031" s="51">
        <v>2004</v>
      </c>
      <c r="C7031" s="20" t="s">
        <v>388</v>
      </c>
      <c r="D7031" s="20">
        <f>LOG(csv!D7031)</f>
        <v>5.340931678691331</v>
      </c>
      <c r="E7031" s="53">
        <f>LOG(csv!E7031)</f>
        <v>4.2878309226613824</v>
      </c>
      <c r="F7031" s="51">
        <v>100</v>
      </c>
    </row>
    <row r="7032" spans="1:6" ht="20" x14ac:dyDescent="0.25">
      <c r="A7032" s="46" t="s">
        <v>541</v>
      </c>
      <c r="B7032" s="51">
        <v>2004</v>
      </c>
      <c r="C7032" s="20" t="s">
        <v>388</v>
      </c>
      <c r="D7032" s="20">
        <f>LOG(csv!D7032)</f>
        <v>6.6102490919642483</v>
      </c>
      <c r="E7032" s="53">
        <f>LOG(csv!E7032)</f>
        <v>4.405179559066795</v>
      </c>
      <c r="F7032" s="51">
        <v>100</v>
      </c>
    </row>
    <row r="7033" spans="1:6" ht="30" x14ac:dyDescent="0.25">
      <c r="A7033" s="46" t="s">
        <v>542</v>
      </c>
      <c r="B7033" s="51">
        <v>2004</v>
      </c>
      <c r="C7033" s="20" t="s">
        <v>394</v>
      </c>
      <c r="D7033" s="20">
        <f>LOG(csv!D7033)</f>
        <v>6.7458652532238945</v>
      </c>
      <c r="E7033" s="53">
        <f>LOG(csv!E7033)</f>
        <v>3.0380257931411081</v>
      </c>
      <c r="F7033" s="51">
        <v>100</v>
      </c>
    </row>
    <row r="7034" spans="1:6" ht="30" x14ac:dyDescent="0.25">
      <c r="A7034" s="46" t="s">
        <v>543</v>
      </c>
      <c r="B7034" s="51">
        <v>2004</v>
      </c>
      <c r="C7034" s="20" t="s">
        <v>392</v>
      </c>
      <c r="D7034" s="20">
        <f>LOG(csv!D7034)</f>
        <v>7.0977809939028047</v>
      </c>
      <c r="E7034" s="53">
        <f>LOG(csv!E7034)</f>
        <v>2.3709022998379967</v>
      </c>
      <c r="F7034" s="51">
        <v>100</v>
      </c>
    </row>
    <row r="7035" spans="1:6" ht="30" x14ac:dyDescent="0.25">
      <c r="A7035" s="46" t="s">
        <v>544</v>
      </c>
      <c r="B7035" s="51">
        <v>2004</v>
      </c>
      <c r="C7035" s="20" t="s">
        <v>392</v>
      </c>
      <c r="D7035" s="20">
        <f>LOG(csv!D7035)</f>
        <v>8.1201121854275922</v>
      </c>
      <c r="E7035" s="53">
        <f>LOG(csv!E7035)</f>
        <v>2.8100737429131426</v>
      </c>
      <c r="F7035" s="51">
        <v>100</v>
      </c>
    </row>
    <row r="7036" spans="1:6" ht="20" x14ac:dyDescent="0.25">
      <c r="A7036" s="46" t="s">
        <v>546</v>
      </c>
      <c r="B7036" s="51">
        <v>2004</v>
      </c>
      <c r="C7036" s="20" t="s">
        <v>390</v>
      </c>
      <c r="D7036" s="20">
        <f>LOG(csv!D7036)</f>
        <v>6.6637781682977844</v>
      </c>
      <c r="E7036" s="53">
        <f>LOG(csv!E7036)</f>
        <v>4.7601982599298518</v>
      </c>
      <c r="F7036" s="51">
        <v>100</v>
      </c>
    </row>
    <row r="7037" spans="1:6" x14ac:dyDescent="0.25">
      <c r="A7037" s="46" t="s">
        <v>547</v>
      </c>
      <c r="B7037" s="51">
        <v>2004</v>
      </c>
      <c r="C7037" s="20" t="s">
        <v>405</v>
      </c>
      <c r="D7037" s="20">
        <f>LOG(csv!D7037)</f>
        <v>6.4916738533633191</v>
      </c>
      <c r="E7037" s="53">
        <f>LOG(csv!E7037)</f>
        <v>4.0049677595281317</v>
      </c>
      <c r="F7037" s="51">
        <v>100</v>
      </c>
    </row>
    <row r="7038" spans="1:6" ht="30" x14ac:dyDescent="0.25">
      <c r="A7038" s="46" t="s">
        <v>548</v>
      </c>
      <c r="B7038" s="51">
        <v>2004</v>
      </c>
      <c r="C7038" s="20" t="s">
        <v>382</v>
      </c>
      <c r="D7038" s="20">
        <f>LOG(csv!D7038)</f>
        <v>8.2195938511343822</v>
      </c>
      <c r="E7038" s="53">
        <f>LOG(csv!E7038)</f>
        <v>2.8142610573200346</v>
      </c>
      <c r="F7038" s="51">
        <v>100</v>
      </c>
    </row>
    <row r="7039" spans="1:6" x14ac:dyDescent="0.25">
      <c r="A7039" s="46" t="s">
        <v>549</v>
      </c>
      <c r="B7039" s="51">
        <v>2004</v>
      </c>
      <c r="C7039" s="20" t="s">
        <v>388</v>
      </c>
      <c r="D7039" s="20">
        <f>LOG(csv!D7039)</f>
        <v>4.3134242671691929</v>
      </c>
      <c r="E7039" s="53">
        <f>LOG(csv!E7039)</f>
        <v>3.9470070695142687</v>
      </c>
      <c r="F7039" s="51">
        <v>100</v>
      </c>
    </row>
    <row r="7040" spans="1:6" ht="14.5" x14ac:dyDescent="0.35">
      <c r="A7040" s="46" t="s">
        <v>623</v>
      </c>
      <c r="B7040" s="51">
        <v>2004</v>
      </c>
      <c r="C7040" s="42" t="s">
        <v>405</v>
      </c>
      <c r="D7040" s="20">
        <f>LOG(csv!D7040)</f>
        <v>6</v>
      </c>
      <c r="E7040" s="53">
        <f>LOG(csv!E7040)</f>
        <v>3.1263151298574914</v>
      </c>
      <c r="F7040" s="51">
        <v>100</v>
      </c>
    </row>
    <row r="7041" spans="1:6" ht="30" x14ac:dyDescent="0.25">
      <c r="A7041" s="46" t="s">
        <v>550</v>
      </c>
      <c r="B7041" s="51">
        <v>2004</v>
      </c>
      <c r="C7041" s="20" t="s">
        <v>394</v>
      </c>
      <c r="D7041" s="20">
        <f>LOG(csv!D7041)</f>
        <v>6.5039702178617533</v>
      </c>
      <c r="E7041" s="53">
        <f>LOG(csv!E7041)</f>
        <v>3.6631764587320705</v>
      </c>
      <c r="F7041" s="51">
        <v>100</v>
      </c>
    </row>
    <row r="7042" spans="1:6" ht="30" x14ac:dyDescent="0.25">
      <c r="A7042" s="46" t="s">
        <v>551</v>
      </c>
      <c r="B7042" s="51">
        <v>2004</v>
      </c>
      <c r="C7042" s="20" t="s">
        <v>388</v>
      </c>
      <c r="D7042" s="20">
        <f>LOG(csv!D7042)</f>
        <v>6.7536247246539736</v>
      </c>
      <c r="E7042" s="53">
        <f>LOG(csv!E7042)</f>
        <v>2.8202836063031289</v>
      </c>
      <c r="F7042" s="51">
        <v>100</v>
      </c>
    </row>
    <row r="7043" spans="1:6" ht="30" x14ac:dyDescent="0.25">
      <c r="A7043" s="46" t="s">
        <v>552</v>
      </c>
      <c r="B7043" s="51">
        <v>2004</v>
      </c>
      <c r="C7043" s="20" t="s">
        <v>394</v>
      </c>
      <c r="D7043" s="20">
        <f>LOG(csv!D7043)</f>
        <v>6.8133450311951629</v>
      </c>
      <c r="E7043" s="53">
        <f>LOG(csv!E7043)</f>
        <v>3.1487653243753551</v>
      </c>
      <c r="F7043" s="51">
        <v>100</v>
      </c>
    </row>
    <row r="7044" spans="1:6" ht="30" x14ac:dyDescent="0.25">
      <c r="A7044" s="46" t="s">
        <v>553</v>
      </c>
      <c r="B7044" s="51">
        <v>2004</v>
      </c>
      <c r="C7044" s="20" t="s">
        <v>394</v>
      </c>
      <c r="D7044" s="20">
        <f>LOG(csv!D7044)</f>
        <v>7.4518263795719939</v>
      </c>
      <c r="E7044" s="53">
        <f>LOG(csv!E7044)</f>
        <v>3.3883581642532006</v>
      </c>
      <c r="F7044" s="51">
        <v>100</v>
      </c>
    </row>
    <row r="7045" spans="1:6" ht="30" x14ac:dyDescent="0.25">
      <c r="A7045" s="46" t="s">
        <v>554</v>
      </c>
      <c r="B7045" s="51">
        <v>2004</v>
      </c>
      <c r="C7045" s="20" t="s">
        <v>382</v>
      </c>
      <c r="D7045" s="20">
        <f>LOG(csv!D7045)</f>
        <v>7.9516710153488024</v>
      </c>
      <c r="E7045" s="53">
        <f>LOG(csv!E7045)</f>
        <v>3.0334584091955072</v>
      </c>
      <c r="F7045" s="51">
        <v>100</v>
      </c>
    </row>
    <row r="7046" spans="1:6" ht="20" x14ac:dyDescent="0.25">
      <c r="A7046" s="46" t="s">
        <v>555</v>
      </c>
      <c r="B7046" s="51">
        <v>2004</v>
      </c>
      <c r="C7046" s="20" t="s">
        <v>384</v>
      </c>
      <c r="D7046" s="20">
        <f>LOG(csv!D7046)</f>
        <v>7.5858764266852852</v>
      </c>
      <c r="E7046" s="53">
        <f>LOG(csv!E7046)</f>
        <v>3.8221656626171505</v>
      </c>
      <c r="F7046" s="51">
        <v>100</v>
      </c>
    </row>
    <row r="7047" spans="1:6" ht="20" x14ac:dyDescent="0.25">
      <c r="A7047" s="46" t="s">
        <v>556</v>
      </c>
      <c r="B7047" s="51">
        <v>2004</v>
      </c>
      <c r="C7047" s="20" t="s">
        <v>390</v>
      </c>
      <c r="D7047" s="20">
        <f>LOG(csv!D7047)</f>
        <v>7.025546299509994</v>
      </c>
      <c r="E7047" s="53">
        <f>LOG(csv!E7047)</f>
        <v>4.2563710401457575</v>
      </c>
      <c r="F7047" s="51">
        <v>100</v>
      </c>
    </row>
    <row r="7048" spans="1:6" ht="30" x14ac:dyDescent="0.25">
      <c r="A7048" s="46" t="s">
        <v>557</v>
      </c>
      <c r="B7048" s="51">
        <v>2004</v>
      </c>
      <c r="C7048" s="20" t="s">
        <v>394</v>
      </c>
      <c r="D7048" s="20">
        <f>LOG(csv!D7048)</f>
        <v>6.594081692054294</v>
      </c>
      <c r="E7048" s="53">
        <f>LOG(csv!E7048)</f>
        <v>4.3219915888432157</v>
      </c>
      <c r="F7048" s="51">
        <v>100</v>
      </c>
    </row>
    <row r="7049" spans="1:6" x14ac:dyDescent="0.25">
      <c r="A7049" s="46" t="s">
        <v>558</v>
      </c>
      <c r="B7049" s="51">
        <v>2004</v>
      </c>
      <c r="C7049" s="20" t="s">
        <v>405</v>
      </c>
      <c r="D7049" s="20">
        <f>LOG(csv!D7049)</f>
        <v>5.947119406409441</v>
      </c>
      <c r="E7049" s="53">
        <f>LOG(csv!E7049)</f>
        <v>4.6369576858067969</v>
      </c>
      <c r="F7049" s="51">
        <v>100</v>
      </c>
    </row>
    <row r="7050" spans="1:6" ht="30" x14ac:dyDescent="0.25">
      <c r="A7050" s="48" t="s">
        <v>502</v>
      </c>
      <c r="B7050" s="51">
        <v>2004</v>
      </c>
      <c r="C7050" s="20" t="s">
        <v>382</v>
      </c>
      <c r="D7050" s="20">
        <f>LOG(csv!D7050)</f>
        <v>7.6888363224368259</v>
      </c>
      <c r="E7050" s="53">
        <f>LOG(csv!E7050)</f>
        <v>4.2019959611761895</v>
      </c>
      <c r="F7050" s="51">
        <v>100</v>
      </c>
    </row>
    <row r="7051" spans="1:6" ht="30" x14ac:dyDescent="0.25">
      <c r="A7051" s="46" t="s">
        <v>529</v>
      </c>
      <c r="B7051" s="51">
        <v>2004</v>
      </c>
      <c r="C7051" s="20" t="s">
        <v>398</v>
      </c>
      <c r="D7051" s="20">
        <f>LOG(csv!D7051)</f>
        <v>6.6499873680125505</v>
      </c>
      <c r="E7051" s="53">
        <f>LOG(csv!E7051)</f>
        <v>2.8578996824365119</v>
      </c>
      <c r="F7051" s="51">
        <v>100</v>
      </c>
    </row>
    <row r="7052" spans="1:6" ht="20" x14ac:dyDescent="0.25">
      <c r="A7052" s="46" t="s">
        <v>560</v>
      </c>
      <c r="B7052" s="51">
        <v>2004</v>
      </c>
      <c r="C7052" s="20" t="s">
        <v>384</v>
      </c>
      <c r="D7052" s="20">
        <f>LOG(csv!D7052)</f>
        <v>7.3483740330552036</v>
      </c>
      <c r="E7052" s="53">
        <f>LOG(csv!E7052)</f>
        <v>3.5505859812310407</v>
      </c>
      <c r="F7052" s="51">
        <v>100</v>
      </c>
    </row>
    <row r="7053" spans="1:6" ht="30" x14ac:dyDescent="0.25">
      <c r="A7053" s="46" t="s">
        <v>561</v>
      </c>
      <c r="B7053" s="51">
        <v>2004</v>
      </c>
      <c r="C7053" s="20" t="s">
        <v>398</v>
      </c>
      <c r="D7053" s="20">
        <f>LOG(csv!D7053)</f>
        <v>8.1550125954405903</v>
      </c>
      <c r="E7053" s="53">
        <f>LOG(csv!E7053)</f>
        <v>3.6130350700148104</v>
      </c>
      <c r="F7053" s="51">
        <v>100</v>
      </c>
    </row>
    <row r="7054" spans="1:6" ht="30" x14ac:dyDescent="0.25">
      <c r="A7054" s="46" t="s">
        <v>562</v>
      </c>
      <c r="B7054" s="51">
        <v>2004</v>
      </c>
      <c r="C7054" s="20" t="s">
        <v>392</v>
      </c>
      <c r="D7054" s="20">
        <f>LOG(csv!D7054)</f>
        <v>6.9369281350950232</v>
      </c>
      <c r="E7054" s="53">
        <f>LOG(csv!E7054)</f>
        <v>2.3740683538118059</v>
      </c>
      <c r="F7054" s="51">
        <v>100</v>
      </c>
    </row>
    <row r="7055" spans="1:6" ht="30" x14ac:dyDescent="0.25">
      <c r="A7055" s="47" t="s">
        <v>564</v>
      </c>
      <c r="B7055" s="51">
        <v>2004</v>
      </c>
      <c r="C7055" s="20" t="s">
        <v>394</v>
      </c>
      <c r="D7055" s="20">
        <f>LOG(csv!D7055)</f>
        <v>4.5924987489987794</v>
      </c>
      <c r="E7055" s="53">
        <f>LOG(csv!E7055)</f>
        <v>4.0149078440472605</v>
      </c>
      <c r="F7055" s="51">
        <v>100</v>
      </c>
    </row>
    <row r="7056" spans="1:6" ht="30" x14ac:dyDescent="0.25">
      <c r="A7056" s="46" t="s">
        <v>565</v>
      </c>
      <c r="B7056" s="51">
        <v>2004</v>
      </c>
      <c r="C7056" s="20" t="s">
        <v>392</v>
      </c>
      <c r="D7056" s="20">
        <f>LOG(csv!D7056)</f>
        <v>5.226491640270277</v>
      </c>
      <c r="E7056" s="53">
        <f>LOG(csv!E7056)</f>
        <v>3.7363427324944447</v>
      </c>
      <c r="F7056" s="51">
        <v>100</v>
      </c>
    </row>
    <row r="7057" spans="1:6" ht="50" x14ac:dyDescent="0.25">
      <c r="A7057" s="46" t="s">
        <v>567</v>
      </c>
      <c r="B7057" s="51">
        <v>2004</v>
      </c>
      <c r="C7057" s="20" t="s">
        <v>394</v>
      </c>
      <c r="D7057" s="20">
        <f>LOG(csv!D7057)</f>
        <v>5.0713222165053642</v>
      </c>
      <c r="E7057" s="53">
        <f>LOG(csv!E7057)</f>
        <v>3.6819679591700902</v>
      </c>
      <c r="F7057" s="51">
        <v>100</v>
      </c>
    </row>
    <row r="7058" spans="1:6" x14ac:dyDescent="0.25">
      <c r="A7058" s="46" t="s">
        <v>568</v>
      </c>
      <c r="B7058" s="51">
        <v>2004</v>
      </c>
      <c r="C7058" s="20" t="s">
        <v>388</v>
      </c>
      <c r="D7058" s="20">
        <f>LOG(csv!D7058)</f>
        <v>5.2477474726909366</v>
      </c>
      <c r="E7058" s="53">
        <f>LOG(csv!E7058)</f>
        <v>3.3712272966965098</v>
      </c>
      <c r="F7058" s="51">
        <v>100</v>
      </c>
    </row>
    <row r="7059" spans="1:6" ht="20" x14ac:dyDescent="0.25">
      <c r="A7059" s="46" t="s">
        <v>569</v>
      </c>
      <c r="B7059" s="51">
        <v>2004</v>
      </c>
      <c r="C7059" s="20" t="s">
        <v>390</v>
      </c>
      <c r="D7059" s="20">
        <f>LOG(csv!D7059)</f>
        <v>4.4661407178389938</v>
      </c>
      <c r="E7059" s="53">
        <f>LOG(csv!E7059)</f>
        <v>4.6589411843995912</v>
      </c>
      <c r="F7059" s="51">
        <v>100</v>
      </c>
    </row>
    <row r="7060" spans="1:6" ht="30" x14ac:dyDescent="0.25">
      <c r="A7060" s="47" t="s">
        <v>570</v>
      </c>
      <c r="B7060" s="51">
        <v>2004</v>
      </c>
      <c r="C7060" s="20" t="s">
        <v>392</v>
      </c>
      <c r="D7060" s="20">
        <f>LOG(csv!D7060)</f>
        <v>5.2864856612595066</v>
      </c>
      <c r="E7060" s="53">
        <f>LOG(csv!E7060)</f>
        <v>2.8473644439960326</v>
      </c>
      <c r="F7060" s="51">
        <v>100</v>
      </c>
    </row>
    <row r="7061" spans="1:6" ht="20" x14ac:dyDescent="0.25">
      <c r="A7061" s="46" t="s">
        <v>571</v>
      </c>
      <c r="B7061" s="51">
        <v>2004</v>
      </c>
      <c r="C7061" s="20" t="s">
        <v>405</v>
      </c>
      <c r="D7061" s="20">
        <f>LOG(csv!D7061)</f>
        <v>7.4316810210073605</v>
      </c>
      <c r="E7061" s="53">
        <f>LOG(csv!E7061)</f>
        <v>4.0316514484649106</v>
      </c>
      <c r="F7061" s="51">
        <v>100</v>
      </c>
    </row>
    <row r="7062" spans="1:6" ht="30" x14ac:dyDescent="0.25">
      <c r="A7062" s="46" t="s">
        <v>572</v>
      </c>
      <c r="B7062" s="51">
        <v>2004</v>
      </c>
      <c r="C7062" s="20" t="s">
        <v>392</v>
      </c>
      <c r="D7062" s="20">
        <f>LOG(csv!D7062)</f>
        <v>7.0787148891913851</v>
      </c>
      <c r="E7062" s="53">
        <f>LOG(csv!E7062)</f>
        <v>2.8646997742376512</v>
      </c>
      <c r="F7062" s="51">
        <v>100</v>
      </c>
    </row>
    <row r="7063" spans="1:6" ht="20" x14ac:dyDescent="0.25">
      <c r="A7063" s="46" t="s">
        <v>573</v>
      </c>
      <c r="B7063" s="51">
        <v>2004</v>
      </c>
      <c r="C7063" s="20" t="s">
        <v>384</v>
      </c>
      <c r="D7063" s="20">
        <f>LOG(csv!D7063)</f>
        <v>6.9729620046070915</v>
      </c>
      <c r="E7063" s="53">
        <f>LOG(csv!E7063)</f>
        <v>3.5226044586104281</v>
      </c>
      <c r="F7063" s="51">
        <v>100</v>
      </c>
    </row>
    <row r="7064" spans="1:6" ht="30" x14ac:dyDescent="0.25">
      <c r="A7064" s="46" t="s">
        <v>574</v>
      </c>
      <c r="B7064" s="51">
        <v>2004</v>
      </c>
      <c r="C7064" s="20" t="s">
        <v>392</v>
      </c>
      <c r="D7064" s="20">
        <f>LOG(csv!D7064)</f>
        <v>4.9113760332360652</v>
      </c>
      <c r="E7064" s="53">
        <f>LOG(csv!E7064)</f>
        <v>4.0074735859464488</v>
      </c>
      <c r="F7064" s="51">
        <v>100</v>
      </c>
    </row>
    <row r="7065" spans="1:6" ht="30" x14ac:dyDescent="0.25">
      <c r="A7065" s="46" t="s">
        <v>575</v>
      </c>
      <c r="B7065" s="51">
        <v>2004</v>
      </c>
      <c r="C7065" s="20" t="s">
        <v>392</v>
      </c>
      <c r="D7065" s="20">
        <f>LOG(csv!D7065)</f>
        <v>6.7785310918988699</v>
      </c>
      <c r="E7065" s="53">
        <f>LOG(csv!E7065)</f>
        <v>2.4681323605364911</v>
      </c>
      <c r="F7065" s="51">
        <v>100</v>
      </c>
    </row>
    <row r="7066" spans="1:6" ht="30" x14ac:dyDescent="0.25">
      <c r="A7066" s="46" t="s">
        <v>576</v>
      </c>
      <c r="B7066" s="51">
        <v>2004</v>
      </c>
      <c r="C7066" s="20" t="s">
        <v>382</v>
      </c>
      <c r="D7066" s="20">
        <f>LOG(csv!D7066)</f>
        <v>6.6524542496118242</v>
      </c>
      <c r="E7066" s="53">
        <f>LOG(csv!E7066)</f>
        <v>4.4378341067025868</v>
      </c>
      <c r="F7066" s="51">
        <v>100</v>
      </c>
    </row>
    <row r="7067" spans="1:6" ht="20" x14ac:dyDescent="0.25">
      <c r="A7067" s="46" t="s">
        <v>577</v>
      </c>
      <c r="B7067" s="51">
        <v>2004</v>
      </c>
      <c r="C7067" s="20" t="s">
        <v>384</v>
      </c>
      <c r="D7067" s="20">
        <f>LOG(csv!D7067)</f>
        <v>6.7355548293456735</v>
      </c>
      <c r="E7067" s="53">
        <f>LOG(csv!E7067)</f>
        <v>4.0275450456526647</v>
      </c>
      <c r="F7067" s="51">
        <v>100</v>
      </c>
    </row>
    <row r="7068" spans="1:6" ht="20" x14ac:dyDescent="0.25">
      <c r="A7068" s="46" t="s">
        <v>578</v>
      </c>
      <c r="B7068" s="51">
        <v>2004</v>
      </c>
      <c r="C7068" s="20" t="s">
        <v>384</v>
      </c>
      <c r="D7068" s="20">
        <f>LOG(csv!D7068)</f>
        <v>6.3032710261660201</v>
      </c>
      <c r="E7068" s="53">
        <f>LOG(csv!E7068)</f>
        <v>4.2370634966371927</v>
      </c>
      <c r="F7068" s="51">
        <v>100</v>
      </c>
    </row>
    <row r="7069" spans="1:6" ht="20" x14ac:dyDescent="0.25">
      <c r="A7069" s="46" t="s">
        <v>579</v>
      </c>
      <c r="B7069" s="51">
        <v>2004</v>
      </c>
      <c r="C7069" s="20" t="s">
        <v>388</v>
      </c>
      <c r="D7069" s="20">
        <f>LOG(csv!D7069)</f>
        <v>5.7422835443140974</v>
      </c>
      <c r="E7069" s="53">
        <f>LOG(csv!E7069)</f>
        <v>2.9134436068572129</v>
      </c>
      <c r="F7069" s="51">
        <v>100</v>
      </c>
    </row>
    <row r="7070" spans="1:6" ht="30" x14ac:dyDescent="0.25">
      <c r="A7070" s="46" t="s">
        <v>580</v>
      </c>
      <c r="B7070" s="51">
        <v>2004</v>
      </c>
      <c r="C7070" s="20" t="s">
        <v>392</v>
      </c>
      <c r="D7070" s="20">
        <f>LOG(csv!D7070)</f>
        <v>6.9475973112738503</v>
      </c>
      <c r="E7070" s="53">
        <f>LOG(csv!E7070)</f>
        <v>2.7270635621006405</v>
      </c>
      <c r="F7070" s="51">
        <v>100</v>
      </c>
    </row>
    <row r="7071" spans="1:6" ht="30" x14ac:dyDescent="0.25">
      <c r="A7071" s="46" t="s">
        <v>581</v>
      </c>
      <c r="B7071" s="51">
        <v>2004</v>
      </c>
      <c r="C7071" s="20" t="s">
        <v>392</v>
      </c>
      <c r="D7071" s="20">
        <f>LOG(csv!D7071)</f>
        <v>7.6453007776360646</v>
      </c>
      <c r="E7071" s="53">
        <f>LOG(csv!E7071)</f>
        <v>3.6902954529624203</v>
      </c>
      <c r="F7071" s="51">
        <v>100</v>
      </c>
    </row>
    <row r="7072" spans="1:6" ht="20" x14ac:dyDescent="0.35">
      <c r="A7072" s="46" t="s">
        <v>624</v>
      </c>
      <c r="B7072" s="51">
        <v>2004</v>
      </c>
      <c r="C7072" s="42" t="s">
        <v>392</v>
      </c>
      <c r="D7072" s="20">
        <f>LOG(csv!D7072)</f>
        <v>7.0913151596972233</v>
      </c>
      <c r="E7072" s="53">
        <f>LOG(csv!E7072)</f>
        <v>3.1437838144605412</v>
      </c>
      <c r="F7072" s="51">
        <v>100</v>
      </c>
    </row>
    <row r="7073" spans="1:6" ht="20" x14ac:dyDescent="0.25">
      <c r="A7073" s="46" t="s">
        <v>582</v>
      </c>
      <c r="B7073" s="51">
        <v>2004</v>
      </c>
      <c r="C7073" s="20" t="s">
        <v>390</v>
      </c>
      <c r="D7073" s="20">
        <f>LOG(csv!D7073)</f>
        <v>7.6063581662857604</v>
      </c>
      <c r="E7073" s="53">
        <f>LOG(csv!E7073)</f>
        <v>4.3965244376582771</v>
      </c>
      <c r="F7073" s="51">
        <v>100</v>
      </c>
    </row>
    <row r="7074" spans="1:6" ht="30" x14ac:dyDescent="0.25">
      <c r="A7074" s="46" t="s">
        <v>583</v>
      </c>
      <c r="B7074" s="51">
        <v>2004</v>
      </c>
      <c r="C7074" s="20" t="s">
        <v>382</v>
      </c>
      <c r="D7074" s="20">
        <f>LOG(csv!D7074)</f>
        <v>7.3058292603429287</v>
      </c>
      <c r="E7074" s="53">
        <f>LOG(csv!E7074)</f>
        <v>3.0312718844327051</v>
      </c>
      <c r="F7074" s="51">
        <v>100</v>
      </c>
    </row>
    <row r="7075" spans="1:6" ht="30" x14ac:dyDescent="0.25">
      <c r="A7075" s="46" t="s">
        <v>584</v>
      </c>
      <c r="B7075" s="51">
        <v>2004</v>
      </c>
      <c r="C7075" s="20" t="s">
        <v>392</v>
      </c>
      <c r="D7075" s="20">
        <f>LOG(csv!D7075)</f>
        <v>7.6152805120020135</v>
      </c>
      <c r="E7075" s="53">
        <f>LOG(csv!E7075)</f>
        <v>2.7409518010843366</v>
      </c>
      <c r="F7075" s="51">
        <v>100</v>
      </c>
    </row>
    <row r="7076" spans="1:6" ht="30" x14ac:dyDescent="0.25">
      <c r="A7076" s="46" t="s">
        <v>585</v>
      </c>
      <c r="B7076" s="51">
        <v>2004</v>
      </c>
      <c r="C7076" s="20" t="s">
        <v>394</v>
      </c>
      <c r="D7076" s="20">
        <f>LOG(csv!D7076)</f>
        <v>5.6425802507306173</v>
      </c>
      <c r="E7076" s="53">
        <f>LOG(csv!E7076)</f>
        <v>3.481875115156432</v>
      </c>
      <c r="F7076" s="51">
        <v>100</v>
      </c>
    </row>
    <row r="7077" spans="1:6" ht="30" x14ac:dyDescent="0.25">
      <c r="A7077" s="46" t="s">
        <v>586</v>
      </c>
      <c r="B7077" s="51">
        <v>2004</v>
      </c>
      <c r="C7077" s="20" t="s">
        <v>392</v>
      </c>
      <c r="D7077" s="20">
        <f>LOG(csv!D7077)</f>
        <v>6.0555060013020441</v>
      </c>
      <c r="E7077" s="53">
        <f>LOG(csv!E7077)</f>
        <v>3.3446062750721488</v>
      </c>
      <c r="F7077" s="51">
        <v>100</v>
      </c>
    </row>
    <row r="7078" spans="1:6" ht="20" x14ac:dyDescent="0.25">
      <c r="A7078" s="46" t="s">
        <v>587</v>
      </c>
      <c r="B7078" s="51">
        <v>2004</v>
      </c>
      <c r="C7078" s="20" t="s">
        <v>390</v>
      </c>
      <c r="D7078" s="20">
        <f>LOG(csv!D7078)</f>
        <v>6.9550426109968271</v>
      </c>
      <c r="E7078" s="53">
        <f>LOG(csv!E7078)</f>
        <v>4.6277980968116896</v>
      </c>
      <c r="F7078" s="51">
        <v>100</v>
      </c>
    </row>
    <row r="7079" spans="1:6" ht="20" x14ac:dyDescent="0.25">
      <c r="A7079" s="46" t="s">
        <v>588</v>
      </c>
      <c r="B7079" s="51">
        <v>2004</v>
      </c>
      <c r="C7079" s="20" t="s">
        <v>390</v>
      </c>
      <c r="D7079" s="20">
        <f>LOG(csv!D7079)</f>
        <v>6.8764449772609142</v>
      </c>
      <c r="E7079" s="53">
        <f>LOG(csv!E7079)</f>
        <v>4.7263683507552683</v>
      </c>
      <c r="F7079" s="51">
        <v>100</v>
      </c>
    </row>
    <row r="7080" spans="1:6" x14ac:dyDescent="0.25">
      <c r="A7080" s="46" t="s">
        <v>589</v>
      </c>
      <c r="B7080" s="51">
        <v>2004</v>
      </c>
      <c r="C7080" s="20" t="s">
        <v>405</v>
      </c>
      <c r="D7080" s="20">
        <f>LOG(csv!D7080)</f>
        <v>7.2760332957611249</v>
      </c>
      <c r="E7080" s="53">
        <f>LOG(csv!E7080)</f>
        <v>3.152163965431702</v>
      </c>
      <c r="F7080" s="51">
        <v>100</v>
      </c>
    </row>
    <row r="7081" spans="1:6" ht="30" x14ac:dyDescent="0.25">
      <c r="A7081" s="46" t="s">
        <v>591</v>
      </c>
      <c r="B7081" s="51">
        <v>2004</v>
      </c>
      <c r="C7081" s="20" t="s">
        <v>398</v>
      </c>
      <c r="D7081" s="20">
        <f>LOG(csv!D7081)</f>
        <v>6.8645594321922756</v>
      </c>
      <c r="E7081" s="53">
        <f>LOG(csv!E7081)</f>
        <v>2.4933522319785038</v>
      </c>
      <c r="F7081" s="51">
        <v>100</v>
      </c>
    </row>
    <row r="7082" spans="1:6" ht="30" x14ac:dyDescent="0.25">
      <c r="A7082" s="46" t="s">
        <v>593</v>
      </c>
      <c r="B7082" s="51">
        <v>2004</v>
      </c>
      <c r="C7082" s="20" t="s">
        <v>382</v>
      </c>
      <c r="D7082" s="20">
        <f>LOG(csv!D7082)</f>
        <v>7.8104448737186072</v>
      </c>
      <c r="E7082" s="53">
        <f>LOG(csv!E7082)</f>
        <v>3.422175853185919</v>
      </c>
      <c r="F7082" s="51">
        <v>100</v>
      </c>
    </row>
    <row r="7083" spans="1:6" ht="20" x14ac:dyDescent="0.25">
      <c r="A7083" s="46" t="s">
        <v>515</v>
      </c>
      <c r="B7083" s="51">
        <v>2004</v>
      </c>
      <c r="C7083" s="20" t="s">
        <v>384</v>
      </c>
      <c r="D7083" s="20">
        <f>LOG(csv!D7083)</f>
        <v>6.3118712106355614</v>
      </c>
      <c r="E7083" s="53">
        <f>LOG(csv!E7083)</f>
        <v>3.4452574169147714</v>
      </c>
      <c r="F7083" s="51">
        <v>100</v>
      </c>
    </row>
    <row r="7084" spans="1:6" ht="20" x14ac:dyDescent="0.35">
      <c r="A7084" s="46" t="s">
        <v>625</v>
      </c>
      <c r="B7084" s="51">
        <v>2004</v>
      </c>
      <c r="C7084" s="42" t="s">
        <v>382</v>
      </c>
      <c r="D7084" s="20">
        <f>LOG(csv!D7084)</f>
        <v>6.0671609060616039</v>
      </c>
      <c r="E7084" s="53">
        <f>LOG(csv!E7084)</f>
        <v>2.6849247208125364</v>
      </c>
      <c r="F7084" s="51">
        <v>100</v>
      </c>
    </row>
    <row r="7085" spans="1:6" ht="30" x14ac:dyDescent="0.25">
      <c r="A7085" s="46" t="s">
        <v>594</v>
      </c>
      <c r="B7085" s="51">
        <v>2004</v>
      </c>
      <c r="C7085" s="20" t="s">
        <v>392</v>
      </c>
      <c r="D7085" s="20">
        <f>LOG(csv!D7085)</f>
        <v>6.7441914011106388</v>
      </c>
      <c r="E7085" s="53">
        <f>LOG(csv!E7085)</f>
        <v>2.5524623336321595</v>
      </c>
      <c r="F7085" s="51">
        <v>100</v>
      </c>
    </row>
    <row r="7086" spans="1:6" x14ac:dyDescent="0.25">
      <c r="A7086" s="46" t="s">
        <v>595</v>
      </c>
      <c r="B7086" s="51">
        <v>2004</v>
      </c>
      <c r="C7086" s="20" t="s">
        <v>388</v>
      </c>
      <c r="D7086" s="20">
        <f>LOG(csv!D7086)</f>
        <v>5.0595217660408505</v>
      </c>
      <c r="E7086" s="53">
        <f>LOG(csv!E7086)</f>
        <v>3.372386569854136</v>
      </c>
      <c r="F7086" s="51">
        <v>100</v>
      </c>
    </row>
    <row r="7087" spans="1:6" ht="30" x14ac:dyDescent="0.25">
      <c r="A7087" s="47" t="s">
        <v>596</v>
      </c>
      <c r="B7087" s="51">
        <v>2004</v>
      </c>
      <c r="C7087" s="20" t="s">
        <v>394</v>
      </c>
      <c r="D7087" s="20">
        <f>LOG(csv!D7087)</f>
        <v>6.0276928298182444</v>
      </c>
      <c r="E7087" s="53">
        <f>LOG(csv!E7087)</f>
        <v>4.0124372847673122</v>
      </c>
      <c r="F7087" s="51">
        <v>100</v>
      </c>
    </row>
    <row r="7088" spans="1:6" ht="20" x14ac:dyDescent="0.25">
      <c r="A7088" s="46" t="s">
        <v>597</v>
      </c>
      <c r="B7088" s="51">
        <v>2004</v>
      </c>
      <c r="C7088" s="20" t="s">
        <v>386</v>
      </c>
      <c r="D7088" s="20">
        <f>LOG(csv!D7088)</f>
        <v>7.007535015451908</v>
      </c>
      <c r="E7088" s="53">
        <f>LOG(csv!E7088)</f>
        <v>3.4968656333281194</v>
      </c>
      <c r="F7088" s="51">
        <v>100</v>
      </c>
    </row>
    <row r="7089" spans="1:6" x14ac:dyDescent="0.25">
      <c r="A7089" s="46" t="s">
        <v>598</v>
      </c>
      <c r="B7089" s="51">
        <v>2004</v>
      </c>
      <c r="C7089" s="20" t="s">
        <v>405</v>
      </c>
      <c r="D7089" s="20">
        <f>LOG(csv!D7089)</f>
        <v>7.847658756891005</v>
      </c>
      <c r="E7089" s="53">
        <f>LOG(csv!E7089)</f>
        <v>3.7675668526628954</v>
      </c>
      <c r="F7089" s="51">
        <v>100</v>
      </c>
    </row>
    <row r="7090" spans="1:6" ht="30" x14ac:dyDescent="0.25">
      <c r="A7090" s="46" t="s">
        <v>599</v>
      </c>
      <c r="B7090" s="51">
        <v>2004</v>
      </c>
      <c r="C7090" s="20" t="s">
        <v>398</v>
      </c>
      <c r="D7090" s="20">
        <f>LOG(csv!D7090)</f>
        <v>6.7026820786421526</v>
      </c>
      <c r="E7090" s="53">
        <f>LOG(csv!E7090)</f>
        <v>3.1631422996047265</v>
      </c>
      <c r="F7090" s="51">
        <v>100</v>
      </c>
    </row>
    <row r="7091" spans="1:6" x14ac:dyDescent="0.25">
      <c r="A7091" s="46" t="s">
        <v>601</v>
      </c>
      <c r="B7091" s="51">
        <v>2004</v>
      </c>
      <c r="C7091" s="20" t="s">
        <v>388</v>
      </c>
      <c r="D7091" s="20">
        <f>LOG(csv!D7091)</f>
        <v>4.0722498976135144</v>
      </c>
      <c r="E7091" s="53">
        <f>LOG(csv!E7091)</f>
        <v>3.3488114106056064</v>
      </c>
      <c r="F7091" s="51">
        <v>100</v>
      </c>
    </row>
    <row r="7092" spans="1:6" ht="30" x14ac:dyDescent="0.25">
      <c r="A7092" s="46" t="s">
        <v>602</v>
      </c>
      <c r="B7092" s="51">
        <v>2004</v>
      </c>
      <c r="C7092" s="20" t="s">
        <v>392</v>
      </c>
      <c r="D7092" s="20">
        <f>LOG(csv!D7092)</f>
        <v>7.4501837128155204</v>
      </c>
      <c r="E7092" s="53">
        <f>LOG(csv!E7092)</f>
        <v>2.4666348769499091</v>
      </c>
      <c r="F7092" s="51">
        <v>100</v>
      </c>
    </row>
    <row r="7093" spans="1:6" ht="30" x14ac:dyDescent="0.25">
      <c r="A7093" s="46" t="s">
        <v>603</v>
      </c>
      <c r="B7093" s="51">
        <v>2004</v>
      </c>
      <c r="C7093" s="20" t="s">
        <v>398</v>
      </c>
      <c r="D7093" s="20">
        <f>LOG(csv!D7093)</f>
        <v>7.6694174541257576</v>
      </c>
      <c r="E7093" s="53">
        <f>LOG(csv!E7093)</f>
        <v>3.1358804667824858</v>
      </c>
      <c r="F7093" s="51">
        <v>100</v>
      </c>
    </row>
    <row r="7094" spans="1:6" ht="30" x14ac:dyDescent="0.25">
      <c r="A7094" s="46" t="s">
        <v>604</v>
      </c>
      <c r="B7094" s="51">
        <v>2004</v>
      </c>
      <c r="C7094" s="20" t="s">
        <v>405</v>
      </c>
      <c r="D7094" s="20">
        <f>LOG(csv!D7094)</f>
        <v>6.415426281290876</v>
      </c>
      <c r="E7094" s="53">
        <f>LOG(csv!E7094)</f>
        <v>4.5703056696206925</v>
      </c>
      <c r="F7094" s="51">
        <v>100</v>
      </c>
    </row>
    <row r="7095" spans="1:6" ht="20" x14ac:dyDescent="0.25">
      <c r="A7095" s="48" t="s">
        <v>605</v>
      </c>
      <c r="B7095" s="51">
        <v>2004</v>
      </c>
      <c r="C7095" s="20" t="s">
        <v>390</v>
      </c>
      <c r="D7095" s="20">
        <f>LOG(csv!D7095)</f>
        <v>7.7825382148795619</v>
      </c>
      <c r="E7095" s="53">
        <f>LOG(csv!E7095)</f>
        <v>4.5832653609488725</v>
      </c>
      <c r="F7095" s="51">
        <v>100</v>
      </c>
    </row>
    <row r="7096" spans="1:6" ht="30" x14ac:dyDescent="0.25">
      <c r="A7096" s="46" t="s">
        <v>592</v>
      </c>
      <c r="B7096" s="51">
        <v>2004</v>
      </c>
      <c r="C7096" s="20" t="s">
        <v>392</v>
      </c>
      <c r="D7096" s="20">
        <f>LOG(csv!D7096)</f>
        <v>7.5733983813918968</v>
      </c>
      <c r="E7096" s="53">
        <f>LOG(csv!E7096)</f>
        <v>2.5416445953570221</v>
      </c>
      <c r="F7096" s="51">
        <v>100</v>
      </c>
    </row>
    <row r="7097" spans="1:6" ht="20" x14ac:dyDescent="0.25">
      <c r="A7097" s="48" t="s">
        <v>606</v>
      </c>
      <c r="B7097" s="51">
        <v>2004</v>
      </c>
      <c r="C7097" s="20" t="s">
        <v>413</v>
      </c>
      <c r="D7097" s="20">
        <f>LOG(csv!D7097)</f>
        <v>8.4748631650071289</v>
      </c>
      <c r="E7097" s="53">
        <f>LOG(csv!E7097)</f>
        <v>4.6224400228262486</v>
      </c>
      <c r="F7097" s="51">
        <v>100</v>
      </c>
    </row>
    <row r="7098" spans="1:6" ht="30" x14ac:dyDescent="0.25">
      <c r="A7098" s="48" t="s">
        <v>612</v>
      </c>
      <c r="B7098" s="51">
        <v>2004</v>
      </c>
      <c r="C7098" s="20" t="s">
        <v>394</v>
      </c>
      <c r="D7098" s="20">
        <f>LOG(csv!D7098)</f>
        <v>5.035849819934441</v>
      </c>
      <c r="E7098" s="53">
        <f>LOG(csv!E7098)</f>
        <v>4.353043339365791</v>
      </c>
      <c r="F7098" s="51">
        <v>100</v>
      </c>
    </row>
    <row r="7099" spans="1:6" ht="30" x14ac:dyDescent="0.25">
      <c r="A7099" s="46" t="s">
        <v>607</v>
      </c>
      <c r="B7099" s="51">
        <v>2004</v>
      </c>
      <c r="C7099" s="20" t="s">
        <v>394</v>
      </c>
      <c r="D7099" s="20">
        <f>LOG(csv!D7099)</f>
        <v>6.5355386741890982</v>
      </c>
      <c r="E7099" s="53">
        <f>LOG(csv!E7099)</f>
        <v>3.6146134457732502</v>
      </c>
      <c r="F7099" s="51">
        <v>100</v>
      </c>
    </row>
    <row r="7100" spans="1:6" ht="30" x14ac:dyDescent="0.25">
      <c r="A7100" s="46" t="s">
        <v>608</v>
      </c>
      <c r="B7100" s="51">
        <v>2004</v>
      </c>
      <c r="C7100" s="20" t="s">
        <v>398</v>
      </c>
      <c r="D7100" s="20">
        <f>LOG(csv!D7100)</f>
        <v>7.4362761214762214</v>
      </c>
      <c r="E7100" s="53">
        <f>LOG(csv!E7100)</f>
        <v>2.667564911716517</v>
      </c>
      <c r="F7100" s="51">
        <v>100</v>
      </c>
    </row>
    <row r="7101" spans="1:6" x14ac:dyDescent="0.25">
      <c r="A7101" s="46" t="s">
        <v>609</v>
      </c>
      <c r="B7101" s="51">
        <v>2004</v>
      </c>
      <c r="C7101" s="20" t="s">
        <v>388</v>
      </c>
      <c r="D7101" s="20">
        <f>LOG(csv!D7101)</f>
        <v>5.3198739874768259</v>
      </c>
      <c r="E7101" s="53">
        <f>LOG(csv!E7101)</f>
        <v>3.2523525179250785</v>
      </c>
      <c r="F7101" s="51">
        <v>100</v>
      </c>
    </row>
    <row r="7102" spans="1:6" ht="30" x14ac:dyDescent="0.25">
      <c r="A7102" s="46" t="s">
        <v>610</v>
      </c>
      <c r="B7102" s="51">
        <v>2004</v>
      </c>
      <c r="C7102" s="20" t="s">
        <v>394</v>
      </c>
      <c r="D7102" s="20">
        <f>LOG(csv!D7102)</f>
        <v>7.4104471284762887</v>
      </c>
      <c r="E7102" s="53">
        <f>LOG(csv!E7102)</f>
        <v>3.6307700263044933</v>
      </c>
      <c r="F7102" s="51">
        <v>100</v>
      </c>
    </row>
    <row r="7103" spans="1:6" ht="30" x14ac:dyDescent="0.25">
      <c r="A7103" s="48" t="s">
        <v>611</v>
      </c>
      <c r="B7103" s="51">
        <v>2004</v>
      </c>
      <c r="C7103" s="20" t="s">
        <v>382</v>
      </c>
      <c r="D7103" s="20">
        <f>LOG(csv!D7103)</f>
        <v>7.9263577084123877</v>
      </c>
      <c r="E7103" s="53">
        <f>LOG(csv!E7103)</f>
        <v>2.7831202717843651</v>
      </c>
      <c r="F7103" s="51">
        <v>100</v>
      </c>
    </row>
    <row r="7104" spans="1:6" x14ac:dyDescent="0.25">
      <c r="A7104" s="46" t="s">
        <v>616</v>
      </c>
      <c r="B7104" s="51">
        <v>2004</v>
      </c>
      <c r="C7104" s="20" t="s">
        <v>405</v>
      </c>
      <c r="D7104" s="20">
        <f>LOG(csv!D7104)</f>
        <v>7.3315525658302727</v>
      </c>
      <c r="E7104" s="53">
        <f>LOG(csv!E7104)</f>
        <v>2.842643532544999</v>
      </c>
      <c r="F7104" s="51">
        <v>100</v>
      </c>
    </row>
    <row r="7105" spans="1:6" ht="30" x14ac:dyDescent="0.25">
      <c r="A7105" s="46" t="s">
        <v>617</v>
      </c>
      <c r="B7105" s="51">
        <v>2004</v>
      </c>
      <c r="C7105" s="20" t="s">
        <v>392</v>
      </c>
      <c r="D7105" s="20">
        <f>LOG(csv!D7105)</f>
        <v>7.0607737408432509</v>
      </c>
      <c r="E7105" s="53">
        <f>LOG(csv!E7105)</f>
        <v>2.7247292493557778</v>
      </c>
      <c r="F7105" s="51">
        <v>100</v>
      </c>
    </row>
    <row r="7106" spans="1:6" ht="30" x14ac:dyDescent="0.25">
      <c r="A7106" s="46" t="s">
        <v>618</v>
      </c>
      <c r="B7106" s="51">
        <v>2004</v>
      </c>
      <c r="C7106" s="20" t="s">
        <v>392</v>
      </c>
      <c r="D7106" s="20">
        <f>LOG(csv!D7106)</f>
        <v>7.0876680393782019</v>
      </c>
      <c r="E7106" s="53">
        <f>LOG(csv!E7106)</f>
        <v>2.6543417445774788</v>
      </c>
      <c r="F7106" s="51">
        <v>100</v>
      </c>
    </row>
    <row r="7107" spans="1:6" ht="30" x14ac:dyDescent="0.25">
      <c r="A7107" s="46" t="s">
        <v>381</v>
      </c>
      <c r="B7107" s="51">
        <v>2005</v>
      </c>
      <c r="C7107" s="20" t="s">
        <v>382</v>
      </c>
      <c r="D7107" s="20">
        <f>LOG(csv!D7107)</f>
        <v>7.4921594601053512</v>
      </c>
      <c r="E7107" s="53">
        <f>LOG(csv!E7107)</f>
        <v>2.4102300825869931</v>
      </c>
      <c r="F7107" s="51">
        <v>100</v>
      </c>
    </row>
    <row r="7108" spans="1:6" ht="20" x14ac:dyDescent="0.25">
      <c r="A7108" s="46" t="s">
        <v>383</v>
      </c>
      <c r="B7108" s="51">
        <v>2005</v>
      </c>
      <c r="C7108" s="20" t="s">
        <v>384</v>
      </c>
      <c r="D7108" s="20">
        <f>LOG(csv!D7108)</f>
        <v>6.5540837504654892</v>
      </c>
      <c r="E7108" s="53">
        <f>LOG(csv!E7108)</f>
        <v>3.43283191831217</v>
      </c>
      <c r="F7108" s="51">
        <v>100</v>
      </c>
    </row>
    <row r="7109" spans="1:6" ht="20" x14ac:dyDescent="0.25">
      <c r="A7109" s="46" t="s">
        <v>385</v>
      </c>
      <c r="B7109" s="51">
        <v>2005</v>
      </c>
      <c r="C7109" s="20" t="s">
        <v>386</v>
      </c>
      <c r="D7109" s="20">
        <f>LOG(csv!D7109)</f>
        <v>7.5175929308559484</v>
      </c>
      <c r="E7109" s="53">
        <f>LOG(csv!E7109)</f>
        <v>3.4916470268205657</v>
      </c>
      <c r="F7109" s="51">
        <v>100</v>
      </c>
    </row>
    <row r="7110" spans="1:6" ht="20" x14ac:dyDescent="0.25">
      <c r="A7110" s="46" t="s">
        <v>389</v>
      </c>
      <c r="B7110" s="51">
        <v>2005</v>
      </c>
      <c r="C7110" s="20" t="s">
        <v>390</v>
      </c>
      <c r="D7110" s="20">
        <f>LOG(csv!D7110)</f>
        <v>4.8524860932356217</v>
      </c>
      <c r="E7110" s="53">
        <f>LOG(csv!E7110)</f>
        <v>4.6019549923967613</v>
      </c>
      <c r="F7110" s="51">
        <v>100</v>
      </c>
    </row>
    <row r="7111" spans="1:6" ht="30" x14ac:dyDescent="0.25">
      <c r="A7111" s="46" t="s">
        <v>391</v>
      </c>
      <c r="B7111" s="51">
        <v>2005</v>
      </c>
      <c r="C7111" s="20" t="s">
        <v>392</v>
      </c>
      <c r="D7111" s="20">
        <f>LOG(csv!D7111)</f>
        <v>7.0837559202283726</v>
      </c>
      <c r="E7111" s="53">
        <f>LOG(csv!E7111)</f>
        <v>3.1976010732360911</v>
      </c>
      <c r="F7111" s="51">
        <v>100</v>
      </c>
    </row>
    <row r="7112" spans="1:6" ht="30" x14ac:dyDescent="0.25">
      <c r="A7112" s="47" t="s">
        <v>395</v>
      </c>
      <c r="B7112" s="51">
        <v>2005</v>
      </c>
      <c r="C7112" s="20" t="s">
        <v>394</v>
      </c>
      <c r="D7112" s="20">
        <f>LOG(csv!D7112)</f>
        <v>4.8395283245775316</v>
      </c>
      <c r="E7112" s="53">
        <f>LOG(csv!E7112)</f>
        <v>4.0820621059678004</v>
      </c>
      <c r="F7112" s="51">
        <v>100</v>
      </c>
    </row>
    <row r="7113" spans="1:6" ht="30" x14ac:dyDescent="0.25">
      <c r="A7113" s="46" t="s">
        <v>396</v>
      </c>
      <c r="B7113" s="51">
        <v>2005</v>
      </c>
      <c r="C7113" s="20" t="s">
        <v>394</v>
      </c>
      <c r="D7113" s="20">
        <f>LOG(csv!D7113)</f>
        <v>7.6012104735850121</v>
      </c>
      <c r="E7113" s="53">
        <f>LOG(csv!E7113)</f>
        <v>3.7513444357478085</v>
      </c>
      <c r="F7113" s="51">
        <v>100</v>
      </c>
    </row>
    <row r="7114" spans="1:6" ht="30" x14ac:dyDescent="0.25">
      <c r="A7114" s="46" t="s">
        <v>397</v>
      </c>
      <c r="B7114" s="51">
        <v>2005</v>
      </c>
      <c r="C7114" s="20" t="s">
        <v>398</v>
      </c>
      <c r="D7114" s="20">
        <f>LOG(csv!D7114)</f>
        <v>6.4736872102914358</v>
      </c>
      <c r="E7114" s="53">
        <f>LOG(csv!E7114)</f>
        <v>3.2109623314965825</v>
      </c>
      <c r="F7114" s="51">
        <v>100</v>
      </c>
    </row>
    <row r="7115" spans="1:6" ht="30" x14ac:dyDescent="0.25">
      <c r="A7115" s="46" t="s">
        <v>399</v>
      </c>
      <c r="B7115" s="51">
        <v>2005</v>
      </c>
      <c r="C7115" s="20" t="s">
        <v>394</v>
      </c>
      <c r="D7115" s="20">
        <f>LOG(csv!D7115)</f>
        <v>4.8566745246667775</v>
      </c>
      <c r="E7115" s="53">
        <f>LOG(csv!E7115)</f>
        <v>4.3674087039827105</v>
      </c>
      <c r="F7115" s="51">
        <v>100</v>
      </c>
    </row>
    <row r="7116" spans="1:6" x14ac:dyDescent="0.25">
      <c r="A7116" s="46" t="s">
        <v>400</v>
      </c>
      <c r="B7116" s="51">
        <v>2005</v>
      </c>
      <c r="C7116" s="20" t="s">
        <v>388</v>
      </c>
      <c r="D7116" s="20">
        <f>LOG(csv!D7116)</f>
        <v>7.3067269341885055</v>
      </c>
      <c r="E7116" s="53">
        <f>LOG(csv!E7116)</f>
        <v>4.5312610820033745</v>
      </c>
      <c r="F7116" s="51">
        <v>100</v>
      </c>
    </row>
    <row r="7117" spans="1:6" ht="20" x14ac:dyDescent="0.25">
      <c r="A7117" s="46" t="s">
        <v>401</v>
      </c>
      <c r="B7117" s="51">
        <v>2005</v>
      </c>
      <c r="C7117" s="20" t="s">
        <v>390</v>
      </c>
      <c r="D7117" s="20">
        <f>LOG(csv!D7117)</f>
        <v>6.9134365938537217</v>
      </c>
      <c r="E7117" s="53">
        <f>LOG(csv!E7117)</f>
        <v>4.5825410800338693</v>
      </c>
      <c r="F7117" s="51">
        <v>100</v>
      </c>
    </row>
    <row r="7118" spans="1:6" ht="30" x14ac:dyDescent="0.25">
      <c r="A7118" s="46" t="s">
        <v>402</v>
      </c>
      <c r="B7118" s="51">
        <v>2005</v>
      </c>
      <c r="C7118" s="20" t="s">
        <v>398</v>
      </c>
      <c r="D7118" s="20">
        <f>LOG(csv!D7118)</f>
        <v>6.9010013907616816</v>
      </c>
      <c r="E7118" s="53">
        <f>LOG(csv!E7118)</f>
        <v>3.1982080830477568</v>
      </c>
      <c r="F7118" s="51">
        <v>100</v>
      </c>
    </row>
    <row r="7119" spans="1:6" ht="14.5" x14ac:dyDescent="0.35">
      <c r="A7119" s="46" t="s">
        <v>620</v>
      </c>
      <c r="B7119" s="51">
        <v>2005</v>
      </c>
      <c r="C7119" s="42" t="s">
        <v>394</v>
      </c>
      <c r="D7119" s="20">
        <f>LOG(csv!D7119)</f>
        <v>5.5940808073603616</v>
      </c>
      <c r="E7119" s="53">
        <f>LOG(csv!E7119)</f>
        <v>4.3693249657597368</v>
      </c>
      <c r="F7119" s="51">
        <v>100</v>
      </c>
    </row>
    <row r="7120" spans="1:6" x14ac:dyDescent="0.25">
      <c r="A7120" s="46" t="s">
        <v>404</v>
      </c>
      <c r="B7120" s="51">
        <v>2005</v>
      </c>
      <c r="C7120" s="20" t="s">
        <v>405</v>
      </c>
      <c r="D7120" s="20">
        <f>LOG(csv!D7120)</f>
        <v>5.8442192562412689</v>
      </c>
      <c r="E7120" s="53">
        <f>LOG(csv!E7120)</f>
        <v>4.2652441821812941</v>
      </c>
      <c r="F7120" s="51">
        <v>100</v>
      </c>
    </row>
    <row r="7121" spans="1:6" ht="30" x14ac:dyDescent="0.25">
      <c r="A7121" s="46" t="s">
        <v>406</v>
      </c>
      <c r="B7121" s="51">
        <v>2005</v>
      </c>
      <c r="C7121" s="20" t="s">
        <v>382</v>
      </c>
      <c r="D7121" s="20">
        <f>LOG(csv!D7121)</f>
        <v>8.1683953858024143</v>
      </c>
      <c r="E7121" s="53">
        <f>LOG(csv!E7121)</f>
        <v>2.6865047903885295</v>
      </c>
      <c r="F7121" s="51">
        <v>100</v>
      </c>
    </row>
    <row r="7122" spans="1:6" ht="30" x14ac:dyDescent="0.25">
      <c r="A7122" s="46" t="s">
        <v>407</v>
      </c>
      <c r="B7122" s="51">
        <v>2005</v>
      </c>
      <c r="C7122" s="20" t="s">
        <v>394</v>
      </c>
      <c r="D7122" s="20">
        <f>LOG(csv!D7122)</f>
        <v>5.447021517337439</v>
      </c>
      <c r="E7122" s="53">
        <f>LOG(csv!E7122)</f>
        <v>4.1530149561951939</v>
      </c>
      <c r="F7122" s="51">
        <v>100</v>
      </c>
    </row>
    <row r="7123" spans="1:6" ht="30" x14ac:dyDescent="0.25">
      <c r="A7123" s="46" t="s">
        <v>408</v>
      </c>
      <c r="B7123" s="51">
        <v>2005</v>
      </c>
      <c r="C7123" s="20" t="s">
        <v>398</v>
      </c>
      <c r="D7123" s="20">
        <f>LOG(csv!D7123)</f>
        <v>7.0125424369006533</v>
      </c>
      <c r="E7123" s="53">
        <f>LOG(csv!E7123)</f>
        <v>3.4950400662709233</v>
      </c>
      <c r="F7123" s="51">
        <v>100</v>
      </c>
    </row>
    <row r="7124" spans="1:6" ht="20" x14ac:dyDescent="0.25">
      <c r="A7124" s="46" t="s">
        <v>409</v>
      </c>
      <c r="B7124" s="51">
        <v>2005</v>
      </c>
      <c r="C7124" s="20" t="s">
        <v>390</v>
      </c>
      <c r="D7124" s="20">
        <f>LOG(csv!D7124)</f>
        <v>7.0161583154620404</v>
      </c>
      <c r="E7124" s="53">
        <f>LOG(csv!E7124)</f>
        <v>4.5678175312813822</v>
      </c>
      <c r="F7124" s="51">
        <v>100</v>
      </c>
    </row>
    <row r="7125" spans="1:6" ht="30" x14ac:dyDescent="0.25">
      <c r="A7125" s="46" t="s">
        <v>410</v>
      </c>
      <c r="B7125" s="51">
        <v>2005</v>
      </c>
      <c r="C7125" s="20" t="s">
        <v>394</v>
      </c>
      <c r="D7125" s="20">
        <f>LOG(csv!D7125)</f>
        <v>5.4589851457110132</v>
      </c>
      <c r="E7125" s="53">
        <f>LOG(csv!E7125)</f>
        <v>3.5947498255262249</v>
      </c>
      <c r="F7125" s="51">
        <v>100</v>
      </c>
    </row>
    <row r="7126" spans="1:6" ht="30" x14ac:dyDescent="0.25">
      <c r="A7126" s="46" t="s">
        <v>411</v>
      </c>
      <c r="B7126" s="51">
        <v>2005</v>
      </c>
      <c r="C7126" s="20" t="s">
        <v>392</v>
      </c>
      <c r="D7126" s="20">
        <f>LOG(csv!D7126)</f>
        <v>6.8955851826257453</v>
      </c>
      <c r="E7126" s="53">
        <f>LOG(csv!E7126)</f>
        <v>2.7686974409079732</v>
      </c>
      <c r="F7126" s="51">
        <v>100</v>
      </c>
    </row>
    <row r="7127" spans="1:6" ht="20" x14ac:dyDescent="0.25">
      <c r="A7127" s="46" t="s">
        <v>412</v>
      </c>
      <c r="B7127" s="51">
        <v>2005</v>
      </c>
      <c r="C7127" s="20" t="s">
        <v>413</v>
      </c>
      <c r="D7127" s="20">
        <f>LOG(csv!D7127)</f>
        <v>4.8180476510995192</v>
      </c>
      <c r="E7127" s="53">
        <f>LOG(csv!E7127)</f>
        <v>4.8801389627324054</v>
      </c>
      <c r="F7127" s="51">
        <v>100</v>
      </c>
    </row>
    <row r="7128" spans="1:6" ht="30" x14ac:dyDescent="0.25">
      <c r="A7128" s="46" t="s">
        <v>414</v>
      </c>
      <c r="B7128" s="51">
        <v>2005</v>
      </c>
      <c r="C7128" s="20" t="s">
        <v>382</v>
      </c>
      <c r="D7128" s="20">
        <f>LOG(csv!D7128)</f>
        <v>6.3578820808251244</v>
      </c>
      <c r="E7128" s="53">
        <f>LOG(csv!E7128)</f>
        <v>3.0995247918791153</v>
      </c>
      <c r="F7128" s="51">
        <v>100</v>
      </c>
    </row>
    <row r="7129" spans="1:6" ht="30" x14ac:dyDescent="0.25">
      <c r="A7129" s="48" t="s">
        <v>415</v>
      </c>
      <c r="B7129" s="51">
        <v>2005</v>
      </c>
      <c r="C7129" s="20" t="s">
        <v>394</v>
      </c>
      <c r="D7129" s="20">
        <f>LOG(csv!D7129)</f>
        <v>6.9537136028655411</v>
      </c>
      <c r="E7129" s="53">
        <f>LOG(csv!E7129)</f>
        <v>3.0197092854503169</v>
      </c>
      <c r="F7129" s="51">
        <v>100</v>
      </c>
    </row>
    <row r="7130" spans="1:6" ht="20" x14ac:dyDescent="0.25">
      <c r="A7130" s="47" t="s">
        <v>416</v>
      </c>
      <c r="B7130" s="51">
        <v>2005</v>
      </c>
      <c r="C7130" s="20" t="s">
        <v>384</v>
      </c>
      <c r="D7130" s="20">
        <f>LOG(csv!D7130)</f>
        <v>6.6531136764073171</v>
      </c>
      <c r="E7130" s="53">
        <f>LOG(csv!E7130)</f>
        <v>3.466610167512727</v>
      </c>
      <c r="F7130" s="51">
        <v>100</v>
      </c>
    </row>
    <row r="7131" spans="1:6" ht="30" x14ac:dyDescent="0.25">
      <c r="A7131" s="46" t="s">
        <v>417</v>
      </c>
      <c r="B7131" s="51">
        <v>2005</v>
      </c>
      <c r="C7131" s="20" t="s">
        <v>392</v>
      </c>
      <c r="D7131" s="20">
        <f>LOG(csv!D7131)</f>
        <v>6.214799621906586</v>
      </c>
      <c r="E7131" s="53">
        <f>LOG(csv!E7131)</f>
        <v>3.7265522761603305</v>
      </c>
      <c r="F7131" s="51">
        <v>100</v>
      </c>
    </row>
    <row r="7132" spans="1:6" ht="30" x14ac:dyDescent="0.25">
      <c r="A7132" s="46" t="s">
        <v>418</v>
      </c>
      <c r="B7132" s="51">
        <v>2005</v>
      </c>
      <c r="C7132" s="20" t="s">
        <v>394</v>
      </c>
      <c r="D7132" s="20">
        <f>LOG(csv!D7132)</f>
        <v>8.2743385220731476</v>
      </c>
      <c r="E7132" s="53">
        <f>LOG(csv!E7132)</f>
        <v>3.6749211362585101</v>
      </c>
      <c r="F7132" s="51">
        <v>100</v>
      </c>
    </row>
    <row r="7133" spans="1:6" ht="30" x14ac:dyDescent="0.25">
      <c r="A7133" s="48" t="s">
        <v>420</v>
      </c>
      <c r="B7133" s="51">
        <v>2005</v>
      </c>
      <c r="C7133" s="20" t="s">
        <v>382</v>
      </c>
      <c r="D7133" s="20">
        <f>LOG(csv!D7133)</f>
        <v>5.579147689887467</v>
      </c>
      <c r="E7133" s="53">
        <f>LOG(csv!E7133)</f>
        <v>4.4205814430224031</v>
      </c>
      <c r="F7133" s="51">
        <v>100</v>
      </c>
    </row>
    <row r="7134" spans="1:6" ht="20" x14ac:dyDescent="0.25">
      <c r="A7134" s="46" t="s">
        <v>421</v>
      </c>
      <c r="B7134" s="51">
        <v>2005</v>
      </c>
      <c r="C7134" s="20" t="s">
        <v>384</v>
      </c>
      <c r="D7134" s="20">
        <f>LOG(csv!D7134)</f>
        <v>6.8683720815186007</v>
      </c>
      <c r="E7134" s="53">
        <f>LOG(csv!E7134)</f>
        <v>3.5857965022034621</v>
      </c>
      <c r="F7134" s="51">
        <v>100</v>
      </c>
    </row>
    <row r="7135" spans="1:6" ht="30" x14ac:dyDescent="0.25">
      <c r="A7135" s="46" t="s">
        <v>422</v>
      </c>
      <c r="B7135" s="51">
        <v>2005</v>
      </c>
      <c r="C7135" s="20" t="s">
        <v>392</v>
      </c>
      <c r="D7135" s="20">
        <f>LOG(csv!D7135)</f>
        <v>7.1431076481125997</v>
      </c>
      <c r="E7135" s="53">
        <f>LOG(csv!E7135)</f>
        <v>2.6095931714308294</v>
      </c>
      <c r="F7135" s="51">
        <v>100</v>
      </c>
    </row>
    <row r="7136" spans="1:6" ht="30" x14ac:dyDescent="0.25">
      <c r="A7136" s="46" t="s">
        <v>424</v>
      </c>
      <c r="B7136" s="51">
        <v>2005</v>
      </c>
      <c r="C7136" s="20" t="s">
        <v>392</v>
      </c>
      <c r="D7136" s="20">
        <f>LOG(csv!D7136)</f>
        <v>6.9079521720326253</v>
      </c>
      <c r="E7136" s="53">
        <f>LOG(csv!E7136)</f>
        <v>2.1486493512902549</v>
      </c>
      <c r="F7136" s="51">
        <v>100</v>
      </c>
    </row>
    <row r="7137" spans="1:6" ht="30" x14ac:dyDescent="0.25">
      <c r="A7137" s="46" t="s">
        <v>425</v>
      </c>
      <c r="B7137" s="51">
        <v>2005</v>
      </c>
      <c r="C7137" s="20" t="s">
        <v>382</v>
      </c>
      <c r="D7137" s="20">
        <f>LOG(csv!D7137)</f>
        <v>7.142434113551853</v>
      </c>
      <c r="E7137" s="53">
        <f>LOG(csv!E7137)</f>
        <v>2.6743548053917223</v>
      </c>
      <c r="F7137" s="51">
        <v>100</v>
      </c>
    </row>
    <row r="7138" spans="1:6" ht="30" x14ac:dyDescent="0.25">
      <c r="A7138" s="46" t="s">
        <v>426</v>
      </c>
      <c r="B7138" s="51">
        <v>2005</v>
      </c>
      <c r="C7138" s="20" t="s">
        <v>392</v>
      </c>
      <c r="D7138" s="20">
        <f>LOG(csv!D7138)</f>
        <v>7.2390666749484458</v>
      </c>
      <c r="E7138" s="53">
        <f>LOG(csv!E7138)</f>
        <v>2.9614644216791226</v>
      </c>
      <c r="F7138" s="51">
        <v>100</v>
      </c>
    </row>
    <row r="7139" spans="1:6" ht="20" x14ac:dyDescent="0.25">
      <c r="A7139" s="46" t="s">
        <v>427</v>
      </c>
      <c r="B7139" s="51">
        <v>2005</v>
      </c>
      <c r="C7139" s="20" t="s">
        <v>413</v>
      </c>
      <c r="D7139" s="20">
        <f>LOG(csv!D7139)</f>
        <v>7.5198139806642468</v>
      </c>
      <c r="E7139" s="53">
        <f>LOG(csv!E7139)</f>
        <v>4.5585836434753926</v>
      </c>
      <c r="F7139" s="51">
        <v>100</v>
      </c>
    </row>
    <row r="7140" spans="1:6" ht="30" x14ac:dyDescent="0.25">
      <c r="A7140" s="48" t="s">
        <v>428</v>
      </c>
      <c r="B7140" s="51">
        <v>2005</v>
      </c>
      <c r="C7140" s="20" t="s">
        <v>392</v>
      </c>
      <c r="D7140" s="20">
        <f>LOG(csv!D7140)</f>
        <v>5.6242604321501801</v>
      </c>
      <c r="E7140" s="53">
        <f>LOG(csv!E7140)</f>
        <v>3.3116724984265509</v>
      </c>
      <c r="F7140" s="51">
        <v>100</v>
      </c>
    </row>
    <row r="7141" spans="1:6" ht="30" x14ac:dyDescent="0.25">
      <c r="A7141" s="47" t="s">
        <v>430</v>
      </c>
      <c r="B7141" s="51">
        <v>2005</v>
      </c>
      <c r="C7141" s="20" t="s">
        <v>392</v>
      </c>
      <c r="D7141" s="20">
        <f>LOG(csv!D7141)</f>
        <v>6.6338072750716996</v>
      </c>
      <c r="E7141" s="53">
        <f>LOG(csv!E7141)</f>
        <v>2.5223746364779336</v>
      </c>
      <c r="F7141" s="51">
        <v>100</v>
      </c>
    </row>
    <row r="7142" spans="1:6" ht="30" x14ac:dyDescent="0.25">
      <c r="A7142" s="46" t="s">
        <v>431</v>
      </c>
      <c r="B7142" s="51">
        <v>2005</v>
      </c>
      <c r="C7142" s="20" t="s">
        <v>392</v>
      </c>
      <c r="D7142" s="20">
        <f>LOG(csv!D7142)</f>
        <v>6.9975698940234352</v>
      </c>
      <c r="E7142" s="53">
        <f>LOG(csv!E7142)</f>
        <v>2.8196633895761023</v>
      </c>
      <c r="F7142" s="51">
        <v>100</v>
      </c>
    </row>
    <row r="7143" spans="1:6" ht="20" x14ac:dyDescent="0.35">
      <c r="A7143" s="46" t="s">
        <v>621</v>
      </c>
      <c r="B7143" s="51">
        <v>2005</v>
      </c>
      <c r="C7143" s="42" t="s">
        <v>390</v>
      </c>
      <c r="D7143" s="20">
        <f>LOG(csv!D7143)</f>
        <v>5.2144649992517262</v>
      </c>
      <c r="E7143" s="53">
        <f>LOG(csv!E7143)</f>
        <v>4.7574662479263283</v>
      </c>
      <c r="F7143" s="51">
        <v>100</v>
      </c>
    </row>
    <row r="7144" spans="1:6" ht="30" x14ac:dyDescent="0.25">
      <c r="A7144" s="46" t="s">
        <v>432</v>
      </c>
      <c r="B7144" s="51">
        <v>2005</v>
      </c>
      <c r="C7144" s="20" t="s">
        <v>394</v>
      </c>
      <c r="D7144" s="20">
        <f>LOG(csv!D7144)</f>
        <v>7.2077479476017414</v>
      </c>
      <c r="E7144" s="53">
        <f>LOG(csv!E7144)</f>
        <v>3.8881014993123602</v>
      </c>
      <c r="F7144" s="51">
        <v>100</v>
      </c>
    </row>
    <row r="7145" spans="1:6" ht="30" x14ac:dyDescent="0.25">
      <c r="A7145" s="46" t="s">
        <v>433</v>
      </c>
      <c r="B7145" s="51">
        <v>2005</v>
      </c>
      <c r="C7145" s="20" t="s">
        <v>382</v>
      </c>
      <c r="D7145" s="20">
        <f>LOG(csv!D7145)</f>
        <v>9.1185866769336243</v>
      </c>
      <c r="E7145" s="53">
        <f>LOG(csv!E7145)</f>
        <v>3.2405733908904089</v>
      </c>
      <c r="F7145" s="51">
        <v>100</v>
      </c>
    </row>
    <row r="7146" spans="1:6" ht="30" x14ac:dyDescent="0.25">
      <c r="A7146" s="48" t="s">
        <v>483</v>
      </c>
      <c r="B7146" s="51">
        <v>2005</v>
      </c>
      <c r="C7146" s="20" t="s">
        <v>382</v>
      </c>
      <c r="D7146" s="20">
        <f>LOG(csv!D7146)</f>
        <v>6.8413865035063104</v>
      </c>
      <c r="E7146" s="53">
        <f>LOG(csv!E7146)</f>
        <v>4.4256931523235332</v>
      </c>
      <c r="F7146" s="51">
        <v>100</v>
      </c>
    </row>
    <row r="7147" spans="1:6" ht="30" x14ac:dyDescent="0.25">
      <c r="A7147" s="48" t="s">
        <v>514</v>
      </c>
      <c r="B7147" s="51">
        <v>2005</v>
      </c>
      <c r="C7147" s="20" t="s">
        <v>382</v>
      </c>
      <c r="D7147" s="20">
        <f>LOG(csv!D7147)</f>
        <v>5.656218023915069</v>
      </c>
      <c r="E7147" s="53">
        <f>LOG(csv!E7147)</f>
        <v>4.4121242548511717</v>
      </c>
      <c r="F7147" s="51">
        <v>100</v>
      </c>
    </row>
    <row r="7148" spans="1:6" ht="30" x14ac:dyDescent="0.25">
      <c r="A7148" s="46" t="s">
        <v>434</v>
      </c>
      <c r="B7148" s="51">
        <v>2005</v>
      </c>
      <c r="C7148" s="20" t="s">
        <v>394</v>
      </c>
      <c r="D7148" s="20">
        <f>LOG(csv!D7148)</f>
        <v>7.639417106179148</v>
      </c>
      <c r="E7148" s="53">
        <f>LOG(csv!E7148)</f>
        <v>3.5296902218714878</v>
      </c>
      <c r="F7148" s="51">
        <v>100</v>
      </c>
    </row>
    <row r="7149" spans="1:6" ht="30" x14ac:dyDescent="0.25">
      <c r="A7149" s="46" t="s">
        <v>435</v>
      </c>
      <c r="B7149" s="51">
        <v>2005</v>
      </c>
      <c r="C7149" s="20" t="s">
        <v>392</v>
      </c>
      <c r="D7149" s="20">
        <f>LOG(csv!D7149)</f>
        <v>5.8394453640705288</v>
      </c>
      <c r="E7149" s="53">
        <f>LOG(csv!E7149)</f>
        <v>2.7887771801552104</v>
      </c>
      <c r="F7149" s="51">
        <v>100</v>
      </c>
    </row>
    <row r="7150" spans="1:6" ht="30" x14ac:dyDescent="0.35">
      <c r="A7150" s="37" t="s">
        <v>436</v>
      </c>
      <c r="B7150" s="51">
        <v>2005</v>
      </c>
      <c r="C7150" s="20" t="s">
        <v>392</v>
      </c>
      <c r="D7150" s="20">
        <f>LOG(csv!D7150)</f>
        <v>7.7969942094925013</v>
      </c>
      <c r="E7150" s="53">
        <f>LOG(csv!E7150)</f>
        <v>3.2399526946977693</v>
      </c>
      <c r="F7150" s="51">
        <v>100</v>
      </c>
    </row>
    <row r="7151" spans="1:6" ht="30" x14ac:dyDescent="0.25">
      <c r="A7151" s="46" t="s">
        <v>439</v>
      </c>
      <c r="B7151" s="51">
        <v>2005</v>
      </c>
      <c r="C7151" s="20" t="s">
        <v>394</v>
      </c>
      <c r="D7151" s="20">
        <f>LOG(csv!D7151)</f>
        <v>6.6101554283471424</v>
      </c>
      <c r="E7151" s="53">
        <f>LOG(csv!E7151)</f>
        <v>3.6720992375115293</v>
      </c>
      <c r="F7151" s="51">
        <v>100</v>
      </c>
    </row>
    <row r="7152" spans="1:6" ht="30" x14ac:dyDescent="0.25">
      <c r="A7152" s="48" t="s">
        <v>440</v>
      </c>
      <c r="B7152" s="51">
        <v>2005</v>
      </c>
      <c r="C7152" s="20" t="s">
        <v>392</v>
      </c>
      <c r="D7152" s="20">
        <f>LOG(csv!D7152)</f>
        <v>7.2468638598466191</v>
      </c>
      <c r="E7152" s="53">
        <f>LOG(csv!E7152)</f>
        <v>2.9741506499783967</v>
      </c>
      <c r="F7152" s="51">
        <v>100</v>
      </c>
    </row>
    <row r="7153" spans="1:6" ht="20" x14ac:dyDescent="0.25">
      <c r="A7153" s="46" t="s">
        <v>441</v>
      </c>
      <c r="B7153" s="51">
        <v>2005</v>
      </c>
      <c r="C7153" s="20" t="s">
        <v>384</v>
      </c>
      <c r="D7153" s="20">
        <f>LOG(csv!D7153)</f>
        <v>6.6527054444655631</v>
      </c>
      <c r="E7153" s="53">
        <f>LOG(csv!E7153)</f>
        <v>4.0096310604622154</v>
      </c>
      <c r="F7153" s="51">
        <v>100</v>
      </c>
    </row>
    <row r="7154" spans="1:6" ht="30" x14ac:dyDescent="0.25">
      <c r="A7154" s="46" t="s">
        <v>442</v>
      </c>
      <c r="B7154" s="51">
        <v>2005</v>
      </c>
      <c r="C7154" s="20" t="s">
        <v>394</v>
      </c>
      <c r="D7154" s="20">
        <f>LOG(csv!D7154)</f>
        <v>7.0562498682735049</v>
      </c>
      <c r="E7154" s="53">
        <f>LOG(csv!E7154)</f>
        <v>3.5782810076863676</v>
      </c>
      <c r="F7154" s="51">
        <v>100</v>
      </c>
    </row>
    <row r="7155" spans="1:6" x14ac:dyDescent="0.25">
      <c r="A7155" s="46" t="s">
        <v>443</v>
      </c>
      <c r="B7155" s="51">
        <v>2005</v>
      </c>
      <c r="C7155" s="20" t="s">
        <v>405</v>
      </c>
      <c r="D7155" s="20">
        <f>LOG(csv!D7155)</f>
        <v>5.8944827687448926</v>
      </c>
      <c r="E7155" s="53">
        <f>LOG(csv!E7155)</f>
        <v>4.3933647500335917</v>
      </c>
      <c r="F7155" s="51">
        <v>100</v>
      </c>
    </row>
    <row r="7156" spans="1:6" ht="20" x14ac:dyDescent="0.25">
      <c r="A7156" s="46" t="s">
        <v>444</v>
      </c>
      <c r="B7156" s="51">
        <v>2005</v>
      </c>
      <c r="C7156" s="20" t="s">
        <v>384</v>
      </c>
      <c r="D7156" s="20">
        <f>LOG(csv!D7156)</f>
        <v>7.0101071532610675</v>
      </c>
      <c r="E7156" s="53">
        <f>LOG(csv!E7156)</f>
        <v>4.1244302003349977</v>
      </c>
      <c r="F7156" s="51">
        <v>100</v>
      </c>
    </row>
    <row r="7157" spans="1:6" ht="30" x14ac:dyDescent="0.25">
      <c r="A7157" s="47" t="s">
        <v>436</v>
      </c>
      <c r="B7157" s="51">
        <v>2005</v>
      </c>
      <c r="C7157" s="20" t="s">
        <v>392</v>
      </c>
      <c r="D7157" s="20">
        <f>LOG(csv!D7157)</f>
        <v>7.7969942094925013</v>
      </c>
      <c r="E7157" s="53">
        <f>LOG(csv!E7157)</f>
        <v>2.3290121522562703</v>
      </c>
      <c r="F7157" s="51">
        <v>100</v>
      </c>
    </row>
    <row r="7158" spans="1:6" ht="20" x14ac:dyDescent="0.25">
      <c r="A7158" s="46" t="s">
        <v>445</v>
      </c>
      <c r="B7158" s="51">
        <v>2005</v>
      </c>
      <c r="C7158" s="20" t="s">
        <v>390</v>
      </c>
      <c r="D7158" s="20">
        <f>LOG(csv!D7158)</f>
        <v>6.73644917222994</v>
      </c>
      <c r="E7158" s="53">
        <f>LOG(csv!E7158)</f>
        <v>4.6885696265134627</v>
      </c>
      <c r="F7158" s="51">
        <v>100</v>
      </c>
    </row>
    <row r="7159" spans="1:6" ht="30" x14ac:dyDescent="0.25">
      <c r="A7159" s="46" t="s">
        <v>446</v>
      </c>
      <c r="B7159" s="51">
        <v>2005</v>
      </c>
      <c r="C7159" s="20" t="s">
        <v>392</v>
      </c>
      <c r="D7159" s="20">
        <f>LOG(csv!D7159)</f>
        <v>5.687109624527829</v>
      </c>
      <c r="E7159" s="53">
        <f>LOG(csv!E7159)</f>
        <v>2.9592153186779795</v>
      </c>
      <c r="F7159" s="51">
        <v>100</v>
      </c>
    </row>
    <row r="7160" spans="1:6" ht="30" x14ac:dyDescent="0.25">
      <c r="A7160" s="46" t="s">
        <v>447</v>
      </c>
      <c r="B7160" s="51">
        <v>2005</v>
      </c>
      <c r="C7160" s="20" t="s">
        <v>394</v>
      </c>
      <c r="D7160" s="20">
        <f>LOG(csv!D7160)</f>
        <v>4.8382822499146885</v>
      </c>
      <c r="E7160" s="53">
        <f>LOG(csv!E7160)</f>
        <v>3.7201884671624543</v>
      </c>
      <c r="F7160" s="51">
        <v>100</v>
      </c>
    </row>
    <row r="7161" spans="1:6" ht="30" x14ac:dyDescent="0.25">
      <c r="A7161" s="46" t="s">
        <v>448</v>
      </c>
      <c r="B7161" s="51">
        <v>2005</v>
      </c>
      <c r="C7161" s="20" t="s">
        <v>394</v>
      </c>
      <c r="D7161" s="20">
        <f>LOG(csv!D7161)</f>
        <v>6.9630311184426432</v>
      </c>
      <c r="E7161" s="53">
        <f>LOG(csv!E7161)</f>
        <v>3.5659735346294084</v>
      </c>
      <c r="F7161" s="51">
        <v>100</v>
      </c>
    </row>
    <row r="7162" spans="1:6" ht="30" x14ac:dyDescent="0.25">
      <c r="A7162" s="46" t="s">
        <v>450</v>
      </c>
      <c r="B7162" s="51">
        <v>2005</v>
      </c>
      <c r="C7162" s="20" t="s">
        <v>394</v>
      </c>
      <c r="D7162" s="20">
        <f>LOG(csv!D7162)</f>
        <v>7.1318594802559891</v>
      </c>
      <c r="E7162" s="53">
        <f>LOG(csv!E7162)</f>
        <v>3.4802862353476298</v>
      </c>
      <c r="F7162" s="51">
        <v>100</v>
      </c>
    </row>
    <row r="7163" spans="1:6" ht="20" x14ac:dyDescent="0.25">
      <c r="A7163" s="46" t="s">
        <v>451</v>
      </c>
      <c r="B7163" s="51">
        <v>2005</v>
      </c>
      <c r="C7163" s="20" t="s">
        <v>386</v>
      </c>
      <c r="D7163" s="20">
        <f>LOG(csv!D7163)</f>
        <v>7.8970054790918978</v>
      </c>
      <c r="E7163" s="53">
        <f>LOG(csv!E7163)</f>
        <v>3.0779973793957272</v>
      </c>
      <c r="F7163" s="51">
        <v>100</v>
      </c>
    </row>
    <row r="7164" spans="1:6" ht="30" x14ac:dyDescent="0.25">
      <c r="A7164" s="46" t="s">
        <v>452</v>
      </c>
      <c r="B7164" s="51">
        <v>2005</v>
      </c>
      <c r="C7164" s="20" t="s">
        <v>394</v>
      </c>
      <c r="D7164" s="20">
        <f>LOG(csv!D7164)</f>
        <v>6.8339357782150705</v>
      </c>
      <c r="E7164" s="53">
        <f>LOG(csv!E7164)</f>
        <v>3.4585256370056627</v>
      </c>
      <c r="F7164" s="51">
        <v>100</v>
      </c>
    </row>
    <row r="7165" spans="1:6" ht="30" x14ac:dyDescent="0.25">
      <c r="A7165" s="46" t="s">
        <v>453</v>
      </c>
      <c r="B7165" s="51">
        <v>2005</v>
      </c>
      <c r="C7165" s="20" t="s">
        <v>392</v>
      </c>
      <c r="D7165" s="20">
        <f>LOG(csv!D7165)</f>
        <v>5.7324814141220957</v>
      </c>
      <c r="E7165" s="53">
        <f>LOG(csv!E7165)</f>
        <v>4.1182514350857451</v>
      </c>
      <c r="F7165" s="51">
        <v>100</v>
      </c>
    </row>
    <row r="7166" spans="1:6" ht="30" x14ac:dyDescent="0.25">
      <c r="A7166" s="46" t="s">
        <v>454</v>
      </c>
      <c r="B7166" s="51">
        <v>2005</v>
      </c>
      <c r="C7166" s="20" t="s">
        <v>392</v>
      </c>
      <c r="D7166" s="20">
        <f>LOG(csv!D7166)</f>
        <v>6.6800628831392448</v>
      </c>
      <c r="E7166" s="53">
        <f>LOG(csv!E7166)</f>
        <v>2.418424815612958</v>
      </c>
      <c r="F7166" s="51">
        <v>100</v>
      </c>
    </row>
    <row r="7167" spans="1:6" x14ac:dyDescent="0.25">
      <c r="A7167" s="46" t="s">
        <v>455</v>
      </c>
      <c r="B7167" s="51">
        <v>2005</v>
      </c>
      <c r="C7167" s="20" t="s">
        <v>456</v>
      </c>
      <c r="D7167" s="20">
        <f>LOG(csv!D7167)</f>
        <v>6.1219972010242136</v>
      </c>
      <c r="E7167" s="53">
        <f>LOG(csv!E7167)</f>
        <v>4.0144498555694517</v>
      </c>
      <c r="F7167" s="51">
        <v>100</v>
      </c>
    </row>
    <row r="7168" spans="1:6" ht="30" x14ac:dyDescent="0.25">
      <c r="A7168" s="46" t="s">
        <v>457</v>
      </c>
      <c r="B7168" s="51">
        <v>2005</v>
      </c>
      <c r="C7168" s="20" t="s">
        <v>392</v>
      </c>
      <c r="D7168" s="20">
        <f>LOG(csv!D7168)</f>
        <v>7.8737737350573536</v>
      </c>
      <c r="E7168" s="53">
        <f>LOG(csv!E7168)</f>
        <v>2.2091850130493511</v>
      </c>
      <c r="F7168" s="51">
        <v>100</v>
      </c>
    </row>
    <row r="7169" spans="1:6" ht="20" x14ac:dyDescent="0.25">
      <c r="A7169" s="48" t="s">
        <v>458</v>
      </c>
      <c r="B7169" s="51">
        <v>2005</v>
      </c>
      <c r="C7169" s="20" t="s">
        <v>390</v>
      </c>
      <c r="D7169" s="20">
        <f>LOG(csv!D7169)</f>
        <v>4.6743650456185497</v>
      </c>
      <c r="E7169" s="53">
        <f>LOG(csv!E7169)</f>
        <v>4.5539901296226803</v>
      </c>
      <c r="F7169" s="51">
        <v>100</v>
      </c>
    </row>
    <row r="7170" spans="1:6" x14ac:dyDescent="0.25">
      <c r="A7170" s="46" t="s">
        <v>459</v>
      </c>
      <c r="B7170" s="51">
        <v>2005</v>
      </c>
      <c r="C7170" s="20" t="s">
        <v>388</v>
      </c>
      <c r="D7170" s="20">
        <f>LOG(csv!D7170)</f>
        <v>5.9571037499483364</v>
      </c>
      <c r="E7170" s="53">
        <f>LOG(csv!E7170)</f>
        <v>3.5633170050019309</v>
      </c>
      <c r="F7170" s="51">
        <v>100</v>
      </c>
    </row>
    <row r="7171" spans="1:6" ht="20" x14ac:dyDescent="0.25">
      <c r="A7171" s="46" t="s">
        <v>460</v>
      </c>
      <c r="B7171" s="51">
        <v>2005</v>
      </c>
      <c r="C7171" s="20" t="s">
        <v>390</v>
      </c>
      <c r="D7171" s="20">
        <f>LOG(csv!D7171)</f>
        <v>6.7186156035684412</v>
      </c>
      <c r="E7171" s="53">
        <f>LOG(csv!E7171)</f>
        <v>4.5907211740671663</v>
      </c>
      <c r="F7171" s="51">
        <v>100</v>
      </c>
    </row>
    <row r="7172" spans="1:6" ht="20" x14ac:dyDescent="0.25">
      <c r="A7172" s="46" t="s">
        <v>461</v>
      </c>
      <c r="B7172" s="51">
        <v>2005</v>
      </c>
      <c r="C7172" s="20" t="s">
        <v>390</v>
      </c>
      <c r="D7172" s="20">
        <f>LOG(csv!D7172)</f>
        <v>7.7844470785993343</v>
      </c>
      <c r="E7172" s="53">
        <f>LOG(csv!E7172)</f>
        <v>4.5425730687537316</v>
      </c>
      <c r="F7172" s="51">
        <v>100</v>
      </c>
    </row>
    <row r="7173" spans="1:6" ht="20" x14ac:dyDescent="0.25">
      <c r="A7173" s="46" t="s">
        <v>463</v>
      </c>
      <c r="B7173" s="51">
        <v>2005</v>
      </c>
      <c r="C7173" s="20" t="s">
        <v>388</v>
      </c>
      <c r="D7173" s="20">
        <f>LOG(csv!D7173)</f>
        <v>5.4386657373386162</v>
      </c>
      <c r="E7173" s="53">
        <f>LOG(csv!E7173)</f>
        <v>4.3435049104948567</v>
      </c>
      <c r="F7173" s="51">
        <v>100</v>
      </c>
    </row>
    <row r="7174" spans="1:6" ht="30" x14ac:dyDescent="0.25">
      <c r="A7174" s="46" t="s">
        <v>464</v>
      </c>
      <c r="B7174" s="51">
        <v>2005</v>
      </c>
      <c r="C7174" s="20" t="s">
        <v>392</v>
      </c>
      <c r="D7174" s="20">
        <f>LOG(csv!D7174)</f>
        <v>6.1537862152021967</v>
      </c>
      <c r="E7174" s="53">
        <f>LOG(csv!E7174)</f>
        <v>3.8366610063877395</v>
      </c>
      <c r="F7174" s="51">
        <v>100</v>
      </c>
    </row>
    <row r="7175" spans="1:6" ht="14.5" x14ac:dyDescent="0.35">
      <c r="A7175" s="38" t="s">
        <v>465</v>
      </c>
      <c r="B7175" s="51">
        <v>2005</v>
      </c>
      <c r="C7175" s="42" t="s">
        <v>392</v>
      </c>
      <c r="D7175" s="20">
        <f>LOG(csv!D7175)</f>
        <v>6.2152578193254948</v>
      </c>
      <c r="E7175" s="53">
        <f>LOG(csv!E7175)</f>
        <v>2.6367802496273414</v>
      </c>
      <c r="F7175" s="51">
        <v>100</v>
      </c>
    </row>
    <row r="7176" spans="1:6" ht="30" x14ac:dyDescent="0.25">
      <c r="A7176" s="46" t="s">
        <v>467</v>
      </c>
      <c r="B7176" s="51">
        <v>2005</v>
      </c>
      <c r="C7176" s="20" t="s">
        <v>398</v>
      </c>
      <c r="D7176" s="20">
        <f>LOG(csv!D7176)</f>
        <v>6.6685231730607839</v>
      </c>
      <c r="E7176" s="53">
        <f>LOG(csv!E7176)</f>
        <v>3.1847077577123963</v>
      </c>
      <c r="F7176" s="51">
        <v>100</v>
      </c>
    </row>
    <row r="7177" spans="1:6" ht="20" x14ac:dyDescent="0.25">
      <c r="A7177" s="46" t="s">
        <v>468</v>
      </c>
      <c r="B7177" s="51">
        <v>2005</v>
      </c>
      <c r="C7177" s="20" t="s">
        <v>390</v>
      </c>
      <c r="D7177" s="20">
        <f>LOG(csv!D7177)</f>
        <v>7.9160447241061744</v>
      </c>
      <c r="E7177" s="53">
        <f>LOG(csv!E7177)</f>
        <v>4.5402871812100161</v>
      </c>
      <c r="F7177" s="51">
        <v>100</v>
      </c>
    </row>
    <row r="7178" spans="1:6" ht="30" x14ac:dyDescent="0.25">
      <c r="A7178" s="46" t="s">
        <v>469</v>
      </c>
      <c r="B7178" s="51">
        <v>2005</v>
      </c>
      <c r="C7178" s="20" t="s">
        <v>392</v>
      </c>
      <c r="D7178" s="20">
        <f>LOG(csv!D7178)</f>
        <v>7.3504335620320145</v>
      </c>
      <c r="E7178" s="53">
        <f>LOG(csv!E7178)</f>
        <v>2.7004649366215827</v>
      </c>
      <c r="F7178" s="51">
        <v>100</v>
      </c>
    </row>
    <row r="7179" spans="1:6" ht="20" x14ac:dyDescent="0.25">
      <c r="A7179" s="46" t="s">
        <v>471</v>
      </c>
      <c r="B7179" s="51">
        <v>2005</v>
      </c>
      <c r="C7179" s="20" t="s">
        <v>390</v>
      </c>
      <c r="D7179" s="20">
        <f>LOG(csv!D7179)</f>
        <v>7.028898801887796</v>
      </c>
      <c r="E7179" s="53">
        <f>LOG(csv!E7179)</f>
        <v>4.3531799738544912</v>
      </c>
      <c r="F7179" s="51">
        <v>100</v>
      </c>
    </row>
    <row r="7180" spans="1:6" ht="20" x14ac:dyDescent="0.25">
      <c r="A7180" s="46" t="s">
        <v>472</v>
      </c>
      <c r="B7180" s="51">
        <v>2005</v>
      </c>
      <c r="C7180" s="20" t="s">
        <v>413</v>
      </c>
      <c r="D7180" s="20">
        <f>LOG(csv!D7180)</f>
        <v>4.75097869009078</v>
      </c>
      <c r="E7180" s="53">
        <f>LOG(csv!E7180)</f>
        <v>4.4621791612373949</v>
      </c>
      <c r="F7180" s="51">
        <v>100</v>
      </c>
    </row>
    <row r="7181" spans="1:6" ht="30" x14ac:dyDescent="0.25">
      <c r="A7181" s="46" t="s">
        <v>473</v>
      </c>
      <c r="B7181" s="51">
        <v>2005</v>
      </c>
      <c r="C7181" s="20" t="s">
        <v>394</v>
      </c>
      <c r="D7181" s="20">
        <f>LOG(csv!D7181)</f>
        <v>4.9528069677002664</v>
      </c>
      <c r="E7181" s="53">
        <f>LOG(csv!E7181)</f>
        <v>3.8295855655319393</v>
      </c>
      <c r="F7181" s="51">
        <v>100</v>
      </c>
    </row>
    <row r="7182" spans="1:6" ht="30" x14ac:dyDescent="0.25">
      <c r="A7182" s="46" t="s">
        <v>476</v>
      </c>
      <c r="B7182" s="51">
        <v>2005</v>
      </c>
      <c r="C7182" s="20" t="s">
        <v>394</v>
      </c>
      <c r="D7182" s="20">
        <f>LOG(csv!D7182)</f>
        <v>7.0896771352818284</v>
      </c>
      <c r="E7182" s="53">
        <f>LOG(csv!E7182)</f>
        <v>3.3147196349025538</v>
      </c>
      <c r="F7182" s="51">
        <v>100</v>
      </c>
    </row>
    <row r="7183" spans="1:6" ht="30" x14ac:dyDescent="0.25">
      <c r="A7183" s="46" t="s">
        <v>478</v>
      </c>
      <c r="B7183" s="51">
        <v>2005</v>
      </c>
      <c r="C7183" s="20" t="s">
        <v>392</v>
      </c>
      <c r="D7183" s="20">
        <f>LOG(csv!D7183)</f>
        <v>6.9863337267174916</v>
      </c>
      <c r="E7183" s="53">
        <f>LOG(csv!E7183)</f>
        <v>2.4825319709666593</v>
      </c>
      <c r="F7183" s="51">
        <v>100</v>
      </c>
    </row>
    <row r="7184" spans="1:6" ht="30" x14ac:dyDescent="0.25">
      <c r="A7184" s="46" t="s">
        <v>479</v>
      </c>
      <c r="B7184" s="51">
        <v>2005</v>
      </c>
      <c r="C7184" s="20" t="s">
        <v>392</v>
      </c>
      <c r="D7184" s="20">
        <f>LOG(csv!D7184)</f>
        <v>6.1589739943732384</v>
      </c>
      <c r="E7184" s="53">
        <f>LOG(csv!E7184)</f>
        <v>2.6033038626184806</v>
      </c>
      <c r="F7184" s="51">
        <v>100</v>
      </c>
    </row>
    <row r="7185" spans="1:6" ht="30" x14ac:dyDescent="0.25">
      <c r="A7185" s="46" t="s">
        <v>480</v>
      </c>
      <c r="B7185" s="51">
        <v>2005</v>
      </c>
      <c r="C7185" s="20" t="s">
        <v>394</v>
      </c>
      <c r="D7185" s="20">
        <f>LOG(csv!D7185)</f>
        <v>5.8849340668927361</v>
      </c>
      <c r="E7185" s="53">
        <f>LOG(csv!E7185)</f>
        <v>3.0456975312000094</v>
      </c>
      <c r="F7185" s="51">
        <v>100</v>
      </c>
    </row>
    <row r="7186" spans="1:6" ht="30" x14ac:dyDescent="0.25">
      <c r="A7186" s="46" t="s">
        <v>481</v>
      </c>
      <c r="B7186" s="51">
        <v>2005</v>
      </c>
      <c r="C7186" s="20" t="s">
        <v>394</v>
      </c>
      <c r="D7186" s="20">
        <f>LOG(csv!D7186)</f>
        <v>6.9195228332867371</v>
      </c>
      <c r="E7186" s="53">
        <f>LOG(csv!E7186)</f>
        <v>2.6677425167457391</v>
      </c>
      <c r="F7186" s="51">
        <v>100</v>
      </c>
    </row>
    <row r="7187" spans="1:6" ht="30" x14ac:dyDescent="0.25">
      <c r="A7187" s="46" t="s">
        <v>482</v>
      </c>
      <c r="B7187" s="51">
        <v>2005</v>
      </c>
      <c r="C7187" s="20" t="s">
        <v>394</v>
      </c>
      <c r="D7187" s="20">
        <f>LOG(csv!D7187)</f>
        <v>6.8648963168362087</v>
      </c>
      <c r="E7187" s="53">
        <f>LOG(csv!E7187)</f>
        <v>3.1479180276257064</v>
      </c>
      <c r="F7187" s="51">
        <v>100</v>
      </c>
    </row>
    <row r="7188" spans="1:6" ht="20" x14ac:dyDescent="0.25">
      <c r="A7188" s="46" t="s">
        <v>484</v>
      </c>
      <c r="B7188" s="51">
        <v>2005</v>
      </c>
      <c r="C7188" s="20" t="s">
        <v>384</v>
      </c>
      <c r="D7188" s="20">
        <f>LOG(csv!D7188)</f>
        <v>6.9991885883938139</v>
      </c>
      <c r="E7188" s="53">
        <f>LOG(csv!E7188)</f>
        <v>4.0475070048696304</v>
      </c>
      <c r="F7188" s="51">
        <v>100</v>
      </c>
    </row>
    <row r="7189" spans="1:6" ht="20" x14ac:dyDescent="0.25">
      <c r="A7189" s="46" t="s">
        <v>485</v>
      </c>
      <c r="B7189" s="51">
        <v>2005</v>
      </c>
      <c r="C7189" s="20" t="s">
        <v>390</v>
      </c>
      <c r="D7189" s="20">
        <f>LOG(csv!D7189)</f>
        <v>5.4762343890657332</v>
      </c>
      <c r="E7189" s="53">
        <f>LOG(csv!E7189)</f>
        <v>4.7516296024802971</v>
      </c>
      <c r="F7189" s="51">
        <v>100</v>
      </c>
    </row>
    <row r="7190" spans="1:6" ht="30" x14ac:dyDescent="0.25">
      <c r="A7190" s="46" t="s">
        <v>486</v>
      </c>
      <c r="B7190" s="51">
        <v>2005</v>
      </c>
      <c r="C7190" s="20" t="s">
        <v>382</v>
      </c>
      <c r="D7190" s="20">
        <f>LOG(csv!D7190)</f>
        <v>9.0395537035788465</v>
      </c>
      <c r="E7190" s="53">
        <f>LOG(csv!E7190)</f>
        <v>2.8627279632079787</v>
      </c>
      <c r="F7190" s="51">
        <v>100</v>
      </c>
    </row>
    <row r="7191" spans="1:6" ht="30" x14ac:dyDescent="0.25">
      <c r="A7191" s="46" t="s">
        <v>487</v>
      </c>
      <c r="B7191" s="51">
        <v>2005</v>
      </c>
      <c r="C7191" s="20" t="s">
        <v>382</v>
      </c>
      <c r="D7191" s="20">
        <f>LOG(csv!D7191)</f>
        <v>8.3899678827424644</v>
      </c>
      <c r="E7191" s="53">
        <f>LOG(csv!E7191)</f>
        <v>3.1015688701405573</v>
      </c>
      <c r="F7191" s="51">
        <v>100</v>
      </c>
    </row>
    <row r="7192" spans="1:6" ht="30" x14ac:dyDescent="0.25">
      <c r="A7192" s="49" t="s">
        <v>488</v>
      </c>
      <c r="B7192" s="51">
        <v>2005</v>
      </c>
      <c r="C7192" s="20" t="s">
        <v>382</v>
      </c>
      <c r="D7192" s="20">
        <f>LOG(csv!D7192)</f>
        <v>7.8368836088612825</v>
      </c>
      <c r="E7192" s="53">
        <f>LOG(csv!E7192)</f>
        <v>3.4962635064733298</v>
      </c>
      <c r="F7192" s="51">
        <v>100</v>
      </c>
    </row>
    <row r="7193" spans="1:6" x14ac:dyDescent="0.25">
      <c r="A7193" s="46" t="s">
        <v>489</v>
      </c>
      <c r="B7193" s="51">
        <v>2005</v>
      </c>
      <c r="C7193" s="20" t="s">
        <v>405</v>
      </c>
      <c r="D7193" s="20">
        <f>LOG(csv!D7193)</f>
        <v>7.4278654317290203</v>
      </c>
      <c r="E7193" s="53">
        <f>LOG(csv!E7193)</f>
        <v>3.2669294418875201</v>
      </c>
      <c r="F7193" s="51">
        <v>100</v>
      </c>
    </row>
    <row r="7194" spans="1:6" ht="20" x14ac:dyDescent="0.25">
      <c r="A7194" s="46" t="s">
        <v>490</v>
      </c>
      <c r="B7194" s="51">
        <v>2005</v>
      </c>
      <c r="C7194" s="20" t="s">
        <v>390</v>
      </c>
      <c r="D7194" s="20">
        <f>LOG(csv!D7194)</f>
        <v>6.6087650436997905</v>
      </c>
      <c r="E7194" s="53">
        <f>LOG(csv!E7194)</f>
        <v>4.7059974141352345</v>
      </c>
      <c r="F7194" s="51">
        <v>100</v>
      </c>
    </row>
    <row r="7195" spans="1:6" ht="20" x14ac:dyDescent="0.25">
      <c r="A7195" s="46" t="s">
        <v>491</v>
      </c>
      <c r="B7195" s="51">
        <v>2005</v>
      </c>
      <c r="C7195" s="20" t="s">
        <v>390</v>
      </c>
      <c r="D7195" s="20">
        <f>LOG(csv!D7195)</f>
        <v>4.8776074365108668</v>
      </c>
      <c r="E7195" s="53">
        <f>LOG(csv!E7195)</f>
        <v>4.5679682348368083</v>
      </c>
      <c r="F7195" s="51">
        <v>100</v>
      </c>
    </row>
    <row r="7196" spans="1:6" x14ac:dyDescent="0.25">
      <c r="A7196" s="46" t="s">
        <v>492</v>
      </c>
      <c r="B7196" s="51">
        <v>2005</v>
      </c>
      <c r="C7196" s="20" t="s">
        <v>405</v>
      </c>
      <c r="D7196" s="20">
        <f>LOG(csv!D7196)</f>
        <v>6.8029184887871788</v>
      </c>
      <c r="E7196" s="53">
        <f>LOG(csv!E7196)</f>
        <v>4.3141028415207376</v>
      </c>
      <c r="F7196" s="51">
        <v>100</v>
      </c>
    </row>
    <row r="7197" spans="1:6" ht="20" x14ac:dyDescent="0.25">
      <c r="A7197" s="46" t="s">
        <v>493</v>
      </c>
      <c r="B7197" s="51">
        <v>2005</v>
      </c>
      <c r="C7197" s="20" t="s">
        <v>390</v>
      </c>
      <c r="D7197" s="20">
        <f>LOG(csv!D7197)</f>
        <v>7.764426538221187</v>
      </c>
      <c r="E7197" s="53">
        <f>LOG(csv!E7197)</f>
        <v>4.5045967441124635</v>
      </c>
      <c r="F7197" s="51">
        <v>100</v>
      </c>
    </row>
    <row r="7198" spans="1:6" ht="30" x14ac:dyDescent="0.25">
      <c r="A7198" s="46" t="s">
        <v>494</v>
      </c>
      <c r="B7198" s="51">
        <v>2005</v>
      </c>
      <c r="C7198" s="20" t="s">
        <v>394</v>
      </c>
      <c r="D7198" s="20">
        <f>LOG(csv!D7198)</f>
        <v>6.4406137873311957</v>
      </c>
      <c r="E7198" s="53">
        <f>LOG(csv!E7198)</f>
        <v>3.6271933172775985</v>
      </c>
      <c r="F7198" s="51">
        <v>100</v>
      </c>
    </row>
    <row r="7199" spans="1:6" ht="30" x14ac:dyDescent="0.25">
      <c r="A7199" s="46" t="s">
        <v>495</v>
      </c>
      <c r="B7199" s="51">
        <v>2005</v>
      </c>
      <c r="C7199" s="20" t="s">
        <v>382</v>
      </c>
      <c r="D7199" s="20">
        <f>LOG(csv!D7199)</f>
        <v>8.1053862177305422</v>
      </c>
      <c r="E7199" s="53">
        <f>LOG(csv!E7199)</f>
        <v>4.5536545379627746</v>
      </c>
      <c r="F7199" s="51">
        <v>100</v>
      </c>
    </row>
    <row r="7200" spans="1:6" x14ac:dyDescent="0.25">
      <c r="A7200" s="46" t="s">
        <v>497</v>
      </c>
      <c r="B7200" s="51">
        <v>2005</v>
      </c>
      <c r="C7200" s="20" t="s">
        <v>405</v>
      </c>
      <c r="D7200" s="20">
        <f>LOG(csv!D7200)</f>
        <v>6.7713493252181758</v>
      </c>
      <c r="E7200" s="53">
        <f>LOG(csv!E7200)</f>
        <v>3.373009568410998</v>
      </c>
      <c r="F7200" s="51">
        <v>100</v>
      </c>
    </row>
    <row r="7201" spans="1:6" ht="30" x14ac:dyDescent="0.25">
      <c r="A7201" s="46" t="s">
        <v>498</v>
      </c>
      <c r="B7201" s="51">
        <v>2005</v>
      </c>
      <c r="C7201" s="20" t="s">
        <v>398</v>
      </c>
      <c r="D7201" s="20">
        <f>LOG(csv!D7201)</f>
        <v>7.1827923984954296</v>
      </c>
      <c r="E7201" s="53">
        <f>LOG(csv!E7201)</f>
        <v>3.5764886581833513</v>
      </c>
      <c r="F7201" s="51">
        <v>100</v>
      </c>
    </row>
    <row r="7202" spans="1:6" ht="30" x14ac:dyDescent="0.25">
      <c r="A7202" s="46" t="s">
        <v>499</v>
      </c>
      <c r="B7202" s="51">
        <v>2005</v>
      </c>
      <c r="C7202" s="20" t="s">
        <v>392</v>
      </c>
      <c r="D7202" s="20">
        <f>LOG(csv!D7202)</f>
        <v>7.540427298930175</v>
      </c>
      <c r="E7202" s="53">
        <f>LOG(csv!E7202)</f>
        <v>2.7243431882220261</v>
      </c>
      <c r="F7202" s="51">
        <v>100</v>
      </c>
    </row>
    <row r="7203" spans="1:6" x14ac:dyDescent="0.25">
      <c r="A7203" s="46" t="s">
        <v>500</v>
      </c>
      <c r="B7203" s="51">
        <v>2005</v>
      </c>
      <c r="C7203" s="20" t="s">
        <v>388</v>
      </c>
      <c r="D7203" s="20">
        <f>LOG(csv!D7203)</f>
        <v>5.0229724449769266</v>
      </c>
      <c r="E7203" s="53">
        <f>LOG(csv!E7203)</f>
        <v>3.0605800097186884</v>
      </c>
      <c r="F7203" s="51">
        <v>100</v>
      </c>
    </row>
    <row r="7204" spans="1:6" x14ac:dyDescent="0.25">
      <c r="A7204" s="46" t="s">
        <v>503</v>
      </c>
      <c r="B7204" s="51">
        <v>2005</v>
      </c>
      <c r="C7204" s="20" t="s">
        <v>405</v>
      </c>
      <c r="D7204" s="20">
        <f>LOG(csv!D7204)</f>
        <v>6.3835268771131224</v>
      </c>
      <c r="E7204" s="53">
        <f>LOG(csv!E7204)</f>
        <v>4.5525998636090597</v>
      </c>
      <c r="F7204" s="51">
        <v>100</v>
      </c>
    </row>
    <row r="7205" spans="1:6" ht="30" x14ac:dyDescent="0.25">
      <c r="A7205" s="46" t="s">
        <v>504</v>
      </c>
      <c r="B7205" s="51">
        <v>2005</v>
      </c>
      <c r="C7205" s="20" t="s">
        <v>398</v>
      </c>
      <c r="D7205" s="20">
        <f>LOG(csv!D7205)</f>
        <v>6.7171625307696985</v>
      </c>
      <c r="E7205" s="53">
        <f>LOG(csv!E7205)</f>
        <v>2.678110196293789</v>
      </c>
      <c r="F7205" s="51">
        <v>100</v>
      </c>
    </row>
    <row r="7206" spans="1:6" ht="30" x14ac:dyDescent="0.25">
      <c r="A7206" s="48" t="s">
        <v>505</v>
      </c>
      <c r="B7206" s="51">
        <v>2005</v>
      </c>
      <c r="C7206" s="20" t="s">
        <v>382</v>
      </c>
      <c r="D7206" s="20">
        <f>LOG(csv!D7206)</f>
        <v>6.8040358574552471</v>
      </c>
      <c r="E7206" s="53">
        <f>LOG(csv!E7206)</f>
        <v>2.6777551076292547</v>
      </c>
      <c r="F7206" s="51">
        <v>100</v>
      </c>
    </row>
    <row r="7207" spans="1:6" x14ac:dyDescent="0.25">
      <c r="A7207" s="46" t="s">
        <v>506</v>
      </c>
      <c r="B7207" s="51">
        <v>2005</v>
      </c>
      <c r="C7207" s="20" t="s">
        <v>456</v>
      </c>
      <c r="D7207" s="20">
        <f>LOG(csv!D7207)</f>
        <v>6.3569308098981185</v>
      </c>
      <c r="E7207" s="53">
        <f>LOG(csv!E7207)</f>
        <v>3.8779551306690418</v>
      </c>
      <c r="F7207" s="51">
        <v>100</v>
      </c>
    </row>
    <row r="7208" spans="1:6" x14ac:dyDescent="0.25">
      <c r="A7208" s="46" t="s">
        <v>507</v>
      </c>
      <c r="B7208" s="51">
        <v>2005</v>
      </c>
      <c r="C7208" s="20" t="s">
        <v>405</v>
      </c>
      <c r="D7208" s="20">
        <f>LOG(csv!D7208)</f>
        <v>6.5881652215932016</v>
      </c>
      <c r="E7208" s="53">
        <f>LOG(csv!E7208)</f>
        <v>3.7274943994939238</v>
      </c>
      <c r="F7208" s="51">
        <v>100</v>
      </c>
    </row>
    <row r="7209" spans="1:6" ht="30" x14ac:dyDescent="0.25">
      <c r="A7209" s="46" t="s">
        <v>508</v>
      </c>
      <c r="B7209" s="51">
        <v>2005</v>
      </c>
      <c r="C7209" s="20" t="s">
        <v>392</v>
      </c>
      <c r="D7209" s="20">
        <f>LOG(csv!D7209)</f>
        <v>6.3058522391426113</v>
      </c>
      <c r="E7209" s="53">
        <f>LOG(csv!E7209)</f>
        <v>2.851576906139222</v>
      </c>
      <c r="F7209" s="51">
        <v>100</v>
      </c>
    </row>
    <row r="7210" spans="1:6" ht="30" x14ac:dyDescent="0.25">
      <c r="A7210" s="46" t="s">
        <v>509</v>
      </c>
      <c r="B7210" s="51">
        <v>2005</v>
      </c>
      <c r="C7210" s="20" t="s">
        <v>392</v>
      </c>
      <c r="D7210" s="20">
        <f>LOG(csv!D7210)</f>
        <v>6.483159780781012</v>
      </c>
      <c r="E7210" s="53">
        <f>LOG(csv!E7210)</f>
        <v>2.2258433680575616</v>
      </c>
      <c r="F7210" s="51">
        <v>100</v>
      </c>
    </row>
    <row r="7211" spans="1:6" ht="20" x14ac:dyDescent="0.25">
      <c r="A7211" s="46" t="s">
        <v>510</v>
      </c>
      <c r="B7211" s="51">
        <v>2005</v>
      </c>
      <c r="C7211" s="20" t="s">
        <v>386</v>
      </c>
      <c r="D7211" s="20">
        <f>LOG(csv!D7211)</f>
        <v>6.7709075094586062</v>
      </c>
      <c r="E7211" s="53">
        <f>LOG(csv!E7211)</f>
        <v>3.9116310539591757</v>
      </c>
      <c r="F7211" s="51">
        <v>100</v>
      </c>
    </row>
    <row r="7212" spans="1:6" ht="20" x14ac:dyDescent="0.25">
      <c r="A7212" s="46" t="s">
        <v>511</v>
      </c>
      <c r="B7212" s="51">
        <v>2005</v>
      </c>
      <c r="C7212" s="20" t="s">
        <v>390</v>
      </c>
      <c r="D7212" s="20">
        <f>LOG(csv!D7212)</f>
        <v>4.531312831516094</v>
      </c>
      <c r="E7212" s="53">
        <f>LOG(csv!E7212)</f>
        <v>5.0211726942268156</v>
      </c>
      <c r="F7212" s="51">
        <v>100</v>
      </c>
    </row>
    <row r="7213" spans="1:6" x14ac:dyDescent="0.25">
      <c r="A7213" s="46" t="s">
        <v>512</v>
      </c>
      <c r="B7213" s="51">
        <v>2005</v>
      </c>
      <c r="C7213" s="20" t="s">
        <v>456</v>
      </c>
      <c r="D7213" s="20">
        <f>LOG(csv!D7213)</f>
        <v>6.5545989008936587</v>
      </c>
      <c r="E7213" s="53">
        <f>LOG(csv!E7213)</f>
        <v>3.8955972238188981</v>
      </c>
      <c r="F7213" s="51">
        <v>100</v>
      </c>
    </row>
    <row r="7214" spans="1:6" ht="20" x14ac:dyDescent="0.25">
      <c r="A7214" s="46" t="s">
        <v>513</v>
      </c>
      <c r="B7214" s="51">
        <v>2005</v>
      </c>
      <c r="C7214" s="20" t="s">
        <v>390</v>
      </c>
      <c r="D7214" s="20">
        <f>LOG(csv!D7214)</f>
        <v>5.6761565811802148</v>
      </c>
      <c r="E7214" s="53">
        <f>LOG(csv!E7214)</f>
        <v>4.9003354773777374</v>
      </c>
      <c r="F7214" s="51">
        <v>100</v>
      </c>
    </row>
    <row r="7215" spans="1:6" ht="30" x14ac:dyDescent="0.25">
      <c r="A7215" s="46" t="s">
        <v>516</v>
      </c>
      <c r="B7215" s="51">
        <v>2005</v>
      </c>
      <c r="C7215" s="20" t="s">
        <v>392</v>
      </c>
      <c r="D7215" s="20">
        <f>LOG(csv!D7215)</f>
        <v>7.2694071362601118</v>
      </c>
      <c r="E7215" s="53">
        <f>LOG(csv!E7215)</f>
        <v>2.4401465566692688</v>
      </c>
      <c r="F7215" s="51">
        <v>100</v>
      </c>
    </row>
    <row r="7216" spans="1:6" ht="30" x14ac:dyDescent="0.25">
      <c r="A7216" s="46" t="s">
        <v>517</v>
      </c>
      <c r="B7216" s="51">
        <v>2005</v>
      </c>
      <c r="C7216" s="20" t="s">
        <v>392</v>
      </c>
      <c r="D7216" s="20">
        <f>LOG(csv!D7216)</f>
        <v>7.1144083329124337</v>
      </c>
      <c r="E7216" s="53">
        <f>LOG(csv!E7216)</f>
        <v>2.4575566594084961</v>
      </c>
      <c r="F7216" s="51">
        <v>100</v>
      </c>
    </row>
    <row r="7217" spans="1:6" ht="30" x14ac:dyDescent="0.25">
      <c r="A7217" s="46" t="s">
        <v>518</v>
      </c>
      <c r="B7217" s="51">
        <v>2005</v>
      </c>
      <c r="C7217" s="20" t="s">
        <v>382</v>
      </c>
      <c r="D7217" s="20">
        <f>LOG(csv!D7217)</f>
        <v>7.3871380405554348</v>
      </c>
      <c r="E7217" s="53">
        <f>LOG(csv!E7217)</f>
        <v>3.7454006424670205</v>
      </c>
      <c r="F7217" s="51">
        <v>100</v>
      </c>
    </row>
    <row r="7218" spans="1:6" ht="30" x14ac:dyDescent="0.25">
      <c r="A7218" s="46" t="s">
        <v>519</v>
      </c>
      <c r="B7218" s="51">
        <v>2005</v>
      </c>
      <c r="C7218" s="20" t="s">
        <v>382</v>
      </c>
      <c r="D7218" s="20">
        <f>LOG(csv!D7218)</f>
        <v>5.5551041263419521</v>
      </c>
      <c r="E7218" s="53">
        <f>LOG(csv!E7218)</f>
        <v>3.5426379517219169</v>
      </c>
      <c r="F7218" s="51">
        <v>100</v>
      </c>
    </row>
    <row r="7219" spans="1:6" ht="30" x14ac:dyDescent="0.25">
      <c r="A7219" s="46" t="s">
        <v>520</v>
      </c>
      <c r="B7219" s="51">
        <v>2005</v>
      </c>
      <c r="C7219" s="20" t="s">
        <v>392</v>
      </c>
      <c r="D7219" s="20">
        <f>LOG(csv!D7219)</f>
        <v>7.068810091704389</v>
      </c>
      <c r="E7219" s="53">
        <f>LOG(csv!E7219)</f>
        <v>2.6855721157251264</v>
      </c>
      <c r="F7219" s="51">
        <v>100</v>
      </c>
    </row>
    <row r="7220" spans="1:6" ht="20" x14ac:dyDescent="0.25">
      <c r="A7220" s="46" t="s">
        <v>521</v>
      </c>
      <c r="B7220" s="51">
        <v>2005</v>
      </c>
      <c r="C7220" s="20" t="s">
        <v>390</v>
      </c>
      <c r="D7220" s="20">
        <f>LOG(csv!D7220)</f>
        <v>5.6022922767449703</v>
      </c>
      <c r="E7220" s="53">
        <f>LOG(csv!E7220)</f>
        <v>4.1712709329721633</v>
      </c>
      <c r="F7220" s="51">
        <v>100</v>
      </c>
    </row>
    <row r="7221" spans="1:6" ht="20" x14ac:dyDescent="0.25">
      <c r="A7221" s="46" t="s">
        <v>522</v>
      </c>
      <c r="B7221" s="51">
        <v>2005</v>
      </c>
      <c r="C7221" s="20" t="s">
        <v>388</v>
      </c>
      <c r="D7221" s="20">
        <f>LOG(csv!D7221)</f>
        <v>4.7811950965511025</v>
      </c>
      <c r="E7221" s="53">
        <f>LOG(csv!E7221)</f>
        <v>3.4225867886183834</v>
      </c>
      <c r="F7221" s="51">
        <v>100</v>
      </c>
    </row>
    <row r="7222" spans="1:6" ht="30" x14ac:dyDescent="0.25">
      <c r="A7222" s="46" t="s">
        <v>524</v>
      </c>
      <c r="B7222" s="51">
        <v>2005</v>
      </c>
      <c r="C7222" s="20" t="s">
        <v>392</v>
      </c>
      <c r="D7222" s="20">
        <f>LOG(csv!D7222)</f>
        <v>6.5020702510154278</v>
      </c>
      <c r="E7222" s="53">
        <f>LOG(csv!E7222)</f>
        <v>2.8404674189526187</v>
      </c>
      <c r="F7222" s="51">
        <v>100</v>
      </c>
    </row>
    <row r="7223" spans="1:6" ht="30" x14ac:dyDescent="0.25">
      <c r="A7223" s="46" t="s">
        <v>525</v>
      </c>
      <c r="B7223" s="51">
        <v>2005</v>
      </c>
      <c r="C7223" s="20" t="s">
        <v>392</v>
      </c>
      <c r="D7223" s="20">
        <f>LOG(csv!D7223)</f>
        <v>6.0937112350178584</v>
      </c>
      <c r="E7223" s="53">
        <f>LOG(csv!E7223)</f>
        <v>3.7089339008118096</v>
      </c>
      <c r="F7223" s="51">
        <v>100</v>
      </c>
    </row>
    <row r="7224" spans="1:6" ht="30" x14ac:dyDescent="0.25">
      <c r="A7224" s="46" t="s">
        <v>527</v>
      </c>
      <c r="B7224" s="51">
        <v>2005</v>
      </c>
      <c r="C7224" s="20" t="s">
        <v>394</v>
      </c>
      <c r="D7224" s="20">
        <f>LOG(csv!D7224)</f>
        <v>8.0312044999546384</v>
      </c>
      <c r="E7224" s="53">
        <f>LOG(csv!E7224)</f>
        <v>3.8972953742049925</v>
      </c>
      <c r="F7224" s="51">
        <v>100</v>
      </c>
    </row>
    <row r="7225" spans="1:6" ht="14.5" x14ac:dyDescent="0.25">
      <c r="A7225" s="47" t="s">
        <v>528</v>
      </c>
      <c r="B7225" s="51">
        <v>2005</v>
      </c>
      <c r="C7225" s="20" t="s">
        <v>388</v>
      </c>
      <c r="D7225" s="20">
        <f>LOG(csv!D7225)</f>
        <v>5.0334398401698985</v>
      </c>
      <c r="E7225" s="53">
        <f>LOG(csv!E7225)</f>
        <v>3.3715553677846648</v>
      </c>
      <c r="F7225" s="51">
        <v>100</v>
      </c>
    </row>
    <row r="7226" spans="1:6" ht="20" x14ac:dyDescent="0.25">
      <c r="A7226" s="46" t="s">
        <v>530</v>
      </c>
      <c r="B7226" s="51">
        <v>2005</v>
      </c>
      <c r="C7226" s="20" t="s">
        <v>390</v>
      </c>
      <c r="D7226" s="20">
        <f>LOG(csv!D7226)</f>
        <v>4.5124575861973435</v>
      </c>
      <c r="E7226" s="53">
        <f>LOG(csv!E7226)</f>
        <v>5.1024316586606888</v>
      </c>
      <c r="F7226" s="51">
        <v>100</v>
      </c>
    </row>
    <row r="7227" spans="1:6" ht="30" x14ac:dyDescent="0.25">
      <c r="A7227" s="46" t="s">
        <v>531</v>
      </c>
      <c r="B7227" s="51">
        <v>2005</v>
      </c>
      <c r="C7227" s="20" t="s">
        <v>382</v>
      </c>
      <c r="D7227" s="20">
        <f>LOG(csv!D7227)</f>
        <v>6.4521275986352595</v>
      </c>
      <c r="E7227" s="53">
        <f>LOG(csv!E7227)</f>
        <v>2.9994882299736965</v>
      </c>
      <c r="F7227" s="51">
        <v>100</v>
      </c>
    </row>
    <row r="7228" spans="1:6" ht="20" x14ac:dyDescent="0.35">
      <c r="A7228" s="46" t="s">
        <v>622</v>
      </c>
      <c r="B7228" s="51">
        <v>2005</v>
      </c>
      <c r="C7228" s="42" t="s">
        <v>384</v>
      </c>
      <c r="D7228" s="20">
        <f>LOG(csv!D7228)</f>
        <v>5.7939013879034285</v>
      </c>
      <c r="E7228" s="53">
        <f>LOG(csv!E7228)</f>
        <v>3.5652013873235067</v>
      </c>
      <c r="F7228" s="51">
        <v>100</v>
      </c>
    </row>
    <row r="7229" spans="1:6" ht="20" x14ac:dyDescent="0.25">
      <c r="A7229" s="46" t="s">
        <v>533</v>
      </c>
      <c r="B7229" s="51">
        <v>2005</v>
      </c>
      <c r="C7229" s="20" t="s">
        <v>386</v>
      </c>
      <c r="D7229" s="20">
        <f>LOG(csv!D7229)</f>
        <v>7.5216774641613542</v>
      </c>
      <c r="E7229" s="53">
        <f>LOG(csv!E7229)</f>
        <v>3.3060501930198498</v>
      </c>
      <c r="F7229" s="51">
        <v>100</v>
      </c>
    </row>
    <row r="7230" spans="1:6" ht="30" x14ac:dyDescent="0.25">
      <c r="A7230" s="46" t="s">
        <v>534</v>
      </c>
      <c r="B7230" s="51">
        <v>2005</v>
      </c>
      <c r="C7230" s="20" t="s">
        <v>392</v>
      </c>
      <c r="D7230" s="20">
        <f>LOG(csv!D7230)</f>
        <v>7.2941686214737622</v>
      </c>
      <c r="E7230" s="53">
        <f>LOG(csv!E7230)</f>
        <v>2.5630024451758215</v>
      </c>
      <c r="F7230" s="51">
        <v>100</v>
      </c>
    </row>
    <row r="7231" spans="1:6" ht="30" x14ac:dyDescent="0.25">
      <c r="A7231" s="46" t="s">
        <v>535</v>
      </c>
      <c r="B7231" s="51">
        <v>2005</v>
      </c>
      <c r="C7231" s="20" t="s">
        <v>392</v>
      </c>
      <c r="D7231" s="20">
        <f>LOG(csv!D7231)</f>
        <v>6.3105121238468662</v>
      </c>
      <c r="E7231" s="53">
        <f>LOG(csv!E7231)</f>
        <v>3.5541570818759736</v>
      </c>
      <c r="F7231" s="51">
        <v>100</v>
      </c>
    </row>
    <row r="7232" spans="1:6" ht="30" x14ac:dyDescent="0.25">
      <c r="A7232" s="46" t="s">
        <v>537</v>
      </c>
      <c r="B7232" s="51">
        <v>2005</v>
      </c>
      <c r="C7232" s="20" t="s">
        <v>382</v>
      </c>
      <c r="D7232" s="20">
        <f>LOG(csv!D7232)</f>
        <v>7.4515891473637152</v>
      </c>
      <c r="E7232" s="53">
        <f>LOG(csv!E7232)</f>
        <v>2.503447604698561</v>
      </c>
      <c r="F7232" s="51">
        <v>100</v>
      </c>
    </row>
    <row r="7233" spans="1:6" ht="20" x14ac:dyDescent="0.25">
      <c r="A7233" s="46" t="s">
        <v>538</v>
      </c>
      <c r="B7233" s="51">
        <v>2005</v>
      </c>
      <c r="C7233" s="20" t="s">
        <v>390</v>
      </c>
      <c r="D7233" s="20">
        <f>LOG(csv!D7233)</f>
        <v>7.217259132062436</v>
      </c>
      <c r="E7233" s="53">
        <f>LOG(csv!E7233)</f>
        <v>4.6188548217111043</v>
      </c>
      <c r="F7233" s="51">
        <v>100</v>
      </c>
    </row>
    <row r="7234" spans="1:6" ht="20" x14ac:dyDescent="0.25">
      <c r="A7234" s="46" t="s">
        <v>540</v>
      </c>
      <c r="B7234" s="51">
        <v>2005</v>
      </c>
      <c r="C7234" s="20" t="s">
        <v>388</v>
      </c>
      <c r="D7234" s="20">
        <f>LOG(csv!D7234)</f>
        <v>5.340931678691331</v>
      </c>
      <c r="E7234" s="53">
        <f>LOG(csv!E7234)</f>
        <v>4.2988796812533634</v>
      </c>
      <c r="F7234" s="51">
        <v>100</v>
      </c>
    </row>
    <row r="7235" spans="1:6" ht="20" x14ac:dyDescent="0.25">
      <c r="A7235" s="46" t="s">
        <v>541</v>
      </c>
      <c r="B7235" s="51">
        <v>2005</v>
      </c>
      <c r="C7235" s="20" t="s">
        <v>388</v>
      </c>
      <c r="D7235" s="20">
        <f>LOG(csv!D7235)</f>
        <v>6.6102490919642483</v>
      </c>
      <c r="E7235" s="53">
        <f>LOG(csv!E7235)</f>
        <v>4.4432769965554657</v>
      </c>
      <c r="F7235" s="51">
        <v>100</v>
      </c>
    </row>
    <row r="7236" spans="1:6" ht="30" x14ac:dyDescent="0.25">
      <c r="A7236" s="46" t="s">
        <v>542</v>
      </c>
      <c r="B7236" s="51">
        <v>2005</v>
      </c>
      <c r="C7236" s="20" t="s">
        <v>394</v>
      </c>
      <c r="D7236" s="20">
        <f>LOG(csv!D7236)</f>
        <v>6.7458652532238945</v>
      </c>
      <c r="E7236" s="53">
        <f>LOG(csv!E7236)</f>
        <v>3.0700809021345514</v>
      </c>
      <c r="F7236" s="51">
        <v>100</v>
      </c>
    </row>
    <row r="7237" spans="1:6" ht="30" x14ac:dyDescent="0.25">
      <c r="A7237" s="46" t="s">
        <v>543</v>
      </c>
      <c r="B7237" s="51">
        <v>2005</v>
      </c>
      <c r="C7237" s="20" t="s">
        <v>392</v>
      </c>
      <c r="D7237" s="20">
        <f>LOG(csv!D7237)</f>
        <v>7.0977809939028047</v>
      </c>
      <c r="E7237" s="53">
        <f>LOG(csv!E7237)</f>
        <v>2.4022693286810193</v>
      </c>
      <c r="F7237" s="51">
        <v>100</v>
      </c>
    </row>
    <row r="7238" spans="1:6" ht="30" x14ac:dyDescent="0.25">
      <c r="A7238" s="46" t="s">
        <v>544</v>
      </c>
      <c r="B7238" s="51">
        <v>2005</v>
      </c>
      <c r="C7238" s="20" t="s">
        <v>392</v>
      </c>
      <c r="D7238" s="20">
        <f>LOG(csv!D7238)</f>
        <v>8.1201121854275922</v>
      </c>
      <c r="E7238" s="53">
        <f>LOG(csv!E7238)</f>
        <v>2.9052592897399543</v>
      </c>
      <c r="F7238" s="51">
        <v>100</v>
      </c>
    </row>
    <row r="7239" spans="1:6" ht="20" x14ac:dyDescent="0.25">
      <c r="A7239" s="46" t="s">
        <v>546</v>
      </c>
      <c r="B7239" s="51">
        <v>2005</v>
      </c>
      <c r="C7239" s="20" t="s">
        <v>390</v>
      </c>
      <c r="D7239" s="20">
        <f>LOG(csv!D7239)</f>
        <v>6.6637781682977844</v>
      </c>
      <c r="E7239" s="53">
        <f>LOG(csv!E7239)</f>
        <v>4.8246164618036733</v>
      </c>
      <c r="F7239" s="51">
        <v>100</v>
      </c>
    </row>
    <row r="7240" spans="1:6" x14ac:dyDescent="0.25">
      <c r="A7240" s="46" t="s">
        <v>547</v>
      </c>
      <c r="B7240" s="51">
        <v>2005</v>
      </c>
      <c r="C7240" s="20" t="s">
        <v>405</v>
      </c>
      <c r="D7240" s="20">
        <f>LOG(csv!D7240)</f>
        <v>6.4916738533633191</v>
      </c>
      <c r="E7240" s="53">
        <f>LOG(csv!E7240)</f>
        <v>4.0933724512394951</v>
      </c>
      <c r="F7240" s="51">
        <v>100</v>
      </c>
    </row>
    <row r="7241" spans="1:6" ht="30" x14ac:dyDescent="0.25">
      <c r="A7241" s="46" t="s">
        <v>548</v>
      </c>
      <c r="B7241" s="51">
        <v>2005</v>
      </c>
      <c r="C7241" s="20" t="s">
        <v>382</v>
      </c>
      <c r="D7241" s="20">
        <f>LOG(csv!D7241)</f>
        <v>8.2195938511343822</v>
      </c>
      <c r="E7241" s="53">
        <f>LOG(csv!E7241)</f>
        <v>2.8537206010868288</v>
      </c>
      <c r="F7241" s="51">
        <v>100</v>
      </c>
    </row>
    <row r="7242" spans="1:6" x14ac:dyDescent="0.25">
      <c r="A7242" s="46" t="s">
        <v>549</v>
      </c>
      <c r="B7242" s="51">
        <v>2005</v>
      </c>
      <c r="C7242" s="20" t="s">
        <v>388</v>
      </c>
      <c r="D7242" s="20">
        <f>LOG(csv!D7242)</f>
        <v>4.3134242671691929</v>
      </c>
      <c r="E7242" s="53">
        <f>LOG(csv!E7242)</f>
        <v>3.9872260376778286</v>
      </c>
      <c r="F7242" s="51">
        <v>100</v>
      </c>
    </row>
    <row r="7243" spans="1:6" ht="14.5" x14ac:dyDescent="0.35">
      <c r="A7243" s="46" t="s">
        <v>623</v>
      </c>
      <c r="B7243" s="51">
        <v>2005</v>
      </c>
      <c r="C7243" s="42" t="s">
        <v>405</v>
      </c>
      <c r="D7243" s="20">
        <f>LOG(csv!D7243)</f>
        <v>6</v>
      </c>
      <c r="E7243" s="53">
        <f>LOG(csv!E7243)</f>
        <v>3.1629190689093023</v>
      </c>
      <c r="F7243" s="51">
        <v>100</v>
      </c>
    </row>
    <row r="7244" spans="1:6" ht="30" x14ac:dyDescent="0.25">
      <c r="A7244" s="46" t="s">
        <v>550</v>
      </c>
      <c r="B7244" s="51">
        <v>2005</v>
      </c>
      <c r="C7244" s="20" t="s">
        <v>394</v>
      </c>
      <c r="D7244" s="20">
        <f>LOG(csv!D7244)</f>
        <v>6.5039702178617533</v>
      </c>
      <c r="E7244" s="53">
        <f>LOG(csv!E7244)</f>
        <v>3.6931155200116548</v>
      </c>
      <c r="F7244" s="51">
        <v>100</v>
      </c>
    </row>
    <row r="7245" spans="1:6" ht="30" x14ac:dyDescent="0.25">
      <c r="A7245" s="46" t="s">
        <v>551</v>
      </c>
      <c r="B7245" s="51">
        <v>2005</v>
      </c>
      <c r="C7245" s="20" t="s">
        <v>388</v>
      </c>
      <c r="D7245" s="20">
        <f>LOG(csv!D7245)</f>
        <v>6.7536247246539736</v>
      </c>
      <c r="E7245" s="53">
        <f>LOG(csv!E7245)</f>
        <v>2.9027730589845069</v>
      </c>
      <c r="F7245" s="51">
        <v>100</v>
      </c>
    </row>
    <row r="7246" spans="1:6" ht="30" x14ac:dyDescent="0.25">
      <c r="A7246" s="46" t="s">
        <v>552</v>
      </c>
      <c r="B7246" s="51">
        <v>2005</v>
      </c>
      <c r="C7246" s="20" t="s">
        <v>394</v>
      </c>
      <c r="D7246" s="20">
        <f>LOG(csv!D7246)</f>
        <v>6.8133450311951629</v>
      </c>
      <c r="E7246" s="53">
        <f>LOG(csv!E7246)</f>
        <v>3.1781553108484486</v>
      </c>
      <c r="F7246" s="51">
        <v>100</v>
      </c>
    </row>
    <row r="7247" spans="1:6" ht="30" x14ac:dyDescent="0.25">
      <c r="A7247" s="46" t="s">
        <v>553</v>
      </c>
      <c r="B7247" s="51">
        <v>2005</v>
      </c>
      <c r="C7247" s="20" t="s">
        <v>394</v>
      </c>
      <c r="D7247" s="20">
        <f>LOG(csv!D7247)</f>
        <v>7.4518263795719939</v>
      </c>
      <c r="E7247" s="53">
        <f>LOG(csv!E7247)</f>
        <v>3.4336866653669369</v>
      </c>
      <c r="F7247" s="51">
        <v>100</v>
      </c>
    </row>
    <row r="7248" spans="1:6" ht="30" x14ac:dyDescent="0.25">
      <c r="A7248" s="46" t="s">
        <v>554</v>
      </c>
      <c r="B7248" s="51">
        <v>2005</v>
      </c>
      <c r="C7248" s="20" t="s">
        <v>382</v>
      </c>
      <c r="D7248" s="20">
        <f>LOG(csv!D7248)</f>
        <v>7.9516710153488024</v>
      </c>
      <c r="E7248" s="53">
        <f>LOG(csv!E7248)</f>
        <v>3.0779271670922954</v>
      </c>
      <c r="F7248" s="51">
        <v>100</v>
      </c>
    </row>
    <row r="7249" spans="1:6" ht="20" x14ac:dyDescent="0.25">
      <c r="A7249" s="46" t="s">
        <v>555</v>
      </c>
      <c r="B7249" s="51">
        <v>2005</v>
      </c>
      <c r="C7249" s="20" t="s">
        <v>384</v>
      </c>
      <c r="D7249" s="20">
        <f>LOG(csv!D7249)</f>
        <v>7.5858764266852852</v>
      </c>
      <c r="E7249" s="53">
        <f>LOG(csv!E7249)</f>
        <v>3.9017887809256129</v>
      </c>
      <c r="F7249" s="51">
        <v>100</v>
      </c>
    </row>
    <row r="7250" spans="1:6" ht="20" x14ac:dyDescent="0.25">
      <c r="A7250" s="46" t="s">
        <v>556</v>
      </c>
      <c r="B7250" s="51">
        <v>2005</v>
      </c>
      <c r="C7250" s="20" t="s">
        <v>390</v>
      </c>
      <c r="D7250" s="20">
        <f>LOG(csv!D7250)</f>
        <v>7.025546299509994</v>
      </c>
      <c r="E7250" s="53">
        <f>LOG(csv!E7250)</f>
        <v>4.2738100087581214</v>
      </c>
      <c r="F7250" s="51">
        <v>100</v>
      </c>
    </row>
    <row r="7251" spans="1:6" ht="30" x14ac:dyDescent="0.25">
      <c r="A7251" s="46" t="s">
        <v>557</v>
      </c>
      <c r="B7251" s="51">
        <v>2005</v>
      </c>
      <c r="C7251" s="20" t="s">
        <v>394</v>
      </c>
      <c r="D7251" s="20">
        <f>LOG(csv!D7251)</f>
        <v>6.594081692054294</v>
      </c>
      <c r="E7251" s="53">
        <f>LOG(csv!E7251)</f>
        <v>4.3416189410674111</v>
      </c>
      <c r="F7251" s="51">
        <v>100</v>
      </c>
    </row>
    <row r="7252" spans="1:6" x14ac:dyDescent="0.25">
      <c r="A7252" s="46" t="s">
        <v>558</v>
      </c>
      <c r="B7252" s="51">
        <v>2005</v>
      </c>
      <c r="C7252" s="20" t="s">
        <v>405</v>
      </c>
      <c r="D7252" s="20">
        <f>LOG(csv!D7252)</f>
        <v>5.947119406409441</v>
      </c>
      <c r="E7252" s="53">
        <f>LOG(csv!E7252)</f>
        <v>4.7259714959082597</v>
      </c>
      <c r="F7252" s="51">
        <v>100</v>
      </c>
    </row>
    <row r="7253" spans="1:6" ht="30" x14ac:dyDescent="0.25">
      <c r="A7253" s="48" t="s">
        <v>502</v>
      </c>
      <c r="B7253" s="51">
        <v>2005</v>
      </c>
      <c r="C7253" s="20" t="s">
        <v>382</v>
      </c>
      <c r="D7253" s="20">
        <f>LOG(csv!D7253)</f>
        <v>7.6888363224368259</v>
      </c>
      <c r="E7253" s="53">
        <f>LOG(csv!E7253)</f>
        <v>4.2708539449327914</v>
      </c>
      <c r="F7253" s="51">
        <v>100</v>
      </c>
    </row>
    <row r="7254" spans="1:6" ht="30" x14ac:dyDescent="0.25">
      <c r="A7254" s="46" t="s">
        <v>529</v>
      </c>
      <c r="B7254" s="51">
        <v>2005</v>
      </c>
      <c r="C7254" s="20" t="s">
        <v>398</v>
      </c>
      <c r="D7254" s="20">
        <f>LOG(csv!D7254)</f>
        <v>6.6499873680125505</v>
      </c>
      <c r="E7254" s="53">
        <f>LOG(csv!E7254)</f>
        <v>2.9197082985174783</v>
      </c>
      <c r="F7254" s="51">
        <v>100</v>
      </c>
    </row>
    <row r="7255" spans="1:6" ht="20" x14ac:dyDescent="0.25">
      <c r="A7255" s="46" t="s">
        <v>560</v>
      </c>
      <c r="B7255" s="51">
        <v>2005</v>
      </c>
      <c r="C7255" s="20" t="s">
        <v>384</v>
      </c>
      <c r="D7255" s="20">
        <f>LOG(csv!D7255)</f>
        <v>7.3483740330552036</v>
      </c>
      <c r="E7255" s="53">
        <f>LOG(csv!E7255)</f>
        <v>3.6699037745860106</v>
      </c>
      <c r="F7255" s="51">
        <v>100</v>
      </c>
    </row>
    <row r="7256" spans="1:6" ht="30" x14ac:dyDescent="0.25">
      <c r="A7256" s="46" t="s">
        <v>561</v>
      </c>
      <c r="B7256" s="51">
        <v>2005</v>
      </c>
      <c r="C7256" s="20" t="s">
        <v>398</v>
      </c>
      <c r="D7256" s="20">
        <f>LOG(csv!D7256)</f>
        <v>8.1550125954405903</v>
      </c>
      <c r="E7256" s="53">
        <f>LOG(csv!E7256)</f>
        <v>3.7261951275120002</v>
      </c>
      <c r="F7256" s="51">
        <v>100</v>
      </c>
    </row>
    <row r="7257" spans="1:6" ht="30" x14ac:dyDescent="0.25">
      <c r="A7257" s="46" t="s">
        <v>562</v>
      </c>
      <c r="B7257" s="51">
        <v>2005</v>
      </c>
      <c r="C7257" s="20" t="s">
        <v>392</v>
      </c>
      <c r="D7257" s="20">
        <f>LOG(csv!D7257)</f>
        <v>6.9369281350950232</v>
      </c>
      <c r="E7257" s="53">
        <f>LOG(csv!E7257)</f>
        <v>2.4572268894761184</v>
      </c>
      <c r="F7257" s="51">
        <v>100</v>
      </c>
    </row>
    <row r="7258" spans="1:6" ht="30" x14ac:dyDescent="0.25">
      <c r="A7258" s="47" t="s">
        <v>564</v>
      </c>
      <c r="B7258" s="51">
        <v>2005</v>
      </c>
      <c r="C7258" s="20" t="s">
        <v>394</v>
      </c>
      <c r="D7258" s="20">
        <f>LOG(csv!D7258)</f>
        <v>4.5924987489987794</v>
      </c>
      <c r="E7258" s="53">
        <f>LOG(csv!E7258)</f>
        <v>4.0435094313612403</v>
      </c>
      <c r="F7258" s="51">
        <v>100</v>
      </c>
    </row>
    <row r="7259" spans="1:6" ht="30" x14ac:dyDescent="0.25">
      <c r="A7259" s="46" t="s">
        <v>565</v>
      </c>
      <c r="B7259" s="51">
        <v>2005</v>
      </c>
      <c r="C7259" s="20" t="s">
        <v>392</v>
      </c>
      <c r="D7259" s="20">
        <f>LOG(csv!D7259)</f>
        <v>5.226491640270277</v>
      </c>
      <c r="E7259" s="53">
        <f>LOG(csv!E7259)</f>
        <v>3.7576499082705368</v>
      </c>
      <c r="F7259" s="51">
        <v>100</v>
      </c>
    </row>
    <row r="7260" spans="1:6" ht="50" x14ac:dyDescent="0.25">
      <c r="A7260" s="46" t="s">
        <v>567</v>
      </c>
      <c r="B7260" s="51">
        <v>2005</v>
      </c>
      <c r="C7260" s="20" t="s">
        <v>394</v>
      </c>
      <c r="D7260" s="20">
        <f>LOG(csv!D7260)</f>
        <v>5.0713222165053642</v>
      </c>
      <c r="E7260" s="53">
        <f>LOG(csv!E7260)</f>
        <v>3.7045124114050192</v>
      </c>
      <c r="F7260" s="51">
        <v>100</v>
      </c>
    </row>
    <row r="7261" spans="1:6" x14ac:dyDescent="0.25">
      <c r="A7261" s="46" t="s">
        <v>568</v>
      </c>
      <c r="B7261" s="51">
        <v>2005</v>
      </c>
      <c r="C7261" s="20" t="s">
        <v>388</v>
      </c>
      <c r="D7261" s="20">
        <f>LOG(csv!D7261)</f>
        <v>5.2477474726909366</v>
      </c>
      <c r="E7261" s="53">
        <f>LOG(csv!E7261)</f>
        <v>3.4128843866849654</v>
      </c>
      <c r="F7261" s="51">
        <v>100</v>
      </c>
    </row>
    <row r="7262" spans="1:6" ht="20" x14ac:dyDescent="0.25">
      <c r="A7262" s="46" t="s">
        <v>569</v>
      </c>
      <c r="B7262" s="51">
        <v>2005</v>
      </c>
      <c r="C7262" s="20" t="s">
        <v>390</v>
      </c>
      <c r="D7262" s="20">
        <f>LOG(csv!D7262)</f>
        <v>4.4661407178389938</v>
      </c>
      <c r="E7262" s="53">
        <f>LOG(csv!E7262)</f>
        <v>4.6724271902152639</v>
      </c>
      <c r="F7262" s="51">
        <v>100</v>
      </c>
    </row>
    <row r="7263" spans="1:6" ht="30" x14ac:dyDescent="0.25">
      <c r="A7263" s="47" t="s">
        <v>570</v>
      </c>
      <c r="B7263" s="51">
        <v>2005</v>
      </c>
      <c r="C7263" s="20" t="s">
        <v>392</v>
      </c>
      <c r="D7263" s="20">
        <f>LOG(csv!D7263)</f>
        <v>5.2864856612595066</v>
      </c>
      <c r="E7263" s="53">
        <f>LOG(csv!E7263)</f>
        <v>2.9159336206557729</v>
      </c>
      <c r="F7263" s="51">
        <v>100</v>
      </c>
    </row>
    <row r="7264" spans="1:6" ht="20" x14ac:dyDescent="0.25">
      <c r="A7264" s="46" t="s">
        <v>571</v>
      </c>
      <c r="B7264" s="51">
        <v>2005</v>
      </c>
      <c r="C7264" s="20" t="s">
        <v>405</v>
      </c>
      <c r="D7264" s="20">
        <f>LOG(csv!D7264)</f>
        <v>7.4316810210073605</v>
      </c>
      <c r="E7264" s="53">
        <f>LOG(csv!E7264)</f>
        <v>4.1229904764820002</v>
      </c>
      <c r="F7264" s="51">
        <v>100</v>
      </c>
    </row>
    <row r="7265" spans="1:6" ht="30" x14ac:dyDescent="0.25">
      <c r="A7265" s="46" t="s">
        <v>572</v>
      </c>
      <c r="B7265" s="51">
        <v>2005</v>
      </c>
      <c r="C7265" s="20" t="s">
        <v>392</v>
      </c>
      <c r="D7265" s="20">
        <f>LOG(csv!D7265)</f>
        <v>7.0787148891913851</v>
      </c>
      <c r="E7265" s="53">
        <f>LOG(csv!E7265)</f>
        <v>2.8879841860407627</v>
      </c>
      <c r="F7265" s="51">
        <v>100</v>
      </c>
    </row>
    <row r="7266" spans="1:6" ht="20" x14ac:dyDescent="0.25">
      <c r="A7266" s="46" t="s">
        <v>573</v>
      </c>
      <c r="B7266" s="51">
        <v>2005</v>
      </c>
      <c r="C7266" s="20" t="s">
        <v>384</v>
      </c>
      <c r="D7266" s="20">
        <f>LOG(csv!D7266)</f>
        <v>6.9729620046070915</v>
      </c>
      <c r="E7266" s="53">
        <f>LOG(csv!E7266)</f>
        <v>3.5475447034052712</v>
      </c>
      <c r="F7266" s="51">
        <v>100</v>
      </c>
    </row>
    <row r="7267" spans="1:6" ht="30" x14ac:dyDescent="0.25">
      <c r="A7267" s="46" t="s">
        <v>574</v>
      </c>
      <c r="B7267" s="51">
        <v>2005</v>
      </c>
      <c r="C7267" s="20" t="s">
        <v>392</v>
      </c>
      <c r="D7267" s="20">
        <f>LOG(csv!D7267)</f>
        <v>4.9113760332360652</v>
      </c>
      <c r="E7267" s="53">
        <f>LOG(csv!E7267)</f>
        <v>4.044809773504638</v>
      </c>
      <c r="F7267" s="51">
        <v>100</v>
      </c>
    </row>
    <row r="7268" spans="1:6" ht="30" x14ac:dyDescent="0.25">
      <c r="A7268" s="46" t="s">
        <v>575</v>
      </c>
      <c r="B7268" s="51">
        <v>2005</v>
      </c>
      <c r="C7268" s="20" t="s">
        <v>392</v>
      </c>
      <c r="D7268" s="20">
        <f>LOG(csv!D7268)</f>
        <v>6.7785310918988699</v>
      </c>
      <c r="E7268" s="53">
        <f>LOG(csv!E7268)</f>
        <v>2.5064987682367947</v>
      </c>
      <c r="F7268" s="51">
        <v>100</v>
      </c>
    </row>
    <row r="7269" spans="1:6" ht="30" x14ac:dyDescent="0.25">
      <c r="A7269" s="46" t="s">
        <v>576</v>
      </c>
      <c r="B7269" s="51">
        <v>2005</v>
      </c>
      <c r="C7269" s="20" t="s">
        <v>382</v>
      </c>
      <c r="D7269" s="20">
        <f>LOG(csv!D7269)</f>
        <v>6.6524542496118242</v>
      </c>
      <c r="E7269" s="53">
        <f>LOG(csv!E7269)</f>
        <v>4.4752330995430221</v>
      </c>
      <c r="F7269" s="51">
        <v>100</v>
      </c>
    </row>
    <row r="7270" spans="1:6" ht="20" x14ac:dyDescent="0.25">
      <c r="A7270" s="46" t="s">
        <v>577</v>
      </c>
      <c r="B7270" s="51">
        <v>2005</v>
      </c>
      <c r="C7270" s="20" t="s">
        <v>384</v>
      </c>
      <c r="D7270" s="20">
        <f>LOG(csv!D7270)</f>
        <v>6.7355548293456735</v>
      </c>
      <c r="E7270" s="53">
        <f>LOG(csv!E7270)</f>
        <v>4.06563029495371</v>
      </c>
      <c r="F7270" s="51">
        <v>100</v>
      </c>
    </row>
    <row r="7271" spans="1:6" ht="20" x14ac:dyDescent="0.25">
      <c r="A7271" s="46" t="s">
        <v>578</v>
      </c>
      <c r="B7271" s="51">
        <v>2005</v>
      </c>
      <c r="C7271" s="20" t="s">
        <v>384</v>
      </c>
      <c r="D7271" s="20">
        <f>LOG(csv!D7271)</f>
        <v>6.3032710261660201</v>
      </c>
      <c r="E7271" s="53">
        <f>LOG(csv!E7271)</f>
        <v>4.2593353224254189</v>
      </c>
      <c r="F7271" s="51">
        <v>100</v>
      </c>
    </row>
    <row r="7272" spans="1:6" ht="20" x14ac:dyDescent="0.25">
      <c r="A7272" s="46" t="s">
        <v>579</v>
      </c>
      <c r="B7272" s="51">
        <v>2005</v>
      </c>
      <c r="C7272" s="20" t="s">
        <v>388</v>
      </c>
      <c r="D7272" s="20">
        <f>LOG(csv!D7272)</f>
        <v>5.7422835443140974</v>
      </c>
      <c r="E7272" s="53">
        <f>LOG(csv!E7272)</f>
        <v>2.945451242550122</v>
      </c>
      <c r="F7272" s="51">
        <v>100</v>
      </c>
    </row>
    <row r="7273" spans="1:6" ht="30" x14ac:dyDescent="0.25">
      <c r="A7273" s="46" t="s">
        <v>580</v>
      </c>
      <c r="B7273" s="51">
        <v>2005</v>
      </c>
      <c r="C7273" s="20" t="s">
        <v>392</v>
      </c>
      <c r="D7273" s="20">
        <f>LOG(csv!D7273)</f>
        <v>6.9475973112738503</v>
      </c>
      <c r="E7273" s="53">
        <f>LOG(csv!E7273)</f>
        <v>2.727055108190886</v>
      </c>
      <c r="F7273" s="51">
        <v>100</v>
      </c>
    </row>
    <row r="7274" spans="1:6" ht="30" x14ac:dyDescent="0.25">
      <c r="A7274" s="46" t="s">
        <v>581</v>
      </c>
      <c r="B7274" s="51">
        <v>2005</v>
      </c>
      <c r="C7274" s="20" t="s">
        <v>392</v>
      </c>
      <c r="D7274" s="20">
        <f>LOG(csv!D7274)</f>
        <v>7.6453007776360646</v>
      </c>
      <c r="E7274" s="53">
        <f>LOG(csv!E7274)</f>
        <v>3.7366508534247078</v>
      </c>
      <c r="F7274" s="51">
        <v>100</v>
      </c>
    </row>
    <row r="7275" spans="1:6" ht="20" x14ac:dyDescent="0.35">
      <c r="A7275" s="46" t="s">
        <v>624</v>
      </c>
      <c r="B7275" s="51">
        <v>2005</v>
      </c>
      <c r="C7275" s="42" t="s">
        <v>392</v>
      </c>
      <c r="D7275" s="20">
        <f>LOG(csv!D7275)</f>
        <v>7.0913151596972233</v>
      </c>
      <c r="E7275" s="53">
        <f>LOG(csv!E7275)</f>
        <v>3.135563543915858</v>
      </c>
      <c r="F7275" s="51">
        <v>100</v>
      </c>
    </row>
    <row r="7276" spans="1:6" ht="20" x14ac:dyDescent="0.25">
      <c r="A7276" s="46" t="s">
        <v>582</v>
      </c>
      <c r="B7276" s="51">
        <v>2005</v>
      </c>
      <c r="C7276" s="20" t="s">
        <v>390</v>
      </c>
      <c r="D7276" s="20">
        <f>LOG(csv!D7276)</f>
        <v>7.6063581662857604</v>
      </c>
      <c r="E7276" s="53">
        <f>LOG(csv!E7276)</f>
        <v>4.4234214810473089</v>
      </c>
      <c r="F7276" s="51">
        <v>100</v>
      </c>
    </row>
    <row r="7277" spans="1:6" ht="30" x14ac:dyDescent="0.25">
      <c r="A7277" s="46" t="s">
        <v>583</v>
      </c>
      <c r="B7277" s="51">
        <v>2005</v>
      </c>
      <c r="C7277" s="20" t="s">
        <v>382</v>
      </c>
      <c r="D7277" s="20">
        <f>LOG(csv!D7277)</f>
        <v>7.3058292603429287</v>
      </c>
      <c r="E7277" s="53">
        <f>LOG(csv!E7277)</f>
        <v>3.1003042205285292</v>
      </c>
      <c r="F7277" s="51">
        <v>100</v>
      </c>
    </row>
    <row r="7278" spans="1:6" ht="30" x14ac:dyDescent="0.25">
      <c r="A7278" s="46" t="s">
        <v>584</v>
      </c>
      <c r="B7278" s="51">
        <v>2005</v>
      </c>
      <c r="C7278" s="20" t="s">
        <v>392</v>
      </c>
      <c r="D7278" s="20">
        <f>LOG(csv!D7278)</f>
        <v>7.6152805120020135</v>
      </c>
      <c r="E7278" s="53">
        <f>LOG(csv!E7278)</f>
        <v>2.820612747197925</v>
      </c>
      <c r="F7278" s="51">
        <v>100</v>
      </c>
    </row>
    <row r="7279" spans="1:6" ht="30" x14ac:dyDescent="0.25">
      <c r="A7279" s="46" t="s">
        <v>585</v>
      </c>
      <c r="B7279" s="51">
        <v>2005</v>
      </c>
      <c r="C7279" s="20" t="s">
        <v>394</v>
      </c>
      <c r="D7279" s="20">
        <f>LOG(csv!D7279)</f>
        <v>5.6425802507306173</v>
      </c>
      <c r="E7279" s="53">
        <f>LOG(csv!E7279)</f>
        <v>3.5618041570295347</v>
      </c>
      <c r="F7279" s="51">
        <v>100</v>
      </c>
    </row>
    <row r="7280" spans="1:6" ht="30" x14ac:dyDescent="0.25">
      <c r="A7280" s="46" t="s">
        <v>586</v>
      </c>
      <c r="B7280" s="51">
        <v>2005</v>
      </c>
      <c r="C7280" s="20" t="s">
        <v>392</v>
      </c>
      <c r="D7280" s="20">
        <f>LOG(csv!D7280)</f>
        <v>6.0555060013020441</v>
      </c>
      <c r="E7280" s="53">
        <f>LOG(csv!E7280)</f>
        <v>3.3690859895125458</v>
      </c>
      <c r="F7280" s="51">
        <v>100</v>
      </c>
    </row>
    <row r="7281" spans="1:6" ht="20" x14ac:dyDescent="0.25">
      <c r="A7281" s="46" t="s">
        <v>587</v>
      </c>
      <c r="B7281" s="51">
        <v>2005</v>
      </c>
      <c r="C7281" s="20" t="s">
        <v>390</v>
      </c>
      <c r="D7281" s="20">
        <f>LOG(csv!D7281)</f>
        <v>6.9550426109968271</v>
      </c>
      <c r="E7281" s="53">
        <f>LOG(csv!E7281)</f>
        <v>4.634329657000003</v>
      </c>
      <c r="F7281" s="51">
        <v>100</v>
      </c>
    </row>
    <row r="7282" spans="1:6" ht="20" x14ac:dyDescent="0.25">
      <c r="A7282" s="46" t="s">
        <v>588</v>
      </c>
      <c r="B7282" s="51">
        <v>2005</v>
      </c>
      <c r="C7282" s="20" t="s">
        <v>390</v>
      </c>
      <c r="D7282" s="20">
        <f>LOG(csv!D7282)</f>
        <v>6.8764449772609142</v>
      </c>
      <c r="E7282" s="53">
        <f>LOG(csv!E7282)</f>
        <v>4.7387611148912221</v>
      </c>
      <c r="F7282" s="51">
        <v>100</v>
      </c>
    </row>
    <row r="7283" spans="1:6" x14ac:dyDescent="0.25">
      <c r="A7283" s="46" t="s">
        <v>589</v>
      </c>
      <c r="B7283" s="51">
        <v>2005</v>
      </c>
      <c r="C7283" s="20" t="s">
        <v>405</v>
      </c>
      <c r="D7283" s="20">
        <f>LOG(csv!D7283)</f>
        <v>7.2760332957611249</v>
      </c>
      <c r="E7283" s="53">
        <f>LOG(csv!E7283)</f>
        <v>3.2018148812391787</v>
      </c>
      <c r="F7283" s="51">
        <v>100</v>
      </c>
    </row>
    <row r="7284" spans="1:6" ht="30" x14ac:dyDescent="0.25">
      <c r="A7284" s="46" t="s">
        <v>591</v>
      </c>
      <c r="B7284" s="51">
        <v>2005</v>
      </c>
      <c r="C7284" s="20" t="s">
        <v>398</v>
      </c>
      <c r="D7284" s="20">
        <f>LOG(csv!D7284)</f>
        <v>6.8645594321922756</v>
      </c>
      <c r="E7284" s="53">
        <f>LOG(csv!E7284)</f>
        <v>2.5311825760309179</v>
      </c>
      <c r="F7284" s="51">
        <v>100</v>
      </c>
    </row>
    <row r="7285" spans="1:6" ht="30" x14ac:dyDescent="0.25">
      <c r="A7285" s="46" t="s">
        <v>593</v>
      </c>
      <c r="B7285" s="51">
        <v>2005</v>
      </c>
      <c r="C7285" s="20" t="s">
        <v>382</v>
      </c>
      <c r="D7285" s="20">
        <f>LOG(csv!D7285)</f>
        <v>7.8104448737186072</v>
      </c>
      <c r="E7285" s="53">
        <f>LOG(csv!E7285)</f>
        <v>3.4585451297193184</v>
      </c>
      <c r="F7285" s="51">
        <v>100</v>
      </c>
    </row>
    <row r="7286" spans="1:6" ht="20" x14ac:dyDescent="0.25">
      <c r="A7286" s="46" t="s">
        <v>515</v>
      </c>
      <c r="B7286" s="51">
        <v>2005</v>
      </c>
      <c r="C7286" s="20" t="s">
        <v>384</v>
      </c>
      <c r="D7286" s="20">
        <f>LOG(csv!D7286)</f>
        <v>6.3118712106355614</v>
      </c>
      <c r="E7286" s="53">
        <f>LOG(csv!E7286)</f>
        <v>3.4862314130103611</v>
      </c>
      <c r="F7286" s="51">
        <v>100</v>
      </c>
    </row>
    <row r="7287" spans="1:6" ht="20" x14ac:dyDescent="0.35">
      <c r="A7287" s="46" t="s">
        <v>625</v>
      </c>
      <c r="B7287" s="51">
        <v>2005</v>
      </c>
      <c r="C7287" s="42" t="s">
        <v>382</v>
      </c>
      <c r="D7287" s="20">
        <f>LOG(csv!D7287)</f>
        <v>6.0671609060616039</v>
      </c>
      <c r="E7287" s="53">
        <f>LOG(csv!E7287)</f>
        <v>2.7002096468493582</v>
      </c>
      <c r="F7287" s="51">
        <v>100</v>
      </c>
    </row>
    <row r="7288" spans="1:6" ht="30" x14ac:dyDescent="0.25">
      <c r="A7288" s="46" t="s">
        <v>594</v>
      </c>
      <c r="B7288" s="51">
        <v>2005</v>
      </c>
      <c r="C7288" s="20" t="s">
        <v>392</v>
      </c>
      <c r="D7288" s="20">
        <f>LOG(csv!D7288)</f>
        <v>6.7441914011106388</v>
      </c>
      <c r="E7288" s="53">
        <f>LOG(csv!E7288)</f>
        <v>2.5788464874106807</v>
      </c>
      <c r="F7288" s="51">
        <v>100</v>
      </c>
    </row>
    <row r="7289" spans="1:6" x14ac:dyDescent="0.25">
      <c r="A7289" s="46" t="s">
        <v>595</v>
      </c>
      <c r="B7289" s="51">
        <v>2005</v>
      </c>
      <c r="C7289" s="20" t="s">
        <v>388</v>
      </c>
      <c r="D7289" s="20">
        <f>LOG(csv!D7289)</f>
        <v>5.0595217660408505</v>
      </c>
      <c r="E7289" s="53">
        <f>LOG(csv!E7289)</f>
        <v>3.4091526864894632</v>
      </c>
      <c r="F7289" s="51">
        <v>100</v>
      </c>
    </row>
    <row r="7290" spans="1:6" ht="30" x14ac:dyDescent="0.25">
      <c r="A7290" s="47" t="s">
        <v>596</v>
      </c>
      <c r="B7290" s="51">
        <v>2005</v>
      </c>
      <c r="C7290" s="20" t="s">
        <v>394</v>
      </c>
      <c r="D7290" s="20">
        <f>LOG(csv!D7290)</f>
        <v>6.0276928298182444</v>
      </c>
      <c r="E7290" s="53">
        <f>LOG(csv!E7290)</f>
        <v>4.0907212611830248</v>
      </c>
      <c r="F7290" s="51">
        <v>100</v>
      </c>
    </row>
    <row r="7291" spans="1:6" ht="20" x14ac:dyDescent="0.25">
      <c r="A7291" s="46" t="s">
        <v>597</v>
      </c>
      <c r="B7291" s="51">
        <v>2005</v>
      </c>
      <c r="C7291" s="20" t="s">
        <v>386</v>
      </c>
      <c r="D7291" s="20">
        <f>LOG(csv!D7291)</f>
        <v>7.007535015451908</v>
      </c>
      <c r="E7291" s="53">
        <f>LOG(csv!E7291)</f>
        <v>3.5075818088126289</v>
      </c>
      <c r="F7291" s="51">
        <v>100</v>
      </c>
    </row>
    <row r="7292" spans="1:6" x14ac:dyDescent="0.25">
      <c r="A7292" s="46" t="s">
        <v>598</v>
      </c>
      <c r="B7292" s="51">
        <v>2005</v>
      </c>
      <c r="C7292" s="20" t="s">
        <v>405</v>
      </c>
      <c r="D7292" s="20">
        <f>LOG(csv!D7292)</f>
        <v>7.847658756891005</v>
      </c>
      <c r="E7292" s="53">
        <f>LOG(csv!E7292)</f>
        <v>3.852311198394744</v>
      </c>
      <c r="F7292" s="51">
        <v>100</v>
      </c>
    </row>
    <row r="7293" spans="1:6" ht="30" x14ac:dyDescent="0.25">
      <c r="A7293" s="46" t="s">
        <v>599</v>
      </c>
      <c r="B7293" s="51">
        <v>2005</v>
      </c>
      <c r="C7293" s="20" t="s">
        <v>398</v>
      </c>
      <c r="D7293" s="20">
        <f>LOG(csv!D7293)</f>
        <v>6.7026820786421526</v>
      </c>
      <c r="E7293" s="53">
        <f>LOG(csv!E7293)</f>
        <v>3.2322225122334154</v>
      </c>
      <c r="F7293" s="51">
        <v>100</v>
      </c>
    </row>
    <row r="7294" spans="1:6" x14ac:dyDescent="0.25">
      <c r="A7294" s="46" t="s">
        <v>601</v>
      </c>
      <c r="B7294" s="51">
        <v>2005</v>
      </c>
      <c r="C7294" s="20" t="s">
        <v>388</v>
      </c>
      <c r="D7294" s="20">
        <f>LOG(csv!D7294)</f>
        <v>4.0722498976135144</v>
      </c>
      <c r="E7294" s="53">
        <f>LOG(csv!E7294)</f>
        <v>3.3527405444145844</v>
      </c>
      <c r="F7294" s="51">
        <v>100</v>
      </c>
    </row>
    <row r="7295" spans="1:6" ht="30" x14ac:dyDescent="0.25">
      <c r="A7295" s="46" t="s">
        <v>602</v>
      </c>
      <c r="B7295" s="51">
        <v>2005</v>
      </c>
      <c r="C7295" s="20" t="s">
        <v>392</v>
      </c>
      <c r="D7295" s="20">
        <f>LOG(csv!D7295)</f>
        <v>7.4501837128155204</v>
      </c>
      <c r="E7295" s="53">
        <f>LOG(csv!E7295)</f>
        <v>2.50709419074331</v>
      </c>
      <c r="F7295" s="51">
        <v>100</v>
      </c>
    </row>
    <row r="7296" spans="1:6" ht="30" x14ac:dyDescent="0.25">
      <c r="A7296" s="46" t="s">
        <v>603</v>
      </c>
      <c r="B7296" s="51">
        <v>2005</v>
      </c>
      <c r="C7296" s="20" t="s">
        <v>398</v>
      </c>
      <c r="D7296" s="20">
        <f>LOG(csv!D7296)</f>
        <v>7.6694174541257576</v>
      </c>
      <c r="E7296" s="53">
        <f>LOG(csv!E7296)</f>
        <v>3.2621466517858351</v>
      </c>
      <c r="F7296" s="51">
        <v>100</v>
      </c>
    </row>
    <row r="7297" spans="1:6" ht="30" x14ac:dyDescent="0.25">
      <c r="A7297" s="46" t="s">
        <v>604</v>
      </c>
      <c r="B7297" s="51">
        <v>2005</v>
      </c>
      <c r="C7297" s="20" t="s">
        <v>405</v>
      </c>
      <c r="D7297" s="20">
        <f>LOG(csv!D7297)</f>
        <v>6.415426281290876</v>
      </c>
      <c r="E7297" s="53">
        <f>LOG(csv!E7297)</f>
        <v>4.605289142050637</v>
      </c>
      <c r="F7297" s="51">
        <v>100</v>
      </c>
    </row>
    <row r="7298" spans="1:6" ht="20" x14ac:dyDescent="0.25">
      <c r="A7298" s="48" t="s">
        <v>605</v>
      </c>
      <c r="B7298" s="51">
        <v>2005</v>
      </c>
      <c r="C7298" s="20" t="s">
        <v>390</v>
      </c>
      <c r="D7298" s="20">
        <f>LOG(csv!D7298)</f>
        <v>7.7825382148795619</v>
      </c>
      <c r="E7298" s="53">
        <f>LOG(csv!E7298)</f>
        <v>4.6025798125688304</v>
      </c>
      <c r="F7298" s="51">
        <v>100</v>
      </c>
    </row>
    <row r="7299" spans="1:6" ht="30" x14ac:dyDescent="0.25">
      <c r="A7299" s="46" t="s">
        <v>592</v>
      </c>
      <c r="B7299" s="51">
        <v>2005</v>
      </c>
      <c r="C7299" s="20" t="s">
        <v>392</v>
      </c>
      <c r="D7299" s="20">
        <f>LOG(csv!D7299)</f>
        <v>7.5733983813918968</v>
      </c>
      <c r="E7299" s="53">
        <f>LOG(csv!E7299)</f>
        <v>2.6494885775935915</v>
      </c>
      <c r="F7299" s="51">
        <v>100</v>
      </c>
    </row>
    <row r="7300" spans="1:6" ht="20" x14ac:dyDescent="0.25">
      <c r="A7300" s="48" t="s">
        <v>606</v>
      </c>
      <c r="B7300" s="51">
        <v>2005</v>
      </c>
      <c r="C7300" s="20" t="s">
        <v>413</v>
      </c>
      <c r="D7300" s="20">
        <f>LOG(csv!D7300)</f>
        <v>8.4748631650071289</v>
      </c>
      <c r="E7300" s="53">
        <f>LOG(csv!E7300)</f>
        <v>4.6464813685867341</v>
      </c>
      <c r="F7300" s="51">
        <v>100</v>
      </c>
    </row>
    <row r="7301" spans="1:6" ht="30" x14ac:dyDescent="0.25">
      <c r="A7301" s="48" t="s">
        <v>612</v>
      </c>
      <c r="B7301" s="51">
        <v>2005</v>
      </c>
      <c r="C7301" s="20" t="s">
        <v>394</v>
      </c>
      <c r="D7301" s="20">
        <f>LOG(csv!D7301)</f>
        <v>5.035849819934441</v>
      </c>
      <c r="E7301" s="53">
        <f>LOG(csv!E7301)</f>
        <v>4.3647644563868289</v>
      </c>
      <c r="F7301" s="51">
        <v>100</v>
      </c>
    </row>
    <row r="7302" spans="1:6" ht="30" x14ac:dyDescent="0.25">
      <c r="A7302" s="46" t="s">
        <v>607</v>
      </c>
      <c r="B7302" s="51">
        <v>2005</v>
      </c>
      <c r="C7302" s="20" t="s">
        <v>394</v>
      </c>
      <c r="D7302" s="20">
        <f>LOG(csv!D7302)</f>
        <v>6.5355386741890982</v>
      </c>
      <c r="E7302" s="53">
        <f>LOG(csv!E7302)</f>
        <v>3.7177501496327787</v>
      </c>
      <c r="F7302" s="51">
        <v>100</v>
      </c>
    </row>
    <row r="7303" spans="1:6" ht="30" x14ac:dyDescent="0.25">
      <c r="A7303" s="46" t="s">
        <v>608</v>
      </c>
      <c r="B7303" s="51">
        <v>2005</v>
      </c>
      <c r="C7303" s="20" t="s">
        <v>398</v>
      </c>
      <c r="D7303" s="20">
        <f>LOG(csv!D7303)</f>
        <v>7.4362761214762214</v>
      </c>
      <c r="E7303" s="53">
        <f>LOG(csv!E7303)</f>
        <v>2.7378101186790884</v>
      </c>
      <c r="F7303" s="51">
        <v>100</v>
      </c>
    </row>
    <row r="7304" spans="1:6" x14ac:dyDescent="0.25">
      <c r="A7304" s="46" t="s">
        <v>609</v>
      </c>
      <c r="B7304" s="51">
        <v>2005</v>
      </c>
      <c r="C7304" s="20" t="s">
        <v>388</v>
      </c>
      <c r="D7304" s="20">
        <f>LOG(csv!D7304)</f>
        <v>5.3198739874768259</v>
      </c>
      <c r="E7304" s="53">
        <f>LOG(csv!E7304)</f>
        <v>3.2756310964245592</v>
      </c>
      <c r="F7304" s="51">
        <v>100</v>
      </c>
    </row>
    <row r="7305" spans="1:6" ht="30" x14ac:dyDescent="0.25">
      <c r="A7305" s="46" t="s">
        <v>610</v>
      </c>
      <c r="B7305" s="51">
        <v>2005</v>
      </c>
      <c r="C7305" s="20" t="s">
        <v>394</v>
      </c>
      <c r="D7305" s="20">
        <f>LOG(csv!D7305)</f>
        <v>7.4104471284762887</v>
      </c>
      <c r="E7305" s="53">
        <f>LOG(csv!E7305)</f>
        <v>3.7352692424995757</v>
      </c>
      <c r="F7305" s="51">
        <v>100</v>
      </c>
    </row>
    <row r="7306" spans="1:6" ht="30" x14ac:dyDescent="0.25">
      <c r="A7306" s="48" t="s">
        <v>611</v>
      </c>
      <c r="B7306" s="51">
        <v>2005</v>
      </c>
      <c r="C7306" s="20" t="s">
        <v>382</v>
      </c>
      <c r="D7306" s="20">
        <f>LOG(csv!D7306)</f>
        <v>7.9263577084123877</v>
      </c>
      <c r="E7306" s="53">
        <f>LOG(csv!E7306)</f>
        <v>2.8447875822377093</v>
      </c>
      <c r="F7306" s="51">
        <v>100</v>
      </c>
    </row>
    <row r="7307" spans="1:6" x14ac:dyDescent="0.25">
      <c r="A7307" s="46" t="s">
        <v>616</v>
      </c>
      <c r="B7307" s="51">
        <v>2005</v>
      </c>
      <c r="C7307" s="20" t="s">
        <v>405</v>
      </c>
      <c r="D7307" s="20">
        <f>LOG(csv!D7307)</f>
        <v>7.3315525658302727</v>
      </c>
      <c r="E7307" s="53">
        <f>LOG(csv!E7307)</f>
        <v>2.9122658665028194</v>
      </c>
      <c r="F7307" s="51">
        <v>100</v>
      </c>
    </row>
    <row r="7308" spans="1:6" ht="30" x14ac:dyDescent="0.25">
      <c r="A7308" s="46" t="s">
        <v>617</v>
      </c>
      <c r="B7308" s="51">
        <v>2005</v>
      </c>
      <c r="C7308" s="20" t="s">
        <v>392</v>
      </c>
      <c r="D7308" s="20">
        <f>LOG(csv!D7308)</f>
        <v>7.0607737408432509</v>
      </c>
      <c r="E7308" s="53">
        <f>LOG(csv!E7308)</f>
        <v>2.8399864963856407</v>
      </c>
      <c r="F7308" s="51">
        <v>100</v>
      </c>
    </row>
    <row r="7309" spans="1:6" ht="30" x14ac:dyDescent="0.25">
      <c r="A7309" s="46" t="s">
        <v>618</v>
      </c>
      <c r="B7309" s="51">
        <v>2005</v>
      </c>
      <c r="C7309" s="20" t="s">
        <v>392</v>
      </c>
      <c r="D7309" s="20">
        <f>LOG(csv!D7309)</f>
        <v>7.0876680393782019</v>
      </c>
      <c r="E7309" s="53">
        <f>LOG(csv!E7309)</f>
        <v>2.6466390833790583</v>
      </c>
      <c r="F7309" s="51">
        <v>100</v>
      </c>
    </row>
    <row r="7310" spans="1:6" ht="30" x14ac:dyDescent="0.25">
      <c r="A7310" s="46" t="s">
        <v>381</v>
      </c>
      <c r="B7310" s="51">
        <v>2006</v>
      </c>
      <c r="C7310" s="20" t="s">
        <v>382</v>
      </c>
      <c r="D7310" s="20">
        <f>LOG(csv!D7310)</f>
        <v>7.4921594601053512</v>
      </c>
      <c r="E7310" s="53">
        <f>LOG(csv!E7310)</f>
        <v>2.4475388646615852</v>
      </c>
      <c r="F7310" s="51">
        <v>100</v>
      </c>
    </row>
    <row r="7311" spans="1:6" ht="20" x14ac:dyDescent="0.25">
      <c r="A7311" s="46" t="s">
        <v>383</v>
      </c>
      <c r="B7311" s="51">
        <v>2006</v>
      </c>
      <c r="C7311" s="20" t="s">
        <v>384</v>
      </c>
      <c r="D7311" s="20">
        <f>LOG(csv!D7311)</f>
        <v>6.5540837504654892</v>
      </c>
      <c r="E7311" s="53">
        <f>LOG(csv!E7311)</f>
        <v>3.4778463406937639</v>
      </c>
      <c r="F7311" s="51">
        <v>100</v>
      </c>
    </row>
    <row r="7312" spans="1:6" ht="20" x14ac:dyDescent="0.25">
      <c r="A7312" s="46" t="s">
        <v>385</v>
      </c>
      <c r="B7312" s="51">
        <v>2006</v>
      </c>
      <c r="C7312" s="20" t="s">
        <v>386</v>
      </c>
      <c r="D7312" s="20">
        <f>LOG(csv!D7312)</f>
        <v>7.5175929308559484</v>
      </c>
      <c r="E7312" s="53">
        <f>LOG(csv!E7312)</f>
        <v>3.5400220732665248</v>
      </c>
      <c r="F7312" s="51">
        <v>100</v>
      </c>
    </row>
    <row r="7313" spans="1:6" ht="20" x14ac:dyDescent="0.25">
      <c r="A7313" s="46" t="s">
        <v>389</v>
      </c>
      <c r="B7313" s="51">
        <v>2006</v>
      </c>
      <c r="C7313" s="20" t="s">
        <v>390</v>
      </c>
      <c r="D7313" s="20">
        <f>LOG(csv!D7313)</f>
        <v>4.8524860932356217</v>
      </c>
      <c r="E7313" s="53">
        <f>LOG(csv!E7313)</f>
        <v>4.627542295388265</v>
      </c>
      <c r="F7313" s="51">
        <v>100</v>
      </c>
    </row>
    <row r="7314" spans="1:6" ht="30" x14ac:dyDescent="0.25">
      <c r="A7314" s="46" t="s">
        <v>391</v>
      </c>
      <c r="B7314" s="51">
        <v>2006</v>
      </c>
      <c r="C7314" s="20" t="s">
        <v>392</v>
      </c>
      <c r="D7314" s="20">
        <f>LOG(csv!D7314)</f>
        <v>7.0837559202283726</v>
      </c>
      <c r="E7314" s="53">
        <f>LOG(csv!E7314)</f>
        <v>3.3529228606640689</v>
      </c>
      <c r="F7314" s="51">
        <v>100</v>
      </c>
    </row>
    <row r="7315" spans="1:6" ht="30" x14ac:dyDescent="0.25">
      <c r="A7315" s="47" t="s">
        <v>395</v>
      </c>
      <c r="B7315" s="51">
        <v>2006</v>
      </c>
      <c r="C7315" s="20" t="s">
        <v>394</v>
      </c>
      <c r="D7315" s="20">
        <f>LOG(csv!D7315)</f>
        <v>4.8395283245775316</v>
      </c>
      <c r="E7315" s="53">
        <f>LOG(csv!E7315)</f>
        <v>4.1335359979487682</v>
      </c>
      <c r="F7315" s="51">
        <v>100</v>
      </c>
    </row>
    <row r="7316" spans="1:6" ht="30" x14ac:dyDescent="0.25">
      <c r="A7316" s="46" t="s">
        <v>396</v>
      </c>
      <c r="B7316" s="51">
        <v>2006</v>
      </c>
      <c r="C7316" s="20" t="s">
        <v>394</v>
      </c>
      <c r="D7316" s="20">
        <f>LOG(csv!D7316)</f>
        <v>7.6012104735850121</v>
      </c>
      <c r="E7316" s="53">
        <f>LOG(csv!E7316)</f>
        <v>3.8221621555247203</v>
      </c>
      <c r="F7316" s="51">
        <v>100</v>
      </c>
    </row>
    <row r="7317" spans="1:6" ht="30" x14ac:dyDescent="0.25">
      <c r="A7317" s="46" t="s">
        <v>397</v>
      </c>
      <c r="B7317" s="51">
        <v>2006</v>
      </c>
      <c r="C7317" s="20" t="s">
        <v>398</v>
      </c>
      <c r="D7317" s="20">
        <f>LOG(csv!D7317)</f>
        <v>6.4736872102914358</v>
      </c>
      <c r="E7317" s="53">
        <f>LOG(csv!E7317)</f>
        <v>3.3276896202715229</v>
      </c>
      <c r="F7317" s="51">
        <v>100</v>
      </c>
    </row>
    <row r="7318" spans="1:6" ht="30" x14ac:dyDescent="0.25">
      <c r="A7318" s="46" t="s">
        <v>399</v>
      </c>
      <c r="B7318" s="51">
        <v>2006</v>
      </c>
      <c r="C7318" s="20" t="s">
        <v>394</v>
      </c>
      <c r="D7318" s="20">
        <f>LOG(csv!D7318)</f>
        <v>4.8566745246667775</v>
      </c>
      <c r="E7318" s="53">
        <f>LOG(csv!E7318)</f>
        <v>4.3804901973460986</v>
      </c>
      <c r="F7318" s="51">
        <v>100</v>
      </c>
    </row>
    <row r="7319" spans="1:6" x14ac:dyDescent="0.25">
      <c r="A7319" s="46" t="s">
        <v>400</v>
      </c>
      <c r="B7319" s="51">
        <v>2006</v>
      </c>
      <c r="C7319" s="20" t="s">
        <v>388</v>
      </c>
      <c r="D7319" s="20">
        <f>LOG(csv!D7319)</f>
        <v>7.3067269341885055</v>
      </c>
      <c r="E7319" s="53">
        <f>LOG(csv!E7319)</f>
        <v>4.557325012409807</v>
      </c>
      <c r="F7319" s="51">
        <v>100</v>
      </c>
    </row>
    <row r="7320" spans="1:6" ht="20" x14ac:dyDescent="0.25">
      <c r="A7320" s="46" t="s">
        <v>401</v>
      </c>
      <c r="B7320" s="51">
        <v>2006</v>
      </c>
      <c r="C7320" s="20" t="s">
        <v>390</v>
      </c>
      <c r="D7320" s="20">
        <f>LOG(csv!D7320)</f>
        <v>6.9134365938537217</v>
      </c>
      <c r="E7320" s="53">
        <f>LOG(csv!E7320)</f>
        <v>4.6067144144486321</v>
      </c>
      <c r="F7320" s="51">
        <v>100</v>
      </c>
    </row>
    <row r="7321" spans="1:6" ht="30" x14ac:dyDescent="0.25">
      <c r="A7321" s="46" t="s">
        <v>402</v>
      </c>
      <c r="B7321" s="51">
        <v>2006</v>
      </c>
      <c r="C7321" s="20" t="s">
        <v>398</v>
      </c>
      <c r="D7321" s="20">
        <f>LOG(csv!D7321)</f>
        <v>6.9010013907616816</v>
      </c>
      <c r="E7321" s="53">
        <f>LOG(csv!E7321)</f>
        <v>3.3932391803057245</v>
      </c>
      <c r="F7321" s="51">
        <v>100</v>
      </c>
    </row>
    <row r="7322" spans="1:6" ht="14.5" x14ac:dyDescent="0.35">
      <c r="A7322" s="46" t="s">
        <v>620</v>
      </c>
      <c r="B7322" s="51">
        <v>2006</v>
      </c>
      <c r="C7322" s="42" t="s">
        <v>394</v>
      </c>
      <c r="D7322" s="20">
        <f>LOG(csv!D7322)</f>
        <v>5.5940808073603616</v>
      </c>
      <c r="E7322" s="53">
        <f>LOG(csv!E7322)</f>
        <v>4.3751358547505879</v>
      </c>
      <c r="F7322" s="51">
        <v>100</v>
      </c>
    </row>
    <row r="7323" spans="1:6" x14ac:dyDescent="0.25">
      <c r="A7323" s="46" t="s">
        <v>404</v>
      </c>
      <c r="B7323" s="51">
        <v>2006</v>
      </c>
      <c r="C7323" s="20" t="s">
        <v>405</v>
      </c>
      <c r="D7323" s="20">
        <f>LOG(csv!D7323)</f>
        <v>5.8442192562412689</v>
      </c>
      <c r="E7323" s="53">
        <f>LOG(csv!E7323)</f>
        <v>4.2937893359848296</v>
      </c>
      <c r="F7323" s="51">
        <v>100</v>
      </c>
    </row>
    <row r="7324" spans="1:6" ht="30" x14ac:dyDescent="0.25">
      <c r="A7324" s="46" t="s">
        <v>406</v>
      </c>
      <c r="B7324" s="51">
        <v>2006</v>
      </c>
      <c r="C7324" s="20" t="s">
        <v>382</v>
      </c>
      <c r="D7324" s="20">
        <f>LOG(csv!D7324)</f>
        <v>8.1683953858024143</v>
      </c>
      <c r="E7324" s="53">
        <f>LOG(csv!E7324)</f>
        <v>2.6953536283022803</v>
      </c>
      <c r="F7324" s="51">
        <v>100</v>
      </c>
    </row>
    <row r="7325" spans="1:6" ht="30" x14ac:dyDescent="0.25">
      <c r="A7325" s="46" t="s">
        <v>407</v>
      </c>
      <c r="B7325" s="51">
        <v>2006</v>
      </c>
      <c r="C7325" s="20" t="s">
        <v>394</v>
      </c>
      <c r="D7325" s="20">
        <f>LOG(csv!D7325)</f>
        <v>5.447021517337439</v>
      </c>
      <c r="E7325" s="53">
        <f>LOG(csv!E7325)</f>
        <v>4.1944259479940635</v>
      </c>
      <c r="F7325" s="51">
        <v>100</v>
      </c>
    </row>
    <row r="7326" spans="1:6" ht="30" x14ac:dyDescent="0.25">
      <c r="A7326" s="46" t="s">
        <v>408</v>
      </c>
      <c r="B7326" s="51">
        <v>2006</v>
      </c>
      <c r="C7326" s="20" t="s">
        <v>398</v>
      </c>
      <c r="D7326" s="20">
        <f>LOG(csv!D7326)</f>
        <v>7.0125424369006533</v>
      </c>
      <c r="E7326" s="53">
        <f>LOG(csv!E7326)</f>
        <v>3.5853012182607298</v>
      </c>
      <c r="F7326" s="51">
        <v>100</v>
      </c>
    </row>
    <row r="7327" spans="1:6" ht="20" x14ac:dyDescent="0.25">
      <c r="A7327" s="46" t="s">
        <v>409</v>
      </c>
      <c r="B7327" s="51">
        <v>2006</v>
      </c>
      <c r="C7327" s="20" t="s">
        <v>390</v>
      </c>
      <c r="D7327" s="20">
        <f>LOG(csv!D7327)</f>
        <v>7.0161583154620404</v>
      </c>
      <c r="E7327" s="53">
        <f>LOG(csv!E7327)</f>
        <v>4.5894174157017753</v>
      </c>
      <c r="F7327" s="51">
        <v>100</v>
      </c>
    </row>
    <row r="7328" spans="1:6" ht="30" x14ac:dyDescent="0.25">
      <c r="A7328" s="46" t="s">
        <v>410</v>
      </c>
      <c r="B7328" s="51">
        <v>2006</v>
      </c>
      <c r="C7328" s="20" t="s">
        <v>394</v>
      </c>
      <c r="D7328" s="20">
        <f>LOG(csv!D7328)</f>
        <v>5.4589851457110132</v>
      </c>
      <c r="E7328" s="53">
        <f>LOG(csv!E7328)</f>
        <v>3.6219271166182674</v>
      </c>
      <c r="F7328" s="51">
        <v>100</v>
      </c>
    </row>
    <row r="7329" spans="1:6" ht="30" x14ac:dyDescent="0.25">
      <c r="A7329" s="46" t="s">
        <v>411</v>
      </c>
      <c r="B7329" s="51">
        <v>2006</v>
      </c>
      <c r="C7329" s="20" t="s">
        <v>392</v>
      </c>
      <c r="D7329" s="20">
        <f>LOG(csv!D7329)</f>
        <v>6.8955851826257453</v>
      </c>
      <c r="E7329" s="53">
        <f>LOG(csv!E7329)</f>
        <v>2.7846305637278199</v>
      </c>
      <c r="F7329" s="51">
        <v>100</v>
      </c>
    </row>
    <row r="7330" spans="1:6" ht="20" x14ac:dyDescent="0.25">
      <c r="A7330" s="46" t="s">
        <v>412</v>
      </c>
      <c r="B7330" s="51">
        <v>2006</v>
      </c>
      <c r="C7330" s="20" t="s">
        <v>413</v>
      </c>
      <c r="D7330" s="20">
        <f>LOG(csv!D7330)</f>
        <v>4.8180476510995192</v>
      </c>
      <c r="E7330" s="53">
        <f>LOG(csv!E7330)</f>
        <v>4.9238276839182538</v>
      </c>
      <c r="F7330" s="51">
        <v>100</v>
      </c>
    </row>
    <row r="7331" spans="1:6" ht="30" x14ac:dyDescent="0.25">
      <c r="A7331" s="46" t="s">
        <v>414</v>
      </c>
      <c r="B7331" s="51">
        <v>2006</v>
      </c>
      <c r="C7331" s="20" t="s">
        <v>382</v>
      </c>
      <c r="D7331" s="20">
        <f>LOG(csv!D7331)</f>
        <v>6.3578820808251244</v>
      </c>
      <c r="E7331" s="53">
        <f>LOG(csv!E7331)</f>
        <v>3.129072733179902</v>
      </c>
      <c r="F7331" s="51">
        <v>100</v>
      </c>
    </row>
    <row r="7332" spans="1:6" ht="30" x14ac:dyDescent="0.25">
      <c r="A7332" s="48" t="s">
        <v>415</v>
      </c>
      <c r="B7332" s="51">
        <v>2006</v>
      </c>
      <c r="C7332" s="20" t="s">
        <v>394</v>
      </c>
      <c r="D7332" s="20">
        <f>LOG(csv!D7332)</f>
        <v>6.9537136028655411</v>
      </c>
      <c r="E7332" s="53">
        <f>LOG(csv!E7332)</f>
        <v>3.0911718857564057</v>
      </c>
      <c r="F7332" s="51">
        <v>100</v>
      </c>
    </row>
    <row r="7333" spans="1:6" ht="20" x14ac:dyDescent="0.25">
      <c r="A7333" s="47" t="s">
        <v>416</v>
      </c>
      <c r="B7333" s="51">
        <v>2006</v>
      </c>
      <c r="C7333" s="20" t="s">
        <v>384</v>
      </c>
      <c r="D7333" s="20">
        <f>LOG(csv!D7333)</f>
        <v>6.6531136764073171</v>
      </c>
      <c r="E7333" s="53">
        <f>LOG(csv!E7333)</f>
        <v>3.5252992679341291</v>
      </c>
      <c r="F7333" s="51">
        <v>100</v>
      </c>
    </row>
    <row r="7334" spans="1:6" ht="30" x14ac:dyDescent="0.25">
      <c r="A7334" s="46" t="s">
        <v>417</v>
      </c>
      <c r="B7334" s="51">
        <v>2006</v>
      </c>
      <c r="C7334" s="20" t="s">
        <v>392</v>
      </c>
      <c r="D7334" s="20">
        <f>LOG(csv!D7334)</f>
        <v>6.214799621906586</v>
      </c>
      <c r="E7334" s="53">
        <f>LOG(csv!E7334)</f>
        <v>3.7277152929116752</v>
      </c>
      <c r="F7334" s="51">
        <v>100</v>
      </c>
    </row>
    <row r="7335" spans="1:6" ht="30" x14ac:dyDescent="0.25">
      <c r="A7335" s="46" t="s">
        <v>418</v>
      </c>
      <c r="B7335" s="51">
        <v>2006</v>
      </c>
      <c r="C7335" s="20" t="s">
        <v>394</v>
      </c>
      <c r="D7335" s="20">
        <f>LOG(csv!D7335)</f>
        <v>8.2743385220731476</v>
      </c>
      <c r="E7335" s="53">
        <f>LOG(csv!E7335)</f>
        <v>3.7640520716469235</v>
      </c>
      <c r="F7335" s="51">
        <v>100</v>
      </c>
    </row>
    <row r="7336" spans="1:6" ht="30" x14ac:dyDescent="0.25">
      <c r="A7336" s="48" t="s">
        <v>420</v>
      </c>
      <c r="B7336" s="51">
        <v>2006</v>
      </c>
      <c r="C7336" s="20" t="s">
        <v>382</v>
      </c>
      <c r="D7336" s="20">
        <f>LOG(csv!D7336)</f>
        <v>5.579147689887467</v>
      </c>
      <c r="E7336" s="53">
        <f>LOG(csv!E7336)</f>
        <v>4.493565230430324</v>
      </c>
      <c r="F7336" s="51">
        <v>100</v>
      </c>
    </row>
    <row r="7337" spans="1:6" ht="20" x14ac:dyDescent="0.25">
      <c r="A7337" s="46" t="s">
        <v>421</v>
      </c>
      <c r="B7337" s="51">
        <v>2006</v>
      </c>
      <c r="C7337" s="20" t="s">
        <v>384</v>
      </c>
      <c r="D7337" s="20">
        <f>LOG(csv!D7337)</f>
        <v>6.8683720815186007</v>
      </c>
      <c r="E7337" s="53">
        <f>LOG(csv!E7337)</f>
        <v>3.6489149890729289</v>
      </c>
      <c r="F7337" s="51">
        <v>100</v>
      </c>
    </row>
    <row r="7338" spans="1:6" ht="30" x14ac:dyDescent="0.25">
      <c r="A7338" s="46" t="s">
        <v>422</v>
      </c>
      <c r="B7338" s="51">
        <v>2006</v>
      </c>
      <c r="C7338" s="20" t="s">
        <v>392</v>
      </c>
      <c r="D7338" s="20">
        <f>LOG(csv!D7338)</f>
        <v>7.1431076481125997</v>
      </c>
      <c r="E7338" s="53">
        <f>LOG(csv!E7338)</f>
        <v>2.6258060928025584</v>
      </c>
      <c r="F7338" s="51">
        <v>100</v>
      </c>
    </row>
    <row r="7339" spans="1:6" ht="30" x14ac:dyDescent="0.25">
      <c r="A7339" s="46" t="s">
        <v>424</v>
      </c>
      <c r="B7339" s="51">
        <v>2006</v>
      </c>
      <c r="C7339" s="20" t="s">
        <v>392</v>
      </c>
      <c r="D7339" s="20">
        <f>LOG(csv!D7339)</f>
        <v>6.9079521720326253</v>
      </c>
      <c r="E7339" s="53">
        <f>LOG(csv!E7339)</f>
        <v>2.1901201872892582</v>
      </c>
      <c r="F7339" s="51">
        <v>100</v>
      </c>
    </row>
    <row r="7340" spans="1:6" ht="30" x14ac:dyDescent="0.25">
      <c r="A7340" s="46" t="s">
        <v>425</v>
      </c>
      <c r="B7340" s="51">
        <v>2006</v>
      </c>
      <c r="C7340" s="20" t="s">
        <v>382</v>
      </c>
      <c r="D7340" s="20">
        <f>LOG(csv!D7340)</f>
        <v>7.142434113551853</v>
      </c>
      <c r="E7340" s="53">
        <f>LOG(csv!E7340)</f>
        <v>2.730660026360852</v>
      </c>
      <c r="F7340" s="51">
        <v>100</v>
      </c>
    </row>
    <row r="7341" spans="1:6" ht="30" x14ac:dyDescent="0.25">
      <c r="A7341" s="46" t="s">
        <v>426</v>
      </c>
      <c r="B7341" s="51">
        <v>2006</v>
      </c>
      <c r="C7341" s="20" t="s">
        <v>392</v>
      </c>
      <c r="D7341" s="20">
        <f>LOG(csv!D7341)</f>
        <v>7.2390666749484458</v>
      </c>
      <c r="E7341" s="53">
        <f>LOG(csv!E7341)</f>
        <v>2.9846932091494067</v>
      </c>
      <c r="F7341" s="51">
        <v>100</v>
      </c>
    </row>
    <row r="7342" spans="1:6" ht="20" x14ac:dyDescent="0.25">
      <c r="A7342" s="46" t="s">
        <v>427</v>
      </c>
      <c r="B7342" s="51">
        <v>2006</v>
      </c>
      <c r="C7342" s="20" t="s">
        <v>413</v>
      </c>
      <c r="D7342" s="20">
        <f>LOG(csv!D7342)</f>
        <v>7.5198139806642468</v>
      </c>
      <c r="E7342" s="53">
        <f>LOG(csv!E7342)</f>
        <v>4.6062383627963177</v>
      </c>
      <c r="F7342" s="51">
        <v>100</v>
      </c>
    </row>
    <row r="7343" spans="1:6" ht="30" x14ac:dyDescent="0.25">
      <c r="A7343" s="48" t="s">
        <v>428</v>
      </c>
      <c r="B7343" s="51">
        <v>2006</v>
      </c>
      <c r="C7343" s="20" t="s">
        <v>392</v>
      </c>
      <c r="D7343" s="20">
        <f>LOG(csv!D7343)</f>
        <v>5.6242604321501801</v>
      </c>
      <c r="E7343" s="53">
        <f>LOG(csv!E7343)</f>
        <v>3.3648284593333653</v>
      </c>
      <c r="F7343" s="51">
        <v>100</v>
      </c>
    </row>
    <row r="7344" spans="1:6" ht="30" x14ac:dyDescent="0.25">
      <c r="A7344" s="47" t="s">
        <v>430</v>
      </c>
      <c r="B7344" s="51">
        <v>2006</v>
      </c>
      <c r="C7344" s="20" t="s">
        <v>392</v>
      </c>
      <c r="D7344" s="20">
        <f>LOG(csv!D7344)</f>
        <v>6.6338072750716996</v>
      </c>
      <c r="E7344" s="53">
        <f>LOG(csv!E7344)</f>
        <v>2.5488737518059956</v>
      </c>
      <c r="F7344" s="51">
        <v>100</v>
      </c>
    </row>
    <row r="7345" spans="1:6" ht="30" x14ac:dyDescent="0.25">
      <c r="A7345" s="46" t="s">
        <v>431</v>
      </c>
      <c r="B7345" s="51">
        <v>2006</v>
      </c>
      <c r="C7345" s="20" t="s">
        <v>392</v>
      </c>
      <c r="D7345" s="20">
        <f>LOG(csv!D7345)</f>
        <v>6.9975698940234352</v>
      </c>
      <c r="E7345" s="53">
        <f>LOG(csv!E7345)</f>
        <v>2.8525085451206453</v>
      </c>
      <c r="F7345" s="51">
        <v>100</v>
      </c>
    </row>
    <row r="7346" spans="1:6" ht="20" x14ac:dyDescent="0.35">
      <c r="A7346" s="46" t="s">
        <v>621</v>
      </c>
      <c r="B7346" s="51">
        <v>2006</v>
      </c>
      <c r="C7346" s="42" t="s">
        <v>390</v>
      </c>
      <c r="D7346" s="20">
        <f>LOG(csv!D7346)</f>
        <v>5.2144649992517262</v>
      </c>
      <c r="E7346" s="53">
        <f>LOG(csv!E7346)</f>
        <v>4.7942106896671355</v>
      </c>
      <c r="F7346" s="51">
        <v>100</v>
      </c>
    </row>
    <row r="7347" spans="1:6" ht="30" x14ac:dyDescent="0.25">
      <c r="A7347" s="46" t="s">
        <v>432</v>
      </c>
      <c r="B7347" s="51">
        <v>2006</v>
      </c>
      <c r="C7347" s="20" t="s">
        <v>394</v>
      </c>
      <c r="D7347" s="20">
        <f>LOG(csv!D7347)</f>
        <v>7.2077479476017414</v>
      </c>
      <c r="E7347" s="53">
        <f>LOG(csv!E7347)</f>
        <v>3.9777617831243677</v>
      </c>
      <c r="F7347" s="51">
        <v>100</v>
      </c>
    </row>
    <row r="7348" spans="1:6" ht="30" x14ac:dyDescent="0.25">
      <c r="A7348" s="46" t="s">
        <v>433</v>
      </c>
      <c r="B7348" s="51">
        <v>2006</v>
      </c>
      <c r="C7348" s="20" t="s">
        <v>382</v>
      </c>
      <c r="D7348" s="20">
        <f>LOG(csv!D7348)</f>
        <v>9.1185866769336243</v>
      </c>
      <c r="E7348" s="53">
        <f>LOG(csv!E7348)</f>
        <v>3.3185189714424497</v>
      </c>
      <c r="F7348" s="51">
        <v>100</v>
      </c>
    </row>
    <row r="7349" spans="1:6" ht="30" x14ac:dyDescent="0.25">
      <c r="A7349" s="48" t="s">
        <v>483</v>
      </c>
      <c r="B7349" s="51">
        <v>2006</v>
      </c>
      <c r="C7349" s="20" t="s">
        <v>382</v>
      </c>
      <c r="D7349" s="20">
        <f>LOG(csv!D7349)</f>
        <v>6.8413865035063104</v>
      </c>
      <c r="E7349" s="53">
        <f>LOG(csv!E7349)</f>
        <v>4.4506218726572051</v>
      </c>
      <c r="F7349" s="51">
        <v>100</v>
      </c>
    </row>
    <row r="7350" spans="1:6" ht="30" x14ac:dyDescent="0.25">
      <c r="A7350" s="48" t="s">
        <v>514</v>
      </c>
      <c r="B7350" s="51">
        <v>2006</v>
      </c>
      <c r="C7350" s="20" t="s">
        <v>382</v>
      </c>
      <c r="D7350" s="20">
        <f>LOG(csv!D7350)</f>
        <v>5.656218023915069</v>
      </c>
      <c r="E7350" s="53">
        <f>LOG(csv!E7350)</f>
        <v>4.4889631757728079</v>
      </c>
      <c r="F7350" s="51">
        <v>100</v>
      </c>
    </row>
    <row r="7351" spans="1:6" ht="30" x14ac:dyDescent="0.25">
      <c r="A7351" s="46" t="s">
        <v>434</v>
      </c>
      <c r="B7351" s="51">
        <v>2006</v>
      </c>
      <c r="C7351" s="20" t="s">
        <v>394</v>
      </c>
      <c r="D7351" s="20">
        <f>LOG(csv!D7351)</f>
        <v>7.639417106179148</v>
      </c>
      <c r="E7351" s="53">
        <f>LOG(csv!E7351)</f>
        <v>3.5692658387862268</v>
      </c>
      <c r="F7351" s="51">
        <v>100</v>
      </c>
    </row>
    <row r="7352" spans="1:6" ht="30" x14ac:dyDescent="0.25">
      <c r="A7352" s="46" t="s">
        <v>435</v>
      </c>
      <c r="B7352" s="51">
        <v>2006</v>
      </c>
      <c r="C7352" s="20" t="s">
        <v>392</v>
      </c>
      <c r="D7352" s="20">
        <f>LOG(csv!D7352)</f>
        <v>5.8394453640705288</v>
      </c>
      <c r="E7352" s="53">
        <f>LOG(csv!E7352)</f>
        <v>2.8066838567385073</v>
      </c>
      <c r="F7352" s="51">
        <v>100</v>
      </c>
    </row>
    <row r="7353" spans="1:6" ht="30" x14ac:dyDescent="0.35">
      <c r="A7353" s="37" t="s">
        <v>436</v>
      </c>
      <c r="B7353" s="51">
        <v>2006</v>
      </c>
      <c r="C7353" s="20" t="s">
        <v>392</v>
      </c>
      <c r="D7353" s="20">
        <f>LOG(csv!D7353)</f>
        <v>7.7969942094925013</v>
      </c>
      <c r="E7353" s="53">
        <f>LOG(csv!E7353)</f>
        <v>3.3313938758189114</v>
      </c>
      <c r="F7353" s="51">
        <v>100</v>
      </c>
    </row>
    <row r="7354" spans="1:6" ht="30" x14ac:dyDescent="0.25">
      <c r="A7354" s="46" t="s">
        <v>439</v>
      </c>
      <c r="B7354" s="51">
        <v>2006</v>
      </c>
      <c r="C7354" s="20" t="s">
        <v>394</v>
      </c>
      <c r="D7354" s="20">
        <f>LOG(csv!D7354)</f>
        <v>6.6101554283471424</v>
      </c>
      <c r="E7354" s="53">
        <f>LOG(csv!E7354)</f>
        <v>3.7183376897340552</v>
      </c>
      <c r="F7354" s="51">
        <v>100</v>
      </c>
    </row>
    <row r="7355" spans="1:6" ht="30" x14ac:dyDescent="0.25">
      <c r="A7355" s="48" t="s">
        <v>440</v>
      </c>
      <c r="B7355" s="51">
        <v>2006</v>
      </c>
      <c r="C7355" s="20" t="s">
        <v>392</v>
      </c>
      <c r="D7355" s="20">
        <f>LOG(csv!D7355)</f>
        <v>7.2468638598466191</v>
      </c>
      <c r="E7355" s="53">
        <f>LOG(csv!E7355)</f>
        <v>2.9835895035752111</v>
      </c>
      <c r="F7355" s="51">
        <v>100</v>
      </c>
    </row>
    <row r="7356" spans="1:6" ht="20" x14ac:dyDescent="0.25">
      <c r="A7356" s="46" t="s">
        <v>441</v>
      </c>
      <c r="B7356" s="51">
        <v>2006</v>
      </c>
      <c r="C7356" s="20" t="s">
        <v>384</v>
      </c>
      <c r="D7356" s="20">
        <f>LOG(csv!D7356)</f>
        <v>6.6527054444655631</v>
      </c>
      <c r="E7356" s="53">
        <f>LOG(csv!E7356)</f>
        <v>4.0555089995652747</v>
      </c>
      <c r="F7356" s="51">
        <v>100</v>
      </c>
    </row>
    <row r="7357" spans="1:6" ht="30" x14ac:dyDescent="0.25">
      <c r="A7357" s="46" t="s">
        <v>442</v>
      </c>
      <c r="B7357" s="51">
        <v>2006</v>
      </c>
      <c r="C7357" s="20" t="s">
        <v>394</v>
      </c>
      <c r="D7357" s="20">
        <f>LOG(csv!D7357)</f>
        <v>7.0562498682735049</v>
      </c>
      <c r="E7357" s="53">
        <f>LOG(csv!E7357)</f>
        <v>3.670033201807898</v>
      </c>
      <c r="F7357" s="51">
        <v>100</v>
      </c>
    </row>
    <row r="7358" spans="1:6" x14ac:dyDescent="0.25">
      <c r="A7358" s="46" t="s">
        <v>443</v>
      </c>
      <c r="B7358" s="51">
        <v>2006</v>
      </c>
      <c r="C7358" s="20" t="s">
        <v>405</v>
      </c>
      <c r="D7358" s="20">
        <f>LOG(csv!D7358)</f>
        <v>5.8944827687448926</v>
      </c>
      <c r="E7358" s="53">
        <f>LOG(csv!E7358)</f>
        <v>4.4225099388946019</v>
      </c>
      <c r="F7358" s="51">
        <v>100</v>
      </c>
    </row>
    <row r="7359" spans="1:6" ht="20" x14ac:dyDescent="0.25">
      <c r="A7359" s="46" t="s">
        <v>444</v>
      </c>
      <c r="B7359" s="51">
        <v>2006</v>
      </c>
      <c r="C7359" s="20" t="s">
        <v>384</v>
      </c>
      <c r="D7359" s="20">
        <f>LOG(csv!D7359)</f>
        <v>7.0101071532610675</v>
      </c>
      <c r="E7359" s="53">
        <f>LOG(csv!E7359)</f>
        <v>4.1806745967853702</v>
      </c>
      <c r="F7359" s="51">
        <v>100</v>
      </c>
    </row>
    <row r="7360" spans="1:6" ht="30" x14ac:dyDescent="0.25">
      <c r="A7360" s="47" t="s">
        <v>436</v>
      </c>
      <c r="B7360" s="51">
        <v>2006</v>
      </c>
      <c r="C7360" s="20" t="s">
        <v>392</v>
      </c>
      <c r="D7360" s="20">
        <f>LOG(csv!D7360)</f>
        <v>7.7969942094925013</v>
      </c>
      <c r="E7360" s="53">
        <f>LOG(csv!E7360)</f>
        <v>2.3923501000959968</v>
      </c>
      <c r="F7360" s="51">
        <v>100</v>
      </c>
    </row>
    <row r="7361" spans="1:6" ht="20" x14ac:dyDescent="0.25">
      <c r="A7361" s="46" t="s">
        <v>445</v>
      </c>
      <c r="B7361" s="51">
        <v>2006</v>
      </c>
      <c r="C7361" s="20" t="s">
        <v>390</v>
      </c>
      <c r="D7361" s="20">
        <f>LOG(csv!D7361)</f>
        <v>6.73644917222994</v>
      </c>
      <c r="E7361" s="53">
        <f>LOG(csv!E7361)</f>
        <v>4.7163456579921439</v>
      </c>
      <c r="F7361" s="51">
        <v>100</v>
      </c>
    </row>
    <row r="7362" spans="1:6" ht="30" x14ac:dyDescent="0.25">
      <c r="A7362" s="46" t="s">
        <v>446</v>
      </c>
      <c r="B7362" s="51">
        <v>2006</v>
      </c>
      <c r="C7362" s="20" t="s">
        <v>392</v>
      </c>
      <c r="D7362" s="20">
        <f>LOG(csv!D7362)</f>
        <v>5.687109624527829</v>
      </c>
      <c r="E7362" s="53">
        <f>LOG(csv!E7362)</f>
        <v>2.9888104716301314</v>
      </c>
      <c r="F7362" s="51">
        <v>100</v>
      </c>
    </row>
    <row r="7363" spans="1:6" ht="30" x14ac:dyDescent="0.25">
      <c r="A7363" s="46" t="s">
        <v>447</v>
      </c>
      <c r="B7363" s="51">
        <v>2006</v>
      </c>
      <c r="C7363" s="20" t="s">
        <v>394</v>
      </c>
      <c r="D7363" s="20">
        <f>LOG(csv!D7363)</f>
        <v>4.8382822499146885</v>
      </c>
      <c r="E7363" s="53">
        <f>LOG(csv!E7363)</f>
        <v>3.7421188651757591</v>
      </c>
      <c r="F7363" s="51">
        <v>100</v>
      </c>
    </row>
    <row r="7364" spans="1:6" ht="30" x14ac:dyDescent="0.25">
      <c r="A7364" s="46" t="s">
        <v>448</v>
      </c>
      <c r="B7364" s="51">
        <v>2006</v>
      </c>
      <c r="C7364" s="20" t="s">
        <v>394</v>
      </c>
      <c r="D7364" s="20">
        <f>LOG(csv!D7364)</f>
        <v>6.9630311184426432</v>
      </c>
      <c r="E7364" s="53">
        <f>LOG(csv!E7364)</f>
        <v>3.5839324460909823</v>
      </c>
      <c r="F7364" s="51">
        <v>100</v>
      </c>
    </row>
    <row r="7365" spans="1:6" ht="30" x14ac:dyDescent="0.25">
      <c r="A7365" s="46" t="s">
        <v>450</v>
      </c>
      <c r="B7365" s="51">
        <v>2006</v>
      </c>
      <c r="C7365" s="20" t="s">
        <v>394</v>
      </c>
      <c r="D7365" s="20">
        <f>LOG(csv!D7365)</f>
        <v>7.1318594802559891</v>
      </c>
      <c r="E7365" s="53">
        <f>LOG(csv!E7365)</f>
        <v>3.5251464511637054</v>
      </c>
      <c r="F7365" s="51">
        <v>100</v>
      </c>
    </row>
    <row r="7366" spans="1:6" ht="20" x14ac:dyDescent="0.25">
      <c r="A7366" s="46" t="s">
        <v>451</v>
      </c>
      <c r="B7366" s="51">
        <v>2006</v>
      </c>
      <c r="C7366" s="20" t="s">
        <v>386</v>
      </c>
      <c r="D7366" s="20">
        <f>LOG(csv!D7366)</f>
        <v>7.8970054790918978</v>
      </c>
      <c r="E7366" s="53">
        <f>LOG(csv!E7366)</f>
        <v>3.1489658174006774</v>
      </c>
      <c r="F7366" s="51">
        <v>100</v>
      </c>
    </row>
    <row r="7367" spans="1:6" ht="30" x14ac:dyDescent="0.25">
      <c r="A7367" s="46" t="s">
        <v>452</v>
      </c>
      <c r="B7367" s="51">
        <v>2006</v>
      </c>
      <c r="C7367" s="20" t="s">
        <v>394</v>
      </c>
      <c r="D7367" s="20">
        <f>LOG(csv!D7367)</f>
        <v>6.8339357782150705</v>
      </c>
      <c r="E7367" s="53">
        <f>LOG(csv!E7367)</f>
        <v>3.4925637990550928</v>
      </c>
      <c r="F7367" s="51">
        <v>100</v>
      </c>
    </row>
    <row r="7368" spans="1:6" ht="30" x14ac:dyDescent="0.25">
      <c r="A7368" s="46" t="s">
        <v>453</v>
      </c>
      <c r="B7368" s="51">
        <v>2006</v>
      </c>
      <c r="C7368" s="20" t="s">
        <v>392</v>
      </c>
      <c r="D7368" s="20">
        <f>LOG(csv!D7368)</f>
        <v>5.7324814141220957</v>
      </c>
      <c r="E7368" s="53">
        <f>LOG(csv!E7368)</f>
        <v>4.1511262733141976</v>
      </c>
      <c r="F7368" s="51">
        <v>100</v>
      </c>
    </row>
    <row r="7369" spans="1:6" ht="30" x14ac:dyDescent="0.25">
      <c r="A7369" s="46" t="s">
        <v>454</v>
      </c>
      <c r="B7369" s="51">
        <v>2006</v>
      </c>
      <c r="C7369" s="20" t="s">
        <v>392</v>
      </c>
      <c r="D7369" s="20">
        <f>LOG(csv!D7369)</f>
        <v>6.6800628831392448</v>
      </c>
      <c r="E7369" s="53">
        <f>LOG(csv!E7369)</f>
        <v>2.4492855388780188</v>
      </c>
      <c r="F7369" s="51">
        <v>100</v>
      </c>
    </row>
    <row r="7370" spans="1:6" x14ac:dyDescent="0.25">
      <c r="A7370" s="46" t="s">
        <v>455</v>
      </c>
      <c r="B7370" s="51">
        <v>2006</v>
      </c>
      <c r="C7370" s="20" t="s">
        <v>456</v>
      </c>
      <c r="D7370" s="20">
        <f>LOG(csv!D7370)</f>
        <v>6.1219972010242136</v>
      </c>
      <c r="E7370" s="53">
        <f>LOG(csv!E7370)</f>
        <v>4.1002124759036782</v>
      </c>
      <c r="F7370" s="51">
        <v>100</v>
      </c>
    </row>
    <row r="7371" spans="1:6" ht="30" x14ac:dyDescent="0.25">
      <c r="A7371" s="46" t="s">
        <v>457</v>
      </c>
      <c r="B7371" s="51">
        <v>2006</v>
      </c>
      <c r="C7371" s="20" t="s">
        <v>392</v>
      </c>
      <c r="D7371" s="20">
        <f>LOG(csv!D7371)</f>
        <v>7.8737737350573536</v>
      </c>
      <c r="E7371" s="53">
        <f>LOG(csv!E7371)</f>
        <v>2.2879762857049539</v>
      </c>
      <c r="F7371" s="51">
        <v>100</v>
      </c>
    </row>
    <row r="7372" spans="1:6" ht="20" x14ac:dyDescent="0.25">
      <c r="A7372" s="48" t="s">
        <v>458</v>
      </c>
      <c r="B7372" s="51">
        <v>2006</v>
      </c>
      <c r="C7372" s="20" t="s">
        <v>390</v>
      </c>
      <c r="D7372" s="20">
        <f>LOG(csv!D7372)</f>
        <v>4.6743650456185497</v>
      </c>
      <c r="E7372" s="53">
        <f>LOG(csv!E7372)</f>
        <v>4.6087111039249242</v>
      </c>
      <c r="F7372" s="51">
        <v>100</v>
      </c>
    </row>
    <row r="7373" spans="1:6" x14ac:dyDescent="0.25">
      <c r="A7373" s="46" t="s">
        <v>459</v>
      </c>
      <c r="B7373" s="51">
        <v>2006</v>
      </c>
      <c r="C7373" s="20" t="s">
        <v>388</v>
      </c>
      <c r="D7373" s="20">
        <f>LOG(csv!D7373)</f>
        <v>5.9571037499483364</v>
      </c>
      <c r="E7373" s="53">
        <f>LOG(csv!E7373)</f>
        <v>3.5740353199658599</v>
      </c>
      <c r="F7373" s="51">
        <v>100</v>
      </c>
    </row>
    <row r="7374" spans="1:6" ht="20" x14ac:dyDescent="0.25">
      <c r="A7374" s="46" t="s">
        <v>460</v>
      </c>
      <c r="B7374" s="51">
        <v>2006</v>
      </c>
      <c r="C7374" s="20" t="s">
        <v>390</v>
      </c>
      <c r="D7374" s="20">
        <f>LOG(csv!D7374)</f>
        <v>6.7186156035684412</v>
      </c>
      <c r="E7374" s="53">
        <f>LOG(csv!E7374)</f>
        <v>4.6140602509809723</v>
      </c>
      <c r="F7374" s="51">
        <v>100</v>
      </c>
    </row>
    <row r="7375" spans="1:6" ht="20" x14ac:dyDescent="0.25">
      <c r="A7375" s="46" t="s">
        <v>461</v>
      </c>
      <c r="B7375" s="51">
        <v>2006</v>
      </c>
      <c r="C7375" s="20" t="s">
        <v>390</v>
      </c>
      <c r="D7375" s="20">
        <f>LOG(csv!D7375)</f>
        <v>7.7844470785993343</v>
      </c>
      <c r="E7375" s="53">
        <f>LOG(csv!E7375)</f>
        <v>4.5628221256359378</v>
      </c>
      <c r="F7375" s="51">
        <v>100</v>
      </c>
    </row>
    <row r="7376" spans="1:6" ht="20" x14ac:dyDescent="0.25">
      <c r="A7376" s="46" t="s">
        <v>463</v>
      </c>
      <c r="B7376" s="51">
        <v>2006</v>
      </c>
      <c r="C7376" s="20" t="s">
        <v>388</v>
      </c>
      <c r="D7376" s="20">
        <f>LOG(csv!D7376)</f>
        <v>5.4386657373386162</v>
      </c>
      <c r="E7376" s="53">
        <f>LOG(csv!E7376)</f>
        <v>4.3544335771632356</v>
      </c>
      <c r="F7376" s="51">
        <v>100</v>
      </c>
    </row>
    <row r="7377" spans="1:6" ht="30" x14ac:dyDescent="0.25">
      <c r="A7377" s="46" t="s">
        <v>464</v>
      </c>
      <c r="B7377" s="51">
        <v>2006</v>
      </c>
      <c r="C7377" s="20" t="s">
        <v>392</v>
      </c>
      <c r="D7377" s="20">
        <f>LOG(csv!D7377)</f>
        <v>6.1537862152021967</v>
      </c>
      <c r="E7377" s="53">
        <f>LOG(csv!E7377)</f>
        <v>3.857752618438969</v>
      </c>
      <c r="F7377" s="51">
        <v>100</v>
      </c>
    </row>
    <row r="7378" spans="1:6" ht="14.5" x14ac:dyDescent="0.35">
      <c r="A7378" s="38" t="s">
        <v>465</v>
      </c>
      <c r="B7378" s="51">
        <v>2006</v>
      </c>
      <c r="C7378" s="42" t="s">
        <v>392</v>
      </c>
      <c r="D7378" s="20">
        <f>LOG(csv!D7378)</f>
        <v>6.2152578193254948</v>
      </c>
      <c r="E7378" s="53">
        <f>LOG(csv!E7378)</f>
        <v>2.6437624351057742</v>
      </c>
      <c r="F7378" s="51">
        <v>100</v>
      </c>
    </row>
    <row r="7379" spans="1:6" ht="30" x14ac:dyDescent="0.25">
      <c r="A7379" s="46" t="s">
        <v>467</v>
      </c>
      <c r="B7379" s="51">
        <v>2006</v>
      </c>
      <c r="C7379" s="20" t="s">
        <v>398</v>
      </c>
      <c r="D7379" s="20">
        <f>LOG(csv!D7379)</f>
        <v>6.6685231730607839</v>
      </c>
      <c r="E7379" s="53">
        <f>LOG(csv!E7379)</f>
        <v>3.2724636697017035</v>
      </c>
      <c r="F7379" s="51">
        <v>100</v>
      </c>
    </row>
    <row r="7380" spans="1:6" ht="20" x14ac:dyDescent="0.25">
      <c r="A7380" s="46" t="s">
        <v>468</v>
      </c>
      <c r="B7380" s="51">
        <v>2006</v>
      </c>
      <c r="C7380" s="20" t="s">
        <v>390</v>
      </c>
      <c r="D7380" s="20">
        <f>LOG(csv!D7380)</f>
        <v>7.9160447241061744</v>
      </c>
      <c r="E7380" s="53">
        <f>LOG(csv!E7380)</f>
        <v>4.561672181031124</v>
      </c>
      <c r="F7380" s="51">
        <v>100</v>
      </c>
    </row>
    <row r="7381" spans="1:6" ht="30" x14ac:dyDescent="0.25">
      <c r="A7381" s="46" t="s">
        <v>469</v>
      </c>
      <c r="B7381" s="51">
        <v>2006</v>
      </c>
      <c r="C7381" s="20" t="s">
        <v>392</v>
      </c>
      <c r="D7381" s="20">
        <f>LOG(csv!D7381)</f>
        <v>7.3504335620320145</v>
      </c>
      <c r="E7381" s="53">
        <f>LOG(csv!E7381)</f>
        <v>2.9683552705592686</v>
      </c>
      <c r="F7381" s="51">
        <v>100</v>
      </c>
    </row>
    <row r="7382" spans="1:6" ht="20" x14ac:dyDescent="0.25">
      <c r="A7382" s="46" t="s">
        <v>471</v>
      </c>
      <c r="B7382" s="51">
        <v>2006</v>
      </c>
      <c r="C7382" s="20" t="s">
        <v>390</v>
      </c>
      <c r="D7382" s="20">
        <f>LOG(csv!D7382)</f>
        <v>7.028898801887796</v>
      </c>
      <c r="E7382" s="53">
        <f>LOG(csv!E7382)</f>
        <v>4.3944719557760914</v>
      </c>
      <c r="F7382" s="51">
        <v>100</v>
      </c>
    </row>
    <row r="7383" spans="1:6" ht="20" x14ac:dyDescent="0.25">
      <c r="A7383" s="46" t="s">
        <v>472</v>
      </c>
      <c r="B7383" s="51">
        <v>2006</v>
      </c>
      <c r="C7383" s="20" t="s">
        <v>413</v>
      </c>
      <c r="D7383" s="20">
        <f>LOG(csv!D7383)</f>
        <v>4.75097869009078</v>
      </c>
      <c r="E7383" s="53">
        <f>LOG(csv!E7383)</f>
        <v>4.5038247820038722</v>
      </c>
      <c r="F7383" s="51">
        <v>100</v>
      </c>
    </row>
    <row r="7384" spans="1:6" ht="30" x14ac:dyDescent="0.25">
      <c r="A7384" s="46" t="s">
        <v>473</v>
      </c>
      <c r="B7384" s="51">
        <v>2006</v>
      </c>
      <c r="C7384" s="20" t="s">
        <v>394</v>
      </c>
      <c r="D7384" s="20">
        <f>LOG(csv!D7384)</f>
        <v>4.9528069677002664</v>
      </c>
      <c r="E7384" s="53">
        <f>LOG(csv!E7384)</f>
        <v>3.8302500095818242</v>
      </c>
      <c r="F7384" s="51">
        <v>100</v>
      </c>
    </row>
    <row r="7385" spans="1:6" ht="30" x14ac:dyDescent="0.25">
      <c r="A7385" s="46" t="s">
        <v>476</v>
      </c>
      <c r="B7385" s="51">
        <v>2006</v>
      </c>
      <c r="C7385" s="20" t="s">
        <v>394</v>
      </c>
      <c r="D7385" s="20">
        <f>LOG(csv!D7385)</f>
        <v>7.0896771352818284</v>
      </c>
      <c r="E7385" s="53">
        <f>LOG(csv!E7385)</f>
        <v>3.3504428255087277</v>
      </c>
      <c r="F7385" s="51">
        <v>100</v>
      </c>
    </row>
    <row r="7386" spans="1:6" ht="30" x14ac:dyDescent="0.25">
      <c r="A7386" s="46" t="s">
        <v>478</v>
      </c>
      <c r="B7386" s="51">
        <v>2006</v>
      </c>
      <c r="C7386" s="20" t="s">
        <v>392</v>
      </c>
      <c r="D7386" s="20">
        <f>LOG(csv!D7386)</f>
        <v>6.9863337267174916</v>
      </c>
      <c r="E7386" s="53">
        <f>LOG(csv!E7386)</f>
        <v>2.47154778126326</v>
      </c>
      <c r="F7386" s="51">
        <v>100</v>
      </c>
    </row>
    <row r="7387" spans="1:6" ht="30" x14ac:dyDescent="0.25">
      <c r="A7387" s="46" t="s">
        <v>479</v>
      </c>
      <c r="B7387" s="51">
        <v>2006</v>
      </c>
      <c r="C7387" s="20" t="s">
        <v>392</v>
      </c>
      <c r="D7387" s="20">
        <f>LOG(csv!D7387)</f>
        <v>6.1589739943732384</v>
      </c>
      <c r="E7387" s="53">
        <f>LOG(csv!E7387)</f>
        <v>2.5976710468164215</v>
      </c>
      <c r="F7387" s="51">
        <v>100</v>
      </c>
    </row>
    <row r="7388" spans="1:6" ht="30" x14ac:dyDescent="0.25">
      <c r="A7388" s="46" t="s">
        <v>480</v>
      </c>
      <c r="B7388" s="51">
        <v>2006</v>
      </c>
      <c r="C7388" s="20" t="s">
        <v>394</v>
      </c>
      <c r="D7388" s="20">
        <f>LOG(csv!D7388)</f>
        <v>5.8849340668927361</v>
      </c>
      <c r="E7388" s="53">
        <f>LOG(csv!E7388)</f>
        <v>3.2924899114222606</v>
      </c>
      <c r="F7388" s="51">
        <v>100</v>
      </c>
    </row>
    <row r="7389" spans="1:6" ht="30" x14ac:dyDescent="0.25">
      <c r="A7389" s="46" t="s">
        <v>481</v>
      </c>
      <c r="B7389" s="51">
        <v>2006</v>
      </c>
      <c r="C7389" s="20" t="s">
        <v>394</v>
      </c>
      <c r="D7389" s="20">
        <f>LOG(csv!D7389)</f>
        <v>6.9195228332867371</v>
      </c>
      <c r="E7389" s="53">
        <f>LOG(csv!E7389)</f>
        <v>2.7037940259365034</v>
      </c>
      <c r="F7389" s="51">
        <v>100</v>
      </c>
    </row>
    <row r="7390" spans="1:6" ht="30" x14ac:dyDescent="0.25">
      <c r="A7390" s="46" t="s">
        <v>482</v>
      </c>
      <c r="B7390" s="51">
        <v>2006</v>
      </c>
      <c r="C7390" s="20" t="s">
        <v>394</v>
      </c>
      <c r="D7390" s="20">
        <f>LOG(csv!D7390)</f>
        <v>6.8648963168362087</v>
      </c>
      <c r="E7390" s="53">
        <f>LOG(csv!E7390)</f>
        <v>3.1895651676014749</v>
      </c>
      <c r="F7390" s="51">
        <v>100</v>
      </c>
    </row>
    <row r="7391" spans="1:6" ht="20" x14ac:dyDescent="0.25">
      <c r="A7391" s="46" t="s">
        <v>484</v>
      </c>
      <c r="B7391" s="51">
        <v>2006</v>
      </c>
      <c r="C7391" s="20" t="s">
        <v>384</v>
      </c>
      <c r="D7391" s="20">
        <f>LOG(csv!D7391)</f>
        <v>6.9991885883938139</v>
      </c>
      <c r="E7391" s="53">
        <f>LOG(csv!E7391)</f>
        <v>4.0566025713013012</v>
      </c>
      <c r="F7391" s="51">
        <v>100</v>
      </c>
    </row>
    <row r="7392" spans="1:6" ht="20" x14ac:dyDescent="0.25">
      <c r="A7392" s="46" t="s">
        <v>485</v>
      </c>
      <c r="B7392" s="51">
        <v>2006</v>
      </c>
      <c r="C7392" s="20" t="s">
        <v>390</v>
      </c>
      <c r="D7392" s="20">
        <f>LOG(csv!D7392)</f>
        <v>5.4762343890657332</v>
      </c>
      <c r="E7392" s="53">
        <f>LOG(csv!E7392)</f>
        <v>4.7489405273397667</v>
      </c>
      <c r="F7392" s="51">
        <v>100</v>
      </c>
    </row>
    <row r="7393" spans="1:6" ht="30" x14ac:dyDescent="0.25">
      <c r="A7393" s="46" t="s">
        <v>486</v>
      </c>
      <c r="B7393" s="51">
        <v>2006</v>
      </c>
      <c r="C7393" s="20" t="s">
        <v>382</v>
      </c>
      <c r="D7393" s="20">
        <f>LOG(csv!D7393)</f>
        <v>9.0395537035788465</v>
      </c>
      <c r="E7393" s="53">
        <f>LOG(csv!E7393)</f>
        <v>2.9120805183217096</v>
      </c>
      <c r="F7393" s="51">
        <v>100</v>
      </c>
    </row>
    <row r="7394" spans="1:6" ht="30" x14ac:dyDescent="0.25">
      <c r="A7394" s="46" t="s">
        <v>487</v>
      </c>
      <c r="B7394" s="51">
        <v>2006</v>
      </c>
      <c r="C7394" s="20" t="s">
        <v>382</v>
      </c>
      <c r="D7394" s="20">
        <f>LOG(csv!D7394)</f>
        <v>8.3899678827424644</v>
      </c>
      <c r="E7394" s="53">
        <f>LOG(csv!E7394)</f>
        <v>3.2014457161499292</v>
      </c>
      <c r="F7394" s="51">
        <v>100</v>
      </c>
    </row>
    <row r="7395" spans="1:6" ht="30" x14ac:dyDescent="0.25">
      <c r="A7395" s="49" t="s">
        <v>488</v>
      </c>
      <c r="B7395" s="51">
        <v>2006</v>
      </c>
      <c r="C7395" s="20" t="s">
        <v>382</v>
      </c>
      <c r="D7395" s="20">
        <f>LOG(csv!D7395)</f>
        <v>7.8368836088612825</v>
      </c>
      <c r="E7395" s="53">
        <f>LOG(csv!E7395)</f>
        <v>3.5619172348465833</v>
      </c>
      <c r="F7395" s="51">
        <v>100</v>
      </c>
    </row>
    <row r="7396" spans="1:6" x14ac:dyDescent="0.25">
      <c r="A7396" s="46" t="s">
        <v>489</v>
      </c>
      <c r="B7396" s="51">
        <v>2006</v>
      </c>
      <c r="C7396" s="20" t="s">
        <v>405</v>
      </c>
      <c r="D7396" s="20">
        <f>LOG(csv!D7396)</f>
        <v>7.4278654317290203</v>
      </c>
      <c r="E7396" s="53">
        <f>LOG(csv!E7396)</f>
        <v>3.3711037575372957</v>
      </c>
      <c r="F7396" s="51">
        <v>100</v>
      </c>
    </row>
    <row r="7397" spans="1:6" ht="20" x14ac:dyDescent="0.25">
      <c r="A7397" s="46" t="s">
        <v>490</v>
      </c>
      <c r="B7397" s="51">
        <v>2006</v>
      </c>
      <c r="C7397" s="20" t="s">
        <v>390</v>
      </c>
      <c r="D7397" s="20">
        <f>LOG(csv!D7397)</f>
        <v>6.6087650436997905</v>
      </c>
      <c r="E7397" s="53">
        <f>LOG(csv!E7397)</f>
        <v>4.7346858483226306</v>
      </c>
      <c r="F7397" s="51">
        <v>100</v>
      </c>
    </row>
    <row r="7398" spans="1:6" ht="20" x14ac:dyDescent="0.25">
      <c r="A7398" s="46" t="s">
        <v>491</v>
      </c>
      <c r="B7398" s="51">
        <v>2006</v>
      </c>
      <c r="C7398" s="20" t="s">
        <v>390</v>
      </c>
      <c r="D7398" s="20">
        <f>LOG(csv!D7398)</f>
        <v>4.8776074365108668</v>
      </c>
      <c r="E7398" s="53">
        <f>LOG(csv!E7398)</f>
        <v>4.6152440981511482</v>
      </c>
      <c r="F7398" s="51">
        <v>100</v>
      </c>
    </row>
    <row r="7399" spans="1:6" x14ac:dyDescent="0.25">
      <c r="A7399" s="46" t="s">
        <v>492</v>
      </c>
      <c r="B7399" s="51">
        <v>2006</v>
      </c>
      <c r="C7399" s="20" t="s">
        <v>405</v>
      </c>
      <c r="D7399" s="20">
        <f>LOG(csv!D7399)</f>
        <v>6.8029184887871788</v>
      </c>
      <c r="E7399" s="53">
        <f>LOG(csv!E7399)</f>
        <v>4.3405436082407993</v>
      </c>
      <c r="F7399" s="51">
        <v>100</v>
      </c>
    </row>
    <row r="7400" spans="1:6" ht="20" x14ac:dyDescent="0.25">
      <c r="A7400" s="46" t="s">
        <v>493</v>
      </c>
      <c r="B7400" s="51">
        <v>2006</v>
      </c>
      <c r="C7400" s="20" t="s">
        <v>390</v>
      </c>
      <c r="D7400" s="20">
        <f>LOG(csv!D7400)</f>
        <v>7.764426538221187</v>
      </c>
      <c r="E7400" s="53">
        <f>LOG(csv!E7400)</f>
        <v>4.5238862013338208</v>
      </c>
      <c r="F7400" s="51">
        <v>100</v>
      </c>
    </row>
    <row r="7401" spans="1:6" ht="30" x14ac:dyDescent="0.25">
      <c r="A7401" s="46" t="s">
        <v>494</v>
      </c>
      <c r="B7401" s="51">
        <v>2006</v>
      </c>
      <c r="C7401" s="20" t="s">
        <v>394</v>
      </c>
      <c r="D7401" s="20">
        <f>LOG(csv!D7401)</f>
        <v>6.4406137873311957</v>
      </c>
      <c r="E7401" s="53">
        <f>LOG(csv!E7401)</f>
        <v>3.6520044335205473</v>
      </c>
      <c r="F7401" s="51">
        <v>100</v>
      </c>
    </row>
    <row r="7402" spans="1:6" ht="30" x14ac:dyDescent="0.25">
      <c r="A7402" s="46" t="s">
        <v>495</v>
      </c>
      <c r="B7402" s="51">
        <v>2006</v>
      </c>
      <c r="C7402" s="20" t="s">
        <v>382</v>
      </c>
      <c r="D7402" s="20">
        <f>LOG(csv!D7402)</f>
        <v>8.1053862177305422</v>
      </c>
      <c r="E7402" s="53">
        <f>LOG(csv!E7402)</f>
        <v>4.5324483412925076</v>
      </c>
      <c r="F7402" s="51">
        <v>100</v>
      </c>
    </row>
    <row r="7403" spans="1:6" x14ac:dyDescent="0.25">
      <c r="A7403" s="46" t="s">
        <v>497</v>
      </c>
      <c r="B7403" s="51">
        <v>2006</v>
      </c>
      <c r="C7403" s="20" t="s">
        <v>405</v>
      </c>
      <c r="D7403" s="20">
        <f>LOG(csv!D7403)</f>
        <v>6.7713493252181758</v>
      </c>
      <c r="E7403" s="53">
        <f>LOG(csv!E7403)</f>
        <v>3.4349943807795671</v>
      </c>
      <c r="F7403" s="51">
        <v>100</v>
      </c>
    </row>
    <row r="7404" spans="1:6" ht="30" x14ac:dyDescent="0.25">
      <c r="A7404" s="46" t="s">
        <v>498</v>
      </c>
      <c r="B7404" s="51">
        <v>2006</v>
      </c>
      <c r="C7404" s="20" t="s">
        <v>398</v>
      </c>
      <c r="D7404" s="20">
        <f>LOG(csv!D7404)</f>
        <v>7.1827923984954296</v>
      </c>
      <c r="E7404" s="53">
        <f>LOG(csv!E7404)</f>
        <v>3.7235850093150207</v>
      </c>
      <c r="F7404" s="51">
        <v>100</v>
      </c>
    </row>
    <row r="7405" spans="1:6" ht="30" x14ac:dyDescent="0.25">
      <c r="A7405" s="46" t="s">
        <v>499</v>
      </c>
      <c r="B7405" s="51">
        <v>2006</v>
      </c>
      <c r="C7405" s="20" t="s">
        <v>392</v>
      </c>
      <c r="D7405" s="20">
        <f>LOG(csv!D7405)</f>
        <v>7.540427298930175</v>
      </c>
      <c r="E7405" s="53">
        <f>LOG(csv!E7405)</f>
        <v>2.8523098779171709</v>
      </c>
      <c r="F7405" s="51">
        <v>100</v>
      </c>
    </row>
    <row r="7406" spans="1:6" x14ac:dyDescent="0.25">
      <c r="A7406" s="46" t="s">
        <v>500</v>
      </c>
      <c r="B7406" s="51">
        <v>2006</v>
      </c>
      <c r="C7406" s="20" t="s">
        <v>388</v>
      </c>
      <c r="D7406" s="20">
        <f>LOG(csv!D7406)</f>
        <v>5.0229724449769266</v>
      </c>
      <c r="E7406" s="53">
        <f>LOG(csv!E7406)</f>
        <v>3.0455031110337649</v>
      </c>
      <c r="F7406" s="51">
        <v>100</v>
      </c>
    </row>
    <row r="7407" spans="1:6" x14ac:dyDescent="0.25">
      <c r="A7407" s="46" t="s">
        <v>503</v>
      </c>
      <c r="B7407" s="51">
        <v>2006</v>
      </c>
      <c r="C7407" s="20" t="s">
        <v>405</v>
      </c>
      <c r="D7407" s="20">
        <f>LOG(csv!D7407)</f>
        <v>6.3835268771131224</v>
      </c>
      <c r="E7407" s="53">
        <f>LOG(csv!E7407)</f>
        <v>4.628376056349194</v>
      </c>
      <c r="F7407" s="51">
        <v>100</v>
      </c>
    </row>
    <row r="7408" spans="1:6" ht="30" x14ac:dyDescent="0.25">
      <c r="A7408" s="46" t="s">
        <v>504</v>
      </c>
      <c r="B7408" s="51">
        <v>2006</v>
      </c>
      <c r="C7408" s="20" t="s">
        <v>398</v>
      </c>
      <c r="D7408" s="20">
        <f>LOG(csv!D7408)</f>
        <v>6.7171625307696985</v>
      </c>
      <c r="E7408" s="53">
        <f>LOG(csv!E7408)</f>
        <v>2.7348883590533171</v>
      </c>
      <c r="F7408" s="51">
        <v>100</v>
      </c>
    </row>
    <row r="7409" spans="1:6" ht="30" x14ac:dyDescent="0.25">
      <c r="A7409" s="48" t="s">
        <v>505</v>
      </c>
      <c r="B7409" s="51">
        <v>2006</v>
      </c>
      <c r="C7409" s="20" t="s">
        <v>382</v>
      </c>
      <c r="D7409" s="20">
        <f>LOG(csv!D7409)</f>
        <v>6.8040358574552471</v>
      </c>
      <c r="E7409" s="53">
        <f>LOG(csv!E7409)</f>
        <v>2.7718554482754292</v>
      </c>
      <c r="F7409" s="51">
        <v>100</v>
      </c>
    </row>
    <row r="7410" spans="1:6" x14ac:dyDescent="0.25">
      <c r="A7410" s="46" t="s">
        <v>506</v>
      </c>
      <c r="B7410" s="51">
        <v>2006</v>
      </c>
      <c r="C7410" s="20" t="s">
        <v>456</v>
      </c>
      <c r="D7410" s="20">
        <f>LOG(csv!D7410)</f>
        <v>6.3569308098981185</v>
      </c>
      <c r="E7410" s="53">
        <f>LOG(csv!E7410)</f>
        <v>3.9846039512316356</v>
      </c>
      <c r="F7410" s="51">
        <v>100</v>
      </c>
    </row>
    <row r="7411" spans="1:6" x14ac:dyDescent="0.25">
      <c r="A7411" s="46" t="s">
        <v>507</v>
      </c>
      <c r="B7411" s="51">
        <v>2006</v>
      </c>
      <c r="C7411" s="20" t="s">
        <v>405</v>
      </c>
      <c r="D7411" s="20">
        <f>LOG(csv!D7411)</f>
        <v>6.5881652215932016</v>
      </c>
      <c r="E7411" s="53">
        <f>LOG(csv!E7411)</f>
        <v>3.730174408094701</v>
      </c>
      <c r="F7411" s="51">
        <v>100</v>
      </c>
    </row>
    <row r="7412" spans="1:6" ht="30" x14ac:dyDescent="0.25">
      <c r="A7412" s="46" t="s">
        <v>508</v>
      </c>
      <c r="B7412" s="51">
        <v>2006</v>
      </c>
      <c r="C7412" s="20" t="s">
        <v>392</v>
      </c>
      <c r="D7412" s="20">
        <f>LOG(csv!D7412)</f>
        <v>6.3058522391426113</v>
      </c>
      <c r="E7412" s="53">
        <f>LOG(csv!E7412)</f>
        <v>2.8671085840725081</v>
      </c>
      <c r="F7412" s="51">
        <v>100</v>
      </c>
    </row>
    <row r="7413" spans="1:6" ht="30" x14ac:dyDescent="0.25">
      <c r="A7413" s="46" t="s">
        <v>509</v>
      </c>
      <c r="B7413" s="51">
        <v>2006</v>
      </c>
      <c r="C7413" s="20" t="s">
        <v>392</v>
      </c>
      <c r="D7413" s="20">
        <f>LOG(csv!D7413)</f>
        <v>6.483159780781012</v>
      </c>
      <c r="E7413" s="53">
        <f>LOG(csv!E7413)</f>
        <v>2.2515241940550621</v>
      </c>
      <c r="F7413" s="51">
        <v>100</v>
      </c>
    </row>
    <row r="7414" spans="1:6" ht="20" x14ac:dyDescent="0.25">
      <c r="A7414" s="46" t="s">
        <v>510</v>
      </c>
      <c r="B7414" s="51">
        <v>2006</v>
      </c>
      <c r="C7414" s="20" t="s">
        <v>386</v>
      </c>
      <c r="D7414" s="20">
        <f>LOG(csv!D7414)</f>
        <v>6.7709075094586062</v>
      </c>
      <c r="E7414" s="53">
        <f>LOG(csv!E7414)</f>
        <v>3.9686841017232379</v>
      </c>
      <c r="F7414" s="51">
        <v>100</v>
      </c>
    </row>
    <row r="7415" spans="1:6" ht="20" x14ac:dyDescent="0.25">
      <c r="A7415" s="46" t="s">
        <v>511</v>
      </c>
      <c r="B7415" s="51">
        <v>2006</v>
      </c>
      <c r="C7415" s="20" t="s">
        <v>390</v>
      </c>
      <c r="D7415" s="20">
        <f>LOG(csv!D7415)</f>
        <v>4.531312831516094</v>
      </c>
      <c r="E7415" s="53">
        <f>LOG(csv!E7415)</f>
        <v>5.0562568447766605</v>
      </c>
      <c r="F7415" s="51">
        <v>100</v>
      </c>
    </row>
    <row r="7416" spans="1:6" x14ac:dyDescent="0.25">
      <c r="A7416" s="46" t="s">
        <v>512</v>
      </c>
      <c r="B7416" s="51">
        <v>2006</v>
      </c>
      <c r="C7416" s="20" t="s">
        <v>456</v>
      </c>
      <c r="D7416" s="20">
        <f>LOG(csv!D7416)</f>
        <v>6.5545989008936587</v>
      </c>
      <c r="E7416" s="53">
        <f>LOG(csv!E7416)</f>
        <v>3.965702171027143</v>
      </c>
      <c r="F7416" s="51">
        <v>100</v>
      </c>
    </row>
    <row r="7417" spans="1:6" ht="20" x14ac:dyDescent="0.25">
      <c r="A7417" s="46" t="s">
        <v>513</v>
      </c>
      <c r="B7417" s="51">
        <v>2006</v>
      </c>
      <c r="C7417" s="20" t="s">
        <v>390</v>
      </c>
      <c r="D7417" s="20">
        <f>LOG(csv!D7417)</f>
        <v>5.6761565811802148</v>
      </c>
      <c r="E7417" s="53">
        <f>LOG(csv!E7417)</f>
        <v>4.9478268501503528</v>
      </c>
      <c r="F7417" s="51">
        <v>100</v>
      </c>
    </row>
    <row r="7418" spans="1:6" ht="30" x14ac:dyDescent="0.25">
      <c r="A7418" s="46" t="s">
        <v>516</v>
      </c>
      <c r="B7418" s="51">
        <v>2006</v>
      </c>
      <c r="C7418" s="20" t="s">
        <v>392</v>
      </c>
      <c r="D7418" s="20">
        <f>LOG(csv!D7418)</f>
        <v>7.2694071362601118</v>
      </c>
      <c r="E7418" s="53">
        <f>LOG(csv!E7418)</f>
        <v>2.4668541169949343</v>
      </c>
      <c r="F7418" s="51">
        <v>100</v>
      </c>
    </row>
    <row r="7419" spans="1:6" ht="30" x14ac:dyDescent="0.25">
      <c r="A7419" s="46" t="s">
        <v>517</v>
      </c>
      <c r="B7419" s="51">
        <v>2006</v>
      </c>
      <c r="C7419" s="20" t="s">
        <v>392</v>
      </c>
      <c r="D7419" s="20">
        <f>LOG(csv!D7419)</f>
        <v>7.1144083329124337</v>
      </c>
      <c r="E7419" s="53">
        <f>LOG(csv!E7419)</f>
        <v>2.4841633497596738</v>
      </c>
      <c r="F7419" s="51">
        <v>100</v>
      </c>
    </row>
    <row r="7420" spans="1:6" ht="30" x14ac:dyDescent="0.25">
      <c r="A7420" s="46" t="s">
        <v>518</v>
      </c>
      <c r="B7420" s="51">
        <v>2006</v>
      </c>
      <c r="C7420" s="20" t="s">
        <v>382</v>
      </c>
      <c r="D7420" s="20">
        <f>LOG(csv!D7420)</f>
        <v>7.3871380405554348</v>
      </c>
      <c r="E7420" s="53">
        <f>LOG(csv!E7420)</f>
        <v>3.7920183096709512</v>
      </c>
      <c r="F7420" s="51">
        <v>100</v>
      </c>
    </row>
    <row r="7421" spans="1:6" ht="30" x14ac:dyDescent="0.25">
      <c r="A7421" s="46" t="s">
        <v>519</v>
      </c>
      <c r="B7421" s="51">
        <v>2006</v>
      </c>
      <c r="C7421" s="20" t="s">
        <v>382</v>
      </c>
      <c r="D7421" s="20">
        <f>LOG(csv!D7421)</f>
        <v>5.5551041263419521</v>
      </c>
      <c r="E7421" s="53">
        <f>LOG(csv!E7421)</f>
        <v>3.6462588947669889</v>
      </c>
      <c r="F7421" s="51">
        <v>100</v>
      </c>
    </row>
    <row r="7422" spans="1:6" ht="30" x14ac:dyDescent="0.25">
      <c r="A7422" s="46" t="s">
        <v>520</v>
      </c>
      <c r="B7422" s="51">
        <v>2006</v>
      </c>
      <c r="C7422" s="20" t="s">
        <v>392</v>
      </c>
      <c r="D7422" s="20">
        <f>LOG(csv!D7422)</f>
        <v>7.068810091704389</v>
      </c>
      <c r="E7422" s="53">
        <f>LOG(csv!E7422)</f>
        <v>2.7146603265175138</v>
      </c>
      <c r="F7422" s="51">
        <v>100</v>
      </c>
    </row>
    <row r="7423" spans="1:6" ht="20" x14ac:dyDescent="0.25">
      <c r="A7423" s="46" t="s">
        <v>521</v>
      </c>
      <c r="B7423" s="51">
        <v>2006</v>
      </c>
      <c r="C7423" s="20" t="s">
        <v>390</v>
      </c>
      <c r="D7423" s="20">
        <f>LOG(csv!D7423)</f>
        <v>5.6022922767449703</v>
      </c>
      <c r="E7423" s="53">
        <f>LOG(csv!E7423)</f>
        <v>4.1960473488254646</v>
      </c>
      <c r="F7423" s="51">
        <v>100</v>
      </c>
    </row>
    <row r="7424" spans="1:6" ht="20" x14ac:dyDescent="0.25">
      <c r="A7424" s="46" t="s">
        <v>522</v>
      </c>
      <c r="B7424" s="51">
        <v>2006</v>
      </c>
      <c r="C7424" s="20" t="s">
        <v>388</v>
      </c>
      <c r="D7424" s="20">
        <f>LOG(csv!D7424)</f>
        <v>4.7811950965511025</v>
      </c>
      <c r="E7424" s="53">
        <f>LOG(csv!E7424)</f>
        <v>3.4406545565613298</v>
      </c>
      <c r="F7424" s="51">
        <v>100</v>
      </c>
    </row>
    <row r="7425" spans="1:6" ht="30" x14ac:dyDescent="0.25">
      <c r="A7425" s="46" t="s">
        <v>524</v>
      </c>
      <c r="B7425" s="51">
        <v>2006</v>
      </c>
      <c r="C7425" s="20" t="s">
        <v>392</v>
      </c>
      <c r="D7425" s="20">
        <f>LOG(csv!D7425)</f>
        <v>6.5020702510154278</v>
      </c>
      <c r="E7425" s="53">
        <f>LOG(csv!E7425)</f>
        <v>2.9721948283963102</v>
      </c>
      <c r="F7425" s="51">
        <v>100</v>
      </c>
    </row>
    <row r="7426" spans="1:6" ht="30" x14ac:dyDescent="0.25">
      <c r="A7426" s="46" t="s">
        <v>525</v>
      </c>
      <c r="B7426" s="51">
        <v>2006</v>
      </c>
      <c r="C7426" s="20" t="s">
        <v>392</v>
      </c>
      <c r="D7426" s="20">
        <f>LOG(csv!D7426)</f>
        <v>6.0937112350178584</v>
      </c>
      <c r="E7426" s="53">
        <f>LOG(csv!E7426)</f>
        <v>3.7367999799610954</v>
      </c>
      <c r="F7426" s="51">
        <v>100</v>
      </c>
    </row>
    <row r="7427" spans="1:6" ht="30" x14ac:dyDescent="0.25">
      <c r="A7427" s="46" t="s">
        <v>527</v>
      </c>
      <c r="B7427" s="51">
        <v>2006</v>
      </c>
      <c r="C7427" s="20" t="s">
        <v>394</v>
      </c>
      <c r="D7427" s="20">
        <f>LOG(csv!D7427)</f>
        <v>8.0312044999546384</v>
      </c>
      <c r="E7427" s="53">
        <f>LOG(csv!E7427)</f>
        <v>3.9378354903568646</v>
      </c>
      <c r="F7427" s="51">
        <v>100</v>
      </c>
    </row>
    <row r="7428" spans="1:6" ht="14.5" x14ac:dyDescent="0.25">
      <c r="A7428" s="47" t="s">
        <v>528</v>
      </c>
      <c r="B7428" s="51">
        <v>2006</v>
      </c>
      <c r="C7428" s="20" t="s">
        <v>388</v>
      </c>
      <c r="D7428" s="20">
        <f>LOG(csv!D7428)</f>
        <v>5.0334398401698985</v>
      </c>
      <c r="E7428" s="53">
        <f>LOG(csv!E7428)</f>
        <v>3.3791126100833857</v>
      </c>
      <c r="F7428" s="51">
        <v>100</v>
      </c>
    </row>
    <row r="7429" spans="1:6" ht="20" x14ac:dyDescent="0.25">
      <c r="A7429" s="46" t="s">
        <v>530</v>
      </c>
      <c r="B7429" s="51">
        <v>2006</v>
      </c>
      <c r="C7429" s="20" t="s">
        <v>390</v>
      </c>
      <c r="D7429" s="20">
        <f>LOG(csv!D7429)</f>
        <v>4.5124575861973435</v>
      </c>
      <c r="E7429" s="53">
        <f>LOG(csv!E7429)</f>
        <v>5.1323544992465671</v>
      </c>
      <c r="F7429" s="51">
        <v>100</v>
      </c>
    </row>
    <row r="7430" spans="1:6" ht="30" x14ac:dyDescent="0.25">
      <c r="A7430" s="46" t="s">
        <v>531</v>
      </c>
      <c r="B7430" s="51">
        <v>2006</v>
      </c>
      <c r="C7430" s="20" t="s">
        <v>382</v>
      </c>
      <c r="D7430" s="20">
        <f>LOG(csv!D7430)</f>
        <v>6.4521275986352595</v>
      </c>
      <c r="E7430" s="53">
        <f>LOG(csv!E7430)</f>
        <v>3.1252878916691027</v>
      </c>
      <c r="F7430" s="51">
        <v>100</v>
      </c>
    </row>
    <row r="7431" spans="1:6" ht="20" x14ac:dyDescent="0.35">
      <c r="A7431" s="46" t="s">
        <v>622</v>
      </c>
      <c r="B7431" s="51">
        <v>2006</v>
      </c>
      <c r="C7431" s="42" t="s">
        <v>384</v>
      </c>
      <c r="D7431" s="20">
        <f>LOG(csv!D7431)</f>
        <v>5.7939013879034285</v>
      </c>
      <c r="E7431" s="53">
        <f>LOG(csv!E7431)</f>
        <v>3.6418304328037174</v>
      </c>
      <c r="F7431" s="51">
        <v>100</v>
      </c>
    </row>
    <row r="7432" spans="1:6" ht="20" x14ac:dyDescent="0.25">
      <c r="A7432" s="46" t="s">
        <v>533</v>
      </c>
      <c r="B7432" s="51">
        <v>2006</v>
      </c>
      <c r="C7432" s="20" t="s">
        <v>386</v>
      </c>
      <c r="D7432" s="20">
        <f>LOG(csv!D7432)</f>
        <v>7.5216774641613542</v>
      </c>
      <c r="E7432" s="53">
        <f>LOG(csv!E7432)</f>
        <v>3.3432624946279987</v>
      </c>
      <c r="F7432" s="51">
        <v>100</v>
      </c>
    </row>
    <row r="7433" spans="1:6" ht="30" x14ac:dyDescent="0.25">
      <c r="A7433" s="46" t="s">
        <v>534</v>
      </c>
      <c r="B7433" s="51">
        <v>2006</v>
      </c>
      <c r="C7433" s="20" t="s">
        <v>392</v>
      </c>
      <c r="D7433" s="20">
        <f>LOG(csv!D7433)</f>
        <v>7.2941686214737622</v>
      </c>
      <c r="E7433" s="53">
        <f>LOG(csv!E7433)</f>
        <v>2.5824928518932015</v>
      </c>
      <c r="F7433" s="51">
        <v>100</v>
      </c>
    </row>
    <row r="7434" spans="1:6" ht="30" x14ac:dyDescent="0.25">
      <c r="A7434" s="46" t="s">
        <v>535</v>
      </c>
      <c r="B7434" s="51">
        <v>2006</v>
      </c>
      <c r="C7434" s="20" t="s">
        <v>392</v>
      </c>
      <c r="D7434" s="20">
        <f>LOG(csv!D7434)</f>
        <v>6.3105121238468662</v>
      </c>
      <c r="E7434" s="53">
        <f>LOG(csv!E7434)</f>
        <v>3.5893515413469275</v>
      </c>
      <c r="F7434" s="51">
        <v>100</v>
      </c>
    </row>
    <row r="7435" spans="1:6" ht="30" x14ac:dyDescent="0.25">
      <c r="A7435" s="46" t="s">
        <v>537</v>
      </c>
      <c r="B7435" s="51">
        <v>2006</v>
      </c>
      <c r="C7435" s="20" t="s">
        <v>382</v>
      </c>
      <c r="D7435" s="20">
        <f>LOG(csv!D7435)</f>
        <v>7.4515891473637152</v>
      </c>
      <c r="E7435" s="53">
        <f>LOG(csv!E7435)</f>
        <v>2.5448224035713216</v>
      </c>
      <c r="F7435" s="51">
        <v>100</v>
      </c>
    </row>
    <row r="7436" spans="1:6" ht="20" x14ac:dyDescent="0.25">
      <c r="A7436" s="46" t="s">
        <v>538</v>
      </c>
      <c r="B7436" s="51">
        <v>2006</v>
      </c>
      <c r="C7436" s="20" t="s">
        <v>390</v>
      </c>
      <c r="D7436" s="20">
        <f>LOG(csv!D7436)</f>
        <v>7.217259132062436</v>
      </c>
      <c r="E7436" s="53">
        <f>LOG(csv!E7436)</f>
        <v>4.6479105637059357</v>
      </c>
      <c r="F7436" s="51">
        <v>100</v>
      </c>
    </row>
    <row r="7437" spans="1:6" ht="20" x14ac:dyDescent="0.25">
      <c r="A7437" s="46" t="s">
        <v>540</v>
      </c>
      <c r="B7437" s="51">
        <v>2006</v>
      </c>
      <c r="C7437" s="20" t="s">
        <v>388</v>
      </c>
      <c r="D7437" s="20">
        <f>LOG(csv!D7437)</f>
        <v>5.340931678691331</v>
      </c>
      <c r="E7437" s="53">
        <f>LOG(csv!E7437)</f>
        <v>4.3096543112249801</v>
      </c>
      <c r="F7437" s="51">
        <v>100</v>
      </c>
    </row>
    <row r="7438" spans="1:6" ht="20" x14ac:dyDescent="0.25">
      <c r="A7438" s="46" t="s">
        <v>541</v>
      </c>
      <c r="B7438" s="51">
        <v>2006</v>
      </c>
      <c r="C7438" s="20" t="s">
        <v>388</v>
      </c>
      <c r="D7438" s="20">
        <f>LOG(csv!D7438)</f>
        <v>6.6102490919642483</v>
      </c>
      <c r="E7438" s="53">
        <f>LOG(csv!E7438)</f>
        <v>4.426037093311936</v>
      </c>
      <c r="F7438" s="51">
        <v>100</v>
      </c>
    </row>
    <row r="7439" spans="1:6" ht="30" x14ac:dyDescent="0.25">
      <c r="A7439" s="46" t="s">
        <v>542</v>
      </c>
      <c r="B7439" s="51">
        <v>2006</v>
      </c>
      <c r="C7439" s="20" t="s">
        <v>394</v>
      </c>
      <c r="D7439" s="20">
        <f>LOG(csv!D7439)</f>
        <v>6.7458652532238945</v>
      </c>
      <c r="E7439" s="53">
        <f>LOG(csv!E7439)</f>
        <v>3.0952189174753522</v>
      </c>
      <c r="F7439" s="51">
        <v>100</v>
      </c>
    </row>
    <row r="7440" spans="1:6" ht="30" x14ac:dyDescent="0.25">
      <c r="A7440" s="46" t="s">
        <v>543</v>
      </c>
      <c r="B7440" s="51">
        <v>2006</v>
      </c>
      <c r="C7440" s="20" t="s">
        <v>392</v>
      </c>
      <c r="D7440" s="20">
        <f>LOG(csv!D7440)</f>
        <v>7.0977809939028047</v>
      </c>
      <c r="E7440" s="53">
        <f>LOG(csv!E7440)</f>
        <v>2.4159140292471455</v>
      </c>
      <c r="F7440" s="51">
        <v>100</v>
      </c>
    </row>
    <row r="7441" spans="1:6" ht="30" x14ac:dyDescent="0.25">
      <c r="A7441" s="46" t="s">
        <v>544</v>
      </c>
      <c r="B7441" s="51">
        <v>2006</v>
      </c>
      <c r="C7441" s="20" t="s">
        <v>392</v>
      </c>
      <c r="D7441" s="20">
        <f>LOG(csv!D7441)</f>
        <v>8.1201121854275922</v>
      </c>
      <c r="E7441" s="53">
        <f>LOG(csv!E7441)</f>
        <v>3.0063525289386939</v>
      </c>
      <c r="F7441" s="51">
        <v>100</v>
      </c>
    </row>
    <row r="7442" spans="1:6" ht="20" x14ac:dyDescent="0.25">
      <c r="A7442" s="46" t="s">
        <v>546</v>
      </c>
      <c r="B7442" s="51">
        <v>2006</v>
      </c>
      <c r="C7442" s="20" t="s">
        <v>390</v>
      </c>
      <c r="D7442" s="20">
        <f>LOG(csv!D7442)</f>
        <v>6.6637781682977844</v>
      </c>
      <c r="E7442" s="53">
        <f>LOG(csv!E7442)</f>
        <v>4.8699043383198193</v>
      </c>
      <c r="F7442" s="51">
        <v>100</v>
      </c>
    </row>
    <row r="7443" spans="1:6" x14ac:dyDescent="0.25">
      <c r="A7443" s="46" t="s">
        <v>547</v>
      </c>
      <c r="B7443" s="51">
        <v>2006</v>
      </c>
      <c r="C7443" s="20" t="s">
        <v>405</v>
      </c>
      <c r="D7443" s="20">
        <f>LOG(csv!D7443)</f>
        <v>6.4916738533633191</v>
      </c>
      <c r="E7443" s="53">
        <f>LOG(csv!E7443)</f>
        <v>4.1636133428788451</v>
      </c>
      <c r="F7443" s="51">
        <v>100</v>
      </c>
    </row>
    <row r="7444" spans="1:6" ht="30" x14ac:dyDescent="0.25">
      <c r="A7444" s="46" t="s">
        <v>548</v>
      </c>
      <c r="B7444" s="51">
        <v>2006</v>
      </c>
      <c r="C7444" s="20" t="s">
        <v>382</v>
      </c>
      <c r="D7444" s="20">
        <f>LOG(csv!D7444)</f>
        <v>8.2195938511343822</v>
      </c>
      <c r="E7444" s="53">
        <f>LOG(csv!E7444)</f>
        <v>2.9429753821356308</v>
      </c>
      <c r="F7444" s="51">
        <v>100</v>
      </c>
    </row>
    <row r="7445" spans="1:6" x14ac:dyDescent="0.25">
      <c r="A7445" s="46" t="s">
        <v>549</v>
      </c>
      <c r="B7445" s="51">
        <v>2006</v>
      </c>
      <c r="C7445" s="20" t="s">
        <v>388</v>
      </c>
      <c r="D7445" s="20">
        <f>LOG(csv!D7445)</f>
        <v>4.3134242671691929</v>
      </c>
      <c r="E7445" s="53">
        <f>LOG(csv!E7445)</f>
        <v>3.9880754571971311</v>
      </c>
      <c r="F7445" s="51">
        <v>100</v>
      </c>
    </row>
    <row r="7446" spans="1:6" ht="14.5" x14ac:dyDescent="0.35">
      <c r="A7446" s="46" t="s">
        <v>623</v>
      </c>
      <c r="B7446" s="51">
        <v>2006</v>
      </c>
      <c r="C7446" s="42" t="s">
        <v>405</v>
      </c>
      <c r="D7446" s="20">
        <f>LOG(csv!D7446)</f>
        <v>6</v>
      </c>
      <c r="E7446" s="53">
        <f>LOG(csv!E7446)</f>
        <v>3.1588031075638847</v>
      </c>
      <c r="F7446" s="51">
        <v>100</v>
      </c>
    </row>
    <row r="7447" spans="1:6" ht="30" x14ac:dyDescent="0.25">
      <c r="A7447" s="46" t="s">
        <v>550</v>
      </c>
      <c r="B7447" s="51">
        <v>2006</v>
      </c>
      <c r="C7447" s="20" t="s">
        <v>394</v>
      </c>
      <c r="D7447" s="20">
        <f>LOG(csv!D7447)</f>
        <v>6.5039702178617533</v>
      </c>
      <c r="E7447" s="53">
        <f>LOG(csv!E7447)</f>
        <v>3.7300186777081414</v>
      </c>
      <c r="F7447" s="51">
        <v>100</v>
      </c>
    </row>
    <row r="7448" spans="1:6" ht="30" x14ac:dyDescent="0.25">
      <c r="A7448" s="46" t="s">
        <v>551</v>
      </c>
      <c r="B7448" s="51">
        <v>2006</v>
      </c>
      <c r="C7448" s="20" t="s">
        <v>388</v>
      </c>
      <c r="D7448" s="20">
        <f>LOG(csv!D7448)</f>
        <v>6.7536247246539736</v>
      </c>
      <c r="E7448" s="53">
        <f>LOG(csv!E7448)</f>
        <v>2.9476396786213757</v>
      </c>
      <c r="F7448" s="51">
        <v>100</v>
      </c>
    </row>
    <row r="7449" spans="1:6" ht="30" x14ac:dyDescent="0.25">
      <c r="A7449" s="46" t="s">
        <v>552</v>
      </c>
      <c r="B7449" s="51">
        <v>2006</v>
      </c>
      <c r="C7449" s="20" t="s">
        <v>394</v>
      </c>
      <c r="D7449" s="20">
        <f>LOG(csv!D7449)</f>
        <v>6.8133450311951629</v>
      </c>
      <c r="E7449" s="53">
        <f>LOG(csv!E7449)</f>
        <v>3.2576090413958987</v>
      </c>
      <c r="F7449" s="51">
        <v>100</v>
      </c>
    </row>
    <row r="7450" spans="1:6" ht="30" x14ac:dyDescent="0.25">
      <c r="A7450" s="46" t="s">
        <v>553</v>
      </c>
      <c r="B7450" s="51">
        <v>2006</v>
      </c>
      <c r="C7450" s="20" t="s">
        <v>394</v>
      </c>
      <c r="D7450" s="20">
        <f>LOG(csv!D7450)</f>
        <v>7.4518263795719939</v>
      </c>
      <c r="E7450" s="53">
        <f>LOG(csv!E7450)</f>
        <v>3.4974203765933254</v>
      </c>
      <c r="F7450" s="51">
        <v>100</v>
      </c>
    </row>
    <row r="7451" spans="1:6" ht="30" x14ac:dyDescent="0.25">
      <c r="A7451" s="46" t="s">
        <v>554</v>
      </c>
      <c r="B7451" s="51">
        <v>2006</v>
      </c>
      <c r="C7451" s="20" t="s">
        <v>382</v>
      </c>
      <c r="D7451" s="20">
        <f>LOG(csv!D7451)</f>
        <v>7.9516710153488024</v>
      </c>
      <c r="E7451" s="53">
        <f>LOG(csv!E7451)</f>
        <v>3.1446403990065535</v>
      </c>
      <c r="F7451" s="51">
        <v>100</v>
      </c>
    </row>
    <row r="7452" spans="1:6" ht="20" x14ac:dyDescent="0.25">
      <c r="A7452" s="46" t="s">
        <v>555</v>
      </c>
      <c r="B7452" s="51">
        <v>2006</v>
      </c>
      <c r="C7452" s="20" t="s">
        <v>384</v>
      </c>
      <c r="D7452" s="20">
        <f>LOG(csv!D7452)</f>
        <v>7.5858764266852852</v>
      </c>
      <c r="E7452" s="53">
        <f>LOG(csv!E7452)</f>
        <v>3.9542299451182195</v>
      </c>
      <c r="F7452" s="51">
        <v>100</v>
      </c>
    </row>
    <row r="7453" spans="1:6" ht="20" x14ac:dyDescent="0.25">
      <c r="A7453" s="46" t="s">
        <v>556</v>
      </c>
      <c r="B7453" s="51">
        <v>2006</v>
      </c>
      <c r="C7453" s="20" t="s">
        <v>390</v>
      </c>
      <c r="D7453" s="20">
        <f>LOG(csv!D7453)</f>
        <v>7.025546299509994</v>
      </c>
      <c r="E7453" s="53">
        <f>LOG(csv!E7453)</f>
        <v>4.297135303629271</v>
      </c>
      <c r="F7453" s="51">
        <v>100</v>
      </c>
    </row>
    <row r="7454" spans="1:6" ht="30" x14ac:dyDescent="0.25">
      <c r="A7454" s="46" t="s">
        <v>557</v>
      </c>
      <c r="B7454" s="51">
        <v>2006</v>
      </c>
      <c r="C7454" s="20" t="s">
        <v>394</v>
      </c>
      <c r="D7454" s="20">
        <f>LOG(csv!D7454)</f>
        <v>6.594081692054294</v>
      </c>
      <c r="E7454" s="53">
        <f>LOG(csv!E7454)</f>
        <v>4.3605165656088563</v>
      </c>
      <c r="F7454" s="51">
        <v>100</v>
      </c>
    </row>
    <row r="7455" spans="1:6" x14ac:dyDescent="0.25">
      <c r="A7455" s="46" t="s">
        <v>558</v>
      </c>
      <c r="B7455" s="51">
        <v>2006</v>
      </c>
      <c r="C7455" s="20" t="s">
        <v>405</v>
      </c>
      <c r="D7455" s="20">
        <f>LOG(csv!D7455)</f>
        <v>5.947119406409441</v>
      </c>
      <c r="E7455" s="53">
        <f>LOG(csv!E7455)</f>
        <v>4.7895361028244814</v>
      </c>
      <c r="F7455" s="51">
        <v>100</v>
      </c>
    </row>
    <row r="7456" spans="1:6" ht="30" x14ac:dyDescent="0.25">
      <c r="A7456" s="48" t="s">
        <v>502</v>
      </c>
      <c r="B7456" s="51">
        <v>2006</v>
      </c>
      <c r="C7456" s="20" t="s">
        <v>382</v>
      </c>
      <c r="D7456" s="20">
        <f>LOG(csv!D7456)</f>
        <v>7.6888363224368259</v>
      </c>
      <c r="E7456" s="53">
        <f>LOG(csv!E7456)</f>
        <v>4.3205000242710305</v>
      </c>
      <c r="F7456" s="51">
        <v>100</v>
      </c>
    </row>
    <row r="7457" spans="1:6" ht="30" x14ac:dyDescent="0.25">
      <c r="A7457" s="46" t="s">
        <v>529</v>
      </c>
      <c r="B7457" s="51">
        <v>2006</v>
      </c>
      <c r="C7457" s="20" t="s">
        <v>398</v>
      </c>
      <c r="D7457" s="20">
        <f>LOG(csv!D7457)</f>
        <v>6.6499873680125505</v>
      </c>
      <c r="E7457" s="53">
        <f>LOG(csv!E7457)</f>
        <v>2.9780198302231451</v>
      </c>
      <c r="F7457" s="51">
        <v>100</v>
      </c>
    </row>
    <row r="7458" spans="1:6" ht="20" x14ac:dyDescent="0.25">
      <c r="A7458" s="46" t="s">
        <v>560</v>
      </c>
      <c r="B7458" s="51">
        <v>2006</v>
      </c>
      <c r="C7458" s="20" t="s">
        <v>384</v>
      </c>
      <c r="D7458" s="20">
        <f>LOG(csv!D7458)</f>
        <v>7.3483740330552036</v>
      </c>
      <c r="E7458" s="53">
        <f>LOG(csv!E7458)</f>
        <v>3.7655751050932578</v>
      </c>
      <c r="F7458" s="51">
        <v>100</v>
      </c>
    </row>
    <row r="7459" spans="1:6" ht="30" x14ac:dyDescent="0.25">
      <c r="A7459" s="46" t="s">
        <v>561</v>
      </c>
      <c r="B7459" s="51">
        <v>2006</v>
      </c>
      <c r="C7459" s="20" t="s">
        <v>398</v>
      </c>
      <c r="D7459" s="20">
        <f>LOG(csv!D7459)</f>
        <v>8.1550125954405903</v>
      </c>
      <c r="E7459" s="53">
        <f>LOG(csv!E7459)</f>
        <v>3.8401182946968482</v>
      </c>
      <c r="F7459" s="51">
        <v>100</v>
      </c>
    </row>
    <row r="7460" spans="1:6" ht="30" x14ac:dyDescent="0.25">
      <c r="A7460" s="46" t="s">
        <v>562</v>
      </c>
      <c r="B7460" s="51">
        <v>2006</v>
      </c>
      <c r="C7460" s="20" t="s">
        <v>392</v>
      </c>
      <c r="D7460" s="20">
        <f>LOG(csv!D7460)</f>
        <v>6.9369281350950232</v>
      </c>
      <c r="E7460" s="53">
        <f>LOG(csv!E7460)</f>
        <v>2.5275555102942797</v>
      </c>
      <c r="F7460" s="51">
        <v>100</v>
      </c>
    </row>
    <row r="7461" spans="1:6" ht="30" x14ac:dyDescent="0.25">
      <c r="A7461" s="47" t="s">
        <v>564</v>
      </c>
      <c r="B7461" s="51">
        <v>2006</v>
      </c>
      <c r="C7461" s="20" t="s">
        <v>394</v>
      </c>
      <c r="D7461" s="20">
        <f>LOG(csv!D7461)</f>
        <v>4.5924987489987794</v>
      </c>
      <c r="E7461" s="53">
        <f>LOG(csv!E7461)</f>
        <v>4.1061193072533353</v>
      </c>
      <c r="F7461" s="51">
        <v>100</v>
      </c>
    </row>
    <row r="7462" spans="1:6" ht="30" x14ac:dyDescent="0.25">
      <c r="A7462" s="46" t="s">
        <v>565</v>
      </c>
      <c r="B7462" s="51">
        <v>2006</v>
      </c>
      <c r="C7462" s="20" t="s">
        <v>392</v>
      </c>
      <c r="D7462" s="20">
        <f>LOG(csv!D7462)</f>
        <v>5.226491640270277</v>
      </c>
      <c r="E7462" s="53">
        <f>LOG(csv!E7462)</f>
        <v>3.8068715839023137</v>
      </c>
      <c r="F7462" s="51">
        <v>100</v>
      </c>
    </row>
    <row r="7463" spans="1:6" ht="50" x14ac:dyDescent="0.25">
      <c r="A7463" s="46" t="s">
        <v>567</v>
      </c>
      <c r="B7463" s="51">
        <v>2006</v>
      </c>
      <c r="C7463" s="20" t="s">
        <v>394</v>
      </c>
      <c r="D7463" s="20">
        <f>LOG(csv!D7463)</f>
        <v>5.0713222165053642</v>
      </c>
      <c r="E7463" s="53">
        <f>LOG(csv!E7463)</f>
        <v>3.7488238136715033</v>
      </c>
      <c r="F7463" s="51">
        <v>100</v>
      </c>
    </row>
    <row r="7464" spans="1:6" x14ac:dyDescent="0.25">
      <c r="A7464" s="46" t="s">
        <v>568</v>
      </c>
      <c r="B7464" s="51">
        <v>2006</v>
      </c>
      <c r="C7464" s="20" t="s">
        <v>388</v>
      </c>
      <c r="D7464" s="20">
        <f>LOG(csv!D7464)</f>
        <v>5.2477474726909366</v>
      </c>
      <c r="E7464" s="53">
        <f>LOG(csv!E7464)</f>
        <v>3.4461553793416204</v>
      </c>
      <c r="F7464" s="51">
        <v>100</v>
      </c>
    </row>
    <row r="7465" spans="1:6" ht="20" x14ac:dyDescent="0.25">
      <c r="A7465" s="46" t="s">
        <v>569</v>
      </c>
      <c r="B7465" s="51">
        <v>2006</v>
      </c>
      <c r="C7465" s="20" t="s">
        <v>390</v>
      </c>
      <c r="D7465" s="20">
        <f>LOG(csv!D7465)</f>
        <v>4.4661407178389938</v>
      </c>
      <c r="E7465" s="53">
        <f>LOG(csv!E7465)</f>
        <v>4.6961998892181613</v>
      </c>
      <c r="F7465" s="51">
        <v>100</v>
      </c>
    </row>
    <row r="7466" spans="1:6" ht="30" x14ac:dyDescent="0.25">
      <c r="A7466" s="47" t="s">
        <v>570</v>
      </c>
      <c r="B7466" s="51">
        <v>2006</v>
      </c>
      <c r="C7466" s="20" t="s">
        <v>392</v>
      </c>
      <c r="D7466" s="20">
        <f>LOG(csv!D7466)</f>
        <v>5.2864856612595066</v>
      </c>
      <c r="E7466" s="53">
        <f>LOG(csv!E7466)</f>
        <v>2.9337847283068221</v>
      </c>
      <c r="F7466" s="51">
        <v>100</v>
      </c>
    </row>
    <row r="7467" spans="1:6" ht="20" x14ac:dyDescent="0.25">
      <c r="A7467" s="46" t="s">
        <v>571</v>
      </c>
      <c r="B7467" s="51">
        <v>2006</v>
      </c>
      <c r="C7467" s="20" t="s">
        <v>405</v>
      </c>
      <c r="D7467" s="20">
        <f>LOG(csv!D7467)</f>
        <v>7.4316810210073605</v>
      </c>
      <c r="E7467" s="53">
        <f>LOG(csv!E7467)</f>
        <v>4.1710508476300605</v>
      </c>
      <c r="F7467" s="51">
        <v>100</v>
      </c>
    </row>
    <row r="7468" spans="1:6" ht="30" x14ac:dyDescent="0.25">
      <c r="A7468" s="46" t="s">
        <v>572</v>
      </c>
      <c r="B7468" s="51">
        <v>2006</v>
      </c>
      <c r="C7468" s="20" t="s">
        <v>392</v>
      </c>
      <c r="D7468" s="20">
        <f>LOG(csv!D7468)</f>
        <v>7.0787148891913851</v>
      </c>
      <c r="E7468" s="53">
        <f>LOG(csv!E7468)</f>
        <v>2.9075663568931627</v>
      </c>
      <c r="F7468" s="51">
        <v>100</v>
      </c>
    </row>
    <row r="7469" spans="1:6" ht="20" x14ac:dyDescent="0.25">
      <c r="A7469" s="46" t="s">
        <v>573</v>
      </c>
      <c r="B7469" s="51">
        <v>2006</v>
      </c>
      <c r="C7469" s="20" t="s">
        <v>384</v>
      </c>
      <c r="D7469" s="20">
        <f>LOG(csv!D7469)</f>
        <v>6.9729620046070915</v>
      </c>
      <c r="E7469" s="53">
        <f>LOG(csv!E7469)</f>
        <v>3.6159246809670065</v>
      </c>
      <c r="F7469" s="51">
        <v>100</v>
      </c>
    </row>
    <row r="7470" spans="1:6" ht="30" x14ac:dyDescent="0.25">
      <c r="A7470" s="46" t="s">
        <v>574</v>
      </c>
      <c r="B7470" s="51">
        <v>2006</v>
      </c>
      <c r="C7470" s="20" t="s">
        <v>392</v>
      </c>
      <c r="D7470" s="20">
        <f>LOG(csv!D7470)</f>
        <v>4.9113760332360652</v>
      </c>
      <c r="E7470" s="53">
        <f>LOG(csv!E7470)</f>
        <v>4.0797020822845926</v>
      </c>
      <c r="F7470" s="51">
        <v>100</v>
      </c>
    </row>
    <row r="7471" spans="1:6" ht="30" x14ac:dyDescent="0.25">
      <c r="A7471" s="46" t="s">
        <v>575</v>
      </c>
      <c r="B7471" s="51">
        <v>2006</v>
      </c>
      <c r="C7471" s="20" t="s">
        <v>392</v>
      </c>
      <c r="D7471" s="20">
        <f>LOG(csv!D7471)</f>
        <v>6.7785310918988699</v>
      </c>
      <c r="E7471" s="53">
        <f>LOG(csv!E7471)</f>
        <v>2.5557396162227533</v>
      </c>
      <c r="F7471" s="51">
        <v>100</v>
      </c>
    </row>
    <row r="7472" spans="1:6" ht="30" x14ac:dyDescent="0.25">
      <c r="A7472" s="46" t="s">
        <v>576</v>
      </c>
      <c r="B7472" s="51">
        <v>2006</v>
      </c>
      <c r="C7472" s="20" t="s">
        <v>382</v>
      </c>
      <c r="D7472" s="20">
        <f>LOG(csv!D7472)</f>
        <v>6.6524542496118242</v>
      </c>
      <c r="E7472" s="53">
        <f>LOG(csv!E7472)</f>
        <v>4.5260788744348979</v>
      </c>
      <c r="F7472" s="51">
        <v>100</v>
      </c>
    </row>
    <row r="7473" spans="1:6" ht="20" x14ac:dyDescent="0.25">
      <c r="A7473" s="46" t="s">
        <v>577</v>
      </c>
      <c r="B7473" s="51">
        <v>2006</v>
      </c>
      <c r="C7473" s="20" t="s">
        <v>384</v>
      </c>
      <c r="D7473" s="20">
        <f>LOG(csv!D7473)</f>
        <v>6.7355548293456735</v>
      </c>
      <c r="E7473" s="53">
        <f>LOG(csv!E7473)</f>
        <v>4.1172834050094913</v>
      </c>
      <c r="F7473" s="51">
        <v>100</v>
      </c>
    </row>
    <row r="7474" spans="1:6" ht="20" x14ac:dyDescent="0.25">
      <c r="A7474" s="46" t="s">
        <v>578</v>
      </c>
      <c r="B7474" s="51">
        <v>2006</v>
      </c>
      <c r="C7474" s="20" t="s">
        <v>384</v>
      </c>
      <c r="D7474" s="20">
        <f>LOG(csv!D7474)</f>
        <v>6.3032710261660201</v>
      </c>
      <c r="E7474" s="53">
        <f>LOG(csv!E7474)</f>
        <v>4.2950417973345392</v>
      </c>
      <c r="F7474" s="51">
        <v>100</v>
      </c>
    </row>
    <row r="7475" spans="1:6" ht="20" x14ac:dyDescent="0.25">
      <c r="A7475" s="46" t="s">
        <v>579</v>
      </c>
      <c r="B7475" s="51">
        <v>2006</v>
      </c>
      <c r="C7475" s="20" t="s">
        <v>388</v>
      </c>
      <c r="D7475" s="20">
        <f>LOG(csv!D7475)</f>
        <v>5.7422835443140974</v>
      </c>
      <c r="E7475" s="53">
        <f>LOG(csv!E7475)</f>
        <v>2.9777499821632065</v>
      </c>
      <c r="F7475" s="51">
        <v>100</v>
      </c>
    </row>
    <row r="7476" spans="1:6" ht="30" x14ac:dyDescent="0.25">
      <c r="A7476" s="46" t="s">
        <v>580</v>
      </c>
      <c r="B7476" s="51">
        <v>2006</v>
      </c>
      <c r="C7476" s="20" t="s">
        <v>392</v>
      </c>
      <c r="D7476" s="20">
        <f>LOG(csv!D7476)</f>
        <v>6.9475973112738503</v>
      </c>
      <c r="E7476" s="53">
        <f>LOG(csv!E7476)</f>
        <v>2.7273130897026197</v>
      </c>
      <c r="F7476" s="51">
        <v>100</v>
      </c>
    </row>
    <row r="7477" spans="1:6" ht="30" x14ac:dyDescent="0.25">
      <c r="A7477" s="46" t="s">
        <v>581</v>
      </c>
      <c r="B7477" s="51">
        <v>2006</v>
      </c>
      <c r="C7477" s="20" t="s">
        <v>392</v>
      </c>
      <c r="D7477" s="20">
        <f>LOG(csv!D7477)</f>
        <v>7.6453007776360646</v>
      </c>
      <c r="E7477" s="53">
        <f>LOG(csv!E7477)</f>
        <v>3.7534594757225701</v>
      </c>
      <c r="F7477" s="51">
        <v>100</v>
      </c>
    </row>
    <row r="7478" spans="1:6" ht="20" x14ac:dyDescent="0.35">
      <c r="A7478" s="46" t="s">
        <v>624</v>
      </c>
      <c r="B7478" s="51">
        <v>2006</v>
      </c>
      <c r="C7478" s="42" t="s">
        <v>392</v>
      </c>
      <c r="D7478" s="20">
        <f>LOG(csv!D7478)</f>
        <v>7.0913151596972233</v>
      </c>
      <c r="E7478" s="53">
        <f>LOG(csv!E7478)</f>
        <v>3.1265979463601297</v>
      </c>
      <c r="F7478" s="51">
        <v>100</v>
      </c>
    </row>
    <row r="7479" spans="1:6" ht="20" x14ac:dyDescent="0.25">
      <c r="A7479" s="46" t="s">
        <v>582</v>
      </c>
      <c r="B7479" s="51">
        <v>2006</v>
      </c>
      <c r="C7479" s="20" t="s">
        <v>390</v>
      </c>
      <c r="D7479" s="20">
        <f>LOG(csv!D7479)</f>
        <v>7.6063581662857604</v>
      </c>
      <c r="E7479" s="53">
        <f>LOG(csv!E7479)</f>
        <v>4.454579775373853</v>
      </c>
      <c r="F7479" s="51">
        <v>100</v>
      </c>
    </row>
    <row r="7480" spans="1:6" ht="30" x14ac:dyDescent="0.25">
      <c r="A7480" s="46" t="s">
        <v>583</v>
      </c>
      <c r="B7480" s="51">
        <v>2006</v>
      </c>
      <c r="C7480" s="20" t="s">
        <v>382</v>
      </c>
      <c r="D7480" s="20">
        <f>LOG(csv!D7480)</f>
        <v>7.3058292603429287</v>
      </c>
      <c r="E7480" s="53">
        <f>LOG(csv!E7480)</f>
        <v>3.1609967494472877</v>
      </c>
      <c r="F7480" s="51">
        <v>100</v>
      </c>
    </row>
    <row r="7481" spans="1:6" ht="30" x14ac:dyDescent="0.25">
      <c r="A7481" s="46" t="s">
        <v>584</v>
      </c>
      <c r="B7481" s="51">
        <v>2006</v>
      </c>
      <c r="C7481" s="20" t="s">
        <v>392</v>
      </c>
      <c r="D7481" s="20">
        <f>LOG(csv!D7481)</f>
        <v>7.6152805120020135</v>
      </c>
      <c r="E7481" s="53">
        <f>LOG(csv!E7481)</f>
        <v>2.9386811946637303</v>
      </c>
      <c r="F7481" s="51">
        <v>100</v>
      </c>
    </row>
    <row r="7482" spans="1:6" ht="30" x14ac:dyDescent="0.25">
      <c r="A7482" s="46" t="s">
        <v>585</v>
      </c>
      <c r="B7482" s="51">
        <v>2006</v>
      </c>
      <c r="C7482" s="20" t="s">
        <v>394</v>
      </c>
      <c r="D7482" s="20">
        <f>LOG(csv!D7482)</f>
        <v>5.6425802507306173</v>
      </c>
      <c r="E7482" s="53">
        <f>LOG(csv!E7482)</f>
        <v>3.7239171130373738</v>
      </c>
      <c r="F7482" s="51">
        <v>100</v>
      </c>
    </row>
    <row r="7483" spans="1:6" ht="30" x14ac:dyDescent="0.25">
      <c r="A7483" s="46" t="s">
        <v>586</v>
      </c>
      <c r="B7483" s="51">
        <v>2006</v>
      </c>
      <c r="C7483" s="20" t="s">
        <v>392</v>
      </c>
      <c r="D7483" s="20">
        <f>LOG(csv!D7483)</f>
        <v>6.0555060013020441</v>
      </c>
      <c r="E7483" s="53">
        <f>LOG(csv!E7483)</f>
        <v>3.4209981276534842</v>
      </c>
      <c r="F7483" s="51">
        <v>100</v>
      </c>
    </row>
    <row r="7484" spans="1:6" ht="20" x14ac:dyDescent="0.25">
      <c r="A7484" s="46" t="s">
        <v>587</v>
      </c>
      <c r="B7484" s="51">
        <v>2006</v>
      </c>
      <c r="C7484" s="20" t="s">
        <v>390</v>
      </c>
      <c r="D7484" s="20">
        <f>LOG(csv!D7484)</f>
        <v>6.9550426109968271</v>
      </c>
      <c r="E7484" s="53">
        <f>LOG(csv!E7484)</f>
        <v>4.6651725021247836</v>
      </c>
      <c r="F7484" s="51">
        <v>100</v>
      </c>
    </row>
    <row r="7485" spans="1:6" ht="20" x14ac:dyDescent="0.25">
      <c r="A7485" s="46" t="s">
        <v>588</v>
      </c>
      <c r="B7485" s="51">
        <v>2006</v>
      </c>
      <c r="C7485" s="20" t="s">
        <v>390</v>
      </c>
      <c r="D7485" s="20">
        <f>LOG(csv!D7485)</f>
        <v>6.8764449772609142</v>
      </c>
      <c r="E7485" s="53">
        <f>LOG(csv!E7485)</f>
        <v>4.7585253033157144</v>
      </c>
      <c r="F7485" s="51">
        <v>100</v>
      </c>
    </row>
    <row r="7486" spans="1:6" x14ac:dyDescent="0.25">
      <c r="A7486" s="46" t="s">
        <v>589</v>
      </c>
      <c r="B7486" s="51">
        <v>2006</v>
      </c>
      <c r="C7486" s="20" t="s">
        <v>405</v>
      </c>
      <c r="D7486" s="20">
        <f>LOG(csv!D7486)</f>
        <v>7.2760332957611249</v>
      </c>
      <c r="E7486" s="53">
        <f>LOG(csv!E7486)</f>
        <v>3.2503763388794629</v>
      </c>
      <c r="F7486" s="51">
        <v>100</v>
      </c>
    </row>
    <row r="7487" spans="1:6" ht="30" x14ac:dyDescent="0.25">
      <c r="A7487" s="46" t="s">
        <v>591</v>
      </c>
      <c r="B7487" s="51">
        <v>2006</v>
      </c>
      <c r="C7487" s="20" t="s">
        <v>398</v>
      </c>
      <c r="D7487" s="20">
        <f>LOG(csv!D7487)</f>
        <v>6.8645594321922756</v>
      </c>
      <c r="E7487" s="53">
        <f>LOG(csv!E7487)</f>
        <v>2.6098638762953796</v>
      </c>
      <c r="F7487" s="51">
        <v>100</v>
      </c>
    </row>
    <row r="7488" spans="1:6" ht="30" x14ac:dyDescent="0.25">
      <c r="A7488" s="46" t="s">
        <v>593</v>
      </c>
      <c r="B7488" s="51">
        <v>2006</v>
      </c>
      <c r="C7488" s="20" t="s">
        <v>382</v>
      </c>
      <c r="D7488" s="20">
        <f>LOG(csv!D7488)</f>
        <v>7.8104448737186072</v>
      </c>
      <c r="E7488" s="53">
        <f>LOG(csv!E7488)</f>
        <v>3.5251896725870746</v>
      </c>
      <c r="F7488" s="51">
        <v>100</v>
      </c>
    </row>
    <row r="7489" spans="1:6" ht="20" x14ac:dyDescent="0.25">
      <c r="A7489" s="46" t="s">
        <v>515</v>
      </c>
      <c r="B7489" s="51">
        <v>2006</v>
      </c>
      <c r="C7489" s="20" t="s">
        <v>384</v>
      </c>
      <c r="D7489" s="20">
        <f>LOG(csv!D7489)</f>
        <v>6.3118712106355614</v>
      </c>
      <c r="E7489" s="53">
        <f>LOG(csv!E7489)</f>
        <v>3.5252136421696298</v>
      </c>
      <c r="F7489" s="51">
        <v>100</v>
      </c>
    </row>
    <row r="7490" spans="1:6" ht="20" x14ac:dyDescent="0.35">
      <c r="A7490" s="46" t="s">
        <v>625</v>
      </c>
      <c r="B7490" s="51">
        <v>2006</v>
      </c>
      <c r="C7490" s="42" t="s">
        <v>382</v>
      </c>
      <c r="D7490" s="20">
        <f>LOG(csv!D7490)</f>
        <v>6.0671609060616039</v>
      </c>
      <c r="E7490" s="53">
        <f>LOG(csv!E7490)</f>
        <v>2.6672989798794431</v>
      </c>
      <c r="F7490" s="51">
        <v>100</v>
      </c>
    </row>
    <row r="7491" spans="1:6" ht="30" x14ac:dyDescent="0.25">
      <c r="A7491" s="46" t="s">
        <v>594</v>
      </c>
      <c r="B7491" s="51">
        <v>2006</v>
      </c>
      <c r="C7491" s="20" t="s">
        <v>392</v>
      </c>
      <c r="D7491" s="20">
        <f>LOG(csv!D7491)</f>
        <v>6.7441914011106388</v>
      </c>
      <c r="E7491" s="53">
        <f>LOG(csv!E7491)</f>
        <v>2.5846574560156781</v>
      </c>
      <c r="F7491" s="51">
        <v>100</v>
      </c>
    </row>
    <row r="7492" spans="1:6" x14ac:dyDescent="0.25">
      <c r="A7492" s="46" t="s">
        <v>595</v>
      </c>
      <c r="B7492" s="51">
        <v>2006</v>
      </c>
      <c r="C7492" s="20" t="s">
        <v>388</v>
      </c>
      <c r="D7492" s="20">
        <f>LOG(csv!D7492)</f>
        <v>5.0595217660408505</v>
      </c>
      <c r="E7492" s="53">
        <f>LOG(csv!E7492)</f>
        <v>3.4528708887632829</v>
      </c>
      <c r="F7492" s="51">
        <v>100</v>
      </c>
    </row>
    <row r="7493" spans="1:6" ht="30" x14ac:dyDescent="0.25">
      <c r="A7493" s="47" t="s">
        <v>596</v>
      </c>
      <c r="B7493" s="51">
        <v>2006</v>
      </c>
      <c r="C7493" s="20" t="s">
        <v>394</v>
      </c>
      <c r="D7493" s="20">
        <f>LOG(csv!D7493)</f>
        <v>6.0276928298182444</v>
      </c>
      <c r="E7493" s="53">
        <f>LOG(csv!E7493)</f>
        <v>4.1490957622831255</v>
      </c>
      <c r="F7493" s="51">
        <v>100</v>
      </c>
    </row>
    <row r="7494" spans="1:6" ht="20" x14ac:dyDescent="0.25">
      <c r="A7494" s="46" t="s">
        <v>597</v>
      </c>
      <c r="B7494" s="51">
        <v>2006</v>
      </c>
      <c r="C7494" s="20" t="s">
        <v>386</v>
      </c>
      <c r="D7494" s="20">
        <f>LOG(csv!D7494)</f>
        <v>7.007535015451908</v>
      </c>
      <c r="E7494" s="53">
        <f>LOG(csv!E7494)</f>
        <v>3.5307667265715335</v>
      </c>
      <c r="F7494" s="51">
        <v>100</v>
      </c>
    </row>
    <row r="7495" spans="1:6" x14ac:dyDescent="0.25">
      <c r="A7495" s="46" t="s">
        <v>598</v>
      </c>
      <c r="B7495" s="51">
        <v>2006</v>
      </c>
      <c r="C7495" s="20" t="s">
        <v>405</v>
      </c>
      <c r="D7495" s="20">
        <f>LOG(csv!D7495)</f>
        <v>7.847658756891005</v>
      </c>
      <c r="E7495" s="53">
        <f>LOG(csv!E7495)</f>
        <v>3.8880262221624187</v>
      </c>
      <c r="F7495" s="51">
        <v>100</v>
      </c>
    </row>
    <row r="7496" spans="1:6" ht="30" x14ac:dyDescent="0.25">
      <c r="A7496" s="46" t="s">
        <v>599</v>
      </c>
      <c r="B7496" s="51">
        <v>2006</v>
      </c>
      <c r="C7496" s="20" t="s">
        <v>398</v>
      </c>
      <c r="D7496" s="20">
        <f>LOG(csv!D7496)</f>
        <v>6.7026820786421526</v>
      </c>
      <c r="E7496" s="53">
        <f>LOG(csv!E7496)</f>
        <v>3.3305061972091305</v>
      </c>
      <c r="F7496" s="51">
        <v>100</v>
      </c>
    </row>
    <row r="7497" spans="1:6" x14ac:dyDescent="0.25">
      <c r="A7497" s="46" t="s">
        <v>601</v>
      </c>
      <c r="B7497" s="51">
        <v>2006</v>
      </c>
      <c r="C7497" s="20" t="s">
        <v>388</v>
      </c>
      <c r="D7497" s="20">
        <f>LOG(csv!D7497)</f>
        <v>4.0722498976135144</v>
      </c>
      <c r="E7497" s="53">
        <f>LOG(csv!E7497)</f>
        <v>3.3716876459271736</v>
      </c>
      <c r="F7497" s="51">
        <v>100</v>
      </c>
    </row>
    <row r="7498" spans="1:6" ht="30" x14ac:dyDescent="0.25">
      <c r="A7498" s="46" t="s">
        <v>602</v>
      </c>
      <c r="B7498" s="51">
        <v>2006</v>
      </c>
      <c r="C7498" s="20" t="s">
        <v>392</v>
      </c>
      <c r="D7498" s="20">
        <f>LOG(csv!D7498)</f>
        <v>7.4501837128155204</v>
      </c>
      <c r="E7498" s="53">
        <f>LOG(csv!E7498)</f>
        <v>2.5350880155062177</v>
      </c>
      <c r="F7498" s="51">
        <v>100</v>
      </c>
    </row>
    <row r="7499" spans="1:6" ht="30" x14ac:dyDescent="0.25">
      <c r="A7499" s="46" t="s">
        <v>603</v>
      </c>
      <c r="B7499" s="51">
        <v>2006</v>
      </c>
      <c r="C7499" s="20" t="s">
        <v>398</v>
      </c>
      <c r="D7499" s="20">
        <f>LOG(csv!D7499)</f>
        <v>7.6694174541257576</v>
      </c>
      <c r="E7499" s="53">
        <f>LOG(csv!E7499)</f>
        <v>3.3622974888681227</v>
      </c>
      <c r="F7499" s="51">
        <v>100</v>
      </c>
    </row>
    <row r="7500" spans="1:6" ht="30" x14ac:dyDescent="0.25">
      <c r="A7500" s="46" t="s">
        <v>604</v>
      </c>
      <c r="B7500" s="51">
        <v>2006</v>
      </c>
      <c r="C7500" s="20" t="s">
        <v>405</v>
      </c>
      <c r="D7500" s="20">
        <f>LOG(csv!D7500)</f>
        <v>6.415426281290876</v>
      </c>
      <c r="E7500" s="53">
        <f>LOG(csv!E7500)</f>
        <v>4.6329641851937531</v>
      </c>
      <c r="F7500" s="51">
        <v>100</v>
      </c>
    </row>
    <row r="7501" spans="1:6" ht="20" x14ac:dyDescent="0.25">
      <c r="A7501" s="48" t="s">
        <v>605</v>
      </c>
      <c r="B7501" s="51">
        <v>2006</v>
      </c>
      <c r="C7501" s="20" t="s">
        <v>390</v>
      </c>
      <c r="D7501" s="20">
        <f>LOG(csv!D7501)</f>
        <v>7.7825382148795619</v>
      </c>
      <c r="E7501" s="53">
        <f>LOG(csv!E7501)</f>
        <v>4.6287393537998867</v>
      </c>
      <c r="F7501" s="51">
        <v>100</v>
      </c>
    </row>
    <row r="7502" spans="1:6" ht="30" x14ac:dyDescent="0.25">
      <c r="A7502" s="46" t="s">
        <v>592</v>
      </c>
      <c r="B7502" s="51">
        <v>2006</v>
      </c>
      <c r="C7502" s="20" t="s">
        <v>392</v>
      </c>
      <c r="D7502" s="20">
        <f>LOG(csv!D7502)</f>
        <v>7.5733983813918968</v>
      </c>
      <c r="E7502" s="53">
        <f>LOG(csv!E7502)</f>
        <v>2.6775237080084913</v>
      </c>
      <c r="F7502" s="51">
        <v>100</v>
      </c>
    </row>
    <row r="7503" spans="1:6" ht="20" x14ac:dyDescent="0.25">
      <c r="A7503" s="48" t="s">
        <v>606</v>
      </c>
      <c r="B7503" s="51">
        <v>2006</v>
      </c>
      <c r="C7503" s="20" t="s">
        <v>413</v>
      </c>
      <c r="D7503" s="20">
        <f>LOG(csv!D7503)</f>
        <v>8.4748631650071289</v>
      </c>
      <c r="E7503" s="53">
        <f>LOG(csv!E7503)</f>
        <v>4.6668647826896503</v>
      </c>
      <c r="F7503" s="51">
        <v>100</v>
      </c>
    </row>
    <row r="7504" spans="1:6" ht="30" x14ac:dyDescent="0.25">
      <c r="A7504" s="48" t="s">
        <v>612</v>
      </c>
      <c r="B7504" s="51">
        <v>2006</v>
      </c>
      <c r="C7504" s="20" t="s">
        <v>394</v>
      </c>
      <c r="D7504" s="20">
        <f>LOG(csv!D7504)</f>
        <v>5.035849819934441</v>
      </c>
      <c r="E7504" s="53">
        <f>LOG(csv!E7504)</f>
        <v>4.3761775292690359</v>
      </c>
      <c r="F7504" s="51">
        <v>100</v>
      </c>
    </row>
    <row r="7505" spans="1:6" ht="30" x14ac:dyDescent="0.25">
      <c r="A7505" s="46" t="s">
        <v>607</v>
      </c>
      <c r="B7505" s="51">
        <v>2006</v>
      </c>
      <c r="C7505" s="20" t="s">
        <v>394</v>
      </c>
      <c r="D7505" s="20">
        <f>LOG(csv!D7505)</f>
        <v>6.5355386741890982</v>
      </c>
      <c r="E7505" s="53">
        <f>LOG(csv!E7505)</f>
        <v>3.7692206866620586</v>
      </c>
      <c r="F7505" s="51">
        <v>100</v>
      </c>
    </row>
    <row r="7506" spans="1:6" ht="30" x14ac:dyDescent="0.25">
      <c r="A7506" s="46" t="s">
        <v>608</v>
      </c>
      <c r="B7506" s="51">
        <v>2006</v>
      </c>
      <c r="C7506" s="20" t="s">
        <v>398</v>
      </c>
      <c r="D7506" s="20">
        <f>LOG(csv!D7506)</f>
        <v>7.4362761214762214</v>
      </c>
      <c r="E7506" s="53">
        <f>LOG(csv!E7506)</f>
        <v>2.8081842322587858</v>
      </c>
      <c r="F7506" s="51">
        <v>100</v>
      </c>
    </row>
    <row r="7507" spans="1:6" x14ac:dyDescent="0.25">
      <c r="A7507" s="46" t="s">
        <v>609</v>
      </c>
      <c r="B7507" s="51">
        <v>2006</v>
      </c>
      <c r="C7507" s="20" t="s">
        <v>388</v>
      </c>
      <c r="D7507" s="20">
        <f>LOG(csv!D7507)</f>
        <v>5.3198739874768259</v>
      </c>
      <c r="E7507" s="53">
        <f>LOG(csv!E7507)</f>
        <v>3.3111365739927052</v>
      </c>
      <c r="F7507" s="51">
        <v>100</v>
      </c>
    </row>
    <row r="7508" spans="1:6" ht="30" x14ac:dyDescent="0.25">
      <c r="A7508" s="46" t="s">
        <v>610</v>
      </c>
      <c r="B7508" s="51">
        <v>2006</v>
      </c>
      <c r="C7508" s="20" t="s">
        <v>394</v>
      </c>
      <c r="D7508" s="20">
        <f>LOG(csv!D7508)</f>
        <v>7.4104471284762887</v>
      </c>
      <c r="E7508" s="53">
        <f>LOG(csv!E7508)</f>
        <v>3.8286751532773362</v>
      </c>
      <c r="F7508" s="51">
        <v>100</v>
      </c>
    </row>
    <row r="7509" spans="1:6" ht="30" x14ac:dyDescent="0.25">
      <c r="A7509" s="48" t="s">
        <v>611</v>
      </c>
      <c r="B7509" s="51">
        <v>2006</v>
      </c>
      <c r="C7509" s="20" t="s">
        <v>382</v>
      </c>
      <c r="D7509" s="20">
        <f>LOG(csv!D7509)</f>
        <v>7.9263577084123877</v>
      </c>
      <c r="E7509" s="53">
        <f>LOG(csv!E7509)</f>
        <v>2.9012793192210147</v>
      </c>
      <c r="F7509" s="51">
        <v>100</v>
      </c>
    </row>
    <row r="7510" spans="1:6" x14ac:dyDescent="0.25">
      <c r="A7510" s="46" t="s">
        <v>616</v>
      </c>
      <c r="B7510" s="51">
        <v>2006</v>
      </c>
      <c r="C7510" s="20" t="s">
        <v>405</v>
      </c>
      <c r="D7510" s="20">
        <f>LOG(csv!D7510)</f>
        <v>7.3315525658302727</v>
      </c>
      <c r="E7510" s="53">
        <f>LOG(csv!E7510)</f>
        <v>2.9564592719369513</v>
      </c>
      <c r="F7510" s="51">
        <v>100</v>
      </c>
    </row>
    <row r="7511" spans="1:6" ht="30" x14ac:dyDescent="0.25">
      <c r="A7511" s="46" t="s">
        <v>617</v>
      </c>
      <c r="B7511" s="51">
        <v>2006</v>
      </c>
      <c r="C7511" s="20" t="s">
        <v>392</v>
      </c>
      <c r="D7511" s="20">
        <f>LOG(csv!D7511)</f>
        <v>7.0607737408432509</v>
      </c>
      <c r="E7511" s="53">
        <f>LOG(csv!E7511)</f>
        <v>3.0129701743608819</v>
      </c>
      <c r="F7511" s="51">
        <v>100</v>
      </c>
    </row>
    <row r="7512" spans="1:6" ht="30" x14ac:dyDescent="0.25">
      <c r="A7512" s="46" t="s">
        <v>618</v>
      </c>
      <c r="B7512" s="51">
        <v>2006</v>
      </c>
      <c r="C7512" s="20" t="s">
        <v>392</v>
      </c>
      <c r="D7512" s="20">
        <f>LOG(csv!D7512)</f>
        <v>7.0876680393782019</v>
      </c>
      <c r="E7512" s="53">
        <f>LOG(csv!E7512)</f>
        <v>2.6177132155394438</v>
      </c>
      <c r="F7512" s="51">
        <v>100</v>
      </c>
    </row>
    <row r="7513" spans="1:6" ht="30" x14ac:dyDescent="0.25">
      <c r="A7513" s="46" t="s">
        <v>381</v>
      </c>
      <c r="B7513" s="51">
        <v>2007</v>
      </c>
      <c r="C7513" s="20" t="s">
        <v>382</v>
      </c>
      <c r="D7513" s="20">
        <f>LOG(csv!D7513)</f>
        <v>7.4921594601053512</v>
      </c>
      <c r="E7513" s="53">
        <f>LOG(csv!E7513)</f>
        <v>2.580241604275304</v>
      </c>
      <c r="F7513" s="51">
        <v>100</v>
      </c>
    </row>
    <row r="7514" spans="1:6" ht="20" x14ac:dyDescent="0.25">
      <c r="A7514" s="46" t="s">
        <v>383</v>
      </c>
      <c r="B7514" s="51">
        <v>2007</v>
      </c>
      <c r="C7514" s="20" t="s">
        <v>384</v>
      </c>
      <c r="D7514" s="20">
        <f>LOG(csv!D7514)</f>
        <v>6.5540837504654892</v>
      </c>
      <c r="E7514" s="53">
        <f>LOG(csv!E7514)</f>
        <v>3.5566659122697133</v>
      </c>
      <c r="F7514" s="51">
        <v>100</v>
      </c>
    </row>
    <row r="7515" spans="1:6" ht="20" x14ac:dyDescent="0.25">
      <c r="A7515" s="46" t="s">
        <v>385</v>
      </c>
      <c r="B7515" s="51">
        <v>2007</v>
      </c>
      <c r="C7515" s="20" t="s">
        <v>386</v>
      </c>
      <c r="D7515" s="20">
        <f>LOG(csv!D7515)</f>
        <v>7.5175929308559484</v>
      </c>
      <c r="E7515" s="53">
        <f>LOG(csv!E7515)</f>
        <v>3.5954477126115165</v>
      </c>
      <c r="F7515" s="51">
        <v>100</v>
      </c>
    </row>
    <row r="7516" spans="1:6" ht="20" x14ac:dyDescent="0.25">
      <c r="A7516" s="46" t="s">
        <v>389</v>
      </c>
      <c r="B7516" s="51">
        <v>2007</v>
      </c>
      <c r="C7516" s="20" t="s">
        <v>390</v>
      </c>
      <c r="D7516" s="20">
        <f>LOG(csv!D7516)</f>
        <v>4.8524860932356217</v>
      </c>
      <c r="E7516" s="53">
        <f>LOG(csv!E7516)</f>
        <v>4.6744342554993539</v>
      </c>
      <c r="F7516" s="51">
        <v>100</v>
      </c>
    </row>
    <row r="7517" spans="1:6" ht="30" x14ac:dyDescent="0.25">
      <c r="A7517" s="46" t="s">
        <v>391</v>
      </c>
      <c r="B7517" s="51">
        <v>2007</v>
      </c>
      <c r="C7517" s="20" t="s">
        <v>392</v>
      </c>
      <c r="D7517" s="20">
        <f>LOG(csv!D7517)</f>
        <v>7.0837559202283726</v>
      </c>
      <c r="E7517" s="53">
        <f>LOG(csv!E7517)</f>
        <v>3.4984514946340308</v>
      </c>
      <c r="F7517" s="51">
        <v>100</v>
      </c>
    </row>
    <row r="7518" spans="1:6" ht="30" x14ac:dyDescent="0.25">
      <c r="A7518" s="47" t="s">
        <v>395</v>
      </c>
      <c r="B7518" s="51">
        <v>2007</v>
      </c>
      <c r="C7518" s="20" t="s">
        <v>394</v>
      </c>
      <c r="D7518" s="20">
        <f>LOG(csv!D7518)</f>
        <v>4.8395283245775316</v>
      </c>
      <c r="E7518" s="53">
        <f>LOG(csv!E7518)</f>
        <v>4.1840115903189226</v>
      </c>
      <c r="F7518" s="51">
        <v>100</v>
      </c>
    </row>
    <row r="7519" spans="1:6" ht="30" x14ac:dyDescent="0.25">
      <c r="A7519" s="46" t="s">
        <v>396</v>
      </c>
      <c r="B7519" s="51">
        <v>2007</v>
      </c>
      <c r="C7519" s="20" t="s">
        <v>394</v>
      </c>
      <c r="D7519" s="20">
        <f>LOG(csv!D7519)</f>
        <v>7.6012104735850121</v>
      </c>
      <c r="E7519" s="53">
        <f>LOG(csv!E7519)</f>
        <v>3.9158817327806568</v>
      </c>
      <c r="F7519" s="51">
        <v>100</v>
      </c>
    </row>
    <row r="7520" spans="1:6" ht="30" x14ac:dyDescent="0.25">
      <c r="A7520" s="46" t="s">
        <v>397</v>
      </c>
      <c r="B7520" s="51">
        <v>2007</v>
      </c>
      <c r="C7520" s="20" t="s">
        <v>398</v>
      </c>
      <c r="D7520" s="20">
        <f>LOG(csv!D7520)</f>
        <v>6.4736872102914358</v>
      </c>
      <c r="E7520" s="53">
        <f>LOG(csv!E7520)</f>
        <v>3.488687604850147</v>
      </c>
      <c r="F7520" s="51">
        <v>100</v>
      </c>
    </row>
    <row r="7521" spans="1:6" ht="30" x14ac:dyDescent="0.25">
      <c r="A7521" s="46" t="s">
        <v>399</v>
      </c>
      <c r="B7521" s="51">
        <v>2007</v>
      </c>
      <c r="C7521" s="20" t="s">
        <v>394</v>
      </c>
      <c r="D7521" s="20">
        <f>LOG(csv!D7521)</f>
        <v>4.8566745246667775</v>
      </c>
      <c r="E7521" s="53">
        <f>LOG(csv!E7521)</f>
        <v>4.4136607697671906</v>
      </c>
      <c r="F7521" s="51">
        <v>100</v>
      </c>
    </row>
    <row r="7522" spans="1:6" x14ac:dyDescent="0.25">
      <c r="A7522" s="46" t="s">
        <v>400</v>
      </c>
      <c r="B7522" s="51">
        <v>2007</v>
      </c>
      <c r="C7522" s="20" t="s">
        <v>388</v>
      </c>
      <c r="D7522" s="20">
        <f>LOG(csv!D7522)</f>
        <v>7.3067269341885055</v>
      </c>
      <c r="E7522" s="53">
        <f>LOG(csv!E7522)</f>
        <v>4.6123369437468051</v>
      </c>
      <c r="F7522" s="51">
        <v>100</v>
      </c>
    </row>
    <row r="7523" spans="1:6" ht="20" x14ac:dyDescent="0.25">
      <c r="A7523" s="46" t="s">
        <v>401</v>
      </c>
      <c r="B7523" s="51">
        <v>2007</v>
      </c>
      <c r="C7523" s="20" t="s">
        <v>390</v>
      </c>
      <c r="D7523" s="20">
        <f>LOG(csv!D7523)</f>
        <v>6.9134365938537217</v>
      </c>
      <c r="E7523" s="53">
        <f>LOG(csv!E7523)</f>
        <v>4.6682614842142343</v>
      </c>
      <c r="F7523" s="51">
        <v>100</v>
      </c>
    </row>
    <row r="7524" spans="1:6" ht="30" x14ac:dyDescent="0.25">
      <c r="A7524" s="46" t="s">
        <v>402</v>
      </c>
      <c r="B7524" s="51">
        <v>2007</v>
      </c>
      <c r="C7524" s="20" t="s">
        <v>398</v>
      </c>
      <c r="D7524" s="20">
        <f>LOG(csv!D7524)</f>
        <v>6.9010013907616816</v>
      </c>
      <c r="E7524" s="53">
        <f>LOG(csv!E7524)</f>
        <v>3.5856228963725307</v>
      </c>
      <c r="F7524" s="51">
        <v>100</v>
      </c>
    </row>
    <row r="7525" spans="1:6" ht="14.5" x14ac:dyDescent="0.35">
      <c r="A7525" s="46" t="s">
        <v>620</v>
      </c>
      <c r="B7525" s="51">
        <v>2007</v>
      </c>
      <c r="C7525" s="42" t="s">
        <v>394</v>
      </c>
      <c r="D7525" s="20">
        <f>LOG(csv!D7525)</f>
        <v>5.5940808073603616</v>
      </c>
      <c r="E7525" s="53">
        <f>LOG(csv!E7525)</f>
        <v>4.3857160382903002</v>
      </c>
      <c r="F7525" s="51">
        <v>100</v>
      </c>
    </row>
    <row r="7526" spans="1:6" x14ac:dyDescent="0.25">
      <c r="A7526" s="46" t="s">
        <v>404</v>
      </c>
      <c r="B7526" s="51">
        <v>2007</v>
      </c>
      <c r="C7526" s="20" t="s">
        <v>405</v>
      </c>
      <c r="D7526" s="20">
        <f>LOG(csv!D7526)</f>
        <v>5.8442192562412689</v>
      </c>
      <c r="E7526" s="53">
        <f>LOG(csv!E7526)</f>
        <v>4.3256720040148924</v>
      </c>
      <c r="F7526" s="51">
        <v>100</v>
      </c>
    </row>
    <row r="7527" spans="1:6" ht="30" x14ac:dyDescent="0.25">
      <c r="A7527" s="46" t="s">
        <v>406</v>
      </c>
      <c r="B7527" s="51">
        <v>2007</v>
      </c>
      <c r="C7527" s="20" t="s">
        <v>382</v>
      </c>
      <c r="D7527" s="20">
        <f>LOG(csv!D7527)</f>
        <v>8.1683953858024143</v>
      </c>
      <c r="E7527" s="53">
        <f>LOG(csv!E7527)</f>
        <v>2.7348656166207603</v>
      </c>
      <c r="F7527" s="51">
        <v>100</v>
      </c>
    </row>
    <row r="7528" spans="1:6" ht="30" x14ac:dyDescent="0.25">
      <c r="A7528" s="46" t="s">
        <v>407</v>
      </c>
      <c r="B7528" s="51">
        <v>2007</v>
      </c>
      <c r="C7528" s="20" t="s">
        <v>394</v>
      </c>
      <c r="D7528" s="20">
        <f>LOG(csv!D7528)</f>
        <v>5.447021517337439</v>
      </c>
      <c r="E7528" s="53">
        <f>LOG(csv!E7528)</f>
        <v>4.2164780931924914</v>
      </c>
      <c r="F7528" s="51">
        <v>100</v>
      </c>
    </row>
    <row r="7529" spans="1:6" ht="30" x14ac:dyDescent="0.25">
      <c r="A7529" s="46" t="s">
        <v>408</v>
      </c>
      <c r="B7529" s="51">
        <v>2007</v>
      </c>
      <c r="C7529" s="20" t="s">
        <v>398</v>
      </c>
      <c r="D7529" s="20">
        <f>LOG(csv!D7529)</f>
        <v>7.0125424369006533</v>
      </c>
      <c r="E7529" s="53">
        <f>LOG(csv!E7529)</f>
        <v>3.6754077404799972</v>
      </c>
      <c r="F7529" s="51">
        <v>100</v>
      </c>
    </row>
    <row r="7530" spans="1:6" ht="20" x14ac:dyDescent="0.25">
      <c r="A7530" s="46" t="s">
        <v>409</v>
      </c>
      <c r="B7530" s="51">
        <v>2007</v>
      </c>
      <c r="C7530" s="20" t="s">
        <v>390</v>
      </c>
      <c r="D7530" s="20">
        <f>LOG(csv!D7530)</f>
        <v>7.0161583154620404</v>
      </c>
      <c r="E7530" s="53">
        <f>LOG(csv!E7530)</f>
        <v>4.6474204441012246</v>
      </c>
      <c r="F7530" s="51">
        <v>100</v>
      </c>
    </row>
    <row r="7531" spans="1:6" ht="30" x14ac:dyDescent="0.25">
      <c r="A7531" s="46" t="s">
        <v>410</v>
      </c>
      <c r="B7531" s="51">
        <v>2007</v>
      </c>
      <c r="C7531" s="20" t="s">
        <v>394</v>
      </c>
      <c r="D7531" s="20">
        <f>LOG(csv!D7531)</f>
        <v>5.4589851457110132</v>
      </c>
      <c r="E7531" s="53">
        <f>LOG(csv!E7531)</f>
        <v>3.6359691433580066</v>
      </c>
      <c r="F7531" s="51">
        <v>100</v>
      </c>
    </row>
    <row r="7532" spans="1:6" ht="30" x14ac:dyDescent="0.25">
      <c r="A7532" s="46" t="s">
        <v>411</v>
      </c>
      <c r="B7532" s="51">
        <v>2007</v>
      </c>
      <c r="C7532" s="20" t="s">
        <v>392</v>
      </c>
      <c r="D7532" s="20">
        <f>LOG(csv!D7532)</f>
        <v>6.8955851826257453</v>
      </c>
      <c r="E7532" s="53">
        <f>LOG(csv!E7532)</f>
        <v>2.8360401994505868</v>
      </c>
      <c r="F7532" s="51">
        <v>100</v>
      </c>
    </row>
    <row r="7533" spans="1:6" ht="20" x14ac:dyDescent="0.25">
      <c r="A7533" s="46" t="s">
        <v>412</v>
      </c>
      <c r="B7533" s="51">
        <v>2007</v>
      </c>
      <c r="C7533" s="20" t="s">
        <v>413</v>
      </c>
      <c r="D7533" s="20">
        <f>LOG(csv!D7533)</f>
        <v>4.8180476510995192</v>
      </c>
      <c r="E7533" s="53">
        <f>LOG(csv!E7533)</f>
        <v>4.9583229572608429</v>
      </c>
      <c r="F7533" s="51">
        <v>100</v>
      </c>
    </row>
    <row r="7534" spans="1:6" ht="30" x14ac:dyDescent="0.25">
      <c r="A7534" s="46" t="s">
        <v>414</v>
      </c>
      <c r="B7534" s="51">
        <v>2007</v>
      </c>
      <c r="C7534" s="20" t="s">
        <v>382</v>
      </c>
      <c r="D7534" s="20">
        <f>LOG(csv!D7534)</f>
        <v>6.3578820808251244</v>
      </c>
      <c r="E7534" s="53">
        <f>LOG(csv!E7534)</f>
        <v>3.2443171359159719</v>
      </c>
      <c r="F7534" s="51">
        <v>100</v>
      </c>
    </row>
    <row r="7535" spans="1:6" ht="30" x14ac:dyDescent="0.25">
      <c r="A7535" s="48" t="s">
        <v>415</v>
      </c>
      <c r="B7535" s="51">
        <v>2007</v>
      </c>
      <c r="C7535" s="20" t="s">
        <v>394</v>
      </c>
      <c r="D7535" s="20">
        <f>LOG(csv!D7535)</f>
        <v>6.9537136028655411</v>
      </c>
      <c r="E7535" s="53">
        <f>LOG(csv!E7535)</f>
        <v>3.1428997282170195</v>
      </c>
      <c r="F7535" s="51">
        <v>100</v>
      </c>
    </row>
    <row r="7536" spans="1:6" ht="20" x14ac:dyDescent="0.25">
      <c r="A7536" s="47" t="s">
        <v>416</v>
      </c>
      <c r="B7536" s="51">
        <v>2007</v>
      </c>
      <c r="C7536" s="20" t="s">
        <v>384</v>
      </c>
      <c r="D7536" s="20">
        <f>LOG(csv!D7536)</f>
        <v>6.6531136764073171</v>
      </c>
      <c r="E7536" s="53">
        <f>LOG(csv!E7536)</f>
        <v>3.613630036363666</v>
      </c>
      <c r="F7536" s="51">
        <v>100</v>
      </c>
    </row>
    <row r="7537" spans="1:6" ht="30" x14ac:dyDescent="0.25">
      <c r="A7537" s="46" t="s">
        <v>417</v>
      </c>
      <c r="B7537" s="51">
        <v>2007</v>
      </c>
      <c r="C7537" s="20" t="s">
        <v>392</v>
      </c>
      <c r="D7537" s="20">
        <f>LOG(csv!D7537)</f>
        <v>6.214799621906586</v>
      </c>
      <c r="E7537" s="53">
        <f>LOG(csv!E7537)</f>
        <v>3.7533254581378217</v>
      </c>
      <c r="F7537" s="51">
        <v>100</v>
      </c>
    </row>
    <row r="7538" spans="1:6" ht="30" x14ac:dyDescent="0.25">
      <c r="A7538" s="46" t="s">
        <v>418</v>
      </c>
      <c r="B7538" s="51">
        <v>2007</v>
      </c>
      <c r="C7538" s="20" t="s">
        <v>394</v>
      </c>
      <c r="D7538" s="20">
        <f>LOG(csv!D7538)</f>
        <v>8.2743385220731476</v>
      </c>
      <c r="E7538" s="53">
        <f>LOG(csv!E7538)</f>
        <v>3.8601504766682417</v>
      </c>
      <c r="F7538" s="51">
        <v>100</v>
      </c>
    </row>
    <row r="7539" spans="1:6" ht="30" x14ac:dyDescent="0.25">
      <c r="A7539" s="48" t="s">
        <v>420</v>
      </c>
      <c r="B7539" s="51">
        <v>2007</v>
      </c>
      <c r="C7539" s="20" t="s">
        <v>382</v>
      </c>
      <c r="D7539" s="20">
        <f>LOG(csv!D7539)</f>
        <v>5.579147689887467</v>
      </c>
      <c r="E7539" s="53">
        <f>LOG(csv!E7539)</f>
        <v>4.5146500629116746</v>
      </c>
      <c r="F7539" s="51">
        <v>100</v>
      </c>
    </row>
    <row r="7540" spans="1:6" ht="20" x14ac:dyDescent="0.25">
      <c r="A7540" s="46" t="s">
        <v>421</v>
      </c>
      <c r="B7540" s="51">
        <v>2007</v>
      </c>
      <c r="C7540" s="20" t="s">
        <v>384</v>
      </c>
      <c r="D7540" s="20">
        <f>LOG(csv!D7540)</f>
        <v>6.8683720815186007</v>
      </c>
      <c r="E7540" s="53">
        <f>LOG(csv!E7540)</f>
        <v>3.7732670048702746</v>
      </c>
      <c r="F7540" s="51">
        <v>100</v>
      </c>
    </row>
    <row r="7541" spans="1:6" ht="30" x14ac:dyDescent="0.25">
      <c r="A7541" s="46" t="s">
        <v>422</v>
      </c>
      <c r="B7541" s="51">
        <v>2007</v>
      </c>
      <c r="C7541" s="20" t="s">
        <v>392</v>
      </c>
      <c r="D7541" s="20">
        <f>LOG(csv!D7541)</f>
        <v>7.1431076481125997</v>
      </c>
      <c r="E7541" s="53">
        <f>LOG(csv!E7541)</f>
        <v>2.6764292495606381</v>
      </c>
      <c r="F7541" s="51">
        <v>100</v>
      </c>
    </row>
    <row r="7542" spans="1:6" ht="30" x14ac:dyDescent="0.25">
      <c r="A7542" s="46" t="s">
        <v>424</v>
      </c>
      <c r="B7542" s="51">
        <v>2007</v>
      </c>
      <c r="C7542" s="20" t="s">
        <v>392</v>
      </c>
      <c r="D7542" s="20">
        <f>LOG(csv!D7542)</f>
        <v>6.9079521720326253</v>
      </c>
      <c r="E7542" s="53">
        <f>LOG(csv!E7542)</f>
        <v>2.2021216275651732</v>
      </c>
      <c r="F7542" s="51">
        <v>100</v>
      </c>
    </row>
    <row r="7543" spans="1:6" ht="30" x14ac:dyDescent="0.25">
      <c r="A7543" s="46" t="s">
        <v>425</v>
      </c>
      <c r="B7543" s="51">
        <v>2007</v>
      </c>
      <c r="C7543" s="20" t="s">
        <v>382</v>
      </c>
      <c r="D7543" s="20">
        <f>LOG(csv!D7543)</f>
        <v>7.142434113551853</v>
      </c>
      <c r="E7543" s="53">
        <f>LOG(csv!E7543)</f>
        <v>2.7988459166788893</v>
      </c>
      <c r="F7543" s="51">
        <v>100</v>
      </c>
    </row>
    <row r="7544" spans="1:6" ht="30" x14ac:dyDescent="0.25">
      <c r="A7544" s="46" t="s">
        <v>426</v>
      </c>
      <c r="B7544" s="51">
        <v>2007</v>
      </c>
      <c r="C7544" s="20" t="s">
        <v>392</v>
      </c>
      <c r="D7544" s="20">
        <f>LOG(csv!D7544)</f>
        <v>7.2390666749484458</v>
      </c>
      <c r="E7544" s="53">
        <f>LOG(csv!E7544)</f>
        <v>3.0297710889593135</v>
      </c>
      <c r="F7544" s="51">
        <v>100</v>
      </c>
    </row>
    <row r="7545" spans="1:6" ht="20" x14ac:dyDescent="0.25">
      <c r="A7545" s="46" t="s">
        <v>427</v>
      </c>
      <c r="B7545" s="51">
        <v>2007</v>
      </c>
      <c r="C7545" s="20" t="s">
        <v>413</v>
      </c>
      <c r="D7545" s="20">
        <f>LOG(csv!D7545)</f>
        <v>7.5198139806642468</v>
      </c>
      <c r="E7545" s="53">
        <f>LOG(csv!E7545)</f>
        <v>4.6487943497515118</v>
      </c>
      <c r="F7545" s="51">
        <v>100</v>
      </c>
    </row>
    <row r="7546" spans="1:6" ht="30" x14ac:dyDescent="0.25">
      <c r="A7546" s="48" t="s">
        <v>428</v>
      </c>
      <c r="B7546" s="51">
        <v>2007</v>
      </c>
      <c r="C7546" s="20" t="s">
        <v>392</v>
      </c>
      <c r="D7546" s="20">
        <f>LOG(csv!D7546)</f>
        <v>5.6242604321501801</v>
      </c>
      <c r="E7546" s="53">
        <f>LOG(csv!E7546)</f>
        <v>3.4977109280797918</v>
      </c>
      <c r="F7546" s="51">
        <v>100</v>
      </c>
    </row>
    <row r="7547" spans="1:6" ht="30" x14ac:dyDescent="0.25">
      <c r="A7547" s="47" t="s">
        <v>430</v>
      </c>
      <c r="B7547" s="51">
        <v>2007</v>
      </c>
      <c r="C7547" s="20" t="s">
        <v>392</v>
      </c>
      <c r="D7547" s="20">
        <f>LOG(csv!D7547)</f>
        <v>6.6338072750716996</v>
      </c>
      <c r="E7547" s="53">
        <f>LOG(csv!E7547)</f>
        <v>2.6065030150254924</v>
      </c>
      <c r="F7547" s="51">
        <v>100</v>
      </c>
    </row>
    <row r="7548" spans="1:6" ht="30" x14ac:dyDescent="0.25">
      <c r="A7548" s="46" t="s">
        <v>431</v>
      </c>
      <c r="B7548" s="51">
        <v>2007</v>
      </c>
      <c r="C7548" s="20" t="s">
        <v>392</v>
      </c>
      <c r="D7548" s="20">
        <f>LOG(csv!D7548)</f>
        <v>6.9975698940234352</v>
      </c>
      <c r="E7548" s="53">
        <f>LOG(csv!E7548)</f>
        <v>2.9038502051674038</v>
      </c>
      <c r="F7548" s="51">
        <v>100</v>
      </c>
    </row>
    <row r="7549" spans="1:6" ht="20" x14ac:dyDescent="0.35">
      <c r="A7549" s="46" t="s">
        <v>621</v>
      </c>
      <c r="B7549" s="51">
        <v>2007</v>
      </c>
      <c r="C7549" s="42" t="s">
        <v>390</v>
      </c>
      <c r="D7549" s="20">
        <f>LOG(csv!D7549)</f>
        <v>5.2144649992517262</v>
      </c>
      <c r="E7549" s="53">
        <f>LOG(csv!E7549)</f>
        <v>4.8666903358605316</v>
      </c>
      <c r="F7549" s="51">
        <v>100</v>
      </c>
    </row>
    <row r="7550" spans="1:6" ht="30" x14ac:dyDescent="0.25">
      <c r="A7550" s="46" t="s">
        <v>432</v>
      </c>
      <c r="B7550" s="51">
        <v>2007</v>
      </c>
      <c r="C7550" s="20" t="s">
        <v>394</v>
      </c>
      <c r="D7550" s="20">
        <f>LOG(csv!D7550)</f>
        <v>7.2077479476017414</v>
      </c>
      <c r="E7550" s="53">
        <f>LOG(csv!E7550)</f>
        <v>4.0217490006955847</v>
      </c>
      <c r="F7550" s="51">
        <v>100</v>
      </c>
    </row>
    <row r="7551" spans="1:6" ht="30" x14ac:dyDescent="0.25">
      <c r="A7551" s="46" t="s">
        <v>433</v>
      </c>
      <c r="B7551" s="51">
        <v>2007</v>
      </c>
      <c r="C7551" s="20" t="s">
        <v>382</v>
      </c>
      <c r="D7551" s="20">
        <f>LOG(csv!D7551)</f>
        <v>9.1185866769336243</v>
      </c>
      <c r="E7551" s="53">
        <f>LOG(csv!E7551)</f>
        <v>3.427046754515326</v>
      </c>
      <c r="F7551" s="51">
        <v>100</v>
      </c>
    </row>
    <row r="7552" spans="1:6" ht="30" x14ac:dyDescent="0.25">
      <c r="A7552" s="48" t="s">
        <v>483</v>
      </c>
      <c r="B7552" s="51">
        <v>2007</v>
      </c>
      <c r="C7552" s="20" t="s">
        <v>382</v>
      </c>
      <c r="D7552" s="20">
        <f>LOG(csv!D7552)</f>
        <v>6.8413865035063104</v>
      </c>
      <c r="E7552" s="53">
        <f>LOG(csv!E7552)</f>
        <v>4.4856365155972213</v>
      </c>
      <c r="F7552" s="51">
        <v>100</v>
      </c>
    </row>
    <row r="7553" spans="1:6" ht="30" x14ac:dyDescent="0.25">
      <c r="A7553" s="48" t="s">
        <v>514</v>
      </c>
      <c r="B7553" s="51">
        <v>2007</v>
      </c>
      <c r="C7553" s="20" t="s">
        <v>382</v>
      </c>
      <c r="D7553" s="20">
        <f>LOG(csv!D7553)</f>
        <v>5.656218023915069</v>
      </c>
      <c r="E7553" s="53">
        <f>LOG(csv!E7553)</f>
        <v>4.5705442121760722</v>
      </c>
      <c r="F7553" s="51">
        <v>100</v>
      </c>
    </row>
    <row r="7554" spans="1:6" ht="30" x14ac:dyDescent="0.25">
      <c r="A7554" s="46" t="s">
        <v>434</v>
      </c>
      <c r="B7554" s="51">
        <v>2007</v>
      </c>
      <c r="C7554" s="20" t="s">
        <v>394</v>
      </c>
      <c r="D7554" s="20">
        <f>LOG(csv!D7554)</f>
        <v>7.639417106179148</v>
      </c>
      <c r="E7554" s="53">
        <f>LOG(csv!E7554)</f>
        <v>3.6697083790879801</v>
      </c>
      <c r="F7554" s="51">
        <v>100</v>
      </c>
    </row>
    <row r="7555" spans="1:6" ht="30" x14ac:dyDescent="0.25">
      <c r="A7555" s="46" t="s">
        <v>435</v>
      </c>
      <c r="B7555" s="51">
        <v>2007</v>
      </c>
      <c r="C7555" s="20" t="s">
        <v>392</v>
      </c>
      <c r="D7555" s="20">
        <f>LOG(csv!D7555)</f>
        <v>5.8394453640705288</v>
      </c>
      <c r="E7555" s="53">
        <f>LOG(csv!E7555)</f>
        <v>2.8525531892671832</v>
      </c>
      <c r="F7555" s="51">
        <v>100</v>
      </c>
    </row>
    <row r="7556" spans="1:6" ht="30" x14ac:dyDescent="0.35">
      <c r="A7556" s="37" t="s">
        <v>436</v>
      </c>
      <c r="B7556" s="51">
        <v>2007</v>
      </c>
      <c r="C7556" s="20" t="s">
        <v>392</v>
      </c>
      <c r="D7556" s="20">
        <f>LOG(csv!D7556)</f>
        <v>7.7969942094925013</v>
      </c>
      <c r="E7556" s="53">
        <f>LOG(csv!E7556)</f>
        <v>3.3539680221111445</v>
      </c>
      <c r="F7556" s="51">
        <v>100</v>
      </c>
    </row>
    <row r="7557" spans="1:6" ht="30" x14ac:dyDescent="0.25">
      <c r="A7557" s="46" t="s">
        <v>439</v>
      </c>
      <c r="B7557" s="51">
        <v>2007</v>
      </c>
      <c r="C7557" s="20" t="s">
        <v>394</v>
      </c>
      <c r="D7557" s="20">
        <f>LOG(csv!D7557)</f>
        <v>6.6101554283471424</v>
      </c>
      <c r="E7557" s="53">
        <f>LOG(csv!E7557)</f>
        <v>3.7798906218167829</v>
      </c>
      <c r="F7557" s="51">
        <v>100</v>
      </c>
    </row>
    <row r="7558" spans="1:6" ht="30" x14ac:dyDescent="0.25">
      <c r="A7558" s="48" t="s">
        <v>440</v>
      </c>
      <c r="B7558" s="51">
        <v>2007</v>
      </c>
      <c r="C7558" s="20" t="s">
        <v>392</v>
      </c>
      <c r="D7558" s="20">
        <f>LOG(csv!D7558)</f>
        <v>7.2468638598466191</v>
      </c>
      <c r="E7558" s="53">
        <f>LOG(csv!E7558)</f>
        <v>3.0328368604948892</v>
      </c>
      <c r="F7558" s="51">
        <v>100</v>
      </c>
    </row>
    <row r="7559" spans="1:6" ht="20" x14ac:dyDescent="0.25">
      <c r="A7559" s="46" t="s">
        <v>441</v>
      </c>
      <c r="B7559" s="51">
        <v>2007</v>
      </c>
      <c r="C7559" s="20" t="s">
        <v>384</v>
      </c>
      <c r="D7559" s="20">
        <f>LOG(csv!D7559)</f>
        <v>6.6527054444655631</v>
      </c>
      <c r="E7559" s="53">
        <f>LOG(csv!E7559)</f>
        <v>4.1318334721572825</v>
      </c>
      <c r="F7559" s="51">
        <v>100</v>
      </c>
    </row>
    <row r="7560" spans="1:6" ht="30" x14ac:dyDescent="0.25">
      <c r="A7560" s="46" t="s">
        <v>442</v>
      </c>
      <c r="B7560" s="51">
        <v>2007</v>
      </c>
      <c r="C7560" s="20" t="s">
        <v>394</v>
      </c>
      <c r="D7560" s="20">
        <f>LOG(csv!D7560)</f>
        <v>7.0562498682735049</v>
      </c>
      <c r="E7560" s="53">
        <f>LOG(csv!E7560)</f>
        <v>3.7154588222422751</v>
      </c>
      <c r="F7560" s="51">
        <v>100</v>
      </c>
    </row>
    <row r="7561" spans="1:6" x14ac:dyDescent="0.25">
      <c r="A7561" s="46" t="s">
        <v>443</v>
      </c>
      <c r="B7561" s="51">
        <v>2007</v>
      </c>
      <c r="C7561" s="20" t="s">
        <v>405</v>
      </c>
      <c r="D7561" s="20">
        <f>LOG(csv!D7561)</f>
        <v>5.8944827687448926</v>
      </c>
      <c r="E7561" s="53">
        <f>LOG(csv!E7561)</f>
        <v>4.4901760835967046</v>
      </c>
      <c r="F7561" s="51">
        <v>100</v>
      </c>
    </row>
    <row r="7562" spans="1:6" ht="20" x14ac:dyDescent="0.25">
      <c r="A7562" s="46" t="s">
        <v>444</v>
      </c>
      <c r="B7562" s="51">
        <v>2007</v>
      </c>
      <c r="C7562" s="20" t="s">
        <v>384</v>
      </c>
      <c r="D7562" s="20">
        <f>LOG(csv!D7562)</f>
        <v>7.0101071532610675</v>
      </c>
      <c r="E7562" s="53">
        <f>LOG(csv!E7562)</f>
        <v>4.2632559454952412</v>
      </c>
      <c r="F7562" s="51">
        <v>100</v>
      </c>
    </row>
    <row r="7563" spans="1:6" ht="30" x14ac:dyDescent="0.25">
      <c r="A7563" s="47" t="s">
        <v>436</v>
      </c>
      <c r="B7563" s="51">
        <v>2007</v>
      </c>
      <c r="C7563" s="20" t="s">
        <v>392</v>
      </c>
      <c r="D7563" s="20">
        <f>LOG(csv!D7563)</f>
        <v>7.7969942094925013</v>
      </c>
      <c r="E7563" s="53">
        <f>LOG(csv!E7563)</f>
        <v>2.436935861541377</v>
      </c>
      <c r="F7563" s="51">
        <v>100</v>
      </c>
    </row>
    <row r="7564" spans="1:6" ht="20" x14ac:dyDescent="0.25">
      <c r="A7564" s="46" t="s">
        <v>445</v>
      </c>
      <c r="B7564" s="51">
        <v>2007</v>
      </c>
      <c r="C7564" s="20" t="s">
        <v>390</v>
      </c>
      <c r="D7564" s="20">
        <f>LOG(csv!D7564)</f>
        <v>6.73644917222994</v>
      </c>
      <c r="E7564" s="53">
        <f>LOG(csv!E7564)</f>
        <v>4.7671643167024351</v>
      </c>
      <c r="F7564" s="51">
        <v>100</v>
      </c>
    </row>
    <row r="7565" spans="1:6" ht="30" x14ac:dyDescent="0.25">
      <c r="A7565" s="46" t="s">
        <v>446</v>
      </c>
      <c r="B7565" s="51">
        <v>2007</v>
      </c>
      <c r="C7565" s="20" t="s">
        <v>392</v>
      </c>
      <c r="D7565" s="20">
        <f>LOG(csv!D7565)</f>
        <v>5.687109624527829</v>
      </c>
      <c r="E7565" s="53">
        <f>LOG(csv!E7565)</f>
        <v>3.0256396274953414</v>
      </c>
      <c r="F7565" s="51">
        <v>100</v>
      </c>
    </row>
    <row r="7566" spans="1:6" ht="30" x14ac:dyDescent="0.25">
      <c r="A7566" s="46" t="s">
        <v>447</v>
      </c>
      <c r="B7566" s="51">
        <v>2007</v>
      </c>
      <c r="C7566" s="20" t="s">
        <v>394</v>
      </c>
      <c r="D7566" s="20">
        <f>LOG(csv!D7566)</f>
        <v>4.8382822499146885</v>
      </c>
      <c r="E7566" s="53">
        <f>LOG(csv!E7566)</f>
        <v>3.7747759119631104</v>
      </c>
      <c r="F7566" s="51">
        <v>100</v>
      </c>
    </row>
    <row r="7567" spans="1:6" ht="30" x14ac:dyDescent="0.25">
      <c r="A7567" s="46" t="s">
        <v>448</v>
      </c>
      <c r="B7567" s="51">
        <v>2007</v>
      </c>
      <c r="C7567" s="20" t="s">
        <v>394</v>
      </c>
      <c r="D7567" s="20">
        <f>LOG(csv!D7567)</f>
        <v>6.9630311184426432</v>
      </c>
      <c r="E7567" s="53">
        <f>LOG(csv!E7567)</f>
        <v>3.666259569608874</v>
      </c>
      <c r="F7567" s="51">
        <v>100</v>
      </c>
    </row>
    <row r="7568" spans="1:6" ht="30" x14ac:dyDescent="0.25">
      <c r="A7568" s="46" t="s">
        <v>450</v>
      </c>
      <c r="B7568" s="51">
        <v>2007</v>
      </c>
      <c r="C7568" s="20" t="s">
        <v>394</v>
      </c>
      <c r="D7568" s="20">
        <f>LOG(csv!D7568)</f>
        <v>7.1318594802559891</v>
      </c>
      <c r="E7568" s="53">
        <f>LOG(csv!E7568)</f>
        <v>3.5551805138289283</v>
      </c>
      <c r="F7568" s="51">
        <v>100</v>
      </c>
    </row>
    <row r="7569" spans="1:6" ht="20" x14ac:dyDescent="0.25">
      <c r="A7569" s="46" t="s">
        <v>451</v>
      </c>
      <c r="B7569" s="51">
        <v>2007</v>
      </c>
      <c r="C7569" s="20" t="s">
        <v>386</v>
      </c>
      <c r="D7569" s="20">
        <f>LOG(csv!D7569)</f>
        <v>7.8970054790918978</v>
      </c>
      <c r="E7569" s="53">
        <f>LOG(csv!E7569)</f>
        <v>3.2256489532698791</v>
      </c>
      <c r="F7569" s="51">
        <v>100</v>
      </c>
    </row>
    <row r="7570" spans="1:6" ht="30" x14ac:dyDescent="0.25">
      <c r="A7570" s="46" t="s">
        <v>452</v>
      </c>
      <c r="B7570" s="51">
        <v>2007</v>
      </c>
      <c r="C7570" s="20" t="s">
        <v>394</v>
      </c>
      <c r="D7570" s="20">
        <f>LOG(csv!D7570)</f>
        <v>6.8339357782150705</v>
      </c>
      <c r="E7570" s="53">
        <f>LOG(csv!E7570)</f>
        <v>3.5261351691922744</v>
      </c>
      <c r="F7570" s="51">
        <v>100</v>
      </c>
    </row>
    <row r="7571" spans="1:6" ht="30" x14ac:dyDescent="0.25">
      <c r="A7571" s="46" t="s">
        <v>453</v>
      </c>
      <c r="B7571" s="51">
        <v>2007</v>
      </c>
      <c r="C7571" s="20" t="s">
        <v>392</v>
      </c>
      <c r="D7571" s="20">
        <f>LOG(csv!D7571)</f>
        <v>5.7324814141220957</v>
      </c>
      <c r="E7571" s="53">
        <f>LOG(csv!E7571)</f>
        <v>4.209144183513887</v>
      </c>
      <c r="F7571" s="51">
        <v>100</v>
      </c>
    </row>
    <row r="7572" spans="1:6" ht="30" x14ac:dyDescent="0.25">
      <c r="A7572" s="46" t="s">
        <v>454</v>
      </c>
      <c r="B7572" s="51">
        <v>2007</v>
      </c>
      <c r="C7572" s="20" t="s">
        <v>392</v>
      </c>
      <c r="D7572" s="20">
        <f>LOG(csv!D7572)</f>
        <v>6.6800628831392448</v>
      </c>
      <c r="E7572" s="53">
        <f>LOG(csv!E7572)</f>
        <v>2.4758330381621758</v>
      </c>
      <c r="F7572" s="51">
        <v>100</v>
      </c>
    </row>
    <row r="7573" spans="1:6" x14ac:dyDescent="0.25">
      <c r="A7573" s="46" t="s">
        <v>455</v>
      </c>
      <c r="B7573" s="51">
        <v>2007</v>
      </c>
      <c r="C7573" s="20" t="s">
        <v>456</v>
      </c>
      <c r="D7573" s="20">
        <f>LOG(csv!D7573)</f>
        <v>6.1219972010242136</v>
      </c>
      <c r="E7573" s="53">
        <f>LOG(csv!E7573)</f>
        <v>4.2197523431033339</v>
      </c>
      <c r="F7573" s="51">
        <v>100</v>
      </c>
    </row>
    <row r="7574" spans="1:6" ht="30" x14ac:dyDescent="0.25">
      <c r="A7574" s="46" t="s">
        <v>457</v>
      </c>
      <c r="B7574" s="51">
        <v>2007</v>
      </c>
      <c r="C7574" s="20" t="s">
        <v>392</v>
      </c>
      <c r="D7574" s="20">
        <f>LOG(csv!D7574)</f>
        <v>7.8737737350573536</v>
      </c>
      <c r="E7574" s="53">
        <f>LOG(csv!E7574)</f>
        <v>2.3867287152166741</v>
      </c>
      <c r="F7574" s="51">
        <v>100</v>
      </c>
    </row>
    <row r="7575" spans="1:6" ht="20" x14ac:dyDescent="0.25">
      <c r="A7575" s="48" t="s">
        <v>458</v>
      </c>
      <c r="B7575" s="51">
        <v>2007</v>
      </c>
      <c r="C7575" s="20" t="s">
        <v>390</v>
      </c>
      <c r="D7575" s="20">
        <f>LOG(csv!D7575)</f>
        <v>4.6743650456185497</v>
      </c>
      <c r="E7575" s="53">
        <f>LOG(csv!E7575)</f>
        <v>4.6709701443544498</v>
      </c>
      <c r="F7575" s="51">
        <v>100</v>
      </c>
    </row>
    <row r="7576" spans="1:6" x14ac:dyDescent="0.25">
      <c r="A7576" s="46" t="s">
        <v>459</v>
      </c>
      <c r="B7576" s="51">
        <v>2007</v>
      </c>
      <c r="C7576" s="20" t="s">
        <v>388</v>
      </c>
      <c r="D7576" s="20">
        <f>LOG(csv!D7576)</f>
        <v>5.9571037499483364</v>
      </c>
      <c r="E7576" s="53">
        <f>LOG(csv!E7576)</f>
        <v>3.6105780694165124</v>
      </c>
      <c r="F7576" s="51">
        <v>100</v>
      </c>
    </row>
    <row r="7577" spans="1:6" ht="20" x14ac:dyDescent="0.25">
      <c r="A7577" s="46" t="s">
        <v>460</v>
      </c>
      <c r="B7577" s="51">
        <v>2007</v>
      </c>
      <c r="C7577" s="20" t="s">
        <v>390</v>
      </c>
      <c r="D7577" s="20">
        <f>LOG(csv!D7577)</f>
        <v>6.7186156035684412</v>
      </c>
      <c r="E7577" s="53">
        <f>LOG(csv!E7577)</f>
        <v>4.6838441565842333</v>
      </c>
      <c r="F7577" s="51">
        <v>100</v>
      </c>
    </row>
    <row r="7578" spans="1:6" ht="20" x14ac:dyDescent="0.25">
      <c r="A7578" s="46" t="s">
        <v>461</v>
      </c>
      <c r="B7578" s="51">
        <v>2007</v>
      </c>
      <c r="C7578" s="20" t="s">
        <v>390</v>
      </c>
      <c r="D7578" s="20">
        <f>LOG(csv!D7578)</f>
        <v>7.7844470785993343</v>
      </c>
      <c r="E7578" s="53">
        <f>LOG(csv!E7578)</f>
        <v>4.6190994270971402</v>
      </c>
      <c r="F7578" s="51">
        <v>100</v>
      </c>
    </row>
    <row r="7579" spans="1:6" ht="20" x14ac:dyDescent="0.25">
      <c r="A7579" s="46" t="s">
        <v>463</v>
      </c>
      <c r="B7579" s="51">
        <v>2007</v>
      </c>
      <c r="C7579" s="20" t="s">
        <v>388</v>
      </c>
      <c r="D7579" s="20">
        <f>LOG(csv!D7579)</f>
        <v>5.4386657373386162</v>
      </c>
      <c r="E7579" s="53">
        <f>LOG(csv!E7579)</f>
        <v>4.3650939699275915</v>
      </c>
      <c r="F7579" s="51">
        <v>100</v>
      </c>
    </row>
    <row r="7580" spans="1:6" ht="30" x14ac:dyDescent="0.25">
      <c r="A7580" s="46" t="s">
        <v>464</v>
      </c>
      <c r="B7580" s="51">
        <v>2007</v>
      </c>
      <c r="C7580" s="20" t="s">
        <v>392</v>
      </c>
      <c r="D7580" s="20">
        <f>LOG(csv!D7580)</f>
        <v>6.1537862152021967</v>
      </c>
      <c r="E7580" s="53">
        <f>LOG(csv!E7580)</f>
        <v>3.9361495137873614</v>
      </c>
      <c r="F7580" s="51">
        <v>100</v>
      </c>
    </row>
    <row r="7581" spans="1:6" ht="14.5" x14ac:dyDescent="0.35">
      <c r="A7581" s="38" t="s">
        <v>465</v>
      </c>
      <c r="B7581" s="51">
        <v>2007</v>
      </c>
      <c r="C7581" s="42" t="s">
        <v>392</v>
      </c>
      <c r="D7581" s="20">
        <f>LOG(csv!D7581)</f>
        <v>6.2152578193254948</v>
      </c>
      <c r="E7581" s="53">
        <f>LOG(csv!E7581)</f>
        <v>2.7159655166084704</v>
      </c>
      <c r="F7581" s="51">
        <v>100</v>
      </c>
    </row>
    <row r="7582" spans="1:6" ht="30" x14ac:dyDescent="0.25">
      <c r="A7582" s="46" t="s">
        <v>467</v>
      </c>
      <c r="B7582" s="51">
        <v>2007</v>
      </c>
      <c r="C7582" s="20" t="s">
        <v>398</v>
      </c>
      <c r="D7582" s="20">
        <f>LOG(csv!D7582)</f>
        <v>6.6685231730607839</v>
      </c>
      <c r="E7582" s="53">
        <f>LOG(csv!E7582)</f>
        <v>3.396570480602827</v>
      </c>
      <c r="F7582" s="51">
        <v>100</v>
      </c>
    </row>
    <row r="7583" spans="1:6" ht="20" x14ac:dyDescent="0.25">
      <c r="A7583" s="46" t="s">
        <v>468</v>
      </c>
      <c r="B7583" s="51">
        <v>2007</v>
      </c>
      <c r="C7583" s="20" t="s">
        <v>390</v>
      </c>
      <c r="D7583" s="20">
        <f>LOG(csv!D7583)</f>
        <v>7.9160447241061744</v>
      </c>
      <c r="E7583" s="53">
        <f>LOG(csv!E7583)</f>
        <v>4.6213302222725074</v>
      </c>
      <c r="F7583" s="51">
        <v>100</v>
      </c>
    </row>
    <row r="7584" spans="1:6" ht="30" x14ac:dyDescent="0.25">
      <c r="A7584" s="46" t="s">
        <v>469</v>
      </c>
      <c r="B7584" s="51">
        <v>2007</v>
      </c>
      <c r="C7584" s="20" t="s">
        <v>392</v>
      </c>
      <c r="D7584" s="20">
        <f>LOG(csv!D7584)</f>
        <v>7.3504335620320145</v>
      </c>
      <c r="E7584" s="53">
        <f>LOG(csv!E7584)</f>
        <v>3.0410065086305393</v>
      </c>
      <c r="F7584" s="51">
        <v>100</v>
      </c>
    </row>
    <row r="7585" spans="1:6" ht="20" x14ac:dyDescent="0.25">
      <c r="A7585" s="46" t="s">
        <v>471</v>
      </c>
      <c r="B7585" s="51">
        <v>2007</v>
      </c>
      <c r="C7585" s="20" t="s">
        <v>390</v>
      </c>
      <c r="D7585" s="20">
        <f>LOG(csv!D7585)</f>
        <v>7.028898801887796</v>
      </c>
      <c r="E7585" s="53">
        <f>LOG(csv!E7585)</f>
        <v>4.4598043648667636</v>
      </c>
      <c r="F7585" s="51">
        <v>100</v>
      </c>
    </row>
    <row r="7586" spans="1:6" ht="20" x14ac:dyDescent="0.25">
      <c r="A7586" s="46" t="s">
        <v>472</v>
      </c>
      <c r="B7586" s="51">
        <v>2007</v>
      </c>
      <c r="C7586" s="20" t="s">
        <v>413</v>
      </c>
      <c r="D7586" s="20">
        <f>LOG(csv!D7586)</f>
        <v>4.75097869009078</v>
      </c>
      <c r="E7586" s="53">
        <f>LOG(csv!E7586)</f>
        <v>4.5571572171078545</v>
      </c>
      <c r="F7586" s="51">
        <v>100</v>
      </c>
    </row>
    <row r="7587" spans="1:6" ht="30" x14ac:dyDescent="0.25">
      <c r="A7587" s="46" t="s">
        <v>473</v>
      </c>
      <c r="B7587" s="51">
        <v>2007</v>
      </c>
      <c r="C7587" s="20" t="s">
        <v>394</v>
      </c>
      <c r="D7587" s="20">
        <f>LOG(csv!D7587)</f>
        <v>4.9528069677002664</v>
      </c>
      <c r="E7587" s="53">
        <f>LOG(csv!E7587)</f>
        <v>3.8646609324828658</v>
      </c>
      <c r="F7587" s="51">
        <v>100</v>
      </c>
    </row>
    <row r="7588" spans="1:6" ht="30" x14ac:dyDescent="0.25">
      <c r="A7588" s="46" t="s">
        <v>476</v>
      </c>
      <c r="B7588" s="51">
        <v>2007</v>
      </c>
      <c r="C7588" s="20" t="s">
        <v>394</v>
      </c>
      <c r="D7588" s="20">
        <f>LOG(csv!D7588)</f>
        <v>7.0896771352818284</v>
      </c>
      <c r="E7588" s="53">
        <f>LOG(csv!E7588)</f>
        <v>3.3931168149840252</v>
      </c>
      <c r="F7588" s="51">
        <v>100</v>
      </c>
    </row>
    <row r="7589" spans="1:6" ht="30" x14ac:dyDescent="0.25">
      <c r="A7589" s="46" t="s">
        <v>478</v>
      </c>
      <c r="B7589" s="51">
        <v>2007</v>
      </c>
      <c r="C7589" s="20" t="s">
        <v>392</v>
      </c>
      <c r="D7589" s="20">
        <f>LOG(csv!D7589)</f>
        <v>6.9863337267174916</v>
      </c>
      <c r="E7589" s="53">
        <f>LOG(csv!E7589)</f>
        <v>2.6098147764301949</v>
      </c>
      <c r="F7589" s="51">
        <v>100</v>
      </c>
    </row>
    <row r="7590" spans="1:6" ht="30" x14ac:dyDescent="0.25">
      <c r="A7590" s="46" t="s">
        <v>479</v>
      </c>
      <c r="B7590" s="51">
        <v>2007</v>
      </c>
      <c r="C7590" s="20" t="s">
        <v>392</v>
      </c>
      <c r="D7590" s="20">
        <f>LOG(csv!D7590)</f>
        <v>6.1589739943732384</v>
      </c>
      <c r="E7590" s="53">
        <f>LOG(csv!E7590)</f>
        <v>2.6584272230006478</v>
      </c>
      <c r="F7590" s="51">
        <v>100</v>
      </c>
    </row>
    <row r="7591" spans="1:6" ht="30" x14ac:dyDescent="0.25">
      <c r="A7591" s="46" t="s">
        <v>480</v>
      </c>
      <c r="B7591" s="51">
        <v>2007</v>
      </c>
      <c r="C7591" s="20" t="s">
        <v>394</v>
      </c>
      <c r="D7591" s="20">
        <f>LOG(csv!D7591)</f>
        <v>5.8849340668927361</v>
      </c>
      <c r="E7591" s="53">
        <f>LOG(csv!E7591)</f>
        <v>3.3681047666685262</v>
      </c>
      <c r="F7591" s="51">
        <v>100</v>
      </c>
    </row>
    <row r="7592" spans="1:6" ht="30" x14ac:dyDescent="0.25">
      <c r="A7592" s="46" t="s">
        <v>481</v>
      </c>
      <c r="B7592" s="51">
        <v>2007</v>
      </c>
      <c r="C7592" s="20" t="s">
        <v>394</v>
      </c>
      <c r="D7592" s="20">
        <f>LOG(csv!D7592)</f>
        <v>6.9195228332867371</v>
      </c>
      <c r="E7592" s="53">
        <f>LOG(csv!E7592)</f>
        <v>2.7894508133088469</v>
      </c>
      <c r="F7592" s="51">
        <v>100</v>
      </c>
    </row>
    <row r="7593" spans="1:6" ht="30" x14ac:dyDescent="0.25">
      <c r="A7593" s="46" t="s">
        <v>482</v>
      </c>
      <c r="B7593" s="51">
        <v>2007</v>
      </c>
      <c r="C7593" s="20" t="s">
        <v>394</v>
      </c>
      <c r="D7593" s="20">
        <f>LOG(csv!D7593)</f>
        <v>6.8648963168362087</v>
      </c>
      <c r="E7593" s="53">
        <f>LOG(csv!E7593)</f>
        <v>3.2357221596374663</v>
      </c>
      <c r="F7593" s="51">
        <v>100</v>
      </c>
    </row>
    <row r="7594" spans="1:6" ht="20" x14ac:dyDescent="0.25">
      <c r="A7594" s="46" t="s">
        <v>484</v>
      </c>
      <c r="B7594" s="51">
        <v>2007</v>
      </c>
      <c r="C7594" s="20" t="s">
        <v>384</v>
      </c>
      <c r="D7594" s="20">
        <f>LOG(csv!D7594)</f>
        <v>6.9991885883938139</v>
      </c>
      <c r="E7594" s="53">
        <f>LOG(csv!E7594)</f>
        <v>4.1408483189517309</v>
      </c>
      <c r="F7594" s="51">
        <v>100</v>
      </c>
    </row>
    <row r="7595" spans="1:6" ht="20" x14ac:dyDescent="0.25">
      <c r="A7595" s="46" t="s">
        <v>485</v>
      </c>
      <c r="B7595" s="51">
        <v>2007</v>
      </c>
      <c r="C7595" s="20" t="s">
        <v>390</v>
      </c>
      <c r="D7595" s="20">
        <f>LOG(csv!D7595)</f>
        <v>5.4762343890657332</v>
      </c>
      <c r="E7595" s="53">
        <f>LOG(csv!E7595)</f>
        <v>4.8347039528978062</v>
      </c>
      <c r="F7595" s="51">
        <v>100</v>
      </c>
    </row>
    <row r="7596" spans="1:6" ht="30" x14ac:dyDescent="0.25">
      <c r="A7596" s="46" t="s">
        <v>486</v>
      </c>
      <c r="B7596" s="51">
        <v>2007</v>
      </c>
      <c r="C7596" s="20" t="s">
        <v>382</v>
      </c>
      <c r="D7596" s="20">
        <f>LOG(csv!D7596)</f>
        <v>9.0395537035788465</v>
      </c>
      <c r="E7596" s="53">
        <f>LOG(csv!E7596)</f>
        <v>3.0211995565708509</v>
      </c>
      <c r="F7596" s="51">
        <v>100</v>
      </c>
    </row>
    <row r="7597" spans="1:6" ht="30" x14ac:dyDescent="0.25">
      <c r="A7597" s="46" t="s">
        <v>487</v>
      </c>
      <c r="B7597" s="51">
        <v>2007</v>
      </c>
      <c r="C7597" s="20" t="s">
        <v>382</v>
      </c>
      <c r="D7597" s="20">
        <f>LOG(csv!D7597)</f>
        <v>8.3899678827424644</v>
      </c>
      <c r="E7597" s="53">
        <f>LOG(csv!E7597)</f>
        <v>3.2696582988011045</v>
      </c>
      <c r="F7597" s="51">
        <v>100</v>
      </c>
    </row>
    <row r="7598" spans="1:6" ht="30" x14ac:dyDescent="0.25">
      <c r="A7598" s="49" t="s">
        <v>488</v>
      </c>
      <c r="B7598" s="51">
        <v>2007</v>
      </c>
      <c r="C7598" s="20" t="s">
        <v>382</v>
      </c>
      <c r="D7598" s="20">
        <f>LOG(csv!D7598)</f>
        <v>7.8368836088612825</v>
      </c>
      <c r="E7598" s="53">
        <f>LOG(csv!E7598)</f>
        <v>3.6725954608872486</v>
      </c>
      <c r="F7598" s="51">
        <v>100</v>
      </c>
    </row>
    <row r="7599" spans="1:6" x14ac:dyDescent="0.25">
      <c r="A7599" s="46" t="s">
        <v>489</v>
      </c>
      <c r="B7599" s="51">
        <v>2007</v>
      </c>
      <c r="C7599" s="20" t="s">
        <v>405</v>
      </c>
      <c r="D7599" s="20">
        <f>LOG(csv!D7599)</f>
        <v>7.4278654317290203</v>
      </c>
      <c r="E7599" s="53">
        <f>LOG(csv!E7599)</f>
        <v>3.4949306609412432</v>
      </c>
      <c r="F7599" s="51">
        <v>100</v>
      </c>
    </row>
    <row r="7600" spans="1:6" ht="20" x14ac:dyDescent="0.25">
      <c r="A7600" s="46" t="s">
        <v>490</v>
      </c>
      <c r="B7600" s="51">
        <v>2007</v>
      </c>
      <c r="C7600" s="20" t="s">
        <v>390</v>
      </c>
      <c r="D7600" s="20">
        <f>LOG(csv!D7600)</f>
        <v>6.6087650436997905</v>
      </c>
      <c r="E7600" s="53">
        <f>LOG(csv!E7600)</f>
        <v>4.7875566916849337</v>
      </c>
      <c r="F7600" s="51">
        <v>100</v>
      </c>
    </row>
    <row r="7601" spans="1:6" ht="20" x14ac:dyDescent="0.25">
      <c r="A7601" s="46" t="s">
        <v>491</v>
      </c>
      <c r="B7601" s="51">
        <v>2007</v>
      </c>
      <c r="C7601" s="20" t="s">
        <v>390</v>
      </c>
      <c r="D7601" s="20">
        <f>LOG(csv!D7601)</f>
        <v>4.8776074365108668</v>
      </c>
      <c r="E7601" s="53">
        <f>LOG(csv!E7601)</f>
        <v>4.841472455801493</v>
      </c>
      <c r="F7601" s="51">
        <v>100</v>
      </c>
    </row>
    <row r="7602" spans="1:6" x14ac:dyDescent="0.25">
      <c r="A7602" s="46" t="s">
        <v>492</v>
      </c>
      <c r="B7602" s="51">
        <v>2007</v>
      </c>
      <c r="C7602" s="20" t="s">
        <v>405</v>
      </c>
      <c r="D7602" s="20">
        <f>LOG(csv!D7602)</f>
        <v>6.8029184887871788</v>
      </c>
      <c r="E7602" s="53">
        <f>LOG(csv!E7602)</f>
        <v>4.3980894445368435</v>
      </c>
      <c r="F7602" s="51">
        <v>100</v>
      </c>
    </row>
    <row r="7603" spans="1:6" ht="20" x14ac:dyDescent="0.25">
      <c r="A7603" s="46" t="s">
        <v>493</v>
      </c>
      <c r="B7603" s="51">
        <v>2007</v>
      </c>
      <c r="C7603" s="20" t="s">
        <v>390</v>
      </c>
      <c r="D7603" s="20">
        <f>LOG(csv!D7603)</f>
        <v>7.764426538221187</v>
      </c>
      <c r="E7603" s="53">
        <f>LOG(csv!E7603)</f>
        <v>4.5763273618966851</v>
      </c>
      <c r="F7603" s="51">
        <v>100</v>
      </c>
    </row>
    <row r="7604" spans="1:6" ht="30" x14ac:dyDescent="0.25">
      <c r="A7604" s="46" t="s">
        <v>494</v>
      </c>
      <c r="B7604" s="51">
        <v>2007</v>
      </c>
      <c r="C7604" s="20" t="s">
        <v>394</v>
      </c>
      <c r="D7604" s="20">
        <f>LOG(csv!D7604)</f>
        <v>6.4406137873311957</v>
      </c>
      <c r="E7604" s="53">
        <f>LOG(csv!E7604)</f>
        <v>3.682740208948482</v>
      </c>
      <c r="F7604" s="51">
        <v>100</v>
      </c>
    </row>
    <row r="7605" spans="1:6" ht="30" x14ac:dyDescent="0.25">
      <c r="A7605" s="46" t="s">
        <v>495</v>
      </c>
      <c r="B7605" s="51">
        <v>2007</v>
      </c>
      <c r="C7605" s="20" t="s">
        <v>382</v>
      </c>
      <c r="D7605" s="20">
        <f>LOG(csv!D7605)</f>
        <v>8.1053862177305422</v>
      </c>
      <c r="E7605" s="53">
        <f>LOG(csv!E7605)</f>
        <v>4.5319091822736475</v>
      </c>
      <c r="F7605" s="51">
        <v>100</v>
      </c>
    </row>
    <row r="7606" spans="1:6" x14ac:dyDescent="0.25">
      <c r="A7606" s="46" t="s">
        <v>497</v>
      </c>
      <c r="B7606" s="51">
        <v>2007</v>
      </c>
      <c r="C7606" s="20" t="s">
        <v>405</v>
      </c>
      <c r="D7606" s="20">
        <f>LOG(csv!D7606)</f>
        <v>6.7713493252181758</v>
      </c>
      <c r="E7606" s="53">
        <f>LOG(csv!E7606)</f>
        <v>3.4728864345268549</v>
      </c>
      <c r="F7606" s="51">
        <v>100</v>
      </c>
    </row>
    <row r="7607" spans="1:6" ht="30" x14ac:dyDescent="0.25">
      <c r="A7607" s="46" t="s">
        <v>498</v>
      </c>
      <c r="B7607" s="51">
        <v>2007</v>
      </c>
      <c r="C7607" s="20" t="s">
        <v>398</v>
      </c>
      <c r="D7607" s="20">
        <f>LOG(csv!D7607)</f>
        <v>7.1827923984954296</v>
      </c>
      <c r="E7607" s="53">
        <f>LOG(csv!E7607)</f>
        <v>3.8306794184102371</v>
      </c>
      <c r="F7607" s="51">
        <v>100</v>
      </c>
    </row>
    <row r="7608" spans="1:6" ht="30" x14ac:dyDescent="0.25">
      <c r="A7608" s="46" t="s">
        <v>499</v>
      </c>
      <c r="B7608" s="51">
        <v>2007</v>
      </c>
      <c r="C7608" s="20" t="s">
        <v>392</v>
      </c>
      <c r="D7608" s="20">
        <f>LOG(csv!D7608)</f>
        <v>7.540427298930175</v>
      </c>
      <c r="E7608" s="53">
        <f>LOG(csv!E7608)</f>
        <v>2.9334496726732251</v>
      </c>
      <c r="F7608" s="51">
        <v>100</v>
      </c>
    </row>
    <row r="7609" spans="1:6" x14ac:dyDescent="0.25">
      <c r="A7609" s="46" t="s">
        <v>500</v>
      </c>
      <c r="B7609" s="51">
        <v>2007</v>
      </c>
      <c r="C7609" s="20" t="s">
        <v>388</v>
      </c>
      <c r="D7609" s="20">
        <f>LOG(csv!D7609)</f>
        <v>5.0229724449769266</v>
      </c>
      <c r="E7609" s="53">
        <f>LOG(csv!E7609)</f>
        <v>3.1062417070855513</v>
      </c>
      <c r="F7609" s="51">
        <v>100</v>
      </c>
    </row>
    <row r="7610" spans="1:6" x14ac:dyDescent="0.25">
      <c r="A7610" s="46" t="s">
        <v>503</v>
      </c>
      <c r="B7610" s="51">
        <v>2007</v>
      </c>
      <c r="C7610" s="20" t="s">
        <v>405</v>
      </c>
      <c r="D7610" s="20">
        <f>LOG(csv!D7610)</f>
        <v>6.3835268771131224</v>
      </c>
      <c r="E7610" s="53">
        <f>LOG(csv!E7610)</f>
        <v>4.6547476002584567</v>
      </c>
      <c r="F7610" s="51">
        <v>100</v>
      </c>
    </row>
    <row r="7611" spans="1:6" ht="30" x14ac:dyDescent="0.25">
      <c r="A7611" s="46" t="s">
        <v>504</v>
      </c>
      <c r="B7611" s="51">
        <v>2007</v>
      </c>
      <c r="C7611" s="20" t="s">
        <v>398</v>
      </c>
      <c r="D7611" s="20">
        <f>LOG(csv!D7611)</f>
        <v>6.7171625307696985</v>
      </c>
      <c r="E7611" s="53">
        <f>LOG(csv!E7611)</f>
        <v>2.8583980386334962</v>
      </c>
      <c r="F7611" s="51">
        <v>100</v>
      </c>
    </row>
    <row r="7612" spans="1:6" ht="30" x14ac:dyDescent="0.25">
      <c r="A7612" s="48" t="s">
        <v>505</v>
      </c>
      <c r="B7612" s="51">
        <v>2007</v>
      </c>
      <c r="C7612" s="20" t="s">
        <v>382</v>
      </c>
      <c r="D7612" s="20">
        <f>LOG(csv!D7612)</f>
        <v>6.8040358574552471</v>
      </c>
      <c r="E7612" s="53">
        <f>LOG(csv!E7612)</f>
        <v>2.8518575918021116</v>
      </c>
      <c r="F7612" s="51">
        <v>100</v>
      </c>
    </row>
    <row r="7613" spans="1:6" x14ac:dyDescent="0.25">
      <c r="A7613" s="46" t="s">
        <v>506</v>
      </c>
      <c r="B7613" s="51">
        <v>2007</v>
      </c>
      <c r="C7613" s="20" t="s">
        <v>456</v>
      </c>
      <c r="D7613" s="20">
        <f>LOG(csv!D7613)</f>
        <v>6.3569308098981185</v>
      </c>
      <c r="E7613" s="53">
        <f>LOG(csv!E7613)</f>
        <v>4.1467287636122263</v>
      </c>
      <c r="F7613" s="51">
        <v>100</v>
      </c>
    </row>
    <row r="7614" spans="1:6" x14ac:dyDescent="0.25">
      <c r="A7614" s="46" t="s">
        <v>507</v>
      </c>
      <c r="B7614" s="51">
        <v>2007</v>
      </c>
      <c r="C7614" s="20" t="s">
        <v>405</v>
      </c>
      <c r="D7614" s="20">
        <f>LOG(csv!D7614)</f>
        <v>6.5881652215932016</v>
      </c>
      <c r="E7614" s="53">
        <f>LOG(csv!E7614)</f>
        <v>3.7792935431317285</v>
      </c>
      <c r="F7614" s="51">
        <v>100</v>
      </c>
    </row>
    <row r="7615" spans="1:6" ht="30" x14ac:dyDescent="0.25">
      <c r="A7615" s="46" t="s">
        <v>508</v>
      </c>
      <c r="B7615" s="51">
        <v>2007</v>
      </c>
      <c r="C7615" s="20" t="s">
        <v>392</v>
      </c>
      <c r="D7615" s="20">
        <f>LOG(csv!D7615)</f>
        <v>6.3058522391426113</v>
      </c>
      <c r="E7615" s="53">
        <f>LOG(csv!E7615)</f>
        <v>2.9121420953981625</v>
      </c>
      <c r="F7615" s="51">
        <v>100</v>
      </c>
    </row>
    <row r="7616" spans="1:6" ht="30" x14ac:dyDescent="0.25">
      <c r="A7616" s="46" t="s">
        <v>509</v>
      </c>
      <c r="B7616" s="51">
        <v>2007</v>
      </c>
      <c r="C7616" s="20" t="s">
        <v>392</v>
      </c>
      <c r="D7616" s="20">
        <f>LOG(csv!D7616)</f>
        <v>6.483159780781012</v>
      </c>
      <c r="E7616" s="53">
        <f>LOG(csv!E7616)</f>
        <v>2.32182951636196</v>
      </c>
      <c r="F7616" s="51">
        <v>100</v>
      </c>
    </row>
    <row r="7617" spans="1:6" ht="20" x14ac:dyDescent="0.25">
      <c r="A7617" s="46" t="s">
        <v>510</v>
      </c>
      <c r="B7617" s="51">
        <v>2007</v>
      </c>
      <c r="C7617" s="20" t="s">
        <v>386</v>
      </c>
      <c r="D7617" s="20">
        <f>LOG(csv!D7617)</f>
        <v>6.7709075094586062</v>
      </c>
      <c r="E7617" s="53">
        <f>LOG(csv!E7617)</f>
        <v>4.0499709078500832</v>
      </c>
      <c r="F7617" s="51">
        <v>100</v>
      </c>
    </row>
    <row r="7618" spans="1:6" ht="20" x14ac:dyDescent="0.25">
      <c r="A7618" s="46" t="s">
        <v>511</v>
      </c>
      <c r="B7618" s="51">
        <v>2007</v>
      </c>
      <c r="C7618" s="20" t="s">
        <v>390</v>
      </c>
      <c r="D7618" s="20">
        <f>LOG(csv!D7618)</f>
        <v>4.531312831516094</v>
      </c>
      <c r="E7618" s="53">
        <f>LOG(csv!E7618)</f>
        <v>5.1135094614594516</v>
      </c>
      <c r="F7618" s="51">
        <v>100</v>
      </c>
    </row>
    <row r="7619" spans="1:6" x14ac:dyDescent="0.25">
      <c r="A7619" s="46" t="s">
        <v>512</v>
      </c>
      <c r="B7619" s="51">
        <v>2007</v>
      </c>
      <c r="C7619" s="20" t="s">
        <v>456</v>
      </c>
      <c r="D7619" s="20">
        <f>LOG(csv!D7619)</f>
        <v>6.5545989008936587</v>
      </c>
      <c r="E7619" s="53">
        <f>LOG(csv!E7619)</f>
        <v>4.0898314993482119</v>
      </c>
      <c r="F7619" s="51">
        <v>100</v>
      </c>
    </row>
    <row r="7620" spans="1:6" ht="20" x14ac:dyDescent="0.25">
      <c r="A7620" s="46" t="s">
        <v>513</v>
      </c>
      <c r="B7620" s="51">
        <v>2007</v>
      </c>
      <c r="C7620" s="20" t="s">
        <v>390</v>
      </c>
      <c r="D7620" s="20">
        <f>LOG(csv!D7620)</f>
        <v>5.6761565811802148</v>
      </c>
      <c r="E7620" s="53">
        <f>LOG(csv!E7620)</f>
        <v>5.0205329923573894</v>
      </c>
      <c r="F7620" s="51">
        <v>100</v>
      </c>
    </row>
    <row r="7621" spans="1:6" ht="30" x14ac:dyDescent="0.25">
      <c r="A7621" s="46" t="s">
        <v>516</v>
      </c>
      <c r="B7621" s="51">
        <v>2007</v>
      </c>
      <c r="C7621" s="20" t="s">
        <v>392</v>
      </c>
      <c r="D7621" s="20">
        <f>LOG(csv!D7621)</f>
        <v>7.2694071362601118</v>
      </c>
      <c r="E7621" s="53">
        <f>LOG(csv!E7621)</f>
        <v>2.5787162646198452</v>
      </c>
      <c r="F7621" s="51">
        <v>100</v>
      </c>
    </row>
    <row r="7622" spans="1:6" ht="30" x14ac:dyDescent="0.25">
      <c r="A7622" s="46" t="s">
        <v>517</v>
      </c>
      <c r="B7622" s="51">
        <v>2007</v>
      </c>
      <c r="C7622" s="20" t="s">
        <v>392</v>
      </c>
      <c r="D7622" s="20">
        <f>LOG(csv!D7622)</f>
        <v>7.1144083329124337</v>
      </c>
      <c r="E7622" s="53">
        <f>LOG(csv!E7622)</f>
        <v>2.516410011938726</v>
      </c>
      <c r="F7622" s="51">
        <v>100</v>
      </c>
    </row>
    <row r="7623" spans="1:6" ht="30" x14ac:dyDescent="0.25">
      <c r="A7623" s="46" t="s">
        <v>518</v>
      </c>
      <c r="B7623" s="51">
        <v>2007</v>
      </c>
      <c r="C7623" s="20" t="s">
        <v>382</v>
      </c>
      <c r="D7623" s="20">
        <f>LOG(csv!D7623)</f>
        <v>7.3871380405554348</v>
      </c>
      <c r="E7623" s="53">
        <f>LOG(csv!E7623)</f>
        <v>3.8597794725313452</v>
      </c>
      <c r="F7623" s="51">
        <v>100</v>
      </c>
    </row>
    <row r="7624" spans="1:6" ht="30" x14ac:dyDescent="0.25">
      <c r="A7624" s="46" t="s">
        <v>519</v>
      </c>
      <c r="B7624" s="51">
        <v>2007</v>
      </c>
      <c r="C7624" s="20" t="s">
        <v>382</v>
      </c>
      <c r="D7624" s="20">
        <f>LOG(csv!D7624)</f>
        <v>5.5551041263419521</v>
      </c>
      <c r="E7624" s="53">
        <f>LOG(csv!E7624)</f>
        <v>3.6992185485527633</v>
      </c>
      <c r="F7624" s="51">
        <v>100</v>
      </c>
    </row>
    <row r="7625" spans="1:6" ht="30" x14ac:dyDescent="0.25">
      <c r="A7625" s="46" t="s">
        <v>520</v>
      </c>
      <c r="B7625" s="51">
        <v>2007</v>
      </c>
      <c r="C7625" s="20" t="s">
        <v>392</v>
      </c>
      <c r="D7625" s="20">
        <f>LOG(csv!D7625)</f>
        <v>7.068810091704389</v>
      </c>
      <c r="E7625" s="53">
        <f>LOG(csv!E7625)</f>
        <v>2.7723341191513406</v>
      </c>
      <c r="F7625" s="51">
        <v>100</v>
      </c>
    </row>
    <row r="7626" spans="1:6" ht="20" x14ac:dyDescent="0.25">
      <c r="A7626" s="46" t="s">
        <v>521</v>
      </c>
      <c r="B7626" s="51">
        <v>2007</v>
      </c>
      <c r="C7626" s="20" t="s">
        <v>390</v>
      </c>
      <c r="D7626" s="20">
        <f>LOG(csv!D7626)</f>
        <v>5.6022922767449703</v>
      </c>
      <c r="E7626" s="53">
        <f>LOG(csv!E7626)</f>
        <v>4.2638009574759961</v>
      </c>
      <c r="F7626" s="51">
        <v>100</v>
      </c>
    </row>
    <row r="7627" spans="1:6" ht="20" x14ac:dyDescent="0.25">
      <c r="A7627" s="46" t="s">
        <v>522</v>
      </c>
      <c r="B7627" s="51">
        <v>2007</v>
      </c>
      <c r="C7627" s="20" t="s">
        <v>388</v>
      </c>
      <c r="D7627" s="20">
        <f>LOG(csv!D7627)</f>
        <v>4.7811950965511025</v>
      </c>
      <c r="E7627" s="53">
        <f>LOG(csv!E7627)</f>
        <v>3.4591609350191357</v>
      </c>
      <c r="F7627" s="51">
        <v>100</v>
      </c>
    </row>
    <row r="7628" spans="1:6" ht="30" x14ac:dyDescent="0.25">
      <c r="A7628" s="46" t="s">
        <v>524</v>
      </c>
      <c r="B7628" s="51">
        <v>2007</v>
      </c>
      <c r="C7628" s="20" t="s">
        <v>392</v>
      </c>
      <c r="D7628" s="20">
        <f>LOG(csv!D7628)</f>
        <v>6.5020702510154278</v>
      </c>
      <c r="E7628" s="53">
        <f>LOG(csv!E7628)</f>
        <v>3.0036994619009358</v>
      </c>
      <c r="F7628" s="51">
        <v>100</v>
      </c>
    </row>
    <row r="7629" spans="1:6" ht="30" x14ac:dyDescent="0.25">
      <c r="A7629" s="46" t="s">
        <v>525</v>
      </c>
      <c r="B7629" s="51">
        <v>2007</v>
      </c>
      <c r="C7629" s="20" t="s">
        <v>392</v>
      </c>
      <c r="D7629" s="20">
        <f>LOG(csv!D7629)</f>
        <v>6.0937112350178584</v>
      </c>
      <c r="E7629" s="53">
        <f>LOG(csv!E7629)</f>
        <v>3.7983598020779623</v>
      </c>
      <c r="F7629" s="51">
        <v>100</v>
      </c>
    </row>
    <row r="7630" spans="1:6" ht="30" x14ac:dyDescent="0.25">
      <c r="A7630" s="46" t="s">
        <v>527</v>
      </c>
      <c r="B7630" s="51">
        <v>2007</v>
      </c>
      <c r="C7630" s="20" t="s">
        <v>394</v>
      </c>
      <c r="D7630" s="20">
        <f>LOG(csv!D7630)</f>
        <v>8.0312044999546384</v>
      </c>
      <c r="E7630" s="53">
        <f>LOG(csv!E7630)</f>
        <v>3.9648667459011699</v>
      </c>
      <c r="F7630" s="51">
        <v>100</v>
      </c>
    </row>
    <row r="7631" spans="1:6" ht="14.5" x14ac:dyDescent="0.25">
      <c r="A7631" s="47" t="s">
        <v>528</v>
      </c>
      <c r="B7631" s="51">
        <v>2007</v>
      </c>
      <c r="C7631" s="20" t="s">
        <v>388</v>
      </c>
      <c r="D7631" s="20">
        <f>LOG(csv!D7631)</f>
        <v>5.0334398401698985</v>
      </c>
      <c r="E7631" s="53">
        <f>LOG(csv!E7631)</f>
        <v>3.3865346083394217</v>
      </c>
      <c r="F7631" s="51">
        <v>100</v>
      </c>
    </row>
    <row r="7632" spans="1:6" ht="20" x14ac:dyDescent="0.25">
      <c r="A7632" s="46" t="s">
        <v>530</v>
      </c>
      <c r="B7632" s="51">
        <v>2007</v>
      </c>
      <c r="C7632" s="20" t="s">
        <v>390</v>
      </c>
      <c r="D7632" s="20">
        <f>LOG(csv!D7632)</f>
        <v>4.5124575861973435</v>
      </c>
      <c r="E7632" s="53">
        <f>LOG(csv!E7632)</f>
        <v>5.2316537821433675</v>
      </c>
      <c r="F7632" s="51">
        <v>100</v>
      </c>
    </row>
    <row r="7633" spans="1:6" ht="30" x14ac:dyDescent="0.25">
      <c r="A7633" s="46" t="s">
        <v>531</v>
      </c>
      <c r="B7633" s="51">
        <v>2007</v>
      </c>
      <c r="C7633" s="20" t="s">
        <v>382</v>
      </c>
      <c r="D7633" s="20">
        <f>LOG(csv!D7633)</f>
        <v>6.4521275986352595</v>
      </c>
      <c r="E7633" s="53">
        <f>LOG(csv!E7633)</f>
        <v>3.2130883874933378</v>
      </c>
      <c r="F7633" s="51">
        <v>100</v>
      </c>
    </row>
    <row r="7634" spans="1:6" ht="20" x14ac:dyDescent="0.35">
      <c r="A7634" s="46" t="s">
        <v>622</v>
      </c>
      <c r="B7634" s="51">
        <v>2007</v>
      </c>
      <c r="C7634" s="42" t="s">
        <v>384</v>
      </c>
      <c r="D7634" s="20">
        <f>LOG(csv!D7634)</f>
        <v>5.7939013879034285</v>
      </c>
      <c r="E7634" s="53">
        <f>LOG(csv!E7634)</f>
        <v>3.775038221483662</v>
      </c>
      <c r="F7634" s="51">
        <v>100</v>
      </c>
    </row>
    <row r="7635" spans="1:6" ht="20" x14ac:dyDescent="0.25">
      <c r="A7635" s="46" t="s">
        <v>533</v>
      </c>
      <c r="B7635" s="51">
        <v>2007</v>
      </c>
      <c r="C7635" s="20" t="s">
        <v>386</v>
      </c>
      <c r="D7635" s="20">
        <f>LOG(csv!D7635)</f>
        <v>7.5216774641613542</v>
      </c>
      <c r="E7635" s="53">
        <f>LOG(csv!E7635)</f>
        <v>3.3998439384772636</v>
      </c>
      <c r="F7635" s="51">
        <v>100</v>
      </c>
    </row>
    <row r="7636" spans="1:6" ht="30" x14ac:dyDescent="0.25">
      <c r="A7636" s="46" t="s">
        <v>534</v>
      </c>
      <c r="B7636" s="51">
        <v>2007</v>
      </c>
      <c r="C7636" s="20" t="s">
        <v>392</v>
      </c>
      <c r="D7636" s="20">
        <f>LOG(csv!D7636)</f>
        <v>7.2941686214737622</v>
      </c>
      <c r="E7636" s="53">
        <f>LOG(csv!E7636)</f>
        <v>2.6221238275320267</v>
      </c>
      <c r="F7636" s="51">
        <v>100</v>
      </c>
    </row>
    <row r="7637" spans="1:6" ht="30" x14ac:dyDescent="0.25">
      <c r="A7637" s="46" t="s">
        <v>535</v>
      </c>
      <c r="B7637" s="51">
        <v>2007</v>
      </c>
      <c r="C7637" s="20" t="s">
        <v>392</v>
      </c>
      <c r="D7637" s="20">
        <f>LOG(csv!D7637)</f>
        <v>6.3105121238468662</v>
      </c>
      <c r="E7637" s="53">
        <f>LOG(csv!E7637)</f>
        <v>3.6228288957080328</v>
      </c>
      <c r="F7637" s="51">
        <v>100</v>
      </c>
    </row>
    <row r="7638" spans="1:6" ht="30" x14ac:dyDescent="0.25">
      <c r="A7638" s="46" t="s">
        <v>537</v>
      </c>
      <c r="B7638" s="51">
        <v>2007</v>
      </c>
      <c r="C7638" s="20" t="s">
        <v>382</v>
      </c>
      <c r="D7638" s="20">
        <f>LOG(csv!D7638)</f>
        <v>7.4515891473637152</v>
      </c>
      <c r="E7638" s="53">
        <f>LOG(csv!E7638)</f>
        <v>2.597881333335105</v>
      </c>
      <c r="F7638" s="51">
        <v>100</v>
      </c>
    </row>
    <row r="7639" spans="1:6" ht="20" x14ac:dyDescent="0.25">
      <c r="A7639" s="46" t="s">
        <v>538</v>
      </c>
      <c r="B7639" s="51">
        <v>2007</v>
      </c>
      <c r="C7639" s="20" t="s">
        <v>390</v>
      </c>
      <c r="D7639" s="20">
        <f>LOG(csv!D7639)</f>
        <v>7.217259132062436</v>
      </c>
      <c r="E7639" s="53">
        <f>LOG(csv!E7639)</f>
        <v>4.70962027172002</v>
      </c>
      <c r="F7639" s="51">
        <v>100</v>
      </c>
    </row>
    <row r="7640" spans="1:6" ht="20" x14ac:dyDescent="0.25">
      <c r="A7640" s="46" t="s">
        <v>540</v>
      </c>
      <c r="B7640" s="51">
        <v>2007</v>
      </c>
      <c r="C7640" s="20" t="s">
        <v>388</v>
      </c>
      <c r="D7640" s="20">
        <f>LOG(csv!D7640)</f>
        <v>5.340931678691331</v>
      </c>
      <c r="E7640" s="53">
        <f>LOG(csv!E7640)</f>
        <v>4.3201680866059311</v>
      </c>
      <c r="F7640" s="51">
        <v>100</v>
      </c>
    </row>
    <row r="7641" spans="1:6" ht="20" x14ac:dyDescent="0.25">
      <c r="A7641" s="46" t="s">
        <v>541</v>
      </c>
      <c r="B7641" s="51">
        <v>2007</v>
      </c>
      <c r="C7641" s="20" t="s">
        <v>388</v>
      </c>
      <c r="D7641" s="20">
        <f>LOG(csv!D7641)</f>
        <v>6.6102490919642483</v>
      </c>
      <c r="E7641" s="53">
        <f>LOG(csv!E7641)</f>
        <v>4.5120134255264803</v>
      </c>
      <c r="F7641" s="51">
        <v>100</v>
      </c>
    </row>
    <row r="7642" spans="1:6" ht="30" x14ac:dyDescent="0.25">
      <c r="A7642" s="46" t="s">
        <v>542</v>
      </c>
      <c r="B7642" s="51">
        <v>2007</v>
      </c>
      <c r="C7642" s="20" t="s">
        <v>394</v>
      </c>
      <c r="D7642" s="20">
        <f>LOG(csv!D7642)</f>
        <v>6.7458652532238945</v>
      </c>
      <c r="E7642" s="53">
        <f>LOG(csv!E7642)</f>
        <v>3.1305226358700673</v>
      </c>
      <c r="F7642" s="51">
        <v>100</v>
      </c>
    </row>
    <row r="7643" spans="1:6" ht="30" x14ac:dyDescent="0.25">
      <c r="A7643" s="46" t="s">
        <v>543</v>
      </c>
      <c r="B7643" s="51">
        <v>2007</v>
      </c>
      <c r="C7643" s="20" t="s">
        <v>392</v>
      </c>
      <c r="D7643" s="20">
        <f>LOG(csv!D7643)</f>
        <v>7.0977809939028047</v>
      </c>
      <c r="E7643" s="53">
        <f>LOG(csv!E7643)</f>
        <v>2.4704004935606689</v>
      </c>
      <c r="F7643" s="51">
        <v>100</v>
      </c>
    </row>
    <row r="7644" spans="1:6" ht="30" x14ac:dyDescent="0.25">
      <c r="A7644" s="46" t="s">
        <v>544</v>
      </c>
      <c r="B7644" s="51">
        <v>2007</v>
      </c>
      <c r="C7644" s="20" t="s">
        <v>392</v>
      </c>
      <c r="D7644" s="20">
        <f>LOG(csv!D7644)</f>
        <v>8.1201121854275922</v>
      </c>
      <c r="E7644" s="53">
        <f>LOG(csv!E7644)</f>
        <v>3.053519312940062</v>
      </c>
      <c r="F7644" s="51">
        <v>100</v>
      </c>
    </row>
    <row r="7645" spans="1:6" ht="20" x14ac:dyDescent="0.25">
      <c r="A7645" s="46" t="s">
        <v>546</v>
      </c>
      <c r="B7645" s="51">
        <v>2007</v>
      </c>
      <c r="C7645" s="20" t="s">
        <v>390</v>
      </c>
      <c r="D7645" s="20">
        <f>LOG(csv!D7645)</f>
        <v>6.6637781682977844</v>
      </c>
      <c r="E7645" s="53">
        <f>LOG(csv!E7645)</f>
        <v>4.9300757849740444</v>
      </c>
      <c r="F7645" s="51">
        <v>100</v>
      </c>
    </row>
    <row r="7646" spans="1:6" x14ac:dyDescent="0.25">
      <c r="A7646" s="46" t="s">
        <v>547</v>
      </c>
      <c r="B7646" s="51">
        <v>2007</v>
      </c>
      <c r="C7646" s="20" t="s">
        <v>405</v>
      </c>
      <c r="D7646" s="20">
        <f>LOG(csv!D7646)</f>
        <v>6.4916738533633191</v>
      </c>
      <c r="E7646" s="53">
        <f>LOG(csv!E7646)</f>
        <v>4.2102023710616576</v>
      </c>
      <c r="F7646" s="51">
        <v>100</v>
      </c>
    </row>
    <row r="7647" spans="1:6" ht="30" x14ac:dyDescent="0.25">
      <c r="A7647" s="46" t="s">
        <v>548</v>
      </c>
      <c r="B7647" s="51">
        <v>2007</v>
      </c>
      <c r="C7647" s="20" t="s">
        <v>382</v>
      </c>
      <c r="D7647" s="20">
        <f>LOG(csv!D7647)</f>
        <v>8.2195938511343822</v>
      </c>
      <c r="E7647" s="53">
        <f>LOG(csv!E7647)</f>
        <v>2.9794553556178252</v>
      </c>
      <c r="F7647" s="51">
        <v>100</v>
      </c>
    </row>
    <row r="7648" spans="1:6" x14ac:dyDescent="0.25">
      <c r="A7648" s="46" t="s">
        <v>549</v>
      </c>
      <c r="B7648" s="51">
        <v>2007</v>
      </c>
      <c r="C7648" s="20" t="s">
        <v>388</v>
      </c>
      <c r="D7648" s="20">
        <f>LOG(csv!D7648)</f>
        <v>4.3134242671691929</v>
      </c>
      <c r="E7648" s="53">
        <f>LOG(csv!E7648)</f>
        <v>3.9886712676736802</v>
      </c>
      <c r="F7648" s="51">
        <v>100</v>
      </c>
    </row>
    <row r="7649" spans="1:6" ht="14.5" x14ac:dyDescent="0.35">
      <c r="A7649" s="46" t="s">
        <v>623</v>
      </c>
      <c r="B7649" s="51">
        <v>2007</v>
      </c>
      <c r="C7649" s="42" t="s">
        <v>405</v>
      </c>
      <c r="D7649" s="20">
        <f>LOG(csv!D7649)</f>
        <v>6</v>
      </c>
      <c r="E7649" s="53">
        <f>LOG(csv!E7649)</f>
        <v>3.1974358836865728</v>
      </c>
      <c r="F7649" s="51">
        <v>100</v>
      </c>
    </row>
    <row r="7650" spans="1:6" ht="30" x14ac:dyDescent="0.25">
      <c r="A7650" s="46" t="s">
        <v>550</v>
      </c>
      <c r="B7650" s="51">
        <v>2007</v>
      </c>
      <c r="C7650" s="20" t="s">
        <v>394</v>
      </c>
      <c r="D7650" s="20">
        <f>LOG(csv!D7650)</f>
        <v>6.5039702178617533</v>
      </c>
      <c r="E7650" s="53">
        <f>LOG(csv!E7650)</f>
        <v>3.7849936906036459</v>
      </c>
      <c r="F7650" s="51">
        <v>100</v>
      </c>
    </row>
    <row r="7651" spans="1:6" ht="30" x14ac:dyDescent="0.25">
      <c r="A7651" s="46" t="s">
        <v>551</v>
      </c>
      <c r="B7651" s="51">
        <v>2007</v>
      </c>
      <c r="C7651" s="20" t="s">
        <v>388</v>
      </c>
      <c r="D7651" s="20">
        <f>LOG(csv!D7651)</f>
        <v>6.7536247246539736</v>
      </c>
      <c r="E7651" s="53">
        <f>LOG(csv!E7651)</f>
        <v>2.9968065376638604</v>
      </c>
      <c r="F7651" s="51">
        <v>100</v>
      </c>
    </row>
    <row r="7652" spans="1:6" ht="30" x14ac:dyDescent="0.25">
      <c r="A7652" s="46" t="s">
        <v>552</v>
      </c>
      <c r="B7652" s="51">
        <v>2007</v>
      </c>
      <c r="C7652" s="20" t="s">
        <v>394</v>
      </c>
      <c r="D7652" s="20">
        <f>LOG(csv!D7652)</f>
        <v>6.8133450311951629</v>
      </c>
      <c r="E7652" s="53">
        <f>LOG(csv!E7652)</f>
        <v>3.3640239956558884</v>
      </c>
      <c r="F7652" s="51">
        <v>100</v>
      </c>
    </row>
    <row r="7653" spans="1:6" ht="30" x14ac:dyDescent="0.25">
      <c r="A7653" s="46" t="s">
        <v>553</v>
      </c>
      <c r="B7653" s="51">
        <v>2007</v>
      </c>
      <c r="C7653" s="20" t="s">
        <v>394</v>
      </c>
      <c r="D7653" s="20">
        <f>LOG(csv!D7653)</f>
        <v>7.4518263795719939</v>
      </c>
      <c r="E7653" s="53">
        <f>LOG(csv!E7653)</f>
        <v>3.5576521238072036</v>
      </c>
      <c r="F7653" s="51">
        <v>100</v>
      </c>
    </row>
    <row r="7654" spans="1:6" ht="30" x14ac:dyDescent="0.25">
      <c r="A7654" s="46" t="s">
        <v>554</v>
      </c>
      <c r="B7654" s="51">
        <v>2007</v>
      </c>
      <c r="C7654" s="20" t="s">
        <v>382</v>
      </c>
      <c r="D7654" s="20">
        <f>LOG(csv!D7654)</f>
        <v>7.9516710153488024</v>
      </c>
      <c r="E7654" s="53">
        <f>LOG(csv!E7654)</f>
        <v>3.225012409801129</v>
      </c>
      <c r="F7654" s="51">
        <v>100</v>
      </c>
    </row>
    <row r="7655" spans="1:6" ht="20" x14ac:dyDescent="0.25">
      <c r="A7655" s="46" t="s">
        <v>555</v>
      </c>
      <c r="B7655" s="51">
        <v>2007</v>
      </c>
      <c r="C7655" s="20" t="s">
        <v>384</v>
      </c>
      <c r="D7655" s="20">
        <f>LOG(csv!D7655)</f>
        <v>7.5858764266852852</v>
      </c>
      <c r="E7655" s="53">
        <f>LOG(csv!E7655)</f>
        <v>4.0510579896063321</v>
      </c>
      <c r="F7655" s="51">
        <v>100</v>
      </c>
    </row>
    <row r="7656" spans="1:6" ht="20" x14ac:dyDescent="0.25">
      <c r="A7656" s="46" t="s">
        <v>556</v>
      </c>
      <c r="B7656" s="51">
        <v>2007</v>
      </c>
      <c r="C7656" s="20" t="s">
        <v>390</v>
      </c>
      <c r="D7656" s="20">
        <f>LOG(csv!D7656)</f>
        <v>7.025546299509994</v>
      </c>
      <c r="E7656" s="53">
        <f>LOG(csv!E7656)</f>
        <v>4.3575548340749473</v>
      </c>
      <c r="F7656" s="51">
        <v>100</v>
      </c>
    </row>
    <row r="7657" spans="1:6" ht="30" x14ac:dyDescent="0.25">
      <c r="A7657" s="46" t="s">
        <v>557</v>
      </c>
      <c r="B7657" s="51">
        <v>2007</v>
      </c>
      <c r="C7657" s="20" t="s">
        <v>394</v>
      </c>
      <c r="D7657" s="20">
        <f>LOG(csv!D7657)</f>
        <v>6.594081692054294</v>
      </c>
      <c r="E7657" s="53">
        <f>LOG(csv!E7657)</f>
        <v>4.3741043497136767</v>
      </c>
      <c r="F7657" s="51">
        <v>100</v>
      </c>
    </row>
    <row r="7658" spans="1:6" x14ac:dyDescent="0.25">
      <c r="A7658" s="46" t="s">
        <v>558</v>
      </c>
      <c r="B7658" s="51">
        <v>2007</v>
      </c>
      <c r="C7658" s="20" t="s">
        <v>405</v>
      </c>
      <c r="D7658" s="20">
        <f>LOG(csv!D7658)</f>
        <v>5.947119406409441</v>
      </c>
      <c r="E7658" s="53">
        <f>LOG(csv!E7658)</f>
        <v>4.8300269561673295</v>
      </c>
      <c r="F7658" s="51">
        <v>100</v>
      </c>
    </row>
    <row r="7659" spans="1:6" ht="30" x14ac:dyDescent="0.25">
      <c r="A7659" s="48" t="s">
        <v>502</v>
      </c>
      <c r="B7659" s="51">
        <v>2007</v>
      </c>
      <c r="C7659" s="20" t="s">
        <v>382</v>
      </c>
      <c r="D7659" s="20">
        <f>LOG(csv!D7659)</f>
        <v>7.6888363224368259</v>
      </c>
      <c r="E7659" s="53">
        <f>LOG(csv!E7659)</f>
        <v>4.3636403722348351</v>
      </c>
      <c r="F7659" s="51">
        <v>100</v>
      </c>
    </row>
    <row r="7660" spans="1:6" ht="30" x14ac:dyDescent="0.25">
      <c r="A7660" s="46" t="s">
        <v>529</v>
      </c>
      <c r="B7660" s="51">
        <v>2007</v>
      </c>
      <c r="C7660" s="20" t="s">
        <v>398</v>
      </c>
      <c r="D7660" s="20">
        <f>LOG(csv!D7660)</f>
        <v>6.6499873680125505</v>
      </c>
      <c r="E7660" s="53">
        <f>LOG(csv!E7660)</f>
        <v>3.090058563289912</v>
      </c>
      <c r="F7660" s="51">
        <v>100</v>
      </c>
    </row>
    <row r="7661" spans="1:6" ht="20" x14ac:dyDescent="0.25">
      <c r="A7661" s="46" t="s">
        <v>560</v>
      </c>
      <c r="B7661" s="51">
        <v>2007</v>
      </c>
      <c r="C7661" s="20" t="s">
        <v>384</v>
      </c>
      <c r="D7661" s="20">
        <f>LOG(csv!D7661)</f>
        <v>7.3483740330552036</v>
      </c>
      <c r="E7661" s="53">
        <f>LOG(csv!E7661)</f>
        <v>3.9145644999058207</v>
      </c>
      <c r="F7661" s="51">
        <v>100</v>
      </c>
    </row>
    <row r="7662" spans="1:6" ht="30" x14ac:dyDescent="0.25">
      <c r="A7662" s="46" t="s">
        <v>561</v>
      </c>
      <c r="B7662" s="51">
        <v>2007</v>
      </c>
      <c r="C7662" s="20" t="s">
        <v>398</v>
      </c>
      <c r="D7662" s="20">
        <f>LOG(csv!D7662)</f>
        <v>8.1550125954405903</v>
      </c>
      <c r="E7662" s="53">
        <f>LOG(csv!E7662)</f>
        <v>3.9591013642480783</v>
      </c>
      <c r="F7662" s="51">
        <v>100</v>
      </c>
    </row>
    <row r="7663" spans="1:6" ht="30" x14ac:dyDescent="0.25">
      <c r="A7663" s="46" t="s">
        <v>562</v>
      </c>
      <c r="B7663" s="51">
        <v>2007</v>
      </c>
      <c r="C7663" s="20" t="s">
        <v>392</v>
      </c>
      <c r="D7663" s="20">
        <f>LOG(csv!D7663)</f>
        <v>6.9369281350950232</v>
      </c>
      <c r="E7663" s="53">
        <f>LOG(csv!E7663)</f>
        <v>2.6001105151611172</v>
      </c>
      <c r="F7663" s="51">
        <v>100</v>
      </c>
    </row>
    <row r="7664" spans="1:6" ht="30" x14ac:dyDescent="0.25">
      <c r="A7664" s="47" t="s">
        <v>564</v>
      </c>
      <c r="B7664" s="51">
        <v>2007</v>
      </c>
      <c r="C7664" s="20" t="s">
        <v>394</v>
      </c>
      <c r="D7664" s="20">
        <f>LOG(csv!D7664)</f>
        <v>4.5924987489987794</v>
      </c>
      <c r="E7664" s="53">
        <f>LOG(csv!E7664)</f>
        <v>4.1321602307921728</v>
      </c>
      <c r="F7664" s="51">
        <v>100</v>
      </c>
    </row>
    <row r="7665" spans="1:6" ht="30" x14ac:dyDescent="0.25">
      <c r="A7665" s="46" t="s">
        <v>565</v>
      </c>
      <c r="B7665" s="51">
        <v>2007</v>
      </c>
      <c r="C7665" s="20" t="s">
        <v>392</v>
      </c>
      <c r="D7665" s="20">
        <f>LOG(csv!D7665)</f>
        <v>5.226491640270277</v>
      </c>
      <c r="E7665" s="53">
        <f>LOG(csv!E7665)</f>
        <v>3.838602708543839</v>
      </c>
      <c r="F7665" s="51">
        <v>100</v>
      </c>
    </row>
    <row r="7666" spans="1:6" ht="50" x14ac:dyDescent="0.25">
      <c r="A7666" s="46" t="s">
        <v>567</v>
      </c>
      <c r="B7666" s="51">
        <v>2007</v>
      </c>
      <c r="C7666" s="20" t="s">
        <v>394</v>
      </c>
      <c r="D7666" s="20">
        <f>LOG(csv!D7666)</f>
        <v>5.0713222165053642</v>
      </c>
      <c r="E7666" s="53">
        <f>LOG(csv!E7666)</f>
        <v>3.7762501172941931</v>
      </c>
      <c r="F7666" s="51">
        <v>100</v>
      </c>
    </row>
    <row r="7667" spans="1:6" x14ac:dyDescent="0.25">
      <c r="A7667" s="46" t="s">
        <v>568</v>
      </c>
      <c r="B7667" s="51">
        <v>2007</v>
      </c>
      <c r="C7667" s="20" t="s">
        <v>388</v>
      </c>
      <c r="D7667" s="20">
        <f>LOG(csv!D7667)</f>
        <v>5.2477474726909366</v>
      </c>
      <c r="E7667" s="53">
        <f>LOG(csv!E7667)</f>
        <v>3.4955932588274896</v>
      </c>
      <c r="F7667" s="51">
        <v>100</v>
      </c>
    </row>
    <row r="7668" spans="1:6" ht="20" x14ac:dyDescent="0.25">
      <c r="A7668" s="46" t="s">
        <v>569</v>
      </c>
      <c r="B7668" s="51">
        <v>2007</v>
      </c>
      <c r="C7668" s="20" t="s">
        <v>390</v>
      </c>
      <c r="D7668" s="20">
        <f>LOG(csv!D7668)</f>
        <v>4.4661407178389938</v>
      </c>
      <c r="E7668" s="53">
        <f>LOG(csv!E7668)</f>
        <v>4.7519677413344814</v>
      </c>
      <c r="F7668" s="51">
        <v>100</v>
      </c>
    </row>
    <row r="7669" spans="1:6" ht="30" x14ac:dyDescent="0.25">
      <c r="A7669" s="47" t="s">
        <v>570</v>
      </c>
      <c r="B7669" s="51">
        <v>2007</v>
      </c>
      <c r="C7669" s="20" t="s">
        <v>392</v>
      </c>
      <c r="D7669" s="20">
        <f>LOG(csv!D7669)</f>
        <v>5.2864856612595066</v>
      </c>
      <c r="E7669" s="53">
        <f>LOG(csv!E7669)</f>
        <v>2.9595455540901634</v>
      </c>
      <c r="F7669" s="51">
        <v>100</v>
      </c>
    </row>
    <row r="7670" spans="1:6" ht="20" x14ac:dyDescent="0.25">
      <c r="A7670" s="46" t="s">
        <v>571</v>
      </c>
      <c r="B7670" s="51">
        <v>2007</v>
      </c>
      <c r="C7670" s="20" t="s">
        <v>405</v>
      </c>
      <c r="D7670" s="20">
        <f>LOG(csv!D7670)</f>
        <v>7.4316810210073605</v>
      </c>
      <c r="E7670" s="53">
        <f>LOG(csv!E7670)</f>
        <v>4.2026900452163529</v>
      </c>
      <c r="F7670" s="51">
        <v>100</v>
      </c>
    </row>
    <row r="7671" spans="1:6" ht="30" x14ac:dyDescent="0.25">
      <c r="A7671" s="46" t="s">
        <v>572</v>
      </c>
      <c r="B7671" s="51">
        <v>2007</v>
      </c>
      <c r="C7671" s="20" t="s">
        <v>392</v>
      </c>
      <c r="D7671" s="20">
        <f>LOG(csv!D7671)</f>
        <v>7.0787148891913851</v>
      </c>
      <c r="E7671" s="53">
        <f>LOG(csv!E7671)</f>
        <v>2.9770404304489682</v>
      </c>
      <c r="F7671" s="51">
        <v>100</v>
      </c>
    </row>
    <row r="7672" spans="1:6" ht="20" x14ac:dyDescent="0.25">
      <c r="A7672" s="46" t="s">
        <v>573</v>
      </c>
      <c r="B7672" s="51">
        <v>2007</v>
      </c>
      <c r="C7672" s="20" t="s">
        <v>384</v>
      </c>
      <c r="D7672" s="20">
        <f>LOG(csv!D7672)</f>
        <v>6.9729620046070915</v>
      </c>
      <c r="E7672" s="53">
        <f>LOG(csv!E7672)</f>
        <v>3.7370432165179928</v>
      </c>
      <c r="F7672" s="51">
        <v>100</v>
      </c>
    </row>
    <row r="7673" spans="1:6" ht="30" x14ac:dyDescent="0.25">
      <c r="A7673" s="46" t="s">
        <v>574</v>
      </c>
      <c r="B7673" s="51">
        <v>2007</v>
      </c>
      <c r="C7673" s="20" t="s">
        <v>392</v>
      </c>
      <c r="D7673" s="20">
        <f>LOG(csv!D7673)</f>
        <v>4.9113760332360652</v>
      </c>
      <c r="E7673" s="53">
        <f>LOG(csv!E7673)</f>
        <v>4.084748886944368</v>
      </c>
      <c r="F7673" s="51">
        <v>100</v>
      </c>
    </row>
    <row r="7674" spans="1:6" ht="30" x14ac:dyDescent="0.25">
      <c r="A7674" s="46" t="s">
        <v>575</v>
      </c>
      <c r="B7674" s="51">
        <v>2007</v>
      </c>
      <c r="C7674" s="20" t="s">
        <v>392</v>
      </c>
      <c r="D7674" s="20">
        <f>LOG(csv!D7674)</f>
        <v>6.7785310918988699</v>
      </c>
      <c r="E7674" s="53">
        <f>LOG(csv!E7674)</f>
        <v>2.6024733948566081</v>
      </c>
      <c r="F7674" s="51">
        <v>100</v>
      </c>
    </row>
    <row r="7675" spans="1:6" ht="30" x14ac:dyDescent="0.25">
      <c r="A7675" s="46" t="s">
        <v>576</v>
      </c>
      <c r="B7675" s="51">
        <v>2007</v>
      </c>
      <c r="C7675" s="20" t="s">
        <v>382</v>
      </c>
      <c r="D7675" s="20">
        <f>LOG(csv!D7675)</f>
        <v>6.6524542496118242</v>
      </c>
      <c r="E7675" s="53">
        <f>LOG(csv!E7675)</f>
        <v>4.593547250610353</v>
      </c>
      <c r="F7675" s="51">
        <v>100</v>
      </c>
    </row>
    <row r="7676" spans="1:6" ht="20" x14ac:dyDescent="0.25">
      <c r="A7676" s="46" t="s">
        <v>577</v>
      </c>
      <c r="B7676" s="51">
        <v>2007</v>
      </c>
      <c r="C7676" s="20" t="s">
        <v>384</v>
      </c>
      <c r="D7676" s="20">
        <f>LOG(csv!D7676)</f>
        <v>6.7355548293456735</v>
      </c>
      <c r="E7676" s="53">
        <f>LOG(csv!E7676)</f>
        <v>4.2045160601461262</v>
      </c>
      <c r="F7676" s="51">
        <v>100</v>
      </c>
    </row>
    <row r="7677" spans="1:6" ht="20" x14ac:dyDescent="0.25">
      <c r="A7677" s="46" t="s">
        <v>578</v>
      </c>
      <c r="B7677" s="51">
        <v>2007</v>
      </c>
      <c r="C7677" s="20" t="s">
        <v>384</v>
      </c>
      <c r="D7677" s="20">
        <f>LOG(csv!D7677)</f>
        <v>6.3032710261660201</v>
      </c>
      <c r="E7677" s="53">
        <f>LOG(csv!E7677)</f>
        <v>4.3773303677694519</v>
      </c>
      <c r="F7677" s="51">
        <v>100</v>
      </c>
    </row>
    <row r="7678" spans="1:6" ht="20" x14ac:dyDescent="0.25">
      <c r="A7678" s="46" t="s">
        <v>579</v>
      </c>
      <c r="B7678" s="51">
        <v>2007</v>
      </c>
      <c r="C7678" s="20" t="s">
        <v>388</v>
      </c>
      <c r="D7678" s="20">
        <f>LOG(csv!D7678)</f>
        <v>5.7422835443140974</v>
      </c>
      <c r="E7678" s="53">
        <f>LOG(csv!E7678)</f>
        <v>3.0206808729002095</v>
      </c>
      <c r="F7678" s="51">
        <v>100</v>
      </c>
    </row>
    <row r="7679" spans="1:6" ht="30" x14ac:dyDescent="0.25">
      <c r="A7679" s="46" t="s">
        <v>580</v>
      </c>
      <c r="B7679" s="51">
        <v>2007</v>
      </c>
      <c r="C7679" s="20" t="s">
        <v>392</v>
      </c>
      <c r="D7679" s="20">
        <f>LOG(csv!D7679)</f>
        <v>6.9475973112738503</v>
      </c>
      <c r="E7679" s="53">
        <f>LOG(csv!E7679)</f>
        <v>2.7268223496545319</v>
      </c>
      <c r="F7679" s="51">
        <v>100</v>
      </c>
    </row>
    <row r="7680" spans="1:6" ht="30" x14ac:dyDescent="0.25">
      <c r="A7680" s="46" t="s">
        <v>581</v>
      </c>
      <c r="B7680" s="51">
        <v>2007</v>
      </c>
      <c r="C7680" s="20" t="s">
        <v>392</v>
      </c>
      <c r="D7680" s="20">
        <f>LOG(csv!D7680)</f>
        <v>7.6453007776360646</v>
      </c>
      <c r="E7680" s="53">
        <f>LOG(csv!E7680)</f>
        <v>3.7896665720149865</v>
      </c>
      <c r="F7680" s="51">
        <v>100</v>
      </c>
    </row>
    <row r="7681" spans="1:6" ht="20" x14ac:dyDescent="0.35">
      <c r="A7681" s="46" t="s">
        <v>624</v>
      </c>
      <c r="B7681" s="51">
        <v>2007</v>
      </c>
      <c r="C7681" s="42" t="s">
        <v>392</v>
      </c>
      <c r="D7681" s="20">
        <f>LOG(csv!D7681)</f>
        <v>7.0913151596972233</v>
      </c>
      <c r="E7681" s="53">
        <f>LOG(csv!E7681)</f>
        <v>3.1041104839592686</v>
      </c>
      <c r="F7681" s="51">
        <v>100</v>
      </c>
    </row>
    <row r="7682" spans="1:6" ht="20" x14ac:dyDescent="0.25">
      <c r="A7682" s="46" t="s">
        <v>582</v>
      </c>
      <c r="B7682" s="51">
        <v>2007</v>
      </c>
      <c r="C7682" s="20" t="s">
        <v>390</v>
      </c>
      <c r="D7682" s="20">
        <f>LOG(csv!D7682)</f>
        <v>7.6063581662857604</v>
      </c>
      <c r="E7682" s="53">
        <f>LOG(csv!E7682)</f>
        <v>4.5146725915904504</v>
      </c>
      <c r="F7682" s="51">
        <v>100</v>
      </c>
    </row>
    <row r="7683" spans="1:6" ht="30" x14ac:dyDescent="0.25">
      <c r="A7683" s="46" t="s">
        <v>583</v>
      </c>
      <c r="B7683" s="51">
        <v>2007</v>
      </c>
      <c r="C7683" s="20" t="s">
        <v>382</v>
      </c>
      <c r="D7683" s="20">
        <f>LOG(csv!D7683)</f>
        <v>7.3058292603429287</v>
      </c>
      <c r="E7683" s="53">
        <f>LOG(csv!E7683)</f>
        <v>3.2161174196433011</v>
      </c>
      <c r="F7683" s="51">
        <v>100</v>
      </c>
    </row>
    <row r="7684" spans="1:6" ht="30" x14ac:dyDescent="0.25">
      <c r="A7684" s="46" t="s">
        <v>584</v>
      </c>
      <c r="B7684" s="51">
        <v>2007</v>
      </c>
      <c r="C7684" s="20" t="s">
        <v>392</v>
      </c>
      <c r="D7684" s="20">
        <f>LOG(csv!D7684)</f>
        <v>7.6152805120020135</v>
      </c>
      <c r="E7684" s="53">
        <f>LOG(csv!E7684)</f>
        <v>3.0338896964496502</v>
      </c>
      <c r="F7684" s="51">
        <v>100</v>
      </c>
    </row>
    <row r="7685" spans="1:6" ht="30" x14ac:dyDescent="0.25">
      <c r="A7685" s="46" t="s">
        <v>585</v>
      </c>
      <c r="B7685" s="51">
        <v>2007</v>
      </c>
      <c r="C7685" s="20" t="s">
        <v>394</v>
      </c>
      <c r="D7685" s="20">
        <f>LOG(csv!D7685)</f>
        <v>5.6425802507306173</v>
      </c>
      <c r="E7685" s="53">
        <f>LOG(csv!E7685)</f>
        <v>3.7680495902698521</v>
      </c>
      <c r="F7685" s="51">
        <v>100</v>
      </c>
    </row>
    <row r="7686" spans="1:6" ht="30" x14ac:dyDescent="0.25">
      <c r="A7686" s="46" t="s">
        <v>586</v>
      </c>
      <c r="B7686" s="51">
        <v>2007</v>
      </c>
      <c r="C7686" s="20" t="s">
        <v>392</v>
      </c>
      <c r="D7686" s="20">
        <f>LOG(csv!D7686)</f>
        <v>6.0555060013020441</v>
      </c>
      <c r="E7686" s="53">
        <f>LOG(csv!E7686)</f>
        <v>3.4299021406319619</v>
      </c>
      <c r="F7686" s="51">
        <v>100</v>
      </c>
    </row>
    <row r="7687" spans="1:6" ht="20" x14ac:dyDescent="0.25">
      <c r="A7687" s="46" t="s">
        <v>587</v>
      </c>
      <c r="B7687" s="51">
        <v>2007</v>
      </c>
      <c r="C7687" s="20" t="s">
        <v>390</v>
      </c>
      <c r="D7687" s="20">
        <f>LOG(csv!D7687)</f>
        <v>6.9550426109968271</v>
      </c>
      <c r="E7687" s="53">
        <f>LOG(csv!E7687)</f>
        <v>4.726925809498816</v>
      </c>
      <c r="F7687" s="51">
        <v>100</v>
      </c>
    </row>
    <row r="7688" spans="1:6" ht="20" x14ac:dyDescent="0.25">
      <c r="A7688" s="46" t="s">
        <v>588</v>
      </c>
      <c r="B7688" s="51">
        <v>2007</v>
      </c>
      <c r="C7688" s="20" t="s">
        <v>390</v>
      </c>
      <c r="D7688" s="20">
        <f>LOG(csv!D7688)</f>
        <v>6.8764449772609142</v>
      </c>
      <c r="E7688" s="53">
        <f>LOG(csv!E7688)</f>
        <v>4.8008783130223041</v>
      </c>
      <c r="F7688" s="51">
        <v>100</v>
      </c>
    </row>
    <row r="7689" spans="1:6" x14ac:dyDescent="0.25">
      <c r="A7689" s="46" t="s">
        <v>589</v>
      </c>
      <c r="B7689" s="51">
        <v>2007</v>
      </c>
      <c r="C7689" s="20" t="s">
        <v>405</v>
      </c>
      <c r="D7689" s="20">
        <f>LOG(csv!D7689)</f>
        <v>7.2760332957611249</v>
      </c>
      <c r="E7689" s="53">
        <f>LOG(csv!E7689)</f>
        <v>3.3180608001789174</v>
      </c>
      <c r="F7689" s="51">
        <v>100</v>
      </c>
    </row>
    <row r="7690" spans="1:6" ht="30" x14ac:dyDescent="0.25">
      <c r="A7690" s="46" t="s">
        <v>591</v>
      </c>
      <c r="B7690" s="51">
        <v>2007</v>
      </c>
      <c r="C7690" s="20" t="s">
        <v>398</v>
      </c>
      <c r="D7690" s="20">
        <f>LOG(csv!D7690)</f>
        <v>6.8645594321922756</v>
      </c>
      <c r="E7690" s="53">
        <f>LOG(csv!E7690)</f>
        <v>2.7192878968083747</v>
      </c>
      <c r="F7690" s="51">
        <v>100</v>
      </c>
    </row>
    <row r="7691" spans="1:6" ht="30" x14ac:dyDescent="0.25">
      <c r="A7691" s="46" t="s">
        <v>593</v>
      </c>
      <c r="B7691" s="51">
        <v>2007</v>
      </c>
      <c r="C7691" s="20" t="s">
        <v>382</v>
      </c>
      <c r="D7691" s="20">
        <f>LOG(csv!D7691)</f>
        <v>7.8104448737186072</v>
      </c>
      <c r="E7691" s="53">
        <f>LOG(csv!E7691)</f>
        <v>3.5979967294413568</v>
      </c>
      <c r="F7691" s="51">
        <v>100</v>
      </c>
    </row>
    <row r="7692" spans="1:6" ht="20" x14ac:dyDescent="0.25">
      <c r="A7692" s="46" t="s">
        <v>515</v>
      </c>
      <c r="B7692" s="51">
        <v>2007</v>
      </c>
      <c r="C7692" s="20" t="s">
        <v>384</v>
      </c>
      <c r="D7692" s="20">
        <f>LOG(csv!D7692)</f>
        <v>6.3118712106355614</v>
      </c>
      <c r="E7692" s="53">
        <f>LOG(csv!E7692)</f>
        <v>3.6089265486102482</v>
      </c>
      <c r="F7692" s="51">
        <v>100</v>
      </c>
    </row>
    <row r="7693" spans="1:6" ht="20" x14ac:dyDescent="0.35">
      <c r="A7693" s="46" t="s">
        <v>625</v>
      </c>
      <c r="B7693" s="51">
        <v>2007</v>
      </c>
      <c r="C7693" s="42" t="s">
        <v>382</v>
      </c>
      <c r="D7693" s="20">
        <f>LOG(csv!D7693)</f>
        <v>6.0671609060616039</v>
      </c>
      <c r="E7693" s="53">
        <f>LOG(csv!E7693)</f>
        <v>2.7417191998346744</v>
      </c>
      <c r="F7693" s="51">
        <v>100</v>
      </c>
    </row>
    <row r="7694" spans="1:6" ht="30" x14ac:dyDescent="0.25">
      <c r="A7694" s="46" t="s">
        <v>594</v>
      </c>
      <c r="B7694" s="51">
        <v>2007</v>
      </c>
      <c r="C7694" s="20" t="s">
        <v>392</v>
      </c>
      <c r="D7694" s="20">
        <f>LOG(csv!D7694)</f>
        <v>6.7441914011106388</v>
      </c>
      <c r="E7694" s="53">
        <f>LOG(csv!E7694)</f>
        <v>2.6318510436214386</v>
      </c>
      <c r="F7694" s="51">
        <v>100</v>
      </c>
    </row>
    <row r="7695" spans="1:6" x14ac:dyDescent="0.25">
      <c r="A7695" s="46" t="s">
        <v>595</v>
      </c>
      <c r="B7695" s="51">
        <v>2007</v>
      </c>
      <c r="C7695" s="20" t="s">
        <v>388</v>
      </c>
      <c r="D7695" s="20">
        <f>LOG(csv!D7695)</f>
        <v>5.0595217660408505</v>
      </c>
      <c r="E7695" s="53">
        <f>LOG(csv!E7695)</f>
        <v>3.4673065487530783</v>
      </c>
      <c r="F7695" s="51">
        <v>100</v>
      </c>
    </row>
    <row r="7696" spans="1:6" ht="30" x14ac:dyDescent="0.25">
      <c r="A7696" s="47" t="s">
        <v>596</v>
      </c>
      <c r="B7696" s="51">
        <v>2007</v>
      </c>
      <c r="C7696" s="20" t="s">
        <v>394</v>
      </c>
      <c r="D7696" s="20">
        <f>LOG(csv!D7696)</f>
        <v>6.0276928298182444</v>
      </c>
      <c r="E7696" s="53">
        <f>LOG(csv!E7696)</f>
        <v>4.2182775942652535</v>
      </c>
      <c r="F7696" s="51">
        <v>100</v>
      </c>
    </row>
    <row r="7697" spans="1:6" ht="20" x14ac:dyDescent="0.25">
      <c r="A7697" s="46" t="s">
        <v>597</v>
      </c>
      <c r="B7697" s="51">
        <v>2007</v>
      </c>
      <c r="C7697" s="20" t="s">
        <v>386</v>
      </c>
      <c r="D7697" s="20">
        <f>LOG(csv!D7697)</f>
        <v>7.007535015451908</v>
      </c>
      <c r="E7697" s="53">
        <f>LOG(csv!E7697)</f>
        <v>3.5803721169970566</v>
      </c>
      <c r="F7697" s="51">
        <v>100</v>
      </c>
    </row>
    <row r="7698" spans="1:6" x14ac:dyDescent="0.25">
      <c r="A7698" s="46" t="s">
        <v>598</v>
      </c>
      <c r="B7698" s="51">
        <v>2007</v>
      </c>
      <c r="C7698" s="20" t="s">
        <v>405</v>
      </c>
      <c r="D7698" s="20">
        <f>LOG(csv!D7698)</f>
        <v>7.847658756891005</v>
      </c>
      <c r="E7698" s="53">
        <f>LOG(csv!E7698)</f>
        <v>3.9689267985171681</v>
      </c>
      <c r="F7698" s="51">
        <v>100</v>
      </c>
    </row>
    <row r="7699" spans="1:6" ht="30" x14ac:dyDescent="0.25">
      <c r="A7699" s="46" t="s">
        <v>599</v>
      </c>
      <c r="B7699" s="51">
        <v>2007</v>
      </c>
      <c r="C7699" s="20" t="s">
        <v>398</v>
      </c>
      <c r="D7699" s="20">
        <f>LOG(csv!D7699)</f>
        <v>6.7026820786421526</v>
      </c>
      <c r="E7699" s="53">
        <f>LOG(csv!E7699)</f>
        <v>3.4160980460483357</v>
      </c>
      <c r="F7699" s="51">
        <v>100</v>
      </c>
    </row>
    <row r="7700" spans="1:6" x14ac:dyDescent="0.25">
      <c r="A7700" s="46" t="s">
        <v>601</v>
      </c>
      <c r="B7700" s="51">
        <v>2007</v>
      </c>
      <c r="C7700" s="20" t="s">
        <v>388</v>
      </c>
      <c r="D7700" s="20">
        <f>LOG(csv!D7700)</f>
        <v>4.0722498976135144</v>
      </c>
      <c r="E7700" s="53">
        <f>LOG(csv!E7700)</f>
        <v>3.4422242848766569</v>
      </c>
      <c r="F7700" s="51">
        <v>100</v>
      </c>
    </row>
    <row r="7701" spans="1:6" ht="30" x14ac:dyDescent="0.25">
      <c r="A7701" s="46" t="s">
        <v>602</v>
      </c>
      <c r="B7701" s="51">
        <v>2007</v>
      </c>
      <c r="C7701" s="20" t="s">
        <v>392</v>
      </c>
      <c r="D7701" s="20">
        <f>LOG(csv!D7701)</f>
        <v>7.4501837128155204</v>
      </c>
      <c r="E7701" s="53">
        <f>LOG(csv!E7701)</f>
        <v>2.6126464814205512</v>
      </c>
      <c r="F7701" s="51">
        <v>100</v>
      </c>
    </row>
    <row r="7702" spans="1:6" ht="30" x14ac:dyDescent="0.25">
      <c r="A7702" s="46" t="s">
        <v>603</v>
      </c>
      <c r="B7702" s="51">
        <v>2007</v>
      </c>
      <c r="C7702" s="20" t="s">
        <v>398</v>
      </c>
      <c r="D7702" s="20">
        <f>LOG(csv!D7702)</f>
        <v>7.6694174541257576</v>
      </c>
      <c r="E7702" s="53">
        <f>LOG(csv!E7702)</f>
        <v>3.4869415544596998</v>
      </c>
      <c r="F7702" s="51">
        <v>100</v>
      </c>
    </row>
    <row r="7703" spans="1:6" ht="30" x14ac:dyDescent="0.25">
      <c r="A7703" s="46" t="s">
        <v>604</v>
      </c>
      <c r="B7703" s="51">
        <v>2007</v>
      </c>
      <c r="C7703" s="20" t="s">
        <v>405</v>
      </c>
      <c r="D7703" s="20">
        <f>LOG(csv!D7703)</f>
        <v>6.415426281290876</v>
      </c>
      <c r="E7703" s="53">
        <f>LOG(csv!E7703)</f>
        <v>4.6325968112208917</v>
      </c>
      <c r="F7703" s="51">
        <v>100</v>
      </c>
    </row>
    <row r="7704" spans="1:6" ht="20" x14ac:dyDescent="0.25">
      <c r="A7704" s="48" t="s">
        <v>605</v>
      </c>
      <c r="B7704" s="51">
        <v>2007</v>
      </c>
      <c r="C7704" s="20" t="s">
        <v>390</v>
      </c>
      <c r="D7704" s="20">
        <f>LOG(csv!D7704)</f>
        <v>7.7825382148795619</v>
      </c>
      <c r="E7704" s="53">
        <f>LOG(csv!E7704)</f>
        <v>4.6850979457238004</v>
      </c>
      <c r="F7704" s="51">
        <v>100</v>
      </c>
    </row>
    <row r="7705" spans="1:6" ht="30" x14ac:dyDescent="0.25">
      <c r="A7705" s="46" t="s">
        <v>592</v>
      </c>
      <c r="B7705" s="51">
        <v>2007</v>
      </c>
      <c r="C7705" s="20" t="s">
        <v>392</v>
      </c>
      <c r="D7705" s="20">
        <f>LOG(csv!D7705)</f>
        <v>7.5733983813918968</v>
      </c>
      <c r="E7705" s="53">
        <f>LOG(csv!E7705)</f>
        <v>2.7268676598004484</v>
      </c>
      <c r="F7705" s="51">
        <v>100</v>
      </c>
    </row>
    <row r="7706" spans="1:6" ht="20" x14ac:dyDescent="0.25">
      <c r="A7706" s="48" t="s">
        <v>606</v>
      </c>
      <c r="B7706" s="51">
        <v>2007</v>
      </c>
      <c r="C7706" s="20" t="s">
        <v>413</v>
      </c>
      <c r="D7706" s="20">
        <f>LOG(csv!D7706)</f>
        <v>8.4748631650071289</v>
      </c>
      <c r="E7706" s="53">
        <f>LOG(csv!E7706)</f>
        <v>4.681797661319532</v>
      </c>
      <c r="F7706" s="51">
        <v>100</v>
      </c>
    </row>
    <row r="7707" spans="1:6" ht="30" x14ac:dyDescent="0.25">
      <c r="A7707" s="48" t="s">
        <v>612</v>
      </c>
      <c r="B7707" s="51">
        <v>2007</v>
      </c>
      <c r="C7707" s="20" t="s">
        <v>394</v>
      </c>
      <c r="D7707" s="20">
        <f>LOG(csv!D7707)</f>
        <v>5.035849819934441</v>
      </c>
      <c r="E7707" s="53">
        <f>LOG(csv!E7707)</f>
        <v>4.3872983357337665</v>
      </c>
      <c r="F7707" s="51">
        <v>100</v>
      </c>
    </row>
    <row r="7708" spans="1:6" ht="30" x14ac:dyDescent="0.25">
      <c r="A7708" s="46" t="s">
        <v>607</v>
      </c>
      <c r="B7708" s="51">
        <v>2007</v>
      </c>
      <c r="C7708" s="20" t="s">
        <v>394</v>
      </c>
      <c r="D7708" s="20">
        <f>LOG(csv!D7708)</f>
        <v>6.5355386741890982</v>
      </c>
      <c r="E7708" s="53">
        <f>LOG(csv!E7708)</f>
        <v>3.8456980783739683</v>
      </c>
      <c r="F7708" s="51">
        <v>100</v>
      </c>
    </row>
    <row r="7709" spans="1:6" ht="30" x14ac:dyDescent="0.25">
      <c r="A7709" s="46" t="s">
        <v>608</v>
      </c>
      <c r="B7709" s="51">
        <v>2007</v>
      </c>
      <c r="C7709" s="20" t="s">
        <v>398</v>
      </c>
      <c r="D7709" s="20">
        <f>LOG(csv!D7709)</f>
        <v>7.4362761214762214</v>
      </c>
      <c r="E7709" s="53">
        <f>LOG(csv!E7709)</f>
        <v>2.9192913623120682</v>
      </c>
      <c r="F7709" s="51">
        <v>100</v>
      </c>
    </row>
    <row r="7710" spans="1:6" x14ac:dyDescent="0.25">
      <c r="A7710" s="46" t="s">
        <v>609</v>
      </c>
      <c r="B7710" s="51">
        <v>2007</v>
      </c>
      <c r="C7710" s="20" t="s">
        <v>388</v>
      </c>
      <c r="D7710" s="20">
        <f>LOG(csv!D7710)</f>
        <v>5.3198739874768259</v>
      </c>
      <c r="E7710" s="53">
        <f>LOG(csv!E7710)</f>
        <v>3.3790034230012242</v>
      </c>
      <c r="F7710" s="51">
        <v>100</v>
      </c>
    </row>
    <row r="7711" spans="1:6" ht="30" x14ac:dyDescent="0.25">
      <c r="A7711" s="46" t="s">
        <v>610</v>
      </c>
      <c r="B7711" s="51">
        <v>2007</v>
      </c>
      <c r="C7711" s="20" t="s">
        <v>394</v>
      </c>
      <c r="D7711" s="20">
        <f>LOG(csv!D7711)</f>
        <v>7.4104471284762887</v>
      </c>
      <c r="E7711" s="53">
        <f>LOG(csv!E7711)</f>
        <v>3.9203955404696975</v>
      </c>
      <c r="F7711" s="51">
        <v>100</v>
      </c>
    </row>
    <row r="7712" spans="1:6" ht="30" x14ac:dyDescent="0.25">
      <c r="A7712" s="48" t="s">
        <v>611</v>
      </c>
      <c r="B7712" s="51">
        <v>2007</v>
      </c>
      <c r="C7712" s="20" t="s">
        <v>382</v>
      </c>
      <c r="D7712" s="20">
        <f>LOG(csv!D7712)</f>
        <v>7.9263577084123877</v>
      </c>
      <c r="E7712" s="53">
        <f>LOG(csv!E7712)</f>
        <v>2.963414395455628</v>
      </c>
      <c r="F7712" s="51">
        <v>100</v>
      </c>
    </row>
    <row r="7713" spans="1:6" x14ac:dyDescent="0.25">
      <c r="A7713" s="46" t="s">
        <v>616</v>
      </c>
      <c r="B7713" s="51">
        <v>2007</v>
      </c>
      <c r="C7713" s="20" t="s">
        <v>405</v>
      </c>
      <c r="D7713" s="20">
        <f>LOG(csv!D7713)</f>
        <v>7.3315525658302727</v>
      </c>
      <c r="E7713" s="53">
        <f>LOG(csv!E7713)</f>
        <v>3.0723290195221922</v>
      </c>
      <c r="F7713" s="51">
        <v>100</v>
      </c>
    </row>
    <row r="7714" spans="1:6" ht="30" x14ac:dyDescent="0.25">
      <c r="A7714" s="46" t="s">
        <v>617</v>
      </c>
      <c r="B7714" s="51">
        <v>2007</v>
      </c>
      <c r="C7714" s="20" t="s">
        <v>392</v>
      </c>
      <c r="D7714" s="20">
        <f>LOG(csv!D7714)</f>
        <v>7.0607737408432509</v>
      </c>
      <c r="E7714" s="53">
        <f>LOG(csv!E7714)</f>
        <v>3.0427670558779303</v>
      </c>
      <c r="F7714" s="51">
        <v>100</v>
      </c>
    </row>
    <row r="7715" spans="1:6" ht="30" x14ac:dyDescent="0.25">
      <c r="A7715" s="46" t="s">
        <v>618</v>
      </c>
      <c r="B7715" s="51">
        <v>2007</v>
      </c>
      <c r="C7715" s="20" t="s">
        <v>392</v>
      </c>
      <c r="D7715" s="20">
        <f>LOG(csv!D7715)</f>
        <v>7.0876680393782019</v>
      </c>
      <c r="E7715" s="53">
        <f>LOG(csv!E7715)</f>
        <v>2.5998360064053614</v>
      </c>
      <c r="F7715" s="51">
        <v>100</v>
      </c>
    </row>
    <row r="7716" spans="1:6" ht="30" x14ac:dyDescent="0.25">
      <c r="A7716" s="46" t="s">
        <v>381</v>
      </c>
      <c r="B7716" s="51">
        <v>2008</v>
      </c>
      <c r="C7716" s="20" t="s">
        <v>382</v>
      </c>
      <c r="D7716" s="20">
        <f>LOG(csv!D7716)</f>
        <v>7.4921594601053512</v>
      </c>
      <c r="E7716" s="53">
        <f>LOG(csv!E7716)</f>
        <v>2.584480125654709</v>
      </c>
      <c r="F7716" s="51">
        <v>100</v>
      </c>
    </row>
    <row r="7717" spans="1:6" ht="20" x14ac:dyDescent="0.25">
      <c r="A7717" s="46" t="s">
        <v>383</v>
      </c>
      <c r="B7717" s="51">
        <v>2008</v>
      </c>
      <c r="C7717" s="20" t="s">
        <v>384</v>
      </c>
      <c r="D7717" s="20">
        <f>LOG(csv!D7717)</f>
        <v>6.5540837504654892</v>
      </c>
      <c r="E7717" s="53">
        <f>LOG(csv!E7717)</f>
        <v>3.6405350645556376</v>
      </c>
      <c r="F7717" s="51">
        <v>100</v>
      </c>
    </row>
    <row r="7718" spans="1:6" ht="20" x14ac:dyDescent="0.25">
      <c r="A7718" s="46" t="s">
        <v>385</v>
      </c>
      <c r="B7718" s="51">
        <v>2008</v>
      </c>
      <c r="C7718" s="20" t="s">
        <v>386</v>
      </c>
      <c r="D7718" s="20">
        <f>LOG(csv!D7718)</f>
        <v>7.5175929308559484</v>
      </c>
      <c r="E7718" s="53">
        <f>LOG(csv!E7718)</f>
        <v>3.6912806328370711</v>
      </c>
      <c r="F7718" s="51">
        <v>100</v>
      </c>
    </row>
    <row r="7719" spans="1:6" ht="20" x14ac:dyDescent="0.25">
      <c r="A7719" s="46" t="s">
        <v>389</v>
      </c>
      <c r="B7719" s="51">
        <v>2008</v>
      </c>
      <c r="C7719" s="20" t="s">
        <v>390</v>
      </c>
      <c r="D7719" s="20">
        <f>LOG(csv!D7719)</f>
        <v>4.8524860932356217</v>
      </c>
      <c r="E7719" s="53">
        <f>LOG(csv!E7719)</f>
        <v>4.6696515356336974</v>
      </c>
      <c r="F7719" s="51">
        <v>100</v>
      </c>
    </row>
    <row r="7720" spans="1:6" ht="30" x14ac:dyDescent="0.25">
      <c r="A7720" s="46" t="s">
        <v>391</v>
      </c>
      <c r="B7720" s="51">
        <v>2008</v>
      </c>
      <c r="C7720" s="20" t="s">
        <v>392</v>
      </c>
      <c r="D7720" s="20">
        <f>LOG(csv!D7720)</f>
        <v>7.0837559202283726</v>
      </c>
      <c r="E7720" s="53">
        <f>LOG(csv!E7720)</f>
        <v>3.6276078325462957</v>
      </c>
      <c r="F7720" s="51">
        <v>100</v>
      </c>
    </row>
    <row r="7721" spans="1:6" ht="30" x14ac:dyDescent="0.25">
      <c r="A7721" s="47" t="s">
        <v>395</v>
      </c>
      <c r="B7721" s="51">
        <v>2008</v>
      </c>
      <c r="C7721" s="20" t="s">
        <v>394</v>
      </c>
      <c r="D7721" s="20">
        <f>LOG(csv!D7721)</f>
        <v>4.8395283245775316</v>
      </c>
      <c r="E7721" s="53">
        <f>LOG(csv!E7721)</f>
        <v>4.1982768535084523</v>
      </c>
      <c r="F7721" s="51">
        <v>100</v>
      </c>
    </row>
    <row r="7722" spans="1:6" ht="30" x14ac:dyDescent="0.25">
      <c r="A7722" s="46" t="s">
        <v>396</v>
      </c>
      <c r="B7722" s="51">
        <v>2008</v>
      </c>
      <c r="C7722" s="20" t="s">
        <v>394</v>
      </c>
      <c r="D7722" s="20">
        <f>LOG(csv!D7722)</f>
        <v>7.6012104735850121</v>
      </c>
      <c r="E7722" s="53">
        <f>LOG(csv!E7722)</f>
        <v>3.9999606302893849</v>
      </c>
      <c r="F7722" s="51">
        <v>100</v>
      </c>
    </row>
    <row r="7723" spans="1:6" ht="30" x14ac:dyDescent="0.25">
      <c r="A7723" s="46" t="s">
        <v>397</v>
      </c>
      <c r="B7723" s="51">
        <v>2008</v>
      </c>
      <c r="C7723" s="20" t="s">
        <v>398</v>
      </c>
      <c r="D7723" s="20">
        <f>LOG(csv!D7723)</f>
        <v>6.4736872102914358</v>
      </c>
      <c r="E7723" s="53">
        <f>LOG(csv!E7723)</f>
        <v>3.5932833493477601</v>
      </c>
      <c r="F7723" s="51">
        <v>100</v>
      </c>
    </row>
    <row r="7724" spans="1:6" ht="30" x14ac:dyDescent="0.25">
      <c r="A7724" s="46" t="s">
        <v>399</v>
      </c>
      <c r="B7724" s="51">
        <v>2008</v>
      </c>
      <c r="C7724" s="20" t="s">
        <v>394</v>
      </c>
      <c r="D7724" s="20">
        <f>LOG(csv!D7724)</f>
        <v>4.8566745246667775</v>
      </c>
      <c r="E7724" s="53">
        <f>LOG(csv!E7724)</f>
        <v>4.4401198600161091</v>
      </c>
      <c r="F7724" s="51">
        <v>100</v>
      </c>
    </row>
    <row r="7725" spans="1:6" x14ac:dyDescent="0.25">
      <c r="A7725" s="46" t="s">
        <v>400</v>
      </c>
      <c r="B7725" s="51">
        <v>2008</v>
      </c>
      <c r="C7725" s="20" t="s">
        <v>388</v>
      </c>
      <c r="D7725" s="20">
        <f>LOG(csv!D7725)</f>
        <v>7.3067269341885055</v>
      </c>
      <c r="E7725" s="53">
        <f>LOG(csv!E7725)</f>
        <v>4.6957277810569877</v>
      </c>
      <c r="F7725" s="51">
        <v>100</v>
      </c>
    </row>
    <row r="7726" spans="1:6" ht="20" x14ac:dyDescent="0.25">
      <c r="A7726" s="46" t="s">
        <v>401</v>
      </c>
      <c r="B7726" s="51">
        <v>2008</v>
      </c>
      <c r="C7726" s="20" t="s">
        <v>390</v>
      </c>
      <c r="D7726" s="20">
        <f>LOG(csv!D7726)</f>
        <v>6.9134365938537217</v>
      </c>
      <c r="E7726" s="53">
        <f>LOG(csv!E7726)</f>
        <v>4.7108479958445724</v>
      </c>
      <c r="F7726" s="51">
        <v>100</v>
      </c>
    </row>
    <row r="7727" spans="1:6" ht="30" x14ac:dyDescent="0.25">
      <c r="A7727" s="46" t="s">
        <v>402</v>
      </c>
      <c r="B7727" s="51">
        <v>2008</v>
      </c>
      <c r="C7727" s="20" t="s">
        <v>398</v>
      </c>
      <c r="D7727" s="20">
        <f>LOG(csv!D7727)</f>
        <v>6.9010013907616816</v>
      </c>
      <c r="E7727" s="53">
        <f>LOG(csv!E7727)</f>
        <v>3.7462140065025835</v>
      </c>
      <c r="F7727" s="51">
        <v>100</v>
      </c>
    </row>
    <row r="7728" spans="1:6" ht="14.5" x14ac:dyDescent="0.35">
      <c r="A7728" s="46" t="s">
        <v>620</v>
      </c>
      <c r="B7728" s="51">
        <v>2008</v>
      </c>
      <c r="C7728" s="42" t="s">
        <v>394</v>
      </c>
      <c r="D7728" s="20">
        <f>LOG(csv!D7728)</f>
        <v>5.5940808073603616</v>
      </c>
      <c r="E7728" s="53">
        <f>LOG(csv!E7728)</f>
        <v>4.3739663761734864</v>
      </c>
      <c r="F7728" s="51">
        <v>100</v>
      </c>
    </row>
    <row r="7729" spans="1:6" x14ac:dyDescent="0.25">
      <c r="A7729" s="46" t="s">
        <v>404</v>
      </c>
      <c r="B7729" s="51">
        <v>2008</v>
      </c>
      <c r="C7729" s="20" t="s">
        <v>405</v>
      </c>
      <c r="D7729" s="20">
        <f>LOG(csv!D7729)</f>
        <v>5.8442192562412689</v>
      </c>
      <c r="E7729" s="53">
        <f>LOG(csv!E7729)</f>
        <v>4.36253949703974</v>
      </c>
      <c r="F7729" s="51">
        <v>100</v>
      </c>
    </row>
    <row r="7730" spans="1:6" ht="30" x14ac:dyDescent="0.25">
      <c r="A7730" s="46" t="s">
        <v>406</v>
      </c>
      <c r="B7730" s="51">
        <v>2008</v>
      </c>
      <c r="C7730" s="20" t="s">
        <v>382</v>
      </c>
      <c r="D7730" s="20">
        <f>LOG(csv!D7730)</f>
        <v>8.1683953858024143</v>
      </c>
      <c r="E7730" s="53">
        <f>LOG(csv!E7730)</f>
        <v>2.7910417958692979</v>
      </c>
      <c r="F7730" s="51">
        <v>100</v>
      </c>
    </row>
    <row r="7731" spans="1:6" ht="30" x14ac:dyDescent="0.25">
      <c r="A7731" s="46" t="s">
        <v>407</v>
      </c>
      <c r="B7731" s="51">
        <v>2008</v>
      </c>
      <c r="C7731" s="20" t="s">
        <v>394</v>
      </c>
      <c r="D7731" s="20">
        <f>LOG(csv!D7731)</f>
        <v>5.447021517337439</v>
      </c>
      <c r="E7731" s="53">
        <f>LOG(csv!E7731)</f>
        <v>4.2193121544219157</v>
      </c>
      <c r="F7731" s="51">
        <v>100</v>
      </c>
    </row>
    <row r="7732" spans="1:6" ht="30" x14ac:dyDescent="0.25">
      <c r="A7732" s="46" t="s">
        <v>408</v>
      </c>
      <c r="B7732" s="51">
        <v>2008</v>
      </c>
      <c r="C7732" s="20" t="s">
        <v>398</v>
      </c>
      <c r="D7732" s="20">
        <f>LOG(csv!D7732)</f>
        <v>7.0125424369006533</v>
      </c>
      <c r="E7732" s="53">
        <f>LOG(csv!E7732)</f>
        <v>3.8045600994321576</v>
      </c>
      <c r="F7732" s="51">
        <v>100</v>
      </c>
    </row>
    <row r="7733" spans="1:6" ht="20" x14ac:dyDescent="0.25">
      <c r="A7733" s="46" t="s">
        <v>409</v>
      </c>
      <c r="B7733" s="51">
        <v>2008</v>
      </c>
      <c r="C7733" s="20" t="s">
        <v>390</v>
      </c>
      <c r="D7733" s="20">
        <f>LOG(csv!D7733)</f>
        <v>7.0161583154620404</v>
      </c>
      <c r="E7733" s="53">
        <f>LOG(csv!E7733)</f>
        <v>4.6850659457870378</v>
      </c>
      <c r="F7733" s="51">
        <v>100</v>
      </c>
    </row>
    <row r="7734" spans="1:6" ht="30" x14ac:dyDescent="0.25">
      <c r="A7734" s="46" t="s">
        <v>410</v>
      </c>
      <c r="B7734" s="51">
        <v>2008</v>
      </c>
      <c r="C7734" s="20" t="s">
        <v>394</v>
      </c>
      <c r="D7734" s="20">
        <f>LOG(csv!D7734)</f>
        <v>5.4589851457110132</v>
      </c>
      <c r="E7734" s="53">
        <f>LOG(csv!E7734)</f>
        <v>3.6503289750006922</v>
      </c>
      <c r="F7734" s="51">
        <v>100</v>
      </c>
    </row>
    <row r="7735" spans="1:6" ht="30" x14ac:dyDescent="0.25">
      <c r="A7735" s="46" t="s">
        <v>411</v>
      </c>
      <c r="B7735" s="51">
        <v>2008</v>
      </c>
      <c r="C7735" s="20" t="s">
        <v>392</v>
      </c>
      <c r="D7735" s="20">
        <f>LOG(csv!D7735)</f>
        <v>6.8955851826257453</v>
      </c>
      <c r="E7735" s="53">
        <f>LOG(csv!E7735)</f>
        <v>2.9002962044886038</v>
      </c>
      <c r="F7735" s="51">
        <v>100</v>
      </c>
    </row>
    <row r="7736" spans="1:6" ht="20" x14ac:dyDescent="0.25">
      <c r="A7736" s="46" t="s">
        <v>412</v>
      </c>
      <c r="B7736" s="51">
        <v>2008</v>
      </c>
      <c r="C7736" s="20" t="s">
        <v>413</v>
      </c>
      <c r="D7736" s="20">
        <f>LOG(csv!D7736)</f>
        <v>4.8180476510995192</v>
      </c>
      <c r="E7736" s="53">
        <f>LOG(csv!E7736)</f>
        <v>4.9713025188434541</v>
      </c>
      <c r="F7736" s="51">
        <v>100</v>
      </c>
    </row>
    <row r="7737" spans="1:6" ht="30" x14ac:dyDescent="0.25">
      <c r="A7737" s="46" t="s">
        <v>414</v>
      </c>
      <c r="B7737" s="51">
        <v>2008</v>
      </c>
      <c r="C7737" s="20" t="s">
        <v>382</v>
      </c>
      <c r="D7737" s="20">
        <f>LOG(csv!D7737)</f>
        <v>6.3578820808251244</v>
      </c>
      <c r="E7737" s="53">
        <f>LOG(csv!E7737)</f>
        <v>3.2578168024795175</v>
      </c>
      <c r="F7737" s="51">
        <v>100</v>
      </c>
    </row>
    <row r="7738" spans="1:6" ht="30" x14ac:dyDescent="0.25">
      <c r="A7738" s="48" t="s">
        <v>415</v>
      </c>
      <c r="B7738" s="51">
        <v>2008</v>
      </c>
      <c r="C7738" s="20" t="s">
        <v>394</v>
      </c>
      <c r="D7738" s="20">
        <f>LOG(csv!D7738)</f>
        <v>6.9537136028655411</v>
      </c>
      <c r="E7738" s="53">
        <f>LOG(csv!E7738)</f>
        <v>3.239780818585507</v>
      </c>
      <c r="F7738" s="51">
        <v>100</v>
      </c>
    </row>
    <row r="7739" spans="1:6" ht="20" x14ac:dyDescent="0.25">
      <c r="A7739" s="47" t="s">
        <v>416</v>
      </c>
      <c r="B7739" s="51">
        <v>2008</v>
      </c>
      <c r="C7739" s="20" t="s">
        <v>384</v>
      </c>
      <c r="D7739" s="20">
        <f>LOG(csv!D7739)</f>
        <v>6.6531136764073171</v>
      </c>
      <c r="E7739" s="53">
        <f>LOG(csv!E7739)</f>
        <v>3.6967636018145842</v>
      </c>
      <c r="F7739" s="51">
        <v>100</v>
      </c>
    </row>
    <row r="7740" spans="1:6" ht="30" x14ac:dyDescent="0.25">
      <c r="A7740" s="46" t="s">
        <v>417</v>
      </c>
      <c r="B7740" s="51">
        <v>2008</v>
      </c>
      <c r="C7740" s="20" t="s">
        <v>392</v>
      </c>
      <c r="D7740" s="20">
        <f>LOG(csv!D7740)</f>
        <v>6.214799621906586</v>
      </c>
      <c r="E7740" s="53">
        <f>LOG(csv!E7740)</f>
        <v>3.7452230387872634</v>
      </c>
      <c r="F7740" s="51">
        <v>100</v>
      </c>
    </row>
    <row r="7741" spans="1:6" ht="30" x14ac:dyDescent="0.25">
      <c r="A7741" s="46" t="s">
        <v>418</v>
      </c>
      <c r="B7741" s="51">
        <v>2008</v>
      </c>
      <c r="C7741" s="20" t="s">
        <v>394</v>
      </c>
      <c r="D7741" s="20">
        <f>LOG(csv!D7741)</f>
        <v>8.2743385220731476</v>
      </c>
      <c r="E7741" s="53">
        <f>LOG(csv!E7741)</f>
        <v>3.9398595232908198</v>
      </c>
      <c r="F7741" s="51">
        <v>100</v>
      </c>
    </row>
    <row r="7742" spans="1:6" ht="30" x14ac:dyDescent="0.25">
      <c r="A7742" s="48" t="s">
        <v>420</v>
      </c>
      <c r="B7742" s="51">
        <v>2008</v>
      </c>
      <c r="C7742" s="20" t="s">
        <v>382</v>
      </c>
      <c r="D7742" s="20">
        <f>LOG(csv!D7742)</f>
        <v>5.579147689887467</v>
      </c>
      <c r="E7742" s="53">
        <f>LOG(csv!E7742)</f>
        <v>4.5774733419295108</v>
      </c>
      <c r="F7742" s="51">
        <v>100</v>
      </c>
    </row>
    <row r="7743" spans="1:6" ht="20" x14ac:dyDescent="0.25">
      <c r="A7743" s="46" t="s">
        <v>421</v>
      </c>
      <c r="B7743" s="51">
        <v>2008</v>
      </c>
      <c r="C7743" s="20" t="s">
        <v>384</v>
      </c>
      <c r="D7743" s="20">
        <f>LOG(csv!D7743)</f>
        <v>6.8683720815186007</v>
      </c>
      <c r="E7743" s="53">
        <f>LOG(csv!E7743)</f>
        <v>3.8630921158825404</v>
      </c>
      <c r="F7743" s="51">
        <v>100</v>
      </c>
    </row>
    <row r="7744" spans="1:6" ht="30" x14ac:dyDescent="0.25">
      <c r="A7744" s="46" t="s">
        <v>422</v>
      </c>
      <c r="B7744" s="51">
        <v>2008</v>
      </c>
      <c r="C7744" s="20" t="s">
        <v>392</v>
      </c>
      <c r="D7744" s="20">
        <f>LOG(csv!D7744)</f>
        <v>7.1431076481125997</v>
      </c>
      <c r="E7744" s="53">
        <f>LOG(csv!E7744)</f>
        <v>2.755123150334807</v>
      </c>
      <c r="F7744" s="51">
        <v>100</v>
      </c>
    </row>
    <row r="7745" spans="1:6" ht="30" x14ac:dyDescent="0.25">
      <c r="A7745" s="46" t="s">
        <v>424</v>
      </c>
      <c r="B7745" s="51">
        <v>2008</v>
      </c>
      <c r="C7745" s="20" t="s">
        <v>392</v>
      </c>
      <c r="D7745" s="20">
        <f>LOG(csv!D7745)</f>
        <v>6.9079521720326253</v>
      </c>
      <c r="E7745" s="53">
        <f>LOG(csv!E7745)</f>
        <v>2.2617095458769483</v>
      </c>
      <c r="F7745" s="51">
        <v>100</v>
      </c>
    </row>
    <row r="7746" spans="1:6" ht="30" x14ac:dyDescent="0.25">
      <c r="A7746" s="46" t="s">
        <v>425</v>
      </c>
      <c r="B7746" s="51">
        <v>2008</v>
      </c>
      <c r="C7746" s="20" t="s">
        <v>382</v>
      </c>
      <c r="D7746" s="20">
        <f>LOG(csv!D7746)</f>
        <v>7.142434113551853</v>
      </c>
      <c r="E7746" s="53">
        <f>LOG(csv!E7746)</f>
        <v>2.8709554483752626</v>
      </c>
      <c r="F7746" s="51">
        <v>100</v>
      </c>
    </row>
    <row r="7747" spans="1:6" ht="30" x14ac:dyDescent="0.25">
      <c r="A7747" s="46" t="s">
        <v>426</v>
      </c>
      <c r="B7747" s="51">
        <v>2008</v>
      </c>
      <c r="C7747" s="20" t="s">
        <v>392</v>
      </c>
      <c r="D7747" s="20">
        <f>LOG(csv!D7747)</f>
        <v>7.2390666749484458</v>
      </c>
      <c r="E7747" s="53">
        <f>LOG(csv!E7747)</f>
        <v>3.0761704196635393</v>
      </c>
      <c r="F7747" s="51">
        <v>100</v>
      </c>
    </row>
    <row r="7748" spans="1:6" ht="20" x14ac:dyDescent="0.25">
      <c r="A7748" s="46" t="s">
        <v>427</v>
      </c>
      <c r="B7748" s="51">
        <v>2008</v>
      </c>
      <c r="C7748" s="20" t="s">
        <v>413</v>
      </c>
      <c r="D7748" s="20">
        <f>LOG(csv!D7748)</f>
        <v>7.5198139806642468</v>
      </c>
      <c r="E7748" s="53">
        <f>LOG(csv!E7748)</f>
        <v>4.6683517681516795</v>
      </c>
      <c r="F7748" s="51">
        <v>100</v>
      </c>
    </row>
    <row r="7749" spans="1:6" ht="30" x14ac:dyDescent="0.25">
      <c r="A7749" s="48" t="s">
        <v>428</v>
      </c>
      <c r="B7749" s="51">
        <v>2008</v>
      </c>
      <c r="C7749" s="20" t="s">
        <v>392</v>
      </c>
      <c r="D7749" s="20">
        <f>LOG(csv!D7749)</f>
        <v>5.6242604321501801</v>
      </c>
      <c r="E7749" s="53">
        <f>LOG(csv!E7749)</f>
        <v>3.5680039459358115</v>
      </c>
      <c r="F7749" s="51">
        <v>100</v>
      </c>
    </row>
    <row r="7750" spans="1:6" ht="30" x14ac:dyDescent="0.25">
      <c r="A7750" s="47" t="s">
        <v>430</v>
      </c>
      <c r="B7750" s="51">
        <v>2008</v>
      </c>
      <c r="C7750" s="20" t="s">
        <v>392</v>
      </c>
      <c r="D7750" s="20">
        <f>LOG(csv!D7750)</f>
        <v>6.6338072750716996</v>
      </c>
      <c r="E7750" s="53">
        <f>LOG(csv!E7750)</f>
        <v>2.666356606433141</v>
      </c>
      <c r="F7750" s="51">
        <v>100</v>
      </c>
    </row>
    <row r="7751" spans="1:6" ht="30" x14ac:dyDescent="0.25">
      <c r="A7751" s="46" t="s">
        <v>431</v>
      </c>
      <c r="B7751" s="51">
        <v>2008</v>
      </c>
      <c r="C7751" s="20" t="s">
        <v>392</v>
      </c>
      <c r="D7751" s="20">
        <f>LOG(csv!D7751)</f>
        <v>6.9975698940234352</v>
      </c>
      <c r="E7751" s="53">
        <f>LOG(csv!E7751)</f>
        <v>2.9681464221036831</v>
      </c>
      <c r="F7751" s="51">
        <v>100</v>
      </c>
    </row>
    <row r="7752" spans="1:6" ht="20" x14ac:dyDescent="0.35">
      <c r="A7752" s="46" t="s">
        <v>621</v>
      </c>
      <c r="B7752" s="51">
        <v>2008</v>
      </c>
      <c r="C7752" s="42" t="s">
        <v>390</v>
      </c>
      <c r="D7752" s="20">
        <f>LOG(csv!D7752)</f>
        <v>5.2144649992517262</v>
      </c>
      <c r="E7752" s="53">
        <f>LOG(csv!E7752)</f>
        <v>4.8409277961044435</v>
      </c>
      <c r="F7752" s="51">
        <v>100</v>
      </c>
    </row>
    <row r="7753" spans="1:6" ht="30" x14ac:dyDescent="0.25">
      <c r="A7753" s="46" t="s">
        <v>432</v>
      </c>
      <c r="B7753" s="51">
        <v>2008</v>
      </c>
      <c r="C7753" s="20" t="s">
        <v>394</v>
      </c>
      <c r="D7753" s="20">
        <f>LOG(csv!D7753)</f>
        <v>7.2077479476017414</v>
      </c>
      <c r="E7753" s="53">
        <f>LOG(csv!E7753)</f>
        <v>4.0330625051039588</v>
      </c>
      <c r="F7753" s="51">
        <v>100</v>
      </c>
    </row>
    <row r="7754" spans="1:6" ht="30" x14ac:dyDescent="0.25">
      <c r="A7754" s="46" t="s">
        <v>433</v>
      </c>
      <c r="B7754" s="51">
        <v>2008</v>
      </c>
      <c r="C7754" s="20" t="s">
        <v>382</v>
      </c>
      <c r="D7754" s="20">
        <f>LOG(csv!D7754)</f>
        <v>9.1185866769336243</v>
      </c>
      <c r="E7754" s="53">
        <f>LOG(csv!E7754)</f>
        <v>3.5367126086836382</v>
      </c>
      <c r="F7754" s="51">
        <v>100</v>
      </c>
    </row>
    <row r="7755" spans="1:6" ht="30" x14ac:dyDescent="0.25">
      <c r="A7755" s="48" t="s">
        <v>483</v>
      </c>
      <c r="B7755" s="51">
        <v>2008</v>
      </c>
      <c r="C7755" s="20" t="s">
        <v>382</v>
      </c>
      <c r="D7755" s="20">
        <f>LOG(csv!D7755)</f>
        <v>6.8413865035063104</v>
      </c>
      <c r="E7755" s="53">
        <f>LOG(csv!E7755)</f>
        <v>4.4985264447101558</v>
      </c>
      <c r="F7755" s="51">
        <v>100</v>
      </c>
    </row>
    <row r="7756" spans="1:6" ht="30" x14ac:dyDescent="0.25">
      <c r="A7756" s="48" t="s">
        <v>514</v>
      </c>
      <c r="B7756" s="51">
        <v>2008</v>
      </c>
      <c r="C7756" s="20" t="s">
        <v>382</v>
      </c>
      <c r="D7756" s="20">
        <f>LOG(csv!D7756)</f>
        <v>5.656218023915069</v>
      </c>
      <c r="E7756" s="53">
        <f>LOG(csv!E7756)</f>
        <v>4.6152662895872467</v>
      </c>
      <c r="F7756" s="51">
        <v>100</v>
      </c>
    </row>
    <row r="7757" spans="1:6" ht="30" x14ac:dyDescent="0.25">
      <c r="A7757" s="46" t="s">
        <v>434</v>
      </c>
      <c r="B7757" s="51">
        <v>2008</v>
      </c>
      <c r="C7757" s="20" t="s">
        <v>394</v>
      </c>
      <c r="D7757" s="20">
        <f>LOG(csv!D7757)</f>
        <v>7.639417106179148</v>
      </c>
      <c r="E7757" s="53">
        <f>LOG(csv!E7757)</f>
        <v>3.7350961692380196</v>
      </c>
      <c r="F7757" s="51">
        <v>100</v>
      </c>
    </row>
    <row r="7758" spans="1:6" ht="30" x14ac:dyDescent="0.25">
      <c r="A7758" s="46" t="s">
        <v>435</v>
      </c>
      <c r="B7758" s="51">
        <v>2008</v>
      </c>
      <c r="C7758" s="20" t="s">
        <v>392</v>
      </c>
      <c r="D7758" s="20">
        <f>LOG(csv!D7758)</f>
        <v>5.8394453640705288</v>
      </c>
      <c r="E7758" s="53">
        <f>LOG(csv!E7758)</f>
        <v>2.8907996847795849</v>
      </c>
      <c r="F7758" s="51">
        <v>100</v>
      </c>
    </row>
    <row r="7759" spans="1:6" ht="30" x14ac:dyDescent="0.35">
      <c r="A7759" s="37" t="s">
        <v>436</v>
      </c>
      <c r="B7759" s="51">
        <v>2008</v>
      </c>
      <c r="C7759" s="20" t="s">
        <v>392</v>
      </c>
      <c r="D7759" s="20">
        <f>LOG(csv!D7759)</f>
        <v>7.7969942094925013</v>
      </c>
      <c r="E7759" s="53">
        <f>LOG(csv!E7759)</f>
        <v>3.4905357101214851</v>
      </c>
      <c r="F7759" s="51">
        <v>100</v>
      </c>
    </row>
    <row r="7760" spans="1:6" ht="30" x14ac:dyDescent="0.25">
      <c r="A7760" s="46" t="s">
        <v>439</v>
      </c>
      <c r="B7760" s="51">
        <v>2008</v>
      </c>
      <c r="C7760" s="20" t="s">
        <v>394</v>
      </c>
      <c r="D7760" s="20">
        <f>LOG(csv!D7760)</f>
        <v>6.6101554283471424</v>
      </c>
      <c r="E7760" s="53">
        <f>LOG(csv!E7760)</f>
        <v>3.8284128983241441</v>
      </c>
      <c r="F7760" s="51">
        <v>100</v>
      </c>
    </row>
    <row r="7761" spans="1:6" ht="30" x14ac:dyDescent="0.25">
      <c r="A7761" s="48" t="s">
        <v>440</v>
      </c>
      <c r="B7761" s="51">
        <v>2008</v>
      </c>
      <c r="C7761" s="20" t="s">
        <v>392</v>
      </c>
      <c r="D7761" s="20">
        <f>LOG(csv!D7761)</f>
        <v>7.2468638598466191</v>
      </c>
      <c r="E7761" s="53">
        <f>LOG(csv!E7761)</f>
        <v>3.0995686284016339</v>
      </c>
      <c r="F7761" s="51">
        <v>100</v>
      </c>
    </row>
    <row r="7762" spans="1:6" ht="20" x14ac:dyDescent="0.25">
      <c r="A7762" s="46" t="s">
        <v>441</v>
      </c>
      <c r="B7762" s="51">
        <v>2008</v>
      </c>
      <c r="C7762" s="20" t="s">
        <v>384</v>
      </c>
      <c r="D7762" s="20">
        <f>LOG(csv!D7762)</f>
        <v>6.6527054444655631</v>
      </c>
      <c r="E7762" s="53">
        <f>LOG(csv!E7762)</f>
        <v>4.201229398545717</v>
      </c>
      <c r="F7762" s="51">
        <v>100</v>
      </c>
    </row>
    <row r="7763" spans="1:6" ht="30" x14ac:dyDescent="0.25">
      <c r="A7763" s="46" t="s">
        <v>442</v>
      </c>
      <c r="B7763" s="51">
        <v>2008</v>
      </c>
      <c r="C7763" s="20" t="s">
        <v>394</v>
      </c>
      <c r="D7763" s="20">
        <f>LOG(csv!D7763)</f>
        <v>7.0562498682735049</v>
      </c>
      <c r="E7763" s="53">
        <f>LOG(csv!E7763)</f>
        <v>3.7312454426067663</v>
      </c>
      <c r="F7763" s="51">
        <v>100</v>
      </c>
    </row>
    <row r="7764" spans="1:6" x14ac:dyDescent="0.25">
      <c r="A7764" s="46" t="s">
        <v>443</v>
      </c>
      <c r="B7764" s="51">
        <v>2008</v>
      </c>
      <c r="C7764" s="20" t="s">
        <v>405</v>
      </c>
      <c r="D7764" s="20">
        <f>LOG(csv!D7764)</f>
        <v>5.8944827687448926</v>
      </c>
      <c r="E7764" s="53">
        <f>LOG(csv!E7764)</f>
        <v>4.5434515453716786</v>
      </c>
      <c r="F7764" s="51">
        <v>100</v>
      </c>
    </row>
    <row r="7765" spans="1:6" ht="20" x14ac:dyDescent="0.25">
      <c r="A7765" s="46" t="s">
        <v>444</v>
      </c>
      <c r="B7765" s="51">
        <v>2008</v>
      </c>
      <c r="C7765" s="20" t="s">
        <v>384</v>
      </c>
      <c r="D7765" s="20">
        <f>LOG(csv!D7765)</f>
        <v>7.0101071532610675</v>
      </c>
      <c r="E7765" s="53">
        <f>LOG(csv!E7765)</f>
        <v>4.3550563055582847</v>
      </c>
      <c r="F7765" s="51">
        <v>100</v>
      </c>
    </row>
    <row r="7766" spans="1:6" ht="30" x14ac:dyDescent="0.25">
      <c r="A7766" s="47" t="s">
        <v>436</v>
      </c>
      <c r="B7766" s="51">
        <v>2008</v>
      </c>
      <c r="C7766" s="20" t="s">
        <v>392</v>
      </c>
      <c r="D7766" s="20">
        <f>LOG(csv!D7766)</f>
        <v>7.7969942094925013</v>
      </c>
      <c r="E7766" s="53">
        <f>LOG(csv!E7766)</f>
        <v>2.4923846106491383</v>
      </c>
      <c r="F7766" s="51">
        <v>100</v>
      </c>
    </row>
    <row r="7767" spans="1:6" ht="20" x14ac:dyDescent="0.25">
      <c r="A7767" s="46" t="s">
        <v>445</v>
      </c>
      <c r="B7767" s="51">
        <v>2008</v>
      </c>
      <c r="C7767" s="20" t="s">
        <v>390</v>
      </c>
      <c r="D7767" s="20">
        <f>LOG(csv!D7767)</f>
        <v>6.73644917222994</v>
      </c>
      <c r="E7767" s="53">
        <f>LOG(csv!E7767)</f>
        <v>4.8074132101217923</v>
      </c>
      <c r="F7767" s="51">
        <v>100</v>
      </c>
    </row>
    <row r="7768" spans="1:6" ht="30" x14ac:dyDescent="0.25">
      <c r="A7768" s="46" t="s">
        <v>446</v>
      </c>
      <c r="B7768" s="51">
        <v>2008</v>
      </c>
      <c r="C7768" s="20" t="s">
        <v>392</v>
      </c>
      <c r="D7768" s="20">
        <f>LOG(csv!D7768)</f>
        <v>5.687109624527829</v>
      </c>
      <c r="E7768" s="53">
        <f>LOG(csv!E7768)</f>
        <v>3.0913198615958204</v>
      </c>
      <c r="F7768" s="51">
        <v>100</v>
      </c>
    </row>
    <row r="7769" spans="1:6" ht="30" x14ac:dyDescent="0.25">
      <c r="A7769" s="46" t="s">
        <v>447</v>
      </c>
      <c r="B7769" s="51">
        <v>2008</v>
      </c>
      <c r="C7769" s="20" t="s">
        <v>394</v>
      </c>
      <c r="D7769" s="20">
        <f>LOG(csv!D7769)</f>
        <v>4.8382822499146885</v>
      </c>
      <c r="E7769" s="53">
        <f>LOG(csv!E7769)</f>
        <v>3.810476099634672</v>
      </c>
      <c r="F7769" s="51">
        <v>100</v>
      </c>
    </row>
    <row r="7770" spans="1:6" ht="30" x14ac:dyDescent="0.25">
      <c r="A7770" s="46" t="s">
        <v>448</v>
      </c>
      <c r="B7770" s="51">
        <v>2008</v>
      </c>
      <c r="C7770" s="20" t="s">
        <v>394</v>
      </c>
      <c r="D7770" s="20">
        <f>LOG(csv!D7770)</f>
        <v>6.9630311184426432</v>
      </c>
      <c r="E7770" s="53">
        <f>LOG(csv!E7770)</f>
        <v>3.698704365934788</v>
      </c>
      <c r="F7770" s="51">
        <v>100</v>
      </c>
    </row>
    <row r="7771" spans="1:6" ht="30" x14ac:dyDescent="0.25">
      <c r="A7771" s="46" t="s">
        <v>450</v>
      </c>
      <c r="B7771" s="51">
        <v>2008</v>
      </c>
      <c r="C7771" s="20" t="s">
        <v>394</v>
      </c>
      <c r="D7771" s="20">
        <f>LOG(csv!D7771)</f>
        <v>7.1318594802559891</v>
      </c>
      <c r="E7771" s="53">
        <f>LOG(csv!E7771)</f>
        <v>3.6309301069646973</v>
      </c>
      <c r="F7771" s="51">
        <v>100</v>
      </c>
    </row>
    <row r="7772" spans="1:6" ht="20" x14ac:dyDescent="0.25">
      <c r="A7772" s="46" t="s">
        <v>451</v>
      </c>
      <c r="B7772" s="51">
        <v>2008</v>
      </c>
      <c r="C7772" s="20" t="s">
        <v>386</v>
      </c>
      <c r="D7772" s="20">
        <f>LOG(csv!D7772)</f>
        <v>7.8970054790918978</v>
      </c>
      <c r="E7772" s="53">
        <f>LOG(csv!E7772)</f>
        <v>3.31420709564925</v>
      </c>
      <c r="F7772" s="51">
        <v>100</v>
      </c>
    </row>
    <row r="7773" spans="1:6" ht="30" x14ac:dyDescent="0.25">
      <c r="A7773" s="46" t="s">
        <v>452</v>
      </c>
      <c r="B7773" s="51">
        <v>2008</v>
      </c>
      <c r="C7773" s="20" t="s">
        <v>394</v>
      </c>
      <c r="D7773" s="20">
        <f>LOG(csv!D7773)</f>
        <v>6.8339357782150705</v>
      </c>
      <c r="E7773" s="53">
        <f>LOG(csv!E7773)</f>
        <v>3.5525873580376852</v>
      </c>
      <c r="F7773" s="51">
        <v>100</v>
      </c>
    </row>
    <row r="7774" spans="1:6" ht="30" x14ac:dyDescent="0.25">
      <c r="A7774" s="46" t="s">
        <v>453</v>
      </c>
      <c r="B7774" s="51">
        <v>2008</v>
      </c>
      <c r="C7774" s="20" t="s">
        <v>392</v>
      </c>
      <c r="D7774" s="20">
        <f>LOG(csv!D7774)</f>
        <v>5.7324814141220957</v>
      </c>
      <c r="E7774" s="53">
        <f>LOG(csv!E7774)</f>
        <v>4.3682433760873556</v>
      </c>
      <c r="F7774" s="51">
        <v>100</v>
      </c>
    </row>
    <row r="7775" spans="1:6" ht="30" x14ac:dyDescent="0.25">
      <c r="A7775" s="46" t="s">
        <v>454</v>
      </c>
      <c r="B7775" s="51">
        <v>2008</v>
      </c>
      <c r="C7775" s="20" t="s">
        <v>392</v>
      </c>
      <c r="D7775" s="20">
        <f>LOG(csv!D7775)</f>
        <v>6.6800628831392448</v>
      </c>
      <c r="E7775" s="53">
        <f>LOG(csv!E7775)</f>
        <v>2.4866644105892863</v>
      </c>
      <c r="F7775" s="51">
        <v>100</v>
      </c>
    </row>
    <row r="7776" spans="1:6" x14ac:dyDescent="0.25">
      <c r="A7776" s="46" t="s">
        <v>455</v>
      </c>
      <c r="B7776" s="51">
        <v>2008</v>
      </c>
      <c r="C7776" s="20" t="s">
        <v>456</v>
      </c>
      <c r="D7776" s="20">
        <f>LOG(csv!D7776)</f>
        <v>6.1219972010242136</v>
      </c>
      <c r="E7776" s="53">
        <f>LOG(csv!E7776)</f>
        <v>4.2575477245461357</v>
      </c>
      <c r="F7776" s="51">
        <v>100</v>
      </c>
    </row>
    <row r="7777" spans="1:6" ht="30" x14ac:dyDescent="0.25">
      <c r="A7777" s="46" t="s">
        <v>457</v>
      </c>
      <c r="B7777" s="51">
        <v>2008</v>
      </c>
      <c r="C7777" s="20" t="s">
        <v>392</v>
      </c>
      <c r="D7777" s="20">
        <f>LOG(csv!D7777)</f>
        <v>7.8737737350573536</v>
      </c>
      <c r="E7777" s="53">
        <f>LOG(csv!E7777)</f>
        <v>2.5129442815710368</v>
      </c>
      <c r="F7777" s="51">
        <v>100</v>
      </c>
    </row>
    <row r="7778" spans="1:6" ht="20" x14ac:dyDescent="0.25">
      <c r="A7778" s="48" t="s">
        <v>458</v>
      </c>
      <c r="B7778" s="51">
        <v>2008</v>
      </c>
      <c r="C7778" s="20" t="s">
        <v>390</v>
      </c>
      <c r="D7778" s="20">
        <f>LOG(csv!D7778)</f>
        <v>4.6743650456185497</v>
      </c>
      <c r="E7778" s="53">
        <f>LOG(csv!E7778)</f>
        <v>4.6957047088439587</v>
      </c>
      <c r="F7778" s="51">
        <v>100</v>
      </c>
    </row>
    <row r="7779" spans="1:6" x14ac:dyDescent="0.25">
      <c r="A7779" s="46" t="s">
        <v>459</v>
      </c>
      <c r="B7779" s="51">
        <v>2008</v>
      </c>
      <c r="C7779" s="20" t="s">
        <v>388</v>
      </c>
      <c r="D7779" s="20">
        <f>LOG(csv!D7779)</f>
        <v>5.9571037499483364</v>
      </c>
      <c r="E7779" s="53">
        <f>LOG(csv!E7779)</f>
        <v>3.6210018733689573</v>
      </c>
      <c r="F7779" s="51">
        <v>100</v>
      </c>
    </row>
    <row r="7780" spans="1:6" ht="20" x14ac:dyDescent="0.25">
      <c r="A7780" s="46" t="s">
        <v>460</v>
      </c>
      <c r="B7780" s="51">
        <v>2008</v>
      </c>
      <c r="C7780" s="20" t="s">
        <v>390</v>
      </c>
      <c r="D7780" s="20">
        <f>LOG(csv!D7780)</f>
        <v>6.7186156035684412</v>
      </c>
      <c r="E7780" s="53">
        <f>LOG(csv!E7780)</f>
        <v>4.7275519505445702</v>
      </c>
      <c r="F7780" s="51">
        <v>100</v>
      </c>
    </row>
    <row r="7781" spans="1:6" ht="20" x14ac:dyDescent="0.25">
      <c r="A7781" s="46" t="s">
        <v>461</v>
      </c>
      <c r="B7781" s="51">
        <v>2008</v>
      </c>
      <c r="C7781" s="20" t="s">
        <v>390</v>
      </c>
      <c r="D7781" s="20">
        <f>LOG(csv!D7781)</f>
        <v>7.7844470785993343</v>
      </c>
      <c r="E7781" s="53">
        <f>LOG(csv!E7781)</f>
        <v>4.6571808209054772</v>
      </c>
      <c r="F7781" s="51">
        <v>100</v>
      </c>
    </row>
    <row r="7782" spans="1:6" ht="20" x14ac:dyDescent="0.25">
      <c r="A7782" s="46" t="s">
        <v>463</v>
      </c>
      <c r="B7782" s="51">
        <v>2008</v>
      </c>
      <c r="C7782" s="20" t="s">
        <v>388</v>
      </c>
      <c r="D7782" s="20">
        <f>LOG(csv!D7782)</f>
        <v>5.4386657373386162</v>
      </c>
      <c r="E7782" s="53">
        <f>LOG(csv!E7782)</f>
        <v>4.3754989448586867</v>
      </c>
      <c r="F7782" s="51">
        <v>100</v>
      </c>
    </row>
    <row r="7783" spans="1:6" ht="30" x14ac:dyDescent="0.25">
      <c r="A7783" s="46" t="s">
        <v>464</v>
      </c>
      <c r="B7783" s="51">
        <v>2008</v>
      </c>
      <c r="C7783" s="20" t="s">
        <v>392</v>
      </c>
      <c r="D7783" s="20">
        <f>LOG(csv!D7783)</f>
        <v>6.1537862152021967</v>
      </c>
      <c r="E7783" s="53">
        <f>LOG(csv!E7783)</f>
        <v>4.0221507237364751</v>
      </c>
      <c r="F7783" s="51">
        <v>100</v>
      </c>
    </row>
    <row r="7784" spans="1:6" ht="14.5" x14ac:dyDescent="0.35">
      <c r="A7784" s="38" t="s">
        <v>465</v>
      </c>
      <c r="B7784" s="51">
        <v>2008</v>
      </c>
      <c r="C7784" s="42" t="s">
        <v>392</v>
      </c>
      <c r="D7784" s="20">
        <f>LOG(csv!D7784)</f>
        <v>6.2152578193254948</v>
      </c>
      <c r="E7784" s="53">
        <f>LOG(csv!E7784)</f>
        <v>2.7843650861527465</v>
      </c>
      <c r="F7784" s="51">
        <v>100</v>
      </c>
    </row>
    <row r="7785" spans="1:6" ht="30" x14ac:dyDescent="0.25">
      <c r="A7785" s="46" t="s">
        <v>467</v>
      </c>
      <c r="B7785" s="51">
        <v>2008</v>
      </c>
      <c r="C7785" s="20" t="s">
        <v>398</v>
      </c>
      <c r="D7785" s="20">
        <f>LOG(csv!D7785)</f>
        <v>6.6685231730607839</v>
      </c>
      <c r="E7785" s="53">
        <f>LOG(csv!E7785)</f>
        <v>3.5017367535031223</v>
      </c>
      <c r="F7785" s="51">
        <v>100</v>
      </c>
    </row>
    <row r="7786" spans="1:6" ht="20" x14ac:dyDescent="0.25">
      <c r="A7786" s="46" t="s">
        <v>468</v>
      </c>
      <c r="B7786" s="51">
        <v>2008</v>
      </c>
      <c r="C7786" s="20" t="s">
        <v>390</v>
      </c>
      <c r="D7786" s="20">
        <f>LOG(csv!D7786)</f>
        <v>7.9160447241061744</v>
      </c>
      <c r="E7786" s="53">
        <f>LOG(csv!E7786)</f>
        <v>4.6599085815084917</v>
      </c>
      <c r="F7786" s="51">
        <v>100</v>
      </c>
    </row>
    <row r="7787" spans="1:6" ht="30" x14ac:dyDescent="0.25">
      <c r="A7787" s="46" t="s">
        <v>469</v>
      </c>
      <c r="B7787" s="51">
        <v>2008</v>
      </c>
      <c r="C7787" s="20" t="s">
        <v>392</v>
      </c>
      <c r="D7787" s="20">
        <f>LOG(csv!D7787)</f>
        <v>7.3504335620320145</v>
      </c>
      <c r="E7787" s="53">
        <f>LOG(csv!E7787)</f>
        <v>3.0913432788266855</v>
      </c>
      <c r="F7787" s="51">
        <v>100</v>
      </c>
    </row>
    <row r="7788" spans="1:6" ht="20" x14ac:dyDescent="0.25">
      <c r="A7788" s="46" t="s">
        <v>471</v>
      </c>
      <c r="B7788" s="51">
        <v>2008</v>
      </c>
      <c r="C7788" s="20" t="s">
        <v>390</v>
      </c>
      <c r="D7788" s="20">
        <f>LOG(csv!D7788)</f>
        <v>7.028898801887796</v>
      </c>
      <c r="E7788" s="53">
        <f>LOG(csv!E7788)</f>
        <v>4.5051130890014068</v>
      </c>
      <c r="F7788" s="51">
        <v>100</v>
      </c>
    </row>
    <row r="7789" spans="1:6" ht="20" x14ac:dyDescent="0.25">
      <c r="A7789" s="46" t="s">
        <v>472</v>
      </c>
      <c r="B7789" s="51">
        <v>2008</v>
      </c>
      <c r="C7789" s="20" t="s">
        <v>413</v>
      </c>
      <c r="D7789" s="20">
        <f>LOG(csv!D7789)</f>
        <v>4.75097869009078</v>
      </c>
      <c r="E7789" s="53">
        <f>LOG(csv!E7789)</f>
        <v>4.6113329824559512</v>
      </c>
      <c r="F7789" s="51">
        <v>100</v>
      </c>
    </row>
    <row r="7790" spans="1:6" ht="30" x14ac:dyDescent="0.25">
      <c r="A7790" s="46" t="s">
        <v>473</v>
      </c>
      <c r="B7790" s="51">
        <v>2008</v>
      </c>
      <c r="C7790" s="20" t="s">
        <v>394</v>
      </c>
      <c r="D7790" s="20">
        <f>LOG(csv!D7790)</f>
        <v>4.9528069677002664</v>
      </c>
      <c r="E7790" s="53">
        <f>LOG(csv!E7790)</f>
        <v>3.9001834570050482</v>
      </c>
      <c r="F7790" s="51">
        <v>100</v>
      </c>
    </row>
    <row r="7791" spans="1:6" ht="30" x14ac:dyDescent="0.25">
      <c r="A7791" s="46" t="s">
        <v>476</v>
      </c>
      <c r="B7791" s="51">
        <v>2008</v>
      </c>
      <c r="C7791" s="20" t="s">
        <v>394</v>
      </c>
      <c r="D7791" s="20">
        <f>LOG(csv!D7791)</f>
        <v>7.0896771352818284</v>
      </c>
      <c r="E7791" s="53">
        <f>LOG(csv!E7791)</f>
        <v>3.4431562490172225</v>
      </c>
      <c r="F7791" s="51">
        <v>100</v>
      </c>
    </row>
    <row r="7792" spans="1:6" ht="30" x14ac:dyDescent="0.25">
      <c r="A7792" s="46" t="s">
        <v>478</v>
      </c>
      <c r="B7792" s="51">
        <v>2008</v>
      </c>
      <c r="C7792" s="20" t="s">
        <v>392</v>
      </c>
      <c r="D7792" s="20">
        <f>LOG(csv!D7792)</f>
        <v>6.9863337267174916</v>
      </c>
      <c r="E7792" s="53">
        <f>LOG(csv!E7792)</f>
        <v>2.6365628733808628</v>
      </c>
      <c r="F7792" s="51">
        <v>100</v>
      </c>
    </row>
    <row r="7793" spans="1:6" ht="30" x14ac:dyDescent="0.25">
      <c r="A7793" s="46" t="s">
        <v>479</v>
      </c>
      <c r="B7793" s="51">
        <v>2008</v>
      </c>
      <c r="C7793" s="20" t="s">
        <v>392</v>
      </c>
      <c r="D7793" s="20">
        <f>LOG(csv!D7793)</f>
        <v>6.1589739943732384</v>
      </c>
      <c r="E7793" s="53">
        <f>LOG(csv!E7793)</f>
        <v>2.7430835001757594</v>
      </c>
      <c r="F7793" s="51">
        <v>100</v>
      </c>
    </row>
    <row r="7794" spans="1:6" ht="30" x14ac:dyDescent="0.25">
      <c r="A7794" s="46" t="s">
        <v>480</v>
      </c>
      <c r="B7794" s="51">
        <v>2008</v>
      </c>
      <c r="C7794" s="20" t="s">
        <v>394</v>
      </c>
      <c r="D7794" s="20">
        <f>LOG(csv!D7794)</f>
        <v>5.8849340668927361</v>
      </c>
      <c r="E7794" s="53">
        <f>LOG(csv!E7794)</f>
        <v>3.4099311816757489</v>
      </c>
      <c r="F7794" s="51">
        <v>100</v>
      </c>
    </row>
    <row r="7795" spans="1:6" ht="30" x14ac:dyDescent="0.25">
      <c r="A7795" s="46" t="s">
        <v>481</v>
      </c>
      <c r="B7795" s="51">
        <v>2008</v>
      </c>
      <c r="C7795" s="20" t="s">
        <v>394</v>
      </c>
      <c r="D7795" s="20">
        <f>LOG(csv!D7795)</f>
        <v>6.9195228332867371</v>
      </c>
      <c r="E7795" s="53">
        <f>LOG(csv!E7795)</f>
        <v>2.8291425006094304</v>
      </c>
      <c r="F7795" s="51">
        <v>100</v>
      </c>
    </row>
    <row r="7796" spans="1:6" ht="30" x14ac:dyDescent="0.25">
      <c r="A7796" s="46" t="s">
        <v>482</v>
      </c>
      <c r="B7796" s="51">
        <v>2008</v>
      </c>
      <c r="C7796" s="20" t="s">
        <v>394</v>
      </c>
      <c r="D7796" s="20">
        <f>LOG(csv!D7796)</f>
        <v>6.8648963168362087</v>
      </c>
      <c r="E7796" s="53">
        <f>LOG(csv!E7796)</f>
        <v>3.278650379746475</v>
      </c>
      <c r="F7796" s="51">
        <v>100</v>
      </c>
    </row>
    <row r="7797" spans="1:6" ht="20" x14ac:dyDescent="0.25">
      <c r="A7797" s="46" t="s">
        <v>484</v>
      </c>
      <c r="B7797" s="51">
        <v>2008</v>
      </c>
      <c r="C7797" s="20" t="s">
        <v>384</v>
      </c>
      <c r="D7797" s="20">
        <f>LOG(csv!D7797)</f>
        <v>6.9991885883938139</v>
      </c>
      <c r="E7797" s="53">
        <f>LOG(csv!E7797)</f>
        <v>4.1945066541083333</v>
      </c>
      <c r="F7797" s="51">
        <v>100</v>
      </c>
    </row>
    <row r="7798" spans="1:6" ht="20" x14ac:dyDescent="0.25">
      <c r="A7798" s="46" t="s">
        <v>485</v>
      </c>
      <c r="B7798" s="51">
        <v>2008</v>
      </c>
      <c r="C7798" s="20" t="s">
        <v>390</v>
      </c>
      <c r="D7798" s="20">
        <f>LOG(csv!D7798)</f>
        <v>5.4762343890657332</v>
      </c>
      <c r="E7798" s="53">
        <f>LOG(csv!E7798)</f>
        <v>4.7421719824708291</v>
      </c>
      <c r="F7798" s="51">
        <v>100</v>
      </c>
    </row>
    <row r="7799" spans="1:6" ht="30" x14ac:dyDescent="0.25">
      <c r="A7799" s="46" t="s">
        <v>486</v>
      </c>
      <c r="B7799" s="51">
        <v>2008</v>
      </c>
      <c r="C7799" s="20" t="s">
        <v>382</v>
      </c>
      <c r="D7799" s="20">
        <f>LOG(csv!D7799)</f>
        <v>9.0395537035788465</v>
      </c>
      <c r="E7799" s="53">
        <f>LOG(csv!E7799)</f>
        <v>3.0096962708411499</v>
      </c>
      <c r="F7799" s="51">
        <v>100</v>
      </c>
    </row>
    <row r="7800" spans="1:6" ht="30" x14ac:dyDescent="0.25">
      <c r="A7800" s="46" t="s">
        <v>487</v>
      </c>
      <c r="B7800" s="51">
        <v>2008</v>
      </c>
      <c r="C7800" s="20" t="s">
        <v>382</v>
      </c>
      <c r="D7800" s="20">
        <f>LOG(csv!D7800)</f>
        <v>8.3899678827424644</v>
      </c>
      <c r="E7800" s="53">
        <f>LOG(csv!E7800)</f>
        <v>3.3360307613307469</v>
      </c>
      <c r="F7800" s="51">
        <v>100</v>
      </c>
    </row>
    <row r="7801" spans="1:6" ht="30" x14ac:dyDescent="0.25">
      <c r="A7801" s="49" t="s">
        <v>488</v>
      </c>
      <c r="B7801" s="51">
        <v>2008</v>
      </c>
      <c r="C7801" s="20" t="s">
        <v>382</v>
      </c>
      <c r="D7801" s="20">
        <f>LOG(csv!D7801)</f>
        <v>7.8368836088612825</v>
      </c>
      <c r="E7801" s="53">
        <f>LOG(csv!E7801)</f>
        <v>3.7384760033656486</v>
      </c>
      <c r="F7801" s="51">
        <v>100</v>
      </c>
    </row>
    <row r="7802" spans="1:6" x14ac:dyDescent="0.25">
      <c r="A7802" s="46" t="s">
        <v>489</v>
      </c>
      <c r="B7802" s="51">
        <v>2008</v>
      </c>
      <c r="C7802" s="20" t="s">
        <v>405</v>
      </c>
      <c r="D7802" s="20">
        <f>LOG(csv!D7802)</f>
        <v>7.4278654317290203</v>
      </c>
      <c r="E7802" s="53">
        <f>LOG(csv!E7802)</f>
        <v>3.6544639035120303</v>
      </c>
      <c r="F7802" s="51">
        <v>100</v>
      </c>
    </row>
    <row r="7803" spans="1:6" ht="20" x14ac:dyDescent="0.25">
      <c r="A7803" s="46" t="s">
        <v>490</v>
      </c>
      <c r="B7803" s="51">
        <v>2008</v>
      </c>
      <c r="C7803" s="20" t="s">
        <v>390</v>
      </c>
      <c r="D7803" s="20">
        <f>LOG(csv!D7803)</f>
        <v>6.6087650436997905</v>
      </c>
      <c r="E7803" s="53">
        <f>LOG(csv!E7803)</f>
        <v>4.7866785544760448</v>
      </c>
      <c r="F7803" s="51">
        <v>100</v>
      </c>
    </row>
    <row r="7804" spans="1:6" ht="20" x14ac:dyDescent="0.25">
      <c r="A7804" s="46" t="s">
        <v>491</v>
      </c>
      <c r="B7804" s="51">
        <v>2008</v>
      </c>
      <c r="C7804" s="20" t="s">
        <v>390</v>
      </c>
      <c r="D7804" s="20">
        <f>LOG(csv!D7804)</f>
        <v>4.8776074365108668</v>
      </c>
      <c r="E7804" s="53">
        <f>LOG(csv!E7804)</f>
        <v>4.8478071283677115</v>
      </c>
      <c r="F7804" s="51">
        <v>100</v>
      </c>
    </row>
    <row r="7805" spans="1:6" x14ac:dyDescent="0.25">
      <c r="A7805" s="46" t="s">
        <v>492</v>
      </c>
      <c r="B7805" s="51">
        <v>2008</v>
      </c>
      <c r="C7805" s="20" t="s">
        <v>405</v>
      </c>
      <c r="D7805" s="20">
        <f>LOG(csv!D7805)</f>
        <v>6.8029184887871788</v>
      </c>
      <c r="E7805" s="53">
        <f>LOG(csv!E7805)</f>
        <v>4.4721336898869177</v>
      </c>
      <c r="F7805" s="51">
        <v>100</v>
      </c>
    </row>
    <row r="7806" spans="1:6" ht="20" x14ac:dyDescent="0.25">
      <c r="A7806" s="46" t="s">
        <v>493</v>
      </c>
      <c r="B7806" s="51">
        <v>2008</v>
      </c>
      <c r="C7806" s="20" t="s">
        <v>390</v>
      </c>
      <c r="D7806" s="20">
        <f>LOG(csv!D7806)</f>
        <v>7.764426538221187</v>
      </c>
      <c r="E7806" s="53">
        <f>LOG(csv!E7806)</f>
        <v>4.6089556725114411</v>
      </c>
      <c r="F7806" s="51">
        <v>100</v>
      </c>
    </row>
    <row r="7807" spans="1:6" ht="30" x14ac:dyDescent="0.25">
      <c r="A7807" s="46" t="s">
        <v>494</v>
      </c>
      <c r="B7807" s="51">
        <v>2008</v>
      </c>
      <c r="C7807" s="20" t="s">
        <v>394</v>
      </c>
      <c r="D7807" s="20">
        <f>LOG(csv!D7807)</f>
        <v>6.4406137873311957</v>
      </c>
      <c r="E7807" s="53">
        <f>LOG(csv!E7807)</f>
        <v>3.7092143940226423</v>
      </c>
      <c r="F7807" s="51">
        <v>100</v>
      </c>
    </row>
    <row r="7808" spans="1:6" ht="30" x14ac:dyDescent="0.25">
      <c r="A7808" s="46" t="s">
        <v>495</v>
      </c>
      <c r="B7808" s="51">
        <v>2008</v>
      </c>
      <c r="C7808" s="20" t="s">
        <v>382</v>
      </c>
      <c r="D7808" s="20">
        <f>LOG(csv!D7808)</f>
        <v>8.1053862177305422</v>
      </c>
      <c r="E7808" s="53">
        <f>LOG(csv!E7808)</f>
        <v>4.5782450496282987</v>
      </c>
      <c r="F7808" s="51">
        <v>100</v>
      </c>
    </row>
    <row r="7809" spans="1:6" x14ac:dyDescent="0.25">
      <c r="A7809" s="46" t="s">
        <v>497</v>
      </c>
      <c r="B7809" s="51">
        <v>2008</v>
      </c>
      <c r="C7809" s="20" t="s">
        <v>405</v>
      </c>
      <c r="D7809" s="20">
        <f>LOG(csv!D7809)</f>
        <v>6.7713493252181758</v>
      </c>
      <c r="E7809" s="53">
        <f>LOG(csv!E7809)</f>
        <v>3.5629893328777849</v>
      </c>
      <c r="F7809" s="51">
        <v>100</v>
      </c>
    </row>
    <row r="7810" spans="1:6" ht="30" x14ac:dyDescent="0.25">
      <c r="A7810" s="46" t="s">
        <v>498</v>
      </c>
      <c r="B7810" s="51">
        <v>2008</v>
      </c>
      <c r="C7810" s="20" t="s">
        <v>398</v>
      </c>
      <c r="D7810" s="20">
        <f>LOG(csv!D7810)</f>
        <v>7.1827923984954296</v>
      </c>
      <c r="E7810" s="53">
        <f>LOG(csv!E7810)</f>
        <v>3.9301114383080238</v>
      </c>
      <c r="F7810" s="51">
        <v>100</v>
      </c>
    </row>
    <row r="7811" spans="1:6" ht="30" x14ac:dyDescent="0.25">
      <c r="A7811" s="46" t="s">
        <v>499</v>
      </c>
      <c r="B7811" s="51">
        <v>2008</v>
      </c>
      <c r="C7811" s="20" t="s">
        <v>392</v>
      </c>
      <c r="D7811" s="20">
        <f>LOG(csv!D7811)</f>
        <v>7.540427298930175</v>
      </c>
      <c r="E7811" s="53">
        <f>LOG(csv!E7811)</f>
        <v>2.9724674829036699</v>
      </c>
      <c r="F7811" s="51">
        <v>100</v>
      </c>
    </row>
    <row r="7812" spans="1:6" x14ac:dyDescent="0.25">
      <c r="A7812" s="46" t="s">
        <v>500</v>
      </c>
      <c r="B7812" s="51">
        <v>2008</v>
      </c>
      <c r="C7812" s="20" t="s">
        <v>388</v>
      </c>
      <c r="D7812" s="20">
        <f>LOG(csv!D7812)</f>
        <v>5.0229724449769266</v>
      </c>
      <c r="E7812" s="53">
        <f>LOG(csv!E7812)</f>
        <v>3.1373183882307996</v>
      </c>
      <c r="F7812" s="51">
        <v>100</v>
      </c>
    </row>
    <row r="7813" spans="1:6" x14ac:dyDescent="0.25">
      <c r="A7813" s="46" t="s">
        <v>503</v>
      </c>
      <c r="B7813" s="51">
        <v>2008</v>
      </c>
      <c r="C7813" s="20" t="s">
        <v>405</v>
      </c>
      <c r="D7813" s="20">
        <f>LOG(csv!D7813)</f>
        <v>6.3835268771131224</v>
      </c>
      <c r="E7813" s="53">
        <f>LOG(csv!E7813)</f>
        <v>4.7362713796325373</v>
      </c>
      <c r="F7813" s="51">
        <v>100</v>
      </c>
    </row>
    <row r="7814" spans="1:6" ht="30" x14ac:dyDescent="0.25">
      <c r="A7814" s="46" t="s">
        <v>504</v>
      </c>
      <c r="B7814" s="51">
        <v>2008</v>
      </c>
      <c r="C7814" s="20" t="s">
        <v>398</v>
      </c>
      <c r="D7814" s="20">
        <f>LOG(csv!D7814)</f>
        <v>6.7171625307696985</v>
      </c>
      <c r="E7814" s="53">
        <f>LOG(csv!E7814)</f>
        <v>2.9851540586270491</v>
      </c>
      <c r="F7814" s="51">
        <v>100</v>
      </c>
    </row>
    <row r="7815" spans="1:6" ht="30" x14ac:dyDescent="0.25">
      <c r="A7815" s="48" t="s">
        <v>505</v>
      </c>
      <c r="B7815" s="51">
        <v>2008</v>
      </c>
      <c r="C7815" s="20" t="s">
        <v>382</v>
      </c>
      <c r="D7815" s="20">
        <f>LOG(csv!D7815)</f>
        <v>6.8040358574552471</v>
      </c>
      <c r="E7815" s="53">
        <f>LOG(csv!E7815)</f>
        <v>2.9544835001288274</v>
      </c>
      <c r="F7815" s="51">
        <v>100</v>
      </c>
    </row>
    <row r="7816" spans="1:6" x14ac:dyDescent="0.25">
      <c r="A7816" s="46" t="s">
        <v>506</v>
      </c>
      <c r="B7816" s="51">
        <v>2008</v>
      </c>
      <c r="C7816" s="20" t="s">
        <v>456</v>
      </c>
      <c r="D7816" s="20">
        <f>LOG(csv!D7816)</f>
        <v>6.3569308098981185</v>
      </c>
      <c r="E7816" s="53">
        <f>LOG(csv!E7816)</f>
        <v>4.2128203414103691</v>
      </c>
      <c r="F7816" s="51">
        <v>100</v>
      </c>
    </row>
    <row r="7817" spans="1:6" x14ac:dyDescent="0.25">
      <c r="A7817" s="46" t="s">
        <v>507</v>
      </c>
      <c r="B7817" s="51">
        <v>2008</v>
      </c>
      <c r="C7817" s="20" t="s">
        <v>405</v>
      </c>
      <c r="D7817" s="20">
        <f>LOG(csv!D7817)</f>
        <v>6.5881652215932016</v>
      </c>
      <c r="E7817" s="53">
        <f>LOG(csv!E7817)</f>
        <v>3.8460651400825929</v>
      </c>
      <c r="F7817" s="51">
        <v>100</v>
      </c>
    </row>
    <row r="7818" spans="1:6" ht="30" x14ac:dyDescent="0.25">
      <c r="A7818" s="46" t="s">
        <v>508</v>
      </c>
      <c r="B7818" s="51">
        <v>2008</v>
      </c>
      <c r="C7818" s="20" t="s">
        <v>392</v>
      </c>
      <c r="D7818" s="20">
        <f>LOG(csv!D7818)</f>
        <v>6.3058522391426113</v>
      </c>
      <c r="E7818" s="53">
        <f>LOG(csv!E7818)</f>
        <v>2.9174170347025936</v>
      </c>
      <c r="F7818" s="51">
        <v>100</v>
      </c>
    </row>
    <row r="7819" spans="1:6" ht="30" x14ac:dyDescent="0.25">
      <c r="A7819" s="46" t="s">
        <v>509</v>
      </c>
      <c r="B7819" s="51">
        <v>2008</v>
      </c>
      <c r="C7819" s="20" t="s">
        <v>392</v>
      </c>
      <c r="D7819" s="20">
        <f>LOG(csv!D7819)</f>
        <v>6.483159780781012</v>
      </c>
      <c r="E7819" s="53">
        <f>LOG(csv!E7819)</f>
        <v>2.364444462890634</v>
      </c>
      <c r="F7819" s="51">
        <v>100</v>
      </c>
    </row>
    <row r="7820" spans="1:6" ht="20" x14ac:dyDescent="0.25">
      <c r="A7820" s="46" t="s">
        <v>510</v>
      </c>
      <c r="B7820" s="51">
        <v>2008</v>
      </c>
      <c r="C7820" s="20" t="s">
        <v>386</v>
      </c>
      <c r="D7820" s="20">
        <f>LOG(csv!D7820)</f>
        <v>6.7709075094586062</v>
      </c>
      <c r="E7820" s="53">
        <f>LOG(csv!E7820)</f>
        <v>4.1532537559231777</v>
      </c>
      <c r="F7820" s="51">
        <v>100</v>
      </c>
    </row>
    <row r="7821" spans="1:6" ht="20" x14ac:dyDescent="0.25">
      <c r="A7821" s="46" t="s">
        <v>511</v>
      </c>
      <c r="B7821" s="51">
        <v>2008</v>
      </c>
      <c r="C7821" s="20" t="s">
        <v>390</v>
      </c>
      <c r="D7821" s="20">
        <f>LOG(csv!D7821)</f>
        <v>4.531312831516094</v>
      </c>
      <c r="E7821" s="53">
        <f>LOG(csv!E7821)</f>
        <v>5.1530665985803807</v>
      </c>
      <c r="F7821" s="51">
        <v>100</v>
      </c>
    </row>
    <row r="7822" spans="1:6" x14ac:dyDescent="0.25">
      <c r="A7822" s="46" t="s">
        <v>512</v>
      </c>
      <c r="B7822" s="51">
        <v>2008</v>
      </c>
      <c r="C7822" s="20" t="s">
        <v>456</v>
      </c>
      <c r="D7822" s="20">
        <f>LOG(csv!D7822)</f>
        <v>6.5545989008936587</v>
      </c>
      <c r="E7822" s="53">
        <f>LOG(csv!E7822)</f>
        <v>4.1749771160035456</v>
      </c>
      <c r="F7822" s="51">
        <v>100</v>
      </c>
    </row>
    <row r="7823" spans="1:6" ht="20" x14ac:dyDescent="0.25">
      <c r="A7823" s="46" t="s">
        <v>513</v>
      </c>
      <c r="B7823" s="51">
        <v>2008</v>
      </c>
      <c r="C7823" s="20" t="s">
        <v>390</v>
      </c>
      <c r="D7823" s="20">
        <f>LOG(csv!D7823)</f>
        <v>5.6761565811802148</v>
      </c>
      <c r="E7823" s="53">
        <f>LOG(csv!E7823)</f>
        <v>5.0525071824206744</v>
      </c>
      <c r="F7823" s="51">
        <v>100</v>
      </c>
    </row>
    <row r="7824" spans="1:6" ht="30" x14ac:dyDescent="0.25">
      <c r="A7824" s="46" t="s">
        <v>516</v>
      </c>
      <c r="B7824" s="51">
        <v>2008</v>
      </c>
      <c r="C7824" s="20" t="s">
        <v>392</v>
      </c>
      <c r="D7824" s="20">
        <f>LOG(csv!D7824)</f>
        <v>7.2694071362601118</v>
      </c>
      <c r="E7824" s="53">
        <f>LOG(csv!E7824)</f>
        <v>2.6742906743871475</v>
      </c>
      <c r="F7824" s="51">
        <v>100</v>
      </c>
    </row>
    <row r="7825" spans="1:6" ht="30" x14ac:dyDescent="0.25">
      <c r="A7825" s="46" t="s">
        <v>517</v>
      </c>
      <c r="B7825" s="51">
        <v>2008</v>
      </c>
      <c r="C7825" s="20" t="s">
        <v>392</v>
      </c>
      <c r="D7825" s="20">
        <f>LOG(csv!D7825)</f>
        <v>7.1144083329124337</v>
      </c>
      <c r="E7825" s="53">
        <f>LOG(csv!E7825)</f>
        <v>2.5828335409272403</v>
      </c>
      <c r="F7825" s="51">
        <v>100</v>
      </c>
    </row>
    <row r="7826" spans="1:6" ht="30" x14ac:dyDescent="0.25">
      <c r="A7826" s="46" t="s">
        <v>518</v>
      </c>
      <c r="B7826" s="51">
        <v>2008</v>
      </c>
      <c r="C7826" s="20" t="s">
        <v>382</v>
      </c>
      <c r="D7826" s="20">
        <f>LOG(csv!D7826)</f>
        <v>7.3871380405554348</v>
      </c>
      <c r="E7826" s="53">
        <f>LOG(csv!E7826)</f>
        <v>3.9287336987151642</v>
      </c>
      <c r="F7826" s="51">
        <v>100</v>
      </c>
    </row>
    <row r="7827" spans="1:6" ht="30" x14ac:dyDescent="0.25">
      <c r="A7827" s="46" t="s">
        <v>519</v>
      </c>
      <c r="B7827" s="51">
        <v>2008</v>
      </c>
      <c r="C7827" s="20" t="s">
        <v>382</v>
      </c>
      <c r="D7827" s="20">
        <f>LOG(csv!D7827)</f>
        <v>5.5551041263419521</v>
      </c>
      <c r="E7827" s="53">
        <f>LOG(csv!E7827)</f>
        <v>3.7671709599658771</v>
      </c>
      <c r="F7827" s="51">
        <v>100</v>
      </c>
    </row>
    <row r="7828" spans="1:6" ht="30" x14ac:dyDescent="0.25">
      <c r="A7828" s="46" t="s">
        <v>520</v>
      </c>
      <c r="B7828" s="51">
        <v>2008</v>
      </c>
      <c r="C7828" s="20" t="s">
        <v>392</v>
      </c>
      <c r="D7828" s="20">
        <f>LOG(csv!D7828)</f>
        <v>7.068810091704389</v>
      </c>
      <c r="E7828" s="53">
        <f>LOG(csv!E7828)</f>
        <v>2.8360377351428228</v>
      </c>
      <c r="F7828" s="51">
        <v>100</v>
      </c>
    </row>
    <row r="7829" spans="1:6" ht="20" x14ac:dyDescent="0.25">
      <c r="A7829" s="46" t="s">
        <v>521</v>
      </c>
      <c r="B7829" s="51">
        <v>2008</v>
      </c>
      <c r="C7829" s="20" t="s">
        <v>390</v>
      </c>
      <c r="D7829" s="20">
        <f>LOG(csv!D7829)</f>
        <v>5.6022922767449703</v>
      </c>
      <c r="E7829" s="53">
        <f>LOG(csv!E7829)</f>
        <v>4.3200585975668666</v>
      </c>
      <c r="F7829" s="51">
        <v>100</v>
      </c>
    </row>
    <row r="7830" spans="1:6" ht="20" x14ac:dyDescent="0.25">
      <c r="A7830" s="46" t="s">
        <v>522</v>
      </c>
      <c r="B7830" s="51">
        <v>2008</v>
      </c>
      <c r="C7830" s="20" t="s">
        <v>388</v>
      </c>
      <c r="D7830" s="20">
        <f>LOG(csv!D7830)</f>
        <v>4.7811950965511025</v>
      </c>
      <c r="E7830" s="53">
        <f>LOG(csv!E7830)</f>
        <v>3.4662595501823614</v>
      </c>
      <c r="F7830" s="51">
        <v>100</v>
      </c>
    </row>
    <row r="7831" spans="1:6" ht="30" x14ac:dyDescent="0.25">
      <c r="A7831" s="46" t="s">
        <v>524</v>
      </c>
      <c r="B7831" s="51">
        <v>2008</v>
      </c>
      <c r="C7831" s="20" t="s">
        <v>392</v>
      </c>
      <c r="D7831" s="20">
        <f>LOG(csv!D7831)</f>
        <v>6.5020702510154278</v>
      </c>
      <c r="E7831" s="53">
        <f>LOG(csv!E7831)</f>
        <v>3.0720842052808348</v>
      </c>
      <c r="F7831" s="51">
        <v>100</v>
      </c>
    </row>
    <row r="7832" spans="1:6" ht="30" x14ac:dyDescent="0.25">
      <c r="A7832" s="46" t="s">
        <v>525</v>
      </c>
      <c r="B7832" s="51">
        <v>2008</v>
      </c>
      <c r="C7832" s="20" t="s">
        <v>392</v>
      </c>
      <c r="D7832" s="20">
        <f>LOG(csv!D7832)</f>
        <v>6.0937112350178584</v>
      </c>
      <c r="E7832" s="53">
        <f>LOG(csv!E7832)</f>
        <v>3.8892635075691042</v>
      </c>
      <c r="F7832" s="51">
        <v>100</v>
      </c>
    </row>
    <row r="7833" spans="1:6" ht="30" x14ac:dyDescent="0.25">
      <c r="A7833" s="46" t="s">
        <v>527</v>
      </c>
      <c r="B7833" s="51">
        <v>2008</v>
      </c>
      <c r="C7833" s="20" t="s">
        <v>394</v>
      </c>
      <c r="D7833" s="20">
        <f>LOG(csv!D7833)</f>
        <v>8.0312044999546384</v>
      </c>
      <c r="E7833" s="53">
        <f>LOG(csv!E7833)</f>
        <v>3.9813007027921445</v>
      </c>
      <c r="F7833" s="51">
        <v>100</v>
      </c>
    </row>
    <row r="7834" spans="1:6" ht="14.5" x14ac:dyDescent="0.25">
      <c r="A7834" s="47" t="s">
        <v>528</v>
      </c>
      <c r="B7834" s="51">
        <v>2008</v>
      </c>
      <c r="C7834" s="20" t="s">
        <v>388</v>
      </c>
      <c r="D7834" s="20">
        <f>LOG(csv!D7834)</f>
        <v>5.0334398401698985</v>
      </c>
      <c r="E7834" s="53">
        <f>LOG(csv!E7834)</f>
        <v>3.3982053128179688</v>
      </c>
      <c r="F7834" s="51">
        <v>100</v>
      </c>
    </row>
    <row r="7835" spans="1:6" ht="20" x14ac:dyDescent="0.25">
      <c r="A7835" s="46" t="s">
        <v>530</v>
      </c>
      <c r="B7835" s="51">
        <v>2008</v>
      </c>
      <c r="C7835" s="20" t="s">
        <v>390</v>
      </c>
      <c r="D7835" s="20">
        <f>LOG(csv!D7835)</f>
        <v>4.5124575861973435</v>
      </c>
      <c r="E7835" s="53">
        <f>LOG(csv!E7835)</f>
        <v>5.2870133124514469</v>
      </c>
      <c r="F7835" s="51">
        <v>100</v>
      </c>
    </row>
    <row r="7836" spans="1:6" ht="30" x14ac:dyDescent="0.25">
      <c r="A7836" s="46" t="s">
        <v>531</v>
      </c>
      <c r="B7836" s="51">
        <v>2008</v>
      </c>
      <c r="C7836" s="20" t="s">
        <v>382</v>
      </c>
      <c r="D7836" s="20">
        <f>LOG(csv!D7836)</f>
        <v>6.4521275986352595</v>
      </c>
      <c r="E7836" s="53">
        <f>LOG(csv!E7836)</f>
        <v>3.3300842217751416</v>
      </c>
      <c r="F7836" s="51">
        <v>100</v>
      </c>
    </row>
    <row r="7837" spans="1:6" ht="20" x14ac:dyDescent="0.35">
      <c r="A7837" s="46" t="s">
        <v>622</v>
      </c>
      <c r="B7837" s="51">
        <v>2008</v>
      </c>
      <c r="C7837" s="42" t="s">
        <v>384</v>
      </c>
      <c r="D7837" s="20">
        <f>LOG(csv!D7837)</f>
        <v>5.7939013879034285</v>
      </c>
      <c r="E7837" s="53">
        <f>LOG(csv!E7837)</f>
        <v>3.864849335301896</v>
      </c>
      <c r="F7837" s="51">
        <v>100</v>
      </c>
    </row>
    <row r="7838" spans="1:6" ht="20" x14ac:dyDescent="0.25">
      <c r="A7838" s="46" t="s">
        <v>533</v>
      </c>
      <c r="B7838" s="51">
        <v>2008</v>
      </c>
      <c r="C7838" s="20" t="s">
        <v>386</v>
      </c>
      <c r="D7838" s="20">
        <f>LOG(csv!D7838)</f>
        <v>7.5216774641613542</v>
      </c>
      <c r="E7838" s="53">
        <f>LOG(csv!E7838)</f>
        <v>3.4632885380479608</v>
      </c>
      <c r="F7838" s="51">
        <v>100</v>
      </c>
    </row>
    <row r="7839" spans="1:6" ht="30" x14ac:dyDescent="0.25">
      <c r="A7839" s="46" t="s">
        <v>534</v>
      </c>
      <c r="B7839" s="51">
        <v>2008</v>
      </c>
      <c r="C7839" s="20" t="s">
        <v>392</v>
      </c>
      <c r="D7839" s="20">
        <f>LOG(csv!D7839)</f>
        <v>7.2941686214737622</v>
      </c>
      <c r="E7839" s="53">
        <f>LOG(csv!E7839)</f>
        <v>2.6988719208810958</v>
      </c>
      <c r="F7839" s="51">
        <v>100</v>
      </c>
    </row>
    <row r="7840" spans="1:6" ht="30" x14ac:dyDescent="0.25">
      <c r="A7840" s="46" t="s">
        <v>535</v>
      </c>
      <c r="B7840" s="51">
        <v>2008</v>
      </c>
      <c r="C7840" s="20" t="s">
        <v>392</v>
      </c>
      <c r="D7840" s="20">
        <f>LOG(csv!D7840)</f>
        <v>6.3105121238468662</v>
      </c>
      <c r="E7840" s="53">
        <f>LOG(csv!E7840)</f>
        <v>3.6032852701987665</v>
      </c>
      <c r="F7840" s="51">
        <v>100</v>
      </c>
    </row>
    <row r="7841" spans="1:6" ht="30" x14ac:dyDescent="0.25">
      <c r="A7841" s="46" t="s">
        <v>537</v>
      </c>
      <c r="B7841" s="51">
        <v>2008</v>
      </c>
      <c r="C7841" s="20" t="s">
        <v>382</v>
      </c>
      <c r="D7841" s="20">
        <f>LOG(csv!D7841)</f>
        <v>7.4515891473637152</v>
      </c>
      <c r="E7841" s="53">
        <f>LOG(csv!E7841)</f>
        <v>2.6781144521688272</v>
      </c>
      <c r="F7841" s="51">
        <v>100</v>
      </c>
    </row>
    <row r="7842" spans="1:6" ht="20" x14ac:dyDescent="0.25">
      <c r="A7842" s="46" t="s">
        <v>538</v>
      </c>
      <c r="B7842" s="51">
        <v>2008</v>
      </c>
      <c r="C7842" s="20" t="s">
        <v>390</v>
      </c>
      <c r="D7842" s="20">
        <f>LOG(csv!D7842)</f>
        <v>7.217259132062436</v>
      </c>
      <c r="E7842" s="53">
        <f>LOG(csv!E7842)</f>
        <v>4.7553321856676156</v>
      </c>
      <c r="F7842" s="51">
        <v>100</v>
      </c>
    </row>
    <row r="7843" spans="1:6" ht="20" x14ac:dyDescent="0.25">
      <c r="A7843" s="46" t="s">
        <v>540</v>
      </c>
      <c r="B7843" s="51">
        <v>2008</v>
      </c>
      <c r="C7843" s="20" t="s">
        <v>388</v>
      </c>
      <c r="D7843" s="20">
        <f>LOG(csv!D7843)</f>
        <v>5.340931678691331</v>
      </c>
      <c r="E7843" s="53">
        <f>LOG(csv!E7843)</f>
        <v>4.3304333400282857</v>
      </c>
      <c r="F7843" s="51">
        <v>100</v>
      </c>
    </row>
    <row r="7844" spans="1:6" ht="20" x14ac:dyDescent="0.25">
      <c r="A7844" s="46" t="s">
        <v>541</v>
      </c>
      <c r="B7844" s="51">
        <v>2008</v>
      </c>
      <c r="C7844" s="20" t="s">
        <v>388</v>
      </c>
      <c r="D7844" s="20">
        <f>LOG(csv!D7844)</f>
        <v>6.6102490919642483</v>
      </c>
      <c r="E7844" s="53">
        <f>LOG(csv!E7844)</f>
        <v>4.4953724400237203</v>
      </c>
      <c r="F7844" s="51">
        <v>100</v>
      </c>
    </row>
    <row r="7845" spans="1:6" ht="30" x14ac:dyDescent="0.25">
      <c r="A7845" s="46" t="s">
        <v>542</v>
      </c>
      <c r="B7845" s="51">
        <v>2008</v>
      </c>
      <c r="C7845" s="20" t="s">
        <v>394</v>
      </c>
      <c r="D7845" s="20">
        <f>LOG(csv!D7845)</f>
        <v>6.7458652532238945</v>
      </c>
      <c r="E7845" s="53">
        <f>LOG(csv!E7845)</f>
        <v>3.1812155814336318</v>
      </c>
      <c r="F7845" s="51">
        <v>100</v>
      </c>
    </row>
    <row r="7846" spans="1:6" ht="30" x14ac:dyDescent="0.25">
      <c r="A7846" s="46" t="s">
        <v>543</v>
      </c>
      <c r="B7846" s="51">
        <v>2008</v>
      </c>
      <c r="C7846" s="20" t="s">
        <v>392</v>
      </c>
      <c r="D7846" s="20">
        <f>LOG(csv!D7846)</f>
        <v>7.0977809939028047</v>
      </c>
      <c r="E7846" s="53">
        <f>LOG(csv!E7846)</f>
        <v>2.5541151665651292</v>
      </c>
      <c r="F7846" s="51">
        <v>100</v>
      </c>
    </row>
    <row r="7847" spans="1:6" ht="30" x14ac:dyDescent="0.25">
      <c r="A7847" s="46" t="s">
        <v>544</v>
      </c>
      <c r="B7847" s="51">
        <v>2008</v>
      </c>
      <c r="C7847" s="20" t="s">
        <v>392</v>
      </c>
      <c r="D7847" s="20">
        <f>LOG(csv!D7847)</f>
        <v>8.1201121854275922</v>
      </c>
      <c r="E7847" s="53">
        <f>LOG(csv!E7847)</f>
        <v>3.1388889788313055</v>
      </c>
      <c r="F7847" s="51">
        <v>100</v>
      </c>
    </row>
    <row r="7848" spans="1:6" ht="20" x14ac:dyDescent="0.25">
      <c r="A7848" s="46" t="s">
        <v>546</v>
      </c>
      <c r="B7848" s="51">
        <v>2008</v>
      </c>
      <c r="C7848" s="20" t="s">
        <v>390</v>
      </c>
      <c r="D7848" s="20">
        <f>LOG(csv!D7848)</f>
        <v>6.6637781682977844</v>
      </c>
      <c r="E7848" s="53">
        <f>LOG(csv!E7848)</f>
        <v>4.986236414612998</v>
      </c>
      <c r="F7848" s="51">
        <v>100</v>
      </c>
    </row>
    <row r="7849" spans="1:6" x14ac:dyDescent="0.25">
      <c r="A7849" s="46" t="s">
        <v>547</v>
      </c>
      <c r="B7849" s="51">
        <v>2008</v>
      </c>
      <c r="C7849" s="20" t="s">
        <v>405</v>
      </c>
      <c r="D7849" s="20">
        <f>LOG(csv!D7849)</f>
        <v>6.4916738533633191</v>
      </c>
      <c r="E7849" s="53">
        <f>LOG(csv!E7849)</f>
        <v>4.3610357778168503</v>
      </c>
      <c r="F7849" s="51">
        <v>100</v>
      </c>
    </row>
    <row r="7850" spans="1:6" ht="30" x14ac:dyDescent="0.25">
      <c r="A7850" s="46" t="s">
        <v>548</v>
      </c>
      <c r="B7850" s="51">
        <v>2008</v>
      </c>
      <c r="C7850" s="20" t="s">
        <v>382</v>
      </c>
      <c r="D7850" s="20">
        <f>LOG(csv!D7850)</f>
        <v>8.2195938511343822</v>
      </c>
      <c r="E7850" s="53">
        <f>LOG(csv!E7850)</f>
        <v>3.0182017346586956</v>
      </c>
      <c r="F7850" s="51">
        <v>100</v>
      </c>
    </row>
    <row r="7851" spans="1:6" x14ac:dyDescent="0.25">
      <c r="A7851" s="46" t="s">
        <v>549</v>
      </c>
      <c r="B7851" s="51">
        <v>2008</v>
      </c>
      <c r="C7851" s="20" t="s">
        <v>388</v>
      </c>
      <c r="D7851" s="20">
        <f>LOG(csv!D7851)</f>
        <v>4.3134242671691929</v>
      </c>
      <c r="E7851" s="53">
        <f>LOG(csv!E7851)</f>
        <v>3.9909530012108059</v>
      </c>
      <c r="F7851" s="51">
        <v>100</v>
      </c>
    </row>
    <row r="7852" spans="1:6" ht="14.5" x14ac:dyDescent="0.35">
      <c r="A7852" s="46" t="s">
        <v>623</v>
      </c>
      <c r="B7852" s="51">
        <v>2008</v>
      </c>
      <c r="C7852" s="42" t="s">
        <v>405</v>
      </c>
      <c r="D7852" s="20">
        <f>LOG(csv!D7852)</f>
        <v>6</v>
      </c>
      <c r="E7852" s="53">
        <f>LOG(csv!E7852)</f>
        <v>3.2684508987586254</v>
      </c>
      <c r="F7852" s="51">
        <v>100</v>
      </c>
    </row>
    <row r="7853" spans="1:6" ht="30" x14ac:dyDescent="0.25">
      <c r="A7853" s="46" t="s">
        <v>550</v>
      </c>
      <c r="B7853" s="51">
        <v>2008</v>
      </c>
      <c r="C7853" s="20" t="s">
        <v>394</v>
      </c>
      <c r="D7853" s="20">
        <f>LOG(csv!D7853)</f>
        <v>6.5039702178617533</v>
      </c>
      <c r="E7853" s="53">
        <f>LOG(csv!E7853)</f>
        <v>3.8456553319247</v>
      </c>
      <c r="F7853" s="51">
        <v>100</v>
      </c>
    </row>
    <row r="7854" spans="1:6" ht="30" x14ac:dyDescent="0.25">
      <c r="A7854" s="46" t="s">
        <v>551</v>
      </c>
      <c r="B7854" s="51">
        <v>2008</v>
      </c>
      <c r="C7854" s="20" t="s">
        <v>388</v>
      </c>
      <c r="D7854" s="20">
        <f>LOG(csv!D7854)</f>
        <v>6.7536247246539736</v>
      </c>
      <c r="E7854" s="53">
        <f>LOG(csv!E7854)</f>
        <v>3.0874985304454503</v>
      </c>
      <c r="F7854" s="51">
        <v>100</v>
      </c>
    </row>
    <row r="7855" spans="1:6" ht="30" x14ac:dyDescent="0.25">
      <c r="A7855" s="46" t="s">
        <v>552</v>
      </c>
      <c r="B7855" s="51">
        <v>2008</v>
      </c>
      <c r="C7855" s="20" t="s">
        <v>394</v>
      </c>
      <c r="D7855" s="20">
        <f>LOG(csv!D7855)</f>
        <v>6.8133450311951629</v>
      </c>
      <c r="E7855" s="53">
        <f>LOG(csv!E7855)</f>
        <v>3.4857193117745426</v>
      </c>
      <c r="F7855" s="51">
        <v>100</v>
      </c>
    </row>
    <row r="7856" spans="1:6" ht="30" x14ac:dyDescent="0.25">
      <c r="A7856" s="46" t="s">
        <v>553</v>
      </c>
      <c r="B7856" s="51">
        <v>2008</v>
      </c>
      <c r="C7856" s="20" t="s">
        <v>394</v>
      </c>
      <c r="D7856" s="20">
        <f>LOG(csv!D7856)</f>
        <v>7.4518263795719939</v>
      </c>
      <c r="E7856" s="53">
        <f>LOG(csv!E7856)</f>
        <v>3.6278305958843999</v>
      </c>
      <c r="F7856" s="51">
        <v>100</v>
      </c>
    </row>
    <row r="7857" spans="1:6" ht="30" x14ac:dyDescent="0.25">
      <c r="A7857" s="46" t="s">
        <v>554</v>
      </c>
      <c r="B7857" s="51">
        <v>2008</v>
      </c>
      <c r="C7857" s="20" t="s">
        <v>382</v>
      </c>
      <c r="D7857" s="20">
        <f>LOG(csv!D7857)</f>
        <v>7.9516710153488024</v>
      </c>
      <c r="E7857" s="53">
        <f>LOG(csv!E7857)</f>
        <v>3.2853621476793857</v>
      </c>
      <c r="F7857" s="51">
        <v>100</v>
      </c>
    </row>
    <row r="7858" spans="1:6" ht="20" x14ac:dyDescent="0.25">
      <c r="A7858" s="46" t="s">
        <v>555</v>
      </c>
      <c r="B7858" s="51">
        <v>2008</v>
      </c>
      <c r="C7858" s="20" t="s">
        <v>384</v>
      </c>
      <c r="D7858" s="20">
        <f>LOG(csv!D7858)</f>
        <v>7.5858764266852852</v>
      </c>
      <c r="E7858" s="53">
        <f>LOG(csv!E7858)</f>
        <v>4.1432090395406433</v>
      </c>
      <c r="F7858" s="51">
        <v>100</v>
      </c>
    </row>
    <row r="7859" spans="1:6" ht="20" x14ac:dyDescent="0.25">
      <c r="A7859" s="46" t="s">
        <v>556</v>
      </c>
      <c r="B7859" s="51">
        <v>2008</v>
      </c>
      <c r="C7859" s="20" t="s">
        <v>390</v>
      </c>
      <c r="D7859" s="20">
        <f>LOG(csv!D7859)</f>
        <v>7.025546299509994</v>
      </c>
      <c r="E7859" s="53">
        <f>LOG(csv!E7859)</f>
        <v>4.3947249348873081</v>
      </c>
      <c r="F7859" s="51">
        <v>100</v>
      </c>
    </row>
    <row r="7860" spans="1:6" ht="30" x14ac:dyDescent="0.25">
      <c r="A7860" s="46" t="s">
        <v>557</v>
      </c>
      <c r="B7860" s="51">
        <v>2008</v>
      </c>
      <c r="C7860" s="20" t="s">
        <v>394</v>
      </c>
      <c r="D7860" s="20">
        <f>LOG(csv!D7860)</f>
        <v>6.594081692054294</v>
      </c>
      <c r="E7860" s="53">
        <f>LOG(csv!E7860)</f>
        <v>4.396170372931592</v>
      </c>
      <c r="F7860" s="51">
        <v>100</v>
      </c>
    </row>
    <row r="7861" spans="1:6" x14ac:dyDescent="0.25">
      <c r="A7861" s="46" t="s">
        <v>558</v>
      </c>
      <c r="B7861" s="51">
        <v>2008</v>
      </c>
      <c r="C7861" s="20" t="s">
        <v>405</v>
      </c>
      <c r="D7861" s="20">
        <f>LOG(csv!D7861)</f>
        <v>5.947119406409441</v>
      </c>
      <c r="E7861" s="53">
        <f>LOG(csv!E7861)</f>
        <v>4.9190261359275613</v>
      </c>
      <c r="F7861" s="51">
        <v>100</v>
      </c>
    </row>
    <row r="7862" spans="1:6" ht="30" x14ac:dyDescent="0.25">
      <c r="A7862" s="48" t="s">
        <v>502</v>
      </c>
      <c r="B7862" s="51">
        <v>2008</v>
      </c>
      <c r="C7862" s="20" t="s">
        <v>382</v>
      </c>
      <c r="D7862" s="20">
        <f>LOG(csv!D7862)</f>
        <v>7.6888363224368259</v>
      </c>
      <c r="E7862" s="53">
        <f>LOG(csv!E7862)</f>
        <v>4.3112215104052813</v>
      </c>
      <c r="F7862" s="51">
        <v>100</v>
      </c>
    </row>
    <row r="7863" spans="1:6" ht="30" x14ac:dyDescent="0.25">
      <c r="A7863" s="46" t="s">
        <v>529</v>
      </c>
      <c r="B7863" s="51">
        <v>2008</v>
      </c>
      <c r="C7863" s="20" t="s">
        <v>398</v>
      </c>
      <c r="D7863" s="20">
        <f>LOG(csv!D7863)</f>
        <v>6.6499873680125505</v>
      </c>
      <c r="E7863" s="53">
        <f>LOG(csv!E7863)</f>
        <v>3.2294188853254004</v>
      </c>
      <c r="F7863" s="51">
        <v>100</v>
      </c>
    </row>
    <row r="7864" spans="1:6" ht="20" x14ac:dyDescent="0.25">
      <c r="A7864" s="46" t="s">
        <v>560</v>
      </c>
      <c r="B7864" s="51">
        <v>2008</v>
      </c>
      <c r="C7864" s="20" t="s">
        <v>384</v>
      </c>
      <c r="D7864" s="20">
        <f>LOG(csv!D7864)</f>
        <v>7.3483740330552036</v>
      </c>
      <c r="E7864" s="53">
        <f>LOG(csv!E7864)</f>
        <v>4.0058868919001105</v>
      </c>
      <c r="F7864" s="51">
        <v>100</v>
      </c>
    </row>
    <row r="7865" spans="1:6" ht="30" x14ac:dyDescent="0.25">
      <c r="A7865" s="46" t="s">
        <v>561</v>
      </c>
      <c r="B7865" s="51">
        <v>2008</v>
      </c>
      <c r="C7865" s="20" t="s">
        <v>398</v>
      </c>
      <c r="D7865" s="20">
        <f>LOG(csv!D7865)</f>
        <v>8.1550125954405903</v>
      </c>
      <c r="E7865" s="53">
        <f>LOG(csv!E7865)</f>
        <v>4.0657766239368973</v>
      </c>
      <c r="F7865" s="51">
        <v>100</v>
      </c>
    </row>
    <row r="7866" spans="1:6" ht="30" x14ac:dyDescent="0.25">
      <c r="A7866" s="46" t="s">
        <v>562</v>
      </c>
      <c r="B7866" s="51">
        <v>2008</v>
      </c>
      <c r="C7866" s="20" t="s">
        <v>392</v>
      </c>
      <c r="D7866" s="20">
        <f>LOG(csv!D7866)</f>
        <v>6.9369281350950232</v>
      </c>
      <c r="E7866" s="53">
        <f>LOG(csv!E7866)</f>
        <v>2.6919125075802182</v>
      </c>
      <c r="F7866" s="51">
        <v>100</v>
      </c>
    </row>
    <row r="7867" spans="1:6" ht="30" x14ac:dyDescent="0.25">
      <c r="A7867" s="47" t="s">
        <v>564</v>
      </c>
      <c r="B7867" s="51">
        <v>2008</v>
      </c>
      <c r="C7867" s="20" t="s">
        <v>394</v>
      </c>
      <c r="D7867" s="20">
        <f>LOG(csv!D7867)</f>
        <v>4.5924987489987794</v>
      </c>
      <c r="E7867" s="53">
        <f>LOG(csv!E7867)</f>
        <v>4.1577251879575288</v>
      </c>
      <c r="F7867" s="51">
        <v>100</v>
      </c>
    </row>
    <row r="7868" spans="1:6" ht="30" x14ac:dyDescent="0.25">
      <c r="A7868" s="46" t="s">
        <v>565</v>
      </c>
      <c r="B7868" s="51">
        <v>2008</v>
      </c>
      <c r="C7868" s="20" t="s">
        <v>392</v>
      </c>
      <c r="D7868" s="20">
        <f>LOG(csv!D7868)</f>
        <v>5.226491640270277</v>
      </c>
      <c r="E7868" s="53">
        <f>LOG(csv!E7868)</f>
        <v>3.8398184981882695</v>
      </c>
      <c r="F7868" s="51">
        <v>100</v>
      </c>
    </row>
    <row r="7869" spans="1:6" ht="50" x14ac:dyDescent="0.25">
      <c r="A7869" s="46" t="s">
        <v>567</v>
      </c>
      <c r="B7869" s="51">
        <v>2008</v>
      </c>
      <c r="C7869" s="20" t="s">
        <v>394</v>
      </c>
      <c r="D7869" s="20">
        <f>LOG(csv!D7869)</f>
        <v>5.0713222165053642</v>
      </c>
      <c r="E7869" s="53">
        <f>LOG(csv!E7869)</f>
        <v>3.8041692858164313</v>
      </c>
      <c r="F7869" s="51">
        <v>100</v>
      </c>
    </row>
    <row r="7870" spans="1:6" x14ac:dyDescent="0.25">
      <c r="A7870" s="46" t="s">
        <v>568</v>
      </c>
      <c r="B7870" s="51">
        <v>2008</v>
      </c>
      <c r="C7870" s="20" t="s">
        <v>388</v>
      </c>
      <c r="D7870" s="20">
        <f>LOG(csv!D7870)</f>
        <v>5.2477474726909366</v>
      </c>
      <c r="E7870" s="53">
        <f>LOG(csv!E7870)</f>
        <v>3.5283794928084582</v>
      </c>
      <c r="F7870" s="51">
        <v>100</v>
      </c>
    </row>
    <row r="7871" spans="1:6" ht="20" x14ac:dyDescent="0.25">
      <c r="A7871" s="46" t="s">
        <v>569</v>
      </c>
      <c r="B7871" s="51">
        <v>2008</v>
      </c>
      <c r="C7871" s="20" t="s">
        <v>390</v>
      </c>
      <c r="D7871" s="20">
        <f>LOG(csv!D7871)</f>
        <v>4.4661407178389938</v>
      </c>
      <c r="E7871" s="53">
        <f>LOG(csv!E7871)</f>
        <v>4.7992948235583235</v>
      </c>
      <c r="F7871" s="51">
        <v>100</v>
      </c>
    </row>
    <row r="7872" spans="1:6" ht="30" x14ac:dyDescent="0.25">
      <c r="A7872" s="47" t="s">
        <v>570</v>
      </c>
      <c r="B7872" s="51">
        <v>2008</v>
      </c>
      <c r="C7872" s="20" t="s">
        <v>392</v>
      </c>
      <c r="D7872" s="20">
        <f>LOG(csv!D7872)</f>
        <v>5.2864856612595066</v>
      </c>
      <c r="E7872" s="53">
        <f>LOG(csv!E7872)</f>
        <v>3.064057504923587</v>
      </c>
      <c r="F7872" s="51">
        <v>100</v>
      </c>
    </row>
    <row r="7873" spans="1:6" ht="20" x14ac:dyDescent="0.25">
      <c r="A7873" s="46" t="s">
        <v>571</v>
      </c>
      <c r="B7873" s="51">
        <v>2008</v>
      </c>
      <c r="C7873" s="20" t="s">
        <v>405</v>
      </c>
      <c r="D7873" s="20">
        <f>LOG(csv!D7873)</f>
        <v>7.4316810210073605</v>
      </c>
      <c r="E7873" s="53">
        <f>LOG(csv!E7873)</f>
        <v>4.2886260430792644</v>
      </c>
      <c r="F7873" s="51">
        <v>100</v>
      </c>
    </row>
    <row r="7874" spans="1:6" ht="30" x14ac:dyDescent="0.25">
      <c r="A7874" s="46" t="s">
        <v>572</v>
      </c>
      <c r="B7874" s="51">
        <v>2008</v>
      </c>
      <c r="C7874" s="20" t="s">
        <v>392</v>
      </c>
      <c r="D7874" s="20">
        <f>LOG(csv!D7874)</f>
        <v>7.0787148891913851</v>
      </c>
      <c r="E7874" s="53">
        <f>LOG(csv!E7874)</f>
        <v>3.0392461118898426</v>
      </c>
      <c r="F7874" s="51">
        <v>100</v>
      </c>
    </row>
    <row r="7875" spans="1:6" ht="20" x14ac:dyDescent="0.25">
      <c r="A7875" s="46" t="s">
        <v>573</v>
      </c>
      <c r="B7875" s="51">
        <v>2008</v>
      </c>
      <c r="C7875" s="20" t="s">
        <v>384</v>
      </c>
      <c r="D7875" s="20">
        <f>LOG(csv!D7875)</f>
        <v>6.9729620046070915</v>
      </c>
      <c r="E7875" s="53">
        <f>LOG(csv!E7875)</f>
        <v>3.8261897724554372</v>
      </c>
      <c r="F7875" s="51">
        <v>100</v>
      </c>
    </row>
    <row r="7876" spans="1:6" ht="30" x14ac:dyDescent="0.25">
      <c r="A7876" s="46" t="s">
        <v>574</v>
      </c>
      <c r="B7876" s="51">
        <v>2008</v>
      </c>
      <c r="C7876" s="20" t="s">
        <v>392</v>
      </c>
      <c r="D7876" s="20">
        <f>LOG(csv!D7876)</f>
        <v>4.9113760332360652</v>
      </c>
      <c r="E7876" s="53">
        <f>LOG(csv!E7876)</f>
        <v>4.0462165517492545</v>
      </c>
      <c r="F7876" s="51">
        <v>100</v>
      </c>
    </row>
    <row r="7877" spans="1:6" ht="30" x14ac:dyDescent="0.25">
      <c r="A7877" s="46" t="s">
        <v>575</v>
      </c>
      <c r="B7877" s="51">
        <v>2008</v>
      </c>
      <c r="C7877" s="20" t="s">
        <v>392</v>
      </c>
      <c r="D7877" s="20">
        <f>LOG(csv!D7877)</f>
        <v>6.7785310918988699</v>
      </c>
      <c r="E7877" s="53">
        <f>LOG(csv!E7877)</f>
        <v>2.6568035922641231</v>
      </c>
      <c r="F7877" s="51">
        <v>100</v>
      </c>
    </row>
    <row r="7878" spans="1:6" ht="30" x14ac:dyDescent="0.25">
      <c r="A7878" s="46" t="s">
        <v>576</v>
      </c>
      <c r="B7878" s="51">
        <v>2008</v>
      </c>
      <c r="C7878" s="20" t="s">
        <v>382</v>
      </c>
      <c r="D7878" s="20">
        <f>LOG(csv!D7878)</f>
        <v>6.6524542496118242</v>
      </c>
      <c r="E7878" s="53">
        <f>LOG(csv!E7878)</f>
        <v>4.59902070036674</v>
      </c>
      <c r="F7878" s="51">
        <v>100</v>
      </c>
    </row>
    <row r="7879" spans="1:6" ht="20" x14ac:dyDescent="0.25">
      <c r="A7879" s="46" t="s">
        <v>577</v>
      </c>
      <c r="B7879" s="51">
        <v>2008</v>
      </c>
      <c r="C7879" s="20" t="s">
        <v>384</v>
      </c>
      <c r="D7879" s="20">
        <f>LOG(csv!D7879)</f>
        <v>6.7355548293456735</v>
      </c>
      <c r="E7879" s="53">
        <f>LOG(csv!E7879)</f>
        <v>4.2696137829270944</v>
      </c>
      <c r="F7879" s="51">
        <v>100</v>
      </c>
    </row>
    <row r="7880" spans="1:6" ht="20" x14ac:dyDescent="0.25">
      <c r="A7880" s="46" t="s">
        <v>578</v>
      </c>
      <c r="B7880" s="51">
        <v>2008</v>
      </c>
      <c r="C7880" s="20" t="s">
        <v>384</v>
      </c>
      <c r="D7880" s="20">
        <f>LOG(csv!D7880)</f>
        <v>6.3032710261660201</v>
      </c>
      <c r="E7880" s="53">
        <f>LOG(csv!E7880)</f>
        <v>4.4393613961147551</v>
      </c>
      <c r="F7880" s="51">
        <v>100</v>
      </c>
    </row>
    <row r="7881" spans="1:6" ht="20" x14ac:dyDescent="0.25">
      <c r="A7881" s="46" t="s">
        <v>579</v>
      </c>
      <c r="B7881" s="51">
        <v>2008</v>
      </c>
      <c r="C7881" s="20" t="s">
        <v>388</v>
      </c>
      <c r="D7881" s="20">
        <f>LOG(csv!D7881)</f>
        <v>5.7422835443140974</v>
      </c>
      <c r="E7881" s="53">
        <f>LOG(csv!E7881)</f>
        <v>3.082190661824991</v>
      </c>
      <c r="F7881" s="51">
        <v>100</v>
      </c>
    </row>
    <row r="7882" spans="1:6" ht="30" x14ac:dyDescent="0.25">
      <c r="A7882" s="46" t="s">
        <v>580</v>
      </c>
      <c r="B7882" s="51">
        <v>2008</v>
      </c>
      <c r="C7882" s="20" t="s">
        <v>392</v>
      </c>
      <c r="D7882" s="20">
        <f>LOG(csv!D7882)</f>
        <v>6.9475973112738503</v>
      </c>
      <c r="E7882" s="53">
        <f>LOG(csv!E7882)</f>
        <v>2.7270297454742018</v>
      </c>
      <c r="F7882" s="51">
        <v>100</v>
      </c>
    </row>
    <row r="7883" spans="1:6" ht="30" x14ac:dyDescent="0.25">
      <c r="A7883" s="46" t="s">
        <v>581</v>
      </c>
      <c r="B7883" s="51">
        <v>2008</v>
      </c>
      <c r="C7883" s="20" t="s">
        <v>392</v>
      </c>
      <c r="D7883" s="20">
        <f>LOG(csv!D7883)</f>
        <v>7.6453007776360646</v>
      </c>
      <c r="E7883" s="53">
        <f>LOG(csv!E7883)</f>
        <v>3.7647198477673922</v>
      </c>
      <c r="F7883" s="51">
        <v>100</v>
      </c>
    </row>
    <row r="7884" spans="1:6" ht="20" x14ac:dyDescent="0.35">
      <c r="A7884" s="46" t="s">
        <v>624</v>
      </c>
      <c r="B7884" s="51">
        <v>2008</v>
      </c>
      <c r="C7884" s="42" t="s">
        <v>392</v>
      </c>
      <c r="D7884" s="20">
        <f>LOG(csv!D7884)</f>
        <v>7.0913151596972233</v>
      </c>
      <c r="E7884" s="53">
        <f>LOG(csv!E7884)</f>
        <v>3.227540685944589</v>
      </c>
      <c r="F7884" s="51">
        <v>100</v>
      </c>
    </row>
    <row r="7885" spans="1:6" ht="20" x14ac:dyDescent="0.25">
      <c r="A7885" s="46" t="s">
        <v>582</v>
      </c>
      <c r="B7885" s="51">
        <v>2008</v>
      </c>
      <c r="C7885" s="20" t="s">
        <v>390</v>
      </c>
      <c r="D7885" s="20">
        <f>LOG(csv!D7885)</f>
        <v>7.6063581662857604</v>
      </c>
      <c r="E7885" s="53">
        <f>LOG(csv!E7885)</f>
        <v>4.5511905172313991</v>
      </c>
      <c r="F7885" s="51">
        <v>100</v>
      </c>
    </row>
    <row r="7886" spans="1:6" ht="30" x14ac:dyDescent="0.25">
      <c r="A7886" s="46" t="s">
        <v>583</v>
      </c>
      <c r="B7886" s="51">
        <v>2008</v>
      </c>
      <c r="C7886" s="20" t="s">
        <v>382</v>
      </c>
      <c r="D7886" s="20">
        <f>LOG(csv!D7886)</f>
        <v>7.3058292603429287</v>
      </c>
      <c r="E7886" s="53">
        <f>LOG(csv!E7886)</f>
        <v>3.3127038604989849</v>
      </c>
      <c r="F7886" s="51">
        <v>100</v>
      </c>
    </row>
    <row r="7887" spans="1:6" ht="30" x14ac:dyDescent="0.25">
      <c r="A7887" s="46" t="s">
        <v>584</v>
      </c>
      <c r="B7887" s="51">
        <v>2008</v>
      </c>
      <c r="C7887" s="20" t="s">
        <v>392</v>
      </c>
      <c r="D7887" s="20">
        <f>LOG(csv!D7887)</f>
        <v>7.6152805120020135</v>
      </c>
      <c r="E7887" s="53">
        <f>LOG(csv!E7887)</f>
        <v>3.0963381990030681</v>
      </c>
      <c r="F7887" s="51">
        <v>100</v>
      </c>
    </row>
    <row r="7888" spans="1:6" ht="30" x14ac:dyDescent="0.25">
      <c r="A7888" s="46" t="s">
        <v>585</v>
      </c>
      <c r="B7888" s="51">
        <v>2008</v>
      </c>
      <c r="C7888" s="20" t="s">
        <v>394</v>
      </c>
      <c r="D7888" s="20">
        <f>LOG(csv!D7888)</f>
        <v>5.6425802507306173</v>
      </c>
      <c r="E7888" s="53">
        <f>LOG(csv!E7888)</f>
        <v>3.8434257837750256</v>
      </c>
      <c r="F7888" s="51">
        <v>100</v>
      </c>
    </row>
    <row r="7889" spans="1:6" ht="30" x14ac:dyDescent="0.25">
      <c r="A7889" s="46" t="s">
        <v>586</v>
      </c>
      <c r="B7889" s="51">
        <v>2008</v>
      </c>
      <c r="C7889" s="20" t="s">
        <v>392</v>
      </c>
      <c r="D7889" s="20">
        <f>LOG(csv!D7889)</f>
        <v>6.0555060013020441</v>
      </c>
      <c r="E7889" s="53">
        <f>LOG(csv!E7889)</f>
        <v>3.4178634759230127</v>
      </c>
      <c r="F7889" s="51">
        <v>100</v>
      </c>
    </row>
    <row r="7890" spans="1:6" ht="20" x14ac:dyDescent="0.25">
      <c r="A7890" s="46" t="s">
        <v>587</v>
      </c>
      <c r="B7890" s="51">
        <v>2008</v>
      </c>
      <c r="C7890" s="20" t="s">
        <v>390</v>
      </c>
      <c r="D7890" s="20">
        <f>LOG(csv!D7890)</f>
        <v>6.9550426109968271</v>
      </c>
      <c r="E7890" s="53">
        <f>LOG(csv!E7890)</f>
        <v>4.7462202730515175</v>
      </c>
      <c r="F7890" s="51">
        <v>100</v>
      </c>
    </row>
    <row r="7891" spans="1:6" ht="20" x14ac:dyDescent="0.25">
      <c r="A7891" s="46" t="s">
        <v>588</v>
      </c>
      <c r="B7891" s="51">
        <v>2008</v>
      </c>
      <c r="C7891" s="20" t="s">
        <v>390</v>
      </c>
      <c r="D7891" s="20">
        <f>LOG(csv!D7891)</f>
        <v>6.8764449772609142</v>
      </c>
      <c r="E7891" s="53">
        <f>LOG(csv!E7891)</f>
        <v>4.8580530736754826</v>
      </c>
      <c r="F7891" s="51">
        <v>100</v>
      </c>
    </row>
    <row r="7892" spans="1:6" x14ac:dyDescent="0.25">
      <c r="A7892" s="46" t="s">
        <v>589</v>
      </c>
      <c r="B7892" s="51">
        <v>2008</v>
      </c>
      <c r="C7892" s="20" t="s">
        <v>405</v>
      </c>
      <c r="D7892" s="20">
        <f>LOG(csv!D7892)</f>
        <v>7.2760332957611249</v>
      </c>
      <c r="E7892" s="53">
        <f>LOG(csv!E7892)</f>
        <v>3.2790270928271563</v>
      </c>
      <c r="F7892" s="51">
        <v>100</v>
      </c>
    </row>
    <row r="7893" spans="1:6" ht="30" x14ac:dyDescent="0.25">
      <c r="A7893" s="46" t="s">
        <v>591</v>
      </c>
      <c r="B7893" s="51">
        <v>2008</v>
      </c>
      <c r="C7893" s="20" t="s">
        <v>398</v>
      </c>
      <c r="D7893" s="20">
        <f>LOG(csv!D7893)</f>
        <v>6.8645594321922756</v>
      </c>
      <c r="E7893" s="53">
        <f>LOG(csv!E7893)</f>
        <v>2.852177120140539</v>
      </c>
      <c r="F7893" s="51">
        <v>100</v>
      </c>
    </row>
    <row r="7894" spans="1:6" ht="30" x14ac:dyDescent="0.25">
      <c r="A7894" s="46" t="s">
        <v>593</v>
      </c>
      <c r="B7894" s="51">
        <v>2008</v>
      </c>
      <c r="C7894" s="20" t="s">
        <v>382</v>
      </c>
      <c r="D7894" s="20">
        <f>LOG(csv!D7894)</f>
        <v>7.8104448737186072</v>
      </c>
      <c r="E7894" s="53">
        <f>LOG(csv!E7894)</f>
        <v>3.6419480735935905</v>
      </c>
      <c r="F7894" s="51">
        <v>100</v>
      </c>
    </row>
    <row r="7895" spans="1:6" ht="20" x14ac:dyDescent="0.25">
      <c r="A7895" s="46" t="s">
        <v>515</v>
      </c>
      <c r="B7895" s="51">
        <v>2008</v>
      </c>
      <c r="C7895" s="20" t="s">
        <v>384</v>
      </c>
      <c r="D7895" s="20">
        <f>LOG(csv!D7895)</f>
        <v>6.3118712106355614</v>
      </c>
      <c r="E7895" s="53">
        <f>LOG(csv!E7895)</f>
        <v>3.6831858254069005</v>
      </c>
      <c r="F7895" s="51">
        <v>100</v>
      </c>
    </row>
    <row r="7896" spans="1:6" ht="20" x14ac:dyDescent="0.35">
      <c r="A7896" s="46" t="s">
        <v>625</v>
      </c>
      <c r="B7896" s="51">
        <v>2008</v>
      </c>
      <c r="C7896" s="42" t="s">
        <v>382</v>
      </c>
      <c r="D7896" s="20">
        <f>LOG(csv!D7896)</f>
        <v>6.0671609060616039</v>
      </c>
      <c r="E7896" s="53">
        <f>LOG(csv!E7896)</f>
        <v>2.8282566918760388</v>
      </c>
      <c r="F7896" s="51">
        <v>100</v>
      </c>
    </row>
    <row r="7897" spans="1:6" ht="30" x14ac:dyDescent="0.25">
      <c r="A7897" s="46" t="s">
        <v>594</v>
      </c>
      <c r="B7897" s="51">
        <v>2008</v>
      </c>
      <c r="C7897" s="20" t="s">
        <v>392</v>
      </c>
      <c r="D7897" s="20">
        <f>LOG(csv!D7897)</f>
        <v>6.7441914011106388</v>
      </c>
      <c r="E7897" s="53">
        <f>LOG(csv!E7897)</f>
        <v>2.7181901888683391</v>
      </c>
      <c r="F7897" s="51">
        <v>100</v>
      </c>
    </row>
    <row r="7898" spans="1:6" x14ac:dyDescent="0.25">
      <c r="A7898" s="46" t="s">
        <v>595</v>
      </c>
      <c r="B7898" s="51">
        <v>2008</v>
      </c>
      <c r="C7898" s="20" t="s">
        <v>388</v>
      </c>
      <c r="D7898" s="20">
        <f>LOG(csv!D7898)</f>
        <v>5.0595217660408505</v>
      </c>
      <c r="E7898" s="53">
        <f>LOG(csv!E7898)</f>
        <v>3.5194712784283118</v>
      </c>
      <c r="F7898" s="51">
        <v>100</v>
      </c>
    </row>
    <row r="7899" spans="1:6" ht="30" x14ac:dyDescent="0.25">
      <c r="A7899" s="47" t="s">
        <v>596</v>
      </c>
      <c r="B7899" s="51">
        <v>2008</v>
      </c>
      <c r="C7899" s="20" t="s">
        <v>394</v>
      </c>
      <c r="D7899" s="20">
        <f>LOG(csv!D7899)</f>
        <v>6.0276928298182444</v>
      </c>
      <c r="E7899" s="53">
        <f>LOG(csv!E7899)</f>
        <v>4.3260923946086915</v>
      </c>
      <c r="F7899" s="51">
        <v>100</v>
      </c>
    </row>
    <row r="7900" spans="1:6" ht="20" x14ac:dyDescent="0.25">
      <c r="A7900" s="46" t="s">
        <v>597</v>
      </c>
      <c r="B7900" s="51">
        <v>2008</v>
      </c>
      <c r="C7900" s="20" t="s">
        <v>386</v>
      </c>
      <c r="D7900" s="20">
        <f>LOG(csv!D7900)</f>
        <v>7.007535015451908</v>
      </c>
      <c r="E7900" s="53">
        <f>LOG(csv!E7900)</f>
        <v>3.637772147226936</v>
      </c>
      <c r="F7900" s="51">
        <v>100</v>
      </c>
    </row>
    <row r="7901" spans="1:6" x14ac:dyDescent="0.25">
      <c r="A7901" s="46" t="s">
        <v>598</v>
      </c>
      <c r="B7901" s="51">
        <v>2008</v>
      </c>
      <c r="C7901" s="20" t="s">
        <v>405</v>
      </c>
      <c r="D7901" s="20">
        <f>LOG(csv!D7901)</f>
        <v>7.847658756891005</v>
      </c>
      <c r="E7901" s="53">
        <f>LOG(csv!E7901)</f>
        <v>4.0162943334443133</v>
      </c>
      <c r="F7901" s="51">
        <v>100</v>
      </c>
    </row>
    <row r="7902" spans="1:6" ht="30" x14ac:dyDescent="0.25">
      <c r="A7902" s="46" t="s">
        <v>599</v>
      </c>
      <c r="B7902" s="51">
        <v>2008</v>
      </c>
      <c r="C7902" s="20" t="s">
        <v>398</v>
      </c>
      <c r="D7902" s="20">
        <f>LOG(csv!D7902)</f>
        <v>6.7026820786421526</v>
      </c>
      <c r="E7902" s="53">
        <f>LOG(csv!E7902)</f>
        <v>3.5931680525119001</v>
      </c>
      <c r="F7902" s="51">
        <v>100</v>
      </c>
    </row>
    <row r="7903" spans="1:6" x14ac:dyDescent="0.25">
      <c r="A7903" s="46" t="s">
        <v>601</v>
      </c>
      <c r="B7903" s="51">
        <v>2008</v>
      </c>
      <c r="C7903" s="20" t="s">
        <v>388</v>
      </c>
      <c r="D7903" s="20">
        <f>LOG(csv!D7903)</f>
        <v>4.0722498976135144</v>
      </c>
      <c r="E7903" s="53">
        <f>LOG(csv!E7903)</f>
        <v>3.4906084633186709</v>
      </c>
      <c r="F7903" s="51">
        <v>100</v>
      </c>
    </row>
    <row r="7904" spans="1:6" ht="30" x14ac:dyDescent="0.25">
      <c r="A7904" s="46" t="s">
        <v>602</v>
      </c>
      <c r="B7904" s="51">
        <v>2008</v>
      </c>
      <c r="C7904" s="20" t="s">
        <v>392</v>
      </c>
      <c r="D7904" s="20">
        <f>LOG(csv!D7904)</f>
        <v>7.4501837128155204</v>
      </c>
      <c r="E7904" s="53">
        <f>LOG(csv!E7904)</f>
        <v>2.6619165442467296</v>
      </c>
      <c r="F7904" s="51">
        <v>100</v>
      </c>
    </row>
    <row r="7905" spans="1:6" ht="30" x14ac:dyDescent="0.25">
      <c r="A7905" s="46" t="s">
        <v>603</v>
      </c>
      <c r="B7905" s="51">
        <v>2008</v>
      </c>
      <c r="C7905" s="20" t="s">
        <v>398</v>
      </c>
      <c r="D7905" s="20">
        <f>LOG(csv!D7905)</f>
        <v>7.6694174541257576</v>
      </c>
      <c r="E7905" s="53">
        <f>LOG(csv!E7905)</f>
        <v>3.5900654520675519</v>
      </c>
      <c r="F7905" s="51">
        <v>100</v>
      </c>
    </row>
    <row r="7906" spans="1:6" ht="30" x14ac:dyDescent="0.25">
      <c r="A7906" s="46" t="s">
        <v>604</v>
      </c>
      <c r="B7906" s="51">
        <v>2008</v>
      </c>
      <c r="C7906" s="20" t="s">
        <v>405</v>
      </c>
      <c r="D7906" s="20">
        <f>LOG(csv!D7906)</f>
        <v>6.415426281290876</v>
      </c>
      <c r="E7906" s="53">
        <f>LOG(csv!E7906)</f>
        <v>4.6601063917553898</v>
      </c>
      <c r="F7906" s="51">
        <v>100</v>
      </c>
    </row>
    <row r="7907" spans="1:6" ht="20" x14ac:dyDescent="0.25">
      <c r="A7907" s="48" t="s">
        <v>605</v>
      </c>
      <c r="B7907" s="51">
        <v>2008</v>
      </c>
      <c r="C7907" s="20" t="s">
        <v>390</v>
      </c>
      <c r="D7907" s="20">
        <f>LOG(csv!D7907)</f>
        <v>7.7825382148795619</v>
      </c>
      <c r="E7907" s="53">
        <f>LOG(csv!E7907)</f>
        <v>4.6550918987213983</v>
      </c>
      <c r="F7907" s="51">
        <v>100</v>
      </c>
    </row>
    <row r="7908" spans="1:6" ht="30" x14ac:dyDescent="0.25">
      <c r="A7908" s="46" t="s">
        <v>592</v>
      </c>
      <c r="B7908" s="51">
        <v>2008</v>
      </c>
      <c r="C7908" s="20" t="s">
        <v>392</v>
      </c>
      <c r="D7908" s="20">
        <f>LOG(csv!D7908)</f>
        <v>7.5733983813918968</v>
      </c>
      <c r="E7908" s="53">
        <f>LOG(csv!E7908)</f>
        <v>2.8180468191296053</v>
      </c>
      <c r="F7908" s="51">
        <v>100</v>
      </c>
    </row>
    <row r="7909" spans="1:6" ht="20" x14ac:dyDescent="0.25">
      <c r="A7909" s="48" t="s">
        <v>606</v>
      </c>
      <c r="B7909" s="51">
        <v>2008</v>
      </c>
      <c r="C7909" s="20" t="s">
        <v>413</v>
      </c>
      <c r="D7909" s="20">
        <f>LOG(csv!D7909)</f>
        <v>8.4748631650071289</v>
      </c>
      <c r="E7909" s="53">
        <f>LOG(csv!E7909)</f>
        <v>4.6848581690151896</v>
      </c>
      <c r="F7909" s="51">
        <v>100</v>
      </c>
    </row>
    <row r="7910" spans="1:6" ht="30" x14ac:dyDescent="0.25">
      <c r="A7910" s="48" t="s">
        <v>612</v>
      </c>
      <c r="B7910" s="51">
        <v>2008</v>
      </c>
      <c r="C7910" s="20" t="s">
        <v>394</v>
      </c>
      <c r="D7910" s="20">
        <f>LOG(csv!D7910)</f>
        <v>5.035849819934441</v>
      </c>
      <c r="E7910" s="53">
        <f>LOG(csv!E7910)</f>
        <v>4.3981414715298177</v>
      </c>
      <c r="F7910" s="51">
        <v>100</v>
      </c>
    </row>
    <row r="7911" spans="1:6" ht="30" x14ac:dyDescent="0.25">
      <c r="A7911" s="46" t="s">
        <v>607</v>
      </c>
      <c r="B7911" s="51">
        <v>2008</v>
      </c>
      <c r="C7911" s="20" t="s">
        <v>394</v>
      </c>
      <c r="D7911" s="20">
        <f>LOG(csv!D7911)</f>
        <v>6.5355386741890982</v>
      </c>
      <c r="E7911" s="53">
        <f>LOG(csv!E7911)</f>
        <v>3.9572379816895658</v>
      </c>
      <c r="F7911" s="51">
        <v>100</v>
      </c>
    </row>
    <row r="7912" spans="1:6" ht="30" x14ac:dyDescent="0.25">
      <c r="A7912" s="46" t="s">
        <v>608</v>
      </c>
      <c r="B7912" s="51">
        <v>2008</v>
      </c>
      <c r="C7912" s="20" t="s">
        <v>398</v>
      </c>
      <c r="D7912" s="20">
        <f>LOG(csv!D7912)</f>
        <v>7.4362761214762214</v>
      </c>
      <c r="E7912" s="53">
        <f>LOG(csv!E7912)</f>
        <v>3.009926421545734</v>
      </c>
      <c r="F7912" s="51">
        <v>100</v>
      </c>
    </row>
    <row r="7913" spans="1:6" x14ac:dyDescent="0.25">
      <c r="A7913" s="46" t="s">
        <v>609</v>
      </c>
      <c r="B7913" s="51">
        <v>2008</v>
      </c>
      <c r="C7913" s="20" t="s">
        <v>388</v>
      </c>
      <c r="D7913" s="20">
        <f>LOG(csv!D7913)</f>
        <v>5.3198739874768259</v>
      </c>
      <c r="E7913" s="53">
        <f>LOG(csv!E7913)</f>
        <v>3.4310453643049317</v>
      </c>
      <c r="F7913" s="51">
        <v>100</v>
      </c>
    </row>
    <row r="7914" spans="1:6" ht="30" x14ac:dyDescent="0.25">
      <c r="A7914" s="46" t="s">
        <v>610</v>
      </c>
      <c r="B7914" s="51">
        <v>2008</v>
      </c>
      <c r="C7914" s="20" t="s">
        <v>394</v>
      </c>
      <c r="D7914" s="20">
        <f>LOG(csv!D7914)</f>
        <v>7.4104471284762887</v>
      </c>
      <c r="E7914" s="53">
        <f>LOG(csv!E7914)</f>
        <v>4.0501726803074174</v>
      </c>
      <c r="F7914" s="51">
        <v>100</v>
      </c>
    </row>
    <row r="7915" spans="1:6" ht="30" x14ac:dyDescent="0.25">
      <c r="A7915" s="48" t="s">
        <v>611</v>
      </c>
      <c r="B7915" s="51">
        <v>2008</v>
      </c>
      <c r="C7915" s="20" t="s">
        <v>382</v>
      </c>
      <c r="D7915" s="20">
        <f>LOG(csv!D7915)</f>
        <v>7.9263577084123877</v>
      </c>
      <c r="E7915" s="53">
        <f>LOG(csv!E7915)</f>
        <v>3.0661814546176931</v>
      </c>
      <c r="F7915" s="51">
        <v>100</v>
      </c>
    </row>
    <row r="7916" spans="1:6" x14ac:dyDescent="0.25">
      <c r="A7916" s="46" t="s">
        <v>616</v>
      </c>
      <c r="B7916" s="51">
        <v>2008</v>
      </c>
      <c r="C7916" s="20" t="s">
        <v>405</v>
      </c>
      <c r="D7916" s="20">
        <f>LOG(csv!D7916)</f>
        <v>7.3315525658302727</v>
      </c>
      <c r="E7916" s="53">
        <f>LOG(csv!E7916)</f>
        <v>3.1340869263079272</v>
      </c>
      <c r="F7916" s="51">
        <v>100</v>
      </c>
    </row>
    <row r="7917" spans="1:6" ht="30" x14ac:dyDescent="0.25">
      <c r="A7917" s="46" t="s">
        <v>617</v>
      </c>
      <c r="B7917" s="51">
        <v>2008</v>
      </c>
      <c r="C7917" s="20" t="s">
        <v>392</v>
      </c>
      <c r="D7917" s="20">
        <f>LOG(csv!D7917)</f>
        <v>7.0607737408432509</v>
      </c>
      <c r="E7917" s="53">
        <f>LOG(csv!E7917)</f>
        <v>3.1353620541656273</v>
      </c>
      <c r="F7917" s="51">
        <v>100</v>
      </c>
    </row>
    <row r="7918" spans="1:6" ht="30" x14ac:dyDescent="0.25">
      <c r="A7918" s="46" t="s">
        <v>618</v>
      </c>
      <c r="B7918" s="51">
        <v>2008</v>
      </c>
      <c r="C7918" s="20" t="s">
        <v>392</v>
      </c>
      <c r="D7918" s="20">
        <f>LOG(csv!D7918)</f>
        <v>7.0876680393782019</v>
      </c>
      <c r="E7918" s="53">
        <f>LOG(csv!E7918)</f>
        <v>2.5148120738761648</v>
      </c>
      <c r="F7918" s="51">
        <v>100</v>
      </c>
    </row>
    <row r="7919" spans="1:6" ht="30" x14ac:dyDescent="0.25">
      <c r="A7919" s="46" t="s">
        <v>381</v>
      </c>
      <c r="B7919" s="51">
        <v>2009</v>
      </c>
      <c r="C7919" s="20" t="s">
        <v>382</v>
      </c>
      <c r="D7919" s="20">
        <f>LOG(csv!D7919)</f>
        <v>7.4921594601053512</v>
      </c>
      <c r="E7919" s="53">
        <f>LOG(csv!E7919)</f>
        <v>2.6617708436480916</v>
      </c>
      <c r="F7919" s="51">
        <v>100</v>
      </c>
    </row>
    <row r="7920" spans="1:6" ht="20" x14ac:dyDescent="0.25">
      <c r="A7920" s="46" t="s">
        <v>383</v>
      </c>
      <c r="B7920" s="51">
        <v>2009</v>
      </c>
      <c r="C7920" s="20" t="s">
        <v>384</v>
      </c>
      <c r="D7920" s="20">
        <f>LOG(csv!D7920)</f>
        <v>6.5540837504654892</v>
      </c>
      <c r="E7920" s="53">
        <f>LOG(csv!E7920)</f>
        <v>3.6142787009670054</v>
      </c>
      <c r="F7920" s="51">
        <v>100</v>
      </c>
    </row>
    <row r="7921" spans="1:6" ht="20" x14ac:dyDescent="0.25">
      <c r="A7921" s="46" t="s">
        <v>385</v>
      </c>
      <c r="B7921" s="51">
        <v>2009</v>
      </c>
      <c r="C7921" s="20" t="s">
        <v>386</v>
      </c>
      <c r="D7921" s="20">
        <f>LOG(csv!D7921)</f>
        <v>7.5175929308559484</v>
      </c>
      <c r="E7921" s="53">
        <f>LOG(csv!E7921)</f>
        <v>3.5883638347457452</v>
      </c>
      <c r="F7921" s="51">
        <v>100</v>
      </c>
    </row>
    <row r="7922" spans="1:6" ht="20" x14ac:dyDescent="0.25">
      <c r="A7922" s="46" t="s">
        <v>389</v>
      </c>
      <c r="B7922" s="51">
        <v>2009</v>
      </c>
      <c r="C7922" s="20" t="s">
        <v>390</v>
      </c>
      <c r="D7922" s="20">
        <f>LOG(csv!D7922)</f>
        <v>4.8524860932356217</v>
      </c>
      <c r="E7922" s="53">
        <f>LOG(csv!E7922)</f>
        <v>4.6304425933919289</v>
      </c>
      <c r="F7922" s="51">
        <v>100</v>
      </c>
    </row>
    <row r="7923" spans="1:6" ht="30" x14ac:dyDescent="0.25">
      <c r="A7923" s="46" t="s">
        <v>391</v>
      </c>
      <c r="B7923" s="51">
        <v>2009</v>
      </c>
      <c r="C7923" s="20" t="s">
        <v>392</v>
      </c>
      <c r="D7923" s="20">
        <f>LOG(csv!D7923)</f>
        <v>7.0837559202283726</v>
      </c>
      <c r="E7923" s="53">
        <f>LOG(csv!E7923)</f>
        <v>3.5657236080328438</v>
      </c>
      <c r="F7923" s="51">
        <v>100</v>
      </c>
    </row>
    <row r="7924" spans="1:6" ht="30" x14ac:dyDescent="0.25">
      <c r="A7924" s="47" t="s">
        <v>395</v>
      </c>
      <c r="B7924" s="51">
        <v>2009</v>
      </c>
      <c r="C7924" s="20" t="s">
        <v>394</v>
      </c>
      <c r="D7924" s="20">
        <f>LOG(csv!D7924)</f>
        <v>4.8395283245775316</v>
      </c>
      <c r="E7924" s="53">
        <f>LOG(csv!E7924)</f>
        <v>4.1454842659655471</v>
      </c>
      <c r="F7924" s="51">
        <v>100</v>
      </c>
    </row>
    <row r="7925" spans="1:6" ht="30" x14ac:dyDescent="0.25">
      <c r="A7925" s="46" t="s">
        <v>396</v>
      </c>
      <c r="B7925" s="51">
        <v>2009</v>
      </c>
      <c r="C7925" s="20" t="s">
        <v>394</v>
      </c>
      <c r="D7925" s="20">
        <f>LOG(csv!D7925)</f>
        <v>7.6012104735850121</v>
      </c>
      <c r="E7925" s="53">
        <f>LOG(csv!E7925)</f>
        <v>3.9652667650401736</v>
      </c>
      <c r="F7925" s="51">
        <v>100</v>
      </c>
    </row>
    <row r="7926" spans="1:6" ht="30" x14ac:dyDescent="0.25">
      <c r="A7926" s="46" t="s">
        <v>397</v>
      </c>
      <c r="B7926" s="51">
        <v>2009</v>
      </c>
      <c r="C7926" s="20" t="s">
        <v>398</v>
      </c>
      <c r="D7926" s="20">
        <f>LOG(csv!D7926)</f>
        <v>6.4736872102914358</v>
      </c>
      <c r="E7926" s="53">
        <f>LOG(csv!E7926)</f>
        <v>3.4647255448569019</v>
      </c>
      <c r="F7926" s="51">
        <v>100</v>
      </c>
    </row>
    <row r="7927" spans="1:6" ht="30" x14ac:dyDescent="0.25">
      <c r="A7927" s="46" t="s">
        <v>399</v>
      </c>
      <c r="B7927" s="51">
        <v>2009</v>
      </c>
      <c r="C7927" s="20" t="s">
        <v>394</v>
      </c>
      <c r="D7927" s="20">
        <f>LOG(csv!D7927)</f>
        <v>4.8566745246667775</v>
      </c>
      <c r="E7927" s="53">
        <f>LOG(csv!E7927)</f>
        <v>4.3916481280315036</v>
      </c>
      <c r="F7927" s="51">
        <v>100</v>
      </c>
    </row>
    <row r="7928" spans="1:6" x14ac:dyDescent="0.25">
      <c r="A7928" s="46" t="s">
        <v>400</v>
      </c>
      <c r="B7928" s="51">
        <v>2009</v>
      </c>
      <c r="C7928" s="20" t="s">
        <v>388</v>
      </c>
      <c r="D7928" s="20">
        <f>LOG(csv!D7928)</f>
        <v>7.3067269341885055</v>
      </c>
      <c r="E7928" s="53">
        <f>LOG(csv!E7928)</f>
        <v>4.6305817554186168</v>
      </c>
      <c r="F7928" s="51">
        <v>100</v>
      </c>
    </row>
    <row r="7929" spans="1:6" ht="20" x14ac:dyDescent="0.25">
      <c r="A7929" s="46" t="s">
        <v>401</v>
      </c>
      <c r="B7929" s="51">
        <v>2009</v>
      </c>
      <c r="C7929" s="20" t="s">
        <v>390</v>
      </c>
      <c r="D7929" s="20">
        <f>LOG(csv!D7929)</f>
        <v>6.9134365938537217</v>
      </c>
      <c r="E7929" s="53">
        <f>LOG(csv!E7929)</f>
        <v>4.6781010666176472</v>
      </c>
      <c r="F7929" s="51">
        <v>100</v>
      </c>
    </row>
    <row r="7930" spans="1:6" ht="30" x14ac:dyDescent="0.25">
      <c r="A7930" s="46" t="s">
        <v>402</v>
      </c>
      <c r="B7930" s="51">
        <v>2009</v>
      </c>
      <c r="C7930" s="20" t="s">
        <v>398</v>
      </c>
      <c r="D7930" s="20">
        <f>LOG(csv!D7930)</f>
        <v>6.9010013907616816</v>
      </c>
      <c r="E7930" s="53">
        <f>LOG(csv!E7930)</f>
        <v>3.6946310619352416</v>
      </c>
      <c r="F7930" s="51">
        <v>100</v>
      </c>
    </row>
    <row r="7931" spans="1:6" ht="14.5" x14ac:dyDescent="0.35">
      <c r="A7931" s="46" t="s">
        <v>620</v>
      </c>
      <c r="B7931" s="51">
        <v>2009</v>
      </c>
      <c r="C7931" s="42" t="s">
        <v>394</v>
      </c>
      <c r="D7931" s="20">
        <f>LOG(csv!D7931)</f>
        <v>5.5940808073603616</v>
      </c>
      <c r="E7931" s="53">
        <f>LOG(csv!E7931)</f>
        <v>4.34327094830675</v>
      </c>
      <c r="F7931" s="51">
        <v>100</v>
      </c>
    </row>
    <row r="7932" spans="1:6" x14ac:dyDescent="0.25">
      <c r="A7932" s="46" t="s">
        <v>404</v>
      </c>
      <c r="B7932" s="51">
        <v>2009</v>
      </c>
      <c r="C7932" s="20" t="s">
        <v>405</v>
      </c>
      <c r="D7932" s="20">
        <f>LOG(csv!D7932)</f>
        <v>5.8442192562412689</v>
      </c>
      <c r="E7932" s="53">
        <f>LOG(csv!E7932)</f>
        <v>4.2825475319725603</v>
      </c>
      <c r="F7932" s="51">
        <v>100</v>
      </c>
    </row>
    <row r="7933" spans="1:6" ht="30" x14ac:dyDescent="0.25">
      <c r="A7933" s="46" t="s">
        <v>406</v>
      </c>
      <c r="B7933" s="51">
        <v>2009</v>
      </c>
      <c r="C7933" s="20" t="s">
        <v>382</v>
      </c>
      <c r="D7933" s="20">
        <f>LOG(csv!D7933)</f>
        <v>8.1683953858024143</v>
      </c>
      <c r="E7933" s="53">
        <f>LOG(csv!E7933)</f>
        <v>2.8348112150498381</v>
      </c>
      <c r="F7933" s="51">
        <v>100</v>
      </c>
    </row>
    <row r="7934" spans="1:6" ht="30" x14ac:dyDescent="0.25">
      <c r="A7934" s="46" t="s">
        <v>407</v>
      </c>
      <c r="B7934" s="51">
        <v>2009</v>
      </c>
      <c r="C7934" s="20" t="s">
        <v>394</v>
      </c>
      <c r="D7934" s="20">
        <f>LOG(csv!D7934)</f>
        <v>5.447021517337439</v>
      </c>
      <c r="E7934" s="53">
        <f>LOG(csv!E7934)</f>
        <v>4.2181744378073907</v>
      </c>
      <c r="F7934" s="51">
        <v>100</v>
      </c>
    </row>
    <row r="7935" spans="1:6" ht="30" x14ac:dyDescent="0.25">
      <c r="A7935" s="46" t="s">
        <v>408</v>
      </c>
      <c r="B7935" s="51">
        <v>2009</v>
      </c>
      <c r="C7935" s="20" t="s">
        <v>398</v>
      </c>
      <c r="D7935" s="20">
        <f>LOG(csv!D7935)</f>
        <v>7.0125424369006533</v>
      </c>
      <c r="E7935" s="53">
        <f>LOG(csv!E7935)</f>
        <v>3.713998018216965</v>
      </c>
      <c r="F7935" s="51">
        <v>100</v>
      </c>
    </row>
    <row r="7936" spans="1:6" ht="20" x14ac:dyDescent="0.25">
      <c r="A7936" s="46" t="s">
        <v>409</v>
      </c>
      <c r="B7936" s="51">
        <v>2009</v>
      </c>
      <c r="C7936" s="20" t="s">
        <v>390</v>
      </c>
      <c r="D7936" s="20">
        <f>LOG(csv!D7936)</f>
        <v>7.0161583154620404</v>
      </c>
      <c r="E7936" s="53">
        <f>LOG(csv!E7936)</f>
        <v>4.6520582686700278</v>
      </c>
      <c r="F7936" s="51">
        <v>100</v>
      </c>
    </row>
    <row r="7937" spans="1:6" ht="30" x14ac:dyDescent="0.25">
      <c r="A7937" s="46" t="s">
        <v>410</v>
      </c>
      <c r="B7937" s="51">
        <v>2009</v>
      </c>
      <c r="C7937" s="20" t="s">
        <v>394</v>
      </c>
      <c r="D7937" s="20">
        <f>LOG(csv!D7937)</f>
        <v>5.4589851457110132</v>
      </c>
      <c r="E7937" s="53">
        <f>LOG(csv!E7937)</f>
        <v>3.6292916180949533</v>
      </c>
      <c r="F7937" s="51">
        <v>100</v>
      </c>
    </row>
    <row r="7938" spans="1:6" ht="30" x14ac:dyDescent="0.25">
      <c r="A7938" s="46" t="s">
        <v>411</v>
      </c>
      <c r="B7938" s="51">
        <v>2009</v>
      </c>
      <c r="C7938" s="20" t="s">
        <v>392</v>
      </c>
      <c r="D7938" s="20">
        <f>LOG(csv!D7938)</f>
        <v>6.8955851826257453</v>
      </c>
      <c r="E7938" s="53">
        <f>LOG(csv!E7938)</f>
        <v>2.8853688427375523</v>
      </c>
      <c r="F7938" s="51">
        <v>100</v>
      </c>
    </row>
    <row r="7939" spans="1:6" ht="20" x14ac:dyDescent="0.25">
      <c r="A7939" s="46" t="s">
        <v>412</v>
      </c>
      <c r="B7939" s="51">
        <v>2009</v>
      </c>
      <c r="C7939" s="20" t="s">
        <v>413</v>
      </c>
      <c r="D7939" s="20">
        <f>LOG(csv!D7939)</f>
        <v>4.8180476510995192</v>
      </c>
      <c r="E7939" s="53">
        <f>LOG(csv!E7939)</f>
        <v>4.9467631990230254</v>
      </c>
      <c r="F7939" s="51">
        <v>100</v>
      </c>
    </row>
    <row r="7940" spans="1:6" ht="30" x14ac:dyDescent="0.25">
      <c r="A7940" s="46" t="s">
        <v>414</v>
      </c>
      <c r="B7940" s="51">
        <v>2009</v>
      </c>
      <c r="C7940" s="20" t="s">
        <v>382</v>
      </c>
      <c r="D7940" s="20">
        <f>LOG(csv!D7940)</f>
        <v>6.3578820808251244</v>
      </c>
      <c r="E7940" s="53">
        <f>LOG(csv!E7940)</f>
        <v>3.2520785372116467</v>
      </c>
      <c r="F7940" s="51">
        <v>100</v>
      </c>
    </row>
    <row r="7941" spans="1:6" ht="30" x14ac:dyDescent="0.25">
      <c r="A7941" s="48" t="s">
        <v>415</v>
      </c>
      <c r="B7941" s="51">
        <v>2009</v>
      </c>
      <c r="C7941" s="20" t="s">
        <v>394</v>
      </c>
      <c r="D7941" s="20">
        <f>LOG(csv!D7941)</f>
        <v>6.9537136028655411</v>
      </c>
      <c r="E7941" s="53">
        <f>LOG(csv!E7941)</f>
        <v>3.2496525239857736</v>
      </c>
      <c r="F7941" s="51">
        <v>100</v>
      </c>
    </row>
    <row r="7942" spans="1:6" ht="20" x14ac:dyDescent="0.25">
      <c r="A7942" s="47" t="s">
        <v>416</v>
      </c>
      <c r="B7942" s="51">
        <v>2009</v>
      </c>
      <c r="C7942" s="20" t="s">
        <v>384</v>
      </c>
      <c r="D7942" s="20">
        <f>LOG(csv!D7942)</f>
        <v>6.6531136764073171</v>
      </c>
      <c r="E7942" s="53">
        <f>LOG(csv!E7942)</f>
        <v>3.6614535875241478</v>
      </c>
      <c r="F7942" s="51">
        <v>100</v>
      </c>
    </row>
    <row r="7943" spans="1:6" ht="30" x14ac:dyDescent="0.25">
      <c r="A7943" s="46" t="s">
        <v>417</v>
      </c>
      <c r="B7943" s="51">
        <v>2009</v>
      </c>
      <c r="C7943" s="20" t="s">
        <v>392</v>
      </c>
      <c r="D7943" s="20">
        <f>LOG(csv!D7943)</f>
        <v>6.214799621906586</v>
      </c>
      <c r="E7943" s="53">
        <f>LOG(csv!E7943)</f>
        <v>3.7088557629774597</v>
      </c>
      <c r="F7943" s="51">
        <v>100</v>
      </c>
    </row>
    <row r="7944" spans="1:6" ht="30" x14ac:dyDescent="0.25">
      <c r="A7944" s="46" t="s">
        <v>418</v>
      </c>
      <c r="B7944" s="51">
        <v>2009</v>
      </c>
      <c r="C7944" s="20" t="s">
        <v>394</v>
      </c>
      <c r="D7944" s="20">
        <f>LOG(csv!D7944)</f>
        <v>8.2743385220731476</v>
      </c>
      <c r="E7944" s="53">
        <f>LOG(csv!E7944)</f>
        <v>3.9281336123612385</v>
      </c>
      <c r="F7944" s="51">
        <v>100</v>
      </c>
    </row>
    <row r="7945" spans="1:6" ht="30" x14ac:dyDescent="0.25">
      <c r="A7945" s="48" t="s">
        <v>420</v>
      </c>
      <c r="B7945" s="51">
        <v>2009</v>
      </c>
      <c r="C7945" s="20" t="s">
        <v>382</v>
      </c>
      <c r="D7945" s="20">
        <f>LOG(csv!D7945)</f>
        <v>5.579147689887467</v>
      </c>
      <c r="E7945" s="53">
        <f>LOG(csv!E7945)</f>
        <v>4.442894753907332</v>
      </c>
      <c r="F7945" s="51">
        <v>100</v>
      </c>
    </row>
    <row r="7946" spans="1:6" ht="20" x14ac:dyDescent="0.25">
      <c r="A7946" s="46" t="s">
        <v>421</v>
      </c>
      <c r="B7946" s="51">
        <v>2009</v>
      </c>
      <c r="C7946" s="20" t="s">
        <v>384</v>
      </c>
      <c r="D7946" s="20">
        <f>LOG(csv!D7946)</f>
        <v>6.8683720815186007</v>
      </c>
      <c r="E7946" s="53">
        <f>LOG(csv!E7946)</f>
        <v>3.842358807258508</v>
      </c>
      <c r="F7946" s="51">
        <v>100</v>
      </c>
    </row>
    <row r="7947" spans="1:6" ht="30" x14ac:dyDescent="0.25">
      <c r="A7947" s="46" t="s">
        <v>422</v>
      </c>
      <c r="B7947" s="51">
        <v>2009</v>
      </c>
      <c r="C7947" s="20" t="s">
        <v>392</v>
      </c>
      <c r="D7947" s="20">
        <f>LOG(csv!D7947)</f>
        <v>7.1431076481125997</v>
      </c>
      <c r="E7947" s="53">
        <f>LOG(csv!E7947)</f>
        <v>2.7418157268747048</v>
      </c>
      <c r="F7947" s="51">
        <v>100</v>
      </c>
    </row>
    <row r="7948" spans="1:6" ht="30" x14ac:dyDescent="0.25">
      <c r="A7948" s="46" t="s">
        <v>424</v>
      </c>
      <c r="B7948" s="51">
        <v>2009</v>
      </c>
      <c r="C7948" s="20" t="s">
        <v>392</v>
      </c>
      <c r="D7948" s="20">
        <f>LOG(csv!D7948)</f>
        <v>6.9079521720326253</v>
      </c>
      <c r="E7948" s="53">
        <f>LOG(csv!E7948)</f>
        <v>2.2796537142881532</v>
      </c>
      <c r="F7948" s="51">
        <v>100</v>
      </c>
    </row>
    <row r="7949" spans="1:6" ht="30" x14ac:dyDescent="0.25">
      <c r="A7949" s="46" t="s">
        <v>425</v>
      </c>
      <c r="B7949" s="51">
        <v>2009</v>
      </c>
      <c r="C7949" s="20" t="s">
        <v>382</v>
      </c>
      <c r="D7949" s="20">
        <f>LOG(csv!D7949)</f>
        <v>7.142434113551853</v>
      </c>
      <c r="E7949" s="53">
        <f>LOG(csv!E7949)</f>
        <v>2.8665280664871622</v>
      </c>
      <c r="F7949" s="51">
        <v>100</v>
      </c>
    </row>
    <row r="7950" spans="1:6" ht="30" x14ac:dyDescent="0.25">
      <c r="A7950" s="46" t="s">
        <v>426</v>
      </c>
      <c r="B7950" s="51">
        <v>2009</v>
      </c>
      <c r="C7950" s="20" t="s">
        <v>392</v>
      </c>
      <c r="D7950" s="20">
        <f>LOG(csv!D7950)</f>
        <v>7.2390666749484458</v>
      </c>
      <c r="E7950" s="53">
        <f>LOG(csv!E7950)</f>
        <v>3.0662205076205833</v>
      </c>
      <c r="F7950" s="51">
        <v>100</v>
      </c>
    </row>
    <row r="7951" spans="1:6" ht="20" x14ac:dyDescent="0.25">
      <c r="A7951" s="46" t="s">
        <v>427</v>
      </c>
      <c r="B7951" s="51">
        <v>2009</v>
      </c>
      <c r="C7951" s="20" t="s">
        <v>413</v>
      </c>
      <c r="D7951" s="20">
        <f>LOG(csv!D7951)</f>
        <v>7.5198139806642468</v>
      </c>
      <c r="E7951" s="53">
        <f>LOG(csv!E7951)</f>
        <v>4.6103775067902788</v>
      </c>
      <c r="F7951" s="51">
        <v>100</v>
      </c>
    </row>
    <row r="7952" spans="1:6" ht="30" x14ac:dyDescent="0.25">
      <c r="A7952" s="48" t="s">
        <v>428</v>
      </c>
      <c r="B7952" s="51">
        <v>2009</v>
      </c>
      <c r="C7952" s="20" t="s">
        <v>392</v>
      </c>
      <c r="D7952" s="20">
        <f>LOG(csv!D7952)</f>
        <v>5.6242604321501801</v>
      </c>
      <c r="E7952" s="53">
        <f>LOG(csv!E7952)</f>
        <v>3.5462201282050008</v>
      </c>
      <c r="F7952" s="51">
        <v>100</v>
      </c>
    </row>
    <row r="7953" spans="1:6" ht="30" x14ac:dyDescent="0.25">
      <c r="A7953" s="47" t="s">
        <v>430</v>
      </c>
      <c r="B7953" s="51">
        <v>2009</v>
      </c>
      <c r="C7953" s="20" t="s">
        <v>392</v>
      </c>
      <c r="D7953" s="20">
        <f>LOG(csv!D7953)</f>
        <v>6.6338072750716996</v>
      </c>
      <c r="E7953" s="53">
        <f>LOG(csv!E7953)</f>
        <v>2.6574089991894665</v>
      </c>
      <c r="F7953" s="51">
        <v>100</v>
      </c>
    </row>
    <row r="7954" spans="1:6" ht="30" x14ac:dyDescent="0.25">
      <c r="A7954" s="46" t="s">
        <v>431</v>
      </c>
      <c r="B7954" s="51">
        <v>2009</v>
      </c>
      <c r="C7954" s="20" t="s">
        <v>392</v>
      </c>
      <c r="D7954" s="20">
        <f>LOG(csv!D7954)</f>
        <v>6.9975698940234352</v>
      </c>
      <c r="E7954" s="53">
        <f>LOG(csv!E7954)</f>
        <v>2.9052097809576201</v>
      </c>
      <c r="F7954" s="51">
        <v>100</v>
      </c>
    </row>
    <row r="7955" spans="1:6" ht="20" x14ac:dyDescent="0.35">
      <c r="A7955" s="46" t="s">
        <v>621</v>
      </c>
      <c r="B7955" s="51">
        <v>2009</v>
      </c>
      <c r="C7955" s="42" t="s">
        <v>390</v>
      </c>
      <c r="D7955" s="20">
        <f>LOG(csv!D7955)</f>
        <v>5.2144649992517262</v>
      </c>
      <c r="E7955" s="53">
        <f>LOG(csv!E7955)</f>
        <v>4.861414646254306</v>
      </c>
      <c r="F7955" s="51">
        <v>100</v>
      </c>
    </row>
    <row r="7956" spans="1:6" ht="30" x14ac:dyDescent="0.25">
      <c r="A7956" s="46" t="s">
        <v>432</v>
      </c>
      <c r="B7956" s="51">
        <v>2009</v>
      </c>
      <c r="C7956" s="20" t="s">
        <v>394</v>
      </c>
      <c r="D7956" s="20">
        <f>LOG(csv!D7956)</f>
        <v>7.2077479476017414</v>
      </c>
      <c r="E7956" s="53">
        <f>LOG(csv!E7956)</f>
        <v>4.0093367416633159</v>
      </c>
      <c r="F7956" s="51">
        <v>100</v>
      </c>
    </row>
    <row r="7957" spans="1:6" ht="30" x14ac:dyDescent="0.25">
      <c r="A7957" s="46" t="s">
        <v>433</v>
      </c>
      <c r="B7957" s="51">
        <v>2009</v>
      </c>
      <c r="C7957" s="20" t="s">
        <v>382</v>
      </c>
      <c r="D7957" s="20">
        <f>LOG(csv!D7957)</f>
        <v>9.1185866769336243</v>
      </c>
      <c r="E7957" s="53">
        <f>LOG(csv!E7957)</f>
        <v>3.579837827468483</v>
      </c>
      <c r="F7957" s="51">
        <v>100</v>
      </c>
    </row>
    <row r="7958" spans="1:6" ht="30" x14ac:dyDescent="0.25">
      <c r="A7958" s="48" t="s">
        <v>483</v>
      </c>
      <c r="B7958" s="51">
        <v>2009</v>
      </c>
      <c r="C7958" s="20" t="s">
        <v>382</v>
      </c>
      <c r="D7958" s="20">
        <f>LOG(csv!D7958)</f>
        <v>6.8413865035063104</v>
      </c>
      <c r="E7958" s="53">
        <f>LOG(csv!E7958)</f>
        <v>4.4871007497988256</v>
      </c>
      <c r="F7958" s="51">
        <v>100</v>
      </c>
    </row>
    <row r="7959" spans="1:6" ht="30" x14ac:dyDescent="0.25">
      <c r="A7959" s="48" t="s">
        <v>514</v>
      </c>
      <c r="B7959" s="51">
        <v>2009</v>
      </c>
      <c r="C7959" s="20" t="s">
        <v>382</v>
      </c>
      <c r="D7959" s="20">
        <f>LOG(csv!D7959)</f>
        <v>5.656218023915069</v>
      </c>
      <c r="E7959" s="53">
        <f>LOG(csv!E7959)</f>
        <v>4.6147685112925219</v>
      </c>
      <c r="F7959" s="51">
        <v>100</v>
      </c>
    </row>
    <row r="7960" spans="1:6" ht="30" x14ac:dyDescent="0.25">
      <c r="A7960" s="46" t="s">
        <v>434</v>
      </c>
      <c r="B7960" s="51">
        <v>2009</v>
      </c>
      <c r="C7960" s="20" t="s">
        <v>394</v>
      </c>
      <c r="D7960" s="20">
        <f>LOG(csv!D7960)</f>
        <v>7.639417106179148</v>
      </c>
      <c r="E7960" s="53">
        <f>LOG(csv!E7960)</f>
        <v>3.7116732382237116</v>
      </c>
      <c r="F7960" s="51">
        <v>100</v>
      </c>
    </row>
    <row r="7961" spans="1:6" ht="30" x14ac:dyDescent="0.25">
      <c r="A7961" s="46" t="s">
        <v>435</v>
      </c>
      <c r="B7961" s="51">
        <v>2009</v>
      </c>
      <c r="C7961" s="20" t="s">
        <v>392</v>
      </c>
      <c r="D7961" s="20">
        <f>LOG(csv!D7961)</f>
        <v>5.8394453640705288</v>
      </c>
      <c r="E7961" s="53">
        <f>LOG(csv!E7961)</f>
        <v>2.877942821497788</v>
      </c>
      <c r="F7961" s="51">
        <v>100</v>
      </c>
    </row>
    <row r="7962" spans="1:6" ht="30" x14ac:dyDescent="0.35">
      <c r="A7962" s="37" t="s">
        <v>436</v>
      </c>
      <c r="B7962" s="51">
        <v>2009</v>
      </c>
      <c r="C7962" s="20" t="s">
        <v>392</v>
      </c>
      <c r="D7962" s="20">
        <f>LOG(csv!D7962)</f>
        <v>7.7969942094925013</v>
      </c>
      <c r="E7962" s="53">
        <f>LOG(csv!E7962)</f>
        <v>3.3852952270477741</v>
      </c>
      <c r="F7962" s="51">
        <v>100</v>
      </c>
    </row>
    <row r="7963" spans="1:6" ht="30" x14ac:dyDescent="0.25">
      <c r="A7963" s="46" t="s">
        <v>439</v>
      </c>
      <c r="B7963" s="51">
        <v>2009</v>
      </c>
      <c r="C7963" s="20" t="s">
        <v>394</v>
      </c>
      <c r="D7963" s="20">
        <f>LOG(csv!D7963)</f>
        <v>6.6101554283471424</v>
      </c>
      <c r="E7963" s="53">
        <f>LOG(csv!E7963)</f>
        <v>3.8160135207756412</v>
      </c>
      <c r="F7963" s="51">
        <v>100</v>
      </c>
    </row>
    <row r="7964" spans="1:6" ht="30" x14ac:dyDescent="0.25">
      <c r="A7964" s="48" t="s">
        <v>440</v>
      </c>
      <c r="B7964" s="51">
        <v>2009</v>
      </c>
      <c r="C7964" s="20" t="s">
        <v>392</v>
      </c>
      <c r="D7964" s="20">
        <f>LOG(csv!D7964)</f>
        <v>7.2468638598466191</v>
      </c>
      <c r="E7964" s="53">
        <f>LOG(csv!E7964)</f>
        <v>3.0910704428979066</v>
      </c>
      <c r="F7964" s="51">
        <v>100</v>
      </c>
    </row>
    <row r="7965" spans="1:6" ht="20" x14ac:dyDescent="0.25">
      <c r="A7965" s="46" t="s">
        <v>441</v>
      </c>
      <c r="B7965" s="51">
        <v>2009</v>
      </c>
      <c r="C7965" s="20" t="s">
        <v>384</v>
      </c>
      <c r="D7965" s="20">
        <f>LOG(csv!D7965)</f>
        <v>6.6527054444655631</v>
      </c>
      <c r="E7965" s="53">
        <f>LOG(csv!E7965)</f>
        <v>4.1509756544383798</v>
      </c>
      <c r="F7965" s="51">
        <v>100</v>
      </c>
    </row>
    <row r="7966" spans="1:6" ht="30" x14ac:dyDescent="0.25">
      <c r="A7966" s="46" t="s">
        <v>442</v>
      </c>
      <c r="B7966" s="51">
        <v>2009</v>
      </c>
      <c r="C7966" s="20" t="s">
        <v>394</v>
      </c>
      <c r="D7966" s="20">
        <f>LOG(csv!D7966)</f>
        <v>7.0562498682735049</v>
      </c>
      <c r="E7966" s="53">
        <f>LOG(csv!E7966)</f>
        <v>3.7399617936338849</v>
      </c>
      <c r="F7966" s="51">
        <v>100</v>
      </c>
    </row>
    <row r="7967" spans="1:6" x14ac:dyDescent="0.25">
      <c r="A7967" s="46" t="s">
        <v>443</v>
      </c>
      <c r="B7967" s="51">
        <v>2009</v>
      </c>
      <c r="C7967" s="20" t="s">
        <v>405</v>
      </c>
      <c r="D7967" s="20">
        <f>LOG(csv!D7967)</f>
        <v>5.8944827687448926</v>
      </c>
      <c r="E7967" s="53">
        <f>LOG(csv!E7967)</f>
        <v>4.5006954767727212</v>
      </c>
      <c r="F7967" s="51">
        <v>100</v>
      </c>
    </row>
    <row r="7968" spans="1:6" ht="20" x14ac:dyDescent="0.25">
      <c r="A7968" s="46" t="s">
        <v>444</v>
      </c>
      <c r="B7968" s="51">
        <v>2009</v>
      </c>
      <c r="C7968" s="20" t="s">
        <v>384</v>
      </c>
      <c r="D7968" s="20">
        <f>LOG(csv!D7968)</f>
        <v>7.0101071532610675</v>
      </c>
      <c r="E7968" s="53">
        <f>LOG(csv!E7968)</f>
        <v>4.2944329824023635</v>
      </c>
      <c r="F7968" s="51">
        <v>100</v>
      </c>
    </row>
    <row r="7969" spans="1:6" ht="30" x14ac:dyDescent="0.25">
      <c r="A7969" s="47" t="s">
        <v>436</v>
      </c>
      <c r="B7969" s="51">
        <v>2009</v>
      </c>
      <c r="C7969" s="20" t="s">
        <v>392</v>
      </c>
      <c r="D7969" s="20">
        <f>LOG(csv!D7969)</f>
        <v>7.7969942094925013</v>
      </c>
      <c r="E7969" s="53">
        <f>LOG(csv!E7969)</f>
        <v>2.4564391888838171</v>
      </c>
      <c r="F7969" s="51">
        <v>100</v>
      </c>
    </row>
    <row r="7970" spans="1:6" ht="20" x14ac:dyDescent="0.25">
      <c r="A7970" s="46" t="s">
        <v>445</v>
      </c>
      <c r="B7970" s="51">
        <v>2009</v>
      </c>
      <c r="C7970" s="20" t="s">
        <v>390</v>
      </c>
      <c r="D7970" s="20">
        <f>LOG(csv!D7970)</f>
        <v>6.73644917222994</v>
      </c>
      <c r="E7970" s="53">
        <f>LOG(csv!E7970)</f>
        <v>4.7626448181102115</v>
      </c>
      <c r="F7970" s="51">
        <v>100</v>
      </c>
    </row>
    <row r="7971" spans="1:6" ht="30" x14ac:dyDescent="0.25">
      <c r="A7971" s="46" t="s">
        <v>446</v>
      </c>
      <c r="B7971" s="51">
        <v>2009</v>
      </c>
      <c r="C7971" s="20" t="s">
        <v>392</v>
      </c>
      <c r="D7971" s="20">
        <f>LOG(csv!D7971)</f>
        <v>5.687109624527829</v>
      </c>
      <c r="E7971" s="53">
        <f>LOG(csv!E7971)</f>
        <v>3.1069560876520459</v>
      </c>
      <c r="F7971" s="51">
        <v>100</v>
      </c>
    </row>
    <row r="7972" spans="1:6" ht="30" x14ac:dyDescent="0.25">
      <c r="A7972" s="46" t="s">
        <v>447</v>
      </c>
      <c r="B7972" s="51">
        <v>2009</v>
      </c>
      <c r="C7972" s="20" t="s">
        <v>394</v>
      </c>
      <c r="D7972" s="20">
        <f>LOG(csv!D7972)</f>
        <v>4.8382822499146885</v>
      </c>
      <c r="E7972" s="53">
        <f>LOG(csv!E7972)</f>
        <v>3.8383112901420091</v>
      </c>
      <c r="F7972" s="51">
        <v>100</v>
      </c>
    </row>
    <row r="7973" spans="1:6" ht="30" x14ac:dyDescent="0.25">
      <c r="A7973" s="46" t="s">
        <v>448</v>
      </c>
      <c r="B7973" s="51">
        <v>2009</v>
      </c>
      <c r="C7973" s="20" t="s">
        <v>394</v>
      </c>
      <c r="D7973" s="20">
        <f>LOG(csv!D7973)</f>
        <v>6.9630311184426432</v>
      </c>
      <c r="E7973" s="53">
        <f>LOG(csv!E7973)</f>
        <v>3.6931941323419042</v>
      </c>
      <c r="F7973" s="51">
        <v>100</v>
      </c>
    </row>
    <row r="7974" spans="1:6" ht="30" x14ac:dyDescent="0.25">
      <c r="A7974" s="46" t="s">
        <v>450</v>
      </c>
      <c r="B7974" s="51">
        <v>2009</v>
      </c>
      <c r="C7974" s="20" t="s">
        <v>394</v>
      </c>
      <c r="D7974" s="20">
        <f>LOG(csv!D7974)</f>
        <v>7.1318594802559891</v>
      </c>
      <c r="E7974" s="53">
        <f>LOG(csv!E7974)</f>
        <v>3.6289562649828691</v>
      </c>
      <c r="F7974" s="51">
        <v>100</v>
      </c>
    </row>
    <row r="7975" spans="1:6" ht="20" x14ac:dyDescent="0.25">
      <c r="A7975" s="46" t="s">
        <v>451</v>
      </c>
      <c r="B7975" s="51">
        <v>2009</v>
      </c>
      <c r="C7975" s="20" t="s">
        <v>386</v>
      </c>
      <c r="D7975" s="20">
        <f>LOG(csv!D7975)</f>
        <v>7.8970054790918978</v>
      </c>
      <c r="E7975" s="53">
        <f>LOG(csv!E7975)</f>
        <v>3.3709360496038023</v>
      </c>
      <c r="F7975" s="51">
        <v>100</v>
      </c>
    </row>
    <row r="7976" spans="1:6" ht="30" x14ac:dyDescent="0.25">
      <c r="A7976" s="46" t="s">
        <v>452</v>
      </c>
      <c r="B7976" s="51">
        <v>2009</v>
      </c>
      <c r="C7976" s="20" t="s">
        <v>394</v>
      </c>
      <c r="D7976" s="20">
        <f>LOG(csv!D7976)</f>
        <v>6.8339357782150705</v>
      </c>
      <c r="E7976" s="53">
        <f>LOG(csv!E7976)</f>
        <v>3.5354561677476384</v>
      </c>
      <c r="F7976" s="51">
        <v>100</v>
      </c>
    </row>
    <row r="7977" spans="1:6" ht="30" x14ac:dyDescent="0.25">
      <c r="A7977" s="46" t="s">
        <v>453</v>
      </c>
      <c r="B7977" s="51">
        <v>2009</v>
      </c>
      <c r="C7977" s="20" t="s">
        <v>392</v>
      </c>
      <c r="D7977" s="20">
        <f>LOG(csv!D7977)</f>
        <v>5.7324814141220957</v>
      </c>
      <c r="E7977" s="53">
        <f>LOG(csv!E7977)</f>
        <v>4.1599136550804623</v>
      </c>
      <c r="F7977" s="51">
        <v>100</v>
      </c>
    </row>
    <row r="7978" spans="1:6" ht="30" x14ac:dyDescent="0.25">
      <c r="A7978" s="46" t="s">
        <v>454</v>
      </c>
      <c r="B7978" s="51">
        <v>2009</v>
      </c>
      <c r="C7978" s="20" t="s">
        <v>392</v>
      </c>
      <c r="D7978" s="20">
        <f>LOG(csv!D7978)</f>
        <v>6.6800628831392448</v>
      </c>
      <c r="E7978" s="53">
        <f>LOG(csv!E7978)</f>
        <v>2.6065923444243291</v>
      </c>
      <c r="F7978" s="51">
        <v>100</v>
      </c>
    </row>
    <row r="7979" spans="1:6" x14ac:dyDescent="0.25">
      <c r="A7979" s="46" t="s">
        <v>455</v>
      </c>
      <c r="B7979" s="51">
        <v>2009</v>
      </c>
      <c r="C7979" s="20" t="s">
        <v>456</v>
      </c>
      <c r="D7979" s="20">
        <f>LOG(csv!D7979)</f>
        <v>6.1219972010242136</v>
      </c>
      <c r="E7979" s="53">
        <f>LOG(csv!E7979)</f>
        <v>4.1680940537753282</v>
      </c>
      <c r="F7979" s="51">
        <v>100</v>
      </c>
    </row>
    <row r="7980" spans="1:6" ht="30" x14ac:dyDescent="0.25">
      <c r="A7980" s="46" t="s">
        <v>457</v>
      </c>
      <c r="B7980" s="51">
        <v>2009</v>
      </c>
      <c r="C7980" s="20" t="s">
        <v>392</v>
      </c>
      <c r="D7980" s="20">
        <f>LOG(csv!D7980)</f>
        <v>7.8737737350573536</v>
      </c>
      <c r="E7980" s="53">
        <f>LOG(csv!E7980)</f>
        <v>2.5800861715859216</v>
      </c>
      <c r="F7980" s="51">
        <v>100</v>
      </c>
    </row>
    <row r="7981" spans="1:6" ht="20" x14ac:dyDescent="0.25">
      <c r="A7981" s="48" t="s">
        <v>458</v>
      </c>
      <c r="B7981" s="51">
        <v>2009</v>
      </c>
      <c r="C7981" s="20" t="s">
        <v>390</v>
      </c>
      <c r="D7981" s="20">
        <f>LOG(csv!D7981)</f>
        <v>4.6743650456185497</v>
      </c>
      <c r="E7981" s="53">
        <f>LOG(csv!E7981)</f>
        <v>4.6667979412586256</v>
      </c>
      <c r="F7981" s="51">
        <v>100</v>
      </c>
    </row>
    <row r="7982" spans="1:6" x14ac:dyDescent="0.25">
      <c r="A7982" s="46" t="s">
        <v>459</v>
      </c>
      <c r="B7982" s="51">
        <v>2009</v>
      </c>
      <c r="C7982" s="20" t="s">
        <v>388</v>
      </c>
      <c r="D7982" s="20">
        <f>LOG(csv!D7982)</f>
        <v>5.9571037499483364</v>
      </c>
      <c r="E7982" s="53">
        <f>LOG(csv!E7982)</f>
        <v>3.5276112399834938</v>
      </c>
      <c r="F7982" s="51">
        <v>100</v>
      </c>
    </row>
    <row r="7983" spans="1:6" ht="20" x14ac:dyDescent="0.25">
      <c r="A7983" s="46" t="s">
        <v>460</v>
      </c>
      <c r="B7983" s="51">
        <v>2009</v>
      </c>
      <c r="C7983" s="20" t="s">
        <v>390</v>
      </c>
      <c r="D7983" s="20">
        <f>LOG(csv!D7983)</f>
        <v>6.7186156035684412</v>
      </c>
      <c r="E7983" s="53">
        <f>LOG(csv!E7983)</f>
        <v>4.6730868826983665</v>
      </c>
      <c r="F7983" s="51">
        <v>100</v>
      </c>
    </row>
    <row r="7984" spans="1:6" ht="20" x14ac:dyDescent="0.25">
      <c r="A7984" s="46" t="s">
        <v>461</v>
      </c>
      <c r="B7984" s="51">
        <v>2009</v>
      </c>
      <c r="C7984" s="20" t="s">
        <v>390</v>
      </c>
      <c r="D7984" s="20">
        <f>LOG(csv!D7984)</f>
        <v>7.7844470785993343</v>
      </c>
      <c r="E7984" s="53">
        <f>LOG(csv!E7984)</f>
        <v>4.6194182138760347</v>
      </c>
      <c r="F7984" s="51">
        <v>100</v>
      </c>
    </row>
    <row r="7985" spans="1:6" ht="20" x14ac:dyDescent="0.25">
      <c r="A7985" s="46" t="s">
        <v>463</v>
      </c>
      <c r="B7985" s="51">
        <v>2009</v>
      </c>
      <c r="C7985" s="20" t="s">
        <v>388</v>
      </c>
      <c r="D7985" s="20">
        <f>LOG(csv!D7985)</f>
        <v>5.4386657373386162</v>
      </c>
      <c r="E7985" s="53">
        <f>LOG(csv!E7985)</f>
        <v>4.3856604554885381</v>
      </c>
      <c r="F7985" s="51">
        <v>100</v>
      </c>
    </row>
    <row r="7986" spans="1:6" ht="30" x14ac:dyDescent="0.25">
      <c r="A7986" s="46" t="s">
        <v>464</v>
      </c>
      <c r="B7986" s="51">
        <v>2009</v>
      </c>
      <c r="C7986" s="20" t="s">
        <v>392</v>
      </c>
      <c r="D7986" s="20">
        <f>LOG(csv!D7986)</f>
        <v>6.1537862152021967</v>
      </c>
      <c r="E7986" s="53">
        <f>LOG(csv!E7986)</f>
        <v>3.9032957254350245</v>
      </c>
      <c r="F7986" s="51">
        <v>100</v>
      </c>
    </row>
    <row r="7987" spans="1:6" ht="14.5" x14ac:dyDescent="0.35">
      <c r="A7987" s="38" t="s">
        <v>465</v>
      </c>
      <c r="B7987" s="51">
        <v>2009</v>
      </c>
      <c r="C7987" s="42" t="s">
        <v>392</v>
      </c>
      <c r="D7987" s="20">
        <f>LOG(csv!D7987)</f>
        <v>6.2152578193254948</v>
      </c>
      <c r="E7987" s="53">
        <f>LOG(csv!E7987)</f>
        <v>2.739998922161019</v>
      </c>
      <c r="F7987" s="51">
        <v>100</v>
      </c>
    </row>
    <row r="7988" spans="1:6" ht="30" x14ac:dyDescent="0.25">
      <c r="A7988" s="46" t="s">
        <v>467</v>
      </c>
      <c r="B7988" s="51">
        <v>2009</v>
      </c>
      <c r="C7988" s="20" t="s">
        <v>398</v>
      </c>
      <c r="D7988" s="20">
        <f>LOG(csv!D7988)</f>
        <v>6.6685231730607839</v>
      </c>
      <c r="E7988" s="53">
        <f>LOG(csv!E7988)</f>
        <v>3.4324222338198642</v>
      </c>
      <c r="F7988" s="51">
        <v>100</v>
      </c>
    </row>
    <row r="7989" spans="1:6" ht="20" x14ac:dyDescent="0.25">
      <c r="A7989" s="46" t="s">
        <v>468</v>
      </c>
      <c r="B7989" s="51">
        <v>2009</v>
      </c>
      <c r="C7989" s="20" t="s">
        <v>390</v>
      </c>
      <c r="D7989" s="20">
        <f>LOG(csv!D7989)</f>
        <v>7.9160447241061744</v>
      </c>
      <c r="E7989" s="53">
        <f>LOG(csv!E7989)</f>
        <v>4.6204765588214469</v>
      </c>
      <c r="F7989" s="51">
        <v>100</v>
      </c>
    </row>
    <row r="7990" spans="1:6" ht="30" x14ac:dyDescent="0.25">
      <c r="A7990" s="46" t="s">
        <v>469</v>
      </c>
      <c r="B7990" s="51">
        <v>2009</v>
      </c>
      <c r="C7990" s="20" t="s">
        <v>392</v>
      </c>
      <c r="D7990" s="20">
        <f>LOG(csv!D7990)</f>
        <v>7.3504335620320145</v>
      </c>
      <c r="E7990" s="53">
        <f>LOG(csv!E7990)</f>
        <v>3.0396136623797076</v>
      </c>
      <c r="F7990" s="51">
        <v>100</v>
      </c>
    </row>
    <row r="7991" spans="1:6" ht="20" x14ac:dyDescent="0.25">
      <c r="A7991" s="46" t="s">
        <v>471</v>
      </c>
      <c r="B7991" s="51">
        <v>2009</v>
      </c>
      <c r="C7991" s="20" t="s">
        <v>390</v>
      </c>
      <c r="D7991" s="20">
        <f>LOG(csv!D7991)</f>
        <v>7.028898801887796</v>
      </c>
      <c r="E7991" s="53">
        <f>LOG(csv!E7991)</f>
        <v>4.472916835211767</v>
      </c>
      <c r="F7991" s="51">
        <v>100</v>
      </c>
    </row>
    <row r="7992" spans="1:6" ht="20" x14ac:dyDescent="0.25">
      <c r="A7992" s="46" t="s">
        <v>472</v>
      </c>
      <c r="B7992" s="51">
        <v>2009</v>
      </c>
      <c r="C7992" s="20" t="s">
        <v>413</v>
      </c>
      <c r="D7992" s="20">
        <f>LOG(csv!D7992)</f>
        <v>4.75097869009078</v>
      </c>
      <c r="E7992" s="53">
        <f>LOG(csv!E7992)</f>
        <v>4.613815999712612</v>
      </c>
      <c r="F7992" s="51">
        <v>100</v>
      </c>
    </row>
    <row r="7993" spans="1:6" ht="30" x14ac:dyDescent="0.25">
      <c r="A7993" s="46" t="s">
        <v>473</v>
      </c>
      <c r="B7993" s="51">
        <v>2009</v>
      </c>
      <c r="C7993" s="20" t="s">
        <v>394</v>
      </c>
      <c r="D7993" s="20">
        <f>LOG(csv!D7993)</f>
        <v>4.9528069677002664</v>
      </c>
      <c r="E7993" s="53">
        <f>LOG(csv!E7993)</f>
        <v>3.8689350257957371</v>
      </c>
      <c r="F7993" s="51">
        <v>100</v>
      </c>
    </row>
    <row r="7994" spans="1:6" ht="30" x14ac:dyDescent="0.25">
      <c r="A7994" s="46" t="s">
        <v>476</v>
      </c>
      <c r="B7994" s="51">
        <v>2009</v>
      </c>
      <c r="C7994" s="20" t="s">
        <v>394</v>
      </c>
      <c r="D7994" s="20">
        <f>LOG(csv!D7994)</f>
        <v>7.0896771352818284</v>
      </c>
      <c r="E7994" s="53">
        <f>LOG(csv!E7994)</f>
        <v>3.4178223403141543</v>
      </c>
      <c r="F7994" s="51">
        <v>100</v>
      </c>
    </row>
    <row r="7995" spans="1:6" ht="30" x14ac:dyDescent="0.25">
      <c r="A7995" s="46" t="s">
        <v>478</v>
      </c>
      <c r="B7995" s="51">
        <v>2009</v>
      </c>
      <c r="C7995" s="20" t="s">
        <v>392</v>
      </c>
      <c r="D7995" s="20">
        <f>LOG(csv!D7995)</f>
        <v>6.9863337267174916</v>
      </c>
      <c r="E7995" s="53">
        <f>LOG(csv!E7995)</f>
        <v>2.6336703555755596</v>
      </c>
      <c r="F7995" s="51">
        <v>100</v>
      </c>
    </row>
    <row r="7996" spans="1:6" ht="30" x14ac:dyDescent="0.25">
      <c r="A7996" s="46" t="s">
        <v>479</v>
      </c>
      <c r="B7996" s="51">
        <v>2009</v>
      </c>
      <c r="C7996" s="20" t="s">
        <v>392</v>
      </c>
      <c r="D7996" s="20">
        <f>LOG(csv!D7996)</f>
        <v>6.1589739943732384</v>
      </c>
      <c r="E7996" s="53">
        <f>LOG(csv!E7996)</f>
        <v>2.7136140516491221</v>
      </c>
      <c r="F7996" s="51">
        <v>100</v>
      </c>
    </row>
    <row r="7997" spans="1:6" ht="30" x14ac:dyDescent="0.25">
      <c r="A7997" s="46" t="s">
        <v>480</v>
      </c>
      <c r="B7997" s="51">
        <v>2009</v>
      </c>
      <c r="C7997" s="20" t="s">
        <v>394</v>
      </c>
      <c r="D7997" s="20">
        <f>LOG(csv!D7997)</f>
        <v>5.8849340668927361</v>
      </c>
      <c r="E7997" s="53">
        <f>LOG(csv!E7997)</f>
        <v>3.4310514407960113</v>
      </c>
      <c r="F7997" s="51">
        <v>100</v>
      </c>
    </row>
    <row r="7998" spans="1:6" ht="30" x14ac:dyDescent="0.25">
      <c r="A7998" s="46" t="s">
        <v>481</v>
      </c>
      <c r="B7998" s="51">
        <v>2009</v>
      </c>
      <c r="C7998" s="20" t="s">
        <v>394</v>
      </c>
      <c r="D7998" s="20">
        <f>LOG(csv!D7998)</f>
        <v>6.9195228332867371</v>
      </c>
      <c r="E7998" s="53">
        <f>LOG(csv!E7998)</f>
        <v>2.8249662428001243</v>
      </c>
      <c r="F7998" s="51">
        <v>100</v>
      </c>
    </row>
    <row r="7999" spans="1:6" ht="30" x14ac:dyDescent="0.25">
      <c r="A7999" s="46" t="s">
        <v>482</v>
      </c>
      <c r="B7999" s="51">
        <v>2009</v>
      </c>
      <c r="C7999" s="20" t="s">
        <v>394</v>
      </c>
      <c r="D7999" s="20">
        <f>LOG(csv!D7999)</f>
        <v>6.8648963168362087</v>
      </c>
      <c r="E7999" s="53">
        <f>LOG(csv!E7999)</f>
        <v>3.295742123847778</v>
      </c>
      <c r="F7999" s="51">
        <v>100</v>
      </c>
    </row>
    <row r="8000" spans="1:6" ht="20" x14ac:dyDescent="0.25">
      <c r="A8000" s="46" t="s">
        <v>484</v>
      </c>
      <c r="B8000" s="51">
        <v>2009</v>
      </c>
      <c r="C8000" s="20" t="s">
        <v>384</v>
      </c>
      <c r="D8000" s="20">
        <f>LOG(csv!D8000)</f>
        <v>6.9991885883938139</v>
      </c>
      <c r="E8000" s="53">
        <f>LOG(csv!E8000)</f>
        <v>4.1122052623446335</v>
      </c>
      <c r="F8000" s="51">
        <v>100</v>
      </c>
    </row>
    <row r="8001" spans="1:6" ht="20" x14ac:dyDescent="0.25">
      <c r="A8001" s="46" t="s">
        <v>485</v>
      </c>
      <c r="B8001" s="51">
        <v>2009</v>
      </c>
      <c r="C8001" s="20" t="s">
        <v>390</v>
      </c>
      <c r="D8001" s="20">
        <f>LOG(csv!D8001)</f>
        <v>5.4762343890657332</v>
      </c>
      <c r="E8001" s="53">
        <f>LOG(csv!E8001)</f>
        <v>4.605973125573958</v>
      </c>
      <c r="F8001" s="51">
        <v>100</v>
      </c>
    </row>
    <row r="8002" spans="1:6" ht="30" x14ac:dyDescent="0.25">
      <c r="A8002" s="46" t="s">
        <v>486</v>
      </c>
      <c r="B8002" s="51">
        <v>2009</v>
      </c>
      <c r="C8002" s="20" t="s">
        <v>382</v>
      </c>
      <c r="D8002" s="20">
        <f>LOG(csv!D8002)</f>
        <v>9.0395537035788465</v>
      </c>
      <c r="E8002" s="53">
        <f>LOG(csv!E8002)</f>
        <v>3.0509669715143115</v>
      </c>
      <c r="F8002" s="51">
        <v>100</v>
      </c>
    </row>
    <row r="8003" spans="1:6" ht="30" x14ac:dyDescent="0.25">
      <c r="A8003" s="46" t="s">
        <v>487</v>
      </c>
      <c r="B8003" s="51">
        <v>2009</v>
      </c>
      <c r="C8003" s="20" t="s">
        <v>382</v>
      </c>
      <c r="D8003" s="20">
        <f>LOG(csv!D8003)</f>
        <v>8.3899678827424644</v>
      </c>
      <c r="E8003" s="53">
        <f>LOG(csv!E8003)</f>
        <v>3.3546309671922776</v>
      </c>
      <c r="F8003" s="51">
        <v>100</v>
      </c>
    </row>
    <row r="8004" spans="1:6" ht="30" x14ac:dyDescent="0.25">
      <c r="A8004" s="49" t="s">
        <v>488</v>
      </c>
      <c r="B8004" s="51">
        <v>2009</v>
      </c>
      <c r="C8004" s="20" t="s">
        <v>382</v>
      </c>
      <c r="D8004" s="20">
        <f>LOG(csv!D8004)</f>
        <v>7.8368836088612825</v>
      </c>
      <c r="E8004" s="53">
        <f>LOG(csv!E8004)</f>
        <v>3.7354247310531865</v>
      </c>
      <c r="F8004" s="51">
        <v>100</v>
      </c>
    </row>
    <row r="8005" spans="1:6" x14ac:dyDescent="0.25">
      <c r="A8005" s="46" t="s">
        <v>489</v>
      </c>
      <c r="B8005" s="51">
        <v>2009</v>
      </c>
      <c r="C8005" s="20" t="s">
        <v>405</v>
      </c>
      <c r="D8005" s="20">
        <f>LOG(csv!D8005)</f>
        <v>7.4278654317290203</v>
      </c>
      <c r="E8005" s="53">
        <f>LOG(csv!E8005)</f>
        <v>3.5712050189025595</v>
      </c>
      <c r="F8005" s="51">
        <v>100</v>
      </c>
    </row>
    <row r="8006" spans="1:6" ht="20" x14ac:dyDescent="0.25">
      <c r="A8006" s="46" t="s">
        <v>490</v>
      </c>
      <c r="B8006" s="51">
        <v>2009</v>
      </c>
      <c r="C8006" s="20" t="s">
        <v>390</v>
      </c>
      <c r="D8006" s="20">
        <f>LOG(csv!D8006)</f>
        <v>6.6087650436997905</v>
      </c>
      <c r="E8006" s="53">
        <f>LOG(csv!E8006)</f>
        <v>4.7151695932459399</v>
      </c>
      <c r="F8006" s="51">
        <v>100</v>
      </c>
    </row>
    <row r="8007" spans="1:6" ht="20" x14ac:dyDescent="0.25">
      <c r="A8007" s="46" t="s">
        <v>491</v>
      </c>
      <c r="B8007" s="51">
        <v>2009</v>
      </c>
      <c r="C8007" s="20" t="s">
        <v>390</v>
      </c>
      <c r="D8007" s="20">
        <f>LOG(csv!D8007)</f>
        <v>4.8776074365108668</v>
      </c>
      <c r="E8007" s="53">
        <f>LOG(csv!E8007)</f>
        <v>4.7811624545958713</v>
      </c>
      <c r="F8007" s="51">
        <v>100</v>
      </c>
    </row>
    <row r="8008" spans="1:6" x14ac:dyDescent="0.25">
      <c r="A8008" s="46" t="s">
        <v>492</v>
      </c>
      <c r="B8008" s="51">
        <v>2009</v>
      </c>
      <c r="C8008" s="20" t="s">
        <v>405</v>
      </c>
      <c r="D8008" s="20">
        <f>LOG(csv!D8008)</f>
        <v>6.8029184887871788</v>
      </c>
      <c r="E8008" s="53">
        <f>LOG(csv!E8008)</f>
        <v>4.4439803766768113</v>
      </c>
      <c r="F8008" s="51">
        <v>100</v>
      </c>
    </row>
    <row r="8009" spans="1:6" ht="20" x14ac:dyDescent="0.25">
      <c r="A8009" s="46" t="s">
        <v>493</v>
      </c>
      <c r="B8009" s="51">
        <v>2009</v>
      </c>
      <c r="C8009" s="20" t="s">
        <v>390</v>
      </c>
      <c r="D8009" s="20">
        <f>LOG(csv!D8009)</f>
        <v>7.764426538221187</v>
      </c>
      <c r="E8009" s="53">
        <f>LOG(csv!E8009)</f>
        <v>4.5679298542156861</v>
      </c>
      <c r="F8009" s="51">
        <v>100</v>
      </c>
    </row>
    <row r="8010" spans="1:6" ht="30" x14ac:dyDescent="0.25">
      <c r="A8010" s="46" t="s">
        <v>494</v>
      </c>
      <c r="B8010" s="51">
        <v>2009</v>
      </c>
      <c r="C8010" s="20" t="s">
        <v>394</v>
      </c>
      <c r="D8010" s="20">
        <f>LOG(csv!D8010)</f>
        <v>6.4406137873311957</v>
      </c>
      <c r="E8010" s="53">
        <f>LOG(csv!E8010)</f>
        <v>3.652175994108902</v>
      </c>
      <c r="F8010" s="51">
        <v>100</v>
      </c>
    </row>
    <row r="8011" spans="1:6" ht="30" x14ac:dyDescent="0.25">
      <c r="A8011" s="46" t="s">
        <v>495</v>
      </c>
      <c r="B8011" s="51">
        <v>2009</v>
      </c>
      <c r="C8011" s="20" t="s">
        <v>382</v>
      </c>
      <c r="D8011" s="20">
        <f>LOG(csv!D8011)</f>
        <v>8.1053862177305422</v>
      </c>
      <c r="E8011" s="53">
        <f>LOG(csv!E8011)</f>
        <v>4.5946422777867255</v>
      </c>
      <c r="F8011" s="51">
        <v>100</v>
      </c>
    </row>
    <row r="8012" spans="1:6" x14ac:dyDescent="0.25">
      <c r="A8012" s="46" t="s">
        <v>497</v>
      </c>
      <c r="B8012" s="51">
        <v>2009</v>
      </c>
      <c r="C8012" s="20" t="s">
        <v>405</v>
      </c>
      <c r="D8012" s="20">
        <f>LOG(csv!D8012)</f>
        <v>6.7713493252181758</v>
      </c>
      <c r="E8012" s="53">
        <f>LOG(csv!E8012)</f>
        <v>3.579860840449498</v>
      </c>
      <c r="F8012" s="51">
        <v>100</v>
      </c>
    </row>
    <row r="8013" spans="1:6" ht="30" x14ac:dyDescent="0.25">
      <c r="A8013" s="46" t="s">
        <v>498</v>
      </c>
      <c r="B8013" s="51">
        <v>2009</v>
      </c>
      <c r="C8013" s="20" t="s">
        <v>398</v>
      </c>
      <c r="D8013" s="20">
        <f>LOG(csv!D8013)</f>
        <v>7.1827923984954296</v>
      </c>
      <c r="E8013" s="53">
        <f>LOG(csv!E8013)</f>
        <v>3.8552329873307158</v>
      </c>
      <c r="F8013" s="51">
        <v>100</v>
      </c>
    </row>
    <row r="8014" spans="1:6" ht="30" x14ac:dyDescent="0.25">
      <c r="A8014" s="46" t="s">
        <v>499</v>
      </c>
      <c r="B8014" s="51">
        <v>2009</v>
      </c>
      <c r="C8014" s="20" t="s">
        <v>392</v>
      </c>
      <c r="D8014" s="20">
        <f>LOG(csv!D8014)</f>
        <v>7.540427298930175</v>
      </c>
      <c r="E8014" s="53">
        <f>LOG(csv!E8014)</f>
        <v>2.9743933854923923</v>
      </c>
      <c r="F8014" s="51">
        <v>100</v>
      </c>
    </row>
    <row r="8015" spans="1:6" x14ac:dyDescent="0.25">
      <c r="A8015" s="46" t="s">
        <v>500</v>
      </c>
      <c r="B8015" s="51">
        <v>2009</v>
      </c>
      <c r="C8015" s="20" t="s">
        <v>388</v>
      </c>
      <c r="D8015" s="20">
        <f>LOG(csv!D8015)</f>
        <v>5.0229724449769266</v>
      </c>
      <c r="E8015" s="53">
        <f>LOG(csv!E8015)</f>
        <v>3.1017806548811619</v>
      </c>
      <c r="F8015" s="51">
        <v>100</v>
      </c>
    </row>
    <row r="8016" spans="1:6" x14ac:dyDescent="0.25">
      <c r="A8016" s="46" t="s">
        <v>503</v>
      </c>
      <c r="B8016" s="51">
        <v>2009</v>
      </c>
      <c r="C8016" s="20" t="s">
        <v>405</v>
      </c>
      <c r="D8016" s="20">
        <f>LOG(csv!D8016)</f>
        <v>6.3835268771131224</v>
      </c>
      <c r="E8016" s="53">
        <f>LOG(csv!E8016)</f>
        <v>4.5653157874888963</v>
      </c>
      <c r="F8016" s="51">
        <v>100</v>
      </c>
    </row>
    <row r="8017" spans="1:6" ht="30" x14ac:dyDescent="0.25">
      <c r="A8017" s="46" t="s">
        <v>504</v>
      </c>
      <c r="B8017" s="51">
        <v>2009</v>
      </c>
      <c r="C8017" s="20" t="s">
        <v>398</v>
      </c>
      <c r="D8017" s="20">
        <f>LOG(csv!D8017)</f>
        <v>6.7171625307696985</v>
      </c>
      <c r="E8017" s="53">
        <f>LOG(csv!E8017)</f>
        <v>2.9401300250284166</v>
      </c>
      <c r="F8017" s="51">
        <v>100</v>
      </c>
    </row>
    <row r="8018" spans="1:6" ht="30" x14ac:dyDescent="0.25">
      <c r="A8018" s="48" t="s">
        <v>505</v>
      </c>
      <c r="B8018" s="51">
        <v>2009</v>
      </c>
      <c r="C8018" s="20" t="s">
        <v>382</v>
      </c>
      <c r="D8018" s="20">
        <f>LOG(csv!D8018)</f>
        <v>6.8040358574552471</v>
      </c>
      <c r="E8018" s="53">
        <f>LOG(csv!E8018)</f>
        <v>2.9767879644175963</v>
      </c>
      <c r="F8018" s="51">
        <v>100</v>
      </c>
    </row>
    <row r="8019" spans="1:6" x14ac:dyDescent="0.25">
      <c r="A8019" s="46" t="s">
        <v>506</v>
      </c>
      <c r="B8019" s="51">
        <v>2009</v>
      </c>
      <c r="C8019" s="20" t="s">
        <v>456</v>
      </c>
      <c r="D8019" s="20">
        <f>LOG(csv!D8019)</f>
        <v>6.3569308098981185</v>
      </c>
      <c r="E8019" s="53">
        <f>LOG(csv!E8019)</f>
        <v>4.0866298305507289</v>
      </c>
      <c r="F8019" s="51">
        <v>100</v>
      </c>
    </row>
    <row r="8020" spans="1:6" x14ac:dyDescent="0.25">
      <c r="A8020" s="46" t="s">
        <v>507</v>
      </c>
      <c r="B8020" s="51">
        <v>2009</v>
      </c>
      <c r="C8020" s="20" t="s">
        <v>405</v>
      </c>
      <c r="D8020" s="20">
        <f>LOG(csv!D8020)</f>
        <v>6.5881652215932016</v>
      </c>
      <c r="E8020" s="53">
        <f>LOG(csv!E8020)</f>
        <v>3.924440013521088</v>
      </c>
      <c r="F8020" s="51">
        <v>100</v>
      </c>
    </row>
    <row r="8021" spans="1:6" ht="30" x14ac:dyDescent="0.25">
      <c r="A8021" s="46" t="s">
        <v>508</v>
      </c>
      <c r="B8021" s="51">
        <v>2009</v>
      </c>
      <c r="C8021" s="20" t="s">
        <v>392</v>
      </c>
      <c r="D8021" s="20">
        <f>LOG(csv!D8021)</f>
        <v>6.3058522391426113</v>
      </c>
      <c r="E8021" s="53">
        <f>LOG(csv!E8021)</f>
        <v>2.93441161901676</v>
      </c>
      <c r="F8021" s="51">
        <v>100</v>
      </c>
    </row>
    <row r="8022" spans="1:6" ht="30" x14ac:dyDescent="0.25">
      <c r="A8022" s="46" t="s">
        <v>509</v>
      </c>
      <c r="B8022" s="51">
        <v>2009</v>
      </c>
      <c r="C8022" s="20" t="s">
        <v>392</v>
      </c>
      <c r="D8022" s="20">
        <f>LOG(csv!D8022)</f>
        <v>6.483159780781012</v>
      </c>
      <c r="E8022" s="53">
        <f>LOG(csv!E8022)</f>
        <v>2.4804037671635455</v>
      </c>
      <c r="F8022" s="51">
        <v>100</v>
      </c>
    </row>
    <row r="8023" spans="1:6" ht="20" x14ac:dyDescent="0.25">
      <c r="A8023" s="46" t="s">
        <v>510</v>
      </c>
      <c r="B8023" s="51">
        <v>2009</v>
      </c>
      <c r="C8023" s="20" t="s">
        <v>386</v>
      </c>
      <c r="D8023" s="20">
        <f>LOG(csv!D8023)</f>
        <v>6.7709075094586062</v>
      </c>
      <c r="E8023" s="53">
        <f>LOG(csv!E8023)</f>
        <v>4.0065364594228017</v>
      </c>
      <c r="F8023" s="51">
        <v>100</v>
      </c>
    </row>
    <row r="8024" spans="1:6" ht="20" x14ac:dyDescent="0.25">
      <c r="A8024" s="46" t="s">
        <v>511</v>
      </c>
      <c r="B8024" s="51">
        <v>2009</v>
      </c>
      <c r="C8024" s="20" t="s">
        <v>390</v>
      </c>
      <c r="D8024" s="20">
        <f>LOG(csv!D8024)</f>
        <v>4.531312831516094</v>
      </c>
      <c r="E8024" s="53">
        <f>LOG(csv!E8024)</f>
        <v>5.0972839396687819</v>
      </c>
      <c r="F8024" s="51">
        <v>100</v>
      </c>
    </row>
    <row r="8025" spans="1:6" x14ac:dyDescent="0.25">
      <c r="A8025" s="46" t="s">
        <v>512</v>
      </c>
      <c r="B8025" s="51">
        <v>2009</v>
      </c>
      <c r="C8025" s="20" t="s">
        <v>456</v>
      </c>
      <c r="D8025" s="20">
        <f>LOG(csv!D8025)</f>
        <v>6.5545989008936587</v>
      </c>
      <c r="E8025" s="53">
        <f>LOG(csv!E8025)</f>
        <v>4.0732559940989734</v>
      </c>
      <c r="F8025" s="51">
        <v>100</v>
      </c>
    </row>
    <row r="8026" spans="1:6" ht="20" x14ac:dyDescent="0.25">
      <c r="A8026" s="46" t="s">
        <v>513</v>
      </c>
      <c r="B8026" s="51">
        <v>2009</v>
      </c>
      <c r="C8026" s="20" t="s">
        <v>390</v>
      </c>
      <c r="D8026" s="20">
        <f>LOG(csv!D8026)</f>
        <v>5.6761565811802148</v>
      </c>
      <c r="E8026" s="53">
        <f>LOG(csv!E8026)</f>
        <v>5.0052740988884388</v>
      </c>
      <c r="F8026" s="51">
        <v>100</v>
      </c>
    </row>
    <row r="8027" spans="1:6" ht="30" x14ac:dyDescent="0.25">
      <c r="A8027" s="46" t="s">
        <v>516</v>
      </c>
      <c r="B8027" s="51">
        <v>2009</v>
      </c>
      <c r="C8027" s="20" t="s">
        <v>392</v>
      </c>
      <c r="D8027" s="20">
        <f>LOG(csv!D8027)</f>
        <v>7.2694071362601118</v>
      </c>
      <c r="E8027" s="53">
        <f>LOG(csv!E8027)</f>
        <v>2.6203217204347728</v>
      </c>
      <c r="F8027" s="51">
        <v>100</v>
      </c>
    </row>
    <row r="8028" spans="1:6" ht="30" x14ac:dyDescent="0.25">
      <c r="A8028" s="46" t="s">
        <v>517</v>
      </c>
      <c r="B8028" s="51">
        <v>2009</v>
      </c>
      <c r="C8028" s="20" t="s">
        <v>392</v>
      </c>
      <c r="D8028" s="20">
        <f>LOG(csv!D8028)</f>
        <v>7.1144083329124337</v>
      </c>
      <c r="E8028" s="53">
        <f>LOG(csv!E8028)</f>
        <v>2.6355521830158866</v>
      </c>
      <c r="F8028" s="51">
        <v>100</v>
      </c>
    </row>
    <row r="8029" spans="1:6" ht="30" x14ac:dyDescent="0.25">
      <c r="A8029" s="46" t="s">
        <v>518</v>
      </c>
      <c r="B8029" s="51">
        <v>2009</v>
      </c>
      <c r="C8029" s="20" t="s">
        <v>382</v>
      </c>
      <c r="D8029" s="20">
        <f>LOG(csv!D8029)</f>
        <v>7.3871380405554348</v>
      </c>
      <c r="E8029" s="53">
        <f>LOG(csv!E8029)</f>
        <v>3.8640366762959464</v>
      </c>
      <c r="F8029" s="51">
        <v>100</v>
      </c>
    </row>
    <row r="8030" spans="1:6" ht="30" x14ac:dyDescent="0.25">
      <c r="A8030" s="46" t="s">
        <v>519</v>
      </c>
      <c r="B8030" s="51">
        <v>2009</v>
      </c>
      <c r="C8030" s="20" t="s">
        <v>382</v>
      </c>
      <c r="D8030" s="20">
        <f>LOG(csv!D8030)</f>
        <v>5.5551041263419521</v>
      </c>
      <c r="E8030" s="53">
        <f>LOG(csv!E8030)</f>
        <v>3.7794221505197467</v>
      </c>
      <c r="F8030" s="51">
        <v>100</v>
      </c>
    </row>
    <row r="8031" spans="1:6" ht="30" x14ac:dyDescent="0.25">
      <c r="A8031" s="46" t="s">
        <v>520</v>
      </c>
      <c r="B8031" s="51">
        <v>2009</v>
      </c>
      <c r="C8031" s="20" t="s">
        <v>392</v>
      </c>
      <c r="D8031" s="20">
        <f>LOG(csv!D8031)</f>
        <v>7.068810091704389</v>
      </c>
      <c r="E8031" s="53">
        <f>LOG(csv!E8031)</f>
        <v>2.8406346329318723</v>
      </c>
      <c r="F8031" s="51">
        <v>100</v>
      </c>
    </row>
    <row r="8032" spans="1:6" ht="20" x14ac:dyDescent="0.25">
      <c r="A8032" s="46" t="s">
        <v>521</v>
      </c>
      <c r="B8032" s="51">
        <v>2009</v>
      </c>
      <c r="C8032" s="20" t="s">
        <v>390</v>
      </c>
      <c r="D8032" s="20">
        <f>LOG(csv!D8032)</f>
        <v>5.6022922767449703</v>
      </c>
      <c r="E8032" s="53">
        <f>LOG(csv!E8032)</f>
        <v>4.293053162324191</v>
      </c>
      <c r="F8032" s="51">
        <v>100</v>
      </c>
    </row>
    <row r="8033" spans="1:6" ht="20" x14ac:dyDescent="0.25">
      <c r="A8033" s="46" t="s">
        <v>522</v>
      </c>
      <c r="B8033" s="51">
        <v>2009</v>
      </c>
      <c r="C8033" s="20" t="s">
        <v>388</v>
      </c>
      <c r="D8033" s="20">
        <f>LOG(csv!D8033)</f>
        <v>4.7811950965511025</v>
      </c>
      <c r="E8033" s="53">
        <f>LOG(csv!E8033)</f>
        <v>3.4635393606849876</v>
      </c>
      <c r="F8033" s="51">
        <v>100</v>
      </c>
    </row>
    <row r="8034" spans="1:6" ht="30" x14ac:dyDescent="0.25">
      <c r="A8034" s="46" t="s">
        <v>524</v>
      </c>
      <c r="B8034" s="51">
        <v>2009</v>
      </c>
      <c r="C8034" s="20" t="s">
        <v>392</v>
      </c>
      <c r="D8034" s="20">
        <f>LOG(csv!D8034)</f>
        <v>6.5020702510154278</v>
      </c>
      <c r="E8034" s="53">
        <f>LOG(csv!E8034)</f>
        <v>3.0194446549891643</v>
      </c>
      <c r="F8034" s="51">
        <v>100</v>
      </c>
    </row>
    <row r="8035" spans="1:6" ht="30" x14ac:dyDescent="0.25">
      <c r="A8035" s="46" t="s">
        <v>525</v>
      </c>
      <c r="B8035" s="51">
        <v>2009</v>
      </c>
      <c r="C8035" s="20" t="s">
        <v>392</v>
      </c>
      <c r="D8035" s="20">
        <f>LOG(csv!D8035)</f>
        <v>6.0937112350178584</v>
      </c>
      <c r="E8035" s="53">
        <f>LOG(csv!E8035)</f>
        <v>3.8501740554632313</v>
      </c>
      <c r="F8035" s="51">
        <v>100</v>
      </c>
    </row>
    <row r="8036" spans="1:6" ht="30" x14ac:dyDescent="0.25">
      <c r="A8036" s="46" t="s">
        <v>527</v>
      </c>
      <c r="B8036" s="51">
        <v>2009</v>
      </c>
      <c r="C8036" s="20" t="s">
        <v>394</v>
      </c>
      <c r="D8036" s="20">
        <f>LOG(csv!D8036)</f>
        <v>8.0312044999546384</v>
      </c>
      <c r="E8036" s="53">
        <f>LOG(csv!E8036)</f>
        <v>3.8842972761680312</v>
      </c>
      <c r="F8036" s="51">
        <v>100</v>
      </c>
    </row>
    <row r="8037" spans="1:6" ht="14.5" x14ac:dyDescent="0.25">
      <c r="A8037" s="47" t="s">
        <v>528</v>
      </c>
      <c r="B8037" s="51">
        <v>2009</v>
      </c>
      <c r="C8037" s="20" t="s">
        <v>388</v>
      </c>
      <c r="D8037" s="20">
        <f>LOG(csv!D8037)</f>
        <v>5.0334398401698985</v>
      </c>
      <c r="E8037" s="53">
        <f>LOG(csv!E8037)</f>
        <v>3.4264095969056587</v>
      </c>
      <c r="F8037" s="51">
        <v>100</v>
      </c>
    </row>
    <row r="8038" spans="1:6" ht="20" x14ac:dyDescent="0.25">
      <c r="A8038" s="46" t="s">
        <v>530</v>
      </c>
      <c r="B8038" s="51">
        <v>2009</v>
      </c>
      <c r="C8038" s="20" t="s">
        <v>390</v>
      </c>
      <c r="D8038" s="20">
        <f>LOG(csv!D8038)</f>
        <v>4.5124575861973435</v>
      </c>
      <c r="E8038" s="53">
        <f>LOG(csv!E8038)</f>
        <v>5.1843431907260813</v>
      </c>
      <c r="F8038" s="51">
        <v>100</v>
      </c>
    </row>
    <row r="8039" spans="1:6" ht="30" x14ac:dyDescent="0.25">
      <c r="A8039" s="46" t="s">
        <v>531</v>
      </c>
      <c r="B8039" s="51">
        <v>2009</v>
      </c>
      <c r="C8039" s="20" t="s">
        <v>382</v>
      </c>
      <c r="D8039" s="20">
        <f>LOG(csv!D8039)</f>
        <v>6.4521275986352595</v>
      </c>
      <c r="E8039" s="53">
        <f>LOG(csv!E8039)</f>
        <v>3.2347887946494924</v>
      </c>
      <c r="F8039" s="51">
        <v>100</v>
      </c>
    </row>
    <row r="8040" spans="1:6" ht="20" x14ac:dyDescent="0.35">
      <c r="A8040" s="46" t="s">
        <v>622</v>
      </c>
      <c r="B8040" s="51">
        <v>2009</v>
      </c>
      <c r="C8040" s="42" t="s">
        <v>384</v>
      </c>
      <c r="D8040" s="20">
        <f>LOG(csv!D8040)</f>
        <v>5.7939013879034285</v>
      </c>
      <c r="E8040" s="53">
        <f>LOG(csv!E8040)</f>
        <v>3.8259502940173822</v>
      </c>
      <c r="F8040" s="51">
        <v>100</v>
      </c>
    </row>
    <row r="8041" spans="1:6" ht="20" x14ac:dyDescent="0.25">
      <c r="A8041" s="46" t="s">
        <v>533</v>
      </c>
      <c r="B8041" s="51">
        <v>2009</v>
      </c>
      <c r="C8041" s="20" t="s">
        <v>386</v>
      </c>
      <c r="D8041" s="20">
        <f>LOG(csv!D8041)</f>
        <v>7.5216774641613542</v>
      </c>
      <c r="E8041" s="53">
        <f>LOG(csv!E8041)</f>
        <v>3.4599727697329392</v>
      </c>
      <c r="F8041" s="51">
        <v>100</v>
      </c>
    </row>
    <row r="8042" spans="1:6" ht="30" x14ac:dyDescent="0.25">
      <c r="A8042" s="46" t="s">
        <v>534</v>
      </c>
      <c r="B8042" s="51">
        <v>2009</v>
      </c>
      <c r="C8042" s="20" t="s">
        <v>392</v>
      </c>
      <c r="D8042" s="20">
        <f>LOG(csv!D8042)</f>
        <v>7.2941686214737622</v>
      </c>
      <c r="E8042" s="53">
        <f>LOG(csv!E8042)</f>
        <v>2.6641013279559957</v>
      </c>
      <c r="F8042" s="51">
        <v>100</v>
      </c>
    </row>
    <row r="8043" spans="1:6" ht="30" x14ac:dyDescent="0.25">
      <c r="A8043" s="46" t="s">
        <v>535</v>
      </c>
      <c r="B8043" s="51">
        <v>2009</v>
      </c>
      <c r="C8043" s="20" t="s">
        <v>392</v>
      </c>
      <c r="D8043" s="20">
        <f>LOG(csv!D8043)</f>
        <v>6.3105121238468662</v>
      </c>
      <c r="E8043" s="53">
        <f>LOG(csv!E8043)</f>
        <v>3.6153123380231005</v>
      </c>
      <c r="F8043" s="51">
        <v>100</v>
      </c>
    </row>
    <row r="8044" spans="1:6" ht="30" x14ac:dyDescent="0.25">
      <c r="A8044" s="46" t="s">
        <v>537</v>
      </c>
      <c r="B8044" s="51">
        <v>2009</v>
      </c>
      <c r="C8044" s="20" t="s">
        <v>382</v>
      </c>
      <c r="D8044" s="20">
        <f>LOG(csv!D8044)</f>
        <v>7.4515891473637152</v>
      </c>
      <c r="E8044" s="53">
        <f>LOG(csv!E8044)</f>
        <v>2.6843097096607087</v>
      </c>
      <c r="F8044" s="51">
        <v>100</v>
      </c>
    </row>
    <row r="8045" spans="1:6" ht="20" x14ac:dyDescent="0.25">
      <c r="A8045" s="46" t="s">
        <v>538</v>
      </c>
      <c r="B8045" s="51">
        <v>2009</v>
      </c>
      <c r="C8045" s="20" t="s">
        <v>390</v>
      </c>
      <c r="D8045" s="20">
        <f>LOG(csv!D8045)</f>
        <v>7.217259132062436</v>
      </c>
      <c r="E8045" s="53">
        <f>LOG(csv!E8045)</f>
        <v>4.7151702036813372</v>
      </c>
      <c r="F8045" s="51">
        <v>100</v>
      </c>
    </row>
    <row r="8046" spans="1:6" ht="20" x14ac:dyDescent="0.25">
      <c r="A8046" s="46" t="s">
        <v>540</v>
      </c>
      <c r="B8046" s="51">
        <v>2009</v>
      </c>
      <c r="C8046" s="20" t="s">
        <v>388</v>
      </c>
      <c r="D8046" s="20">
        <f>LOG(csv!D8046)</f>
        <v>5.340931678691331</v>
      </c>
      <c r="E8046" s="53">
        <f>LOG(csv!E8046)</f>
        <v>4.3404615496934369</v>
      </c>
      <c r="F8046" s="51">
        <v>100</v>
      </c>
    </row>
    <row r="8047" spans="1:6" ht="20" x14ac:dyDescent="0.25">
      <c r="A8047" s="46" t="s">
        <v>541</v>
      </c>
      <c r="B8047" s="51">
        <v>2009</v>
      </c>
      <c r="C8047" s="20" t="s">
        <v>388</v>
      </c>
      <c r="D8047" s="20">
        <f>LOG(csv!D8047)</f>
        <v>6.6102490919642483</v>
      </c>
      <c r="E8047" s="53">
        <f>LOG(csv!E8047)</f>
        <v>4.4502636142828216</v>
      </c>
      <c r="F8047" s="51">
        <v>100</v>
      </c>
    </row>
    <row r="8048" spans="1:6" ht="30" x14ac:dyDescent="0.25">
      <c r="A8048" s="46" t="s">
        <v>542</v>
      </c>
      <c r="B8048" s="51">
        <v>2009</v>
      </c>
      <c r="C8048" s="20" t="s">
        <v>394</v>
      </c>
      <c r="D8048" s="20">
        <f>LOG(csv!D8048)</f>
        <v>6.7458652532238945</v>
      </c>
      <c r="E8048" s="53">
        <f>LOG(csv!E8048)</f>
        <v>3.1699597728574025</v>
      </c>
      <c r="F8048" s="51">
        <v>100</v>
      </c>
    </row>
    <row r="8049" spans="1:6" ht="30" x14ac:dyDescent="0.25">
      <c r="A8049" s="46" t="s">
        <v>543</v>
      </c>
      <c r="B8049" s="51">
        <v>2009</v>
      </c>
      <c r="C8049" s="20" t="s">
        <v>392</v>
      </c>
      <c r="D8049" s="20">
        <f>LOG(csv!D8049)</f>
        <v>7.0977809939028047</v>
      </c>
      <c r="E8049" s="53">
        <f>LOG(csv!E8049)</f>
        <v>2.5370324233050003</v>
      </c>
      <c r="F8049" s="51">
        <v>100</v>
      </c>
    </row>
    <row r="8050" spans="1:6" ht="30" x14ac:dyDescent="0.25">
      <c r="A8050" s="46" t="s">
        <v>544</v>
      </c>
      <c r="B8050" s="51">
        <v>2009</v>
      </c>
      <c r="C8050" s="20" t="s">
        <v>392</v>
      </c>
      <c r="D8050" s="20">
        <f>LOG(csv!D8050)</f>
        <v>8.1201121854275922</v>
      </c>
      <c r="E8050" s="53">
        <f>LOG(csv!E8050)</f>
        <v>3.0382101223940983</v>
      </c>
      <c r="F8050" s="51">
        <v>100</v>
      </c>
    </row>
    <row r="8051" spans="1:6" ht="20" x14ac:dyDescent="0.25">
      <c r="A8051" s="46" t="s">
        <v>546</v>
      </c>
      <c r="B8051" s="51">
        <v>2009</v>
      </c>
      <c r="C8051" s="20" t="s">
        <v>390</v>
      </c>
      <c r="D8051" s="20">
        <f>LOG(csv!D8051)</f>
        <v>6.6637781682977844</v>
      </c>
      <c r="E8051" s="53">
        <f>LOG(csv!E8051)</f>
        <v>4.9031864809024892</v>
      </c>
      <c r="F8051" s="51">
        <v>100</v>
      </c>
    </row>
    <row r="8052" spans="1:6" x14ac:dyDescent="0.25">
      <c r="A8052" s="46" t="s">
        <v>547</v>
      </c>
      <c r="B8052" s="51">
        <v>2009</v>
      </c>
      <c r="C8052" s="20" t="s">
        <v>405</v>
      </c>
      <c r="D8052" s="20">
        <f>LOG(csv!D8052)</f>
        <v>6.4916738533633191</v>
      </c>
      <c r="E8052" s="53">
        <f>LOG(csv!E8052)</f>
        <v>4.2435051803765562</v>
      </c>
      <c r="F8052" s="51">
        <v>100</v>
      </c>
    </row>
    <row r="8053" spans="1:6" ht="30" x14ac:dyDescent="0.25">
      <c r="A8053" s="46" t="s">
        <v>548</v>
      </c>
      <c r="B8053" s="51">
        <v>2009</v>
      </c>
      <c r="C8053" s="20" t="s">
        <v>382</v>
      </c>
      <c r="D8053" s="20">
        <f>LOG(csv!D8053)</f>
        <v>8.2195938511343822</v>
      </c>
      <c r="E8053" s="53">
        <f>LOG(csv!E8053)</f>
        <v>3.0042350739051726</v>
      </c>
      <c r="F8053" s="51">
        <v>100</v>
      </c>
    </row>
    <row r="8054" spans="1:6" x14ac:dyDescent="0.25">
      <c r="A8054" s="46" t="s">
        <v>549</v>
      </c>
      <c r="B8054" s="51">
        <v>2009</v>
      </c>
      <c r="C8054" s="20" t="s">
        <v>388</v>
      </c>
      <c r="D8054" s="20">
        <f>LOG(csv!D8054)</f>
        <v>4.3134242671691929</v>
      </c>
      <c r="E8054" s="53">
        <f>LOG(csv!E8054)</f>
        <v>3.9620095610223505</v>
      </c>
      <c r="F8054" s="51">
        <v>100</v>
      </c>
    </row>
    <row r="8055" spans="1:6" ht="14.5" x14ac:dyDescent="0.35">
      <c r="A8055" s="46" t="s">
        <v>623</v>
      </c>
      <c r="B8055" s="51">
        <v>2009</v>
      </c>
      <c r="C8055" s="42" t="s">
        <v>405</v>
      </c>
      <c r="D8055" s="20">
        <f>LOG(csv!D8055)</f>
        <v>6</v>
      </c>
      <c r="E8055" s="53">
        <f>LOG(csv!E8055)</f>
        <v>3.2929648816336203</v>
      </c>
      <c r="F8055" s="51">
        <v>100</v>
      </c>
    </row>
    <row r="8056" spans="1:6" ht="30" x14ac:dyDescent="0.25">
      <c r="A8056" s="46" t="s">
        <v>550</v>
      </c>
      <c r="B8056" s="51">
        <v>2009</v>
      </c>
      <c r="C8056" s="20" t="s">
        <v>394</v>
      </c>
      <c r="D8056" s="20">
        <f>LOG(csv!D8056)</f>
        <v>6.5039702178617533</v>
      </c>
      <c r="E8056" s="53">
        <f>LOG(csv!E8056)</f>
        <v>3.8733985811964247</v>
      </c>
      <c r="F8056" s="51">
        <v>100</v>
      </c>
    </row>
    <row r="8057" spans="1:6" ht="30" x14ac:dyDescent="0.25">
      <c r="A8057" s="46" t="s">
        <v>551</v>
      </c>
      <c r="B8057" s="51">
        <v>2009</v>
      </c>
      <c r="C8057" s="20" t="s">
        <v>388</v>
      </c>
      <c r="D8057" s="20">
        <f>LOG(csv!D8057)</f>
        <v>6.7536247246539736</v>
      </c>
      <c r="E8057" s="53">
        <f>LOG(csv!E8057)</f>
        <v>3.0830981363329224</v>
      </c>
      <c r="F8057" s="51">
        <v>100</v>
      </c>
    </row>
    <row r="8058" spans="1:6" ht="30" x14ac:dyDescent="0.25">
      <c r="A8058" s="46" t="s">
        <v>552</v>
      </c>
      <c r="B8058" s="51">
        <v>2009</v>
      </c>
      <c r="C8058" s="20" t="s">
        <v>394</v>
      </c>
      <c r="D8058" s="20">
        <f>LOG(csv!D8058)</f>
        <v>6.8133450311951629</v>
      </c>
      <c r="E8058" s="53">
        <f>LOG(csv!E8058)</f>
        <v>3.4149051951379001</v>
      </c>
      <c r="F8058" s="51">
        <v>100</v>
      </c>
    </row>
    <row r="8059" spans="1:6" ht="30" x14ac:dyDescent="0.25">
      <c r="A8059" s="46" t="s">
        <v>553</v>
      </c>
      <c r="B8059" s="51">
        <v>2009</v>
      </c>
      <c r="C8059" s="20" t="s">
        <v>394</v>
      </c>
      <c r="D8059" s="20">
        <f>LOG(csv!D8059)</f>
        <v>7.4518263795719939</v>
      </c>
      <c r="E8059" s="53">
        <f>LOG(csv!E8059)</f>
        <v>3.6210537383778907</v>
      </c>
      <c r="F8059" s="51">
        <v>100</v>
      </c>
    </row>
    <row r="8060" spans="1:6" ht="30" x14ac:dyDescent="0.25">
      <c r="A8060" s="46" t="s">
        <v>554</v>
      </c>
      <c r="B8060" s="51">
        <v>2009</v>
      </c>
      <c r="C8060" s="20" t="s">
        <v>382</v>
      </c>
      <c r="D8060" s="20">
        <f>LOG(csv!D8060)</f>
        <v>7.9516710153488024</v>
      </c>
      <c r="E8060" s="53">
        <f>LOG(csv!E8060)</f>
        <v>3.2640793953572196</v>
      </c>
      <c r="F8060" s="51">
        <v>100</v>
      </c>
    </row>
    <row r="8061" spans="1:6" ht="20" x14ac:dyDescent="0.25">
      <c r="A8061" s="46" t="s">
        <v>555</v>
      </c>
      <c r="B8061" s="51">
        <v>2009</v>
      </c>
      <c r="C8061" s="20" t="s">
        <v>384</v>
      </c>
      <c r="D8061" s="20">
        <f>LOG(csv!D8061)</f>
        <v>7.5858764266852852</v>
      </c>
      <c r="E8061" s="53">
        <f>LOG(csv!E8061)</f>
        <v>4.058447971338544</v>
      </c>
      <c r="F8061" s="51">
        <v>100</v>
      </c>
    </row>
    <row r="8062" spans="1:6" ht="20" x14ac:dyDescent="0.25">
      <c r="A8062" s="46" t="s">
        <v>556</v>
      </c>
      <c r="B8062" s="51">
        <v>2009</v>
      </c>
      <c r="C8062" s="20" t="s">
        <v>390</v>
      </c>
      <c r="D8062" s="20">
        <f>LOG(csv!D8062)</f>
        <v>7.025546299509994</v>
      </c>
      <c r="E8062" s="53">
        <f>LOG(csv!E8062)</f>
        <v>4.3629340947969082</v>
      </c>
      <c r="F8062" s="51">
        <v>100</v>
      </c>
    </row>
    <row r="8063" spans="1:6" ht="30" x14ac:dyDescent="0.25">
      <c r="A8063" s="46" t="s">
        <v>557</v>
      </c>
      <c r="B8063" s="51">
        <v>2009</v>
      </c>
      <c r="C8063" s="20" t="s">
        <v>394</v>
      </c>
      <c r="D8063" s="20">
        <f>LOG(csv!D8063)</f>
        <v>6.594081692054294</v>
      </c>
      <c r="E8063" s="53">
        <f>LOG(csv!E8063)</f>
        <v>4.4110931170385825</v>
      </c>
      <c r="F8063" s="51">
        <v>100</v>
      </c>
    </row>
    <row r="8064" spans="1:6" x14ac:dyDescent="0.25">
      <c r="A8064" s="46" t="s">
        <v>558</v>
      </c>
      <c r="B8064" s="51">
        <v>2009</v>
      </c>
      <c r="C8064" s="20" t="s">
        <v>405</v>
      </c>
      <c r="D8064" s="20">
        <f>LOG(csv!D8064)</f>
        <v>5.947119406409441</v>
      </c>
      <c r="E8064" s="53">
        <f>LOG(csv!E8064)</f>
        <v>4.7886201388916918</v>
      </c>
      <c r="F8064" s="51">
        <v>100</v>
      </c>
    </row>
    <row r="8065" spans="1:6" ht="30" x14ac:dyDescent="0.25">
      <c r="A8065" s="48" t="s">
        <v>502</v>
      </c>
      <c r="B8065" s="51">
        <v>2009</v>
      </c>
      <c r="C8065" s="20" t="s">
        <v>382</v>
      </c>
      <c r="D8065" s="20">
        <f>LOG(csv!D8065)</f>
        <v>7.6888363224368259</v>
      </c>
      <c r="E8065" s="53">
        <f>LOG(csv!E8065)</f>
        <v>4.2633686968636813</v>
      </c>
      <c r="F8065" s="51">
        <v>100</v>
      </c>
    </row>
    <row r="8066" spans="1:6" ht="30" x14ac:dyDescent="0.25">
      <c r="A8066" s="46" t="s">
        <v>529</v>
      </c>
      <c r="B8066" s="51">
        <v>2009</v>
      </c>
      <c r="C8066" s="20" t="s">
        <v>398</v>
      </c>
      <c r="D8066" s="20">
        <f>LOG(csv!D8066)</f>
        <v>6.6499873680125505</v>
      </c>
      <c r="E8066" s="53">
        <f>LOG(csv!E8066)</f>
        <v>3.1834196480156285</v>
      </c>
      <c r="F8066" s="51">
        <v>100</v>
      </c>
    </row>
    <row r="8067" spans="1:6" ht="20" x14ac:dyDescent="0.25">
      <c r="A8067" s="46" t="s">
        <v>560</v>
      </c>
      <c r="B8067" s="51">
        <v>2009</v>
      </c>
      <c r="C8067" s="20" t="s">
        <v>384</v>
      </c>
      <c r="D8067" s="20">
        <f>LOG(csv!D8067)</f>
        <v>7.3483740330552036</v>
      </c>
      <c r="E8067" s="53">
        <f>LOG(csv!E8067)</f>
        <v>3.9148775409964025</v>
      </c>
      <c r="F8067" s="51">
        <v>100</v>
      </c>
    </row>
    <row r="8068" spans="1:6" ht="30" x14ac:dyDescent="0.25">
      <c r="A8068" s="46" t="s">
        <v>561</v>
      </c>
      <c r="B8068" s="51">
        <v>2009</v>
      </c>
      <c r="C8068" s="20" t="s">
        <v>398</v>
      </c>
      <c r="D8068" s="20">
        <f>LOG(csv!D8068)</f>
        <v>8.1550125954405903</v>
      </c>
      <c r="E8068" s="53">
        <f>LOG(csv!E8068)</f>
        <v>3.932616495237228</v>
      </c>
      <c r="F8068" s="51">
        <v>100</v>
      </c>
    </row>
    <row r="8069" spans="1:6" ht="30" x14ac:dyDescent="0.25">
      <c r="A8069" s="46" t="s">
        <v>562</v>
      </c>
      <c r="B8069" s="51">
        <v>2009</v>
      </c>
      <c r="C8069" s="20" t="s">
        <v>392</v>
      </c>
      <c r="D8069" s="20">
        <f>LOG(csv!D8069)</f>
        <v>6.9369281350950232</v>
      </c>
      <c r="E8069" s="53">
        <f>LOG(csv!E8069)</f>
        <v>2.7239451554764513</v>
      </c>
      <c r="F8069" s="51">
        <v>100</v>
      </c>
    </row>
    <row r="8070" spans="1:6" ht="30" x14ac:dyDescent="0.25">
      <c r="A8070" s="47" t="s">
        <v>564</v>
      </c>
      <c r="B8070" s="51">
        <v>2009</v>
      </c>
      <c r="C8070" s="20" t="s">
        <v>394</v>
      </c>
      <c r="D8070" s="20">
        <f>LOG(csv!D8070)</f>
        <v>4.5924987489987794</v>
      </c>
      <c r="E8070" s="53">
        <f>LOG(csv!E8070)</f>
        <v>4.1369463197288718</v>
      </c>
      <c r="F8070" s="51">
        <v>100</v>
      </c>
    </row>
    <row r="8071" spans="1:6" ht="30" x14ac:dyDescent="0.25">
      <c r="A8071" s="46" t="s">
        <v>565</v>
      </c>
      <c r="B8071" s="51">
        <v>2009</v>
      </c>
      <c r="C8071" s="20" t="s">
        <v>392</v>
      </c>
      <c r="D8071" s="20">
        <f>LOG(csv!D8071)</f>
        <v>5.226491640270277</v>
      </c>
      <c r="E8071" s="53">
        <f>LOG(csv!E8071)</f>
        <v>3.8308534735727662</v>
      </c>
      <c r="F8071" s="51">
        <v>100</v>
      </c>
    </row>
    <row r="8072" spans="1:6" ht="50" x14ac:dyDescent="0.25">
      <c r="A8072" s="46" t="s">
        <v>567</v>
      </c>
      <c r="B8072" s="51">
        <v>2009</v>
      </c>
      <c r="C8072" s="20" t="s">
        <v>394</v>
      </c>
      <c r="D8072" s="20">
        <f>LOG(csv!D8072)</f>
        <v>5.0713222165053642</v>
      </c>
      <c r="E8072" s="53">
        <f>LOG(csv!E8072)</f>
        <v>3.7908125733963267</v>
      </c>
      <c r="F8072" s="51">
        <v>100</v>
      </c>
    </row>
    <row r="8073" spans="1:6" x14ac:dyDescent="0.25">
      <c r="A8073" s="46" t="s">
        <v>568</v>
      </c>
      <c r="B8073" s="51">
        <v>2009</v>
      </c>
      <c r="C8073" s="20" t="s">
        <v>388</v>
      </c>
      <c r="D8073" s="20">
        <f>LOG(csv!D8073)</f>
        <v>5.2477474726909366</v>
      </c>
      <c r="E8073" s="53">
        <f>LOG(csv!E8073)</f>
        <v>3.5015442831689074</v>
      </c>
      <c r="F8073" s="51">
        <v>100</v>
      </c>
    </row>
    <row r="8074" spans="1:6" ht="20" x14ac:dyDescent="0.25">
      <c r="A8074" s="46" t="s">
        <v>569</v>
      </c>
      <c r="B8074" s="51">
        <v>2009</v>
      </c>
      <c r="C8074" s="20" t="s">
        <v>390</v>
      </c>
      <c r="D8074" s="20">
        <f>LOG(csv!D8074)</f>
        <v>4.4661407178389938</v>
      </c>
      <c r="E8074" s="53">
        <f>LOG(csv!E8074)</f>
        <v>4.8018747794000545</v>
      </c>
      <c r="F8074" s="51">
        <v>100</v>
      </c>
    </row>
    <row r="8075" spans="1:6" ht="30" x14ac:dyDescent="0.25">
      <c r="A8075" s="47" t="s">
        <v>570</v>
      </c>
      <c r="B8075" s="51">
        <v>2009</v>
      </c>
      <c r="C8075" s="20" t="s">
        <v>392</v>
      </c>
      <c r="D8075" s="20">
        <f>LOG(csv!D8075)</f>
        <v>5.2864856612595066</v>
      </c>
      <c r="E8075" s="53">
        <f>LOG(csv!E8075)</f>
        <v>3.0613363350233813</v>
      </c>
      <c r="F8075" s="51">
        <v>100</v>
      </c>
    </row>
    <row r="8076" spans="1:6" ht="20" x14ac:dyDescent="0.25">
      <c r="A8076" s="46" t="s">
        <v>571</v>
      </c>
      <c r="B8076" s="51">
        <v>2009</v>
      </c>
      <c r="C8076" s="20" t="s">
        <v>405</v>
      </c>
      <c r="D8076" s="20">
        <f>LOG(csv!D8076)</f>
        <v>7.4316810210073605</v>
      </c>
      <c r="E8076" s="53">
        <f>LOG(csv!E8076)</f>
        <v>4.1946553847625507</v>
      </c>
      <c r="F8076" s="51">
        <v>100</v>
      </c>
    </row>
    <row r="8077" spans="1:6" ht="30" x14ac:dyDescent="0.25">
      <c r="A8077" s="46" t="s">
        <v>572</v>
      </c>
      <c r="B8077" s="51">
        <v>2009</v>
      </c>
      <c r="C8077" s="20" t="s">
        <v>392</v>
      </c>
      <c r="D8077" s="20">
        <f>LOG(csv!D8077)</f>
        <v>7.0787148891913851</v>
      </c>
      <c r="E8077" s="53">
        <f>LOG(csv!E8077)</f>
        <v>3.0079139342427901</v>
      </c>
      <c r="F8077" s="51">
        <v>100</v>
      </c>
    </row>
    <row r="8078" spans="1:6" ht="20" x14ac:dyDescent="0.25">
      <c r="A8078" s="46" t="s">
        <v>573</v>
      </c>
      <c r="B8078" s="51">
        <v>2009</v>
      </c>
      <c r="C8078" s="20" t="s">
        <v>384</v>
      </c>
      <c r="D8078" s="20">
        <f>LOG(csv!D8078)</f>
        <v>6.9729620046070915</v>
      </c>
      <c r="E8078" s="53">
        <f>LOG(csv!E8078)</f>
        <v>3.7650203840393166</v>
      </c>
      <c r="F8078" s="51">
        <v>100</v>
      </c>
    </row>
    <row r="8079" spans="1:6" ht="30" x14ac:dyDescent="0.25">
      <c r="A8079" s="46" t="s">
        <v>574</v>
      </c>
      <c r="B8079" s="51">
        <v>2009</v>
      </c>
      <c r="C8079" s="20" t="s">
        <v>392</v>
      </c>
      <c r="D8079" s="20">
        <f>LOG(csv!D8079)</f>
        <v>4.9113760332360652</v>
      </c>
      <c r="E8079" s="53">
        <f>LOG(csv!E8079)</f>
        <v>3.9870830637291261</v>
      </c>
      <c r="F8079" s="51">
        <v>100</v>
      </c>
    </row>
    <row r="8080" spans="1:6" ht="30" x14ac:dyDescent="0.25">
      <c r="A8080" s="46" t="s">
        <v>575</v>
      </c>
      <c r="B8080" s="51">
        <v>2009</v>
      </c>
      <c r="C8080" s="20" t="s">
        <v>392</v>
      </c>
      <c r="D8080" s="20">
        <f>LOG(csv!D8080)</f>
        <v>6.7785310918988699</v>
      </c>
      <c r="E8080" s="53">
        <f>LOG(csv!E8080)</f>
        <v>2.6443641917008387</v>
      </c>
      <c r="F8080" s="51">
        <v>100</v>
      </c>
    </row>
    <row r="8081" spans="1:6" ht="30" x14ac:dyDescent="0.25">
      <c r="A8081" s="46" t="s">
        <v>576</v>
      </c>
      <c r="B8081" s="51">
        <v>2009</v>
      </c>
      <c r="C8081" s="20" t="s">
        <v>382</v>
      </c>
      <c r="D8081" s="20">
        <f>LOG(csv!D8081)</f>
        <v>6.6524542496118242</v>
      </c>
      <c r="E8081" s="53">
        <f>LOG(csv!E8081)</f>
        <v>4.5863347353571102</v>
      </c>
      <c r="F8081" s="51">
        <v>100</v>
      </c>
    </row>
    <row r="8082" spans="1:6" ht="20" x14ac:dyDescent="0.25">
      <c r="A8082" s="46" t="s">
        <v>577</v>
      </c>
      <c r="B8082" s="51">
        <v>2009</v>
      </c>
      <c r="C8082" s="20" t="s">
        <v>384</v>
      </c>
      <c r="D8082" s="20">
        <f>LOG(csv!D8082)</f>
        <v>6.7355548293456735</v>
      </c>
      <c r="E8082" s="53">
        <f>LOG(csv!E8082)</f>
        <v>4.2164356647892474</v>
      </c>
      <c r="F8082" s="51">
        <v>100</v>
      </c>
    </row>
    <row r="8083" spans="1:6" ht="20" x14ac:dyDescent="0.25">
      <c r="A8083" s="46" t="s">
        <v>578</v>
      </c>
      <c r="B8083" s="51">
        <v>2009</v>
      </c>
      <c r="C8083" s="20" t="s">
        <v>384</v>
      </c>
      <c r="D8083" s="20">
        <f>LOG(csv!D8083)</f>
        <v>6.3032710261660201</v>
      </c>
      <c r="E8083" s="53">
        <f>LOG(csv!E8083)</f>
        <v>4.3915313419878661</v>
      </c>
      <c r="F8083" s="51">
        <v>100</v>
      </c>
    </row>
    <row r="8084" spans="1:6" ht="20" x14ac:dyDescent="0.25">
      <c r="A8084" s="46" t="s">
        <v>579</v>
      </c>
      <c r="B8084" s="51">
        <v>2009</v>
      </c>
      <c r="C8084" s="20" t="s">
        <v>388</v>
      </c>
      <c r="D8084" s="20">
        <f>LOG(csv!D8084)</f>
        <v>5.7422835443140974</v>
      </c>
      <c r="E8084" s="53">
        <f>LOG(csv!E8084)</f>
        <v>3.0649178021069416</v>
      </c>
      <c r="F8084" s="51">
        <v>100</v>
      </c>
    </row>
    <row r="8085" spans="1:6" ht="30" x14ac:dyDescent="0.25">
      <c r="A8085" s="46" t="s">
        <v>580</v>
      </c>
      <c r="B8085" s="51">
        <v>2009</v>
      </c>
      <c r="C8085" s="20" t="s">
        <v>392</v>
      </c>
      <c r="D8085" s="20">
        <f>LOG(csv!D8085)</f>
        <v>6.9475973112738503</v>
      </c>
      <c r="E8085" s="53">
        <f>LOG(csv!E8085)</f>
        <v>2.7280861160264567</v>
      </c>
      <c r="F8085" s="51">
        <v>100</v>
      </c>
    </row>
    <row r="8086" spans="1:6" ht="30" x14ac:dyDescent="0.25">
      <c r="A8086" s="46" t="s">
        <v>581</v>
      </c>
      <c r="B8086" s="51">
        <v>2009</v>
      </c>
      <c r="C8086" s="20" t="s">
        <v>392</v>
      </c>
      <c r="D8086" s="20">
        <f>LOG(csv!D8086)</f>
        <v>7.6453007776360646</v>
      </c>
      <c r="E8086" s="53">
        <f>LOG(csv!E8086)</f>
        <v>3.772046837530687</v>
      </c>
      <c r="F8086" s="51">
        <v>100</v>
      </c>
    </row>
    <row r="8087" spans="1:6" ht="20" x14ac:dyDescent="0.35">
      <c r="A8087" s="46" t="s">
        <v>624</v>
      </c>
      <c r="B8087" s="51">
        <v>2009</v>
      </c>
      <c r="C8087" s="42" t="s">
        <v>392</v>
      </c>
      <c r="D8087" s="20">
        <f>LOG(csv!D8087)</f>
        <v>7.0913151596972233</v>
      </c>
      <c r="E8087" s="53">
        <f>LOG(csv!E8087)</f>
        <v>3.1041563924044451</v>
      </c>
      <c r="F8087" s="51">
        <v>100</v>
      </c>
    </row>
    <row r="8088" spans="1:6" ht="20" x14ac:dyDescent="0.25">
      <c r="A8088" s="46" t="s">
        <v>582</v>
      </c>
      <c r="B8088" s="51">
        <v>2009</v>
      </c>
      <c r="C8088" s="20" t="s">
        <v>390</v>
      </c>
      <c r="D8088" s="20">
        <f>LOG(csv!D8088)</f>
        <v>7.6063581662857604</v>
      </c>
      <c r="E8088" s="53">
        <f>LOG(csv!E8088)</f>
        <v>4.5096522628366547</v>
      </c>
      <c r="F8088" s="51">
        <v>100</v>
      </c>
    </row>
    <row r="8089" spans="1:6" ht="30" x14ac:dyDescent="0.25">
      <c r="A8089" s="46" t="s">
        <v>583</v>
      </c>
      <c r="B8089" s="51">
        <v>2009</v>
      </c>
      <c r="C8089" s="20" t="s">
        <v>382</v>
      </c>
      <c r="D8089" s="20">
        <f>LOG(csv!D8089)</f>
        <v>7.3058292603429287</v>
      </c>
      <c r="E8089" s="53">
        <f>LOG(csv!E8089)</f>
        <v>3.3236206484176725</v>
      </c>
      <c r="F8089" s="51">
        <v>100</v>
      </c>
    </row>
    <row r="8090" spans="1:6" ht="30" x14ac:dyDescent="0.25">
      <c r="A8090" s="46" t="s">
        <v>584</v>
      </c>
      <c r="B8090" s="51">
        <v>2009</v>
      </c>
      <c r="C8090" s="20" t="s">
        <v>392</v>
      </c>
      <c r="D8090" s="20">
        <f>LOG(csv!D8090)</f>
        <v>7.6152805120020135</v>
      </c>
      <c r="E8090" s="53">
        <f>LOG(csv!E8090)</f>
        <v>3.0730606459155019</v>
      </c>
      <c r="F8090" s="51">
        <v>100</v>
      </c>
    </row>
    <row r="8091" spans="1:6" ht="30" x14ac:dyDescent="0.25">
      <c r="A8091" s="46" t="s">
        <v>585</v>
      </c>
      <c r="B8091" s="51">
        <v>2009</v>
      </c>
      <c r="C8091" s="20" t="s">
        <v>394</v>
      </c>
      <c r="D8091" s="20">
        <f>LOG(csv!D8091)</f>
        <v>5.6425802507306173</v>
      </c>
      <c r="E8091" s="53">
        <f>LOG(csv!E8091)</f>
        <v>3.8786051249408655</v>
      </c>
      <c r="F8091" s="51">
        <v>100</v>
      </c>
    </row>
    <row r="8092" spans="1:6" ht="30" x14ac:dyDescent="0.25">
      <c r="A8092" s="46" t="s">
        <v>586</v>
      </c>
      <c r="B8092" s="51">
        <v>2009</v>
      </c>
      <c r="C8092" s="20" t="s">
        <v>392</v>
      </c>
      <c r="D8092" s="20">
        <f>LOG(csv!D8092)</f>
        <v>6.0555060013020441</v>
      </c>
      <c r="E8092" s="53">
        <f>LOG(csv!E8092)</f>
        <v>3.4280814114188503</v>
      </c>
      <c r="F8092" s="51">
        <v>100</v>
      </c>
    </row>
    <row r="8093" spans="1:6" ht="20" x14ac:dyDescent="0.25">
      <c r="A8093" s="46" t="s">
        <v>587</v>
      </c>
      <c r="B8093" s="51">
        <v>2009</v>
      </c>
      <c r="C8093" s="20" t="s">
        <v>390</v>
      </c>
      <c r="D8093" s="20">
        <f>LOG(csv!D8093)</f>
        <v>6.9550426109968271</v>
      </c>
      <c r="E8093" s="53">
        <f>LOG(csv!E8093)</f>
        <v>4.6647083291797378</v>
      </c>
      <c r="F8093" s="51">
        <v>100</v>
      </c>
    </row>
    <row r="8094" spans="1:6" ht="20" x14ac:dyDescent="0.25">
      <c r="A8094" s="46" t="s">
        <v>588</v>
      </c>
      <c r="B8094" s="51">
        <v>2009</v>
      </c>
      <c r="C8094" s="20" t="s">
        <v>390</v>
      </c>
      <c r="D8094" s="20">
        <f>LOG(csv!D8094)</f>
        <v>6.8764449772609142</v>
      </c>
      <c r="E8094" s="53">
        <f>LOG(csv!E8094)</f>
        <v>4.8430583069026625</v>
      </c>
      <c r="F8094" s="51">
        <v>100</v>
      </c>
    </row>
    <row r="8095" spans="1:6" x14ac:dyDescent="0.25">
      <c r="A8095" s="46" t="s">
        <v>589</v>
      </c>
      <c r="B8095" s="51">
        <v>2009</v>
      </c>
      <c r="C8095" s="20" t="s">
        <v>405</v>
      </c>
      <c r="D8095" s="20">
        <f>LOG(csv!D8095)</f>
        <v>7.2760332957611249</v>
      </c>
      <c r="E8095" s="53">
        <f>LOG(csv!E8095)</f>
        <v>3.2991606932708692</v>
      </c>
      <c r="F8095" s="51">
        <v>100</v>
      </c>
    </row>
    <row r="8096" spans="1:6" ht="30" x14ac:dyDescent="0.25">
      <c r="A8096" s="46" t="s">
        <v>591</v>
      </c>
      <c r="B8096" s="51">
        <v>2009</v>
      </c>
      <c r="C8096" s="20" t="s">
        <v>398</v>
      </c>
      <c r="D8096" s="20">
        <f>LOG(csv!D8096)</f>
        <v>6.8645594321922756</v>
      </c>
      <c r="E8096" s="53">
        <f>LOG(csv!E8096)</f>
        <v>2.8270744796612264</v>
      </c>
      <c r="F8096" s="51">
        <v>100</v>
      </c>
    </row>
    <row r="8097" spans="1:6" ht="30" x14ac:dyDescent="0.25">
      <c r="A8097" s="46" t="s">
        <v>593</v>
      </c>
      <c r="B8097" s="51">
        <v>2009</v>
      </c>
      <c r="C8097" s="20" t="s">
        <v>382</v>
      </c>
      <c r="D8097" s="20">
        <f>LOG(csv!D8097)</f>
        <v>7.8104448737186072</v>
      </c>
      <c r="E8097" s="53">
        <f>LOG(csv!E8097)</f>
        <v>3.6264574334866229</v>
      </c>
      <c r="F8097" s="51">
        <v>100</v>
      </c>
    </row>
    <row r="8098" spans="1:6" ht="20" x14ac:dyDescent="0.25">
      <c r="A8098" s="46" t="s">
        <v>515</v>
      </c>
      <c r="B8098" s="51">
        <v>2009</v>
      </c>
      <c r="C8098" s="20" t="s">
        <v>384</v>
      </c>
      <c r="D8098" s="20">
        <f>LOG(csv!D8098)</f>
        <v>6.3118712106355614</v>
      </c>
      <c r="E8098" s="53">
        <f>LOG(csv!E8098)</f>
        <v>3.6595683714982923</v>
      </c>
      <c r="F8098" s="51">
        <v>100</v>
      </c>
    </row>
    <row r="8099" spans="1:6" ht="20" x14ac:dyDescent="0.35">
      <c r="A8099" s="46" t="s">
        <v>625</v>
      </c>
      <c r="B8099" s="51">
        <v>2009</v>
      </c>
      <c r="C8099" s="42" t="s">
        <v>382</v>
      </c>
      <c r="D8099" s="20">
        <f>LOG(csv!D8099)</f>
        <v>6.0671609060616039</v>
      </c>
      <c r="E8099" s="53">
        <f>LOG(csv!E8099)</f>
        <v>2.8922399612237433</v>
      </c>
      <c r="F8099" s="51">
        <v>100</v>
      </c>
    </row>
    <row r="8100" spans="1:6" ht="30" x14ac:dyDescent="0.25">
      <c r="A8100" s="46" t="s">
        <v>594</v>
      </c>
      <c r="B8100" s="51">
        <v>2009</v>
      </c>
      <c r="C8100" s="20" t="s">
        <v>392</v>
      </c>
      <c r="D8100" s="20">
        <f>LOG(csv!D8100)</f>
        <v>6.7441914011106388</v>
      </c>
      <c r="E8100" s="53">
        <f>LOG(csv!E8100)</f>
        <v>2.7063255713274099</v>
      </c>
      <c r="F8100" s="51">
        <v>100</v>
      </c>
    </row>
    <row r="8101" spans="1:6" x14ac:dyDescent="0.25">
      <c r="A8101" s="46" t="s">
        <v>595</v>
      </c>
      <c r="B8101" s="51">
        <v>2009</v>
      </c>
      <c r="C8101" s="20" t="s">
        <v>388</v>
      </c>
      <c r="D8101" s="20">
        <f>LOG(csv!D8101)</f>
        <v>5.0595217660408505</v>
      </c>
      <c r="E8101" s="53">
        <f>LOG(csv!E8101)</f>
        <v>3.4923276077791576</v>
      </c>
      <c r="F8101" s="51">
        <v>100</v>
      </c>
    </row>
    <row r="8102" spans="1:6" ht="30" x14ac:dyDescent="0.25">
      <c r="A8102" s="47" t="s">
        <v>596</v>
      </c>
      <c r="B8102" s="51">
        <v>2009</v>
      </c>
      <c r="C8102" s="20" t="s">
        <v>394</v>
      </c>
      <c r="D8102" s="20">
        <f>LOG(csv!D8102)</f>
        <v>6.0276928298182444</v>
      </c>
      <c r="E8102" s="53">
        <f>LOG(csv!E8102)</f>
        <v>4.1616319053920652</v>
      </c>
      <c r="F8102" s="51">
        <v>100</v>
      </c>
    </row>
    <row r="8103" spans="1:6" ht="20" x14ac:dyDescent="0.25">
      <c r="A8103" s="46" t="s">
        <v>597</v>
      </c>
      <c r="B8103" s="51">
        <v>2009</v>
      </c>
      <c r="C8103" s="20" t="s">
        <v>386</v>
      </c>
      <c r="D8103" s="20">
        <f>LOG(csv!D8103)</f>
        <v>7.007535015451908</v>
      </c>
      <c r="E8103" s="53">
        <f>LOG(csv!E8103)</f>
        <v>3.6193552554327577</v>
      </c>
      <c r="F8103" s="51">
        <v>100</v>
      </c>
    </row>
    <row r="8104" spans="1:6" x14ac:dyDescent="0.25">
      <c r="A8104" s="46" t="s">
        <v>598</v>
      </c>
      <c r="B8104" s="51">
        <v>2009</v>
      </c>
      <c r="C8104" s="20" t="s">
        <v>405</v>
      </c>
      <c r="D8104" s="20">
        <f>LOG(csv!D8104)</f>
        <v>7.847658756891005</v>
      </c>
      <c r="E8104" s="53">
        <f>LOG(csv!E8104)</f>
        <v>3.9357062112613859</v>
      </c>
      <c r="F8104" s="51">
        <v>100</v>
      </c>
    </row>
    <row r="8105" spans="1:6" ht="30" x14ac:dyDescent="0.25">
      <c r="A8105" s="46" t="s">
        <v>599</v>
      </c>
      <c r="B8105" s="51">
        <v>2009</v>
      </c>
      <c r="C8105" s="20" t="s">
        <v>398</v>
      </c>
      <c r="D8105" s="20">
        <f>LOG(csv!D8105)</f>
        <v>6.7026820786421526</v>
      </c>
      <c r="E8105" s="53">
        <f>LOG(csv!E8105)</f>
        <v>3.6085219163176263</v>
      </c>
      <c r="F8105" s="51">
        <v>100</v>
      </c>
    </row>
    <row r="8106" spans="1:6" x14ac:dyDescent="0.25">
      <c r="A8106" s="46" t="s">
        <v>601</v>
      </c>
      <c r="B8106" s="51">
        <v>2009</v>
      </c>
      <c r="C8106" s="20" t="s">
        <v>388</v>
      </c>
      <c r="D8106" s="20">
        <f>LOG(csv!D8106)</f>
        <v>4.0722498976135144</v>
      </c>
      <c r="E8106" s="53">
        <f>LOG(csv!E8106)</f>
        <v>3.4414060820677008</v>
      </c>
      <c r="F8106" s="51">
        <v>100</v>
      </c>
    </row>
    <row r="8107" spans="1:6" ht="30" x14ac:dyDescent="0.25">
      <c r="A8107" s="46" t="s">
        <v>602</v>
      </c>
      <c r="B8107" s="51">
        <v>2009</v>
      </c>
      <c r="C8107" s="20" t="s">
        <v>392</v>
      </c>
      <c r="D8107" s="20">
        <f>LOG(csv!D8107)</f>
        <v>7.4501837128155204</v>
      </c>
      <c r="E8107" s="53">
        <f>LOG(csv!E8107)</f>
        <v>2.7462632558149824</v>
      </c>
      <c r="F8107" s="51">
        <v>100</v>
      </c>
    </row>
    <row r="8108" spans="1:6" ht="30" x14ac:dyDescent="0.25">
      <c r="A8108" s="46" t="s">
        <v>603</v>
      </c>
      <c r="B8108" s="51">
        <v>2009</v>
      </c>
      <c r="C8108" s="20" t="s">
        <v>398</v>
      </c>
      <c r="D8108" s="20">
        <f>LOG(csv!D8108)</f>
        <v>7.6694174541257576</v>
      </c>
      <c r="E8108" s="53">
        <f>LOG(csv!E8108)</f>
        <v>3.405769747115849</v>
      </c>
      <c r="F8108" s="51">
        <v>100</v>
      </c>
    </row>
    <row r="8109" spans="1:6" ht="30" x14ac:dyDescent="0.25">
      <c r="A8109" s="46" t="s">
        <v>604</v>
      </c>
      <c r="B8109" s="51">
        <v>2009</v>
      </c>
      <c r="C8109" s="20" t="s">
        <v>405</v>
      </c>
      <c r="D8109" s="20">
        <f>LOG(csv!D8109)</f>
        <v>6.415426281290876</v>
      </c>
      <c r="E8109" s="53">
        <f>LOG(csv!E8109)</f>
        <v>4.5172626058711218</v>
      </c>
      <c r="F8109" s="51">
        <v>100</v>
      </c>
    </row>
    <row r="8110" spans="1:6" ht="20" x14ac:dyDescent="0.25">
      <c r="A8110" s="48" t="s">
        <v>605</v>
      </c>
      <c r="B8110" s="51">
        <v>2009</v>
      </c>
      <c r="C8110" s="20" t="s">
        <v>390</v>
      </c>
      <c r="D8110" s="20">
        <f>LOG(csv!D8110)</f>
        <v>7.7825382148795619</v>
      </c>
      <c r="E8110" s="53">
        <f>LOG(csv!E8110)</f>
        <v>4.5701490473291377</v>
      </c>
      <c r="F8110" s="51">
        <v>100</v>
      </c>
    </row>
    <row r="8111" spans="1:6" ht="30" x14ac:dyDescent="0.25">
      <c r="A8111" s="46" t="s">
        <v>592</v>
      </c>
      <c r="B8111" s="51">
        <v>2009</v>
      </c>
      <c r="C8111" s="20" t="s">
        <v>392</v>
      </c>
      <c r="D8111" s="20">
        <f>LOG(csv!D8111)</f>
        <v>7.5733983813918968</v>
      </c>
      <c r="E8111" s="53">
        <f>LOG(csv!E8111)</f>
        <v>2.8230462448128621</v>
      </c>
      <c r="F8111" s="51">
        <v>100</v>
      </c>
    </row>
    <row r="8112" spans="1:6" ht="20" x14ac:dyDescent="0.25">
      <c r="A8112" s="48" t="s">
        <v>606</v>
      </c>
      <c r="B8112" s="51">
        <v>2009</v>
      </c>
      <c r="C8112" s="20" t="s">
        <v>413</v>
      </c>
      <c r="D8112" s="20">
        <f>LOG(csv!D8112)</f>
        <v>8.4748631650071289</v>
      </c>
      <c r="E8112" s="53">
        <f>LOG(csv!E8112)</f>
        <v>4.6721122296111641</v>
      </c>
      <c r="F8112" s="51">
        <v>100</v>
      </c>
    </row>
    <row r="8113" spans="1:6" ht="30" x14ac:dyDescent="0.25">
      <c r="A8113" s="48" t="s">
        <v>612</v>
      </c>
      <c r="B8113" s="51">
        <v>2009</v>
      </c>
      <c r="C8113" s="20" t="s">
        <v>394</v>
      </c>
      <c r="D8113" s="20">
        <f>LOG(csv!D8113)</f>
        <v>5.035849819934441</v>
      </c>
      <c r="E8113" s="53">
        <f>LOG(csv!E8113)</f>
        <v>4.4087204656245564</v>
      </c>
      <c r="F8113" s="51">
        <v>100</v>
      </c>
    </row>
    <row r="8114" spans="1:6" ht="30" x14ac:dyDescent="0.25">
      <c r="A8114" s="46" t="s">
        <v>607</v>
      </c>
      <c r="B8114" s="51">
        <v>2009</v>
      </c>
      <c r="C8114" s="20" t="s">
        <v>394</v>
      </c>
      <c r="D8114" s="20">
        <f>LOG(csv!D8114)</f>
        <v>6.5355386741890982</v>
      </c>
      <c r="E8114" s="53">
        <f>LOG(csv!E8114)</f>
        <v>3.9738274086227348</v>
      </c>
      <c r="F8114" s="51">
        <v>100</v>
      </c>
    </row>
    <row r="8115" spans="1:6" ht="30" x14ac:dyDescent="0.25">
      <c r="A8115" s="46" t="s">
        <v>608</v>
      </c>
      <c r="B8115" s="51">
        <v>2009</v>
      </c>
      <c r="C8115" s="20" t="s">
        <v>398</v>
      </c>
      <c r="D8115" s="20">
        <f>LOG(csv!D8115)</f>
        <v>7.4362761214762214</v>
      </c>
      <c r="E8115" s="53">
        <f>LOG(csv!E8115)</f>
        <v>3.0725613894129356</v>
      </c>
      <c r="F8115" s="51">
        <v>100</v>
      </c>
    </row>
    <row r="8116" spans="1:6" x14ac:dyDescent="0.25">
      <c r="A8116" s="46" t="s">
        <v>609</v>
      </c>
      <c r="B8116" s="51">
        <v>2009</v>
      </c>
      <c r="C8116" s="20" t="s">
        <v>388</v>
      </c>
      <c r="D8116" s="20">
        <f>LOG(csv!D8116)</f>
        <v>5.3198739874768259</v>
      </c>
      <c r="E8116" s="53">
        <f>LOG(csv!E8116)</f>
        <v>3.4221753373181856</v>
      </c>
      <c r="F8116" s="51">
        <v>100</v>
      </c>
    </row>
    <row r="8117" spans="1:6" ht="30" x14ac:dyDescent="0.25">
      <c r="A8117" s="46" t="s">
        <v>610</v>
      </c>
      <c r="B8117" s="51">
        <v>2009</v>
      </c>
      <c r="C8117" s="20" t="s">
        <v>394</v>
      </c>
      <c r="D8117" s="20">
        <f>LOG(csv!D8117)</f>
        <v>7.4104471284762887</v>
      </c>
      <c r="E8117" s="53">
        <f>LOG(csv!E8117)</f>
        <v>4.062011597381713</v>
      </c>
      <c r="F8117" s="51">
        <v>100</v>
      </c>
    </row>
    <row r="8118" spans="1:6" ht="30" x14ac:dyDescent="0.25">
      <c r="A8118" s="48" t="s">
        <v>611</v>
      </c>
      <c r="B8118" s="51">
        <v>2009</v>
      </c>
      <c r="C8118" s="20" t="s">
        <v>382</v>
      </c>
      <c r="D8118" s="20">
        <f>LOG(csv!D8118)</f>
        <v>7.9263577084123877</v>
      </c>
      <c r="E8118" s="53">
        <f>LOG(csv!E8118)</f>
        <v>3.0907410013020553</v>
      </c>
      <c r="F8118" s="51">
        <v>100</v>
      </c>
    </row>
    <row r="8119" spans="1:6" x14ac:dyDescent="0.25">
      <c r="A8119" s="46" t="s">
        <v>616</v>
      </c>
      <c r="B8119" s="51">
        <v>2009</v>
      </c>
      <c r="C8119" s="20" t="s">
        <v>405</v>
      </c>
      <c r="D8119" s="20">
        <f>LOG(csv!D8119)</f>
        <v>7.3315525658302727</v>
      </c>
      <c r="E8119" s="53">
        <f>LOG(csv!E8119)</f>
        <v>3.093364634733605</v>
      </c>
      <c r="F8119" s="51">
        <v>100</v>
      </c>
    </row>
    <row r="8120" spans="1:6" ht="30" x14ac:dyDescent="0.25">
      <c r="A8120" s="46" t="s">
        <v>617</v>
      </c>
      <c r="B8120" s="51">
        <v>2009</v>
      </c>
      <c r="C8120" s="20" t="s">
        <v>392</v>
      </c>
      <c r="D8120" s="20">
        <f>LOG(csv!D8120)</f>
        <v>7.0607737408432509</v>
      </c>
      <c r="E8120" s="53">
        <f>LOG(csv!E8120)</f>
        <v>3.054908993945713</v>
      </c>
      <c r="F8120" s="51">
        <v>100</v>
      </c>
    </row>
    <row r="8121" spans="1:6" ht="30" x14ac:dyDescent="0.25">
      <c r="A8121" s="46" t="s">
        <v>618</v>
      </c>
      <c r="B8121" s="51">
        <v>2009</v>
      </c>
      <c r="C8121" s="20" t="s">
        <v>392</v>
      </c>
      <c r="D8121" s="20">
        <f>LOG(csv!D8121)</f>
        <v>7.0876680393782019</v>
      </c>
      <c r="E8121" s="53">
        <f>LOG(csv!E8121)</f>
        <v>2.7741489149468141</v>
      </c>
      <c r="F8121" s="51">
        <v>100</v>
      </c>
    </row>
    <row r="8122" spans="1:6" ht="30" x14ac:dyDescent="0.25">
      <c r="A8122" s="46" t="s">
        <v>381</v>
      </c>
      <c r="B8122" s="51">
        <v>2010</v>
      </c>
      <c r="C8122" s="20" t="s">
        <v>382</v>
      </c>
      <c r="D8122" s="20">
        <f>LOG(csv!D8122)</f>
        <v>7.4921594601053512</v>
      </c>
      <c r="E8122" s="53">
        <f>LOG(csv!E8122)</f>
        <v>2.7558296943175398</v>
      </c>
      <c r="F8122" s="51">
        <v>100</v>
      </c>
    </row>
    <row r="8123" spans="1:6" ht="20" x14ac:dyDescent="0.25">
      <c r="A8123" s="46" t="s">
        <v>383</v>
      </c>
      <c r="B8123" s="51">
        <v>2010</v>
      </c>
      <c r="C8123" s="20" t="s">
        <v>384</v>
      </c>
      <c r="D8123" s="20">
        <f>LOG(csv!D8123)</f>
        <v>6.5540837504654892</v>
      </c>
      <c r="E8123" s="53">
        <f>LOG(csv!E8123)</f>
        <v>3.6121859016044344</v>
      </c>
      <c r="F8123" s="51">
        <v>100</v>
      </c>
    </row>
    <row r="8124" spans="1:6" ht="20" x14ac:dyDescent="0.25">
      <c r="A8124" s="46" t="s">
        <v>385</v>
      </c>
      <c r="B8124" s="51">
        <v>2010</v>
      </c>
      <c r="C8124" s="20" t="s">
        <v>386</v>
      </c>
      <c r="D8124" s="20">
        <f>LOG(csv!D8124)</f>
        <v>7.5175929308559484</v>
      </c>
      <c r="E8124" s="53">
        <f>LOG(csv!E8124)</f>
        <v>3.6506461262218157</v>
      </c>
      <c r="F8124" s="51">
        <v>100</v>
      </c>
    </row>
    <row r="8125" spans="1:6" ht="20" x14ac:dyDescent="0.25">
      <c r="A8125" s="46" t="s">
        <v>389</v>
      </c>
      <c r="B8125" s="51">
        <v>2010</v>
      </c>
      <c r="C8125" s="20" t="s">
        <v>390</v>
      </c>
      <c r="D8125" s="20">
        <f>LOG(csv!D8125)</f>
        <v>4.8524860932356217</v>
      </c>
      <c r="E8125" s="53">
        <f>LOG(csv!E8125)</f>
        <v>4.5981269190172975</v>
      </c>
      <c r="F8125" s="51">
        <v>100</v>
      </c>
    </row>
    <row r="8126" spans="1:6" ht="30" x14ac:dyDescent="0.25">
      <c r="A8126" s="46" t="s">
        <v>391</v>
      </c>
      <c r="B8126" s="51">
        <v>2010</v>
      </c>
      <c r="C8126" s="20" t="s">
        <v>392</v>
      </c>
      <c r="D8126" s="20">
        <f>LOG(csv!D8126)</f>
        <v>7.0837559202283726</v>
      </c>
      <c r="E8126" s="53">
        <f>LOG(csv!E8126)</f>
        <v>3.5895563645141997</v>
      </c>
      <c r="F8126" s="51">
        <v>100</v>
      </c>
    </row>
    <row r="8127" spans="1:6" ht="30" x14ac:dyDescent="0.25">
      <c r="A8127" s="47" t="s">
        <v>395</v>
      </c>
      <c r="B8127" s="51">
        <v>2010</v>
      </c>
      <c r="C8127" s="20" t="s">
        <v>394</v>
      </c>
      <c r="D8127" s="20">
        <f>LOG(csv!D8127)</f>
        <v>4.8395283245775316</v>
      </c>
      <c r="E8127" s="53">
        <f>LOG(csv!E8127)</f>
        <v>4.1145212604651533</v>
      </c>
      <c r="F8127" s="51">
        <v>100</v>
      </c>
    </row>
    <row r="8128" spans="1:6" ht="30" x14ac:dyDescent="0.25">
      <c r="A8128" s="46" t="s">
        <v>396</v>
      </c>
      <c r="B8128" s="51">
        <v>2010</v>
      </c>
      <c r="C8128" s="20" t="s">
        <v>394</v>
      </c>
      <c r="D8128" s="20">
        <f>LOG(csv!D8128)</f>
        <v>7.6012104735850121</v>
      </c>
      <c r="E8128" s="53">
        <f>LOG(csv!E8128)</f>
        <v>4.0491653833767556</v>
      </c>
      <c r="F8128" s="51">
        <v>100</v>
      </c>
    </row>
    <row r="8129" spans="1:6" ht="30" x14ac:dyDescent="0.25">
      <c r="A8129" s="46" t="s">
        <v>397</v>
      </c>
      <c r="B8129" s="51">
        <v>2010</v>
      </c>
      <c r="C8129" s="20" t="s">
        <v>398</v>
      </c>
      <c r="D8129" s="20">
        <f>LOG(csv!D8129)</f>
        <v>6.4736872102914358</v>
      </c>
      <c r="E8129" s="53">
        <f>LOG(csv!E8129)</f>
        <v>3.4948200049876967</v>
      </c>
      <c r="F8129" s="51">
        <v>100</v>
      </c>
    </row>
    <row r="8130" spans="1:6" ht="30" x14ac:dyDescent="0.25">
      <c r="A8130" s="46" t="s">
        <v>399</v>
      </c>
      <c r="B8130" s="51">
        <v>2010</v>
      </c>
      <c r="C8130" s="20" t="s">
        <v>394</v>
      </c>
      <c r="D8130" s="20">
        <f>LOG(csv!D8130)</f>
        <v>4.8566745246667775</v>
      </c>
      <c r="E8130" s="53">
        <f>LOG(csv!E8130)</f>
        <v>4.3854121652902895</v>
      </c>
      <c r="F8130" s="51">
        <v>100</v>
      </c>
    </row>
    <row r="8131" spans="1:6" x14ac:dyDescent="0.25">
      <c r="A8131" s="46" t="s">
        <v>400</v>
      </c>
      <c r="B8131" s="51">
        <v>2010</v>
      </c>
      <c r="C8131" s="20" t="s">
        <v>388</v>
      </c>
      <c r="D8131" s="20">
        <f>LOG(csv!D8131)</f>
        <v>7.3067269341885055</v>
      </c>
      <c r="E8131" s="53">
        <f>LOG(csv!E8131)</f>
        <v>4.7147123644010529</v>
      </c>
      <c r="F8131" s="51">
        <v>100</v>
      </c>
    </row>
    <row r="8132" spans="1:6" ht="20" x14ac:dyDescent="0.25">
      <c r="A8132" s="46" t="s">
        <v>401</v>
      </c>
      <c r="B8132" s="51">
        <v>2010</v>
      </c>
      <c r="C8132" s="20" t="s">
        <v>390</v>
      </c>
      <c r="D8132" s="20">
        <f>LOG(csv!D8132)</f>
        <v>6.9134365938537217</v>
      </c>
      <c r="E8132" s="53">
        <f>LOG(csv!E8132)</f>
        <v>4.6689432528650734</v>
      </c>
      <c r="F8132" s="51">
        <v>100</v>
      </c>
    </row>
    <row r="8133" spans="1:6" ht="30" x14ac:dyDescent="0.25">
      <c r="A8133" s="46" t="s">
        <v>402</v>
      </c>
      <c r="B8133" s="51">
        <v>2010</v>
      </c>
      <c r="C8133" s="20" t="s">
        <v>398</v>
      </c>
      <c r="D8133" s="20">
        <f>LOG(csv!D8133)</f>
        <v>6.9010013907616816</v>
      </c>
      <c r="E8133" s="53">
        <f>LOG(csv!E8133)</f>
        <v>3.7666214502198736</v>
      </c>
      <c r="F8133" s="51">
        <v>100</v>
      </c>
    </row>
    <row r="8134" spans="1:6" ht="14.5" x14ac:dyDescent="0.35">
      <c r="A8134" s="46" t="s">
        <v>620</v>
      </c>
      <c r="B8134" s="51">
        <v>2010</v>
      </c>
      <c r="C8134" s="42" t="s">
        <v>394</v>
      </c>
      <c r="D8134" s="20">
        <f>LOG(csv!D8134)</f>
        <v>5.5940808073603616</v>
      </c>
      <c r="E8134" s="53">
        <f>LOG(csv!E8134)</f>
        <v>4.3408507847367286</v>
      </c>
      <c r="F8134" s="51">
        <v>100</v>
      </c>
    </row>
    <row r="8135" spans="1:6" x14ac:dyDescent="0.25">
      <c r="A8135" s="46" t="s">
        <v>404</v>
      </c>
      <c r="B8135" s="51">
        <v>2010</v>
      </c>
      <c r="C8135" s="20" t="s">
        <v>405</v>
      </c>
      <c r="D8135" s="20">
        <f>LOG(csv!D8135)</f>
        <v>5.8442192562412689</v>
      </c>
      <c r="E8135" s="53">
        <f>LOG(csv!E8135)</f>
        <v>4.3093323939664279</v>
      </c>
      <c r="F8135" s="51">
        <v>100</v>
      </c>
    </row>
    <row r="8136" spans="1:6" ht="30" x14ac:dyDescent="0.25">
      <c r="A8136" s="46" t="s">
        <v>406</v>
      </c>
      <c r="B8136" s="51">
        <v>2010</v>
      </c>
      <c r="C8136" s="20" t="s">
        <v>382</v>
      </c>
      <c r="D8136" s="20">
        <f>LOG(csv!D8136)</f>
        <v>8.1683953858024143</v>
      </c>
      <c r="E8136" s="53">
        <f>LOG(csv!E8136)</f>
        <v>2.8810032346987673</v>
      </c>
      <c r="F8136" s="51">
        <v>100</v>
      </c>
    </row>
    <row r="8137" spans="1:6" ht="30" x14ac:dyDescent="0.25">
      <c r="A8137" s="46" t="s">
        <v>407</v>
      </c>
      <c r="B8137" s="51">
        <v>2010</v>
      </c>
      <c r="C8137" s="20" t="s">
        <v>394</v>
      </c>
      <c r="D8137" s="20">
        <f>LOG(csv!D8137)</f>
        <v>5.447021517337439</v>
      </c>
      <c r="E8137" s="53">
        <f>LOG(csv!E8137)</f>
        <v>4.2014362620496533</v>
      </c>
      <c r="F8137" s="51">
        <v>100</v>
      </c>
    </row>
    <row r="8138" spans="1:6" ht="30" x14ac:dyDescent="0.25">
      <c r="A8138" s="46" t="s">
        <v>408</v>
      </c>
      <c r="B8138" s="51">
        <v>2010</v>
      </c>
      <c r="C8138" s="20" t="s">
        <v>398</v>
      </c>
      <c r="D8138" s="20">
        <f>LOG(csv!D8138)</f>
        <v>7.0125424369006533</v>
      </c>
      <c r="E8138" s="53">
        <f>LOG(csv!E8138)</f>
        <v>3.7648375246986143</v>
      </c>
      <c r="F8138" s="51">
        <v>100</v>
      </c>
    </row>
    <row r="8139" spans="1:6" ht="20" x14ac:dyDescent="0.25">
      <c r="A8139" s="46" t="s">
        <v>409</v>
      </c>
      <c r="B8139" s="51">
        <v>2010</v>
      </c>
      <c r="C8139" s="20" t="s">
        <v>390</v>
      </c>
      <c r="D8139" s="20">
        <f>LOG(csv!D8139)</f>
        <v>7.0161583154620404</v>
      </c>
      <c r="E8139" s="53">
        <f>LOG(csv!E8139)</f>
        <v>4.6472154778789685</v>
      </c>
      <c r="F8139" s="51">
        <v>100</v>
      </c>
    </row>
    <row r="8140" spans="1:6" ht="30" x14ac:dyDescent="0.25">
      <c r="A8140" s="46" t="s">
        <v>410</v>
      </c>
      <c r="B8140" s="51">
        <v>2010</v>
      </c>
      <c r="C8140" s="20" t="s">
        <v>394</v>
      </c>
      <c r="D8140" s="20">
        <f>LOG(csv!D8140)</f>
        <v>5.4589851457110132</v>
      </c>
      <c r="E8140" s="53">
        <f>LOG(csv!E8140)</f>
        <v>3.6379034800460652</v>
      </c>
      <c r="F8140" s="51">
        <v>100</v>
      </c>
    </row>
    <row r="8141" spans="1:6" ht="30" x14ac:dyDescent="0.25">
      <c r="A8141" s="46" t="s">
        <v>411</v>
      </c>
      <c r="B8141" s="51">
        <v>2010</v>
      </c>
      <c r="C8141" s="20" t="s">
        <v>392</v>
      </c>
      <c r="D8141" s="20">
        <f>LOG(csv!D8141)</f>
        <v>6.8955851826257453</v>
      </c>
      <c r="E8141" s="53">
        <f>LOG(csv!E8141)</f>
        <v>2.8650764941290539</v>
      </c>
      <c r="F8141" s="51">
        <v>100</v>
      </c>
    </row>
    <row r="8142" spans="1:6" ht="20" x14ac:dyDescent="0.25">
      <c r="A8142" s="46" t="s">
        <v>412</v>
      </c>
      <c r="B8142" s="51">
        <v>2010</v>
      </c>
      <c r="C8142" s="20" t="s">
        <v>413</v>
      </c>
      <c r="D8142" s="20">
        <f>LOG(csv!D8142)</f>
        <v>4.8180476510995192</v>
      </c>
      <c r="E8142" s="53">
        <f>LOG(csv!E8142)</f>
        <v>4.945504664345985</v>
      </c>
      <c r="F8142" s="51">
        <v>100</v>
      </c>
    </row>
    <row r="8143" spans="1:6" ht="30" x14ac:dyDescent="0.25">
      <c r="A8143" s="46" t="s">
        <v>414</v>
      </c>
      <c r="B8143" s="51">
        <v>2010</v>
      </c>
      <c r="C8143" s="20" t="s">
        <v>382</v>
      </c>
      <c r="D8143" s="20">
        <f>LOG(csv!D8143)</f>
        <v>6.3578820808251244</v>
      </c>
      <c r="E8143" s="53">
        <f>LOG(csv!E8143)</f>
        <v>3.3426778683385154</v>
      </c>
      <c r="F8143" s="51">
        <v>100</v>
      </c>
    </row>
    <row r="8144" spans="1:6" ht="30" x14ac:dyDescent="0.25">
      <c r="A8144" s="48" t="s">
        <v>415</v>
      </c>
      <c r="B8144" s="51">
        <v>2010</v>
      </c>
      <c r="C8144" s="20" t="s">
        <v>394</v>
      </c>
      <c r="D8144" s="20">
        <f>LOG(csv!D8144)</f>
        <v>6.9537136028655411</v>
      </c>
      <c r="E8144" s="53">
        <f>LOG(csv!E8144)</f>
        <v>3.2969195750234768</v>
      </c>
      <c r="F8144" s="51">
        <v>100</v>
      </c>
    </row>
    <row r="8145" spans="1:6" ht="20" x14ac:dyDescent="0.25">
      <c r="A8145" s="47" t="s">
        <v>416</v>
      </c>
      <c r="B8145" s="51">
        <v>2010</v>
      </c>
      <c r="C8145" s="20" t="s">
        <v>384</v>
      </c>
      <c r="D8145" s="20">
        <f>LOG(csv!D8145)</f>
        <v>6.6531136764073171</v>
      </c>
      <c r="E8145" s="53">
        <f>LOG(csv!E8145)</f>
        <v>3.6508015925001565</v>
      </c>
      <c r="F8145" s="51">
        <v>100</v>
      </c>
    </row>
    <row r="8146" spans="1:6" ht="30" x14ac:dyDescent="0.25">
      <c r="A8146" s="46" t="s">
        <v>417</v>
      </c>
      <c r="B8146" s="51">
        <v>2010</v>
      </c>
      <c r="C8146" s="20" t="s">
        <v>392</v>
      </c>
      <c r="D8146" s="20">
        <f>LOG(csv!D8146)</f>
        <v>6.214799621906586</v>
      </c>
      <c r="E8146" s="53">
        <f>LOG(csv!E8146)</f>
        <v>3.7954630731438375</v>
      </c>
      <c r="F8146" s="51">
        <v>100</v>
      </c>
    </row>
    <row r="8147" spans="1:6" ht="30" x14ac:dyDescent="0.25">
      <c r="A8147" s="46" t="s">
        <v>418</v>
      </c>
      <c r="B8147" s="51">
        <v>2010</v>
      </c>
      <c r="C8147" s="20" t="s">
        <v>394</v>
      </c>
      <c r="D8147" s="20">
        <f>LOG(csv!D8147)</f>
        <v>8.2743385220731476</v>
      </c>
      <c r="E8147" s="53">
        <f>LOG(csv!E8147)</f>
        <v>4.0461602792711471</v>
      </c>
      <c r="F8147" s="51">
        <v>100</v>
      </c>
    </row>
    <row r="8148" spans="1:6" ht="30" x14ac:dyDescent="0.25">
      <c r="A8148" s="48" t="s">
        <v>420</v>
      </c>
      <c r="B8148" s="51">
        <v>2010</v>
      </c>
      <c r="C8148" s="20" t="s">
        <v>382</v>
      </c>
      <c r="D8148" s="20">
        <f>LOG(csv!D8148)</f>
        <v>5.579147689887467</v>
      </c>
      <c r="E8148" s="53">
        <f>LOG(csv!E8148)</f>
        <v>4.4976651733853492</v>
      </c>
      <c r="F8148" s="51">
        <v>100</v>
      </c>
    </row>
    <row r="8149" spans="1:6" ht="20" x14ac:dyDescent="0.25">
      <c r="A8149" s="46" t="s">
        <v>421</v>
      </c>
      <c r="B8149" s="51">
        <v>2010</v>
      </c>
      <c r="C8149" s="20" t="s">
        <v>384</v>
      </c>
      <c r="D8149" s="20">
        <f>LOG(csv!D8149)</f>
        <v>6.8683720815186007</v>
      </c>
      <c r="E8149" s="53">
        <f>LOG(csv!E8149)</f>
        <v>3.8294679488607484</v>
      </c>
      <c r="F8149" s="51">
        <v>100</v>
      </c>
    </row>
    <row r="8150" spans="1:6" ht="30" x14ac:dyDescent="0.25">
      <c r="A8150" s="46" t="s">
        <v>422</v>
      </c>
      <c r="B8150" s="51">
        <v>2010</v>
      </c>
      <c r="C8150" s="20" t="s">
        <v>392</v>
      </c>
      <c r="D8150" s="20">
        <f>LOG(csv!D8150)</f>
        <v>7.1431076481125997</v>
      </c>
      <c r="E8150" s="53">
        <f>LOG(csv!E8150)</f>
        <v>2.7592583499160983</v>
      </c>
      <c r="F8150" s="51">
        <v>100</v>
      </c>
    </row>
    <row r="8151" spans="1:6" ht="30" x14ac:dyDescent="0.25">
      <c r="A8151" s="46" t="s">
        <v>424</v>
      </c>
      <c r="B8151" s="51">
        <v>2010</v>
      </c>
      <c r="C8151" s="20" t="s">
        <v>392</v>
      </c>
      <c r="D8151" s="20">
        <f>LOG(csv!D8151)</f>
        <v>6.9079521720326253</v>
      </c>
      <c r="E8151" s="53">
        <f>LOG(csv!E8151)</f>
        <v>2.3308822947521106</v>
      </c>
      <c r="F8151" s="51">
        <v>100</v>
      </c>
    </row>
    <row r="8152" spans="1:6" ht="30" x14ac:dyDescent="0.25">
      <c r="A8152" s="46" t="s">
        <v>425</v>
      </c>
      <c r="B8152" s="51">
        <v>2010</v>
      </c>
      <c r="C8152" s="20" t="s">
        <v>382</v>
      </c>
      <c r="D8152" s="20">
        <f>LOG(csv!D8152)</f>
        <v>7.142434113551853</v>
      </c>
      <c r="E8152" s="53">
        <f>LOG(csv!E8152)</f>
        <v>2.8935913332096406</v>
      </c>
      <c r="F8152" s="51">
        <v>100</v>
      </c>
    </row>
    <row r="8153" spans="1:6" ht="30" x14ac:dyDescent="0.25">
      <c r="A8153" s="46" t="s">
        <v>426</v>
      </c>
      <c r="B8153" s="51">
        <v>2010</v>
      </c>
      <c r="C8153" s="20" t="s">
        <v>392</v>
      </c>
      <c r="D8153" s="20">
        <f>LOG(csv!D8153)</f>
        <v>7.2390666749484458</v>
      </c>
      <c r="E8153" s="53">
        <f>LOG(csv!E8153)</f>
        <v>3.0596551704295747</v>
      </c>
      <c r="F8153" s="51">
        <v>100</v>
      </c>
    </row>
    <row r="8154" spans="1:6" ht="20" x14ac:dyDescent="0.25">
      <c r="A8154" s="46" t="s">
        <v>427</v>
      </c>
      <c r="B8154" s="51">
        <v>2010</v>
      </c>
      <c r="C8154" s="20" t="s">
        <v>413</v>
      </c>
      <c r="D8154" s="20">
        <f>LOG(csv!D8154)</f>
        <v>7.5198139806642468</v>
      </c>
      <c r="E8154" s="53">
        <f>LOG(csv!E8154)</f>
        <v>4.6761974253488434</v>
      </c>
      <c r="F8154" s="51">
        <v>100</v>
      </c>
    </row>
    <row r="8155" spans="1:6" ht="30" x14ac:dyDescent="0.25">
      <c r="A8155" s="48" t="s">
        <v>428</v>
      </c>
      <c r="B8155" s="51">
        <v>2010</v>
      </c>
      <c r="C8155" s="20" t="s">
        <v>392</v>
      </c>
      <c r="D8155" s="20">
        <f>LOG(csv!D8155)</f>
        <v>5.6242604321501801</v>
      </c>
      <c r="E8155" s="53">
        <f>LOG(csv!E8155)</f>
        <v>3.5307025595405039</v>
      </c>
      <c r="F8155" s="51">
        <v>100</v>
      </c>
    </row>
    <row r="8156" spans="1:6" ht="30" x14ac:dyDescent="0.25">
      <c r="A8156" s="47" t="s">
        <v>430</v>
      </c>
      <c r="B8156" s="51">
        <v>2010</v>
      </c>
      <c r="C8156" s="20" t="s">
        <v>392</v>
      </c>
      <c r="D8156" s="20">
        <f>LOG(csv!D8156)</f>
        <v>6.6338072750716996</v>
      </c>
      <c r="E8156" s="53">
        <f>LOG(csv!E8156)</f>
        <v>2.6501133588457133</v>
      </c>
      <c r="F8156" s="51">
        <v>100</v>
      </c>
    </row>
    <row r="8157" spans="1:6" ht="30" x14ac:dyDescent="0.25">
      <c r="A8157" s="46" t="s">
        <v>431</v>
      </c>
      <c r="B8157" s="51">
        <v>2010</v>
      </c>
      <c r="C8157" s="20" t="s">
        <v>392</v>
      </c>
      <c r="D8157" s="20">
        <f>LOG(csv!D8157)</f>
        <v>6.9975698940234352</v>
      </c>
      <c r="E8157" s="53">
        <f>LOG(csv!E8157)</f>
        <v>2.9522488717890401</v>
      </c>
      <c r="F8157" s="51">
        <v>100</v>
      </c>
    </row>
    <row r="8158" spans="1:6" ht="20" x14ac:dyDescent="0.35">
      <c r="A8158" s="46" t="s">
        <v>621</v>
      </c>
      <c r="B8158" s="51">
        <v>2010</v>
      </c>
      <c r="C8158" s="42" t="s">
        <v>390</v>
      </c>
      <c r="D8158" s="20">
        <f>LOG(csv!D8158)</f>
        <v>5.2144649992517262</v>
      </c>
      <c r="E8158" s="53">
        <f>LOG(csv!E8158)</f>
        <v>4.880978454977841</v>
      </c>
      <c r="F8158" s="51">
        <v>100</v>
      </c>
    </row>
    <row r="8159" spans="1:6" ht="30" x14ac:dyDescent="0.25">
      <c r="A8159" s="46" t="s">
        <v>432</v>
      </c>
      <c r="B8159" s="51">
        <v>2010</v>
      </c>
      <c r="C8159" s="20" t="s">
        <v>394</v>
      </c>
      <c r="D8159" s="20">
        <f>LOG(csv!D8159)</f>
        <v>7.2077479476017414</v>
      </c>
      <c r="E8159" s="53">
        <f>LOG(csv!E8159)</f>
        <v>4.1067024943341242</v>
      </c>
      <c r="F8159" s="51">
        <v>100</v>
      </c>
    </row>
    <row r="8160" spans="1:6" ht="30" x14ac:dyDescent="0.25">
      <c r="A8160" s="46" t="s">
        <v>433</v>
      </c>
      <c r="B8160" s="51">
        <v>2010</v>
      </c>
      <c r="C8160" s="20" t="s">
        <v>382</v>
      </c>
      <c r="D8160" s="20">
        <f>LOG(csv!D8160)</f>
        <v>9.1185866769336243</v>
      </c>
      <c r="E8160" s="53">
        <f>LOG(csv!E8160)</f>
        <v>3.654652033275009</v>
      </c>
      <c r="F8160" s="51">
        <v>100</v>
      </c>
    </row>
    <row r="8161" spans="1:6" ht="30" x14ac:dyDescent="0.25">
      <c r="A8161" s="48" t="s">
        <v>483</v>
      </c>
      <c r="B8161" s="51">
        <v>2010</v>
      </c>
      <c r="C8161" s="20" t="s">
        <v>382</v>
      </c>
      <c r="D8161" s="20">
        <f>LOG(csv!D8161)</f>
        <v>6.8413865035063104</v>
      </c>
      <c r="E8161" s="53">
        <f>LOG(csv!E8161)</f>
        <v>4.5125509692881964</v>
      </c>
      <c r="F8161" s="51">
        <v>100</v>
      </c>
    </row>
    <row r="8162" spans="1:6" ht="30" x14ac:dyDescent="0.25">
      <c r="A8162" s="48" t="s">
        <v>514</v>
      </c>
      <c r="B8162" s="51">
        <v>2010</v>
      </c>
      <c r="C8162" s="20" t="s">
        <v>382</v>
      </c>
      <c r="D8162" s="20">
        <f>LOG(csv!D8162)</f>
        <v>5.656218023915069</v>
      </c>
      <c r="E8162" s="53">
        <f>LOG(csv!E8162)</f>
        <v>4.7210214698455202</v>
      </c>
      <c r="F8162" s="51">
        <v>100</v>
      </c>
    </row>
    <row r="8163" spans="1:6" ht="30" x14ac:dyDescent="0.25">
      <c r="A8163" s="46" t="s">
        <v>434</v>
      </c>
      <c r="B8163" s="51">
        <v>2010</v>
      </c>
      <c r="C8163" s="20" t="s">
        <v>394</v>
      </c>
      <c r="D8163" s="20">
        <f>LOG(csv!D8163)</f>
        <v>7.639417106179148</v>
      </c>
      <c r="E8163" s="53">
        <f>LOG(csv!E8163)</f>
        <v>3.7959254942810894</v>
      </c>
      <c r="F8163" s="51">
        <v>100</v>
      </c>
    </row>
    <row r="8164" spans="1:6" ht="30" x14ac:dyDescent="0.25">
      <c r="A8164" s="46" t="s">
        <v>435</v>
      </c>
      <c r="B8164" s="51">
        <v>2010</v>
      </c>
      <c r="C8164" s="20" t="s">
        <v>392</v>
      </c>
      <c r="D8164" s="20">
        <f>LOG(csv!D8164)</f>
        <v>5.8394453640705288</v>
      </c>
      <c r="E8164" s="53">
        <f>LOG(csv!E8164)</f>
        <v>2.8691717301298487</v>
      </c>
      <c r="F8164" s="51">
        <v>100</v>
      </c>
    </row>
    <row r="8165" spans="1:6" ht="30" x14ac:dyDescent="0.35">
      <c r="A8165" s="37" t="s">
        <v>436</v>
      </c>
      <c r="B8165" s="51">
        <v>2010</v>
      </c>
      <c r="C8165" s="20" t="s">
        <v>392</v>
      </c>
      <c r="D8165" s="20">
        <f>LOG(csv!D8165)</f>
        <v>7.7969942094925013</v>
      </c>
      <c r="E8165" s="53">
        <f>LOG(csv!E8165)</f>
        <v>3.4702906553312189</v>
      </c>
      <c r="F8165" s="51">
        <v>100</v>
      </c>
    </row>
    <row r="8166" spans="1:6" ht="30" x14ac:dyDescent="0.25">
      <c r="A8166" s="46" t="s">
        <v>439</v>
      </c>
      <c r="B8166" s="51">
        <v>2010</v>
      </c>
      <c r="C8166" s="20" t="s">
        <v>394</v>
      </c>
      <c r="D8166" s="20">
        <f>LOG(csv!D8166)</f>
        <v>6.6101554283471424</v>
      </c>
      <c r="E8166" s="53">
        <f>LOG(csv!E8166)</f>
        <v>3.9023266433084798</v>
      </c>
      <c r="F8166" s="51">
        <v>100</v>
      </c>
    </row>
    <row r="8167" spans="1:6" ht="30" x14ac:dyDescent="0.25">
      <c r="A8167" s="48" t="s">
        <v>440</v>
      </c>
      <c r="B8167" s="51">
        <v>2010</v>
      </c>
      <c r="C8167" s="20" t="s">
        <v>392</v>
      </c>
      <c r="D8167" s="20">
        <f>LOG(csv!D8167)</f>
        <v>7.2468638598466191</v>
      </c>
      <c r="E8167" s="53">
        <f>LOG(csv!E8167)</f>
        <v>3.0920484065251341</v>
      </c>
      <c r="F8167" s="51">
        <v>100</v>
      </c>
    </row>
    <row r="8168" spans="1:6" ht="20" x14ac:dyDescent="0.25">
      <c r="A8168" s="46" t="s">
        <v>441</v>
      </c>
      <c r="B8168" s="51">
        <v>2010</v>
      </c>
      <c r="C8168" s="20" t="s">
        <v>384</v>
      </c>
      <c r="D8168" s="20">
        <f>LOG(csv!D8168)</f>
        <v>6.6527054444655631</v>
      </c>
      <c r="E8168" s="53">
        <f>LOG(csv!E8168)</f>
        <v>4.1306291754812188</v>
      </c>
      <c r="F8168" s="51">
        <v>100</v>
      </c>
    </row>
    <row r="8169" spans="1:6" ht="30" x14ac:dyDescent="0.25">
      <c r="A8169" s="46" t="s">
        <v>442</v>
      </c>
      <c r="B8169" s="51">
        <v>2010</v>
      </c>
      <c r="C8169" s="20" t="s">
        <v>394</v>
      </c>
      <c r="D8169" s="20">
        <f>LOG(csv!D8169)</f>
        <v>7.0562498682735049</v>
      </c>
      <c r="E8169" s="53">
        <f>LOG(csv!E8169)</f>
        <v>3.7550104914120652</v>
      </c>
      <c r="F8169" s="51">
        <v>100</v>
      </c>
    </row>
    <row r="8170" spans="1:6" x14ac:dyDescent="0.25">
      <c r="A8170" s="46" t="s">
        <v>443</v>
      </c>
      <c r="B8170" s="51">
        <v>2010</v>
      </c>
      <c r="C8170" s="20" t="s">
        <v>405</v>
      </c>
      <c r="D8170" s="20">
        <f>LOG(csv!D8170)</f>
        <v>5.8944827687448926</v>
      </c>
      <c r="E8170" s="53">
        <f>LOG(csv!E8170)</f>
        <v>4.4834289565728112</v>
      </c>
      <c r="F8170" s="51">
        <v>100</v>
      </c>
    </row>
    <row r="8171" spans="1:6" ht="20" x14ac:dyDescent="0.25">
      <c r="A8171" s="46" t="s">
        <v>444</v>
      </c>
      <c r="B8171" s="51">
        <v>2010</v>
      </c>
      <c r="C8171" s="20" t="s">
        <v>384</v>
      </c>
      <c r="D8171" s="20">
        <f>LOG(csv!D8171)</f>
        <v>7.0101071532610675</v>
      </c>
      <c r="E8171" s="53">
        <f>LOG(csv!E8171)</f>
        <v>4.2958740497572174</v>
      </c>
      <c r="F8171" s="51">
        <v>100</v>
      </c>
    </row>
    <row r="8172" spans="1:6" ht="30" x14ac:dyDescent="0.25">
      <c r="A8172" s="47" t="s">
        <v>436</v>
      </c>
      <c r="B8172" s="51">
        <v>2010</v>
      </c>
      <c r="C8172" s="20" t="s">
        <v>392</v>
      </c>
      <c r="D8172" s="20">
        <f>LOG(csv!D8172)</f>
        <v>7.7969942094925013</v>
      </c>
      <c r="E8172" s="53">
        <f>LOG(csv!E8172)</f>
        <v>2.4931064299142709</v>
      </c>
      <c r="F8172" s="51">
        <v>100</v>
      </c>
    </row>
    <row r="8173" spans="1:6" ht="20" x14ac:dyDescent="0.25">
      <c r="A8173" s="46" t="s">
        <v>445</v>
      </c>
      <c r="B8173" s="51">
        <v>2010</v>
      </c>
      <c r="C8173" s="20" t="s">
        <v>390</v>
      </c>
      <c r="D8173" s="20">
        <f>LOG(csv!D8173)</f>
        <v>6.73644917222994</v>
      </c>
      <c r="E8173" s="53">
        <f>LOG(csv!E8173)</f>
        <v>4.7607817493559725</v>
      </c>
      <c r="F8173" s="51">
        <v>100</v>
      </c>
    </row>
    <row r="8174" spans="1:6" ht="30" x14ac:dyDescent="0.25">
      <c r="A8174" s="46" t="s">
        <v>446</v>
      </c>
      <c r="B8174" s="51">
        <v>2010</v>
      </c>
      <c r="C8174" s="20" t="s">
        <v>392</v>
      </c>
      <c r="D8174" s="20">
        <f>LOG(csv!D8174)</f>
        <v>5.687109624527829</v>
      </c>
      <c r="E8174" s="53">
        <f>LOG(csv!E8174)</f>
        <v>3.1330470149427683</v>
      </c>
      <c r="F8174" s="51">
        <v>100</v>
      </c>
    </row>
    <row r="8175" spans="1:6" ht="30" x14ac:dyDescent="0.25">
      <c r="A8175" s="46" t="s">
        <v>447</v>
      </c>
      <c r="B8175" s="51">
        <v>2010</v>
      </c>
      <c r="C8175" s="20" t="s">
        <v>394</v>
      </c>
      <c r="D8175" s="20">
        <f>LOG(csv!D8175)</f>
        <v>4.8382822499146885</v>
      </c>
      <c r="E8175" s="53">
        <f>LOG(csv!E8175)</f>
        <v>3.8411877262248075</v>
      </c>
      <c r="F8175" s="51">
        <v>100</v>
      </c>
    </row>
    <row r="8176" spans="1:6" ht="30" x14ac:dyDescent="0.25">
      <c r="A8176" s="46" t="s">
        <v>448</v>
      </c>
      <c r="B8176" s="51">
        <v>2010</v>
      </c>
      <c r="C8176" s="20" t="s">
        <v>394</v>
      </c>
      <c r="D8176" s="20">
        <f>LOG(csv!D8176)</f>
        <v>6.9630311184426432</v>
      </c>
      <c r="E8176" s="53">
        <f>LOG(csv!E8176)</f>
        <v>3.7357558041411272</v>
      </c>
      <c r="F8176" s="51">
        <v>100</v>
      </c>
    </row>
    <row r="8177" spans="1:6" ht="30" x14ac:dyDescent="0.25">
      <c r="A8177" s="46" t="s">
        <v>450</v>
      </c>
      <c r="B8177" s="51">
        <v>2010</v>
      </c>
      <c r="C8177" s="20" t="s">
        <v>394</v>
      </c>
      <c r="D8177" s="20">
        <f>LOG(csv!D8177)</f>
        <v>7.1318594802559891</v>
      </c>
      <c r="E8177" s="53">
        <f>LOG(csv!E8177)</f>
        <v>3.6681343761701801</v>
      </c>
      <c r="F8177" s="51">
        <v>100</v>
      </c>
    </row>
    <row r="8178" spans="1:6" ht="20" x14ac:dyDescent="0.25">
      <c r="A8178" s="46" t="s">
        <v>451</v>
      </c>
      <c r="B8178" s="51">
        <v>2010</v>
      </c>
      <c r="C8178" s="20" t="s">
        <v>386</v>
      </c>
      <c r="D8178" s="20">
        <f>LOG(csv!D8178)</f>
        <v>7.8970054790918978</v>
      </c>
      <c r="E8178" s="53">
        <f>LOG(csv!E8178)</f>
        <v>3.4261916836226907</v>
      </c>
      <c r="F8178" s="51">
        <v>100</v>
      </c>
    </row>
    <row r="8179" spans="1:6" ht="30" x14ac:dyDescent="0.25">
      <c r="A8179" s="46" t="s">
        <v>452</v>
      </c>
      <c r="B8179" s="51">
        <v>2010</v>
      </c>
      <c r="C8179" s="20" t="s">
        <v>394</v>
      </c>
      <c r="D8179" s="20">
        <f>LOG(csv!D8179)</f>
        <v>6.8339357782150705</v>
      </c>
      <c r="E8179" s="53">
        <f>LOG(csv!E8179)</f>
        <v>3.5498698791722227</v>
      </c>
      <c r="F8179" s="51">
        <v>100</v>
      </c>
    </row>
    <row r="8180" spans="1:6" ht="30" x14ac:dyDescent="0.25">
      <c r="A8180" s="46" t="s">
        <v>453</v>
      </c>
      <c r="B8180" s="51">
        <v>2010</v>
      </c>
      <c r="C8180" s="20" t="s">
        <v>392</v>
      </c>
      <c r="D8180" s="20">
        <f>LOG(csv!D8180)</f>
        <v>5.7324814141220957</v>
      </c>
      <c r="E8180" s="53">
        <f>LOG(csv!E8180)</f>
        <v>4.241573686650125</v>
      </c>
      <c r="F8180" s="51">
        <v>100</v>
      </c>
    </row>
    <row r="8181" spans="1:6" ht="30" x14ac:dyDescent="0.25">
      <c r="A8181" s="46" t="s">
        <v>454</v>
      </c>
      <c r="B8181" s="51">
        <v>2010</v>
      </c>
      <c r="C8181" s="20" t="s">
        <v>392</v>
      </c>
      <c r="D8181" s="20">
        <f>LOG(csv!D8181)</f>
        <v>6.6800628831392448</v>
      </c>
      <c r="E8181" s="53">
        <f>LOG(csv!E8181)</f>
        <v>2.6545872325819175</v>
      </c>
      <c r="F8181" s="51">
        <v>100</v>
      </c>
    </row>
    <row r="8182" spans="1:6" x14ac:dyDescent="0.25">
      <c r="A8182" s="46" t="s">
        <v>455</v>
      </c>
      <c r="B8182" s="51">
        <v>2010</v>
      </c>
      <c r="C8182" s="20" t="s">
        <v>456</v>
      </c>
      <c r="D8182" s="20">
        <f>LOG(csv!D8182)</f>
        <v>6.1219972010242136</v>
      </c>
      <c r="E8182" s="53">
        <f>LOG(csv!E8182)</f>
        <v>4.1655826987687545</v>
      </c>
      <c r="F8182" s="51">
        <v>100</v>
      </c>
    </row>
    <row r="8183" spans="1:6" ht="30" x14ac:dyDescent="0.25">
      <c r="A8183" s="46" t="s">
        <v>457</v>
      </c>
      <c r="B8183" s="51">
        <v>2010</v>
      </c>
      <c r="C8183" s="20" t="s">
        <v>392</v>
      </c>
      <c r="D8183" s="20">
        <f>LOG(csv!D8183)</f>
        <v>7.8737737350573536</v>
      </c>
      <c r="E8183" s="53">
        <f>LOG(csv!E8183)</f>
        <v>2.5338469670869062</v>
      </c>
      <c r="F8183" s="51">
        <v>100</v>
      </c>
    </row>
    <row r="8184" spans="1:6" ht="20" x14ac:dyDescent="0.25">
      <c r="A8184" s="48" t="s">
        <v>458</v>
      </c>
      <c r="B8184" s="51">
        <v>2010</v>
      </c>
      <c r="C8184" s="20" t="s">
        <v>390</v>
      </c>
      <c r="D8184" s="20">
        <f>LOG(csv!D8184)</f>
        <v>4.6743650456185497</v>
      </c>
      <c r="E8184" s="53">
        <f>LOG(csv!E8184)</f>
        <v>4.6756090140827826</v>
      </c>
      <c r="F8184" s="51">
        <v>100</v>
      </c>
    </row>
    <row r="8185" spans="1:6" x14ac:dyDescent="0.25">
      <c r="A8185" s="46" t="s">
        <v>459</v>
      </c>
      <c r="B8185" s="51">
        <v>2010</v>
      </c>
      <c r="C8185" s="20" t="s">
        <v>388</v>
      </c>
      <c r="D8185" s="20">
        <f>LOG(csv!D8185)</f>
        <v>5.9571037499483364</v>
      </c>
      <c r="E8185" s="53">
        <f>LOG(csv!E8185)</f>
        <v>3.5625258086962468</v>
      </c>
      <c r="F8185" s="51">
        <v>100</v>
      </c>
    </row>
    <row r="8186" spans="1:6" ht="20" x14ac:dyDescent="0.25">
      <c r="A8186" s="46" t="s">
        <v>460</v>
      </c>
      <c r="B8186" s="51">
        <v>2010</v>
      </c>
      <c r="C8186" s="20" t="s">
        <v>390</v>
      </c>
      <c r="D8186" s="20">
        <f>LOG(csv!D8186)</f>
        <v>6.7186156035684412</v>
      </c>
      <c r="E8186" s="53">
        <f>LOG(csv!E8186)</f>
        <v>4.6646905349546026</v>
      </c>
      <c r="F8186" s="51">
        <v>100</v>
      </c>
    </row>
    <row r="8187" spans="1:6" ht="20" x14ac:dyDescent="0.25">
      <c r="A8187" s="46" t="s">
        <v>461</v>
      </c>
      <c r="B8187" s="51">
        <v>2010</v>
      </c>
      <c r="C8187" s="20" t="s">
        <v>390</v>
      </c>
      <c r="D8187" s="20">
        <f>LOG(csv!D8187)</f>
        <v>7.7844470785993343</v>
      </c>
      <c r="E8187" s="53">
        <f>LOG(csv!E8187)</f>
        <v>4.6096559341512924</v>
      </c>
      <c r="F8187" s="51">
        <v>100</v>
      </c>
    </row>
    <row r="8188" spans="1:6" ht="20" x14ac:dyDescent="0.25">
      <c r="A8188" s="46" t="s">
        <v>463</v>
      </c>
      <c r="B8188" s="51">
        <v>2010</v>
      </c>
      <c r="C8188" s="20" t="s">
        <v>388</v>
      </c>
      <c r="D8188" s="20">
        <f>LOG(csv!D8188)</f>
        <v>5.4386657373386162</v>
      </c>
      <c r="E8188" s="53">
        <f>LOG(csv!E8188)</f>
        <v>4.3955896353638853</v>
      </c>
      <c r="F8188" s="51">
        <v>100</v>
      </c>
    </row>
    <row r="8189" spans="1:6" ht="30" x14ac:dyDescent="0.25">
      <c r="A8189" s="46" t="s">
        <v>464</v>
      </c>
      <c r="B8189" s="51">
        <v>2010</v>
      </c>
      <c r="C8189" s="20" t="s">
        <v>392</v>
      </c>
      <c r="D8189" s="20">
        <f>LOG(csv!D8189)</f>
        <v>6.1537862152021967</v>
      </c>
      <c r="E8189" s="53">
        <f>LOG(csv!E8189)</f>
        <v>3.9690452740227409</v>
      </c>
      <c r="F8189" s="51">
        <v>100</v>
      </c>
    </row>
    <row r="8190" spans="1:6" ht="14.5" x14ac:dyDescent="0.35">
      <c r="A8190" s="38" t="s">
        <v>465</v>
      </c>
      <c r="B8190" s="51">
        <v>2010</v>
      </c>
      <c r="C8190" s="42" t="s">
        <v>392</v>
      </c>
      <c r="D8190" s="20">
        <f>LOG(csv!D8190)</f>
        <v>6.2152578193254948</v>
      </c>
      <c r="E8190" s="53">
        <f>LOG(csv!E8190)</f>
        <v>2.7501751562251657</v>
      </c>
      <c r="F8190" s="51">
        <v>100</v>
      </c>
    </row>
    <row r="8191" spans="1:6" ht="30" x14ac:dyDescent="0.25">
      <c r="A8191" s="46" t="s">
        <v>467</v>
      </c>
      <c r="B8191" s="51">
        <v>2010</v>
      </c>
      <c r="C8191" s="20" t="s">
        <v>398</v>
      </c>
      <c r="D8191" s="20">
        <f>LOG(csv!D8191)</f>
        <v>6.6685231730607839</v>
      </c>
      <c r="E8191" s="53">
        <f>LOG(csv!E8191)</f>
        <v>3.4719480925298809</v>
      </c>
      <c r="F8191" s="51">
        <v>100</v>
      </c>
    </row>
    <row r="8192" spans="1:6" ht="20" x14ac:dyDescent="0.25">
      <c r="A8192" s="46" t="s">
        <v>468</v>
      </c>
      <c r="B8192" s="51">
        <v>2010</v>
      </c>
      <c r="C8192" s="20" t="s">
        <v>390</v>
      </c>
      <c r="D8192" s="20">
        <f>LOG(csv!D8192)</f>
        <v>7.9160447241061744</v>
      </c>
      <c r="E8192" s="53">
        <f>LOG(csv!E8192)</f>
        <v>4.6210520515270028</v>
      </c>
      <c r="F8192" s="51">
        <v>100</v>
      </c>
    </row>
    <row r="8193" spans="1:6" ht="30" x14ac:dyDescent="0.25">
      <c r="A8193" s="46" t="s">
        <v>469</v>
      </c>
      <c r="B8193" s="51">
        <v>2010</v>
      </c>
      <c r="C8193" s="20" t="s">
        <v>392</v>
      </c>
      <c r="D8193" s="20">
        <f>LOG(csv!D8193)</f>
        <v>7.3504335620320145</v>
      </c>
      <c r="E8193" s="53">
        <f>LOG(csv!E8193)</f>
        <v>3.1215923871518254</v>
      </c>
      <c r="F8193" s="51">
        <v>100</v>
      </c>
    </row>
    <row r="8194" spans="1:6" ht="20" x14ac:dyDescent="0.25">
      <c r="A8194" s="46" t="s">
        <v>471</v>
      </c>
      <c r="B8194" s="51">
        <v>2010</v>
      </c>
      <c r="C8194" s="20" t="s">
        <v>390</v>
      </c>
      <c r="D8194" s="20">
        <f>LOG(csv!D8194)</f>
        <v>7.028898801887796</v>
      </c>
      <c r="E8194" s="53">
        <f>LOG(csv!E8194)</f>
        <v>4.4300647569073401</v>
      </c>
      <c r="F8194" s="51">
        <v>100</v>
      </c>
    </row>
    <row r="8195" spans="1:6" ht="20" x14ac:dyDescent="0.25">
      <c r="A8195" s="46" t="s">
        <v>472</v>
      </c>
      <c r="B8195" s="51">
        <v>2010</v>
      </c>
      <c r="C8195" s="20" t="s">
        <v>413</v>
      </c>
      <c r="D8195" s="20">
        <f>LOG(csv!D8195)</f>
        <v>4.75097869009078</v>
      </c>
      <c r="E8195" s="53">
        <f>LOG(csv!E8195)</f>
        <v>4.6041576196279284</v>
      </c>
      <c r="F8195" s="51">
        <v>100</v>
      </c>
    </row>
    <row r="8196" spans="1:6" ht="30" x14ac:dyDescent="0.25">
      <c r="A8196" s="46" t="s">
        <v>473</v>
      </c>
      <c r="B8196" s="51">
        <v>2010</v>
      </c>
      <c r="C8196" s="20" t="s">
        <v>394</v>
      </c>
      <c r="D8196" s="20">
        <f>LOG(csv!D8196)</f>
        <v>4.9528069677002664</v>
      </c>
      <c r="E8196" s="53">
        <f>LOG(csv!E8196)</f>
        <v>3.8672120605685349</v>
      </c>
      <c r="F8196" s="51">
        <v>100</v>
      </c>
    </row>
    <row r="8197" spans="1:6" ht="30" x14ac:dyDescent="0.25">
      <c r="A8197" s="46" t="s">
        <v>476</v>
      </c>
      <c r="B8197" s="51">
        <v>2010</v>
      </c>
      <c r="C8197" s="20" t="s">
        <v>394</v>
      </c>
      <c r="D8197" s="20">
        <f>LOG(csv!D8197)</f>
        <v>7.0896771352818284</v>
      </c>
      <c r="E8197" s="53">
        <f>LOG(csv!E8197)</f>
        <v>3.448080147729915</v>
      </c>
      <c r="F8197" s="51">
        <v>100</v>
      </c>
    </row>
    <row r="8198" spans="1:6" ht="30" x14ac:dyDescent="0.25">
      <c r="A8198" s="46" t="s">
        <v>478</v>
      </c>
      <c r="B8198" s="51">
        <v>2010</v>
      </c>
      <c r="C8198" s="20" t="s">
        <v>392</v>
      </c>
      <c r="D8198" s="20">
        <f>LOG(csv!D8198)</f>
        <v>6.9863337267174916</v>
      </c>
      <c r="E8198" s="53">
        <f>LOG(csv!E8198)</f>
        <v>2.633525485810237</v>
      </c>
      <c r="F8198" s="51">
        <v>100</v>
      </c>
    </row>
    <row r="8199" spans="1:6" ht="30" x14ac:dyDescent="0.25">
      <c r="A8199" s="46" t="s">
        <v>479</v>
      </c>
      <c r="B8199" s="51">
        <v>2010</v>
      </c>
      <c r="C8199" s="20" t="s">
        <v>392</v>
      </c>
      <c r="D8199" s="20">
        <f>LOG(csv!D8199)</f>
        <v>6.1589739943732384</v>
      </c>
      <c r="E8199" s="53">
        <f>LOG(csv!E8199)</f>
        <v>2.7148311390355762</v>
      </c>
      <c r="F8199" s="51">
        <v>100</v>
      </c>
    </row>
    <row r="8200" spans="1:6" ht="30" x14ac:dyDescent="0.25">
      <c r="A8200" s="46" t="s">
        <v>480</v>
      </c>
      <c r="B8200" s="51">
        <v>2010</v>
      </c>
      <c r="C8200" s="20" t="s">
        <v>394</v>
      </c>
      <c r="D8200" s="20">
        <f>LOG(csv!D8200)</f>
        <v>5.8849340668927361</v>
      </c>
      <c r="E8200" s="53">
        <f>LOG(csv!E8200)</f>
        <v>3.4769679608029844</v>
      </c>
      <c r="F8200" s="51">
        <v>100</v>
      </c>
    </row>
    <row r="8201" spans="1:6" ht="30" x14ac:dyDescent="0.25">
      <c r="A8201" s="46" t="s">
        <v>481</v>
      </c>
      <c r="B8201" s="51">
        <v>2010</v>
      </c>
      <c r="C8201" s="20" t="s">
        <v>394</v>
      </c>
      <c r="D8201" s="20">
        <f>LOG(csv!D8201)</f>
        <v>6.9195228332867371</v>
      </c>
      <c r="E8201" s="53">
        <f>LOG(csv!E8201)</f>
        <v>2.8210413253496056</v>
      </c>
      <c r="F8201" s="51">
        <v>100</v>
      </c>
    </row>
    <row r="8202" spans="1:6" ht="30" x14ac:dyDescent="0.25">
      <c r="A8202" s="46" t="s">
        <v>482</v>
      </c>
      <c r="B8202" s="51">
        <v>2010</v>
      </c>
      <c r="C8202" s="20" t="s">
        <v>394</v>
      </c>
      <c r="D8202" s="20">
        <f>LOG(csv!D8202)</f>
        <v>6.8648963168362087</v>
      </c>
      <c r="E8202" s="53">
        <f>LOG(csv!E8202)</f>
        <v>3.3244516160691426</v>
      </c>
      <c r="F8202" s="51">
        <v>100</v>
      </c>
    </row>
    <row r="8203" spans="1:6" ht="20" x14ac:dyDescent="0.25">
      <c r="A8203" s="46" t="s">
        <v>484</v>
      </c>
      <c r="B8203" s="51">
        <v>2010</v>
      </c>
      <c r="C8203" s="20" t="s">
        <v>384</v>
      </c>
      <c r="D8203" s="20">
        <f>LOG(csv!D8203)</f>
        <v>6.9991885883938139</v>
      </c>
      <c r="E8203" s="53">
        <f>LOG(csv!E8203)</f>
        <v>4.1142554437555567</v>
      </c>
      <c r="F8203" s="51">
        <v>100</v>
      </c>
    </row>
    <row r="8204" spans="1:6" ht="20" x14ac:dyDescent="0.25">
      <c r="A8204" s="46" t="s">
        <v>485</v>
      </c>
      <c r="B8204" s="51">
        <v>2010</v>
      </c>
      <c r="C8204" s="20" t="s">
        <v>390</v>
      </c>
      <c r="D8204" s="20">
        <f>LOG(csv!D8204)</f>
        <v>5.4762343890657332</v>
      </c>
      <c r="E8204" s="53">
        <f>LOG(csv!E8204)</f>
        <v>4.6193027796992281</v>
      </c>
      <c r="F8204" s="51">
        <v>100</v>
      </c>
    </row>
    <row r="8205" spans="1:6" ht="30" x14ac:dyDescent="0.25">
      <c r="A8205" s="46" t="s">
        <v>486</v>
      </c>
      <c r="B8205" s="51">
        <v>2010</v>
      </c>
      <c r="C8205" s="20" t="s">
        <v>382</v>
      </c>
      <c r="D8205" s="20">
        <f>LOG(csv!D8205)</f>
        <v>9.0395537035788465</v>
      </c>
      <c r="E8205" s="53">
        <f>LOG(csv!E8205)</f>
        <v>3.1423519424558526</v>
      </c>
      <c r="F8205" s="51">
        <v>100</v>
      </c>
    </row>
    <row r="8206" spans="1:6" ht="30" x14ac:dyDescent="0.25">
      <c r="A8206" s="46" t="s">
        <v>487</v>
      </c>
      <c r="B8206" s="51">
        <v>2010</v>
      </c>
      <c r="C8206" s="20" t="s">
        <v>382</v>
      </c>
      <c r="D8206" s="20">
        <f>LOG(csv!D8206)</f>
        <v>8.3899678827424644</v>
      </c>
      <c r="E8206" s="53">
        <f>LOG(csv!E8206)</f>
        <v>3.4948805852079423</v>
      </c>
      <c r="F8206" s="51">
        <v>100</v>
      </c>
    </row>
    <row r="8207" spans="1:6" ht="30" x14ac:dyDescent="0.25">
      <c r="A8207" s="49" t="s">
        <v>488</v>
      </c>
      <c r="B8207" s="51">
        <v>2010</v>
      </c>
      <c r="C8207" s="20" t="s">
        <v>382</v>
      </c>
      <c r="D8207" s="20">
        <f>LOG(csv!D8207)</f>
        <v>7.8368836088612825</v>
      </c>
      <c r="E8207" s="53">
        <f>LOG(csv!E8207)</f>
        <v>3.7993349477079947</v>
      </c>
      <c r="F8207" s="51">
        <v>100</v>
      </c>
    </row>
    <row r="8208" spans="1:6" x14ac:dyDescent="0.25">
      <c r="A8208" s="46" t="s">
        <v>489</v>
      </c>
      <c r="B8208" s="51">
        <v>2010</v>
      </c>
      <c r="C8208" s="20" t="s">
        <v>405</v>
      </c>
      <c r="D8208" s="20">
        <f>LOG(csv!D8208)</f>
        <v>7.4278654317290203</v>
      </c>
      <c r="E8208" s="53">
        <f>LOG(csv!E8208)</f>
        <v>3.6519915211116536</v>
      </c>
      <c r="F8208" s="51">
        <v>100</v>
      </c>
    </row>
    <row r="8209" spans="1:6" ht="20" x14ac:dyDescent="0.25">
      <c r="A8209" s="46" t="s">
        <v>490</v>
      </c>
      <c r="B8209" s="51">
        <v>2010</v>
      </c>
      <c r="C8209" s="20" t="s">
        <v>390</v>
      </c>
      <c r="D8209" s="20">
        <f>LOG(csv!D8209)</f>
        <v>6.6087650436997905</v>
      </c>
      <c r="E8209" s="53">
        <f>LOG(csv!E8209)</f>
        <v>4.6835933051439342</v>
      </c>
      <c r="F8209" s="51">
        <v>100</v>
      </c>
    </row>
    <row r="8210" spans="1:6" ht="20" x14ac:dyDescent="0.25">
      <c r="A8210" s="46" t="s">
        <v>491</v>
      </c>
      <c r="B8210" s="51">
        <v>2010</v>
      </c>
      <c r="C8210" s="20" t="s">
        <v>390</v>
      </c>
      <c r="D8210" s="20">
        <f>LOG(csv!D8210)</f>
        <v>4.8776074365108668</v>
      </c>
      <c r="E8210" s="53">
        <f>LOG(csv!E8210)</f>
        <v>4.8080560294743453</v>
      </c>
      <c r="F8210" s="51">
        <v>100</v>
      </c>
    </row>
    <row r="8211" spans="1:6" x14ac:dyDescent="0.25">
      <c r="A8211" s="46" t="s">
        <v>492</v>
      </c>
      <c r="B8211" s="51">
        <v>2010</v>
      </c>
      <c r="C8211" s="20" t="s">
        <v>405</v>
      </c>
      <c r="D8211" s="20">
        <f>LOG(csv!D8211)</f>
        <v>6.8029184887871788</v>
      </c>
      <c r="E8211" s="53">
        <f>LOG(csv!E8211)</f>
        <v>4.4876524891913405</v>
      </c>
      <c r="F8211" s="51">
        <v>100</v>
      </c>
    </row>
    <row r="8212" spans="1:6" ht="20" x14ac:dyDescent="0.25">
      <c r="A8212" s="46" t="s">
        <v>493</v>
      </c>
      <c r="B8212" s="51">
        <v>2010</v>
      </c>
      <c r="C8212" s="20" t="s">
        <v>390</v>
      </c>
      <c r="D8212" s="20">
        <f>LOG(csv!D8212)</f>
        <v>7.764426538221187</v>
      </c>
      <c r="E8212" s="53">
        <f>LOG(csv!E8212)</f>
        <v>4.5545074286984963</v>
      </c>
      <c r="F8212" s="51">
        <v>100</v>
      </c>
    </row>
    <row r="8213" spans="1:6" ht="30" x14ac:dyDescent="0.25">
      <c r="A8213" s="46" t="s">
        <v>494</v>
      </c>
      <c r="B8213" s="51">
        <v>2010</v>
      </c>
      <c r="C8213" s="20" t="s">
        <v>394</v>
      </c>
      <c r="D8213" s="20">
        <f>LOG(csv!D8213)</f>
        <v>6.4406137873311957</v>
      </c>
      <c r="E8213" s="53">
        <f>LOG(csv!E8213)</f>
        <v>3.6903763838222048</v>
      </c>
      <c r="F8213" s="51">
        <v>100</v>
      </c>
    </row>
    <row r="8214" spans="1:6" ht="30" x14ac:dyDescent="0.25">
      <c r="A8214" s="46" t="s">
        <v>495</v>
      </c>
      <c r="B8214" s="51">
        <v>2010</v>
      </c>
      <c r="C8214" s="20" t="s">
        <v>382</v>
      </c>
      <c r="D8214" s="20">
        <f>LOG(csv!D8214)</f>
        <v>8.1053862177305422</v>
      </c>
      <c r="E8214" s="53">
        <f>LOG(csv!E8214)</f>
        <v>4.6328140235309654</v>
      </c>
      <c r="F8214" s="51">
        <v>100</v>
      </c>
    </row>
    <row r="8215" spans="1:6" x14ac:dyDescent="0.25">
      <c r="A8215" s="46" t="s">
        <v>497</v>
      </c>
      <c r="B8215" s="51">
        <v>2010</v>
      </c>
      <c r="C8215" s="20" t="s">
        <v>405</v>
      </c>
      <c r="D8215" s="20">
        <f>LOG(csv!D8215)</f>
        <v>6.7713493252181758</v>
      </c>
      <c r="E8215" s="53">
        <f>LOG(csv!E8215)</f>
        <v>3.6079127395625634</v>
      </c>
      <c r="F8215" s="51">
        <v>100</v>
      </c>
    </row>
    <row r="8216" spans="1:6" ht="30" x14ac:dyDescent="0.25">
      <c r="A8216" s="46" t="s">
        <v>498</v>
      </c>
      <c r="B8216" s="51">
        <v>2010</v>
      </c>
      <c r="C8216" s="20" t="s">
        <v>398</v>
      </c>
      <c r="D8216" s="20">
        <f>LOG(csv!D8216)</f>
        <v>7.1827923984954296</v>
      </c>
      <c r="E8216" s="53">
        <f>LOG(csv!E8216)</f>
        <v>3.9576384081483682</v>
      </c>
      <c r="F8216" s="51">
        <v>100</v>
      </c>
    </row>
    <row r="8217" spans="1:6" ht="30" x14ac:dyDescent="0.25">
      <c r="A8217" s="46" t="s">
        <v>499</v>
      </c>
      <c r="B8217" s="51">
        <v>2010</v>
      </c>
      <c r="C8217" s="20" t="s">
        <v>392</v>
      </c>
      <c r="D8217" s="20">
        <f>LOG(csv!D8217)</f>
        <v>7.540427298930175</v>
      </c>
      <c r="E8217" s="53">
        <f>LOG(csv!E8217)</f>
        <v>2.9964462384848498</v>
      </c>
      <c r="F8217" s="51">
        <v>100</v>
      </c>
    </row>
    <row r="8218" spans="1:6" x14ac:dyDescent="0.25">
      <c r="A8218" s="46" t="s">
        <v>500</v>
      </c>
      <c r="B8218" s="51">
        <v>2010</v>
      </c>
      <c r="C8218" s="20" t="s">
        <v>388</v>
      </c>
      <c r="D8218" s="20">
        <f>LOG(csv!D8218)</f>
        <v>5.0229724449769266</v>
      </c>
      <c r="E8218" s="53">
        <f>LOG(csv!E8218)</f>
        <v>3.1659871770717505</v>
      </c>
      <c r="F8218" s="51">
        <v>100</v>
      </c>
    </row>
    <row r="8219" spans="1:6" x14ac:dyDescent="0.25">
      <c r="A8219" s="46" t="s">
        <v>503</v>
      </c>
      <c r="B8219" s="51">
        <v>2010</v>
      </c>
      <c r="C8219" s="20" t="s">
        <v>405</v>
      </c>
      <c r="D8219" s="20">
        <f>LOG(csv!D8219)</f>
        <v>6.3835268771131224</v>
      </c>
      <c r="E8219" s="53">
        <f>LOG(csv!E8219)</f>
        <v>4.5766308740701325</v>
      </c>
      <c r="F8219" s="51">
        <v>100</v>
      </c>
    </row>
    <row r="8220" spans="1:6" ht="30" x14ac:dyDescent="0.25">
      <c r="A8220" s="46" t="s">
        <v>504</v>
      </c>
      <c r="B8220" s="51">
        <v>2010</v>
      </c>
      <c r="C8220" s="20" t="s">
        <v>398</v>
      </c>
      <c r="D8220" s="20">
        <f>LOG(csv!D8220)</f>
        <v>6.7171625307696985</v>
      </c>
      <c r="E8220" s="53">
        <f>LOG(csv!E8220)</f>
        <v>2.9445013168016816</v>
      </c>
      <c r="F8220" s="51">
        <v>100</v>
      </c>
    </row>
    <row r="8221" spans="1:6" ht="30" x14ac:dyDescent="0.25">
      <c r="A8221" s="48" t="s">
        <v>505</v>
      </c>
      <c r="B8221" s="51">
        <v>2010</v>
      </c>
      <c r="C8221" s="20" t="s">
        <v>382</v>
      </c>
      <c r="D8221" s="20">
        <f>LOG(csv!D8221)</f>
        <v>6.8040358574552471</v>
      </c>
      <c r="E8221" s="53">
        <f>LOG(csv!E8221)</f>
        <v>3.0595995344035134</v>
      </c>
      <c r="F8221" s="51">
        <v>100</v>
      </c>
    </row>
    <row r="8222" spans="1:6" x14ac:dyDescent="0.25">
      <c r="A8222" s="46" t="s">
        <v>506</v>
      </c>
      <c r="B8222" s="51">
        <v>2010</v>
      </c>
      <c r="C8222" s="20" t="s">
        <v>456</v>
      </c>
      <c r="D8222" s="20">
        <f>LOG(csv!D8222)</f>
        <v>6.3569308098981185</v>
      </c>
      <c r="E8222" s="53">
        <f>LOG(csv!E8222)</f>
        <v>4.0538278960474843</v>
      </c>
      <c r="F8222" s="51">
        <v>100</v>
      </c>
    </row>
    <row r="8223" spans="1:6" x14ac:dyDescent="0.25">
      <c r="A8223" s="46" t="s">
        <v>507</v>
      </c>
      <c r="B8223" s="51">
        <v>2010</v>
      </c>
      <c r="C8223" s="20" t="s">
        <v>405</v>
      </c>
      <c r="D8223" s="20">
        <f>LOG(csv!D8223)</f>
        <v>6.5881652215932016</v>
      </c>
      <c r="E8223" s="53">
        <f>LOG(csv!E8223)</f>
        <v>3.9426922576977006</v>
      </c>
      <c r="F8223" s="51">
        <v>100</v>
      </c>
    </row>
    <row r="8224" spans="1:6" ht="30" x14ac:dyDescent="0.25">
      <c r="A8224" s="46" t="s">
        <v>508</v>
      </c>
      <c r="B8224" s="51">
        <v>2010</v>
      </c>
      <c r="C8224" s="20" t="s">
        <v>392</v>
      </c>
      <c r="D8224" s="20">
        <f>LOG(csv!D8224)</f>
        <v>6.3058522391426113</v>
      </c>
      <c r="E8224" s="53">
        <f>LOG(csv!E8224)</f>
        <v>3.0366220176478458</v>
      </c>
      <c r="F8224" s="51">
        <v>100</v>
      </c>
    </row>
    <row r="8225" spans="1:6" ht="30" x14ac:dyDescent="0.25">
      <c r="A8225" s="46" t="s">
        <v>509</v>
      </c>
      <c r="B8225" s="51">
        <v>2010</v>
      </c>
      <c r="C8225" s="20" t="s">
        <v>392</v>
      </c>
      <c r="D8225" s="20">
        <f>LOG(csv!D8225)</f>
        <v>6.483159780781012</v>
      </c>
      <c r="E8225" s="53">
        <f>LOG(csv!E8225)</f>
        <v>2.5140220844251218</v>
      </c>
      <c r="F8225" s="51">
        <v>100</v>
      </c>
    </row>
    <row r="8226" spans="1:6" ht="20" x14ac:dyDescent="0.25">
      <c r="A8226" s="46" t="s">
        <v>510</v>
      </c>
      <c r="B8226" s="51">
        <v>2010</v>
      </c>
      <c r="C8226" s="20" t="s">
        <v>386</v>
      </c>
      <c r="D8226" s="20">
        <f>LOG(csv!D8226)</f>
        <v>6.7709075094586062</v>
      </c>
      <c r="E8226" s="53">
        <f>LOG(csv!E8226)</f>
        <v>4.0767780004051337</v>
      </c>
      <c r="F8226" s="51">
        <v>100</v>
      </c>
    </row>
    <row r="8227" spans="1:6" ht="20" x14ac:dyDescent="0.25">
      <c r="A8227" s="46" t="s">
        <v>511</v>
      </c>
      <c r="B8227" s="51">
        <v>2010</v>
      </c>
      <c r="C8227" s="20" t="s">
        <v>390</v>
      </c>
      <c r="D8227" s="20">
        <f>LOG(csv!D8227)</f>
        <v>4.531312831516094</v>
      </c>
      <c r="E8227" s="53">
        <f>LOG(csv!E8227)</f>
        <v>5.146444233593054</v>
      </c>
      <c r="F8227" s="51">
        <v>100</v>
      </c>
    </row>
    <row r="8228" spans="1:6" x14ac:dyDescent="0.25">
      <c r="A8228" s="46" t="s">
        <v>512</v>
      </c>
      <c r="B8228" s="51">
        <v>2010</v>
      </c>
      <c r="C8228" s="20" t="s">
        <v>456</v>
      </c>
      <c r="D8228" s="20">
        <f>LOG(csv!D8228)</f>
        <v>6.5545989008936587</v>
      </c>
      <c r="E8228" s="53">
        <f>LOG(csv!E8228)</f>
        <v>4.0787741927138992</v>
      </c>
      <c r="F8228" s="51">
        <v>100</v>
      </c>
    </row>
    <row r="8229" spans="1:6" ht="20" x14ac:dyDescent="0.25">
      <c r="A8229" s="46" t="s">
        <v>513</v>
      </c>
      <c r="B8229" s="51">
        <v>2010</v>
      </c>
      <c r="C8229" s="20" t="s">
        <v>390</v>
      </c>
      <c r="D8229" s="20">
        <f>LOG(csv!D8229)</f>
        <v>5.6761565811802148</v>
      </c>
      <c r="E8229" s="53">
        <f>LOG(csv!E8229)</f>
        <v>5.0139627234305655</v>
      </c>
      <c r="F8229" s="51">
        <v>100</v>
      </c>
    </row>
    <row r="8230" spans="1:6" ht="30" x14ac:dyDescent="0.25">
      <c r="A8230" s="46" t="s">
        <v>516</v>
      </c>
      <c r="B8230" s="51">
        <v>2010</v>
      </c>
      <c r="C8230" s="20" t="s">
        <v>392</v>
      </c>
      <c r="D8230" s="20">
        <f>LOG(csv!D8230)</f>
        <v>7.2694071362601118</v>
      </c>
      <c r="E8230" s="53">
        <f>LOG(csv!E8230)</f>
        <v>2.6171501049307984</v>
      </c>
      <c r="F8230" s="51">
        <v>100</v>
      </c>
    </row>
    <row r="8231" spans="1:6" ht="30" x14ac:dyDescent="0.25">
      <c r="A8231" s="46" t="s">
        <v>517</v>
      </c>
      <c r="B8231" s="51">
        <v>2010</v>
      </c>
      <c r="C8231" s="20" t="s">
        <v>392</v>
      </c>
      <c r="D8231" s="20">
        <f>LOG(csv!D8231)</f>
        <v>7.1144083329124337</v>
      </c>
      <c r="E8231" s="53">
        <f>LOG(csv!E8231)</f>
        <v>2.6732124247216511</v>
      </c>
      <c r="F8231" s="51">
        <v>100</v>
      </c>
    </row>
    <row r="8232" spans="1:6" ht="30" x14ac:dyDescent="0.25">
      <c r="A8232" s="46" t="s">
        <v>518</v>
      </c>
      <c r="B8232" s="51">
        <v>2010</v>
      </c>
      <c r="C8232" s="20" t="s">
        <v>382</v>
      </c>
      <c r="D8232" s="20">
        <f>LOG(csv!D8232)</f>
        <v>7.3871380405554348</v>
      </c>
      <c r="E8232" s="53">
        <f>LOG(csv!E8232)</f>
        <v>3.9575614016875127</v>
      </c>
      <c r="F8232" s="51">
        <v>100</v>
      </c>
    </row>
    <row r="8233" spans="1:6" ht="30" x14ac:dyDescent="0.25">
      <c r="A8233" s="46" t="s">
        <v>519</v>
      </c>
      <c r="B8233" s="51">
        <v>2010</v>
      </c>
      <c r="C8233" s="20" t="s">
        <v>382</v>
      </c>
      <c r="D8233" s="20">
        <f>LOG(csv!D8233)</f>
        <v>5.5551041263419521</v>
      </c>
      <c r="E8233" s="53">
        <f>LOG(csv!E8233)</f>
        <v>3.8014582493141722</v>
      </c>
      <c r="F8233" s="51">
        <v>100</v>
      </c>
    </row>
    <row r="8234" spans="1:6" ht="30" x14ac:dyDescent="0.25">
      <c r="A8234" s="46" t="s">
        <v>520</v>
      </c>
      <c r="B8234" s="51">
        <v>2010</v>
      </c>
      <c r="C8234" s="20" t="s">
        <v>392</v>
      </c>
      <c r="D8234" s="20">
        <f>LOG(csv!D8234)</f>
        <v>7.068810091704389</v>
      </c>
      <c r="E8234" s="53">
        <f>LOG(csv!E8234)</f>
        <v>2.8476125211044705</v>
      </c>
      <c r="F8234" s="51">
        <v>100</v>
      </c>
    </row>
    <row r="8235" spans="1:6" ht="20" x14ac:dyDescent="0.25">
      <c r="A8235" s="46" t="s">
        <v>521</v>
      </c>
      <c r="B8235" s="51">
        <v>2010</v>
      </c>
      <c r="C8235" s="20" t="s">
        <v>390</v>
      </c>
      <c r="D8235" s="20">
        <f>LOG(csv!D8235)</f>
        <v>5.6022922767449703</v>
      </c>
      <c r="E8235" s="53">
        <f>LOG(csv!E8235)</f>
        <v>4.2943357674340126</v>
      </c>
      <c r="F8235" s="51">
        <v>100</v>
      </c>
    </row>
    <row r="8236" spans="1:6" ht="20" x14ac:dyDescent="0.25">
      <c r="A8236" s="46" t="s">
        <v>522</v>
      </c>
      <c r="B8236" s="51">
        <v>2010</v>
      </c>
      <c r="C8236" s="20" t="s">
        <v>388</v>
      </c>
      <c r="D8236" s="20">
        <f>LOG(csv!D8236)</f>
        <v>4.7811950965511025</v>
      </c>
      <c r="E8236" s="53">
        <f>LOG(csv!E8236)</f>
        <v>3.4947587685603305</v>
      </c>
      <c r="F8236" s="51">
        <v>100</v>
      </c>
    </row>
    <row r="8237" spans="1:6" ht="30" x14ac:dyDescent="0.25">
      <c r="A8237" s="46" t="s">
        <v>524</v>
      </c>
      <c r="B8237" s="51">
        <v>2010</v>
      </c>
      <c r="C8237" s="20" t="s">
        <v>392</v>
      </c>
      <c r="D8237" s="20">
        <f>LOG(csv!D8237)</f>
        <v>6.5020702510154278</v>
      </c>
      <c r="E8237" s="53">
        <f>LOG(csv!E8237)</f>
        <v>3.0820048990849376</v>
      </c>
      <c r="F8237" s="51">
        <v>100</v>
      </c>
    </row>
    <row r="8238" spans="1:6" ht="30" x14ac:dyDescent="0.25">
      <c r="A8238" s="46" t="s">
        <v>525</v>
      </c>
      <c r="B8238" s="51">
        <v>2010</v>
      </c>
      <c r="C8238" s="20" t="s">
        <v>392</v>
      </c>
      <c r="D8238" s="20">
        <f>LOG(csv!D8238)</f>
        <v>6.0937112350178584</v>
      </c>
      <c r="E8238" s="53">
        <f>LOG(csv!E8238)</f>
        <v>3.8905383831817502</v>
      </c>
      <c r="F8238" s="51">
        <v>100</v>
      </c>
    </row>
    <row r="8239" spans="1:6" ht="30" x14ac:dyDescent="0.25">
      <c r="A8239" s="46" t="s">
        <v>527</v>
      </c>
      <c r="B8239" s="51">
        <v>2010</v>
      </c>
      <c r="C8239" s="20" t="s">
        <v>394</v>
      </c>
      <c r="D8239" s="20">
        <f>LOG(csv!D8239)</f>
        <v>8.0312044999546384</v>
      </c>
      <c r="E8239" s="53">
        <f>LOG(csv!E8239)</f>
        <v>3.9475069340400775</v>
      </c>
      <c r="F8239" s="51">
        <v>100</v>
      </c>
    </row>
    <row r="8240" spans="1:6" ht="14.5" x14ac:dyDescent="0.25">
      <c r="A8240" s="47" t="s">
        <v>528</v>
      </c>
      <c r="B8240" s="51">
        <v>2010</v>
      </c>
      <c r="C8240" s="20" t="s">
        <v>388</v>
      </c>
      <c r="D8240" s="20">
        <f>LOG(csv!D8240)</f>
        <v>5.0334398401698985</v>
      </c>
      <c r="E8240" s="53">
        <f>LOG(csv!E8240)</f>
        <v>3.4530810265679133</v>
      </c>
      <c r="F8240" s="51">
        <v>100</v>
      </c>
    </row>
    <row r="8241" spans="1:6" ht="20" x14ac:dyDescent="0.25">
      <c r="A8241" s="46" t="s">
        <v>530</v>
      </c>
      <c r="B8241" s="51">
        <v>2010</v>
      </c>
      <c r="C8241" s="20" t="s">
        <v>390</v>
      </c>
      <c r="D8241" s="20">
        <f>LOG(csv!D8241)</f>
        <v>4.5124575861973435</v>
      </c>
      <c r="E8241" s="53">
        <f>LOG(csv!E8241)</f>
        <v>5.1620299959121061</v>
      </c>
      <c r="F8241" s="51">
        <v>100</v>
      </c>
    </row>
    <row r="8242" spans="1:6" ht="30" x14ac:dyDescent="0.25">
      <c r="A8242" s="46" t="s">
        <v>531</v>
      </c>
      <c r="B8242" s="51">
        <v>2010</v>
      </c>
      <c r="C8242" s="20" t="s">
        <v>382</v>
      </c>
      <c r="D8242" s="20">
        <f>LOG(csv!D8242)</f>
        <v>6.4521275986352595</v>
      </c>
      <c r="E8242" s="53">
        <f>LOG(csv!E8242)</f>
        <v>3.4233027185447207</v>
      </c>
      <c r="F8242" s="51">
        <v>100</v>
      </c>
    </row>
    <row r="8243" spans="1:6" ht="20" x14ac:dyDescent="0.35">
      <c r="A8243" s="46" t="s">
        <v>622</v>
      </c>
      <c r="B8243" s="51">
        <v>2010</v>
      </c>
      <c r="C8243" s="42" t="s">
        <v>384</v>
      </c>
      <c r="D8243" s="20">
        <f>LOG(csv!D8243)</f>
        <v>5.7939013879034285</v>
      </c>
      <c r="E8243" s="53">
        <f>LOG(csv!E8243)</f>
        <v>3.8249247448231629</v>
      </c>
      <c r="F8243" s="51">
        <v>100</v>
      </c>
    </row>
    <row r="8244" spans="1:6" ht="20" x14ac:dyDescent="0.25">
      <c r="A8244" s="46" t="s">
        <v>533</v>
      </c>
      <c r="B8244" s="51">
        <v>2010</v>
      </c>
      <c r="C8244" s="20" t="s">
        <v>386</v>
      </c>
      <c r="D8244" s="20">
        <f>LOG(csv!D8244)</f>
        <v>7.5216774641613542</v>
      </c>
      <c r="E8244" s="53">
        <f>LOG(csv!E8244)</f>
        <v>3.456012593825339</v>
      </c>
      <c r="F8244" s="51">
        <v>100</v>
      </c>
    </row>
    <row r="8245" spans="1:6" ht="30" x14ac:dyDescent="0.25">
      <c r="A8245" s="46" t="s">
        <v>534</v>
      </c>
      <c r="B8245" s="51">
        <v>2010</v>
      </c>
      <c r="C8245" s="20" t="s">
        <v>392</v>
      </c>
      <c r="D8245" s="20">
        <f>LOG(csv!D8245)</f>
        <v>7.2941686214737622</v>
      </c>
      <c r="E8245" s="53">
        <f>LOG(csv!E8245)</f>
        <v>2.62065775929609</v>
      </c>
      <c r="F8245" s="51">
        <v>100</v>
      </c>
    </row>
    <row r="8246" spans="1:6" ht="30" x14ac:dyDescent="0.25">
      <c r="A8246" s="46" t="s">
        <v>535</v>
      </c>
      <c r="B8246" s="51">
        <v>2010</v>
      </c>
      <c r="C8246" s="20" t="s">
        <v>392</v>
      </c>
      <c r="D8246" s="20">
        <f>LOG(csv!D8246)</f>
        <v>6.3105121238468662</v>
      </c>
      <c r="E8246" s="53">
        <f>LOG(csv!E8246)</f>
        <v>3.7112275592971495</v>
      </c>
      <c r="F8246" s="51">
        <v>100</v>
      </c>
    </row>
    <row r="8247" spans="1:6" ht="30" x14ac:dyDescent="0.25">
      <c r="A8247" s="46" t="s">
        <v>537</v>
      </c>
      <c r="B8247" s="51">
        <v>2010</v>
      </c>
      <c r="C8247" s="20" t="s">
        <v>382</v>
      </c>
      <c r="D8247" s="20">
        <f>LOG(csv!D8247)</f>
        <v>7.4515891473637152</v>
      </c>
      <c r="E8247" s="53">
        <f>LOG(csv!E8247)</f>
        <v>2.7748289033841669</v>
      </c>
      <c r="F8247" s="51">
        <v>100</v>
      </c>
    </row>
    <row r="8248" spans="1:6" ht="20" x14ac:dyDescent="0.25">
      <c r="A8248" s="46" t="s">
        <v>538</v>
      </c>
      <c r="B8248" s="51">
        <v>2010</v>
      </c>
      <c r="C8248" s="20" t="s">
        <v>390</v>
      </c>
      <c r="D8248" s="20">
        <f>LOG(csv!D8248)</f>
        <v>7.217259132062436</v>
      </c>
      <c r="E8248" s="53">
        <f>LOG(csv!E8248)</f>
        <v>4.701924011672955</v>
      </c>
      <c r="F8248" s="51">
        <v>100</v>
      </c>
    </row>
    <row r="8249" spans="1:6" ht="20" x14ac:dyDescent="0.25">
      <c r="A8249" s="46" t="s">
        <v>540</v>
      </c>
      <c r="B8249" s="51">
        <v>2010</v>
      </c>
      <c r="C8249" s="20" t="s">
        <v>388</v>
      </c>
      <c r="D8249" s="20">
        <f>LOG(csv!D8249)</f>
        <v>5.340931678691331</v>
      </c>
      <c r="E8249" s="53">
        <f>LOG(csv!E8249)</f>
        <v>4.3502634165227239</v>
      </c>
      <c r="F8249" s="51">
        <v>100</v>
      </c>
    </row>
    <row r="8250" spans="1:6" ht="20" x14ac:dyDescent="0.25">
      <c r="A8250" s="46" t="s">
        <v>541</v>
      </c>
      <c r="B8250" s="51">
        <v>2010</v>
      </c>
      <c r="C8250" s="20" t="s">
        <v>388</v>
      </c>
      <c r="D8250" s="20">
        <f>LOG(csv!D8250)</f>
        <v>6.6102490919642483</v>
      </c>
      <c r="E8250" s="53">
        <f>LOG(csv!E8250)</f>
        <v>4.527528978181163</v>
      </c>
      <c r="F8250" s="51">
        <v>100</v>
      </c>
    </row>
    <row r="8251" spans="1:6" ht="30" x14ac:dyDescent="0.25">
      <c r="A8251" s="46" t="s">
        <v>542</v>
      </c>
      <c r="B8251" s="51">
        <v>2010</v>
      </c>
      <c r="C8251" s="20" t="s">
        <v>394</v>
      </c>
      <c r="D8251" s="20">
        <f>LOG(csv!D8251)</f>
        <v>6.7458652532238945</v>
      </c>
      <c r="E8251" s="53">
        <f>LOG(csv!E8251)</f>
        <v>3.1828371762969989</v>
      </c>
      <c r="F8251" s="51">
        <v>100</v>
      </c>
    </row>
    <row r="8252" spans="1:6" ht="30" x14ac:dyDescent="0.25">
      <c r="A8252" s="46" t="s">
        <v>543</v>
      </c>
      <c r="B8252" s="51">
        <v>2010</v>
      </c>
      <c r="C8252" s="20" t="s">
        <v>392</v>
      </c>
      <c r="D8252" s="20">
        <f>LOG(csv!D8252)</f>
        <v>7.0977809939028047</v>
      </c>
      <c r="E8252" s="53">
        <f>LOG(csv!E8252)</f>
        <v>2.5453148124423</v>
      </c>
      <c r="F8252" s="51">
        <v>100</v>
      </c>
    </row>
    <row r="8253" spans="1:6" ht="30" x14ac:dyDescent="0.25">
      <c r="A8253" s="46" t="s">
        <v>544</v>
      </c>
      <c r="B8253" s="51">
        <v>2010</v>
      </c>
      <c r="C8253" s="20" t="s">
        <v>392</v>
      </c>
      <c r="D8253" s="20">
        <f>LOG(csv!D8253)</f>
        <v>8.1201121854275922</v>
      </c>
      <c r="E8253" s="53">
        <f>LOG(csv!E8253)</f>
        <v>3.3645441553965192</v>
      </c>
      <c r="F8253" s="51">
        <v>100</v>
      </c>
    </row>
    <row r="8254" spans="1:6" ht="20" x14ac:dyDescent="0.25">
      <c r="A8254" s="46" t="s">
        <v>546</v>
      </c>
      <c r="B8254" s="51">
        <v>2010</v>
      </c>
      <c r="C8254" s="20" t="s">
        <v>390</v>
      </c>
      <c r="D8254" s="20">
        <f>LOG(csv!D8254)</f>
        <v>6.6637781682977844</v>
      </c>
      <c r="E8254" s="53">
        <f>LOG(csv!E8254)</f>
        <v>4.9427334388615822</v>
      </c>
      <c r="F8254" s="51">
        <v>100</v>
      </c>
    </row>
    <row r="8255" spans="1:6" x14ac:dyDescent="0.25">
      <c r="A8255" s="46" t="s">
        <v>547</v>
      </c>
      <c r="B8255" s="51">
        <v>2010</v>
      </c>
      <c r="C8255" s="20" t="s">
        <v>405</v>
      </c>
      <c r="D8255" s="20">
        <f>LOG(csv!D8255)</f>
        <v>6.4916738533633191</v>
      </c>
      <c r="E8255" s="53">
        <f>LOG(csv!E8255)</f>
        <v>4.2993034957376368</v>
      </c>
      <c r="F8255" s="51">
        <v>100</v>
      </c>
    </row>
    <row r="8256" spans="1:6" ht="30" x14ac:dyDescent="0.25">
      <c r="A8256" s="46" t="s">
        <v>548</v>
      </c>
      <c r="B8256" s="51">
        <v>2010</v>
      </c>
      <c r="C8256" s="20" t="s">
        <v>382</v>
      </c>
      <c r="D8256" s="20">
        <f>LOG(csv!D8256)</f>
        <v>8.2195938511343822</v>
      </c>
      <c r="E8256" s="53">
        <f>LOG(csv!E8256)</f>
        <v>3.018409294798758</v>
      </c>
      <c r="F8256" s="51">
        <v>100</v>
      </c>
    </row>
    <row r="8257" spans="1:6" x14ac:dyDescent="0.25">
      <c r="A8257" s="46" t="s">
        <v>549</v>
      </c>
      <c r="B8257" s="51">
        <v>2010</v>
      </c>
      <c r="C8257" s="20" t="s">
        <v>388</v>
      </c>
      <c r="D8257" s="20">
        <f>LOG(csv!D8257)</f>
        <v>4.3134242671691929</v>
      </c>
      <c r="E8257" s="53">
        <f>LOG(csv!E8257)</f>
        <v>3.9532276644242113</v>
      </c>
      <c r="F8257" s="51">
        <v>100</v>
      </c>
    </row>
    <row r="8258" spans="1:6" ht="14.5" x14ac:dyDescent="0.35">
      <c r="A8258" s="46" t="s">
        <v>623</v>
      </c>
      <c r="B8258" s="51">
        <v>2010</v>
      </c>
      <c r="C8258" s="42" t="s">
        <v>405</v>
      </c>
      <c r="D8258" s="20">
        <f>LOG(csv!D8258)</f>
        <v>6</v>
      </c>
      <c r="E8258" s="53">
        <f>LOG(csv!E8258)</f>
        <v>3.368978207334778</v>
      </c>
      <c r="F8258" s="51">
        <v>100</v>
      </c>
    </row>
    <row r="8259" spans="1:6" ht="30" x14ac:dyDescent="0.25">
      <c r="A8259" s="46" t="s">
        <v>550</v>
      </c>
      <c r="B8259" s="51">
        <v>2010</v>
      </c>
      <c r="C8259" s="20" t="s">
        <v>394</v>
      </c>
      <c r="D8259" s="20">
        <f>LOG(csv!D8259)</f>
        <v>6.5039702178617533</v>
      </c>
      <c r="E8259" s="53">
        <f>LOG(csv!E8259)</f>
        <v>3.9023869670490718</v>
      </c>
      <c r="F8259" s="51">
        <v>100</v>
      </c>
    </row>
    <row r="8260" spans="1:6" ht="30" x14ac:dyDescent="0.25">
      <c r="A8260" s="46" t="s">
        <v>551</v>
      </c>
      <c r="B8260" s="51">
        <v>2010</v>
      </c>
      <c r="C8260" s="20" t="s">
        <v>388</v>
      </c>
      <c r="D8260" s="20">
        <f>LOG(csv!D8260)</f>
        <v>6.7536247246539736</v>
      </c>
      <c r="E8260" s="53">
        <f>LOG(csv!E8260)</f>
        <v>3.151959009034043</v>
      </c>
      <c r="F8260" s="51">
        <v>100</v>
      </c>
    </row>
    <row r="8261" spans="1:6" ht="30" x14ac:dyDescent="0.25">
      <c r="A8261" s="46" t="s">
        <v>552</v>
      </c>
      <c r="B8261" s="51">
        <v>2010</v>
      </c>
      <c r="C8261" s="20" t="s">
        <v>394</v>
      </c>
      <c r="D8261" s="20">
        <f>LOG(csv!D8261)</f>
        <v>6.8133450311951629</v>
      </c>
      <c r="E8261" s="53">
        <f>LOG(csv!E8261)</f>
        <v>3.5086093996487646</v>
      </c>
      <c r="F8261" s="51">
        <v>100</v>
      </c>
    </row>
    <row r="8262" spans="1:6" ht="30" x14ac:dyDescent="0.25">
      <c r="A8262" s="46" t="s">
        <v>553</v>
      </c>
      <c r="B8262" s="51">
        <v>2010</v>
      </c>
      <c r="C8262" s="20" t="s">
        <v>394</v>
      </c>
      <c r="D8262" s="20">
        <f>LOG(csv!D8262)</f>
        <v>7.4518263795719939</v>
      </c>
      <c r="E8262" s="53">
        <f>LOG(csv!E8262)</f>
        <v>3.7038324307328234</v>
      </c>
      <c r="F8262" s="51">
        <v>100</v>
      </c>
    </row>
    <row r="8263" spans="1:6" ht="30" x14ac:dyDescent="0.25">
      <c r="A8263" s="46" t="s">
        <v>554</v>
      </c>
      <c r="B8263" s="51">
        <v>2010</v>
      </c>
      <c r="C8263" s="20" t="s">
        <v>382</v>
      </c>
      <c r="D8263" s="20">
        <f>LOG(csv!D8263)</f>
        <v>7.9516710153488024</v>
      </c>
      <c r="E8263" s="53">
        <f>LOG(csv!E8263)</f>
        <v>3.3314758882165303</v>
      </c>
      <c r="F8263" s="51">
        <v>100</v>
      </c>
    </row>
    <row r="8264" spans="1:6" ht="20" x14ac:dyDescent="0.25">
      <c r="A8264" s="46" t="s">
        <v>555</v>
      </c>
      <c r="B8264" s="51">
        <v>2010</v>
      </c>
      <c r="C8264" s="20" t="s">
        <v>384</v>
      </c>
      <c r="D8264" s="20">
        <f>LOG(csv!D8264)</f>
        <v>7.5858764266852852</v>
      </c>
      <c r="E8264" s="53">
        <f>LOG(csv!E8264)</f>
        <v>4.1002829463248993</v>
      </c>
      <c r="F8264" s="51">
        <v>100</v>
      </c>
    </row>
    <row r="8265" spans="1:6" ht="20" x14ac:dyDescent="0.25">
      <c r="A8265" s="46" t="s">
        <v>556</v>
      </c>
      <c r="B8265" s="51">
        <v>2010</v>
      </c>
      <c r="C8265" s="20" t="s">
        <v>390</v>
      </c>
      <c r="D8265" s="20">
        <f>LOG(csv!D8265)</f>
        <v>7.025546299509994</v>
      </c>
      <c r="E8265" s="53">
        <f>LOG(csv!E8265)</f>
        <v>4.3529538348318653</v>
      </c>
      <c r="F8265" s="51">
        <v>100</v>
      </c>
    </row>
    <row r="8266" spans="1:6" ht="30" x14ac:dyDescent="0.25">
      <c r="A8266" s="46" t="s">
        <v>557</v>
      </c>
      <c r="B8266" s="51">
        <v>2010</v>
      </c>
      <c r="C8266" s="20" t="s">
        <v>394</v>
      </c>
      <c r="D8266" s="20">
        <f>LOG(csv!D8266)</f>
        <v>6.594081692054294</v>
      </c>
      <c r="E8266" s="53">
        <f>LOG(csv!E8266)</f>
        <v>4.4221913581753807</v>
      </c>
      <c r="F8266" s="51">
        <v>100</v>
      </c>
    </row>
    <row r="8267" spans="1:6" x14ac:dyDescent="0.25">
      <c r="A8267" s="46" t="s">
        <v>558</v>
      </c>
      <c r="B8267" s="51">
        <v>2010</v>
      </c>
      <c r="C8267" s="20" t="s">
        <v>405</v>
      </c>
      <c r="D8267" s="20">
        <f>LOG(csv!D8267)</f>
        <v>5.947119406409441</v>
      </c>
      <c r="E8267" s="53">
        <f>LOG(csv!E8267)</f>
        <v>4.8504638212515179</v>
      </c>
      <c r="F8267" s="51">
        <v>100</v>
      </c>
    </row>
    <row r="8268" spans="1:6" ht="30" x14ac:dyDescent="0.25">
      <c r="A8268" s="48" t="s">
        <v>502</v>
      </c>
      <c r="B8268" s="51">
        <v>2010</v>
      </c>
      <c r="C8268" s="20" t="s">
        <v>382</v>
      </c>
      <c r="D8268" s="20">
        <f>LOG(csv!D8268)</f>
        <v>7.6888363224368259</v>
      </c>
      <c r="E8268" s="53">
        <f>LOG(csv!E8268)</f>
        <v>4.3453974325875215</v>
      </c>
      <c r="F8268" s="51">
        <v>100</v>
      </c>
    </row>
    <row r="8269" spans="1:6" ht="30" x14ac:dyDescent="0.25">
      <c r="A8269" s="46" t="s">
        <v>529</v>
      </c>
      <c r="B8269" s="51">
        <v>2010</v>
      </c>
      <c r="C8269" s="20" t="s">
        <v>398</v>
      </c>
      <c r="D8269" s="20">
        <f>LOG(csv!D8269)</f>
        <v>6.6499873680125505</v>
      </c>
      <c r="E8269" s="53">
        <f>LOG(csv!E8269)</f>
        <v>3.212596615727584</v>
      </c>
      <c r="F8269" s="51">
        <v>100</v>
      </c>
    </row>
    <row r="8270" spans="1:6" ht="20" x14ac:dyDescent="0.25">
      <c r="A8270" s="46" t="s">
        <v>560</v>
      </c>
      <c r="B8270" s="51">
        <v>2010</v>
      </c>
      <c r="C8270" s="20" t="s">
        <v>384</v>
      </c>
      <c r="D8270" s="20">
        <f>LOG(csv!D8270)</f>
        <v>7.3483740330552036</v>
      </c>
      <c r="E8270" s="53">
        <f>LOG(csv!E8270)</f>
        <v>3.9189464037440178</v>
      </c>
      <c r="F8270" s="51">
        <v>100</v>
      </c>
    </row>
    <row r="8271" spans="1:6" ht="30" x14ac:dyDescent="0.25">
      <c r="A8271" s="46" t="s">
        <v>561</v>
      </c>
      <c r="B8271" s="51">
        <v>2010</v>
      </c>
      <c r="C8271" s="20" t="s">
        <v>398</v>
      </c>
      <c r="D8271" s="20">
        <f>LOG(csv!D8271)</f>
        <v>8.1550125954405903</v>
      </c>
      <c r="E8271" s="53">
        <f>LOG(csv!E8271)</f>
        <v>4.0283677697837401</v>
      </c>
      <c r="F8271" s="51">
        <v>100</v>
      </c>
    </row>
    <row r="8272" spans="1:6" ht="30" x14ac:dyDescent="0.25">
      <c r="A8272" s="46" t="s">
        <v>562</v>
      </c>
      <c r="B8272" s="51">
        <v>2010</v>
      </c>
      <c r="C8272" s="20" t="s">
        <v>392</v>
      </c>
      <c r="D8272" s="20">
        <f>LOG(csv!D8272)</f>
        <v>6.9369281350950232</v>
      </c>
      <c r="E8272" s="53">
        <f>LOG(csv!E8272)</f>
        <v>2.7431940888357773</v>
      </c>
      <c r="F8272" s="51">
        <v>100</v>
      </c>
    </row>
    <row r="8273" spans="1:6" ht="30" x14ac:dyDescent="0.25">
      <c r="A8273" s="47" t="s">
        <v>564</v>
      </c>
      <c r="B8273" s="51">
        <v>2010</v>
      </c>
      <c r="C8273" s="20" t="s">
        <v>394</v>
      </c>
      <c r="D8273" s="20">
        <f>LOG(csv!D8273)</f>
        <v>4.5924987489987794</v>
      </c>
      <c r="E8273" s="53">
        <f>LOG(csv!E8273)</f>
        <v>4.121459787692717</v>
      </c>
      <c r="F8273" s="51">
        <v>100</v>
      </c>
    </row>
    <row r="8274" spans="1:6" ht="30" x14ac:dyDescent="0.25">
      <c r="A8274" s="46" t="s">
        <v>565</v>
      </c>
      <c r="B8274" s="51">
        <v>2010</v>
      </c>
      <c r="C8274" s="20" t="s">
        <v>392</v>
      </c>
      <c r="D8274" s="20">
        <f>LOG(csv!D8274)</f>
        <v>5.226491640270277</v>
      </c>
      <c r="E8274" s="53">
        <f>LOG(csv!E8274)</f>
        <v>3.8477889468506117</v>
      </c>
      <c r="F8274" s="51">
        <v>100</v>
      </c>
    </row>
    <row r="8275" spans="1:6" ht="50" x14ac:dyDescent="0.25">
      <c r="A8275" s="46" t="s">
        <v>567</v>
      </c>
      <c r="B8275" s="51">
        <v>2010</v>
      </c>
      <c r="C8275" s="20" t="s">
        <v>394</v>
      </c>
      <c r="D8275" s="20">
        <f>LOG(csv!D8275)</f>
        <v>5.0713222165053642</v>
      </c>
      <c r="E8275" s="53">
        <f>LOG(csv!E8275)</f>
        <v>3.7946074598291224</v>
      </c>
      <c r="F8275" s="51">
        <v>100</v>
      </c>
    </row>
    <row r="8276" spans="1:6" x14ac:dyDescent="0.25">
      <c r="A8276" s="46" t="s">
        <v>568</v>
      </c>
      <c r="B8276" s="51">
        <v>2010</v>
      </c>
      <c r="C8276" s="20" t="s">
        <v>388</v>
      </c>
      <c r="D8276" s="20">
        <f>LOG(csv!D8276)</f>
        <v>5.2477474726909366</v>
      </c>
      <c r="E8276" s="53">
        <f>LOG(csv!E8276)</f>
        <v>3.5478453174062135</v>
      </c>
      <c r="F8276" s="51">
        <v>100</v>
      </c>
    </row>
    <row r="8277" spans="1:6" ht="20" x14ac:dyDescent="0.25">
      <c r="A8277" s="46" t="s">
        <v>569</v>
      </c>
      <c r="B8277" s="51">
        <v>2010</v>
      </c>
      <c r="C8277" s="20" t="s">
        <v>390</v>
      </c>
      <c r="D8277" s="20">
        <f>LOG(csv!D8277)</f>
        <v>4.4661407178389938</v>
      </c>
      <c r="E8277" s="53">
        <f>LOG(csv!E8277)</f>
        <v>4.827539790191179</v>
      </c>
      <c r="F8277" s="51">
        <v>100</v>
      </c>
    </row>
    <row r="8278" spans="1:6" ht="30" x14ac:dyDescent="0.25">
      <c r="A8278" s="47" t="s">
        <v>570</v>
      </c>
      <c r="B8278" s="51">
        <v>2010</v>
      </c>
      <c r="C8278" s="20" t="s">
        <v>392</v>
      </c>
      <c r="D8278" s="20">
        <f>LOG(csv!D8278)</f>
        <v>5.2864856612595066</v>
      </c>
      <c r="E8278" s="53">
        <f>LOG(csv!E8278)</f>
        <v>3.0577354295733872</v>
      </c>
      <c r="F8278" s="51">
        <v>100</v>
      </c>
    </row>
    <row r="8279" spans="1:6" ht="20" x14ac:dyDescent="0.25">
      <c r="A8279" s="46" t="s">
        <v>571</v>
      </c>
      <c r="B8279" s="51">
        <v>2010</v>
      </c>
      <c r="C8279" s="20" t="s">
        <v>405</v>
      </c>
      <c r="D8279" s="20">
        <f>LOG(csv!D8279)</f>
        <v>7.4316810210073605</v>
      </c>
      <c r="E8279" s="53">
        <f>LOG(csv!E8279)</f>
        <v>4.2730934770067854</v>
      </c>
      <c r="F8279" s="51">
        <v>100</v>
      </c>
    </row>
    <row r="8280" spans="1:6" ht="30" x14ac:dyDescent="0.25">
      <c r="A8280" s="46" t="s">
        <v>572</v>
      </c>
      <c r="B8280" s="51">
        <v>2010</v>
      </c>
      <c r="C8280" s="20" t="s">
        <v>392</v>
      </c>
      <c r="D8280" s="20">
        <f>LOG(csv!D8280)</f>
        <v>7.0787148891913851</v>
      </c>
      <c r="E8280" s="53">
        <f>LOG(csv!E8280)</f>
        <v>2.9991826273917725</v>
      </c>
      <c r="F8280" s="51">
        <v>100</v>
      </c>
    </row>
    <row r="8281" spans="1:6" ht="20" x14ac:dyDescent="0.25">
      <c r="A8281" s="46" t="s">
        <v>573</v>
      </c>
      <c r="B8281" s="51">
        <v>2010</v>
      </c>
      <c r="C8281" s="20" t="s">
        <v>384</v>
      </c>
      <c r="D8281" s="20">
        <f>LOG(csv!D8281)</f>
        <v>6.9729620046070915</v>
      </c>
      <c r="E8281" s="53">
        <f>LOG(csv!E8281)</f>
        <v>3.7333479495836466</v>
      </c>
      <c r="F8281" s="51">
        <v>100</v>
      </c>
    </row>
    <row r="8282" spans="1:6" ht="30" x14ac:dyDescent="0.25">
      <c r="A8282" s="46" t="s">
        <v>574</v>
      </c>
      <c r="B8282" s="51">
        <v>2010</v>
      </c>
      <c r="C8282" s="20" t="s">
        <v>392</v>
      </c>
      <c r="D8282" s="20">
        <f>LOG(csv!D8282)</f>
        <v>4.9113760332360652</v>
      </c>
      <c r="E8282" s="53">
        <f>LOG(csv!E8282)</f>
        <v>4.033612088670556</v>
      </c>
      <c r="F8282" s="51">
        <v>100</v>
      </c>
    </row>
    <row r="8283" spans="1:6" ht="30" x14ac:dyDescent="0.25">
      <c r="A8283" s="46" t="s">
        <v>575</v>
      </c>
      <c r="B8283" s="51">
        <v>2010</v>
      </c>
      <c r="C8283" s="20" t="s">
        <v>392</v>
      </c>
      <c r="D8283" s="20">
        <f>LOG(csv!D8283)</f>
        <v>6.7785310918988699</v>
      </c>
      <c r="E8283" s="53">
        <f>LOG(csv!E8283)</f>
        <v>2.6561193314113685</v>
      </c>
      <c r="F8283" s="51">
        <v>100</v>
      </c>
    </row>
    <row r="8284" spans="1:6" ht="30" x14ac:dyDescent="0.25">
      <c r="A8284" s="46" t="s">
        <v>576</v>
      </c>
      <c r="B8284" s="51">
        <v>2010</v>
      </c>
      <c r="C8284" s="20" t="s">
        <v>382</v>
      </c>
      <c r="D8284" s="20">
        <f>LOG(csv!D8284)</f>
        <v>6.6524542496118242</v>
      </c>
      <c r="E8284" s="53">
        <f>LOG(csv!E8284)</f>
        <v>4.6681032491520265</v>
      </c>
      <c r="F8284" s="51">
        <v>100</v>
      </c>
    </row>
    <row r="8285" spans="1:6" ht="20" x14ac:dyDescent="0.25">
      <c r="A8285" s="46" t="s">
        <v>577</v>
      </c>
      <c r="B8285" s="51">
        <v>2010</v>
      </c>
      <c r="C8285" s="20" t="s">
        <v>384</v>
      </c>
      <c r="D8285" s="20">
        <f>LOG(csv!D8285)</f>
        <v>6.7355548293456735</v>
      </c>
      <c r="E8285" s="53">
        <f>LOG(csv!E8285)</f>
        <v>4.2189260055843789</v>
      </c>
      <c r="F8285" s="51">
        <v>100</v>
      </c>
    </row>
    <row r="8286" spans="1:6" ht="20" x14ac:dyDescent="0.25">
      <c r="A8286" s="46" t="s">
        <v>578</v>
      </c>
      <c r="B8286" s="51">
        <v>2010</v>
      </c>
      <c r="C8286" s="20" t="s">
        <v>384</v>
      </c>
      <c r="D8286" s="20">
        <f>LOG(csv!D8286)</f>
        <v>6.3032710261660201</v>
      </c>
      <c r="E8286" s="53">
        <f>LOG(csv!E8286)</f>
        <v>4.3699362470916547</v>
      </c>
      <c r="F8286" s="51">
        <v>100</v>
      </c>
    </row>
    <row r="8287" spans="1:6" ht="20" x14ac:dyDescent="0.25">
      <c r="A8287" s="46" t="s">
        <v>579</v>
      </c>
      <c r="B8287" s="51">
        <v>2010</v>
      </c>
      <c r="C8287" s="20" t="s">
        <v>388</v>
      </c>
      <c r="D8287" s="20">
        <f>LOG(csv!D8287)</f>
        <v>5.7422835443140974</v>
      </c>
      <c r="E8287" s="53">
        <f>LOG(csv!E8287)</f>
        <v>3.1059692757205299</v>
      </c>
      <c r="F8287" s="51">
        <v>100</v>
      </c>
    </row>
    <row r="8288" spans="1:6" ht="30" x14ac:dyDescent="0.25">
      <c r="A8288" s="46" t="s">
        <v>580</v>
      </c>
      <c r="B8288" s="51">
        <v>2010</v>
      </c>
      <c r="C8288" s="20" t="s">
        <v>392</v>
      </c>
      <c r="D8288" s="20">
        <f>LOG(csv!D8288)</f>
        <v>6.9475973112738503</v>
      </c>
      <c r="E8288" s="53">
        <f>LOG(csv!E8288)</f>
        <v>2.7253467935807247</v>
      </c>
      <c r="F8288" s="51">
        <v>100</v>
      </c>
    </row>
    <row r="8289" spans="1:6" ht="30" x14ac:dyDescent="0.25">
      <c r="A8289" s="46" t="s">
        <v>581</v>
      </c>
      <c r="B8289" s="51">
        <v>2010</v>
      </c>
      <c r="C8289" s="20" t="s">
        <v>392</v>
      </c>
      <c r="D8289" s="20">
        <f>LOG(csv!D8289)</f>
        <v>7.6453007776360646</v>
      </c>
      <c r="E8289" s="53">
        <f>LOG(csv!E8289)</f>
        <v>3.8688129959774802</v>
      </c>
      <c r="F8289" s="51">
        <v>100</v>
      </c>
    </row>
    <row r="8290" spans="1:6" ht="20" x14ac:dyDescent="0.35">
      <c r="A8290" s="46" t="s">
        <v>624</v>
      </c>
      <c r="B8290" s="51">
        <v>2010</v>
      </c>
      <c r="C8290" s="42" t="s">
        <v>392</v>
      </c>
      <c r="D8290" s="20">
        <f>LOG(csv!D8290)</f>
        <v>7.0913151596972233</v>
      </c>
      <c r="E8290" s="53">
        <f>LOG(csv!E8290)</f>
        <v>3.1942101459836434</v>
      </c>
      <c r="F8290" s="51">
        <v>100</v>
      </c>
    </row>
    <row r="8291" spans="1:6" ht="20" x14ac:dyDescent="0.25">
      <c r="A8291" s="46" t="s">
        <v>582</v>
      </c>
      <c r="B8291" s="51">
        <v>2010</v>
      </c>
      <c r="C8291" s="20" t="s">
        <v>390</v>
      </c>
      <c r="D8291" s="20">
        <f>LOG(csv!D8291)</f>
        <v>7.6063581662857604</v>
      </c>
      <c r="E8291" s="53">
        <f>LOG(csv!E8291)</f>
        <v>4.487673236411192</v>
      </c>
      <c r="F8291" s="51">
        <v>100</v>
      </c>
    </row>
    <row r="8292" spans="1:6" ht="30" x14ac:dyDescent="0.25">
      <c r="A8292" s="46" t="s">
        <v>583</v>
      </c>
      <c r="B8292" s="51">
        <v>2010</v>
      </c>
      <c r="C8292" s="20" t="s">
        <v>382</v>
      </c>
      <c r="D8292" s="20">
        <f>LOG(csv!D8292)</f>
        <v>7.3058292603429287</v>
      </c>
      <c r="E8292" s="53">
        <f>LOG(csv!E8292)</f>
        <v>3.4501954049484382</v>
      </c>
      <c r="F8292" s="51">
        <v>100</v>
      </c>
    </row>
    <row r="8293" spans="1:6" ht="30" x14ac:dyDescent="0.25">
      <c r="A8293" s="46" t="s">
        <v>584</v>
      </c>
      <c r="B8293" s="51">
        <v>2010</v>
      </c>
      <c r="C8293" s="20" t="s">
        <v>392</v>
      </c>
      <c r="D8293" s="20">
        <f>LOG(csv!D8293)</f>
        <v>7.6152805120020135</v>
      </c>
      <c r="E8293" s="53">
        <f>LOG(csv!E8293)</f>
        <v>3.1527569276877245</v>
      </c>
      <c r="F8293" s="51">
        <v>100</v>
      </c>
    </row>
    <row r="8294" spans="1:6" ht="30" x14ac:dyDescent="0.25">
      <c r="A8294" s="46" t="s">
        <v>585</v>
      </c>
      <c r="B8294" s="51">
        <v>2010</v>
      </c>
      <c r="C8294" s="20" t="s">
        <v>394</v>
      </c>
      <c r="D8294" s="20">
        <f>LOG(csv!D8294)</f>
        <v>5.6425802507306173</v>
      </c>
      <c r="E8294" s="53">
        <f>LOG(csv!E8294)</f>
        <v>3.9258742456367091</v>
      </c>
      <c r="F8294" s="51">
        <v>100</v>
      </c>
    </row>
    <row r="8295" spans="1:6" ht="30" x14ac:dyDescent="0.25">
      <c r="A8295" s="46" t="s">
        <v>586</v>
      </c>
      <c r="B8295" s="51">
        <v>2010</v>
      </c>
      <c r="C8295" s="20" t="s">
        <v>392</v>
      </c>
      <c r="D8295" s="20">
        <f>LOG(csv!D8295)</f>
        <v>6.0555060013020441</v>
      </c>
      <c r="E8295" s="53">
        <f>LOG(csv!E8295)</f>
        <v>3.4708067898011734</v>
      </c>
      <c r="F8295" s="51">
        <v>100</v>
      </c>
    </row>
    <row r="8296" spans="1:6" ht="20" x14ac:dyDescent="0.25">
      <c r="A8296" s="46" t="s">
        <v>587</v>
      </c>
      <c r="B8296" s="51">
        <v>2010</v>
      </c>
      <c r="C8296" s="20" t="s">
        <v>390</v>
      </c>
      <c r="D8296" s="20">
        <f>LOG(csv!D8296)</f>
        <v>6.9550426109968271</v>
      </c>
      <c r="E8296" s="53">
        <f>LOG(csv!E8296)</f>
        <v>4.7166412086900511</v>
      </c>
      <c r="F8296" s="51">
        <v>100</v>
      </c>
    </row>
    <row r="8297" spans="1:6" ht="20" x14ac:dyDescent="0.25">
      <c r="A8297" s="46" t="s">
        <v>588</v>
      </c>
      <c r="B8297" s="51">
        <v>2010</v>
      </c>
      <c r="C8297" s="20" t="s">
        <v>390</v>
      </c>
      <c r="D8297" s="20">
        <f>LOG(csv!D8297)</f>
        <v>6.8764449772609142</v>
      </c>
      <c r="E8297" s="53">
        <f>LOG(csv!E8297)</f>
        <v>4.8708550591649793</v>
      </c>
      <c r="F8297" s="51">
        <v>100</v>
      </c>
    </row>
    <row r="8298" spans="1:6" x14ac:dyDescent="0.25">
      <c r="A8298" s="46" t="s">
        <v>589</v>
      </c>
      <c r="B8298" s="51">
        <v>2010</v>
      </c>
      <c r="C8298" s="20" t="s">
        <v>405</v>
      </c>
      <c r="D8298" s="20">
        <f>LOG(csv!D8298)</f>
        <v>7.2760332957611249</v>
      </c>
      <c r="E8298" s="53">
        <f>LOG(csv!E8298)</f>
        <v>3.3184021213437087</v>
      </c>
      <c r="F8298" s="51">
        <v>100</v>
      </c>
    </row>
    <row r="8299" spans="1:6" ht="30" x14ac:dyDescent="0.25">
      <c r="A8299" s="46" t="s">
        <v>591</v>
      </c>
      <c r="B8299" s="51">
        <v>2010</v>
      </c>
      <c r="C8299" s="20" t="s">
        <v>398</v>
      </c>
      <c r="D8299" s="20">
        <f>LOG(csv!D8299)</f>
        <v>6.8645594321922756</v>
      </c>
      <c r="E8299" s="53">
        <f>LOG(csv!E8299)</f>
        <v>2.8716837657298093</v>
      </c>
      <c r="F8299" s="51">
        <v>100</v>
      </c>
    </row>
    <row r="8300" spans="1:6" ht="30" x14ac:dyDescent="0.25">
      <c r="A8300" s="46" t="s">
        <v>593</v>
      </c>
      <c r="B8300" s="51">
        <v>2010</v>
      </c>
      <c r="C8300" s="20" t="s">
        <v>382</v>
      </c>
      <c r="D8300" s="20">
        <f>LOG(csv!D8300)</f>
        <v>7.8104448737186072</v>
      </c>
      <c r="E8300" s="53">
        <f>LOG(csv!E8300)</f>
        <v>3.7085831310875159</v>
      </c>
      <c r="F8300" s="51">
        <v>100</v>
      </c>
    </row>
    <row r="8301" spans="1:6" ht="20" x14ac:dyDescent="0.25">
      <c r="A8301" s="46" t="s">
        <v>515</v>
      </c>
      <c r="B8301" s="51">
        <v>2010</v>
      </c>
      <c r="C8301" s="20" t="s">
        <v>384</v>
      </c>
      <c r="D8301" s="20">
        <f>LOG(csv!D8301)</f>
        <v>6.3118712106355614</v>
      </c>
      <c r="E8301" s="53">
        <f>LOG(csv!E8301)</f>
        <v>3.6590769780695847</v>
      </c>
      <c r="F8301" s="51">
        <v>100</v>
      </c>
    </row>
    <row r="8302" spans="1:6" ht="20" x14ac:dyDescent="0.35">
      <c r="A8302" s="46" t="s">
        <v>625</v>
      </c>
      <c r="B8302" s="51">
        <v>2010</v>
      </c>
      <c r="C8302" s="42" t="s">
        <v>382</v>
      </c>
      <c r="D8302" s="20">
        <f>LOG(csv!D8302)</f>
        <v>6.0671609060616039</v>
      </c>
      <c r="E8302" s="53">
        <f>LOG(csv!E8302)</f>
        <v>2.9424230749250997</v>
      </c>
      <c r="F8302" s="51">
        <v>100</v>
      </c>
    </row>
    <row r="8303" spans="1:6" ht="30" x14ac:dyDescent="0.25">
      <c r="A8303" s="46" t="s">
        <v>594</v>
      </c>
      <c r="B8303" s="51">
        <v>2010</v>
      </c>
      <c r="C8303" s="20" t="s">
        <v>392</v>
      </c>
      <c r="D8303" s="20">
        <f>LOG(csv!D8303)</f>
        <v>6.7441914011106388</v>
      </c>
      <c r="E8303" s="53">
        <f>LOG(csv!E8303)</f>
        <v>2.6959039363551165</v>
      </c>
      <c r="F8303" s="51">
        <v>100</v>
      </c>
    </row>
    <row r="8304" spans="1:6" x14ac:dyDescent="0.25">
      <c r="A8304" s="46" t="s">
        <v>595</v>
      </c>
      <c r="B8304" s="51">
        <v>2010</v>
      </c>
      <c r="C8304" s="20" t="s">
        <v>388</v>
      </c>
      <c r="D8304" s="20">
        <f>LOG(csv!D8304)</f>
        <v>5.0595217660408505</v>
      </c>
      <c r="E8304" s="53">
        <f>LOG(csv!E8304)</f>
        <v>3.5511738623843319</v>
      </c>
      <c r="F8304" s="51">
        <v>100</v>
      </c>
    </row>
    <row r="8305" spans="1:6" ht="30" x14ac:dyDescent="0.25">
      <c r="A8305" s="47" t="s">
        <v>596</v>
      </c>
      <c r="B8305" s="51">
        <v>2010</v>
      </c>
      <c r="C8305" s="20" t="s">
        <v>394</v>
      </c>
      <c r="D8305" s="20">
        <f>LOG(csv!D8305)</f>
        <v>6.0276928298182444</v>
      </c>
      <c r="E8305" s="53">
        <f>LOG(csv!E8305)</f>
        <v>4.1997673145727719</v>
      </c>
      <c r="F8305" s="51">
        <v>100</v>
      </c>
    </row>
    <row r="8306" spans="1:6" ht="20" x14ac:dyDescent="0.25">
      <c r="A8306" s="46" t="s">
        <v>597</v>
      </c>
      <c r="B8306" s="51">
        <v>2010</v>
      </c>
      <c r="C8306" s="20" t="s">
        <v>386</v>
      </c>
      <c r="D8306" s="20">
        <f>LOG(csv!D8306)</f>
        <v>7.007535015451908</v>
      </c>
      <c r="E8306" s="53">
        <f>LOG(csv!E8306)</f>
        <v>3.6208220096483656</v>
      </c>
      <c r="F8306" s="51">
        <v>100</v>
      </c>
    </row>
    <row r="8307" spans="1:6" x14ac:dyDescent="0.25">
      <c r="A8307" s="46" t="s">
        <v>598</v>
      </c>
      <c r="B8307" s="51">
        <v>2010</v>
      </c>
      <c r="C8307" s="20" t="s">
        <v>405</v>
      </c>
      <c r="D8307" s="20">
        <f>LOG(csv!D8307)</f>
        <v>7.847658756891005</v>
      </c>
      <c r="E8307" s="53">
        <f>LOG(csv!E8307)</f>
        <v>4.0048163464185347</v>
      </c>
      <c r="F8307" s="51">
        <v>100</v>
      </c>
    </row>
    <row r="8308" spans="1:6" ht="30" x14ac:dyDescent="0.25">
      <c r="A8308" s="46" t="s">
        <v>599</v>
      </c>
      <c r="B8308" s="51">
        <v>2010</v>
      </c>
      <c r="C8308" s="20" t="s">
        <v>398</v>
      </c>
      <c r="D8308" s="20">
        <f>LOG(csv!D8308)</f>
        <v>6.7026820786421526</v>
      </c>
      <c r="E8308" s="53">
        <f>LOG(csv!E8308)</f>
        <v>3.6511822599283801</v>
      </c>
      <c r="F8308" s="51">
        <v>100</v>
      </c>
    </row>
    <row r="8309" spans="1:6" x14ac:dyDescent="0.25">
      <c r="A8309" s="46" t="s">
        <v>601</v>
      </c>
      <c r="B8309" s="51">
        <v>2010</v>
      </c>
      <c r="C8309" s="20" t="s">
        <v>388</v>
      </c>
      <c r="D8309" s="20">
        <f>LOG(csv!D8309)</f>
        <v>4.0722498976135144</v>
      </c>
      <c r="E8309" s="53">
        <f>LOG(csv!E8309)</f>
        <v>3.5103272400400769</v>
      </c>
      <c r="F8309" s="51">
        <v>100</v>
      </c>
    </row>
    <row r="8310" spans="1:6" ht="30" x14ac:dyDescent="0.25">
      <c r="A8310" s="46" t="s">
        <v>602</v>
      </c>
      <c r="B8310" s="51">
        <v>2010</v>
      </c>
      <c r="C8310" s="20" t="s">
        <v>392</v>
      </c>
      <c r="D8310" s="20">
        <f>LOG(csv!D8310)</f>
        <v>7.4501837128155204</v>
      </c>
      <c r="E8310" s="53">
        <f>LOG(csv!E8310)</f>
        <v>2.784483931629945</v>
      </c>
      <c r="F8310" s="51">
        <v>100</v>
      </c>
    </row>
    <row r="8311" spans="1:6" ht="30" x14ac:dyDescent="0.25">
      <c r="A8311" s="46" t="s">
        <v>603</v>
      </c>
      <c r="B8311" s="51">
        <v>2010</v>
      </c>
      <c r="C8311" s="20" t="s">
        <v>398</v>
      </c>
      <c r="D8311" s="20">
        <f>LOG(csv!D8311)</f>
        <v>7.6694174541257576</v>
      </c>
      <c r="E8311" s="53">
        <f>LOG(csv!E8311)</f>
        <v>3.4733404501585374</v>
      </c>
      <c r="F8311" s="51">
        <v>100</v>
      </c>
    </row>
    <row r="8312" spans="1:6" ht="30" x14ac:dyDescent="0.25">
      <c r="A8312" s="46" t="s">
        <v>604</v>
      </c>
      <c r="B8312" s="51">
        <v>2010</v>
      </c>
      <c r="C8312" s="20" t="s">
        <v>405</v>
      </c>
      <c r="D8312" s="20">
        <f>LOG(csv!D8312)</f>
        <v>6.415426281290876</v>
      </c>
      <c r="E8312" s="53">
        <f>LOG(csv!E8312)</f>
        <v>4.5358244620421786</v>
      </c>
      <c r="F8312" s="51">
        <v>100</v>
      </c>
    </row>
    <row r="8313" spans="1:6" ht="20" x14ac:dyDescent="0.25">
      <c r="A8313" s="48" t="s">
        <v>605</v>
      </c>
      <c r="B8313" s="51">
        <v>2010</v>
      </c>
      <c r="C8313" s="20" t="s">
        <v>390</v>
      </c>
      <c r="D8313" s="20">
        <f>LOG(csv!D8313)</f>
        <v>7.7825382148795619</v>
      </c>
      <c r="E8313" s="53">
        <f>LOG(csv!E8313)</f>
        <v>4.5831179301807747</v>
      </c>
      <c r="F8313" s="51">
        <v>100</v>
      </c>
    </row>
    <row r="8314" spans="1:6" ht="30" x14ac:dyDescent="0.25">
      <c r="A8314" s="46" t="s">
        <v>592</v>
      </c>
      <c r="B8314" s="51">
        <v>2010</v>
      </c>
      <c r="C8314" s="20" t="s">
        <v>392</v>
      </c>
      <c r="D8314" s="20">
        <f>LOG(csv!D8314)</f>
        <v>7.5733983813918968</v>
      </c>
      <c r="E8314" s="53">
        <f>LOG(csv!E8314)</f>
        <v>2.8503532969696375</v>
      </c>
      <c r="F8314" s="51">
        <v>100</v>
      </c>
    </row>
    <row r="8315" spans="1:6" ht="20" x14ac:dyDescent="0.25">
      <c r="A8315" s="48" t="s">
        <v>606</v>
      </c>
      <c r="B8315" s="51">
        <v>2010</v>
      </c>
      <c r="C8315" s="20" t="s">
        <v>413</v>
      </c>
      <c r="D8315" s="20">
        <f>LOG(csv!D8315)</f>
        <v>8.4748631650071289</v>
      </c>
      <c r="E8315" s="53">
        <f>LOG(csv!E8315)</f>
        <v>4.6846127794573071</v>
      </c>
      <c r="F8315" s="51">
        <v>100</v>
      </c>
    </row>
    <row r="8316" spans="1:6" ht="30" x14ac:dyDescent="0.25">
      <c r="A8316" s="48" t="s">
        <v>612</v>
      </c>
      <c r="B8316" s="51">
        <v>2010</v>
      </c>
      <c r="C8316" s="20" t="s">
        <v>394</v>
      </c>
      <c r="D8316" s="20">
        <f>LOG(csv!D8316)</f>
        <v>5.035849819934441</v>
      </c>
      <c r="E8316" s="53">
        <f>LOG(csv!E8316)</f>
        <v>4.4190478816954775</v>
      </c>
      <c r="F8316" s="51">
        <v>100</v>
      </c>
    </row>
    <row r="8317" spans="1:6" ht="30" x14ac:dyDescent="0.25">
      <c r="A8317" s="46" t="s">
        <v>607</v>
      </c>
      <c r="B8317" s="51">
        <v>2010</v>
      </c>
      <c r="C8317" s="20" t="s">
        <v>394</v>
      </c>
      <c r="D8317" s="20">
        <f>LOG(csv!D8317)</f>
        <v>6.5355386741890982</v>
      </c>
      <c r="E8317" s="53">
        <f>LOG(csv!E8317)</f>
        <v>4.0769415805299545</v>
      </c>
      <c r="F8317" s="51">
        <v>100</v>
      </c>
    </row>
    <row r="8318" spans="1:6" ht="30" x14ac:dyDescent="0.25">
      <c r="A8318" s="46" t="s">
        <v>608</v>
      </c>
      <c r="B8318" s="51">
        <v>2010</v>
      </c>
      <c r="C8318" s="20" t="s">
        <v>398</v>
      </c>
      <c r="D8318" s="20">
        <f>LOG(csv!D8318)</f>
        <v>7.4362761214762214</v>
      </c>
      <c r="E8318" s="53">
        <f>LOG(csv!E8318)</f>
        <v>3.1389598457651409</v>
      </c>
      <c r="F8318" s="51">
        <v>100</v>
      </c>
    </row>
    <row r="8319" spans="1:6" x14ac:dyDescent="0.25">
      <c r="A8319" s="46" t="s">
        <v>609</v>
      </c>
      <c r="B8319" s="51">
        <v>2010</v>
      </c>
      <c r="C8319" s="20" t="s">
        <v>388</v>
      </c>
      <c r="D8319" s="20">
        <f>LOG(csv!D8319)</f>
        <v>5.3198739874768259</v>
      </c>
      <c r="E8319" s="53">
        <f>LOG(csv!E8319)</f>
        <v>3.4721348656274529</v>
      </c>
      <c r="F8319" s="51">
        <v>100</v>
      </c>
    </row>
    <row r="8320" spans="1:6" ht="30" x14ac:dyDescent="0.25">
      <c r="A8320" s="46" t="s">
        <v>610</v>
      </c>
      <c r="B8320" s="51">
        <v>2010</v>
      </c>
      <c r="C8320" s="20" t="s">
        <v>394</v>
      </c>
      <c r="D8320" s="20">
        <f>LOG(csv!D8320)</f>
        <v>7.4104471284762887</v>
      </c>
      <c r="E8320" s="53">
        <f>LOG(csv!E8320)</f>
        <v>4.1329430494864248</v>
      </c>
      <c r="F8320" s="51">
        <v>100</v>
      </c>
    </row>
    <row r="8321" spans="1:6" ht="30" x14ac:dyDescent="0.25">
      <c r="A8321" s="48" t="s">
        <v>611</v>
      </c>
      <c r="B8321" s="51">
        <v>2010</v>
      </c>
      <c r="C8321" s="20" t="s">
        <v>382</v>
      </c>
      <c r="D8321" s="20">
        <f>LOG(csv!D8321)</f>
        <v>7.9263577084123877</v>
      </c>
      <c r="E8321" s="53">
        <f>LOG(csv!E8321)</f>
        <v>3.1250202232369508</v>
      </c>
      <c r="F8321" s="51">
        <v>100</v>
      </c>
    </row>
    <row r="8322" spans="1:6" x14ac:dyDescent="0.25">
      <c r="A8322" s="46" t="s">
        <v>616</v>
      </c>
      <c r="B8322" s="51">
        <v>2010</v>
      </c>
      <c r="C8322" s="20" t="s">
        <v>405</v>
      </c>
      <c r="D8322" s="20">
        <f>LOG(csv!D8322)</f>
        <v>7.3315525658302727</v>
      </c>
      <c r="E8322" s="53">
        <f>LOG(csv!E8322)</f>
        <v>3.1172891444606643</v>
      </c>
      <c r="F8322" s="51">
        <v>100</v>
      </c>
    </row>
    <row r="8323" spans="1:6" ht="30" x14ac:dyDescent="0.25">
      <c r="A8323" s="46" t="s">
        <v>617</v>
      </c>
      <c r="B8323" s="51">
        <v>2010</v>
      </c>
      <c r="C8323" s="20" t="s">
        <v>392</v>
      </c>
      <c r="D8323" s="20">
        <f>LOG(csv!D8323)</f>
        <v>7.0607737408432509</v>
      </c>
      <c r="E8323" s="53">
        <f>LOG(csv!E8323)</f>
        <v>3.1631991146014911</v>
      </c>
      <c r="F8323" s="51">
        <v>100</v>
      </c>
    </row>
    <row r="8324" spans="1:6" ht="30" x14ac:dyDescent="0.25">
      <c r="A8324" s="46" t="s">
        <v>618</v>
      </c>
      <c r="B8324" s="51">
        <v>2010</v>
      </c>
      <c r="C8324" s="20" t="s">
        <v>392</v>
      </c>
      <c r="D8324" s="20">
        <f>LOG(csv!D8324)</f>
        <v>7.0876680393782019</v>
      </c>
      <c r="E8324" s="53">
        <f>LOG(csv!E8324)</f>
        <v>2.8288329999068247</v>
      </c>
      <c r="F8324" s="51">
        <v>100</v>
      </c>
    </row>
    <row r="8325" spans="1:6" ht="30" x14ac:dyDescent="0.25">
      <c r="A8325" s="46" t="s">
        <v>381</v>
      </c>
      <c r="B8325" s="51">
        <v>2011</v>
      </c>
      <c r="C8325" s="20" t="s">
        <v>382</v>
      </c>
      <c r="D8325" s="20">
        <f>LOG(csv!D8325)</f>
        <v>7.4921594601053512</v>
      </c>
      <c r="E8325" s="53">
        <f>LOG(csv!E8325)</f>
        <v>2.7940553840504117</v>
      </c>
      <c r="F8325" s="51">
        <v>100</v>
      </c>
    </row>
    <row r="8326" spans="1:6" ht="20" x14ac:dyDescent="0.25">
      <c r="A8326" s="46" t="s">
        <v>383</v>
      </c>
      <c r="B8326" s="51">
        <v>2011</v>
      </c>
      <c r="C8326" s="20" t="s">
        <v>384</v>
      </c>
      <c r="D8326" s="20">
        <f>LOG(csv!D8326)</f>
        <v>6.5540837504654892</v>
      </c>
      <c r="E8326" s="53">
        <f>LOG(csv!E8326)</f>
        <v>3.6471689001735927</v>
      </c>
      <c r="F8326" s="51">
        <v>100</v>
      </c>
    </row>
    <row r="8327" spans="1:6" ht="20" x14ac:dyDescent="0.25">
      <c r="A8327" s="46" t="s">
        <v>385</v>
      </c>
      <c r="B8327" s="51">
        <v>2011</v>
      </c>
      <c r="C8327" s="20" t="s">
        <v>386</v>
      </c>
      <c r="D8327" s="20">
        <f>LOG(csv!D8327)</f>
        <v>7.5175929308559484</v>
      </c>
      <c r="E8327" s="53">
        <f>LOG(csv!E8327)</f>
        <v>3.7361895837877421</v>
      </c>
      <c r="F8327" s="51">
        <v>100</v>
      </c>
    </row>
    <row r="8328" spans="1:6" ht="20" x14ac:dyDescent="0.25">
      <c r="A8328" s="46" t="s">
        <v>389</v>
      </c>
      <c r="B8328" s="51">
        <v>2011</v>
      </c>
      <c r="C8328" s="20" t="s">
        <v>390</v>
      </c>
      <c r="D8328" s="20">
        <f>LOG(csv!D8328)</f>
        <v>4.8524860932356217</v>
      </c>
      <c r="E8328" s="53">
        <f>LOG(csv!E8328)</f>
        <v>4.6194069594140279</v>
      </c>
      <c r="F8328" s="51">
        <v>100</v>
      </c>
    </row>
    <row r="8329" spans="1:6" ht="30" x14ac:dyDescent="0.25">
      <c r="A8329" s="46" t="s">
        <v>391</v>
      </c>
      <c r="B8329" s="51">
        <v>2011</v>
      </c>
      <c r="C8329" s="20" t="s">
        <v>392</v>
      </c>
      <c r="D8329" s="20">
        <f>LOG(csv!D8329)</f>
        <v>7.0837559202283726</v>
      </c>
      <c r="E8329" s="53">
        <f>LOG(csv!E8329)</f>
        <v>3.6762350845757994</v>
      </c>
      <c r="F8329" s="51">
        <v>100</v>
      </c>
    </row>
    <row r="8330" spans="1:6" ht="30" x14ac:dyDescent="0.25">
      <c r="A8330" s="47" t="s">
        <v>395</v>
      </c>
      <c r="B8330" s="51">
        <v>2011</v>
      </c>
      <c r="C8330" s="20" t="s">
        <v>394</v>
      </c>
      <c r="D8330" s="20">
        <f>LOG(csv!D8330)</f>
        <v>4.8395283245775316</v>
      </c>
      <c r="E8330" s="53">
        <f>LOG(csv!E8330)</f>
        <v>4.1078148993513413</v>
      </c>
      <c r="F8330" s="51">
        <v>100</v>
      </c>
    </row>
    <row r="8331" spans="1:6" ht="30" x14ac:dyDescent="0.25">
      <c r="A8331" s="46" t="s">
        <v>396</v>
      </c>
      <c r="B8331" s="51">
        <v>2011</v>
      </c>
      <c r="C8331" s="20" t="s">
        <v>394</v>
      </c>
      <c r="D8331" s="20">
        <f>LOG(csv!D8331)</f>
        <v>7.6012104735850121</v>
      </c>
      <c r="E8331" s="53">
        <f>LOG(csv!E8331)</f>
        <v>4.1268751741452485</v>
      </c>
      <c r="F8331" s="51">
        <v>100</v>
      </c>
    </row>
    <row r="8332" spans="1:6" ht="30" x14ac:dyDescent="0.25">
      <c r="A8332" s="46" t="s">
        <v>397</v>
      </c>
      <c r="B8332" s="51">
        <v>2011</v>
      </c>
      <c r="C8332" s="20" t="s">
        <v>398</v>
      </c>
      <c r="D8332" s="20">
        <f>LOG(csv!D8332)</f>
        <v>6.4736872102914358</v>
      </c>
      <c r="E8332" s="53">
        <f>LOG(csv!E8332)</f>
        <v>3.5336668188008971</v>
      </c>
      <c r="F8332" s="51">
        <v>100</v>
      </c>
    </row>
    <row r="8333" spans="1:6" ht="30" x14ac:dyDescent="0.25">
      <c r="A8333" s="46" t="s">
        <v>399</v>
      </c>
      <c r="B8333" s="51">
        <v>2011</v>
      </c>
      <c r="C8333" s="20" t="s">
        <v>394</v>
      </c>
      <c r="D8333" s="20">
        <f>LOG(csv!D8333)</f>
        <v>4.8566745246667775</v>
      </c>
      <c r="E8333" s="53">
        <f>LOG(csv!E8333)</f>
        <v>4.4040428467009729</v>
      </c>
      <c r="F8333" s="51">
        <v>100</v>
      </c>
    </row>
    <row r="8334" spans="1:6" x14ac:dyDescent="0.25">
      <c r="A8334" s="46" t="s">
        <v>400</v>
      </c>
      <c r="B8334" s="51">
        <v>2011</v>
      </c>
      <c r="C8334" s="20" t="s">
        <v>388</v>
      </c>
      <c r="D8334" s="20">
        <f>LOG(csv!D8334)</f>
        <v>7.3067269341885055</v>
      </c>
      <c r="E8334" s="53">
        <f>LOG(csv!E8334)</f>
        <v>4.7939059051333723</v>
      </c>
      <c r="F8334" s="51">
        <v>100</v>
      </c>
    </row>
    <row r="8335" spans="1:6" ht="20" x14ac:dyDescent="0.25">
      <c r="A8335" s="46" t="s">
        <v>401</v>
      </c>
      <c r="B8335" s="51">
        <v>2011</v>
      </c>
      <c r="C8335" s="20" t="s">
        <v>390</v>
      </c>
      <c r="D8335" s="20">
        <f>LOG(csv!D8335)</f>
        <v>6.9134365938537217</v>
      </c>
      <c r="E8335" s="53">
        <f>LOG(csv!E8335)</f>
        <v>4.7086210996905367</v>
      </c>
      <c r="F8335" s="51">
        <v>100</v>
      </c>
    </row>
    <row r="8336" spans="1:6" ht="30" x14ac:dyDescent="0.25">
      <c r="A8336" s="46" t="s">
        <v>402</v>
      </c>
      <c r="B8336" s="51">
        <v>2011</v>
      </c>
      <c r="C8336" s="20" t="s">
        <v>398</v>
      </c>
      <c r="D8336" s="20">
        <f>LOG(csv!D8336)</f>
        <v>6.9010013907616816</v>
      </c>
      <c r="E8336" s="53">
        <f>LOG(csv!E8336)</f>
        <v>3.8567102394807105</v>
      </c>
      <c r="F8336" s="51">
        <v>100</v>
      </c>
    </row>
    <row r="8337" spans="1:6" ht="14.5" x14ac:dyDescent="0.35">
      <c r="A8337" s="46" t="s">
        <v>620</v>
      </c>
      <c r="B8337" s="51">
        <v>2011</v>
      </c>
      <c r="C8337" s="42" t="s">
        <v>394</v>
      </c>
      <c r="D8337" s="20">
        <f>LOG(csv!D8337)</f>
        <v>5.5940808073603616</v>
      </c>
      <c r="E8337" s="53">
        <f>LOG(csv!E8337)</f>
        <v>4.3327393045970819</v>
      </c>
      <c r="F8337" s="51">
        <v>100</v>
      </c>
    </row>
    <row r="8338" spans="1:6" x14ac:dyDescent="0.25">
      <c r="A8338" s="46" t="s">
        <v>404</v>
      </c>
      <c r="B8338" s="51">
        <v>2011</v>
      </c>
      <c r="C8338" s="20" t="s">
        <v>405</v>
      </c>
      <c r="D8338" s="20">
        <f>LOG(csv!D8338)</f>
        <v>5.8442192562412689</v>
      </c>
      <c r="E8338" s="53">
        <f>LOG(csv!E8338)</f>
        <v>4.347109629618342</v>
      </c>
      <c r="F8338" s="51">
        <v>100</v>
      </c>
    </row>
    <row r="8339" spans="1:6" ht="30" x14ac:dyDescent="0.25">
      <c r="A8339" s="46" t="s">
        <v>406</v>
      </c>
      <c r="B8339" s="51">
        <v>2011</v>
      </c>
      <c r="C8339" s="20" t="s">
        <v>382</v>
      </c>
      <c r="D8339" s="20">
        <f>LOG(csv!D8339)</f>
        <v>8.1683953858024143</v>
      </c>
      <c r="E8339" s="53">
        <f>LOG(csv!E8339)</f>
        <v>2.9235278238706077</v>
      </c>
      <c r="F8339" s="51">
        <v>100</v>
      </c>
    </row>
    <row r="8340" spans="1:6" ht="30" x14ac:dyDescent="0.25">
      <c r="A8340" s="46" t="s">
        <v>407</v>
      </c>
      <c r="B8340" s="51">
        <v>2011</v>
      </c>
      <c r="C8340" s="20" t="s">
        <v>394</v>
      </c>
      <c r="D8340" s="20">
        <f>LOG(csv!D8340)</f>
        <v>5.447021517337439</v>
      </c>
      <c r="E8340" s="53">
        <f>LOG(csv!E8340)</f>
        <v>4.1911964637150447</v>
      </c>
      <c r="F8340" s="51">
        <v>100</v>
      </c>
    </row>
    <row r="8341" spans="1:6" ht="30" x14ac:dyDescent="0.25">
      <c r="A8341" s="46" t="s">
        <v>408</v>
      </c>
      <c r="B8341" s="51">
        <v>2011</v>
      </c>
      <c r="C8341" s="20" t="s">
        <v>398</v>
      </c>
      <c r="D8341" s="20">
        <f>LOG(csv!D8341)</f>
        <v>7.0125424369006533</v>
      </c>
      <c r="E8341" s="53">
        <f>LOG(csv!E8341)</f>
        <v>3.7997383780869294</v>
      </c>
      <c r="F8341" s="51">
        <v>100</v>
      </c>
    </row>
    <row r="8342" spans="1:6" ht="20" x14ac:dyDescent="0.25">
      <c r="A8342" s="46" t="s">
        <v>409</v>
      </c>
      <c r="B8342" s="51">
        <v>2011</v>
      </c>
      <c r="C8342" s="20" t="s">
        <v>390</v>
      </c>
      <c r="D8342" s="20">
        <f>LOG(csv!D8342)</f>
        <v>7.0161583154620404</v>
      </c>
      <c r="E8342" s="53">
        <f>LOG(csv!E8342)</f>
        <v>4.6785166222835155</v>
      </c>
      <c r="F8342" s="51">
        <v>100</v>
      </c>
    </row>
    <row r="8343" spans="1:6" ht="30" x14ac:dyDescent="0.25">
      <c r="A8343" s="46" t="s">
        <v>410</v>
      </c>
      <c r="B8343" s="51">
        <v>2011</v>
      </c>
      <c r="C8343" s="20" t="s">
        <v>394</v>
      </c>
      <c r="D8343" s="20">
        <f>LOG(csv!D8343)</f>
        <v>5.4589851457110132</v>
      </c>
      <c r="E8343" s="53">
        <f>LOG(csv!E8343)</f>
        <v>3.6547763426931659</v>
      </c>
      <c r="F8343" s="51">
        <v>100</v>
      </c>
    </row>
    <row r="8344" spans="1:6" ht="30" x14ac:dyDescent="0.25">
      <c r="A8344" s="46" t="s">
        <v>411</v>
      </c>
      <c r="B8344" s="51">
        <v>2011</v>
      </c>
      <c r="C8344" s="20" t="s">
        <v>392</v>
      </c>
      <c r="D8344" s="20">
        <f>LOG(csv!D8344)</f>
        <v>6.8955851826257453</v>
      </c>
      <c r="E8344" s="53">
        <f>LOG(csv!E8344)</f>
        <v>2.9025661074342981</v>
      </c>
      <c r="F8344" s="51">
        <v>100</v>
      </c>
    </row>
    <row r="8345" spans="1:6" ht="20" x14ac:dyDescent="0.25">
      <c r="A8345" s="46" t="s">
        <v>412</v>
      </c>
      <c r="B8345" s="51">
        <v>2011</v>
      </c>
      <c r="C8345" s="20" t="s">
        <v>413</v>
      </c>
      <c r="D8345" s="20">
        <f>LOG(csv!D8345)</f>
        <v>4.8180476510995192</v>
      </c>
      <c r="E8345" s="53">
        <f>LOG(csv!E8345)</f>
        <v>4.9343628818293483</v>
      </c>
      <c r="F8345" s="51">
        <v>100</v>
      </c>
    </row>
    <row r="8346" spans="1:6" ht="30" x14ac:dyDescent="0.25">
      <c r="A8346" s="46" t="s">
        <v>414</v>
      </c>
      <c r="B8346" s="51">
        <v>2011</v>
      </c>
      <c r="C8346" s="20" t="s">
        <v>382</v>
      </c>
      <c r="D8346" s="20">
        <f>LOG(csv!D8346)</f>
        <v>6.3578820808251244</v>
      </c>
      <c r="E8346" s="53">
        <f>LOG(csv!E8346)</f>
        <v>3.395463921179648</v>
      </c>
      <c r="F8346" s="51">
        <v>100</v>
      </c>
    </row>
    <row r="8347" spans="1:6" ht="30" x14ac:dyDescent="0.25">
      <c r="A8347" s="48" t="s">
        <v>415</v>
      </c>
      <c r="B8347" s="51">
        <v>2011</v>
      </c>
      <c r="C8347" s="20" t="s">
        <v>394</v>
      </c>
      <c r="D8347" s="20">
        <f>LOG(csv!D8347)</f>
        <v>6.9537136028655411</v>
      </c>
      <c r="E8347" s="53">
        <f>LOG(csv!E8347)</f>
        <v>3.3761571838139344</v>
      </c>
      <c r="F8347" s="51">
        <v>100</v>
      </c>
    </row>
    <row r="8348" spans="1:6" ht="20" x14ac:dyDescent="0.25">
      <c r="A8348" s="47" t="s">
        <v>416</v>
      </c>
      <c r="B8348" s="51">
        <v>2011</v>
      </c>
      <c r="C8348" s="20" t="s">
        <v>384</v>
      </c>
      <c r="D8348" s="20">
        <f>LOG(csv!D8348)</f>
        <v>6.6531136764073171</v>
      </c>
      <c r="E8348" s="53">
        <f>LOG(csv!E8348)</f>
        <v>3.6867061269705035</v>
      </c>
      <c r="F8348" s="51">
        <v>100</v>
      </c>
    </row>
    <row r="8349" spans="1:6" ht="30" x14ac:dyDescent="0.25">
      <c r="A8349" s="46" t="s">
        <v>417</v>
      </c>
      <c r="B8349" s="51">
        <v>2011</v>
      </c>
      <c r="C8349" s="20" t="s">
        <v>392</v>
      </c>
      <c r="D8349" s="20">
        <f>LOG(csv!D8349)</f>
        <v>6.214799621906586</v>
      </c>
      <c r="E8349" s="53">
        <f>LOG(csv!E8349)</f>
        <v>3.8753420690499825</v>
      </c>
      <c r="F8349" s="51">
        <v>100</v>
      </c>
    </row>
    <row r="8350" spans="1:6" ht="30" x14ac:dyDescent="0.25">
      <c r="A8350" s="46" t="s">
        <v>418</v>
      </c>
      <c r="B8350" s="51">
        <v>2011</v>
      </c>
      <c r="C8350" s="20" t="s">
        <v>394</v>
      </c>
      <c r="D8350" s="20">
        <f>LOG(csv!D8350)</f>
        <v>8.2743385220731476</v>
      </c>
      <c r="E8350" s="53">
        <f>LOG(csv!E8350)</f>
        <v>4.1152483371469701</v>
      </c>
      <c r="F8350" s="51">
        <v>100</v>
      </c>
    </row>
    <row r="8351" spans="1:6" ht="30" x14ac:dyDescent="0.25">
      <c r="A8351" s="48" t="s">
        <v>420</v>
      </c>
      <c r="B8351" s="51">
        <v>2011</v>
      </c>
      <c r="C8351" s="20" t="s">
        <v>382</v>
      </c>
      <c r="D8351" s="20">
        <f>LOG(csv!D8351)</f>
        <v>5.579147689887467</v>
      </c>
      <c r="E8351" s="53">
        <f>LOG(csv!E8351)</f>
        <v>4.6210414155167641</v>
      </c>
      <c r="F8351" s="51">
        <v>100</v>
      </c>
    </row>
    <row r="8352" spans="1:6" ht="20" x14ac:dyDescent="0.25">
      <c r="A8352" s="46" t="s">
        <v>421</v>
      </c>
      <c r="B8352" s="51">
        <v>2011</v>
      </c>
      <c r="C8352" s="20" t="s">
        <v>384</v>
      </c>
      <c r="D8352" s="20">
        <f>LOG(csv!D8352)</f>
        <v>6.8683720815186007</v>
      </c>
      <c r="E8352" s="53">
        <f>LOG(csv!E8352)</f>
        <v>3.8893039372959075</v>
      </c>
      <c r="F8352" s="51">
        <v>100</v>
      </c>
    </row>
    <row r="8353" spans="1:6" ht="30" x14ac:dyDescent="0.25">
      <c r="A8353" s="46" t="s">
        <v>422</v>
      </c>
      <c r="B8353" s="51">
        <v>2011</v>
      </c>
      <c r="C8353" s="20" t="s">
        <v>392</v>
      </c>
      <c r="D8353" s="20">
        <f>LOG(csv!D8353)</f>
        <v>7.1431076481125997</v>
      </c>
      <c r="E8353" s="53">
        <f>LOG(csv!E8353)</f>
        <v>2.8233486503517216</v>
      </c>
      <c r="F8353" s="51">
        <v>100</v>
      </c>
    </row>
    <row r="8354" spans="1:6" ht="30" x14ac:dyDescent="0.25">
      <c r="A8354" s="46" t="s">
        <v>424</v>
      </c>
      <c r="B8354" s="51">
        <v>2011</v>
      </c>
      <c r="C8354" s="20" t="s">
        <v>392</v>
      </c>
      <c r="D8354" s="20">
        <f>LOG(csv!D8354)</f>
        <v>6.9079521720326253</v>
      </c>
      <c r="E8354" s="53">
        <f>LOG(csv!E8354)</f>
        <v>2.3813217593083689</v>
      </c>
      <c r="F8354" s="51">
        <v>100</v>
      </c>
    </row>
    <row r="8355" spans="1:6" ht="30" x14ac:dyDescent="0.25">
      <c r="A8355" s="46" t="s">
        <v>425</v>
      </c>
      <c r="B8355" s="51">
        <v>2011</v>
      </c>
      <c r="C8355" s="20" t="s">
        <v>382</v>
      </c>
      <c r="D8355" s="20">
        <f>LOG(csv!D8355)</f>
        <v>7.142434113551853</v>
      </c>
      <c r="E8355" s="53">
        <f>LOG(csv!E8355)</f>
        <v>2.944063592988944</v>
      </c>
      <c r="F8355" s="51">
        <v>100</v>
      </c>
    </row>
    <row r="8356" spans="1:6" ht="30" x14ac:dyDescent="0.25">
      <c r="A8356" s="46" t="s">
        <v>426</v>
      </c>
      <c r="B8356" s="51">
        <v>2011</v>
      </c>
      <c r="C8356" s="20" t="s">
        <v>392</v>
      </c>
      <c r="D8356" s="20">
        <f>LOG(csv!D8356)</f>
        <v>7.2390666749484458</v>
      </c>
      <c r="E8356" s="53">
        <f>LOG(csv!E8356)</f>
        <v>3.0999997372019816</v>
      </c>
      <c r="F8356" s="51">
        <v>100</v>
      </c>
    </row>
    <row r="8357" spans="1:6" ht="20" x14ac:dyDescent="0.25">
      <c r="A8357" s="46" t="s">
        <v>427</v>
      </c>
      <c r="B8357" s="51">
        <v>2011</v>
      </c>
      <c r="C8357" s="20" t="s">
        <v>413</v>
      </c>
      <c r="D8357" s="20">
        <f>LOG(csv!D8357)</f>
        <v>7.5198139806642468</v>
      </c>
      <c r="E8357" s="53">
        <f>LOG(csv!E8357)</f>
        <v>4.7167028811898266</v>
      </c>
      <c r="F8357" s="51">
        <v>100</v>
      </c>
    </row>
    <row r="8358" spans="1:6" ht="30" x14ac:dyDescent="0.25">
      <c r="A8358" s="48" t="s">
        <v>428</v>
      </c>
      <c r="B8358" s="51">
        <v>2011</v>
      </c>
      <c r="C8358" s="20" t="s">
        <v>392</v>
      </c>
      <c r="D8358" s="20">
        <f>LOG(csv!D8358)</f>
        <v>5.6242604321501801</v>
      </c>
      <c r="E8358" s="53">
        <f>LOG(csv!E8358)</f>
        <v>3.5758931909488738</v>
      </c>
      <c r="F8358" s="51">
        <v>100</v>
      </c>
    </row>
    <row r="8359" spans="1:6" ht="30" x14ac:dyDescent="0.25">
      <c r="A8359" s="47" t="s">
        <v>430</v>
      </c>
      <c r="B8359" s="51">
        <v>2011</v>
      </c>
      <c r="C8359" s="20" t="s">
        <v>392</v>
      </c>
      <c r="D8359" s="20">
        <f>LOG(csv!D8359)</f>
        <v>6.6338072750716996</v>
      </c>
      <c r="E8359" s="53">
        <f>LOG(csv!E8359)</f>
        <v>2.6887377195402919</v>
      </c>
      <c r="F8359" s="51">
        <v>100</v>
      </c>
    </row>
    <row r="8360" spans="1:6" ht="30" x14ac:dyDescent="0.25">
      <c r="A8360" s="46" t="s">
        <v>431</v>
      </c>
      <c r="B8360" s="51">
        <v>2011</v>
      </c>
      <c r="C8360" s="20" t="s">
        <v>392</v>
      </c>
      <c r="D8360" s="20">
        <f>LOG(csv!D8360)</f>
        <v>6.9975698940234352</v>
      </c>
      <c r="E8360" s="53">
        <f>LOG(csv!E8360)</f>
        <v>2.9949517004497959</v>
      </c>
      <c r="F8360" s="51">
        <v>100</v>
      </c>
    </row>
    <row r="8361" spans="1:6" ht="20" x14ac:dyDescent="0.35">
      <c r="A8361" s="46" t="s">
        <v>621</v>
      </c>
      <c r="B8361" s="51">
        <v>2011</v>
      </c>
      <c r="C8361" s="42" t="s">
        <v>390</v>
      </c>
      <c r="D8361" s="20">
        <f>LOG(csv!D8361)</f>
        <v>5.2144649992517262</v>
      </c>
      <c r="E8361" s="53">
        <f>LOG(csv!E8361)</f>
        <v>4.8996988244896276</v>
      </c>
      <c r="F8361" s="51">
        <v>100</v>
      </c>
    </row>
    <row r="8362" spans="1:6" ht="30" x14ac:dyDescent="0.25">
      <c r="A8362" s="46" t="s">
        <v>432</v>
      </c>
      <c r="B8362" s="51">
        <v>2011</v>
      </c>
      <c r="C8362" s="20" t="s">
        <v>394</v>
      </c>
      <c r="D8362" s="20">
        <f>LOG(csv!D8362)</f>
        <v>7.2077479476017414</v>
      </c>
      <c r="E8362" s="53">
        <f>LOG(csv!E8362)</f>
        <v>4.1638221724524769</v>
      </c>
      <c r="F8362" s="51">
        <v>100</v>
      </c>
    </row>
    <row r="8363" spans="1:6" ht="30" x14ac:dyDescent="0.25">
      <c r="A8363" s="46" t="s">
        <v>433</v>
      </c>
      <c r="B8363" s="51">
        <v>2011</v>
      </c>
      <c r="C8363" s="20" t="s">
        <v>382</v>
      </c>
      <c r="D8363" s="20">
        <f>LOG(csv!D8363)</f>
        <v>9.1185866769336243</v>
      </c>
      <c r="E8363" s="53">
        <f>LOG(csv!E8363)</f>
        <v>3.7461815411248716</v>
      </c>
      <c r="F8363" s="51">
        <v>100</v>
      </c>
    </row>
    <row r="8364" spans="1:6" ht="30" x14ac:dyDescent="0.25">
      <c r="A8364" s="48" t="s">
        <v>483</v>
      </c>
      <c r="B8364" s="51">
        <v>2011</v>
      </c>
      <c r="C8364" s="20" t="s">
        <v>382</v>
      </c>
      <c r="D8364" s="20">
        <f>LOG(csv!D8364)</f>
        <v>6.8413865035063104</v>
      </c>
      <c r="E8364" s="53">
        <f>LOG(csv!E8364)</f>
        <v>4.5458325043426111</v>
      </c>
      <c r="F8364" s="51">
        <v>100</v>
      </c>
    </row>
    <row r="8365" spans="1:6" ht="30" x14ac:dyDescent="0.25">
      <c r="A8365" s="48" t="s">
        <v>514</v>
      </c>
      <c r="B8365" s="51">
        <v>2011</v>
      </c>
      <c r="C8365" s="20" t="s">
        <v>382</v>
      </c>
      <c r="D8365" s="20">
        <f>LOG(csv!D8365)</f>
        <v>5.656218023915069</v>
      </c>
      <c r="E8365" s="53">
        <f>LOG(csv!E8365)</f>
        <v>4.8270478068893237</v>
      </c>
      <c r="F8365" s="51">
        <v>100</v>
      </c>
    </row>
    <row r="8366" spans="1:6" ht="30" x14ac:dyDescent="0.25">
      <c r="A8366" s="46" t="s">
        <v>434</v>
      </c>
      <c r="B8366" s="51">
        <v>2011</v>
      </c>
      <c r="C8366" s="20" t="s">
        <v>394</v>
      </c>
      <c r="D8366" s="20">
        <f>LOG(csv!D8366)</f>
        <v>7.639417106179148</v>
      </c>
      <c r="E8366" s="53">
        <f>LOG(csv!E8366)</f>
        <v>3.859004373987919</v>
      </c>
      <c r="F8366" s="51">
        <v>100</v>
      </c>
    </row>
    <row r="8367" spans="1:6" ht="30" x14ac:dyDescent="0.25">
      <c r="A8367" s="46" t="s">
        <v>435</v>
      </c>
      <c r="B8367" s="51">
        <v>2011</v>
      </c>
      <c r="C8367" s="20" t="s">
        <v>392</v>
      </c>
      <c r="D8367" s="20">
        <f>LOG(csv!D8367)</f>
        <v>5.8394453640705288</v>
      </c>
      <c r="E8367" s="53">
        <f>LOG(csv!E8367)</f>
        <v>2.89793928626109</v>
      </c>
      <c r="F8367" s="51">
        <v>100</v>
      </c>
    </row>
    <row r="8368" spans="1:6" ht="30" x14ac:dyDescent="0.35">
      <c r="A8368" s="37" t="s">
        <v>436</v>
      </c>
      <c r="B8368" s="51">
        <v>2011</v>
      </c>
      <c r="C8368" s="20" t="s">
        <v>392</v>
      </c>
      <c r="D8368" s="20">
        <f>LOG(csv!D8368)</f>
        <v>7.7969942094925013</v>
      </c>
      <c r="E8368" s="53">
        <f>LOG(csv!E8368)</f>
        <v>3.5382244022389777</v>
      </c>
      <c r="F8368" s="51">
        <v>100</v>
      </c>
    </row>
    <row r="8369" spans="1:6" ht="30" x14ac:dyDescent="0.25">
      <c r="A8369" s="46" t="s">
        <v>439</v>
      </c>
      <c r="B8369" s="51">
        <v>2011</v>
      </c>
      <c r="C8369" s="20" t="s">
        <v>394</v>
      </c>
      <c r="D8369" s="20">
        <f>LOG(csv!D8369)</f>
        <v>6.6101554283471424</v>
      </c>
      <c r="E8369" s="53">
        <f>LOG(csv!E8369)</f>
        <v>3.9524863464128512</v>
      </c>
      <c r="F8369" s="51">
        <v>100</v>
      </c>
    </row>
    <row r="8370" spans="1:6" ht="30" x14ac:dyDescent="0.25">
      <c r="A8370" s="48" t="s">
        <v>440</v>
      </c>
      <c r="B8370" s="51">
        <v>2011</v>
      </c>
      <c r="C8370" s="20" t="s">
        <v>392</v>
      </c>
      <c r="D8370" s="20">
        <f>LOG(csv!D8370)</f>
        <v>7.2468638598466191</v>
      </c>
      <c r="E8370" s="53">
        <f>LOG(csv!E8370)</f>
        <v>3.0905641138504105</v>
      </c>
      <c r="F8370" s="51">
        <v>100</v>
      </c>
    </row>
    <row r="8371" spans="1:6" ht="20" x14ac:dyDescent="0.25">
      <c r="A8371" s="46" t="s">
        <v>441</v>
      </c>
      <c r="B8371" s="51">
        <v>2011</v>
      </c>
      <c r="C8371" s="20" t="s">
        <v>384</v>
      </c>
      <c r="D8371" s="20">
        <f>LOG(csv!D8371)</f>
        <v>6.6527054444655631</v>
      </c>
      <c r="E8371" s="53">
        <f>LOG(csv!E8371)</f>
        <v>4.162629444270781</v>
      </c>
      <c r="F8371" s="51">
        <v>100</v>
      </c>
    </row>
    <row r="8372" spans="1:6" ht="30" x14ac:dyDescent="0.25">
      <c r="A8372" s="46" t="s">
        <v>442</v>
      </c>
      <c r="B8372" s="51">
        <v>2011</v>
      </c>
      <c r="C8372" s="20" t="s">
        <v>394</v>
      </c>
      <c r="D8372" s="20">
        <f>LOG(csv!D8372)</f>
        <v>7.0562498682735049</v>
      </c>
      <c r="E8372" s="53">
        <f>LOG(csv!E8372)</f>
        <v>3.7848036569669969</v>
      </c>
      <c r="F8372" s="51">
        <v>100</v>
      </c>
    </row>
    <row r="8373" spans="1:6" x14ac:dyDescent="0.25">
      <c r="A8373" s="46" t="s">
        <v>443</v>
      </c>
      <c r="B8373" s="51">
        <v>2011</v>
      </c>
      <c r="C8373" s="20" t="s">
        <v>405</v>
      </c>
      <c r="D8373" s="20">
        <f>LOG(csv!D8373)</f>
        <v>5.8944827687448926</v>
      </c>
      <c r="E8373" s="53">
        <f>LOG(csv!E8373)</f>
        <v>4.5029269470651574</v>
      </c>
      <c r="F8373" s="51">
        <v>100</v>
      </c>
    </row>
    <row r="8374" spans="1:6" ht="20" x14ac:dyDescent="0.25">
      <c r="A8374" s="46" t="s">
        <v>444</v>
      </c>
      <c r="B8374" s="51">
        <v>2011</v>
      </c>
      <c r="C8374" s="20" t="s">
        <v>384</v>
      </c>
      <c r="D8374" s="20">
        <f>LOG(csv!D8374)</f>
        <v>7.0101071532610675</v>
      </c>
      <c r="E8374" s="53">
        <f>LOG(csv!E8374)</f>
        <v>4.3355971218086573</v>
      </c>
      <c r="F8374" s="51">
        <v>100</v>
      </c>
    </row>
    <row r="8375" spans="1:6" ht="30" x14ac:dyDescent="0.25">
      <c r="A8375" s="47" t="s">
        <v>436</v>
      </c>
      <c r="B8375" s="51">
        <v>2011</v>
      </c>
      <c r="C8375" s="20" t="s">
        <v>392</v>
      </c>
      <c r="D8375" s="20">
        <f>LOG(csv!D8375)</f>
        <v>7.7969942094925013</v>
      </c>
      <c r="E8375" s="53">
        <f>LOG(csv!E8375)</f>
        <v>2.5444037482881168</v>
      </c>
      <c r="F8375" s="51">
        <v>100</v>
      </c>
    </row>
    <row r="8376" spans="1:6" ht="20" x14ac:dyDescent="0.25">
      <c r="A8376" s="46" t="s">
        <v>445</v>
      </c>
      <c r="B8376" s="51">
        <v>2011</v>
      </c>
      <c r="C8376" s="20" t="s">
        <v>390</v>
      </c>
      <c r="D8376" s="20">
        <f>LOG(csv!D8376)</f>
        <v>6.73644917222994</v>
      </c>
      <c r="E8376" s="53">
        <f>LOG(csv!E8376)</f>
        <v>4.7874892461061309</v>
      </c>
      <c r="F8376" s="51">
        <v>100</v>
      </c>
    </row>
    <row r="8377" spans="1:6" ht="30" x14ac:dyDescent="0.25">
      <c r="A8377" s="46" t="s">
        <v>446</v>
      </c>
      <c r="B8377" s="51">
        <v>2011</v>
      </c>
      <c r="C8377" s="20" t="s">
        <v>392</v>
      </c>
      <c r="D8377" s="20">
        <f>LOG(csv!D8377)</f>
        <v>5.687109624527829</v>
      </c>
      <c r="E8377" s="53">
        <f>LOG(csv!E8377)</f>
        <v>3.1679119995068454</v>
      </c>
      <c r="F8377" s="51">
        <v>100</v>
      </c>
    </row>
    <row r="8378" spans="1:6" ht="30" x14ac:dyDescent="0.25">
      <c r="A8378" s="46" t="s">
        <v>447</v>
      </c>
      <c r="B8378" s="51">
        <v>2011</v>
      </c>
      <c r="C8378" s="20" t="s">
        <v>394</v>
      </c>
      <c r="D8378" s="20">
        <f>LOG(csv!D8378)</f>
        <v>4.8382822499146885</v>
      </c>
      <c r="E8378" s="53">
        <f>LOG(csv!E8378)</f>
        <v>3.8465445235831153</v>
      </c>
      <c r="F8378" s="51">
        <v>100</v>
      </c>
    </row>
    <row r="8379" spans="1:6" ht="30" x14ac:dyDescent="0.25">
      <c r="A8379" s="46" t="s">
        <v>448</v>
      </c>
      <c r="B8379" s="51">
        <v>2011</v>
      </c>
      <c r="C8379" s="20" t="s">
        <v>394</v>
      </c>
      <c r="D8379" s="20">
        <f>LOG(csv!D8379)</f>
        <v>6.9630311184426432</v>
      </c>
      <c r="E8379" s="53">
        <f>LOG(csv!E8379)</f>
        <v>3.7649525559632373</v>
      </c>
      <c r="F8379" s="51">
        <v>100</v>
      </c>
    </row>
    <row r="8380" spans="1:6" ht="30" x14ac:dyDescent="0.25">
      <c r="A8380" s="46" t="s">
        <v>450</v>
      </c>
      <c r="B8380" s="51">
        <v>2011</v>
      </c>
      <c r="C8380" s="20" t="s">
        <v>394</v>
      </c>
      <c r="D8380" s="20">
        <f>LOG(csv!D8380)</f>
        <v>7.1318594802559891</v>
      </c>
      <c r="E8380" s="53">
        <f>LOG(csv!E8380)</f>
        <v>3.7179514197946606</v>
      </c>
      <c r="F8380" s="51">
        <v>100</v>
      </c>
    </row>
    <row r="8381" spans="1:6" ht="20" x14ac:dyDescent="0.25">
      <c r="A8381" s="46" t="s">
        <v>451</v>
      </c>
      <c r="B8381" s="51">
        <v>2011</v>
      </c>
      <c r="C8381" s="20" t="s">
        <v>386</v>
      </c>
      <c r="D8381" s="20">
        <f>LOG(csv!D8381)</f>
        <v>7.8970054790918978</v>
      </c>
      <c r="E8381" s="53">
        <f>LOG(csv!E8381)</f>
        <v>3.449735496374581</v>
      </c>
      <c r="F8381" s="51">
        <v>100</v>
      </c>
    </row>
    <row r="8382" spans="1:6" ht="30" x14ac:dyDescent="0.25">
      <c r="A8382" s="46" t="s">
        <v>452</v>
      </c>
      <c r="B8382" s="51">
        <v>2011</v>
      </c>
      <c r="C8382" s="20" t="s">
        <v>394</v>
      </c>
      <c r="D8382" s="20">
        <f>LOG(csv!D8382)</f>
        <v>6.8339357782150705</v>
      </c>
      <c r="E8382" s="53">
        <f>LOG(csv!E8382)</f>
        <v>3.5822155200893104</v>
      </c>
      <c r="F8382" s="51">
        <v>100</v>
      </c>
    </row>
    <row r="8383" spans="1:6" ht="30" x14ac:dyDescent="0.25">
      <c r="A8383" s="46" t="s">
        <v>453</v>
      </c>
      <c r="B8383" s="51">
        <v>2011</v>
      </c>
      <c r="C8383" s="20" t="s">
        <v>392</v>
      </c>
      <c r="D8383" s="20">
        <f>LOG(csv!D8383)</f>
        <v>5.7324814141220957</v>
      </c>
      <c r="E8383" s="53">
        <f>LOG(csv!E8383)</f>
        <v>4.3606866668727928</v>
      </c>
      <c r="F8383" s="51">
        <v>100</v>
      </c>
    </row>
    <row r="8384" spans="1:6" ht="30" x14ac:dyDescent="0.25">
      <c r="A8384" s="46" t="s">
        <v>454</v>
      </c>
      <c r="B8384" s="51">
        <v>2011</v>
      </c>
      <c r="C8384" s="20" t="s">
        <v>392</v>
      </c>
      <c r="D8384" s="20">
        <f>LOG(csv!D8384)</f>
        <v>6.6800628831392448</v>
      </c>
      <c r="E8384" s="53">
        <f>LOG(csv!E8384)</f>
        <v>2.7359679171374855</v>
      </c>
      <c r="F8384" s="51">
        <v>100</v>
      </c>
    </row>
    <row r="8385" spans="1:6" x14ac:dyDescent="0.25">
      <c r="A8385" s="46" t="s">
        <v>455</v>
      </c>
      <c r="B8385" s="51">
        <v>2011</v>
      </c>
      <c r="C8385" s="20" t="s">
        <v>456</v>
      </c>
      <c r="D8385" s="20">
        <f>LOG(csv!D8385)</f>
        <v>6.1219972010242136</v>
      </c>
      <c r="E8385" s="53">
        <f>LOG(csv!E8385)</f>
        <v>4.2418888445866108</v>
      </c>
      <c r="F8385" s="51">
        <v>100</v>
      </c>
    </row>
    <row r="8386" spans="1:6" ht="30" x14ac:dyDescent="0.25">
      <c r="A8386" s="46" t="s">
        <v>457</v>
      </c>
      <c r="B8386" s="51">
        <v>2011</v>
      </c>
      <c r="C8386" s="20" t="s">
        <v>392</v>
      </c>
      <c r="D8386" s="20">
        <f>LOG(csv!D8386)</f>
        <v>7.8737737350573536</v>
      </c>
      <c r="E8386" s="53">
        <f>LOG(csv!E8386)</f>
        <v>2.5509483055707567</v>
      </c>
      <c r="F8386" s="51">
        <v>100</v>
      </c>
    </row>
    <row r="8387" spans="1:6" ht="20" x14ac:dyDescent="0.25">
      <c r="A8387" s="48" t="s">
        <v>458</v>
      </c>
      <c r="B8387" s="51">
        <v>2011</v>
      </c>
      <c r="C8387" s="20" t="s">
        <v>390</v>
      </c>
      <c r="D8387" s="20">
        <f>LOG(csv!D8387)</f>
        <v>4.6743650456185497</v>
      </c>
      <c r="E8387" s="53">
        <f>LOG(csv!E8387)</f>
        <v>4.7068067997424317</v>
      </c>
      <c r="F8387" s="51">
        <v>100</v>
      </c>
    </row>
    <row r="8388" spans="1:6" x14ac:dyDescent="0.25">
      <c r="A8388" s="46" t="s">
        <v>459</v>
      </c>
      <c r="B8388" s="51">
        <v>2011</v>
      </c>
      <c r="C8388" s="20" t="s">
        <v>388</v>
      </c>
      <c r="D8388" s="20">
        <f>LOG(csv!D8388)</f>
        <v>5.9571037499483364</v>
      </c>
      <c r="E8388" s="53">
        <f>LOG(csv!E8388)</f>
        <v>3.6386808364004715</v>
      </c>
      <c r="F8388" s="51">
        <v>100</v>
      </c>
    </row>
    <row r="8389" spans="1:6" ht="20" x14ac:dyDescent="0.25">
      <c r="A8389" s="46" t="s">
        <v>460</v>
      </c>
      <c r="B8389" s="51">
        <v>2011</v>
      </c>
      <c r="C8389" s="20" t="s">
        <v>390</v>
      </c>
      <c r="D8389" s="20">
        <f>LOG(csv!D8389)</f>
        <v>6.7186156035684412</v>
      </c>
      <c r="E8389" s="53">
        <f>LOG(csv!E8389)</f>
        <v>4.7057573909916153</v>
      </c>
      <c r="F8389" s="51">
        <v>100</v>
      </c>
    </row>
    <row r="8390" spans="1:6" ht="20" x14ac:dyDescent="0.25">
      <c r="A8390" s="46" t="s">
        <v>461</v>
      </c>
      <c r="B8390" s="51">
        <v>2011</v>
      </c>
      <c r="C8390" s="20" t="s">
        <v>390</v>
      </c>
      <c r="D8390" s="20">
        <f>LOG(csv!D8390)</f>
        <v>7.7844470785993343</v>
      </c>
      <c r="E8390" s="53">
        <f>LOG(csv!E8390)</f>
        <v>4.6415482307111207</v>
      </c>
      <c r="F8390" s="51">
        <v>100</v>
      </c>
    </row>
    <row r="8391" spans="1:6" ht="20" x14ac:dyDescent="0.25">
      <c r="A8391" s="46" t="s">
        <v>463</v>
      </c>
      <c r="B8391" s="51">
        <v>2011</v>
      </c>
      <c r="C8391" s="20" t="s">
        <v>388</v>
      </c>
      <c r="D8391" s="20">
        <f>LOG(csv!D8391)</f>
        <v>5.4386657373386162</v>
      </c>
      <c r="E8391" s="53">
        <f>LOG(csv!E8391)</f>
        <v>4.4052968713714833</v>
      </c>
      <c r="F8391" s="51">
        <v>100</v>
      </c>
    </row>
    <row r="8392" spans="1:6" ht="30" x14ac:dyDescent="0.25">
      <c r="A8392" s="46" t="s">
        <v>464</v>
      </c>
      <c r="B8392" s="51">
        <v>2011</v>
      </c>
      <c r="C8392" s="20" t="s">
        <v>392</v>
      </c>
      <c r="D8392" s="20">
        <f>LOG(csv!D8392)</f>
        <v>6.1537862152021967</v>
      </c>
      <c r="E8392" s="53">
        <f>LOG(csv!E8392)</f>
        <v>4.0618348517647478</v>
      </c>
      <c r="F8392" s="51">
        <v>100</v>
      </c>
    </row>
    <row r="8393" spans="1:6" ht="14.5" x14ac:dyDescent="0.35">
      <c r="A8393" s="38" t="s">
        <v>465</v>
      </c>
      <c r="B8393" s="51">
        <v>2011</v>
      </c>
      <c r="C8393" s="42" t="s">
        <v>392</v>
      </c>
      <c r="D8393" s="20">
        <f>LOG(csv!D8393)</f>
        <v>6.2152578193254948</v>
      </c>
      <c r="E8393" s="53">
        <f>LOG(csv!E8393)</f>
        <v>2.7134773124512312</v>
      </c>
      <c r="F8393" s="51">
        <v>100</v>
      </c>
    </row>
    <row r="8394" spans="1:6" ht="30" x14ac:dyDescent="0.25">
      <c r="A8394" s="46" t="s">
        <v>467</v>
      </c>
      <c r="B8394" s="51">
        <v>2011</v>
      </c>
      <c r="C8394" s="20" t="s">
        <v>398</v>
      </c>
      <c r="D8394" s="20">
        <f>LOG(csv!D8394)</f>
        <v>6.6685231730607839</v>
      </c>
      <c r="E8394" s="53">
        <f>LOG(csv!E8394)</f>
        <v>3.5711336477860991</v>
      </c>
      <c r="F8394" s="51">
        <v>100</v>
      </c>
    </row>
    <row r="8395" spans="1:6" ht="20" x14ac:dyDescent="0.25">
      <c r="A8395" s="46" t="s">
        <v>468</v>
      </c>
      <c r="B8395" s="51">
        <v>2011</v>
      </c>
      <c r="C8395" s="20" t="s">
        <v>390</v>
      </c>
      <c r="D8395" s="20">
        <f>LOG(csv!D8395)</f>
        <v>7.9160447241061744</v>
      </c>
      <c r="E8395" s="53">
        <f>LOG(csv!E8395)</f>
        <v>4.662153943411278</v>
      </c>
      <c r="F8395" s="51">
        <v>100</v>
      </c>
    </row>
    <row r="8396" spans="1:6" ht="30" x14ac:dyDescent="0.25">
      <c r="A8396" s="46" t="s">
        <v>469</v>
      </c>
      <c r="B8396" s="51">
        <v>2011</v>
      </c>
      <c r="C8396" s="20" t="s">
        <v>392</v>
      </c>
      <c r="D8396" s="20">
        <f>LOG(csv!D8396)</f>
        <v>7.3504335620320145</v>
      </c>
      <c r="E8396" s="53">
        <f>LOG(csv!E8396)</f>
        <v>3.2006291566246046</v>
      </c>
      <c r="F8396" s="51">
        <v>100</v>
      </c>
    </row>
    <row r="8397" spans="1:6" ht="20" x14ac:dyDescent="0.25">
      <c r="A8397" s="46" t="s">
        <v>471</v>
      </c>
      <c r="B8397" s="51">
        <v>2011</v>
      </c>
      <c r="C8397" s="20" t="s">
        <v>390</v>
      </c>
      <c r="D8397" s="20">
        <f>LOG(csv!D8397)</f>
        <v>7.028898801887796</v>
      </c>
      <c r="E8397" s="53">
        <f>LOG(csv!E8397)</f>
        <v>4.413545876423572</v>
      </c>
      <c r="F8397" s="51">
        <v>100</v>
      </c>
    </row>
    <row r="8398" spans="1:6" ht="20" x14ac:dyDescent="0.25">
      <c r="A8398" s="46" t="s">
        <v>472</v>
      </c>
      <c r="B8398" s="51">
        <v>2011</v>
      </c>
      <c r="C8398" s="20" t="s">
        <v>413</v>
      </c>
      <c r="D8398" s="20">
        <f>LOG(csv!D8398)</f>
        <v>4.75097869009078</v>
      </c>
      <c r="E8398" s="53">
        <f>LOG(csv!E8398)</f>
        <v>4.643554656794243</v>
      </c>
      <c r="F8398" s="51">
        <v>100</v>
      </c>
    </row>
    <row r="8399" spans="1:6" ht="30" x14ac:dyDescent="0.25">
      <c r="A8399" s="46" t="s">
        <v>473</v>
      </c>
      <c r="B8399" s="51">
        <v>2011</v>
      </c>
      <c r="C8399" s="20" t="s">
        <v>394</v>
      </c>
      <c r="D8399" s="20">
        <f>LOG(csv!D8399)</f>
        <v>4.9528069677002664</v>
      </c>
      <c r="E8399" s="53">
        <f>LOG(csv!E8399)</f>
        <v>3.869862812010497</v>
      </c>
      <c r="F8399" s="51">
        <v>100</v>
      </c>
    </row>
    <row r="8400" spans="1:6" ht="30" x14ac:dyDescent="0.25">
      <c r="A8400" s="46" t="s">
        <v>476</v>
      </c>
      <c r="B8400" s="51">
        <v>2011</v>
      </c>
      <c r="C8400" s="20" t="s">
        <v>394</v>
      </c>
      <c r="D8400" s="20">
        <f>LOG(csv!D8400)</f>
        <v>7.0896771352818284</v>
      </c>
      <c r="E8400" s="53">
        <f>LOG(csv!E8400)</f>
        <v>3.5005907812672419</v>
      </c>
      <c r="F8400" s="51">
        <v>100</v>
      </c>
    </row>
    <row r="8401" spans="1:6" ht="30" x14ac:dyDescent="0.25">
      <c r="A8401" s="46" t="s">
        <v>478</v>
      </c>
      <c r="B8401" s="51">
        <v>2011</v>
      </c>
      <c r="C8401" s="20" t="s">
        <v>392</v>
      </c>
      <c r="D8401" s="20">
        <f>LOG(csv!D8401)</f>
        <v>6.9863337267174916</v>
      </c>
      <c r="E8401" s="53">
        <f>LOG(csv!E8401)</f>
        <v>2.6510753508940872</v>
      </c>
      <c r="F8401" s="51">
        <v>100</v>
      </c>
    </row>
    <row r="8402" spans="1:6" ht="30" x14ac:dyDescent="0.25">
      <c r="A8402" s="46" t="s">
        <v>479</v>
      </c>
      <c r="B8402" s="51">
        <v>2011</v>
      </c>
      <c r="C8402" s="20" t="s">
        <v>392</v>
      </c>
      <c r="D8402" s="20">
        <f>LOG(csv!D8402)</f>
        <v>6.1589739943732384</v>
      </c>
      <c r="E8402" s="53">
        <f>LOG(csv!E8402)</f>
        <v>2.8199298715450234</v>
      </c>
      <c r="F8402" s="51">
        <v>100</v>
      </c>
    </row>
    <row r="8403" spans="1:6" ht="30" x14ac:dyDescent="0.25">
      <c r="A8403" s="46" t="s">
        <v>480</v>
      </c>
      <c r="B8403" s="51">
        <v>2011</v>
      </c>
      <c r="C8403" s="20" t="s">
        <v>394</v>
      </c>
      <c r="D8403" s="20">
        <f>LOG(csv!D8403)</f>
        <v>5.8849340668927361</v>
      </c>
      <c r="E8403" s="53">
        <f>LOG(csv!E8403)</f>
        <v>3.5325928448987902</v>
      </c>
      <c r="F8403" s="51">
        <v>100</v>
      </c>
    </row>
    <row r="8404" spans="1:6" ht="30" x14ac:dyDescent="0.25">
      <c r="A8404" s="46" t="s">
        <v>481</v>
      </c>
      <c r="B8404" s="51">
        <v>2011</v>
      </c>
      <c r="C8404" s="20" t="s">
        <v>394</v>
      </c>
      <c r="D8404" s="20">
        <f>LOG(csv!D8404)</f>
        <v>6.9195228332867371</v>
      </c>
      <c r="E8404" s="53">
        <f>LOG(csv!E8404)</f>
        <v>2.869787624600117</v>
      </c>
      <c r="F8404" s="51">
        <v>100</v>
      </c>
    </row>
    <row r="8405" spans="1:6" ht="30" x14ac:dyDescent="0.25">
      <c r="A8405" s="46" t="s">
        <v>482</v>
      </c>
      <c r="B8405" s="51">
        <v>2011</v>
      </c>
      <c r="C8405" s="20" t="s">
        <v>394</v>
      </c>
      <c r="D8405" s="20">
        <f>LOG(csv!D8405)</f>
        <v>6.8648963168362087</v>
      </c>
      <c r="E8405" s="53">
        <f>LOG(csv!E8405)</f>
        <v>3.3661907315928836</v>
      </c>
      <c r="F8405" s="51">
        <v>100</v>
      </c>
    </row>
    <row r="8406" spans="1:6" ht="20" x14ac:dyDescent="0.25">
      <c r="A8406" s="46" t="s">
        <v>484</v>
      </c>
      <c r="B8406" s="51">
        <v>2011</v>
      </c>
      <c r="C8406" s="20" t="s">
        <v>384</v>
      </c>
      <c r="D8406" s="20">
        <f>LOG(csv!D8406)</f>
        <v>6.9991885883938139</v>
      </c>
      <c r="E8406" s="53">
        <f>LOG(csv!E8406)</f>
        <v>4.1471435389330882</v>
      </c>
      <c r="F8406" s="51">
        <v>100</v>
      </c>
    </row>
    <row r="8407" spans="1:6" ht="20" x14ac:dyDescent="0.25">
      <c r="A8407" s="46" t="s">
        <v>485</v>
      </c>
      <c r="B8407" s="51">
        <v>2011</v>
      </c>
      <c r="C8407" s="20" t="s">
        <v>390</v>
      </c>
      <c r="D8407" s="20">
        <f>LOG(csv!D8407)</f>
        <v>5.4762343890657332</v>
      </c>
      <c r="E8407" s="53">
        <f>LOG(csv!E8407)</f>
        <v>4.6624829465721502</v>
      </c>
      <c r="F8407" s="51">
        <v>100</v>
      </c>
    </row>
    <row r="8408" spans="1:6" ht="30" x14ac:dyDescent="0.25">
      <c r="A8408" s="46" t="s">
        <v>486</v>
      </c>
      <c r="B8408" s="51">
        <v>2011</v>
      </c>
      <c r="C8408" s="20" t="s">
        <v>382</v>
      </c>
      <c r="D8408" s="20">
        <f>LOG(csv!D8408)</f>
        <v>9.0395537035788465</v>
      </c>
      <c r="E8408" s="53">
        <f>LOG(csv!E8408)</f>
        <v>3.1630619710143906</v>
      </c>
      <c r="F8408" s="51">
        <v>100</v>
      </c>
    </row>
    <row r="8409" spans="1:6" ht="30" x14ac:dyDescent="0.25">
      <c r="A8409" s="46" t="s">
        <v>487</v>
      </c>
      <c r="B8409" s="51">
        <v>2011</v>
      </c>
      <c r="C8409" s="20" t="s">
        <v>382</v>
      </c>
      <c r="D8409" s="20">
        <f>LOG(csv!D8409)</f>
        <v>8.3899678827424644</v>
      </c>
      <c r="E8409" s="53">
        <f>LOG(csv!E8409)</f>
        <v>3.5620103764840216</v>
      </c>
      <c r="F8409" s="51">
        <v>100</v>
      </c>
    </row>
    <row r="8410" spans="1:6" ht="30" x14ac:dyDescent="0.25">
      <c r="A8410" s="49" t="s">
        <v>488</v>
      </c>
      <c r="B8410" s="51">
        <v>2011</v>
      </c>
      <c r="C8410" s="20" t="s">
        <v>382</v>
      </c>
      <c r="D8410" s="20">
        <f>LOG(csv!D8410)</f>
        <v>7.8368836088612825</v>
      </c>
      <c r="E8410" s="53">
        <f>LOG(csv!E8410)</f>
        <v>3.8962221484705668</v>
      </c>
      <c r="F8410" s="51">
        <v>100</v>
      </c>
    </row>
    <row r="8411" spans="1:6" x14ac:dyDescent="0.25">
      <c r="A8411" s="46" t="s">
        <v>489</v>
      </c>
      <c r="B8411" s="51">
        <v>2011</v>
      </c>
      <c r="C8411" s="20" t="s">
        <v>405</v>
      </c>
      <c r="D8411" s="20">
        <f>LOG(csv!D8411)</f>
        <v>7.4278654317290203</v>
      </c>
      <c r="E8411" s="53">
        <f>LOG(csv!E8411)</f>
        <v>3.7655765274692827</v>
      </c>
      <c r="F8411" s="51">
        <v>100</v>
      </c>
    </row>
    <row r="8412" spans="1:6" ht="20" x14ac:dyDescent="0.25">
      <c r="A8412" s="46" t="s">
        <v>490</v>
      </c>
      <c r="B8412" s="51">
        <v>2011</v>
      </c>
      <c r="C8412" s="20" t="s">
        <v>390</v>
      </c>
      <c r="D8412" s="20">
        <f>LOG(csv!D8412)</f>
        <v>6.6087650436997905</v>
      </c>
      <c r="E8412" s="53">
        <f>LOG(csv!E8412)</f>
        <v>4.7228676221858352</v>
      </c>
      <c r="F8412" s="51">
        <v>100</v>
      </c>
    </row>
    <row r="8413" spans="1:6" ht="20" x14ac:dyDescent="0.25">
      <c r="A8413" s="46" t="s">
        <v>491</v>
      </c>
      <c r="B8413" s="51">
        <v>2011</v>
      </c>
      <c r="C8413" s="20" t="s">
        <v>390</v>
      </c>
      <c r="D8413" s="20">
        <f>LOG(csv!D8413)</f>
        <v>4.8776074365108668</v>
      </c>
      <c r="E8413" s="53">
        <f>LOG(csv!E8413)</f>
        <v>4.8531351723516112</v>
      </c>
      <c r="F8413" s="51">
        <v>100</v>
      </c>
    </row>
    <row r="8414" spans="1:6" x14ac:dyDescent="0.25">
      <c r="A8414" s="46" t="s">
        <v>492</v>
      </c>
      <c r="B8414" s="51">
        <v>2011</v>
      </c>
      <c r="C8414" s="20" t="s">
        <v>405</v>
      </c>
      <c r="D8414" s="20">
        <f>LOG(csv!D8414)</f>
        <v>6.8029184887871788</v>
      </c>
      <c r="E8414" s="53">
        <f>LOG(csv!E8414)</f>
        <v>4.5277242879345421</v>
      </c>
      <c r="F8414" s="51">
        <v>100</v>
      </c>
    </row>
    <row r="8415" spans="1:6" ht="20" x14ac:dyDescent="0.25">
      <c r="A8415" s="46" t="s">
        <v>493</v>
      </c>
      <c r="B8415" s="51">
        <v>2011</v>
      </c>
      <c r="C8415" s="20" t="s">
        <v>390</v>
      </c>
      <c r="D8415" s="20">
        <f>LOG(csv!D8415)</f>
        <v>7.764426538221187</v>
      </c>
      <c r="E8415" s="53">
        <f>LOG(csv!E8415)</f>
        <v>4.5835648825995117</v>
      </c>
      <c r="F8415" s="51">
        <v>100</v>
      </c>
    </row>
    <row r="8416" spans="1:6" ht="30" x14ac:dyDescent="0.25">
      <c r="A8416" s="46" t="s">
        <v>494</v>
      </c>
      <c r="B8416" s="51">
        <v>2011</v>
      </c>
      <c r="C8416" s="20" t="s">
        <v>394</v>
      </c>
      <c r="D8416" s="20">
        <f>LOG(csv!D8416)</f>
        <v>6.4406137873311957</v>
      </c>
      <c r="E8416" s="53">
        <f>LOG(csv!E8416)</f>
        <v>3.7269287759194434</v>
      </c>
      <c r="F8416" s="51">
        <v>100</v>
      </c>
    </row>
    <row r="8417" spans="1:6" ht="30" x14ac:dyDescent="0.25">
      <c r="A8417" s="46" t="s">
        <v>495</v>
      </c>
      <c r="B8417" s="51">
        <v>2011</v>
      </c>
      <c r="C8417" s="20" t="s">
        <v>382</v>
      </c>
      <c r="D8417" s="20">
        <f>LOG(csv!D8417)</f>
        <v>8.1053862177305422</v>
      </c>
      <c r="E8417" s="53">
        <f>LOG(csv!E8417)</f>
        <v>4.6649236340637747</v>
      </c>
      <c r="F8417" s="51">
        <v>100</v>
      </c>
    </row>
    <row r="8418" spans="1:6" x14ac:dyDescent="0.25">
      <c r="A8418" s="46" t="s">
        <v>497</v>
      </c>
      <c r="B8418" s="51">
        <v>2011</v>
      </c>
      <c r="C8418" s="20" t="s">
        <v>405</v>
      </c>
      <c r="D8418" s="20">
        <f>LOG(csv!D8418)</f>
        <v>6.7713493252181758</v>
      </c>
      <c r="E8418" s="53">
        <f>LOG(csv!E8418)</f>
        <v>3.6300286919617566</v>
      </c>
      <c r="F8418" s="51">
        <v>100</v>
      </c>
    </row>
    <row r="8419" spans="1:6" ht="30" x14ac:dyDescent="0.25">
      <c r="A8419" s="46" t="s">
        <v>498</v>
      </c>
      <c r="B8419" s="51">
        <v>2011</v>
      </c>
      <c r="C8419" s="20" t="s">
        <v>398</v>
      </c>
      <c r="D8419" s="20">
        <f>LOG(csv!D8419)</f>
        <v>7.1827923984954296</v>
      </c>
      <c r="E8419" s="53">
        <f>LOG(csv!E8419)</f>
        <v>4.0828817966746636</v>
      </c>
      <c r="F8419" s="51">
        <v>100</v>
      </c>
    </row>
    <row r="8420" spans="1:6" ht="30" x14ac:dyDescent="0.25">
      <c r="A8420" s="46" t="s">
        <v>499</v>
      </c>
      <c r="B8420" s="51">
        <v>2011</v>
      </c>
      <c r="C8420" s="20" t="s">
        <v>392</v>
      </c>
      <c r="D8420" s="20">
        <f>LOG(csv!D8420)</f>
        <v>7.540427298930175</v>
      </c>
      <c r="E8420" s="53">
        <f>LOG(csv!E8420)</f>
        <v>3.0055578971624124</v>
      </c>
      <c r="F8420" s="51">
        <v>100</v>
      </c>
    </row>
    <row r="8421" spans="1:6" x14ac:dyDescent="0.25">
      <c r="A8421" s="46" t="s">
        <v>500</v>
      </c>
      <c r="B8421" s="51">
        <v>2011</v>
      </c>
      <c r="C8421" s="20" t="s">
        <v>388</v>
      </c>
      <c r="D8421" s="20">
        <f>LOG(csv!D8421)</f>
        <v>5.0229724449769266</v>
      </c>
      <c r="E8421" s="53">
        <f>LOG(csv!E8421)</f>
        <v>3.2163796281763712</v>
      </c>
      <c r="F8421" s="51">
        <v>100</v>
      </c>
    </row>
    <row r="8422" spans="1:6" x14ac:dyDescent="0.25">
      <c r="A8422" s="46" t="s">
        <v>503</v>
      </c>
      <c r="B8422" s="51">
        <v>2011</v>
      </c>
      <c r="C8422" s="20" t="s">
        <v>405</v>
      </c>
      <c r="D8422" s="20">
        <f>LOG(csv!D8422)</f>
        <v>6.3835268771131224</v>
      </c>
      <c r="E8422" s="53">
        <f>LOG(csv!E8422)</f>
        <v>4.677163152346103</v>
      </c>
      <c r="F8422" s="51">
        <v>100</v>
      </c>
    </row>
    <row r="8423" spans="1:6" ht="30" x14ac:dyDescent="0.25">
      <c r="A8423" s="46" t="s">
        <v>504</v>
      </c>
      <c r="B8423" s="51">
        <v>2011</v>
      </c>
      <c r="C8423" s="20" t="s">
        <v>398</v>
      </c>
      <c r="D8423" s="20">
        <f>LOG(csv!D8423)</f>
        <v>6.7171625307696985</v>
      </c>
      <c r="E8423" s="53">
        <f>LOG(csv!E8423)</f>
        <v>3.0507211677620258</v>
      </c>
      <c r="F8423" s="51">
        <v>100</v>
      </c>
    </row>
    <row r="8424" spans="1:6" ht="30" x14ac:dyDescent="0.25">
      <c r="A8424" s="48" t="s">
        <v>505</v>
      </c>
      <c r="B8424" s="51">
        <v>2011</v>
      </c>
      <c r="C8424" s="20" t="s">
        <v>382</v>
      </c>
      <c r="D8424" s="20">
        <f>LOG(csv!D8424)</f>
        <v>6.8040358574552471</v>
      </c>
      <c r="E8424" s="53">
        <f>LOG(csv!E8424)</f>
        <v>3.1142704866638984</v>
      </c>
      <c r="F8424" s="51">
        <v>100</v>
      </c>
    </row>
    <row r="8425" spans="1:6" x14ac:dyDescent="0.25">
      <c r="A8425" s="46" t="s">
        <v>506</v>
      </c>
      <c r="B8425" s="51">
        <v>2011</v>
      </c>
      <c r="C8425" s="20" t="s">
        <v>456</v>
      </c>
      <c r="D8425" s="20">
        <f>LOG(csv!D8425)</f>
        <v>6.3569308098981185</v>
      </c>
      <c r="E8425" s="53">
        <f>LOG(csv!E8425)</f>
        <v>4.1392873439909916</v>
      </c>
      <c r="F8425" s="51">
        <v>100</v>
      </c>
    </row>
    <row r="8426" spans="1:6" x14ac:dyDescent="0.25">
      <c r="A8426" s="46" t="s">
        <v>507</v>
      </c>
      <c r="B8426" s="51">
        <v>2011</v>
      </c>
      <c r="C8426" s="20" t="s">
        <v>405</v>
      </c>
      <c r="D8426" s="20">
        <f>LOG(csv!D8426)</f>
        <v>6.5881652215932016</v>
      </c>
      <c r="E8426" s="53">
        <f>LOG(csv!E8426)</f>
        <v>3.9409428956489005</v>
      </c>
      <c r="F8426" s="51">
        <v>100</v>
      </c>
    </row>
    <row r="8427" spans="1:6" ht="30" x14ac:dyDescent="0.25">
      <c r="A8427" s="46" t="s">
        <v>508</v>
      </c>
      <c r="B8427" s="51">
        <v>2011</v>
      </c>
      <c r="C8427" s="20" t="s">
        <v>392</v>
      </c>
      <c r="D8427" s="20">
        <f>LOG(csv!D8427)</f>
        <v>6.3058522391426113</v>
      </c>
      <c r="E8427" s="53">
        <f>LOG(csv!E8427)</f>
        <v>3.0938437648301007</v>
      </c>
      <c r="F8427" s="51">
        <v>100</v>
      </c>
    </row>
    <row r="8428" spans="1:6" ht="30" x14ac:dyDescent="0.25">
      <c r="A8428" s="46" t="s">
        <v>509</v>
      </c>
      <c r="B8428" s="51">
        <v>2011</v>
      </c>
      <c r="C8428" s="20" t="s">
        <v>392</v>
      </c>
      <c r="D8428" s="20">
        <f>LOG(csv!D8428)</f>
        <v>6.483159780781012</v>
      </c>
      <c r="E8428" s="53">
        <f>LOG(csv!E8428)</f>
        <v>2.5784260898325457</v>
      </c>
      <c r="F8428" s="51">
        <v>100</v>
      </c>
    </row>
    <row r="8429" spans="1:6" ht="20" x14ac:dyDescent="0.25">
      <c r="A8429" s="46" t="s">
        <v>510</v>
      </c>
      <c r="B8429" s="51">
        <v>2011</v>
      </c>
      <c r="C8429" s="20" t="s">
        <v>386</v>
      </c>
      <c r="D8429" s="20">
        <f>LOG(csv!D8429)</f>
        <v>6.7709075094586062</v>
      </c>
      <c r="E8429" s="53">
        <f>LOG(csv!E8429)</f>
        <v>3.7417643468418236</v>
      </c>
      <c r="F8429" s="51">
        <v>100</v>
      </c>
    </row>
    <row r="8430" spans="1:6" ht="20" x14ac:dyDescent="0.25">
      <c r="A8430" s="46" t="s">
        <v>511</v>
      </c>
      <c r="B8430" s="51">
        <v>2011</v>
      </c>
      <c r="C8430" s="20" t="s">
        <v>390</v>
      </c>
      <c r="D8430" s="20">
        <f>LOG(csv!D8430)</f>
        <v>4.531312831516094</v>
      </c>
      <c r="E8430" s="53">
        <f>LOG(csv!E8430)</f>
        <v>5.196156748862685</v>
      </c>
      <c r="F8430" s="51">
        <v>100</v>
      </c>
    </row>
    <row r="8431" spans="1:6" x14ac:dyDescent="0.25">
      <c r="A8431" s="46" t="s">
        <v>512</v>
      </c>
      <c r="B8431" s="51">
        <v>2011</v>
      </c>
      <c r="C8431" s="20" t="s">
        <v>456</v>
      </c>
      <c r="D8431" s="20">
        <f>LOG(csv!D8431)</f>
        <v>6.5545989008936587</v>
      </c>
      <c r="E8431" s="53">
        <f>LOG(csv!E8431)</f>
        <v>4.1573724191694339</v>
      </c>
      <c r="F8431" s="51">
        <v>100</v>
      </c>
    </row>
    <row r="8432" spans="1:6" ht="20" x14ac:dyDescent="0.25">
      <c r="A8432" s="46" t="s">
        <v>513</v>
      </c>
      <c r="B8432" s="51">
        <v>2011</v>
      </c>
      <c r="C8432" s="20" t="s">
        <v>390</v>
      </c>
      <c r="D8432" s="20">
        <f>LOG(csv!D8432)</f>
        <v>5.6761565811802148</v>
      </c>
      <c r="E8432" s="53">
        <f>LOG(csv!E8432)</f>
        <v>5.0539981769357709</v>
      </c>
      <c r="F8432" s="51">
        <v>100</v>
      </c>
    </row>
    <row r="8433" spans="1:6" ht="30" x14ac:dyDescent="0.25">
      <c r="A8433" s="46" t="s">
        <v>516</v>
      </c>
      <c r="B8433" s="51">
        <v>2011</v>
      </c>
      <c r="C8433" s="20" t="s">
        <v>392</v>
      </c>
      <c r="D8433" s="20">
        <f>LOG(csv!D8433)</f>
        <v>7.2694071362601118</v>
      </c>
      <c r="E8433" s="53">
        <f>LOG(csv!E8433)</f>
        <v>2.6592783643730531</v>
      </c>
      <c r="F8433" s="51">
        <v>100</v>
      </c>
    </row>
    <row r="8434" spans="1:6" ht="30" x14ac:dyDescent="0.25">
      <c r="A8434" s="46" t="s">
        <v>517</v>
      </c>
      <c r="B8434" s="51">
        <v>2011</v>
      </c>
      <c r="C8434" s="20" t="s">
        <v>392</v>
      </c>
      <c r="D8434" s="20">
        <f>LOG(csv!D8434)</f>
        <v>7.1144083329124337</v>
      </c>
      <c r="E8434" s="53">
        <f>LOG(csv!E8434)</f>
        <v>2.7206981063435332</v>
      </c>
      <c r="F8434" s="51">
        <v>100</v>
      </c>
    </row>
    <row r="8435" spans="1:6" ht="30" x14ac:dyDescent="0.25">
      <c r="A8435" s="46" t="s">
        <v>518</v>
      </c>
      <c r="B8435" s="51">
        <v>2011</v>
      </c>
      <c r="C8435" s="20" t="s">
        <v>382</v>
      </c>
      <c r="D8435" s="20">
        <f>LOG(csv!D8435)</f>
        <v>7.3871380405554348</v>
      </c>
      <c r="E8435" s="53">
        <f>LOG(csv!E8435)</f>
        <v>4.0181908626019567</v>
      </c>
      <c r="F8435" s="51">
        <v>100</v>
      </c>
    </row>
    <row r="8436" spans="1:6" ht="30" x14ac:dyDescent="0.25">
      <c r="A8436" s="46" t="s">
        <v>519</v>
      </c>
      <c r="B8436" s="51">
        <v>2011</v>
      </c>
      <c r="C8436" s="20" t="s">
        <v>382</v>
      </c>
      <c r="D8436" s="20">
        <f>LOG(csv!D8436)</f>
        <v>5.5551041263419521</v>
      </c>
      <c r="E8436" s="53">
        <f>LOG(csv!E8436)</f>
        <v>3.8127496595818444</v>
      </c>
      <c r="F8436" s="51">
        <v>100</v>
      </c>
    </row>
    <row r="8437" spans="1:6" ht="30" x14ac:dyDescent="0.25">
      <c r="A8437" s="46" t="s">
        <v>520</v>
      </c>
      <c r="B8437" s="51">
        <v>2011</v>
      </c>
      <c r="C8437" s="20" t="s">
        <v>392</v>
      </c>
      <c r="D8437" s="20">
        <f>LOG(csv!D8437)</f>
        <v>7.068810091704389</v>
      </c>
      <c r="E8437" s="53">
        <f>LOG(csv!E8437)</f>
        <v>2.9189991953557506</v>
      </c>
      <c r="F8437" s="51">
        <v>100</v>
      </c>
    </row>
    <row r="8438" spans="1:6" ht="20" x14ac:dyDescent="0.25">
      <c r="A8438" s="46" t="s">
        <v>521</v>
      </c>
      <c r="B8438" s="51">
        <v>2011</v>
      </c>
      <c r="C8438" s="20" t="s">
        <v>390</v>
      </c>
      <c r="D8438" s="20">
        <f>LOG(csv!D8438)</f>
        <v>5.6022922767449703</v>
      </c>
      <c r="E8438" s="53">
        <f>LOG(csv!E8438)</f>
        <v>4.3492329963013745</v>
      </c>
      <c r="F8438" s="51">
        <v>100</v>
      </c>
    </row>
    <row r="8439" spans="1:6" ht="20" x14ac:dyDescent="0.25">
      <c r="A8439" s="46" t="s">
        <v>522</v>
      </c>
      <c r="B8439" s="51">
        <v>2011</v>
      </c>
      <c r="C8439" s="20" t="s">
        <v>388</v>
      </c>
      <c r="D8439" s="20">
        <f>LOG(csv!D8439)</f>
        <v>4.7811950965511025</v>
      </c>
      <c r="E8439" s="53">
        <f>LOG(csv!E8439)</f>
        <v>3.5171997511413693</v>
      </c>
      <c r="F8439" s="51">
        <v>100</v>
      </c>
    </row>
    <row r="8440" spans="1:6" ht="30" x14ac:dyDescent="0.25">
      <c r="A8440" s="46" t="s">
        <v>524</v>
      </c>
      <c r="B8440" s="51">
        <v>2011</v>
      </c>
      <c r="C8440" s="20" t="s">
        <v>392</v>
      </c>
      <c r="D8440" s="20">
        <f>LOG(csv!D8440)</f>
        <v>6.5020702510154278</v>
      </c>
      <c r="E8440" s="53">
        <f>LOG(csv!E8440)</f>
        <v>3.1469552391240723</v>
      </c>
      <c r="F8440" s="51">
        <v>100</v>
      </c>
    </row>
    <row r="8441" spans="1:6" ht="30" x14ac:dyDescent="0.25">
      <c r="A8441" s="46" t="s">
        <v>525</v>
      </c>
      <c r="B8441" s="51">
        <v>2011</v>
      </c>
      <c r="C8441" s="20" t="s">
        <v>392</v>
      </c>
      <c r="D8441" s="20">
        <f>LOG(csv!D8441)</f>
        <v>6.0937112350178584</v>
      </c>
      <c r="E8441" s="53">
        <f>LOG(csv!E8441)</f>
        <v>3.9535001858235335</v>
      </c>
      <c r="F8441" s="51">
        <v>100</v>
      </c>
    </row>
    <row r="8442" spans="1:6" ht="30" x14ac:dyDescent="0.25">
      <c r="A8442" s="46" t="s">
        <v>527</v>
      </c>
      <c r="B8442" s="51">
        <v>2011</v>
      </c>
      <c r="C8442" s="20" t="s">
        <v>394</v>
      </c>
      <c r="D8442" s="20">
        <f>LOG(csv!D8442)</f>
        <v>8.0312044999546384</v>
      </c>
      <c r="E8442" s="53">
        <f>LOG(csv!E8442)</f>
        <v>3.9881252377928673</v>
      </c>
      <c r="F8442" s="51">
        <v>100</v>
      </c>
    </row>
    <row r="8443" spans="1:6" ht="14.5" x14ac:dyDescent="0.25">
      <c r="A8443" s="47" t="s">
        <v>528</v>
      </c>
      <c r="B8443" s="51">
        <v>2011</v>
      </c>
      <c r="C8443" s="20" t="s">
        <v>388</v>
      </c>
      <c r="D8443" s="20">
        <f>LOG(csv!D8443)</f>
        <v>5.0334398401698985</v>
      </c>
      <c r="E8443" s="53">
        <f>LOG(csv!E8443)</f>
        <v>3.4769246485418179</v>
      </c>
      <c r="F8443" s="51">
        <v>100</v>
      </c>
    </row>
    <row r="8444" spans="1:6" ht="20" x14ac:dyDescent="0.25">
      <c r="A8444" s="46" t="s">
        <v>530</v>
      </c>
      <c r="B8444" s="51">
        <v>2011</v>
      </c>
      <c r="C8444" s="20" t="s">
        <v>390</v>
      </c>
      <c r="D8444" s="20">
        <f>LOG(csv!D8444)</f>
        <v>4.5124575861973435</v>
      </c>
      <c r="E8444" s="53">
        <f>LOG(csv!E8444)</f>
        <v>5.213123516802125</v>
      </c>
      <c r="F8444" s="51">
        <v>100</v>
      </c>
    </row>
    <row r="8445" spans="1:6" ht="30" x14ac:dyDescent="0.25">
      <c r="A8445" s="46" t="s">
        <v>531</v>
      </c>
      <c r="B8445" s="51">
        <v>2011</v>
      </c>
      <c r="C8445" s="20" t="s">
        <v>382</v>
      </c>
      <c r="D8445" s="20">
        <f>LOG(csv!D8445)</f>
        <v>6.4521275986352595</v>
      </c>
      <c r="E8445" s="53">
        <f>LOG(csv!E8445)</f>
        <v>3.5766789261320984</v>
      </c>
      <c r="F8445" s="51">
        <v>100</v>
      </c>
    </row>
    <row r="8446" spans="1:6" ht="20" x14ac:dyDescent="0.35">
      <c r="A8446" s="46" t="s">
        <v>622</v>
      </c>
      <c r="B8446" s="51">
        <v>2011</v>
      </c>
      <c r="C8446" s="42" t="s">
        <v>384</v>
      </c>
      <c r="D8446" s="20">
        <f>LOG(csv!D8446)</f>
        <v>5.7939013879034285</v>
      </c>
      <c r="E8446" s="53">
        <f>LOG(csv!E8446)</f>
        <v>3.8644365973210277</v>
      </c>
      <c r="F8446" s="51">
        <v>100</v>
      </c>
    </row>
    <row r="8447" spans="1:6" ht="20" x14ac:dyDescent="0.25">
      <c r="A8447" s="46" t="s">
        <v>533</v>
      </c>
      <c r="B8447" s="51">
        <v>2011</v>
      </c>
      <c r="C8447" s="20" t="s">
        <v>386</v>
      </c>
      <c r="D8447" s="20">
        <f>LOG(csv!D8447)</f>
        <v>7.5216774641613542</v>
      </c>
      <c r="E8447" s="53">
        <f>LOG(csv!E8447)</f>
        <v>3.486643416559744</v>
      </c>
      <c r="F8447" s="51">
        <v>100</v>
      </c>
    </row>
    <row r="8448" spans="1:6" ht="30" x14ac:dyDescent="0.25">
      <c r="A8448" s="46" t="s">
        <v>534</v>
      </c>
      <c r="B8448" s="51">
        <v>2011</v>
      </c>
      <c r="C8448" s="20" t="s">
        <v>392</v>
      </c>
      <c r="D8448" s="20">
        <f>LOG(csv!D8448)</f>
        <v>7.2941686214737622</v>
      </c>
      <c r="E8448" s="53">
        <f>LOG(csv!E8448)</f>
        <v>2.7200694985672214</v>
      </c>
      <c r="F8448" s="51">
        <v>100</v>
      </c>
    </row>
    <row r="8449" spans="1:6" ht="30" x14ac:dyDescent="0.25">
      <c r="A8449" s="46" t="s">
        <v>535</v>
      </c>
      <c r="B8449" s="51">
        <v>2011</v>
      </c>
      <c r="C8449" s="20" t="s">
        <v>392</v>
      </c>
      <c r="D8449" s="20">
        <f>LOG(csv!D8449)</f>
        <v>6.3105121238468662</v>
      </c>
      <c r="E8449" s="53">
        <f>LOG(csv!E8449)</f>
        <v>3.7434795951086244</v>
      </c>
      <c r="F8449" s="51">
        <v>100</v>
      </c>
    </row>
    <row r="8450" spans="1:6" ht="30" x14ac:dyDescent="0.25">
      <c r="A8450" s="46" t="s">
        <v>537</v>
      </c>
      <c r="B8450" s="51">
        <v>2011</v>
      </c>
      <c r="C8450" s="20" t="s">
        <v>382</v>
      </c>
      <c r="D8450" s="20">
        <f>LOG(csv!D8450)</f>
        <v>7.4515891473637152</v>
      </c>
      <c r="E8450" s="53">
        <f>LOG(csv!E8450)</f>
        <v>2.8425363518918147</v>
      </c>
      <c r="F8450" s="51">
        <v>100</v>
      </c>
    </row>
    <row r="8451" spans="1:6" ht="20" x14ac:dyDescent="0.25">
      <c r="A8451" s="46" t="s">
        <v>538</v>
      </c>
      <c r="B8451" s="51">
        <v>2011</v>
      </c>
      <c r="C8451" s="20" t="s">
        <v>390</v>
      </c>
      <c r="D8451" s="20">
        <f>LOG(csv!D8451)</f>
        <v>7.217259132062436</v>
      </c>
      <c r="E8451" s="53">
        <f>LOG(csv!E8451)</f>
        <v>4.7286562634248117</v>
      </c>
      <c r="F8451" s="51">
        <v>100</v>
      </c>
    </row>
    <row r="8452" spans="1:6" ht="20" x14ac:dyDescent="0.25">
      <c r="A8452" s="46" t="s">
        <v>540</v>
      </c>
      <c r="B8452" s="51">
        <v>2011</v>
      </c>
      <c r="C8452" s="20" t="s">
        <v>388</v>
      </c>
      <c r="D8452" s="20">
        <f>LOG(csv!D8452)</f>
        <v>5.340931678691331</v>
      </c>
      <c r="E8452" s="53">
        <f>LOG(csv!E8452)</f>
        <v>4.359848932792084</v>
      </c>
      <c r="F8452" s="51">
        <v>100</v>
      </c>
    </row>
    <row r="8453" spans="1:6" ht="20" x14ac:dyDescent="0.25">
      <c r="A8453" s="46" t="s">
        <v>541</v>
      </c>
      <c r="B8453" s="51">
        <v>2011</v>
      </c>
      <c r="C8453" s="20" t="s">
        <v>388</v>
      </c>
      <c r="D8453" s="20">
        <f>LOG(csv!D8453)</f>
        <v>6.6102490919642483</v>
      </c>
      <c r="E8453" s="53">
        <f>LOG(csv!E8453)</f>
        <v>4.5846330370363795</v>
      </c>
      <c r="F8453" s="51">
        <v>100</v>
      </c>
    </row>
    <row r="8454" spans="1:6" ht="30" x14ac:dyDescent="0.25">
      <c r="A8454" s="46" t="s">
        <v>542</v>
      </c>
      <c r="B8454" s="51">
        <v>2011</v>
      </c>
      <c r="C8454" s="20" t="s">
        <v>394</v>
      </c>
      <c r="D8454" s="20">
        <f>LOG(csv!D8454)</f>
        <v>6.7458652532238945</v>
      </c>
      <c r="E8454" s="53">
        <f>LOG(csv!E8454)</f>
        <v>3.225244184376753</v>
      </c>
      <c r="F8454" s="51">
        <v>100</v>
      </c>
    </row>
    <row r="8455" spans="1:6" ht="30" x14ac:dyDescent="0.25">
      <c r="A8455" s="46" t="s">
        <v>543</v>
      </c>
      <c r="B8455" s="51">
        <v>2011</v>
      </c>
      <c r="C8455" s="20" t="s">
        <v>392</v>
      </c>
      <c r="D8455" s="20">
        <f>LOG(csv!D8455)</f>
        <v>7.0977809939028047</v>
      </c>
      <c r="E8455" s="53">
        <f>LOG(csv!E8455)</f>
        <v>2.5777221560843548</v>
      </c>
      <c r="F8455" s="51">
        <v>100</v>
      </c>
    </row>
    <row r="8456" spans="1:6" ht="30" x14ac:dyDescent="0.25">
      <c r="A8456" s="46" t="s">
        <v>544</v>
      </c>
      <c r="B8456" s="51">
        <v>2011</v>
      </c>
      <c r="C8456" s="20" t="s">
        <v>392</v>
      </c>
      <c r="D8456" s="20">
        <f>LOG(csv!D8456)</f>
        <v>8.1201121854275922</v>
      </c>
      <c r="E8456" s="53">
        <f>LOG(csv!E8456)</f>
        <v>3.4003909467541269</v>
      </c>
      <c r="F8456" s="51">
        <v>100</v>
      </c>
    </row>
    <row r="8457" spans="1:6" ht="20" x14ac:dyDescent="0.25">
      <c r="A8457" s="46" t="s">
        <v>546</v>
      </c>
      <c r="B8457" s="51">
        <v>2011</v>
      </c>
      <c r="C8457" s="20" t="s">
        <v>390</v>
      </c>
      <c r="D8457" s="20">
        <f>LOG(csv!D8457)</f>
        <v>6.6637781682977844</v>
      </c>
      <c r="E8457" s="53">
        <f>LOG(csv!E8457)</f>
        <v>5.0024905475852455</v>
      </c>
      <c r="F8457" s="51">
        <v>100</v>
      </c>
    </row>
    <row r="8458" spans="1:6" x14ac:dyDescent="0.25">
      <c r="A8458" s="46" t="s">
        <v>547</v>
      </c>
      <c r="B8458" s="51">
        <v>2011</v>
      </c>
      <c r="C8458" s="20" t="s">
        <v>405</v>
      </c>
      <c r="D8458" s="20">
        <f>LOG(csv!D8458)</f>
        <v>6.4916738533633191</v>
      </c>
      <c r="E8458" s="53">
        <f>LOG(csv!E8458)</f>
        <v>4.3256046427465513</v>
      </c>
      <c r="F8458" s="51">
        <v>100</v>
      </c>
    </row>
    <row r="8459" spans="1:6" ht="30" x14ac:dyDescent="0.25">
      <c r="A8459" s="46" t="s">
        <v>548</v>
      </c>
      <c r="B8459" s="51">
        <v>2011</v>
      </c>
      <c r="C8459" s="20" t="s">
        <v>382</v>
      </c>
      <c r="D8459" s="20">
        <f>LOG(csv!D8459)</f>
        <v>8.2195938511343822</v>
      </c>
      <c r="E8459" s="53">
        <f>LOG(csv!E8459)</f>
        <v>3.0901929321008121</v>
      </c>
      <c r="F8459" s="51">
        <v>100</v>
      </c>
    </row>
    <row r="8460" spans="1:6" x14ac:dyDescent="0.25">
      <c r="A8460" s="46" t="s">
        <v>549</v>
      </c>
      <c r="B8460" s="51">
        <v>2011</v>
      </c>
      <c r="C8460" s="20" t="s">
        <v>388</v>
      </c>
      <c r="D8460" s="20">
        <f>LOG(csv!D8460)</f>
        <v>4.3134242671691929</v>
      </c>
      <c r="E8460" s="53">
        <f>LOG(csv!E8460)</f>
        <v>3.9868190984363907</v>
      </c>
      <c r="F8460" s="51">
        <v>100</v>
      </c>
    </row>
    <row r="8461" spans="1:6" ht="14.5" x14ac:dyDescent="0.35">
      <c r="A8461" s="46" t="s">
        <v>623</v>
      </c>
      <c r="B8461" s="51">
        <v>2011</v>
      </c>
      <c r="C8461" s="42" t="s">
        <v>405</v>
      </c>
      <c r="D8461" s="20">
        <f>LOG(csv!D8461)</f>
        <v>6</v>
      </c>
      <c r="E8461" s="53">
        <f>LOG(csv!E8461)</f>
        <v>3.4254587373401049</v>
      </c>
      <c r="F8461" s="51">
        <v>100</v>
      </c>
    </row>
    <row r="8462" spans="1:6" ht="30" x14ac:dyDescent="0.25">
      <c r="A8462" s="46" t="s">
        <v>550</v>
      </c>
      <c r="B8462" s="51">
        <v>2011</v>
      </c>
      <c r="C8462" s="20" t="s">
        <v>394</v>
      </c>
      <c r="D8462" s="20">
        <f>LOG(csv!D8462)</f>
        <v>6.5039702178617533</v>
      </c>
      <c r="E8462" s="53">
        <f>LOG(csv!E8462)</f>
        <v>3.9701464974991518</v>
      </c>
      <c r="F8462" s="51">
        <v>100</v>
      </c>
    </row>
    <row r="8463" spans="1:6" ht="30" x14ac:dyDescent="0.25">
      <c r="A8463" s="46" t="s">
        <v>551</v>
      </c>
      <c r="B8463" s="51">
        <v>2011</v>
      </c>
      <c r="C8463" s="20" t="s">
        <v>388</v>
      </c>
      <c r="D8463" s="20">
        <f>LOG(csv!D8463)</f>
        <v>6.7536247246539736</v>
      </c>
      <c r="E8463" s="53">
        <f>LOG(csv!E8463)</f>
        <v>3.2645106871145413</v>
      </c>
      <c r="F8463" s="51">
        <v>100</v>
      </c>
    </row>
    <row r="8464" spans="1:6" ht="30" x14ac:dyDescent="0.25">
      <c r="A8464" s="46" t="s">
        <v>552</v>
      </c>
      <c r="B8464" s="51">
        <v>2011</v>
      </c>
      <c r="C8464" s="20" t="s">
        <v>394</v>
      </c>
      <c r="D8464" s="20">
        <f>LOG(csv!D8464)</f>
        <v>6.8133450311951629</v>
      </c>
      <c r="E8464" s="53">
        <f>LOG(csv!E8464)</f>
        <v>3.6002646579665427</v>
      </c>
      <c r="F8464" s="51">
        <v>100</v>
      </c>
    </row>
    <row r="8465" spans="1:6" ht="30" x14ac:dyDescent="0.25">
      <c r="A8465" s="46" t="s">
        <v>553</v>
      </c>
      <c r="B8465" s="51">
        <v>2011</v>
      </c>
      <c r="C8465" s="20" t="s">
        <v>394</v>
      </c>
      <c r="D8465" s="20">
        <f>LOG(csv!D8465)</f>
        <v>7.4518263795719939</v>
      </c>
      <c r="E8465" s="53">
        <f>LOG(csv!E8465)</f>
        <v>3.7582833655123467</v>
      </c>
      <c r="F8465" s="51">
        <v>100</v>
      </c>
    </row>
    <row r="8466" spans="1:6" ht="30" x14ac:dyDescent="0.25">
      <c r="A8466" s="46" t="s">
        <v>554</v>
      </c>
      <c r="B8466" s="51">
        <v>2011</v>
      </c>
      <c r="C8466" s="20" t="s">
        <v>382</v>
      </c>
      <c r="D8466" s="20">
        <f>LOG(csv!D8466)</f>
        <v>7.9516710153488024</v>
      </c>
      <c r="E8466" s="53">
        <f>LOG(csv!E8466)</f>
        <v>3.375087868194075</v>
      </c>
      <c r="F8466" s="51">
        <v>100</v>
      </c>
    </row>
    <row r="8467" spans="1:6" ht="20" x14ac:dyDescent="0.25">
      <c r="A8467" s="46" t="s">
        <v>555</v>
      </c>
      <c r="B8467" s="51">
        <v>2011</v>
      </c>
      <c r="C8467" s="20" t="s">
        <v>384</v>
      </c>
      <c r="D8467" s="20">
        <f>LOG(csv!D8467)</f>
        <v>7.5858764266852852</v>
      </c>
      <c r="E8467" s="53">
        <f>LOG(csv!E8467)</f>
        <v>4.1427379411509184</v>
      </c>
      <c r="F8467" s="51">
        <v>100</v>
      </c>
    </row>
    <row r="8468" spans="1:6" ht="20" x14ac:dyDescent="0.25">
      <c r="A8468" s="46" t="s">
        <v>556</v>
      </c>
      <c r="B8468" s="51">
        <v>2011</v>
      </c>
      <c r="C8468" s="20" t="s">
        <v>390</v>
      </c>
      <c r="D8468" s="20">
        <f>LOG(csv!D8468)</f>
        <v>7.025546299509994</v>
      </c>
      <c r="E8468" s="53">
        <f>LOG(csv!E8468)</f>
        <v>4.3653895266598743</v>
      </c>
      <c r="F8468" s="51">
        <v>100</v>
      </c>
    </row>
    <row r="8469" spans="1:6" ht="30" x14ac:dyDescent="0.25">
      <c r="A8469" s="46" t="s">
        <v>557</v>
      </c>
      <c r="B8469" s="51">
        <v>2011</v>
      </c>
      <c r="C8469" s="20" t="s">
        <v>394</v>
      </c>
      <c r="D8469" s="20">
        <f>LOG(csv!D8469)</f>
        <v>6.594081692054294</v>
      </c>
      <c r="E8469" s="53">
        <f>LOG(csv!E8469)</f>
        <v>4.4358259817889243</v>
      </c>
      <c r="F8469" s="51">
        <v>100</v>
      </c>
    </row>
    <row r="8470" spans="1:6" x14ac:dyDescent="0.25">
      <c r="A8470" s="46" t="s">
        <v>558</v>
      </c>
      <c r="B8470" s="51">
        <v>2011</v>
      </c>
      <c r="C8470" s="20" t="s">
        <v>405</v>
      </c>
      <c r="D8470" s="20">
        <f>LOG(csv!D8470)</f>
        <v>5.947119406409441</v>
      </c>
      <c r="E8470" s="53">
        <f>LOG(csv!E8470)</f>
        <v>4.9499552047460886</v>
      </c>
      <c r="F8470" s="51">
        <v>100</v>
      </c>
    </row>
    <row r="8471" spans="1:6" ht="30" x14ac:dyDescent="0.25">
      <c r="A8471" s="48" t="s">
        <v>502</v>
      </c>
      <c r="B8471" s="51">
        <v>2011</v>
      </c>
      <c r="C8471" s="20" t="s">
        <v>382</v>
      </c>
      <c r="D8471" s="20">
        <f>LOG(csv!D8471)</f>
        <v>7.6888363224368259</v>
      </c>
      <c r="E8471" s="53">
        <f>LOG(csv!E8471)</f>
        <v>4.3830219618426236</v>
      </c>
      <c r="F8471" s="51">
        <v>100</v>
      </c>
    </row>
    <row r="8472" spans="1:6" ht="30" x14ac:dyDescent="0.25">
      <c r="A8472" s="46" t="s">
        <v>529</v>
      </c>
      <c r="B8472" s="51">
        <v>2011</v>
      </c>
      <c r="C8472" s="20" t="s">
        <v>398</v>
      </c>
      <c r="D8472" s="20">
        <f>LOG(csv!D8472)</f>
        <v>6.6499873680125505</v>
      </c>
      <c r="E8472" s="53">
        <f>LOG(csv!E8472)</f>
        <v>3.2945921687301012</v>
      </c>
      <c r="F8472" s="51">
        <v>100</v>
      </c>
    </row>
    <row r="8473" spans="1:6" ht="20" x14ac:dyDescent="0.25">
      <c r="A8473" s="46" t="s">
        <v>560</v>
      </c>
      <c r="B8473" s="51">
        <v>2011</v>
      </c>
      <c r="C8473" s="20" t="s">
        <v>384</v>
      </c>
      <c r="D8473" s="20">
        <f>LOG(csv!D8473)</f>
        <v>7.3483740330552036</v>
      </c>
      <c r="E8473" s="53">
        <f>LOG(csv!E8473)</f>
        <v>3.9638009418967757</v>
      </c>
      <c r="F8473" s="51">
        <v>100</v>
      </c>
    </row>
    <row r="8474" spans="1:6" ht="30" x14ac:dyDescent="0.25">
      <c r="A8474" s="46" t="s">
        <v>561</v>
      </c>
      <c r="B8474" s="51">
        <v>2011</v>
      </c>
      <c r="C8474" s="20" t="s">
        <v>398</v>
      </c>
      <c r="D8474" s="20">
        <f>LOG(csv!D8474)</f>
        <v>8.1550125954405903</v>
      </c>
      <c r="E8474" s="53">
        <f>LOG(csv!E8474)</f>
        <v>4.1526576706707008</v>
      </c>
      <c r="F8474" s="51">
        <v>100</v>
      </c>
    </row>
    <row r="8475" spans="1:6" ht="30" x14ac:dyDescent="0.25">
      <c r="A8475" s="46" t="s">
        <v>562</v>
      </c>
      <c r="B8475" s="51">
        <v>2011</v>
      </c>
      <c r="C8475" s="20" t="s">
        <v>392</v>
      </c>
      <c r="D8475" s="20">
        <f>LOG(csv!D8475)</f>
        <v>6.9369281350950232</v>
      </c>
      <c r="E8475" s="53">
        <f>LOG(csv!E8475)</f>
        <v>2.7831192055545046</v>
      </c>
      <c r="F8475" s="51">
        <v>100</v>
      </c>
    </row>
    <row r="8476" spans="1:6" ht="30" x14ac:dyDescent="0.25">
      <c r="A8476" s="47" t="s">
        <v>564</v>
      </c>
      <c r="B8476" s="51">
        <v>2011</v>
      </c>
      <c r="C8476" s="20" t="s">
        <v>394</v>
      </c>
      <c r="D8476" s="20">
        <f>LOG(csv!D8476)</f>
        <v>4.5924987489987794</v>
      </c>
      <c r="E8476" s="53">
        <f>LOG(csv!E8476)</f>
        <v>4.1379021009021537</v>
      </c>
      <c r="F8476" s="51">
        <v>100</v>
      </c>
    </row>
    <row r="8477" spans="1:6" ht="30" x14ac:dyDescent="0.25">
      <c r="A8477" s="46" t="s">
        <v>565</v>
      </c>
      <c r="B8477" s="51">
        <v>2011</v>
      </c>
      <c r="C8477" s="20" t="s">
        <v>392</v>
      </c>
      <c r="D8477" s="20">
        <f>LOG(csv!D8477)</f>
        <v>5.226491640270277</v>
      </c>
      <c r="E8477" s="53">
        <f>LOG(csv!E8477)</f>
        <v>3.8570712277281616</v>
      </c>
      <c r="F8477" s="51">
        <v>100</v>
      </c>
    </row>
    <row r="8478" spans="1:6" ht="50" x14ac:dyDescent="0.25">
      <c r="A8478" s="46" t="s">
        <v>567</v>
      </c>
      <c r="B8478" s="51">
        <v>2011</v>
      </c>
      <c r="C8478" s="20" t="s">
        <v>394</v>
      </c>
      <c r="D8478" s="20">
        <f>LOG(csv!D8478)</f>
        <v>5.0713222165053642</v>
      </c>
      <c r="E8478" s="53">
        <f>LOG(csv!E8478)</f>
        <v>3.7912467837954043</v>
      </c>
      <c r="F8478" s="51">
        <v>100</v>
      </c>
    </row>
    <row r="8479" spans="1:6" x14ac:dyDescent="0.25">
      <c r="A8479" s="46" t="s">
        <v>568</v>
      </c>
      <c r="B8479" s="51">
        <v>2011</v>
      </c>
      <c r="C8479" s="20" t="s">
        <v>388</v>
      </c>
      <c r="D8479" s="20">
        <f>LOG(csv!D8479)</f>
        <v>5.2477474726909366</v>
      </c>
      <c r="E8479" s="53">
        <f>LOG(csv!E8479)</f>
        <v>3.6091626660372551</v>
      </c>
      <c r="F8479" s="51">
        <v>100</v>
      </c>
    </row>
    <row r="8480" spans="1:6" ht="20" x14ac:dyDescent="0.25">
      <c r="A8480" s="46" t="s">
        <v>569</v>
      </c>
      <c r="B8480" s="51">
        <v>2011</v>
      </c>
      <c r="C8480" s="20" t="s">
        <v>390</v>
      </c>
      <c r="D8480" s="20">
        <f>LOG(csv!D8480)</f>
        <v>4.4661407178389938</v>
      </c>
      <c r="E8480" s="53">
        <f>LOG(csv!E8480)</f>
        <v>4.8517723624650113</v>
      </c>
      <c r="F8480" s="51">
        <v>100</v>
      </c>
    </row>
    <row r="8481" spans="1:6" ht="30" x14ac:dyDescent="0.25">
      <c r="A8481" s="47" t="s">
        <v>570</v>
      </c>
      <c r="B8481" s="51">
        <v>2011</v>
      </c>
      <c r="C8481" s="20" t="s">
        <v>392</v>
      </c>
      <c r="D8481" s="20">
        <f>LOG(csv!D8481)</f>
        <v>5.2864856612595066</v>
      </c>
      <c r="E8481" s="53">
        <f>LOG(csv!E8481)</f>
        <v>3.1380284280494943</v>
      </c>
      <c r="F8481" s="51">
        <v>100</v>
      </c>
    </row>
    <row r="8482" spans="1:6" ht="20" x14ac:dyDescent="0.25">
      <c r="A8482" s="46" t="s">
        <v>571</v>
      </c>
      <c r="B8482" s="51">
        <v>2011</v>
      </c>
      <c r="C8482" s="20" t="s">
        <v>405</v>
      </c>
      <c r="D8482" s="20">
        <f>LOG(csv!D8482)</f>
        <v>7.4316810210073605</v>
      </c>
      <c r="E8482" s="53">
        <f>LOG(csv!E8482)</f>
        <v>4.3665368042289199</v>
      </c>
      <c r="F8482" s="51">
        <v>100</v>
      </c>
    </row>
    <row r="8483" spans="1:6" ht="30" x14ac:dyDescent="0.25">
      <c r="A8483" s="46" t="s">
        <v>572</v>
      </c>
      <c r="B8483" s="51">
        <v>2011</v>
      </c>
      <c r="C8483" s="20" t="s">
        <v>392</v>
      </c>
      <c r="D8483" s="20">
        <f>LOG(csv!D8483)</f>
        <v>7.0787148891913851</v>
      </c>
      <c r="E8483" s="53">
        <f>LOG(csv!E8483)</f>
        <v>3.0338785292316475</v>
      </c>
      <c r="F8483" s="51">
        <v>100</v>
      </c>
    </row>
    <row r="8484" spans="1:6" ht="20" x14ac:dyDescent="0.25">
      <c r="A8484" s="46" t="s">
        <v>573</v>
      </c>
      <c r="B8484" s="51">
        <v>2011</v>
      </c>
      <c r="C8484" s="20" t="s">
        <v>384</v>
      </c>
      <c r="D8484" s="20">
        <f>LOG(csv!D8484)</f>
        <v>6.9729620046070915</v>
      </c>
      <c r="E8484" s="53">
        <f>LOG(csv!E8484)</f>
        <v>3.8077576504222859</v>
      </c>
      <c r="F8484" s="51">
        <v>100</v>
      </c>
    </row>
    <row r="8485" spans="1:6" ht="30" x14ac:dyDescent="0.25">
      <c r="A8485" s="46" t="s">
        <v>574</v>
      </c>
      <c r="B8485" s="51">
        <v>2011</v>
      </c>
      <c r="C8485" s="20" t="s">
        <v>392</v>
      </c>
      <c r="D8485" s="20">
        <f>LOG(csv!D8485)</f>
        <v>4.9113760332360652</v>
      </c>
      <c r="E8485" s="53">
        <f>LOG(csv!E8485)</f>
        <v>4.0859714675868544</v>
      </c>
      <c r="F8485" s="51">
        <v>100</v>
      </c>
    </row>
    <row r="8486" spans="1:6" ht="30" x14ac:dyDescent="0.25">
      <c r="A8486" s="46" t="s">
        <v>575</v>
      </c>
      <c r="B8486" s="51">
        <v>2011</v>
      </c>
      <c r="C8486" s="20" t="s">
        <v>392</v>
      </c>
      <c r="D8486" s="20">
        <f>LOG(csv!D8486)</f>
        <v>6.7785310918988699</v>
      </c>
      <c r="E8486" s="53">
        <f>LOG(csv!E8486)</f>
        <v>2.7035181152390817</v>
      </c>
      <c r="F8486" s="51">
        <v>100</v>
      </c>
    </row>
    <row r="8487" spans="1:6" ht="30" x14ac:dyDescent="0.25">
      <c r="A8487" s="46" t="s">
        <v>576</v>
      </c>
      <c r="B8487" s="51">
        <v>2011</v>
      </c>
      <c r="C8487" s="20" t="s">
        <v>382</v>
      </c>
      <c r="D8487" s="20">
        <f>LOG(csv!D8487)</f>
        <v>6.6524542496118242</v>
      </c>
      <c r="E8487" s="53">
        <f>LOG(csv!E8487)</f>
        <v>4.7250427473942871</v>
      </c>
      <c r="F8487" s="51">
        <v>100</v>
      </c>
    </row>
    <row r="8488" spans="1:6" ht="20" x14ac:dyDescent="0.25">
      <c r="A8488" s="46" t="s">
        <v>577</v>
      </c>
      <c r="B8488" s="51">
        <v>2011</v>
      </c>
      <c r="C8488" s="20" t="s">
        <v>384</v>
      </c>
      <c r="D8488" s="20">
        <f>LOG(csv!D8488)</f>
        <v>6.7355548293456735</v>
      </c>
      <c r="E8488" s="53">
        <f>LOG(csv!E8488)</f>
        <v>4.2586067187131258</v>
      </c>
      <c r="F8488" s="51">
        <v>100</v>
      </c>
    </row>
    <row r="8489" spans="1:6" ht="20" x14ac:dyDescent="0.25">
      <c r="A8489" s="46" t="s">
        <v>578</v>
      </c>
      <c r="B8489" s="51">
        <v>2011</v>
      </c>
      <c r="C8489" s="20" t="s">
        <v>384</v>
      </c>
      <c r="D8489" s="20">
        <f>LOG(csv!D8489)</f>
        <v>6.3032710261660201</v>
      </c>
      <c r="E8489" s="53">
        <f>LOG(csv!E8489)</f>
        <v>4.3976566473273992</v>
      </c>
      <c r="F8489" s="51">
        <v>100</v>
      </c>
    </row>
    <row r="8490" spans="1:6" ht="20" x14ac:dyDescent="0.25">
      <c r="A8490" s="46" t="s">
        <v>579</v>
      </c>
      <c r="B8490" s="51">
        <v>2011</v>
      </c>
      <c r="C8490" s="20" t="s">
        <v>388</v>
      </c>
      <c r="D8490" s="20">
        <f>LOG(csv!D8490)</f>
        <v>5.7422835443140974</v>
      </c>
      <c r="E8490" s="53">
        <f>LOG(csv!E8490)</f>
        <v>3.2171822363975666</v>
      </c>
      <c r="F8490" s="51">
        <v>100</v>
      </c>
    </row>
    <row r="8491" spans="1:6" ht="30" x14ac:dyDescent="0.25">
      <c r="A8491" s="46" t="s">
        <v>580</v>
      </c>
      <c r="B8491" s="51">
        <v>2011</v>
      </c>
      <c r="C8491" s="20" t="s">
        <v>392</v>
      </c>
      <c r="D8491" s="20">
        <f>LOG(csv!D8491)</f>
        <v>6.9475973112738503</v>
      </c>
      <c r="E8491" s="53">
        <f>LOG(csv!E8491)</f>
        <v>2.7276513393476289</v>
      </c>
      <c r="F8491" s="51">
        <v>100</v>
      </c>
    </row>
    <row r="8492" spans="1:6" ht="30" x14ac:dyDescent="0.25">
      <c r="A8492" s="46" t="s">
        <v>581</v>
      </c>
      <c r="B8492" s="51">
        <v>2011</v>
      </c>
      <c r="C8492" s="20" t="s">
        <v>392</v>
      </c>
      <c r="D8492" s="20">
        <f>LOG(csv!D8492)</f>
        <v>7.6453007776360646</v>
      </c>
      <c r="E8492" s="53">
        <f>LOG(csv!E8492)</f>
        <v>3.9074875265524494</v>
      </c>
      <c r="F8492" s="51">
        <v>100</v>
      </c>
    </row>
    <row r="8493" spans="1:6" ht="20" x14ac:dyDescent="0.35">
      <c r="A8493" s="46" t="s">
        <v>624</v>
      </c>
      <c r="B8493" s="51">
        <v>2011</v>
      </c>
      <c r="C8493" s="42" t="s">
        <v>392</v>
      </c>
      <c r="D8493" s="20">
        <f>LOG(csv!D8493)</f>
        <v>7.0913151596972233</v>
      </c>
      <c r="E8493" s="53">
        <f>LOG(csv!E8493)</f>
        <v>3.2294631480153089</v>
      </c>
      <c r="F8493" s="51">
        <v>100</v>
      </c>
    </row>
    <row r="8494" spans="1:6" ht="20" x14ac:dyDescent="0.25">
      <c r="A8494" s="46" t="s">
        <v>582</v>
      </c>
      <c r="B8494" s="51">
        <v>2011</v>
      </c>
      <c r="C8494" s="20" t="s">
        <v>390</v>
      </c>
      <c r="D8494" s="20">
        <f>LOG(csv!D8494)</f>
        <v>7.6063581662857604</v>
      </c>
      <c r="E8494" s="53">
        <f>LOG(csv!E8494)</f>
        <v>4.5028671743302011</v>
      </c>
      <c r="F8494" s="51">
        <v>100</v>
      </c>
    </row>
    <row r="8495" spans="1:6" ht="30" x14ac:dyDescent="0.25">
      <c r="A8495" s="46" t="s">
        <v>583</v>
      </c>
      <c r="B8495" s="51">
        <v>2011</v>
      </c>
      <c r="C8495" s="20" t="s">
        <v>382</v>
      </c>
      <c r="D8495" s="20">
        <f>LOG(csv!D8495)</f>
        <v>7.3058292603429287</v>
      </c>
      <c r="E8495" s="53">
        <f>LOG(csv!E8495)</f>
        <v>3.5080111541125154</v>
      </c>
      <c r="F8495" s="51">
        <v>100</v>
      </c>
    </row>
    <row r="8496" spans="1:6" ht="30" x14ac:dyDescent="0.25">
      <c r="A8496" s="46" t="s">
        <v>584</v>
      </c>
      <c r="B8496" s="51">
        <v>2011</v>
      </c>
      <c r="C8496" s="20" t="s">
        <v>392</v>
      </c>
      <c r="D8496" s="20">
        <f>LOG(csv!D8496)</f>
        <v>7.6152805120020135</v>
      </c>
      <c r="E8496" s="53">
        <f>LOG(csv!E8496)</f>
        <v>3.2031540181445015</v>
      </c>
      <c r="F8496" s="51">
        <v>100</v>
      </c>
    </row>
    <row r="8497" spans="1:6" ht="30" x14ac:dyDescent="0.25">
      <c r="A8497" s="46" t="s">
        <v>585</v>
      </c>
      <c r="B8497" s="51">
        <v>2011</v>
      </c>
      <c r="C8497" s="20" t="s">
        <v>394</v>
      </c>
      <c r="D8497" s="20">
        <f>LOG(csv!D8497)</f>
        <v>5.6425802507306173</v>
      </c>
      <c r="E8497" s="53">
        <f>LOG(csv!E8497)</f>
        <v>3.9267798273961461</v>
      </c>
      <c r="F8497" s="51">
        <v>100</v>
      </c>
    </row>
    <row r="8498" spans="1:6" ht="30" x14ac:dyDescent="0.25">
      <c r="A8498" s="46" t="s">
        <v>586</v>
      </c>
      <c r="B8498" s="51">
        <v>2011</v>
      </c>
      <c r="C8498" s="20" t="s">
        <v>392</v>
      </c>
      <c r="D8498" s="20">
        <f>LOG(csv!D8498)</f>
        <v>6.0555060013020441</v>
      </c>
      <c r="E8498" s="53">
        <f>LOG(csv!E8498)</f>
        <v>3.612082513147445</v>
      </c>
      <c r="F8498" s="51">
        <v>100</v>
      </c>
    </row>
    <row r="8499" spans="1:6" ht="20" x14ac:dyDescent="0.25">
      <c r="A8499" s="46" t="s">
        <v>587</v>
      </c>
      <c r="B8499" s="51">
        <v>2011</v>
      </c>
      <c r="C8499" s="20" t="s">
        <v>390</v>
      </c>
      <c r="D8499" s="20">
        <f>LOG(csv!D8499)</f>
        <v>6.9550426109968271</v>
      </c>
      <c r="E8499" s="53">
        <f>LOG(csv!E8499)</f>
        <v>4.7752002395753381</v>
      </c>
      <c r="F8499" s="51">
        <v>100</v>
      </c>
    </row>
    <row r="8500" spans="1:6" ht="20" x14ac:dyDescent="0.25">
      <c r="A8500" s="46" t="s">
        <v>588</v>
      </c>
      <c r="B8500" s="51">
        <v>2011</v>
      </c>
      <c r="C8500" s="20" t="s">
        <v>390</v>
      </c>
      <c r="D8500" s="20">
        <f>LOG(csv!D8500)</f>
        <v>6.8764449772609142</v>
      </c>
      <c r="E8500" s="53">
        <f>LOG(csv!E8500)</f>
        <v>4.9444955506166188</v>
      </c>
      <c r="F8500" s="51">
        <v>100</v>
      </c>
    </row>
    <row r="8501" spans="1:6" x14ac:dyDescent="0.25">
      <c r="A8501" s="46" t="s">
        <v>589</v>
      </c>
      <c r="B8501" s="51">
        <v>2011</v>
      </c>
      <c r="C8501" s="20" t="s">
        <v>405</v>
      </c>
      <c r="D8501" s="20">
        <f>LOG(csv!D8501)</f>
        <v>7.2760332957611249</v>
      </c>
      <c r="E8501" s="53">
        <f>LOG(csv!E8501)</f>
        <v>3.3368271022928755</v>
      </c>
      <c r="F8501" s="51">
        <v>100</v>
      </c>
    </row>
    <row r="8502" spans="1:6" ht="30" x14ac:dyDescent="0.25">
      <c r="A8502" s="46" t="s">
        <v>591</v>
      </c>
      <c r="B8502" s="51">
        <v>2011</v>
      </c>
      <c r="C8502" s="20" t="s">
        <v>398</v>
      </c>
      <c r="D8502" s="20">
        <f>LOG(csv!D8502)</f>
        <v>6.8645594321922756</v>
      </c>
      <c r="E8502" s="53">
        <f>LOG(csv!E8502)</f>
        <v>2.9249095223707253</v>
      </c>
      <c r="F8502" s="51">
        <v>100</v>
      </c>
    </row>
    <row r="8503" spans="1:6" ht="30" x14ac:dyDescent="0.25">
      <c r="A8503" s="46" t="s">
        <v>593</v>
      </c>
      <c r="B8503" s="51">
        <v>2011</v>
      </c>
      <c r="C8503" s="20" t="s">
        <v>382</v>
      </c>
      <c r="D8503" s="20">
        <f>LOG(csv!D8503)</f>
        <v>7.8104448737186072</v>
      </c>
      <c r="E8503" s="53">
        <f>LOG(csv!E8503)</f>
        <v>3.7434701253167915</v>
      </c>
      <c r="F8503" s="51">
        <v>100</v>
      </c>
    </row>
    <row r="8504" spans="1:6" ht="20" x14ac:dyDescent="0.25">
      <c r="A8504" s="46" t="s">
        <v>515</v>
      </c>
      <c r="B8504" s="51">
        <v>2011</v>
      </c>
      <c r="C8504" s="20" t="s">
        <v>384</v>
      </c>
      <c r="D8504" s="20">
        <f>LOG(csv!D8504)</f>
        <v>6.3118712106355614</v>
      </c>
      <c r="E8504" s="53">
        <f>LOG(csv!E8504)</f>
        <v>3.7058604704515927</v>
      </c>
      <c r="F8504" s="51">
        <v>100</v>
      </c>
    </row>
    <row r="8505" spans="1:6" ht="20" x14ac:dyDescent="0.35">
      <c r="A8505" s="46" t="s">
        <v>625</v>
      </c>
      <c r="B8505" s="51">
        <v>2011</v>
      </c>
      <c r="C8505" s="42" t="s">
        <v>382</v>
      </c>
      <c r="D8505" s="20">
        <f>LOG(csv!D8505)</f>
        <v>6.0671609060616039</v>
      </c>
      <c r="E8505" s="53">
        <f>LOG(csv!E8505)</f>
        <v>3.0067722637711269</v>
      </c>
      <c r="F8505" s="51">
        <v>100</v>
      </c>
    </row>
    <row r="8506" spans="1:6" ht="30" x14ac:dyDescent="0.25">
      <c r="A8506" s="46" t="s">
        <v>594</v>
      </c>
      <c r="B8506" s="51">
        <v>2011</v>
      </c>
      <c r="C8506" s="20" t="s">
        <v>392</v>
      </c>
      <c r="D8506" s="20">
        <f>LOG(csv!D8506)</f>
        <v>6.7441914011106388</v>
      </c>
      <c r="E8506" s="53">
        <f>LOG(csv!E8506)</f>
        <v>2.7574155412361221</v>
      </c>
      <c r="F8506" s="51">
        <v>100</v>
      </c>
    </row>
    <row r="8507" spans="1:6" x14ac:dyDescent="0.25">
      <c r="A8507" s="46" t="s">
        <v>595</v>
      </c>
      <c r="B8507" s="51">
        <v>2011</v>
      </c>
      <c r="C8507" s="20" t="s">
        <v>388</v>
      </c>
      <c r="D8507" s="20">
        <f>LOG(csv!D8507)</f>
        <v>5.0595217660408505</v>
      </c>
      <c r="E8507" s="53">
        <f>LOG(csv!E8507)</f>
        <v>3.6260006789079404</v>
      </c>
      <c r="F8507" s="51">
        <v>100</v>
      </c>
    </row>
    <row r="8508" spans="1:6" ht="30" x14ac:dyDescent="0.25">
      <c r="A8508" s="47" t="s">
        <v>596</v>
      </c>
      <c r="B8508" s="51">
        <v>2011</v>
      </c>
      <c r="C8508" s="20" t="s">
        <v>394</v>
      </c>
      <c r="D8508" s="20">
        <f>LOG(csv!D8508)</f>
        <v>6.0276928298182444</v>
      </c>
      <c r="E8508" s="53">
        <f>LOG(csv!E8508)</f>
        <v>4.2621517455890343</v>
      </c>
      <c r="F8508" s="51">
        <v>100</v>
      </c>
    </row>
    <row r="8509" spans="1:6" ht="20" x14ac:dyDescent="0.25">
      <c r="A8509" s="46" t="s">
        <v>597</v>
      </c>
      <c r="B8509" s="51">
        <v>2011</v>
      </c>
      <c r="C8509" s="20" t="s">
        <v>386</v>
      </c>
      <c r="D8509" s="20">
        <f>LOG(csv!D8509)</f>
        <v>7.007535015451908</v>
      </c>
      <c r="E8509" s="53">
        <f>LOG(csv!E8509)</f>
        <v>3.6326471699757832</v>
      </c>
      <c r="F8509" s="51">
        <v>100</v>
      </c>
    </row>
    <row r="8510" spans="1:6" x14ac:dyDescent="0.25">
      <c r="A8510" s="46" t="s">
        <v>598</v>
      </c>
      <c r="B8510" s="51">
        <v>2011</v>
      </c>
      <c r="C8510" s="20" t="s">
        <v>405</v>
      </c>
      <c r="D8510" s="20">
        <f>LOG(csv!D8510)</f>
        <v>7.847658756891005</v>
      </c>
      <c r="E8510" s="53">
        <f>LOG(csv!E8510)</f>
        <v>4.0227761261321699</v>
      </c>
      <c r="F8510" s="51">
        <v>100</v>
      </c>
    </row>
    <row r="8511" spans="1:6" ht="30" x14ac:dyDescent="0.25">
      <c r="A8511" s="46" t="s">
        <v>599</v>
      </c>
      <c r="B8511" s="51">
        <v>2011</v>
      </c>
      <c r="C8511" s="20" t="s">
        <v>398</v>
      </c>
      <c r="D8511" s="20">
        <f>LOG(csv!D8511)</f>
        <v>6.7026820786421526</v>
      </c>
      <c r="E8511" s="53">
        <f>LOG(csv!E8511)</f>
        <v>3.7577403743230975</v>
      </c>
      <c r="F8511" s="51">
        <v>100</v>
      </c>
    </row>
    <row r="8512" spans="1:6" x14ac:dyDescent="0.25">
      <c r="A8512" s="46" t="s">
        <v>601</v>
      </c>
      <c r="B8512" s="51">
        <v>2011</v>
      </c>
      <c r="C8512" s="20" t="s">
        <v>388</v>
      </c>
      <c r="D8512" s="20">
        <f>LOG(csv!D8512)</f>
        <v>4.0722498976135144</v>
      </c>
      <c r="E8512" s="53">
        <f>LOG(csv!E8512)</f>
        <v>3.6013537159560745</v>
      </c>
      <c r="F8512" s="51">
        <v>100</v>
      </c>
    </row>
    <row r="8513" spans="1:6" ht="30" x14ac:dyDescent="0.25">
      <c r="A8513" s="46" t="s">
        <v>602</v>
      </c>
      <c r="B8513" s="51">
        <v>2011</v>
      </c>
      <c r="C8513" s="20" t="s">
        <v>392</v>
      </c>
      <c r="D8513" s="20">
        <f>LOG(csv!D8513)</f>
        <v>7.4501837128155204</v>
      </c>
      <c r="E8513" s="53">
        <f>LOG(csv!E8513)</f>
        <v>2.771909679854069</v>
      </c>
      <c r="F8513" s="51">
        <v>100</v>
      </c>
    </row>
    <row r="8514" spans="1:6" ht="30" x14ac:dyDescent="0.25">
      <c r="A8514" s="46" t="s">
        <v>603</v>
      </c>
      <c r="B8514" s="51">
        <v>2011</v>
      </c>
      <c r="C8514" s="20" t="s">
        <v>398</v>
      </c>
      <c r="D8514" s="20">
        <f>LOG(csv!D8514)</f>
        <v>7.6694174541257576</v>
      </c>
      <c r="E8514" s="53">
        <f>LOG(csv!E8514)</f>
        <v>3.5526386575348172</v>
      </c>
      <c r="F8514" s="51">
        <v>100</v>
      </c>
    </row>
    <row r="8515" spans="1:6" ht="30" x14ac:dyDescent="0.25">
      <c r="A8515" s="46" t="s">
        <v>604</v>
      </c>
      <c r="B8515" s="51">
        <v>2011</v>
      </c>
      <c r="C8515" s="20" t="s">
        <v>405</v>
      </c>
      <c r="D8515" s="20">
        <f>LOG(csv!D8515)</f>
        <v>6.415426281290876</v>
      </c>
      <c r="E8515" s="53">
        <f>LOG(csv!E8515)</f>
        <v>4.600986184676886</v>
      </c>
      <c r="F8515" s="51">
        <v>100</v>
      </c>
    </row>
    <row r="8516" spans="1:6" ht="20" x14ac:dyDescent="0.25">
      <c r="A8516" s="48" t="s">
        <v>605</v>
      </c>
      <c r="B8516" s="51">
        <v>2011</v>
      </c>
      <c r="C8516" s="20" t="s">
        <v>390</v>
      </c>
      <c r="D8516" s="20">
        <f>LOG(csv!D8516)</f>
        <v>7.7825382148795619</v>
      </c>
      <c r="E8516" s="53">
        <f>LOG(csv!E8516)</f>
        <v>4.6129996470341927</v>
      </c>
      <c r="F8516" s="51">
        <v>100</v>
      </c>
    </row>
    <row r="8517" spans="1:6" ht="30" x14ac:dyDescent="0.25">
      <c r="A8517" s="46" t="s">
        <v>592</v>
      </c>
      <c r="B8517" s="51">
        <v>2011</v>
      </c>
      <c r="C8517" s="20" t="s">
        <v>392</v>
      </c>
      <c r="D8517" s="20">
        <f>LOG(csv!D8517)</f>
        <v>7.5733983813918968</v>
      </c>
      <c r="E8517" s="53">
        <f>LOG(csv!E8517)</f>
        <v>2.8694569662435061</v>
      </c>
      <c r="F8517" s="51">
        <v>100</v>
      </c>
    </row>
    <row r="8518" spans="1:6" ht="20" x14ac:dyDescent="0.25">
      <c r="A8518" s="48" t="s">
        <v>606</v>
      </c>
      <c r="B8518" s="51">
        <v>2011</v>
      </c>
      <c r="C8518" s="20" t="s">
        <v>413</v>
      </c>
      <c r="D8518" s="20">
        <f>LOG(csv!D8518)</f>
        <v>8.4748631650071289</v>
      </c>
      <c r="E8518" s="53">
        <f>LOG(csv!E8518)</f>
        <v>4.6970706014440982</v>
      </c>
      <c r="F8518" s="51">
        <v>100</v>
      </c>
    </row>
    <row r="8519" spans="1:6" ht="30" x14ac:dyDescent="0.25">
      <c r="A8519" s="48" t="s">
        <v>612</v>
      </c>
      <c r="B8519" s="51">
        <v>2011</v>
      </c>
      <c r="C8519" s="20" t="s">
        <v>394</v>
      </c>
      <c r="D8519" s="20">
        <f>LOG(csv!D8519)</f>
        <v>5.035849819934441</v>
      </c>
      <c r="E8519" s="53">
        <f>LOG(csv!E8519)</f>
        <v>4.4291354078319776</v>
      </c>
      <c r="F8519" s="51">
        <v>100</v>
      </c>
    </row>
    <row r="8520" spans="1:6" ht="30" x14ac:dyDescent="0.25">
      <c r="A8520" s="46" t="s">
        <v>607</v>
      </c>
      <c r="B8520" s="51">
        <v>2011</v>
      </c>
      <c r="C8520" s="20" t="s">
        <v>394</v>
      </c>
      <c r="D8520" s="20">
        <f>LOG(csv!D8520)</f>
        <v>6.5355386741890982</v>
      </c>
      <c r="E8520" s="53">
        <f>LOG(csv!E8520)</f>
        <v>4.1512643339071449</v>
      </c>
      <c r="F8520" s="51">
        <v>100</v>
      </c>
    </row>
    <row r="8521" spans="1:6" ht="30" x14ac:dyDescent="0.25">
      <c r="A8521" s="46" t="s">
        <v>608</v>
      </c>
      <c r="B8521" s="51">
        <v>2011</v>
      </c>
      <c r="C8521" s="20" t="s">
        <v>398</v>
      </c>
      <c r="D8521" s="20">
        <f>LOG(csv!D8521)</f>
        <v>7.4362761214762214</v>
      </c>
      <c r="E8521" s="53">
        <f>LOG(csv!E8521)</f>
        <v>3.1888800677685953</v>
      </c>
      <c r="F8521" s="51">
        <v>100</v>
      </c>
    </row>
    <row r="8522" spans="1:6" x14ac:dyDescent="0.25">
      <c r="A8522" s="46" t="s">
        <v>609</v>
      </c>
      <c r="B8522" s="51">
        <v>2011</v>
      </c>
      <c r="C8522" s="20" t="s">
        <v>388</v>
      </c>
      <c r="D8522" s="20">
        <f>LOG(csv!D8522)</f>
        <v>5.3198739874768259</v>
      </c>
      <c r="E8522" s="53">
        <f>LOG(csv!E8522)</f>
        <v>3.5152144842800306</v>
      </c>
      <c r="F8522" s="51">
        <v>100</v>
      </c>
    </row>
    <row r="8523" spans="1:6" ht="30" x14ac:dyDescent="0.25">
      <c r="A8523" s="46" t="s">
        <v>610</v>
      </c>
      <c r="B8523" s="51">
        <v>2011</v>
      </c>
      <c r="C8523" s="20" t="s">
        <v>394</v>
      </c>
      <c r="D8523" s="20">
        <f>LOG(csv!D8523)</f>
        <v>7.4104471284762887</v>
      </c>
      <c r="E8523" s="53">
        <f>LOG(csv!E8523)</f>
        <v>4.031593974619712</v>
      </c>
      <c r="F8523" s="51">
        <v>100</v>
      </c>
    </row>
    <row r="8524" spans="1:6" ht="30" x14ac:dyDescent="0.25">
      <c r="A8524" s="48" t="s">
        <v>611</v>
      </c>
      <c r="B8524" s="51">
        <v>2011</v>
      </c>
      <c r="C8524" s="20" t="s">
        <v>382</v>
      </c>
      <c r="D8524" s="20">
        <f>LOG(csv!D8524)</f>
        <v>7.9263577084123877</v>
      </c>
      <c r="E8524" s="53">
        <f>LOG(csv!E8524)</f>
        <v>3.1882731578347951</v>
      </c>
      <c r="F8524" s="51">
        <v>100</v>
      </c>
    </row>
    <row r="8525" spans="1:6" x14ac:dyDescent="0.25">
      <c r="A8525" s="46" t="s">
        <v>616</v>
      </c>
      <c r="B8525" s="51">
        <v>2011</v>
      </c>
      <c r="C8525" s="20" t="s">
        <v>405</v>
      </c>
      <c r="D8525" s="20">
        <f>LOG(csv!D8525)</f>
        <v>7.3315525658302727</v>
      </c>
      <c r="E8525" s="53">
        <f>LOG(csv!E8525)</f>
        <v>3.1080231131165377</v>
      </c>
      <c r="F8525" s="51">
        <v>100</v>
      </c>
    </row>
    <row r="8526" spans="1:6" ht="30" x14ac:dyDescent="0.25">
      <c r="A8526" s="46" t="s">
        <v>617</v>
      </c>
      <c r="B8526" s="51">
        <v>2011</v>
      </c>
      <c r="C8526" s="20" t="s">
        <v>392</v>
      </c>
      <c r="D8526" s="20">
        <f>LOG(csv!D8526)</f>
        <v>7.0607737408432509</v>
      </c>
      <c r="E8526" s="53">
        <f>LOG(csv!E8526)</f>
        <v>3.2136631084316223</v>
      </c>
      <c r="F8526" s="51">
        <v>100</v>
      </c>
    </row>
    <row r="8527" spans="1:6" ht="30" x14ac:dyDescent="0.25">
      <c r="A8527" s="46" t="s">
        <v>618</v>
      </c>
      <c r="B8527" s="51">
        <v>2011</v>
      </c>
      <c r="C8527" s="20" t="s">
        <v>392</v>
      </c>
      <c r="D8527" s="20">
        <f>LOG(csv!D8527)</f>
        <v>7.0876680393782019</v>
      </c>
      <c r="E8527" s="53">
        <f>LOG(csv!E8527)</f>
        <v>2.8856757490675635</v>
      </c>
      <c r="F8527" s="51">
        <v>100</v>
      </c>
    </row>
    <row r="8528" spans="1:6" ht="30" x14ac:dyDescent="0.25">
      <c r="A8528" s="46" t="s">
        <v>381</v>
      </c>
      <c r="B8528" s="51">
        <v>2012</v>
      </c>
      <c r="C8528" s="20" t="s">
        <v>382</v>
      </c>
      <c r="D8528" s="20">
        <f>LOG(csv!D8528)</f>
        <v>7.4921594601053512</v>
      </c>
      <c r="E8528" s="53">
        <f>LOG(csv!E8528)</f>
        <v>2.8393791288411778</v>
      </c>
      <c r="F8528" s="51">
        <v>100</v>
      </c>
    </row>
    <row r="8529" spans="1:6" ht="20" x14ac:dyDescent="0.25">
      <c r="A8529" s="46" t="s">
        <v>383</v>
      </c>
      <c r="B8529" s="51">
        <v>2012</v>
      </c>
      <c r="C8529" s="20" t="s">
        <v>384</v>
      </c>
      <c r="D8529" s="20">
        <f>LOG(csv!D8529)</f>
        <v>6.5540837504654892</v>
      </c>
      <c r="E8529" s="53">
        <f>LOG(csv!E8529)</f>
        <v>3.6281681348219124</v>
      </c>
      <c r="F8529" s="51">
        <v>100</v>
      </c>
    </row>
    <row r="8530" spans="1:6" ht="20" x14ac:dyDescent="0.25">
      <c r="A8530" s="46" t="s">
        <v>385</v>
      </c>
      <c r="B8530" s="51">
        <v>2012</v>
      </c>
      <c r="C8530" s="20" t="s">
        <v>386</v>
      </c>
      <c r="D8530" s="20">
        <f>LOG(csv!D8530)</f>
        <v>7.5175929308559484</v>
      </c>
      <c r="E8530" s="53">
        <f>LOG(csv!E8530)</f>
        <v>3.7469155555098754</v>
      </c>
      <c r="F8530" s="51">
        <v>100</v>
      </c>
    </row>
    <row r="8531" spans="1:6" ht="20" x14ac:dyDescent="0.25">
      <c r="A8531" s="46" t="s">
        <v>389</v>
      </c>
      <c r="B8531" s="51">
        <v>2012</v>
      </c>
      <c r="C8531" s="20" t="s">
        <v>390</v>
      </c>
      <c r="D8531" s="20">
        <f>LOG(csv!D8531)</f>
        <v>4.8524860932356217</v>
      </c>
      <c r="E8531" s="53">
        <f>LOG(csv!E8531)</f>
        <v>4.5984224499264821</v>
      </c>
      <c r="F8531" s="51">
        <v>100</v>
      </c>
    </row>
    <row r="8532" spans="1:6" ht="30" x14ac:dyDescent="0.25">
      <c r="A8532" s="46" t="s">
        <v>391</v>
      </c>
      <c r="B8532" s="51">
        <v>2012</v>
      </c>
      <c r="C8532" s="20" t="s">
        <v>392</v>
      </c>
      <c r="D8532" s="20">
        <f>LOG(csv!D8532)</f>
        <v>7.0837559202283726</v>
      </c>
      <c r="E8532" s="53">
        <f>LOG(csv!E8532)</f>
        <v>3.7064487973924511</v>
      </c>
      <c r="F8532" s="51">
        <v>100</v>
      </c>
    </row>
    <row r="8533" spans="1:6" ht="30" x14ac:dyDescent="0.25">
      <c r="A8533" s="47" t="s">
        <v>395</v>
      </c>
      <c r="B8533" s="51">
        <v>2012</v>
      </c>
      <c r="C8533" s="20" t="s">
        <v>394</v>
      </c>
      <c r="D8533" s="20">
        <f>LOG(csv!D8533)</f>
        <v>4.8395283245775316</v>
      </c>
      <c r="E8533" s="53">
        <f>LOG(csv!E8533)</f>
        <v>4.1311570604587704</v>
      </c>
      <c r="F8533" s="51">
        <v>100</v>
      </c>
    </row>
    <row r="8534" spans="1:6" ht="30" x14ac:dyDescent="0.25">
      <c r="A8534" s="46" t="s">
        <v>396</v>
      </c>
      <c r="B8534" s="51">
        <v>2012</v>
      </c>
      <c r="C8534" s="20" t="s">
        <v>394</v>
      </c>
      <c r="D8534" s="20">
        <f>LOG(csv!D8534)</f>
        <v>7.6012104735850121</v>
      </c>
      <c r="E8534" s="53">
        <f>LOG(csv!E8534)</f>
        <v>4.1570761506649667</v>
      </c>
      <c r="F8534" s="51">
        <v>100</v>
      </c>
    </row>
    <row r="8535" spans="1:6" ht="30" x14ac:dyDescent="0.25">
      <c r="A8535" s="46" t="s">
        <v>397</v>
      </c>
      <c r="B8535" s="51">
        <v>2012</v>
      </c>
      <c r="C8535" s="20" t="s">
        <v>398</v>
      </c>
      <c r="D8535" s="20">
        <f>LOG(csv!D8535)</f>
        <v>6.4736872102914358</v>
      </c>
      <c r="E8535" s="53">
        <f>LOG(csv!E8535)</f>
        <v>3.5521225808863006</v>
      </c>
      <c r="F8535" s="51">
        <v>100</v>
      </c>
    </row>
    <row r="8536" spans="1:6" ht="30" x14ac:dyDescent="0.25">
      <c r="A8536" s="46" t="s">
        <v>399</v>
      </c>
      <c r="B8536" s="51">
        <v>2012</v>
      </c>
      <c r="C8536" s="20" t="s">
        <v>394</v>
      </c>
      <c r="D8536" s="20">
        <f>LOG(csv!D8536)</f>
        <v>4.8566745246667775</v>
      </c>
      <c r="E8536" s="53">
        <f>LOG(csv!E8536)</f>
        <v>4.4324872637378574</v>
      </c>
      <c r="F8536" s="51">
        <v>100</v>
      </c>
    </row>
    <row r="8537" spans="1:6" x14ac:dyDescent="0.25">
      <c r="A8537" s="46" t="s">
        <v>400</v>
      </c>
      <c r="B8537" s="51">
        <v>2012</v>
      </c>
      <c r="C8537" s="20" t="s">
        <v>388</v>
      </c>
      <c r="D8537" s="20">
        <f>LOG(csv!D8537)</f>
        <v>7.3067269341885055</v>
      </c>
      <c r="E8537" s="53">
        <f>LOG(csv!E8537)</f>
        <v>4.8302427879968608</v>
      </c>
      <c r="F8537" s="51">
        <v>100</v>
      </c>
    </row>
    <row r="8538" spans="1:6" ht="20" x14ac:dyDescent="0.25">
      <c r="A8538" s="46" t="s">
        <v>401</v>
      </c>
      <c r="B8538" s="51">
        <v>2012</v>
      </c>
      <c r="C8538" s="20" t="s">
        <v>390</v>
      </c>
      <c r="D8538" s="20">
        <f>LOG(csv!D8538)</f>
        <v>6.9134365938537217</v>
      </c>
      <c r="E8538" s="53">
        <f>LOG(csv!E8538)</f>
        <v>4.6841651587417257</v>
      </c>
      <c r="F8538" s="51">
        <v>100</v>
      </c>
    </row>
    <row r="8539" spans="1:6" ht="30" x14ac:dyDescent="0.25">
      <c r="A8539" s="46" t="s">
        <v>402</v>
      </c>
      <c r="B8539" s="51">
        <v>2012</v>
      </c>
      <c r="C8539" s="20" t="s">
        <v>398</v>
      </c>
      <c r="D8539" s="20">
        <f>LOG(csv!D8539)</f>
        <v>6.9010013907616816</v>
      </c>
      <c r="E8539" s="53">
        <f>LOG(csv!E8539)</f>
        <v>3.8688660471587113</v>
      </c>
      <c r="F8539" s="51">
        <v>100</v>
      </c>
    </row>
    <row r="8540" spans="1:6" ht="14.5" x14ac:dyDescent="0.35">
      <c r="A8540" s="46" t="s">
        <v>620</v>
      </c>
      <c r="B8540" s="51">
        <v>2012</v>
      </c>
      <c r="C8540" s="42" t="s">
        <v>394</v>
      </c>
      <c r="D8540" s="20">
        <f>LOG(csv!D8540)</f>
        <v>5.5940808073603616</v>
      </c>
      <c r="E8540" s="53">
        <f>LOG(csv!E8540)</f>
        <v>4.3446399739309767</v>
      </c>
      <c r="F8540" s="51">
        <v>100</v>
      </c>
    </row>
    <row r="8541" spans="1:6" x14ac:dyDescent="0.25">
      <c r="A8541" s="46" t="s">
        <v>404</v>
      </c>
      <c r="B8541" s="51">
        <v>2012</v>
      </c>
      <c r="C8541" s="20" t="s">
        <v>405</v>
      </c>
      <c r="D8541" s="20">
        <f>LOG(csv!D8541)</f>
        <v>5.8442192562412689</v>
      </c>
      <c r="E8541" s="53">
        <f>LOG(csv!E8541)</f>
        <v>4.3629182901174994</v>
      </c>
      <c r="F8541" s="51">
        <v>100</v>
      </c>
    </row>
    <row r="8542" spans="1:6" ht="30" x14ac:dyDescent="0.25">
      <c r="A8542" s="46" t="s">
        <v>406</v>
      </c>
      <c r="B8542" s="51">
        <v>2012</v>
      </c>
      <c r="C8542" s="20" t="s">
        <v>382</v>
      </c>
      <c r="D8542" s="20">
        <f>LOG(csv!D8542)</f>
        <v>8.1683953858024143</v>
      </c>
      <c r="E8542" s="53">
        <f>LOG(csv!E8542)</f>
        <v>2.9339594705751915</v>
      </c>
      <c r="F8542" s="51">
        <v>100</v>
      </c>
    </row>
    <row r="8543" spans="1:6" ht="30" x14ac:dyDescent="0.25">
      <c r="A8543" s="46" t="s">
        <v>407</v>
      </c>
      <c r="B8543" s="51">
        <v>2012</v>
      </c>
      <c r="C8543" s="20" t="s">
        <v>394</v>
      </c>
      <c r="D8543" s="20">
        <f>LOG(csv!D8543)</f>
        <v>5.447021517337439</v>
      </c>
      <c r="E8543" s="53">
        <f>LOG(csv!E8543)</f>
        <v>4.1851776535115492</v>
      </c>
      <c r="F8543" s="51">
        <v>100</v>
      </c>
    </row>
    <row r="8544" spans="1:6" ht="30" x14ac:dyDescent="0.25">
      <c r="A8544" s="46" t="s">
        <v>408</v>
      </c>
      <c r="B8544" s="51">
        <v>2012</v>
      </c>
      <c r="C8544" s="20" t="s">
        <v>398</v>
      </c>
      <c r="D8544" s="20">
        <f>LOG(csv!D8544)</f>
        <v>7.0125424369006533</v>
      </c>
      <c r="E8544" s="53">
        <f>LOG(csv!E8544)</f>
        <v>3.827487841879893</v>
      </c>
      <c r="F8544" s="51">
        <v>100</v>
      </c>
    </row>
    <row r="8545" spans="1:6" ht="20" x14ac:dyDescent="0.25">
      <c r="A8545" s="46" t="s">
        <v>409</v>
      </c>
      <c r="B8545" s="51">
        <v>2012</v>
      </c>
      <c r="C8545" s="20" t="s">
        <v>390</v>
      </c>
      <c r="D8545" s="20">
        <f>LOG(csv!D8545)</f>
        <v>7.0161583154620404</v>
      </c>
      <c r="E8545" s="53">
        <f>LOG(csv!E8545)</f>
        <v>4.6506421249736336</v>
      </c>
      <c r="F8545" s="51">
        <v>100</v>
      </c>
    </row>
    <row r="8546" spans="1:6" ht="30" x14ac:dyDescent="0.25">
      <c r="A8546" s="46" t="s">
        <v>410</v>
      </c>
      <c r="B8546" s="51">
        <v>2012</v>
      </c>
      <c r="C8546" s="20" t="s">
        <v>394</v>
      </c>
      <c r="D8546" s="20">
        <f>LOG(csv!D8546)</f>
        <v>5.4589851457110132</v>
      </c>
      <c r="E8546" s="53">
        <f>LOG(csv!E8546)</f>
        <v>3.6696473765675859</v>
      </c>
      <c r="F8546" s="51">
        <v>100</v>
      </c>
    </row>
    <row r="8547" spans="1:6" ht="30" x14ac:dyDescent="0.25">
      <c r="A8547" s="46" t="s">
        <v>411</v>
      </c>
      <c r="B8547" s="51">
        <v>2012</v>
      </c>
      <c r="C8547" s="20" t="s">
        <v>392</v>
      </c>
      <c r="D8547" s="20">
        <f>LOG(csv!D8547)</f>
        <v>6.8955851826257453</v>
      </c>
      <c r="E8547" s="53">
        <f>LOG(csv!E8547)</f>
        <v>2.9072438724849792</v>
      </c>
      <c r="F8547" s="51">
        <v>100</v>
      </c>
    </row>
    <row r="8548" spans="1:6" ht="20" x14ac:dyDescent="0.25">
      <c r="A8548" s="46" t="s">
        <v>412</v>
      </c>
      <c r="B8548" s="51">
        <v>2012</v>
      </c>
      <c r="C8548" s="20" t="s">
        <v>413</v>
      </c>
      <c r="D8548" s="20">
        <f>LOG(csv!D8548)</f>
        <v>4.8180476510995192</v>
      </c>
      <c r="E8548" s="53">
        <f>LOG(csv!E8548)</f>
        <v>4.9317550395513194</v>
      </c>
      <c r="F8548" s="51">
        <v>100</v>
      </c>
    </row>
    <row r="8549" spans="1:6" ht="30" x14ac:dyDescent="0.25">
      <c r="A8549" s="46" t="s">
        <v>414</v>
      </c>
      <c r="B8549" s="51">
        <v>2012</v>
      </c>
      <c r="C8549" s="20" t="s">
        <v>382</v>
      </c>
      <c r="D8549" s="20">
        <f>LOG(csv!D8549)</f>
        <v>6.3578820808251244</v>
      </c>
      <c r="E8549" s="53">
        <f>LOG(csv!E8549)</f>
        <v>3.3895473144049197</v>
      </c>
      <c r="F8549" s="51">
        <v>100</v>
      </c>
    </row>
    <row r="8550" spans="1:6" ht="30" x14ac:dyDescent="0.25">
      <c r="A8550" s="48" t="s">
        <v>415</v>
      </c>
      <c r="B8550" s="51">
        <v>2012</v>
      </c>
      <c r="C8550" s="20" t="s">
        <v>394</v>
      </c>
      <c r="D8550" s="20">
        <f>LOG(csv!D8550)</f>
        <v>6.9537136028655411</v>
      </c>
      <c r="E8550" s="53">
        <f>LOG(csv!E8550)</f>
        <v>3.4224733344969236</v>
      </c>
      <c r="F8550" s="51">
        <v>100</v>
      </c>
    </row>
    <row r="8551" spans="1:6" ht="20" x14ac:dyDescent="0.25">
      <c r="A8551" s="47" t="s">
        <v>416</v>
      </c>
      <c r="B8551" s="51">
        <v>2012</v>
      </c>
      <c r="C8551" s="20" t="s">
        <v>384</v>
      </c>
      <c r="D8551" s="20">
        <f>LOG(csv!D8551)</f>
        <v>6.6531136764073171</v>
      </c>
      <c r="E8551" s="53">
        <f>LOG(csv!E8551)</f>
        <v>3.6526949743108705</v>
      </c>
      <c r="F8551" s="51">
        <v>100</v>
      </c>
    </row>
    <row r="8552" spans="1:6" ht="30" x14ac:dyDescent="0.25">
      <c r="A8552" s="46" t="s">
        <v>417</v>
      </c>
      <c r="B8552" s="51">
        <v>2012</v>
      </c>
      <c r="C8552" s="20" t="s">
        <v>392</v>
      </c>
      <c r="D8552" s="20">
        <f>LOG(csv!D8552)</f>
        <v>6.214799621906586</v>
      </c>
      <c r="E8552" s="53">
        <f>LOG(csv!E8552)</f>
        <v>3.8379562762903863</v>
      </c>
      <c r="F8552" s="51">
        <v>100</v>
      </c>
    </row>
    <row r="8553" spans="1:6" ht="30" x14ac:dyDescent="0.25">
      <c r="A8553" s="46" t="s">
        <v>418</v>
      </c>
      <c r="B8553" s="51">
        <v>2012</v>
      </c>
      <c r="C8553" s="20" t="s">
        <v>394</v>
      </c>
      <c r="D8553" s="20">
        <f>LOG(csv!D8553)</f>
        <v>8.2743385220731476</v>
      </c>
      <c r="E8553" s="53">
        <f>LOG(csv!E8553)</f>
        <v>4.0848374273537109</v>
      </c>
      <c r="F8553" s="51">
        <v>100</v>
      </c>
    </row>
    <row r="8554" spans="1:6" ht="30" x14ac:dyDescent="0.25">
      <c r="A8554" s="48" t="s">
        <v>420</v>
      </c>
      <c r="B8554" s="51">
        <v>2012</v>
      </c>
      <c r="C8554" s="20" t="s">
        <v>382</v>
      </c>
      <c r="D8554" s="20">
        <f>LOG(csv!D8554)</f>
        <v>5.579147689887467</v>
      </c>
      <c r="E8554" s="53">
        <f>LOG(csv!E8554)</f>
        <v>4.6212557913224659</v>
      </c>
      <c r="F8554" s="51">
        <v>100</v>
      </c>
    </row>
    <row r="8555" spans="1:6" ht="20" x14ac:dyDescent="0.25">
      <c r="A8555" s="46" t="s">
        <v>421</v>
      </c>
      <c r="B8555" s="51">
        <v>2012</v>
      </c>
      <c r="C8555" s="20" t="s">
        <v>384</v>
      </c>
      <c r="D8555" s="20">
        <f>LOG(csv!D8555)</f>
        <v>6.8683720815186007</v>
      </c>
      <c r="E8555" s="53">
        <f>LOG(csv!E8555)</f>
        <v>3.8653027133889615</v>
      </c>
      <c r="F8555" s="51">
        <v>100</v>
      </c>
    </row>
    <row r="8556" spans="1:6" ht="30" x14ac:dyDescent="0.25">
      <c r="A8556" s="46" t="s">
        <v>422</v>
      </c>
      <c r="B8556" s="51">
        <v>2012</v>
      </c>
      <c r="C8556" s="20" t="s">
        <v>392</v>
      </c>
      <c r="D8556" s="20">
        <f>LOG(csv!D8556)</f>
        <v>7.1431076481125997</v>
      </c>
      <c r="E8556" s="53">
        <f>LOG(csv!E8556)</f>
        <v>2.8280323453158536</v>
      </c>
      <c r="F8556" s="51">
        <v>100</v>
      </c>
    </row>
    <row r="8557" spans="1:6" ht="30" x14ac:dyDescent="0.25">
      <c r="A8557" s="46" t="s">
        <v>424</v>
      </c>
      <c r="B8557" s="51">
        <v>2012</v>
      </c>
      <c r="C8557" s="20" t="s">
        <v>392</v>
      </c>
      <c r="D8557" s="20">
        <f>LOG(csv!D8557)</f>
        <v>6.9079521720326253</v>
      </c>
      <c r="E8557" s="53">
        <f>LOG(csv!E8557)</f>
        <v>2.387739417247738</v>
      </c>
      <c r="F8557" s="51">
        <v>100</v>
      </c>
    </row>
    <row r="8558" spans="1:6" ht="30" x14ac:dyDescent="0.25">
      <c r="A8558" s="46" t="s">
        <v>425</v>
      </c>
      <c r="B8558" s="51">
        <v>2012</v>
      </c>
      <c r="C8558" s="20" t="s">
        <v>382</v>
      </c>
      <c r="D8558" s="20">
        <f>LOG(csv!D8558)</f>
        <v>7.142434113551853</v>
      </c>
      <c r="E8558" s="53">
        <f>LOG(csv!E8558)</f>
        <v>2.9761099179595254</v>
      </c>
      <c r="F8558" s="51">
        <v>100</v>
      </c>
    </row>
    <row r="8559" spans="1:6" ht="30" x14ac:dyDescent="0.25">
      <c r="A8559" s="46" t="s">
        <v>426</v>
      </c>
      <c r="B8559" s="51">
        <v>2012</v>
      </c>
      <c r="C8559" s="20" t="s">
        <v>392</v>
      </c>
      <c r="D8559" s="20">
        <f>LOG(csv!D8559)</f>
        <v>7.2390666749484458</v>
      </c>
      <c r="E8559" s="53">
        <f>LOG(csv!E8559)</f>
        <v>3.087139486415714</v>
      </c>
      <c r="F8559" s="51">
        <v>100</v>
      </c>
    </row>
    <row r="8560" spans="1:6" ht="20" x14ac:dyDescent="0.25">
      <c r="A8560" s="46" t="s">
        <v>427</v>
      </c>
      <c r="B8560" s="51">
        <v>2012</v>
      </c>
      <c r="C8560" s="20" t="s">
        <v>413</v>
      </c>
      <c r="D8560" s="20">
        <f>LOG(csv!D8560)</f>
        <v>7.5198139806642468</v>
      </c>
      <c r="E8560" s="53">
        <f>LOG(csv!E8560)</f>
        <v>4.7201203265811582</v>
      </c>
      <c r="F8560" s="51">
        <v>100</v>
      </c>
    </row>
    <row r="8561" spans="1:6" ht="30" x14ac:dyDescent="0.25">
      <c r="A8561" s="48" t="s">
        <v>428</v>
      </c>
      <c r="B8561" s="51">
        <v>2012</v>
      </c>
      <c r="C8561" s="20" t="s">
        <v>392</v>
      </c>
      <c r="D8561" s="20">
        <f>LOG(csv!D8561)</f>
        <v>5.6242604321501801</v>
      </c>
      <c r="E8561" s="53">
        <f>LOG(csv!E8561)</f>
        <v>3.5437814569105579</v>
      </c>
      <c r="F8561" s="51">
        <v>100</v>
      </c>
    </row>
    <row r="8562" spans="1:6" ht="30" x14ac:dyDescent="0.25">
      <c r="A8562" s="47" t="s">
        <v>430</v>
      </c>
      <c r="B8562" s="51">
        <v>2012</v>
      </c>
      <c r="C8562" s="20" t="s">
        <v>392</v>
      </c>
      <c r="D8562" s="20">
        <f>LOG(csv!D8562)</f>
        <v>6.6338072750716996</v>
      </c>
      <c r="E8562" s="53">
        <f>LOG(csv!E8562)</f>
        <v>2.6746942036874923</v>
      </c>
      <c r="F8562" s="51">
        <v>100</v>
      </c>
    </row>
    <row r="8563" spans="1:6" ht="30" x14ac:dyDescent="0.25">
      <c r="A8563" s="46" t="s">
        <v>431</v>
      </c>
      <c r="B8563" s="51">
        <v>2012</v>
      </c>
      <c r="C8563" s="20" t="s">
        <v>392</v>
      </c>
      <c r="D8563" s="20">
        <f>LOG(csv!D8563)</f>
        <v>6.9975698940234352</v>
      </c>
      <c r="E8563" s="53">
        <f>LOG(csv!E8563)</f>
        <v>2.9879696958937325</v>
      </c>
      <c r="F8563" s="51">
        <v>100</v>
      </c>
    </row>
    <row r="8564" spans="1:6" ht="20" x14ac:dyDescent="0.35">
      <c r="A8564" s="46" t="s">
        <v>621</v>
      </c>
      <c r="B8564" s="51">
        <v>2012</v>
      </c>
      <c r="C8564" s="42" t="s">
        <v>390</v>
      </c>
      <c r="D8564" s="20">
        <f>LOG(csv!D8564)</f>
        <v>5.2144649992517262</v>
      </c>
      <c r="E8564" s="53">
        <f>LOG(csv!E8564)</f>
        <v>4.9176454840285295</v>
      </c>
      <c r="F8564" s="51">
        <v>100</v>
      </c>
    </row>
    <row r="8565" spans="1:6" ht="30" x14ac:dyDescent="0.25">
      <c r="A8565" s="46" t="s">
        <v>432</v>
      </c>
      <c r="B8565" s="51">
        <v>2012</v>
      </c>
      <c r="C8565" s="20" t="s">
        <v>394</v>
      </c>
      <c r="D8565" s="20">
        <f>LOG(csv!D8565)</f>
        <v>7.2077479476017414</v>
      </c>
      <c r="E8565" s="53">
        <f>LOG(csv!E8565)</f>
        <v>4.1833646897901344</v>
      </c>
      <c r="F8565" s="51">
        <v>100</v>
      </c>
    </row>
    <row r="8566" spans="1:6" ht="30" x14ac:dyDescent="0.25">
      <c r="A8566" s="46" t="s">
        <v>433</v>
      </c>
      <c r="B8566" s="51">
        <v>2012</v>
      </c>
      <c r="C8566" s="20" t="s">
        <v>382</v>
      </c>
      <c r="D8566" s="20">
        <f>LOG(csv!D8566)</f>
        <v>9.1185866769336243</v>
      </c>
      <c r="E8566" s="53">
        <f>LOG(csv!E8566)</f>
        <v>3.7968963881239852</v>
      </c>
      <c r="F8566" s="51">
        <v>100</v>
      </c>
    </row>
    <row r="8567" spans="1:6" ht="30" x14ac:dyDescent="0.25">
      <c r="A8567" s="48" t="s">
        <v>483</v>
      </c>
      <c r="B8567" s="51">
        <v>2012</v>
      </c>
      <c r="C8567" s="20" t="s">
        <v>382</v>
      </c>
      <c r="D8567" s="20">
        <f>LOG(csv!D8567)</f>
        <v>6.8413865035063104</v>
      </c>
      <c r="E8567" s="53">
        <f>LOG(csv!E8567)</f>
        <v>4.5647580519260949</v>
      </c>
      <c r="F8567" s="51">
        <v>100</v>
      </c>
    </row>
    <row r="8568" spans="1:6" ht="30" x14ac:dyDescent="0.25">
      <c r="A8568" s="48" t="s">
        <v>514</v>
      </c>
      <c r="B8568" s="51">
        <v>2012</v>
      </c>
      <c r="C8568" s="20" t="s">
        <v>382</v>
      </c>
      <c r="D8568" s="20">
        <f>LOG(csv!D8568)</f>
        <v>5.656218023915069</v>
      </c>
      <c r="E8568" s="53">
        <f>LOG(csv!E8568)</f>
        <v>4.887308005745397</v>
      </c>
      <c r="F8568" s="51">
        <v>100</v>
      </c>
    </row>
    <row r="8569" spans="1:6" ht="30" x14ac:dyDescent="0.25">
      <c r="A8569" s="46" t="s">
        <v>434</v>
      </c>
      <c r="B8569" s="51">
        <v>2012</v>
      </c>
      <c r="C8569" s="20" t="s">
        <v>394</v>
      </c>
      <c r="D8569" s="20">
        <f>LOG(csv!D8569)</f>
        <v>7.639417106179148</v>
      </c>
      <c r="E8569" s="53">
        <f>LOG(csv!E8569)</f>
        <v>3.8968050734170263</v>
      </c>
      <c r="F8569" s="51">
        <v>100</v>
      </c>
    </row>
    <row r="8570" spans="1:6" ht="30" x14ac:dyDescent="0.25">
      <c r="A8570" s="46" t="s">
        <v>435</v>
      </c>
      <c r="B8570" s="51">
        <v>2012</v>
      </c>
      <c r="C8570" s="20" t="s">
        <v>392</v>
      </c>
      <c r="D8570" s="20">
        <f>LOG(csv!D8570)</f>
        <v>5.8394453640705288</v>
      </c>
      <c r="E8570" s="53">
        <f>LOG(csv!E8570)</f>
        <v>2.8752434030416687</v>
      </c>
      <c r="F8570" s="51">
        <v>100</v>
      </c>
    </row>
    <row r="8571" spans="1:6" ht="30" x14ac:dyDescent="0.35">
      <c r="A8571" s="37" t="s">
        <v>436</v>
      </c>
      <c r="B8571" s="51">
        <v>2012</v>
      </c>
      <c r="C8571" s="20" t="s">
        <v>392</v>
      </c>
      <c r="D8571" s="20">
        <f>LOG(csv!D8571)</f>
        <v>7.7969942094925013</v>
      </c>
      <c r="E8571" s="53">
        <f>LOG(csv!E8571)</f>
        <v>3.5039491648160324</v>
      </c>
      <c r="F8571" s="51">
        <v>100</v>
      </c>
    </row>
    <row r="8572" spans="1:6" ht="30" x14ac:dyDescent="0.25">
      <c r="A8572" s="46" t="s">
        <v>439</v>
      </c>
      <c r="B8572" s="51">
        <v>2012</v>
      </c>
      <c r="C8572" s="20" t="s">
        <v>394</v>
      </c>
      <c r="D8572" s="20">
        <f>LOG(csv!D8572)</f>
        <v>6.6101554283471424</v>
      </c>
      <c r="E8572" s="53">
        <f>LOG(csv!E8572)</f>
        <v>3.9882644343579856</v>
      </c>
      <c r="F8572" s="51">
        <v>100</v>
      </c>
    </row>
    <row r="8573" spans="1:6" ht="30" x14ac:dyDescent="0.25">
      <c r="A8573" s="48" t="s">
        <v>440</v>
      </c>
      <c r="B8573" s="51">
        <v>2012</v>
      </c>
      <c r="C8573" s="20" t="s">
        <v>392</v>
      </c>
      <c r="D8573" s="20">
        <f>LOG(csv!D8573)</f>
        <v>7.2468638598466191</v>
      </c>
      <c r="E8573" s="53">
        <f>LOG(csv!E8573)</f>
        <v>3.107678913885433</v>
      </c>
      <c r="F8573" s="51">
        <v>100</v>
      </c>
    </row>
    <row r="8574" spans="1:6" ht="20" x14ac:dyDescent="0.25">
      <c r="A8574" s="46" t="s">
        <v>441</v>
      </c>
      <c r="B8574" s="51">
        <v>2012</v>
      </c>
      <c r="C8574" s="20" t="s">
        <v>384</v>
      </c>
      <c r="D8574" s="20">
        <f>LOG(csv!D8574)</f>
        <v>6.6527054444655631</v>
      </c>
      <c r="E8574" s="53">
        <f>LOG(csv!E8574)</f>
        <v>4.1217560225227592</v>
      </c>
      <c r="F8574" s="51">
        <v>100</v>
      </c>
    </row>
    <row r="8575" spans="1:6" ht="30" x14ac:dyDescent="0.25">
      <c r="A8575" s="46" t="s">
        <v>442</v>
      </c>
      <c r="B8575" s="51">
        <v>2012</v>
      </c>
      <c r="C8575" s="20" t="s">
        <v>394</v>
      </c>
      <c r="D8575" s="20">
        <f>LOG(csv!D8575)</f>
        <v>7.0562498682735049</v>
      </c>
      <c r="E8575" s="53">
        <f>LOG(csv!E8575)</f>
        <v>3.8094355115478717</v>
      </c>
      <c r="F8575" s="51">
        <v>100</v>
      </c>
    </row>
    <row r="8576" spans="1:6" x14ac:dyDescent="0.25">
      <c r="A8576" s="46" t="s">
        <v>443</v>
      </c>
      <c r="B8576" s="51">
        <v>2012</v>
      </c>
      <c r="C8576" s="20" t="s">
        <v>405</v>
      </c>
      <c r="D8576" s="20">
        <f>LOG(csv!D8576)</f>
        <v>5.8944827687448926</v>
      </c>
      <c r="E8576" s="53">
        <f>LOG(csv!E8576)</f>
        <v>4.4604208159949703</v>
      </c>
      <c r="F8576" s="51">
        <v>100</v>
      </c>
    </row>
    <row r="8577" spans="1:6" ht="20" x14ac:dyDescent="0.25">
      <c r="A8577" s="46" t="s">
        <v>444</v>
      </c>
      <c r="B8577" s="51">
        <v>2012</v>
      </c>
      <c r="C8577" s="20" t="s">
        <v>384</v>
      </c>
      <c r="D8577" s="20">
        <f>LOG(csv!D8577)</f>
        <v>7.0101071532610675</v>
      </c>
      <c r="E8577" s="53">
        <f>LOG(csv!E8577)</f>
        <v>4.2931620181952663</v>
      </c>
      <c r="F8577" s="51">
        <v>100</v>
      </c>
    </row>
    <row r="8578" spans="1:6" ht="30" x14ac:dyDescent="0.25">
      <c r="A8578" s="47" t="s">
        <v>436</v>
      </c>
      <c r="B8578" s="51">
        <v>2012</v>
      </c>
      <c r="C8578" s="20" t="s">
        <v>392</v>
      </c>
      <c r="D8578" s="20">
        <f>LOG(csv!D8578)</f>
        <v>7.7969942094925013</v>
      </c>
      <c r="E8578" s="53">
        <f>LOG(csv!E8578)</f>
        <v>2.5918507475937904</v>
      </c>
      <c r="F8578" s="51">
        <v>100</v>
      </c>
    </row>
    <row r="8579" spans="1:6" ht="20" x14ac:dyDescent="0.25">
      <c r="A8579" s="46" t="s">
        <v>445</v>
      </c>
      <c r="B8579" s="51">
        <v>2012</v>
      </c>
      <c r="C8579" s="20" t="s">
        <v>390</v>
      </c>
      <c r="D8579" s="20">
        <f>LOG(csv!D8579)</f>
        <v>6.73644917222994</v>
      </c>
      <c r="E8579" s="53">
        <f>LOG(csv!E8579)</f>
        <v>4.7643656917270976</v>
      </c>
      <c r="F8579" s="51">
        <v>100</v>
      </c>
    </row>
    <row r="8580" spans="1:6" ht="30" x14ac:dyDescent="0.25">
      <c r="A8580" s="46" t="s">
        <v>446</v>
      </c>
      <c r="B8580" s="51">
        <v>2012</v>
      </c>
      <c r="C8580" s="20" t="s">
        <v>392</v>
      </c>
      <c r="D8580" s="20">
        <f>LOG(csv!D8580)</f>
        <v>5.687109624527829</v>
      </c>
      <c r="E8580" s="53">
        <f>LOG(csv!E8580)</f>
        <v>3.2005167535078196</v>
      </c>
      <c r="F8580" s="51">
        <v>100</v>
      </c>
    </row>
    <row r="8581" spans="1:6" ht="30" x14ac:dyDescent="0.25">
      <c r="A8581" s="46" t="s">
        <v>447</v>
      </c>
      <c r="B8581" s="51">
        <v>2012</v>
      </c>
      <c r="C8581" s="20" t="s">
        <v>394</v>
      </c>
      <c r="D8581" s="20">
        <f>LOG(csv!D8581)</f>
        <v>4.8382822499146885</v>
      </c>
      <c r="E8581" s="53">
        <f>LOG(csv!E8581)</f>
        <v>3.8304792422000373</v>
      </c>
      <c r="F8581" s="51">
        <v>100</v>
      </c>
    </row>
    <row r="8582" spans="1:6" ht="30" x14ac:dyDescent="0.25">
      <c r="A8582" s="46" t="s">
        <v>448</v>
      </c>
      <c r="B8582" s="51">
        <v>2012</v>
      </c>
      <c r="C8582" s="20" t="s">
        <v>394</v>
      </c>
      <c r="D8582" s="20">
        <f>LOG(csv!D8582)</f>
        <v>6.9630311184426432</v>
      </c>
      <c r="E8582" s="53">
        <f>LOG(csv!E8582)</f>
        <v>3.7757561091711564</v>
      </c>
      <c r="F8582" s="51">
        <v>100</v>
      </c>
    </row>
    <row r="8583" spans="1:6" ht="30" x14ac:dyDescent="0.25">
      <c r="A8583" s="46" t="s">
        <v>450</v>
      </c>
      <c r="B8583" s="51">
        <v>2012</v>
      </c>
      <c r="C8583" s="20" t="s">
        <v>394</v>
      </c>
      <c r="D8583" s="20">
        <f>LOG(csv!D8583)</f>
        <v>7.1318594802559891</v>
      </c>
      <c r="E8583" s="53">
        <f>LOG(csv!E8583)</f>
        <v>3.7560400306408952</v>
      </c>
      <c r="F8583" s="51">
        <v>100</v>
      </c>
    </row>
    <row r="8584" spans="1:6" ht="20" x14ac:dyDescent="0.25">
      <c r="A8584" s="46" t="s">
        <v>451</v>
      </c>
      <c r="B8584" s="51">
        <v>2012</v>
      </c>
      <c r="C8584" s="20" t="s">
        <v>386</v>
      </c>
      <c r="D8584" s="20">
        <f>LOG(csv!D8584)</f>
        <v>7.8970054790918978</v>
      </c>
      <c r="E8584" s="53">
        <f>LOG(csv!E8584)</f>
        <v>3.5086820494903943</v>
      </c>
      <c r="F8584" s="51">
        <v>100</v>
      </c>
    </row>
    <row r="8585" spans="1:6" ht="30" x14ac:dyDescent="0.25">
      <c r="A8585" s="46" t="s">
        <v>452</v>
      </c>
      <c r="B8585" s="51">
        <v>2012</v>
      </c>
      <c r="C8585" s="20" t="s">
        <v>394</v>
      </c>
      <c r="D8585" s="20">
        <f>LOG(csv!D8585)</f>
        <v>6.8339357782150705</v>
      </c>
      <c r="E8585" s="53">
        <f>LOG(csv!E8585)</f>
        <v>3.5934766273058392</v>
      </c>
      <c r="F8585" s="51">
        <v>100</v>
      </c>
    </row>
    <row r="8586" spans="1:6" ht="30" x14ac:dyDescent="0.25">
      <c r="A8586" s="46" t="s">
        <v>453</v>
      </c>
      <c r="B8586" s="51">
        <v>2012</v>
      </c>
      <c r="C8586" s="20" t="s">
        <v>392</v>
      </c>
      <c r="D8586" s="20">
        <f>LOG(csv!D8586)</f>
        <v>5.7324814141220957</v>
      </c>
      <c r="E8586" s="53">
        <f>LOG(csv!E8586)</f>
        <v>4.3669499560295115</v>
      </c>
      <c r="F8586" s="51">
        <v>100</v>
      </c>
    </row>
    <row r="8587" spans="1:6" ht="30" x14ac:dyDescent="0.25">
      <c r="A8587" s="46" t="s">
        <v>454</v>
      </c>
      <c r="B8587" s="51">
        <v>2012</v>
      </c>
      <c r="C8587" s="20" t="s">
        <v>392</v>
      </c>
      <c r="D8587" s="20">
        <f>LOG(csv!D8587)</f>
        <v>6.6800628831392448</v>
      </c>
      <c r="E8587" s="53">
        <f>LOG(csv!E8587)</f>
        <v>2.6181242439176935</v>
      </c>
      <c r="F8587" s="51">
        <v>100</v>
      </c>
    </row>
    <row r="8588" spans="1:6" x14ac:dyDescent="0.25">
      <c r="A8588" s="46" t="s">
        <v>455</v>
      </c>
      <c r="B8588" s="51">
        <v>2012</v>
      </c>
      <c r="C8588" s="20" t="s">
        <v>456</v>
      </c>
      <c r="D8588" s="20">
        <f>LOG(csv!D8588)</f>
        <v>6.1219972010242136</v>
      </c>
      <c r="E8588" s="53">
        <f>LOG(csv!E8588)</f>
        <v>4.2428144692061647</v>
      </c>
      <c r="F8588" s="51">
        <v>100</v>
      </c>
    </row>
    <row r="8589" spans="1:6" ht="30" x14ac:dyDescent="0.25">
      <c r="A8589" s="46" t="s">
        <v>457</v>
      </c>
      <c r="B8589" s="51">
        <v>2012</v>
      </c>
      <c r="C8589" s="20" t="s">
        <v>392</v>
      </c>
      <c r="D8589" s="20">
        <f>LOG(csv!D8589)</f>
        <v>7.8737737350573536</v>
      </c>
      <c r="E8589" s="53">
        <f>LOG(csv!E8589)</f>
        <v>2.6719058943170331</v>
      </c>
      <c r="F8589" s="51">
        <v>100</v>
      </c>
    </row>
    <row r="8590" spans="1:6" ht="20" x14ac:dyDescent="0.25">
      <c r="A8590" s="48" t="s">
        <v>458</v>
      </c>
      <c r="B8590" s="51">
        <v>2012</v>
      </c>
      <c r="C8590" s="20" t="s">
        <v>390</v>
      </c>
      <c r="D8590" s="20">
        <f>LOG(csv!D8590)</f>
        <v>4.6743650456185497</v>
      </c>
      <c r="E8590" s="53">
        <f>LOG(csv!E8590)</f>
        <v>4.6874858968643913</v>
      </c>
      <c r="F8590" s="51">
        <v>100</v>
      </c>
    </row>
    <row r="8591" spans="1:6" x14ac:dyDescent="0.25">
      <c r="A8591" s="46" t="s">
        <v>459</v>
      </c>
      <c r="B8591" s="51">
        <v>2012</v>
      </c>
      <c r="C8591" s="20" t="s">
        <v>388</v>
      </c>
      <c r="D8591" s="20">
        <f>LOG(csv!D8591)</f>
        <v>5.9571037499483364</v>
      </c>
      <c r="E8591" s="53">
        <f>LOG(csv!E8591)</f>
        <v>3.6580368894722262</v>
      </c>
      <c r="F8591" s="51">
        <v>100</v>
      </c>
    </row>
    <row r="8592" spans="1:6" ht="20" x14ac:dyDescent="0.25">
      <c r="A8592" s="46" t="s">
        <v>460</v>
      </c>
      <c r="B8592" s="51">
        <v>2012</v>
      </c>
      <c r="C8592" s="20" t="s">
        <v>390</v>
      </c>
      <c r="D8592" s="20">
        <f>LOG(csv!D8592)</f>
        <v>6.7186156035684412</v>
      </c>
      <c r="E8592" s="53">
        <f>LOG(csv!E8592)</f>
        <v>4.6759208829563388</v>
      </c>
      <c r="F8592" s="51">
        <v>100</v>
      </c>
    </row>
    <row r="8593" spans="1:6" ht="20" x14ac:dyDescent="0.25">
      <c r="A8593" s="46" t="s">
        <v>461</v>
      </c>
      <c r="B8593" s="51">
        <v>2012</v>
      </c>
      <c r="C8593" s="20" t="s">
        <v>390</v>
      </c>
      <c r="D8593" s="20">
        <f>LOG(csv!D8593)</f>
        <v>7.7844470785993343</v>
      </c>
      <c r="E8593" s="53">
        <f>LOG(csv!E8593)</f>
        <v>4.6110647247087311</v>
      </c>
      <c r="F8593" s="51">
        <v>100</v>
      </c>
    </row>
    <row r="8594" spans="1:6" ht="20" x14ac:dyDescent="0.25">
      <c r="A8594" s="46" t="s">
        <v>463</v>
      </c>
      <c r="B8594" s="51">
        <v>2012</v>
      </c>
      <c r="C8594" s="20" t="s">
        <v>388</v>
      </c>
      <c r="D8594" s="20">
        <f>LOG(csv!D8594)</f>
        <v>5.4386657373386162</v>
      </c>
      <c r="E8594" s="53">
        <f>LOG(csv!E8594)</f>
        <v>4.4147918690461632</v>
      </c>
      <c r="F8594" s="51">
        <v>100</v>
      </c>
    </row>
    <row r="8595" spans="1:6" ht="30" x14ac:dyDescent="0.25">
      <c r="A8595" s="46" t="s">
        <v>464</v>
      </c>
      <c r="B8595" s="51">
        <v>2012</v>
      </c>
      <c r="C8595" s="20" t="s">
        <v>392</v>
      </c>
      <c r="D8595" s="20">
        <f>LOG(csv!D8595)</f>
        <v>6.1537862152021967</v>
      </c>
      <c r="E8595" s="53">
        <f>LOG(csv!E8595)</f>
        <v>4.0270408941280271</v>
      </c>
      <c r="F8595" s="51">
        <v>100</v>
      </c>
    </row>
    <row r="8596" spans="1:6" ht="14.5" x14ac:dyDescent="0.35">
      <c r="A8596" s="38" t="s">
        <v>465</v>
      </c>
      <c r="B8596" s="51">
        <v>2012</v>
      </c>
      <c r="C8596" s="42" t="s">
        <v>392</v>
      </c>
      <c r="D8596" s="20">
        <f>LOG(csv!D8596)</f>
        <v>6.2152578193254948</v>
      </c>
      <c r="E8596" s="53">
        <f>LOG(csv!E8596)</f>
        <v>2.7032819267359058</v>
      </c>
      <c r="F8596" s="51">
        <v>100</v>
      </c>
    </row>
    <row r="8597" spans="1:6" ht="30" x14ac:dyDescent="0.25">
      <c r="A8597" s="46" t="s">
        <v>467</v>
      </c>
      <c r="B8597" s="51">
        <v>2012</v>
      </c>
      <c r="C8597" s="20" t="s">
        <v>398</v>
      </c>
      <c r="D8597" s="20">
        <f>LOG(csv!D8597)</f>
        <v>6.6685231730607839</v>
      </c>
      <c r="E8597" s="53">
        <f>LOG(csv!E8597)</f>
        <v>3.6173012197329713</v>
      </c>
      <c r="F8597" s="51">
        <v>100</v>
      </c>
    </row>
    <row r="8598" spans="1:6" ht="20" x14ac:dyDescent="0.25">
      <c r="A8598" s="46" t="s">
        <v>468</v>
      </c>
      <c r="B8598" s="51">
        <v>2012</v>
      </c>
      <c r="C8598" s="20" t="s">
        <v>390</v>
      </c>
      <c r="D8598" s="20">
        <f>LOG(csv!D8598)</f>
        <v>7.9160447241061744</v>
      </c>
      <c r="E8598" s="53">
        <f>LOG(csv!E8598)</f>
        <v>4.6435605595026708</v>
      </c>
      <c r="F8598" s="51">
        <v>100</v>
      </c>
    </row>
    <row r="8599" spans="1:6" ht="30" x14ac:dyDescent="0.25">
      <c r="A8599" s="46" t="s">
        <v>469</v>
      </c>
      <c r="B8599" s="51">
        <v>2012</v>
      </c>
      <c r="C8599" s="20" t="s">
        <v>392</v>
      </c>
      <c r="D8599" s="20">
        <f>LOG(csv!D8599)</f>
        <v>7.3504335620320145</v>
      </c>
      <c r="E8599" s="53">
        <f>LOG(csv!E8599)</f>
        <v>3.2153271077217638</v>
      </c>
      <c r="F8599" s="51">
        <v>100</v>
      </c>
    </row>
    <row r="8600" spans="1:6" ht="20" x14ac:dyDescent="0.25">
      <c r="A8600" s="46" t="s">
        <v>471</v>
      </c>
      <c r="B8600" s="51">
        <v>2012</v>
      </c>
      <c r="C8600" s="20" t="s">
        <v>390</v>
      </c>
      <c r="D8600" s="20">
        <f>LOG(csv!D8600)</f>
        <v>7.028898801887796</v>
      </c>
      <c r="E8600" s="53">
        <f>LOG(csv!E8600)</f>
        <v>4.3471871514881144</v>
      </c>
      <c r="F8600" s="51">
        <v>100</v>
      </c>
    </row>
    <row r="8601" spans="1:6" ht="20" x14ac:dyDescent="0.25">
      <c r="A8601" s="46" t="s">
        <v>472</v>
      </c>
      <c r="B8601" s="51">
        <v>2012</v>
      </c>
      <c r="C8601" s="20" t="s">
        <v>413</v>
      </c>
      <c r="D8601" s="20">
        <f>LOG(csv!D8601)</f>
        <v>4.75097869009078</v>
      </c>
      <c r="E8601" s="53">
        <f>LOG(csv!E8601)</f>
        <v>4.6177513762173961</v>
      </c>
      <c r="F8601" s="51">
        <v>100</v>
      </c>
    </row>
    <row r="8602" spans="1:6" ht="30" x14ac:dyDescent="0.25">
      <c r="A8602" s="46" t="s">
        <v>473</v>
      </c>
      <c r="B8602" s="51">
        <v>2012</v>
      </c>
      <c r="C8602" s="20" t="s">
        <v>394</v>
      </c>
      <c r="D8602" s="20">
        <f>LOG(csv!D8602)</f>
        <v>4.9528069677002664</v>
      </c>
      <c r="E8602" s="53">
        <f>LOG(csv!E8602)</f>
        <v>3.8798723529266916</v>
      </c>
      <c r="F8602" s="51">
        <v>100</v>
      </c>
    </row>
    <row r="8603" spans="1:6" ht="30" x14ac:dyDescent="0.25">
      <c r="A8603" s="46" t="s">
        <v>476</v>
      </c>
      <c r="B8603" s="51">
        <v>2012</v>
      </c>
      <c r="C8603" s="20" t="s">
        <v>394</v>
      </c>
      <c r="D8603" s="20">
        <f>LOG(csv!D8603)</f>
        <v>7.0896771352818284</v>
      </c>
      <c r="E8603" s="53">
        <f>LOG(csv!E8603)</f>
        <v>3.5156922931854102</v>
      </c>
      <c r="F8603" s="51">
        <v>100</v>
      </c>
    </row>
    <row r="8604" spans="1:6" ht="30" x14ac:dyDescent="0.25">
      <c r="A8604" s="46" t="s">
        <v>478</v>
      </c>
      <c r="B8604" s="51">
        <v>2012</v>
      </c>
      <c r="C8604" s="20" t="s">
        <v>392</v>
      </c>
      <c r="D8604" s="20">
        <f>LOG(csv!D8604)</f>
        <v>6.9863337267174916</v>
      </c>
      <c r="E8604" s="53">
        <f>LOG(csv!E8604)</f>
        <v>2.6878371474160994</v>
      </c>
      <c r="F8604" s="51">
        <v>100</v>
      </c>
    </row>
    <row r="8605" spans="1:6" ht="30" x14ac:dyDescent="0.25">
      <c r="A8605" s="46" t="s">
        <v>479</v>
      </c>
      <c r="B8605" s="51">
        <v>2012</v>
      </c>
      <c r="C8605" s="20" t="s">
        <v>392</v>
      </c>
      <c r="D8605" s="20">
        <f>LOG(csv!D8605)</f>
        <v>6.1589739943732384</v>
      </c>
      <c r="E8605" s="53">
        <f>LOG(csv!E8605)</f>
        <v>2.76390947146849</v>
      </c>
      <c r="F8605" s="51">
        <v>100</v>
      </c>
    </row>
    <row r="8606" spans="1:6" ht="30" x14ac:dyDescent="0.25">
      <c r="A8606" s="46" t="s">
        <v>480</v>
      </c>
      <c r="B8606" s="51">
        <v>2012</v>
      </c>
      <c r="C8606" s="20" t="s">
        <v>394</v>
      </c>
      <c r="D8606" s="20">
        <f>LOG(csv!D8606)</f>
        <v>5.8849340668927361</v>
      </c>
      <c r="E8606" s="53">
        <f>LOG(csv!E8606)</f>
        <v>3.5751166367409288</v>
      </c>
      <c r="F8606" s="51">
        <v>100</v>
      </c>
    </row>
    <row r="8607" spans="1:6" ht="30" x14ac:dyDescent="0.25">
      <c r="A8607" s="46" t="s">
        <v>481</v>
      </c>
      <c r="B8607" s="51">
        <v>2012</v>
      </c>
      <c r="C8607" s="20" t="s">
        <v>394</v>
      </c>
      <c r="D8607" s="20">
        <f>LOG(csv!D8607)</f>
        <v>6.9195228332867371</v>
      </c>
      <c r="E8607" s="53">
        <f>LOG(csv!E8607)</f>
        <v>2.8847230113696778</v>
      </c>
      <c r="F8607" s="51">
        <v>100</v>
      </c>
    </row>
    <row r="8608" spans="1:6" ht="30" x14ac:dyDescent="0.25">
      <c r="A8608" s="46" t="s">
        <v>482</v>
      </c>
      <c r="B8608" s="51">
        <v>2012</v>
      </c>
      <c r="C8608" s="20" t="s">
        <v>394</v>
      </c>
      <c r="D8608" s="20">
        <f>LOG(csv!D8608)</f>
        <v>6.8648963168362087</v>
      </c>
      <c r="E8608" s="53">
        <f>LOG(csv!E8608)</f>
        <v>3.3793188347016279</v>
      </c>
      <c r="F8608" s="51">
        <v>100</v>
      </c>
    </row>
    <row r="8609" spans="1:6" ht="20" x14ac:dyDescent="0.25">
      <c r="A8609" s="46" t="s">
        <v>484</v>
      </c>
      <c r="B8609" s="51">
        <v>2012</v>
      </c>
      <c r="C8609" s="20" t="s">
        <v>384</v>
      </c>
      <c r="D8609" s="20">
        <f>LOG(csv!D8609)</f>
        <v>6.9991885883938139</v>
      </c>
      <c r="E8609" s="53">
        <f>LOG(csv!E8609)</f>
        <v>4.1078782707243375</v>
      </c>
      <c r="F8609" s="51">
        <v>100</v>
      </c>
    </row>
    <row r="8610" spans="1:6" ht="20" x14ac:dyDescent="0.25">
      <c r="A8610" s="46" t="s">
        <v>485</v>
      </c>
      <c r="B8610" s="51">
        <v>2012</v>
      </c>
      <c r="C8610" s="20" t="s">
        <v>390</v>
      </c>
      <c r="D8610" s="20">
        <f>LOG(csv!D8610)</f>
        <v>5.4762343890657332</v>
      </c>
      <c r="E8610" s="53">
        <f>LOG(csv!E8610)</f>
        <v>4.6460000544966267</v>
      </c>
      <c r="F8610" s="51">
        <v>100</v>
      </c>
    </row>
    <row r="8611" spans="1:6" ht="30" x14ac:dyDescent="0.25">
      <c r="A8611" s="46" t="s">
        <v>486</v>
      </c>
      <c r="B8611" s="51">
        <v>2012</v>
      </c>
      <c r="C8611" s="20" t="s">
        <v>382</v>
      </c>
      <c r="D8611" s="20">
        <f>LOG(csv!D8611)</f>
        <v>9.0395537035788465</v>
      </c>
      <c r="E8611" s="53">
        <f>LOG(csv!E8611)</f>
        <v>3.1596473679025405</v>
      </c>
      <c r="F8611" s="51">
        <v>100</v>
      </c>
    </row>
    <row r="8612" spans="1:6" ht="30" x14ac:dyDescent="0.25">
      <c r="A8612" s="46" t="s">
        <v>487</v>
      </c>
      <c r="B8612" s="51">
        <v>2012</v>
      </c>
      <c r="C8612" s="20" t="s">
        <v>382</v>
      </c>
      <c r="D8612" s="20">
        <f>LOG(csv!D8612)</f>
        <v>8.3899678827424644</v>
      </c>
      <c r="E8612" s="53">
        <f>LOG(csv!E8612)</f>
        <v>3.5682631712152153</v>
      </c>
      <c r="F8612" s="51">
        <v>100</v>
      </c>
    </row>
    <row r="8613" spans="1:6" ht="30" x14ac:dyDescent="0.25">
      <c r="A8613" s="49" t="s">
        <v>488</v>
      </c>
      <c r="B8613" s="51">
        <v>2012</v>
      </c>
      <c r="C8613" s="20" t="s">
        <v>382</v>
      </c>
      <c r="D8613" s="20">
        <f>LOG(csv!D8613)</f>
        <v>7.8368836088612825</v>
      </c>
      <c r="E8613" s="53">
        <f>LOG(csv!E8613)</f>
        <v>3.8870832911871291</v>
      </c>
      <c r="F8613" s="51">
        <v>100</v>
      </c>
    </row>
    <row r="8614" spans="1:6" x14ac:dyDescent="0.25">
      <c r="A8614" s="46" t="s">
        <v>489</v>
      </c>
      <c r="B8614" s="51">
        <v>2012</v>
      </c>
      <c r="C8614" s="20" t="s">
        <v>405</v>
      </c>
      <c r="D8614" s="20">
        <f>LOG(csv!D8614)</f>
        <v>7.4278654317290203</v>
      </c>
      <c r="E8614" s="53">
        <f>LOG(csv!E8614)</f>
        <v>3.8205025898626457</v>
      </c>
      <c r="F8614" s="51">
        <v>100</v>
      </c>
    </row>
    <row r="8615" spans="1:6" ht="20" x14ac:dyDescent="0.25">
      <c r="A8615" s="46" t="s">
        <v>490</v>
      </c>
      <c r="B8615" s="51">
        <v>2012</v>
      </c>
      <c r="C8615" s="20" t="s">
        <v>390</v>
      </c>
      <c r="D8615" s="20">
        <f>LOG(csv!D8615)</f>
        <v>6.6087650436997905</v>
      </c>
      <c r="E8615" s="53">
        <f>LOG(csv!E8615)</f>
        <v>4.6899915567293684</v>
      </c>
      <c r="F8615" s="51">
        <v>100</v>
      </c>
    </row>
    <row r="8616" spans="1:6" ht="20" x14ac:dyDescent="0.25">
      <c r="A8616" s="46" t="s">
        <v>491</v>
      </c>
      <c r="B8616" s="51">
        <v>2012</v>
      </c>
      <c r="C8616" s="20" t="s">
        <v>390</v>
      </c>
      <c r="D8616" s="20">
        <f>LOG(csv!D8616)</f>
        <v>4.8776074365108668</v>
      </c>
      <c r="E8616" s="53">
        <f>LOG(csv!E8616)</f>
        <v>4.87502443765388</v>
      </c>
      <c r="F8616" s="51">
        <v>100</v>
      </c>
    </row>
    <row r="8617" spans="1:6" x14ac:dyDescent="0.25">
      <c r="A8617" s="46" t="s">
        <v>492</v>
      </c>
      <c r="B8617" s="51">
        <v>2012</v>
      </c>
      <c r="C8617" s="20" t="s">
        <v>405</v>
      </c>
      <c r="D8617" s="20">
        <f>LOG(csv!D8617)</f>
        <v>6.8029184887871788</v>
      </c>
      <c r="E8617" s="53">
        <f>LOG(csv!E8617)</f>
        <v>4.5161234698343922</v>
      </c>
      <c r="F8617" s="51">
        <v>100</v>
      </c>
    </row>
    <row r="8618" spans="1:6" ht="20" x14ac:dyDescent="0.25">
      <c r="A8618" s="46" t="s">
        <v>493</v>
      </c>
      <c r="B8618" s="51">
        <v>2012</v>
      </c>
      <c r="C8618" s="20" t="s">
        <v>390</v>
      </c>
      <c r="D8618" s="20">
        <f>LOG(csv!D8618)</f>
        <v>7.764426538221187</v>
      </c>
      <c r="E8618" s="53">
        <f>LOG(csv!E8618)</f>
        <v>4.5417554763347345</v>
      </c>
      <c r="F8618" s="51">
        <v>100</v>
      </c>
    </row>
    <row r="8619" spans="1:6" ht="30" x14ac:dyDescent="0.25">
      <c r="A8619" s="46" t="s">
        <v>494</v>
      </c>
      <c r="B8619" s="51">
        <v>2012</v>
      </c>
      <c r="C8619" s="20" t="s">
        <v>394</v>
      </c>
      <c r="D8619" s="20">
        <f>LOG(csv!D8619)</f>
        <v>6.4406137873311957</v>
      </c>
      <c r="E8619" s="53">
        <f>LOG(csv!E8619)</f>
        <v>3.7360692413071028</v>
      </c>
      <c r="F8619" s="51">
        <v>100</v>
      </c>
    </row>
    <row r="8620" spans="1:6" ht="30" x14ac:dyDescent="0.25">
      <c r="A8620" s="46" t="s">
        <v>495</v>
      </c>
      <c r="B8620" s="51">
        <v>2012</v>
      </c>
      <c r="C8620" s="20" t="s">
        <v>382</v>
      </c>
      <c r="D8620" s="20">
        <f>LOG(csv!D8620)</f>
        <v>8.1053862177305422</v>
      </c>
      <c r="E8620" s="53">
        <f>LOG(csv!E8620)</f>
        <v>4.6693262545299943</v>
      </c>
      <c r="F8620" s="51">
        <v>100</v>
      </c>
    </row>
    <row r="8621" spans="1:6" x14ac:dyDescent="0.25">
      <c r="A8621" s="46" t="s">
        <v>497</v>
      </c>
      <c r="B8621" s="51">
        <v>2012</v>
      </c>
      <c r="C8621" s="20" t="s">
        <v>405</v>
      </c>
      <c r="D8621" s="20">
        <f>LOG(csv!D8621)</f>
        <v>6.7713493252181758</v>
      </c>
      <c r="E8621" s="53">
        <f>LOG(csv!E8621)</f>
        <v>3.6457284618162182</v>
      </c>
      <c r="F8621" s="51">
        <v>100</v>
      </c>
    </row>
    <row r="8622" spans="1:6" ht="30" x14ac:dyDescent="0.25">
      <c r="A8622" s="46" t="s">
        <v>498</v>
      </c>
      <c r="B8622" s="51">
        <v>2012</v>
      </c>
      <c r="C8622" s="20" t="s">
        <v>398</v>
      </c>
      <c r="D8622" s="20">
        <f>LOG(csv!D8622)</f>
        <v>7.1827923984954296</v>
      </c>
      <c r="E8622" s="53">
        <f>LOG(csv!E8622)</f>
        <v>4.1091700035975407</v>
      </c>
      <c r="F8622" s="51">
        <v>100</v>
      </c>
    </row>
    <row r="8623" spans="1:6" ht="30" x14ac:dyDescent="0.25">
      <c r="A8623" s="46" t="s">
        <v>499</v>
      </c>
      <c r="B8623" s="51">
        <v>2012</v>
      </c>
      <c r="C8623" s="20" t="s">
        <v>392</v>
      </c>
      <c r="D8623" s="20">
        <f>LOG(csv!D8623)</f>
        <v>7.540427298930175</v>
      </c>
      <c r="E8623" s="53">
        <f>LOG(csv!E8623)</f>
        <v>3.0736902247446607</v>
      </c>
      <c r="F8623" s="51">
        <v>100</v>
      </c>
    </row>
    <row r="8624" spans="1:6" x14ac:dyDescent="0.25">
      <c r="A8624" s="46" t="s">
        <v>500</v>
      </c>
      <c r="B8624" s="51">
        <v>2012</v>
      </c>
      <c r="C8624" s="20" t="s">
        <v>388</v>
      </c>
      <c r="D8624" s="20">
        <f>LOG(csv!D8624)</f>
        <v>5.0229724449769266</v>
      </c>
      <c r="E8624" s="53">
        <f>LOG(csv!E8624)</f>
        <v>3.2151608255745217</v>
      </c>
      <c r="F8624" s="51">
        <v>100</v>
      </c>
    </row>
    <row r="8625" spans="1:6" x14ac:dyDescent="0.25">
      <c r="A8625" s="46" t="s">
        <v>503</v>
      </c>
      <c r="B8625" s="51">
        <v>2012</v>
      </c>
      <c r="C8625" s="20" t="s">
        <v>405</v>
      </c>
      <c r="D8625" s="20">
        <f>LOG(csv!D8625)</f>
        <v>6.3835268771131224</v>
      </c>
      <c r="E8625" s="53">
        <f>LOG(csv!E8625)</f>
        <v>4.7067510963091754</v>
      </c>
      <c r="F8625" s="51">
        <v>100</v>
      </c>
    </row>
    <row r="8626" spans="1:6" ht="30" x14ac:dyDescent="0.25">
      <c r="A8626" s="46" t="s">
        <v>504</v>
      </c>
      <c r="B8626" s="51">
        <v>2012</v>
      </c>
      <c r="C8626" s="20" t="s">
        <v>398</v>
      </c>
      <c r="D8626" s="20">
        <f>LOG(csv!D8626)</f>
        <v>6.7171625307696985</v>
      </c>
      <c r="E8626" s="53">
        <f>LOG(csv!E8626)</f>
        <v>3.0711359740340445</v>
      </c>
      <c r="F8626" s="51">
        <v>100</v>
      </c>
    </row>
    <row r="8627" spans="1:6" ht="30" x14ac:dyDescent="0.25">
      <c r="A8627" s="48" t="s">
        <v>505</v>
      </c>
      <c r="B8627" s="51">
        <v>2012</v>
      </c>
      <c r="C8627" s="20" t="s">
        <v>382</v>
      </c>
      <c r="D8627" s="20">
        <f>LOG(csv!D8627)</f>
        <v>6.8040358574552471</v>
      </c>
      <c r="E8627" s="53">
        <f>LOG(csv!E8627)</f>
        <v>3.1601290815448357</v>
      </c>
      <c r="F8627" s="51">
        <v>100</v>
      </c>
    </row>
    <row r="8628" spans="1:6" x14ac:dyDescent="0.25">
      <c r="A8628" s="46" t="s">
        <v>506</v>
      </c>
      <c r="B8628" s="51">
        <v>2012</v>
      </c>
      <c r="C8628" s="20" t="s">
        <v>456</v>
      </c>
      <c r="D8628" s="20">
        <f>LOG(csv!D8628)</f>
        <v>6.3569308098981185</v>
      </c>
      <c r="E8628" s="53">
        <f>LOG(csv!E8628)</f>
        <v>4.1390998544691557</v>
      </c>
      <c r="F8628" s="51">
        <v>100</v>
      </c>
    </row>
    <row r="8629" spans="1:6" x14ac:dyDescent="0.25">
      <c r="A8629" s="46" t="s">
        <v>507</v>
      </c>
      <c r="B8629" s="51">
        <v>2012</v>
      </c>
      <c r="C8629" s="20" t="s">
        <v>405</v>
      </c>
      <c r="D8629" s="20">
        <f>LOG(csv!D8629)</f>
        <v>6.5881652215932016</v>
      </c>
      <c r="E8629" s="53">
        <f>LOG(csv!E8629)</f>
        <v>3.9431942622194707</v>
      </c>
      <c r="F8629" s="51">
        <v>100</v>
      </c>
    </row>
    <row r="8630" spans="1:6" ht="30" x14ac:dyDescent="0.25">
      <c r="A8630" s="46" t="s">
        <v>508</v>
      </c>
      <c r="B8630" s="51">
        <v>2012</v>
      </c>
      <c r="C8630" s="20" t="s">
        <v>392</v>
      </c>
      <c r="D8630" s="20">
        <f>LOG(csv!D8630)</f>
        <v>6.3058522391426113</v>
      </c>
      <c r="E8630" s="53">
        <f>LOG(csv!E8630)</f>
        <v>3.0640100680983244</v>
      </c>
      <c r="F8630" s="51">
        <v>100</v>
      </c>
    </row>
    <row r="8631" spans="1:6" ht="30" x14ac:dyDescent="0.25">
      <c r="A8631" s="46" t="s">
        <v>509</v>
      </c>
      <c r="B8631" s="51">
        <v>2012</v>
      </c>
      <c r="C8631" s="20" t="s">
        <v>392</v>
      </c>
      <c r="D8631" s="20">
        <f>LOG(csv!D8631)</f>
        <v>6.483159780781012</v>
      </c>
      <c r="E8631" s="53">
        <f>LOG(csv!E8631)</f>
        <v>2.6171945343315306</v>
      </c>
      <c r="F8631" s="51">
        <v>100</v>
      </c>
    </row>
    <row r="8632" spans="1:6" ht="20" x14ac:dyDescent="0.25">
      <c r="A8632" s="46" t="s">
        <v>510</v>
      </c>
      <c r="B8632" s="51">
        <v>2012</v>
      </c>
      <c r="C8632" s="20" t="s">
        <v>386</v>
      </c>
      <c r="D8632" s="20">
        <f>LOG(csv!D8632)</f>
        <v>6.7709075094586062</v>
      </c>
      <c r="E8632" s="53">
        <f>LOG(csv!E8632)</f>
        <v>4.1151174390934573</v>
      </c>
      <c r="F8632" s="51">
        <v>100</v>
      </c>
    </row>
    <row r="8633" spans="1:6" ht="20" x14ac:dyDescent="0.25">
      <c r="A8633" s="46" t="s">
        <v>511</v>
      </c>
      <c r="B8633" s="51">
        <v>2012</v>
      </c>
      <c r="C8633" s="20" t="s">
        <v>390</v>
      </c>
      <c r="D8633" s="20">
        <f>LOG(csv!D8633)</f>
        <v>4.531312831516094</v>
      </c>
      <c r="E8633" s="53">
        <f>LOG(csv!E8633)</f>
        <v>5.1736545820561162</v>
      </c>
      <c r="F8633" s="51">
        <v>100</v>
      </c>
    </row>
    <row r="8634" spans="1:6" x14ac:dyDescent="0.25">
      <c r="A8634" s="46" t="s">
        <v>512</v>
      </c>
      <c r="B8634" s="51">
        <v>2012</v>
      </c>
      <c r="C8634" s="20" t="s">
        <v>456</v>
      </c>
      <c r="D8634" s="20">
        <f>LOG(csv!D8634)</f>
        <v>6.5545989008936587</v>
      </c>
      <c r="E8634" s="53">
        <f>LOG(csv!E8634)</f>
        <v>4.1566255695341603</v>
      </c>
      <c r="F8634" s="51">
        <v>100</v>
      </c>
    </row>
    <row r="8635" spans="1:6" ht="20" x14ac:dyDescent="0.25">
      <c r="A8635" s="46" t="s">
        <v>513</v>
      </c>
      <c r="B8635" s="51">
        <v>2012</v>
      </c>
      <c r="C8635" s="20" t="s">
        <v>390</v>
      </c>
      <c r="D8635" s="20">
        <f>LOG(csv!D8635)</f>
        <v>5.6761565811802148</v>
      </c>
      <c r="E8635" s="53">
        <f>LOG(csv!E8635)</f>
        <v>5.0230346124564669</v>
      </c>
      <c r="F8635" s="51">
        <v>100</v>
      </c>
    </row>
    <row r="8636" spans="1:6" ht="30" x14ac:dyDescent="0.25">
      <c r="A8636" s="46" t="s">
        <v>516</v>
      </c>
      <c r="B8636" s="51">
        <v>2012</v>
      </c>
      <c r="C8636" s="20" t="s">
        <v>392</v>
      </c>
      <c r="D8636" s="20">
        <f>LOG(csv!D8636)</f>
        <v>7.2694071362601118</v>
      </c>
      <c r="E8636" s="53">
        <f>LOG(csv!E8636)</f>
        <v>2.6483194977116962</v>
      </c>
      <c r="F8636" s="51">
        <v>100</v>
      </c>
    </row>
    <row r="8637" spans="1:6" ht="30" x14ac:dyDescent="0.25">
      <c r="A8637" s="46" t="s">
        <v>517</v>
      </c>
      <c r="B8637" s="51">
        <v>2012</v>
      </c>
      <c r="C8637" s="20" t="s">
        <v>392</v>
      </c>
      <c r="D8637" s="20">
        <f>LOG(csv!D8637)</f>
        <v>7.1144083329124337</v>
      </c>
      <c r="E8637" s="53">
        <f>LOG(csv!E8637)</f>
        <v>2.58429668301094</v>
      </c>
      <c r="F8637" s="51">
        <v>100</v>
      </c>
    </row>
    <row r="8638" spans="1:6" ht="30" x14ac:dyDescent="0.25">
      <c r="A8638" s="46" t="s">
        <v>518</v>
      </c>
      <c r="B8638" s="51">
        <v>2012</v>
      </c>
      <c r="C8638" s="20" t="s">
        <v>382</v>
      </c>
      <c r="D8638" s="20">
        <f>LOG(csv!D8638)</f>
        <v>7.3871380405554348</v>
      </c>
      <c r="E8638" s="53">
        <f>LOG(csv!E8638)</f>
        <v>4.0348152504962478</v>
      </c>
      <c r="F8638" s="51">
        <v>100</v>
      </c>
    </row>
    <row r="8639" spans="1:6" ht="30" x14ac:dyDescent="0.25">
      <c r="A8639" s="46" t="s">
        <v>519</v>
      </c>
      <c r="B8639" s="51">
        <v>2012</v>
      </c>
      <c r="C8639" s="20" t="s">
        <v>382</v>
      </c>
      <c r="D8639" s="20">
        <f>LOG(csv!D8639)</f>
        <v>5.5551041263419521</v>
      </c>
      <c r="E8639" s="53">
        <f>LOG(csv!E8639)</f>
        <v>3.8149117227614475</v>
      </c>
      <c r="F8639" s="51">
        <v>100</v>
      </c>
    </row>
    <row r="8640" spans="1:6" ht="30" x14ac:dyDescent="0.25">
      <c r="A8640" s="46" t="s">
        <v>520</v>
      </c>
      <c r="B8640" s="51">
        <v>2012</v>
      </c>
      <c r="C8640" s="20" t="s">
        <v>392</v>
      </c>
      <c r="D8640" s="20">
        <f>LOG(csv!D8640)</f>
        <v>7.068810091704389</v>
      </c>
      <c r="E8640" s="53">
        <f>LOG(csv!E8640)</f>
        <v>2.8877578719834456</v>
      </c>
      <c r="F8640" s="51">
        <v>100</v>
      </c>
    </row>
    <row r="8641" spans="1:6" ht="20" x14ac:dyDescent="0.25">
      <c r="A8641" s="46" t="s">
        <v>521</v>
      </c>
      <c r="B8641" s="51">
        <v>2012</v>
      </c>
      <c r="C8641" s="20" t="s">
        <v>390</v>
      </c>
      <c r="D8641" s="20">
        <f>LOG(csv!D8641)</f>
        <v>5.6022922767449703</v>
      </c>
      <c r="E8641" s="53">
        <f>LOG(csv!E8641)</f>
        <v>4.3258502855665348</v>
      </c>
      <c r="F8641" s="51">
        <v>100</v>
      </c>
    </row>
    <row r="8642" spans="1:6" ht="20" x14ac:dyDescent="0.25">
      <c r="A8642" s="46" t="s">
        <v>522</v>
      </c>
      <c r="B8642" s="51">
        <v>2012</v>
      </c>
      <c r="C8642" s="20" t="s">
        <v>388</v>
      </c>
      <c r="D8642" s="20">
        <f>LOG(csv!D8642)</f>
        <v>4.7811950965511025</v>
      </c>
      <c r="E8642" s="53">
        <f>LOG(csv!E8642)</f>
        <v>3.5443484708043638</v>
      </c>
      <c r="F8642" s="51">
        <v>100</v>
      </c>
    </row>
    <row r="8643" spans="1:6" ht="30" x14ac:dyDescent="0.25">
      <c r="A8643" s="46" t="s">
        <v>524</v>
      </c>
      <c r="B8643" s="51">
        <v>2012</v>
      </c>
      <c r="C8643" s="20" t="s">
        <v>392</v>
      </c>
      <c r="D8643" s="20">
        <f>LOG(csv!D8643)</f>
        <v>6.5020702510154278</v>
      </c>
      <c r="E8643" s="53">
        <f>LOG(csv!E8643)</f>
        <v>3.1414512409056958</v>
      </c>
      <c r="F8643" s="51">
        <v>100</v>
      </c>
    </row>
    <row r="8644" spans="1:6" ht="30" x14ac:dyDescent="0.25">
      <c r="A8644" s="46" t="s">
        <v>525</v>
      </c>
      <c r="B8644" s="51">
        <v>2012</v>
      </c>
      <c r="C8644" s="20" t="s">
        <v>392</v>
      </c>
      <c r="D8644" s="20">
        <f>LOG(csv!D8644)</f>
        <v>6.0937112350178584</v>
      </c>
      <c r="E8644" s="53">
        <f>LOG(csv!E8644)</f>
        <v>3.9596918999166149</v>
      </c>
      <c r="F8644" s="51">
        <v>100</v>
      </c>
    </row>
    <row r="8645" spans="1:6" ht="30" x14ac:dyDescent="0.25">
      <c r="A8645" s="46" t="s">
        <v>527</v>
      </c>
      <c r="B8645" s="51">
        <v>2012</v>
      </c>
      <c r="C8645" s="20" t="s">
        <v>394</v>
      </c>
      <c r="D8645" s="20">
        <f>LOG(csv!D8645)</f>
        <v>8.0312044999546384</v>
      </c>
      <c r="E8645" s="53">
        <f>LOG(csv!E8645)</f>
        <v>3.9876913598989261</v>
      </c>
      <c r="F8645" s="51">
        <v>100</v>
      </c>
    </row>
    <row r="8646" spans="1:6" ht="14.5" x14ac:dyDescent="0.25">
      <c r="A8646" s="47" t="s">
        <v>528</v>
      </c>
      <c r="B8646" s="51">
        <v>2012</v>
      </c>
      <c r="C8646" s="20" t="s">
        <v>388</v>
      </c>
      <c r="D8646" s="20">
        <f>LOG(csv!D8646)</f>
        <v>5.0334398401698985</v>
      </c>
      <c r="E8646" s="53">
        <f>LOG(csv!E8646)</f>
        <v>3.4979904642305049</v>
      </c>
      <c r="F8646" s="51">
        <v>100</v>
      </c>
    </row>
    <row r="8647" spans="1:6" ht="20" x14ac:dyDescent="0.25">
      <c r="A8647" s="46" t="s">
        <v>530</v>
      </c>
      <c r="B8647" s="51">
        <v>2012</v>
      </c>
      <c r="C8647" s="20" t="s">
        <v>390</v>
      </c>
      <c r="D8647" s="20">
        <f>LOG(csv!D8647)</f>
        <v>4.5124575861973435</v>
      </c>
      <c r="E8647" s="53">
        <f>LOG(csv!E8647)</f>
        <v>5.2326007984224949</v>
      </c>
      <c r="F8647" s="51">
        <v>100</v>
      </c>
    </row>
    <row r="8648" spans="1:6" ht="30" x14ac:dyDescent="0.25">
      <c r="A8648" s="46" t="s">
        <v>531</v>
      </c>
      <c r="B8648" s="51">
        <v>2012</v>
      </c>
      <c r="C8648" s="20" t="s">
        <v>382</v>
      </c>
      <c r="D8648" s="20">
        <f>LOG(csv!D8648)</f>
        <v>6.4521275986352595</v>
      </c>
      <c r="E8648" s="53">
        <f>LOG(csv!E8648)</f>
        <v>3.6412002471139706</v>
      </c>
      <c r="F8648" s="51">
        <v>100</v>
      </c>
    </row>
    <row r="8649" spans="1:6" ht="20" x14ac:dyDescent="0.35">
      <c r="A8649" s="46" t="s">
        <v>622</v>
      </c>
      <c r="B8649" s="51">
        <v>2012</v>
      </c>
      <c r="C8649" s="42" t="s">
        <v>384</v>
      </c>
      <c r="D8649" s="20">
        <f>LOG(csv!D8649)</f>
        <v>5.7939013879034285</v>
      </c>
      <c r="E8649" s="53">
        <f>LOG(csv!E8649)</f>
        <v>3.8186692864688361</v>
      </c>
      <c r="F8649" s="51">
        <v>100</v>
      </c>
    </row>
    <row r="8650" spans="1:6" ht="20" x14ac:dyDescent="0.25">
      <c r="A8650" s="46" t="s">
        <v>533</v>
      </c>
      <c r="B8650" s="51">
        <v>2012</v>
      </c>
      <c r="C8650" s="20" t="s">
        <v>386</v>
      </c>
      <c r="D8650" s="20">
        <f>LOG(csv!D8650)</f>
        <v>7.5216774641613542</v>
      </c>
      <c r="E8650" s="53">
        <f>LOG(csv!E8650)</f>
        <v>3.467075113145722</v>
      </c>
      <c r="F8650" s="51">
        <v>100</v>
      </c>
    </row>
    <row r="8651" spans="1:6" ht="30" x14ac:dyDescent="0.25">
      <c r="A8651" s="46" t="s">
        <v>534</v>
      </c>
      <c r="B8651" s="51">
        <v>2012</v>
      </c>
      <c r="C8651" s="20" t="s">
        <v>392</v>
      </c>
      <c r="D8651" s="20">
        <f>LOG(csv!D8651)</f>
        <v>7.2941686214737622</v>
      </c>
      <c r="E8651" s="53">
        <f>LOG(csv!E8651)</f>
        <v>2.7519042688680324</v>
      </c>
      <c r="F8651" s="51">
        <v>100</v>
      </c>
    </row>
    <row r="8652" spans="1:6" ht="30" x14ac:dyDescent="0.25">
      <c r="A8652" s="46" t="s">
        <v>535</v>
      </c>
      <c r="B8652" s="51">
        <v>2012</v>
      </c>
      <c r="C8652" s="20" t="s">
        <v>392</v>
      </c>
      <c r="D8652" s="20">
        <f>LOG(csv!D8652)</f>
        <v>6.3105121238468662</v>
      </c>
      <c r="E8652" s="53">
        <f>LOG(csv!E8652)</f>
        <v>3.7543352707437068</v>
      </c>
      <c r="F8652" s="51">
        <v>100</v>
      </c>
    </row>
    <row r="8653" spans="1:6" ht="30" x14ac:dyDescent="0.25">
      <c r="A8653" s="46" t="s">
        <v>537</v>
      </c>
      <c r="B8653" s="51">
        <v>2012</v>
      </c>
      <c r="C8653" s="20" t="s">
        <v>382</v>
      </c>
      <c r="D8653" s="20">
        <f>LOG(csv!D8653)</f>
        <v>7.4515891473637152</v>
      </c>
      <c r="E8653" s="53">
        <f>LOG(csv!E8653)</f>
        <v>2.8360054064377902</v>
      </c>
      <c r="F8653" s="51">
        <v>100</v>
      </c>
    </row>
    <row r="8654" spans="1:6" ht="20" x14ac:dyDescent="0.25">
      <c r="A8654" s="46" t="s">
        <v>538</v>
      </c>
      <c r="B8654" s="51">
        <v>2012</v>
      </c>
      <c r="C8654" s="20" t="s">
        <v>390</v>
      </c>
      <c r="D8654" s="20">
        <f>LOG(csv!D8654)</f>
        <v>7.217259132062436</v>
      </c>
      <c r="E8654" s="53">
        <f>LOG(csv!E8654)</f>
        <v>4.6943832186978796</v>
      </c>
      <c r="F8654" s="51">
        <v>100</v>
      </c>
    </row>
    <row r="8655" spans="1:6" ht="20" x14ac:dyDescent="0.25">
      <c r="A8655" s="46" t="s">
        <v>540</v>
      </c>
      <c r="B8655" s="51">
        <v>2012</v>
      </c>
      <c r="C8655" s="20" t="s">
        <v>388</v>
      </c>
      <c r="D8655" s="20">
        <f>LOG(csv!D8655)</f>
        <v>5.340931678691331</v>
      </c>
      <c r="E8655" s="53">
        <f>LOG(csv!E8655)</f>
        <v>4.3692274433543856</v>
      </c>
      <c r="F8655" s="51">
        <v>100</v>
      </c>
    </row>
    <row r="8656" spans="1:6" ht="20" x14ac:dyDescent="0.25">
      <c r="A8656" s="46" t="s">
        <v>541</v>
      </c>
      <c r="B8656" s="51">
        <v>2012</v>
      </c>
      <c r="C8656" s="20" t="s">
        <v>388</v>
      </c>
      <c r="D8656" s="20">
        <f>LOG(csv!D8656)</f>
        <v>6.6102490919642483</v>
      </c>
      <c r="E8656" s="53">
        <f>LOG(csv!E8656)</f>
        <v>4.6027821087826455</v>
      </c>
      <c r="F8656" s="51">
        <v>100</v>
      </c>
    </row>
    <row r="8657" spans="1:6" ht="30" x14ac:dyDescent="0.25">
      <c r="A8657" s="46" t="s">
        <v>542</v>
      </c>
      <c r="B8657" s="51">
        <v>2012</v>
      </c>
      <c r="C8657" s="20" t="s">
        <v>394</v>
      </c>
      <c r="D8657" s="20">
        <f>LOG(csv!D8657)</f>
        <v>6.7458652532238945</v>
      </c>
      <c r="E8657" s="53">
        <f>LOG(csv!E8657)</f>
        <v>3.2494941249700431</v>
      </c>
      <c r="F8657" s="51">
        <v>100</v>
      </c>
    </row>
    <row r="8658" spans="1:6" ht="30" x14ac:dyDescent="0.25">
      <c r="A8658" s="46" t="s">
        <v>543</v>
      </c>
      <c r="B8658" s="51">
        <v>2012</v>
      </c>
      <c r="C8658" s="20" t="s">
        <v>392</v>
      </c>
      <c r="D8658" s="20">
        <f>LOG(csv!D8658)</f>
        <v>7.0977809939028047</v>
      </c>
      <c r="E8658" s="53">
        <f>LOG(csv!E8658)</f>
        <v>2.59510299633037</v>
      </c>
      <c r="F8658" s="51">
        <v>100</v>
      </c>
    </row>
    <row r="8659" spans="1:6" ht="30" x14ac:dyDescent="0.25">
      <c r="A8659" s="46" t="s">
        <v>544</v>
      </c>
      <c r="B8659" s="51">
        <v>2012</v>
      </c>
      <c r="C8659" s="20" t="s">
        <v>392</v>
      </c>
      <c r="D8659" s="20">
        <f>LOG(csv!D8659)</f>
        <v>8.1201121854275922</v>
      </c>
      <c r="E8659" s="53">
        <f>LOG(csv!E8659)</f>
        <v>3.4377271340616695</v>
      </c>
      <c r="F8659" s="51">
        <v>100</v>
      </c>
    </row>
    <row r="8660" spans="1:6" ht="20" x14ac:dyDescent="0.25">
      <c r="A8660" s="46" t="s">
        <v>546</v>
      </c>
      <c r="B8660" s="51">
        <v>2012</v>
      </c>
      <c r="C8660" s="20" t="s">
        <v>390</v>
      </c>
      <c r="D8660" s="20">
        <f>LOG(csv!D8660)</f>
        <v>6.6637781682977844</v>
      </c>
      <c r="E8660" s="53">
        <f>LOG(csv!E8660)</f>
        <v>5.006738525444888</v>
      </c>
      <c r="F8660" s="51">
        <v>100</v>
      </c>
    </row>
    <row r="8661" spans="1:6" x14ac:dyDescent="0.25">
      <c r="A8661" s="46" t="s">
        <v>547</v>
      </c>
      <c r="B8661" s="51">
        <v>2012</v>
      </c>
      <c r="C8661" s="20" t="s">
        <v>405</v>
      </c>
      <c r="D8661" s="20">
        <f>LOG(csv!D8661)</f>
        <v>6.4916738533633191</v>
      </c>
      <c r="E8661" s="53">
        <f>LOG(csv!E8661)</f>
        <v>4.3331208284052085</v>
      </c>
      <c r="F8661" s="51">
        <v>100</v>
      </c>
    </row>
    <row r="8662" spans="1:6" ht="30" x14ac:dyDescent="0.25">
      <c r="A8662" s="46" t="s">
        <v>548</v>
      </c>
      <c r="B8662" s="51">
        <v>2012</v>
      </c>
      <c r="C8662" s="20" t="s">
        <v>382</v>
      </c>
      <c r="D8662" s="20">
        <f>LOG(csv!D8662)</f>
        <v>8.2195938511343822</v>
      </c>
      <c r="E8662" s="53">
        <f>LOG(csv!E8662)</f>
        <v>3.1025643037105013</v>
      </c>
      <c r="F8662" s="51">
        <v>100</v>
      </c>
    </row>
    <row r="8663" spans="1:6" x14ac:dyDescent="0.25">
      <c r="A8663" s="46" t="s">
        <v>549</v>
      </c>
      <c r="B8663" s="51">
        <v>2012</v>
      </c>
      <c r="C8663" s="20" t="s">
        <v>388</v>
      </c>
      <c r="D8663" s="20">
        <f>LOG(csv!D8663)</f>
        <v>4.3134242671691929</v>
      </c>
      <c r="E8663" s="53">
        <f>LOG(csv!E8663)</f>
        <v>4.0136758046148735</v>
      </c>
      <c r="F8663" s="51">
        <v>100</v>
      </c>
    </row>
    <row r="8664" spans="1:6" ht="14.5" x14ac:dyDescent="0.35">
      <c r="A8664" s="46" t="s">
        <v>623</v>
      </c>
      <c r="B8664" s="51">
        <v>2012</v>
      </c>
      <c r="C8664" s="42" t="s">
        <v>405</v>
      </c>
      <c r="D8664" s="20">
        <f>LOG(csv!D8664)</f>
        <v>6</v>
      </c>
      <c r="E8664" s="53">
        <f>LOG(csv!E8664)</f>
        <v>3.445163418265011</v>
      </c>
      <c r="F8664" s="51">
        <v>100</v>
      </c>
    </row>
    <row r="8665" spans="1:6" ht="30" x14ac:dyDescent="0.25">
      <c r="A8665" s="46" t="s">
        <v>550</v>
      </c>
      <c r="B8665" s="51">
        <v>2012</v>
      </c>
      <c r="C8665" s="20" t="s">
        <v>394</v>
      </c>
      <c r="D8665" s="20">
        <f>LOG(csv!D8665)</f>
        <v>6.5039702178617533</v>
      </c>
      <c r="E8665" s="53">
        <f>LOG(csv!E8665)</f>
        <v>4.0282604237110302</v>
      </c>
      <c r="F8665" s="51">
        <v>100</v>
      </c>
    </row>
    <row r="8666" spans="1:6" ht="30" x14ac:dyDescent="0.25">
      <c r="A8666" s="46" t="s">
        <v>551</v>
      </c>
      <c r="B8666" s="51">
        <v>2012</v>
      </c>
      <c r="C8666" s="20" t="s">
        <v>388</v>
      </c>
      <c r="D8666" s="20">
        <f>LOG(csv!D8666)</f>
        <v>6.7536247246539736</v>
      </c>
      <c r="E8666" s="53">
        <f>LOG(csv!E8666)</f>
        <v>3.3326828645855531</v>
      </c>
      <c r="F8666" s="51">
        <v>100</v>
      </c>
    </row>
    <row r="8667" spans="1:6" ht="30" x14ac:dyDescent="0.25">
      <c r="A8667" s="46" t="s">
        <v>552</v>
      </c>
      <c r="B8667" s="51">
        <v>2012</v>
      </c>
      <c r="C8667" s="20" t="s">
        <v>394</v>
      </c>
      <c r="D8667" s="20">
        <f>LOG(csv!D8667)</f>
        <v>6.8133450311951629</v>
      </c>
      <c r="E8667" s="53">
        <f>LOG(csv!E8667)</f>
        <v>3.5863663309622722</v>
      </c>
      <c r="F8667" s="51">
        <v>100</v>
      </c>
    </row>
    <row r="8668" spans="1:6" ht="30" x14ac:dyDescent="0.25">
      <c r="A8668" s="46" t="s">
        <v>553</v>
      </c>
      <c r="B8668" s="51">
        <v>2012</v>
      </c>
      <c r="C8668" s="20" t="s">
        <v>394</v>
      </c>
      <c r="D8668" s="20">
        <f>LOG(csv!D8668)</f>
        <v>7.4518263795719939</v>
      </c>
      <c r="E8668" s="53">
        <f>LOG(csv!E8668)</f>
        <v>3.8054757499103102</v>
      </c>
      <c r="F8668" s="51">
        <v>100</v>
      </c>
    </row>
    <row r="8669" spans="1:6" ht="30" x14ac:dyDescent="0.25">
      <c r="A8669" s="46" t="s">
        <v>554</v>
      </c>
      <c r="B8669" s="51">
        <v>2012</v>
      </c>
      <c r="C8669" s="20" t="s">
        <v>382</v>
      </c>
      <c r="D8669" s="20">
        <f>LOG(csv!D8669)</f>
        <v>7.9516710153488024</v>
      </c>
      <c r="E8669" s="53">
        <f>LOG(csv!E8669)</f>
        <v>3.4157503736367412</v>
      </c>
      <c r="F8669" s="51">
        <v>100</v>
      </c>
    </row>
    <row r="8670" spans="1:6" ht="20" x14ac:dyDescent="0.25">
      <c r="A8670" s="46" t="s">
        <v>555</v>
      </c>
      <c r="B8670" s="51">
        <v>2012</v>
      </c>
      <c r="C8670" s="20" t="s">
        <v>384</v>
      </c>
      <c r="D8670" s="20">
        <f>LOG(csv!D8670)</f>
        <v>7.5858764266852852</v>
      </c>
      <c r="E8670" s="53">
        <f>LOG(csv!E8670)</f>
        <v>4.1186629826512</v>
      </c>
      <c r="F8670" s="51">
        <v>100</v>
      </c>
    </row>
    <row r="8671" spans="1:6" ht="20" x14ac:dyDescent="0.25">
      <c r="A8671" s="46" t="s">
        <v>556</v>
      </c>
      <c r="B8671" s="51">
        <v>2012</v>
      </c>
      <c r="C8671" s="20" t="s">
        <v>390</v>
      </c>
      <c r="D8671" s="20">
        <f>LOG(csv!D8671)</f>
        <v>7.025546299509994</v>
      </c>
      <c r="E8671" s="53">
        <f>LOG(csv!E8671)</f>
        <v>4.3133905555428376</v>
      </c>
      <c r="F8671" s="51">
        <v>100</v>
      </c>
    </row>
    <row r="8672" spans="1:6" ht="30" x14ac:dyDescent="0.25">
      <c r="A8672" s="46" t="s">
        <v>557</v>
      </c>
      <c r="B8672" s="51">
        <v>2012</v>
      </c>
      <c r="C8672" s="20" t="s">
        <v>394</v>
      </c>
      <c r="D8672" s="20">
        <f>LOG(csv!D8672)</f>
        <v>6.594081692054294</v>
      </c>
      <c r="E8672" s="53">
        <f>LOG(csv!E8672)</f>
        <v>4.444225284313843</v>
      </c>
      <c r="F8672" s="51">
        <v>100</v>
      </c>
    </row>
    <row r="8673" spans="1:6" x14ac:dyDescent="0.25">
      <c r="A8673" s="46" t="s">
        <v>558</v>
      </c>
      <c r="B8673" s="51">
        <v>2012</v>
      </c>
      <c r="C8673" s="20" t="s">
        <v>405</v>
      </c>
      <c r="D8673" s="20">
        <f>LOG(csv!D8673)</f>
        <v>5.947119406409441</v>
      </c>
      <c r="E8673" s="53">
        <f>LOG(csv!E8673)</f>
        <v>4.9750060690681011</v>
      </c>
      <c r="F8673" s="51">
        <v>100</v>
      </c>
    </row>
    <row r="8674" spans="1:6" ht="30" x14ac:dyDescent="0.25">
      <c r="A8674" s="48" t="s">
        <v>502</v>
      </c>
      <c r="B8674" s="51">
        <v>2012</v>
      </c>
      <c r="C8674" s="20" t="s">
        <v>382</v>
      </c>
      <c r="D8674" s="20">
        <f>LOG(csv!D8674)</f>
        <v>7.6888363224368259</v>
      </c>
      <c r="E8674" s="53">
        <f>LOG(csv!E8674)</f>
        <v>4.3883494090015258</v>
      </c>
      <c r="F8674" s="51">
        <v>100</v>
      </c>
    </row>
    <row r="8675" spans="1:6" ht="30" x14ac:dyDescent="0.25">
      <c r="A8675" s="46" t="s">
        <v>529</v>
      </c>
      <c r="B8675" s="51">
        <v>2012</v>
      </c>
      <c r="C8675" s="20" t="s">
        <v>398</v>
      </c>
      <c r="D8675" s="20">
        <f>LOG(csv!D8675)</f>
        <v>6.6499873680125505</v>
      </c>
      <c r="E8675" s="53">
        <f>LOG(csv!E8675)</f>
        <v>3.3110195562377629</v>
      </c>
      <c r="F8675" s="51">
        <v>100</v>
      </c>
    </row>
    <row r="8676" spans="1:6" ht="20" x14ac:dyDescent="0.25">
      <c r="A8676" s="46" t="s">
        <v>560</v>
      </c>
      <c r="B8676" s="51">
        <v>2012</v>
      </c>
      <c r="C8676" s="20" t="s">
        <v>384</v>
      </c>
      <c r="D8676" s="20">
        <f>LOG(csv!D8676)</f>
        <v>7.3483740330552036</v>
      </c>
      <c r="E8676" s="53">
        <f>LOG(csv!E8676)</f>
        <v>3.9323924592708011</v>
      </c>
      <c r="F8676" s="51">
        <v>100</v>
      </c>
    </row>
    <row r="8677" spans="1:6" ht="30" x14ac:dyDescent="0.25">
      <c r="A8677" s="46" t="s">
        <v>561</v>
      </c>
      <c r="B8677" s="51">
        <v>2012</v>
      </c>
      <c r="C8677" s="20" t="s">
        <v>398</v>
      </c>
      <c r="D8677" s="20">
        <f>LOG(csv!D8677)</f>
        <v>8.1550125954405903</v>
      </c>
      <c r="E8677" s="53">
        <f>LOG(csv!E8677)</f>
        <v>4.1805408176502343</v>
      </c>
      <c r="F8677" s="51">
        <v>100</v>
      </c>
    </row>
    <row r="8678" spans="1:6" ht="30" x14ac:dyDescent="0.25">
      <c r="A8678" s="46" t="s">
        <v>562</v>
      </c>
      <c r="B8678" s="51">
        <v>2012</v>
      </c>
      <c r="C8678" s="20" t="s">
        <v>392</v>
      </c>
      <c r="D8678" s="20">
        <f>LOG(csv!D8678)</f>
        <v>6.9369281350950232</v>
      </c>
      <c r="E8678" s="53">
        <f>LOG(csv!E8678)</f>
        <v>2.8243956897991196</v>
      </c>
      <c r="F8678" s="51">
        <v>100</v>
      </c>
    </row>
    <row r="8679" spans="1:6" ht="30" x14ac:dyDescent="0.25">
      <c r="A8679" s="47" t="s">
        <v>564</v>
      </c>
      <c r="B8679" s="51">
        <v>2012</v>
      </c>
      <c r="C8679" s="20" t="s">
        <v>394</v>
      </c>
      <c r="D8679" s="20">
        <f>LOG(csv!D8679)</f>
        <v>4.5924987489987794</v>
      </c>
      <c r="E8679" s="53">
        <f>LOG(csv!E8679)</f>
        <v>4.1348938223858394</v>
      </c>
      <c r="F8679" s="51">
        <v>100</v>
      </c>
    </row>
    <row r="8680" spans="1:6" ht="30" x14ac:dyDescent="0.25">
      <c r="A8680" s="46" t="s">
        <v>565</v>
      </c>
      <c r="B8680" s="51">
        <v>2012</v>
      </c>
      <c r="C8680" s="20" t="s">
        <v>392</v>
      </c>
      <c r="D8680" s="20">
        <f>LOG(csv!D8680)</f>
        <v>5.226491640270277</v>
      </c>
      <c r="E8680" s="53">
        <f>LOG(csv!E8680)</f>
        <v>3.8602322384936154</v>
      </c>
      <c r="F8680" s="51">
        <v>100</v>
      </c>
    </row>
    <row r="8681" spans="1:6" ht="50" x14ac:dyDescent="0.25">
      <c r="A8681" s="46" t="s">
        <v>567</v>
      </c>
      <c r="B8681" s="51">
        <v>2012</v>
      </c>
      <c r="C8681" s="20" t="s">
        <v>394</v>
      </c>
      <c r="D8681" s="20">
        <f>LOG(csv!D8681)</f>
        <v>5.0713222165053642</v>
      </c>
      <c r="E8681" s="53">
        <f>LOG(csv!E8681)</f>
        <v>3.8019364716930784</v>
      </c>
      <c r="F8681" s="51">
        <v>100</v>
      </c>
    </row>
    <row r="8682" spans="1:6" x14ac:dyDescent="0.25">
      <c r="A8682" s="46" t="s">
        <v>568</v>
      </c>
      <c r="B8682" s="51">
        <v>2012</v>
      </c>
      <c r="C8682" s="20" t="s">
        <v>388</v>
      </c>
      <c r="D8682" s="20">
        <f>LOG(csv!D8682)</f>
        <v>5.2477474726909366</v>
      </c>
      <c r="E8682" s="53">
        <f>LOG(csv!E8682)</f>
        <v>3.6291348392972407</v>
      </c>
      <c r="F8682" s="51">
        <v>100</v>
      </c>
    </row>
    <row r="8683" spans="1:6" ht="20" x14ac:dyDescent="0.25">
      <c r="A8683" s="46" t="s">
        <v>569</v>
      </c>
      <c r="B8683" s="51">
        <v>2012</v>
      </c>
      <c r="C8683" s="20" t="s">
        <v>390</v>
      </c>
      <c r="D8683" s="20">
        <f>LOG(csv!D8683)</f>
        <v>4.4661407178389938</v>
      </c>
      <c r="E8683" s="53">
        <f>LOG(csv!E8683)</f>
        <v>4.8747239759866172</v>
      </c>
      <c r="F8683" s="51">
        <v>100</v>
      </c>
    </row>
    <row r="8684" spans="1:6" ht="30" x14ac:dyDescent="0.25">
      <c r="A8684" s="47" t="s">
        <v>570</v>
      </c>
      <c r="B8684" s="51">
        <v>2012</v>
      </c>
      <c r="C8684" s="20" t="s">
        <v>392</v>
      </c>
      <c r="D8684" s="20">
        <f>LOG(csv!D8684)</f>
        <v>5.2864856612595066</v>
      </c>
      <c r="E8684" s="53">
        <f>LOG(csv!E8684)</f>
        <v>3.1726169404833211</v>
      </c>
      <c r="F8684" s="51">
        <v>100</v>
      </c>
    </row>
    <row r="8685" spans="1:6" ht="20" x14ac:dyDescent="0.25">
      <c r="A8685" s="46" t="s">
        <v>571</v>
      </c>
      <c r="B8685" s="51">
        <v>2012</v>
      </c>
      <c r="C8685" s="20" t="s">
        <v>405</v>
      </c>
      <c r="D8685" s="20">
        <f>LOG(csv!D8685)</f>
        <v>7.4316810210073605</v>
      </c>
      <c r="E8685" s="53">
        <f>LOG(csv!E8685)</f>
        <v>4.3959060506434122</v>
      </c>
      <c r="F8685" s="51">
        <v>100</v>
      </c>
    </row>
    <row r="8686" spans="1:6" ht="30" x14ac:dyDescent="0.25">
      <c r="A8686" s="46" t="s">
        <v>572</v>
      </c>
      <c r="B8686" s="51">
        <v>2012</v>
      </c>
      <c r="C8686" s="20" t="s">
        <v>392</v>
      </c>
      <c r="D8686" s="20">
        <f>LOG(csv!D8686)</f>
        <v>7.0787148891913851</v>
      </c>
      <c r="E8686" s="53">
        <f>LOG(csv!E8686)</f>
        <v>3.0082901920506626</v>
      </c>
      <c r="F8686" s="51">
        <v>100</v>
      </c>
    </row>
    <row r="8687" spans="1:6" ht="20" x14ac:dyDescent="0.25">
      <c r="A8687" s="46" t="s">
        <v>573</v>
      </c>
      <c r="B8687" s="51">
        <v>2012</v>
      </c>
      <c r="C8687" s="20" t="s">
        <v>384</v>
      </c>
      <c r="D8687" s="20">
        <f>LOG(csv!D8687)</f>
        <v>6.9729620046070915</v>
      </c>
      <c r="E8687" s="53">
        <f>LOG(csv!E8687)</f>
        <v>3.7527688710364968</v>
      </c>
      <c r="F8687" s="51">
        <v>100</v>
      </c>
    </row>
    <row r="8688" spans="1:6" ht="30" x14ac:dyDescent="0.25">
      <c r="A8688" s="46" t="s">
        <v>574</v>
      </c>
      <c r="B8688" s="51">
        <v>2012</v>
      </c>
      <c r="C8688" s="20" t="s">
        <v>392</v>
      </c>
      <c r="D8688" s="20">
        <f>LOG(csv!D8688)</f>
        <v>4.9113760332360652</v>
      </c>
      <c r="E8688" s="53">
        <f>LOG(csv!E8688)</f>
        <v>4.1087399790610064</v>
      </c>
      <c r="F8688" s="51">
        <v>100</v>
      </c>
    </row>
    <row r="8689" spans="1:6" ht="30" x14ac:dyDescent="0.25">
      <c r="A8689" s="46" t="s">
        <v>575</v>
      </c>
      <c r="B8689" s="51">
        <v>2012</v>
      </c>
      <c r="C8689" s="20" t="s">
        <v>392</v>
      </c>
      <c r="D8689" s="20">
        <f>LOG(csv!D8689)</f>
        <v>6.7785310918988699</v>
      </c>
      <c r="E8689" s="53">
        <f>LOG(csv!E8689)</f>
        <v>2.8045838692202349</v>
      </c>
      <c r="F8689" s="51">
        <v>100</v>
      </c>
    </row>
    <row r="8690" spans="1:6" ht="30" x14ac:dyDescent="0.25">
      <c r="A8690" s="46" t="s">
        <v>576</v>
      </c>
      <c r="B8690" s="51">
        <v>2012</v>
      </c>
      <c r="C8690" s="20" t="s">
        <v>382</v>
      </c>
      <c r="D8690" s="20">
        <f>LOG(csv!D8690)</f>
        <v>6.6524542496118242</v>
      </c>
      <c r="E8690" s="53">
        <f>LOG(csv!E8690)</f>
        <v>4.7360075376050785</v>
      </c>
      <c r="F8690" s="51">
        <v>100</v>
      </c>
    </row>
    <row r="8691" spans="1:6" ht="20" x14ac:dyDescent="0.25">
      <c r="A8691" s="46" t="s">
        <v>577</v>
      </c>
      <c r="B8691" s="51">
        <v>2012</v>
      </c>
      <c r="C8691" s="20" t="s">
        <v>384</v>
      </c>
      <c r="D8691" s="20">
        <f>LOG(csv!D8691)</f>
        <v>6.7355548293456735</v>
      </c>
      <c r="E8691" s="53">
        <f>LOG(csv!E8691)</f>
        <v>4.2357121875711217</v>
      </c>
      <c r="F8691" s="51">
        <v>100</v>
      </c>
    </row>
    <row r="8692" spans="1:6" ht="20" x14ac:dyDescent="0.25">
      <c r="A8692" s="46" t="s">
        <v>578</v>
      </c>
      <c r="B8692" s="51">
        <v>2012</v>
      </c>
      <c r="C8692" s="20" t="s">
        <v>384</v>
      </c>
      <c r="D8692" s="20">
        <f>LOG(csv!D8692)</f>
        <v>6.3032710261660201</v>
      </c>
      <c r="E8692" s="53">
        <f>LOG(csv!E8692)</f>
        <v>4.3517500120766863</v>
      </c>
      <c r="F8692" s="51">
        <v>100</v>
      </c>
    </row>
    <row r="8693" spans="1:6" ht="20" x14ac:dyDescent="0.25">
      <c r="A8693" s="46" t="s">
        <v>579</v>
      </c>
      <c r="B8693" s="51">
        <v>2012</v>
      </c>
      <c r="C8693" s="20" t="s">
        <v>388</v>
      </c>
      <c r="D8693" s="20">
        <f>LOG(csv!D8693)</f>
        <v>5.7422835443140974</v>
      </c>
      <c r="E8693" s="53">
        <f>LOG(csv!E8693)</f>
        <v>3.2710762142112517</v>
      </c>
      <c r="F8693" s="51">
        <v>100</v>
      </c>
    </row>
    <row r="8694" spans="1:6" ht="30" x14ac:dyDescent="0.25">
      <c r="A8694" s="46" t="s">
        <v>580</v>
      </c>
      <c r="B8694" s="51">
        <v>2012</v>
      </c>
      <c r="C8694" s="20" t="s">
        <v>392</v>
      </c>
      <c r="D8694" s="20">
        <f>LOG(csv!D8694)</f>
        <v>6.9475973112738503</v>
      </c>
      <c r="E8694" s="53">
        <f>LOG(csv!E8694)</f>
        <v>2.7312398976449184</v>
      </c>
      <c r="F8694" s="51">
        <v>100</v>
      </c>
    </row>
    <row r="8695" spans="1:6" ht="30" x14ac:dyDescent="0.25">
      <c r="A8695" s="46" t="s">
        <v>581</v>
      </c>
      <c r="B8695" s="51">
        <v>2012</v>
      </c>
      <c r="C8695" s="20" t="s">
        <v>392</v>
      </c>
      <c r="D8695" s="20">
        <f>LOG(csv!D8695)</f>
        <v>7.6453007776360646</v>
      </c>
      <c r="E8695" s="53">
        <f>LOG(csv!E8695)</f>
        <v>3.8802434032093043</v>
      </c>
      <c r="F8695" s="51">
        <v>100</v>
      </c>
    </row>
    <row r="8696" spans="1:6" ht="20" x14ac:dyDescent="0.35">
      <c r="A8696" s="46" t="s">
        <v>624</v>
      </c>
      <c r="B8696" s="51">
        <v>2012</v>
      </c>
      <c r="C8696" s="42" t="s">
        <v>392</v>
      </c>
      <c r="D8696" s="20">
        <f>LOG(csv!D8696)</f>
        <v>7.0913151596972233</v>
      </c>
      <c r="E8696" s="53">
        <f>LOG(csv!E8696)</f>
        <v>2.9751020837345612</v>
      </c>
      <c r="F8696" s="51">
        <v>100</v>
      </c>
    </row>
    <row r="8697" spans="1:6" ht="20" x14ac:dyDescent="0.25">
      <c r="A8697" s="46" t="s">
        <v>582</v>
      </c>
      <c r="B8697" s="51">
        <v>2012</v>
      </c>
      <c r="C8697" s="20" t="s">
        <v>390</v>
      </c>
      <c r="D8697" s="20">
        <f>LOG(csv!D8697)</f>
        <v>7.6063581662857604</v>
      </c>
      <c r="E8697" s="53">
        <f>LOG(csv!E8697)</f>
        <v>4.457091810287964</v>
      </c>
      <c r="F8697" s="51">
        <v>100</v>
      </c>
    </row>
    <row r="8698" spans="1:6" ht="30" x14ac:dyDescent="0.25">
      <c r="A8698" s="46" t="s">
        <v>583</v>
      </c>
      <c r="B8698" s="51">
        <v>2012</v>
      </c>
      <c r="C8698" s="20" t="s">
        <v>382</v>
      </c>
      <c r="D8698" s="20">
        <f>LOG(csv!D8698)</f>
        <v>7.3058292603429287</v>
      </c>
      <c r="E8698" s="53">
        <f>LOG(csv!E8698)</f>
        <v>3.5251336558951833</v>
      </c>
      <c r="F8698" s="51">
        <v>100</v>
      </c>
    </row>
    <row r="8699" spans="1:6" ht="30" x14ac:dyDescent="0.25">
      <c r="A8699" s="46" t="s">
        <v>584</v>
      </c>
      <c r="B8699" s="51">
        <v>2012</v>
      </c>
      <c r="C8699" s="20" t="s">
        <v>392</v>
      </c>
      <c r="D8699" s="20">
        <f>LOG(csv!D8699)</f>
        <v>7.6152805120020135</v>
      </c>
      <c r="E8699" s="53">
        <f>LOG(csv!E8699)</f>
        <v>3.2207061756792097</v>
      </c>
      <c r="F8699" s="51">
        <v>100</v>
      </c>
    </row>
    <row r="8700" spans="1:6" ht="30" x14ac:dyDescent="0.25">
      <c r="A8700" s="46" t="s">
        <v>585</v>
      </c>
      <c r="B8700" s="51">
        <v>2012</v>
      </c>
      <c r="C8700" s="20" t="s">
        <v>394</v>
      </c>
      <c r="D8700" s="20">
        <f>LOG(csv!D8700)</f>
        <v>5.6425802507306173</v>
      </c>
      <c r="E8700" s="53">
        <f>LOG(csv!E8700)</f>
        <v>3.9741555906440134</v>
      </c>
      <c r="F8700" s="51">
        <v>100</v>
      </c>
    </row>
    <row r="8701" spans="1:6" ht="30" x14ac:dyDescent="0.25">
      <c r="A8701" s="46" t="s">
        <v>586</v>
      </c>
      <c r="B8701" s="51">
        <v>2012</v>
      </c>
      <c r="C8701" s="20" t="s">
        <v>392</v>
      </c>
      <c r="D8701" s="20">
        <f>LOG(csv!D8701)</f>
        <v>6.0555060013020441</v>
      </c>
      <c r="E8701" s="53">
        <f>LOG(csv!E8701)</f>
        <v>3.6008277985903621</v>
      </c>
      <c r="F8701" s="51">
        <v>100</v>
      </c>
    </row>
    <row r="8702" spans="1:6" ht="20" x14ac:dyDescent="0.25">
      <c r="A8702" s="46" t="s">
        <v>587</v>
      </c>
      <c r="B8702" s="51">
        <v>2012</v>
      </c>
      <c r="C8702" s="20" t="s">
        <v>390</v>
      </c>
      <c r="D8702" s="20">
        <f>LOG(csv!D8702)</f>
        <v>6.9550426109968271</v>
      </c>
      <c r="E8702" s="53">
        <f>LOG(csv!E8702)</f>
        <v>4.7568952162857432</v>
      </c>
      <c r="F8702" s="51">
        <v>100</v>
      </c>
    </row>
    <row r="8703" spans="1:6" ht="20" x14ac:dyDescent="0.25">
      <c r="A8703" s="46" t="s">
        <v>588</v>
      </c>
      <c r="B8703" s="51">
        <v>2012</v>
      </c>
      <c r="C8703" s="20" t="s">
        <v>390</v>
      </c>
      <c r="D8703" s="20">
        <f>LOG(csv!D8703)</f>
        <v>6.8764449772609142</v>
      </c>
      <c r="E8703" s="53">
        <f>LOG(csv!E8703)</f>
        <v>4.9201686666689302</v>
      </c>
      <c r="F8703" s="51">
        <v>100</v>
      </c>
    </row>
    <row r="8704" spans="1:6" x14ac:dyDescent="0.25">
      <c r="A8704" s="46" t="s">
        <v>589</v>
      </c>
      <c r="B8704" s="51">
        <v>2012</v>
      </c>
      <c r="C8704" s="20" t="s">
        <v>405</v>
      </c>
      <c r="D8704" s="20">
        <f>LOG(csv!D8704)</f>
        <v>7.2760332957611249</v>
      </c>
      <c r="E8704" s="53">
        <f>LOG(csv!E8704)</f>
        <v>3.3545021115454126</v>
      </c>
      <c r="F8704" s="51">
        <v>100</v>
      </c>
    </row>
    <row r="8705" spans="1:6" ht="30" x14ac:dyDescent="0.25">
      <c r="A8705" s="46" t="s">
        <v>591</v>
      </c>
      <c r="B8705" s="51">
        <v>2012</v>
      </c>
      <c r="C8705" s="20" t="s">
        <v>398</v>
      </c>
      <c r="D8705" s="20">
        <f>LOG(csv!D8705)</f>
        <v>6.8645594321922756</v>
      </c>
      <c r="E8705" s="53">
        <f>LOG(csv!E8705)</f>
        <v>2.9833732673397284</v>
      </c>
      <c r="F8705" s="51">
        <v>100</v>
      </c>
    </row>
    <row r="8706" spans="1:6" ht="30" x14ac:dyDescent="0.25">
      <c r="A8706" s="46" t="s">
        <v>593</v>
      </c>
      <c r="B8706" s="51">
        <v>2012</v>
      </c>
      <c r="C8706" s="20" t="s">
        <v>382</v>
      </c>
      <c r="D8706" s="20">
        <f>LOG(csv!D8706)</f>
        <v>7.8104448737186072</v>
      </c>
      <c r="E8706" s="53">
        <f>LOG(csv!E8706)</f>
        <v>3.771970986061036</v>
      </c>
      <c r="F8706" s="51">
        <v>100</v>
      </c>
    </row>
    <row r="8707" spans="1:6" ht="20" x14ac:dyDescent="0.25">
      <c r="A8707" s="46" t="s">
        <v>515</v>
      </c>
      <c r="B8707" s="51">
        <v>2012</v>
      </c>
      <c r="C8707" s="20" t="s">
        <v>384</v>
      </c>
      <c r="D8707" s="20">
        <f>LOG(csv!D8707)</f>
        <v>6.3118712106355614</v>
      </c>
      <c r="E8707" s="53">
        <f>LOG(csv!E8707)</f>
        <v>3.6729758737121654</v>
      </c>
      <c r="F8707" s="51">
        <v>100</v>
      </c>
    </row>
    <row r="8708" spans="1:6" ht="20" x14ac:dyDescent="0.35">
      <c r="A8708" s="46" t="s">
        <v>625</v>
      </c>
      <c r="B8708" s="51">
        <v>2012</v>
      </c>
      <c r="C8708" s="42" t="s">
        <v>382</v>
      </c>
      <c r="D8708" s="20">
        <f>LOG(csv!D8708)</f>
        <v>6.0671609060616039</v>
      </c>
      <c r="E8708" s="53">
        <f>LOG(csv!E8708)</f>
        <v>3.0519656132509829</v>
      </c>
      <c r="F8708" s="51">
        <v>100</v>
      </c>
    </row>
    <row r="8709" spans="1:6" ht="30" x14ac:dyDescent="0.25">
      <c r="A8709" s="46" t="s">
        <v>594</v>
      </c>
      <c r="B8709" s="51">
        <v>2012</v>
      </c>
      <c r="C8709" s="20" t="s">
        <v>392</v>
      </c>
      <c r="D8709" s="20">
        <f>LOG(csv!D8709)</f>
        <v>6.7441914011106388</v>
      </c>
      <c r="E8709" s="53">
        <f>LOG(csv!E8709)</f>
        <v>2.7583118490343246</v>
      </c>
      <c r="F8709" s="51">
        <v>100</v>
      </c>
    </row>
    <row r="8710" spans="1:6" x14ac:dyDescent="0.25">
      <c r="A8710" s="46" t="s">
        <v>595</v>
      </c>
      <c r="B8710" s="51">
        <v>2012</v>
      </c>
      <c r="C8710" s="20" t="s">
        <v>388</v>
      </c>
      <c r="D8710" s="20">
        <f>LOG(csv!D8710)</f>
        <v>5.0595217660408505</v>
      </c>
      <c r="E8710" s="53">
        <f>LOG(csv!E8710)</f>
        <v>3.6399155156256096</v>
      </c>
      <c r="F8710" s="51">
        <v>100</v>
      </c>
    </row>
    <row r="8711" spans="1:6" ht="30" x14ac:dyDescent="0.25">
      <c r="A8711" s="47" t="s">
        <v>596</v>
      </c>
      <c r="B8711" s="51">
        <v>2012</v>
      </c>
      <c r="C8711" s="20" t="s">
        <v>394</v>
      </c>
      <c r="D8711" s="20">
        <f>LOG(csv!D8711)</f>
        <v>6.0276928298182444</v>
      </c>
      <c r="E8711" s="53">
        <f>LOG(csv!E8711)</f>
        <v>4.2629805539123788</v>
      </c>
      <c r="F8711" s="51">
        <v>100</v>
      </c>
    </row>
    <row r="8712" spans="1:6" ht="20" x14ac:dyDescent="0.25">
      <c r="A8712" s="46" t="s">
        <v>597</v>
      </c>
      <c r="B8712" s="51">
        <v>2012</v>
      </c>
      <c r="C8712" s="20" t="s">
        <v>386</v>
      </c>
      <c r="D8712" s="20">
        <f>LOG(csv!D8712)</f>
        <v>7.007535015451908</v>
      </c>
      <c r="E8712" s="53">
        <f>LOG(csv!E8712)</f>
        <v>3.6211206240981717</v>
      </c>
      <c r="F8712" s="51">
        <v>100</v>
      </c>
    </row>
    <row r="8713" spans="1:6" x14ac:dyDescent="0.25">
      <c r="A8713" s="46" t="s">
        <v>598</v>
      </c>
      <c r="B8713" s="51">
        <v>2012</v>
      </c>
      <c r="C8713" s="20" t="s">
        <v>405</v>
      </c>
      <c r="D8713" s="20">
        <f>LOG(csv!D8713)</f>
        <v>7.847658756891005</v>
      </c>
      <c r="E8713" s="53">
        <f>LOG(csv!E8713)</f>
        <v>4.0228146653326959</v>
      </c>
      <c r="F8713" s="51">
        <v>100</v>
      </c>
    </row>
    <row r="8714" spans="1:6" ht="30" x14ac:dyDescent="0.25">
      <c r="A8714" s="46" t="s">
        <v>599</v>
      </c>
      <c r="B8714" s="51">
        <v>2012</v>
      </c>
      <c r="C8714" s="20" t="s">
        <v>398</v>
      </c>
      <c r="D8714" s="20">
        <f>LOG(csv!D8714)</f>
        <v>6.7026820786421526</v>
      </c>
      <c r="E8714" s="53">
        <f>LOG(csv!E8714)</f>
        <v>3.8323633466527647</v>
      </c>
      <c r="F8714" s="51">
        <v>100</v>
      </c>
    </row>
    <row r="8715" spans="1:6" x14ac:dyDescent="0.25">
      <c r="A8715" s="46" t="s">
        <v>601</v>
      </c>
      <c r="B8715" s="51">
        <v>2012</v>
      </c>
      <c r="C8715" s="20" t="s">
        <v>388</v>
      </c>
      <c r="D8715" s="20">
        <f>LOG(csv!D8715)</f>
        <v>4.0722498976135144</v>
      </c>
      <c r="E8715" s="53">
        <f>LOG(csv!E8715)</f>
        <v>3.6068319569012681</v>
      </c>
      <c r="F8715" s="51">
        <v>100</v>
      </c>
    </row>
    <row r="8716" spans="1:6" ht="30" x14ac:dyDescent="0.25">
      <c r="A8716" s="46" t="s">
        <v>602</v>
      </c>
      <c r="B8716" s="51">
        <v>2012</v>
      </c>
      <c r="C8716" s="20" t="s">
        <v>392</v>
      </c>
      <c r="D8716" s="20">
        <f>LOG(csv!D8716)</f>
        <v>7.4501837128155204</v>
      </c>
      <c r="E8716" s="53">
        <f>LOG(csv!E8716)</f>
        <v>2.8171672954316613</v>
      </c>
      <c r="F8716" s="51">
        <v>100</v>
      </c>
    </row>
    <row r="8717" spans="1:6" ht="30" x14ac:dyDescent="0.25">
      <c r="A8717" s="46" t="s">
        <v>603</v>
      </c>
      <c r="B8717" s="51">
        <v>2012</v>
      </c>
      <c r="C8717" s="20" t="s">
        <v>398</v>
      </c>
      <c r="D8717" s="20">
        <f>LOG(csv!D8717)</f>
        <v>7.6694174541257576</v>
      </c>
      <c r="E8717" s="53">
        <f>LOG(csv!E8717)</f>
        <v>3.5860718401257619</v>
      </c>
      <c r="F8717" s="51">
        <v>100</v>
      </c>
    </row>
    <row r="8718" spans="1:6" ht="30" x14ac:dyDescent="0.25">
      <c r="A8718" s="46" t="s">
        <v>604</v>
      </c>
      <c r="B8718" s="51">
        <v>2012</v>
      </c>
      <c r="C8718" s="20" t="s">
        <v>405</v>
      </c>
      <c r="D8718" s="20">
        <f>LOG(csv!D8718)</f>
        <v>6.415426281290876</v>
      </c>
      <c r="E8718" s="53">
        <f>LOG(csv!E8718)</f>
        <v>4.620262307064503</v>
      </c>
      <c r="F8718" s="51">
        <v>100</v>
      </c>
    </row>
    <row r="8719" spans="1:6" ht="20" x14ac:dyDescent="0.25">
      <c r="A8719" s="48" t="s">
        <v>605</v>
      </c>
      <c r="B8719" s="51">
        <v>2012</v>
      </c>
      <c r="C8719" s="20" t="s">
        <v>390</v>
      </c>
      <c r="D8719" s="20">
        <f>LOG(csv!D8719)</f>
        <v>7.7825382148795619</v>
      </c>
      <c r="E8719" s="53">
        <f>LOG(csv!E8719)</f>
        <v>4.6158923676297698</v>
      </c>
      <c r="F8719" s="51">
        <v>100</v>
      </c>
    </row>
    <row r="8720" spans="1:6" ht="30" x14ac:dyDescent="0.25">
      <c r="A8720" s="46" t="s">
        <v>592</v>
      </c>
      <c r="B8720" s="51">
        <v>2012</v>
      </c>
      <c r="C8720" s="20" t="s">
        <v>392</v>
      </c>
      <c r="D8720" s="20">
        <f>LOG(csv!D8720)</f>
        <v>7.5733983813918968</v>
      </c>
      <c r="E8720" s="53">
        <f>LOG(csv!E8720)</f>
        <v>2.9177831591918957</v>
      </c>
      <c r="F8720" s="51">
        <v>100</v>
      </c>
    </row>
    <row r="8721" spans="1:6" ht="20" x14ac:dyDescent="0.25">
      <c r="A8721" s="48" t="s">
        <v>606</v>
      </c>
      <c r="B8721" s="51">
        <v>2012</v>
      </c>
      <c r="C8721" s="20" t="s">
        <v>413</v>
      </c>
      <c r="D8721" s="20">
        <f>LOG(csv!D8721)</f>
        <v>8.4748631650071289</v>
      </c>
      <c r="E8721" s="53">
        <f>LOG(csv!E8721)</f>
        <v>4.7112422543458301</v>
      </c>
      <c r="F8721" s="51">
        <v>100</v>
      </c>
    </row>
    <row r="8722" spans="1:6" ht="30" x14ac:dyDescent="0.25">
      <c r="A8722" s="48" t="s">
        <v>612</v>
      </c>
      <c r="B8722" s="51">
        <v>2012</v>
      </c>
      <c r="C8722" s="20" t="s">
        <v>394</v>
      </c>
      <c r="D8722" s="20">
        <f>LOG(csv!D8722)</f>
        <v>5.035849819934441</v>
      </c>
      <c r="E8722" s="53">
        <f>LOG(csv!E8722)</f>
        <v>4.4389939360535973</v>
      </c>
      <c r="F8722" s="51">
        <v>100</v>
      </c>
    </row>
    <row r="8723" spans="1:6" ht="30" x14ac:dyDescent="0.25">
      <c r="A8723" s="46" t="s">
        <v>607</v>
      </c>
      <c r="B8723" s="51">
        <v>2012</v>
      </c>
      <c r="C8723" s="20" t="s">
        <v>394</v>
      </c>
      <c r="D8723" s="20">
        <f>LOG(csv!D8723)</f>
        <v>6.5355386741890982</v>
      </c>
      <c r="E8723" s="53">
        <f>LOG(csv!E8723)</f>
        <v>4.1787603805368372</v>
      </c>
      <c r="F8723" s="51">
        <v>100</v>
      </c>
    </row>
    <row r="8724" spans="1:6" ht="30" x14ac:dyDescent="0.25">
      <c r="A8724" s="46" t="s">
        <v>608</v>
      </c>
      <c r="B8724" s="51">
        <v>2012</v>
      </c>
      <c r="C8724" s="20" t="s">
        <v>398</v>
      </c>
      <c r="D8724" s="20">
        <f>LOG(csv!D8724)</f>
        <v>7.4362761214762214</v>
      </c>
      <c r="E8724" s="53">
        <f>LOG(csv!E8724)</f>
        <v>3.2352850222918867</v>
      </c>
      <c r="F8724" s="51">
        <v>100</v>
      </c>
    </row>
    <row r="8725" spans="1:6" x14ac:dyDescent="0.25">
      <c r="A8725" s="46" t="s">
        <v>609</v>
      </c>
      <c r="B8725" s="51">
        <v>2012</v>
      </c>
      <c r="C8725" s="20" t="s">
        <v>388</v>
      </c>
      <c r="D8725" s="20">
        <f>LOG(csv!D8725)</f>
        <v>5.3198739874768259</v>
      </c>
      <c r="E8725" s="53">
        <f>LOG(csv!E8725)</f>
        <v>3.4994700144511222</v>
      </c>
      <c r="F8725" s="51">
        <v>100</v>
      </c>
    </row>
    <row r="8726" spans="1:6" ht="30" x14ac:dyDescent="0.25">
      <c r="A8726" s="46" t="s">
        <v>610</v>
      </c>
      <c r="B8726" s="51">
        <v>2012</v>
      </c>
      <c r="C8726" s="20" t="s">
        <v>394</v>
      </c>
      <c r="D8726" s="20">
        <f>LOG(csv!D8726)</f>
        <v>7.4104471284762887</v>
      </c>
      <c r="E8726" s="53">
        <f>LOG(csv!E8726)</f>
        <v>4.1062451395353037</v>
      </c>
      <c r="F8726" s="51">
        <v>100</v>
      </c>
    </row>
    <row r="8727" spans="1:6" ht="30" x14ac:dyDescent="0.25">
      <c r="A8727" s="48" t="s">
        <v>611</v>
      </c>
      <c r="B8727" s="51">
        <v>2012</v>
      </c>
      <c r="C8727" s="20" t="s">
        <v>382</v>
      </c>
      <c r="D8727" s="20">
        <f>LOG(csv!D8727)</f>
        <v>7.9263577084123877</v>
      </c>
      <c r="E8727" s="53">
        <f>LOG(csv!E8727)</f>
        <v>3.2441652464878752</v>
      </c>
      <c r="F8727" s="51">
        <v>100</v>
      </c>
    </row>
    <row r="8728" spans="1:6" x14ac:dyDescent="0.25">
      <c r="A8728" s="46" t="s">
        <v>616</v>
      </c>
      <c r="B8728" s="51">
        <v>2012</v>
      </c>
      <c r="C8728" s="20" t="s">
        <v>405</v>
      </c>
      <c r="D8728" s="20">
        <f>LOG(csv!D8728)</f>
        <v>7.3315525658302727</v>
      </c>
      <c r="E8728" s="53">
        <f>LOG(csv!E8728)</f>
        <v>3.1102643995568844</v>
      </c>
      <c r="F8728" s="51">
        <v>100</v>
      </c>
    </row>
    <row r="8729" spans="1:6" ht="30" x14ac:dyDescent="0.25">
      <c r="A8729" s="46" t="s">
        <v>617</v>
      </c>
      <c r="B8729" s="51">
        <v>2012</v>
      </c>
      <c r="C8729" s="20" t="s">
        <v>392</v>
      </c>
      <c r="D8729" s="20">
        <f>LOG(csv!D8729)</f>
        <v>7.0607737408432509</v>
      </c>
      <c r="E8729" s="53">
        <f>LOG(csv!E8729)</f>
        <v>3.2367245320145241</v>
      </c>
      <c r="F8729" s="51">
        <v>100</v>
      </c>
    </row>
    <row r="8730" spans="1:6" ht="30" x14ac:dyDescent="0.25">
      <c r="A8730" s="46" t="s">
        <v>618</v>
      </c>
      <c r="B8730" s="51">
        <v>2012</v>
      </c>
      <c r="C8730" s="20" t="s">
        <v>392</v>
      </c>
      <c r="D8730" s="20">
        <f>LOG(csv!D8730)</f>
        <v>7.0876680393782019</v>
      </c>
      <c r="E8730" s="53">
        <f>LOG(csv!E8730)</f>
        <v>2.9298416205834417</v>
      </c>
      <c r="F8730" s="51">
        <v>100</v>
      </c>
    </row>
    <row r="8731" spans="1:6" ht="30" x14ac:dyDescent="0.25">
      <c r="A8731" s="46" t="s">
        <v>381</v>
      </c>
      <c r="B8731" s="51">
        <v>2013</v>
      </c>
      <c r="C8731" s="20" t="s">
        <v>382</v>
      </c>
      <c r="D8731" s="20">
        <f>LOG(csv!D8731)</f>
        <v>7.4921594601053512</v>
      </c>
      <c r="E8731" s="53">
        <f>LOG(csv!E8731)</f>
        <v>2.8151442269872313</v>
      </c>
      <c r="F8731" s="51">
        <v>100</v>
      </c>
    </row>
    <row r="8732" spans="1:6" ht="20" x14ac:dyDescent="0.25">
      <c r="A8732" s="46" t="s">
        <v>383</v>
      </c>
      <c r="B8732" s="51">
        <v>2013</v>
      </c>
      <c r="C8732" s="20" t="s">
        <v>384</v>
      </c>
      <c r="D8732" s="20">
        <f>LOG(csv!D8732)</f>
        <v>6.5540837504654892</v>
      </c>
      <c r="E8732" s="53">
        <f>LOG(csv!E8732)</f>
        <v>3.6446695195454755</v>
      </c>
      <c r="F8732" s="51">
        <v>100</v>
      </c>
    </row>
    <row r="8733" spans="1:6" ht="20" x14ac:dyDescent="0.25">
      <c r="A8733" s="46" t="s">
        <v>385</v>
      </c>
      <c r="B8733" s="51">
        <v>2013</v>
      </c>
      <c r="C8733" s="20" t="s">
        <v>386</v>
      </c>
      <c r="D8733" s="20">
        <f>LOG(csv!D8733)</f>
        <v>7.5175929308559484</v>
      </c>
      <c r="E8733" s="53">
        <f>LOG(csv!E8733)</f>
        <v>3.739700035941234</v>
      </c>
      <c r="F8733" s="51">
        <v>100</v>
      </c>
    </row>
    <row r="8734" spans="1:6" ht="20" x14ac:dyDescent="0.25">
      <c r="A8734" s="46" t="s">
        <v>389</v>
      </c>
      <c r="B8734" s="51">
        <v>2013</v>
      </c>
      <c r="C8734" s="20" t="s">
        <v>390</v>
      </c>
      <c r="D8734" s="20">
        <f>LOG(csv!D8734)</f>
        <v>4.8524860932356217</v>
      </c>
      <c r="E8734" s="53">
        <f>LOG(csv!E8734)</f>
        <v>4.6315099477100263</v>
      </c>
      <c r="F8734" s="51">
        <v>100</v>
      </c>
    </row>
    <row r="8735" spans="1:6" ht="30" x14ac:dyDescent="0.25">
      <c r="A8735" s="46" t="s">
        <v>391</v>
      </c>
      <c r="B8735" s="51">
        <v>2013</v>
      </c>
      <c r="C8735" s="20" t="s">
        <v>392</v>
      </c>
      <c r="D8735" s="20">
        <f>LOG(csv!D8735)</f>
        <v>7.0837559202283726</v>
      </c>
      <c r="E8735" s="53">
        <f>LOG(csv!E8735)</f>
        <v>3.7264948351744995</v>
      </c>
      <c r="F8735" s="51">
        <v>100</v>
      </c>
    </row>
    <row r="8736" spans="1:6" ht="30" x14ac:dyDescent="0.25">
      <c r="A8736" s="47" t="s">
        <v>395</v>
      </c>
      <c r="B8736" s="51">
        <v>2013</v>
      </c>
      <c r="C8736" s="20" t="s">
        <v>394</v>
      </c>
      <c r="D8736" s="20">
        <f>LOG(csv!D8736)</f>
        <v>4.8395283245775316</v>
      </c>
      <c r="E8736" s="53">
        <f>LOG(csv!E8736)</f>
        <v>4.1252237031366343</v>
      </c>
      <c r="F8736" s="51">
        <v>100</v>
      </c>
    </row>
    <row r="8737" spans="1:6" ht="30" x14ac:dyDescent="0.25">
      <c r="A8737" s="46" t="s">
        <v>396</v>
      </c>
      <c r="B8737" s="51">
        <v>2013</v>
      </c>
      <c r="C8737" s="20" t="s">
        <v>394</v>
      </c>
      <c r="D8737" s="20">
        <f>LOG(csv!D8737)</f>
        <v>7.6012104735850121</v>
      </c>
      <c r="E8737" s="53">
        <f>LOG(csv!E8737)</f>
        <v>4.1663571240339472</v>
      </c>
      <c r="F8737" s="51">
        <v>100</v>
      </c>
    </row>
    <row r="8738" spans="1:6" ht="30" x14ac:dyDescent="0.25">
      <c r="A8738" s="46" t="s">
        <v>397</v>
      </c>
      <c r="B8738" s="51">
        <v>2013</v>
      </c>
      <c r="C8738" s="20" t="s">
        <v>398</v>
      </c>
      <c r="D8738" s="20">
        <f>LOG(csv!D8738)</f>
        <v>6.4736872102914358</v>
      </c>
      <c r="E8738" s="53">
        <f>LOG(csv!E8738)</f>
        <v>3.5701725716392074</v>
      </c>
      <c r="F8738" s="51">
        <v>100</v>
      </c>
    </row>
    <row r="8739" spans="1:6" ht="30" x14ac:dyDescent="0.25">
      <c r="A8739" s="46" t="s">
        <v>399</v>
      </c>
      <c r="B8739" s="51">
        <v>2013</v>
      </c>
      <c r="C8739" s="20" t="s">
        <v>394</v>
      </c>
      <c r="D8739" s="20">
        <f>LOG(csv!D8739)</f>
        <v>4.8566745246667775</v>
      </c>
      <c r="E8739" s="53">
        <f>LOG(csv!E8739)</f>
        <v>4.4418337297250217</v>
      </c>
      <c r="F8739" s="51">
        <v>100</v>
      </c>
    </row>
    <row r="8740" spans="1:6" x14ac:dyDescent="0.25">
      <c r="A8740" s="46" t="s">
        <v>400</v>
      </c>
      <c r="B8740" s="51">
        <v>2013</v>
      </c>
      <c r="C8740" s="20" t="s">
        <v>388</v>
      </c>
      <c r="D8740" s="20">
        <f>LOG(csv!D8740)</f>
        <v>7.3067269341885055</v>
      </c>
      <c r="E8740" s="53">
        <f>LOG(csv!E8740)</f>
        <v>4.8302850260657575</v>
      </c>
      <c r="F8740" s="51">
        <v>100</v>
      </c>
    </row>
    <row r="8741" spans="1:6" ht="20" x14ac:dyDescent="0.25">
      <c r="A8741" s="46" t="s">
        <v>401</v>
      </c>
      <c r="B8741" s="51">
        <v>2013</v>
      </c>
      <c r="C8741" s="20" t="s">
        <v>390</v>
      </c>
      <c r="D8741" s="20">
        <f>LOG(csv!D8741)</f>
        <v>6.9134365938537217</v>
      </c>
      <c r="E8741" s="53">
        <f>LOG(csv!E8741)</f>
        <v>4.7037882002839426</v>
      </c>
      <c r="F8741" s="51">
        <v>100</v>
      </c>
    </row>
    <row r="8742" spans="1:6" ht="30" x14ac:dyDescent="0.25">
      <c r="A8742" s="46" t="s">
        <v>402</v>
      </c>
      <c r="B8742" s="51">
        <v>2013</v>
      </c>
      <c r="C8742" s="20" t="s">
        <v>398</v>
      </c>
      <c r="D8742" s="20">
        <f>LOG(csv!D8742)</f>
        <v>6.9010013907616816</v>
      </c>
      <c r="E8742" s="53">
        <f>LOG(csv!E8742)</f>
        <v>3.8927411876126192</v>
      </c>
      <c r="F8742" s="51">
        <v>100</v>
      </c>
    </row>
    <row r="8743" spans="1:6" ht="14.5" x14ac:dyDescent="0.35">
      <c r="A8743" s="46" t="s">
        <v>620</v>
      </c>
      <c r="B8743" s="51">
        <v>2013</v>
      </c>
      <c r="C8743" s="42" t="s">
        <v>394</v>
      </c>
      <c r="D8743" s="20">
        <f>LOG(csv!D8743)</f>
        <v>5.5940808073603616</v>
      </c>
      <c r="E8743" s="53">
        <f>LOG(csv!E8743)</f>
        <v>4.3486086392526477</v>
      </c>
      <c r="F8743" s="51">
        <v>100</v>
      </c>
    </row>
    <row r="8744" spans="1:6" x14ac:dyDescent="0.25">
      <c r="A8744" s="46" t="s">
        <v>404</v>
      </c>
      <c r="B8744" s="51">
        <v>2013</v>
      </c>
      <c r="C8744" s="20" t="s">
        <v>405</v>
      </c>
      <c r="D8744" s="20">
        <f>LOG(csv!D8744)</f>
        <v>5.8442192562412689</v>
      </c>
      <c r="E8744" s="53">
        <f>LOG(csv!E8744)</f>
        <v>4.3870149045462918</v>
      </c>
      <c r="F8744" s="51">
        <v>100</v>
      </c>
    </row>
    <row r="8745" spans="1:6" ht="30" x14ac:dyDescent="0.25">
      <c r="A8745" s="46" t="s">
        <v>406</v>
      </c>
      <c r="B8745" s="51">
        <v>2013</v>
      </c>
      <c r="C8745" s="20" t="s">
        <v>382</v>
      </c>
      <c r="D8745" s="20">
        <f>LOG(csv!D8745)</f>
        <v>8.1683953858024143</v>
      </c>
      <c r="E8745" s="53">
        <f>LOG(csv!E8745)</f>
        <v>2.9797287924989542</v>
      </c>
      <c r="F8745" s="51">
        <v>100</v>
      </c>
    </row>
    <row r="8746" spans="1:6" ht="30" x14ac:dyDescent="0.25">
      <c r="A8746" s="46" t="s">
        <v>407</v>
      </c>
      <c r="B8746" s="51">
        <v>2013</v>
      </c>
      <c r="C8746" s="20" t="s">
        <v>394</v>
      </c>
      <c r="D8746" s="20">
        <f>LOG(csv!D8746)</f>
        <v>5.447021517337439</v>
      </c>
      <c r="E8746" s="53">
        <f>LOG(csv!E8746)</f>
        <v>4.1805221638598571</v>
      </c>
      <c r="F8746" s="51">
        <v>100</v>
      </c>
    </row>
    <row r="8747" spans="1:6" ht="30" x14ac:dyDescent="0.25">
      <c r="A8747" s="46" t="s">
        <v>408</v>
      </c>
      <c r="B8747" s="51">
        <v>2013</v>
      </c>
      <c r="C8747" s="20" t="s">
        <v>398</v>
      </c>
      <c r="D8747" s="20">
        <f>LOG(csv!D8747)</f>
        <v>7.0125424369006533</v>
      </c>
      <c r="E8747" s="53">
        <f>LOG(csv!E8747)</f>
        <v>3.8877367345836125</v>
      </c>
      <c r="F8747" s="51">
        <v>100</v>
      </c>
    </row>
    <row r="8748" spans="1:6" ht="20" x14ac:dyDescent="0.25">
      <c r="A8748" s="46" t="s">
        <v>409</v>
      </c>
      <c r="B8748" s="51">
        <v>2013</v>
      </c>
      <c r="C8748" s="20" t="s">
        <v>390</v>
      </c>
      <c r="D8748" s="20">
        <f>LOG(csv!D8748)</f>
        <v>7.0161583154620404</v>
      </c>
      <c r="E8748" s="53">
        <f>LOG(csv!E8748)</f>
        <v>4.6685952594477236</v>
      </c>
      <c r="F8748" s="51">
        <v>100</v>
      </c>
    </row>
    <row r="8749" spans="1:6" ht="30" x14ac:dyDescent="0.25">
      <c r="A8749" s="46" t="s">
        <v>410</v>
      </c>
      <c r="B8749" s="51">
        <v>2013</v>
      </c>
      <c r="C8749" s="20" t="s">
        <v>394</v>
      </c>
      <c r="D8749" s="20">
        <f>LOG(csv!D8749)</f>
        <v>5.4589851457110132</v>
      </c>
      <c r="E8749" s="53">
        <f>LOG(csv!E8749)</f>
        <v>3.6742725917037764</v>
      </c>
      <c r="F8749" s="51">
        <v>100</v>
      </c>
    </row>
    <row r="8750" spans="1:6" ht="30" x14ac:dyDescent="0.25">
      <c r="A8750" s="46" t="s">
        <v>411</v>
      </c>
      <c r="B8750" s="51">
        <v>2013</v>
      </c>
      <c r="C8750" s="20" t="s">
        <v>392</v>
      </c>
      <c r="D8750" s="20">
        <f>LOG(csv!D8750)</f>
        <v>6.8955851826257453</v>
      </c>
      <c r="E8750" s="53">
        <f>LOG(csv!E8750)</f>
        <v>2.9457829310748038</v>
      </c>
      <c r="F8750" s="51">
        <v>100</v>
      </c>
    </row>
    <row r="8751" spans="1:6" ht="20" x14ac:dyDescent="0.25">
      <c r="A8751" s="46" t="s">
        <v>412</v>
      </c>
      <c r="B8751" s="51">
        <v>2013</v>
      </c>
      <c r="C8751" s="20" t="s">
        <v>413</v>
      </c>
      <c r="D8751" s="20">
        <f>LOG(csv!D8751)</f>
        <v>4.8180476510995192</v>
      </c>
      <c r="E8751" s="53">
        <f>LOG(csv!E8751)</f>
        <v>4.9332243305662429</v>
      </c>
      <c r="F8751" s="51">
        <v>100</v>
      </c>
    </row>
    <row r="8752" spans="1:6" ht="30" x14ac:dyDescent="0.25">
      <c r="A8752" s="46" t="s">
        <v>414</v>
      </c>
      <c r="B8752" s="51">
        <v>2013</v>
      </c>
      <c r="C8752" s="20" t="s">
        <v>382</v>
      </c>
      <c r="D8752" s="20">
        <f>LOG(csv!D8752)</f>
        <v>6.3578820808251244</v>
      </c>
      <c r="E8752" s="53">
        <f>LOG(csv!E8752)</f>
        <v>3.3771321941760242</v>
      </c>
      <c r="F8752" s="51">
        <v>100</v>
      </c>
    </row>
    <row r="8753" spans="1:6" ht="30" x14ac:dyDescent="0.25">
      <c r="A8753" s="48" t="s">
        <v>415</v>
      </c>
      <c r="B8753" s="51">
        <v>2013</v>
      </c>
      <c r="C8753" s="20" t="s">
        <v>394</v>
      </c>
      <c r="D8753" s="20">
        <f>LOG(csv!D8753)</f>
        <v>6.9537136028655411</v>
      </c>
      <c r="E8753" s="53">
        <f>LOG(csv!E8753)</f>
        <v>3.469532328879863</v>
      </c>
      <c r="F8753" s="51">
        <v>100</v>
      </c>
    </row>
    <row r="8754" spans="1:6" ht="20" x14ac:dyDescent="0.25">
      <c r="A8754" s="47" t="s">
        <v>416</v>
      </c>
      <c r="B8754" s="51">
        <v>2013</v>
      </c>
      <c r="C8754" s="20" t="s">
        <v>384</v>
      </c>
      <c r="D8754" s="20">
        <f>LOG(csv!D8754)</f>
        <v>6.6531136764073171</v>
      </c>
      <c r="E8754" s="53">
        <f>LOG(csv!E8754)</f>
        <v>3.6765144321373868</v>
      </c>
      <c r="F8754" s="51">
        <v>100</v>
      </c>
    </row>
    <row r="8755" spans="1:6" ht="30" x14ac:dyDescent="0.25">
      <c r="A8755" s="46" t="s">
        <v>417</v>
      </c>
      <c r="B8755" s="51">
        <v>2013</v>
      </c>
      <c r="C8755" s="20" t="s">
        <v>392</v>
      </c>
      <c r="D8755" s="20">
        <f>LOG(csv!D8755)</f>
        <v>6.214799621906586</v>
      </c>
      <c r="E8755" s="53">
        <f>LOG(csv!E8755)</f>
        <v>3.8329351723296123</v>
      </c>
      <c r="F8755" s="51">
        <v>100</v>
      </c>
    </row>
    <row r="8756" spans="1:6" ht="30" x14ac:dyDescent="0.25">
      <c r="A8756" s="46" t="s">
        <v>418</v>
      </c>
      <c r="B8756" s="51">
        <v>2013</v>
      </c>
      <c r="C8756" s="20" t="s">
        <v>394</v>
      </c>
      <c r="D8756" s="20">
        <f>LOG(csv!D8756)</f>
        <v>8.2743385220731476</v>
      </c>
      <c r="E8756" s="53">
        <f>LOG(csv!E8756)</f>
        <v>4.0817712398055948</v>
      </c>
      <c r="F8756" s="51">
        <v>100</v>
      </c>
    </row>
    <row r="8757" spans="1:6" ht="30" x14ac:dyDescent="0.25">
      <c r="A8757" s="48" t="s">
        <v>420</v>
      </c>
      <c r="B8757" s="51">
        <v>2013</v>
      </c>
      <c r="C8757" s="20" t="s">
        <v>382</v>
      </c>
      <c r="D8757" s="20">
        <f>LOG(csv!D8757)</f>
        <v>5.579147689887467</v>
      </c>
      <c r="E8757" s="53">
        <f>LOG(csv!E8757)</f>
        <v>4.592745457602887</v>
      </c>
      <c r="F8757" s="51">
        <v>100</v>
      </c>
    </row>
    <row r="8758" spans="1:6" ht="20" x14ac:dyDescent="0.25">
      <c r="A8758" s="46" t="s">
        <v>421</v>
      </c>
      <c r="B8758" s="51">
        <v>2013</v>
      </c>
      <c r="C8758" s="20" t="s">
        <v>384</v>
      </c>
      <c r="D8758" s="20">
        <f>LOG(csv!D8758)</f>
        <v>6.8683720815186007</v>
      </c>
      <c r="E8758" s="53">
        <f>LOG(csv!E8758)</f>
        <v>3.8840381433955926</v>
      </c>
      <c r="F8758" s="51">
        <v>100</v>
      </c>
    </row>
    <row r="8759" spans="1:6" ht="30" x14ac:dyDescent="0.25">
      <c r="A8759" s="46" t="s">
        <v>422</v>
      </c>
      <c r="B8759" s="51">
        <v>2013</v>
      </c>
      <c r="C8759" s="20" t="s">
        <v>392</v>
      </c>
      <c r="D8759" s="20">
        <f>LOG(csv!D8759)</f>
        <v>7.1431076481125997</v>
      </c>
      <c r="E8759" s="53">
        <f>LOG(csv!E8759)</f>
        <v>2.8506898768292275</v>
      </c>
      <c r="F8759" s="51">
        <v>100</v>
      </c>
    </row>
    <row r="8760" spans="1:6" ht="30" x14ac:dyDescent="0.25">
      <c r="A8760" s="46" t="s">
        <v>424</v>
      </c>
      <c r="B8760" s="51">
        <v>2013</v>
      </c>
      <c r="C8760" s="20" t="s">
        <v>392</v>
      </c>
      <c r="D8760" s="20">
        <f>LOG(csv!D8760)</f>
        <v>6.9079521720326253</v>
      </c>
      <c r="E8760" s="53">
        <f>LOG(csv!E8760)</f>
        <v>2.4139117214847174</v>
      </c>
      <c r="F8760" s="51">
        <v>100</v>
      </c>
    </row>
    <row r="8761" spans="1:6" ht="30" x14ac:dyDescent="0.25">
      <c r="A8761" s="46" t="s">
        <v>425</v>
      </c>
      <c r="B8761" s="51">
        <v>2013</v>
      </c>
      <c r="C8761" s="20" t="s">
        <v>382</v>
      </c>
      <c r="D8761" s="20">
        <f>LOG(csv!D8761)</f>
        <v>7.142434113551853</v>
      </c>
      <c r="E8761" s="53">
        <f>LOG(csv!E8761)</f>
        <v>3.0105581112274007</v>
      </c>
      <c r="F8761" s="51">
        <v>100</v>
      </c>
    </row>
    <row r="8762" spans="1:6" ht="30" x14ac:dyDescent="0.25">
      <c r="A8762" s="46" t="s">
        <v>426</v>
      </c>
      <c r="B8762" s="51">
        <v>2013</v>
      </c>
      <c r="C8762" s="20" t="s">
        <v>392</v>
      </c>
      <c r="D8762" s="20">
        <f>LOG(csv!D8762)</f>
        <v>7.2390666749484458</v>
      </c>
      <c r="E8762" s="53">
        <f>LOG(csv!E8762)</f>
        <v>3.1242433154715057</v>
      </c>
      <c r="F8762" s="51">
        <v>100</v>
      </c>
    </row>
    <row r="8763" spans="1:6" ht="20" x14ac:dyDescent="0.25">
      <c r="A8763" s="46" t="s">
        <v>427</v>
      </c>
      <c r="B8763" s="51">
        <v>2013</v>
      </c>
      <c r="C8763" s="20" t="s">
        <v>413</v>
      </c>
      <c r="D8763" s="20">
        <f>LOG(csv!D8763)</f>
        <v>7.5198139806642468</v>
      </c>
      <c r="E8763" s="53">
        <f>LOG(csv!E8763)</f>
        <v>4.7182207239004113</v>
      </c>
      <c r="F8763" s="51">
        <v>100</v>
      </c>
    </row>
    <row r="8764" spans="1:6" ht="30" x14ac:dyDescent="0.25">
      <c r="A8764" s="48" t="s">
        <v>428</v>
      </c>
      <c r="B8764" s="51">
        <v>2013</v>
      </c>
      <c r="C8764" s="20" t="s">
        <v>392</v>
      </c>
      <c r="D8764" s="20">
        <f>LOG(csv!D8764)</f>
        <v>5.6242604321501801</v>
      </c>
      <c r="E8764" s="53">
        <f>LOG(csv!E8764)</f>
        <v>3.5590949962361385</v>
      </c>
      <c r="F8764" s="51">
        <v>100</v>
      </c>
    </row>
    <row r="8765" spans="1:6" ht="30" x14ac:dyDescent="0.25">
      <c r="A8765" s="47" t="s">
        <v>430</v>
      </c>
      <c r="B8765" s="51">
        <v>2013</v>
      </c>
      <c r="C8765" s="20" t="s">
        <v>392</v>
      </c>
      <c r="D8765" s="20">
        <f>LOG(csv!D8765)</f>
        <v>6.6338072750716996</v>
      </c>
      <c r="E8765" s="53">
        <f>LOG(csv!E8765)</f>
        <v>2.5012885009725738</v>
      </c>
      <c r="F8765" s="51">
        <v>100</v>
      </c>
    </row>
    <row r="8766" spans="1:6" ht="30" x14ac:dyDescent="0.25">
      <c r="A8766" s="46" t="s">
        <v>431</v>
      </c>
      <c r="B8766" s="51">
        <v>2013</v>
      </c>
      <c r="C8766" s="20" t="s">
        <v>392</v>
      </c>
      <c r="D8766" s="20">
        <f>LOG(csv!D8766)</f>
        <v>6.9975698940234352</v>
      </c>
      <c r="E8766" s="53">
        <f>LOG(csv!E8766)</f>
        <v>2.9934782558246376</v>
      </c>
      <c r="F8766" s="51">
        <v>100</v>
      </c>
    </row>
    <row r="8767" spans="1:6" ht="20" x14ac:dyDescent="0.35">
      <c r="A8767" s="46" t="s">
        <v>621</v>
      </c>
      <c r="B8767" s="51">
        <v>2013</v>
      </c>
      <c r="C8767" s="42" t="s">
        <v>390</v>
      </c>
      <c r="D8767" s="20">
        <f>LOG(csv!D8767)</f>
        <v>5.2144649992517262</v>
      </c>
      <c r="E8767" s="53">
        <f>LOG(csv!E8767)</f>
        <v>4.934879857954571</v>
      </c>
      <c r="F8767" s="51">
        <v>100</v>
      </c>
    </row>
    <row r="8768" spans="1:6" ht="30" x14ac:dyDescent="0.25">
      <c r="A8768" s="46" t="s">
        <v>432</v>
      </c>
      <c r="B8768" s="51">
        <v>2013</v>
      </c>
      <c r="C8768" s="20" t="s">
        <v>394</v>
      </c>
      <c r="D8768" s="20">
        <f>LOG(csv!D8768)</f>
        <v>7.2077479476017414</v>
      </c>
      <c r="E8768" s="53">
        <f>LOG(csv!E8768)</f>
        <v>4.1976872381642085</v>
      </c>
      <c r="F8768" s="51">
        <v>100</v>
      </c>
    </row>
    <row r="8769" spans="1:6" ht="30" x14ac:dyDescent="0.25">
      <c r="A8769" s="46" t="s">
        <v>433</v>
      </c>
      <c r="B8769" s="51">
        <v>2013</v>
      </c>
      <c r="C8769" s="20" t="s">
        <v>382</v>
      </c>
      <c r="D8769" s="20">
        <f>LOG(csv!D8769)</f>
        <v>9.1185866769336243</v>
      </c>
      <c r="E8769" s="53">
        <f>LOG(csv!E8769)</f>
        <v>3.8445923429507416</v>
      </c>
      <c r="F8769" s="51">
        <v>100</v>
      </c>
    </row>
    <row r="8770" spans="1:6" ht="30" x14ac:dyDescent="0.25">
      <c r="A8770" s="48" t="s">
        <v>483</v>
      </c>
      <c r="B8770" s="51">
        <v>2013</v>
      </c>
      <c r="C8770" s="20" t="s">
        <v>382</v>
      </c>
      <c r="D8770" s="20">
        <f>LOG(csv!D8770)</f>
        <v>6.8413865035063104</v>
      </c>
      <c r="E8770" s="53">
        <f>LOG(csv!E8770)</f>
        <v>4.5839260886528423</v>
      </c>
      <c r="F8770" s="51">
        <v>100</v>
      </c>
    </row>
    <row r="8771" spans="1:6" ht="30" x14ac:dyDescent="0.25">
      <c r="A8771" s="48" t="s">
        <v>514</v>
      </c>
      <c r="B8771" s="51">
        <v>2013</v>
      </c>
      <c r="C8771" s="20" t="s">
        <v>382</v>
      </c>
      <c r="D8771" s="20">
        <f>LOG(csv!D8771)</f>
        <v>5.656218023915069</v>
      </c>
      <c r="E8771" s="53">
        <f>LOG(csv!E8771)</f>
        <v>4.9578280118143674</v>
      </c>
      <c r="F8771" s="51">
        <v>100</v>
      </c>
    </row>
    <row r="8772" spans="1:6" ht="30" x14ac:dyDescent="0.25">
      <c r="A8772" s="46" t="s">
        <v>434</v>
      </c>
      <c r="B8772" s="51">
        <v>2013</v>
      </c>
      <c r="C8772" s="20" t="s">
        <v>394</v>
      </c>
      <c r="D8772" s="20">
        <f>LOG(csv!D8772)</f>
        <v>7.639417106179148</v>
      </c>
      <c r="E8772" s="53">
        <f>LOG(csv!E8772)</f>
        <v>3.904752908140412</v>
      </c>
      <c r="F8772" s="51">
        <v>100</v>
      </c>
    </row>
    <row r="8773" spans="1:6" ht="30" x14ac:dyDescent="0.25">
      <c r="A8773" s="46" t="s">
        <v>435</v>
      </c>
      <c r="B8773" s="51">
        <v>2013</v>
      </c>
      <c r="C8773" s="20" t="s">
        <v>392</v>
      </c>
      <c r="D8773" s="20">
        <f>LOG(csv!D8773)</f>
        <v>5.8394453640705288</v>
      </c>
      <c r="E8773" s="53">
        <f>LOG(csv!E8773)</f>
        <v>2.9013299975730051</v>
      </c>
      <c r="F8773" s="51">
        <v>100</v>
      </c>
    </row>
    <row r="8774" spans="1:6" ht="30" x14ac:dyDescent="0.35">
      <c r="A8774" s="37" t="s">
        <v>436</v>
      </c>
      <c r="B8774" s="51">
        <v>2013</v>
      </c>
      <c r="C8774" s="20" t="s">
        <v>392</v>
      </c>
      <c r="D8774" s="20">
        <f>LOG(csv!D8774)</f>
        <v>7.7969942094925013</v>
      </c>
      <c r="E8774" s="53">
        <f>LOG(csv!E8774)</f>
        <v>3.5058900610407524</v>
      </c>
      <c r="F8774" s="51">
        <v>100</v>
      </c>
    </row>
    <row r="8775" spans="1:6" ht="30" x14ac:dyDescent="0.25">
      <c r="A8775" s="46" t="s">
        <v>439</v>
      </c>
      <c r="B8775" s="51">
        <v>2013</v>
      </c>
      <c r="C8775" s="20" t="s">
        <v>394</v>
      </c>
      <c r="D8775" s="20">
        <f>LOG(csv!D8775)</f>
        <v>6.6101554283471424</v>
      </c>
      <c r="E8775" s="53">
        <f>LOG(csv!E8775)</f>
        <v>4.0195971770964425</v>
      </c>
      <c r="F8775" s="51">
        <v>100</v>
      </c>
    </row>
    <row r="8776" spans="1:6" ht="30" x14ac:dyDescent="0.25">
      <c r="A8776" s="48" t="s">
        <v>440</v>
      </c>
      <c r="B8776" s="51">
        <v>2013</v>
      </c>
      <c r="C8776" s="20" t="s">
        <v>392</v>
      </c>
      <c r="D8776" s="20">
        <f>LOG(csv!D8776)</f>
        <v>7.2468638598466191</v>
      </c>
      <c r="E8776" s="53">
        <f>LOG(csv!E8776)</f>
        <v>3.1605354019183278</v>
      </c>
      <c r="F8776" s="51">
        <v>100</v>
      </c>
    </row>
    <row r="8777" spans="1:6" ht="20" x14ac:dyDescent="0.25">
      <c r="A8777" s="46" t="s">
        <v>441</v>
      </c>
      <c r="B8777" s="51">
        <v>2013</v>
      </c>
      <c r="C8777" s="20" t="s">
        <v>384</v>
      </c>
      <c r="D8777" s="20">
        <f>LOG(csv!D8777)</f>
        <v>6.6527054444655631</v>
      </c>
      <c r="E8777" s="53">
        <f>LOG(csv!E8777)</f>
        <v>4.1327391357110104</v>
      </c>
      <c r="F8777" s="51">
        <v>100</v>
      </c>
    </row>
    <row r="8778" spans="1:6" ht="30" x14ac:dyDescent="0.25">
      <c r="A8778" s="46" t="s">
        <v>442</v>
      </c>
      <c r="B8778" s="51">
        <v>2013</v>
      </c>
      <c r="C8778" s="20" t="s">
        <v>394</v>
      </c>
      <c r="D8778" s="20">
        <f>LOG(csv!D8778)</f>
        <v>7.0562498682735049</v>
      </c>
      <c r="E8778" s="53">
        <f>LOG(csv!E8778)</f>
        <v>3.8318601544552453</v>
      </c>
      <c r="F8778" s="51">
        <v>100</v>
      </c>
    </row>
    <row r="8779" spans="1:6" x14ac:dyDescent="0.25">
      <c r="A8779" s="46" t="s">
        <v>443</v>
      </c>
      <c r="B8779" s="51">
        <v>2013</v>
      </c>
      <c r="C8779" s="20" t="s">
        <v>405</v>
      </c>
      <c r="D8779" s="20">
        <f>LOG(csv!D8779)</f>
        <v>5.8944827687448926</v>
      </c>
      <c r="E8779" s="53">
        <f>LOG(csv!E8779)</f>
        <v>4.4457459439779869</v>
      </c>
      <c r="F8779" s="51">
        <v>100</v>
      </c>
    </row>
    <row r="8780" spans="1:6" ht="20" x14ac:dyDescent="0.25">
      <c r="A8780" s="46" t="s">
        <v>444</v>
      </c>
      <c r="B8780" s="51">
        <v>2013</v>
      </c>
      <c r="C8780" s="20" t="s">
        <v>384</v>
      </c>
      <c r="D8780" s="20">
        <f>LOG(csv!D8780)</f>
        <v>7.0101071532610675</v>
      </c>
      <c r="E8780" s="53">
        <f>LOG(csv!E8780)</f>
        <v>4.2969693436458787</v>
      </c>
      <c r="F8780" s="51">
        <v>100</v>
      </c>
    </row>
    <row r="8781" spans="1:6" ht="30" x14ac:dyDescent="0.25">
      <c r="A8781" s="47" t="s">
        <v>436</v>
      </c>
      <c r="B8781" s="51">
        <v>2013</v>
      </c>
      <c r="C8781" s="20" t="s">
        <v>392</v>
      </c>
      <c r="D8781" s="20">
        <f>LOG(csv!D8781)</f>
        <v>7.7969942094925013</v>
      </c>
      <c r="E8781" s="53">
        <f>LOG(csv!E8781)</f>
        <v>2.6166811117920963</v>
      </c>
      <c r="F8781" s="51">
        <v>100</v>
      </c>
    </row>
    <row r="8782" spans="1:6" ht="20" x14ac:dyDescent="0.25">
      <c r="A8782" s="46" t="s">
        <v>445</v>
      </c>
      <c r="B8782" s="51">
        <v>2013</v>
      </c>
      <c r="C8782" s="20" t="s">
        <v>390</v>
      </c>
      <c r="D8782" s="20">
        <f>LOG(csv!D8782)</f>
        <v>6.73644917222994</v>
      </c>
      <c r="E8782" s="53">
        <f>LOG(csv!E8782)</f>
        <v>4.7807617414968595</v>
      </c>
      <c r="F8782" s="51">
        <v>100</v>
      </c>
    </row>
    <row r="8783" spans="1:6" ht="30" x14ac:dyDescent="0.25">
      <c r="A8783" s="46" t="s">
        <v>446</v>
      </c>
      <c r="B8783" s="51">
        <v>2013</v>
      </c>
      <c r="C8783" s="20" t="s">
        <v>392</v>
      </c>
      <c r="D8783" s="20">
        <f>LOG(csv!D8783)</f>
        <v>5.687109624527829</v>
      </c>
      <c r="E8783" s="53">
        <f>LOG(csv!E8783)</f>
        <v>3.2261950417275025</v>
      </c>
      <c r="F8783" s="51">
        <v>100</v>
      </c>
    </row>
    <row r="8784" spans="1:6" ht="30" x14ac:dyDescent="0.25">
      <c r="A8784" s="46" t="s">
        <v>447</v>
      </c>
      <c r="B8784" s="51">
        <v>2013</v>
      </c>
      <c r="C8784" s="20" t="s">
        <v>394</v>
      </c>
      <c r="D8784" s="20">
        <f>LOG(csv!D8784)</f>
        <v>4.8382822499146885</v>
      </c>
      <c r="E8784" s="53">
        <f>LOG(csv!E8784)</f>
        <v>3.8473596786350739</v>
      </c>
      <c r="F8784" s="51">
        <v>100</v>
      </c>
    </row>
    <row r="8785" spans="1:6" ht="30" x14ac:dyDescent="0.25">
      <c r="A8785" s="46" t="s">
        <v>448</v>
      </c>
      <c r="B8785" s="51">
        <v>2013</v>
      </c>
      <c r="C8785" s="20" t="s">
        <v>394</v>
      </c>
      <c r="D8785" s="20">
        <f>LOG(csv!D8785)</f>
        <v>6.9630311184426432</v>
      </c>
      <c r="E8785" s="53">
        <f>LOG(csv!E8785)</f>
        <v>3.7746869284649782</v>
      </c>
      <c r="F8785" s="51">
        <v>100</v>
      </c>
    </row>
    <row r="8786" spans="1:6" ht="30" x14ac:dyDescent="0.25">
      <c r="A8786" s="46" t="s">
        <v>450</v>
      </c>
      <c r="B8786" s="51">
        <v>2013</v>
      </c>
      <c r="C8786" s="20" t="s">
        <v>394</v>
      </c>
      <c r="D8786" s="20">
        <f>LOG(csv!D8786)</f>
        <v>7.1318594802559891</v>
      </c>
      <c r="E8786" s="53">
        <f>LOG(csv!E8786)</f>
        <v>3.7818710129530633</v>
      </c>
      <c r="F8786" s="51">
        <v>100</v>
      </c>
    </row>
    <row r="8787" spans="1:6" ht="20" x14ac:dyDescent="0.25">
      <c r="A8787" s="46" t="s">
        <v>451</v>
      </c>
      <c r="B8787" s="51">
        <v>2013</v>
      </c>
      <c r="C8787" s="20" t="s">
        <v>386</v>
      </c>
      <c r="D8787" s="20">
        <f>LOG(csv!D8787)</f>
        <v>7.8970054790918978</v>
      </c>
      <c r="E8787" s="53">
        <f>LOG(csv!E8787)</f>
        <v>3.5138100290953838</v>
      </c>
      <c r="F8787" s="51">
        <v>100</v>
      </c>
    </row>
    <row r="8788" spans="1:6" ht="30" x14ac:dyDescent="0.25">
      <c r="A8788" s="46" t="s">
        <v>452</v>
      </c>
      <c r="B8788" s="51">
        <v>2013</v>
      </c>
      <c r="C8788" s="20" t="s">
        <v>394</v>
      </c>
      <c r="D8788" s="20">
        <f>LOG(csv!D8788)</f>
        <v>6.8339357782150705</v>
      </c>
      <c r="E8788" s="53">
        <f>LOG(csv!E8788)</f>
        <v>3.6019231127112827</v>
      </c>
      <c r="F8788" s="51">
        <v>100</v>
      </c>
    </row>
    <row r="8789" spans="1:6" ht="30" x14ac:dyDescent="0.25">
      <c r="A8789" s="46" t="s">
        <v>453</v>
      </c>
      <c r="B8789" s="51">
        <v>2013</v>
      </c>
      <c r="C8789" s="20" t="s">
        <v>392</v>
      </c>
      <c r="D8789" s="20">
        <f>LOG(csv!D8789)</f>
        <v>5.7324814141220957</v>
      </c>
      <c r="E8789" s="53">
        <f>LOG(csv!E8789)</f>
        <v>4.332395925859224</v>
      </c>
      <c r="F8789" s="51">
        <v>100</v>
      </c>
    </row>
    <row r="8790" spans="1:6" ht="30" x14ac:dyDescent="0.25">
      <c r="A8790" s="46" t="s">
        <v>454</v>
      </c>
      <c r="B8790" s="51">
        <v>2013</v>
      </c>
      <c r="C8790" s="20" t="s">
        <v>392</v>
      </c>
      <c r="D8790" s="20">
        <f>LOG(csv!D8790)</f>
        <v>6.6800628831392448</v>
      </c>
      <c r="E8790" s="53">
        <f>LOG(csv!E8790)</f>
        <v>2.6335766906553464</v>
      </c>
      <c r="F8790" s="51">
        <v>100</v>
      </c>
    </row>
    <row r="8791" spans="1:6" x14ac:dyDescent="0.25">
      <c r="A8791" s="46" t="s">
        <v>455</v>
      </c>
      <c r="B8791" s="51">
        <v>2013</v>
      </c>
      <c r="C8791" s="20" t="s">
        <v>456</v>
      </c>
      <c r="D8791" s="20">
        <f>LOG(csv!D8791)</f>
        <v>6.1219972010242136</v>
      </c>
      <c r="E8791" s="53">
        <f>LOG(csv!E8791)</f>
        <v>4.2822917070650579</v>
      </c>
      <c r="F8791" s="51">
        <v>100</v>
      </c>
    </row>
    <row r="8792" spans="1:6" ht="30" x14ac:dyDescent="0.25">
      <c r="A8792" s="46" t="s">
        <v>457</v>
      </c>
      <c r="B8792" s="51">
        <v>2013</v>
      </c>
      <c r="C8792" s="20" t="s">
        <v>392</v>
      </c>
      <c r="D8792" s="20">
        <f>LOG(csv!D8792)</f>
        <v>7.8737737350573536</v>
      </c>
      <c r="E8792" s="53">
        <f>LOG(csv!E8792)</f>
        <v>2.7023466078212621</v>
      </c>
      <c r="F8792" s="51">
        <v>100</v>
      </c>
    </row>
    <row r="8793" spans="1:6" ht="20" x14ac:dyDescent="0.25">
      <c r="A8793" s="48" t="s">
        <v>458</v>
      </c>
      <c r="B8793" s="51">
        <v>2013</v>
      </c>
      <c r="C8793" s="20" t="s">
        <v>390</v>
      </c>
      <c r="D8793" s="20">
        <f>LOG(csv!D8793)</f>
        <v>4.6743650456185497</v>
      </c>
      <c r="E8793" s="53">
        <f>LOG(csv!E8793)</f>
        <v>4.7333404897089135</v>
      </c>
      <c r="F8793" s="51">
        <v>100</v>
      </c>
    </row>
    <row r="8794" spans="1:6" x14ac:dyDescent="0.25">
      <c r="A8794" s="46" t="s">
        <v>459</v>
      </c>
      <c r="B8794" s="51">
        <v>2013</v>
      </c>
      <c r="C8794" s="20" t="s">
        <v>388</v>
      </c>
      <c r="D8794" s="20">
        <f>LOG(csv!D8794)</f>
        <v>5.9571037499483364</v>
      </c>
      <c r="E8794" s="53">
        <f>LOG(csv!E8794)</f>
        <v>3.6781398252494784</v>
      </c>
      <c r="F8794" s="51">
        <v>100</v>
      </c>
    </row>
    <row r="8795" spans="1:6" ht="20" x14ac:dyDescent="0.25">
      <c r="A8795" s="46" t="s">
        <v>460</v>
      </c>
      <c r="B8795" s="51">
        <v>2013</v>
      </c>
      <c r="C8795" s="20" t="s">
        <v>390</v>
      </c>
      <c r="D8795" s="20">
        <f>LOG(csv!D8795)</f>
        <v>6.7186156035684412</v>
      </c>
      <c r="E8795" s="53">
        <f>LOG(csv!E8795)</f>
        <v>4.6958149495389199</v>
      </c>
      <c r="F8795" s="51">
        <v>100</v>
      </c>
    </row>
    <row r="8796" spans="1:6" ht="20" x14ac:dyDescent="0.25">
      <c r="A8796" s="46" t="s">
        <v>461</v>
      </c>
      <c r="B8796" s="51">
        <v>2013</v>
      </c>
      <c r="C8796" s="20" t="s">
        <v>390</v>
      </c>
      <c r="D8796" s="20">
        <f>LOG(csv!D8796)</f>
        <v>7.7844470785993343</v>
      </c>
      <c r="E8796" s="53">
        <f>LOG(csv!E8796)</f>
        <v>4.6291158717680627</v>
      </c>
      <c r="F8796" s="51">
        <v>100</v>
      </c>
    </row>
    <row r="8797" spans="1:6" ht="20" x14ac:dyDescent="0.25">
      <c r="A8797" s="46" t="s">
        <v>463</v>
      </c>
      <c r="B8797" s="51">
        <v>2013</v>
      </c>
      <c r="C8797" s="20" t="s">
        <v>388</v>
      </c>
      <c r="D8797" s="20">
        <f>LOG(csv!D8797)</f>
        <v>5.4386657373386162</v>
      </c>
      <c r="E8797" s="53">
        <f>LOG(csv!E8797)</f>
        <v>4.4240837108910327</v>
      </c>
      <c r="F8797" s="51">
        <v>100</v>
      </c>
    </row>
    <row r="8798" spans="1:6" ht="30" x14ac:dyDescent="0.25">
      <c r="A8798" s="46" t="s">
        <v>464</v>
      </c>
      <c r="B8798" s="51">
        <v>2013</v>
      </c>
      <c r="C8798" s="20" t="s">
        <v>392</v>
      </c>
      <c r="D8798" s="20">
        <f>LOG(csv!D8798)</f>
        <v>6.1537862152021967</v>
      </c>
      <c r="E8798" s="53">
        <f>LOG(csv!E8798)</f>
        <v>4.0277072021321372</v>
      </c>
      <c r="F8798" s="51">
        <v>100</v>
      </c>
    </row>
    <row r="8799" spans="1:6" ht="14.5" x14ac:dyDescent="0.35">
      <c r="A8799" s="38" t="s">
        <v>465</v>
      </c>
      <c r="B8799" s="51">
        <v>2013</v>
      </c>
      <c r="C8799" s="42" t="s">
        <v>392</v>
      </c>
      <c r="D8799" s="20">
        <f>LOG(csv!D8799)</f>
        <v>6.2152578193254948</v>
      </c>
      <c r="E8799" s="53">
        <f>LOG(csv!E8799)</f>
        <v>2.6849466194160523</v>
      </c>
      <c r="F8799" s="51">
        <v>100</v>
      </c>
    </row>
    <row r="8800" spans="1:6" ht="30" x14ac:dyDescent="0.25">
      <c r="A8800" s="46" t="s">
        <v>467</v>
      </c>
      <c r="B8800" s="51">
        <v>2013</v>
      </c>
      <c r="C8800" s="20" t="s">
        <v>398</v>
      </c>
      <c r="D8800" s="20">
        <f>LOG(csv!D8800)</f>
        <v>6.6685231730607839</v>
      </c>
      <c r="E8800" s="53">
        <f>LOG(csv!E8800)</f>
        <v>3.6308728110769306</v>
      </c>
      <c r="F8800" s="51">
        <v>100</v>
      </c>
    </row>
    <row r="8801" spans="1:6" ht="20" x14ac:dyDescent="0.25">
      <c r="A8801" s="46" t="s">
        <v>468</v>
      </c>
      <c r="B8801" s="51">
        <v>2013</v>
      </c>
      <c r="C8801" s="20" t="s">
        <v>390</v>
      </c>
      <c r="D8801" s="20">
        <f>LOG(csv!D8801)</f>
        <v>7.9160447241061744</v>
      </c>
      <c r="E8801" s="53">
        <f>LOG(csv!E8801)</f>
        <v>4.6589722190364231</v>
      </c>
      <c r="F8801" s="51">
        <v>100</v>
      </c>
    </row>
    <row r="8802" spans="1:6" ht="30" x14ac:dyDescent="0.25">
      <c r="A8802" s="46" t="s">
        <v>469</v>
      </c>
      <c r="B8802" s="51">
        <v>2013</v>
      </c>
      <c r="C8802" s="20" t="s">
        <v>392</v>
      </c>
      <c r="D8802" s="20">
        <f>LOG(csv!D8802)</f>
        <v>7.3504335620320145</v>
      </c>
      <c r="E8802" s="53">
        <f>LOG(csv!E8802)</f>
        <v>3.2617626432531077</v>
      </c>
      <c r="F8802" s="51">
        <v>100</v>
      </c>
    </row>
    <row r="8803" spans="1:6" ht="20" x14ac:dyDescent="0.25">
      <c r="A8803" s="46" t="s">
        <v>471</v>
      </c>
      <c r="B8803" s="51">
        <v>2013</v>
      </c>
      <c r="C8803" s="20" t="s">
        <v>390</v>
      </c>
      <c r="D8803" s="20">
        <f>LOG(csv!D8803)</f>
        <v>7.028898801887796</v>
      </c>
      <c r="E8803" s="53">
        <f>LOG(csv!E8803)</f>
        <v>4.3393063867782216</v>
      </c>
      <c r="F8803" s="51">
        <v>100</v>
      </c>
    </row>
    <row r="8804" spans="1:6" ht="20" x14ac:dyDescent="0.25">
      <c r="A8804" s="46" t="s">
        <v>472</v>
      </c>
      <c r="B8804" s="51">
        <v>2013</v>
      </c>
      <c r="C8804" s="20" t="s">
        <v>413</v>
      </c>
      <c r="D8804" s="20">
        <f>LOG(csv!D8804)</f>
        <v>4.75097869009078</v>
      </c>
      <c r="E8804" s="53">
        <f>LOG(csv!E8804)</f>
        <v>4.6317258497736367</v>
      </c>
      <c r="F8804" s="51">
        <v>100</v>
      </c>
    </row>
    <row r="8805" spans="1:6" ht="30" x14ac:dyDescent="0.25">
      <c r="A8805" s="46" t="s">
        <v>473</v>
      </c>
      <c r="B8805" s="51">
        <v>2013</v>
      </c>
      <c r="C8805" s="20" t="s">
        <v>394</v>
      </c>
      <c r="D8805" s="20">
        <f>LOG(csv!D8805)</f>
        <v>4.9528069677002664</v>
      </c>
      <c r="E8805" s="53">
        <f>LOG(csv!E8805)</f>
        <v>3.9007025170089857</v>
      </c>
      <c r="F8805" s="51">
        <v>100</v>
      </c>
    </row>
    <row r="8806" spans="1:6" ht="30" x14ac:dyDescent="0.25">
      <c r="A8806" s="46" t="s">
        <v>476</v>
      </c>
      <c r="B8806" s="51">
        <v>2013</v>
      </c>
      <c r="C8806" s="20" t="s">
        <v>394</v>
      </c>
      <c r="D8806" s="20">
        <f>LOG(csv!D8806)</f>
        <v>7.0896771352818284</v>
      </c>
      <c r="E8806" s="53">
        <f>LOG(csv!E8806)</f>
        <v>3.5355500352675193</v>
      </c>
      <c r="F8806" s="51">
        <v>100</v>
      </c>
    </row>
    <row r="8807" spans="1:6" ht="30" x14ac:dyDescent="0.25">
      <c r="A8807" s="46" t="s">
        <v>478</v>
      </c>
      <c r="B8807" s="51">
        <v>2013</v>
      </c>
      <c r="C8807" s="20" t="s">
        <v>392</v>
      </c>
      <c r="D8807" s="20">
        <f>LOG(csv!D8807)</f>
        <v>6.9863337267174916</v>
      </c>
      <c r="E8807" s="53">
        <f>LOG(csv!E8807)</f>
        <v>2.7172867150020763</v>
      </c>
      <c r="F8807" s="51">
        <v>100</v>
      </c>
    </row>
    <row r="8808" spans="1:6" ht="30" x14ac:dyDescent="0.25">
      <c r="A8808" s="46" t="s">
        <v>479</v>
      </c>
      <c r="B8808" s="51">
        <v>2013</v>
      </c>
      <c r="C8808" s="20" t="s">
        <v>392</v>
      </c>
      <c r="D8808" s="20">
        <f>LOG(csv!D8808)</f>
        <v>6.1589739943732384</v>
      </c>
      <c r="E8808" s="53">
        <f>LOG(csv!E8808)</f>
        <v>2.766622395693676</v>
      </c>
      <c r="F8808" s="51">
        <v>100</v>
      </c>
    </row>
    <row r="8809" spans="1:6" ht="30" x14ac:dyDescent="0.25">
      <c r="A8809" s="46" t="s">
        <v>480</v>
      </c>
      <c r="B8809" s="51">
        <v>2013</v>
      </c>
      <c r="C8809" s="20" t="s">
        <v>394</v>
      </c>
      <c r="D8809" s="20">
        <f>LOG(csv!D8809)</f>
        <v>5.8849340668927361</v>
      </c>
      <c r="E8809" s="53">
        <f>LOG(csv!E8809)</f>
        <v>3.5942686482679282</v>
      </c>
      <c r="F8809" s="51">
        <v>100</v>
      </c>
    </row>
    <row r="8810" spans="1:6" ht="30" x14ac:dyDescent="0.25">
      <c r="A8810" s="46" t="s">
        <v>481</v>
      </c>
      <c r="B8810" s="51">
        <v>2013</v>
      </c>
      <c r="C8810" s="20" t="s">
        <v>394</v>
      </c>
      <c r="D8810" s="20">
        <f>LOG(csv!D8810)</f>
        <v>6.9195228332867371</v>
      </c>
      <c r="E8810" s="53">
        <f>LOG(csv!E8810)</f>
        <v>2.9086600686116624</v>
      </c>
      <c r="F8810" s="51">
        <v>100</v>
      </c>
    </row>
    <row r="8811" spans="1:6" ht="30" x14ac:dyDescent="0.25">
      <c r="A8811" s="46" t="s">
        <v>482</v>
      </c>
      <c r="B8811" s="51">
        <v>2013</v>
      </c>
      <c r="C8811" s="20" t="s">
        <v>394</v>
      </c>
      <c r="D8811" s="20">
        <f>LOG(csv!D8811)</f>
        <v>6.8648963168362087</v>
      </c>
      <c r="E8811" s="53">
        <f>LOG(csv!E8811)</f>
        <v>3.3722705218347375</v>
      </c>
      <c r="F8811" s="51">
        <v>100</v>
      </c>
    </row>
    <row r="8812" spans="1:6" ht="20" x14ac:dyDescent="0.25">
      <c r="A8812" s="46" t="s">
        <v>484</v>
      </c>
      <c r="B8812" s="51">
        <v>2013</v>
      </c>
      <c r="C8812" s="20" t="s">
        <v>384</v>
      </c>
      <c r="D8812" s="20">
        <f>LOG(csv!D8812)</f>
        <v>6.9991885883938139</v>
      </c>
      <c r="E8812" s="53">
        <f>LOG(csv!E8812)</f>
        <v>4.1330733948218015</v>
      </c>
      <c r="F8812" s="51">
        <v>100</v>
      </c>
    </row>
    <row r="8813" spans="1:6" ht="20" x14ac:dyDescent="0.25">
      <c r="A8813" s="46" t="s">
        <v>485</v>
      </c>
      <c r="B8813" s="51">
        <v>2013</v>
      </c>
      <c r="C8813" s="20" t="s">
        <v>390</v>
      </c>
      <c r="D8813" s="20">
        <f>LOG(csv!D8813)</f>
        <v>5.4762343890657332</v>
      </c>
      <c r="E8813" s="53">
        <f>LOG(csv!E8813)</f>
        <v>4.676631880929194</v>
      </c>
      <c r="F8813" s="51">
        <v>100</v>
      </c>
    </row>
    <row r="8814" spans="1:6" ht="30" x14ac:dyDescent="0.25">
      <c r="A8814" s="46" t="s">
        <v>486</v>
      </c>
      <c r="B8814" s="51">
        <v>2013</v>
      </c>
      <c r="C8814" s="20" t="s">
        <v>382</v>
      </c>
      <c r="D8814" s="20">
        <f>LOG(csv!D8814)</f>
        <v>9.0395537035788465</v>
      </c>
      <c r="E8814" s="53">
        <f>LOG(csv!E8814)</f>
        <v>3.163221512843589</v>
      </c>
      <c r="F8814" s="51">
        <v>100</v>
      </c>
    </row>
    <row r="8815" spans="1:6" ht="30" x14ac:dyDescent="0.25">
      <c r="A8815" s="46" t="s">
        <v>487</v>
      </c>
      <c r="B8815" s="51">
        <v>2013</v>
      </c>
      <c r="C8815" s="20" t="s">
        <v>382</v>
      </c>
      <c r="D8815" s="20">
        <f>LOG(csv!D8815)</f>
        <v>8.3899678827424644</v>
      </c>
      <c r="E8815" s="53">
        <f>LOG(csv!E8815)</f>
        <v>3.560106700165024</v>
      </c>
      <c r="F8815" s="51">
        <v>100</v>
      </c>
    </row>
    <row r="8816" spans="1:6" ht="30" x14ac:dyDescent="0.25">
      <c r="A8816" s="49" t="s">
        <v>488</v>
      </c>
      <c r="B8816" s="51">
        <v>2013</v>
      </c>
      <c r="C8816" s="20" t="s">
        <v>382</v>
      </c>
      <c r="D8816" s="20">
        <f>LOG(csv!D8816)</f>
        <v>7.8368836088612825</v>
      </c>
      <c r="E8816" s="53">
        <f>LOG(csv!E8816)</f>
        <v>3.8215985625375319</v>
      </c>
      <c r="F8816" s="51">
        <v>100</v>
      </c>
    </row>
    <row r="8817" spans="1:6" x14ac:dyDescent="0.25">
      <c r="A8817" s="46" t="s">
        <v>489</v>
      </c>
      <c r="B8817" s="51">
        <v>2013</v>
      </c>
      <c r="C8817" s="20" t="s">
        <v>405</v>
      </c>
      <c r="D8817" s="20">
        <f>LOG(csv!D8817)</f>
        <v>7.4278654317290203</v>
      </c>
      <c r="E8817" s="53">
        <f>LOG(csv!E8817)</f>
        <v>3.8335696132503223</v>
      </c>
      <c r="F8817" s="51">
        <v>100</v>
      </c>
    </row>
    <row r="8818" spans="1:6" ht="20" x14ac:dyDescent="0.25">
      <c r="A8818" s="46" t="s">
        <v>490</v>
      </c>
      <c r="B8818" s="51">
        <v>2013</v>
      </c>
      <c r="C8818" s="20" t="s">
        <v>390</v>
      </c>
      <c r="D8818" s="20">
        <f>LOG(csv!D8818)</f>
        <v>6.6087650436997905</v>
      </c>
      <c r="E8818" s="53">
        <f>LOG(csv!E8818)</f>
        <v>4.714454323192653</v>
      </c>
      <c r="F8818" s="51">
        <v>100</v>
      </c>
    </row>
    <row r="8819" spans="1:6" ht="20" x14ac:dyDescent="0.25">
      <c r="A8819" s="46" t="s">
        <v>491</v>
      </c>
      <c r="B8819" s="51">
        <v>2013</v>
      </c>
      <c r="C8819" s="20" t="s">
        <v>390</v>
      </c>
      <c r="D8819" s="20">
        <f>LOG(csv!D8819)</f>
        <v>4.8776074365108668</v>
      </c>
      <c r="E8819" s="53">
        <f>LOG(csv!E8819)</f>
        <v>4.8927570080959999</v>
      </c>
      <c r="F8819" s="51">
        <v>100</v>
      </c>
    </row>
    <row r="8820" spans="1:6" x14ac:dyDescent="0.25">
      <c r="A8820" s="46" t="s">
        <v>492</v>
      </c>
      <c r="B8820" s="51">
        <v>2013</v>
      </c>
      <c r="C8820" s="20" t="s">
        <v>405</v>
      </c>
      <c r="D8820" s="20">
        <f>LOG(csv!D8820)</f>
        <v>6.8029184887871788</v>
      </c>
      <c r="E8820" s="53">
        <f>LOG(csv!E8820)</f>
        <v>4.5596816417103181</v>
      </c>
      <c r="F8820" s="51">
        <v>100</v>
      </c>
    </row>
    <row r="8821" spans="1:6" ht="20" x14ac:dyDescent="0.25">
      <c r="A8821" s="46" t="s">
        <v>493</v>
      </c>
      <c r="B8821" s="51">
        <v>2013</v>
      </c>
      <c r="C8821" s="20" t="s">
        <v>390</v>
      </c>
      <c r="D8821" s="20">
        <f>LOG(csv!D8821)</f>
        <v>7.764426538221187</v>
      </c>
      <c r="E8821" s="53">
        <f>LOG(csv!E8821)</f>
        <v>4.5486056276000904</v>
      </c>
      <c r="F8821" s="51">
        <v>100</v>
      </c>
    </row>
    <row r="8822" spans="1:6" ht="30" x14ac:dyDescent="0.25">
      <c r="A8822" s="46" t="s">
        <v>494</v>
      </c>
      <c r="B8822" s="51">
        <v>2013</v>
      </c>
      <c r="C8822" s="20" t="s">
        <v>394</v>
      </c>
      <c r="D8822" s="20">
        <f>LOG(csv!D8822)</f>
        <v>6.4406137873311957</v>
      </c>
      <c r="E8822" s="53">
        <f>LOG(csv!E8822)</f>
        <v>3.7204727930391304</v>
      </c>
      <c r="F8822" s="51">
        <v>100</v>
      </c>
    </row>
    <row r="8823" spans="1:6" ht="30" x14ac:dyDescent="0.25">
      <c r="A8823" s="46" t="s">
        <v>495</v>
      </c>
      <c r="B8823" s="51">
        <v>2013</v>
      </c>
      <c r="C8823" s="20" t="s">
        <v>382</v>
      </c>
      <c r="D8823" s="20">
        <f>LOG(csv!D8823)</f>
        <v>8.1053862177305422</v>
      </c>
      <c r="E8823" s="53">
        <f>LOG(csv!E8823)</f>
        <v>4.5860207549144922</v>
      </c>
      <c r="F8823" s="51">
        <v>100</v>
      </c>
    </row>
    <row r="8824" spans="1:6" x14ac:dyDescent="0.25">
      <c r="A8824" s="46" t="s">
        <v>497</v>
      </c>
      <c r="B8824" s="51">
        <v>2013</v>
      </c>
      <c r="C8824" s="20" t="s">
        <v>405</v>
      </c>
      <c r="D8824" s="20">
        <f>LOG(csv!D8824)</f>
        <v>6.7713493252181758</v>
      </c>
      <c r="E8824" s="53">
        <f>LOG(csv!E8824)</f>
        <v>3.6680334742227489</v>
      </c>
      <c r="F8824" s="51">
        <v>100</v>
      </c>
    </row>
    <row r="8825" spans="1:6" ht="30" x14ac:dyDescent="0.25">
      <c r="A8825" s="46" t="s">
        <v>498</v>
      </c>
      <c r="B8825" s="51">
        <v>2013</v>
      </c>
      <c r="C8825" s="20" t="s">
        <v>398</v>
      </c>
      <c r="D8825" s="20">
        <f>LOG(csv!D8825)</f>
        <v>7.1827923984954296</v>
      </c>
      <c r="E8825" s="53">
        <f>LOG(csv!E8825)</f>
        <v>4.1556403930916028</v>
      </c>
      <c r="F8825" s="51">
        <v>100</v>
      </c>
    </row>
    <row r="8826" spans="1:6" ht="30" x14ac:dyDescent="0.25">
      <c r="A8826" s="46" t="s">
        <v>499</v>
      </c>
      <c r="B8826" s="51">
        <v>2013</v>
      </c>
      <c r="C8826" s="20" t="s">
        <v>392</v>
      </c>
      <c r="D8826" s="20">
        <f>LOG(csv!D8826)</f>
        <v>7.540427298930175</v>
      </c>
      <c r="E8826" s="53">
        <f>LOG(csv!E8826)</f>
        <v>3.1007470668274548</v>
      </c>
      <c r="F8826" s="51">
        <v>100</v>
      </c>
    </row>
    <row r="8827" spans="1:6" x14ac:dyDescent="0.25">
      <c r="A8827" s="46" t="s">
        <v>500</v>
      </c>
      <c r="B8827" s="51">
        <v>2013</v>
      </c>
      <c r="C8827" s="20" t="s">
        <v>388</v>
      </c>
      <c r="D8827" s="20">
        <f>LOG(csv!D8827)</f>
        <v>5.0229724449769266</v>
      </c>
      <c r="E8827" s="53">
        <f>LOG(csv!E8827)</f>
        <v>3.1921563208822654</v>
      </c>
      <c r="F8827" s="51">
        <v>100</v>
      </c>
    </row>
    <row r="8828" spans="1:6" x14ac:dyDescent="0.25">
      <c r="A8828" s="46" t="s">
        <v>503</v>
      </c>
      <c r="B8828" s="51">
        <v>2013</v>
      </c>
      <c r="C8828" s="20" t="s">
        <v>405</v>
      </c>
      <c r="D8828" s="20">
        <f>LOG(csv!D8828)</f>
        <v>6.3835268771131224</v>
      </c>
      <c r="E8828" s="53">
        <f>LOG(csv!E8828)</f>
        <v>4.6854116538869652</v>
      </c>
      <c r="F8828" s="51">
        <v>100</v>
      </c>
    </row>
    <row r="8829" spans="1:6" ht="30" x14ac:dyDescent="0.25">
      <c r="A8829" s="46" t="s">
        <v>504</v>
      </c>
      <c r="B8829" s="51">
        <v>2013</v>
      </c>
      <c r="C8829" s="20" t="s">
        <v>398</v>
      </c>
      <c r="D8829" s="20">
        <f>LOG(csv!D8829)</f>
        <v>6.7171625307696985</v>
      </c>
      <c r="E8829" s="53">
        <f>LOG(csv!E8829)</f>
        <v>3.1080360936794724</v>
      </c>
      <c r="F8829" s="51">
        <v>100</v>
      </c>
    </row>
    <row r="8830" spans="1:6" ht="30" x14ac:dyDescent="0.25">
      <c r="A8830" s="48" t="s">
        <v>505</v>
      </c>
      <c r="B8830" s="51">
        <v>2013</v>
      </c>
      <c r="C8830" s="20" t="s">
        <v>382</v>
      </c>
      <c r="D8830" s="20">
        <f>LOG(csv!D8830)</f>
        <v>6.8040358574552471</v>
      </c>
      <c r="E8830" s="53">
        <f>LOG(csv!E8830)</f>
        <v>3.2307010914981111</v>
      </c>
      <c r="F8830" s="51">
        <v>100</v>
      </c>
    </row>
    <row r="8831" spans="1:6" x14ac:dyDescent="0.25">
      <c r="A8831" s="46" t="s">
        <v>506</v>
      </c>
      <c r="B8831" s="51">
        <v>2013</v>
      </c>
      <c r="C8831" s="20" t="s">
        <v>456</v>
      </c>
      <c r="D8831" s="20">
        <f>LOG(csv!D8831)</f>
        <v>6.3569308098981185</v>
      </c>
      <c r="E8831" s="53">
        <f>LOG(csv!E8831)</f>
        <v>4.1765494781828831</v>
      </c>
      <c r="F8831" s="51">
        <v>100</v>
      </c>
    </row>
    <row r="8832" spans="1:6" x14ac:dyDescent="0.25">
      <c r="A8832" s="46" t="s">
        <v>507</v>
      </c>
      <c r="B8832" s="51">
        <v>2013</v>
      </c>
      <c r="C8832" s="20" t="s">
        <v>405</v>
      </c>
      <c r="D8832" s="20">
        <f>LOG(csv!D8832)</f>
        <v>6.5881652215932016</v>
      </c>
      <c r="E8832" s="53">
        <f>LOG(csv!E8832)</f>
        <v>3.9237088137013378</v>
      </c>
      <c r="F8832" s="51">
        <v>100</v>
      </c>
    </row>
    <row r="8833" spans="1:6" ht="30" x14ac:dyDescent="0.25">
      <c r="A8833" s="46" t="s">
        <v>508</v>
      </c>
      <c r="B8833" s="51">
        <v>2013</v>
      </c>
      <c r="C8833" s="20" t="s">
        <v>392</v>
      </c>
      <c r="D8833" s="20">
        <f>LOG(csv!D8833)</f>
        <v>6.3058522391426113</v>
      </c>
      <c r="E8833" s="53">
        <f>LOG(csv!E8833)</f>
        <v>3.0272795930452925</v>
      </c>
      <c r="F8833" s="51">
        <v>100</v>
      </c>
    </row>
    <row r="8834" spans="1:6" ht="30" x14ac:dyDescent="0.25">
      <c r="A8834" s="46" t="s">
        <v>509</v>
      </c>
      <c r="B8834" s="51">
        <v>2013</v>
      </c>
      <c r="C8834" s="20" t="s">
        <v>392</v>
      </c>
      <c r="D8834" s="20">
        <f>LOG(csv!D8834)</f>
        <v>6.483159780781012</v>
      </c>
      <c r="E8834" s="53">
        <f>LOG(csv!E8834)</f>
        <v>2.6564235229730833</v>
      </c>
      <c r="F8834" s="51">
        <v>100</v>
      </c>
    </row>
    <row r="8835" spans="1:6" ht="20" x14ac:dyDescent="0.25">
      <c r="A8835" s="46" t="s">
        <v>510</v>
      </c>
      <c r="B8835" s="51">
        <v>2013</v>
      </c>
      <c r="C8835" s="20" t="s">
        <v>386</v>
      </c>
      <c r="D8835" s="20">
        <f>LOG(csv!D8835)</f>
        <v>6.7709075094586062</v>
      </c>
      <c r="E8835" s="53">
        <f>LOG(csv!E8835)</f>
        <v>4.0192812677377185</v>
      </c>
      <c r="F8835" s="51">
        <v>100</v>
      </c>
    </row>
    <row r="8836" spans="1:6" ht="20" x14ac:dyDescent="0.25">
      <c r="A8836" s="46" t="s">
        <v>511</v>
      </c>
      <c r="B8836" s="51">
        <v>2013</v>
      </c>
      <c r="C8836" s="20" t="s">
        <v>390</v>
      </c>
      <c r="D8836" s="20">
        <f>LOG(csv!D8836)</f>
        <v>4.531312831516094</v>
      </c>
      <c r="E8836" s="53">
        <f>LOG(csv!E8836)</f>
        <v>5.1309167101872841</v>
      </c>
      <c r="F8836" s="51">
        <v>100</v>
      </c>
    </row>
    <row r="8837" spans="1:6" x14ac:dyDescent="0.25">
      <c r="A8837" s="46" t="s">
        <v>512</v>
      </c>
      <c r="B8837" s="51">
        <v>2013</v>
      </c>
      <c r="C8837" s="20" t="s">
        <v>456</v>
      </c>
      <c r="D8837" s="20">
        <f>LOG(csv!D8837)</f>
        <v>6.5545989008936587</v>
      </c>
      <c r="E8837" s="53">
        <f>LOG(csv!E8837)</f>
        <v>4.1957363128639704</v>
      </c>
      <c r="F8837" s="51">
        <v>100</v>
      </c>
    </row>
    <row r="8838" spans="1:6" ht="20" x14ac:dyDescent="0.25">
      <c r="A8838" s="46" t="s">
        <v>513</v>
      </c>
      <c r="B8838" s="51">
        <v>2013</v>
      </c>
      <c r="C8838" s="20" t="s">
        <v>390</v>
      </c>
      <c r="D8838" s="20">
        <f>LOG(csv!D8838)</f>
        <v>5.6761565811802148</v>
      </c>
      <c r="E8838" s="53">
        <f>LOG(csv!E8838)</f>
        <v>5.0558622044146402</v>
      </c>
      <c r="F8838" s="51">
        <v>100</v>
      </c>
    </row>
    <row r="8839" spans="1:6" ht="30" x14ac:dyDescent="0.25">
      <c r="A8839" s="46" t="s">
        <v>516</v>
      </c>
      <c r="B8839" s="51">
        <v>2013</v>
      </c>
      <c r="C8839" s="20" t="s">
        <v>392</v>
      </c>
      <c r="D8839" s="20">
        <f>LOG(csv!D8839)</f>
        <v>7.2694071362601118</v>
      </c>
      <c r="E8839" s="53">
        <f>LOG(csv!E8839)</f>
        <v>2.665556602306105</v>
      </c>
      <c r="F8839" s="51">
        <v>100</v>
      </c>
    </row>
    <row r="8840" spans="1:6" ht="30" x14ac:dyDescent="0.25">
      <c r="A8840" s="46" t="s">
        <v>517</v>
      </c>
      <c r="B8840" s="51">
        <v>2013</v>
      </c>
      <c r="C8840" s="20" t="s">
        <v>392</v>
      </c>
      <c r="D8840" s="20">
        <f>LOG(csv!D8840)</f>
        <v>7.1144083329124337</v>
      </c>
      <c r="E8840" s="53">
        <f>LOG(csv!E8840)</f>
        <v>2.5326007822490331</v>
      </c>
      <c r="F8840" s="51">
        <v>100</v>
      </c>
    </row>
    <row r="8841" spans="1:6" ht="30" x14ac:dyDescent="0.25">
      <c r="A8841" s="46" t="s">
        <v>518</v>
      </c>
      <c r="B8841" s="51">
        <v>2013</v>
      </c>
      <c r="C8841" s="20" t="s">
        <v>382</v>
      </c>
      <c r="D8841" s="20">
        <f>LOG(csv!D8841)</f>
        <v>7.3871380405554348</v>
      </c>
      <c r="E8841" s="53">
        <f>LOG(csv!E8841)</f>
        <v>4.0403513395212709</v>
      </c>
      <c r="F8841" s="51">
        <v>100</v>
      </c>
    </row>
    <row r="8842" spans="1:6" ht="30" x14ac:dyDescent="0.25">
      <c r="A8842" s="46" t="s">
        <v>519</v>
      </c>
      <c r="B8842" s="51">
        <v>2013</v>
      </c>
      <c r="C8842" s="20" t="s">
        <v>382</v>
      </c>
      <c r="D8842" s="20">
        <f>LOG(csv!D8842)</f>
        <v>5.5551041263419521</v>
      </c>
      <c r="E8842" s="53">
        <f>LOG(csv!E8842)</f>
        <v>3.8520203388886149</v>
      </c>
      <c r="F8842" s="51">
        <v>100</v>
      </c>
    </row>
    <row r="8843" spans="1:6" ht="30" x14ac:dyDescent="0.25">
      <c r="A8843" s="46" t="s">
        <v>520</v>
      </c>
      <c r="B8843" s="51">
        <v>2013</v>
      </c>
      <c r="C8843" s="20" t="s">
        <v>392</v>
      </c>
      <c r="D8843" s="20">
        <f>LOG(csv!D8843)</f>
        <v>7.068810091704389</v>
      </c>
      <c r="E8843" s="53">
        <f>LOG(csv!E8843)</f>
        <v>2.9021761827210475</v>
      </c>
      <c r="F8843" s="51">
        <v>100</v>
      </c>
    </row>
    <row r="8844" spans="1:6" ht="20" x14ac:dyDescent="0.25">
      <c r="A8844" s="46" t="s">
        <v>521</v>
      </c>
      <c r="B8844" s="51">
        <v>2013</v>
      </c>
      <c r="C8844" s="20" t="s">
        <v>390</v>
      </c>
      <c r="D8844" s="20">
        <f>LOG(csv!D8844)</f>
        <v>5.6022922767449703</v>
      </c>
      <c r="E8844" s="53">
        <f>LOG(csv!E8844)</f>
        <v>4.3574811664866022</v>
      </c>
      <c r="F8844" s="51">
        <v>100</v>
      </c>
    </row>
    <row r="8845" spans="1:6" ht="20" x14ac:dyDescent="0.25">
      <c r="A8845" s="46" t="s">
        <v>522</v>
      </c>
      <c r="B8845" s="51">
        <v>2013</v>
      </c>
      <c r="C8845" s="20" t="s">
        <v>388</v>
      </c>
      <c r="D8845" s="20">
        <f>LOG(csv!D8845)</f>
        <v>4.7811950965511025</v>
      </c>
      <c r="E8845" s="53">
        <f>LOG(csv!E8845)</f>
        <v>3.5566466561448276</v>
      </c>
      <c r="F8845" s="51">
        <v>100</v>
      </c>
    </row>
    <row r="8846" spans="1:6" ht="30" x14ac:dyDescent="0.25">
      <c r="A8846" s="46" t="s">
        <v>524</v>
      </c>
      <c r="B8846" s="51">
        <v>2013</v>
      </c>
      <c r="C8846" s="20" t="s">
        <v>392</v>
      </c>
      <c r="D8846" s="20">
        <f>LOG(csv!D8846)</f>
        <v>6.5020702510154278</v>
      </c>
      <c r="E8846" s="53">
        <f>LOG(csv!E8846)</f>
        <v>3.1637087867342126</v>
      </c>
      <c r="F8846" s="51">
        <v>100</v>
      </c>
    </row>
    <row r="8847" spans="1:6" ht="30" x14ac:dyDescent="0.25">
      <c r="A8847" s="46" t="s">
        <v>525</v>
      </c>
      <c r="B8847" s="51">
        <v>2013</v>
      </c>
      <c r="C8847" s="20" t="s">
        <v>392</v>
      </c>
      <c r="D8847" s="20">
        <f>LOG(csv!D8847)</f>
        <v>6.0937112350178584</v>
      </c>
      <c r="E8847" s="53">
        <f>LOG(csv!E8847)</f>
        <v>3.9768023629991482</v>
      </c>
      <c r="F8847" s="51">
        <v>100</v>
      </c>
    </row>
    <row r="8848" spans="1:6" ht="30" x14ac:dyDescent="0.25">
      <c r="A8848" s="46" t="s">
        <v>527</v>
      </c>
      <c r="B8848" s="51">
        <v>2013</v>
      </c>
      <c r="C8848" s="20" t="s">
        <v>394</v>
      </c>
      <c r="D8848" s="20">
        <f>LOG(csv!D8848)</f>
        <v>8.0312044999546384</v>
      </c>
      <c r="E8848" s="53">
        <f>LOG(csv!E8848)</f>
        <v>4.0084913528857706</v>
      </c>
      <c r="F8848" s="51">
        <v>100</v>
      </c>
    </row>
    <row r="8849" spans="1:6" ht="14.5" x14ac:dyDescent="0.25">
      <c r="A8849" s="47" t="s">
        <v>528</v>
      </c>
      <c r="B8849" s="51">
        <v>2013</v>
      </c>
      <c r="C8849" s="20" t="s">
        <v>388</v>
      </c>
      <c r="D8849" s="20">
        <f>LOG(csv!D8849)</f>
        <v>5.0334398401698985</v>
      </c>
      <c r="E8849" s="53">
        <f>LOG(csv!E8849)</f>
        <v>3.4834556865141217</v>
      </c>
      <c r="F8849" s="51">
        <v>100</v>
      </c>
    </row>
    <row r="8850" spans="1:6" ht="20" x14ac:dyDescent="0.25">
      <c r="A8850" s="46" t="s">
        <v>530</v>
      </c>
      <c r="B8850" s="51">
        <v>2013</v>
      </c>
      <c r="C8850" s="20" t="s">
        <v>390</v>
      </c>
      <c r="D8850" s="20">
        <f>LOG(csv!D8850)</f>
        <v>4.5124575861973435</v>
      </c>
      <c r="E8850" s="53">
        <f>LOG(csv!E8850)</f>
        <v>5.246524111987358</v>
      </c>
      <c r="F8850" s="51">
        <v>100</v>
      </c>
    </row>
    <row r="8851" spans="1:6" ht="30" x14ac:dyDescent="0.25">
      <c r="A8851" s="46" t="s">
        <v>531</v>
      </c>
      <c r="B8851" s="51">
        <v>2013</v>
      </c>
      <c r="C8851" s="20" t="s">
        <v>382</v>
      </c>
      <c r="D8851" s="20">
        <f>LOG(csv!D8851)</f>
        <v>6.4521275986352595</v>
      </c>
      <c r="E8851" s="53">
        <f>LOG(csv!E8851)</f>
        <v>3.643513326410623</v>
      </c>
      <c r="F8851" s="51">
        <v>100</v>
      </c>
    </row>
    <row r="8852" spans="1:6" ht="20" x14ac:dyDescent="0.35">
      <c r="A8852" s="46" t="s">
        <v>622</v>
      </c>
      <c r="B8852" s="51">
        <v>2013</v>
      </c>
      <c r="C8852" s="42" t="s">
        <v>384</v>
      </c>
      <c r="D8852" s="20">
        <f>LOG(csv!D8852)</f>
        <v>5.7939013879034285</v>
      </c>
      <c r="E8852" s="53">
        <f>LOG(csv!E8852)</f>
        <v>3.8565362510486612</v>
      </c>
      <c r="F8852" s="51">
        <v>100</v>
      </c>
    </row>
    <row r="8853" spans="1:6" ht="20" x14ac:dyDescent="0.25">
      <c r="A8853" s="46" t="s">
        <v>533</v>
      </c>
      <c r="B8853" s="51">
        <v>2013</v>
      </c>
      <c r="C8853" s="20" t="s">
        <v>386</v>
      </c>
      <c r="D8853" s="20">
        <f>LOG(csv!D8853)</f>
        <v>7.5216774641613542</v>
      </c>
      <c r="E8853" s="53">
        <f>LOG(csv!E8853)</f>
        <v>3.4988302958303814</v>
      </c>
      <c r="F8853" s="51">
        <v>100</v>
      </c>
    </row>
    <row r="8854" spans="1:6" ht="30" x14ac:dyDescent="0.25">
      <c r="A8854" s="46" t="s">
        <v>534</v>
      </c>
      <c r="B8854" s="51">
        <v>2013</v>
      </c>
      <c r="C8854" s="20" t="s">
        <v>392</v>
      </c>
      <c r="D8854" s="20">
        <f>LOG(csv!D8854)</f>
        <v>7.2941686214737622</v>
      </c>
      <c r="E8854" s="53">
        <f>LOG(csv!E8854)</f>
        <v>2.7819236329605217</v>
      </c>
      <c r="F8854" s="51">
        <v>100</v>
      </c>
    </row>
    <row r="8855" spans="1:6" ht="30" x14ac:dyDescent="0.25">
      <c r="A8855" s="46" t="s">
        <v>535</v>
      </c>
      <c r="B8855" s="51">
        <v>2013</v>
      </c>
      <c r="C8855" s="20" t="s">
        <v>392</v>
      </c>
      <c r="D8855" s="20">
        <f>LOG(csv!D8855)</f>
        <v>6.3105121238468662</v>
      </c>
      <c r="E8855" s="53">
        <f>LOG(csv!E8855)</f>
        <v>3.7340643208732236</v>
      </c>
      <c r="F8855" s="51">
        <v>100</v>
      </c>
    </row>
    <row r="8856" spans="1:6" ht="30" x14ac:dyDescent="0.25">
      <c r="A8856" s="46" t="s">
        <v>537</v>
      </c>
      <c r="B8856" s="51">
        <v>2013</v>
      </c>
      <c r="C8856" s="20" t="s">
        <v>382</v>
      </c>
      <c r="D8856" s="20">
        <f>LOG(csv!D8856)</f>
        <v>7.4515891473637152</v>
      </c>
      <c r="E8856" s="53">
        <f>LOG(csv!E8856)</f>
        <v>2.840317109047688</v>
      </c>
      <c r="F8856" s="51">
        <v>100</v>
      </c>
    </row>
    <row r="8857" spans="1:6" ht="20" x14ac:dyDescent="0.25">
      <c r="A8857" s="46" t="s">
        <v>538</v>
      </c>
      <c r="B8857" s="51">
        <v>2013</v>
      </c>
      <c r="C8857" s="20" t="s">
        <v>390</v>
      </c>
      <c r="D8857" s="20">
        <f>LOG(csv!D8857)</f>
        <v>7.217259132062436</v>
      </c>
      <c r="E8857" s="53">
        <f>LOG(csv!E8857)</f>
        <v>4.7111749674527079</v>
      </c>
      <c r="F8857" s="51">
        <v>100</v>
      </c>
    </row>
    <row r="8858" spans="1:6" ht="20" x14ac:dyDescent="0.25">
      <c r="A8858" s="46" t="s">
        <v>540</v>
      </c>
      <c r="B8858" s="51">
        <v>2013</v>
      </c>
      <c r="C8858" s="20" t="s">
        <v>388</v>
      </c>
      <c r="D8858" s="20">
        <f>LOG(csv!D8858)</f>
        <v>5.340931678691331</v>
      </c>
      <c r="E8858" s="53">
        <f>LOG(csv!E8858)</f>
        <v>4.3784077003898059</v>
      </c>
      <c r="F8858" s="51">
        <v>100</v>
      </c>
    </row>
    <row r="8859" spans="1:6" ht="20" x14ac:dyDescent="0.25">
      <c r="A8859" s="46" t="s">
        <v>541</v>
      </c>
      <c r="B8859" s="51">
        <v>2013</v>
      </c>
      <c r="C8859" s="20" t="s">
        <v>388</v>
      </c>
      <c r="D8859" s="20">
        <f>LOG(csv!D8859)</f>
        <v>6.6102490919642483</v>
      </c>
      <c r="E8859" s="53">
        <f>LOG(csv!E8859)</f>
        <v>4.6327416298792174</v>
      </c>
      <c r="F8859" s="51">
        <v>100</v>
      </c>
    </row>
    <row r="8860" spans="1:6" ht="30" x14ac:dyDescent="0.25">
      <c r="A8860" s="46" t="s">
        <v>542</v>
      </c>
      <c r="B8860" s="51">
        <v>2013</v>
      </c>
      <c r="C8860" s="20" t="s">
        <v>394</v>
      </c>
      <c r="D8860" s="20">
        <f>LOG(csv!D8860)</f>
        <v>6.7458652532238945</v>
      </c>
      <c r="E8860" s="53">
        <f>LOG(csv!E8860)</f>
        <v>3.2622196392899543</v>
      </c>
      <c r="F8860" s="51">
        <v>100</v>
      </c>
    </row>
    <row r="8861" spans="1:6" ht="30" x14ac:dyDescent="0.25">
      <c r="A8861" s="46" t="s">
        <v>543</v>
      </c>
      <c r="B8861" s="51">
        <v>2013</v>
      </c>
      <c r="C8861" s="20" t="s">
        <v>392</v>
      </c>
      <c r="D8861" s="20">
        <f>LOG(csv!D8861)</f>
        <v>7.0977809939028047</v>
      </c>
      <c r="E8861" s="53">
        <f>LOG(csv!E8861)</f>
        <v>2.6208336046368053</v>
      </c>
      <c r="F8861" s="51">
        <v>100</v>
      </c>
    </row>
    <row r="8862" spans="1:6" ht="30" x14ac:dyDescent="0.25">
      <c r="A8862" s="46" t="s">
        <v>544</v>
      </c>
      <c r="B8862" s="51">
        <v>2013</v>
      </c>
      <c r="C8862" s="20" t="s">
        <v>392</v>
      </c>
      <c r="D8862" s="20">
        <f>LOG(csv!D8862)</f>
        <v>8.1201121854275922</v>
      </c>
      <c r="E8862" s="53">
        <f>LOG(csv!E8862)</f>
        <v>3.4741935504638466</v>
      </c>
      <c r="F8862" s="51">
        <v>100</v>
      </c>
    </row>
    <row r="8863" spans="1:6" ht="20" x14ac:dyDescent="0.25">
      <c r="A8863" s="46" t="s">
        <v>546</v>
      </c>
      <c r="B8863" s="51">
        <v>2013</v>
      </c>
      <c r="C8863" s="20" t="s">
        <v>390</v>
      </c>
      <c r="D8863" s="20">
        <f>LOG(csv!D8863)</f>
        <v>6.6637781682977844</v>
      </c>
      <c r="E8863" s="53">
        <f>LOG(csv!E8863)</f>
        <v>5.0124594141260683</v>
      </c>
      <c r="F8863" s="51">
        <v>100</v>
      </c>
    </row>
    <row r="8864" spans="1:6" x14ac:dyDescent="0.25">
      <c r="A8864" s="46" t="s">
        <v>547</v>
      </c>
      <c r="B8864" s="51">
        <v>2013</v>
      </c>
      <c r="C8864" s="20" t="s">
        <v>405</v>
      </c>
      <c r="D8864" s="20">
        <f>LOG(csv!D8864)</f>
        <v>6.4916738533633191</v>
      </c>
      <c r="E8864" s="53">
        <f>LOG(csv!E8864)</f>
        <v>4.3012763396959341</v>
      </c>
      <c r="F8864" s="51">
        <v>100</v>
      </c>
    </row>
    <row r="8865" spans="1:6" ht="30" x14ac:dyDescent="0.25">
      <c r="A8865" s="46" t="s">
        <v>548</v>
      </c>
      <c r="B8865" s="51">
        <v>2013</v>
      </c>
      <c r="C8865" s="20" t="s">
        <v>382</v>
      </c>
      <c r="D8865" s="20">
        <f>LOG(csv!D8865)</f>
        <v>8.2195938511343822</v>
      </c>
      <c r="E8865" s="53">
        <f>LOG(csv!E8865)</f>
        <v>3.1057528960670679</v>
      </c>
      <c r="F8865" s="51">
        <v>100</v>
      </c>
    </row>
    <row r="8866" spans="1:6" x14ac:dyDescent="0.25">
      <c r="A8866" s="46" t="s">
        <v>549</v>
      </c>
      <c r="B8866" s="51">
        <v>2013</v>
      </c>
      <c r="C8866" s="20" t="s">
        <v>388</v>
      </c>
      <c r="D8866" s="20">
        <f>LOG(csv!D8866)</f>
        <v>4.3134242671691929</v>
      </c>
      <c r="E8866" s="53">
        <f>LOG(csv!E8866)</f>
        <v>4.0387252445269075</v>
      </c>
      <c r="F8866" s="51">
        <v>100</v>
      </c>
    </row>
    <row r="8867" spans="1:6" ht="14.5" x14ac:dyDescent="0.35">
      <c r="A8867" s="46" t="s">
        <v>623</v>
      </c>
      <c r="B8867" s="51">
        <v>2013</v>
      </c>
      <c r="C8867" s="42" t="s">
        <v>405</v>
      </c>
      <c r="D8867" s="20">
        <f>LOG(csv!D8867)</f>
        <v>6</v>
      </c>
      <c r="E8867" s="53">
        <f>LOG(csv!E8867)</f>
        <v>3.4759907622927577</v>
      </c>
      <c r="F8867" s="51">
        <v>100</v>
      </c>
    </row>
    <row r="8868" spans="1:6" ht="30" x14ac:dyDescent="0.25">
      <c r="A8868" s="46" t="s">
        <v>550</v>
      </c>
      <c r="B8868" s="51">
        <v>2013</v>
      </c>
      <c r="C8868" s="20" t="s">
        <v>394</v>
      </c>
      <c r="D8868" s="20">
        <f>LOG(csv!D8868)</f>
        <v>6.5039702178617533</v>
      </c>
      <c r="E8868" s="53">
        <f>LOG(csv!E8868)</f>
        <v>4.0713897673930219</v>
      </c>
      <c r="F8868" s="51">
        <v>100</v>
      </c>
    </row>
    <row r="8869" spans="1:6" ht="30" x14ac:dyDescent="0.25">
      <c r="A8869" s="46" t="s">
        <v>551</v>
      </c>
      <c r="B8869" s="51">
        <v>2013</v>
      </c>
      <c r="C8869" s="20" t="s">
        <v>388</v>
      </c>
      <c r="D8869" s="20">
        <f>LOG(csv!D8869)</f>
        <v>6.7536247246539736</v>
      </c>
      <c r="E8869" s="53">
        <f>LOG(csv!E8869)</f>
        <v>3.324041908929813</v>
      </c>
      <c r="F8869" s="51">
        <v>100</v>
      </c>
    </row>
    <row r="8870" spans="1:6" ht="30" x14ac:dyDescent="0.25">
      <c r="A8870" s="46" t="s">
        <v>552</v>
      </c>
      <c r="B8870" s="51">
        <v>2013</v>
      </c>
      <c r="C8870" s="20" t="s">
        <v>394</v>
      </c>
      <c r="D8870" s="20">
        <f>LOG(csv!D8870)</f>
        <v>6.8133450311951629</v>
      </c>
      <c r="E8870" s="53">
        <f>LOG(csv!E8870)</f>
        <v>3.6512736564903547</v>
      </c>
      <c r="F8870" s="51">
        <v>100</v>
      </c>
    </row>
    <row r="8871" spans="1:6" ht="30" x14ac:dyDescent="0.25">
      <c r="A8871" s="46" t="s">
        <v>553</v>
      </c>
      <c r="B8871" s="51">
        <v>2013</v>
      </c>
      <c r="C8871" s="20" t="s">
        <v>394</v>
      </c>
      <c r="D8871" s="20">
        <f>LOG(csv!D8871)</f>
        <v>7.4518263795719939</v>
      </c>
      <c r="E8871" s="53">
        <f>LOG(csv!E8871)</f>
        <v>3.8201826267282448</v>
      </c>
      <c r="F8871" s="51">
        <v>100</v>
      </c>
    </row>
    <row r="8872" spans="1:6" ht="30" x14ac:dyDescent="0.25">
      <c r="A8872" s="46" t="s">
        <v>554</v>
      </c>
      <c r="B8872" s="51">
        <v>2013</v>
      </c>
      <c r="C8872" s="20" t="s">
        <v>382</v>
      </c>
      <c r="D8872" s="20">
        <f>LOG(csv!D8872)</f>
        <v>7.9516710153488024</v>
      </c>
      <c r="E8872" s="53">
        <f>LOG(csv!E8872)</f>
        <v>3.4451292504510751</v>
      </c>
      <c r="F8872" s="51">
        <v>100</v>
      </c>
    </row>
    <row r="8873" spans="1:6" ht="20" x14ac:dyDescent="0.25">
      <c r="A8873" s="46" t="s">
        <v>555</v>
      </c>
      <c r="B8873" s="51">
        <v>2013</v>
      </c>
      <c r="C8873" s="20" t="s">
        <v>384</v>
      </c>
      <c r="D8873" s="20">
        <f>LOG(csv!D8873)</f>
        <v>7.5858764266852852</v>
      </c>
      <c r="E8873" s="53">
        <f>LOG(csv!E8873)</f>
        <v>4.1391374703827228</v>
      </c>
      <c r="F8873" s="51">
        <v>100</v>
      </c>
    </row>
    <row r="8874" spans="1:6" ht="20" x14ac:dyDescent="0.25">
      <c r="A8874" s="46" t="s">
        <v>556</v>
      </c>
      <c r="B8874" s="51">
        <v>2013</v>
      </c>
      <c r="C8874" s="20" t="s">
        <v>390</v>
      </c>
      <c r="D8874" s="20">
        <f>LOG(csv!D8874)</f>
        <v>7.025546299509994</v>
      </c>
      <c r="E8874" s="53">
        <f>LOG(csv!E8874)</f>
        <v>4.3348302848567073</v>
      </c>
      <c r="F8874" s="51">
        <v>100</v>
      </c>
    </row>
    <row r="8875" spans="1:6" ht="30" x14ac:dyDescent="0.25">
      <c r="A8875" s="46" t="s">
        <v>557</v>
      </c>
      <c r="B8875" s="51">
        <v>2013</v>
      </c>
      <c r="C8875" s="20" t="s">
        <v>394</v>
      </c>
      <c r="D8875" s="20">
        <f>LOG(csv!D8875)</f>
        <v>6.594081692054294</v>
      </c>
      <c r="E8875" s="53">
        <f>LOG(csv!E8875)</f>
        <v>4.4579383720756045</v>
      </c>
      <c r="F8875" s="51">
        <v>100</v>
      </c>
    </row>
    <row r="8876" spans="1:6" x14ac:dyDescent="0.25">
      <c r="A8876" s="46" t="s">
        <v>558</v>
      </c>
      <c r="B8876" s="51">
        <v>2013</v>
      </c>
      <c r="C8876" s="20" t="s">
        <v>405</v>
      </c>
      <c r="D8876" s="20">
        <f>LOG(csv!D8876)</f>
        <v>5.947119406409441</v>
      </c>
      <c r="E8876" s="53">
        <f>LOG(csv!E8876)</f>
        <v>4.9826194174175198</v>
      </c>
      <c r="F8876" s="51">
        <v>100</v>
      </c>
    </row>
    <row r="8877" spans="1:6" ht="30" x14ac:dyDescent="0.25">
      <c r="A8877" s="48" t="s">
        <v>502</v>
      </c>
      <c r="B8877" s="51">
        <v>2013</v>
      </c>
      <c r="C8877" s="20" t="s">
        <v>382</v>
      </c>
      <c r="D8877" s="20">
        <f>LOG(csv!D8877)</f>
        <v>7.6888363224368259</v>
      </c>
      <c r="E8877" s="53">
        <f>LOG(csv!E8877)</f>
        <v>4.4149379523633678</v>
      </c>
      <c r="F8877" s="51">
        <v>100</v>
      </c>
    </row>
    <row r="8878" spans="1:6" ht="30" x14ac:dyDescent="0.25">
      <c r="A8878" s="46" t="s">
        <v>529</v>
      </c>
      <c r="B8878" s="51">
        <v>2013</v>
      </c>
      <c r="C8878" s="20" t="s">
        <v>398</v>
      </c>
      <c r="D8878" s="20">
        <f>LOG(csv!D8878)</f>
        <v>6.6499873680125505</v>
      </c>
      <c r="E8878" s="53">
        <f>LOG(csv!E8878)</f>
        <v>3.3510189160467814</v>
      </c>
      <c r="F8878" s="51">
        <v>100</v>
      </c>
    </row>
    <row r="8879" spans="1:6" ht="20" x14ac:dyDescent="0.25">
      <c r="A8879" s="46" t="s">
        <v>560</v>
      </c>
      <c r="B8879" s="51">
        <v>2013</v>
      </c>
      <c r="C8879" s="20" t="s">
        <v>384</v>
      </c>
      <c r="D8879" s="20">
        <f>LOG(csv!D8879)</f>
        <v>7.3483740330552036</v>
      </c>
      <c r="E8879" s="53">
        <f>LOG(csv!E8879)</f>
        <v>3.9816041961870465</v>
      </c>
      <c r="F8879" s="51">
        <v>100</v>
      </c>
    </row>
    <row r="8880" spans="1:6" ht="30" x14ac:dyDescent="0.25">
      <c r="A8880" s="46" t="s">
        <v>561</v>
      </c>
      <c r="B8880" s="51">
        <v>2013</v>
      </c>
      <c r="C8880" s="20" t="s">
        <v>398</v>
      </c>
      <c r="D8880" s="20">
        <f>LOG(csv!D8880)</f>
        <v>8.1550125954405903</v>
      </c>
      <c r="E8880" s="53">
        <f>LOG(csv!E8880)</f>
        <v>4.1915543452540955</v>
      </c>
      <c r="F8880" s="51">
        <v>100</v>
      </c>
    </row>
    <row r="8881" spans="1:6" ht="30" x14ac:dyDescent="0.25">
      <c r="A8881" s="46" t="s">
        <v>562</v>
      </c>
      <c r="B8881" s="51">
        <v>2013</v>
      </c>
      <c r="C8881" s="20" t="s">
        <v>392</v>
      </c>
      <c r="D8881" s="20">
        <f>LOG(csv!D8881)</f>
        <v>6.9369281350950232</v>
      </c>
      <c r="E8881" s="53">
        <f>LOG(csv!E8881)</f>
        <v>2.8318686037945326</v>
      </c>
      <c r="F8881" s="51">
        <v>100</v>
      </c>
    </row>
    <row r="8882" spans="1:6" ht="30" x14ac:dyDescent="0.25">
      <c r="A8882" s="47" t="s">
        <v>564</v>
      </c>
      <c r="B8882" s="51">
        <v>2013</v>
      </c>
      <c r="C8882" s="20" t="s">
        <v>394</v>
      </c>
      <c r="D8882" s="20">
        <f>LOG(csv!D8882)</f>
        <v>4.5924987489987794</v>
      </c>
      <c r="E8882" s="53">
        <f>LOG(csv!E8882)</f>
        <v>4.1613271119338542</v>
      </c>
      <c r="F8882" s="51">
        <v>100</v>
      </c>
    </row>
    <row r="8883" spans="1:6" ht="30" x14ac:dyDescent="0.25">
      <c r="A8883" s="46" t="s">
        <v>565</v>
      </c>
      <c r="B8883" s="51">
        <v>2013</v>
      </c>
      <c r="C8883" s="20" t="s">
        <v>392</v>
      </c>
      <c r="D8883" s="20">
        <f>LOG(csv!D8883)</f>
        <v>5.226491640270277</v>
      </c>
      <c r="E8883" s="53">
        <f>LOG(csv!E8883)</f>
        <v>3.8644828242994138</v>
      </c>
      <c r="F8883" s="51">
        <v>100</v>
      </c>
    </row>
    <row r="8884" spans="1:6" ht="50" x14ac:dyDescent="0.25">
      <c r="A8884" s="46" t="s">
        <v>567</v>
      </c>
      <c r="B8884" s="51">
        <v>2013</v>
      </c>
      <c r="C8884" s="20" t="s">
        <v>394</v>
      </c>
      <c r="D8884" s="20">
        <f>LOG(csv!D8884)</f>
        <v>5.0713222165053642</v>
      </c>
      <c r="E8884" s="53">
        <f>LOG(csv!E8884)</f>
        <v>3.8189886345864075</v>
      </c>
      <c r="F8884" s="51">
        <v>100</v>
      </c>
    </row>
    <row r="8885" spans="1:6" x14ac:dyDescent="0.25">
      <c r="A8885" s="46" t="s">
        <v>568</v>
      </c>
      <c r="B8885" s="51">
        <v>2013</v>
      </c>
      <c r="C8885" s="20" t="s">
        <v>388</v>
      </c>
      <c r="D8885" s="20">
        <f>LOG(csv!D8885)</f>
        <v>5.2477474726909366</v>
      </c>
      <c r="E8885" s="53">
        <f>LOG(csv!E8885)</f>
        <v>3.6211344794388984</v>
      </c>
      <c r="F8885" s="51">
        <v>100</v>
      </c>
    </row>
    <row r="8886" spans="1:6" ht="20" x14ac:dyDescent="0.25">
      <c r="A8886" s="46" t="s">
        <v>569</v>
      </c>
      <c r="B8886" s="51">
        <v>2013</v>
      </c>
      <c r="C8886" s="20" t="s">
        <v>390</v>
      </c>
      <c r="D8886" s="20">
        <f>LOG(csv!D8886)</f>
        <v>4.4661407178389938</v>
      </c>
      <c r="E8886" s="53">
        <f>LOG(csv!E8886)</f>
        <v>4.8965232840428881</v>
      </c>
      <c r="F8886" s="51">
        <v>100</v>
      </c>
    </row>
    <row r="8887" spans="1:6" ht="30" x14ac:dyDescent="0.25">
      <c r="A8887" s="47" t="s">
        <v>570</v>
      </c>
      <c r="B8887" s="51">
        <v>2013</v>
      </c>
      <c r="C8887" s="20" t="s">
        <v>392</v>
      </c>
      <c r="D8887" s="20">
        <f>LOG(csv!D8887)</f>
        <v>5.2864856612595066</v>
      </c>
      <c r="E8887" s="53">
        <f>LOG(csv!E8887)</f>
        <v>3.2242085982961943</v>
      </c>
      <c r="F8887" s="51">
        <v>100</v>
      </c>
    </row>
    <row r="8888" spans="1:6" ht="20" x14ac:dyDescent="0.25">
      <c r="A8888" s="46" t="s">
        <v>571</v>
      </c>
      <c r="B8888" s="51">
        <v>2013</v>
      </c>
      <c r="C8888" s="20" t="s">
        <v>405</v>
      </c>
      <c r="D8888" s="20">
        <f>LOG(csv!D8888)</f>
        <v>7.4316810210073605</v>
      </c>
      <c r="E8888" s="53">
        <f>LOG(csv!E8888)</f>
        <v>4.3917468119013892</v>
      </c>
      <c r="F8888" s="51">
        <v>100</v>
      </c>
    </row>
    <row r="8889" spans="1:6" ht="30" x14ac:dyDescent="0.25">
      <c r="A8889" s="46" t="s">
        <v>572</v>
      </c>
      <c r="B8889" s="51">
        <v>2013</v>
      </c>
      <c r="C8889" s="20" t="s">
        <v>392</v>
      </c>
      <c r="D8889" s="20">
        <f>LOG(csv!D8889)</f>
        <v>7.0787148891913851</v>
      </c>
      <c r="E8889" s="53">
        <f>LOG(csv!E8889)</f>
        <v>3.0217582325466639</v>
      </c>
      <c r="F8889" s="51">
        <v>100</v>
      </c>
    </row>
    <row r="8890" spans="1:6" ht="20" x14ac:dyDescent="0.25">
      <c r="A8890" s="46" t="s">
        <v>573</v>
      </c>
      <c r="B8890" s="51">
        <v>2013</v>
      </c>
      <c r="C8890" s="20" t="s">
        <v>384</v>
      </c>
      <c r="D8890" s="20">
        <f>LOG(csv!D8890)</f>
        <v>6.9729620046070915</v>
      </c>
      <c r="E8890" s="53">
        <f>LOG(csv!E8890)</f>
        <v>3.803035343440746</v>
      </c>
      <c r="F8890" s="51">
        <v>100</v>
      </c>
    </row>
    <row r="8891" spans="1:6" ht="30" x14ac:dyDescent="0.25">
      <c r="A8891" s="46" t="s">
        <v>574</v>
      </c>
      <c r="B8891" s="51">
        <v>2013</v>
      </c>
      <c r="C8891" s="20" t="s">
        <v>392</v>
      </c>
      <c r="D8891" s="20">
        <f>LOG(csv!D8891)</f>
        <v>4.9113760332360652</v>
      </c>
      <c r="E8891" s="53">
        <f>LOG(csv!E8891)</f>
        <v>4.1957861771841909</v>
      </c>
      <c r="F8891" s="51">
        <v>100</v>
      </c>
    </row>
    <row r="8892" spans="1:6" ht="30" x14ac:dyDescent="0.25">
      <c r="A8892" s="46" t="s">
        <v>575</v>
      </c>
      <c r="B8892" s="51">
        <v>2013</v>
      </c>
      <c r="C8892" s="20" t="s">
        <v>392</v>
      </c>
      <c r="D8892" s="20">
        <f>LOG(csv!D8892)</f>
        <v>6.7785310918988699</v>
      </c>
      <c r="E8892" s="53">
        <f>LOG(csv!E8892)</f>
        <v>2.9044643227826907</v>
      </c>
      <c r="F8892" s="51">
        <v>100</v>
      </c>
    </row>
    <row r="8893" spans="1:6" ht="30" x14ac:dyDescent="0.25">
      <c r="A8893" s="46" t="s">
        <v>576</v>
      </c>
      <c r="B8893" s="51">
        <v>2013</v>
      </c>
      <c r="C8893" s="20" t="s">
        <v>382</v>
      </c>
      <c r="D8893" s="20">
        <f>LOG(csv!D8893)</f>
        <v>6.6524542496118242</v>
      </c>
      <c r="E8893" s="53">
        <f>LOG(csv!E8893)</f>
        <v>4.7452123419475889</v>
      </c>
      <c r="F8893" s="51">
        <v>100</v>
      </c>
    </row>
    <row r="8894" spans="1:6" ht="20" x14ac:dyDescent="0.25">
      <c r="A8894" s="46" t="s">
        <v>577</v>
      </c>
      <c r="B8894" s="51">
        <v>2013</v>
      </c>
      <c r="C8894" s="20" t="s">
        <v>384</v>
      </c>
      <c r="D8894" s="20">
        <f>LOG(csv!D8894)</f>
        <v>6.7355548293456735</v>
      </c>
      <c r="E8894" s="53">
        <f>LOG(csv!E8894)</f>
        <v>4.2578829990704845</v>
      </c>
      <c r="F8894" s="51">
        <v>100</v>
      </c>
    </row>
    <row r="8895" spans="1:6" ht="20" x14ac:dyDescent="0.25">
      <c r="A8895" s="46" t="s">
        <v>578</v>
      </c>
      <c r="B8895" s="51">
        <v>2013</v>
      </c>
      <c r="C8895" s="20" t="s">
        <v>384</v>
      </c>
      <c r="D8895" s="20">
        <f>LOG(csv!D8895)</f>
        <v>6.3032710261660201</v>
      </c>
      <c r="E8895" s="53">
        <f>LOG(csv!E8895)</f>
        <v>4.3644406108716973</v>
      </c>
      <c r="F8895" s="51">
        <v>100</v>
      </c>
    </row>
    <row r="8896" spans="1:6" ht="20" x14ac:dyDescent="0.25">
      <c r="A8896" s="46" t="s">
        <v>579</v>
      </c>
      <c r="B8896" s="51">
        <v>2013</v>
      </c>
      <c r="C8896" s="20" t="s">
        <v>388</v>
      </c>
      <c r="D8896" s="20">
        <f>LOG(csv!D8896)</f>
        <v>5.7422835443140974</v>
      </c>
      <c r="E8896" s="53">
        <f>LOG(csv!E8896)</f>
        <v>3.276462010980091</v>
      </c>
      <c r="F8896" s="51">
        <v>100</v>
      </c>
    </row>
    <row r="8897" spans="1:6" ht="30" x14ac:dyDescent="0.25">
      <c r="A8897" s="46" t="s">
        <v>580</v>
      </c>
      <c r="B8897" s="51">
        <v>2013</v>
      </c>
      <c r="C8897" s="20" t="s">
        <v>392</v>
      </c>
      <c r="D8897" s="20">
        <f>LOG(csv!D8897)</f>
        <v>6.9475973112738503</v>
      </c>
      <c r="E8897" s="53">
        <f>LOG(csv!E8897)</f>
        <v>2.717023604898769</v>
      </c>
      <c r="F8897" s="51">
        <v>100</v>
      </c>
    </row>
    <row r="8898" spans="1:6" ht="30" x14ac:dyDescent="0.25">
      <c r="A8898" s="46" t="s">
        <v>581</v>
      </c>
      <c r="B8898" s="51">
        <v>2013</v>
      </c>
      <c r="C8898" s="20" t="s">
        <v>392</v>
      </c>
      <c r="D8898" s="20">
        <f>LOG(csv!D8898)</f>
        <v>7.6453007776360646</v>
      </c>
      <c r="E8898" s="53">
        <f>LOG(csv!E8898)</f>
        <v>3.8377017149843069</v>
      </c>
      <c r="F8898" s="51">
        <v>100</v>
      </c>
    </row>
    <row r="8899" spans="1:6" ht="20" x14ac:dyDescent="0.35">
      <c r="A8899" s="46" t="s">
        <v>624</v>
      </c>
      <c r="B8899" s="51">
        <v>2013</v>
      </c>
      <c r="C8899" s="42" t="s">
        <v>392</v>
      </c>
      <c r="D8899" s="20">
        <f>LOG(csv!D8899)</f>
        <v>7.0913151596972233</v>
      </c>
      <c r="E8899" s="53">
        <f>LOG(csv!E8899)</f>
        <v>3.0635161070490025</v>
      </c>
      <c r="F8899" s="51">
        <v>100</v>
      </c>
    </row>
    <row r="8900" spans="1:6" ht="20" x14ac:dyDescent="0.25">
      <c r="A8900" s="46" t="s">
        <v>582</v>
      </c>
      <c r="B8900" s="51">
        <v>2013</v>
      </c>
      <c r="C8900" s="20" t="s">
        <v>390</v>
      </c>
      <c r="D8900" s="20">
        <f>LOG(csv!D8900)</f>
        <v>7.6063581662857604</v>
      </c>
      <c r="E8900" s="53">
        <f>LOG(csv!E8900)</f>
        <v>4.4679137630641437</v>
      </c>
      <c r="F8900" s="51">
        <v>100</v>
      </c>
    </row>
    <row r="8901" spans="1:6" ht="30" x14ac:dyDescent="0.25">
      <c r="A8901" s="46" t="s">
        <v>583</v>
      </c>
      <c r="B8901" s="51">
        <v>2013</v>
      </c>
      <c r="C8901" s="20" t="s">
        <v>382</v>
      </c>
      <c r="D8901" s="20">
        <f>LOG(csv!D8901)</f>
        <v>7.3058292603429287</v>
      </c>
      <c r="E8901" s="53">
        <f>LOG(csv!E8901)</f>
        <v>3.5575306808427385</v>
      </c>
      <c r="F8901" s="51">
        <v>100</v>
      </c>
    </row>
    <row r="8902" spans="1:6" ht="30" x14ac:dyDescent="0.25">
      <c r="A8902" s="46" t="s">
        <v>584</v>
      </c>
      <c r="B8902" s="51">
        <v>2013</v>
      </c>
      <c r="C8902" s="20" t="s">
        <v>392</v>
      </c>
      <c r="D8902" s="20">
        <f>LOG(csv!D8902)</f>
        <v>7.6152805120020135</v>
      </c>
      <c r="E8902" s="53">
        <f>LOG(csv!E8902)</f>
        <v>3.2370609606939587</v>
      </c>
      <c r="F8902" s="51">
        <v>100</v>
      </c>
    </row>
    <row r="8903" spans="1:6" ht="30" x14ac:dyDescent="0.25">
      <c r="A8903" s="46" t="s">
        <v>585</v>
      </c>
      <c r="B8903" s="51">
        <v>2013</v>
      </c>
      <c r="C8903" s="20" t="s">
        <v>394</v>
      </c>
      <c r="D8903" s="20">
        <f>LOG(csv!D8903)</f>
        <v>5.6425802507306173</v>
      </c>
      <c r="E8903" s="53">
        <f>LOG(csv!E8903)</f>
        <v>3.983100600401619</v>
      </c>
      <c r="F8903" s="51">
        <v>100</v>
      </c>
    </row>
    <row r="8904" spans="1:6" ht="30" x14ac:dyDescent="0.25">
      <c r="A8904" s="46" t="s">
        <v>586</v>
      </c>
      <c r="B8904" s="51">
        <v>2013</v>
      </c>
      <c r="C8904" s="20" t="s">
        <v>392</v>
      </c>
      <c r="D8904" s="20">
        <f>LOG(csv!D8904)</f>
        <v>6.0555060013020441</v>
      </c>
      <c r="E8904" s="53">
        <f>LOG(csv!E8904)</f>
        <v>3.5620637464115221</v>
      </c>
      <c r="F8904" s="51">
        <v>100</v>
      </c>
    </row>
    <row r="8905" spans="1:6" ht="20" x14ac:dyDescent="0.25">
      <c r="A8905" s="46" t="s">
        <v>587</v>
      </c>
      <c r="B8905" s="51">
        <v>2013</v>
      </c>
      <c r="C8905" s="20" t="s">
        <v>390</v>
      </c>
      <c r="D8905" s="20">
        <f>LOG(csv!D8905)</f>
        <v>6.9550426109968271</v>
      </c>
      <c r="E8905" s="53">
        <f>LOG(csv!E8905)</f>
        <v>4.7801966235895481</v>
      </c>
      <c r="F8905" s="51">
        <v>100</v>
      </c>
    </row>
    <row r="8906" spans="1:6" ht="20" x14ac:dyDescent="0.25">
      <c r="A8906" s="46" t="s">
        <v>588</v>
      </c>
      <c r="B8906" s="51">
        <v>2013</v>
      </c>
      <c r="C8906" s="20" t="s">
        <v>390</v>
      </c>
      <c r="D8906" s="20">
        <f>LOG(csv!D8906)</f>
        <v>6.8764449772609142</v>
      </c>
      <c r="E8906" s="53">
        <f>LOG(csv!E8906)</f>
        <v>4.9277259330616214</v>
      </c>
      <c r="F8906" s="51">
        <v>100</v>
      </c>
    </row>
    <row r="8907" spans="1:6" x14ac:dyDescent="0.25">
      <c r="A8907" s="46" t="s">
        <v>589</v>
      </c>
      <c r="B8907" s="51">
        <v>2013</v>
      </c>
      <c r="C8907" s="20" t="s">
        <v>405</v>
      </c>
      <c r="D8907" s="20">
        <f>LOG(csv!D8907)</f>
        <v>7.2760332957611249</v>
      </c>
      <c r="E8907" s="53">
        <f>LOG(csv!E8907)</f>
        <v>3.3714858224378021</v>
      </c>
      <c r="F8907" s="51">
        <v>100</v>
      </c>
    </row>
    <row r="8908" spans="1:6" ht="30" x14ac:dyDescent="0.25">
      <c r="A8908" s="46" t="s">
        <v>591</v>
      </c>
      <c r="B8908" s="51">
        <v>2013</v>
      </c>
      <c r="C8908" s="20" t="s">
        <v>398</v>
      </c>
      <c r="D8908" s="20">
        <f>LOG(csv!D8908)</f>
        <v>6.8645594321922756</v>
      </c>
      <c r="E8908" s="53">
        <f>LOG(csv!E8908)</f>
        <v>3.0206375643415835</v>
      </c>
      <c r="F8908" s="51">
        <v>100</v>
      </c>
    </row>
    <row r="8909" spans="1:6" ht="30" x14ac:dyDescent="0.25">
      <c r="A8909" s="46" t="s">
        <v>593</v>
      </c>
      <c r="B8909" s="51">
        <v>2013</v>
      </c>
      <c r="C8909" s="20" t="s">
        <v>382</v>
      </c>
      <c r="D8909" s="20">
        <f>LOG(csv!D8909)</f>
        <v>7.8104448737186072</v>
      </c>
      <c r="E8909" s="53">
        <f>LOG(csv!E8909)</f>
        <v>3.7941430031284442</v>
      </c>
      <c r="F8909" s="51">
        <v>100</v>
      </c>
    </row>
    <row r="8910" spans="1:6" ht="20" x14ac:dyDescent="0.25">
      <c r="A8910" s="46" t="s">
        <v>515</v>
      </c>
      <c r="B8910" s="51">
        <v>2013</v>
      </c>
      <c r="C8910" s="20" t="s">
        <v>384</v>
      </c>
      <c r="D8910" s="20">
        <f>LOG(csv!D8910)</f>
        <v>6.3118712106355614</v>
      </c>
      <c r="E8910" s="53">
        <f>LOG(csv!E8910)</f>
        <v>3.7176318707066982</v>
      </c>
      <c r="F8910" s="51">
        <v>100</v>
      </c>
    </row>
    <row r="8911" spans="1:6" ht="20" x14ac:dyDescent="0.35">
      <c r="A8911" s="46" t="s">
        <v>625</v>
      </c>
      <c r="B8911" s="51">
        <v>2013</v>
      </c>
      <c r="C8911" s="42" t="s">
        <v>382</v>
      </c>
      <c r="D8911" s="20">
        <f>LOG(csv!D8911)</f>
        <v>6.0671609060616039</v>
      </c>
      <c r="E8911" s="53">
        <f>LOG(csv!E8911)</f>
        <v>3.0483373932885955</v>
      </c>
      <c r="F8911" s="51">
        <v>100</v>
      </c>
    </row>
    <row r="8912" spans="1:6" ht="30" x14ac:dyDescent="0.25">
      <c r="A8912" s="46" t="s">
        <v>594</v>
      </c>
      <c r="B8912" s="51">
        <v>2013</v>
      </c>
      <c r="C8912" s="20" t="s">
        <v>392</v>
      </c>
      <c r="D8912" s="20">
        <f>LOG(csv!D8912)</f>
        <v>6.7441914011106388</v>
      </c>
      <c r="E8912" s="53">
        <f>LOG(csv!E8912)</f>
        <v>2.7701256543196915</v>
      </c>
      <c r="F8912" s="51">
        <v>100</v>
      </c>
    </row>
    <row r="8913" spans="1:6" x14ac:dyDescent="0.25">
      <c r="A8913" s="46" t="s">
        <v>595</v>
      </c>
      <c r="B8913" s="51">
        <v>2013</v>
      </c>
      <c r="C8913" s="20" t="s">
        <v>388</v>
      </c>
      <c r="D8913" s="20">
        <f>LOG(csv!D8913)</f>
        <v>5.0595217660408505</v>
      </c>
      <c r="E8913" s="53">
        <f>LOG(csv!E8913)</f>
        <v>3.6146136704459773</v>
      </c>
      <c r="F8913" s="51">
        <v>100</v>
      </c>
    </row>
    <row r="8914" spans="1:6" ht="30" x14ac:dyDescent="0.25">
      <c r="A8914" s="47" t="s">
        <v>596</v>
      </c>
      <c r="B8914" s="51">
        <v>2013</v>
      </c>
      <c r="C8914" s="20" t="s">
        <v>394</v>
      </c>
      <c r="D8914" s="20">
        <f>LOG(csv!D8914)</f>
        <v>6.0276928298182444</v>
      </c>
      <c r="E8914" s="53">
        <f>LOG(csv!E8914)</f>
        <v>4.3057174045184157</v>
      </c>
      <c r="F8914" s="51">
        <v>100</v>
      </c>
    </row>
    <row r="8915" spans="1:6" ht="20" x14ac:dyDescent="0.25">
      <c r="A8915" s="46" t="s">
        <v>597</v>
      </c>
      <c r="B8915" s="51">
        <v>2013</v>
      </c>
      <c r="C8915" s="20" t="s">
        <v>386</v>
      </c>
      <c r="D8915" s="20">
        <f>LOG(csv!D8915)</f>
        <v>7.007535015451908</v>
      </c>
      <c r="E8915" s="53">
        <f>LOG(csv!E8915)</f>
        <v>3.6282756185688858</v>
      </c>
      <c r="F8915" s="51">
        <v>100</v>
      </c>
    </row>
    <row r="8916" spans="1:6" x14ac:dyDescent="0.25">
      <c r="A8916" s="46" t="s">
        <v>598</v>
      </c>
      <c r="B8916" s="51">
        <v>2013</v>
      </c>
      <c r="C8916" s="20" t="s">
        <v>405</v>
      </c>
      <c r="D8916" s="20">
        <f>LOG(csv!D8916)</f>
        <v>7.847658756891005</v>
      </c>
      <c r="E8916" s="53">
        <f>LOG(csv!E8916)</f>
        <v>4.033438150501957</v>
      </c>
      <c r="F8916" s="51">
        <v>100</v>
      </c>
    </row>
    <row r="8917" spans="1:6" ht="30" x14ac:dyDescent="0.25">
      <c r="A8917" s="46" t="s">
        <v>599</v>
      </c>
      <c r="B8917" s="51">
        <v>2013</v>
      </c>
      <c r="C8917" s="20" t="s">
        <v>398</v>
      </c>
      <c r="D8917" s="20">
        <f>LOG(csv!D8917)</f>
        <v>6.7026820786421526</v>
      </c>
      <c r="E8917" s="53">
        <f>LOG(csv!E8917)</f>
        <v>3.8739202744480199</v>
      </c>
      <c r="F8917" s="51">
        <v>100</v>
      </c>
    </row>
    <row r="8918" spans="1:6" x14ac:dyDescent="0.25">
      <c r="A8918" s="46" t="s">
        <v>601</v>
      </c>
      <c r="B8918" s="51">
        <v>2013</v>
      </c>
      <c r="C8918" s="20" t="s">
        <v>388</v>
      </c>
      <c r="D8918" s="20">
        <f>LOG(csv!D8918)</f>
        <v>4.0722498976135144</v>
      </c>
      <c r="E8918" s="53">
        <f>LOG(csv!E8918)</f>
        <v>3.5888530905662819</v>
      </c>
      <c r="F8918" s="51">
        <v>100</v>
      </c>
    </row>
    <row r="8919" spans="1:6" ht="30" x14ac:dyDescent="0.25">
      <c r="A8919" s="46" t="s">
        <v>602</v>
      </c>
      <c r="B8919" s="51">
        <v>2013</v>
      </c>
      <c r="C8919" s="20" t="s">
        <v>392</v>
      </c>
      <c r="D8919" s="20">
        <f>LOG(csv!D8919)</f>
        <v>7.4501837128155204</v>
      </c>
      <c r="E8919" s="53">
        <f>LOG(csv!E8919)</f>
        <v>2.8288799778048896</v>
      </c>
      <c r="F8919" s="51">
        <v>100</v>
      </c>
    </row>
    <row r="8920" spans="1:6" ht="30" x14ac:dyDescent="0.25">
      <c r="A8920" s="46" t="s">
        <v>603</v>
      </c>
      <c r="B8920" s="51">
        <v>2013</v>
      </c>
      <c r="C8920" s="20" t="s">
        <v>398</v>
      </c>
      <c r="D8920" s="20">
        <f>LOG(csv!D8920)</f>
        <v>7.6694174541257576</v>
      </c>
      <c r="E8920" s="53">
        <f>LOG(csv!E8920)</f>
        <v>3.6005681242559961</v>
      </c>
      <c r="F8920" s="51">
        <v>100</v>
      </c>
    </row>
    <row r="8921" spans="1:6" ht="30" x14ac:dyDescent="0.25">
      <c r="A8921" s="46" t="s">
        <v>604</v>
      </c>
      <c r="B8921" s="51">
        <v>2013</v>
      </c>
      <c r="C8921" s="20" t="s">
        <v>405</v>
      </c>
      <c r="D8921" s="20">
        <f>LOG(csv!D8921)</f>
        <v>6.415426281290876</v>
      </c>
      <c r="E8921" s="53">
        <f>LOG(csv!E8921)</f>
        <v>4.6317591179906659</v>
      </c>
      <c r="F8921" s="51">
        <v>100</v>
      </c>
    </row>
    <row r="8922" spans="1:6" ht="20" x14ac:dyDescent="0.25">
      <c r="A8922" s="48" t="s">
        <v>605</v>
      </c>
      <c r="B8922" s="51">
        <v>2013</v>
      </c>
      <c r="C8922" s="20" t="s">
        <v>390</v>
      </c>
      <c r="D8922" s="20">
        <f>LOG(csv!D8922)</f>
        <v>7.7825382148795619</v>
      </c>
      <c r="E8922" s="53">
        <f>LOG(csv!E8922)</f>
        <v>4.6262879010218914</v>
      </c>
      <c r="F8922" s="51">
        <v>100</v>
      </c>
    </row>
    <row r="8923" spans="1:6" ht="30" x14ac:dyDescent="0.25">
      <c r="A8923" s="46" t="s">
        <v>592</v>
      </c>
      <c r="B8923" s="51">
        <v>2013</v>
      </c>
      <c r="C8923" s="20" t="s">
        <v>392</v>
      </c>
      <c r="D8923" s="20">
        <f>LOG(csv!D8923)</f>
        <v>7.5733983813918968</v>
      </c>
      <c r="E8923" s="53">
        <f>LOG(csv!E8923)</f>
        <v>2.9587215861370511</v>
      </c>
      <c r="F8923" s="51">
        <v>100</v>
      </c>
    </row>
    <row r="8924" spans="1:6" ht="20" x14ac:dyDescent="0.25">
      <c r="A8924" s="48" t="s">
        <v>606</v>
      </c>
      <c r="B8924" s="51">
        <v>2013</v>
      </c>
      <c r="C8924" s="20" t="s">
        <v>413</v>
      </c>
      <c r="D8924" s="20">
        <f>LOG(csv!D8924)</f>
        <v>8.4748631650071289</v>
      </c>
      <c r="E8924" s="53">
        <f>LOG(csv!E8924)</f>
        <v>4.7214832884947455</v>
      </c>
      <c r="F8924" s="51">
        <v>100</v>
      </c>
    </row>
    <row r="8925" spans="1:6" ht="30" x14ac:dyDescent="0.25">
      <c r="A8925" s="48" t="s">
        <v>612</v>
      </c>
      <c r="B8925" s="51">
        <v>2013</v>
      </c>
      <c r="C8925" s="20" t="s">
        <v>394</v>
      </c>
      <c r="D8925" s="20">
        <f>LOG(csv!D8925)</f>
        <v>5.035849819934441</v>
      </c>
      <c r="E8925" s="53">
        <f>LOG(csv!E8925)</f>
        <v>4.448633633001295</v>
      </c>
      <c r="F8925" s="51">
        <v>100</v>
      </c>
    </row>
    <row r="8926" spans="1:6" ht="30" x14ac:dyDescent="0.25">
      <c r="A8926" s="46" t="s">
        <v>607</v>
      </c>
      <c r="B8926" s="51">
        <v>2013</v>
      </c>
      <c r="C8926" s="20" t="s">
        <v>394</v>
      </c>
      <c r="D8926" s="20">
        <f>LOG(csv!D8926)</f>
        <v>6.5355386741890982</v>
      </c>
      <c r="E8926" s="53">
        <f>LOG(csv!E8926)</f>
        <v>4.2274080488609362</v>
      </c>
      <c r="F8926" s="51">
        <v>100</v>
      </c>
    </row>
    <row r="8927" spans="1:6" ht="30" x14ac:dyDescent="0.25">
      <c r="A8927" s="46" t="s">
        <v>608</v>
      </c>
      <c r="B8927" s="51">
        <v>2013</v>
      </c>
      <c r="C8927" s="20" t="s">
        <v>398</v>
      </c>
      <c r="D8927" s="20">
        <f>LOG(csv!D8927)</f>
        <v>7.4362761214762214</v>
      </c>
      <c r="E8927" s="53">
        <f>LOG(csv!E8927)</f>
        <v>3.2736873806580999</v>
      </c>
      <c r="F8927" s="51">
        <v>100</v>
      </c>
    </row>
    <row r="8928" spans="1:6" x14ac:dyDescent="0.25">
      <c r="A8928" s="46" t="s">
        <v>609</v>
      </c>
      <c r="B8928" s="51">
        <v>2013</v>
      </c>
      <c r="C8928" s="20" t="s">
        <v>388</v>
      </c>
      <c r="D8928" s="20">
        <f>LOG(csv!D8928)</f>
        <v>5.3198739874768259</v>
      </c>
      <c r="E8928" s="53">
        <f>LOG(csv!E8928)</f>
        <v>3.5006556466605674</v>
      </c>
      <c r="F8928" s="51">
        <v>100</v>
      </c>
    </row>
    <row r="8929" spans="1:6" ht="30" x14ac:dyDescent="0.25">
      <c r="A8929" s="46" t="s">
        <v>610</v>
      </c>
      <c r="B8929" s="51">
        <v>2013</v>
      </c>
      <c r="C8929" s="20" t="s">
        <v>394</v>
      </c>
      <c r="D8929" s="20">
        <f>LOG(csv!D8929)</f>
        <v>7.4104471284762887</v>
      </c>
      <c r="E8929" s="53">
        <f>LOG(csv!E8929)</f>
        <v>4.0886686551851277</v>
      </c>
      <c r="F8929" s="51">
        <v>100</v>
      </c>
    </row>
    <row r="8930" spans="1:6" ht="30" x14ac:dyDescent="0.25">
      <c r="A8930" s="48" t="s">
        <v>611</v>
      </c>
      <c r="B8930" s="51">
        <v>2013</v>
      </c>
      <c r="C8930" s="20" t="s">
        <v>382</v>
      </c>
      <c r="D8930" s="20">
        <f>LOG(csv!D8930)</f>
        <v>7.9263577084123877</v>
      </c>
      <c r="E8930" s="53">
        <f>LOG(csv!E8930)</f>
        <v>3.280479204245224</v>
      </c>
      <c r="F8930" s="51">
        <v>100</v>
      </c>
    </row>
    <row r="8931" spans="1:6" x14ac:dyDescent="0.25">
      <c r="A8931" s="46" t="s">
        <v>616</v>
      </c>
      <c r="B8931" s="51">
        <v>2013</v>
      </c>
      <c r="C8931" s="20" t="s">
        <v>405</v>
      </c>
      <c r="D8931" s="20">
        <f>LOG(csv!D8931)</f>
        <v>7.3315525658302727</v>
      </c>
      <c r="E8931" s="53">
        <f>LOG(csv!E8931)</f>
        <v>3.1486477444471013</v>
      </c>
      <c r="F8931" s="51">
        <v>100</v>
      </c>
    </row>
    <row r="8932" spans="1:6" ht="30" x14ac:dyDescent="0.25">
      <c r="A8932" s="46" t="s">
        <v>617</v>
      </c>
      <c r="B8932" s="51">
        <v>2013</v>
      </c>
      <c r="C8932" s="20" t="s">
        <v>392</v>
      </c>
      <c r="D8932" s="20">
        <f>LOG(csv!D8932)</f>
        <v>7.0607737408432509</v>
      </c>
      <c r="E8932" s="53">
        <f>LOG(csv!E8932)</f>
        <v>3.2647050995225677</v>
      </c>
      <c r="F8932" s="51">
        <v>100</v>
      </c>
    </row>
    <row r="8933" spans="1:6" ht="30" x14ac:dyDescent="0.25">
      <c r="A8933" s="46" t="s">
        <v>618</v>
      </c>
      <c r="B8933" s="51">
        <v>2013</v>
      </c>
      <c r="C8933" s="20" t="s">
        <v>392</v>
      </c>
      <c r="D8933" s="20">
        <f>LOG(csv!D8933)</f>
        <v>7.0876680393782019</v>
      </c>
      <c r="E8933" s="53">
        <f>LOG(csv!E8933)</f>
        <v>2.9568886081279455</v>
      </c>
      <c r="F8933" s="51">
        <v>100</v>
      </c>
    </row>
    <row r="8934" spans="1:6" ht="30" x14ac:dyDescent="0.25">
      <c r="A8934" s="46" t="s">
        <v>381</v>
      </c>
      <c r="B8934" s="51">
        <v>2014</v>
      </c>
      <c r="C8934" s="20" t="s">
        <v>382</v>
      </c>
      <c r="D8934" s="20">
        <f>LOG(csv!D8934)</f>
        <v>7.4921594601053512</v>
      </c>
      <c r="E8934" s="53">
        <f>LOG(csv!E8934)</f>
        <v>2.8020535401444131</v>
      </c>
      <c r="F8934" s="51">
        <v>100</v>
      </c>
    </row>
    <row r="8935" spans="1:6" ht="20" x14ac:dyDescent="0.25">
      <c r="A8935" s="46" t="s">
        <v>383</v>
      </c>
      <c r="B8935" s="51">
        <v>2014</v>
      </c>
      <c r="C8935" s="20" t="s">
        <v>384</v>
      </c>
      <c r="D8935" s="20">
        <f>LOG(csv!D8935)</f>
        <v>6.5540837504654892</v>
      </c>
      <c r="E8935" s="53">
        <f>LOG(csv!E8935)</f>
        <v>3.6616848800766548</v>
      </c>
      <c r="F8935" s="51">
        <v>100</v>
      </c>
    </row>
    <row r="8936" spans="1:6" ht="20" x14ac:dyDescent="0.25">
      <c r="A8936" s="46" t="s">
        <v>385</v>
      </c>
      <c r="B8936" s="51">
        <v>2014</v>
      </c>
      <c r="C8936" s="20" t="s">
        <v>386</v>
      </c>
      <c r="D8936" s="20">
        <f>LOG(csv!D8936)</f>
        <v>7.5175929308559484</v>
      </c>
      <c r="E8936" s="53">
        <f>LOG(csv!E8936)</f>
        <v>3.7391027369704282</v>
      </c>
      <c r="F8936" s="51">
        <v>100</v>
      </c>
    </row>
    <row r="8937" spans="1:6" ht="20" x14ac:dyDescent="0.25">
      <c r="A8937" s="46" t="s">
        <v>389</v>
      </c>
      <c r="B8937" s="51">
        <v>2014</v>
      </c>
      <c r="C8937" s="20" t="s">
        <v>390</v>
      </c>
      <c r="D8937" s="20">
        <f>LOG(csv!D8937)</f>
        <v>4.8524860932356217</v>
      </c>
      <c r="E8937" s="53">
        <f>LOG(csv!E8937)</f>
        <v>4.6234613881333892</v>
      </c>
      <c r="F8937" s="51">
        <v>100</v>
      </c>
    </row>
    <row r="8938" spans="1:6" ht="30" x14ac:dyDescent="0.25">
      <c r="A8938" s="46" t="s">
        <v>391</v>
      </c>
      <c r="B8938" s="51">
        <v>2014</v>
      </c>
      <c r="C8938" s="20" t="s">
        <v>392</v>
      </c>
      <c r="D8938" s="20">
        <f>LOG(csv!D8938)</f>
        <v>7.0837559202283726</v>
      </c>
      <c r="E8938" s="53">
        <f>LOG(csv!E8938)</f>
        <v>3.7187250481130278</v>
      </c>
      <c r="F8938" s="51">
        <v>100</v>
      </c>
    </row>
    <row r="8939" spans="1:6" ht="30" x14ac:dyDescent="0.25">
      <c r="A8939" s="47" t="s">
        <v>395</v>
      </c>
      <c r="B8939" s="51">
        <v>2014</v>
      </c>
      <c r="C8939" s="20" t="s">
        <v>394</v>
      </c>
      <c r="D8939" s="20">
        <f>LOG(csv!D8939)</f>
        <v>4.8395283245775316</v>
      </c>
      <c r="E8939" s="53">
        <f>LOG(csv!E8939)</f>
        <v>4.1281432442053703</v>
      </c>
      <c r="F8939" s="51">
        <v>100</v>
      </c>
    </row>
    <row r="8940" spans="1:6" ht="30" x14ac:dyDescent="0.25">
      <c r="A8940" s="46" t="s">
        <v>396</v>
      </c>
      <c r="B8940" s="51">
        <v>2014</v>
      </c>
      <c r="C8940" s="20" t="s">
        <v>394</v>
      </c>
      <c r="D8940" s="20">
        <f>LOG(csv!D8940)</f>
        <v>7.6012104735850121</v>
      </c>
      <c r="E8940" s="53">
        <f>LOG(csv!E8940)</f>
        <v>4.1055573639597611</v>
      </c>
      <c r="F8940" s="51">
        <v>100</v>
      </c>
    </row>
    <row r="8941" spans="1:6" ht="30" x14ac:dyDescent="0.25">
      <c r="A8941" s="46" t="s">
        <v>397</v>
      </c>
      <c r="B8941" s="51">
        <v>2014</v>
      </c>
      <c r="C8941" s="20" t="s">
        <v>398</v>
      </c>
      <c r="D8941" s="20">
        <f>LOG(csv!D8941)</f>
        <v>6.4736872102914358</v>
      </c>
      <c r="E8941" s="53">
        <f>LOG(csv!E8941)</f>
        <v>3.5881073241345698</v>
      </c>
      <c r="F8941" s="51">
        <v>100</v>
      </c>
    </row>
    <row r="8942" spans="1:6" ht="30" x14ac:dyDescent="0.25">
      <c r="A8942" s="46" t="s">
        <v>399</v>
      </c>
      <c r="B8942" s="51">
        <v>2014</v>
      </c>
      <c r="C8942" s="20" t="s">
        <v>394</v>
      </c>
      <c r="D8942" s="20">
        <f>LOG(csv!D8942)</f>
        <v>4.8566745246667775</v>
      </c>
      <c r="E8942" s="53">
        <f>LOG(csv!E8942)</f>
        <v>4.4509832804860929</v>
      </c>
      <c r="F8942" s="51">
        <v>100</v>
      </c>
    </row>
    <row r="8943" spans="1:6" x14ac:dyDescent="0.25">
      <c r="A8943" s="46" t="s">
        <v>400</v>
      </c>
      <c r="B8943" s="51">
        <v>2014</v>
      </c>
      <c r="C8943" s="20" t="s">
        <v>388</v>
      </c>
      <c r="D8943" s="20">
        <f>LOG(csv!D8943)</f>
        <v>7.3067269341885055</v>
      </c>
      <c r="E8943" s="53">
        <f>LOG(csv!E8943)</f>
        <v>4.792362476608063</v>
      </c>
      <c r="F8943" s="51">
        <v>100</v>
      </c>
    </row>
    <row r="8944" spans="1:6" ht="20" x14ac:dyDescent="0.25">
      <c r="A8944" s="46" t="s">
        <v>401</v>
      </c>
      <c r="B8944" s="51">
        <v>2014</v>
      </c>
      <c r="C8944" s="20" t="s">
        <v>390</v>
      </c>
      <c r="D8944" s="20">
        <f>LOG(csv!D8944)</f>
        <v>6.9134365938537217</v>
      </c>
      <c r="E8944" s="53">
        <f>LOG(csv!E8944)</f>
        <v>4.7088317037218026</v>
      </c>
      <c r="F8944" s="51">
        <v>100</v>
      </c>
    </row>
    <row r="8945" spans="1:6" ht="30" x14ac:dyDescent="0.25">
      <c r="A8945" s="46" t="s">
        <v>402</v>
      </c>
      <c r="B8945" s="51">
        <v>2014</v>
      </c>
      <c r="C8945" s="20" t="s">
        <v>398</v>
      </c>
      <c r="D8945" s="20">
        <f>LOG(csv!D8945)</f>
        <v>6.9010013907616816</v>
      </c>
      <c r="E8945" s="53">
        <f>LOG(csv!E8945)</f>
        <v>3.896882057566502</v>
      </c>
      <c r="F8945" s="51">
        <v>100</v>
      </c>
    </row>
    <row r="8946" spans="1:6" ht="14.5" x14ac:dyDescent="0.35">
      <c r="A8946" s="46" t="s">
        <v>620</v>
      </c>
      <c r="B8946" s="51">
        <v>2014</v>
      </c>
      <c r="C8946" s="42" t="s">
        <v>394</v>
      </c>
      <c r="D8946" s="20">
        <f>LOG(csv!D8946)</f>
        <v>5.5940808073603616</v>
      </c>
      <c r="E8946" s="53">
        <f>LOG(csv!E8946)</f>
        <v>4.3466950742924961</v>
      </c>
      <c r="F8946" s="51">
        <v>100</v>
      </c>
    </row>
    <row r="8947" spans="1:6" x14ac:dyDescent="0.25">
      <c r="A8947" s="46" t="s">
        <v>404</v>
      </c>
      <c r="B8947" s="51">
        <v>2014</v>
      </c>
      <c r="C8947" s="20" t="s">
        <v>405</v>
      </c>
      <c r="D8947" s="20">
        <f>LOG(csv!D8947)</f>
        <v>5.8442192562412689</v>
      </c>
      <c r="E8947" s="53">
        <f>LOG(csv!E8947)</f>
        <v>4.3954175353630012</v>
      </c>
      <c r="F8947" s="51">
        <v>100</v>
      </c>
    </row>
    <row r="8948" spans="1:6" ht="30" x14ac:dyDescent="0.25">
      <c r="A8948" s="46" t="s">
        <v>406</v>
      </c>
      <c r="B8948" s="51">
        <v>2014</v>
      </c>
      <c r="C8948" s="20" t="s">
        <v>382</v>
      </c>
      <c r="D8948" s="20">
        <f>LOG(csv!D8948)</f>
        <v>8.1683953858024143</v>
      </c>
      <c r="E8948" s="53">
        <f>LOG(csv!E8948)</f>
        <v>3.0361496657106137</v>
      </c>
      <c r="F8948" s="51">
        <v>100</v>
      </c>
    </row>
    <row r="8949" spans="1:6" ht="30" x14ac:dyDescent="0.25">
      <c r="A8949" s="46" t="s">
        <v>407</v>
      </c>
      <c r="B8949" s="51">
        <v>2014</v>
      </c>
      <c r="C8949" s="20" t="s">
        <v>394</v>
      </c>
      <c r="D8949" s="20">
        <f>LOG(csv!D8949)</f>
        <v>5.447021517337439</v>
      </c>
      <c r="E8949" s="53">
        <f>LOG(csv!E8949)</f>
        <v>4.1865690989092386</v>
      </c>
      <c r="F8949" s="51">
        <v>100</v>
      </c>
    </row>
    <row r="8950" spans="1:6" ht="30" x14ac:dyDescent="0.25">
      <c r="A8950" s="46" t="s">
        <v>408</v>
      </c>
      <c r="B8950" s="51">
        <v>2014</v>
      </c>
      <c r="C8950" s="20" t="s">
        <v>398</v>
      </c>
      <c r="D8950" s="20">
        <f>LOG(csv!D8950)</f>
        <v>7.0125424369006533</v>
      </c>
      <c r="E8950" s="53">
        <f>LOG(csv!E8950)</f>
        <v>3.9044615120254429</v>
      </c>
      <c r="F8950" s="51">
        <v>100</v>
      </c>
    </row>
    <row r="8951" spans="1:6" ht="20" x14ac:dyDescent="0.25">
      <c r="A8951" s="46" t="s">
        <v>409</v>
      </c>
      <c r="B8951" s="51">
        <v>2014</v>
      </c>
      <c r="C8951" s="20" t="s">
        <v>390</v>
      </c>
      <c r="D8951" s="20">
        <f>LOG(csv!D8951)</f>
        <v>7.0161583154620404</v>
      </c>
      <c r="E8951" s="53">
        <f>LOG(csv!E8951)</f>
        <v>4.6748598563076866</v>
      </c>
      <c r="F8951" s="51">
        <v>100</v>
      </c>
    </row>
    <row r="8952" spans="1:6" ht="30" x14ac:dyDescent="0.25">
      <c r="A8952" s="46" t="s">
        <v>410</v>
      </c>
      <c r="B8952" s="51">
        <v>2014</v>
      </c>
      <c r="C8952" s="20" t="s">
        <v>394</v>
      </c>
      <c r="D8952" s="20">
        <f>LOG(csv!D8952)</f>
        <v>5.4589851457110132</v>
      </c>
      <c r="E8952" s="53">
        <f>LOG(csv!E8952)</f>
        <v>3.6888084324208461</v>
      </c>
      <c r="F8952" s="51">
        <v>100</v>
      </c>
    </row>
    <row r="8953" spans="1:6" ht="30" x14ac:dyDescent="0.25">
      <c r="A8953" s="46" t="s">
        <v>411</v>
      </c>
      <c r="B8953" s="51">
        <v>2014</v>
      </c>
      <c r="C8953" s="20" t="s">
        <v>392</v>
      </c>
      <c r="D8953" s="20">
        <f>LOG(csv!D8953)</f>
        <v>6.8955851826257453</v>
      </c>
      <c r="E8953" s="53">
        <f>LOG(csv!E8953)</f>
        <v>2.9559112943112318</v>
      </c>
      <c r="F8953" s="51">
        <v>100</v>
      </c>
    </row>
    <row r="8954" spans="1:6" ht="20" x14ac:dyDescent="0.25">
      <c r="A8954" s="46" t="s">
        <v>412</v>
      </c>
      <c r="B8954" s="51">
        <v>2014</v>
      </c>
      <c r="C8954" s="20" t="s">
        <v>413</v>
      </c>
      <c r="D8954" s="20">
        <f>LOG(csv!D8954)</f>
        <v>4.8180476510995192</v>
      </c>
      <c r="E8954" s="53">
        <f>LOG(csv!E8954)</f>
        <v>4.9565955502697641</v>
      </c>
      <c r="F8954" s="51">
        <v>100</v>
      </c>
    </row>
    <row r="8955" spans="1:6" ht="30" x14ac:dyDescent="0.25">
      <c r="A8955" s="46" t="s">
        <v>414</v>
      </c>
      <c r="B8955" s="51">
        <v>2014</v>
      </c>
      <c r="C8955" s="20" t="s">
        <v>382</v>
      </c>
      <c r="D8955" s="20">
        <f>LOG(csv!D8955)</f>
        <v>6.3578820808251244</v>
      </c>
      <c r="E8955" s="53">
        <f>LOG(csv!E8955)</f>
        <v>3.4083285336933016</v>
      </c>
      <c r="F8955" s="51">
        <v>100</v>
      </c>
    </row>
    <row r="8956" spans="1:6" ht="30" x14ac:dyDescent="0.25">
      <c r="A8956" s="48" t="s">
        <v>415</v>
      </c>
      <c r="B8956" s="51">
        <v>2014</v>
      </c>
      <c r="C8956" s="20" t="s">
        <v>394</v>
      </c>
      <c r="D8956" s="20">
        <f>LOG(csv!D8956)</f>
        <v>6.9537136028655411</v>
      </c>
      <c r="E8956" s="53">
        <f>LOG(csv!E8956)</f>
        <v>3.4947222522119894</v>
      </c>
      <c r="F8956" s="51">
        <v>100</v>
      </c>
    </row>
    <row r="8957" spans="1:6" ht="20" x14ac:dyDescent="0.25">
      <c r="A8957" s="47" t="s">
        <v>416</v>
      </c>
      <c r="B8957" s="51">
        <v>2014</v>
      </c>
      <c r="C8957" s="20" t="s">
        <v>384</v>
      </c>
      <c r="D8957" s="20">
        <f>LOG(csv!D8957)</f>
        <v>6.6531136764073171</v>
      </c>
      <c r="E8957" s="53">
        <f>LOG(csv!E8957)</f>
        <v>3.6858904057342143</v>
      </c>
      <c r="F8957" s="51">
        <v>100</v>
      </c>
    </row>
    <row r="8958" spans="1:6" ht="30" x14ac:dyDescent="0.25">
      <c r="A8958" s="46" t="s">
        <v>417</v>
      </c>
      <c r="B8958" s="51">
        <v>2014</v>
      </c>
      <c r="C8958" s="20" t="s">
        <v>392</v>
      </c>
      <c r="D8958" s="20">
        <f>LOG(csv!D8958)</f>
        <v>6.214799621906586</v>
      </c>
      <c r="E8958" s="53">
        <f>LOG(csv!E8958)</f>
        <v>3.8545152017079194</v>
      </c>
      <c r="F8958" s="51">
        <v>100</v>
      </c>
    </row>
    <row r="8959" spans="1:6" ht="30" x14ac:dyDescent="0.25">
      <c r="A8959" s="46" t="s">
        <v>418</v>
      </c>
      <c r="B8959" s="51">
        <v>2014</v>
      </c>
      <c r="C8959" s="20" t="s">
        <v>394</v>
      </c>
      <c r="D8959" s="20">
        <f>LOG(csv!D8959)</f>
        <v>8.2743385220731476</v>
      </c>
      <c r="E8959" s="53">
        <f>LOG(csv!E8959)</f>
        <v>4.0692535581526723</v>
      </c>
      <c r="F8959" s="51">
        <v>100</v>
      </c>
    </row>
    <row r="8960" spans="1:6" ht="30" x14ac:dyDescent="0.25">
      <c r="A8960" s="48" t="s">
        <v>420</v>
      </c>
      <c r="B8960" s="51">
        <v>2014</v>
      </c>
      <c r="C8960" s="20" t="s">
        <v>382</v>
      </c>
      <c r="D8960" s="20">
        <f>LOG(csv!D8960)</f>
        <v>5.579147689887467</v>
      </c>
      <c r="E8960" s="53">
        <f>LOG(csv!E8960)</f>
        <v>4.6125681594297063</v>
      </c>
      <c r="F8960" s="51">
        <v>100</v>
      </c>
    </row>
    <row r="8961" spans="1:6" ht="20" x14ac:dyDescent="0.25">
      <c r="A8961" s="46" t="s">
        <v>421</v>
      </c>
      <c r="B8961" s="51">
        <v>2014</v>
      </c>
      <c r="C8961" s="20" t="s">
        <v>384</v>
      </c>
      <c r="D8961" s="20">
        <f>LOG(csv!D8961)</f>
        <v>6.8683720815186007</v>
      </c>
      <c r="E8961" s="53">
        <f>LOG(csv!E8961)</f>
        <v>3.8949396599268273</v>
      </c>
      <c r="F8961" s="51">
        <v>100</v>
      </c>
    </row>
    <row r="8962" spans="1:6" ht="30" x14ac:dyDescent="0.25">
      <c r="A8962" s="46" t="s">
        <v>422</v>
      </c>
      <c r="B8962" s="51">
        <v>2014</v>
      </c>
      <c r="C8962" s="20" t="s">
        <v>392</v>
      </c>
      <c r="D8962" s="20">
        <f>LOG(csv!D8962)</f>
        <v>7.1431076481125997</v>
      </c>
      <c r="E8962" s="53">
        <f>LOG(csv!E8962)</f>
        <v>2.8533674624609895</v>
      </c>
      <c r="F8962" s="51">
        <v>100</v>
      </c>
    </row>
    <row r="8963" spans="1:6" ht="30" x14ac:dyDescent="0.25">
      <c r="A8963" s="46" t="s">
        <v>424</v>
      </c>
      <c r="B8963" s="51">
        <v>2014</v>
      </c>
      <c r="C8963" s="20" t="s">
        <v>392</v>
      </c>
      <c r="D8963" s="20">
        <f>LOG(csv!D8963)</f>
        <v>6.9079521720326253</v>
      </c>
      <c r="E8963" s="53">
        <f>LOG(csv!E8963)</f>
        <v>2.4563695864329951</v>
      </c>
      <c r="F8963" s="51">
        <v>100</v>
      </c>
    </row>
    <row r="8964" spans="1:6" ht="30" x14ac:dyDescent="0.25">
      <c r="A8964" s="46" t="s">
        <v>425</v>
      </c>
      <c r="B8964" s="51">
        <v>2014</v>
      </c>
      <c r="C8964" s="20" t="s">
        <v>382</v>
      </c>
      <c r="D8964" s="20">
        <f>LOG(csv!D8964)</f>
        <v>7.142434113551853</v>
      </c>
      <c r="E8964" s="53">
        <f>LOG(csv!E8964)</f>
        <v>3.039246195211414</v>
      </c>
      <c r="F8964" s="51">
        <v>100</v>
      </c>
    </row>
    <row r="8965" spans="1:6" ht="30" x14ac:dyDescent="0.25">
      <c r="A8965" s="46" t="s">
        <v>426</v>
      </c>
      <c r="B8965" s="51">
        <v>2014</v>
      </c>
      <c r="C8965" s="20" t="s">
        <v>392</v>
      </c>
      <c r="D8965" s="20">
        <f>LOG(csv!D8965)</f>
        <v>7.2390666749484458</v>
      </c>
      <c r="E8965" s="53">
        <f>LOG(csv!E8965)</f>
        <v>3.1484185989454545</v>
      </c>
      <c r="F8965" s="51">
        <v>100</v>
      </c>
    </row>
    <row r="8966" spans="1:6" ht="20" x14ac:dyDescent="0.25">
      <c r="A8966" s="46" t="s">
        <v>427</v>
      </c>
      <c r="B8966" s="51">
        <v>2014</v>
      </c>
      <c r="C8966" s="20" t="s">
        <v>413</v>
      </c>
      <c r="D8966" s="20">
        <f>LOG(csv!D8966)</f>
        <v>7.5198139806642468</v>
      </c>
      <c r="E8966" s="53">
        <f>LOG(csv!E8966)</f>
        <v>4.7005780953043859</v>
      </c>
      <c r="F8966" s="51">
        <v>100</v>
      </c>
    </row>
    <row r="8967" spans="1:6" ht="30" x14ac:dyDescent="0.25">
      <c r="A8967" s="48" t="s">
        <v>428</v>
      </c>
      <c r="B8967" s="51">
        <v>2014</v>
      </c>
      <c r="C8967" s="20" t="s">
        <v>392</v>
      </c>
      <c r="D8967" s="20">
        <f>LOG(csv!D8967)</f>
        <v>5.6242604321501801</v>
      </c>
      <c r="E8967" s="53">
        <f>LOG(csv!E8967)</f>
        <v>3.5612335203106738</v>
      </c>
      <c r="F8967" s="51">
        <v>100</v>
      </c>
    </row>
    <row r="8968" spans="1:6" ht="30" x14ac:dyDescent="0.25">
      <c r="A8968" s="47" t="s">
        <v>430</v>
      </c>
      <c r="B8968" s="51">
        <v>2014</v>
      </c>
      <c r="C8968" s="20" t="s">
        <v>392</v>
      </c>
      <c r="D8968" s="20">
        <f>LOG(csv!D8968)</f>
        <v>6.6338072750716996</v>
      </c>
      <c r="E8968" s="53">
        <f>LOG(csv!E8968)</f>
        <v>2.5465355444448949</v>
      </c>
      <c r="F8968" s="51">
        <v>100</v>
      </c>
    </row>
    <row r="8969" spans="1:6" ht="30" x14ac:dyDescent="0.25">
      <c r="A8969" s="46" t="s">
        <v>431</v>
      </c>
      <c r="B8969" s="51">
        <v>2014</v>
      </c>
      <c r="C8969" s="20" t="s">
        <v>392</v>
      </c>
      <c r="D8969" s="20">
        <f>LOG(csv!D8969)</f>
        <v>6.9975698940234352</v>
      </c>
      <c r="E8969" s="53">
        <f>LOG(csv!E8969)</f>
        <v>3.0105833219070868</v>
      </c>
      <c r="F8969" s="51">
        <v>100</v>
      </c>
    </row>
    <row r="8970" spans="1:6" ht="20" x14ac:dyDescent="0.35">
      <c r="A8970" s="46" t="s">
        <v>621</v>
      </c>
      <c r="B8970" s="51">
        <v>2014</v>
      </c>
      <c r="C8970" s="42" t="s">
        <v>390</v>
      </c>
      <c r="D8970" s="20">
        <f>LOG(csv!D8970)</f>
        <v>5.2144649992517262</v>
      </c>
      <c r="E8970" s="53">
        <f>LOG(csv!E8970)</f>
        <v>4.9514563343783893</v>
      </c>
      <c r="F8970" s="51">
        <v>100</v>
      </c>
    </row>
    <row r="8971" spans="1:6" ht="30" x14ac:dyDescent="0.25">
      <c r="A8971" s="46" t="s">
        <v>432</v>
      </c>
      <c r="B8971" s="51">
        <v>2014</v>
      </c>
      <c r="C8971" s="20" t="s">
        <v>394</v>
      </c>
      <c r="D8971" s="20">
        <f>LOG(csv!D8971)</f>
        <v>7.2077479476017414</v>
      </c>
      <c r="E8971" s="53">
        <f>LOG(csv!E8971)</f>
        <v>4.1633447496153231</v>
      </c>
      <c r="F8971" s="51">
        <v>100</v>
      </c>
    </row>
    <row r="8972" spans="1:6" ht="30" x14ac:dyDescent="0.25">
      <c r="A8972" s="46" t="s">
        <v>433</v>
      </c>
      <c r="B8972" s="51">
        <v>2014</v>
      </c>
      <c r="C8972" s="20" t="s">
        <v>382</v>
      </c>
      <c r="D8972" s="20">
        <f>LOG(csv!D8972)</f>
        <v>9.1185866769336243</v>
      </c>
      <c r="E8972" s="53">
        <f>LOG(csv!E8972)</f>
        <v>3.8800866684502227</v>
      </c>
      <c r="F8972" s="51">
        <v>100</v>
      </c>
    </row>
    <row r="8973" spans="1:6" ht="30" x14ac:dyDescent="0.25">
      <c r="A8973" s="48" t="s">
        <v>483</v>
      </c>
      <c r="B8973" s="51">
        <v>2014</v>
      </c>
      <c r="C8973" s="20" t="s">
        <v>382</v>
      </c>
      <c r="D8973" s="20">
        <f>LOG(csv!D8973)</f>
        <v>6.8413865035063104</v>
      </c>
      <c r="E8973" s="53">
        <f>LOG(csv!E8973)</f>
        <v>4.6043952840057853</v>
      </c>
      <c r="F8973" s="51">
        <v>100</v>
      </c>
    </row>
    <row r="8974" spans="1:6" ht="30" x14ac:dyDescent="0.25">
      <c r="A8974" s="48" t="s">
        <v>514</v>
      </c>
      <c r="B8974" s="51">
        <v>2014</v>
      </c>
      <c r="C8974" s="20" t="s">
        <v>382</v>
      </c>
      <c r="D8974" s="20">
        <f>LOG(csv!D8974)</f>
        <v>5.656218023915069</v>
      </c>
      <c r="E8974" s="53">
        <f>LOG(csv!E8974)</f>
        <v>4.9826096561347484</v>
      </c>
      <c r="F8974" s="51">
        <v>100</v>
      </c>
    </row>
    <row r="8975" spans="1:6" ht="30" x14ac:dyDescent="0.25">
      <c r="A8975" s="46" t="s">
        <v>434</v>
      </c>
      <c r="B8975" s="51">
        <v>2014</v>
      </c>
      <c r="C8975" s="20" t="s">
        <v>394</v>
      </c>
      <c r="D8975" s="20">
        <f>LOG(csv!D8975)</f>
        <v>7.639417106179148</v>
      </c>
      <c r="E8975" s="53">
        <f>LOG(csv!E8975)</f>
        <v>3.8986198249817199</v>
      </c>
      <c r="F8975" s="51">
        <v>100</v>
      </c>
    </row>
    <row r="8976" spans="1:6" ht="30" x14ac:dyDescent="0.25">
      <c r="A8976" s="46" t="s">
        <v>435</v>
      </c>
      <c r="B8976" s="51">
        <v>2014</v>
      </c>
      <c r="C8976" s="20" t="s">
        <v>392</v>
      </c>
      <c r="D8976" s="20">
        <f>LOG(csv!D8976)</f>
        <v>5.8394453640705288</v>
      </c>
      <c r="E8976" s="53">
        <f>LOG(csv!E8976)</f>
        <v>2.9085256369173678</v>
      </c>
      <c r="F8976" s="51">
        <v>100</v>
      </c>
    </row>
    <row r="8977" spans="1:6" ht="30" x14ac:dyDescent="0.35">
      <c r="A8977" s="37" t="s">
        <v>436</v>
      </c>
      <c r="B8977" s="51">
        <v>2014</v>
      </c>
      <c r="C8977" s="20" t="s">
        <v>392</v>
      </c>
      <c r="D8977" s="20">
        <f>LOG(csv!D8977)</f>
        <v>7.7969942094925013</v>
      </c>
      <c r="E8977" s="53">
        <f>LOG(csv!E8977)</f>
        <v>3.4979066127538307</v>
      </c>
      <c r="F8977" s="51">
        <v>100</v>
      </c>
    </row>
    <row r="8978" spans="1:6" ht="30" x14ac:dyDescent="0.25">
      <c r="A8978" s="46" t="s">
        <v>439</v>
      </c>
      <c r="B8978" s="51">
        <v>2014</v>
      </c>
      <c r="C8978" s="20" t="s">
        <v>394</v>
      </c>
      <c r="D8978" s="20">
        <f>LOG(csv!D8978)</f>
        <v>6.6101554283471424</v>
      </c>
      <c r="E8978" s="53">
        <f>LOG(csv!E8978)</f>
        <v>4.0176783156882356</v>
      </c>
      <c r="F8978" s="51">
        <v>100</v>
      </c>
    </row>
    <row r="8979" spans="1:6" ht="30" x14ac:dyDescent="0.25">
      <c r="A8979" s="48" t="s">
        <v>440</v>
      </c>
      <c r="B8979" s="51">
        <v>2014</v>
      </c>
      <c r="C8979" s="20" t="s">
        <v>392</v>
      </c>
      <c r="D8979" s="20">
        <f>LOG(csv!D8979)</f>
        <v>7.2468638598466191</v>
      </c>
      <c r="E8979" s="53">
        <f>LOG(csv!E8979)</f>
        <v>3.1891932664420888</v>
      </c>
      <c r="F8979" s="51">
        <v>100</v>
      </c>
    </row>
    <row r="8980" spans="1:6" ht="20" x14ac:dyDescent="0.25">
      <c r="A8980" s="46" t="s">
        <v>441</v>
      </c>
      <c r="B8980" s="51">
        <v>2014</v>
      </c>
      <c r="C8980" s="20" t="s">
        <v>384</v>
      </c>
      <c r="D8980" s="20">
        <f>LOG(csv!D8980)</f>
        <v>6.6527054444655631</v>
      </c>
      <c r="E8980" s="53">
        <f>LOG(csv!E8980)</f>
        <v>4.1297108573560228</v>
      </c>
      <c r="F8980" s="51">
        <v>100</v>
      </c>
    </row>
    <row r="8981" spans="1:6" ht="30" x14ac:dyDescent="0.25">
      <c r="A8981" s="46" t="s">
        <v>442</v>
      </c>
      <c r="B8981" s="51">
        <v>2014</v>
      </c>
      <c r="C8981" s="20" t="s">
        <v>394</v>
      </c>
      <c r="D8981" s="20">
        <f>LOG(csv!D8981)</f>
        <v>7.0562498682735049</v>
      </c>
      <c r="E8981" s="53">
        <f>LOG(csv!E8981)</f>
        <v>3.847176663208562</v>
      </c>
      <c r="F8981" s="51">
        <v>100</v>
      </c>
    </row>
    <row r="8982" spans="1:6" x14ac:dyDescent="0.25">
      <c r="A8982" s="46" t="s">
        <v>443</v>
      </c>
      <c r="B8982" s="51">
        <v>2014</v>
      </c>
      <c r="C8982" s="20" t="s">
        <v>405</v>
      </c>
      <c r="D8982" s="20">
        <f>LOG(csv!D8982)</f>
        <v>5.8944827687448926</v>
      </c>
      <c r="E8982" s="53">
        <f>LOG(csv!E8982)</f>
        <v>4.4352986815716768</v>
      </c>
      <c r="F8982" s="51">
        <v>100</v>
      </c>
    </row>
    <row r="8983" spans="1:6" ht="20" x14ac:dyDescent="0.25">
      <c r="A8983" s="46" t="s">
        <v>444</v>
      </c>
      <c r="B8983" s="51">
        <v>2014</v>
      </c>
      <c r="C8983" s="20" t="s">
        <v>384</v>
      </c>
      <c r="D8983" s="20">
        <f>LOG(csv!D8983)</f>
        <v>7.0101071532610675</v>
      </c>
      <c r="E8983" s="53">
        <f>LOG(csv!E8983)</f>
        <v>4.2900884456196309</v>
      </c>
      <c r="F8983" s="51">
        <v>100</v>
      </c>
    </row>
    <row r="8984" spans="1:6" ht="30" x14ac:dyDescent="0.25">
      <c r="A8984" s="47" t="s">
        <v>436</v>
      </c>
      <c r="B8984" s="51">
        <v>2014</v>
      </c>
      <c r="C8984" s="20" t="s">
        <v>392</v>
      </c>
      <c r="D8984" s="20">
        <f>LOG(csv!D8984)</f>
        <v>7.7969942094925013</v>
      </c>
      <c r="E8984" s="53">
        <f>LOG(csv!E8984)</f>
        <v>2.6412905674330487</v>
      </c>
      <c r="F8984" s="51">
        <v>100</v>
      </c>
    </row>
    <row r="8985" spans="1:6" ht="20" x14ac:dyDescent="0.25">
      <c r="A8985" s="46" t="s">
        <v>445</v>
      </c>
      <c r="B8985" s="51">
        <v>2014</v>
      </c>
      <c r="C8985" s="20" t="s">
        <v>390</v>
      </c>
      <c r="D8985" s="20">
        <f>LOG(csv!D8985)</f>
        <v>6.73644917222994</v>
      </c>
      <c r="E8985" s="53">
        <f>LOG(csv!E8985)</f>
        <v>4.7876794272217191</v>
      </c>
      <c r="F8985" s="51">
        <v>100</v>
      </c>
    </row>
    <row r="8986" spans="1:6" ht="30" x14ac:dyDescent="0.25">
      <c r="A8986" s="46" t="s">
        <v>446</v>
      </c>
      <c r="B8986" s="51">
        <v>2014</v>
      </c>
      <c r="C8986" s="20" t="s">
        <v>392</v>
      </c>
      <c r="D8986" s="20">
        <f>LOG(csv!D8986)</f>
        <v>5.687109624527829</v>
      </c>
      <c r="E8986" s="53">
        <f>LOG(csv!E8986)</f>
        <v>3.2585406043328971</v>
      </c>
      <c r="F8986" s="51">
        <v>100</v>
      </c>
    </row>
    <row r="8987" spans="1:6" ht="30" x14ac:dyDescent="0.25">
      <c r="A8987" s="46" t="s">
        <v>447</v>
      </c>
      <c r="B8987" s="51">
        <v>2014</v>
      </c>
      <c r="C8987" s="20" t="s">
        <v>394</v>
      </c>
      <c r="D8987" s="20">
        <f>LOG(csv!D8987)</f>
        <v>4.8382822499146885</v>
      </c>
      <c r="E8987" s="53">
        <f>LOG(csv!E8987)</f>
        <v>3.8604479176867827</v>
      </c>
      <c r="F8987" s="51">
        <v>100</v>
      </c>
    </row>
    <row r="8988" spans="1:6" ht="30" x14ac:dyDescent="0.25">
      <c r="A8988" s="46" t="s">
        <v>448</v>
      </c>
      <c r="B8988" s="51">
        <v>2014</v>
      </c>
      <c r="C8988" s="20" t="s">
        <v>394</v>
      </c>
      <c r="D8988" s="20">
        <f>LOG(csv!D8988)</f>
        <v>6.9630311184426432</v>
      </c>
      <c r="E8988" s="53">
        <f>LOG(csv!E8988)</f>
        <v>3.7886874861622504</v>
      </c>
      <c r="F8988" s="51">
        <v>100</v>
      </c>
    </row>
    <row r="8989" spans="1:6" ht="30" x14ac:dyDescent="0.25">
      <c r="A8989" s="46" t="s">
        <v>450</v>
      </c>
      <c r="B8989" s="51">
        <v>2014</v>
      </c>
      <c r="C8989" s="20" t="s">
        <v>394</v>
      </c>
      <c r="D8989" s="20">
        <f>LOG(csv!D8989)</f>
        <v>7.1318594802559891</v>
      </c>
      <c r="E8989" s="53">
        <f>LOG(csv!E8989)</f>
        <v>3.8024891678352803</v>
      </c>
      <c r="F8989" s="51">
        <v>100</v>
      </c>
    </row>
    <row r="8990" spans="1:6" ht="20" x14ac:dyDescent="0.25">
      <c r="A8990" s="46" t="s">
        <v>451</v>
      </c>
      <c r="B8990" s="51">
        <v>2014</v>
      </c>
      <c r="C8990" s="20" t="s">
        <v>386</v>
      </c>
      <c r="D8990" s="20">
        <f>LOG(csv!D8990)</f>
        <v>7.8970054790918978</v>
      </c>
      <c r="E8990" s="53">
        <f>LOG(csv!E8990)</f>
        <v>3.527076360183401</v>
      </c>
      <c r="F8990" s="51">
        <v>100</v>
      </c>
    </row>
    <row r="8991" spans="1:6" ht="30" x14ac:dyDescent="0.25">
      <c r="A8991" s="46" t="s">
        <v>452</v>
      </c>
      <c r="B8991" s="51">
        <v>2014</v>
      </c>
      <c r="C8991" s="20" t="s">
        <v>394</v>
      </c>
      <c r="D8991" s="20">
        <f>LOG(csv!D8991)</f>
        <v>6.8339357782150705</v>
      </c>
      <c r="E8991" s="53">
        <f>LOG(csv!E8991)</f>
        <v>3.6130024160242677</v>
      </c>
      <c r="F8991" s="51">
        <v>100</v>
      </c>
    </row>
    <row r="8992" spans="1:6" ht="30" x14ac:dyDescent="0.25">
      <c r="A8992" s="46" t="s">
        <v>453</v>
      </c>
      <c r="B8992" s="51">
        <v>2014</v>
      </c>
      <c r="C8992" s="20" t="s">
        <v>392</v>
      </c>
      <c r="D8992" s="20">
        <f>LOG(csv!D8992)</f>
        <v>5.7324814141220957</v>
      </c>
      <c r="E8992" s="53">
        <f>LOG(csv!E8992)</f>
        <v>4.2768815761829169</v>
      </c>
      <c r="F8992" s="51">
        <v>100</v>
      </c>
    </row>
    <row r="8993" spans="1:6" ht="30" x14ac:dyDescent="0.25">
      <c r="A8993" s="46" t="s">
        <v>454</v>
      </c>
      <c r="B8993" s="51">
        <v>2014</v>
      </c>
      <c r="C8993" s="20" t="s">
        <v>392</v>
      </c>
      <c r="D8993" s="20">
        <f>LOG(csv!D8993)</f>
        <v>6.6800628831392448</v>
      </c>
      <c r="E8993" s="53">
        <f>LOG(csv!E8993)</f>
        <v>2.6484981685633469</v>
      </c>
      <c r="F8993" s="51">
        <v>100</v>
      </c>
    </row>
    <row r="8994" spans="1:6" x14ac:dyDescent="0.25">
      <c r="A8994" s="46" t="s">
        <v>455</v>
      </c>
      <c r="B8994" s="51">
        <v>2014</v>
      </c>
      <c r="C8994" s="20" t="s">
        <v>456</v>
      </c>
      <c r="D8994" s="20">
        <f>LOG(csv!D8994)</f>
        <v>6.1219972010242136</v>
      </c>
      <c r="E8994" s="53">
        <f>LOG(csv!E8994)</f>
        <v>4.3042271616436691</v>
      </c>
      <c r="F8994" s="51">
        <v>100</v>
      </c>
    </row>
    <row r="8995" spans="1:6" ht="30" x14ac:dyDescent="0.25">
      <c r="A8995" s="46" t="s">
        <v>457</v>
      </c>
      <c r="B8995" s="51">
        <v>2014</v>
      </c>
      <c r="C8995" s="20" t="s">
        <v>392</v>
      </c>
      <c r="D8995" s="20">
        <f>LOG(csv!D8995)</f>
        <v>7.8737737350573536</v>
      </c>
      <c r="E8995" s="53">
        <f>LOG(csv!E8995)</f>
        <v>2.7585833689100268</v>
      </c>
      <c r="F8995" s="51">
        <v>100</v>
      </c>
    </row>
    <row r="8996" spans="1:6" ht="20" x14ac:dyDescent="0.25">
      <c r="A8996" s="48" t="s">
        <v>458</v>
      </c>
      <c r="B8996" s="51">
        <v>2014</v>
      </c>
      <c r="C8996" s="20" t="s">
        <v>390</v>
      </c>
      <c r="D8996" s="20">
        <f>LOG(csv!D8996)</f>
        <v>4.6743650456185497</v>
      </c>
      <c r="E8996" s="53">
        <f>LOG(csv!E8996)</f>
        <v>4.7589040989305902</v>
      </c>
      <c r="F8996" s="51">
        <v>100</v>
      </c>
    </row>
    <row r="8997" spans="1:6" x14ac:dyDescent="0.25">
      <c r="A8997" s="46" t="s">
        <v>459</v>
      </c>
      <c r="B8997" s="51">
        <v>2014</v>
      </c>
      <c r="C8997" s="20" t="s">
        <v>388</v>
      </c>
      <c r="D8997" s="20">
        <f>LOG(csv!D8997)</f>
        <v>5.9571037499483364</v>
      </c>
      <c r="E8997" s="53">
        <f>LOG(csv!E8997)</f>
        <v>3.7086232877413101</v>
      </c>
      <c r="F8997" s="51">
        <v>100</v>
      </c>
    </row>
    <row r="8998" spans="1:6" ht="20" x14ac:dyDescent="0.25">
      <c r="A8998" s="46" t="s">
        <v>460</v>
      </c>
      <c r="B8998" s="51">
        <v>2014</v>
      </c>
      <c r="C8998" s="20" t="s">
        <v>390</v>
      </c>
      <c r="D8998" s="20">
        <f>LOG(csv!D8998)</f>
        <v>6.7186156035684412</v>
      </c>
      <c r="E8998" s="53">
        <f>LOG(csv!E8998)</f>
        <v>4.6977921327502417</v>
      </c>
      <c r="F8998" s="51">
        <v>100</v>
      </c>
    </row>
    <row r="8999" spans="1:6" ht="20" x14ac:dyDescent="0.25">
      <c r="A8999" s="46" t="s">
        <v>461</v>
      </c>
      <c r="B8999" s="51">
        <v>2014</v>
      </c>
      <c r="C8999" s="20" t="s">
        <v>390</v>
      </c>
      <c r="D8999" s="20">
        <f>LOG(csv!D8999)</f>
        <v>7.7844470785993343</v>
      </c>
      <c r="E8999" s="53">
        <f>LOG(csv!E8999)</f>
        <v>4.628867297744681</v>
      </c>
      <c r="F8999" s="51">
        <v>100</v>
      </c>
    </row>
    <row r="9000" spans="1:6" ht="20" x14ac:dyDescent="0.25">
      <c r="A9000" s="46" t="s">
        <v>463</v>
      </c>
      <c r="B9000" s="51">
        <v>2014</v>
      </c>
      <c r="C9000" s="20" t="s">
        <v>388</v>
      </c>
      <c r="D9000" s="20">
        <f>LOG(csv!D9000)</f>
        <v>5.4386657373386162</v>
      </c>
      <c r="E9000" s="53">
        <f>LOG(csv!E9000)</f>
        <v>4.4331809085882936</v>
      </c>
      <c r="F9000" s="51">
        <v>100</v>
      </c>
    </row>
    <row r="9001" spans="1:6" ht="30" x14ac:dyDescent="0.25">
      <c r="A9001" s="46" t="s">
        <v>464</v>
      </c>
      <c r="B9001" s="51">
        <v>2014</v>
      </c>
      <c r="C9001" s="20" t="s">
        <v>392</v>
      </c>
      <c r="D9001" s="20">
        <f>LOG(csv!D9001)</f>
        <v>6.1537862152021967</v>
      </c>
      <c r="E9001" s="53">
        <f>LOG(csv!E9001)</f>
        <v>4.0322988343056991</v>
      </c>
      <c r="F9001" s="51">
        <v>100</v>
      </c>
    </row>
    <row r="9002" spans="1:6" ht="14.5" x14ac:dyDescent="0.35">
      <c r="A9002" s="38" t="s">
        <v>465</v>
      </c>
      <c r="B9002" s="51">
        <v>2014</v>
      </c>
      <c r="C9002" s="42" t="s">
        <v>392</v>
      </c>
      <c r="D9002" s="20">
        <f>LOG(csv!D9002)</f>
        <v>6.2152578193254948</v>
      </c>
      <c r="E9002" s="53">
        <f>LOG(csv!E9002)</f>
        <v>2.6447278455104342</v>
      </c>
      <c r="F9002" s="51">
        <v>100</v>
      </c>
    </row>
    <row r="9003" spans="1:6" ht="30" x14ac:dyDescent="0.25">
      <c r="A9003" s="46" t="s">
        <v>467</v>
      </c>
      <c r="B9003" s="51">
        <v>2014</v>
      </c>
      <c r="C9003" s="20" t="s">
        <v>398</v>
      </c>
      <c r="D9003" s="20">
        <f>LOG(csv!D9003)</f>
        <v>6.6685231730607839</v>
      </c>
      <c r="E9003" s="53">
        <f>LOG(csv!E9003)</f>
        <v>3.6463694195254166</v>
      </c>
      <c r="F9003" s="51">
        <v>100</v>
      </c>
    </row>
    <row r="9004" spans="1:6" ht="20" x14ac:dyDescent="0.25">
      <c r="A9004" s="46" t="s">
        <v>468</v>
      </c>
      <c r="B9004" s="51">
        <v>2014</v>
      </c>
      <c r="C9004" s="20" t="s">
        <v>390</v>
      </c>
      <c r="D9004" s="20">
        <f>LOG(csv!D9004)</f>
        <v>7.9160447241061744</v>
      </c>
      <c r="E9004" s="53">
        <f>LOG(csv!E9004)</f>
        <v>4.6791279836990114</v>
      </c>
      <c r="F9004" s="51">
        <v>100</v>
      </c>
    </row>
    <row r="9005" spans="1:6" ht="30" x14ac:dyDescent="0.25">
      <c r="A9005" s="46" t="s">
        <v>469</v>
      </c>
      <c r="B9005" s="51">
        <v>2014</v>
      </c>
      <c r="C9005" s="20" t="s">
        <v>392</v>
      </c>
      <c r="D9005" s="20">
        <f>LOG(csv!D9005)</f>
        <v>7.3504335620320145</v>
      </c>
      <c r="E9005" s="53">
        <f>LOG(csv!E9005)</f>
        <v>3.1588557543742652</v>
      </c>
      <c r="F9005" s="51">
        <v>100</v>
      </c>
    </row>
    <row r="9006" spans="1:6" ht="20" x14ac:dyDescent="0.25">
      <c r="A9006" s="46" t="s">
        <v>471</v>
      </c>
      <c r="B9006" s="51">
        <v>2014</v>
      </c>
      <c r="C9006" s="20" t="s">
        <v>390</v>
      </c>
      <c r="D9006" s="20">
        <f>LOG(csv!D9006)</f>
        <v>7.028898801887796</v>
      </c>
      <c r="E9006" s="53">
        <f>LOG(csv!E9006)</f>
        <v>4.3350033947265887</v>
      </c>
      <c r="F9006" s="51">
        <v>100</v>
      </c>
    </row>
    <row r="9007" spans="1:6" ht="20" x14ac:dyDescent="0.25">
      <c r="A9007" s="46" t="s">
        <v>472</v>
      </c>
      <c r="B9007" s="51">
        <v>2014</v>
      </c>
      <c r="C9007" s="20" t="s">
        <v>413</v>
      </c>
      <c r="D9007" s="20">
        <f>LOG(csv!D9007)</f>
        <v>4.75097869009078</v>
      </c>
      <c r="E9007" s="53">
        <f>LOG(csv!E9007)</f>
        <v>4.6371381774836946</v>
      </c>
      <c r="F9007" s="51">
        <v>100</v>
      </c>
    </row>
    <row r="9008" spans="1:6" ht="30" x14ac:dyDescent="0.25">
      <c r="A9008" s="46" t="s">
        <v>473</v>
      </c>
      <c r="B9008" s="51">
        <v>2014</v>
      </c>
      <c r="C9008" s="20" t="s">
        <v>394</v>
      </c>
      <c r="D9008" s="20">
        <f>LOG(csv!D9008)</f>
        <v>4.9528069677002664</v>
      </c>
      <c r="E9008" s="53">
        <f>LOG(csv!E9008)</f>
        <v>3.9331679767022014</v>
      </c>
      <c r="F9008" s="51">
        <v>100</v>
      </c>
    </row>
    <row r="9009" spans="1:6" ht="30" x14ac:dyDescent="0.25">
      <c r="A9009" s="46" t="s">
        <v>476</v>
      </c>
      <c r="B9009" s="51">
        <v>2014</v>
      </c>
      <c r="C9009" s="20" t="s">
        <v>394</v>
      </c>
      <c r="D9009" s="20">
        <f>LOG(csv!D9009)</f>
        <v>7.0896771352818284</v>
      </c>
      <c r="E9009" s="53">
        <f>LOG(csv!E9009)</f>
        <v>3.564262895678505</v>
      </c>
      <c r="F9009" s="51">
        <v>100</v>
      </c>
    </row>
    <row r="9010" spans="1:6" ht="30" x14ac:dyDescent="0.25">
      <c r="A9010" s="46" t="s">
        <v>478</v>
      </c>
      <c r="B9010" s="51">
        <v>2014</v>
      </c>
      <c r="C9010" s="20" t="s">
        <v>392</v>
      </c>
      <c r="D9010" s="20">
        <f>LOG(csv!D9010)</f>
        <v>6.9863337267174916</v>
      </c>
      <c r="E9010" s="53">
        <f>LOG(csv!E9010)</f>
        <v>2.7320846332235544</v>
      </c>
      <c r="F9010" s="51">
        <v>100</v>
      </c>
    </row>
    <row r="9011" spans="1:6" ht="30" x14ac:dyDescent="0.25">
      <c r="A9011" s="46" t="s">
        <v>479</v>
      </c>
      <c r="B9011" s="51">
        <v>2014</v>
      </c>
      <c r="C9011" s="20" t="s">
        <v>392</v>
      </c>
      <c r="D9011" s="20">
        <f>LOG(csv!D9011)</f>
        <v>6.1589739943732384</v>
      </c>
      <c r="E9011" s="53">
        <f>LOG(csv!E9011)</f>
        <v>2.7895390573779109</v>
      </c>
      <c r="F9011" s="51">
        <v>100</v>
      </c>
    </row>
    <row r="9012" spans="1:6" ht="30" x14ac:dyDescent="0.25">
      <c r="A9012" s="46" t="s">
        <v>480</v>
      </c>
      <c r="B9012" s="51">
        <v>2014</v>
      </c>
      <c r="C9012" s="20" t="s">
        <v>394</v>
      </c>
      <c r="D9012" s="20">
        <f>LOG(csv!D9012)</f>
        <v>5.8849340668927361</v>
      </c>
      <c r="E9012" s="53">
        <f>LOG(csv!E9012)</f>
        <v>3.6051071427411521</v>
      </c>
      <c r="F9012" s="51">
        <v>100</v>
      </c>
    </row>
    <row r="9013" spans="1:6" ht="30" x14ac:dyDescent="0.25">
      <c r="A9013" s="46" t="s">
        <v>481</v>
      </c>
      <c r="B9013" s="51">
        <v>2014</v>
      </c>
      <c r="C9013" s="20" t="s">
        <v>394</v>
      </c>
      <c r="D9013" s="20">
        <f>LOG(csv!D9013)</f>
        <v>6.9195228332867371</v>
      </c>
      <c r="E9013" s="53">
        <f>LOG(csv!E9013)</f>
        <v>2.9191566036284025</v>
      </c>
      <c r="F9013" s="51">
        <v>100</v>
      </c>
    </row>
    <row r="9014" spans="1:6" ht="30" x14ac:dyDescent="0.25">
      <c r="A9014" s="46" t="s">
        <v>482</v>
      </c>
      <c r="B9014" s="51">
        <v>2014</v>
      </c>
      <c r="C9014" s="20" t="s">
        <v>394</v>
      </c>
      <c r="D9014" s="20">
        <f>LOG(csv!D9014)</f>
        <v>6.8648963168362087</v>
      </c>
      <c r="E9014" s="53">
        <f>LOG(csv!E9014)</f>
        <v>3.3863705398650019</v>
      </c>
      <c r="F9014" s="51">
        <v>100</v>
      </c>
    </row>
    <row r="9015" spans="1:6" ht="20" x14ac:dyDescent="0.25">
      <c r="A9015" s="46" t="s">
        <v>484</v>
      </c>
      <c r="B9015" s="51">
        <v>2014</v>
      </c>
      <c r="C9015" s="20" t="s">
        <v>384</v>
      </c>
      <c r="D9015" s="20">
        <f>LOG(csv!D9015)</f>
        <v>6.9991885883938139</v>
      </c>
      <c r="E9015" s="53">
        <f>LOG(csv!E9015)</f>
        <v>4.1468069358362305</v>
      </c>
      <c r="F9015" s="51">
        <v>100</v>
      </c>
    </row>
    <row r="9016" spans="1:6" ht="20" x14ac:dyDescent="0.25">
      <c r="A9016" s="46" t="s">
        <v>485</v>
      </c>
      <c r="B9016" s="51">
        <v>2014</v>
      </c>
      <c r="C9016" s="20" t="s">
        <v>390</v>
      </c>
      <c r="D9016" s="20">
        <f>LOG(csv!D9016)</f>
        <v>5.4762343890657332</v>
      </c>
      <c r="E9016" s="53">
        <f>LOG(csv!E9016)</f>
        <v>4.7163100126886732</v>
      </c>
      <c r="F9016" s="51">
        <v>100</v>
      </c>
    </row>
    <row r="9017" spans="1:6" ht="30" x14ac:dyDescent="0.25">
      <c r="A9017" s="46" t="s">
        <v>486</v>
      </c>
      <c r="B9017" s="51">
        <v>2014</v>
      </c>
      <c r="C9017" s="20" t="s">
        <v>382</v>
      </c>
      <c r="D9017" s="20">
        <f>LOG(csv!D9017)</f>
        <v>9.0395537035788465</v>
      </c>
      <c r="E9017" s="53">
        <f>LOG(csv!E9017)</f>
        <v>3.1977814780525242</v>
      </c>
      <c r="F9017" s="51">
        <v>100</v>
      </c>
    </row>
    <row r="9018" spans="1:6" ht="30" x14ac:dyDescent="0.25">
      <c r="A9018" s="46" t="s">
        <v>487</v>
      </c>
      <c r="B9018" s="51">
        <v>2014</v>
      </c>
      <c r="C9018" s="20" t="s">
        <v>382</v>
      </c>
      <c r="D9018" s="20">
        <f>LOG(csv!D9018)</f>
        <v>8.3899678827424644</v>
      </c>
      <c r="E9018" s="53">
        <f>LOG(csv!E9018)</f>
        <v>3.5440170092684538</v>
      </c>
      <c r="F9018" s="51">
        <v>100</v>
      </c>
    </row>
    <row r="9019" spans="1:6" ht="30" x14ac:dyDescent="0.25">
      <c r="A9019" s="49" t="s">
        <v>488</v>
      </c>
      <c r="B9019" s="51">
        <v>2014</v>
      </c>
      <c r="C9019" s="20" t="s">
        <v>382</v>
      </c>
      <c r="D9019" s="20">
        <f>LOG(csv!D9019)</f>
        <v>7.8368836088612825</v>
      </c>
      <c r="E9019" s="53">
        <f>LOG(csv!E9019)</f>
        <v>3.7358283421576708</v>
      </c>
      <c r="F9019" s="51">
        <v>100</v>
      </c>
    </row>
    <row r="9020" spans="1:6" x14ac:dyDescent="0.25">
      <c r="A9020" s="46" t="s">
        <v>489</v>
      </c>
      <c r="B9020" s="51">
        <v>2014</v>
      </c>
      <c r="C9020" s="20" t="s">
        <v>405</v>
      </c>
      <c r="D9020" s="20">
        <f>LOG(csv!D9020)</f>
        <v>7.4278654317290203</v>
      </c>
      <c r="E9020" s="53">
        <f>LOG(csv!E9020)</f>
        <v>3.8018472507641836</v>
      </c>
      <c r="F9020" s="51">
        <v>100</v>
      </c>
    </row>
    <row r="9021" spans="1:6" ht="20" x14ac:dyDescent="0.25">
      <c r="A9021" s="46" t="s">
        <v>490</v>
      </c>
      <c r="B9021" s="51">
        <v>2014</v>
      </c>
      <c r="C9021" s="20" t="s">
        <v>390</v>
      </c>
      <c r="D9021" s="20">
        <f>LOG(csv!D9021)</f>
        <v>6.6087650436997905</v>
      </c>
      <c r="E9021" s="53">
        <f>LOG(csv!E9021)</f>
        <v>4.7349700566159925</v>
      </c>
      <c r="F9021" s="51">
        <v>100</v>
      </c>
    </row>
    <row r="9022" spans="1:6" ht="20" x14ac:dyDescent="0.25">
      <c r="A9022" s="46" t="s">
        <v>491</v>
      </c>
      <c r="B9022" s="51">
        <v>2014</v>
      </c>
      <c r="C9022" s="20" t="s">
        <v>390</v>
      </c>
      <c r="D9022" s="20">
        <f>LOG(csv!D9022)</f>
        <v>4.8776074365108668</v>
      </c>
      <c r="E9022" s="53">
        <f>LOG(csv!E9022)</f>
        <v>4.9124301930530416</v>
      </c>
      <c r="F9022" s="51">
        <v>100</v>
      </c>
    </row>
    <row r="9023" spans="1:6" x14ac:dyDescent="0.25">
      <c r="A9023" s="46" t="s">
        <v>492</v>
      </c>
      <c r="B9023" s="51">
        <v>2014</v>
      </c>
      <c r="C9023" s="20" t="s">
        <v>405</v>
      </c>
      <c r="D9023" s="20">
        <f>LOG(csv!D9023)</f>
        <v>6.8029184887871788</v>
      </c>
      <c r="E9023" s="53">
        <f>LOG(csv!E9023)</f>
        <v>4.5706151171291109</v>
      </c>
      <c r="F9023" s="51">
        <v>100</v>
      </c>
    </row>
    <row r="9024" spans="1:6" ht="20" x14ac:dyDescent="0.25">
      <c r="A9024" s="46" t="s">
        <v>493</v>
      </c>
      <c r="B9024" s="51">
        <v>2014</v>
      </c>
      <c r="C9024" s="20" t="s">
        <v>390</v>
      </c>
      <c r="D9024" s="20">
        <f>LOG(csv!D9024)</f>
        <v>7.764426538221187</v>
      </c>
      <c r="E9024" s="53">
        <f>LOG(csv!E9024)</f>
        <v>4.5462915631389347</v>
      </c>
      <c r="F9024" s="51">
        <v>100</v>
      </c>
    </row>
    <row r="9025" spans="1:6" ht="30" x14ac:dyDescent="0.25">
      <c r="A9025" s="46" t="s">
        <v>494</v>
      </c>
      <c r="B9025" s="51">
        <v>2014</v>
      </c>
      <c r="C9025" s="20" t="s">
        <v>394</v>
      </c>
      <c r="D9025" s="20">
        <f>LOG(csv!D9025)</f>
        <v>6.4406137873311957</v>
      </c>
      <c r="E9025" s="53">
        <f>LOG(csv!E9025)</f>
        <v>3.7092036598446501</v>
      </c>
      <c r="F9025" s="51">
        <v>100</v>
      </c>
    </row>
    <row r="9026" spans="1:6" ht="30" x14ac:dyDescent="0.25">
      <c r="A9026" s="46" t="s">
        <v>495</v>
      </c>
      <c r="B9026" s="51">
        <v>2014</v>
      </c>
      <c r="C9026" s="20" t="s">
        <v>382</v>
      </c>
      <c r="D9026" s="20">
        <f>LOG(csv!D9026)</f>
        <v>8.1053862177305422</v>
      </c>
      <c r="E9026" s="53">
        <f>LOG(csv!E9026)</f>
        <v>4.5581406174639554</v>
      </c>
      <c r="F9026" s="51">
        <v>100</v>
      </c>
    </row>
    <row r="9027" spans="1:6" x14ac:dyDescent="0.25">
      <c r="A9027" s="46" t="s">
        <v>497</v>
      </c>
      <c r="B9027" s="51">
        <v>2014</v>
      </c>
      <c r="C9027" s="20" t="s">
        <v>405</v>
      </c>
      <c r="D9027" s="20">
        <f>LOG(csv!D9027)</f>
        <v>6.7713493252181758</v>
      </c>
      <c r="E9027" s="53">
        <f>LOG(csv!E9027)</f>
        <v>3.6840349626488909</v>
      </c>
      <c r="F9027" s="51">
        <v>100</v>
      </c>
    </row>
    <row r="9028" spans="1:6" ht="30" x14ac:dyDescent="0.25">
      <c r="A9028" s="46" t="s">
        <v>498</v>
      </c>
      <c r="B9028" s="51">
        <v>2014</v>
      </c>
      <c r="C9028" s="20" t="s">
        <v>398</v>
      </c>
      <c r="D9028" s="20">
        <f>LOG(csv!D9028)</f>
        <v>7.1827923984954296</v>
      </c>
      <c r="E9028" s="53">
        <f>LOG(csv!E9028)</f>
        <v>4.119085721741059</v>
      </c>
      <c r="F9028" s="51">
        <v>100</v>
      </c>
    </row>
    <row r="9029" spans="1:6" ht="30" x14ac:dyDescent="0.25">
      <c r="A9029" s="46" t="s">
        <v>499</v>
      </c>
      <c r="B9029" s="51">
        <v>2014</v>
      </c>
      <c r="C9029" s="20" t="s">
        <v>392</v>
      </c>
      <c r="D9029" s="20">
        <f>LOG(csv!D9029)</f>
        <v>7.540427298930175</v>
      </c>
      <c r="E9029" s="53">
        <f>LOG(csv!E9029)</f>
        <v>3.1362419868359939</v>
      </c>
      <c r="F9029" s="51">
        <v>100</v>
      </c>
    </row>
    <row r="9030" spans="1:6" x14ac:dyDescent="0.25">
      <c r="A9030" s="46" t="s">
        <v>500</v>
      </c>
      <c r="B9030" s="51">
        <v>2014</v>
      </c>
      <c r="C9030" s="20" t="s">
        <v>388</v>
      </c>
      <c r="D9030" s="20">
        <f>LOG(csv!D9030)</f>
        <v>5.0229724449769266</v>
      </c>
      <c r="E9030" s="53">
        <f>LOG(csv!E9030)</f>
        <v>3.1788392138384007</v>
      </c>
      <c r="F9030" s="51">
        <v>100</v>
      </c>
    </row>
    <row r="9031" spans="1:6" x14ac:dyDescent="0.25">
      <c r="A9031" s="46" t="s">
        <v>503</v>
      </c>
      <c r="B9031" s="51">
        <v>2014</v>
      </c>
      <c r="C9031" s="20" t="s">
        <v>405</v>
      </c>
      <c r="D9031" s="20">
        <f>LOG(csv!D9031)</f>
        <v>6.3835268771131224</v>
      </c>
      <c r="E9031" s="53">
        <f>LOG(csv!E9031)</f>
        <v>4.6394237512977803</v>
      </c>
      <c r="F9031" s="51">
        <v>100</v>
      </c>
    </row>
    <row r="9032" spans="1:6" ht="30" x14ac:dyDescent="0.25">
      <c r="A9032" s="46" t="s">
        <v>504</v>
      </c>
      <c r="B9032" s="51">
        <v>2014</v>
      </c>
      <c r="C9032" s="20" t="s">
        <v>398</v>
      </c>
      <c r="D9032" s="20">
        <f>LOG(csv!D9032)</f>
        <v>6.7171625307696985</v>
      </c>
      <c r="E9032" s="53">
        <f>LOG(csv!E9032)</f>
        <v>3.1071318506883632</v>
      </c>
      <c r="F9032" s="51">
        <v>100</v>
      </c>
    </row>
    <row r="9033" spans="1:6" ht="30" x14ac:dyDescent="0.25">
      <c r="A9033" s="48" t="s">
        <v>505</v>
      </c>
      <c r="B9033" s="51">
        <v>2014</v>
      </c>
      <c r="C9033" s="20" t="s">
        <v>382</v>
      </c>
      <c r="D9033" s="20">
        <f>LOG(csv!D9033)</f>
        <v>6.8040358574552471</v>
      </c>
      <c r="E9033" s="53">
        <f>LOG(csv!E9033)</f>
        <v>3.2433845940222126</v>
      </c>
      <c r="F9033" s="51">
        <v>100</v>
      </c>
    </row>
    <row r="9034" spans="1:6" x14ac:dyDescent="0.25">
      <c r="A9034" s="46" t="s">
        <v>506</v>
      </c>
      <c r="B9034" s="51">
        <v>2014</v>
      </c>
      <c r="C9034" s="20" t="s">
        <v>456</v>
      </c>
      <c r="D9034" s="20">
        <f>LOG(csv!D9034)</f>
        <v>6.3569308098981185</v>
      </c>
      <c r="E9034" s="53">
        <f>LOG(csv!E9034)</f>
        <v>4.1956836010725356</v>
      </c>
      <c r="F9034" s="51">
        <v>100</v>
      </c>
    </row>
    <row r="9035" spans="1:6" x14ac:dyDescent="0.25">
      <c r="A9035" s="46" t="s">
        <v>507</v>
      </c>
      <c r="B9035" s="51">
        <v>2014</v>
      </c>
      <c r="C9035" s="20" t="s">
        <v>405</v>
      </c>
      <c r="D9035" s="20">
        <f>LOG(csv!D9035)</f>
        <v>6.5881652215932016</v>
      </c>
      <c r="E9035" s="53">
        <f>LOG(csv!E9035)</f>
        <v>3.9110850872300498</v>
      </c>
      <c r="F9035" s="51">
        <v>100</v>
      </c>
    </row>
    <row r="9036" spans="1:6" ht="30" x14ac:dyDescent="0.25">
      <c r="A9036" s="46" t="s">
        <v>508</v>
      </c>
      <c r="B9036" s="51">
        <v>2014</v>
      </c>
      <c r="C9036" s="20" t="s">
        <v>392</v>
      </c>
      <c r="D9036" s="20">
        <f>LOG(csv!D9036)</f>
        <v>6.3058522391426113</v>
      </c>
      <c r="E9036" s="53">
        <f>LOG(csv!E9036)</f>
        <v>3.014598356180914</v>
      </c>
      <c r="F9036" s="51">
        <v>100</v>
      </c>
    </row>
    <row r="9037" spans="1:6" ht="30" x14ac:dyDescent="0.25">
      <c r="A9037" s="46" t="s">
        <v>509</v>
      </c>
      <c r="B9037" s="51">
        <v>2014</v>
      </c>
      <c r="C9037" s="20" t="s">
        <v>392</v>
      </c>
      <c r="D9037" s="20">
        <f>LOG(csv!D9037)</f>
        <v>6.483159780781012</v>
      </c>
      <c r="E9037" s="53">
        <f>LOG(csv!E9037)</f>
        <v>2.6607313665070844</v>
      </c>
      <c r="F9037" s="51">
        <v>100</v>
      </c>
    </row>
    <row r="9038" spans="1:6" ht="20" x14ac:dyDescent="0.25">
      <c r="A9038" s="46" t="s">
        <v>510</v>
      </c>
      <c r="B9038" s="51">
        <v>2014</v>
      </c>
      <c r="C9038" s="20" t="s">
        <v>386</v>
      </c>
      <c r="D9038" s="20">
        <f>LOG(csv!D9038)</f>
        <v>6.7709075094586062</v>
      </c>
      <c r="E9038" s="53">
        <f>LOG(csv!E9038)</f>
        <v>3.8177891844037459</v>
      </c>
      <c r="F9038" s="51">
        <v>100</v>
      </c>
    </row>
    <row r="9039" spans="1:6" ht="20" x14ac:dyDescent="0.25">
      <c r="A9039" s="46" t="s">
        <v>511</v>
      </c>
      <c r="B9039" s="51">
        <v>2014</v>
      </c>
      <c r="C9039" s="20" t="s">
        <v>390</v>
      </c>
      <c r="D9039" s="20">
        <f>LOG(csv!D9039)</f>
        <v>4.531312831516094</v>
      </c>
      <c r="E9039" s="53">
        <f>LOG(csv!E9039)</f>
        <v>5.141988847914214</v>
      </c>
      <c r="F9039" s="51">
        <v>100</v>
      </c>
    </row>
    <row r="9040" spans="1:6" x14ac:dyDescent="0.25">
      <c r="A9040" s="46" t="s">
        <v>512</v>
      </c>
      <c r="B9040" s="51">
        <v>2014</v>
      </c>
      <c r="C9040" s="20" t="s">
        <v>456</v>
      </c>
      <c r="D9040" s="20">
        <f>LOG(csv!D9040)</f>
        <v>6.5545989008936587</v>
      </c>
      <c r="E9040" s="53">
        <f>LOG(csv!E9040)</f>
        <v>4.2172135177756447</v>
      </c>
      <c r="F9040" s="51">
        <v>100</v>
      </c>
    </row>
    <row r="9041" spans="1:6" ht="20" x14ac:dyDescent="0.25">
      <c r="A9041" s="46" t="s">
        <v>513</v>
      </c>
      <c r="B9041" s="51">
        <v>2014</v>
      </c>
      <c r="C9041" s="20" t="s">
        <v>390</v>
      </c>
      <c r="D9041" s="20">
        <f>LOG(csv!D9041)</f>
        <v>5.6761565811802148</v>
      </c>
      <c r="E9041" s="53">
        <f>LOG(csv!E9041)</f>
        <v>5.0667465367533824</v>
      </c>
      <c r="F9041" s="51">
        <v>100</v>
      </c>
    </row>
    <row r="9042" spans="1:6" ht="30" x14ac:dyDescent="0.25">
      <c r="A9042" s="46" t="s">
        <v>516</v>
      </c>
      <c r="B9042" s="51">
        <v>2014</v>
      </c>
      <c r="C9042" s="20" t="s">
        <v>392</v>
      </c>
      <c r="D9042" s="20">
        <f>LOG(csv!D9042)</f>
        <v>7.2694071362601118</v>
      </c>
      <c r="E9042" s="53">
        <f>LOG(csv!E9042)</f>
        <v>2.6694380662259198</v>
      </c>
      <c r="F9042" s="51">
        <v>100</v>
      </c>
    </row>
    <row r="9043" spans="1:6" ht="30" x14ac:dyDescent="0.25">
      <c r="A9043" s="46" t="s">
        <v>517</v>
      </c>
      <c r="B9043" s="51">
        <v>2014</v>
      </c>
      <c r="C9043" s="20" t="s">
        <v>392</v>
      </c>
      <c r="D9043" s="20">
        <f>LOG(csv!D9043)</f>
        <v>7.1144083329124337</v>
      </c>
      <c r="E9043" s="53">
        <f>LOG(csv!E9043)</f>
        <v>2.559005384942588</v>
      </c>
      <c r="F9043" s="51">
        <v>100</v>
      </c>
    </row>
    <row r="9044" spans="1:6" ht="30" x14ac:dyDescent="0.25">
      <c r="A9044" s="46" t="s">
        <v>518</v>
      </c>
      <c r="B9044" s="51">
        <v>2014</v>
      </c>
      <c r="C9044" s="20" t="s">
        <v>382</v>
      </c>
      <c r="D9044" s="20">
        <f>LOG(csv!D9044)</f>
        <v>7.3871380405554348</v>
      </c>
      <c r="E9044" s="53">
        <f>LOG(csv!E9044)</f>
        <v>4.0533498868491638</v>
      </c>
      <c r="F9044" s="51">
        <v>100</v>
      </c>
    </row>
    <row r="9045" spans="1:6" ht="30" x14ac:dyDescent="0.25">
      <c r="A9045" s="46" t="s">
        <v>519</v>
      </c>
      <c r="B9045" s="51">
        <v>2014</v>
      </c>
      <c r="C9045" s="20" t="s">
        <v>382</v>
      </c>
      <c r="D9045" s="20">
        <f>LOG(csv!D9045)</f>
        <v>5.5551041263419521</v>
      </c>
      <c r="E9045" s="53">
        <f>LOG(csv!E9045)</f>
        <v>3.8831301441478416</v>
      </c>
      <c r="F9045" s="51">
        <v>100</v>
      </c>
    </row>
    <row r="9046" spans="1:6" ht="30" x14ac:dyDescent="0.25">
      <c r="A9046" s="46" t="s">
        <v>520</v>
      </c>
      <c r="B9046" s="51">
        <v>2014</v>
      </c>
      <c r="C9046" s="20" t="s">
        <v>392</v>
      </c>
      <c r="D9046" s="20">
        <f>LOG(csv!D9046)</f>
        <v>7.068810091704389</v>
      </c>
      <c r="E9046" s="53">
        <f>LOG(csv!E9046)</f>
        <v>2.9253710628295142</v>
      </c>
      <c r="F9046" s="51">
        <v>100</v>
      </c>
    </row>
    <row r="9047" spans="1:6" ht="20" x14ac:dyDescent="0.25">
      <c r="A9047" s="46" t="s">
        <v>521</v>
      </c>
      <c r="B9047" s="51">
        <v>2014</v>
      </c>
      <c r="C9047" s="20" t="s">
        <v>390</v>
      </c>
      <c r="D9047" s="20">
        <f>LOG(csv!D9047)</f>
        <v>5.6022922767449703</v>
      </c>
      <c r="E9047" s="53">
        <f>LOG(csv!E9047)</f>
        <v>4.3678203723026154</v>
      </c>
      <c r="F9047" s="51">
        <v>100</v>
      </c>
    </row>
    <row r="9048" spans="1:6" ht="20" x14ac:dyDescent="0.25">
      <c r="A9048" s="46" t="s">
        <v>522</v>
      </c>
      <c r="B9048" s="51">
        <v>2014</v>
      </c>
      <c r="C9048" s="20" t="s">
        <v>388</v>
      </c>
      <c r="D9048" s="20">
        <f>LOG(csv!D9048)</f>
        <v>4.7811950965511025</v>
      </c>
      <c r="E9048" s="53">
        <f>LOG(csv!E9048)</f>
        <v>3.547743737733879</v>
      </c>
      <c r="F9048" s="51">
        <v>100</v>
      </c>
    </row>
    <row r="9049" spans="1:6" ht="30" x14ac:dyDescent="0.25">
      <c r="A9049" s="46" t="s">
        <v>524</v>
      </c>
      <c r="B9049" s="51">
        <v>2014</v>
      </c>
      <c r="C9049" s="20" t="s">
        <v>392</v>
      </c>
      <c r="D9049" s="20">
        <f>LOG(csv!D9049)</f>
        <v>6.5020702510154278</v>
      </c>
      <c r="E9049" s="53">
        <f>LOG(csv!E9049)</f>
        <v>3.1370327697056077</v>
      </c>
      <c r="F9049" s="51">
        <v>100</v>
      </c>
    </row>
    <row r="9050" spans="1:6" ht="30" x14ac:dyDescent="0.25">
      <c r="A9050" s="46" t="s">
        <v>525</v>
      </c>
      <c r="B9050" s="51">
        <v>2014</v>
      </c>
      <c r="C9050" s="20" t="s">
        <v>392</v>
      </c>
      <c r="D9050" s="20">
        <f>LOG(csv!D9050)</f>
        <v>6.0937112350178584</v>
      </c>
      <c r="E9050" s="53">
        <f>LOG(csv!E9050)</f>
        <v>4.0001246454736803</v>
      </c>
      <c r="F9050" s="51">
        <v>100</v>
      </c>
    </row>
    <row r="9051" spans="1:6" ht="30" x14ac:dyDescent="0.25">
      <c r="A9051" s="46" t="s">
        <v>527</v>
      </c>
      <c r="B9051" s="51">
        <v>2014</v>
      </c>
      <c r="C9051" s="20" t="s">
        <v>394</v>
      </c>
      <c r="D9051" s="20">
        <f>LOG(csv!D9051)</f>
        <v>8.0312044999546384</v>
      </c>
      <c r="E9051" s="53">
        <f>LOG(csv!E9051)</f>
        <v>4.0149745335076306</v>
      </c>
      <c r="F9051" s="51">
        <v>100</v>
      </c>
    </row>
    <row r="9052" spans="1:6" ht="14.5" x14ac:dyDescent="0.25">
      <c r="A9052" s="47" t="s">
        <v>528</v>
      </c>
      <c r="B9052" s="51">
        <v>2014</v>
      </c>
      <c r="C9052" s="20" t="s">
        <v>388</v>
      </c>
      <c r="D9052" s="20">
        <f>LOG(csv!D9052)</f>
        <v>5.0334398401698985</v>
      </c>
      <c r="E9052" s="53">
        <f>LOG(csv!E9052)</f>
        <v>3.4853083693427958</v>
      </c>
      <c r="F9052" s="51">
        <v>100</v>
      </c>
    </row>
    <row r="9053" spans="1:6" ht="20" x14ac:dyDescent="0.25">
      <c r="A9053" s="46" t="s">
        <v>530</v>
      </c>
      <c r="B9053" s="51">
        <v>2014</v>
      </c>
      <c r="C9053" s="20" t="s">
        <v>390</v>
      </c>
      <c r="D9053" s="20">
        <f>LOG(csv!D9053)</f>
        <v>4.5124575861973435</v>
      </c>
      <c r="E9053" s="53">
        <f>LOG(csv!E9053)</f>
        <v>5.2600148808122311</v>
      </c>
      <c r="F9053" s="51">
        <v>100</v>
      </c>
    </row>
    <row r="9054" spans="1:6" ht="30" x14ac:dyDescent="0.25">
      <c r="A9054" s="46" t="s">
        <v>531</v>
      </c>
      <c r="B9054" s="51">
        <v>2014</v>
      </c>
      <c r="C9054" s="20" t="s">
        <v>382</v>
      </c>
      <c r="D9054" s="20">
        <f>LOG(csv!D9054)</f>
        <v>6.4521275986352595</v>
      </c>
      <c r="E9054" s="53">
        <f>LOG(csv!E9054)</f>
        <v>3.6234289384423786</v>
      </c>
      <c r="F9054" s="51">
        <v>100</v>
      </c>
    </row>
    <row r="9055" spans="1:6" ht="20" x14ac:dyDescent="0.35">
      <c r="A9055" s="46" t="s">
        <v>622</v>
      </c>
      <c r="B9055" s="51">
        <v>2014</v>
      </c>
      <c r="C9055" s="42" t="s">
        <v>384</v>
      </c>
      <c r="D9055" s="20">
        <f>LOG(csv!D9055)</f>
        <v>5.7939013879034285</v>
      </c>
      <c r="E9055" s="53">
        <f>LOG(csv!E9055)</f>
        <v>3.8679412644197866</v>
      </c>
      <c r="F9055" s="51">
        <v>100</v>
      </c>
    </row>
    <row r="9056" spans="1:6" ht="20" x14ac:dyDescent="0.25">
      <c r="A9056" s="46" t="s">
        <v>533</v>
      </c>
      <c r="B9056" s="51">
        <v>2014</v>
      </c>
      <c r="C9056" s="20" t="s">
        <v>386</v>
      </c>
      <c r="D9056" s="20">
        <f>LOG(csv!D9056)</f>
        <v>7.5216774641613542</v>
      </c>
      <c r="E9056" s="53">
        <f>LOG(csv!E9056)</f>
        <v>3.5038329450694565</v>
      </c>
      <c r="F9056" s="51">
        <v>100</v>
      </c>
    </row>
    <row r="9057" spans="1:6" ht="30" x14ac:dyDescent="0.25">
      <c r="A9057" s="46" t="s">
        <v>534</v>
      </c>
      <c r="B9057" s="51">
        <v>2014</v>
      </c>
      <c r="C9057" s="20" t="s">
        <v>392</v>
      </c>
      <c r="D9057" s="20">
        <f>LOG(csv!D9057)</f>
        <v>7.2941686214737622</v>
      </c>
      <c r="E9057" s="53">
        <f>LOG(csv!E9057)</f>
        <v>2.7942356642790043</v>
      </c>
      <c r="F9057" s="51">
        <v>100</v>
      </c>
    </row>
    <row r="9058" spans="1:6" ht="30" x14ac:dyDescent="0.25">
      <c r="A9058" s="46" t="s">
        <v>535</v>
      </c>
      <c r="B9058" s="51">
        <v>2014</v>
      </c>
      <c r="C9058" s="20" t="s">
        <v>392</v>
      </c>
      <c r="D9058" s="20">
        <f>LOG(csv!D9058)</f>
        <v>6.3105121238468662</v>
      </c>
      <c r="E9058" s="53">
        <f>LOG(csv!E9058)</f>
        <v>3.727780659707725</v>
      </c>
      <c r="F9058" s="51">
        <v>100</v>
      </c>
    </row>
    <row r="9059" spans="1:6" ht="30" x14ac:dyDescent="0.25">
      <c r="A9059" s="46" t="s">
        <v>537</v>
      </c>
      <c r="B9059" s="51">
        <v>2014</v>
      </c>
      <c r="C9059" s="20" t="s">
        <v>382</v>
      </c>
      <c r="D9059" s="20">
        <f>LOG(csv!D9059)</f>
        <v>7.4515891473637152</v>
      </c>
      <c r="E9059" s="53">
        <f>LOG(csv!E9059)</f>
        <v>2.8461391351364633</v>
      </c>
      <c r="F9059" s="51">
        <v>100</v>
      </c>
    </row>
    <row r="9060" spans="1:6" ht="20" x14ac:dyDescent="0.25">
      <c r="A9060" s="46" t="s">
        <v>538</v>
      </c>
      <c r="B9060" s="51">
        <v>2014</v>
      </c>
      <c r="C9060" s="20" t="s">
        <v>390</v>
      </c>
      <c r="D9060" s="20">
        <f>LOG(csv!D9060)</f>
        <v>7.217259132062436</v>
      </c>
      <c r="E9060" s="53">
        <f>LOG(csv!E9060)</f>
        <v>4.7171600645481639</v>
      </c>
      <c r="F9060" s="51">
        <v>100</v>
      </c>
    </row>
    <row r="9061" spans="1:6" ht="20" x14ac:dyDescent="0.25">
      <c r="A9061" s="46" t="s">
        <v>540</v>
      </c>
      <c r="B9061" s="51">
        <v>2014</v>
      </c>
      <c r="C9061" s="20" t="s">
        <v>388</v>
      </c>
      <c r="D9061" s="20">
        <f>LOG(csv!D9061)</f>
        <v>5.340931678691331</v>
      </c>
      <c r="E9061" s="53">
        <f>LOG(csv!E9061)</f>
        <v>4.387397912488237</v>
      </c>
      <c r="F9061" s="51">
        <v>100</v>
      </c>
    </row>
    <row r="9062" spans="1:6" ht="20" x14ac:dyDescent="0.25">
      <c r="A9062" s="46" t="s">
        <v>541</v>
      </c>
      <c r="B9062" s="51">
        <v>2014</v>
      </c>
      <c r="C9062" s="20" t="s">
        <v>388</v>
      </c>
      <c r="D9062" s="20">
        <f>LOG(csv!D9062)</f>
        <v>6.6102490919642483</v>
      </c>
      <c r="E9062" s="53">
        <f>LOG(csv!E9062)</f>
        <v>4.6471914723090073</v>
      </c>
      <c r="F9062" s="51">
        <v>100</v>
      </c>
    </row>
    <row r="9063" spans="1:6" ht="30" x14ac:dyDescent="0.25">
      <c r="A9063" s="46" t="s">
        <v>542</v>
      </c>
      <c r="B9063" s="51">
        <v>2014</v>
      </c>
      <c r="C9063" s="20" t="s">
        <v>394</v>
      </c>
      <c r="D9063" s="20">
        <f>LOG(csv!D9063)</f>
        <v>6.7458652532238945</v>
      </c>
      <c r="E9063" s="53">
        <f>LOG(csv!E9063)</f>
        <v>3.2923648329937913</v>
      </c>
      <c r="F9063" s="51">
        <v>100</v>
      </c>
    </row>
    <row r="9064" spans="1:6" ht="30" x14ac:dyDescent="0.25">
      <c r="A9064" s="46" t="s">
        <v>543</v>
      </c>
      <c r="B9064" s="51">
        <v>2014</v>
      </c>
      <c r="C9064" s="20" t="s">
        <v>392</v>
      </c>
      <c r="D9064" s="20">
        <f>LOG(csv!D9064)</f>
        <v>7.0977809939028047</v>
      </c>
      <c r="E9064" s="53">
        <f>LOG(csv!E9064)</f>
        <v>2.6348616974567203</v>
      </c>
      <c r="F9064" s="51">
        <v>100</v>
      </c>
    </row>
    <row r="9065" spans="1:6" ht="30" x14ac:dyDescent="0.25">
      <c r="A9065" s="46" t="s">
        <v>544</v>
      </c>
      <c r="B9065" s="51">
        <v>2014</v>
      </c>
      <c r="C9065" s="20" t="s">
        <v>392</v>
      </c>
      <c r="D9065" s="20">
        <f>LOG(csv!D9065)</f>
        <v>8.1201121854275922</v>
      </c>
      <c r="E9065" s="53">
        <f>LOG(csv!E9065)</f>
        <v>3.5055900620156679</v>
      </c>
      <c r="F9065" s="51">
        <v>100</v>
      </c>
    </row>
    <row r="9066" spans="1:6" ht="20" x14ac:dyDescent="0.25">
      <c r="A9066" s="46" t="s">
        <v>546</v>
      </c>
      <c r="B9066" s="51">
        <v>2014</v>
      </c>
      <c r="C9066" s="20" t="s">
        <v>390</v>
      </c>
      <c r="D9066" s="20">
        <f>LOG(csv!D9066)</f>
        <v>6.6637781682977844</v>
      </c>
      <c r="E9066" s="53">
        <f>LOG(csv!E9066)</f>
        <v>4.9886914030967038</v>
      </c>
      <c r="F9066" s="51">
        <v>100</v>
      </c>
    </row>
    <row r="9067" spans="1:6" x14ac:dyDescent="0.25">
      <c r="A9067" s="46" t="s">
        <v>547</v>
      </c>
      <c r="B9067" s="51">
        <v>2014</v>
      </c>
      <c r="C9067" s="20" t="s">
        <v>405</v>
      </c>
      <c r="D9067" s="20">
        <f>LOG(csv!D9067)</f>
        <v>6.4916738533633191</v>
      </c>
      <c r="E9067" s="53">
        <f>LOG(csv!E9067)</f>
        <v>4.2857735574399083</v>
      </c>
      <c r="F9067" s="51">
        <v>100</v>
      </c>
    </row>
    <row r="9068" spans="1:6" ht="30" x14ac:dyDescent="0.25">
      <c r="A9068" s="46" t="s">
        <v>548</v>
      </c>
      <c r="B9068" s="51">
        <v>2014</v>
      </c>
      <c r="C9068" s="20" t="s">
        <v>382</v>
      </c>
      <c r="D9068" s="20">
        <f>LOG(csv!D9068)</f>
        <v>8.2195938511343822</v>
      </c>
      <c r="E9068" s="53">
        <f>LOG(csv!E9068)</f>
        <v>3.1190141285399164</v>
      </c>
      <c r="F9068" s="51">
        <v>100</v>
      </c>
    </row>
    <row r="9069" spans="1:6" x14ac:dyDescent="0.25">
      <c r="A9069" s="46" t="s">
        <v>549</v>
      </c>
      <c r="B9069" s="51">
        <v>2014</v>
      </c>
      <c r="C9069" s="20" t="s">
        <v>388</v>
      </c>
      <c r="D9069" s="20">
        <f>LOG(csv!D9069)</f>
        <v>4.3134242671691929</v>
      </c>
      <c r="E9069" s="53">
        <f>LOG(csv!E9069)</f>
        <v>4.0752799582948382</v>
      </c>
      <c r="F9069" s="51">
        <v>100</v>
      </c>
    </row>
    <row r="9070" spans="1:6" ht="14.5" x14ac:dyDescent="0.35">
      <c r="A9070" s="46" t="s">
        <v>623</v>
      </c>
      <c r="B9070" s="51">
        <v>2014</v>
      </c>
      <c r="C9070" s="42" t="s">
        <v>405</v>
      </c>
      <c r="D9070" s="20">
        <f>LOG(csv!D9070)</f>
        <v>6</v>
      </c>
      <c r="E9070" s="53">
        <f>LOG(csv!E9070)</f>
        <v>3.4714058450828338</v>
      </c>
      <c r="F9070" s="51">
        <v>100</v>
      </c>
    </row>
    <row r="9071" spans="1:6" ht="30" x14ac:dyDescent="0.25">
      <c r="A9071" s="46" t="s">
        <v>550</v>
      </c>
      <c r="B9071" s="51">
        <v>2014</v>
      </c>
      <c r="C9071" s="20" t="s">
        <v>394</v>
      </c>
      <c r="D9071" s="20">
        <f>LOG(csv!D9071)</f>
        <v>6.5039702178617533</v>
      </c>
      <c r="E9071" s="53">
        <f>LOG(csv!E9071)</f>
        <v>4.1042286199655997</v>
      </c>
      <c r="F9071" s="51">
        <v>100</v>
      </c>
    </row>
    <row r="9072" spans="1:6" ht="30" x14ac:dyDescent="0.25">
      <c r="A9072" s="46" t="s">
        <v>551</v>
      </c>
      <c r="B9072" s="51">
        <v>2014</v>
      </c>
      <c r="C9072" s="20" t="s">
        <v>388</v>
      </c>
      <c r="D9072" s="20">
        <f>LOG(csv!D9072)</f>
        <v>6.7536247246539736</v>
      </c>
      <c r="E9072" s="53">
        <f>LOG(csv!E9072)</f>
        <v>3.3556760882807235</v>
      </c>
      <c r="F9072" s="51">
        <v>100</v>
      </c>
    </row>
    <row r="9073" spans="1:6" ht="30" x14ac:dyDescent="0.25">
      <c r="A9073" s="46" t="s">
        <v>552</v>
      </c>
      <c r="B9073" s="51">
        <v>2014</v>
      </c>
      <c r="C9073" s="20" t="s">
        <v>394</v>
      </c>
      <c r="D9073" s="20">
        <f>LOG(csv!D9073)</f>
        <v>6.8133450311951629</v>
      </c>
      <c r="E9073" s="53">
        <f>LOG(csv!E9073)</f>
        <v>3.6732854796796528</v>
      </c>
      <c r="F9073" s="51">
        <v>100</v>
      </c>
    </row>
    <row r="9074" spans="1:6" ht="30" x14ac:dyDescent="0.25">
      <c r="A9074" s="46" t="s">
        <v>553</v>
      </c>
      <c r="B9074" s="51">
        <v>2014</v>
      </c>
      <c r="C9074" s="20" t="s">
        <v>394</v>
      </c>
      <c r="D9074" s="20">
        <f>LOG(csv!D9074)</f>
        <v>7.4518263795719939</v>
      </c>
      <c r="E9074" s="53">
        <f>LOG(csv!E9074)</f>
        <v>3.8162008013034479</v>
      </c>
      <c r="F9074" s="51">
        <v>100</v>
      </c>
    </row>
    <row r="9075" spans="1:6" ht="30" x14ac:dyDescent="0.25">
      <c r="A9075" s="46" t="s">
        <v>554</v>
      </c>
      <c r="B9075" s="51">
        <v>2014</v>
      </c>
      <c r="C9075" s="20" t="s">
        <v>382</v>
      </c>
      <c r="D9075" s="20">
        <f>LOG(csv!D9075)</f>
        <v>7.9516710153488024</v>
      </c>
      <c r="E9075" s="53">
        <f>LOG(csv!E9075)</f>
        <v>3.4582618758319406</v>
      </c>
      <c r="F9075" s="51">
        <v>100</v>
      </c>
    </row>
    <row r="9076" spans="1:6" ht="20" x14ac:dyDescent="0.25">
      <c r="A9076" s="46" t="s">
        <v>555</v>
      </c>
      <c r="B9076" s="51">
        <v>2014</v>
      </c>
      <c r="C9076" s="20" t="s">
        <v>384</v>
      </c>
      <c r="D9076" s="20">
        <f>LOG(csv!D9076)</f>
        <v>7.5858764266852852</v>
      </c>
      <c r="E9076" s="53">
        <f>LOG(csv!E9076)</f>
        <v>4.1564645365278379</v>
      </c>
      <c r="F9076" s="51">
        <v>100</v>
      </c>
    </row>
    <row r="9077" spans="1:6" ht="20" x14ac:dyDescent="0.25">
      <c r="A9077" s="46" t="s">
        <v>556</v>
      </c>
      <c r="B9077" s="51">
        <v>2014</v>
      </c>
      <c r="C9077" s="20" t="s">
        <v>390</v>
      </c>
      <c r="D9077" s="20">
        <f>LOG(csv!D9077)</f>
        <v>7.025546299509994</v>
      </c>
      <c r="E9077" s="53">
        <f>LOG(csv!E9077)</f>
        <v>4.3448708557200515</v>
      </c>
      <c r="F9077" s="51">
        <v>100</v>
      </c>
    </row>
    <row r="9078" spans="1:6" ht="30" x14ac:dyDescent="0.25">
      <c r="A9078" s="46" t="s">
        <v>557</v>
      </c>
      <c r="B9078" s="51">
        <v>2014</v>
      </c>
      <c r="C9078" s="20" t="s">
        <v>394</v>
      </c>
      <c r="D9078" s="20">
        <f>LOG(csv!D9078)</f>
        <v>6.594081692054294</v>
      </c>
      <c r="E9078" s="53">
        <f>LOG(csv!E9078)</f>
        <v>4.4837868879005756</v>
      </c>
      <c r="F9078" s="51">
        <v>100</v>
      </c>
    </row>
    <row r="9079" spans="1:6" x14ac:dyDescent="0.25">
      <c r="A9079" s="46" t="s">
        <v>558</v>
      </c>
      <c r="B9079" s="51">
        <v>2014</v>
      </c>
      <c r="C9079" s="20" t="s">
        <v>405</v>
      </c>
      <c r="D9079" s="20">
        <f>LOG(csv!D9079)</f>
        <v>5.947119406409441</v>
      </c>
      <c r="E9079" s="53">
        <f>LOG(csv!E9079)</f>
        <v>4.9855725423625685</v>
      </c>
      <c r="F9079" s="51">
        <v>100</v>
      </c>
    </row>
    <row r="9080" spans="1:6" ht="30" x14ac:dyDescent="0.25">
      <c r="A9080" s="48" t="s">
        <v>502</v>
      </c>
      <c r="B9080" s="51">
        <v>2014</v>
      </c>
      <c r="C9080" s="20" t="s">
        <v>382</v>
      </c>
      <c r="D9080" s="20">
        <f>LOG(csv!D9080)</f>
        <v>7.6888363224368259</v>
      </c>
      <c r="E9080" s="53">
        <f>LOG(csv!E9080)</f>
        <v>4.4469928748214338</v>
      </c>
      <c r="F9080" s="51">
        <v>100</v>
      </c>
    </row>
    <row r="9081" spans="1:6" ht="30" x14ac:dyDescent="0.25">
      <c r="A9081" s="46" t="s">
        <v>529</v>
      </c>
      <c r="B9081" s="51">
        <v>2014</v>
      </c>
      <c r="C9081" s="20" t="s">
        <v>398</v>
      </c>
      <c r="D9081" s="20">
        <f>LOG(csv!D9081)</f>
        <v>6.6499873680125505</v>
      </c>
      <c r="E9081" s="53">
        <f>LOG(csv!E9081)</f>
        <v>3.351170642387479</v>
      </c>
      <c r="F9081" s="51">
        <v>100</v>
      </c>
    </row>
    <row r="9082" spans="1:6" ht="20" x14ac:dyDescent="0.25">
      <c r="A9082" s="46" t="s">
        <v>560</v>
      </c>
      <c r="B9082" s="51">
        <v>2014</v>
      </c>
      <c r="C9082" s="20" t="s">
        <v>384</v>
      </c>
      <c r="D9082" s="20">
        <f>LOG(csv!D9082)</f>
        <v>7.3483740330552036</v>
      </c>
      <c r="E9082" s="53">
        <f>LOG(csv!E9082)</f>
        <v>4.0005115546041141</v>
      </c>
      <c r="F9082" s="51">
        <v>100</v>
      </c>
    </row>
    <row r="9083" spans="1:6" ht="30" x14ac:dyDescent="0.25">
      <c r="A9083" s="46" t="s">
        <v>561</v>
      </c>
      <c r="B9083" s="51">
        <v>2014</v>
      </c>
      <c r="C9083" s="20" t="s">
        <v>398</v>
      </c>
      <c r="D9083" s="20">
        <f>LOG(csv!D9083)</f>
        <v>8.1550125954405903</v>
      </c>
      <c r="E9083" s="53">
        <f>LOG(csv!E9083)</f>
        <v>4.1430817467436096</v>
      </c>
      <c r="F9083" s="51">
        <v>100</v>
      </c>
    </row>
    <row r="9084" spans="1:6" ht="30" x14ac:dyDescent="0.25">
      <c r="A9084" s="46" t="s">
        <v>562</v>
      </c>
      <c r="B9084" s="51">
        <v>2014</v>
      </c>
      <c r="C9084" s="20" t="s">
        <v>392</v>
      </c>
      <c r="D9084" s="20">
        <f>LOG(csv!D9084)</f>
        <v>6.9369281350950232</v>
      </c>
      <c r="E9084" s="53">
        <f>LOG(csv!E9084)</f>
        <v>2.8436229693229933</v>
      </c>
      <c r="F9084" s="51">
        <v>100</v>
      </c>
    </row>
    <row r="9085" spans="1:6" ht="30" x14ac:dyDescent="0.25">
      <c r="A9085" s="47" t="s">
        <v>564</v>
      </c>
      <c r="B9085" s="51">
        <v>2014</v>
      </c>
      <c r="C9085" s="20" t="s">
        <v>394</v>
      </c>
      <c r="D9085" s="20">
        <f>LOG(csv!D9085)</f>
        <v>4.5924987489987794</v>
      </c>
      <c r="E9085" s="53">
        <f>LOG(csv!E9085)</f>
        <v>4.1969784256464067</v>
      </c>
      <c r="F9085" s="51">
        <v>100</v>
      </c>
    </row>
    <row r="9086" spans="1:6" ht="30" x14ac:dyDescent="0.25">
      <c r="A9086" s="46" t="s">
        <v>565</v>
      </c>
      <c r="B9086" s="51">
        <v>2014</v>
      </c>
      <c r="C9086" s="20" t="s">
        <v>392</v>
      </c>
      <c r="D9086" s="20">
        <f>LOG(csv!D9086)</f>
        <v>5.226491640270277</v>
      </c>
      <c r="E9086" s="53">
        <f>LOG(csv!E9086)</f>
        <v>3.8835211609313167</v>
      </c>
      <c r="F9086" s="51">
        <v>100</v>
      </c>
    </row>
    <row r="9087" spans="1:6" ht="50" x14ac:dyDescent="0.25">
      <c r="A9087" s="46" t="s">
        <v>567</v>
      </c>
      <c r="B9087" s="51">
        <v>2014</v>
      </c>
      <c r="C9087" s="20" t="s">
        <v>394</v>
      </c>
      <c r="D9087" s="20">
        <f>LOG(csv!D9087)</f>
        <v>5.0713222165053642</v>
      </c>
      <c r="E9087" s="53">
        <f>LOG(csv!E9087)</f>
        <v>3.8243087941748186</v>
      </c>
      <c r="F9087" s="51">
        <v>100</v>
      </c>
    </row>
    <row r="9088" spans="1:6" x14ac:dyDescent="0.25">
      <c r="A9088" s="46" t="s">
        <v>568</v>
      </c>
      <c r="B9088" s="51">
        <v>2014</v>
      </c>
      <c r="C9088" s="20" t="s">
        <v>388</v>
      </c>
      <c r="D9088" s="20">
        <f>LOG(csv!D9088)</f>
        <v>5.2477474726909366</v>
      </c>
      <c r="E9088" s="53">
        <f>LOG(csv!E9088)</f>
        <v>3.6203668987187609</v>
      </c>
      <c r="F9088" s="51">
        <v>100</v>
      </c>
    </row>
    <row r="9089" spans="1:6" ht="20" x14ac:dyDescent="0.25">
      <c r="A9089" s="46" t="s">
        <v>569</v>
      </c>
      <c r="B9089" s="51">
        <v>2014</v>
      </c>
      <c r="C9089" s="20" t="s">
        <v>390</v>
      </c>
      <c r="D9089" s="20">
        <f>LOG(csv!D9089)</f>
        <v>4.4661407178389938</v>
      </c>
      <c r="E9089" s="53">
        <f>LOG(csv!E9089)</f>
        <v>4.9172804812157471</v>
      </c>
      <c r="F9089" s="51">
        <v>100</v>
      </c>
    </row>
    <row r="9090" spans="1:6" ht="30" x14ac:dyDescent="0.25">
      <c r="A9090" s="47" t="s">
        <v>570</v>
      </c>
      <c r="B9090" s="51">
        <v>2014</v>
      </c>
      <c r="C9090" s="20" t="s">
        <v>392</v>
      </c>
      <c r="D9090" s="20">
        <f>LOG(csv!D9090)</f>
        <v>5.2864856612595066</v>
      </c>
      <c r="E9090" s="53">
        <f>LOG(csv!E9090)</f>
        <v>3.2578516727035898</v>
      </c>
      <c r="F9090" s="51">
        <v>100</v>
      </c>
    </row>
    <row r="9091" spans="1:6" ht="20" x14ac:dyDescent="0.25">
      <c r="A9091" s="46" t="s">
        <v>571</v>
      </c>
      <c r="B9091" s="51">
        <v>2014</v>
      </c>
      <c r="C9091" s="20" t="s">
        <v>405</v>
      </c>
      <c r="D9091" s="20">
        <f>LOG(csv!D9091)</f>
        <v>7.4316810210073605</v>
      </c>
      <c r="E9091" s="53">
        <f>LOG(csv!E9091)</f>
        <v>4.3875049315154753</v>
      </c>
      <c r="F9091" s="51">
        <v>100</v>
      </c>
    </row>
    <row r="9092" spans="1:6" ht="30" x14ac:dyDescent="0.25">
      <c r="A9092" s="46" t="s">
        <v>572</v>
      </c>
      <c r="B9092" s="51">
        <v>2014</v>
      </c>
      <c r="C9092" s="20" t="s">
        <v>392</v>
      </c>
      <c r="D9092" s="20">
        <f>LOG(csv!D9092)</f>
        <v>7.0787148891913851</v>
      </c>
      <c r="E9092" s="53">
        <f>LOG(csv!E9092)</f>
        <v>3.0282180415104198</v>
      </c>
      <c r="F9092" s="51">
        <v>100</v>
      </c>
    </row>
    <row r="9093" spans="1:6" ht="20" x14ac:dyDescent="0.25">
      <c r="A9093" s="46" t="s">
        <v>573</v>
      </c>
      <c r="B9093" s="51">
        <v>2014</v>
      </c>
      <c r="C9093" s="20" t="s">
        <v>384</v>
      </c>
      <c r="D9093" s="20">
        <f>LOG(csv!D9093)</f>
        <v>6.9729620046070915</v>
      </c>
      <c r="E9093" s="53">
        <f>LOG(csv!E9093)</f>
        <v>3.7924038229562025</v>
      </c>
      <c r="F9093" s="51">
        <v>100</v>
      </c>
    </row>
    <row r="9094" spans="1:6" ht="30" x14ac:dyDescent="0.25">
      <c r="A9094" s="46" t="s">
        <v>574</v>
      </c>
      <c r="B9094" s="51">
        <v>2014</v>
      </c>
      <c r="C9094" s="20" t="s">
        <v>392</v>
      </c>
      <c r="D9094" s="20">
        <f>LOG(csv!D9094)</f>
        <v>4.9113760332360652</v>
      </c>
      <c r="E9094" s="53">
        <f>LOG(csv!E9094)</f>
        <v>4.1921154800532356</v>
      </c>
      <c r="F9094" s="51">
        <v>100</v>
      </c>
    </row>
    <row r="9095" spans="1:6" ht="30" x14ac:dyDescent="0.25">
      <c r="A9095" s="46" t="s">
        <v>575</v>
      </c>
      <c r="B9095" s="51">
        <v>2014</v>
      </c>
      <c r="C9095" s="20" t="s">
        <v>392</v>
      </c>
      <c r="D9095" s="20">
        <f>LOG(csv!D9095)</f>
        <v>6.7785310918988699</v>
      </c>
      <c r="E9095" s="53">
        <f>LOG(csv!E9095)</f>
        <v>2.8990450543489596</v>
      </c>
      <c r="F9095" s="51">
        <v>100</v>
      </c>
    </row>
    <row r="9096" spans="1:6" ht="30" x14ac:dyDescent="0.25">
      <c r="A9096" s="46" t="s">
        <v>576</v>
      </c>
      <c r="B9096" s="51">
        <v>2014</v>
      </c>
      <c r="C9096" s="20" t="s">
        <v>382</v>
      </c>
      <c r="D9096" s="20">
        <f>LOG(csv!D9096)</f>
        <v>6.6524542496118242</v>
      </c>
      <c r="E9096" s="53">
        <f>LOG(csv!E9096)</f>
        <v>4.7482445452817696</v>
      </c>
      <c r="F9096" s="51">
        <v>100</v>
      </c>
    </row>
    <row r="9097" spans="1:6" ht="20" x14ac:dyDescent="0.25">
      <c r="A9097" s="46" t="s">
        <v>577</v>
      </c>
      <c r="B9097" s="51">
        <v>2014</v>
      </c>
      <c r="C9097" s="20" t="s">
        <v>384</v>
      </c>
      <c r="D9097" s="20">
        <f>LOG(csv!D9097)</f>
        <v>6.7355548293456735</v>
      </c>
      <c r="E9097" s="53">
        <f>LOG(csv!E9097)</f>
        <v>4.2672052879753819</v>
      </c>
      <c r="F9097" s="51">
        <v>100</v>
      </c>
    </row>
    <row r="9098" spans="1:6" ht="20" x14ac:dyDescent="0.25">
      <c r="A9098" s="46" t="s">
        <v>578</v>
      </c>
      <c r="B9098" s="51">
        <v>2014</v>
      </c>
      <c r="C9098" s="20" t="s">
        <v>384</v>
      </c>
      <c r="D9098" s="20">
        <f>LOG(csv!D9098)</f>
        <v>6.3032710261660201</v>
      </c>
      <c r="E9098" s="53">
        <f>LOG(csv!E9098)</f>
        <v>4.3802452624658956</v>
      </c>
      <c r="F9098" s="51">
        <v>100</v>
      </c>
    </row>
    <row r="9099" spans="1:6" ht="20" x14ac:dyDescent="0.25">
      <c r="A9099" s="46" t="s">
        <v>579</v>
      </c>
      <c r="B9099" s="51">
        <v>2014</v>
      </c>
      <c r="C9099" s="20" t="s">
        <v>388</v>
      </c>
      <c r="D9099" s="20">
        <f>LOG(csv!D9099)</f>
        <v>5.7422835443140974</v>
      </c>
      <c r="E9099" s="53">
        <f>LOG(csv!E9099)</f>
        <v>3.3062540341380351</v>
      </c>
      <c r="F9099" s="51">
        <v>100</v>
      </c>
    </row>
    <row r="9100" spans="1:6" ht="30" x14ac:dyDescent="0.25">
      <c r="A9100" s="46" t="s">
        <v>580</v>
      </c>
      <c r="B9100" s="51">
        <v>2014</v>
      </c>
      <c r="C9100" s="20" t="s">
        <v>392</v>
      </c>
      <c r="D9100" s="20">
        <f>LOG(csv!D9100)</f>
        <v>6.9475973112738503</v>
      </c>
      <c r="E9100" s="53">
        <f>LOG(csv!E9100)</f>
        <v>2.7344924995167217</v>
      </c>
      <c r="F9100" s="51">
        <v>100</v>
      </c>
    </row>
    <row r="9101" spans="1:6" ht="30" x14ac:dyDescent="0.25">
      <c r="A9101" s="46" t="s">
        <v>581</v>
      </c>
      <c r="B9101" s="51">
        <v>2014</v>
      </c>
      <c r="C9101" s="20" t="s">
        <v>392</v>
      </c>
      <c r="D9101" s="20">
        <f>LOG(csv!D9101)</f>
        <v>7.6453007776360646</v>
      </c>
      <c r="E9101" s="53">
        <f>LOG(csv!E9101)</f>
        <v>3.8110452880277395</v>
      </c>
      <c r="F9101" s="51">
        <v>100</v>
      </c>
    </row>
    <row r="9102" spans="1:6" ht="20" x14ac:dyDescent="0.35">
      <c r="A9102" s="46" t="s">
        <v>624</v>
      </c>
      <c r="B9102" s="51">
        <v>2014</v>
      </c>
      <c r="C9102" s="42" t="s">
        <v>392</v>
      </c>
      <c r="D9102" s="20">
        <f>LOG(csv!D9102)</f>
        <v>7.0913151596972233</v>
      </c>
      <c r="E9102" s="53">
        <f>LOG(csv!E9102)</f>
        <v>3.0473112881681907</v>
      </c>
      <c r="F9102" s="51">
        <v>100</v>
      </c>
    </row>
    <row r="9103" spans="1:6" ht="20" x14ac:dyDescent="0.25">
      <c r="A9103" s="46" t="s">
        <v>582</v>
      </c>
      <c r="B9103" s="51">
        <v>2014</v>
      </c>
      <c r="C9103" s="20" t="s">
        <v>390</v>
      </c>
      <c r="D9103" s="20">
        <f>LOG(csv!D9103)</f>
        <v>7.6063581662857604</v>
      </c>
      <c r="E9103" s="53">
        <f>LOG(csv!E9103)</f>
        <v>4.4730268884460989</v>
      </c>
      <c r="F9103" s="51">
        <v>100</v>
      </c>
    </row>
    <row r="9104" spans="1:6" ht="30" x14ac:dyDescent="0.25">
      <c r="A9104" s="46" t="s">
        <v>583</v>
      </c>
      <c r="B9104" s="51">
        <v>2014</v>
      </c>
      <c r="C9104" s="20" t="s">
        <v>382</v>
      </c>
      <c r="D9104" s="20">
        <f>LOG(csv!D9104)</f>
        <v>7.3058292603429287</v>
      </c>
      <c r="E9104" s="53">
        <f>LOG(csv!E9104)</f>
        <v>3.585785568557422</v>
      </c>
      <c r="F9104" s="51">
        <v>100</v>
      </c>
    </row>
    <row r="9105" spans="1:6" ht="30" x14ac:dyDescent="0.25">
      <c r="A9105" s="46" t="s">
        <v>584</v>
      </c>
      <c r="B9105" s="51">
        <v>2014</v>
      </c>
      <c r="C9105" s="20" t="s">
        <v>392</v>
      </c>
      <c r="D9105" s="20">
        <f>LOG(csv!D9105)</f>
        <v>7.6152805120020135</v>
      </c>
      <c r="E9105" s="53">
        <f>LOG(csv!E9105)</f>
        <v>3.2731965541224635</v>
      </c>
      <c r="F9105" s="51">
        <v>100</v>
      </c>
    </row>
    <row r="9106" spans="1:6" ht="30" x14ac:dyDescent="0.25">
      <c r="A9106" s="46" t="s">
        <v>585</v>
      </c>
      <c r="B9106" s="51">
        <v>2014</v>
      </c>
      <c r="C9106" s="20" t="s">
        <v>394</v>
      </c>
      <c r="D9106" s="20">
        <f>LOG(csv!D9106)</f>
        <v>5.6425802507306173</v>
      </c>
      <c r="E9106" s="53">
        <f>LOG(csv!E9106)</f>
        <v>3.9858805575947591</v>
      </c>
      <c r="F9106" s="51">
        <v>100</v>
      </c>
    </row>
    <row r="9107" spans="1:6" ht="30" x14ac:dyDescent="0.25">
      <c r="A9107" s="46" t="s">
        <v>586</v>
      </c>
      <c r="B9107" s="51">
        <v>2014</v>
      </c>
      <c r="C9107" s="20" t="s">
        <v>392</v>
      </c>
      <c r="D9107" s="20">
        <f>LOG(csv!D9107)</f>
        <v>6.0555060013020441</v>
      </c>
      <c r="E9107" s="53">
        <f>LOG(csv!E9107)</f>
        <v>3.5412233323456972</v>
      </c>
      <c r="F9107" s="51">
        <v>100</v>
      </c>
    </row>
    <row r="9108" spans="1:6" ht="20" x14ac:dyDescent="0.25">
      <c r="A9108" s="46" t="s">
        <v>587</v>
      </c>
      <c r="B9108" s="51">
        <v>2014</v>
      </c>
      <c r="C9108" s="20" t="s">
        <v>390</v>
      </c>
      <c r="D9108" s="20">
        <f>LOG(csv!D9108)</f>
        <v>6.9550426109968271</v>
      </c>
      <c r="E9108" s="53">
        <f>LOG(csv!E9108)</f>
        <v>4.7701151457702426</v>
      </c>
      <c r="F9108" s="51">
        <v>100</v>
      </c>
    </row>
    <row r="9109" spans="1:6" ht="20" x14ac:dyDescent="0.25">
      <c r="A9109" s="46" t="s">
        <v>588</v>
      </c>
      <c r="B9109" s="51">
        <v>2014</v>
      </c>
      <c r="C9109" s="20" t="s">
        <v>390</v>
      </c>
      <c r="D9109" s="20">
        <f>LOG(csv!D9109)</f>
        <v>6.8764449772609142</v>
      </c>
      <c r="E9109" s="53">
        <f>LOG(csv!E9109)</f>
        <v>4.9325287685980745</v>
      </c>
      <c r="F9109" s="51">
        <v>100</v>
      </c>
    </row>
    <row r="9110" spans="1:6" x14ac:dyDescent="0.25">
      <c r="A9110" s="46" t="s">
        <v>589</v>
      </c>
      <c r="B9110" s="51">
        <v>2014</v>
      </c>
      <c r="C9110" s="20" t="s">
        <v>405</v>
      </c>
      <c r="D9110" s="20">
        <f>LOG(csv!D9110)</f>
        <v>7.2760332957611249</v>
      </c>
      <c r="E9110" s="53">
        <f>LOG(csv!E9110)</f>
        <v>3.3878302813406305</v>
      </c>
      <c r="F9110" s="51">
        <v>100</v>
      </c>
    </row>
    <row r="9111" spans="1:6" ht="30" x14ac:dyDescent="0.25">
      <c r="A9111" s="46" t="s">
        <v>591</v>
      </c>
      <c r="B9111" s="51">
        <v>2014</v>
      </c>
      <c r="C9111" s="20" t="s">
        <v>398</v>
      </c>
      <c r="D9111" s="20">
        <f>LOG(csv!D9111)</f>
        <v>6.8645594321922756</v>
      </c>
      <c r="E9111" s="53">
        <f>LOG(csv!E9111)</f>
        <v>3.0466380912028592</v>
      </c>
      <c r="F9111" s="51">
        <v>100</v>
      </c>
    </row>
    <row r="9112" spans="1:6" ht="30" x14ac:dyDescent="0.25">
      <c r="A9112" s="46" t="s">
        <v>593</v>
      </c>
      <c r="B9112" s="51">
        <v>2014</v>
      </c>
      <c r="C9112" s="20" t="s">
        <v>382</v>
      </c>
      <c r="D9112" s="20">
        <f>LOG(csv!D9112)</f>
        <v>7.8104448737186072</v>
      </c>
      <c r="E9112" s="53">
        <f>LOG(csv!E9112)</f>
        <v>3.7759699750683979</v>
      </c>
      <c r="F9112" s="51">
        <v>100</v>
      </c>
    </row>
    <row r="9113" spans="1:6" ht="20" x14ac:dyDescent="0.25">
      <c r="A9113" s="46" t="s">
        <v>515</v>
      </c>
      <c r="B9113" s="51">
        <v>2014</v>
      </c>
      <c r="C9113" s="20" t="s">
        <v>384</v>
      </c>
      <c r="D9113" s="20">
        <f>LOG(csv!D9113)</f>
        <v>6.3118712106355614</v>
      </c>
      <c r="E9113" s="53">
        <f>LOG(csv!E9113)</f>
        <v>3.7366578991541521</v>
      </c>
      <c r="F9113" s="51">
        <v>100</v>
      </c>
    </row>
    <row r="9114" spans="1:6" ht="20" x14ac:dyDescent="0.35">
      <c r="A9114" s="46" t="s">
        <v>625</v>
      </c>
      <c r="B9114" s="51">
        <v>2014</v>
      </c>
      <c r="C9114" s="42" t="s">
        <v>382</v>
      </c>
      <c r="D9114" s="20">
        <f>LOG(csv!D9114)</f>
        <v>6.0671609060616039</v>
      </c>
      <c r="E9114" s="53">
        <f>LOG(csv!E9114)</f>
        <v>3.0535512403372618</v>
      </c>
      <c r="F9114" s="51">
        <v>100</v>
      </c>
    </row>
    <row r="9115" spans="1:6" ht="30" x14ac:dyDescent="0.25">
      <c r="A9115" s="46" t="s">
        <v>594</v>
      </c>
      <c r="B9115" s="51">
        <v>2014</v>
      </c>
      <c r="C9115" s="20" t="s">
        <v>392</v>
      </c>
      <c r="D9115" s="20">
        <f>LOG(csv!D9115)</f>
        <v>6.7441914011106388</v>
      </c>
      <c r="E9115" s="53">
        <f>LOG(csv!E9115)</f>
        <v>2.7993389225696181</v>
      </c>
      <c r="F9115" s="51">
        <v>100</v>
      </c>
    </row>
    <row r="9116" spans="1:6" x14ac:dyDescent="0.25">
      <c r="A9116" s="46" t="s">
        <v>595</v>
      </c>
      <c r="B9116" s="51">
        <v>2014</v>
      </c>
      <c r="C9116" s="20" t="s">
        <v>388</v>
      </c>
      <c r="D9116" s="20">
        <f>LOG(csv!D9116)</f>
        <v>5.0595217660408505</v>
      </c>
      <c r="E9116" s="53">
        <f>LOG(csv!E9116)</f>
        <v>3.6142697893725639</v>
      </c>
      <c r="F9116" s="51">
        <v>100</v>
      </c>
    </row>
    <row r="9117" spans="1:6" ht="30" x14ac:dyDescent="0.25">
      <c r="A9117" s="47" t="s">
        <v>596</v>
      </c>
      <c r="B9117" s="51">
        <v>2014</v>
      </c>
      <c r="C9117" s="20" t="s">
        <v>394</v>
      </c>
      <c r="D9117" s="20">
        <f>LOG(csv!D9117)</f>
        <v>6.0276928298182444</v>
      </c>
      <c r="E9117" s="53">
        <f>LOG(csv!E9117)</f>
        <v>4.3287352381483464</v>
      </c>
      <c r="F9117" s="51">
        <v>100</v>
      </c>
    </row>
    <row r="9118" spans="1:6" ht="20" x14ac:dyDescent="0.25">
      <c r="A9118" s="46" t="s">
        <v>597</v>
      </c>
      <c r="B9118" s="51">
        <v>2014</v>
      </c>
      <c r="C9118" s="20" t="s">
        <v>386</v>
      </c>
      <c r="D9118" s="20">
        <f>LOG(csv!D9118)</f>
        <v>7.007535015451908</v>
      </c>
      <c r="E9118" s="53">
        <f>LOG(csv!E9118)</f>
        <v>3.6363779748471754</v>
      </c>
      <c r="F9118" s="51">
        <v>100</v>
      </c>
    </row>
    <row r="9119" spans="1:6" x14ac:dyDescent="0.25">
      <c r="A9119" s="46" t="s">
        <v>598</v>
      </c>
      <c r="B9119" s="51">
        <v>2014</v>
      </c>
      <c r="C9119" s="20" t="s">
        <v>405</v>
      </c>
      <c r="D9119" s="20">
        <f>LOG(csv!D9119)</f>
        <v>7.847658756891005</v>
      </c>
      <c r="E9119" s="53">
        <f>LOG(csv!E9119)</f>
        <v>4.0130015846025575</v>
      </c>
      <c r="F9119" s="51">
        <v>100</v>
      </c>
    </row>
    <row r="9120" spans="1:6" ht="30" x14ac:dyDescent="0.25">
      <c r="A9120" s="46" t="s">
        <v>599</v>
      </c>
      <c r="B9120" s="51">
        <v>2014</v>
      </c>
      <c r="C9120" s="20" t="s">
        <v>398</v>
      </c>
      <c r="D9120" s="20">
        <f>LOG(csv!D9120)</f>
        <v>6.7026820786421526</v>
      </c>
      <c r="E9120" s="53">
        <f>LOG(csv!E9120)</f>
        <v>3.9134811348380358</v>
      </c>
      <c r="F9120" s="51">
        <v>100</v>
      </c>
    </row>
    <row r="9121" spans="1:6" x14ac:dyDescent="0.25">
      <c r="A9121" s="46" t="s">
        <v>601</v>
      </c>
      <c r="B9121" s="51">
        <v>2014</v>
      </c>
      <c r="C9121" s="20" t="s">
        <v>388</v>
      </c>
      <c r="D9121" s="20">
        <f>LOG(csv!D9121)</f>
        <v>4.0722498976135144</v>
      </c>
      <c r="E9121" s="53">
        <f>LOG(csv!E9121)</f>
        <v>3.5828474895399078</v>
      </c>
      <c r="F9121" s="51">
        <v>100</v>
      </c>
    </row>
    <row r="9122" spans="1:6" ht="30" x14ac:dyDescent="0.25">
      <c r="A9122" s="46" t="s">
        <v>602</v>
      </c>
      <c r="B9122" s="51">
        <v>2014</v>
      </c>
      <c r="C9122" s="20" t="s">
        <v>392</v>
      </c>
      <c r="D9122" s="20">
        <f>LOG(csv!D9122)</f>
        <v>7.4501837128155204</v>
      </c>
      <c r="E9122" s="53">
        <f>LOG(csv!E9122)</f>
        <v>2.8540431746209194</v>
      </c>
      <c r="F9122" s="51">
        <v>100</v>
      </c>
    </row>
    <row r="9123" spans="1:6" ht="30" x14ac:dyDescent="0.25">
      <c r="A9123" s="46" t="s">
        <v>603</v>
      </c>
      <c r="B9123" s="51">
        <v>2014</v>
      </c>
      <c r="C9123" s="20" t="s">
        <v>398</v>
      </c>
      <c r="D9123" s="20">
        <f>LOG(csv!D9123)</f>
        <v>7.6694174541257576</v>
      </c>
      <c r="E9123" s="53">
        <f>LOG(csv!E9123)</f>
        <v>3.4864537473468511</v>
      </c>
      <c r="F9123" s="51">
        <v>100</v>
      </c>
    </row>
    <row r="9124" spans="1:6" ht="30" x14ac:dyDescent="0.25">
      <c r="A9124" s="46" t="s">
        <v>604</v>
      </c>
      <c r="B9124" s="51">
        <v>2014</v>
      </c>
      <c r="C9124" s="20" t="s">
        <v>405</v>
      </c>
      <c r="D9124" s="20">
        <f>LOG(csv!D9124)</f>
        <v>6.415426281290876</v>
      </c>
      <c r="E9124" s="53">
        <f>LOG(csv!E9124)</f>
        <v>4.6430844923096402</v>
      </c>
      <c r="F9124" s="51">
        <v>100</v>
      </c>
    </row>
    <row r="9125" spans="1:6" ht="20" x14ac:dyDescent="0.25">
      <c r="A9125" s="48" t="s">
        <v>605</v>
      </c>
      <c r="B9125" s="51">
        <v>2014</v>
      </c>
      <c r="C9125" s="20" t="s">
        <v>390</v>
      </c>
      <c r="D9125" s="20">
        <f>LOG(csv!D9125)</f>
        <v>7.7825382148795619</v>
      </c>
      <c r="E9125" s="53">
        <f>LOG(csv!E9125)</f>
        <v>4.6653794636136334</v>
      </c>
      <c r="F9125" s="51">
        <v>100</v>
      </c>
    </row>
    <row r="9126" spans="1:6" ht="30" x14ac:dyDescent="0.25">
      <c r="A9126" s="46" t="s">
        <v>592</v>
      </c>
      <c r="B9126" s="51">
        <v>2014</v>
      </c>
      <c r="C9126" s="20" t="s">
        <v>392</v>
      </c>
      <c r="D9126" s="20">
        <f>LOG(csv!D9126)</f>
        <v>7.5733983813918968</v>
      </c>
      <c r="E9126" s="53">
        <f>LOG(csv!E9126)</f>
        <v>2.9798300694291151</v>
      </c>
      <c r="F9126" s="51">
        <v>100</v>
      </c>
    </row>
    <row r="9127" spans="1:6" ht="20" x14ac:dyDescent="0.25">
      <c r="A9127" s="48" t="s">
        <v>606</v>
      </c>
      <c r="B9127" s="51">
        <v>2014</v>
      </c>
      <c r="C9127" s="20" t="s">
        <v>413</v>
      </c>
      <c r="D9127" s="20">
        <f>LOG(csv!D9127)</f>
        <v>8.4748631650071289</v>
      </c>
      <c r="E9127" s="53">
        <f>LOG(csv!E9127)</f>
        <v>4.7355866052381446</v>
      </c>
      <c r="F9127" s="51">
        <v>100</v>
      </c>
    </row>
    <row r="9128" spans="1:6" ht="30" x14ac:dyDescent="0.25">
      <c r="A9128" s="48" t="s">
        <v>612</v>
      </c>
      <c r="B9128" s="51">
        <v>2014</v>
      </c>
      <c r="C9128" s="20" t="s">
        <v>394</v>
      </c>
      <c r="D9128" s="20">
        <f>LOG(csv!D9128)</f>
        <v>5.035849819934441</v>
      </c>
      <c r="E9128" s="53">
        <f>LOG(csv!E9128)</f>
        <v>4.4580640029520664</v>
      </c>
      <c r="F9128" s="51">
        <v>100</v>
      </c>
    </row>
    <row r="9129" spans="1:6" ht="30" x14ac:dyDescent="0.25">
      <c r="A9129" s="46" t="s">
        <v>607</v>
      </c>
      <c r="B9129" s="51">
        <v>2014</v>
      </c>
      <c r="C9129" s="20" t="s">
        <v>394</v>
      </c>
      <c r="D9129" s="20">
        <f>LOG(csv!D9129)</f>
        <v>6.5355386741890982</v>
      </c>
      <c r="E9129" s="53">
        <f>LOG(csv!E9129)</f>
        <v>4.2237028655579669</v>
      </c>
      <c r="F9129" s="51">
        <v>100</v>
      </c>
    </row>
    <row r="9130" spans="1:6" ht="30" x14ac:dyDescent="0.25">
      <c r="A9130" s="46" t="s">
        <v>608</v>
      </c>
      <c r="B9130" s="51">
        <v>2014</v>
      </c>
      <c r="C9130" s="20" t="s">
        <v>398</v>
      </c>
      <c r="D9130" s="20">
        <f>LOG(csv!D9130)</f>
        <v>7.4362761214762214</v>
      </c>
      <c r="E9130" s="53">
        <f>LOG(csv!E9130)</f>
        <v>3.3123015274374872</v>
      </c>
      <c r="F9130" s="51">
        <v>100</v>
      </c>
    </row>
    <row r="9131" spans="1:6" x14ac:dyDescent="0.25">
      <c r="A9131" s="46" t="s">
        <v>609</v>
      </c>
      <c r="B9131" s="51">
        <v>2014</v>
      </c>
      <c r="C9131" s="20" t="s">
        <v>388</v>
      </c>
      <c r="D9131" s="20">
        <f>LOG(csv!D9131)</f>
        <v>5.3198739874768259</v>
      </c>
      <c r="E9131" s="53">
        <f>LOG(csv!E9131)</f>
        <v>3.4980298757857335</v>
      </c>
      <c r="F9131" s="51">
        <v>100</v>
      </c>
    </row>
    <row r="9132" spans="1:6" ht="30" x14ac:dyDescent="0.25">
      <c r="A9132" s="46" t="s">
        <v>610</v>
      </c>
      <c r="B9132" s="51">
        <v>2014</v>
      </c>
      <c r="C9132" s="20" t="s">
        <v>394</v>
      </c>
      <c r="D9132" s="20">
        <f>LOG(csv!D9132)</f>
        <v>7.4104471284762887</v>
      </c>
      <c r="E9132" s="53">
        <f>LOG(csv!E9132)</f>
        <v>4.1144654600016102</v>
      </c>
      <c r="F9132" s="51">
        <v>100</v>
      </c>
    </row>
    <row r="9133" spans="1:6" ht="30" x14ac:dyDescent="0.25">
      <c r="A9133" s="48" t="s">
        <v>611</v>
      </c>
      <c r="B9133" s="51">
        <v>2014</v>
      </c>
      <c r="C9133" s="20" t="s">
        <v>382</v>
      </c>
      <c r="D9133" s="20">
        <f>LOG(csv!D9133)</f>
        <v>7.9263577084123877</v>
      </c>
      <c r="E9133" s="53">
        <f>LOG(csv!E9133)</f>
        <v>3.3122448827119149</v>
      </c>
      <c r="F9133" s="51">
        <v>100</v>
      </c>
    </row>
    <row r="9134" spans="1:6" x14ac:dyDescent="0.25">
      <c r="A9134" s="46" t="s">
        <v>616</v>
      </c>
      <c r="B9134" s="51">
        <v>2014</v>
      </c>
      <c r="C9134" s="20" t="s">
        <v>405</v>
      </c>
      <c r="D9134" s="20">
        <f>LOG(csv!D9134)</f>
        <v>7.3315525658302727</v>
      </c>
      <c r="E9134" s="53">
        <f>LOG(csv!E9134)</f>
        <v>3.1794648544307234</v>
      </c>
      <c r="F9134" s="51">
        <v>100</v>
      </c>
    </row>
    <row r="9135" spans="1:6" ht="30" x14ac:dyDescent="0.25">
      <c r="A9135" s="46" t="s">
        <v>617</v>
      </c>
      <c r="B9135" s="51">
        <v>2014</v>
      </c>
      <c r="C9135" s="20" t="s">
        <v>392</v>
      </c>
      <c r="D9135" s="20">
        <f>LOG(csv!D9135)</f>
        <v>7.0607737408432509</v>
      </c>
      <c r="E9135" s="53">
        <f>LOG(csv!E9135)</f>
        <v>3.2370343876271326</v>
      </c>
      <c r="F9135" s="51">
        <v>100</v>
      </c>
    </row>
    <row r="9136" spans="1:6" ht="30" x14ac:dyDescent="0.25">
      <c r="A9136" s="46" t="s">
        <v>618</v>
      </c>
      <c r="B9136" s="51">
        <v>2014</v>
      </c>
      <c r="C9136" s="20" t="s">
        <v>392</v>
      </c>
      <c r="D9136" s="20">
        <f>LOG(csv!D9136)</f>
        <v>7.0876680393782019</v>
      </c>
      <c r="E9136" s="53">
        <f>LOG(csv!E9136)</f>
        <v>2.9690421184905968</v>
      </c>
      <c r="F9136" s="51">
        <v>100</v>
      </c>
    </row>
    <row r="9137" spans="1:6" ht="30" x14ac:dyDescent="0.25">
      <c r="A9137" s="46" t="s">
        <v>381</v>
      </c>
      <c r="B9137" s="51">
        <v>2015</v>
      </c>
      <c r="C9137" s="20" t="s">
        <v>382</v>
      </c>
      <c r="D9137" s="20">
        <f>LOG(csv!D9137)</f>
        <v>7.4921594601053512</v>
      </c>
      <c r="E9137" s="53">
        <f>LOG(csv!E9137)</f>
        <v>2.7710503579500232</v>
      </c>
      <c r="F9137" s="51">
        <v>100</v>
      </c>
    </row>
    <row r="9138" spans="1:6" ht="20" x14ac:dyDescent="0.25">
      <c r="A9138" s="46" t="s">
        <v>383</v>
      </c>
      <c r="B9138" s="51">
        <v>2015</v>
      </c>
      <c r="C9138" s="20" t="s">
        <v>384</v>
      </c>
      <c r="D9138" s="20">
        <f>LOG(csv!D9138)</f>
        <v>6.5540837504654892</v>
      </c>
      <c r="E9138" s="53">
        <f>LOG(csv!E9138)</f>
        <v>3.5982450328830717</v>
      </c>
      <c r="F9138" s="51">
        <v>100</v>
      </c>
    </row>
    <row r="9139" spans="1:6" ht="20" x14ac:dyDescent="0.25">
      <c r="A9139" s="46" t="s">
        <v>385</v>
      </c>
      <c r="B9139" s="51">
        <v>2015</v>
      </c>
      <c r="C9139" s="20" t="s">
        <v>386</v>
      </c>
      <c r="D9139" s="20">
        <f>LOG(csv!D9139)</f>
        <v>7.5175929308559484</v>
      </c>
      <c r="E9139" s="53">
        <f>LOG(csv!E9139)</f>
        <v>3.6238724930213237</v>
      </c>
      <c r="F9139" s="51">
        <v>100</v>
      </c>
    </row>
    <row r="9140" spans="1:6" ht="20" x14ac:dyDescent="0.25">
      <c r="A9140" s="46" t="s">
        <v>389</v>
      </c>
      <c r="B9140" s="51">
        <v>2015</v>
      </c>
      <c r="C9140" s="20" t="s">
        <v>390</v>
      </c>
      <c r="D9140" s="20">
        <f>LOG(csv!D9140)</f>
        <v>4.8524860932356217</v>
      </c>
      <c r="E9140" s="53">
        <f>LOG(csv!E9140)</f>
        <v>4.6355833877116579</v>
      </c>
      <c r="F9140" s="51">
        <v>100</v>
      </c>
    </row>
    <row r="9141" spans="1:6" ht="30" x14ac:dyDescent="0.25">
      <c r="A9141" s="46" t="s">
        <v>391</v>
      </c>
      <c r="B9141" s="51">
        <v>2015</v>
      </c>
      <c r="C9141" s="20" t="s">
        <v>392</v>
      </c>
      <c r="D9141" s="20">
        <f>LOG(csv!D9141)</f>
        <v>7.0837559202283726</v>
      </c>
      <c r="E9141" s="53">
        <f>LOG(csv!E9141)</f>
        <v>3.6130082114292614</v>
      </c>
      <c r="F9141" s="51">
        <v>100</v>
      </c>
    </row>
    <row r="9142" spans="1:6" ht="30" x14ac:dyDescent="0.25">
      <c r="A9142" s="47" t="s">
        <v>395</v>
      </c>
      <c r="B9142" s="51">
        <v>2015</v>
      </c>
      <c r="C9142" s="20" t="s">
        <v>394</v>
      </c>
      <c r="D9142" s="20">
        <f>LOG(csv!D9142)</f>
        <v>4.8395283245775316</v>
      </c>
      <c r="E9142" s="53">
        <f>LOG(csv!E9142)</f>
        <v>4.1501076920060189</v>
      </c>
      <c r="F9142" s="51">
        <v>100</v>
      </c>
    </row>
    <row r="9143" spans="1:6" ht="30" x14ac:dyDescent="0.25">
      <c r="A9143" s="46" t="s">
        <v>396</v>
      </c>
      <c r="B9143" s="51">
        <v>2015</v>
      </c>
      <c r="C9143" s="20" t="s">
        <v>394</v>
      </c>
      <c r="D9143" s="20">
        <f>LOG(csv!D9143)</f>
        <v>7.6012104735850121</v>
      </c>
      <c r="E9143" s="53">
        <f>LOG(csv!E9143)</f>
        <v>4.0470646176536063</v>
      </c>
      <c r="F9143" s="51">
        <v>100</v>
      </c>
    </row>
    <row r="9144" spans="1:6" ht="30" x14ac:dyDescent="0.25">
      <c r="A9144" s="46" t="s">
        <v>397</v>
      </c>
      <c r="B9144" s="51">
        <v>2015</v>
      </c>
      <c r="C9144" s="20" t="s">
        <v>398</v>
      </c>
      <c r="D9144" s="20">
        <f>LOG(csv!D9144)</f>
        <v>6.4736872102914358</v>
      </c>
      <c r="E9144" s="53">
        <f>LOG(csv!E9144)</f>
        <v>3.5440437504783282</v>
      </c>
      <c r="F9144" s="51">
        <v>100</v>
      </c>
    </row>
    <row r="9145" spans="1:6" ht="30" x14ac:dyDescent="0.25">
      <c r="A9145" s="46" t="s">
        <v>399</v>
      </c>
      <c r="B9145" s="51">
        <v>2015</v>
      </c>
      <c r="C9145" s="20" t="s">
        <v>394</v>
      </c>
      <c r="D9145" s="20">
        <f>LOG(csv!D9145)</f>
        <v>4.8566745246667775</v>
      </c>
      <c r="E9145" s="53">
        <f>LOG(csv!E9145)</f>
        <v>4.4599440424871695</v>
      </c>
      <c r="F9145" s="51">
        <v>100</v>
      </c>
    </row>
    <row r="9146" spans="1:6" x14ac:dyDescent="0.25">
      <c r="A9146" s="46" t="s">
        <v>400</v>
      </c>
      <c r="B9146" s="51">
        <v>2015</v>
      </c>
      <c r="C9146" s="20" t="s">
        <v>388</v>
      </c>
      <c r="D9146" s="20">
        <f>LOG(csv!D9146)</f>
        <v>7.3067269341885055</v>
      </c>
      <c r="E9146" s="53">
        <f>LOG(csv!E9146)</f>
        <v>4.750722183656686</v>
      </c>
      <c r="F9146" s="51">
        <v>100</v>
      </c>
    </row>
    <row r="9147" spans="1:6" ht="20" x14ac:dyDescent="0.25">
      <c r="A9147" s="46" t="s">
        <v>401</v>
      </c>
      <c r="B9147" s="51">
        <v>2015</v>
      </c>
      <c r="C9147" s="20" t="s">
        <v>390</v>
      </c>
      <c r="D9147" s="20">
        <f>LOG(csv!D9147)</f>
        <v>6.9134365938537217</v>
      </c>
      <c r="E9147" s="53">
        <f>LOG(csv!E9147)</f>
        <v>4.6378784495937717</v>
      </c>
      <c r="F9147" s="51">
        <v>100</v>
      </c>
    </row>
    <row r="9148" spans="1:6" ht="30" x14ac:dyDescent="0.25">
      <c r="A9148" s="46" t="s">
        <v>402</v>
      </c>
      <c r="B9148" s="51">
        <v>2015</v>
      </c>
      <c r="C9148" s="20" t="s">
        <v>398</v>
      </c>
      <c r="D9148" s="20">
        <f>LOG(csv!D9148)</f>
        <v>6.9010013907616816</v>
      </c>
      <c r="E9148" s="53">
        <f>LOG(csv!E9148)</f>
        <v>3.7400739566856944</v>
      </c>
      <c r="F9148" s="51">
        <v>100</v>
      </c>
    </row>
    <row r="9149" spans="1:6" ht="14.5" x14ac:dyDescent="0.35">
      <c r="A9149" s="46" t="s">
        <v>620</v>
      </c>
      <c r="B9149" s="51">
        <v>2015</v>
      </c>
      <c r="C9149" s="42" t="s">
        <v>394</v>
      </c>
      <c r="D9149" s="20">
        <f>LOG(csv!D9149)</f>
        <v>5.5940808073603616</v>
      </c>
      <c r="E9149" s="53">
        <f>LOG(csv!E9149)</f>
        <v>4.3597771367414513</v>
      </c>
      <c r="F9149" s="51">
        <v>100</v>
      </c>
    </row>
    <row r="9150" spans="1:6" x14ac:dyDescent="0.25">
      <c r="A9150" s="46" t="s">
        <v>404</v>
      </c>
      <c r="B9150" s="51">
        <v>2015</v>
      </c>
      <c r="C9150" s="20" t="s">
        <v>405</v>
      </c>
      <c r="D9150" s="20">
        <f>LOG(csv!D9150)</f>
        <v>5.8442192562412689</v>
      </c>
      <c r="E9150" s="53">
        <f>LOG(csv!E9150)</f>
        <v>4.3691369290944477</v>
      </c>
      <c r="F9150" s="51">
        <v>100</v>
      </c>
    </row>
    <row r="9151" spans="1:6" ht="30" x14ac:dyDescent="0.25">
      <c r="A9151" s="46" t="s">
        <v>406</v>
      </c>
      <c r="B9151" s="51">
        <v>2015</v>
      </c>
      <c r="C9151" s="20" t="s">
        <v>382</v>
      </c>
      <c r="D9151" s="20">
        <f>LOG(csv!D9151)</f>
        <v>8.1683953858024143</v>
      </c>
      <c r="E9151" s="53">
        <f>LOG(csv!E9151)</f>
        <v>3.0833956562680758</v>
      </c>
      <c r="F9151" s="51">
        <v>100</v>
      </c>
    </row>
    <row r="9152" spans="1:6" ht="30" x14ac:dyDescent="0.25">
      <c r="A9152" s="46" t="s">
        <v>407</v>
      </c>
      <c r="B9152" s="51">
        <v>2015</v>
      </c>
      <c r="C9152" s="20" t="s">
        <v>394</v>
      </c>
      <c r="D9152" s="20">
        <f>LOG(csv!D9152)</f>
        <v>5.447021517337439</v>
      </c>
      <c r="E9152" s="53">
        <f>LOG(csv!E9152)</f>
        <v>4.1948105994815803</v>
      </c>
      <c r="F9152" s="51">
        <v>100</v>
      </c>
    </row>
    <row r="9153" spans="1:6" ht="30" x14ac:dyDescent="0.25">
      <c r="A9153" s="46" t="s">
        <v>408</v>
      </c>
      <c r="B9153" s="51">
        <v>2015</v>
      </c>
      <c r="C9153" s="20" t="s">
        <v>398</v>
      </c>
      <c r="D9153" s="20">
        <f>LOG(csv!D9153)</f>
        <v>7.0125424369006533</v>
      </c>
      <c r="E9153" s="53">
        <f>LOG(csv!E9153)</f>
        <v>3.7589464295417399</v>
      </c>
      <c r="F9153" s="51">
        <v>100</v>
      </c>
    </row>
    <row r="9154" spans="1:6" ht="20" x14ac:dyDescent="0.25">
      <c r="A9154" s="46" t="s">
        <v>409</v>
      </c>
      <c r="B9154" s="51">
        <v>2015</v>
      </c>
      <c r="C9154" s="20" t="s">
        <v>390</v>
      </c>
      <c r="D9154" s="20">
        <f>LOG(csv!D9154)</f>
        <v>7.0161583154620404</v>
      </c>
      <c r="E9154" s="53">
        <f>LOG(csv!E9154)</f>
        <v>4.6045638845415118</v>
      </c>
      <c r="F9154" s="51">
        <v>100</v>
      </c>
    </row>
    <row r="9155" spans="1:6" ht="30" x14ac:dyDescent="0.25">
      <c r="A9155" s="46" t="s">
        <v>410</v>
      </c>
      <c r="B9155" s="51">
        <v>2015</v>
      </c>
      <c r="C9155" s="20" t="s">
        <v>394</v>
      </c>
      <c r="D9155" s="20">
        <f>LOG(csv!D9155)</f>
        <v>5.4589851457110132</v>
      </c>
      <c r="E9155" s="53">
        <f>LOG(csv!E9155)</f>
        <v>3.6908108087122402</v>
      </c>
      <c r="F9155" s="51">
        <v>100</v>
      </c>
    </row>
    <row r="9156" spans="1:6" ht="30" x14ac:dyDescent="0.25">
      <c r="A9156" s="46" t="s">
        <v>411</v>
      </c>
      <c r="B9156" s="51">
        <v>2015</v>
      </c>
      <c r="C9156" s="20" t="s">
        <v>392</v>
      </c>
      <c r="D9156" s="20">
        <f>LOG(csv!D9156)</f>
        <v>6.8955851826257453</v>
      </c>
      <c r="E9156" s="53">
        <f>LOG(csv!E9156)</f>
        <v>2.8915752937220369</v>
      </c>
      <c r="F9156" s="51">
        <v>100</v>
      </c>
    </row>
    <row r="9157" spans="1:6" ht="20" x14ac:dyDescent="0.25">
      <c r="A9157" s="46" t="s">
        <v>412</v>
      </c>
      <c r="B9157" s="51">
        <v>2015</v>
      </c>
      <c r="C9157" s="20" t="s">
        <v>413</v>
      </c>
      <c r="D9157" s="20">
        <f>LOG(csv!D9157)</f>
        <v>4.8180476510995192</v>
      </c>
      <c r="E9157" s="53">
        <f>LOG(csv!E9157)</f>
        <v>4.9674372237020155</v>
      </c>
      <c r="F9157" s="51">
        <v>100</v>
      </c>
    </row>
    <row r="9158" spans="1:6" ht="30" x14ac:dyDescent="0.25">
      <c r="A9158" s="46" t="s">
        <v>414</v>
      </c>
      <c r="B9158" s="51">
        <v>2015</v>
      </c>
      <c r="C9158" s="20" t="s">
        <v>382</v>
      </c>
      <c r="D9158" s="20">
        <f>LOG(csv!D9158)</f>
        <v>6.3578820808251244</v>
      </c>
      <c r="E9158" s="53">
        <f>LOG(csv!E9158)</f>
        <v>3.4035416460933212</v>
      </c>
      <c r="F9158" s="51">
        <v>100</v>
      </c>
    </row>
    <row r="9159" spans="1:6" ht="30" x14ac:dyDescent="0.25">
      <c r="A9159" s="48" t="s">
        <v>415</v>
      </c>
      <c r="B9159" s="51">
        <v>2015</v>
      </c>
      <c r="C9159" s="20" t="s">
        <v>394</v>
      </c>
      <c r="D9159" s="20">
        <f>LOG(csv!D9159)</f>
        <v>6.9537136028655411</v>
      </c>
      <c r="E9159" s="53">
        <f>LOG(csv!E9159)</f>
        <v>3.4907111225986993</v>
      </c>
      <c r="F9159" s="51">
        <v>100</v>
      </c>
    </row>
    <row r="9160" spans="1:6" ht="20" x14ac:dyDescent="0.25">
      <c r="A9160" s="47" t="s">
        <v>416</v>
      </c>
      <c r="B9160" s="51">
        <v>2015</v>
      </c>
      <c r="C9160" s="20" t="s">
        <v>384</v>
      </c>
      <c r="D9160" s="20">
        <f>LOG(csv!D9160)</f>
        <v>6.6531136764073171</v>
      </c>
      <c r="E9160" s="53">
        <f>LOG(csv!E9160)</f>
        <v>3.6230224984513622</v>
      </c>
      <c r="F9160" s="51">
        <v>100</v>
      </c>
    </row>
    <row r="9161" spans="1:6" ht="30" x14ac:dyDescent="0.25">
      <c r="A9161" s="46" t="s">
        <v>417</v>
      </c>
      <c r="B9161" s="51">
        <v>2015</v>
      </c>
      <c r="C9161" s="20" t="s">
        <v>392</v>
      </c>
      <c r="D9161" s="20">
        <f>LOG(csv!D9161)</f>
        <v>6.214799621906586</v>
      </c>
      <c r="E9161" s="53">
        <f>LOG(csv!E9161)</f>
        <v>3.8035011424098122</v>
      </c>
      <c r="F9161" s="51">
        <v>100</v>
      </c>
    </row>
    <row r="9162" spans="1:6" ht="30" x14ac:dyDescent="0.25">
      <c r="A9162" s="46" t="s">
        <v>418</v>
      </c>
      <c r="B9162" s="51">
        <v>2015</v>
      </c>
      <c r="C9162" s="20" t="s">
        <v>394</v>
      </c>
      <c r="D9162" s="20">
        <f>LOG(csv!D9162)</f>
        <v>8.2743385220731476</v>
      </c>
      <c r="E9162" s="53">
        <f>LOG(csv!E9162)</f>
        <v>3.9313861588848358</v>
      </c>
      <c r="F9162" s="51">
        <v>100</v>
      </c>
    </row>
    <row r="9163" spans="1:6" ht="30" x14ac:dyDescent="0.25">
      <c r="A9163" s="48" t="s">
        <v>420</v>
      </c>
      <c r="B9163" s="51">
        <v>2015</v>
      </c>
      <c r="C9163" s="20" t="s">
        <v>382</v>
      </c>
      <c r="D9163" s="20">
        <f>LOG(csv!D9163)</f>
        <v>5.579147689887467</v>
      </c>
      <c r="E9163" s="53">
        <f>LOG(csv!E9163)</f>
        <v>4.5635751471893657</v>
      </c>
      <c r="F9163" s="51">
        <v>100</v>
      </c>
    </row>
    <row r="9164" spans="1:6" ht="20" x14ac:dyDescent="0.25">
      <c r="A9164" s="46" t="s">
        <v>421</v>
      </c>
      <c r="B9164" s="51">
        <v>2015</v>
      </c>
      <c r="C9164" s="20" t="s">
        <v>384</v>
      </c>
      <c r="D9164" s="20">
        <f>LOG(csv!D9164)</f>
        <v>6.8683720815186007</v>
      </c>
      <c r="E9164" s="53">
        <f>LOG(csv!E9164)</f>
        <v>3.8337760395611373</v>
      </c>
      <c r="F9164" s="51">
        <v>100</v>
      </c>
    </row>
    <row r="9165" spans="1:6" ht="30" x14ac:dyDescent="0.25">
      <c r="A9165" s="46" t="s">
        <v>422</v>
      </c>
      <c r="B9165" s="51">
        <v>2015</v>
      </c>
      <c r="C9165" s="20" t="s">
        <v>392</v>
      </c>
      <c r="D9165" s="20">
        <f>LOG(csv!D9165)</f>
        <v>7.1431076481125997</v>
      </c>
      <c r="E9165" s="53">
        <f>LOG(csv!E9165)</f>
        <v>2.7874901585590646</v>
      </c>
      <c r="F9165" s="51">
        <v>100</v>
      </c>
    </row>
    <row r="9166" spans="1:6" ht="30" x14ac:dyDescent="0.25">
      <c r="A9166" s="46" t="s">
        <v>424</v>
      </c>
      <c r="B9166" s="51">
        <v>2015</v>
      </c>
      <c r="C9166" s="20" t="s">
        <v>392</v>
      </c>
      <c r="D9166" s="20">
        <f>LOG(csv!D9166)</f>
        <v>6.9079521720326253</v>
      </c>
      <c r="E9166" s="53">
        <f>LOG(csv!E9166)</f>
        <v>2.4408813083597427</v>
      </c>
      <c r="F9166" s="51">
        <v>100</v>
      </c>
    </row>
    <row r="9167" spans="1:6" ht="30" x14ac:dyDescent="0.25">
      <c r="A9167" s="46" t="s">
        <v>425</v>
      </c>
      <c r="B9167" s="51">
        <v>2015</v>
      </c>
      <c r="C9167" s="20" t="s">
        <v>382</v>
      </c>
      <c r="D9167" s="20">
        <f>LOG(csv!D9167)</f>
        <v>7.142434113551853</v>
      </c>
      <c r="E9167" s="53">
        <f>LOG(csv!E9167)</f>
        <v>3.063967221348654</v>
      </c>
      <c r="F9167" s="51">
        <v>100</v>
      </c>
    </row>
    <row r="9168" spans="1:6" ht="30" x14ac:dyDescent="0.25">
      <c r="A9168" s="46" t="s">
        <v>426</v>
      </c>
      <c r="B9168" s="51">
        <v>2015</v>
      </c>
      <c r="C9168" s="20" t="s">
        <v>392</v>
      </c>
      <c r="D9168" s="20">
        <f>LOG(csv!D9168)</f>
        <v>7.2390666749484458</v>
      </c>
      <c r="E9168" s="53">
        <f>LOG(csv!E9168)</f>
        <v>3.0971800463110424</v>
      </c>
      <c r="F9168" s="51">
        <v>100</v>
      </c>
    </row>
    <row r="9169" spans="1:6" ht="20" x14ac:dyDescent="0.25">
      <c r="A9169" s="46" t="s">
        <v>427</v>
      </c>
      <c r="B9169" s="51">
        <v>2015</v>
      </c>
      <c r="C9169" s="20" t="s">
        <v>413</v>
      </c>
      <c r="D9169" s="20">
        <f>LOG(csv!D9169)</f>
        <v>7.5198139806642468</v>
      </c>
      <c r="E9169" s="53">
        <f>LOG(csv!E9169)</f>
        <v>4.6359713496545716</v>
      </c>
      <c r="F9169" s="51">
        <v>100</v>
      </c>
    </row>
    <row r="9170" spans="1:6" ht="30" x14ac:dyDescent="0.25">
      <c r="A9170" s="48" t="s">
        <v>428</v>
      </c>
      <c r="B9170" s="51">
        <v>2015</v>
      </c>
      <c r="C9170" s="20" t="s">
        <v>392</v>
      </c>
      <c r="D9170" s="20">
        <f>LOG(csv!D9170)</f>
        <v>5.6242604321501801</v>
      </c>
      <c r="E9170" s="53">
        <f>LOG(csv!E9170)</f>
        <v>3.4957012449087692</v>
      </c>
      <c r="F9170" s="51">
        <v>100</v>
      </c>
    </row>
    <row r="9171" spans="1:6" ht="30" x14ac:dyDescent="0.25">
      <c r="A9171" s="47" t="s">
        <v>430</v>
      </c>
      <c r="B9171" s="51">
        <v>2015</v>
      </c>
      <c r="C9171" s="20" t="s">
        <v>392</v>
      </c>
      <c r="D9171" s="20">
        <f>LOG(csv!D9171)</f>
        <v>6.6338072750716996</v>
      </c>
      <c r="E9171" s="53">
        <f>LOG(csv!E9171)</f>
        <v>2.4868252735384733</v>
      </c>
      <c r="F9171" s="51">
        <v>100</v>
      </c>
    </row>
    <row r="9172" spans="1:6" ht="30" x14ac:dyDescent="0.25">
      <c r="A9172" s="46" t="s">
        <v>431</v>
      </c>
      <c r="B9172" s="51">
        <v>2015</v>
      </c>
      <c r="C9172" s="20" t="s">
        <v>392</v>
      </c>
      <c r="D9172" s="20">
        <f>LOG(csv!D9172)</f>
        <v>6.9975698940234352</v>
      </c>
      <c r="E9172" s="53">
        <f>LOG(csv!E9172)</f>
        <v>2.889691042452752</v>
      </c>
      <c r="F9172" s="51">
        <v>100</v>
      </c>
    </row>
    <row r="9173" spans="1:6" ht="20" x14ac:dyDescent="0.35">
      <c r="A9173" s="46" t="s">
        <v>621</v>
      </c>
      <c r="B9173" s="51">
        <v>2015</v>
      </c>
      <c r="C9173" s="42" t="s">
        <v>390</v>
      </c>
      <c r="D9173" s="20">
        <f>LOG(csv!D9173)</f>
        <v>5.2144649992517262</v>
      </c>
      <c r="E9173" s="53">
        <f>LOG(csv!E9173)</f>
        <v>4.967423300434918</v>
      </c>
      <c r="F9173" s="51">
        <v>100</v>
      </c>
    </row>
    <row r="9174" spans="1:6" ht="30" x14ac:dyDescent="0.25">
      <c r="A9174" s="46" t="s">
        <v>432</v>
      </c>
      <c r="B9174" s="51">
        <v>2015</v>
      </c>
      <c r="C9174" s="20" t="s">
        <v>394</v>
      </c>
      <c r="D9174" s="20">
        <f>LOG(csv!D9174)</f>
        <v>7.2077479476017414</v>
      </c>
      <c r="E9174" s="53">
        <f>LOG(csv!E9174)</f>
        <v>4.1265819302461466</v>
      </c>
      <c r="F9174" s="51">
        <v>100</v>
      </c>
    </row>
    <row r="9175" spans="1:6" ht="30" x14ac:dyDescent="0.25">
      <c r="A9175" s="46" t="s">
        <v>433</v>
      </c>
      <c r="B9175" s="51">
        <v>2015</v>
      </c>
      <c r="C9175" s="20" t="s">
        <v>382</v>
      </c>
      <c r="D9175" s="20">
        <f>LOG(csv!D9175)</f>
        <v>9.1185866769336243</v>
      </c>
      <c r="E9175" s="53">
        <f>LOG(csv!E9175)</f>
        <v>3.89898030728807</v>
      </c>
      <c r="F9175" s="51">
        <v>100</v>
      </c>
    </row>
    <row r="9176" spans="1:6" ht="30" x14ac:dyDescent="0.25">
      <c r="A9176" s="48" t="s">
        <v>483</v>
      </c>
      <c r="B9176" s="51">
        <v>2015</v>
      </c>
      <c r="C9176" s="20" t="s">
        <v>382</v>
      </c>
      <c r="D9176" s="20">
        <f>LOG(csv!D9176)</f>
        <v>6.8413865035063104</v>
      </c>
      <c r="E9176" s="53">
        <f>LOG(csv!E9176)</f>
        <v>4.6276000873004399</v>
      </c>
      <c r="F9176" s="51">
        <v>100</v>
      </c>
    </row>
    <row r="9177" spans="1:6" ht="30" x14ac:dyDescent="0.25">
      <c r="A9177" s="48" t="s">
        <v>514</v>
      </c>
      <c r="B9177" s="51">
        <v>2015</v>
      </c>
      <c r="C9177" s="20" t="s">
        <v>382</v>
      </c>
      <c r="D9177" s="20">
        <f>LOG(csv!D9177)</f>
        <v>5.656218023915069</v>
      </c>
      <c r="E9177" s="53">
        <f>LOG(csv!E9177)</f>
        <v>4.8953445044870563</v>
      </c>
      <c r="F9177" s="51">
        <v>100</v>
      </c>
    </row>
    <row r="9178" spans="1:6" ht="30" x14ac:dyDescent="0.25">
      <c r="A9178" s="46" t="s">
        <v>434</v>
      </c>
      <c r="B9178" s="51">
        <v>2015</v>
      </c>
      <c r="C9178" s="20" t="s">
        <v>394</v>
      </c>
      <c r="D9178" s="20">
        <f>LOG(csv!D9178)</f>
        <v>7.639417106179148</v>
      </c>
      <c r="E9178" s="53">
        <f>LOG(csv!E9178)</f>
        <v>3.7821964598206899</v>
      </c>
      <c r="F9178" s="51">
        <v>100</v>
      </c>
    </row>
    <row r="9179" spans="1:6" ht="30" x14ac:dyDescent="0.25">
      <c r="A9179" s="46" t="s">
        <v>435</v>
      </c>
      <c r="B9179" s="51">
        <v>2015</v>
      </c>
      <c r="C9179" s="20" t="s">
        <v>392</v>
      </c>
      <c r="D9179" s="20">
        <f>LOG(csv!D9179)</f>
        <v>5.8394453640705288</v>
      </c>
      <c r="E9179" s="53">
        <f>LOG(csv!E9179)</f>
        <v>2.9518544450672159</v>
      </c>
      <c r="F9179" s="51">
        <v>100</v>
      </c>
    </row>
    <row r="9180" spans="1:6" ht="30" x14ac:dyDescent="0.35">
      <c r="A9180" s="37" t="s">
        <v>436</v>
      </c>
      <c r="B9180" s="51">
        <v>2015</v>
      </c>
      <c r="C9180" s="20" t="s">
        <v>392</v>
      </c>
      <c r="D9180" s="20">
        <f>LOG(csv!D9180)</f>
        <v>7.7969942094925013</v>
      </c>
      <c r="E9180" s="53">
        <f>LOG(csv!E9180)</f>
        <v>3.2674533228395459</v>
      </c>
      <c r="F9180" s="51">
        <v>100</v>
      </c>
    </row>
    <row r="9181" spans="1:6" ht="30" x14ac:dyDescent="0.25">
      <c r="A9181" s="46" t="s">
        <v>439</v>
      </c>
      <c r="B9181" s="51">
        <v>2015</v>
      </c>
      <c r="C9181" s="20" t="s">
        <v>394</v>
      </c>
      <c r="D9181" s="20">
        <f>LOG(csv!D9181)</f>
        <v>6.6101554283471424</v>
      </c>
      <c r="E9181" s="53">
        <f>LOG(csv!E9181)</f>
        <v>4.0265269040849114</v>
      </c>
      <c r="F9181" s="51">
        <v>100</v>
      </c>
    </row>
    <row r="9182" spans="1:6" ht="30" x14ac:dyDescent="0.25">
      <c r="A9182" s="48" t="s">
        <v>440</v>
      </c>
      <c r="B9182" s="51">
        <v>2015</v>
      </c>
      <c r="C9182" s="20" t="s">
        <v>392</v>
      </c>
      <c r="D9182" s="20">
        <f>LOG(csv!D9182)</f>
        <v>7.2468638598466191</v>
      </c>
      <c r="E9182" s="53">
        <f>LOG(csv!E9182)</f>
        <v>3.1457228950796452</v>
      </c>
      <c r="F9182" s="51">
        <v>100</v>
      </c>
    </row>
    <row r="9183" spans="1:6" ht="20" x14ac:dyDescent="0.25">
      <c r="A9183" s="46" t="s">
        <v>441</v>
      </c>
      <c r="B9183" s="51">
        <v>2015</v>
      </c>
      <c r="C9183" s="20" t="s">
        <v>384</v>
      </c>
      <c r="D9183" s="20">
        <f>LOG(csv!D9183)</f>
        <v>6.6527054444655631</v>
      </c>
      <c r="E9183" s="53">
        <f>LOG(csv!E9183)</f>
        <v>4.0620488232631402</v>
      </c>
      <c r="F9183" s="51">
        <v>100</v>
      </c>
    </row>
    <row r="9184" spans="1:6" ht="30" x14ac:dyDescent="0.25">
      <c r="A9184" s="46" t="s">
        <v>442</v>
      </c>
      <c r="B9184" s="51">
        <v>2015</v>
      </c>
      <c r="C9184" s="20" t="s">
        <v>394</v>
      </c>
      <c r="D9184" s="20">
        <f>LOG(csv!D9184)</f>
        <v>7.0562498682735049</v>
      </c>
      <c r="E9184" s="53">
        <f>LOG(csv!E9184)</f>
        <v>3.8662274516845332</v>
      </c>
      <c r="F9184" s="51">
        <v>100</v>
      </c>
    </row>
    <row r="9185" spans="1:6" x14ac:dyDescent="0.25">
      <c r="A9185" s="46" t="s">
        <v>443</v>
      </c>
      <c r="B9185" s="51">
        <v>2015</v>
      </c>
      <c r="C9185" s="20" t="s">
        <v>405</v>
      </c>
      <c r="D9185" s="20">
        <f>LOG(csv!D9185)</f>
        <v>5.8944827687448926</v>
      </c>
      <c r="E9185" s="53">
        <f>LOG(csv!E9185)</f>
        <v>4.3609226630392799</v>
      </c>
      <c r="F9185" s="51">
        <v>100</v>
      </c>
    </row>
    <row r="9186" spans="1:6" ht="20" x14ac:dyDescent="0.25">
      <c r="A9186" s="46" t="s">
        <v>444</v>
      </c>
      <c r="B9186" s="51">
        <v>2015</v>
      </c>
      <c r="C9186" s="20" t="s">
        <v>384</v>
      </c>
      <c r="D9186" s="20">
        <f>LOG(csv!D9186)</f>
        <v>7.0101071532610675</v>
      </c>
      <c r="E9186" s="53">
        <f>LOG(csv!E9186)</f>
        <v>4.2363175826643777</v>
      </c>
      <c r="F9186" s="51">
        <v>100</v>
      </c>
    </row>
    <row r="9187" spans="1:6" ht="30" x14ac:dyDescent="0.25">
      <c r="A9187" s="47" t="s">
        <v>436</v>
      </c>
      <c r="B9187" s="51">
        <v>2015</v>
      </c>
      <c r="C9187" s="20" t="s">
        <v>392</v>
      </c>
      <c r="D9187" s="20">
        <f>LOG(csv!D9187)</f>
        <v>7.7969942094925013</v>
      </c>
      <c r="E9187" s="53">
        <f>LOG(csv!E9187)</f>
        <v>2.6590150693454078</v>
      </c>
      <c r="F9187" s="51">
        <v>100</v>
      </c>
    </row>
    <row r="9188" spans="1:6" ht="20" x14ac:dyDescent="0.25">
      <c r="A9188" s="46" t="s">
        <v>445</v>
      </c>
      <c r="B9188" s="51">
        <v>2015</v>
      </c>
      <c r="C9188" s="20" t="s">
        <v>390</v>
      </c>
      <c r="D9188" s="20">
        <f>LOG(csv!D9188)</f>
        <v>6.73644917222994</v>
      </c>
      <c r="E9188" s="53">
        <f>LOG(csv!E9188)</f>
        <v>4.7160213083555886</v>
      </c>
      <c r="F9188" s="51">
        <v>100</v>
      </c>
    </row>
    <row r="9189" spans="1:6" ht="30" x14ac:dyDescent="0.25">
      <c r="A9189" s="46" t="s">
        <v>446</v>
      </c>
      <c r="B9189" s="51">
        <v>2015</v>
      </c>
      <c r="C9189" s="20" t="s">
        <v>392</v>
      </c>
      <c r="D9189" s="20">
        <f>LOG(csv!D9189)</f>
        <v>5.687109624527829</v>
      </c>
      <c r="E9189" s="53">
        <f>LOG(csv!E9189)</f>
        <v>3.2379736416727316</v>
      </c>
      <c r="F9189" s="51">
        <v>100</v>
      </c>
    </row>
    <row r="9190" spans="1:6" ht="30" x14ac:dyDescent="0.25">
      <c r="A9190" s="46" t="s">
        <v>447</v>
      </c>
      <c r="B9190" s="51">
        <v>2015</v>
      </c>
      <c r="C9190" s="20" t="s">
        <v>394</v>
      </c>
      <c r="D9190" s="20">
        <f>LOG(csv!D9190)</f>
        <v>4.8382822499146885</v>
      </c>
      <c r="E9190" s="53">
        <f>LOG(csv!E9190)</f>
        <v>3.8691879335973738</v>
      </c>
      <c r="F9190" s="51">
        <v>100</v>
      </c>
    </row>
    <row r="9191" spans="1:6" ht="30" x14ac:dyDescent="0.25">
      <c r="A9191" s="46" t="s">
        <v>448</v>
      </c>
      <c r="B9191" s="51">
        <v>2015</v>
      </c>
      <c r="C9191" s="20" t="s">
        <v>394</v>
      </c>
      <c r="D9191" s="20">
        <f>LOG(csv!D9191)</f>
        <v>6.9630311184426432</v>
      </c>
      <c r="E9191" s="53">
        <f>LOG(csv!E9191)</f>
        <v>3.804381639062087</v>
      </c>
      <c r="F9191" s="51">
        <v>100</v>
      </c>
    </row>
    <row r="9192" spans="1:6" ht="30" x14ac:dyDescent="0.25">
      <c r="A9192" s="46" t="s">
        <v>450</v>
      </c>
      <c r="B9192" s="51">
        <v>2015</v>
      </c>
      <c r="C9192" s="20" t="s">
        <v>394</v>
      </c>
      <c r="D9192" s="20">
        <f>LOG(csv!D9192)</f>
        <v>7.1318594802559891</v>
      </c>
      <c r="E9192" s="53">
        <f>LOG(csv!E9192)</f>
        <v>3.7957487273036237</v>
      </c>
      <c r="F9192" s="51">
        <v>100</v>
      </c>
    </row>
    <row r="9193" spans="1:6" ht="20" x14ac:dyDescent="0.25">
      <c r="A9193" s="46" t="s">
        <v>451</v>
      </c>
      <c r="B9193" s="51">
        <v>2015</v>
      </c>
      <c r="C9193" s="20" t="s">
        <v>386</v>
      </c>
      <c r="D9193" s="20">
        <f>LOG(csv!D9193)</f>
        <v>7.8970054790918978</v>
      </c>
      <c r="E9193" s="53">
        <f>LOG(csv!E9193)</f>
        <v>3.5580778783266096</v>
      </c>
      <c r="F9193" s="51">
        <v>100</v>
      </c>
    </row>
    <row r="9194" spans="1:6" ht="30" x14ac:dyDescent="0.25">
      <c r="A9194" s="46" t="s">
        <v>452</v>
      </c>
      <c r="B9194" s="51">
        <v>2015</v>
      </c>
      <c r="C9194" s="20" t="s">
        <v>394</v>
      </c>
      <c r="D9194" s="20">
        <f>LOG(csv!D9194)</f>
        <v>6.8339357782150705</v>
      </c>
      <c r="E9194" s="53">
        <f>LOG(csv!E9194)</f>
        <v>3.6252455860762067</v>
      </c>
      <c r="F9194" s="51">
        <v>100</v>
      </c>
    </row>
    <row r="9195" spans="1:6" ht="30" x14ac:dyDescent="0.25">
      <c r="A9195" s="46" t="s">
        <v>453</v>
      </c>
      <c r="B9195" s="51">
        <v>2015</v>
      </c>
      <c r="C9195" s="20" t="s">
        <v>392</v>
      </c>
      <c r="D9195" s="20">
        <f>LOG(csv!D9195)</f>
        <v>5.7324814141220957</v>
      </c>
      <c r="E9195" s="53">
        <f>LOG(csv!E9195)</f>
        <v>4.0461382949751812</v>
      </c>
      <c r="F9195" s="51">
        <v>100</v>
      </c>
    </row>
    <row r="9196" spans="1:6" ht="30" x14ac:dyDescent="0.25">
      <c r="A9196" s="46" t="s">
        <v>454</v>
      </c>
      <c r="B9196" s="51">
        <v>2015</v>
      </c>
      <c r="C9196" s="20" t="s">
        <v>392</v>
      </c>
      <c r="D9196" s="20">
        <f>LOG(csv!D9196)</f>
        <v>6.6800628831392448</v>
      </c>
      <c r="E9196" s="53">
        <f>LOG(csv!E9196)</f>
        <v>2.662923958438602</v>
      </c>
      <c r="F9196" s="51">
        <v>100</v>
      </c>
    </row>
    <row r="9197" spans="1:6" x14ac:dyDescent="0.25">
      <c r="A9197" s="46" t="s">
        <v>455</v>
      </c>
      <c r="B9197" s="51">
        <v>2015</v>
      </c>
      <c r="C9197" s="20" t="s">
        <v>456</v>
      </c>
      <c r="D9197" s="20">
        <f>LOG(csv!D9197)</f>
        <v>6.1219972010242136</v>
      </c>
      <c r="E9197" s="53">
        <f>LOG(csv!E9197)</f>
        <v>4.2379297023838802</v>
      </c>
      <c r="F9197" s="51">
        <v>100</v>
      </c>
    </row>
    <row r="9198" spans="1:6" ht="30" x14ac:dyDescent="0.25">
      <c r="A9198" s="46" t="s">
        <v>457</v>
      </c>
      <c r="B9198" s="51">
        <v>2015</v>
      </c>
      <c r="C9198" s="20" t="s">
        <v>392</v>
      </c>
      <c r="D9198" s="20">
        <f>LOG(csv!D9198)</f>
        <v>7.8737737350573536</v>
      </c>
      <c r="E9198" s="53">
        <f>LOG(csv!E9198)</f>
        <v>2.7917913599846873</v>
      </c>
      <c r="F9198" s="51">
        <v>100</v>
      </c>
    </row>
    <row r="9199" spans="1:6" ht="20" x14ac:dyDescent="0.25">
      <c r="A9199" s="48" t="s">
        <v>458</v>
      </c>
      <c r="B9199" s="51">
        <v>2015</v>
      </c>
      <c r="C9199" s="20" t="s">
        <v>390</v>
      </c>
      <c r="D9199" s="20">
        <f>LOG(csv!D9199)</f>
        <v>4.6743650456185497</v>
      </c>
      <c r="E9199" s="53">
        <f>LOG(csv!E9199)</f>
        <v>4.7757427795254372</v>
      </c>
      <c r="F9199" s="51">
        <v>100</v>
      </c>
    </row>
    <row r="9200" spans="1:6" x14ac:dyDescent="0.25">
      <c r="A9200" s="46" t="s">
        <v>459</v>
      </c>
      <c r="B9200" s="51">
        <v>2015</v>
      </c>
      <c r="C9200" s="20" t="s">
        <v>388</v>
      </c>
      <c r="D9200" s="20">
        <f>LOG(csv!D9200)</f>
        <v>5.9571037499483364</v>
      </c>
      <c r="E9200" s="53">
        <f>LOG(csv!E9200)</f>
        <v>3.6916340477563616</v>
      </c>
      <c r="F9200" s="51">
        <v>100</v>
      </c>
    </row>
    <row r="9201" spans="1:6" ht="20" x14ac:dyDescent="0.25">
      <c r="A9201" s="46" t="s">
        <v>460</v>
      </c>
      <c r="B9201" s="51">
        <v>2015</v>
      </c>
      <c r="C9201" s="20" t="s">
        <v>390</v>
      </c>
      <c r="D9201" s="20">
        <f>LOG(csv!D9201)</f>
        <v>6.7186156035684412</v>
      </c>
      <c r="E9201" s="53">
        <f>LOG(csv!E9201)</f>
        <v>4.6224295386494862</v>
      </c>
      <c r="F9201" s="51">
        <v>100</v>
      </c>
    </row>
    <row r="9202" spans="1:6" ht="20" x14ac:dyDescent="0.25">
      <c r="A9202" s="46" t="s">
        <v>461</v>
      </c>
      <c r="B9202" s="51">
        <v>2015</v>
      </c>
      <c r="C9202" s="20" t="s">
        <v>390</v>
      </c>
      <c r="D9202" s="20">
        <f>LOG(csv!D9202)</f>
        <v>7.7844470785993343</v>
      </c>
      <c r="E9202" s="53">
        <f>LOG(csv!E9202)</f>
        <v>4.5592862080579142</v>
      </c>
      <c r="F9202" s="51">
        <v>100</v>
      </c>
    </row>
    <row r="9203" spans="1:6" ht="20" x14ac:dyDescent="0.25">
      <c r="A9203" s="46" t="s">
        <v>463</v>
      </c>
      <c r="B9203" s="51">
        <v>2015</v>
      </c>
      <c r="C9203" s="20" t="s">
        <v>388</v>
      </c>
      <c r="D9203" s="20">
        <f>LOG(csv!D9203)</f>
        <v>5.4386657373386162</v>
      </c>
      <c r="E9203" s="53">
        <f>LOG(csv!E9203)</f>
        <v>4.4420914498529465</v>
      </c>
      <c r="F9203" s="51">
        <v>100</v>
      </c>
    </row>
    <row r="9204" spans="1:6" ht="30" x14ac:dyDescent="0.25">
      <c r="A9204" s="46" t="s">
        <v>464</v>
      </c>
      <c r="B9204" s="51">
        <v>2015</v>
      </c>
      <c r="C9204" s="20" t="s">
        <v>392</v>
      </c>
      <c r="D9204" s="20">
        <f>LOG(csv!D9204)</f>
        <v>6.1537862152021967</v>
      </c>
      <c r="E9204" s="53">
        <f>LOG(csv!E9204)</f>
        <v>3.9196781818087638</v>
      </c>
      <c r="F9204" s="51">
        <v>100</v>
      </c>
    </row>
    <row r="9205" spans="1:6" ht="14.5" x14ac:dyDescent="0.35">
      <c r="A9205" s="38" t="s">
        <v>465</v>
      </c>
      <c r="B9205" s="51">
        <v>2015</v>
      </c>
      <c r="C9205" s="42" t="s">
        <v>392</v>
      </c>
      <c r="D9205" s="20">
        <f>LOG(csv!D9205)</f>
        <v>6.2152578193254948</v>
      </c>
      <c r="E9205" s="53">
        <f>LOG(csv!E9205)</f>
        <v>2.6204697475835759</v>
      </c>
      <c r="F9205" s="51">
        <v>100</v>
      </c>
    </row>
    <row r="9206" spans="1:6" ht="30" x14ac:dyDescent="0.25">
      <c r="A9206" s="46" t="s">
        <v>467</v>
      </c>
      <c r="B9206" s="51">
        <v>2015</v>
      </c>
      <c r="C9206" s="20" t="s">
        <v>398</v>
      </c>
      <c r="D9206" s="20">
        <f>LOG(csv!D9206)</f>
        <v>6.6685231730607839</v>
      </c>
      <c r="E9206" s="53">
        <f>LOG(csv!E9206)</f>
        <v>3.5793231501829497</v>
      </c>
      <c r="F9206" s="51">
        <v>100</v>
      </c>
    </row>
    <row r="9207" spans="1:6" ht="20" x14ac:dyDescent="0.25">
      <c r="A9207" s="46" t="s">
        <v>468</v>
      </c>
      <c r="B9207" s="51">
        <v>2015</v>
      </c>
      <c r="C9207" s="20" t="s">
        <v>390</v>
      </c>
      <c r="D9207" s="20">
        <f>LOG(csv!D9207)</f>
        <v>7.9160447241061744</v>
      </c>
      <c r="E9207" s="53">
        <f>LOG(csv!E9207)</f>
        <v>4.6150979697912575</v>
      </c>
      <c r="F9207" s="51">
        <v>100</v>
      </c>
    </row>
    <row r="9208" spans="1:6" ht="30" x14ac:dyDescent="0.25">
      <c r="A9208" s="46" t="s">
        <v>469</v>
      </c>
      <c r="B9208" s="51">
        <v>2015</v>
      </c>
      <c r="C9208" s="20" t="s">
        <v>392</v>
      </c>
      <c r="D9208" s="20">
        <f>LOG(csv!D9208)</f>
        <v>7.3504335620320145</v>
      </c>
      <c r="E9208" s="53">
        <f>LOG(csv!E9208)</f>
        <v>3.1403233752046953</v>
      </c>
      <c r="F9208" s="51">
        <v>100</v>
      </c>
    </row>
    <row r="9209" spans="1:6" ht="20" x14ac:dyDescent="0.25">
      <c r="A9209" s="46" t="s">
        <v>471</v>
      </c>
      <c r="B9209" s="51">
        <v>2015</v>
      </c>
      <c r="C9209" s="20" t="s">
        <v>390</v>
      </c>
      <c r="D9209" s="20">
        <f>LOG(csv!D9209)</f>
        <v>7.028898801887796</v>
      </c>
      <c r="E9209" s="53">
        <f>LOG(csv!E9209)</f>
        <v>4.2561294948339023</v>
      </c>
      <c r="F9209" s="51">
        <v>100</v>
      </c>
    </row>
    <row r="9210" spans="1:6" ht="20" x14ac:dyDescent="0.25">
      <c r="A9210" s="46" t="s">
        <v>472</v>
      </c>
      <c r="B9210" s="51">
        <v>2015</v>
      </c>
      <c r="C9210" s="20" t="s">
        <v>413</v>
      </c>
      <c r="D9210" s="20">
        <f>LOG(csv!D9210)</f>
        <v>4.75097869009078</v>
      </c>
      <c r="E9210" s="53">
        <f>LOG(csv!E9210)</f>
        <v>4.669848811031124</v>
      </c>
      <c r="F9210" s="51">
        <v>100</v>
      </c>
    </row>
    <row r="9211" spans="1:6" ht="30" x14ac:dyDescent="0.25">
      <c r="A9211" s="46" t="s">
        <v>473</v>
      </c>
      <c r="B9211" s="51">
        <v>2015</v>
      </c>
      <c r="C9211" s="20" t="s">
        <v>394</v>
      </c>
      <c r="D9211" s="20">
        <f>LOG(csv!D9211)</f>
        <v>4.9528069677002664</v>
      </c>
      <c r="E9211" s="53">
        <f>LOG(csv!E9211)</f>
        <v>3.9617317355952664</v>
      </c>
      <c r="F9211" s="51">
        <v>100</v>
      </c>
    </row>
    <row r="9212" spans="1:6" ht="30" x14ac:dyDescent="0.25">
      <c r="A9212" s="46" t="s">
        <v>476</v>
      </c>
      <c r="B9212" s="51">
        <v>2015</v>
      </c>
      <c r="C9212" s="20" t="s">
        <v>394</v>
      </c>
      <c r="D9212" s="20">
        <f>LOG(csv!D9212)</f>
        <v>7.0896771352818284</v>
      </c>
      <c r="E9212" s="53">
        <f>LOG(csv!E9212)</f>
        <v>3.5914531645788617</v>
      </c>
      <c r="F9212" s="51">
        <v>100</v>
      </c>
    </row>
    <row r="9213" spans="1:6" ht="30" x14ac:dyDescent="0.25">
      <c r="A9213" s="46" t="s">
        <v>478</v>
      </c>
      <c r="B9213" s="51">
        <v>2015</v>
      </c>
      <c r="C9213" s="20" t="s">
        <v>392</v>
      </c>
      <c r="D9213" s="20">
        <f>LOG(csv!D9213)</f>
        <v>6.9863337267174916</v>
      </c>
      <c r="E9213" s="53">
        <f>LOG(csv!E9213)</f>
        <v>2.7253566544056751</v>
      </c>
      <c r="F9213" s="51">
        <v>100</v>
      </c>
    </row>
    <row r="9214" spans="1:6" ht="30" x14ac:dyDescent="0.25">
      <c r="A9214" s="46" t="s">
        <v>479</v>
      </c>
      <c r="B9214" s="51">
        <v>2015</v>
      </c>
      <c r="C9214" s="20" t="s">
        <v>392</v>
      </c>
      <c r="D9214" s="20">
        <f>LOG(csv!D9214)</f>
        <v>6.1589739943732384</v>
      </c>
      <c r="E9214" s="53">
        <f>LOG(csv!E9214)</f>
        <v>2.7581763134118402</v>
      </c>
      <c r="F9214" s="51">
        <v>100</v>
      </c>
    </row>
    <row r="9215" spans="1:6" ht="30" x14ac:dyDescent="0.25">
      <c r="A9215" s="46" t="s">
        <v>480</v>
      </c>
      <c r="B9215" s="51">
        <v>2015</v>
      </c>
      <c r="C9215" s="20" t="s">
        <v>394</v>
      </c>
      <c r="D9215" s="20">
        <f>LOG(csv!D9215)</f>
        <v>5.8849340668927361</v>
      </c>
      <c r="E9215" s="53">
        <f>LOG(csv!E9215)</f>
        <v>3.6156714060148749</v>
      </c>
      <c r="F9215" s="51">
        <v>100</v>
      </c>
    </row>
    <row r="9216" spans="1:6" ht="30" x14ac:dyDescent="0.25">
      <c r="A9216" s="46" t="s">
        <v>481</v>
      </c>
      <c r="B9216" s="51">
        <v>2015</v>
      </c>
      <c r="C9216" s="20" t="s">
        <v>394</v>
      </c>
      <c r="D9216" s="20">
        <f>LOG(csv!D9216)</f>
        <v>6.9195228332867371</v>
      </c>
      <c r="E9216" s="53">
        <f>LOG(csv!E9216)</f>
        <v>2.91845627668138</v>
      </c>
      <c r="F9216" s="51">
        <v>100</v>
      </c>
    </row>
    <row r="9217" spans="1:6" ht="30" x14ac:dyDescent="0.25">
      <c r="A9217" s="46" t="s">
        <v>482</v>
      </c>
      <c r="B9217" s="51">
        <v>2015</v>
      </c>
      <c r="C9217" s="20" t="s">
        <v>394</v>
      </c>
      <c r="D9217" s="20">
        <f>LOG(csv!D9217)</f>
        <v>6.8648963168362087</v>
      </c>
      <c r="E9217" s="53">
        <f>LOG(csv!E9217)</f>
        <v>3.3971733237264652</v>
      </c>
      <c r="F9217" s="51">
        <v>100</v>
      </c>
    </row>
    <row r="9218" spans="1:6" ht="20" x14ac:dyDescent="0.25">
      <c r="A9218" s="46" t="s">
        <v>484</v>
      </c>
      <c r="B9218" s="51">
        <v>2015</v>
      </c>
      <c r="C9218" s="20" t="s">
        <v>384</v>
      </c>
      <c r="D9218" s="20">
        <f>LOG(csv!D9218)</f>
        <v>6.9991885883938139</v>
      </c>
      <c r="E9218" s="53">
        <f>LOG(csv!E9218)</f>
        <v>4.088459120144897</v>
      </c>
      <c r="F9218" s="51">
        <v>100</v>
      </c>
    </row>
    <row r="9219" spans="1:6" ht="20" x14ac:dyDescent="0.25">
      <c r="A9219" s="46" t="s">
        <v>485</v>
      </c>
      <c r="B9219" s="51">
        <v>2015</v>
      </c>
      <c r="C9219" s="20" t="s">
        <v>390</v>
      </c>
      <c r="D9219" s="20">
        <f>LOG(csv!D9219)</f>
        <v>5.4762343890657332</v>
      </c>
      <c r="E9219" s="53">
        <f>LOG(csv!E9219)</f>
        <v>4.7004730119415736</v>
      </c>
      <c r="F9219" s="51">
        <v>100</v>
      </c>
    </row>
    <row r="9220" spans="1:6" ht="30" x14ac:dyDescent="0.25">
      <c r="A9220" s="46" t="s">
        <v>486</v>
      </c>
      <c r="B9220" s="51">
        <v>2015</v>
      </c>
      <c r="C9220" s="20" t="s">
        <v>382</v>
      </c>
      <c r="D9220" s="20">
        <f>LOG(csv!D9220)</f>
        <v>9.0395537035788465</v>
      </c>
      <c r="E9220" s="53">
        <f>LOG(csv!E9220)</f>
        <v>3.1990936110712394</v>
      </c>
      <c r="F9220" s="51">
        <v>100</v>
      </c>
    </row>
    <row r="9221" spans="1:6" ht="30" x14ac:dyDescent="0.25">
      <c r="A9221" s="46" t="s">
        <v>487</v>
      </c>
      <c r="B9221" s="51">
        <v>2015</v>
      </c>
      <c r="C9221" s="20" t="s">
        <v>382</v>
      </c>
      <c r="D9221" s="20">
        <f>LOG(csv!D9221)</f>
        <v>8.3899678827424644</v>
      </c>
      <c r="E9221" s="53">
        <f>LOG(csv!E9221)</f>
        <v>3.5245891474427959</v>
      </c>
      <c r="F9221" s="51">
        <v>100</v>
      </c>
    </row>
    <row r="9222" spans="1:6" ht="30" x14ac:dyDescent="0.25">
      <c r="A9222" s="49" t="s">
        <v>488</v>
      </c>
      <c r="B9222" s="51">
        <v>2015</v>
      </c>
      <c r="C9222" s="20" t="s">
        <v>382</v>
      </c>
      <c r="D9222" s="20">
        <f>LOG(csv!D9222)</f>
        <v>7.8368836088612825</v>
      </c>
      <c r="E9222" s="53">
        <f>LOG(csv!E9222)</f>
        <v>3.6983294811073431</v>
      </c>
      <c r="F9222" s="51">
        <v>100</v>
      </c>
    </row>
    <row r="9223" spans="1:6" x14ac:dyDescent="0.25">
      <c r="A9223" s="46" t="s">
        <v>489</v>
      </c>
      <c r="B9223" s="51">
        <v>2015</v>
      </c>
      <c r="C9223" s="20" t="s">
        <v>405</v>
      </c>
      <c r="D9223" s="20">
        <f>LOG(csv!D9223)</f>
        <v>7.4278654317290203</v>
      </c>
      <c r="E9223" s="53">
        <f>LOG(csv!E9223)</f>
        <v>3.6654943701780769</v>
      </c>
      <c r="F9223" s="51">
        <v>100</v>
      </c>
    </row>
    <row r="9224" spans="1:6" ht="20" x14ac:dyDescent="0.25">
      <c r="A9224" s="46" t="s">
        <v>490</v>
      </c>
      <c r="B9224" s="51">
        <v>2015</v>
      </c>
      <c r="C9224" s="20" t="s">
        <v>390</v>
      </c>
      <c r="D9224" s="20">
        <f>LOG(csv!D9224)</f>
        <v>6.6087650436997905</v>
      </c>
      <c r="E9224" s="53">
        <f>LOG(csv!E9224)</f>
        <v>4.7100304165793396</v>
      </c>
      <c r="F9224" s="51">
        <v>100</v>
      </c>
    </row>
    <row r="9225" spans="1:6" ht="20" x14ac:dyDescent="0.25">
      <c r="A9225" s="46" t="s">
        <v>491</v>
      </c>
      <c r="B9225" s="51">
        <v>2015</v>
      </c>
      <c r="C9225" s="20" t="s">
        <v>390</v>
      </c>
      <c r="D9225" s="20">
        <f>LOG(csv!D9225)</f>
        <v>4.8776074365108668</v>
      </c>
      <c r="E9225" s="53">
        <f>LOG(csv!E9225)</f>
        <v>4.9335875352011893</v>
      </c>
      <c r="F9225" s="51">
        <v>100</v>
      </c>
    </row>
    <row r="9226" spans="1:6" x14ac:dyDescent="0.25">
      <c r="A9226" s="46" t="s">
        <v>492</v>
      </c>
      <c r="B9226" s="51">
        <v>2015</v>
      </c>
      <c r="C9226" s="20" t="s">
        <v>405</v>
      </c>
      <c r="D9226" s="20">
        <f>LOG(csv!D9226)</f>
        <v>6.8029184887871788</v>
      </c>
      <c r="E9226" s="53">
        <f>LOG(csv!E9226)</f>
        <v>4.5481376275836904</v>
      </c>
      <c r="F9226" s="51">
        <v>100</v>
      </c>
    </row>
    <row r="9227" spans="1:6" ht="20" x14ac:dyDescent="0.25">
      <c r="A9227" s="46" t="s">
        <v>493</v>
      </c>
      <c r="B9227" s="51">
        <v>2015</v>
      </c>
      <c r="C9227" s="20" t="s">
        <v>390</v>
      </c>
      <c r="D9227" s="20">
        <f>LOG(csv!D9227)</f>
        <v>7.764426538221187</v>
      </c>
      <c r="E9227" s="53">
        <f>LOG(csv!E9227)</f>
        <v>4.4749014100635796</v>
      </c>
      <c r="F9227" s="51">
        <v>100</v>
      </c>
    </row>
    <row r="9228" spans="1:6" ht="30" x14ac:dyDescent="0.25">
      <c r="A9228" s="46" t="s">
        <v>494</v>
      </c>
      <c r="B9228" s="51">
        <v>2015</v>
      </c>
      <c r="C9228" s="20" t="s">
        <v>394</v>
      </c>
      <c r="D9228" s="20">
        <f>LOG(csv!D9228)</f>
        <v>6.4406137873311957</v>
      </c>
      <c r="E9228" s="53">
        <f>LOG(csv!E9228)</f>
        <v>3.7107869599621601</v>
      </c>
      <c r="F9228" s="51">
        <v>100</v>
      </c>
    </row>
    <row r="9229" spans="1:6" ht="30" x14ac:dyDescent="0.25">
      <c r="A9229" s="46" t="s">
        <v>495</v>
      </c>
      <c r="B9229" s="51">
        <v>2015</v>
      </c>
      <c r="C9229" s="20" t="s">
        <v>382</v>
      </c>
      <c r="D9229" s="20">
        <f>LOG(csv!D9229)</f>
        <v>8.1053862177305422</v>
      </c>
      <c r="E9229" s="53">
        <f>LOG(csv!E9229)</f>
        <v>4.5115787822322106</v>
      </c>
      <c r="F9229" s="51">
        <v>100</v>
      </c>
    </row>
    <row r="9230" spans="1:6" x14ac:dyDescent="0.25">
      <c r="A9230" s="46" t="s">
        <v>497</v>
      </c>
      <c r="B9230" s="51">
        <v>2015</v>
      </c>
      <c r="C9230" s="20" t="s">
        <v>405</v>
      </c>
      <c r="D9230" s="20">
        <f>LOG(csv!D9230)</f>
        <v>6.7713493252181758</v>
      </c>
      <c r="E9230" s="53">
        <f>LOG(csv!E9230)</f>
        <v>3.6937309788764168</v>
      </c>
      <c r="F9230" s="51">
        <v>100</v>
      </c>
    </row>
    <row r="9231" spans="1:6" ht="30" x14ac:dyDescent="0.25">
      <c r="A9231" s="46" t="s">
        <v>498</v>
      </c>
      <c r="B9231" s="51">
        <v>2015</v>
      </c>
      <c r="C9231" s="20" t="s">
        <v>398</v>
      </c>
      <c r="D9231" s="20">
        <f>LOG(csv!D9231)</f>
        <v>7.1827923984954296</v>
      </c>
      <c r="E9231" s="53">
        <f>LOG(csv!E9231)</f>
        <v>4.0215364469733368</v>
      </c>
      <c r="F9231" s="51">
        <v>100</v>
      </c>
    </row>
    <row r="9232" spans="1:6" ht="30" x14ac:dyDescent="0.25">
      <c r="A9232" s="46" t="s">
        <v>499</v>
      </c>
      <c r="B9232" s="51">
        <v>2015</v>
      </c>
      <c r="C9232" s="20" t="s">
        <v>392</v>
      </c>
      <c r="D9232" s="20">
        <f>LOG(csv!D9232)</f>
        <v>7.540427298930175</v>
      </c>
      <c r="E9232" s="53">
        <f>LOG(csv!E9232)</f>
        <v>3.138843359753785</v>
      </c>
      <c r="F9232" s="51">
        <v>100</v>
      </c>
    </row>
    <row r="9233" spans="1:6" x14ac:dyDescent="0.25">
      <c r="A9233" s="46" t="s">
        <v>500</v>
      </c>
      <c r="B9233" s="51">
        <v>2015</v>
      </c>
      <c r="C9233" s="20" t="s">
        <v>388</v>
      </c>
      <c r="D9233" s="20">
        <f>LOG(csv!D9233)</f>
        <v>5.0229724449769266</v>
      </c>
      <c r="E9233" s="53">
        <f>LOG(csv!E9233)</f>
        <v>3.1112221647517586</v>
      </c>
      <c r="F9233" s="51">
        <v>100</v>
      </c>
    </row>
    <row r="9234" spans="1:6" x14ac:dyDescent="0.25">
      <c r="A9234" s="46" t="s">
        <v>503</v>
      </c>
      <c r="B9234" s="51">
        <v>2015</v>
      </c>
      <c r="C9234" s="20" t="s">
        <v>405</v>
      </c>
      <c r="D9234" s="20">
        <f>LOG(csv!D9234)</f>
        <v>6.3835268771131224</v>
      </c>
      <c r="E9234" s="53">
        <f>LOG(csv!E9234)</f>
        <v>4.4621679614358598</v>
      </c>
      <c r="F9234" s="51">
        <v>100</v>
      </c>
    </row>
    <row r="9235" spans="1:6" ht="30" x14ac:dyDescent="0.25">
      <c r="A9235" s="46" t="s">
        <v>504</v>
      </c>
      <c r="B9235" s="51">
        <v>2015</v>
      </c>
      <c r="C9235" s="20" t="s">
        <v>398</v>
      </c>
      <c r="D9235" s="20">
        <f>LOG(csv!D9235)</f>
        <v>6.7171625307696985</v>
      </c>
      <c r="E9235" s="53">
        <f>LOG(csv!E9235)</f>
        <v>3.042660295928779</v>
      </c>
      <c r="F9235" s="51">
        <v>100</v>
      </c>
    </row>
    <row r="9236" spans="1:6" ht="30" x14ac:dyDescent="0.25">
      <c r="A9236" s="48" t="s">
        <v>505</v>
      </c>
      <c r="B9236" s="51">
        <v>2015</v>
      </c>
      <c r="C9236" s="20" t="s">
        <v>382</v>
      </c>
      <c r="D9236" s="20">
        <f>LOG(csv!D9236)</f>
        <v>6.8040358574552471</v>
      </c>
      <c r="E9236" s="53">
        <f>LOG(csv!E9236)</f>
        <v>3.2582365054893625</v>
      </c>
      <c r="F9236" s="51">
        <v>100</v>
      </c>
    </row>
    <row r="9237" spans="1:6" x14ac:dyDescent="0.25">
      <c r="A9237" s="46" t="s">
        <v>506</v>
      </c>
      <c r="B9237" s="51">
        <v>2015</v>
      </c>
      <c r="C9237" s="20" t="s">
        <v>456</v>
      </c>
      <c r="D9237" s="20">
        <f>LOG(csv!D9237)</f>
        <v>6.3569308098981185</v>
      </c>
      <c r="E9237" s="53">
        <f>LOG(csv!E9237)</f>
        <v>4.1356077745810165</v>
      </c>
      <c r="F9237" s="51">
        <v>100</v>
      </c>
    </row>
    <row r="9238" spans="1:6" x14ac:dyDescent="0.25">
      <c r="A9238" s="46" t="s">
        <v>507</v>
      </c>
      <c r="B9238" s="51">
        <v>2015</v>
      </c>
      <c r="C9238" s="20" t="s">
        <v>405</v>
      </c>
      <c r="D9238" s="20">
        <f>LOG(csv!D9238)</f>
        <v>6.5881652215932016</v>
      </c>
      <c r="E9238" s="53">
        <f>LOG(csv!E9238)</f>
        <v>3.9058363816998041</v>
      </c>
      <c r="F9238" s="51">
        <v>100</v>
      </c>
    </row>
    <row r="9239" spans="1:6" ht="30" x14ac:dyDescent="0.25">
      <c r="A9239" s="46" t="s">
        <v>508</v>
      </c>
      <c r="B9239" s="51">
        <v>2015</v>
      </c>
      <c r="C9239" s="20" t="s">
        <v>392</v>
      </c>
      <c r="D9239" s="20">
        <f>LOG(csv!D9239)</f>
        <v>6.3058522391426113</v>
      </c>
      <c r="E9239" s="53">
        <f>LOG(csv!E9239)</f>
        <v>2.9756995471650858</v>
      </c>
      <c r="F9239" s="51">
        <v>100</v>
      </c>
    </row>
    <row r="9240" spans="1:6" ht="30" x14ac:dyDescent="0.25">
      <c r="A9240" s="46" t="s">
        <v>509</v>
      </c>
      <c r="B9240" s="51">
        <v>2015</v>
      </c>
      <c r="C9240" s="20" t="s">
        <v>392</v>
      </c>
      <c r="D9240" s="20">
        <f>LOG(csv!D9240)</f>
        <v>6.483159780781012</v>
      </c>
      <c r="E9240" s="53">
        <f>LOG(csv!E9240)</f>
        <v>2.6588447569730227</v>
      </c>
      <c r="F9240" s="51">
        <v>100</v>
      </c>
    </row>
    <row r="9241" spans="1:6" ht="20" x14ac:dyDescent="0.25">
      <c r="A9241" s="46" t="s">
        <v>510</v>
      </c>
      <c r="B9241" s="51">
        <v>2015</v>
      </c>
      <c r="C9241" s="20" t="s">
        <v>386</v>
      </c>
      <c r="D9241" s="20">
        <f>LOG(csv!D9241)</f>
        <v>6.7709075094586062</v>
      </c>
      <c r="E9241" s="53">
        <f>LOG(csv!E9241)</f>
        <v>3.6668272827419028</v>
      </c>
      <c r="F9241" s="51">
        <v>100</v>
      </c>
    </row>
    <row r="9242" spans="1:6" ht="20" x14ac:dyDescent="0.25">
      <c r="A9242" s="46" t="s">
        <v>511</v>
      </c>
      <c r="B9242" s="51">
        <v>2015</v>
      </c>
      <c r="C9242" s="20" t="s">
        <v>390</v>
      </c>
      <c r="D9242" s="20">
        <f>LOG(csv!D9242)</f>
        <v>4.531312831516094</v>
      </c>
      <c r="E9242" s="53">
        <f>LOG(csv!E9242)</f>
        <v>5.1527857100757437</v>
      </c>
      <c r="F9242" s="51">
        <v>100</v>
      </c>
    </row>
    <row r="9243" spans="1:6" x14ac:dyDescent="0.25">
      <c r="A9243" s="46" t="s">
        <v>512</v>
      </c>
      <c r="B9243" s="51">
        <v>2015</v>
      </c>
      <c r="C9243" s="20" t="s">
        <v>456</v>
      </c>
      <c r="D9243" s="20">
        <f>LOG(csv!D9243)</f>
        <v>6.5545989008936587</v>
      </c>
      <c r="E9243" s="53">
        <f>LOG(csv!E9243)</f>
        <v>4.1514379181977112</v>
      </c>
      <c r="F9243" s="51">
        <v>100</v>
      </c>
    </row>
    <row r="9244" spans="1:6" ht="20" x14ac:dyDescent="0.25">
      <c r="A9244" s="46" t="s">
        <v>513</v>
      </c>
      <c r="B9244" s="51">
        <v>2015</v>
      </c>
      <c r="C9244" s="20" t="s">
        <v>390</v>
      </c>
      <c r="D9244" s="20">
        <f>LOG(csv!D9244)</f>
        <v>5.6761565811802148</v>
      </c>
      <c r="E9244" s="53">
        <f>LOG(csv!E9244)</f>
        <v>5.006251915109182</v>
      </c>
      <c r="F9244" s="51">
        <v>100</v>
      </c>
    </row>
    <row r="9245" spans="1:6" ht="30" x14ac:dyDescent="0.25">
      <c r="A9245" s="46" t="s">
        <v>516</v>
      </c>
      <c r="B9245" s="51">
        <v>2015</v>
      </c>
      <c r="C9245" s="20" t="s">
        <v>392</v>
      </c>
      <c r="D9245" s="20">
        <f>LOG(csv!D9245)</f>
        <v>7.2694071362601118</v>
      </c>
      <c r="E9245" s="53">
        <f>LOG(csv!E9245)</f>
        <v>2.6147032792256177</v>
      </c>
      <c r="F9245" s="51">
        <v>100</v>
      </c>
    </row>
    <row r="9246" spans="1:6" ht="30" x14ac:dyDescent="0.25">
      <c r="A9246" s="46" t="s">
        <v>517</v>
      </c>
      <c r="B9246" s="51">
        <v>2015</v>
      </c>
      <c r="C9246" s="20" t="s">
        <v>392</v>
      </c>
      <c r="D9246" s="20">
        <f>LOG(csv!D9246)</f>
        <v>7.1144083329124337</v>
      </c>
      <c r="E9246" s="53">
        <f>LOG(csv!E9246)</f>
        <v>2.5813471417524885</v>
      </c>
      <c r="F9246" s="51">
        <v>100</v>
      </c>
    </row>
    <row r="9247" spans="1:6" ht="30" x14ac:dyDescent="0.25">
      <c r="A9247" s="46" t="s">
        <v>518</v>
      </c>
      <c r="B9247" s="51">
        <v>2015</v>
      </c>
      <c r="C9247" s="20" t="s">
        <v>382</v>
      </c>
      <c r="D9247" s="20">
        <f>LOG(csv!D9247)</f>
        <v>7.3871380405554348</v>
      </c>
      <c r="E9247" s="53">
        <f>LOG(csv!E9247)</f>
        <v>3.9897240907958946</v>
      </c>
      <c r="F9247" s="51">
        <v>100</v>
      </c>
    </row>
    <row r="9248" spans="1:6" ht="30" x14ac:dyDescent="0.25">
      <c r="A9248" s="46" t="s">
        <v>519</v>
      </c>
      <c r="B9248" s="51">
        <v>2015</v>
      </c>
      <c r="C9248" s="20" t="s">
        <v>382</v>
      </c>
      <c r="D9248" s="20">
        <f>LOG(csv!D9248)</f>
        <v>5.5551041263419521</v>
      </c>
      <c r="E9248" s="53">
        <f>LOG(csv!E9248)</f>
        <v>3.8854220492315701</v>
      </c>
      <c r="F9248" s="51">
        <v>100</v>
      </c>
    </row>
    <row r="9249" spans="1:6" ht="30" x14ac:dyDescent="0.25">
      <c r="A9249" s="46" t="s">
        <v>520</v>
      </c>
      <c r="B9249" s="51">
        <v>2015</v>
      </c>
      <c r="C9249" s="20" t="s">
        <v>392</v>
      </c>
      <c r="D9249" s="20">
        <f>LOG(csv!D9249)</f>
        <v>7.068810091704389</v>
      </c>
      <c r="E9249" s="53">
        <f>LOG(csv!E9249)</f>
        <v>2.8717749230605181</v>
      </c>
      <c r="F9249" s="51">
        <v>100</v>
      </c>
    </row>
    <row r="9250" spans="1:6" ht="20" x14ac:dyDescent="0.25">
      <c r="A9250" s="46" t="s">
        <v>521</v>
      </c>
      <c r="B9250" s="51">
        <v>2015</v>
      </c>
      <c r="C9250" s="20" t="s">
        <v>390</v>
      </c>
      <c r="D9250" s="20">
        <f>LOG(csv!D9250)</f>
        <v>5.6022922767449703</v>
      </c>
      <c r="E9250" s="53">
        <f>LOG(csv!E9250)</f>
        <v>4.3832235697507871</v>
      </c>
      <c r="F9250" s="51">
        <v>100</v>
      </c>
    </row>
    <row r="9251" spans="1:6" ht="20" x14ac:dyDescent="0.25">
      <c r="A9251" s="46" t="s">
        <v>522</v>
      </c>
      <c r="B9251" s="51">
        <v>2015</v>
      </c>
      <c r="C9251" s="20" t="s">
        <v>388</v>
      </c>
      <c r="D9251" s="20">
        <f>LOG(csv!D9251)</f>
        <v>4.7811950965511025</v>
      </c>
      <c r="E9251" s="53">
        <f>LOG(csv!E9251)</f>
        <v>3.5511408420498216</v>
      </c>
      <c r="F9251" s="51">
        <v>100</v>
      </c>
    </row>
    <row r="9252" spans="1:6" ht="30" x14ac:dyDescent="0.25">
      <c r="A9252" s="46" t="s">
        <v>524</v>
      </c>
      <c r="B9252" s="51">
        <v>2015</v>
      </c>
      <c r="C9252" s="20" t="s">
        <v>392</v>
      </c>
      <c r="D9252" s="20">
        <f>LOG(csv!D9252)</f>
        <v>6.5020702510154278</v>
      </c>
      <c r="E9252" s="53">
        <f>LOG(csv!E9252)</f>
        <v>3.1580876994896903</v>
      </c>
      <c r="F9252" s="51">
        <v>100</v>
      </c>
    </row>
    <row r="9253" spans="1:6" ht="30" x14ac:dyDescent="0.25">
      <c r="A9253" s="46" t="s">
        <v>525</v>
      </c>
      <c r="B9253" s="51">
        <v>2015</v>
      </c>
      <c r="C9253" s="20" t="s">
        <v>392</v>
      </c>
      <c r="D9253" s="20">
        <f>LOG(csv!D9253)</f>
        <v>6.0937112350178584</v>
      </c>
      <c r="E9253" s="53">
        <f>LOG(csv!E9253)</f>
        <v>3.9598437480473541</v>
      </c>
      <c r="F9253" s="51">
        <v>100</v>
      </c>
    </row>
    <row r="9254" spans="1:6" ht="30" x14ac:dyDescent="0.25">
      <c r="A9254" s="46" t="s">
        <v>527</v>
      </c>
      <c r="B9254" s="51">
        <v>2015</v>
      </c>
      <c r="C9254" s="20" t="s">
        <v>394</v>
      </c>
      <c r="D9254" s="20">
        <f>LOG(csv!D9254)</f>
        <v>8.0312044999546384</v>
      </c>
      <c r="E9254" s="53">
        <f>LOG(csv!E9254)</f>
        <v>3.9546891764072623</v>
      </c>
      <c r="F9254" s="51">
        <v>100</v>
      </c>
    </row>
    <row r="9255" spans="1:6" ht="14.5" x14ac:dyDescent="0.25">
      <c r="A9255" s="47" t="s">
        <v>528</v>
      </c>
      <c r="B9255" s="51">
        <v>2015</v>
      </c>
      <c r="C9255" s="20" t="s">
        <v>388</v>
      </c>
      <c r="D9255" s="20">
        <f>LOG(csv!D9255)</f>
        <v>5.0334398401698985</v>
      </c>
      <c r="E9255" s="53">
        <f>LOG(csv!E9255)</f>
        <v>3.4909896475796995</v>
      </c>
      <c r="F9255" s="51">
        <v>100</v>
      </c>
    </row>
    <row r="9256" spans="1:6" ht="20" x14ac:dyDescent="0.25">
      <c r="A9256" s="46" t="s">
        <v>530</v>
      </c>
      <c r="B9256" s="51">
        <v>2015</v>
      </c>
      <c r="C9256" s="20" t="s">
        <v>390</v>
      </c>
      <c r="D9256" s="20">
        <f>LOG(csv!D9256)</f>
        <v>4.5124575861973435</v>
      </c>
      <c r="E9256" s="53">
        <f>LOG(csv!E9256)</f>
        <v>5.2730991721791396</v>
      </c>
      <c r="F9256" s="51">
        <v>100</v>
      </c>
    </row>
    <row r="9257" spans="1:6" ht="30" x14ac:dyDescent="0.25">
      <c r="A9257" s="46" t="s">
        <v>531</v>
      </c>
      <c r="B9257" s="51">
        <v>2015</v>
      </c>
      <c r="C9257" s="20" t="s">
        <v>382</v>
      </c>
      <c r="D9257" s="20">
        <f>LOG(csv!D9257)</f>
        <v>6.4521275986352595</v>
      </c>
      <c r="E9257" s="53">
        <f>LOG(csv!E9257)</f>
        <v>3.5991666408594352</v>
      </c>
      <c r="F9257" s="51">
        <v>100</v>
      </c>
    </row>
    <row r="9258" spans="1:6" ht="20" x14ac:dyDescent="0.35">
      <c r="A9258" s="46" t="s">
        <v>622</v>
      </c>
      <c r="B9258" s="51">
        <v>2015</v>
      </c>
      <c r="C9258" s="42" t="s">
        <v>384</v>
      </c>
      <c r="D9258" s="20">
        <f>LOG(csv!D9258)</f>
        <v>5.7939013879034285</v>
      </c>
      <c r="E9258" s="53">
        <f>LOG(csv!E9258)</f>
        <v>3.8071989679154101</v>
      </c>
      <c r="F9258" s="51">
        <v>100</v>
      </c>
    </row>
    <row r="9259" spans="1:6" ht="20" x14ac:dyDescent="0.25">
      <c r="A9259" s="46" t="s">
        <v>533</v>
      </c>
      <c r="B9259" s="51">
        <v>2015</v>
      </c>
      <c r="C9259" s="20" t="s">
        <v>386</v>
      </c>
      <c r="D9259" s="20">
        <f>LOG(csv!D9259)</f>
        <v>7.5216774641613542</v>
      </c>
      <c r="E9259" s="53">
        <f>LOG(csv!E9259)</f>
        <v>3.4581108760056729</v>
      </c>
      <c r="F9259" s="51">
        <v>100</v>
      </c>
    </row>
    <row r="9260" spans="1:6" ht="30" x14ac:dyDescent="0.25">
      <c r="A9260" s="46" t="s">
        <v>534</v>
      </c>
      <c r="B9260" s="51">
        <v>2015</v>
      </c>
      <c r="C9260" s="20" t="s">
        <v>392</v>
      </c>
      <c r="D9260" s="20">
        <f>LOG(csv!D9260)</f>
        <v>7.2941686214737622</v>
      </c>
      <c r="E9260" s="53">
        <f>LOG(csv!E9260)</f>
        <v>2.7201660535305892</v>
      </c>
      <c r="F9260" s="51">
        <v>100</v>
      </c>
    </row>
    <row r="9261" spans="1:6" ht="30" x14ac:dyDescent="0.25">
      <c r="A9261" s="46" t="s">
        <v>535</v>
      </c>
      <c r="B9261" s="51">
        <v>2015</v>
      </c>
      <c r="C9261" s="20" t="s">
        <v>392</v>
      </c>
      <c r="D9261" s="20">
        <f>LOG(csv!D9261)</f>
        <v>6.3105121238468662</v>
      </c>
      <c r="E9261" s="53">
        <f>LOG(csv!E9261)</f>
        <v>3.6717063683482558</v>
      </c>
      <c r="F9261" s="51">
        <v>100</v>
      </c>
    </row>
    <row r="9262" spans="1:6" ht="30" x14ac:dyDescent="0.25">
      <c r="A9262" s="46" t="s">
        <v>537</v>
      </c>
      <c r="B9262" s="51">
        <v>2015</v>
      </c>
      <c r="C9262" s="20" t="s">
        <v>382</v>
      </c>
      <c r="D9262" s="20">
        <f>LOG(csv!D9262)</f>
        <v>7.4515891473637152</v>
      </c>
      <c r="E9262" s="53">
        <f>LOG(csv!E9262)</f>
        <v>2.8646882750252538</v>
      </c>
      <c r="F9262" s="51">
        <v>100</v>
      </c>
    </row>
    <row r="9263" spans="1:6" ht="20" x14ac:dyDescent="0.25">
      <c r="A9263" s="46" t="s">
        <v>538</v>
      </c>
      <c r="B9263" s="51">
        <v>2015</v>
      </c>
      <c r="C9263" s="20" t="s">
        <v>390</v>
      </c>
      <c r="D9263" s="20">
        <f>LOG(csv!D9263)</f>
        <v>7.217259132062436</v>
      </c>
      <c r="E9263" s="53">
        <f>LOG(csv!E9263)</f>
        <v>4.6477096863605132</v>
      </c>
      <c r="F9263" s="51">
        <v>100</v>
      </c>
    </row>
    <row r="9264" spans="1:6" ht="20" x14ac:dyDescent="0.25">
      <c r="A9264" s="46" t="s">
        <v>540</v>
      </c>
      <c r="B9264" s="51">
        <v>2015</v>
      </c>
      <c r="C9264" s="20" t="s">
        <v>388</v>
      </c>
      <c r="D9264" s="20">
        <f>LOG(csv!D9264)</f>
        <v>5.340931678691331</v>
      </c>
      <c r="E9264" s="53">
        <f>LOG(csv!E9264)</f>
        <v>4.3962057887536385</v>
      </c>
      <c r="F9264" s="51">
        <v>100</v>
      </c>
    </row>
    <row r="9265" spans="1:6" ht="20" x14ac:dyDescent="0.25">
      <c r="A9265" s="46" t="s">
        <v>541</v>
      </c>
      <c r="B9265" s="51">
        <v>2015</v>
      </c>
      <c r="C9265" s="20" t="s">
        <v>388</v>
      </c>
      <c r="D9265" s="20">
        <f>LOG(csv!D9265)</f>
        <v>6.6102490919642483</v>
      </c>
      <c r="E9265" s="53">
        <f>LOG(csv!E9265)</f>
        <v>4.5775833284386955</v>
      </c>
      <c r="F9265" s="51">
        <v>100</v>
      </c>
    </row>
    <row r="9266" spans="1:6" ht="30" x14ac:dyDescent="0.25">
      <c r="A9266" s="46" t="s">
        <v>542</v>
      </c>
      <c r="B9266" s="51">
        <v>2015</v>
      </c>
      <c r="C9266" s="20" t="s">
        <v>394</v>
      </c>
      <c r="D9266" s="20">
        <f>LOG(csv!D9266)</f>
        <v>6.7458652532238945</v>
      </c>
      <c r="E9266" s="53">
        <f>LOG(csv!E9266)</f>
        <v>3.3195005985298707</v>
      </c>
      <c r="F9266" s="51">
        <v>100</v>
      </c>
    </row>
    <row r="9267" spans="1:6" ht="30" x14ac:dyDescent="0.25">
      <c r="A9267" s="46" t="s">
        <v>543</v>
      </c>
      <c r="B9267" s="51">
        <v>2015</v>
      </c>
      <c r="C9267" s="20" t="s">
        <v>392</v>
      </c>
      <c r="D9267" s="20">
        <f>LOG(csv!D9267)</f>
        <v>7.0977809939028047</v>
      </c>
      <c r="E9267" s="53">
        <f>LOG(csv!E9267)</f>
        <v>2.555043818262086</v>
      </c>
      <c r="F9267" s="51">
        <v>100</v>
      </c>
    </row>
    <row r="9268" spans="1:6" ht="30" x14ac:dyDescent="0.25">
      <c r="A9268" s="46" t="s">
        <v>544</v>
      </c>
      <c r="B9268" s="51">
        <v>2015</v>
      </c>
      <c r="C9268" s="20" t="s">
        <v>392</v>
      </c>
      <c r="D9268" s="20">
        <f>LOG(csv!D9268)</f>
        <v>8.1201121854275922</v>
      </c>
      <c r="E9268" s="53">
        <f>LOG(csv!E9268)</f>
        <v>3.4216517525612611</v>
      </c>
      <c r="F9268" s="51">
        <v>100</v>
      </c>
    </row>
    <row r="9269" spans="1:6" ht="20" x14ac:dyDescent="0.25">
      <c r="A9269" s="46" t="s">
        <v>546</v>
      </c>
      <c r="B9269" s="51">
        <v>2015</v>
      </c>
      <c r="C9269" s="20" t="s">
        <v>390</v>
      </c>
      <c r="D9269" s="20">
        <f>LOG(csv!D9269)</f>
        <v>6.6637781682977844</v>
      </c>
      <c r="E9269" s="53">
        <f>LOG(csv!E9269)</f>
        <v>4.8735215057216417</v>
      </c>
      <c r="F9269" s="51">
        <v>100</v>
      </c>
    </row>
    <row r="9270" spans="1:6" x14ac:dyDescent="0.25">
      <c r="A9270" s="46" t="s">
        <v>547</v>
      </c>
      <c r="B9270" s="51">
        <v>2015</v>
      </c>
      <c r="C9270" s="20" t="s">
        <v>405</v>
      </c>
      <c r="D9270" s="20">
        <f>LOG(csv!D9270)</f>
        <v>6.4916738533633191</v>
      </c>
      <c r="E9270" s="53">
        <f>LOG(csv!E9270)</f>
        <v>4.1943778084859238</v>
      </c>
      <c r="F9270" s="51">
        <v>100</v>
      </c>
    </row>
    <row r="9271" spans="1:6" ht="30" x14ac:dyDescent="0.25">
      <c r="A9271" s="46" t="s">
        <v>548</v>
      </c>
      <c r="B9271" s="51">
        <v>2015</v>
      </c>
      <c r="C9271" s="20" t="s">
        <v>382</v>
      </c>
      <c r="D9271" s="20">
        <f>LOG(csv!D9271)</f>
        <v>8.2195938511343822</v>
      </c>
      <c r="E9271" s="53">
        <f>LOG(csv!E9271)</f>
        <v>3.1550287763032694</v>
      </c>
      <c r="F9271" s="51">
        <v>100</v>
      </c>
    </row>
    <row r="9272" spans="1:6" x14ac:dyDescent="0.25">
      <c r="A9272" s="46" t="s">
        <v>549</v>
      </c>
      <c r="B9272" s="51">
        <v>2015</v>
      </c>
      <c r="C9272" s="20" t="s">
        <v>388</v>
      </c>
      <c r="D9272" s="20">
        <f>LOG(csv!D9272)</f>
        <v>4.3134242671691929</v>
      </c>
      <c r="E9272" s="53">
        <f>LOG(csv!E9272)</f>
        <v>4.1302907039710153</v>
      </c>
      <c r="F9272" s="51">
        <v>100</v>
      </c>
    </row>
    <row r="9273" spans="1:6" ht="14.5" x14ac:dyDescent="0.35">
      <c r="A9273" s="46" t="s">
        <v>623</v>
      </c>
      <c r="B9273" s="51">
        <v>2015</v>
      </c>
      <c r="C9273" s="42" t="s">
        <v>405</v>
      </c>
      <c r="D9273" s="20">
        <f>LOG(csv!D9273)</f>
        <v>6</v>
      </c>
      <c r="E9273" s="53">
        <f>LOG(csv!E9273)</f>
        <v>3.4573974109466055</v>
      </c>
      <c r="F9273" s="51">
        <v>100</v>
      </c>
    </row>
    <row r="9274" spans="1:6" ht="30" x14ac:dyDescent="0.25">
      <c r="A9274" s="46" t="s">
        <v>550</v>
      </c>
      <c r="B9274" s="51">
        <v>2015</v>
      </c>
      <c r="C9274" s="20" t="s">
        <v>394</v>
      </c>
      <c r="D9274" s="20">
        <f>LOG(csv!D9274)</f>
        <v>6.5039702178617533</v>
      </c>
      <c r="E9274" s="53">
        <f>LOG(csv!E9274)</f>
        <v>4.1228091858232245</v>
      </c>
      <c r="F9274" s="51">
        <v>100</v>
      </c>
    </row>
    <row r="9275" spans="1:6" ht="30" x14ac:dyDescent="0.25">
      <c r="A9275" s="46" t="s">
        <v>551</v>
      </c>
      <c r="B9275" s="51">
        <v>2015</v>
      </c>
      <c r="C9275" s="20" t="s">
        <v>388</v>
      </c>
      <c r="D9275" s="20">
        <f>LOG(csv!D9275)</f>
        <v>6.7536247246539736</v>
      </c>
      <c r="E9275" s="53">
        <f>LOG(csv!E9275)</f>
        <v>3.2714211700458047</v>
      </c>
      <c r="F9275" s="51">
        <v>100</v>
      </c>
    </row>
    <row r="9276" spans="1:6" ht="30" x14ac:dyDescent="0.25">
      <c r="A9276" s="46" t="s">
        <v>552</v>
      </c>
      <c r="B9276" s="51">
        <v>2015</v>
      </c>
      <c r="C9276" s="20" t="s">
        <v>394</v>
      </c>
      <c r="D9276" s="20">
        <f>LOG(csv!D9276)</f>
        <v>6.8133450311951629</v>
      </c>
      <c r="E9276" s="53">
        <f>LOG(csv!E9276)</f>
        <v>3.6191566494868548</v>
      </c>
      <c r="F9276" s="51">
        <v>100</v>
      </c>
    </row>
    <row r="9277" spans="1:6" ht="30" x14ac:dyDescent="0.25">
      <c r="A9277" s="46" t="s">
        <v>553</v>
      </c>
      <c r="B9277" s="51">
        <v>2015</v>
      </c>
      <c r="C9277" s="20" t="s">
        <v>394</v>
      </c>
      <c r="D9277" s="20">
        <f>LOG(csv!D9277)</f>
        <v>7.4518263795719939</v>
      </c>
      <c r="E9277" s="53">
        <f>LOG(csv!E9277)</f>
        <v>3.7868837106610762</v>
      </c>
      <c r="F9277" s="51">
        <v>100</v>
      </c>
    </row>
    <row r="9278" spans="1:6" ht="30" x14ac:dyDescent="0.25">
      <c r="A9278" s="46" t="s">
        <v>554</v>
      </c>
      <c r="B9278" s="51">
        <v>2015</v>
      </c>
      <c r="C9278" s="20" t="s">
        <v>382</v>
      </c>
      <c r="D9278" s="20">
        <f>LOG(csv!D9278)</f>
        <v>7.9516710153488024</v>
      </c>
      <c r="E9278" s="53">
        <f>LOG(csv!E9278)</f>
        <v>3.4623044318037528</v>
      </c>
      <c r="F9278" s="51">
        <v>100</v>
      </c>
    </row>
    <row r="9279" spans="1:6" ht="20" x14ac:dyDescent="0.25">
      <c r="A9279" s="46" t="s">
        <v>555</v>
      </c>
      <c r="B9279" s="51">
        <v>2015</v>
      </c>
      <c r="C9279" s="20" t="s">
        <v>384</v>
      </c>
      <c r="D9279" s="20">
        <f>LOG(csv!D9279)</f>
        <v>7.5858764266852852</v>
      </c>
      <c r="E9279" s="53">
        <f>LOG(csv!E9279)</f>
        <v>4.0967177061855864</v>
      </c>
      <c r="F9279" s="51">
        <v>100</v>
      </c>
    </row>
    <row r="9280" spans="1:6" ht="20" x14ac:dyDescent="0.25">
      <c r="A9280" s="46" t="s">
        <v>556</v>
      </c>
      <c r="B9280" s="51">
        <v>2015</v>
      </c>
      <c r="C9280" s="20" t="s">
        <v>390</v>
      </c>
      <c r="D9280" s="20">
        <f>LOG(csv!D9280)</f>
        <v>7.025546299509994</v>
      </c>
      <c r="E9280" s="53">
        <f>LOG(csv!E9280)</f>
        <v>4.2838197109874603</v>
      </c>
      <c r="F9280" s="51">
        <v>100</v>
      </c>
    </row>
    <row r="9281" spans="1:6" ht="30" x14ac:dyDescent="0.25">
      <c r="A9281" s="46" t="s">
        <v>557</v>
      </c>
      <c r="B9281" s="51">
        <v>2015</v>
      </c>
      <c r="C9281" s="20" t="s">
        <v>394</v>
      </c>
      <c r="D9281" s="20">
        <f>LOG(csv!D9281)</f>
        <v>6.594081692054294</v>
      </c>
      <c r="E9281" s="53">
        <f>LOG(csv!E9281)</f>
        <v>4.4977445608568321</v>
      </c>
      <c r="F9281" s="51">
        <v>100</v>
      </c>
    </row>
    <row r="9282" spans="1:6" x14ac:dyDescent="0.25">
      <c r="A9282" s="46" t="s">
        <v>558</v>
      </c>
      <c r="B9282" s="51">
        <v>2015</v>
      </c>
      <c r="C9282" s="20" t="s">
        <v>405</v>
      </c>
      <c r="D9282" s="20">
        <f>LOG(csv!D9282)</f>
        <v>5.947119406409441</v>
      </c>
      <c r="E9282" s="53">
        <f>LOG(csv!E9282)</f>
        <v>4.8731298486648038</v>
      </c>
      <c r="F9282" s="51">
        <v>100</v>
      </c>
    </row>
    <row r="9283" spans="1:6" ht="30" x14ac:dyDescent="0.25">
      <c r="A9283" s="48" t="s">
        <v>502</v>
      </c>
      <c r="B9283" s="51">
        <v>2015</v>
      </c>
      <c r="C9283" s="20" t="s">
        <v>382</v>
      </c>
      <c r="D9283" s="20">
        <f>LOG(csv!D9283)</f>
        <v>7.6888363224368259</v>
      </c>
      <c r="E9283" s="53">
        <f>LOG(csv!E9283)</f>
        <v>4.4349124363697516</v>
      </c>
      <c r="F9283" s="51">
        <v>100</v>
      </c>
    </row>
    <row r="9284" spans="1:6" ht="30" x14ac:dyDescent="0.25">
      <c r="A9284" s="46" t="s">
        <v>529</v>
      </c>
      <c r="B9284" s="51">
        <v>2015</v>
      </c>
      <c r="C9284" s="20" t="s">
        <v>398</v>
      </c>
      <c r="D9284" s="20">
        <f>LOG(csv!D9284)</f>
        <v>6.6499873680125505</v>
      </c>
      <c r="E9284" s="53">
        <f>LOG(csv!E9284)</f>
        <v>3.265582546155021</v>
      </c>
      <c r="F9284" s="51">
        <v>100</v>
      </c>
    </row>
    <row r="9285" spans="1:6" ht="20" x14ac:dyDescent="0.25">
      <c r="A9285" s="46" t="s">
        <v>560</v>
      </c>
      <c r="B9285" s="51">
        <v>2015</v>
      </c>
      <c r="C9285" s="20" t="s">
        <v>384</v>
      </c>
      <c r="D9285" s="20">
        <f>LOG(csv!D9285)</f>
        <v>7.3483740330552036</v>
      </c>
      <c r="E9285" s="53">
        <f>LOG(csv!E9285)</f>
        <v>3.9529339176917211</v>
      </c>
      <c r="F9285" s="51">
        <v>100</v>
      </c>
    </row>
    <row r="9286" spans="1:6" ht="30" x14ac:dyDescent="0.25">
      <c r="A9286" s="46" t="s">
        <v>561</v>
      </c>
      <c r="B9286" s="51">
        <v>2015</v>
      </c>
      <c r="C9286" s="20" t="s">
        <v>398</v>
      </c>
      <c r="D9286" s="20">
        <f>LOG(csv!D9286)</f>
        <v>8.1550125954405903</v>
      </c>
      <c r="E9286" s="53">
        <f>LOG(csv!E9286)</f>
        <v>3.9569897890773804</v>
      </c>
      <c r="F9286" s="51">
        <v>100</v>
      </c>
    </row>
    <row r="9287" spans="1:6" ht="30" x14ac:dyDescent="0.25">
      <c r="A9287" s="46" t="s">
        <v>562</v>
      </c>
      <c r="B9287" s="51">
        <v>2015</v>
      </c>
      <c r="C9287" s="20" t="s">
        <v>392</v>
      </c>
      <c r="D9287" s="20">
        <f>LOG(csv!D9287)</f>
        <v>6.9369281350950232</v>
      </c>
      <c r="E9287" s="53">
        <f>LOG(csv!E9287)</f>
        <v>2.843449702919691</v>
      </c>
      <c r="F9287" s="51">
        <v>100</v>
      </c>
    </row>
    <row r="9288" spans="1:6" ht="30" x14ac:dyDescent="0.25">
      <c r="A9288" s="47" t="s">
        <v>564</v>
      </c>
      <c r="B9288" s="51">
        <v>2015</v>
      </c>
      <c r="C9288" s="20" t="s">
        <v>394</v>
      </c>
      <c r="D9288" s="20">
        <f>LOG(csv!D9288)</f>
        <v>4.5924987489987794</v>
      </c>
      <c r="E9288" s="53">
        <f>LOG(csv!E9288)</f>
        <v>4.2198225360840942</v>
      </c>
      <c r="F9288" s="51">
        <v>100</v>
      </c>
    </row>
    <row r="9289" spans="1:6" ht="30" x14ac:dyDescent="0.25">
      <c r="A9289" s="46" t="s">
        <v>565</v>
      </c>
      <c r="B9289" s="51">
        <v>2015</v>
      </c>
      <c r="C9289" s="20" t="s">
        <v>392</v>
      </c>
      <c r="D9289" s="20">
        <f>LOG(csv!D9289)</f>
        <v>5.226491640270277</v>
      </c>
      <c r="E9289" s="53">
        <f>LOG(csv!E9289)</f>
        <v>3.8901030905635445</v>
      </c>
      <c r="F9289" s="51">
        <v>100</v>
      </c>
    </row>
    <row r="9290" spans="1:6" ht="50" x14ac:dyDescent="0.25">
      <c r="A9290" s="46" t="s">
        <v>567</v>
      </c>
      <c r="B9290" s="51">
        <v>2015</v>
      </c>
      <c r="C9290" s="20" t="s">
        <v>394</v>
      </c>
      <c r="D9290" s="20">
        <f>LOG(csv!D9290)</f>
        <v>5.0713222165053642</v>
      </c>
      <c r="E9290" s="53">
        <f>LOG(csv!E9290)</f>
        <v>3.8365923578336174</v>
      </c>
      <c r="F9290" s="51">
        <v>100</v>
      </c>
    </row>
    <row r="9291" spans="1:6" x14ac:dyDescent="0.25">
      <c r="A9291" s="46" t="s">
        <v>568</v>
      </c>
      <c r="B9291" s="51">
        <v>2015</v>
      </c>
      <c r="C9291" s="20" t="s">
        <v>388</v>
      </c>
      <c r="D9291" s="20">
        <f>LOG(csv!D9291)</f>
        <v>5.2477474726909366</v>
      </c>
      <c r="E9291" s="53">
        <f>LOG(csv!E9291)</f>
        <v>3.5953362364128947</v>
      </c>
      <c r="F9291" s="51">
        <v>100</v>
      </c>
    </row>
    <row r="9292" spans="1:6" ht="20" x14ac:dyDescent="0.25">
      <c r="A9292" s="46" t="s">
        <v>569</v>
      </c>
      <c r="B9292" s="51">
        <v>2015</v>
      </c>
      <c r="C9292" s="20" t="s">
        <v>390</v>
      </c>
      <c r="D9292" s="20">
        <f>LOG(csv!D9292)</f>
        <v>4.4661407178389938</v>
      </c>
      <c r="E9292" s="53">
        <f>LOG(csv!E9292)</f>
        <v>4.9370906739771492</v>
      </c>
      <c r="F9292" s="51">
        <v>100</v>
      </c>
    </row>
    <row r="9293" spans="1:6" ht="30" x14ac:dyDescent="0.25">
      <c r="A9293" s="47" t="s">
        <v>570</v>
      </c>
      <c r="B9293" s="51">
        <v>2015</v>
      </c>
      <c r="C9293" s="20" t="s">
        <v>392</v>
      </c>
      <c r="D9293" s="20">
        <f>LOG(csv!D9293)</f>
        <v>5.2864856612595066</v>
      </c>
      <c r="E9293" s="53">
        <f>LOG(csv!E9293)</f>
        <v>3.2514467137863559</v>
      </c>
      <c r="F9293" s="51">
        <v>100</v>
      </c>
    </row>
    <row r="9294" spans="1:6" ht="20" x14ac:dyDescent="0.25">
      <c r="A9294" s="46" t="s">
        <v>571</v>
      </c>
      <c r="B9294" s="51">
        <v>2015</v>
      </c>
      <c r="C9294" s="20" t="s">
        <v>405</v>
      </c>
      <c r="D9294" s="20">
        <f>LOG(csv!D9294)</f>
        <v>7.4316810210073605</v>
      </c>
      <c r="E9294" s="53">
        <f>LOG(csv!E9294)</f>
        <v>4.3113669616079475</v>
      </c>
      <c r="F9294" s="51">
        <v>100</v>
      </c>
    </row>
    <row r="9295" spans="1:6" ht="30" x14ac:dyDescent="0.25">
      <c r="A9295" s="46" t="s">
        <v>572</v>
      </c>
      <c r="B9295" s="51">
        <v>2015</v>
      </c>
      <c r="C9295" s="20" t="s">
        <v>392</v>
      </c>
      <c r="D9295" s="20">
        <f>LOG(csv!D9295)</f>
        <v>7.0787148891913851</v>
      </c>
      <c r="E9295" s="53">
        <f>LOG(csv!E9295)</f>
        <v>2.9594176289906593</v>
      </c>
      <c r="F9295" s="51">
        <v>100</v>
      </c>
    </row>
    <row r="9296" spans="1:6" ht="20" x14ac:dyDescent="0.25">
      <c r="A9296" s="46" t="s">
        <v>573</v>
      </c>
      <c r="B9296" s="51">
        <v>2015</v>
      </c>
      <c r="C9296" s="20" t="s">
        <v>384</v>
      </c>
      <c r="D9296" s="20">
        <f>LOG(csv!D9296)</f>
        <v>6.9729620046070915</v>
      </c>
      <c r="E9296" s="53">
        <f>LOG(csv!E9296)</f>
        <v>3.7112967326162942</v>
      </c>
      <c r="F9296" s="51">
        <v>100</v>
      </c>
    </row>
    <row r="9297" spans="1:6" ht="30" x14ac:dyDescent="0.25">
      <c r="A9297" s="46" t="s">
        <v>574</v>
      </c>
      <c r="B9297" s="51">
        <v>2015</v>
      </c>
      <c r="C9297" s="20" t="s">
        <v>392</v>
      </c>
      <c r="D9297" s="20">
        <f>LOG(csv!D9297)</f>
        <v>4.9113760332360652</v>
      </c>
      <c r="E9297" s="53">
        <f>LOG(csv!E9297)</f>
        <v>4.1896592665828996</v>
      </c>
      <c r="F9297" s="51">
        <v>100</v>
      </c>
    </row>
    <row r="9298" spans="1:6" ht="30" x14ac:dyDescent="0.25">
      <c r="A9298" s="46" t="s">
        <v>575</v>
      </c>
      <c r="B9298" s="51">
        <v>2015</v>
      </c>
      <c r="C9298" s="20" t="s">
        <v>392</v>
      </c>
      <c r="D9298" s="20">
        <f>LOG(csv!D9298)</f>
        <v>6.7785310918988699</v>
      </c>
      <c r="E9298" s="53">
        <f>LOG(csv!E9298)</f>
        <v>2.8409888792158</v>
      </c>
      <c r="F9298" s="51">
        <v>100</v>
      </c>
    </row>
    <row r="9299" spans="1:6" ht="30" x14ac:dyDescent="0.25">
      <c r="A9299" s="46" t="s">
        <v>576</v>
      </c>
      <c r="B9299" s="51">
        <v>2015</v>
      </c>
      <c r="C9299" s="20" t="s">
        <v>382</v>
      </c>
      <c r="D9299" s="20">
        <f>LOG(csv!D9299)</f>
        <v>6.6524542496118242</v>
      </c>
      <c r="E9299" s="53">
        <f>LOG(csv!E9299)</f>
        <v>4.7233632590333166</v>
      </c>
      <c r="F9299" s="51">
        <v>100</v>
      </c>
    </row>
    <row r="9300" spans="1:6" ht="20" x14ac:dyDescent="0.25">
      <c r="A9300" s="46" t="s">
        <v>577</v>
      </c>
      <c r="B9300" s="51">
        <v>2015</v>
      </c>
      <c r="C9300" s="20" t="s">
        <v>384</v>
      </c>
      <c r="D9300" s="20">
        <f>LOG(csv!D9300)</f>
        <v>6.7355548293456735</v>
      </c>
      <c r="E9300" s="53">
        <f>LOG(csv!E9300)</f>
        <v>4.2031028757131246</v>
      </c>
      <c r="F9300" s="51">
        <v>100</v>
      </c>
    </row>
    <row r="9301" spans="1:6" ht="20" x14ac:dyDescent="0.25">
      <c r="A9301" s="46" t="s">
        <v>578</v>
      </c>
      <c r="B9301" s="51">
        <v>2015</v>
      </c>
      <c r="C9301" s="20" t="s">
        <v>384</v>
      </c>
      <c r="D9301" s="20">
        <f>LOG(csv!D9301)</f>
        <v>6.3032710261660201</v>
      </c>
      <c r="E9301" s="53">
        <f>LOG(csv!E9301)</f>
        <v>4.3162445724733951</v>
      </c>
      <c r="F9301" s="51">
        <v>100</v>
      </c>
    </row>
    <row r="9302" spans="1:6" ht="20" x14ac:dyDescent="0.25">
      <c r="A9302" s="46" t="s">
        <v>579</v>
      </c>
      <c r="B9302" s="51">
        <v>2015</v>
      </c>
      <c r="C9302" s="20" t="s">
        <v>388</v>
      </c>
      <c r="D9302" s="20">
        <f>LOG(csv!D9302)</f>
        <v>5.7422835443140974</v>
      </c>
      <c r="E9302" s="53">
        <f>LOG(csv!E9302)</f>
        <v>3.2971627404171566</v>
      </c>
      <c r="F9302" s="51">
        <v>100</v>
      </c>
    </row>
    <row r="9303" spans="1:6" ht="30" x14ac:dyDescent="0.25">
      <c r="A9303" s="46" t="s">
        <v>580</v>
      </c>
      <c r="B9303" s="51">
        <v>2015</v>
      </c>
      <c r="C9303" s="20" t="s">
        <v>392</v>
      </c>
      <c r="D9303" s="20">
        <f>LOG(csv!D9303)</f>
        <v>6.9475973112738503</v>
      </c>
      <c r="E9303" s="53">
        <f>LOG(csv!E9303)</f>
        <v>2.7418310177990493</v>
      </c>
      <c r="F9303" s="51">
        <v>100</v>
      </c>
    </row>
    <row r="9304" spans="1:6" ht="30" x14ac:dyDescent="0.25">
      <c r="A9304" s="46" t="s">
        <v>581</v>
      </c>
      <c r="B9304" s="51">
        <v>2015</v>
      </c>
      <c r="C9304" s="20" t="s">
        <v>392</v>
      </c>
      <c r="D9304" s="20">
        <f>LOG(csv!D9304)</f>
        <v>7.6453007776360646</v>
      </c>
      <c r="E9304" s="53">
        <f>LOG(csv!E9304)</f>
        <v>3.7552409915872866</v>
      </c>
      <c r="F9304" s="51">
        <v>100</v>
      </c>
    </row>
    <row r="9305" spans="1:6" ht="20" x14ac:dyDescent="0.35">
      <c r="A9305" s="46" t="s">
        <v>624</v>
      </c>
      <c r="B9305" s="51">
        <v>2015</v>
      </c>
      <c r="C9305" s="42" t="s">
        <v>392</v>
      </c>
      <c r="D9305" s="20">
        <f>LOG(csv!D9305)</f>
        <v>7.0913151596972233</v>
      </c>
      <c r="E9305" s="53">
        <f>LOG(csv!E9305)</f>
        <v>2.863667838450914</v>
      </c>
      <c r="F9305" s="51">
        <v>100</v>
      </c>
    </row>
    <row r="9306" spans="1:6" ht="20" x14ac:dyDescent="0.25">
      <c r="A9306" s="46" t="s">
        <v>582</v>
      </c>
      <c r="B9306" s="51">
        <v>2015</v>
      </c>
      <c r="C9306" s="20" t="s">
        <v>390</v>
      </c>
      <c r="D9306" s="20">
        <f>LOG(csv!D9306)</f>
        <v>7.6063581662857604</v>
      </c>
      <c r="E9306" s="53">
        <f>LOG(csv!E9306)</f>
        <v>4.4121510096365153</v>
      </c>
      <c r="F9306" s="51">
        <v>100</v>
      </c>
    </row>
    <row r="9307" spans="1:6" ht="30" x14ac:dyDescent="0.25">
      <c r="A9307" s="46" t="s">
        <v>583</v>
      </c>
      <c r="B9307" s="51">
        <v>2015</v>
      </c>
      <c r="C9307" s="20" t="s">
        <v>382</v>
      </c>
      <c r="D9307" s="20">
        <f>LOG(csv!D9307)</f>
        <v>7.3058292603429287</v>
      </c>
      <c r="E9307" s="53">
        <f>LOG(csv!E9307)</f>
        <v>3.5939695869795805</v>
      </c>
      <c r="F9307" s="51">
        <v>100</v>
      </c>
    </row>
    <row r="9308" spans="1:6" ht="30" x14ac:dyDescent="0.25">
      <c r="A9308" s="46" t="s">
        <v>584</v>
      </c>
      <c r="B9308" s="51">
        <v>2015</v>
      </c>
      <c r="C9308" s="20" t="s">
        <v>392</v>
      </c>
      <c r="D9308" s="20">
        <f>LOG(csv!D9308)</f>
        <v>7.6152805120020135</v>
      </c>
      <c r="E9308" s="53">
        <f>LOG(csv!E9308)</f>
        <v>3.320021634019366</v>
      </c>
      <c r="F9308" s="51">
        <v>100</v>
      </c>
    </row>
    <row r="9309" spans="1:6" ht="30" x14ac:dyDescent="0.25">
      <c r="A9309" s="46" t="s">
        <v>585</v>
      </c>
      <c r="B9309" s="51">
        <v>2015</v>
      </c>
      <c r="C9309" s="20" t="s">
        <v>394</v>
      </c>
      <c r="D9309" s="20">
        <f>LOG(csv!D9309)</f>
        <v>5.6425802507306173</v>
      </c>
      <c r="E9309" s="53">
        <f>LOG(csv!E9309)</f>
        <v>3.9534520443291248</v>
      </c>
      <c r="F9309" s="51">
        <v>100</v>
      </c>
    </row>
    <row r="9310" spans="1:6" ht="30" x14ac:dyDescent="0.25">
      <c r="A9310" s="46" t="s">
        <v>586</v>
      </c>
      <c r="B9310" s="51">
        <v>2015</v>
      </c>
      <c r="C9310" s="20" t="s">
        <v>392</v>
      </c>
      <c r="D9310" s="20">
        <f>LOG(csv!D9310)</f>
        <v>6.0555060013020441</v>
      </c>
      <c r="E9310" s="53">
        <f>LOG(csv!E9310)</f>
        <v>3.4989653592622934</v>
      </c>
      <c r="F9310" s="51">
        <v>100</v>
      </c>
    </row>
    <row r="9311" spans="1:6" ht="20" x14ac:dyDescent="0.25">
      <c r="A9311" s="46" t="s">
        <v>587</v>
      </c>
      <c r="B9311" s="51">
        <v>2015</v>
      </c>
      <c r="C9311" s="20" t="s">
        <v>390</v>
      </c>
      <c r="D9311" s="20">
        <f>LOG(csv!D9311)</f>
        <v>6.9550426109968271</v>
      </c>
      <c r="E9311" s="53">
        <f>LOG(csv!E9311)</f>
        <v>4.7013342968024698</v>
      </c>
      <c r="F9311" s="51">
        <v>100</v>
      </c>
    </row>
    <row r="9312" spans="1:6" ht="20" x14ac:dyDescent="0.25">
      <c r="A9312" s="46" t="s">
        <v>588</v>
      </c>
      <c r="B9312" s="51">
        <v>2015</v>
      </c>
      <c r="C9312" s="20" t="s">
        <v>390</v>
      </c>
      <c r="D9312" s="20">
        <f>LOG(csv!D9312)</f>
        <v>6.8764449772609142</v>
      </c>
      <c r="E9312" s="53">
        <f>LOG(csv!E9312)</f>
        <v>4.9042541268309581</v>
      </c>
      <c r="F9312" s="51">
        <v>100</v>
      </c>
    </row>
    <row r="9313" spans="1:6" x14ac:dyDescent="0.25">
      <c r="A9313" s="46" t="s">
        <v>589</v>
      </c>
      <c r="B9313" s="51">
        <v>2015</v>
      </c>
      <c r="C9313" s="20" t="s">
        <v>405</v>
      </c>
      <c r="D9313" s="20">
        <f>LOG(csv!D9313)</f>
        <v>7.2760332957611249</v>
      </c>
      <c r="E9313" s="53">
        <f>LOG(csv!E9313)</f>
        <v>3.4035818695467541</v>
      </c>
      <c r="F9313" s="51">
        <v>100</v>
      </c>
    </row>
    <row r="9314" spans="1:6" ht="30" x14ac:dyDescent="0.25">
      <c r="A9314" s="46" t="s">
        <v>591</v>
      </c>
      <c r="B9314" s="51">
        <v>2015</v>
      </c>
      <c r="C9314" s="20" t="s">
        <v>398</v>
      </c>
      <c r="D9314" s="20">
        <f>LOG(csv!D9314)</f>
        <v>6.8645594321922756</v>
      </c>
      <c r="E9314" s="53">
        <f>LOG(csv!E9314)</f>
        <v>2.9665696610799595</v>
      </c>
      <c r="F9314" s="51">
        <v>100</v>
      </c>
    </row>
    <row r="9315" spans="1:6" ht="30" x14ac:dyDescent="0.25">
      <c r="A9315" s="46" t="s">
        <v>593</v>
      </c>
      <c r="B9315" s="51">
        <v>2015</v>
      </c>
      <c r="C9315" s="20" t="s">
        <v>382</v>
      </c>
      <c r="D9315" s="20">
        <f>LOG(csv!D9315)</f>
        <v>7.8104448737186072</v>
      </c>
      <c r="E9315" s="53">
        <f>LOG(csv!E9315)</f>
        <v>3.7646573039693827</v>
      </c>
      <c r="F9315" s="51">
        <v>100</v>
      </c>
    </row>
    <row r="9316" spans="1:6" ht="20" x14ac:dyDescent="0.25">
      <c r="A9316" s="46" t="s">
        <v>515</v>
      </c>
      <c r="B9316" s="51">
        <v>2015</v>
      </c>
      <c r="C9316" s="20" t="s">
        <v>384</v>
      </c>
      <c r="D9316" s="20">
        <f>LOG(csv!D9316)</f>
        <v>6.3118712106355614</v>
      </c>
      <c r="E9316" s="53">
        <f>LOG(csv!E9316)</f>
        <v>3.6859796712667858</v>
      </c>
      <c r="F9316" s="51">
        <v>100</v>
      </c>
    </row>
    <row r="9317" spans="1:6" ht="20" x14ac:dyDescent="0.35">
      <c r="A9317" s="46" t="s">
        <v>625</v>
      </c>
      <c r="B9317" s="51">
        <v>2015</v>
      </c>
      <c r="C9317" s="42" t="s">
        <v>382</v>
      </c>
      <c r="D9317" s="20">
        <f>LOG(csv!D9317)</f>
        <v>6.0671609060616039</v>
      </c>
      <c r="E9317" s="53">
        <f>LOG(csv!E9317)</f>
        <v>3.0547763362006299</v>
      </c>
      <c r="F9317" s="51">
        <v>100</v>
      </c>
    </row>
    <row r="9318" spans="1:6" ht="30" x14ac:dyDescent="0.25">
      <c r="A9318" s="46" t="s">
        <v>594</v>
      </c>
      <c r="B9318" s="51">
        <v>2015</v>
      </c>
      <c r="C9318" s="20" t="s">
        <v>392</v>
      </c>
      <c r="D9318" s="20">
        <f>LOG(csv!D9318)</f>
        <v>6.7441914011106388</v>
      </c>
      <c r="E9318" s="53">
        <f>LOG(csv!E9318)</f>
        <v>2.7387604917136956</v>
      </c>
      <c r="F9318" s="51">
        <v>100</v>
      </c>
    </row>
    <row r="9319" spans="1:6" x14ac:dyDescent="0.25">
      <c r="A9319" s="46" t="s">
        <v>595</v>
      </c>
      <c r="B9319" s="51">
        <v>2015</v>
      </c>
      <c r="C9319" s="20" t="s">
        <v>388</v>
      </c>
      <c r="D9319" s="20">
        <f>LOG(csv!D9319)</f>
        <v>5.0595217660408505</v>
      </c>
      <c r="E9319" s="53">
        <f>LOG(csv!E9319)</f>
        <v>3.6218617440926879</v>
      </c>
      <c r="F9319" s="51">
        <v>100</v>
      </c>
    </row>
    <row r="9320" spans="1:6" ht="30" x14ac:dyDescent="0.25">
      <c r="A9320" s="47" t="s">
        <v>596</v>
      </c>
      <c r="B9320" s="51">
        <v>2015</v>
      </c>
      <c r="C9320" s="20" t="s">
        <v>394</v>
      </c>
      <c r="D9320" s="20">
        <f>LOG(csv!D9320)</f>
        <v>6.0276928298182444</v>
      </c>
      <c r="E9320" s="53">
        <f>LOG(csv!E9320)</f>
        <v>4.3105675417773162</v>
      </c>
      <c r="F9320" s="51">
        <v>100</v>
      </c>
    </row>
    <row r="9321" spans="1:6" ht="20" x14ac:dyDescent="0.25">
      <c r="A9321" s="46" t="s">
        <v>597</v>
      </c>
      <c r="B9321" s="51">
        <v>2015</v>
      </c>
      <c r="C9321" s="20" t="s">
        <v>386</v>
      </c>
      <c r="D9321" s="20">
        <f>LOG(csv!D9321)</f>
        <v>7.007535015451908</v>
      </c>
      <c r="E9321" s="53">
        <f>LOG(csv!E9321)</f>
        <v>3.5879927811811876</v>
      </c>
      <c r="F9321" s="51">
        <v>100</v>
      </c>
    </row>
    <row r="9322" spans="1:6" x14ac:dyDescent="0.25">
      <c r="A9322" s="46" t="s">
        <v>598</v>
      </c>
      <c r="B9322" s="51">
        <v>2015</v>
      </c>
      <c r="C9322" s="20" t="s">
        <v>405</v>
      </c>
      <c r="D9322" s="20">
        <f>LOG(csv!D9322)</f>
        <v>7.847658756891005</v>
      </c>
      <c r="E9322" s="53">
        <f>LOG(csv!E9322)</f>
        <v>3.9604720171507335</v>
      </c>
      <c r="F9322" s="51">
        <v>100</v>
      </c>
    </row>
    <row r="9323" spans="1:6" ht="30" x14ac:dyDescent="0.25">
      <c r="A9323" s="46" t="s">
        <v>599</v>
      </c>
      <c r="B9323" s="51">
        <v>2015</v>
      </c>
      <c r="C9323" s="20" t="s">
        <v>398</v>
      </c>
      <c r="D9323" s="20">
        <f>LOG(csv!D9323)</f>
        <v>6.7026820786421526</v>
      </c>
      <c r="E9323" s="53">
        <f>LOG(csv!E9323)</f>
        <v>3.8418498098857246</v>
      </c>
      <c r="F9323" s="51">
        <v>100</v>
      </c>
    </row>
    <row r="9324" spans="1:6" x14ac:dyDescent="0.25">
      <c r="A9324" s="46" t="s">
        <v>601</v>
      </c>
      <c r="B9324" s="51">
        <v>2015</v>
      </c>
      <c r="C9324" s="20" t="s">
        <v>388</v>
      </c>
      <c r="D9324" s="20">
        <f>LOG(csv!D9324)</f>
        <v>4.0722498976135144</v>
      </c>
      <c r="E9324" s="53">
        <f>LOG(csv!E9324)</f>
        <v>3.612568639186744</v>
      </c>
      <c r="F9324" s="51">
        <v>100</v>
      </c>
    </row>
    <row r="9325" spans="1:6" ht="30" x14ac:dyDescent="0.25">
      <c r="A9325" s="46" t="s">
        <v>602</v>
      </c>
      <c r="B9325" s="51">
        <v>2015</v>
      </c>
      <c r="C9325" s="20" t="s">
        <v>392</v>
      </c>
      <c r="D9325" s="20">
        <f>LOG(csv!D9325)</f>
        <v>7.4501837128155204</v>
      </c>
      <c r="E9325" s="53">
        <f>LOG(csv!E9325)</f>
        <v>2.8296725863417849</v>
      </c>
      <c r="F9325" s="51">
        <v>100</v>
      </c>
    </row>
    <row r="9326" spans="1:6" ht="30" x14ac:dyDescent="0.25">
      <c r="A9326" s="46" t="s">
        <v>603</v>
      </c>
      <c r="B9326" s="51">
        <v>2015</v>
      </c>
      <c r="C9326" s="20" t="s">
        <v>398</v>
      </c>
      <c r="D9326" s="20">
        <f>LOG(csv!D9326)</f>
        <v>7.6694174541257576</v>
      </c>
      <c r="E9326" s="53">
        <f>LOG(csv!E9326)</f>
        <v>3.3253010738081552</v>
      </c>
      <c r="F9326" s="51">
        <v>100</v>
      </c>
    </row>
    <row r="9327" spans="1:6" ht="30" x14ac:dyDescent="0.25">
      <c r="A9327" s="46" t="s">
        <v>604</v>
      </c>
      <c r="B9327" s="51">
        <v>2015</v>
      </c>
      <c r="C9327" s="20" t="s">
        <v>405</v>
      </c>
      <c r="D9327" s="20">
        <f>LOG(csv!D9327)</f>
        <v>6.415426281290876</v>
      </c>
      <c r="E9327" s="53">
        <f>LOG(csv!E9327)</f>
        <v>4.6067937099246903</v>
      </c>
      <c r="F9327" s="51">
        <v>100</v>
      </c>
    </row>
    <row r="9328" spans="1:6" ht="20" x14ac:dyDescent="0.25">
      <c r="A9328" s="48" t="s">
        <v>605</v>
      </c>
      <c r="B9328" s="51">
        <v>2015</v>
      </c>
      <c r="C9328" s="20" t="s">
        <v>390</v>
      </c>
      <c r="D9328" s="20">
        <f>LOG(csv!D9328)</f>
        <v>7.7825382148795619</v>
      </c>
      <c r="E9328" s="53">
        <f>LOG(csv!E9328)</f>
        <v>4.6408192023003929</v>
      </c>
      <c r="F9328" s="51">
        <v>100</v>
      </c>
    </row>
    <row r="9329" spans="1:6" ht="30" x14ac:dyDescent="0.25">
      <c r="A9329" s="46" t="s">
        <v>592</v>
      </c>
      <c r="B9329" s="51">
        <v>2015</v>
      </c>
      <c r="C9329" s="20" t="s">
        <v>392</v>
      </c>
      <c r="D9329" s="20">
        <f>LOG(csv!D9329)</f>
        <v>7.5733983813918968</v>
      </c>
      <c r="E9329" s="53">
        <f>LOG(csv!E9329)</f>
        <v>2.9369445559482168</v>
      </c>
      <c r="F9329" s="51">
        <v>100</v>
      </c>
    </row>
    <row r="9330" spans="1:6" ht="20" x14ac:dyDescent="0.25">
      <c r="A9330" s="48" t="s">
        <v>606</v>
      </c>
      <c r="B9330" s="51">
        <v>2015</v>
      </c>
      <c r="C9330" s="20" t="s">
        <v>413</v>
      </c>
      <c r="D9330" s="20">
        <f>LOG(csv!D9330)</f>
        <v>8.4748631650071289</v>
      </c>
      <c r="E9330" s="53">
        <f>LOG(csv!E9330)</f>
        <v>4.7469204636427138</v>
      </c>
      <c r="F9330" s="51">
        <v>100</v>
      </c>
    </row>
    <row r="9331" spans="1:6" ht="30" x14ac:dyDescent="0.25">
      <c r="A9331" s="48" t="s">
        <v>612</v>
      </c>
      <c r="B9331" s="51">
        <v>2015</v>
      </c>
      <c r="C9331" s="20" t="s">
        <v>394</v>
      </c>
      <c r="D9331" s="20">
        <f>LOG(csv!D9331)</f>
        <v>5.035849819934441</v>
      </c>
      <c r="E9331" s="53">
        <f>LOG(csv!E9331)</f>
        <v>4.4672939441360668</v>
      </c>
      <c r="F9331" s="51">
        <v>100</v>
      </c>
    </row>
    <row r="9332" spans="1:6" ht="30" x14ac:dyDescent="0.25">
      <c r="A9332" s="46" t="s">
        <v>607</v>
      </c>
      <c r="B9332" s="51">
        <v>2015</v>
      </c>
      <c r="C9332" s="20" t="s">
        <v>394</v>
      </c>
      <c r="D9332" s="20">
        <f>LOG(csv!D9332)</f>
        <v>6.5355386741890982</v>
      </c>
      <c r="E9332" s="53">
        <f>LOG(csv!E9332)</f>
        <v>4.1923974074197066</v>
      </c>
      <c r="F9332" s="51">
        <v>100</v>
      </c>
    </row>
    <row r="9333" spans="1:6" ht="30" x14ac:dyDescent="0.25">
      <c r="A9333" s="46" t="s">
        <v>608</v>
      </c>
      <c r="B9333" s="51">
        <v>2015</v>
      </c>
      <c r="C9333" s="20" t="s">
        <v>398</v>
      </c>
      <c r="D9333" s="20">
        <f>LOG(csv!D9333)</f>
        <v>7.4362761214762214</v>
      </c>
      <c r="E9333" s="53">
        <f>LOG(csv!E9333)</f>
        <v>3.3288019563384981</v>
      </c>
      <c r="F9333" s="51">
        <v>100</v>
      </c>
    </row>
    <row r="9334" spans="1:6" x14ac:dyDescent="0.25">
      <c r="A9334" s="46" t="s">
        <v>609</v>
      </c>
      <c r="B9334" s="51">
        <v>2015</v>
      </c>
      <c r="C9334" s="20" t="s">
        <v>388</v>
      </c>
      <c r="D9334" s="20">
        <f>LOG(csv!D9334)</f>
        <v>5.3198739874768259</v>
      </c>
      <c r="E9334" s="53">
        <f>LOG(csv!E9334)</f>
        <v>3.5225264084219119</v>
      </c>
      <c r="F9334" s="51">
        <v>100</v>
      </c>
    </row>
    <row r="9335" spans="1:6" ht="30" x14ac:dyDescent="0.25">
      <c r="A9335" s="46" t="s">
        <v>610</v>
      </c>
      <c r="B9335" s="51">
        <v>2015</v>
      </c>
      <c r="C9335" s="20" t="s">
        <v>394</v>
      </c>
      <c r="D9335" s="20">
        <f>LOG(csv!D9335)</f>
        <v>7.4104471284762887</v>
      </c>
      <c r="E9335" s="53">
        <f>LOG(csv!E9335)</f>
        <v>4.1343280356135717</v>
      </c>
      <c r="F9335" s="51">
        <v>100</v>
      </c>
    </row>
    <row r="9336" spans="1:6" ht="30" x14ac:dyDescent="0.25">
      <c r="A9336" s="48" t="s">
        <v>611</v>
      </c>
      <c r="B9336" s="51">
        <v>2015</v>
      </c>
      <c r="C9336" s="20" t="s">
        <v>382</v>
      </c>
      <c r="D9336" s="20">
        <f>LOG(csv!D9336)</f>
        <v>7.9263577084123877</v>
      </c>
      <c r="E9336" s="53">
        <f>LOG(csv!E9336)</f>
        <v>3.3245166271328368</v>
      </c>
      <c r="F9336" s="51">
        <v>100</v>
      </c>
    </row>
    <row r="9337" spans="1:6" x14ac:dyDescent="0.25">
      <c r="A9337" s="46" t="s">
        <v>616</v>
      </c>
      <c r="B9337" s="51">
        <v>2015</v>
      </c>
      <c r="C9337" s="20" t="s">
        <v>405</v>
      </c>
      <c r="D9337" s="20">
        <f>LOG(csv!D9337)</f>
        <v>7.3315525658302727</v>
      </c>
      <c r="E9337" s="53">
        <f>LOG(csv!E9337)</f>
        <v>3.1988292379097518</v>
      </c>
      <c r="F9337" s="51">
        <v>100</v>
      </c>
    </row>
    <row r="9338" spans="1:6" ht="30" x14ac:dyDescent="0.25">
      <c r="A9338" s="46" t="s">
        <v>617</v>
      </c>
      <c r="B9338" s="51">
        <v>2015</v>
      </c>
      <c r="C9338" s="20" t="s">
        <v>392</v>
      </c>
      <c r="D9338" s="20">
        <f>LOG(csv!D9338)</f>
        <v>7.0607737408432509</v>
      </c>
      <c r="E9338" s="53">
        <f>LOG(csv!E9338)</f>
        <v>3.1165375506168282</v>
      </c>
      <c r="F9338" s="51">
        <v>100</v>
      </c>
    </row>
    <row r="9339" spans="1:6" ht="30" x14ac:dyDescent="0.25">
      <c r="A9339" s="46" t="s">
        <v>618</v>
      </c>
      <c r="B9339" s="51">
        <v>2015</v>
      </c>
      <c r="C9339" s="20" t="s">
        <v>392</v>
      </c>
      <c r="D9339" s="20">
        <f>LOG(csv!D9339)</f>
        <v>7.0876680393782019</v>
      </c>
      <c r="E9339" s="53">
        <f>LOG(csv!E9339)</f>
        <v>2.9495929991872516</v>
      </c>
      <c r="F9339" s="51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2"/>
  <sheetViews>
    <sheetView workbookViewId="0"/>
  </sheetViews>
  <sheetFormatPr defaultColWidth="9.1796875" defaultRowHeight="14.5" x14ac:dyDescent="0.35"/>
  <cols>
    <col min="1" max="1" width="20.453125" style="38" customWidth="1"/>
    <col min="2" max="2" width="22.54296875" style="38" customWidth="1"/>
    <col min="3" max="3" width="12.81640625" style="38" customWidth="1"/>
    <col min="4" max="4" width="11" style="38" customWidth="1"/>
    <col min="5" max="5" width="12.54296875" style="39" customWidth="1"/>
    <col min="6" max="6" width="14.26953125" style="40" customWidth="1"/>
    <col min="7" max="7" width="13.1796875" style="38" customWidth="1"/>
    <col min="8" max="8" width="14.7265625" style="38" customWidth="1"/>
    <col min="9" max="9" width="10.81640625" style="41" customWidth="1"/>
    <col min="10" max="10" width="8.26953125" style="39" customWidth="1"/>
    <col min="11" max="11" width="8.54296875" style="39" customWidth="1"/>
    <col min="12" max="12" width="7.1796875" style="38" customWidth="1"/>
    <col min="13" max="13" width="5.7265625" style="38" customWidth="1"/>
    <col min="14" max="14" width="6.453125" style="38" customWidth="1"/>
    <col min="15" max="15" width="7.1796875" style="38" customWidth="1"/>
    <col min="16" max="16" width="8.7265625" style="38" customWidth="1"/>
    <col min="17" max="17" width="9.26953125" style="38" customWidth="1"/>
    <col min="18" max="18" width="10.54296875" style="38" customWidth="1"/>
    <col min="19" max="19" width="8" style="38" customWidth="1"/>
    <col min="20" max="20" width="7.453125" style="38" customWidth="1"/>
    <col min="21" max="256" width="9.1796875" style="38"/>
    <col min="257" max="257" width="20.453125" style="38" customWidth="1"/>
    <col min="258" max="258" width="22.54296875" style="38" customWidth="1"/>
    <col min="259" max="259" width="12.81640625" style="38" customWidth="1"/>
    <col min="260" max="260" width="11" style="38" customWidth="1"/>
    <col min="261" max="261" width="12.54296875" style="38" customWidth="1"/>
    <col min="262" max="262" width="14.26953125" style="38" customWidth="1"/>
    <col min="263" max="263" width="13.1796875" style="38" customWidth="1"/>
    <col min="264" max="264" width="14.7265625" style="38" customWidth="1"/>
    <col min="265" max="265" width="10.81640625" style="38" customWidth="1"/>
    <col min="266" max="266" width="8.26953125" style="38" customWidth="1"/>
    <col min="267" max="267" width="8.54296875" style="38" customWidth="1"/>
    <col min="268" max="268" width="7.1796875" style="38" customWidth="1"/>
    <col min="269" max="269" width="5.7265625" style="38" customWidth="1"/>
    <col min="270" max="270" width="6.453125" style="38" customWidth="1"/>
    <col min="271" max="271" width="7.1796875" style="38" customWidth="1"/>
    <col min="272" max="272" width="8.7265625" style="38" customWidth="1"/>
    <col min="273" max="273" width="9.26953125" style="38" customWidth="1"/>
    <col min="274" max="274" width="10.54296875" style="38" customWidth="1"/>
    <col min="275" max="275" width="8" style="38" customWidth="1"/>
    <col min="276" max="276" width="7.453125" style="38" customWidth="1"/>
    <col min="277" max="512" width="9.1796875" style="38"/>
    <col min="513" max="513" width="20.453125" style="38" customWidth="1"/>
    <col min="514" max="514" width="22.54296875" style="38" customWidth="1"/>
    <col min="515" max="515" width="12.81640625" style="38" customWidth="1"/>
    <col min="516" max="516" width="11" style="38" customWidth="1"/>
    <col min="517" max="517" width="12.54296875" style="38" customWidth="1"/>
    <col min="518" max="518" width="14.26953125" style="38" customWidth="1"/>
    <col min="519" max="519" width="13.1796875" style="38" customWidth="1"/>
    <col min="520" max="520" width="14.7265625" style="38" customWidth="1"/>
    <col min="521" max="521" width="10.81640625" style="38" customWidth="1"/>
    <col min="522" max="522" width="8.26953125" style="38" customWidth="1"/>
    <col min="523" max="523" width="8.54296875" style="38" customWidth="1"/>
    <col min="524" max="524" width="7.1796875" style="38" customWidth="1"/>
    <col min="525" max="525" width="5.7265625" style="38" customWidth="1"/>
    <col min="526" max="526" width="6.453125" style="38" customWidth="1"/>
    <col min="527" max="527" width="7.1796875" style="38" customWidth="1"/>
    <col min="528" max="528" width="8.7265625" style="38" customWidth="1"/>
    <col min="529" max="529" width="9.26953125" style="38" customWidth="1"/>
    <col min="530" max="530" width="10.54296875" style="38" customWidth="1"/>
    <col min="531" max="531" width="8" style="38" customWidth="1"/>
    <col min="532" max="532" width="7.453125" style="38" customWidth="1"/>
    <col min="533" max="768" width="9.1796875" style="38"/>
    <col min="769" max="769" width="20.453125" style="38" customWidth="1"/>
    <col min="770" max="770" width="22.54296875" style="38" customWidth="1"/>
    <col min="771" max="771" width="12.81640625" style="38" customWidth="1"/>
    <col min="772" max="772" width="11" style="38" customWidth="1"/>
    <col min="773" max="773" width="12.54296875" style="38" customWidth="1"/>
    <col min="774" max="774" width="14.26953125" style="38" customWidth="1"/>
    <col min="775" max="775" width="13.1796875" style="38" customWidth="1"/>
    <col min="776" max="776" width="14.7265625" style="38" customWidth="1"/>
    <col min="777" max="777" width="10.81640625" style="38" customWidth="1"/>
    <col min="778" max="778" width="8.26953125" style="38" customWidth="1"/>
    <col min="779" max="779" width="8.54296875" style="38" customWidth="1"/>
    <col min="780" max="780" width="7.1796875" style="38" customWidth="1"/>
    <col min="781" max="781" width="5.7265625" style="38" customWidth="1"/>
    <col min="782" max="782" width="6.453125" style="38" customWidth="1"/>
    <col min="783" max="783" width="7.1796875" style="38" customWidth="1"/>
    <col min="784" max="784" width="8.7265625" style="38" customWidth="1"/>
    <col min="785" max="785" width="9.26953125" style="38" customWidth="1"/>
    <col min="786" max="786" width="10.54296875" style="38" customWidth="1"/>
    <col min="787" max="787" width="8" style="38" customWidth="1"/>
    <col min="788" max="788" width="7.453125" style="38" customWidth="1"/>
    <col min="789" max="1024" width="9.1796875" style="38"/>
    <col min="1025" max="1025" width="20.453125" style="38" customWidth="1"/>
    <col min="1026" max="1026" width="22.54296875" style="38" customWidth="1"/>
    <col min="1027" max="1027" width="12.81640625" style="38" customWidth="1"/>
    <col min="1028" max="1028" width="11" style="38" customWidth="1"/>
    <col min="1029" max="1029" width="12.54296875" style="38" customWidth="1"/>
    <col min="1030" max="1030" width="14.26953125" style="38" customWidth="1"/>
    <col min="1031" max="1031" width="13.1796875" style="38" customWidth="1"/>
    <col min="1032" max="1032" width="14.7265625" style="38" customWidth="1"/>
    <col min="1033" max="1033" width="10.81640625" style="38" customWidth="1"/>
    <col min="1034" max="1034" width="8.26953125" style="38" customWidth="1"/>
    <col min="1035" max="1035" width="8.54296875" style="38" customWidth="1"/>
    <col min="1036" max="1036" width="7.1796875" style="38" customWidth="1"/>
    <col min="1037" max="1037" width="5.7265625" style="38" customWidth="1"/>
    <col min="1038" max="1038" width="6.453125" style="38" customWidth="1"/>
    <col min="1039" max="1039" width="7.1796875" style="38" customWidth="1"/>
    <col min="1040" max="1040" width="8.7265625" style="38" customWidth="1"/>
    <col min="1041" max="1041" width="9.26953125" style="38" customWidth="1"/>
    <col min="1042" max="1042" width="10.54296875" style="38" customWidth="1"/>
    <col min="1043" max="1043" width="8" style="38" customWidth="1"/>
    <col min="1044" max="1044" width="7.453125" style="38" customWidth="1"/>
    <col min="1045" max="1280" width="9.1796875" style="38"/>
    <col min="1281" max="1281" width="20.453125" style="38" customWidth="1"/>
    <col min="1282" max="1282" width="22.54296875" style="38" customWidth="1"/>
    <col min="1283" max="1283" width="12.81640625" style="38" customWidth="1"/>
    <col min="1284" max="1284" width="11" style="38" customWidth="1"/>
    <col min="1285" max="1285" width="12.54296875" style="38" customWidth="1"/>
    <col min="1286" max="1286" width="14.26953125" style="38" customWidth="1"/>
    <col min="1287" max="1287" width="13.1796875" style="38" customWidth="1"/>
    <col min="1288" max="1288" width="14.7265625" style="38" customWidth="1"/>
    <col min="1289" max="1289" width="10.81640625" style="38" customWidth="1"/>
    <col min="1290" max="1290" width="8.26953125" style="38" customWidth="1"/>
    <col min="1291" max="1291" width="8.54296875" style="38" customWidth="1"/>
    <col min="1292" max="1292" width="7.1796875" style="38" customWidth="1"/>
    <col min="1293" max="1293" width="5.7265625" style="38" customWidth="1"/>
    <col min="1294" max="1294" width="6.453125" style="38" customWidth="1"/>
    <col min="1295" max="1295" width="7.1796875" style="38" customWidth="1"/>
    <col min="1296" max="1296" width="8.7265625" style="38" customWidth="1"/>
    <col min="1297" max="1297" width="9.26953125" style="38" customWidth="1"/>
    <col min="1298" max="1298" width="10.54296875" style="38" customWidth="1"/>
    <col min="1299" max="1299" width="8" style="38" customWidth="1"/>
    <col min="1300" max="1300" width="7.453125" style="38" customWidth="1"/>
    <col min="1301" max="1536" width="9.1796875" style="38"/>
    <col min="1537" max="1537" width="20.453125" style="38" customWidth="1"/>
    <col min="1538" max="1538" width="22.54296875" style="38" customWidth="1"/>
    <col min="1539" max="1539" width="12.81640625" style="38" customWidth="1"/>
    <col min="1540" max="1540" width="11" style="38" customWidth="1"/>
    <col min="1541" max="1541" width="12.54296875" style="38" customWidth="1"/>
    <col min="1542" max="1542" width="14.26953125" style="38" customWidth="1"/>
    <col min="1543" max="1543" width="13.1796875" style="38" customWidth="1"/>
    <col min="1544" max="1544" width="14.7265625" style="38" customWidth="1"/>
    <col min="1545" max="1545" width="10.81640625" style="38" customWidth="1"/>
    <col min="1546" max="1546" width="8.26953125" style="38" customWidth="1"/>
    <col min="1547" max="1547" width="8.54296875" style="38" customWidth="1"/>
    <col min="1548" max="1548" width="7.1796875" style="38" customWidth="1"/>
    <col min="1549" max="1549" width="5.7265625" style="38" customWidth="1"/>
    <col min="1550" max="1550" width="6.453125" style="38" customWidth="1"/>
    <col min="1551" max="1551" width="7.1796875" style="38" customWidth="1"/>
    <col min="1552" max="1552" width="8.7265625" style="38" customWidth="1"/>
    <col min="1553" max="1553" width="9.26953125" style="38" customWidth="1"/>
    <col min="1554" max="1554" width="10.54296875" style="38" customWidth="1"/>
    <col min="1555" max="1555" width="8" style="38" customWidth="1"/>
    <col min="1556" max="1556" width="7.453125" style="38" customWidth="1"/>
    <col min="1557" max="1792" width="9.1796875" style="38"/>
    <col min="1793" max="1793" width="20.453125" style="38" customWidth="1"/>
    <col min="1794" max="1794" width="22.54296875" style="38" customWidth="1"/>
    <col min="1795" max="1795" width="12.81640625" style="38" customWidth="1"/>
    <col min="1796" max="1796" width="11" style="38" customWidth="1"/>
    <col min="1797" max="1797" width="12.54296875" style="38" customWidth="1"/>
    <col min="1798" max="1798" width="14.26953125" style="38" customWidth="1"/>
    <col min="1799" max="1799" width="13.1796875" style="38" customWidth="1"/>
    <col min="1800" max="1800" width="14.7265625" style="38" customWidth="1"/>
    <col min="1801" max="1801" width="10.81640625" style="38" customWidth="1"/>
    <col min="1802" max="1802" width="8.26953125" style="38" customWidth="1"/>
    <col min="1803" max="1803" width="8.54296875" style="38" customWidth="1"/>
    <col min="1804" max="1804" width="7.1796875" style="38" customWidth="1"/>
    <col min="1805" max="1805" width="5.7265625" style="38" customWidth="1"/>
    <col min="1806" max="1806" width="6.453125" style="38" customWidth="1"/>
    <col min="1807" max="1807" width="7.1796875" style="38" customWidth="1"/>
    <col min="1808" max="1808" width="8.7265625" style="38" customWidth="1"/>
    <col min="1809" max="1809" width="9.26953125" style="38" customWidth="1"/>
    <col min="1810" max="1810" width="10.54296875" style="38" customWidth="1"/>
    <col min="1811" max="1811" width="8" style="38" customWidth="1"/>
    <col min="1812" max="1812" width="7.453125" style="38" customWidth="1"/>
    <col min="1813" max="2048" width="9.1796875" style="38"/>
    <col min="2049" max="2049" width="20.453125" style="38" customWidth="1"/>
    <col min="2050" max="2050" width="22.54296875" style="38" customWidth="1"/>
    <col min="2051" max="2051" width="12.81640625" style="38" customWidth="1"/>
    <col min="2052" max="2052" width="11" style="38" customWidth="1"/>
    <col min="2053" max="2053" width="12.54296875" style="38" customWidth="1"/>
    <col min="2054" max="2054" width="14.26953125" style="38" customWidth="1"/>
    <col min="2055" max="2055" width="13.1796875" style="38" customWidth="1"/>
    <col min="2056" max="2056" width="14.7265625" style="38" customWidth="1"/>
    <col min="2057" max="2057" width="10.81640625" style="38" customWidth="1"/>
    <col min="2058" max="2058" width="8.26953125" style="38" customWidth="1"/>
    <col min="2059" max="2059" width="8.54296875" style="38" customWidth="1"/>
    <col min="2060" max="2060" width="7.1796875" style="38" customWidth="1"/>
    <col min="2061" max="2061" width="5.7265625" style="38" customWidth="1"/>
    <col min="2062" max="2062" width="6.453125" style="38" customWidth="1"/>
    <col min="2063" max="2063" width="7.1796875" style="38" customWidth="1"/>
    <col min="2064" max="2064" width="8.7265625" style="38" customWidth="1"/>
    <col min="2065" max="2065" width="9.26953125" style="38" customWidth="1"/>
    <col min="2066" max="2066" width="10.54296875" style="38" customWidth="1"/>
    <col min="2067" max="2067" width="8" style="38" customWidth="1"/>
    <col min="2068" max="2068" width="7.453125" style="38" customWidth="1"/>
    <col min="2069" max="2304" width="9.1796875" style="38"/>
    <col min="2305" max="2305" width="20.453125" style="38" customWidth="1"/>
    <col min="2306" max="2306" width="22.54296875" style="38" customWidth="1"/>
    <col min="2307" max="2307" width="12.81640625" style="38" customWidth="1"/>
    <col min="2308" max="2308" width="11" style="38" customWidth="1"/>
    <col min="2309" max="2309" width="12.54296875" style="38" customWidth="1"/>
    <col min="2310" max="2310" width="14.26953125" style="38" customWidth="1"/>
    <col min="2311" max="2311" width="13.1796875" style="38" customWidth="1"/>
    <col min="2312" max="2312" width="14.7265625" style="38" customWidth="1"/>
    <col min="2313" max="2313" width="10.81640625" style="38" customWidth="1"/>
    <col min="2314" max="2314" width="8.26953125" style="38" customWidth="1"/>
    <col min="2315" max="2315" width="8.54296875" style="38" customWidth="1"/>
    <col min="2316" max="2316" width="7.1796875" style="38" customWidth="1"/>
    <col min="2317" max="2317" width="5.7265625" style="38" customWidth="1"/>
    <col min="2318" max="2318" width="6.453125" style="38" customWidth="1"/>
    <col min="2319" max="2319" width="7.1796875" style="38" customWidth="1"/>
    <col min="2320" max="2320" width="8.7265625" style="38" customWidth="1"/>
    <col min="2321" max="2321" width="9.26953125" style="38" customWidth="1"/>
    <col min="2322" max="2322" width="10.54296875" style="38" customWidth="1"/>
    <col min="2323" max="2323" width="8" style="38" customWidth="1"/>
    <col min="2324" max="2324" width="7.453125" style="38" customWidth="1"/>
    <col min="2325" max="2560" width="9.1796875" style="38"/>
    <col min="2561" max="2561" width="20.453125" style="38" customWidth="1"/>
    <col min="2562" max="2562" width="22.54296875" style="38" customWidth="1"/>
    <col min="2563" max="2563" width="12.81640625" style="38" customWidth="1"/>
    <col min="2564" max="2564" width="11" style="38" customWidth="1"/>
    <col min="2565" max="2565" width="12.54296875" style="38" customWidth="1"/>
    <col min="2566" max="2566" width="14.26953125" style="38" customWidth="1"/>
    <col min="2567" max="2567" width="13.1796875" style="38" customWidth="1"/>
    <col min="2568" max="2568" width="14.7265625" style="38" customWidth="1"/>
    <col min="2569" max="2569" width="10.81640625" style="38" customWidth="1"/>
    <col min="2570" max="2570" width="8.26953125" style="38" customWidth="1"/>
    <col min="2571" max="2571" width="8.54296875" style="38" customWidth="1"/>
    <col min="2572" max="2572" width="7.1796875" style="38" customWidth="1"/>
    <col min="2573" max="2573" width="5.7265625" style="38" customWidth="1"/>
    <col min="2574" max="2574" width="6.453125" style="38" customWidth="1"/>
    <col min="2575" max="2575" width="7.1796875" style="38" customWidth="1"/>
    <col min="2576" max="2576" width="8.7265625" style="38" customWidth="1"/>
    <col min="2577" max="2577" width="9.26953125" style="38" customWidth="1"/>
    <col min="2578" max="2578" width="10.54296875" style="38" customWidth="1"/>
    <col min="2579" max="2579" width="8" style="38" customWidth="1"/>
    <col min="2580" max="2580" width="7.453125" style="38" customWidth="1"/>
    <col min="2581" max="2816" width="9.1796875" style="38"/>
    <col min="2817" max="2817" width="20.453125" style="38" customWidth="1"/>
    <col min="2818" max="2818" width="22.54296875" style="38" customWidth="1"/>
    <col min="2819" max="2819" width="12.81640625" style="38" customWidth="1"/>
    <col min="2820" max="2820" width="11" style="38" customWidth="1"/>
    <col min="2821" max="2821" width="12.54296875" style="38" customWidth="1"/>
    <col min="2822" max="2822" width="14.26953125" style="38" customWidth="1"/>
    <col min="2823" max="2823" width="13.1796875" style="38" customWidth="1"/>
    <col min="2824" max="2824" width="14.7265625" style="38" customWidth="1"/>
    <col min="2825" max="2825" width="10.81640625" style="38" customWidth="1"/>
    <col min="2826" max="2826" width="8.26953125" style="38" customWidth="1"/>
    <col min="2827" max="2827" width="8.54296875" style="38" customWidth="1"/>
    <col min="2828" max="2828" width="7.1796875" style="38" customWidth="1"/>
    <col min="2829" max="2829" width="5.7265625" style="38" customWidth="1"/>
    <col min="2830" max="2830" width="6.453125" style="38" customWidth="1"/>
    <col min="2831" max="2831" width="7.1796875" style="38" customWidth="1"/>
    <col min="2832" max="2832" width="8.7265625" style="38" customWidth="1"/>
    <col min="2833" max="2833" width="9.26953125" style="38" customWidth="1"/>
    <col min="2834" max="2834" width="10.54296875" style="38" customWidth="1"/>
    <col min="2835" max="2835" width="8" style="38" customWidth="1"/>
    <col min="2836" max="2836" width="7.453125" style="38" customWidth="1"/>
    <col min="2837" max="3072" width="9.1796875" style="38"/>
    <col min="3073" max="3073" width="20.453125" style="38" customWidth="1"/>
    <col min="3074" max="3074" width="22.54296875" style="38" customWidth="1"/>
    <col min="3075" max="3075" width="12.81640625" style="38" customWidth="1"/>
    <col min="3076" max="3076" width="11" style="38" customWidth="1"/>
    <col min="3077" max="3077" width="12.54296875" style="38" customWidth="1"/>
    <col min="3078" max="3078" width="14.26953125" style="38" customWidth="1"/>
    <col min="3079" max="3079" width="13.1796875" style="38" customWidth="1"/>
    <col min="3080" max="3080" width="14.7265625" style="38" customWidth="1"/>
    <col min="3081" max="3081" width="10.81640625" style="38" customWidth="1"/>
    <col min="3082" max="3082" width="8.26953125" style="38" customWidth="1"/>
    <col min="3083" max="3083" width="8.54296875" style="38" customWidth="1"/>
    <col min="3084" max="3084" width="7.1796875" style="38" customWidth="1"/>
    <col min="3085" max="3085" width="5.7265625" style="38" customWidth="1"/>
    <col min="3086" max="3086" width="6.453125" style="38" customWidth="1"/>
    <col min="3087" max="3087" width="7.1796875" style="38" customWidth="1"/>
    <col min="3088" max="3088" width="8.7265625" style="38" customWidth="1"/>
    <col min="3089" max="3089" width="9.26953125" style="38" customWidth="1"/>
    <col min="3090" max="3090" width="10.54296875" style="38" customWidth="1"/>
    <col min="3091" max="3091" width="8" style="38" customWidth="1"/>
    <col min="3092" max="3092" width="7.453125" style="38" customWidth="1"/>
    <col min="3093" max="3328" width="9.1796875" style="38"/>
    <col min="3329" max="3329" width="20.453125" style="38" customWidth="1"/>
    <col min="3330" max="3330" width="22.54296875" style="38" customWidth="1"/>
    <col min="3331" max="3331" width="12.81640625" style="38" customWidth="1"/>
    <col min="3332" max="3332" width="11" style="38" customWidth="1"/>
    <col min="3333" max="3333" width="12.54296875" style="38" customWidth="1"/>
    <col min="3334" max="3334" width="14.26953125" style="38" customWidth="1"/>
    <col min="3335" max="3335" width="13.1796875" style="38" customWidth="1"/>
    <col min="3336" max="3336" width="14.7265625" style="38" customWidth="1"/>
    <col min="3337" max="3337" width="10.81640625" style="38" customWidth="1"/>
    <col min="3338" max="3338" width="8.26953125" style="38" customWidth="1"/>
    <col min="3339" max="3339" width="8.54296875" style="38" customWidth="1"/>
    <col min="3340" max="3340" width="7.1796875" style="38" customWidth="1"/>
    <col min="3341" max="3341" width="5.7265625" style="38" customWidth="1"/>
    <col min="3342" max="3342" width="6.453125" style="38" customWidth="1"/>
    <col min="3343" max="3343" width="7.1796875" style="38" customWidth="1"/>
    <col min="3344" max="3344" width="8.7265625" style="38" customWidth="1"/>
    <col min="3345" max="3345" width="9.26953125" style="38" customWidth="1"/>
    <col min="3346" max="3346" width="10.54296875" style="38" customWidth="1"/>
    <col min="3347" max="3347" width="8" style="38" customWidth="1"/>
    <col min="3348" max="3348" width="7.453125" style="38" customWidth="1"/>
    <col min="3349" max="3584" width="9.1796875" style="38"/>
    <col min="3585" max="3585" width="20.453125" style="38" customWidth="1"/>
    <col min="3586" max="3586" width="22.54296875" style="38" customWidth="1"/>
    <col min="3587" max="3587" width="12.81640625" style="38" customWidth="1"/>
    <col min="3588" max="3588" width="11" style="38" customWidth="1"/>
    <col min="3589" max="3589" width="12.54296875" style="38" customWidth="1"/>
    <col min="3590" max="3590" width="14.26953125" style="38" customWidth="1"/>
    <col min="3591" max="3591" width="13.1796875" style="38" customWidth="1"/>
    <col min="3592" max="3592" width="14.7265625" style="38" customWidth="1"/>
    <col min="3593" max="3593" width="10.81640625" style="38" customWidth="1"/>
    <col min="3594" max="3594" width="8.26953125" style="38" customWidth="1"/>
    <col min="3595" max="3595" width="8.54296875" style="38" customWidth="1"/>
    <col min="3596" max="3596" width="7.1796875" style="38" customWidth="1"/>
    <col min="3597" max="3597" width="5.7265625" style="38" customWidth="1"/>
    <col min="3598" max="3598" width="6.453125" style="38" customWidth="1"/>
    <col min="3599" max="3599" width="7.1796875" style="38" customWidth="1"/>
    <col min="3600" max="3600" width="8.7265625" style="38" customWidth="1"/>
    <col min="3601" max="3601" width="9.26953125" style="38" customWidth="1"/>
    <col min="3602" max="3602" width="10.54296875" style="38" customWidth="1"/>
    <col min="3603" max="3603" width="8" style="38" customWidth="1"/>
    <col min="3604" max="3604" width="7.453125" style="38" customWidth="1"/>
    <col min="3605" max="3840" width="9.1796875" style="38"/>
    <col min="3841" max="3841" width="20.453125" style="38" customWidth="1"/>
    <col min="3842" max="3842" width="22.54296875" style="38" customWidth="1"/>
    <col min="3843" max="3843" width="12.81640625" style="38" customWidth="1"/>
    <col min="3844" max="3844" width="11" style="38" customWidth="1"/>
    <col min="3845" max="3845" width="12.54296875" style="38" customWidth="1"/>
    <col min="3846" max="3846" width="14.26953125" style="38" customWidth="1"/>
    <col min="3847" max="3847" width="13.1796875" style="38" customWidth="1"/>
    <col min="3848" max="3848" width="14.7265625" style="38" customWidth="1"/>
    <col min="3849" max="3849" width="10.81640625" style="38" customWidth="1"/>
    <col min="3850" max="3850" width="8.26953125" style="38" customWidth="1"/>
    <col min="3851" max="3851" width="8.54296875" style="38" customWidth="1"/>
    <col min="3852" max="3852" width="7.1796875" style="38" customWidth="1"/>
    <col min="3853" max="3853" width="5.7265625" style="38" customWidth="1"/>
    <col min="3854" max="3854" width="6.453125" style="38" customWidth="1"/>
    <col min="3855" max="3855" width="7.1796875" style="38" customWidth="1"/>
    <col min="3856" max="3856" width="8.7265625" style="38" customWidth="1"/>
    <col min="3857" max="3857" width="9.26953125" style="38" customWidth="1"/>
    <col min="3858" max="3858" width="10.54296875" style="38" customWidth="1"/>
    <col min="3859" max="3859" width="8" style="38" customWidth="1"/>
    <col min="3860" max="3860" width="7.453125" style="38" customWidth="1"/>
    <col min="3861" max="4096" width="9.1796875" style="38"/>
    <col min="4097" max="4097" width="20.453125" style="38" customWidth="1"/>
    <col min="4098" max="4098" width="22.54296875" style="38" customWidth="1"/>
    <col min="4099" max="4099" width="12.81640625" style="38" customWidth="1"/>
    <col min="4100" max="4100" width="11" style="38" customWidth="1"/>
    <col min="4101" max="4101" width="12.54296875" style="38" customWidth="1"/>
    <col min="4102" max="4102" width="14.26953125" style="38" customWidth="1"/>
    <col min="4103" max="4103" width="13.1796875" style="38" customWidth="1"/>
    <col min="4104" max="4104" width="14.7265625" style="38" customWidth="1"/>
    <col min="4105" max="4105" width="10.81640625" style="38" customWidth="1"/>
    <col min="4106" max="4106" width="8.26953125" style="38" customWidth="1"/>
    <col min="4107" max="4107" width="8.54296875" style="38" customWidth="1"/>
    <col min="4108" max="4108" width="7.1796875" style="38" customWidth="1"/>
    <col min="4109" max="4109" width="5.7265625" style="38" customWidth="1"/>
    <col min="4110" max="4110" width="6.453125" style="38" customWidth="1"/>
    <col min="4111" max="4111" width="7.1796875" style="38" customWidth="1"/>
    <col min="4112" max="4112" width="8.7265625" style="38" customWidth="1"/>
    <col min="4113" max="4113" width="9.26953125" style="38" customWidth="1"/>
    <col min="4114" max="4114" width="10.54296875" style="38" customWidth="1"/>
    <col min="4115" max="4115" width="8" style="38" customWidth="1"/>
    <col min="4116" max="4116" width="7.453125" style="38" customWidth="1"/>
    <col min="4117" max="4352" width="9.1796875" style="38"/>
    <col min="4353" max="4353" width="20.453125" style="38" customWidth="1"/>
    <col min="4354" max="4354" width="22.54296875" style="38" customWidth="1"/>
    <col min="4355" max="4355" width="12.81640625" style="38" customWidth="1"/>
    <col min="4356" max="4356" width="11" style="38" customWidth="1"/>
    <col min="4357" max="4357" width="12.54296875" style="38" customWidth="1"/>
    <col min="4358" max="4358" width="14.26953125" style="38" customWidth="1"/>
    <col min="4359" max="4359" width="13.1796875" style="38" customWidth="1"/>
    <col min="4360" max="4360" width="14.7265625" style="38" customWidth="1"/>
    <col min="4361" max="4361" width="10.81640625" style="38" customWidth="1"/>
    <col min="4362" max="4362" width="8.26953125" style="38" customWidth="1"/>
    <col min="4363" max="4363" width="8.54296875" style="38" customWidth="1"/>
    <col min="4364" max="4364" width="7.1796875" style="38" customWidth="1"/>
    <col min="4365" max="4365" width="5.7265625" style="38" customWidth="1"/>
    <col min="4366" max="4366" width="6.453125" style="38" customWidth="1"/>
    <col min="4367" max="4367" width="7.1796875" style="38" customWidth="1"/>
    <col min="4368" max="4368" width="8.7265625" style="38" customWidth="1"/>
    <col min="4369" max="4369" width="9.26953125" style="38" customWidth="1"/>
    <col min="4370" max="4370" width="10.54296875" style="38" customWidth="1"/>
    <col min="4371" max="4371" width="8" style="38" customWidth="1"/>
    <col min="4372" max="4372" width="7.453125" style="38" customWidth="1"/>
    <col min="4373" max="4608" width="9.1796875" style="38"/>
    <col min="4609" max="4609" width="20.453125" style="38" customWidth="1"/>
    <col min="4610" max="4610" width="22.54296875" style="38" customWidth="1"/>
    <col min="4611" max="4611" width="12.81640625" style="38" customWidth="1"/>
    <col min="4612" max="4612" width="11" style="38" customWidth="1"/>
    <col min="4613" max="4613" width="12.54296875" style="38" customWidth="1"/>
    <col min="4614" max="4614" width="14.26953125" style="38" customWidth="1"/>
    <col min="4615" max="4615" width="13.1796875" style="38" customWidth="1"/>
    <col min="4616" max="4616" width="14.7265625" style="38" customWidth="1"/>
    <col min="4617" max="4617" width="10.81640625" style="38" customWidth="1"/>
    <col min="4618" max="4618" width="8.26953125" style="38" customWidth="1"/>
    <col min="4619" max="4619" width="8.54296875" style="38" customWidth="1"/>
    <col min="4620" max="4620" width="7.1796875" style="38" customWidth="1"/>
    <col min="4621" max="4621" width="5.7265625" style="38" customWidth="1"/>
    <col min="4622" max="4622" width="6.453125" style="38" customWidth="1"/>
    <col min="4623" max="4623" width="7.1796875" style="38" customWidth="1"/>
    <col min="4624" max="4624" width="8.7265625" style="38" customWidth="1"/>
    <col min="4625" max="4625" width="9.26953125" style="38" customWidth="1"/>
    <col min="4626" max="4626" width="10.54296875" style="38" customWidth="1"/>
    <col min="4627" max="4627" width="8" style="38" customWidth="1"/>
    <col min="4628" max="4628" width="7.453125" style="38" customWidth="1"/>
    <col min="4629" max="4864" width="9.1796875" style="38"/>
    <col min="4865" max="4865" width="20.453125" style="38" customWidth="1"/>
    <col min="4866" max="4866" width="22.54296875" style="38" customWidth="1"/>
    <col min="4867" max="4867" width="12.81640625" style="38" customWidth="1"/>
    <col min="4868" max="4868" width="11" style="38" customWidth="1"/>
    <col min="4869" max="4869" width="12.54296875" style="38" customWidth="1"/>
    <col min="4870" max="4870" width="14.26953125" style="38" customWidth="1"/>
    <col min="4871" max="4871" width="13.1796875" style="38" customWidth="1"/>
    <col min="4872" max="4872" width="14.7265625" style="38" customWidth="1"/>
    <col min="4873" max="4873" width="10.81640625" style="38" customWidth="1"/>
    <col min="4874" max="4874" width="8.26953125" style="38" customWidth="1"/>
    <col min="4875" max="4875" width="8.54296875" style="38" customWidth="1"/>
    <col min="4876" max="4876" width="7.1796875" style="38" customWidth="1"/>
    <col min="4877" max="4877" width="5.7265625" style="38" customWidth="1"/>
    <col min="4878" max="4878" width="6.453125" style="38" customWidth="1"/>
    <col min="4879" max="4879" width="7.1796875" style="38" customWidth="1"/>
    <col min="4880" max="4880" width="8.7265625" style="38" customWidth="1"/>
    <col min="4881" max="4881" width="9.26953125" style="38" customWidth="1"/>
    <col min="4882" max="4882" width="10.54296875" style="38" customWidth="1"/>
    <col min="4883" max="4883" width="8" style="38" customWidth="1"/>
    <col min="4884" max="4884" width="7.453125" style="38" customWidth="1"/>
    <col min="4885" max="5120" width="9.1796875" style="38"/>
    <col min="5121" max="5121" width="20.453125" style="38" customWidth="1"/>
    <col min="5122" max="5122" width="22.54296875" style="38" customWidth="1"/>
    <col min="5123" max="5123" width="12.81640625" style="38" customWidth="1"/>
    <col min="5124" max="5124" width="11" style="38" customWidth="1"/>
    <col min="5125" max="5125" width="12.54296875" style="38" customWidth="1"/>
    <col min="5126" max="5126" width="14.26953125" style="38" customWidth="1"/>
    <col min="5127" max="5127" width="13.1796875" style="38" customWidth="1"/>
    <col min="5128" max="5128" width="14.7265625" style="38" customWidth="1"/>
    <col min="5129" max="5129" width="10.81640625" style="38" customWidth="1"/>
    <col min="5130" max="5130" width="8.26953125" style="38" customWidth="1"/>
    <col min="5131" max="5131" width="8.54296875" style="38" customWidth="1"/>
    <col min="5132" max="5132" width="7.1796875" style="38" customWidth="1"/>
    <col min="5133" max="5133" width="5.7265625" style="38" customWidth="1"/>
    <col min="5134" max="5134" width="6.453125" style="38" customWidth="1"/>
    <col min="5135" max="5135" width="7.1796875" style="38" customWidth="1"/>
    <col min="5136" max="5136" width="8.7265625" style="38" customWidth="1"/>
    <col min="5137" max="5137" width="9.26953125" style="38" customWidth="1"/>
    <col min="5138" max="5138" width="10.54296875" style="38" customWidth="1"/>
    <col min="5139" max="5139" width="8" style="38" customWidth="1"/>
    <col min="5140" max="5140" width="7.453125" style="38" customWidth="1"/>
    <col min="5141" max="5376" width="9.1796875" style="38"/>
    <col min="5377" max="5377" width="20.453125" style="38" customWidth="1"/>
    <col min="5378" max="5378" width="22.54296875" style="38" customWidth="1"/>
    <col min="5379" max="5379" width="12.81640625" style="38" customWidth="1"/>
    <col min="5380" max="5380" width="11" style="38" customWidth="1"/>
    <col min="5381" max="5381" width="12.54296875" style="38" customWidth="1"/>
    <col min="5382" max="5382" width="14.26953125" style="38" customWidth="1"/>
    <col min="5383" max="5383" width="13.1796875" style="38" customWidth="1"/>
    <col min="5384" max="5384" width="14.7265625" style="38" customWidth="1"/>
    <col min="5385" max="5385" width="10.81640625" style="38" customWidth="1"/>
    <col min="5386" max="5386" width="8.26953125" style="38" customWidth="1"/>
    <col min="5387" max="5387" width="8.54296875" style="38" customWidth="1"/>
    <col min="5388" max="5388" width="7.1796875" style="38" customWidth="1"/>
    <col min="5389" max="5389" width="5.7265625" style="38" customWidth="1"/>
    <col min="5390" max="5390" width="6.453125" style="38" customWidth="1"/>
    <col min="5391" max="5391" width="7.1796875" style="38" customWidth="1"/>
    <col min="5392" max="5392" width="8.7265625" style="38" customWidth="1"/>
    <col min="5393" max="5393" width="9.26953125" style="38" customWidth="1"/>
    <col min="5394" max="5394" width="10.54296875" style="38" customWidth="1"/>
    <col min="5395" max="5395" width="8" style="38" customWidth="1"/>
    <col min="5396" max="5396" width="7.453125" style="38" customWidth="1"/>
    <col min="5397" max="5632" width="9.1796875" style="38"/>
    <col min="5633" max="5633" width="20.453125" style="38" customWidth="1"/>
    <col min="5634" max="5634" width="22.54296875" style="38" customWidth="1"/>
    <col min="5635" max="5635" width="12.81640625" style="38" customWidth="1"/>
    <col min="5636" max="5636" width="11" style="38" customWidth="1"/>
    <col min="5637" max="5637" width="12.54296875" style="38" customWidth="1"/>
    <col min="5638" max="5638" width="14.26953125" style="38" customWidth="1"/>
    <col min="5639" max="5639" width="13.1796875" style="38" customWidth="1"/>
    <col min="5640" max="5640" width="14.7265625" style="38" customWidth="1"/>
    <col min="5641" max="5641" width="10.81640625" style="38" customWidth="1"/>
    <col min="5642" max="5642" width="8.26953125" style="38" customWidth="1"/>
    <col min="5643" max="5643" width="8.54296875" style="38" customWidth="1"/>
    <col min="5644" max="5644" width="7.1796875" style="38" customWidth="1"/>
    <col min="5645" max="5645" width="5.7265625" style="38" customWidth="1"/>
    <col min="5646" max="5646" width="6.453125" style="38" customWidth="1"/>
    <col min="5647" max="5647" width="7.1796875" style="38" customWidth="1"/>
    <col min="5648" max="5648" width="8.7265625" style="38" customWidth="1"/>
    <col min="5649" max="5649" width="9.26953125" style="38" customWidth="1"/>
    <col min="5650" max="5650" width="10.54296875" style="38" customWidth="1"/>
    <col min="5651" max="5651" width="8" style="38" customWidth="1"/>
    <col min="5652" max="5652" width="7.453125" style="38" customWidth="1"/>
    <col min="5653" max="5888" width="9.1796875" style="38"/>
    <col min="5889" max="5889" width="20.453125" style="38" customWidth="1"/>
    <col min="5890" max="5890" width="22.54296875" style="38" customWidth="1"/>
    <col min="5891" max="5891" width="12.81640625" style="38" customWidth="1"/>
    <col min="5892" max="5892" width="11" style="38" customWidth="1"/>
    <col min="5893" max="5893" width="12.54296875" style="38" customWidth="1"/>
    <col min="5894" max="5894" width="14.26953125" style="38" customWidth="1"/>
    <col min="5895" max="5895" width="13.1796875" style="38" customWidth="1"/>
    <col min="5896" max="5896" width="14.7265625" style="38" customWidth="1"/>
    <col min="5897" max="5897" width="10.81640625" style="38" customWidth="1"/>
    <col min="5898" max="5898" width="8.26953125" style="38" customWidth="1"/>
    <col min="5899" max="5899" width="8.54296875" style="38" customWidth="1"/>
    <col min="5900" max="5900" width="7.1796875" style="38" customWidth="1"/>
    <col min="5901" max="5901" width="5.7265625" style="38" customWidth="1"/>
    <col min="5902" max="5902" width="6.453125" style="38" customWidth="1"/>
    <col min="5903" max="5903" width="7.1796875" style="38" customWidth="1"/>
    <col min="5904" max="5904" width="8.7265625" style="38" customWidth="1"/>
    <col min="5905" max="5905" width="9.26953125" style="38" customWidth="1"/>
    <col min="5906" max="5906" width="10.54296875" style="38" customWidth="1"/>
    <col min="5907" max="5907" width="8" style="38" customWidth="1"/>
    <col min="5908" max="5908" width="7.453125" style="38" customWidth="1"/>
    <col min="5909" max="6144" width="9.1796875" style="38"/>
    <col min="6145" max="6145" width="20.453125" style="38" customWidth="1"/>
    <col min="6146" max="6146" width="22.54296875" style="38" customWidth="1"/>
    <col min="6147" max="6147" width="12.81640625" style="38" customWidth="1"/>
    <col min="6148" max="6148" width="11" style="38" customWidth="1"/>
    <col min="6149" max="6149" width="12.54296875" style="38" customWidth="1"/>
    <col min="6150" max="6150" width="14.26953125" style="38" customWidth="1"/>
    <col min="6151" max="6151" width="13.1796875" style="38" customWidth="1"/>
    <col min="6152" max="6152" width="14.7265625" style="38" customWidth="1"/>
    <col min="6153" max="6153" width="10.81640625" style="38" customWidth="1"/>
    <col min="6154" max="6154" width="8.26953125" style="38" customWidth="1"/>
    <col min="6155" max="6155" width="8.54296875" style="38" customWidth="1"/>
    <col min="6156" max="6156" width="7.1796875" style="38" customWidth="1"/>
    <col min="6157" max="6157" width="5.7265625" style="38" customWidth="1"/>
    <col min="6158" max="6158" width="6.453125" style="38" customWidth="1"/>
    <col min="6159" max="6159" width="7.1796875" style="38" customWidth="1"/>
    <col min="6160" max="6160" width="8.7265625" style="38" customWidth="1"/>
    <col min="6161" max="6161" width="9.26953125" style="38" customWidth="1"/>
    <col min="6162" max="6162" width="10.54296875" style="38" customWidth="1"/>
    <col min="6163" max="6163" width="8" style="38" customWidth="1"/>
    <col min="6164" max="6164" width="7.453125" style="38" customWidth="1"/>
    <col min="6165" max="6400" width="9.1796875" style="38"/>
    <col min="6401" max="6401" width="20.453125" style="38" customWidth="1"/>
    <col min="6402" max="6402" width="22.54296875" style="38" customWidth="1"/>
    <col min="6403" max="6403" width="12.81640625" style="38" customWidth="1"/>
    <col min="6404" max="6404" width="11" style="38" customWidth="1"/>
    <col min="6405" max="6405" width="12.54296875" style="38" customWidth="1"/>
    <col min="6406" max="6406" width="14.26953125" style="38" customWidth="1"/>
    <col min="6407" max="6407" width="13.1796875" style="38" customWidth="1"/>
    <col min="6408" max="6408" width="14.7265625" style="38" customWidth="1"/>
    <col min="6409" max="6409" width="10.81640625" style="38" customWidth="1"/>
    <col min="6410" max="6410" width="8.26953125" style="38" customWidth="1"/>
    <col min="6411" max="6411" width="8.54296875" style="38" customWidth="1"/>
    <col min="6412" max="6412" width="7.1796875" style="38" customWidth="1"/>
    <col min="6413" max="6413" width="5.7265625" style="38" customWidth="1"/>
    <col min="6414" max="6414" width="6.453125" style="38" customWidth="1"/>
    <col min="6415" max="6415" width="7.1796875" style="38" customWidth="1"/>
    <col min="6416" max="6416" width="8.7265625" style="38" customWidth="1"/>
    <col min="6417" max="6417" width="9.26953125" style="38" customWidth="1"/>
    <col min="6418" max="6418" width="10.54296875" style="38" customWidth="1"/>
    <col min="6419" max="6419" width="8" style="38" customWidth="1"/>
    <col min="6420" max="6420" width="7.453125" style="38" customWidth="1"/>
    <col min="6421" max="6656" width="9.1796875" style="38"/>
    <col min="6657" max="6657" width="20.453125" style="38" customWidth="1"/>
    <col min="6658" max="6658" width="22.54296875" style="38" customWidth="1"/>
    <col min="6659" max="6659" width="12.81640625" style="38" customWidth="1"/>
    <col min="6660" max="6660" width="11" style="38" customWidth="1"/>
    <col min="6661" max="6661" width="12.54296875" style="38" customWidth="1"/>
    <col min="6662" max="6662" width="14.26953125" style="38" customWidth="1"/>
    <col min="6663" max="6663" width="13.1796875" style="38" customWidth="1"/>
    <col min="6664" max="6664" width="14.7265625" style="38" customWidth="1"/>
    <col min="6665" max="6665" width="10.81640625" style="38" customWidth="1"/>
    <col min="6666" max="6666" width="8.26953125" style="38" customWidth="1"/>
    <col min="6667" max="6667" width="8.54296875" style="38" customWidth="1"/>
    <col min="6668" max="6668" width="7.1796875" style="38" customWidth="1"/>
    <col min="6669" max="6669" width="5.7265625" style="38" customWidth="1"/>
    <col min="6670" max="6670" width="6.453125" style="38" customWidth="1"/>
    <col min="6671" max="6671" width="7.1796875" style="38" customWidth="1"/>
    <col min="6672" max="6672" width="8.7265625" style="38" customWidth="1"/>
    <col min="6673" max="6673" width="9.26953125" style="38" customWidth="1"/>
    <col min="6674" max="6674" width="10.54296875" style="38" customWidth="1"/>
    <col min="6675" max="6675" width="8" style="38" customWidth="1"/>
    <col min="6676" max="6676" width="7.453125" style="38" customWidth="1"/>
    <col min="6677" max="6912" width="9.1796875" style="38"/>
    <col min="6913" max="6913" width="20.453125" style="38" customWidth="1"/>
    <col min="6914" max="6914" width="22.54296875" style="38" customWidth="1"/>
    <col min="6915" max="6915" width="12.81640625" style="38" customWidth="1"/>
    <col min="6916" max="6916" width="11" style="38" customWidth="1"/>
    <col min="6917" max="6917" width="12.54296875" style="38" customWidth="1"/>
    <col min="6918" max="6918" width="14.26953125" style="38" customWidth="1"/>
    <col min="6919" max="6919" width="13.1796875" style="38" customWidth="1"/>
    <col min="6920" max="6920" width="14.7265625" style="38" customWidth="1"/>
    <col min="6921" max="6921" width="10.81640625" style="38" customWidth="1"/>
    <col min="6922" max="6922" width="8.26953125" style="38" customWidth="1"/>
    <col min="6923" max="6923" width="8.54296875" style="38" customWidth="1"/>
    <col min="6924" max="6924" width="7.1796875" style="38" customWidth="1"/>
    <col min="6925" max="6925" width="5.7265625" style="38" customWidth="1"/>
    <col min="6926" max="6926" width="6.453125" style="38" customWidth="1"/>
    <col min="6927" max="6927" width="7.1796875" style="38" customWidth="1"/>
    <col min="6928" max="6928" width="8.7265625" style="38" customWidth="1"/>
    <col min="6929" max="6929" width="9.26953125" style="38" customWidth="1"/>
    <col min="6930" max="6930" width="10.54296875" style="38" customWidth="1"/>
    <col min="6931" max="6931" width="8" style="38" customWidth="1"/>
    <col min="6932" max="6932" width="7.453125" style="38" customWidth="1"/>
    <col min="6933" max="7168" width="9.1796875" style="38"/>
    <col min="7169" max="7169" width="20.453125" style="38" customWidth="1"/>
    <col min="7170" max="7170" width="22.54296875" style="38" customWidth="1"/>
    <col min="7171" max="7171" width="12.81640625" style="38" customWidth="1"/>
    <col min="7172" max="7172" width="11" style="38" customWidth="1"/>
    <col min="7173" max="7173" width="12.54296875" style="38" customWidth="1"/>
    <col min="7174" max="7174" width="14.26953125" style="38" customWidth="1"/>
    <col min="7175" max="7175" width="13.1796875" style="38" customWidth="1"/>
    <col min="7176" max="7176" width="14.7265625" style="38" customWidth="1"/>
    <col min="7177" max="7177" width="10.81640625" style="38" customWidth="1"/>
    <col min="7178" max="7178" width="8.26953125" style="38" customWidth="1"/>
    <col min="7179" max="7179" width="8.54296875" style="38" customWidth="1"/>
    <col min="7180" max="7180" width="7.1796875" style="38" customWidth="1"/>
    <col min="7181" max="7181" width="5.7265625" style="38" customWidth="1"/>
    <col min="7182" max="7182" width="6.453125" style="38" customWidth="1"/>
    <col min="7183" max="7183" width="7.1796875" style="38" customWidth="1"/>
    <col min="7184" max="7184" width="8.7265625" style="38" customWidth="1"/>
    <col min="7185" max="7185" width="9.26953125" style="38" customWidth="1"/>
    <col min="7186" max="7186" width="10.54296875" style="38" customWidth="1"/>
    <col min="7187" max="7187" width="8" style="38" customWidth="1"/>
    <col min="7188" max="7188" width="7.453125" style="38" customWidth="1"/>
    <col min="7189" max="7424" width="9.1796875" style="38"/>
    <col min="7425" max="7425" width="20.453125" style="38" customWidth="1"/>
    <col min="7426" max="7426" width="22.54296875" style="38" customWidth="1"/>
    <col min="7427" max="7427" width="12.81640625" style="38" customWidth="1"/>
    <col min="7428" max="7428" width="11" style="38" customWidth="1"/>
    <col min="7429" max="7429" width="12.54296875" style="38" customWidth="1"/>
    <col min="7430" max="7430" width="14.26953125" style="38" customWidth="1"/>
    <col min="7431" max="7431" width="13.1796875" style="38" customWidth="1"/>
    <col min="7432" max="7432" width="14.7265625" style="38" customWidth="1"/>
    <col min="7433" max="7433" width="10.81640625" style="38" customWidth="1"/>
    <col min="7434" max="7434" width="8.26953125" style="38" customWidth="1"/>
    <col min="7435" max="7435" width="8.54296875" style="38" customWidth="1"/>
    <col min="7436" max="7436" width="7.1796875" style="38" customWidth="1"/>
    <col min="7437" max="7437" width="5.7265625" style="38" customWidth="1"/>
    <col min="7438" max="7438" width="6.453125" style="38" customWidth="1"/>
    <col min="7439" max="7439" width="7.1796875" style="38" customWidth="1"/>
    <col min="7440" max="7440" width="8.7265625" style="38" customWidth="1"/>
    <col min="7441" max="7441" width="9.26953125" style="38" customWidth="1"/>
    <col min="7442" max="7442" width="10.54296875" style="38" customWidth="1"/>
    <col min="7443" max="7443" width="8" style="38" customWidth="1"/>
    <col min="7444" max="7444" width="7.453125" style="38" customWidth="1"/>
    <col min="7445" max="7680" width="9.1796875" style="38"/>
    <col min="7681" max="7681" width="20.453125" style="38" customWidth="1"/>
    <col min="7682" max="7682" width="22.54296875" style="38" customWidth="1"/>
    <col min="7683" max="7683" width="12.81640625" style="38" customWidth="1"/>
    <col min="7684" max="7684" width="11" style="38" customWidth="1"/>
    <col min="7685" max="7685" width="12.54296875" style="38" customWidth="1"/>
    <col min="7686" max="7686" width="14.26953125" style="38" customWidth="1"/>
    <col min="7687" max="7687" width="13.1796875" style="38" customWidth="1"/>
    <col min="7688" max="7688" width="14.7265625" style="38" customWidth="1"/>
    <col min="7689" max="7689" width="10.81640625" style="38" customWidth="1"/>
    <col min="7690" max="7690" width="8.26953125" style="38" customWidth="1"/>
    <col min="7691" max="7691" width="8.54296875" style="38" customWidth="1"/>
    <col min="7692" max="7692" width="7.1796875" style="38" customWidth="1"/>
    <col min="7693" max="7693" width="5.7265625" style="38" customWidth="1"/>
    <col min="7694" max="7694" width="6.453125" style="38" customWidth="1"/>
    <col min="7695" max="7695" width="7.1796875" style="38" customWidth="1"/>
    <col min="7696" max="7696" width="8.7265625" style="38" customWidth="1"/>
    <col min="7697" max="7697" width="9.26953125" style="38" customWidth="1"/>
    <col min="7698" max="7698" width="10.54296875" style="38" customWidth="1"/>
    <col min="7699" max="7699" width="8" style="38" customWidth="1"/>
    <col min="7700" max="7700" width="7.453125" style="38" customWidth="1"/>
    <col min="7701" max="7936" width="9.1796875" style="38"/>
    <col min="7937" max="7937" width="20.453125" style="38" customWidth="1"/>
    <col min="7938" max="7938" width="22.54296875" style="38" customWidth="1"/>
    <col min="7939" max="7939" width="12.81640625" style="38" customWidth="1"/>
    <col min="7940" max="7940" width="11" style="38" customWidth="1"/>
    <col min="7941" max="7941" width="12.54296875" style="38" customWidth="1"/>
    <col min="7942" max="7942" width="14.26953125" style="38" customWidth="1"/>
    <col min="7943" max="7943" width="13.1796875" style="38" customWidth="1"/>
    <col min="7944" max="7944" width="14.7265625" style="38" customWidth="1"/>
    <col min="7945" max="7945" width="10.81640625" style="38" customWidth="1"/>
    <col min="7946" max="7946" width="8.26953125" style="38" customWidth="1"/>
    <col min="7947" max="7947" width="8.54296875" style="38" customWidth="1"/>
    <col min="7948" max="7948" width="7.1796875" style="38" customWidth="1"/>
    <col min="7949" max="7949" width="5.7265625" style="38" customWidth="1"/>
    <col min="7950" max="7950" width="6.453125" style="38" customWidth="1"/>
    <col min="7951" max="7951" width="7.1796875" style="38" customWidth="1"/>
    <col min="7952" max="7952" width="8.7265625" style="38" customWidth="1"/>
    <col min="7953" max="7953" width="9.26953125" style="38" customWidth="1"/>
    <col min="7954" max="7954" width="10.54296875" style="38" customWidth="1"/>
    <col min="7955" max="7955" width="8" style="38" customWidth="1"/>
    <col min="7956" max="7956" width="7.453125" style="38" customWidth="1"/>
    <col min="7957" max="8192" width="9.1796875" style="38"/>
    <col min="8193" max="8193" width="20.453125" style="38" customWidth="1"/>
    <col min="8194" max="8194" width="22.54296875" style="38" customWidth="1"/>
    <col min="8195" max="8195" width="12.81640625" style="38" customWidth="1"/>
    <col min="8196" max="8196" width="11" style="38" customWidth="1"/>
    <col min="8197" max="8197" width="12.54296875" style="38" customWidth="1"/>
    <col min="8198" max="8198" width="14.26953125" style="38" customWidth="1"/>
    <col min="8199" max="8199" width="13.1796875" style="38" customWidth="1"/>
    <col min="8200" max="8200" width="14.7265625" style="38" customWidth="1"/>
    <col min="8201" max="8201" width="10.81640625" style="38" customWidth="1"/>
    <col min="8202" max="8202" width="8.26953125" style="38" customWidth="1"/>
    <col min="8203" max="8203" width="8.54296875" style="38" customWidth="1"/>
    <col min="8204" max="8204" width="7.1796875" style="38" customWidth="1"/>
    <col min="8205" max="8205" width="5.7265625" style="38" customWidth="1"/>
    <col min="8206" max="8206" width="6.453125" style="38" customWidth="1"/>
    <col min="8207" max="8207" width="7.1796875" style="38" customWidth="1"/>
    <col min="8208" max="8208" width="8.7265625" style="38" customWidth="1"/>
    <col min="8209" max="8209" width="9.26953125" style="38" customWidth="1"/>
    <col min="8210" max="8210" width="10.54296875" style="38" customWidth="1"/>
    <col min="8211" max="8211" width="8" style="38" customWidth="1"/>
    <col min="8212" max="8212" width="7.453125" style="38" customWidth="1"/>
    <col min="8213" max="8448" width="9.1796875" style="38"/>
    <col min="8449" max="8449" width="20.453125" style="38" customWidth="1"/>
    <col min="8450" max="8450" width="22.54296875" style="38" customWidth="1"/>
    <col min="8451" max="8451" width="12.81640625" style="38" customWidth="1"/>
    <col min="8452" max="8452" width="11" style="38" customWidth="1"/>
    <col min="8453" max="8453" width="12.54296875" style="38" customWidth="1"/>
    <col min="8454" max="8454" width="14.26953125" style="38" customWidth="1"/>
    <col min="8455" max="8455" width="13.1796875" style="38" customWidth="1"/>
    <col min="8456" max="8456" width="14.7265625" style="38" customWidth="1"/>
    <col min="8457" max="8457" width="10.81640625" style="38" customWidth="1"/>
    <col min="8458" max="8458" width="8.26953125" style="38" customWidth="1"/>
    <col min="8459" max="8459" width="8.54296875" style="38" customWidth="1"/>
    <col min="8460" max="8460" width="7.1796875" style="38" customWidth="1"/>
    <col min="8461" max="8461" width="5.7265625" style="38" customWidth="1"/>
    <col min="8462" max="8462" width="6.453125" style="38" customWidth="1"/>
    <col min="8463" max="8463" width="7.1796875" style="38" customWidth="1"/>
    <col min="8464" max="8464" width="8.7265625" style="38" customWidth="1"/>
    <col min="8465" max="8465" width="9.26953125" style="38" customWidth="1"/>
    <col min="8466" max="8466" width="10.54296875" style="38" customWidth="1"/>
    <col min="8467" max="8467" width="8" style="38" customWidth="1"/>
    <col min="8468" max="8468" width="7.453125" style="38" customWidth="1"/>
    <col min="8469" max="8704" width="9.1796875" style="38"/>
    <col min="8705" max="8705" width="20.453125" style="38" customWidth="1"/>
    <col min="8706" max="8706" width="22.54296875" style="38" customWidth="1"/>
    <col min="8707" max="8707" width="12.81640625" style="38" customWidth="1"/>
    <col min="8708" max="8708" width="11" style="38" customWidth="1"/>
    <col min="8709" max="8709" width="12.54296875" style="38" customWidth="1"/>
    <col min="8710" max="8710" width="14.26953125" style="38" customWidth="1"/>
    <col min="8711" max="8711" width="13.1796875" style="38" customWidth="1"/>
    <col min="8712" max="8712" width="14.7265625" style="38" customWidth="1"/>
    <col min="8713" max="8713" width="10.81640625" style="38" customWidth="1"/>
    <col min="8714" max="8714" width="8.26953125" style="38" customWidth="1"/>
    <col min="8715" max="8715" width="8.54296875" style="38" customWidth="1"/>
    <col min="8716" max="8716" width="7.1796875" style="38" customWidth="1"/>
    <col min="8717" max="8717" width="5.7265625" style="38" customWidth="1"/>
    <col min="8718" max="8718" width="6.453125" style="38" customWidth="1"/>
    <col min="8719" max="8719" width="7.1796875" style="38" customWidth="1"/>
    <col min="8720" max="8720" width="8.7265625" style="38" customWidth="1"/>
    <col min="8721" max="8721" width="9.26953125" style="38" customWidth="1"/>
    <col min="8722" max="8722" width="10.54296875" style="38" customWidth="1"/>
    <col min="8723" max="8723" width="8" style="38" customWidth="1"/>
    <col min="8724" max="8724" width="7.453125" style="38" customWidth="1"/>
    <col min="8725" max="8960" width="9.1796875" style="38"/>
    <col min="8961" max="8961" width="20.453125" style="38" customWidth="1"/>
    <col min="8962" max="8962" width="22.54296875" style="38" customWidth="1"/>
    <col min="8963" max="8963" width="12.81640625" style="38" customWidth="1"/>
    <col min="8964" max="8964" width="11" style="38" customWidth="1"/>
    <col min="8965" max="8965" width="12.54296875" style="38" customWidth="1"/>
    <col min="8966" max="8966" width="14.26953125" style="38" customWidth="1"/>
    <col min="8967" max="8967" width="13.1796875" style="38" customWidth="1"/>
    <col min="8968" max="8968" width="14.7265625" style="38" customWidth="1"/>
    <col min="8969" max="8969" width="10.81640625" style="38" customWidth="1"/>
    <col min="8970" max="8970" width="8.26953125" style="38" customWidth="1"/>
    <col min="8971" max="8971" width="8.54296875" style="38" customWidth="1"/>
    <col min="8972" max="8972" width="7.1796875" style="38" customWidth="1"/>
    <col min="8973" max="8973" width="5.7265625" style="38" customWidth="1"/>
    <col min="8974" max="8974" width="6.453125" style="38" customWidth="1"/>
    <col min="8975" max="8975" width="7.1796875" style="38" customWidth="1"/>
    <col min="8976" max="8976" width="8.7265625" style="38" customWidth="1"/>
    <col min="8977" max="8977" width="9.26953125" style="38" customWidth="1"/>
    <col min="8978" max="8978" width="10.54296875" style="38" customWidth="1"/>
    <col min="8979" max="8979" width="8" style="38" customWidth="1"/>
    <col min="8980" max="8980" width="7.453125" style="38" customWidth="1"/>
    <col min="8981" max="9216" width="9.1796875" style="38"/>
    <col min="9217" max="9217" width="20.453125" style="38" customWidth="1"/>
    <col min="9218" max="9218" width="22.54296875" style="38" customWidth="1"/>
    <col min="9219" max="9219" width="12.81640625" style="38" customWidth="1"/>
    <col min="9220" max="9220" width="11" style="38" customWidth="1"/>
    <col min="9221" max="9221" width="12.54296875" style="38" customWidth="1"/>
    <col min="9222" max="9222" width="14.26953125" style="38" customWidth="1"/>
    <col min="9223" max="9223" width="13.1796875" style="38" customWidth="1"/>
    <col min="9224" max="9224" width="14.7265625" style="38" customWidth="1"/>
    <col min="9225" max="9225" width="10.81640625" style="38" customWidth="1"/>
    <col min="9226" max="9226" width="8.26953125" style="38" customWidth="1"/>
    <col min="9227" max="9227" width="8.54296875" style="38" customWidth="1"/>
    <col min="9228" max="9228" width="7.1796875" style="38" customWidth="1"/>
    <col min="9229" max="9229" width="5.7265625" style="38" customWidth="1"/>
    <col min="9230" max="9230" width="6.453125" style="38" customWidth="1"/>
    <col min="9231" max="9231" width="7.1796875" style="38" customWidth="1"/>
    <col min="9232" max="9232" width="8.7265625" style="38" customWidth="1"/>
    <col min="9233" max="9233" width="9.26953125" style="38" customWidth="1"/>
    <col min="9234" max="9234" width="10.54296875" style="38" customWidth="1"/>
    <col min="9235" max="9235" width="8" style="38" customWidth="1"/>
    <col min="9236" max="9236" width="7.453125" style="38" customWidth="1"/>
    <col min="9237" max="9472" width="9.1796875" style="38"/>
    <col min="9473" max="9473" width="20.453125" style="38" customWidth="1"/>
    <col min="9474" max="9474" width="22.54296875" style="38" customWidth="1"/>
    <col min="9475" max="9475" width="12.81640625" style="38" customWidth="1"/>
    <col min="9476" max="9476" width="11" style="38" customWidth="1"/>
    <col min="9477" max="9477" width="12.54296875" style="38" customWidth="1"/>
    <col min="9478" max="9478" width="14.26953125" style="38" customWidth="1"/>
    <col min="9479" max="9479" width="13.1796875" style="38" customWidth="1"/>
    <col min="9480" max="9480" width="14.7265625" style="38" customWidth="1"/>
    <col min="9481" max="9481" width="10.81640625" style="38" customWidth="1"/>
    <col min="9482" max="9482" width="8.26953125" style="38" customWidth="1"/>
    <col min="9483" max="9483" width="8.54296875" style="38" customWidth="1"/>
    <col min="9484" max="9484" width="7.1796875" style="38" customWidth="1"/>
    <col min="9485" max="9485" width="5.7265625" style="38" customWidth="1"/>
    <col min="9486" max="9486" width="6.453125" style="38" customWidth="1"/>
    <col min="9487" max="9487" width="7.1796875" style="38" customWidth="1"/>
    <col min="9488" max="9488" width="8.7265625" style="38" customWidth="1"/>
    <col min="9489" max="9489" width="9.26953125" style="38" customWidth="1"/>
    <col min="9490" max="9490" width="10.54296875" style="38" customWidth="1"/>
    <col min="9491" max="9491" width="8" style="38" customWidth="1"/>
    <col min="9492" max="9492" width="7.453125" style="38" customWidth="1"/>
    <col min="9493" max="9728" width="9.1796875" style="38"/>
    <col min="9729" max="9729" width="20.453125" style="38" customWidth="1"/>
    <col min="9730" max="9730" width="22.54296875" style="38" customWidth="1"/>
    <col min="9731" max="9731" width="12.81640625" style="38" customWidth="1"/>
    <col min="9732" max="9732" width="11" style="38" customWidth="1"/>
    <col min="9733" max="9733" width="12.54296875" style="38" customWidth="1"/>
    <col min="9734" max="9734" width="14.26953125" style="38" customWidth="1"/>
    <col min="9735" max="9735" width="13.1796875" style="38" customWidth="1"/>
    <col min="9736" max="9736" width="14.7265625" style="38" customWidth="1"/>
    <col min="9737" max="9737" width="10.81640625" style="38" customWidth="1"/>
    <col min="9738" max="9738" width="8.26953125" style="38" customWidth="1"/>
    <col min="9739" max="9739" width="8.54296875" style="38" customWidth="1"/>
    <col min="9740" max="9740" width="7.1796875" style="38" customWidth="1"/>
    <col min="9741" max="9741" width="5.7265625" style="38" customWidth="1"/>
    <col min="9742" max="9742" width="6.453125" style="38" customWidth="1"/>
    <col min="9743" max="9743" width="7.1796875" style="38" customWidth="1"/>
    <col min="9744" max="9744" width="8.7265625" style="38" customWidth="1"/>
    <col min="9745" max="9745" width="9.26953125" style="38" customWidth="1"/>
    <col min="9746" max="9746" width="10.54296875" style="38" customWidth="1"/>
    <col min="9747" max="9747" width="8" style="38" customWidth="1"/>
    <col min="9748" max="9748" width="7.453125" style="38" customWidth="1"/>
    <col min="9749" max="9984" width="9.1796875" style="38"/>
    <col min="9985" max="9985" width="20.453125" style="38" customWidth="1"/>
    <col min="9986" max="9986" width="22.54296875" style="38" customWidth="1"/>
    <col min="9987" max="9987" width="12.81640625" style="38" customWidth="1"/>
    <col min="9988" max="9988" width="11" style="38" customWidth="1"/>
    <col min="9989" max="9989" width="12.54296875" style="38" customWidth="1"/>
    <col min="9990" max="9990" width="14.26953125" style="38" customWidth="1"/>
    <col min="9991" max="9991" width="13.1796875" style="38" customWidth="1"/>
    <col min="9992" max="9992" width="14.7265625" style="38" customWidth="1"/>
    <col min="9993" max="9993" width="10.81640625" style="38" customWidth="1"/>
    <col min="9994" max="9994" width="8.26953125" style="38" customWidth="1"/>
    <col min="9995" max="9995" width="8.54296875" style="38" customWidth="1"/>
    <col min="9996" max="9996" width="7.1796875" style="38" customWidth="1"/>
    <col min="9997" max="9997" width="5.7265625" style="38" customWidth="1"/>
    <col min="9998" max="9998" width="6.453125" style="38" customWidth="1"/>
    <col min="9999" max="9999" width="7.1796875" style="38" customWidth="1"/>
    <col min="10000" max="10000" width="8.7265625" style="38" customWidth="1"/>
    <col min="10001" max="10001" width="9.26953125" style="38" customWidth="1"/>
    <col min="10002" max="10002" width="10.54296875" style="38" customWidth="1"/>
    <col min="10003" max="10003" width="8" style="38" customWidth="1"/>
    <col min="10004" max="10004" width="7.453125" style="38" customWidth="1"/>
    <col min="10005" max="10240" width="9.1796875" style="38"/>
    <col min="10241" max="10241" width="20.453125" style="38" customWidth="1"/>
    <col min="10242" max="10242" width="22.54296875" style="38" customWidth="1"/>
    <col min="10243" max="10243" width="12.81640625" style="38" customWidth="1"/>
    <col min="10244" max="10244" width="11" style="38" customWidth="1"/>
    <col min="10245" max="10245" width="12.54296875" style="38" customWidth="1"/>
    <col min="10246" max="10246" width="14.26953125" style="38" customWidth="1"/>
    <col min="10247" max="10247" width="13.1796875" style="38" customWidth="1"/>
    <col min="10248" max="10248" width="14.7265625" style="38" customWidth="1"/>
    <col min="10249" max="10249" width="10.81640625" style="38" customWidth="1"/>
    <col min="10250" max="10250" width="8.26953125" style="38" customWidth="1"/>
    <col min="10251" max="10251" width="8.54296875" style="38" customWidth="1"/>
    <col min="10252" max="10252" width="7.1796875" style="38" customWidth="1"/>
    <col min="10253" max="10253" width="5.7265625" style="38" customWidth="1"/>
    <col min="10254" max="10254" width="6.453125" style="38" customWidth="1"/>
    <col min="10255" max="10255" width="7.1796875" style="38" customWidth="1"/>
    <col min="10256" max="10256" width="8.7265625" style="38" customWidth="1"/>
    <col min="10257" max="10257" width="9.26953125" style="38" customWidth="1"/>
    <col min="10258" max="10258" width="10.54296875" style="38" customWidth="1"/>
    <col min="10259" max="10259" width="8" style="38" customWidth="1"/>
    <col min="10260" max="10260" width="7.453125" style="38" customWidth="1"/>
    <col min="10261" max="10496" width="9.1796875" style="38"/>
    <col min="10497" max="10497" width="20.453125" style="38" customWidth="1"/>
    <col min="10498" max="10498" width="22.54296875" style="38" customWidth="1"/>
    <col min="10499" max="10499" width="12.81640625" style="38" customWidth="1"/>
    <col min="10500" max="10500" width="11" style="38" customWidth="1"/>
    <col min="10501" max="10501" width="12.54296875" style="38" customWidth="1"/>
    <col min="10502" max="10502" width="14.26953125" style="38" customWidth="1"/>
    <col min="10503" max="10503" width="13.1796875" style="38" customWidth="1"/>
    <col min="10504" max="10504" width="14.7265625" style="38" customWidth="1"/>
    <col min="10505" max="10505" width="10.81640625" style="38" customWidth="1"/>
    <col min="10506" max="10506" width="8.26953125" style="38" customWidth="1"/>
    <col min="10507" max="10507" width="8.54296875" style="38" customWidth="1"/>
    <col min="10508" max="10508" width="7.1796875" style="38" customWidth="1"/>
    <col min="10509" max="10509" width="5.7265625" style="38" customWidth="1"/>
    <col min="10510" max="10510" width="6.453125" style="38" customWidth="1"/>
    <col min="10511" max="10511" width="7.1796875" style="38" customWidth="1"/>
    <col min="10512" max="10512" width="8.7265625" style="38" customWidth="1"/>
    <col min="10513" max="10513" width="9.26953125" style="38" customWidth="1"/>
    <col min="10514" max="10514" width="10.54296875" style="38" customWidth="1"/>
    <col min="10515" max="10515" width="8" style="38" customWidth="1"/>
    <col min="10516" max="10516" width="7.453125" style="38" customWidth="1"/>
    <col min="10517" max="10752" width="9.1796875" style="38"/>
    <col min="10753" max="10753" width="20.453125" style="38" customWidth="1"/>
    <col min="10754" max="10754" width="22.54296875" style="38" customWidth="1"/>
    <col min="10755" max="10755" width="12.81640625" style="38" customWidth="1"/>
    <col min="10756" max="10756" width="11" style="38" customWidth="1"/>
    <col min="10757" max="10757" width="12.54296875" style="38" customWidth="1"/>
    <col min="10758" max="10758" width="14.26953125" style="38" customWidth="1"/>
    <col min="10759" max="10759" width="13.1796875" style="38" customWidth="1"/>
    <col min="10760" max="10760" width="14.7265625" style="38" customWidth="1"/>
    <col min="10761" max="10761" width="10.81640625" style="38" customWidth="1"/>
    <col min="10762" max="10762" width="8.26953125" style="38" customWidth="1"/>
    <col min="10763" max="10763" width="8.54296875" style="38" customWidth="1"/>
    <col min="10764" max="10764" width="7.1796875" style="38" customWidth="1"/>
    <col min="10765" max="10765" width="5.7265625" style="38" customWidth="1"/>
    <col min="10766" max="10766" width="6.453125" style="38" customWidth="1"/>
    <col min="10767" max="10767" width="7.1796875" style="38" customWidth="1"/>
    <col min="10768" max="10768" width="8.7265625" style="38" customWidth="1"/>
    <col min="10769" max="10769" width="9.26953125" style="38" customWidth="1"/>
    <col min="10770" max="10770" width="10.54296875" style="38" customWidth="1"/>
    <col min="10771" max="10771" width="8" style="38" customWidth="1"/>
    <col min="10772" max="10772" width="7.453125" style="38" customWidth="1"/>
    <col min="10773" max="11008" width="9.1796875" style="38"/>
    <col min="11009" max="11009" width="20.453125" style="38" customWidth="1"/>
    <col min="11010" max="11010" width="22.54296875" style="38" customWidth="1"/>
    <col min="11011" max="11011" width="12.81640625" style="38" customWidth="1"/>
    <col min="11012" max="11012" width="11" style="38" customWidth="1"/>
    <col min="11013" max="11013" width="12.54296875" style="38" customWidth="1"/>
    <col min="11014" max="11014" width="14.26953125" style="38" customWidth="1"/>
    <col min="11015" max="11015" width="13.1796875" style="38" customWidth="1"/>
    <col min="11016" max="11016" width="14.7265625" style="38" customWidth="1"/>
    <col min="11017" max="11017" width="10.81640625" style="38" customWidth="1"/>
    <col min="11018" max="11018" width="8.26953125" style="38" customWidth="1"/>
    <col min="11019" max="11019" width="8.54296875" style="38" customWidth="1"/>
    <col min="11020" max="11020" width="7.1796875" style="38" customWidth="1"/>
    <col min="11021" max="11021" width="5.7265625" style="38" customWidth="1"/>
    <col min="11022" max="11022" width="6.453125" style="38" customWidth="1"/>
    <col min="11023" max="11023" width="7.1796875" style="38" customWidth="1"/>
    <col min="11024" max="11024" width="8.7265625" style="38" customWidth="1"/>
    <col min="11025" max="11025" width="9.26953125" style="38" customWidth="1"/>
    <col min="11026" max="11026" width="10.54296875" style="38" customWidth="1"/>
    <col min="11027" max="11027" width="8" style="38" customWidth="1"/>
    <col min="11028" max="11028" width="7.453125" style="38" customWidth="1"/>
    <col min="11029" max="11264" width="9.1796875" style="38"/>
    <col min="11265" max="11265" width="20.453125" style="38" customWidth="1"/>
    <col min="11266" max="11266" width="22.54296875" style="38" customWidth="1"/>
    <col min="11267" max="11267" width="12.81640625" style="38" customWidth="1"/>
    <col min="11268" max="11268" width="11" style="38" customWidth="1"/>
    <col min="11269" max="11269" width="12.54296875" style="38" customWidth="1"/>
    <col min="11270" max="11270" width="14.26953125" style="38" customWidth="1"/>
    <col min="11271" max="11271" width="13.1796875" style="38" customWidth="1"/>
    <col min="11272" max="11272" width="14.7265625" style="38" customWidth="1"/>
    <col min="11273" max="11273" width="10.81640625" style="38" customWidth="1"/>
    <col min="11274" max="11274" width="8.26953125" style="38" customWidth="1"/>
    <col min="11275" max="11275" width="8.54296875" style="38" customWidth="1"/>
    <col min="11276" max="11276" width="7.1796875" style="38" customWidth="1"/>
    <col min="11277" max="11277" width="5.7265625" style="38" customWidth="1"/>
    <col min="11278" max="11278" width="6.453125" style="38" customWidth="1"/>
    <col min="11279" max="11279" width="7.1796875" style="38" customWidth="1"/>
    <col min="11280" max="11280" width="8.7265625" style="38" customWidth="1"/>
    <col min="11281" max="11281" width="9.26953125" style="38" customWidth="1"/>
    <col min="11282" max="11282" width="10.54296875" style="38" customWidth="1"/>
    <col min="11283" max="11283" width="8" style="38" customWidth="1"/>
    <col min="11284" max="11284" width="7.453125" style="38" customWidth="1"/>
    <col min="11285" max="11520" width="9.1796875" style="38"/>
    <col min="11521" max="11521" width="20.453125" style="38" customWidth="1"/>
    <col min="11522" max="11522" width="22.54296875" style="38" customWidth="1"/>
    <col min="11523" max="11523" width="12.81640625" style="38" customWidth="1"/>
    <col min="11524" max="11524" width="11" style="38" customWidth="1"/>
    <col min="11525" max="11525" width="12.54296875" style="38" customWidth="1"/>
    <col min="11526" max="11526" width="14.26953125" style="38" customWidth="1"/>
    <col min="11527" max="11527" width="13.1796875" style="38" customWidth="1"/>
    <col min="11528" max="11528" width="14.7265625" style="38" customWidth="1"/>
    <col min="11529" max="11529" width="10.81640625" style="38" customWidth="1"/>
    <col min="11530" max="11530" width="8.26953125" style="38" customWidth="1"/>
    <col min="11531" max="11531" width="8.54296875" style="38" customWidth="1"/>
    <col min="11532" max="11532" width="7.1796875" style="38" customWidth="1"/>
    <col min="11533" max="11533" width="5.7265625" style="38" customWidth="1"/>
    <col min="11534" max="11534" width="6.453125" style="38" customWidth="1"/>
    <col min="11535" max="11535" width="7.1796875" style="38" customWidth="1"/>
    <col min="11536" max="11536" width="8.7265625" style="38" customWidth="1"/>
    <col min="11537" max="11537" width="9.26953125" style="38" customWidth="1"/>
    <col min="11538" max="11538" width="10.54296875" style="38" customWidth="1"/>
    <col min="11539" max="11539" width="8" style="38" customWidth="1"/>
    <col min="11540" max="11540" width="7.453125" style="38" customWidth="1"/>
    <col min="11541" max="11776" width="9.1796875" style="38"/>
    <col min="11777" max="11777" width="20.453125" style="38" customWidth="1"/>
    <col min="11778" max="11778" width="22.54296875" style="38" customWidth="1"/>
    <col min="11779" max="11779" width="12.81640625" style="38" customWidth="1"/>
    <col min="11780" max="11780" width="11" style="38" customWidth="1"/>
    <col min="11781" max="11781" width="12.54296875" style="38" customWidth="1"/>
    <col min="11782" max="11782" width="14.26953125" style="38" customWidth="1"/>
    <col min="11783" max="11783" width="13.1796875" style="38" customWidth="1"/>
    <col min="11784" max="11784" width="14.7265625" style="38" customWidth="1"/>
    <col min="11785" max="11785" width="10.81640625" style="38" customWidth="1"/>
    <col min="11786" max="11786" width="8.26953125" style="38" customWidth="1"/>
    <col min="11787" max="11787" width="8.54296875" style="38" customWidth="1"/>
    <col min="11788" max="11788" width="7.1796875" style="38" customWidth="1"/>
    <col min="11789" max="11789" width="5.7265625" style="38" customWidth="1"/>
    <col min="11790" max="11790" width="6.453125" style="38" customWidth="1"/>
    <col min="11791" max="11791" width="7.1796875" style="38" customWidth="1"/>
    <col min="11792" max="11792" width="8.7265625" style="38" customWidth="1"/>
    <col min="11793" max="11793" width="9.26953125" style="38" customWidth="1"/>
    <col min="11794" max="11794" width="10.54296875" style="38" customWidth="1"/>
    <col min="11795" max="11795" width="8" style="38" customWidth="1"/>
    <col min="11796" max="11796" width="7.453125" style="38" customWidth="1"/>
    <col min="11797" max="12032" width="9.1796875" style="38"/>
    <col min="12033" max="12033" width="20.453125" style="38" customWidth="1"/>
    <col min="12034" max="12034" width="22.54296875" style="38" customWidth="1"/>
    <col min="12035" max="12035" width="12.81640625" style="38" customWidth="1"/>
    <col min="12036" max="12036" width="11" style="38" customWidth="1"/>
    <col min="12037" max="12037" width="12.54296875" style="38" customWidth="1"/>
    <col min="12038" max="12038" width="14.26953125" style="38" customWidth="1"/>
    <col min="12039" max="12039" width="13.1796875" style="38" customWidth="1"/>
    <col min="12040" max="12040" width="14.7265625" style="38" customWidth="1"/>
    <col min="12041" max="12041" width="10.81640625" style="38" customWidth="1"/>
    <col min="12042" max="12042" width="8.26953125" style="38" customWidth="1"/>
    <col min="12043" max="12043" width="8.54296875" style="38" customWidth="1"/>
    <col min="12044" max="12044" width="7.1796875" style="38" customWidth="1"/>
    <col min="12045" max="12045" width="5.7265625" style="38" customWidth="1"/>
    <col min="12046" max="12046" width="6.453125" style="38" customWidth="1"/>
    <col min="12047" max="12047" width="7.1796875" style="38" customWidth="1"/>
    <col min="12048" max="12048" width="8.7265625" style="38" customWidth="1"/>
    <col min="12049" max="12049" width="9.26953125" style="38" customWidth="1"/>
    <col min="12050" max="12050" width="10.54296875" style="38" customWidth="1"/>
    <col min="12051" max="12051" width="8" style="38" customWidth="1"/>
    <col min="12052" max="12052" width="7.453125" style="38" customWidth="1"/>
    <col min="12053" max="12288" width="9.1796875" style="38"/>
    <col min="12289" max="12289" width="20.453125" style="38" customWidth="1"/>
    <col min="12290" max="12290" width="22.54296875" style="38" customWidth="1"/>
    <col min="12291" max="12291" width="12.81640625" style="38" customWidth="1"/>
    <col min="12292" max="12292" width="11" style="38" customWidth="1"/>
    <col min="12293" max="12293" width="12.54296875" style="38" customWidth="1"/>
    <col min="12294" max="12294" width="14.26953125" style="38" customWidth="1"/>
    <col min="12295" max="12295" width="13.1796875" style="38" customWidth="1"/>
    <col min="12296" max="12296" width="14.7265625" style="38" customWidth="1"/>
    <col min="12297" max="12297" width="10.81640625" style="38" customWidth="1"/>
    <col min="12298" max="12298" width="8.26953125" style="38" customWidth="1"/>
    <col min="12299" max="12299" width="8.54296875" style="38" customWidth="1"/>
    <col min="12300" max="12300" width="7.1796875" style="38" customWidth="1"/>
    <col min="12301" max="12301" width="5.7265625" style="38" customWidth="1"/>
    <col min="12302" max="12302" width="6.453125" style="38" customWidth="1"/>
    <col min="12303" max="12303" width="7.1796875" style="38" customWidth="1"/>
    <col min="12304" max="12304" width="8.7265625" style="38" customWidth="1"/>
    <col min="12305" max="12305" width="9.26953125" style="38" customWidth="1"/>
    <col min="12306" max="12306" width="10.54296875" style="38" customWidth="1"/>
    <col min="12307" max="12307" width="8" style="38" customWidth="1"/>
    <col min="12308" max="12308" width="7.453125" style="38" customWidth="1"/>
    <col min="12309" max="12544" width="9.1796875" style="38"/>
    <col min="12545" max="12545" width="20.453125" style="38" customWidth="1"/>
    <col min="12546" max="12546" width="22.54296875" style="38" customWidth="1"/>
    <col min="12547" max="12547" width="12.81640625" style="38" customWidth="1"/>
    <col min="12548" max="12548" width="11" style="38" customWidth="1"/>
    <col min="12549" max="12549" width="12.54296875" style="38" customWidth="1"/>
    <col min="12550" max="12550" width="14.26953125" style="38" customWidth="1"/>
    <col min="12551" max="12551" width="13.1796875" style="38" customWidth="1"/>
    <col min="12552" max="12552" width="14.7265625" style="38" customWidth="1"/>
    <col min="12553" max="12553" width="10.81640625" style="38" customWidth="1"/>
    <col min="12554" max="12554" width="8.26953125" style="38" customWidth="1"/>
    <col min="12555" max="12555" width="8.54296875" style="38" customWidth="1"/>
    <col min="12556" max="12556" width="7.1796875" style="38" customWidth="1"/>
    <col min="12557" max="12557" width="5.7265625" style="38" customWidth="1"/>
    <col min="12558" max="12558" width="6.453125" style="38" customWidth="1"/>
    <col min="12559" max="12559" width="7.1796875" style="38" customWidth="1"/>
    <col min="12560" max="12560" width="8.7265625" style="38" customWidth="1"/>
    <col min="12561" max="12561" width="9.26953125" style="38" customWidth="1"/>
    <col min="12562" max="12562" width="10.54296875" style="38" customWidth="1"/>
    <col min="12563" max="12563" width="8" style="38" customWidth="1"/>
    <col min="12564" max="12564" width="7.453125" style="38" customWidth="1"/>
    <col min="12565" max="12800" width="9.1796875" style="38"/>
    <col min="12801" max="12801" width="20.453125" style="38" customWidth="1"/>
    <col min="12802" max="12802" width="22.54296875" style="38" customWidth="1"/>
    <col min="12803" max="12803" width="12.81640625" style="38" customWidth="1"/>
    <col min="12804" max="12804" width="11" style="38" customWidth="1"/>
    <col min="12805" max="12805" width="12.54296875" style="38" customWidth="1"/>
    <col min="12806" max="12806" width="14.26953125" style="38" customWidth="1"/>
    <col min="12807" max="12807" width="13.1796875" style="38" customWidth="1"/>
    <col min="12808" max="12808" width="14.7265625" style="38" customWidth="1"/>
    <col min="12809" max="12809" width="10.81640625" style="38" customWidth="1"/>
    <col min="12810" max="12810" width="8.26953125" style="38" customWidth="1"/>
    <col min="12811" max="12811" width="8.54296875" style="38" customWidth="1"/>
    <col min="12812" max="12812" width="7.1796875" style="38" customWidth="1"/>
    <col min="12813" max="12813" width="5.7265625" style="38" customWidth="1"/>
    <col min="12814" max="12814" width="6.453125" style="38" customWidth="1"/>
    <col min="12815" max="12815" width="7.1796875" style="38" customWidth="1"/>
    <col min="12816" max="12816" width="8.7265625" style="38" customWidth="1"/>
    <col min="12817" max="12817" width="9.26953125" style="38" customWidth="1"/>
    <col min="12818" max="12818" width="10.54296875" style="38" customWidth="1"/>
    <col min="12819" max="12819" width="8" style="38" customWidth="1"/>
    <col min="12820" max="12820" width="7.453125" style="38" customWidth="1"/>
    <col min="12821" max="13056" width="9.1796875" style="38"/>
    <col min="13057" max="13057" width="20.453125" style="38" customWidth="1"/>
    <col min="13058" max="13058" width="22.54296875" style="38" customWidth="1"/>
    <col min="13059" max="13059" width="12.81640625" style="38" customWidth="1"/>
    <col min="13060" max="13060" width="11" style="38" customWidth="1"/>
    <col min="13061" max="13061" width="12.54296875" style="38" customWidth="1"/>
    <col min="13062" max="13062" width="14.26953125" style="38" customWidth="1"/>
    <col min="13063" max="13063" width="13.1796875" style="38" customWidth="1"/>
    <col min="13064" max="13064" width="14.7265625" style="38" customWidth="1"/>
    <col min="13065" max="13065" width="10.81640625" style="38" customWidth="1"/>
    <col min="13066" max="13066" width="8.26953125" style="38" customWidth="1"/>
    <col min="13067" max="13067" width="8.54296875" style="38" customWidth="1"/>
    <col min="13068" max="13068" width="7.1796875" style="38" customWidth="1"/>
    <col min="13069" max="13069" width="5.7265625" style="38" customWidth="1"/>
    <col min="13070" max="13070" width="6.453125" style="38" customWidth="1"/>
    <col min="13071" max="13071" width="7.1796875" style="38" customWidth="1"/>
    <col min="13072" max="13072" width="8.7265625" style="38" customWidth="1"/>
    <col min="13073" max="13073" width="9.26953125" style="38" customWidth="1"/>
    <col min="13074" max="13074" width="10.54296875" style="38" customWidth="1"/>
    <col min="13075" max="13075" width="8" style="38" customWidth="1"/>
    <col min="13076" max="13076" width="7.453125" style="38" customWidth="1"/>
    <col min="13077" max="13312" width="9.1796875" style="38"/>
    <col min="13313" max="13313" width="20.453125" style="38" customWidth="1"/>
    <col min="13314" max="13314" width="22.54296875" style="38" customWidth="1"/>
    <col min="13315" max="13315" width="12.81640625" style="38" customWidth="1"/>
    <col min="13316" max="13316" width="11" style="38" customWidth="1"/>
    <col min="13317" max="13317" width="12.54296875" style="38" customWidth="1"/>
    <col min="13318" max="13318" width="14.26953125" style="38" customWidth="1"/>
    <col min="13319" max="13319" width="13.1796875" style="38" customWidth="1"/>
    <col min="13320" max="13320" width="14.7265625" style="38" customWidth="1"/>
    <col min="13321" max="13321" width="10.81640625" style="38" customWidth="1"/>
    <col min="13322" max="13322" width="8.26953125" style="38" customWidth="1"/>
    <col min="13323" max="13323" width="8.54296875" style="38" customWidth="1"/>
    <col min="13324" max="13324" width="7.1796875" style="38" customWidth="1"/>
    <col min="13325" max="13325" width="5.7265625" style="38" customWidth="1"/>
    <col min="13326" max="13326" width="6.453125" style="38" customWidth="1"/>
    <col min="13327" max="13327" width="7.1796875" style="38" customWidth="1"/>
    <col min="13328" max="13328" width="8.7265625" style="38" customWidth="1"/>
    <col min="13329" max="13329" width="9.26953125" style="38" customWidth="1"/>
    <col min="13330" max="13330" width="10.54296875" style="38" customWidth="1"/>
    <col min="13331" max="13331" width="8" style="38" customWidth="1"/>
    <col min="13332" max="13332" width="7.453125" style="38" customWidth="1"/>
    <col min="13333" max="13568" width="9.1796875" style="38"/>
    <col min="13569" max="13569" width="20.453125" style="38" customWidth="1"/>
    <col min="13570" max="13570" width="22.54296875" style="38" customWidth="1"/>
    <col min="13571" max="13571" width="12.81640625" style="38" customWidth="1"/>
    <col min="13572" max="13572" width="11" style="38" customWidth="1"/>
    <col min="13573" max="13573" width="12.54296875" style="38" customWidth="1"/>
    <col min="13574" max="13574" width="14.26953125" style="38" customWidth="1"/>
    <col min="13575" max="13575" width="13.1796875" style="38" customWidth="1"/>
    <col min="13576" max="13576" width="14.7265625" style="38" customWidth="1"/>
    <col min="13577" max="13577" width="10.81640625" style="38" customWidth="1"/>
    <col min="13578" max="13578" width="8.26953125" style="38" customWidth="1"/>
    <col min="13579" max="13579" width="8.54296875" style="38" customWidth="1"/>
    <col min="13580" max="13580" width="7.1796875" style="38" customWidth="1"/>
    <col min="13581" max="13581" width="5.7265625" style="38" customWidth="1"/>
    <col min="13582" max="13582" width="6.453125" style="38" customWidth="1"/>
    <col min="13583" max="13583" width="7.1796875" style="38" customWidth="1"/>
    <col min="13584" max="13584" width="8.7265625" style="38" customWidth="1"/>
    <col min="13585" max="13585" width="9.26953125" style="38" customWidth="1"/>
    <col min="13586" max="13586" width="10.54296875" style="38" customWidth="1"/>
    <col min="13587" max="13587" width="8" style="38" customWidth="1"/>
    <col min="13588" max="13588" width="7.453125" style="38" customWidth="1"/>
    <col min="13589" max="13824" width="9.1796875" style="38"/>
    <col min="13825" max="13825" width="20.453125" style="38" customWidth="1"/>
    <col min="13826" max="13826" width="22.54296875" style="38" customWidth="1"/>
    <col min="13827" max="13827" width="12.81640625" style="38" customWidth="1"/>
    <col min="13828" max="13828" width="11" style="38" customWidth="1"/>
    <col min="13829" max="13829" width="12.54296875" style="38" customWidth="1"/>
    <col min="13830" max="13830" width="14.26953125" style="38" customWidth="1"/>
    <col min="13831" max="13831" width="13.1796875" style="38" customWidth="1"/>
    <col min="13832" max="13832" width="14.7265625" style="38" customWidth="1"/>
    <col min="13833" max="13833" width="10.81640625" style="38" customWidth="1"/>
    <col min="13834" max="13834" width="8.26953125" style="38" customWidth="1"/>
    <col min="13835" max="13835" width="8.54296875" style="38" customWidth="1"/>
    <col min="13836" max="13836" width="7.1796875" style="38" customWidth="1"/>
    <col min="13837" max="13837" width="5.7265625" style="38" customWidth="1"/>
    <col min="13838" max="13838" width="6.453125" style="38" customWidth="1"/>
    <col min="13839" max="13839" width="7.1796875" style="38" customWidth="1"/>
    <col min="13840" max="13840" width="8.7265625" style="38" customWidth="1"/>
    <col min="13841" max="13841" width="9.26953125" style="38" customWidth="1"/>
    <col min="13842" max="13842" width="10.54296875" style="38" customWidth="1"/>
    <col min="13843" max="13843" width="8" style="38" customWidth="1"/>
    <col min="13844" max="13844" width="7.453125" style="38" customWidth="1"/>
    <col min="13845" max="14080" width="9.1796875" style="38"/>
    <col min="14081" max="14081" width="20.453125" style="38" customWidth="1"/>
    <col min="14082" max="14082" width="22.54296875" style="38" customWidth="1"/>
    <col min="14083" max="14083" width="12.81640625" style="38" customWidth="1"/>
    <col min="14084" max="14084" width="11" style="38" customWidth="1"/>
    <col min="14085" max="14085" width="12.54296875" style="38" customWidth="1"/>
    <col min="14086" max="14086" width="14.26953125" style="38" customWidth="1"/>
    <col min="14087" max="14087" width="13.1796875" style="38" customWidth="1"/>
    <col min="14088" max="14088" width="14.7265625" style="38" customWidth="1"/>
    <col min="14089" max="14089" width="10.81640625" style="38" customWidth="1"/>
    <col min="14090" max="14090" width="8.26953125" style="38" customWidth="1"/>
    <col min="14091" max="14091" width="8.54296875" style="38" customWidth="1"/>
    <col min="14092" max="14092" width="7.1796875" style="38" customWidth="1"/>
    <col min="14093" max="14093" width="5.7265625" style="38" customWidth="1"/>
    <col min="14094" max="14094" width="6.453125" style="38" customWidth="1"/>
    <col min="14095" max="14095" width="7.1796875" style="38" customWidth="1"/>
    <col min="14096" max="14096" width="8.7265625" style="38" customWidth="1"/>
    <col min="14097" max="14097" width="9.26953125" style="38" customWidth="1"/>
    <col min="14098" max="14098" width="10.54296875" style="38" customWidth="1"/>
    <col min="14099" max="14099" width="8" style="38" customWidth="1"/>
    <col min="14100" max="14100" width="7.453125" style="38" customWidth="1"/>
    <col min="14101" max="14336" width="9.1796875" style="38"/>
    <col min="14337" max="14337" width="20.453125" style="38" customWidth="1"/>
    <col min="14338" max="14338" width="22.54296875" style="38" customWidth="1"/>
    <col min="14339" max="14339" width="12.81640625" style="38" customWidth="1"/>
    <col min="14340" max="14340" width="11" style="38" customWidth="1"/>
    <col min="14341" max="14341" width="12.54296875" style="38" customWidth="1"/>
    <col min="14342" max="14342" width="14.26953125" style="38" customWidth="1"/>
    <col min="14343" max="14343" width="13.1796875" style="38" customWidth="1"/>
    <col min="14344" max="14344" width="14.7265625" style="38" customWidth="1"/>
    <col min="14345" max="14345" width="10.81640625" style="38" customWidth="1"/>
    <col min="14346" max="14346" width="8.26953125" style="38" customWidth="1"/>
    <col min="14347" max="14347" width="8.54296875" style="38" customWidth="1"/>
    <col min="14348" max="14348" width="7.1796875" style="38" customWidth="1"/>
    <col min="14349" max="14349" width="5.7265625" style="38" customWidth="1"/>
    <col min="14350" max="14350" width="6.453125" style="38" customWidth="1"/>
    <col min="14351" max="14351" width="7.1796875" style="38" customWidth="1"/>
    <col min="14352" max="14352" width="8.7265625" style="38" customWidth="1"/>
    <col min="14353" max="14353" width="9.26953125" style="38" customWidth="1"/>
    <col min="14354" max="14354" width="10.54296875" style="38" customWidth="1"/>
    <col min="14355" max="14355" width="8" style="38" customWidth="1"/>
    <col min="14356" max="14356" width="7.453125" style="38" customWidth="1"/>
    <col min="14357" max="14592" width="9.1796875" style="38"/>
    <col min="14593" max="14593" width="20.453125" style="38" customWidth="1"/>
    <col min="14594" max="14594" width="22.54296875" style="38" customWidth="1"/>
    <col min="14595" max="14595" width="12.81640625" style="38" customWidth="1"/>
    <col min="14596" max="14596" width="11" style="38" customWidth="1"/>
    <col min="14597" max="14597" width="12.54296875" style="38" customWidth="1"/>
    <col min="14598" max="14598" width="14.26953125" style="38" customWidth="1"/>
    <col min="14599" max="14599" width="13.1796875" style="38" customWidth="1"/>
    <col min="14600" max="14600" width="14.7265625" style="38" customWidth="1"/>
    <col min="14601" max="14601" width="10.81640625" style="38" customWidth="1"/>
    <col min="14602" max="14602" width="8.26953125" style="38" customWidth="1"/>
    <col min="14603" max="14603" width="8.54296875" style="38" customWidth="1"/>
    <col min="14604" max="14604" width="7.1796875" style="38" customWidth="1"/>
    <col min="14605" max="14605" width="5.7265625" style="38" customWidth="1"/>
    <col min="14606" max="14606" width="6.453125" style="38" customWidth="1"/>
    <col min="14607" max="14607" width="7.1796875" style="38" customWidth="1"/>
    <col min="14608" max="14608" width="8.7265625" style="38" customWidth="1"/>
    <col min="14609" max="14609" width="9.26953125" style="38" customWidth="1"/>
    <col min="14610" max="14610" width="10.54296875" style="38" customWidth="1"/>
    <col min="14611" max="14611" width="8" style="38" customWidth="1"/>
    <col min="14612" max="14612" width="7.453125" style="38" customWidth="1"/>
    <col min="14613" max="14848" width="9.1796875" style="38"/>
    <col min="14849" max="14849" width="20.453125" style="38" customWidth="1"/>
    <col min="14850" max="14850" width="22.54296875" style="38" customWidth="1"/>
    <col min="14851" max="14851" width="12.81640625" style="38" customWidth="1"/>
    <col min="14852" max="14852" width="11" style="38" customWidth="1"/>
    <col min="14853" max="14853" width="12.54296875" style="38" customWidth="1"/>
    <col min="14854" max="14854" width="14.26953125" style="38" customWidth="1"/>
    <col min="14855" max="14855" width="13.1796875" style="38" customWidth="1"/>
    <col min="14856" max="14856" width="14.7265625" style="38" customWidth="1"/>
    <col min="14857" max="14857" width="10.81640625" style="38" customWidth="1"/>
    <col min="14858" max="14858" width="8.26953125" style="38" customWidth="1"/>
    <col min="14859" max="14859" width="8.54296875" style="38" customWidth="1"/>
    <col min="14860" max="14860" width="7.1796875" style="38" customWidth="1"/>
    <col min="14861" max="14861" width="5.7265625" style="38" customWidth="1"/>
    <col min="14862" max="14862" width="6.453125" style="38" customWidth="1"/>
    <col min="14863" max="14863" width="7.1796875" style="38" customWidth="1"/>
    <col min="14864" max="14864" width="8.7265625" style="38" customWidth="1"/>
    <col min="14865" max="14865" width="9.26953125" style="38" customWidth="1"/>
    <col min="14866" max="14866" width="10.54296875" style="38" customWidth="1"/>
    <col min="14867" max="14867" width="8" style="38" customWidth="1"/>
    <col min="14868" max="14868" width="7.453125" style="38" customWidth="1"/>
    <col min="14869" max="15104" width="9.1796875" style="38"/>
    <col min="15105" max="15105" width="20.453125" style="38" customWidth="1"/>
    <col min="15106" max="15106" width="22.54296875" style="38" customWidth="1"/>
    <col min="15107" max="15107" width="12.81640625" style="38" customWidth="1"/>
    <col min="15108" max="15108" width="11" style="38" customWidth="1"/>
    <col min="15109" max="15109" width="12.54296875" style="38" customWidth="1"/>
    <col min="15110" max="15110" width="14.26953125" style="38" customWidth="1"/>
    <col min="15111" max="15111" width="13.1796875" style="38" customWidth="1"/>
    <col min="15112" max="15112" width="14.7265625" style="38" customWidth="1"/>
    <col min="15113" max="15113" width="10.81640625" style="38" customWidth="1"/>
    <col min="15114" max="15114" width="8.26953125" style="38" customWidth="1"/>
    <col min="15115" max="15115" width="8.54296875" style="38" customWidth="1"/>
    <col min="15116" max="15116" width="7.1796875" style="38" customWidth="1"/>
    <col min="15117" max="15117" width="5.7265625" style="38" customWidth="1"/>
    <col min="15118" max="15118" width="6.453125" style="38" customWidth="1"/>
    <col min="15119" max="15119" width="7.1796875" style="38" customWidth="1"/>
    <col min="15120" max="15120" width="8.7265625" style="38" customWidth="1"/>
    <col min="15121" max="15121" width="9.26953125" style="38" customWidth="1"/>
    <col min="15122" max="15122" width="10.54296875" style="38" customWidth="1"/>
    <col min="15123" max="15123" width="8" style="38" customWidth="1"/>
    <col min="15124" max="15124" width="7.453125" style="38" customWidth="1"/>
    <col min="15125" max="15360" width="9.1796875" style="38"/>
    <col min="15361" max="15361" width="20.453125" style="38" customWidth="1"/>
    <col min="15362" max="15362" width="22.54296875" style="38" customWidth="1"/>
    <col min="15363" max="15363" width="12.81640625" style="38" customWidth="1"/>
    <col min="15364" max="15364" width="11" style="38" customWidth="1"/>
    <col min="15365" max="15365" width="12.54296875" style="38" customWidth="1"/>
    <col min="15366" max="15366" width="14.26953125" style="38" customWidth="1"/>
    <col min="15367" max="15367" width="13.1796875" style="38" customWidth="1"/>
    <col min="15368" max="15368" width="14.7265625" style="38" customWidth="1"/>
    <col min="15369" max="15369" width="10.81640625" style="38" customWidth="1"/>
    <col min="15370" max="15370" width="8.26953125" style="38" customWidth="1"/>
    <col min="15371" max="15371" width="8.54296875" style="38" customWidth="1"/>
    <col min="15372" max="15372" width="7.1796875" style="38" customWidth="1"/>
    <col min="15373" max="15373" width="5.7265625" style="38" customWidth="1"/>
    <col min="15374" max="15374" width="6.453125" style="38" customWidth="1"/>
    <col min="15375" max="15375" width="7.1796875" style="38" customWidth="1"/>
    <col min="15376" max="15376" width="8.7265625" style="38" customWidth="1"/>
    <col min="15377" max="15377" width="9.26953125" style="38" customWidth="1"/>
    <col min="15378" max="15378" width="10.54296875" style="38" customWidth="1"/>
    <col min="15379" max="15379" width="8" style="38" customWidth="1"/>
    <col min="15380" max="15380" width="7.453125" style="38" customWidth="1"/>
    <col min="15381" max="15616" width="9.1796875" style="38"/>
    <col min="15617" max="15617" width="20.453125" style="38" customWidth="1"/>
    <col min="15618" max="15618" width="22.54296875" style="38" customWidth="1"/>
    <col min="15619" max="15619" width="12.81640625" style="38" customWidth="1"/>
    <col min="15620" max="15620" width="11" style="38" customWidth="1"/>
    <col min="15621" max="15621" width="12.54296875" style="38" customWidth="1"/>
    <col min="15622" max="15622" width="14.26953125" style="38" customWidth="1"/>
    <col min="15623" max="15623" width="13.1796875" style="38" customWidth="1"/>
    <col min="15624" max="15624" width="14.7265625" style="38" customWidth="1"/>
    <col min="15625" max="15625" width="10.81640625" style="38" customWidth="1"/>
    <col min="15626" max="15626" width="8.26953125" style="38" customWidth="1"/>
    <col min="15627" max="15627" width="8.54296875" style="38" customWidth="1"/>
    <col min="15628" max="15628" width="7.1796875" style="38" customWidth="1"/>
    <col min="15629" max="15629" width="5.7265625" style="38" customWidth="1"/>
    <col min="15630" max="15630" width="6.453125" style="38" customWidth="1"/>
    <col min="15631" max="15631" width="7.1796875" style="38" customWidth="1"/>
    <col min="15632" max="15632" width="8.7265625" style="38" customWidth="1"/>
    <col min="15633" max="15633" width="9.26953125" style="38" customWidth="1"/>
    <col min="15634" max="15634" width="10.54296875" style="38" customWidth="1"/>
    <col min="15635" max="15635" width="8" style="38" customWidth="1"/>
    <col min="15636" max="15636" width="7.453125" style="38" customWidth="1"/>
    <col min="15637" max="15872" width="9.1796875" style="38"/>
    <col min="15873" max="15873" width="20.453125" style="38" customWidth="1"/>
    <col min="15874" max="15874" width="22.54296875" style="38" customWidth="1"/>
    <col min="15875" max="15875" width="12.81640625" style="38" customWidth="1"/>
    <col min="15876" max="15876" width="11" style="38" customWidth="1"/>
    <col min="15877" max="15877" width="12.54296875" style="38" customWidth="1"/>
    <col min="15878" max="15878" width="14.26953125" style="38" customWidth="1"/>
    <col min="15879" max="15879" width="13.1796875" style="38" customWidth="1"/>
    <col min="15880" max="15880" width="14.7265625" style="38" customWidth="1"/>
    <col min="15881" max="15881" width="10.81640625" style="38" customWidth="1"/>
    <col min="15882" max="15882" width="8.26953125" style="38" customWidth="1"/>
    <col min="15883" max="15883" width="8.54296875" style="38" customWidth="1"/>
    <col min="15884" max="15884" width="7.1796875" style="38" customWidth="1"/>
    <col min="15885" max="15885" width="5.7265625" style="38" customWidth="1"/>
    <col min="15886" max="15886" width="6.453125" style="38" customWidth="1"/>
    <col min="15887" max="15887" width="7.1796875" style="38" customWidth="1"/>
    <col min="15888" max="15888" width="8.7265625" style="38" customWidth="1"/>
    <col min="15889" max="15889" width="9.26953125" style="38" customWidth="1"/>
    <col min="15890" max="15890" width="10.54296875" style="38" customWidth="1"/>
    <col min="15891" max="15891" width="8" style="38" customWidth="1"/>
    <col min="15892" max="15892" width="7.453125" style="38" customWidth="1"/>
    <col min="15893" max="16128" width="9.1796875" style="38"/>
    <col min="16129" max="16129" width="20.453125" style="38" customWidth="1"/>
    <col min="16130" max="16130" width="22.54296875" style="38" customWidth="1"/>
    <col min="16131" max="16131" width="12.81640625" style="38" customWidth="1"/>
    <col min="16132" max="16132" width="11" style="38" customWidth="1"/>
    <col min="16133" max="16133" width="12.54296875" style="38" customWidth="1"/>
    <col min="16134" max="16134" width="14.26953125" style="38" customWidth="1"/>
    <col min="16135" max="16135" width="13.1796875" style="38" customWidth="1"/>
    <col min="16136" max="16136" width="14.7265625" style="38" customWidth="1"/>
    <col min="16137" max="16137" width="10.81640625" style="38" customWidth="1"/>
    <col min="16138" max="16138" width="8.26953125" style="38" customWidth="1"/>
    <col min="16139" max="16139" width="8.54296875" style="38" customWidth="1"/>
    <col min="16140" max="16140" width="7.1796875" style="38" customWidth="1"/>
    <col min="16141" max="16141" width="5.7265625" style="38" customWidth="1"/>
    <col min="16142" max="16142" width="6.453125" style="38" customWidth="1"/>
    <col min="16143" max="16143" width="7.1796875" style="38" customWidth="1"/>
    <col min="16144" max="16144" width="8.7265625" style="38" customWidth="1"/>
    <col min="16145" max="16145" width="9.26953125" style="38" customWidth="1"/>
    <col min="16146" max="16146" width="10.54296875" style="38" customWidth="1"/>
    <col min="16147" max="16147" width="8" style="38" customWidth="1"/>
    <col min="16148" max="16148" width="7.453125" style="38" customWidth="1"/>
    <col min="16149" max="16384" width="9.1796875" style="38"/>
  </cols>
  <sheetData>
    <row r="1" spans="1:20" x14ac:dyDescent="0.35">
      <c r="A1" s="37" t="s">
        <v>353</v>
      </c>
    </row>
    <row r="2" spans="1:20" x14ac:dyDescent="0.35">
      <c r="A2" s="37" t="s">
        <v>354</v>
      </c>
    </row>
    <row r="4" spans="1:20" x14ac:dyDescent="0.35">
      <c r="A4" s="38" t="s">
        <v>52</v>
      </c>
      <c r="B4" s="38" t="s">
        <v>355</v>
      </c>
      <c r="C4" s="38" t="s">
        <v>356</v>
      </c>
      <c r="D4" s="38" t="s">
        <v>357</v>
      </c>
      <c r="E4" s="39" t="s">
        <v>358</v>
      </c>
      <c r="F4" s="40" t="s">
        <v>359</v>
      </c>
      <c r="G4" s="38" t="s">
        <v>360</v>
      </c>
      <c r="H4" s="38" t="s">
        <v>361</v>
      </c>
      <c r="I4" s="41" t="s">
        <v>362</v>
      </c>
      <c r="J4" s="39" t="s">
        <v>363</v>
      </c>
      <c r="K4" s="39" t="s">
        <v>364</v>
      </c>
      <c r="L4" s="38" t="s">
        <v>365</v>
      </c>
      <c r="M4" s="38" t="s">
        <v>366</v>
      </c>
      <c r="N4" s="38" t="s">
        <v>367</v>
      </c>
      <c r="O4" s="38" t="s">
        <v>368</v>
      </c>
      <c r="P4" s="38" t="s">
        <v>369</v>
      </c>
      <c r="Q4" s="38" t="s">
        <v>370</v>
      </c>
      <c r="R4" s="38" t="s">
        <v>371</v>
      </c>
      <c r="S4" s="38" t="s">
        <v>372</v>
      </c>
      <c r="T4" s="38" t="s">
        <v>373</v>
      </c>
    </row>
    <row r="5" spans="1:20" x14ac:dyDescent="0.35">
      <c r="D5" s="38" t="s">
        <v>374</v>
      </c>
      <c r="E5" s="39" t="s">
        <v>375</v>
      </c>
      <c r="F5" s="40" t="s">
        <v>376</v>
      </c>
      <c r="H5" s="38" t="s">
        <v>377</v>
      </c>
      <c r="I5" s="41" t="s">
        <v>378</v>
      </c>
      <c r="J5" s="39" t="s">
        <v>379</v>
      </c>
      <c r="K5" s="39" t="s">
        <v>380</v>
      </c>
      <c r="L5" s="38" t="s">
        <v>379</v>
      </c>
      <c r="M5" s="38" t="s">
        <v>379</v>
      </c>
      <c r="N5" s="38" t="s">
        <v>379</v>
      </c>
    </row>
    <row r="6" spans="1:20" x14ac:dyDescent="0.35">
      <c r="A6" s="38" t="s">
        <v>381</v>
      </c>
      <c r="B6" s="42" t="s">
        <v>382</v>
      </c>
      <c r="C6" s="38">
        <v>31056997</v>
      </c>
      <c r="D6" s="38">
        <v>647500</v>
      </c>
      <c r="E6" s="39">
        <v>47.96</v>
      </c>
      <c r="F6" s="40">
        <v>0</v>
      </c>
      <c r="G6" s="43">
        <v>23.06</v>
      </c>
      <c r="H6" s="38">
        <v>163.07</v>
      </c>
      <c r="I6" s="41">
        <v>700</v>
      </c>
      <c r="J6" s="39">
        <v>36</v>
      </c>
      <c r="K6" s="39">
        <v>3.22</v>
      </c>
      <c r="L6" s="38">
        <v>12.13</v>
      </c>
      <c r="M6" s="38">
        <v>0.22</v>
      </c>
      <c r="N6" s="38">
        <v>87.65</v>
      </c>
      <c r="O6" s="38">
        <v>1</v>
      </c>
      <c r="P6" s="38">
        <v>46.6</v>
      </c>
      <c r="Q6" s="38">
        <v>20.34</v>
      </c>
      <c r="R6" s="38">
        <v>0.38</v>
      </c>
      <c r="S6" s="38">
        <v>0.24</v>
      </c>
      <c r="T6" s="38">
        <v>0.38</v>
      </c>
    </row>
    <row r="7" spans="1:20" x14ac:dyDescent="0.35">
      <c r="A7" s="38" t="s">
        <v>383</v>
      </c>
      <c r="B7" s="42" t="s">
        <v>384</v>
      </c>
      <c r="C7" s="38">
        <v>3581655</v>
      </c>
      <c r="D7" s="38">
        <v>28748</v>
      </c>
      <c r="E7" s="39">
        <v>124.59</v>
      </c>
      <c r="F7" s="40">
        <v>1.26</v>
      </c>
      <c r="G7" s="43">
        <v>-4.93</v>
      </c>
      <c r="H7" s="38">
        <v>21.52</v>
      </c>
      <c r="I7" s="41">
        <v>4500</v>
      </c>
      <c r="J7" s="39">
        <v>86.5</v>
      </c>
      <c r="K7" s="39">
        <v>71.2</v>
      </c>
      <c r="L7" s="38">
        <v>21.09</v>
      </c>
      <c r="M7" s="38">
        <v>4.42</v>
      </c>
      <c r="N7" s="38">
        <v>74.489999999999995</v>
      </c>
      <c r="O7" s="38">
        <v>3</v>
      </c>
      <c r="P7" s="38">
        <v>15.11</v>
      </c>
      <c r="Q7" s="38">
        <v>5.22</v>
      </c>
      <c r="R7" s="38">
        <v>0.23200000000000001</v>
      </c>
      <c r="S7" s="38">
        <v>0.188</v>
      </c>
      <c r="T7" s="38">
        <v>0.57899999999999996</v>
      </c>
    </row>
    <row r="8" spans="1:20" x14ac:dyDescent="0.35">
      <c r="A8" s="38" t="s">
        <v>385</v>
      </c>
      <c r="B8" s="42" t="s">
        <v>386</v>
      </c>
      <c r="C8" s="38">
        <v>32930091</v>
      </c>
      <c r="D8" s="38">
        <v>2381740</v>
      </c>
      <c r="E8" s="39">
        <v>13.83</v>
      </c>
      <c r="F8" s="40">
        <v>0.04</v>
      </c>
      <c r="G8" s="43">
        <v>-0.39</v>
      </c>
      <c r="H8" s="38">
        <v>31</v>
      </c>
      <c r="I8" s="41">
        <v>6000</v>
      </c>
      <c r="J8" s="39">
        <v>70</v>
      </c>
      <c r="K8" s="39">
        <v>78.099999999999994</v>
      </c>
      <c r="L8" s="38">
        <v>3.22</v>
      </c>
      <c r="M8" s="38">
        <v>0.25</v>
      </c>
      <c r="N8" s="38">
        <v>96.53</v>
      </c>
      <c r="O8" s="38">
        <v>1</v>
      </c>
      <c r="P8" s="38">
        <v>17.14</v>
      </c>
      <c r="Q8" s="38">
        <v>4.6100000000000003</v>
      </c>
      <c r="R8" s="38">
        <v>0.10100000000000001</v>
      </c>
      <c r="S8" s="38">
        <v>0.6</v>
      </c>
      <c r="T8" s="38">
        <v>0.29799999999999999</v>
      </c>
    </row>
    <row r="9" spans="1:20" x14ac:dyDescent="0.35">
      <c r="A9" s="38" t="s">
        <v>387</v>
      </c>
      <c r="B9" s="42" t="s">
        <v>388</v>
      </c>
      <c r="C9" s="38">
        <v>57794</v>
      </c>
      <c r="D9" s="38">
        <v>199</v>
      </c>
      <c r="E9" s="39">
        <v>290.42</v>
      </c>
      <c r="F9" s="40">
        <v>58.29</v>
      </c>
      <c r="G9" s="43">
        <v>-20.71</v>
      </c>
      <c r="H9" s="38">
        <v>9.27</v>
      </c>
      <c r="I9" s="41">
        <v>8000</v>
      </c>
      <c r="J9" s="39">
        <v>97</v>
      </c>
      <c r="K9" s="39">
        <v>259.54000000000002</v>
      </c>
      <c r="L9" s="38">
        <v>10</v>
      </c>
      <c r="M9" s="38">
        <v>15</v>
      </c>
      <c r="N9" s="38">
        <v>75</v>
      </c>
      <c r="O9" s="38">
        <v>2</v>
      </c>
      <c r="P9" s="38">
        <v>22.46</v>
      </c>
      <c r="Q9" s="38">
        <v>3.27</v>
      </c>
    </row>
    <row r="10" spans="1:20" x14ac:dyDescent="0.35">
      <c r="A10" s="38" t="s">
        <v>389</v>
      </c>
      <c r="B10" s="42" t="s">
        <v>390</v>
      </c>
      <c r="C10" s="38">
        <v>71201</v>
      </c>
      <c r="D10" s="38">
        <v>468</v>
      </c>
      <c r="E10" s="39">
        <v>152.13999999999999</v>
      </c>
      <c r="F10" s="40">
        <v>0</v>
      </c>
      <c r="G10" s="43">
        <v>6.6</v>
      </c>
      <c r="H10" s="38">
        <v>4.05</v>
      </c>
      <c r="I10" s="41">
        <v>19000</v>
      </c>
      <c r="J10" s="39">
        <v>100</v>
      </c>
      <c r="K10" s="39">
        <v>497.18</v>
      </c>
      <c r="L10" s="38">
        <v>2.2200000000000002</v>
      </c>
      <c r="M10" s="38">
        <v>0</v>
      </c>
      <c r="N10" s="38">
        <v>97.78</v>
      </c>
      <c r="O10" s="38">
        <v>3</v>
      </c>
      <c r="P10" s="38">
        <v>8.7100000000000009</v>
      </c>
      <c r="Q10" s="38">
        <v>6.25</v>
      </c>
    </row>
    <row r="11" spans="1:20" x14ac:dyDescent="0.35">
      <c r="A11" s="38" t="s">
        <v>391</v>
      </c>
      <c r="B11" s="42" t="s">
        <v>392</v>
      </c>
      <c r="C11" s="38">
        <v>12127071</v>
      </c>
      <c r="D11" s="38">
        <v>1246700</v>
      </c>
      <c r="E11" s="39">
        <v>9.73</v>
      </c>
      <c r="F11" s="40">
        <v>0.13</v>
      </c>
      <c r="G11" s="43">
        <v>0</v>
      </c>
      <c r="H11" s="38">
        <v>191.19</v>
      </c>
      <c r="I11" s="41">
        <v>1900</v>
      </c>
      <c r="J11" s="39">
        <v>42</v>
      </c>
      <c r="K11" s="39">
        <v>7.78</v>
      </c>
      <c r="L11" s="38">
        <v>2.41</v>
      </c>
      <c r="M11" s="38">
        <v>0.24</v>
      </c>
      <c r="N11" s="38">
        <v>97.35</v>
      </c>
      <c r="P11" s="38">
        <v>45.11</v>
      </c>
      <c r="Q11" s="38">
        <v>24.2</v>
      </c>
      <c r="R11" s="38">
        <v>9.6000000000000002E-2</v>
      </c>
      <c r="S11" s="38">
        <v>0.65800000000000003</v>
      </c>
      <c r="T11" s="38">
        <v>0.246</v>
      </c>
    </row>
    <row r="12" spans="1:20" x14ac:dyDescent="0.35">
      <c r="A12" s="38" t="s">
        <v>393</v>
      </c>
      <c r="B12" s="42" t="s">
        <v>394</v>
      </c>
      <c r="C12" s="38">
        <v>13477</v>
      </c>
      <c r="D12" s="38">
        <v>102</v>
      </c>
      <c r="E12" s="39">
        <v>132.13</v>
      </c>
      <c r="F12" s="40">
        <v>59.8</v>
      </c>
      <c r="G12" s="43">
        <v>10.76</v>
      </c>
      <c r="H12" s="38">
        <v>21.03</v>
      </c>
      <c r="I12" s="41">
        <v>8600</v>
      </c>
      <c r="J12" s="39">
        <v>95</v>
      </c>
      <c r="K12" s="39">
        <v>460.04</v>
      </c>
      <c r="L12" s="38">
        <v>0</v>
      </c>
      <c r="M12" s="38">
        <v>0</v>
      </c>
      <c r="N12" s="38">
        <v>100</v>
      </c>
      <c r="O12" s="38">
        <v>2</v>
      </c>
      <c r="P12" s="38">
        <v>14.17</v>
      </c>
      <c r="Q12" s="38">
        <v>5.34</v>
      </c>
      <c r="R12" s="38">
        <v>0.04</v>
      </c>
      <c r="S12" s="38">
        <v>0.18</v>
      </c>
      <c r="T12" s="38">
        <v>0.78</v>
      </c>
    </row>
    <row r="13" spans="1:20" x14ac:dyDescent="0.35">
      <c r="A13" s="37" t="s">
        <v>395</v>
      </c>
      <c r="B13" s="42" t="s">
        <v>394</v>
      </c>
      <c r="C13" s="38">
        <v>69108</v>
      </c>
      <c r="D13" s="38">
        <v>443</v>
      </c>
      <c r="E13" s="39">
        <v>156</v>
      </c>
      <c r="F13" s="40">
        <v>34.54</v>
      </c>
      <c r="G13" s="43">
        <v>-6.15</v>
      </c>
      <c r="H13" s="38">
        <v>19.46</v>
      </c>
      <c r="I13" s="41">
        <v>11000</v>
      </c>
      <c r="J13" s="39">
        <v>89</v>
      </c>
      <c r="K13" s="39">
        <v>549.86</v>
      </c>
      <c r="L13" s="38">
        <v>18.18</v>
      </c>
      <c r="M13" s="38">
        <v>4.55</v>
      </c>
      <c r="N13" s="38">
        <v>77.27</v>
      </c>
      <c r="O13" s="38">
        <v>2</v>
      </c>
      <c r="P13" s="38">
        <v>16.93</v>
      </c>
      <c r="Q13" s="38">
        <v>5.37</v>
      </c>
      <c r="R13" s="38">
        <v>3.7999999999999999E-2</v>
      </c>
      <c r="S13" s="38">
        <v>0.22</v>
      </c>
      <c r="T13" s="38">
        <v>0.74299999999999999</v>
      </c>
    </row>
    <row r="14" spans="1:20" x14ac:dyDescent="0.35">
      <c r="A14" s="38" t="s">
        <v>396</v>
      </c>
      <c r="B14" s="42" t="s">
        <v>394</v>
      </c>
      <c r="C14" s="38">
        <v>39921833</v>
      </c>
      <c r="D14" s="38">
        <v>2766890</v>
      </c>
      <c r="E14" s="39">
        <v>14.43</v>
      </c>
      <c r="F14" s="40">
        <v>0.18</v>
      </c>
      <c r="G14" s="43">
        <v>0.61</v>
      </c>
      <c r="H14" s="38">
        <v>15.18</v>
      </c>
      <c r="I14" s="41">
        <v>11200</v>
      </c>
      <c r="J14" s="39">
        <v>97.1</v>
      </c>
      <c r="K14" s="39">
        <v>220.43</v>
      </c>
      <c r="L14" s="38">
        <v>12.31</v>
      </c>
      <c r="M14" s="38">
        <v>0.48</v>
      </c>
      <c r="N14" s="38">
        <v>87.21</v>
      </c>
      <c r="O14" s="38">
        <v>3</v>
      </c>
      <c r="P14" s="38">
        <v>16.73</v>
      </c>
      <c r="Q14" s="38">
        <v>7.55</v>
      </c>
      <c r="R14" s="38">
        <v>9.5000000000000001E-2</v>
      </c>
      <c r="S14" s="38">
        <v>0.35799999999999998</v>
      </c>
      <c r="T14" s="38">
        <v>0.54700000000000004</v>
      </c>
    </row>
    <row r="15" spans="1:20" x14ac:dyDescent="0.35">
      <c r="A15" s="38" t="s">
        <v>397</v>
      </c>
      <c r="B15" s="42" t="s">
        <v>398</v>
      </c>
      <c r="C15" s="38">
        <v>2976372</v>
      </c>
      <c r="D15" s="38">
        <v>29800</v>
      </c>
      <c r="E15" s="39">
        <v>99.88</v>
      </c>
      <c r="F15" s="40">
        <v>0</v>
      </c>
      <c r="G15" s="43">
        <v>-6.47</v>
      </c>
      <c r="H15" s="38">
        <v>23.28</v>
      </c>
      <c r="I15" s="41">
        <v>3500</v>
      </c>
      <c r="J15" s="39">
        <v>98.6</v>
      </c>
      <c r="K15" s="39">
        <v>195.71</v>
      </c>
      <c r="L15" s="38">
        <v>17.55</v>
      </c>
      <c r="M15" s="38">
        <v>2.2999999999999998</v>
      </c>
      <c r="N15" s="38">
        <v>80.150000000000006</v>
      </c>
      <c r="O15" s="38">
        <v>4</v>
      </c>
      <c r="P15" s="38">
        <v>12.07</v>
      </c>
      <c r="Q15" s="38">
        <v>8.23</v>
      </c>
      <c r="R15" s="38">
        <v>0.23899999999999999</v>
      </c>
      <c r="S15" s="38">
        <v>0.34300000000000003</v>
      </c>
      <c r="T15" s="38">
        <v>0.41799999999999998</v>
      </c>
    </row>
    <row r="16" spans="1:20" x14ac:dyDescent="0.35">
      <c r="A16" s="38" t="s">
        <v>399</v>
      </c>
      <c r="B16" s="42" t="s">
        <v>394</v>
      </c>
      <c r="C16" s="38">
        <v>71891</v>
      </c>
      <c r="D16" s="38">
        <v>193</v>
      </c>
      <c r="E16" s="39">
        <v>372.49</v>
      </c>
      <c r="F16" s="40">
        <v>35.49</v>
      </c>
      <c r="G16" s="43">
        <v>0</v>
      </c>
      <c r="H16" s="38">
        <v>5.89</v>
      </c>
      <c r="I16" s="41">
        <v>28000</v>
      </c>
      <c r="J16" s="39">
        <v>97</v>
      </c>
      <c r="K16" s="39">
        <v>516.05999999999995</v>
      </c>
      <c r="L16" s="38">
        <v>10.53</v>
      </c>
      <c r="M16" s="38">
        <v>0</v>
      </c>
      <c r="N16" s="38">
        <v>89.47</v>
      </c>
      <c r="O16" s="38">
        <v>2</v>
      </c>
      <c r="P16" s="38">
        <v>11.03</v>
      </c>
      <c r="Q16" s="38">
        <v>6.68</v>
      </c>
      <c r="R16" s="38">
        <v>4.0000000000000001E-3</v>
      </c>
      <c r="S16" s="38">
        <v>0.33300000000000002</v>
      </c>
      <c r="T16" s="38">
        <v>0.66300000000000003</v>
      </c>
    </row>
    <row r="17" spans="1:20" x14ac:dyDescent="0.35">
      <c r="A17" s="38" t="s">
        <v>400</v>
      </c>
      <c r="B17" s="42" t="s">
        <v>388</v>
      </c>
      <c r="C17" s="38">
        <v>20264082</v>
      </c>
      <c r="D17" s="38">
        <v>7686850</v>
      </c>
      <c r="E17" s="39">
        <v>2.64</v>
      </c>
      <c r="F17" s="40">
        <v>0.34</v>
      </c>
      <c r="G17" s="43">
        <v>3.98</v>
      </c>
      <c r="H17" s="38">
        <v>4.6900000000000004</v>
      </c>
      <c r="I17" s="41">
        <v>29000</v>
      </c>
      <c r="J17" s="39">
        <v>100</v>
      </c>
      <c r="K17" s="39">
        <v>565.53</v>
      </c>
      <c r="L17" s="38">
        <v>6.55</v>
      </c>
      <c r="M17" s="38">
        <v>0.04</v>
      </c>
      <c r="N17" s="38">
        <v>93.41</v>
      </c>
      <c r="O17" s="38">
        <v>1</v>
      </c>
      <c r="P17" s="38">
        <v>12.14</v>
      </c>
      <c r="Q17" s="38">
        <v>7.51</v>
      </c>
      <c r="R17" s="38">
        <v>3.7999999999999999E-2</v>
      </c>
      <c r="S17" s="38">
        <v>0.26200000000000001</v>
      </c>
      <c r="T17" s="38">
        <v>0.7</v>
      </c>
    </row>
    <row r="18" spans="1:20" x14ac:dyDescent="0.35">
      <c r="A18" s="38" t="s">
        <v>401</v>
      </c>
      <c r="B18" s="42" t="s">
        <v>390</v>
      </c>
      <c r="C18" s="38">
        <v>8192880</v>
      </c>
      <c r="D18" s="38">
        <v>83870</v>
      </c>
      <c r="E18" s="39">
        <v>97.69</v>
      </c>
      <c r="F18" s="40">
        <v>0</v>
      </c>
      <c r="G18" s="43">
        <v>2</v>
      </c>
      <c r="H18" s="38">
        <v>4.66</v>
      </c>
      <c r="I18" s="41">
        <v>30000</v>
      </c>
      <c r="J18" s="39">
        <v>98</v>
      </c>
      <c r="K18" s="39">
        <v>452.22</v>
      </c>
      <c r="L18" s="38">
        <v>16.91</v>
      </c>
      <c r="M18" s="38">
        <v>0.86</v>
      </c>
      <c r="N18" s="38">
        <v>82.23</v>
      </c>
      <c r="O18" s="38">
        <v>3</v>
      </c>
      <c r="P18" s="38">
        <v>8.74</v>
      </c>
      <c r="Q18" s="38">
        <v>9.76</v>
      </c>
      <c r="R18" s="38">
        <v>1.7999999999999999E-2</v>
      </c>
      <c r="S18" s="38">
        <v>0.30399999999999999</v>
      </c>
      <c r="T18" s="38">
        <v>0.67800000000000005</v>
      </c>
    </row>
    <row r="19" spans="1:20" x14ac:dyDescent="0.35">
      <c r="A19" s="38" t="s">
        <v>402</v>
      </c>
      <c r="B19" s="42" t="s">
        <v>398</v>
      </c>
      <c r="C19" s="38">
        <v>7961619</v>
      </c>
      <c r="D19" s="38">
        <v>86600</v>
      </c>
      <c r="E19" s="39">
        <v>91.94</v>
      </c>
      <c r="F19" s="40">
        <v>0</v>
      </c>
      <c r="G19" s="43">
        <v>-4.9000000000000004</v>
      </c>
      <c r="H19" s="38">
        <v>81.739999999999995</v>
      </c>
      <c r="I19" s="41">
        <v>3400</v>
      </c>
      <c r="J19" s="39">
        <v>97</v>
      </c>
      <c r="K19" s="39">
        <v>137.08000000000001</v>
      </c>
      <c r="L19" s="38">
        <v>19.63</v>
      </c>
      <c r="M19" s="38">
        <v>2.71</v>
      </c>
      <c r="N19" s="38">
        <v>77.66</v>
      </c>
      <c r="O19" s="38">
        <v>1</v>
      </c>
      <c r="P19" s="38">
        <v>20.74</v>
      </c>
      <c r="Q19" s="38">
        <v>9.75</v>
      </c>
      <c r="R19" s="38">
        <v>0.14099999999999999</v>
      </c>
      <c r="S19" s="38">
        <v>0.45700000000000002</v>
      </c>
      <c r="T19" s="38">
        <v>0.40200000000000002</v>
      </c>
    </row>
    <row r="20" spans="1:20" x14ac:dyDescent="0.35">
      <c r="A20" s="38" t="s">
        <v>403</v>
      </c>
      <c r="B20" s="42" t="s">
        <v>394</v>
      </c>
      <c r="C20" s="38">
        <v>303770</v>
      </c>
      <c r="D20" s="38">
        <v>13940</v>
      </c>
      <c r="E20" s="39">
        <v>21.79</v>
      </c>
      <c r="F20" s="40">
        <v>25.41</v>
      </c>
      <c r="G20" s="43">
        <v>-2.2000000000000002</v>
      </c>
      <c r="H20" s="38">
        <v>25.21</v>
      </c>
      <c r="I20" s="41">
        <v>16700</v>
      </c>
      <c r="J20" s="39">
        <v>95.6</v>
      </c>
      <c r="K20" s="39">
        <v>460.55</v>
      </c>
      <c r="L20" s="38">
        <v>0.8</v>
      </c>
      <c r="M20" s="38">
        <v>0.4</v>
      </c>
      <c r="N20" s="38">
        <v>98.8</v>
      </c>
      <c r="O20" s="38">
        <v>2</v>
      </c>
      <c r="P20" s="38">
        <v>17.57</v>
      </c>
      <c r="Q20" s="38">
        <v>9.0500000000000007</v>
      </c>
      <c r="R20" s="38">
        <v>0.03</v>
      </c>
      <c r="S20" s="38">
        <v>7.0000000000000007E-2</v>
      </c>
      <c r="T20" s="38">
        <v>0.9</v>
      </c>
    </row>
    <row r="21" spans="1:20" x14ac:dyDescent="0.35">
      <c r="A21" s="38" t="s">
        <v>404</v>
      </c>
      <c r="B21" s="42" t="s">
        <v>405</v>
      </c>
      <c r="C21" s="38">
        <v>698585</v>
      </c>
      <c r="D21" s="38">
        <v>665</v>
      </c>
      <c r="E21" s="39">
        <v>1050.5</v>
      </c>
      <c r="F21" s="40">
        <v>24.21</v>
      </c>
      <c r="G21" s="43">
        <v>1.05</v>
      </c>
      <c r="H21" s="38">
        <v>17.27</v>
      </c>
      <c r="I21" s="41">
        <v>16900</v>
      </c>
      <c r="J21" s="39">
        <v>89.1</v>
      </c>
      <c r="K21" s="39">
        <v>281.27999999999997</v>
      </c>
      <c r="L21" s="38">
        <v>2.82</v>
      </c>
      <c r="M21" s="38">
        <v>5.63</v>
      </c>
      <c r="N21" s="38">
        <v>91.55</v>
      </c>
      <c r="O21" s="38">
        <v>1</v>
      </c>
      <c r="P21" s="38">
        <v>17.8</v>
      </c>
      <c r="Q21" s="38">
        <v>4.1399999999999997</v>
      </c>
      <c r="R21" s="38">
        <v>5.0000000000000001E-3</v>
      </c>
      <c r="S21" s="38">
        <v>0.38700000000000001</v>
      </c>
      <c r="T21" s="38">
        <v>0.60799999999999998</v>
      </c>
    </row>
    <row r="22" spans="1:20" x14ac:dyDescent="0.35">
      <c r="A22" s="38" t="s">
        <v>406</v>
      </c>
      <c r="B22" s="42" t="s">
        <v>382</v>
      </c>
      <c r="C22" s="38">
        <v>147365352</v>
      </c>
      <c r="D22" s="38">
        <v>144000</v>
      </c>
      <c r="E22" s="39">
        <v>1023.37</v>
      </c>
      <c r="F22" s="40">
        <v>0.4</v>
      </c>
      <c r="G22" s="43">
        <v>-0.71</v>
      </c>
      <c r="H22" s="38">
        <v>62.6</v>
      </c>
      <c r="I22" s="41">
        <v>1900</v>
      </c>
      <c r="J22" s="39">
        <v>43.1</v>
      </c>
      <c r="K22" s="39">
        <v>7.26</v>
      </c>
      <c r="L22" s="38">
        <v>62.11</v>
      </c>
      <c r="M22" s="38">
        <v>3.07</v>
      </c>
      <c r="N22" s="38">
        <v>34.82</v>
      </c>
      <c r="O22" s="38">
        <v>2</v>
      </c>
      <c r="P22" s="38">
        <v>29.8</v>
      </c>
      <c r="Q22" s="38">
        <v>8.27</v>
      </c>
      <c r="R22" s="38">
        <v>0.19900000000000001</v>
      </c>
      <c r="S22" s="38">
        <v>0.19800000000000001</v>
      </c>
      <c r="T22" s="38">
        <v>0.60299999999999998</v>
      </c>
    </row>
    <row r="23" spans="1:20" x14ac:dyDescent="0.35">
      <c r="A23" s="38" t="s">
        <v>407</v>
      </c>
      <c r="B23" s="42" t="s">
        <v>394</v>
      </c>
      <c r="C23" s="38">
        <v>279912</v>
      </c>
      <c r="D23" s="38">
        <v>431</v>
      </c>
      <c r="E23" s="39">
        <v>649.45000000000005</v>
      </c>
      <c r="F23" s="40">
        <v>22.51</v>
      </c>
      <c r="G23" s="43">
        <v>-0.31</v>
      </c>
      <c r="H23" s="38">
        <v>12.5</v>
      </c>
      <c r="I23" s="41">
        <v>15700</v>
      </c>
      <c r="J23" s="39">
        <v>97.4</v>
      </c>
      <c r="K23" s="39">
        <v>481.94</v>
      </c>
      <c r="L23" s="38">
        <v>37.21</v>
      </c>
      <c r="M23" s="38">
        <v>2.33</v>
      </c>
      <c r="N23" s="38">
        <v>60.46</v>
      </c>
      <c r="O23" s="38">
        <v>2</v>
      </c>
      <c r="P23" s="38">
        <v>12.71</v>
      </c>
      <c r="Q23" s="38">
        <v>8.67</v>
      </c>
      <c r="R23" s="38">
        <v>0.06</v>
      </c>
      <c r="S23" s="38">
        <v>0.16</v>
      </c>
      <c r="T23" s="38">
        <v>0.78</v>
      </c>
    </row>
    <row r="24" spans="1:20" x14ac:dyDescent="0.35">
      <c r="A24" s="38" t="s">
        <v>408</v>
      </c>
      <c r="B24" s="42" t="s">
        <v>398</v>
      </c>
      <c r="C24" s="38">
        <v>10293011</v>
      </c>
      <c r="D24" s="38">
        <v>207600</v>
      </c>
      <c r="E24" s="39">
        <v>49.58</v>
      </c>
      <c r="F24" s="40">
        <v>0</v>
      </c>
      <c r="G24" s="43">
        <v>2.54</v>
      </c>
      <c r="H24" s="38">
        <v>13.37</v>
      </c>
      <c r="I24" s="41">
        <v>6100</v>
      </c>
      <c r="J24" s="39">
        <v>99.6</v>
      </c>
      <c r="K24" s="39">
        <v>319.08</v>
      </c>
      <c r="L24" s="38">
        <v>29.55</v>
      </c>
      <c r="M24" s="38">
        <v>0.6</v>
      </c>
      <c r="N24" s="38">
        <v>69.849999999999994</v>
      </c>
      <c r="O24" s="38">
        <v>4</v>
      </c>
      <c r="P24" s="38">
        <v>11.16</v>
      </c>
      <c r="Q24" s="38">
        <v>14.02</v>
      </c>
      <c r="R24" s="38">
        <v>9.2999999999999999E-2</v>
      </c>
      <c r="S24" s="38">
        <v>0.316</v>
      </c>
      <c r="T24" s="38">
        <v>0.59099999999999997</v>
      </c>
    </row>
    <row r="25" spans="1:20" x14ac:dyDescent="0.35">
      <c r="A25" s="38" t="s">
        <v>409</v>
      </c>
      <c r="B25" s="42" t="s">
        <v>390</v>
      </c>
      <c r="C25" s="38">
        <v>10379067</v>
      </c>
      <c r="D25" s="38">
        <v>30528</v>
      </c>
      <c r="E25" s="39">
        <v>339.99</v>
      </c>
      <c r="F25" s="40">
        <v>0.22</v>
      </c>
      <c r="G25" s="43">
        <v>1.23</v>
      </c>
      <c r="H25" s="38">
        <v>4.68</v>
      </c>
      <c r="I25" s="41">
        <v>29100</v>
      </c>
      <c r="J25" s="39">
        <v>98</v>
      </c>
      <c r="K25" s="39">
        <v>462.57</v>
      </c>
      <c r="L25" s="38">
        <v>23.28</v>
      </c>
      <c r="M25" s="38">
        <v>0.4</v>
      </c>
      <c r="N25" s="38">
        <v>76.319999999999993</v>
      </c>
      <c r="O25" s="38">
        <v>3</v>
      </c>
      <c r="P25" s="38">
        <v>10.38</v>
      </c>
      <c r="Q25" s="38">
        <v>10.27</v>
      </c>
      <c r="R25" s="38">
        <v>0.01</v>
      </c>
      <c r="S25" s="38">
        <v>0.24</v>
      </c>
      <c r="T25" s="38">
        <v>0.749</v>
      </c>
    </row>
    <row r="26" spans="1:20" x14ac:dyDescent="0.35">
      <c r="A26" s="38" t="s">
        <v>410</v>
      </c>
      <c r="B26" s="42" t="s">
        <v>394</v>
      </c>
      <c r="C26" s="38">
        <v>287730</v>
      </c>
      <c r="D26" s="38">
        <v>22966</v>
      </c>
      <c r="E26" s="39">
        <v>12.53</v>
      </c>
      <c r="F26" s="40">
        <v>1.68</v>
      </c>
      <c r="G26" s="43">
        <v>0</v>
      </c>
      <c r="H26" s="38">
        <v>25.69</v>
      </c>
      <c r="I26" s="41">
        <v>4900</v>
      </c>
      <c r="J26" s="39">
        <v>94.1</v>
      </c>
      <c r="K26" s="39">
        <v>115.73</v>
      </c>
      <c r="L26" s="38">
        <v>2.85</v>
      </c>
      <c r="M26" s="38">
        <v>1.71</v>
      </c>
      <c r="N26" s="38">
        <v>95.44</v>
      </c>
      <c r="O26" s="38">
        <v>2</v>
      </c>
      <c r="P26" s="38">
        <v>28.84</v>
      </c>
      <c r="Q26" s="38">
        <v>5.72</v>
      </c>
      <c r="R26" s="38">
        <v>0.14199999999999999</v>
      </c>
      <c r="S26" s="38">
        <v>0.152</v>
      </c>
      <c r="T26" s="38">
        <v>0.61199999999999999</v>
      </c>
    </row>
    <row r="27" spans="1:20" x14ac:dyDescent="0.35">
      <c r="A27" s="38" t="s">
        <v>411</v>
      </c>
      <c r="B27" s="42" t="s">
        <v>392</v>
      </c>
      <c r="C27" s="38">
        <v>7862944</v>
      </c>
      <c r="D27" s="38">
        <v>112620</v>
      </c>
      <c r="E27" s="39">
        <v>69.819999999999993</v>
      </c>
      <c r="F27" s="40">
        <v>0.11</v>
      </c>
      <c r="G27" s="43">
        <v>0</v>
      </c>
      <c r="H27" s="38">
        <v>85</v>
      </c>
      <c r="I27" s="41">
        <v>1100</v>
      </c>
      <c r="J27" s="39">
        <v>40.9</v>
      </c>
      <c r="K27" s="39">
        <v>9.6999999999999993</v>
      </c>
      <c r="L27" s="38">
        <v>18.079999999999998</v>
      </c>
      <c r="M27" s="38">
        <v>2.4</v>
      </c>
      <c r="N27" s="38">
        <v>79.52</v>
      </c>
      <c r="O27" s="38">
        <v>2</v>
      </c>
      <c r="P27" s="38">
        <v>38.85</v>
      </c>
      <c r="Q27" s="38">
        <v>12.22</v>
      </c>
      <c r="R27" s="38">
        <v>0.316</v>
      </c>
      <c r="S27" s="38">
        <v>0.13800000000000001</v>
      </c>
      <c r="T27" s="38">
        <v>0.54600000000000004</v>
      </c>
    </row>
    <row r="28" spans="1:20" x14ac:dyDescent="0.35">
      <c r="A28" s="38" t="s">
        <v>412</v>
      </c>
      <c r="B28" s="42" t="s">
        <v>413</v>
      </c>
      <c r="C28" s="38">
        <v>65773</v>
      </c>
      <c r="D28" s="38">
        <v>53</v>
      </c>
      <c r="E28" s="39">
        <v>1241</v>
      </c>
      <c r="F28" s="40">
        <v>194.34</v>
      </c>
      <c r="G28" s="43">
        <v>2.4900000000000002</v>
      </c>
      <c r="H28" s="38">
        <v>8.5299999999999994</v>
      </c>
      <c r="I28" s="41">
        <v>36000</v>
      </c>
      <c r="J28" s="39">
        <v>98</v>
      </c>
      <c r="K28" s="39">
        <v>851.41</v>
      </c>
      <c r="L28" s="38">
        <v>20</v>
      </c>
      <c r="M28" s="38">
        <v>0</v>
      </c>
      <c r="N28" s="38">
        <v>80</v>
      </c>
      <c r="O28" s="38">
        <v>2</v>
      </c>
      <c r="P28" s="38">
        <v>11.4</v>
      </c>
      <c r="Q28" s="38">
        <v>7.74</v>
      </c>
      <c r="R28" s="38">
        <v>0.01</v>
      </c>
      <c r="S28" s="38">
        <v>0.1</v>
      </c>
      <c r="T28" s="38">
        <v>0.89</v>
      </c>
    </row>
    <row r="29" spans="1:20" x14ac:dyDescent="0.35">
      <c r="A29" s="38" t="s">
        <v>414</v>
      </c>
      <c r="B29" s="42" t="s">
        <v>382</v>
      </c>
      <c r="C29" s="38">
        <v>2279723</v>
      </c>
      <c r="D29" s="38">
        <v>47000</v>
      </c>
      <c r="E29" s="39">
        <v>48.5</v>
      </c>
      <c r="F29" s="40">
        <v>0</v>
      </c>
      <c r="G29" s="43">
        <v>0</v>
      </c>
      <c r="H29" s="38">
        <v>100.44</v>
      </c>
      <c r="I29" s="41">
        <v>1300</v>
      </c>
      <c r="J29" s="39">
        <v>42.2</v>
      </c>
      <c r="K29" s="39">
        <v>14.34</v>
      </c>
      <c r="L29" s="38">
        <v>3.09</v>
      </c>
      <c r="M29" s="38">
        <v>0.43</v>
      </c>
      <c r="N29" s="38">
        <v>96.48</v>
      </c>
      <c r="O29" s="38">
        <v>2</v>
      </c>
      <c r="P29" s="38">
        <v>33.65</v>
      </c>
      <c r="Q29" s="38">
        <v>12.7</v>
      </c>
      <c r="R29" s="38">
        <v>0.25800000000000001</v>
      </c>
      <c r="S29" s="38">
        <v>0.379</v>
      </c>
      <c r="T29" s="38">
        <v>0.36299999999999999</v>
      </c>
    </row>
    <row r="30" spans="1:20" x14ac:dyDescent="0.35">
      <c r="A30" s="38" t="s">
        <v>415</v>
      </c>
      <c r="B30" s="42" t="s">
        <v>394</v>
      </c>
      <c r="C30" s="38">
        <v>8989046</v>
      </c>
      <c r="D30" s="38">
        <v>1098580</v>
      </c>
      <c r="E30" s="39">
        <v>8.18</v>
      </c>
      <c r="F30" s="40">
        <v>0</v>
      </c>
      <c r="G30" s="43">
        <v>-1.32</v>
      </c>
      <c r="H30" s="38">
        <v>53.11</v>
      </c>
      <c r="I30" s="41">
        <v>2400</v>
      </c>
      <c r="J30" s="39">
        <v>87.2</v>
      </c>
      <c r="K30" s="39">
        <v>71.900000000000006</v>
      </c>
      <c r="L30" s="38">
        <v>2.67</v>
      </c>
      <c r="M30" s="38">
        <v>0.19</v>
      </c>
      <c r="N30" s="38">
        <v>97.14</v>
      </c>
      <c r="O30" s="38">
        <v>1.5</v>
      </c>
      <c r="P30" s="38">
        <v>23.3</v>
      </c>
      <c r="Q30" s="38">
        <v>7.53</v>
      </c>
      <c r="R30" s="38">
        <v>0.128</v>
      </c>
      <c r="S30" s="38">
        <v>0.35199999999999998</v>
      </c>
      <c r="T30" s="38">
        <v>0.52</v>
      </c>
    </row>
    <row r="31" spans="1:20" x14ac:dyDescent="0.35">
      <c r="A31" s="37" t="s">
        <v>416</v>
      </c>
      <c r="B31" s="42" t="s">
        <v>384</v>
      </c>
      <c r="C31" s="38">
        <v>4498976</v>
      </c>
      <c r="D31" s="38">
        <v>51129</v>
      </c>
      <c r="E31" s="39">
        <v>87.99</v>
      </c>
      <c r="F31" s="40">
        <v>0.04</v>
      </c>
      <c r="G31" s="43">
        <v>0.31</v>
      </c>
      <c r="H31" s="38">
        <v>21.05</v>
      </c>
      <c r="I31" s="41">
        <v>6100</v>
      </c>
      <c r="K31" s="39">
        <v>215.36</v>
      </c>
      <c r="L31" s="38">
        <v>13.6</v>
      </c>
      <c r="M31" s="38">
        <v>2.96</v>
      </c>
      <c r="N31" s="38">
        <v>83.44</v>
      </c>
      <c r="O31" s="38">
        <v>4</v>
      </c>
      <c r="P31" s="38">
        <v>8.77</v>
      </c>
      <c r="Q31" s="38">
        <v>8.27</v>
      </c>
      <c r="R31" s="38">
        <v>0.14199999999999999</v>
      </c>
      <c r="S31" s="38">
        <v>0.308</v>
      </c>
      <c r="T31" s="38">
        <v>0.55000000000000004</v>
      </c>
    </row>
    <row r="32" spans="1:20" x14ac:dyDescent="0.35">
      <c r="A32" s="38" t="s">
        <v>417</v>
      </c>
      <c r="B32" s="42" t="s">
        <v>392</v>
      </c>
      <c r="C32" s="38">
        <v>1639833</v>
      </c>
      <c r="D32" s="38">
        <v>600370</v>
      </c>
      <c r="E32" s="39">
        <v>2.73</v>
      </c>
      <c r="F32" s="40">
        <v>0</v>
      </c>
      <c r="G32" s="43">
        <v>0</v>
      </c>
      <c r="H32" s="38">
        <v>54.58</v>
      </c>
      <c r="I32" s="41">
        <v>9000</v>
      </c>
      <c r="J32" s="39">
        <v>79.8</v>
      </c>
      <c r="K32" s="39">
        <v>80.5</v>
      </c>
      <c r="L32" s="38">
        <v>0.65</v>
      </c>
      <c r="M32" s="38">
        <v>0.01</v>
      </c>
      <c r="N32" s="38">
        <v>99.34</v>
      </c>
      <c r="O32" s="38">
        <v>1</v>
      </c>
      <c r="P32" s="38">
        <v>23.08</v>
      </c>
      <c r="Q32" s="38">
        <v>29.5</v>
      </c>
      <c r="R32" s="38">
        <v>2.4E-2</v>
      </c>
      <c r="S32" s="38">
        <v>0.46899999999999997</v>
      </c>
      <c r="T32" s="38">
        <v>0.50700000000000001</v>
      </c>
    </row>
    <row r="33" spans="1:20" x14ac:dyDescent="0.35">
      <c r="A33" s="38" t="s">
        <v>418</v>
      </c>
      <c r="B33" s="42" t="s">
        <v>394</v>
      </c>
      <c r="C33" s="38">
        <v>188078227</v>
      </c>
      <c r="D33" s="38">
        <v>8511965</v>
      </c>
      <c r="E33" s="39">
        <v>22.1</v>
      </c>
      <c r="F33" s="40">
        <v>0.09</v>
      </c>
      <c r="G33" s="43">
        <v>-0.03</v>
      </c>
      <c r="H33" s="38">
        <v>29.61</v>
      </c>
      <c r="I33" s="41">
        <v>7600</v>
      </c>
      <c r="J33" s="39">
        <v>86.4</v>
      </c>
      <c r="K33" s="39">
        <v>225.34</v>
      </c>
      <c r="L33" s="38">
        <v>6.96</v>
      </c>
      <c r="M33" s="38">
        <v>0.9</v>
      </c>
      <c r="N33" s="38">
        <v>92.15</v>
      </c>
      <c r="O33" s="38">
        <v>2</v>
      </c>
      <c r="P33" s="38">
        <v>16.559999999999999</v>
      </c>
      <c r="Q33" s="38">
        <v>6.17</v>
      </c>
      <c r="R33" s="38">
        <v>8.4000000000000005E-2</v>
      </c>
      <c r="S33" s="38">
        <v>0.4</v>
      </c>
      <c r="T33" s="38">
        <v>0.51600000000000001</v>
      </c>
    </row>
    <row r="34" spans="1:20" x14ac:dyDescent="0.35">
      <c r="A34" s="37" t="s">
        <v>419</v>
      </c>
      <c r="B34" s="42" t="s">
        <v>394</v>
      </c>
      <c r="C34" s="38">
        <v>23098</v>
      </c>
      <c r="D34" s="38">
        <v>153</v>
      </c>
      <c r="E34" s="39">
        <v>150.97</v>
      </c>
      <c r="F34" s="40">
        <v>52.29</v>
      </c>
      <c r="G34" s="43">
        <v>10.01</v>
      </c>
      <c r="H34" s="38">
        <v>18.05</v>
      </c>
      <c r="I34" s="41">
        <v>16000</v>
      </c>
      <c r="J34" s="39">
        <v>97.8</v>
      </c>
      <c r="K34" s="39">
        <v>506.54</v>
      </c>
      <c r="L34" s="38">
        <v>20</v>
      </c>
      <c r="M34" s="38">
        <v>6.67</v>
      </c>
      <c r="N34" s="38">
        <v>73.33</v>
      </c>
      <c r="O34" s="38">
        <v>2</v>
      </c>
      <c r="P34" s="38">
        <v>14.89</v>
      </c>
      <c r="Q34" s="38">
        <v>4.42</v>
      </c>
      <c r="R34" s="38">
        <v>1.7999999999999999E-2</v>
      </c>
      <c r="S34" s="38">
        <v>6.2E-2</v>
      </c>
      <c r="T34" s="38">
        <v>0.92</v>
      </c>
    </row>
    <row r="35" spans="1:20" x14ac:dyDescent="0.35">
      <c r="A35" s="38" t="s">
        <v>420</v>
      </c>
      <c r="B35" s="42" t="s">
        <v>382</v>
      </c>
      <c r="C35" s="38">
        <v>379444</v>
      </c>
      <c r="D35" s="38">
        <v>5770</v>
      </c>
      <c r="E35" s="39">
        <v>65.760000000000005</v>
      </c>
      <c r="F35" s="40">
        <v>2.79</v>
      </c>
      <c r="G35" s="43">
        <v>3.59</v>
      </c>
      <c r="H35" s="38">
        <v>12.61</v>
      </c>
      <c r="I35" s="41">
        <v>18600</v>
      </c>
      <c r="J35" s="39">
        <v>93.9</v>
      </c>
      <c r="K35" s="39">
        <v>237.19</v>
      </c>
      <c r="L35" s="38">
        <v>0.56999999999999995</v>
      </c>
      <c r="M35" s="38">
        <v>0.76</v>
      </c>
      <c r="N35" s="38">
        <v>98.67</v>
      </c>
      <c r="O35" s="38">
        <v>2</v>
      </c>
      <c r="P35" s="38">
        <v>18.79</v>
      </c>
      <c r="Q35" s="38">
        <v>3.45</v>
      </c>
      <c r="R35" s="38">
        <v>3.5999999999999997E-2</v>
      </c>
      <c r="S35" s="38">
        <v>0.56100000000000005</v>
      </c>
      <c r="T35" s="38">
        <v>0.40300000000000002</v>
      </c>
    </row>
    <row r="36" spans="1:20" x14ac:dyDescent="0.35">
      <c r="A36" s="38" t="s">
        <v>421</v>
      </c>
      <c r="B36" s="42" t="s">
        <v>384</v>
      </c>
      <c r="C36" s="38">
        <v>7385367</v>
      </c>
      <c r="D36" s="38">
        <v>110910</v>
      </c>
      <c r="E36" s="39">
        <v>66.59</v>
      </c>
      <c r="F36" s="40">
        <v>0.32</v>
      </c>
      <c r="G36" s="43">
        <v>-4.58</v>
      </c>
      <c r="H36" s="38">
        <v>20.55</v>
      </c>
      <c r="I36" s="41">
        <v>7600</v>
      </c>
      <c r="J36" s="39">
        <v>98.6</v>
      </c>
      <c r="K36" s="39">
        <v>336.27</v>
      </c>
      <c r="L36" s="38">
        <v>40.020000000000003</v>
      </c>
      <c r="M36" s="38">
        <v>1.92</v>
      </c>
      <c r="N36" s="38">
        <v>58.06</v>
      </c>
      <c r="O36" s="38">
        <v>3</v>
      </c>
      <c r="P36" s="38">
        <v>9.65</v>
      </c>
      <c r="Q36" s="38">
        <v>14.27</v>
      </c>
      <c r="R36" s="38">
        <v>9.2999999999999999E-2</v>
      </c>
      <c r="S36" s="38">
        <v>0.30399999999999999</v>
      </c>
      <c r="T36" s="38">
        <v>0.60299999999999998</v>
      </c>
    </row>
    <row r="37" spans="1:20" x14ac:dyDescent="0.35">
      <c r="A37" s="38" t="s">
        <v>422</v>
      </c>
      <c r="B37" s="42" t="s">
        <v>392</v>
      </c>
      <c r="C37" s="38">
        <v>13902972</v>
      </c>
      <c r="D37" s="38">
        <v>274200</v>
      </c>
      <c r="E37" s="39">
        <v>50.7</v>
      </c>
      <c r="F37" s="40">
        <v>0</v>
      </c>
      <c r="G37" s="43">
        <v>0</v>
      </c>
      <c r="H37" s="38">
        <v>97.57</v>
      </c>
      <c r="I37" s="41">
        <v>1100</v>
      </c>
      <c r="J37" s="39">
        <v>26.6</v>
      </c>
      <c r="K37" s="39">
        <v>7.01</v>
      </c>
      <c r="L37" s="38">
        <v>14.43</v>
      </c>
      <c r="M37" s="38">
        <v>0.19</v>
      </c>
      <c r="N37" s="38">
        <v>85.38</v>
      </c>
      <c r="O37" s="38">
        <v>2</v>
      </c>
      <c r="P37" s="38">
        <v>45.62</v>
      </c>
      <c r="Q37" s="38">
        <v>15.6</v>
      </c>
      <c r="R37" s="38">
        <v>0.32200000000000001</v>
      </c>
      <c r="S37" s="38">
        <v>0.19600000000000001</v>
      </c>
      <c r="T37" s="38">
        <v>0.48199999999999998</v>
      </c>
    </row>
    <row r="38" spans="1:20" x14ac:dyDescent="0.35">
      <c r="A38" s="38" t="s">
        <v>423</v>
      </c>
      <c r="B38" s="42" t="s">
        <v>382</v>
      </c>
      <c r="C38" s="38">
        <v>47382633</v>
      </c>
      <c r="D38" s="38">
        <v>678500</v>
      </c>
      <c r="E38" s="39">
        <v>69.83</v>
      </c>
      <c r="F38" s="40">
        <v>0.28000000000000003</v>
      </c>
      <c r="G38" s="43">
        <v>-1.8</v>
      </c>
      <c r="H38" s="38">
        <v>67.239999999999995</v>
      </c>
      <c r="I38" s="41">
        <v>1800</v>
      </c>
      <c r="J38" s="39">
        <v>85.3</v>
      </c>
      <c r="K38" s="39">
        <v>10.050000000000001</v>
      </c>
      <c r="L38" s="38">
        <v>15.19</v>
      </c>
      <c r="M38" s="38">
        <v>0.97</v>
      </c>
      <c r="N38" s="38">
        <v>83.84</v>
      </c>
      <c r="O38" s="38">
        <v>2</v>
      </c>
      <c r="P38" s="38">
        <v>17.91</v>
      </c>
      <c r="Q38" s="38">
        <v>9.83</v>
      </c>
      <c r="R38" s="38">
        <v>0.56399999999999995</v>
      </c>
      <c r="S38" s="38">
        <v>8.2000000000000003E-2</v>
      </c>
      <c r="T38" s="38">
        <v>0.35299999999999998</v>
      </c>
    </row>
    <row r="39" spans="1:20" x14ac:dyDescent="0.35">
      <c r="A39" s="38" t="s">
        <v>424</v>
      </c>
      <c r="B39" s="42" t="s">
        <v>392</v>
      </c>
      <c r="C39" s="38">
        <v>8090068</v>
      </c>
      <c r="D39" s="38">
        <v>27830</v>
      </c>
      <c r="E39" s="39">
        <v>290.7</v>
      </c>
      <c r="F39" s="40">
        <v>0</v>
      </c>
      <c r="G39" s="43">
        <v>-0.06</v>
      </c>
      <c r="H39" s="38">
        <v>69.290000000000006</v>
      </c>
      <c r="I39" s="41">
        <v>600</v>
      </c>
      <c r="J39" s="39">
        <v>51.6</v>
      </c>
      <c r="K39" s="39">
        <v>3.42</v>
      </c>
      <c r="L39" s="38">
        <v>35.049999999999997</v>
      </c>
      <c r="M39" s="38">
        <v>14.02</v>
      </c>
      <c r="N39" s="38">
        <v>50.93</v>
      </c>
      <c r="O39" s="38">
        <v>2</v>
      </c>
      <c r="P39" s="38">
        <v>42.22</v>
      </c>
      <c r="Q39" s="38">
        <v>13.46</v>
      </c>
      <c r="R39" s="38">
        <v>0.46300000000000002</v>
      </c>
      <c r="S39" s="38">
        <v>0.20300000000000001</v>
      </c>
      <c r="T39" s="38">
        <v>0.33400000000000002</v>
      </c>
    </row>
    <row r="40" spans="1:20" x14ac:dyDescent="0.35">
      <c r="A40" s="38" t="s">
        <v>425</v>
      </c>
      <c r="B40" s="42" t="s">
        <v>382</v>
      </c>
      <c r="C40" s="38">
        <v>13881427</v>
      </c>
      <c r="D40" s="38">
        <v>181040</v>
      </c>
      <c r="E40" s="39">
        <v>76.680000000000007</v>
      </c>
      <c r="F40" s="40">
        <v>0.24</v>
      </c>
      <c r="G40" s="43">
        <v>0</v>
      </c>
      <c r="H40" s="38">
        <v>71.48</v>
      </c>
      <c r="I40" s="41">
        <v>1900</v>
      </c>
      <c r="J40" s="39">
        <v>69.400000000000006</v>
      </c>
      <c r="K40" s="39">
        <v>2.62</v>
      </c>
      <c r="L40" s="38">
        <v>20.96</v>
      </c>
      <c r="M40" s="38">
        <v>0.61</v>
      </c>
      <c r="N40" s="38">
        <v>78.430000000000007</v>
      </c>
      <c r="O40" s="38">
        <v>2</v>
      </c>
      <c r="P40" s="38">
        <v>26.9</v>
      </c>
      <c r="Q40" s="38">
        <v>9.06</v>
      </c>
      <c r="R40" s="38">
        <v>0.35</v>
      </c>
      <c r="S40" s="38">
        <v>0.3</v>
      </c>
      <c r="T40" s="38">
        <v>0.35</v>
      </c>
    </row>
    <row r="41" spans="1:20" x14ac:dyDescent="0.35">
      <c r="A41" s="38" t="s">
        <v>426</v>
      </c>
      <c r="B41" s="42" t="s">
        <v>392</v>
      </c>
      <c r="C41" s="38">
        <v>17340702</v>
      </c>
      <c r="D41" s="38">
        <v>475440</v>
      </c>
      <c r="E41" s="39">
        <v>36.47</v>
      </c>
      <c r="F41" s="40">
        <v>0.08</v>
      </c>
      <c r="G41" s="43">
        <v>0</v>
      </c>
      <c r="H41" s="38">
        <v>68.260000000000005</v>
      </c>
      <c r="I41" s="41">
        <v>1800</v>
      </c>
      <c r="J41" s="39">
        <v>79</v>
      </c>
      <c r="K41" s="39">
        <v>5.73</v>
      </c>
      <c r="L41" s="38">
        <v>12.81</v>
      </c>
      <c r="M41" s="38">
        <v>2.58</v>
      </c>
      <c r="N41" s="38">
        <v>84.61</v>
      </c>
      <c r="O41" s="38">
        <v>1.5</v>
      </c>
      <c r="P41" s="38">
        <v>33.89</v>
      </c>
      <c r="Q41" s="38">
        <v>13.47</v>
      </c>
      <c r="R41" s="38">
        <v>0.44800000000000001</v>
      </c>
      <c r="S41" s="38">
        <v>0.17</v>
      </c>
      <c r="T41" s="38">
        <v>0.38200000000000001</v>
      </c>
    </row>
    <row r="42" spans="1:20" x14ac:dyDescent="0.35">
      <c r="A42" s="38" t="s">
        <v>427</v>
      </c>
      <c r="B42" s="42" t="s">
        <v>413</v>
      </c>
      <c r="C42" s="38">
        <v>33098932</v>
      </c>
      <c r="D42" s="38">
        <v>9984670</v>
      </c>
      <c r="E42" s="39">
        <v>3.31</v>
      </c>
      <c r="F42" s="40">
        <v>2.02</v>
      </c>
      <c r="G42" s="43">
        <v>5.96</v>
      </c>
      <c r="H42" s="38">
        <v>4.75</v>
      </c>
      <c r="I42" s="41">
        <v>29800</v>
      </c>
      <c r="J42" s="39">
        <v>97</v>
      </c>
      <c r="K42" s="39">
        <v>552.16</v>
      </c>
      <c r="L42" s="38">
        <v>4.96</v>
      </c>
      <c r="M42" s="38">
        <v>0.02</v>
      </c>
      <c r="N42" s="38">
        <v>95.02</v>
      </c>
      <c r="P42" s="38">
        <v>10.78</v>
      </c>
      <c r="Q42" s="38">
        <v>7.8</v>
      </c>
      <c r="R42" s="38">
        <v>2.1999999999999999E-2</v>
      </c>
      <c r="S42" s="38">
        <v>0.29399999999999998</v>
      </c>
      <c r="T42" s="38">
        <v>0.68400000000000005</v>
      </c>
    </row>
    <row r="43" spans="1:20" x14ac:dyDescent="0.35">
      <c r="A43" s="38" t="s">
        <v>428</v>
      </c>
      <c r="B43" s="42" t="s">
        <v>392</v>
      </c>
      <c r="C43" s="38">
        <v>420979</v>
      </c>
      <c r="D43" s="38">
        <v>4033</v>
      </c>
      <c r="E43" s="39">
        <v>104.38</v>
      </c>
      <c r="F43" s="40">
        <v>23.93</v>
      </c>
      <c r="G43" s="43">
        <v>-12.07</v>
      </c>
      <c r="H43" s="38">
        <v>47.77</v>
      </c>
      <c r="I43" s="41">
        <v>1400</v>
      </c>
      <c r="J43" s="39">
        <v>76.599999999999994</v>
      </c>
      <c r="K43" s="39">
        <v>169.6</v>
      </c>
      <c r="L43" s="38">
        <v>9.68</v>
      </c>
      <c r="M43" s="38">
        <v>0.5</v>
      </c>
      <c r="N43" s="38">
        <v>89.82</v>
      </c>
      <c r="O43" s="38">
        <v>3</v>
      </c>
      <c r="P43" s="38">
        <v>24.87</v>
      </c>
      <c r="Q43" s="38">
        <v>6.55</v>
      </c>
      <c r="R43" s="38">
        <v>0.121</v>
      </c>
      <c r="S43" s="38">
        <v>0.219</v>
      </c>
      <c r="T43" s="38">
        <v>0.66</v>
      </c>
    </row>
    <row r="44" spans="1:20" x14ac:dyDescent="0.35">
      <c r="A44" s="38" t="s">
        <v>429</v>
      </c>
      <c r="B44" s="42" t="s">
        <v>394</v>
      </c>
      <c r="C44" s="38">
        <v>45436</v>
      </c>
      <c r="D44" s="38">
        <v>262</v>
      </c>
      <c r="E44" s="39">
        <v>173.42</v>
      </c>
      <c r="F44" s="40">
        <v>61.07</v>
      </c>
      <c r="G44" s="43">
        <v>18.75</v>
      </c>
      <c r="H44" s="38">
        <v>8.19</v>
      </c>
      <c r="I44" s="41">
        <v>35000</v>
      </c>
      <c r="J44" s="39">
        <v>98</v>
      </c>
      <c r="K44" s="39">
        <v>836.34</v>
      </c>
      <c r="L44" s="38">
        <v>3.85</v>
      </c>
      <c r="M44" s="38">
        <v>0</v>
      </c>
      <c r="N44" s="38">
        <v>96.15</v>
      </c>
      <c r="O44" s="38">
        <v>2</v>
      </c>
      <c r="P44" s="38">
        <v>12.74</v>
      </c>
      <c r="Q44" s="38">
        <v>4.8899999999999997</v>
      </c>
      <c r="R44" s="38">
        <v>1.4E-2</v>
      </c>
      <c r="S44" s="38">
        <v>3.2000000000000001E-2</v>
      </c>
      <c r="T44" s="38">
        <v>0.95399999999999996</v>
      </c>
    </row>
    <row r="45" spans="1:20" x14ac:dyDescent="0.35">
      <c r="A45" s="37" t="s">
        <v>430</v>
      </c>
      <c r="B45" s="42" t="s">
        <v>392</v>
      </c>
      <c r="C45" s="38">
        <v>4303356</v>
      </c>
      <c r="D45" s="38">
        <v>622984</v>
      </c>
      <c r="E45" s="39">
        <v>6.91</v>
      </c>
      <c r="F45" s="40">
        <v>0</v>
      </c>
      <c r="G45" s="43">
        <v>0</v>
      </c>
      <c r="H45" s="38">
        <v>91</v>
      </c>
      <c r="I45" s="41">
        <v>1100</v>
      </c>
      <c r="J45" s="39">
        <v>51</v>
      </c>
      <c r="K45" s="39">
        <v>2.3199999999999998</v>
      </c>
      <c r="L45" s="38">
        <v>3.1</v>
      </c>
      <c r="M45" s="38">
        <v>0.14000000000000001</v>
      </c>
      <c r="N45" s="38">
        <v>96.76</v>
      </c>
      <c r="O45" s="38">
        <v>2</v>
      </c>
      <c r="P45" s="38">
        <v>33.909999999999997</v>
      </c>
      <c r="Q45" s="38">
        <v>18.649999999999999</v>
      </c>
      <c r="R45" s="38">
        <v>0.55000000000000004</v>
      </c>
      <c r="S45" s="38">
        <v>0.2</v>
      </c>
      <c r="T45" s="38">
        <v>0.25</v>
      </c>
    </row>
    <row r="46" spans="1:20" x14ac:dyDescent="0.35">
      <c r="A46" s="38" t="s">
        <v>431</v>
      </c>
      <c r="B46" s="42" t="s">
        <v>392</v>
      </c>
      <c r="C46" s="38">
        <v>9944201</v>
      </c>
      <c r="D46" s="38">
        <v>1284000</v>
      </c>
      <c r="E46" s="39">
        <v>7.74</v>
      </c>
      <c r="F46" s="40">
        <v>0</v>
      </c>
      <c r="G46" s="43">
        <v>-0.11</v>
      </c>
      <c r="H46" s="38">
        <v>93.82</v>
      </c>
      <c r="I46" s="41">
        <v>1200</v>
      </c>
      <c r="J46" s="39">
        <v>47.5</v>
      </c>
      <c r="K46" s="39">
        <v>1.31</v>
      </c>
      <c r="L46" s="38">
        <v>2.86</v>
      </c>
      <c r="M46" s="38">
        <v>0.02</v>
      </c>
      <c r="N46" s="38">
        <v>97.12</v>
      </c>
      <c r="O46" s="38">
        <v>2</v>
      </c>
      <c r="P46" s="38">
        <v>45.73</v>
      </c>
      <c r="Q46" s="38">
        <v>16.38</v>
      </c>
      <c r="R46" s="38">
        <v>0.33500000000000002</v>
      </c>
      <c r="S46" s="38">
        <v>0.25900000000000001</v>
      </c>
      <c r="T46" s="38">
        <v>0.40600000000000003</v>
      </c>
    </row>
    <row r="47" spans="1:20" x14ac:dyDescent="0.35">
      <c r="A47" s="38" t="s">
        <v>432</v>
      </c>
      <c r="B47" s="42" t="s">
        <v>394</v>
      </c>
      <c r="C47" s="38">
        <v>16134219</v>
      </c>
      <c r="D47" s="38">
        <v>756950</v>
      </c>
      <c r="E47" s="39">
        <v>21.31</v>
      </c>
      <c r="F47" s="40">
        <v>0.85</v>
      </c>
      <c r="G47" s="43">
        <v>0</v>
      </c>
      <c r="H47" s="38">
        <v>8.8000000000000007</v>
      </c>
      <c r="I47" s="41">
        <v>9900</v>
      </c>
      <c r="J47" s="39">
        <v>96.2</v>
      </c>
      <c r="K47" s="39">
        <v>212.96</v>
      </c>
      <c r="L47" s="38">
        <v>2.65</v>
      </c>
      <c r="M47" s="38">
        <v>0.42</v>
      </c>
      <c r="N47" s="38">
        <v>96.93</v>
      </c>
      <c r="O47" s="38">
        <v>3</v>
      </c>
      <c r="P47" s="38">
        <v>15.23</v>
      </c>
      <c r="Q47" s="38">
        <v>5.81</v>
      </c>
      <c r="R47" s="38">
        <v>0.06</v>
      </c>
      <c r="S47" s="38">
        <v>0.49299999999999999</v>
      </c>
      <c r="T47" s="38">
        <v>0.44700000000000001</v>
      </c>
    </row>
    <row r="48" spans="1:20" x14ac:dyDescent="0.35">
      <c r="A48" s="38" t="s">
        <v>433</v>
      </c>
      <c r="B48" s="42" t="s">
        <v>382</v>
      </c>
      <c r="C48" s="38">
        <v>1313973713</v>
      </c>
      <c r="D48" s="38">
        <v>9596960</v>
      </c>
      <c r="E48" s="39">
        <v>136.91999999999999</v>
      </c>
      <c r="F48" s="40">
        <v>0.15</v>
      </c>
      <c r="G48" s="43">
        <v>-0.4</v>
      </c>
      <c r="H48" s="38">
        <v>24.18</v>
      </c>
      <c r="I48" s="41">
        <v>5000</v>
      </c>
      <c r="J48" s="39">
        <v>90.9</v>
      </c>
      <c r="K48" s="39">
        <v>266.7</v>
      </c>
      <c r="L48" s="38">
        <v>15.4</v>
      </c>
      <c r="M48" s="38">
        <v>1.25</v>
      </c>
      <c r="N48" s="38">
        <v>83.35</v>
      </c>
      <c r="O48" s="38">
        <v>1.5</v>
      </c>
      <c r="P48" s="38">
        <v>13.25</v>
      </c>
      <c r="Q48" s="38">
        <v>6.97</v>
      </c>
      <c r="R48" s="38">
        <v>0.125</v>
      </c>
      <c r="S48" s="38">
        <v>0.47299999999999998</v>
      </c>
      <c r="T48" s="38">
        <v>0.40300000000000002</v>
      </c>
    </row>
    <row r="49" spans="1:20" x14ac:dyDescent="0.35">
      <c r="A49" s="38" t="s">
        <v>434</v>
      </c>
      <c r="B49" s="42" t="s">
        <v>394</v>
      </c>
      <c r="C49" s="38">
        <v>43593035</v>
      </c>
      <c r="D49" s="38">
        <v>1138910</v>
      </c>
      <c r="E49" s="39">
        <v>38.28</v>
      </c>
      <c r="F49" s="40">
        <v>0.28000000000000003</v>
      </c>
      <c r="G49" s="43">
        <v>-0.31</v>
      </c>
      <c r="H49" s="38">
        <v>20.97</v>
      </c>
      <c r="I49" s="41">
        <v>6300</v>
      </c>
      <c r="J49" s="39">
        <v>92.5</v>
      </c>
      <c r="K49" s="39">
        <v>176.15</v>
      </c>
      <c r="L49" s="38">
        <v>2.42</v>
      </c>
      <c r="M49" s="38">
        <v>1.67</v>
      </c>
      <c r="N49" s="38">
        <v>95.91</v>
      </c>
      <c r="O49" s="38">
        <v>2</v>
      </c>
      <c r="P49" s="38">
        <v>20.48</v>
      </c>
      <c r="Q49" s="38">
        <v>5.58</v>
      </c>
      <c r="R49" s="38">
        <v>0.125</v>
      </c>
      <c r="S49" s="38">
        <v>0.34200000000000003</v>
      </c>
      <c r="T49" s="38">
        <v>0.53300000000000003</v>
      </c>
    </row>
    <row r="50" spans="1:20" x14ac:dyDescent="0.35">
      <c r="A50" s="38" t="s">
        <v>435</v>
      </c>
      <c r="B50" s="42" t="s">
        <v>392</v>
      </c>
      <c r="C50" s="38">
        <v>690948</v>
      </c>
      <c r="D50" s="38">
        <v>2170</v>
      </c>
      <c r="E50" s="39">
        <v>318.41000000000003</v>
      </c>
      <c r="F50" s="40">
        <v>15.67</v>
      </c>
      <c r="G50" s="43">
        <v>0</v>
      </c>
      <c r="H50" s="38">
        <v>74.930000000000007</v>
      </c>
      <c r="I50" s="41">
        <v>700</v>
      </c>
      <c r="J50" s="39">
        <v>56.5</v>
      </c>
      <c r="K50" s="39">
        <v>24.46</v>
      </c>
      <c r="L50" s="38">
        <v>35.869999999999997</v>
      </c>
      <c r="M50" s="38">
        <v>23.32</v>
      </c>
      <c r="N50" s="38">
        <v>40.81</v>
      </c>
      <c r="O50" s="38">
        <v>2</v>
      </c>
      <c r="P50" s="38">
        <v>36.93</v>
      </c>
      <c r="Q50" s="38">
        <v>8.1999999999999993</v>
      </c>
      <c r="R50" s="38">
        <v>0.4</v>
      </c>
      <c r="S50" s="38">
        <v>0.04</v>
      </c>
      <c r="T50" s="38">
        <v>0.56000000000000005</v>
      </c>
    </row>
    <row r="51" spans="1:20" x14ac:dyDescent="0.35">
      <c r="A51" s="37" t="s">
        <v>436</v>
      </c>
      <c r="B51" s="42" t="s">
        <v>392</v>
      </c>
      <c r="C51" s="38">
        <v>62660551</v>
      </c>
      <c r="D51" s="38">
        <v>2345410</v>
      </c>
      <c r="E51" s="39">
        <v>26.72</v>
      </c>
      <c r="F51" s="40">
        <v>0</v>
      </c>
      <c r="G51" s="43">
        <v>0</v>
      </c>
      <c r="H51" s="38">
        <v>94.69</v>
      </c>
      <c r="I51" s="41">
        <v>700</v>
      </c>
      <c r="J51" s="39">
        <v>65.5</v>
      </c>
      <c r="K51" s="39">
        <v>0.17</v>
      </c>
      <c r="L51" s="38">
        <v>2.96</v>
      </c>
      <c r="M51" s="38">
        <v>0.52</v>
      </c>
      <c r="N51" s="38">
        <v>96.52</v>
      </c>
      <c r="O51" s="38">
        <v>2</v>
      </c>
      <c r="P51" s="38">
        <v>43.69</v>
      </c>
      <c r="Q51" s="38">
        <v>13.27</v>
      </c>
      <c r="R51" s="38">
        <v>0.55000000000000004</v>
      </c>
      <c r="S51" s="38">
        <v>0.11</v>
      </c>
      <c r="T51" s="38">
        <v>0.34</v>
      </c>
    </row>
    <row r="52" spans="1:20" x14ac:dyDescent="0.35">
      <c r="A52" s="37" t="s">
        <v>437</v>
      </c>
      <c r="B52" s="42" t="s">
        <v>392</v>
      </c>
      <c r="C52" s="38">
        <v>3702314</v>
      </c>
      <c r="D52" s="38">
        <v>342000</v>
      </c>
      <c r="E52" s="39">
        <v>10.83</v>
      </c>
      <c r="F52" s="40">
        <v>0.05</v>
      </c>
      <c r="G52" s="43">
        <v>-0.17</v>
      </c>
      <c r="H52" s="38">
        <v>93.86</v>
      </c>
      <c r="I52" s="41">
        <v>700</v>
      </c>
      <c r="J52" s="39">
        <v>83.8</v>
      </c>
      <c r="K52" s="39">
        <v>3.73</v>
      </c>
      <c r="L52" s="38">
        <v>0.51</v>
      </c>
      <c r="M52" s="38">
        <v>0.13</v>
      </c>
      <c r="N52" s="38">
        <v>99.36</v>
      </c>
      <c r="O52" s="38">
        <v>2</v>
      </c>
      <c r="P52" s="38">
        <v>42.57</v>
      </c>
      <c r="Q52" s="38">
        <v>12.93</v>
      </c>
      <c r="R52" s="38">
        <v>6.2E-2</v>
      </c>
      <c r="S52" s="38">
        <v>0.56999999999999995</v>
      </c>
      <c r="T52" s="38">
        <v>0.36899999999999999</v>
      </c>
    </row>
    <row r="53" spans="1:20" x14ac:dyDescent="0.35">
      <c r="A53" s="38" t="s">
        <v>438</v>
      </c>
      <c r="B53" s="42" t="s">
        <v>388</v>
      </c>
      <c r="C53" s="38">
        <v>21388</v>
      </c>
      <c r="D53" s="38">
        <v>240</v>
      </c>
      <c r="E53" s="39">
        <v>89.12</v>
      </c>
      <c r="F53" s="40">
        <v>50</v>
      </c>
      <c r="I53" s="41">
        <v>5000</v>
      </c>
      <c r="J53" s="39">
        <v>95</v>
      </c>
      <c r="K53" s="39">
        <v>289.88</v>
      </c>
      <c r="L53" s="38">
        <v>17.39</v>
      </c>
      <c r="M53" s="38">
        <v>13.04</v>
      </c>
      <c r="N53" s="38">
        <v>69.569999999999993</v>
      </c>
      <c r="O53" s="38">
        <v>2</v>
      </c>
      <c r="P53" s="38">
        <v>21</v>
      </c>
      <c r="R53" s="38">
        <v>0.151</v>
      </c>
      <c r="S53" s="38">
        <v>9.6000000000000002E-2</v>
      </c>
      <c r="T53" s="38">
        <v>0.753</v>
      </c>
    </row>
    <row r="54" spans="1:20" x14ac:dyDescent="0.35">
      <c r="A54" s="38" t="s">
        <v>439</v>
      </c>
      <c r="B54" s="42" t="s">
        <v>394</v>
      </c>
      <c r="C54" s="38">
        <v>4075261</v>
      </c>
      <c r="D54" s="38">
        <v>51100</v>
      </c>
      <c r="E54" s="39">
        <v>79.75</v>
      </c>
      <c r="F54" s="40">
        <v>2.52</v>
      </c>
      <c r="G54" s="43">
        <v>0.51</v>
      </c>
      <c r="H54" s="38">
        <v>9.9499999999999993</v>
      </c>
      <c r="I54" s="41">
        <v>9100</v>
      </c>
      <c r="J54" s="39">
        <v>96</v>
      </c>
      <c r="K54" s="39">
        <v>340.71</v>
      </c>
      <c r="L54" s="38">
        <v>4.41</v>
      </c>
      <c r="M54" s="38">
        <v>5.88</v>
      </c>
      <c r="N54" s="38">
        <v>89.71</v>
      </c>
      <c r="O54" s="38">
        <v>2</v>
      </c>
      <c r="P54" s="38">
        <v>18.32</v>
      </c>
      <c r="Q54" s="38">
        <v>4.3600000000000003</v>
      </c>
      <c r="R54" s="38">
        <v>8.7999999999999995E-2</v>
      </c>
      <c r="S54" s="38">
        <v>0.29899999999999999</v>
      </c>
      <c r="T54" s="38">
        <v>0.61399999999999999</v>
      </c>
    </row>
    <row r="55" spans="1:20" x14ac:dyDescent="0.35">
      <c r="A55" s="38" t="s">
        <v>440</v>
      </c>
      <c r="B55" s="42" t="s">
        <v>392</v>
      </c>
      <c r="C55" s="38">
        <v>17654843</v>
      </c>
      <c r="D55" s="38">
        <v>322460</v>
      </c>
      <c r="E55" s="39">
        <v>54.75</v>
      </c>
      <c r="F55" s="40">
        <v>0.16</v>
      </c>
      <c r="G55" s="43">
        <v>-7.0000000000000007E-2</v>
      </c>
      <c r="H55" s="38">
        <v>90.83</v>
      </c>
      <c r="I55" s="41">
        <v>1400</v>
      </c>
      <c r="J55" s="39">
        <v>50.9</v>
      </c>
      <c r="K55" s="39">
        <v>14.61</v>
      </c>
      <c r="L55" s="38">
        <v>9.75</v>
      </c>
      <c r="M55" s="38">
        <v>13.84</v>
      </c>
      <c r="N55" s="38">
        <v>76.41</v>
      </c>
      <c r="O55" s="38">
        <v>2</v>
      </c>
      <c r="P55" s="38">
        <v>35.11</v>
      </c>
      <c r="Q55" s="38">
        <v>14.84</v>
      </c>
      <c r="R55" s="38">
        <v>0.27900000000000003</v>
      </c>
      <c r="S55" s="38">
        <v>0.17100000000000001</v>
      </c>
      <c r="T55" s="38">
        <v>0.55000000000000004</v>
      </c>
    </row>
    <row r="56" spans="1:20" x14ac:dyDescent="0.35">
      <c r="A56" s="38" t="s">
        <v>441</v>
      </c>
      <c r="B56" s="42" t="s">
        <v>384</v>
      </c>
      <c r="C56" s="38">
        <v>4494749</v>
      </c>
      <c r="D56" s="38">
        <v>56542</v>
      </c>
      <c r="E56" s="39">
        <v>79.489999999999995</v>
      </c>
      <c r="F56" s="40">
        <v>10.32</v>
      </c>
      <c r="G56" s="43">
        <v>1.58</v>
      </c>
      <c r="H56" s="38">
        <v>6.84</v>
      </c>
      <c r="I56" s="41">
        <v>10600</v>
      </c>
      <c r="J56" s="39">
        <v>98.5</v>
      </c>
      <c r="K56" s="39">
        <v>420.38</v>
      </c>
      <c r="L56" s="38">
        <v>26.09</v>
      </c>
      <c r="M56" s="38">
        <v>2.27</v>
      </c>
      <c r="N56" s="38">
        <v>71.650000000000006</v>
      </c>
      <c r="P56" s="38">
        <v>9.61</v>
      </c>
      <c r="Q56" s="38">
        <v>11.48</v>
      </c>
      <c r="R56" s="38">
        <v>7.0000000000000007E-2</v>
      </c>
      <c r="S56" s="38">
        <v>0.308</v>
      </c>
      <c r="T56" s="38">
        <v>0.622</v>
      </c>
    </row>
    <row r="57" spans="1:20" x14ac:dyDescent="0.35">
      <c r="A57" s="38" t="s">
        <v>442</v>
      </c>
      <c r="B57" s="42" t="s">
        <v>394</v>
      </c>
      <c r="C57" s="38">
        <v>11382820</v>
      </c>
      <c r="D57" s="38">
        <v>110860</v>
      </c>
      <c r="E57" s="39">
        <v>102.68</v>
      </c>
      <c r="F57" s="40">
        <v>3.37</v>
      </c>
      <c r="G57" s="43">
        <v>-1.58</v>
      </c>
      <c r="H57" s="38">
        <v>6.33</v>
      </c>
      <c r="I57" s="41">
        <v>2900</v>
      </c>
      <c r="J57" s="39">
        <v>97</v>
      </c>
      <c r="K57" s="39">
        <v>74.67</v>
      </c>
      <c r="L57" s="38">
        <v>33.049999999999997</v>
      </c>
      <c r="M57" s="38">
        <v>7.6</v>
      </c>
      <c r="N57" s="38">
        <v>59.35</v>
      </c>
      <c r="O57" s="38">
        <v>2</v>
      </c>
      <c r="P57" s="38">
        <v>11.89</v>
      </c>
      <c r="Q57" s="38">
        <v>7.22</v>
      </c>
      <c r="R57" s="38">
        <v>5.5E-2</v>
      </c>
      <c r="S57" s="38">
        <v>0.26100000000000001</v>
      </c>
      <c r="T57" s="38">
        <v>0.68400000000000005</v>
      </c>
    </row>
    <row r="58" spans="1:20" x14ac:dyDescent="0.35">
      <c r="A58" s="38" t="s">
        <v>443</v>
      </c>
      <c r="B58" s="42" t="s">
        <v>405</v>
      </c>
      <c r="C58" s="38">
        <v>784301</v>
      </c>
      <c r="D58" s="38">
        <v>9250</v>
      </c>
      <c r="E58" s="39">
        <v>84.79</v>
      </c>
      <c r="F58" s="40">
        <v>7.01</v>
      </c>
      <c r="G58" s="43">
        <v>0.43</v>
      </c>
      <c r="H58" s="38">
        <v>7.18</v>
      </c>
      <c r="I58" s="41">
        <v>19200</v>
      </c>
      <c r="J58" s="39">
        <v>97.6</v>
      </c>
      <c r="L58" s="38">
        <v>7.79</v>
      </c>
      <c r="M58" s="38">
        <v>4.4400000000000004</v>
      </c>
      <c r="N58" s="38">
        <v>87.77</v>
      </c>
      <c r="O58" s="38">
        <v>3</v>
      </c>
      <c r="P58" s="38">
        <v>12.56</v>
      </c>
      <c r="Q58" s="38">
        <v>7.68</v>
      </c>
      <c r="R58" s="38">
        <v>3.6999999999999998E-2</v>
      </c>
      <c r="S58" s="38">
        <v>0.19800000000000001</v>
      </c>
      <c r="T58" s="38">
        <v>0.76500000000000001</v>
      </c>
    </row>
    <row r="59" spans="1:20" x14ac:dyDescent="0.35">
      <c r="A59" s="38" t="s">
        <v>444</v>
      </c>
      <c r="B59" s="42" t="s">
        <v>384</v>
      </c>
      <c r="C59" s="38">
        <v>10235455</v>
      </c>
      <c r="D59" s="38">
        <v>78866</v>
      </c>
      <c r="E59" s="39">
        <v>129.78</v>
      </c>
      <c r="F59" s="40">
        <v>0</v>
      </c>
      <c r="G59" s="43">
        <v>0.97</v>
      </c>
      <c r="H59" s="38">
        <v>3.93</v>
      </c>
      <c r="I59" s="41">
        <v>15700</v>
      </c>
      <c r="J59" s="39">
        <v>99.9</v>
      </c>
      <c r="K59" s="39">
        <v>314.33</v>
      </c>
      <c r="L59" s="38">
        <v>39.799999999999997</v>
      </c>
      <c r="M59" s="38">
        <v>3.05</v>
      </c>
      <c r="N59" s="38">
        <v>57.15</v>
      </c>
      <c r="O59" s="38">
        <v>3</v>
      </c>
      <c r="P59" s="38">
        <v>9.02</v>
      </c>
      <c r="Q59" s="38">
        <v>10.59</v>
      </c>
      <c r="R59" s="38">
        <v>3.4000000000000002E-2</v>
      </c>
      <c r="S59" s="38">
        <v>0.39300000000000002</v>
      </c>
      <c r="T59" s="38">
        <v>0.57299999999999995</v>
      </c>
    </row>
    <row r="60" spans="1:20" x14ac:dyDescent="0.35">
      <c r="A60" s="38" t="s">
        <v>445</v>
      </c>
      <c r="B60" s="42" t="s">
        <v>390</v>
      </c>
      <c r="C60" s="38">
        <v>5450661</v>
      </c>
      <c r="D60" s="38">
        <v>43094</v>
      </c>
      <c r="E60" s="39">
        <v>126.48</v>
      </c>
      <c r="F60" s="40">
        <v>16.97</v>
      </c>
      <c r="G60" s="43">
        <v>2.48</v>
      </c>
      <c r="H60" s="38">
        <v>4.5599999999999996</v>
      </c>
      <c r="I60" s="41">
        <v>31100</v>
      </c>
      <c r="J60" s="39">
        <v>100</v>
      </c>
      <c r="K60" s="39">
        <v>614.6</v>
      </c>
      <c r="L60" s="38">
        <v>54.02</v>
      </c>
      <c r="M60" s="38">
        <v>0.19</v>
      </c>
      <c r="N60" s="38">
        <v>45.79</v>
      </c>
      <c r="O60" s="38">
        <v>3</v>
      </c>
      <c r="P60" s="38">
        <v>11.13</v>
      </c>
      <c r="Q60" s="38">
        <v>10.36</v>
      </c>
      <c r="R60" s="38">
        <v>1.7999999999999999E-2</v>
      </c>
      <c r="S60" s="38">
        <v>0.246</v>
      </c>
      <c r="T60" s="38">
        <v>0.73499999999999999</v>
      </c>
    </row>
    <row r="61" spans="1:20" x14ac:dyDescent="0.35">
      <c r="A61" s="38" t="s">
        <v>446</v>
      </c>
      <c r="B61" s="42" t="s">
        <v>392</v>
      </c>
      <c r="C61" s="38">
        <v>486530</v>
      </c>
      <c r="D61" s="38">
        <v>23000</v>
      </c>
      <c r="E61" s="39">
        <v>21.15</v>
      </c>
      <c r="F61" s="40">
        <v>1.37</v>
      </c>
      <c r="G61" s="43">
        <v>0</v>
      </c>
      <c r="H61" s="38">
        <v>104.13</v>
      </c>
      <c r="I61" s="41">
        <v>1300</v>
      </c>
      <c r="J61" s="39">
        <v>67.900000000000006</v>
      </c>
      <c r="K61" s="39">
        <v>22.81</v>
      </c>
      <c r="L61" s="38">
        <v>0.04</v>
      </c>
      <c r="M61" s="38">
        <v>0</v>
      </c>
      <c r="N61" s="38">
        <v>99.96</v>
      </c>
      <c r="O61" s="38">
        <v>1</v>
      </c>
      <c r="P61" s="38">
        <v>39.53</v>
      </c>
      <c r="Q61" s="38">
        <v>19.309999999999999</v>
      </c>
      <c r="R61" s="38">
        <v>0.17899999999999999</v>
      </c>
      <c r="S61" s="38">
        <v>0.22500000000000001</v>
      </c>
      <c r="T61" s="38">
        <v>0.59599999999999997</v>
      </c>
    </row>
    <row r="62" spans="1:20" x14ac:dyDescent="0.35">
      <c r="A62" s="38" t="s">
        <v>447</v>
      </c>
      <c r="B62" s="42" t="s">
        <v>394</v>
      </c>
      <c r="C62" s="38">
        <v>68910</v>
      </c>
      <c r="D62" s="38">
        <v>754</v>
      </c>
      <c r="E62" s="39">
        <v>91.39</v>
      </c>
      <c r="F62" s="40">
        <v>19.63</v>
      </c>
      <c r="G62" s="43">
        <v>-13.87</v>
      </c>
      <c r="H62" s="38">
        <v>14.15</v>
      </c>
      <c r="I62" s="41">
        <v>5400</v>
      </c>
      <c r="J62" s="39">
        <v>94</v>
      </c>
      <c r="K62" s="39">
        <v>304.75</v>
      </c>
      <c r="L62" s="38">
        <v>6.67</v>
      </c>
      <c r="M62" s="38">
        <v>20</v>
      </c>
      <c r="N62" s="38">
        <v>73.33</v>
      </c>
      <c r="O62" s="38">
        <v>2</v>
      </c>
      <c r="P62" s="38">
        <v>15.27</v>
      </c>
      <c r="Q62" s="38">
        <v>6.73</v>
      </c>
      <c r="R62" s="38">
        <v>0.17699999999999999</v>
      </c>
      <c r="S62" s="38">
        <v>0.32800000000000001</v>
      </c>
      <c r="T62" s="38">
        <v>0.495</v>
      </c>
    </row>
    <row r="63" spans="1:20" x14ac:dyDescent="0.35">
      <c r="A63" s="37" t="s">
        <v>448</v>
      </c>
      <c r="B63" s="42" t="s">
        <v>394</v>
      </c>
      <c r="C63" s="38">
        <v>9183984</v>
      </c>
      <c r="D63" s="38">
        <v>48730</v>
      </c>
      <c r="E63" s="39">
        <v>188.47</v>
      </c>
      <c r="F63" s="40">
        <v>2.64</v>
      </c>
      <c r="G63" s="43">
        <v>-3.22</v>
      </c>
      <c r="H63" s="38">
        <v>32.380000000000003</v>
      </c>
      <c r="I63" s="41">
        <v>6000</v>
      </c>
      <c r="J63" s="39">
        <v>84.7</v>
      </c>
      <c r="K63" s="39">
        <v>97.4</v>
      </c>
      <c r="L63" s="38">
        <v>22.65</v>
      </c>
      <c r="M63" s="38">
        <v>10.33</v>
      </c>
      <c r="N63" s="38">
        <v>67.02</v>
      </c>
      <c r="O63" s="38">
        <v>2</v>
      </c>
      <c r="P63" s="38">
        <v>23.22</v>
      </c>
      <c r="Q63" s="38">
        <v>5.73</v>
      </c>
      <c r="R63" s="38">
        <v>0.112</v>
      </c>
      <c r="S63" s="38">
        <v>0.30599999999999999</v>
      </c>
      <c r="T63" s="38">
        <v>0.58199999999999996</v>
      </c>
    </row>
    <row r="64" spans="1:20" x14ac:dyDescent="0.35">
      <c r="A64" s="38" t="s">
        <v>449</v>
      </c>
      <c r="B64" s="42" t="s">
        <v>382</v>
      </c>
      <c r="C64" s="38">
        <v>1062777</v>
      </c>
      <c r="D64" s="38">
        <v>15007</v>
      </c>
      <c r="E64" s="39">
        <v>70.819999999999993</v>
      </c>
      <c r="F64" s="40">
        <v>4.7</v>
      </c>
      <c r="G64" s="43">
        <v>0</v>
      </c>
      <c r="H64" s="38">
        <v>47.41</v>
      </c>
      <c r="I64" s="41">
        <v>500</v>
      </c>
      <c r="J64" s="39">
        <v>58.6</v>
      </c>
      <c r="L64" s="38">
        <v>4.71</v>
      </c>
      <c r="M64" s="38">
        <v>0.67</v>
      </c>
      <c r="N64" s="38">
        <v>94.62</v>
      </c>
      <c r="O64" s="38">
        <v>2</v>
      </c>
      <c r="P64" s="38">
        <v>26.99</v>
      </c>
      <c r="Q64" s="38">
        <v>6.24</v>
      </c>
      <c r="R64" s="38">
        <v>8.5000000000000006E-2</v>
      </c>
      <c r="S64" s="38">
        <v>0.23100000000000001</v>
      </c>
      <c r="T64" s="38">
        <v>0.68400000000000005</v>
      </c>
    </row>
    <row r="65" spans="1:20" x14ac:dyDescent="0.35">
      <c r="A65" s="38" t="s">
        <v>450</v>
      </c>
      <c r="B65" s="42" t="s">
        <v>394</v>
      </c>
      <c r="C65" s="38">
        <v>13547510</v>
      </c>
      <c r="D65" s="38">
        <v>283560</v>
      </c>
      <c r="E65" s="39">
        <v>47.78</v>
      </c>
      <c r="F65" s="40">
        <v>0.79</v>
      </c>
      <c r="G65" s="43">
        <v>-8.58</v>
      </c>
      <c r="H65" s="38">
        <v>23.66</v>
      </c>
      <c r="I65" s="41">
        <v>3300</v>
      </c>
      <c r="J65" s="39">
        <v>92.5</v>
      </c>
      <c r="K65" s="39">
        <v>125.6</v>
      </c>
      <c r="L65" s="38">
        <v>5.85</v>
      </c>
      <c r="M65" s="38">
        <v>4.93</v>
      </c>
      <c r="N65" s="38">
        <v>89.22</v>
      </c>
      <c r="O65" s="38">
        <v>2</v>
      </c>
      <c r="P65" s="38">
        <v>22.29</v>
      </c>
      <c r="Q65" s="38">
        <v>4.2300000000000004</v>
      </c>
      <c r="R65" s="38">
        <v>7.0000000000000007E-2</v>
      </c>
      <c r="S65" s="38">
        <v>0.312</v>
      </c>
      <c r="T65" s="38">
        <v>0.61799999999999999</v>
      </c>
    </row>
    <row r="66" spans="1:20" x14ac:dyDescent="0.35">
      <c r="A66" s="38" t="s">
        <v>451</v>
      </c>
      <c r="B66" s="42" t="s">
        <v>386</v>
      </c>
      <c r="C66" s="38">
        <v>78887007</v>
      </c>
      <c r="D66" s="38">
        <v>1001450</v>
      </c>
      <c r="E66" s="39">
        <v>78.77</v>
      </c>
      <c r="F66" s="40">
        <v>0.24</v>
      </c>
      <c r="G66" s="43">
        <v>-0.22</v>
      </c>
      <c r="H66" s="38">
        <v>32.590000000000003</v>
      </c>
      <c r="I66" s="41">
        <v>4000</v>
      </c>
      <c r="J66" s="39">
        <v>57.7</v>
      </c>
      <c r="K66" s="39">
        <v>131.78</v>
      </c>
      <c r="L66" s="38">
        <v>2.87</v>
      </c>
      <c r="M66" s="38">
        <v>0.48</v>
      </c>
      <c r="N66" s="38">
        <v>96.65</v>
      </c>
      <c r="O66" s="38">
        <v>1</v>
      </c>
      <c r="P66" s="38">
        <v>22.94</v>
      </c>
      <c r="Q66" s="38">
        <v>5.23</v>
      </c>
      <c r="R66" s="38">
        <v>0.14899999999999999</v>
      </c>
      <c r="S66" s="38">
        <v>0.35699999999999998</v>
      </c>
      <c r="T66" s="38">
        <v>0.49299999999999999</v>
      </c>
    </row>
    <row r="67" spans="1:20" x14ac:dyDescent="0.35">
      <c r="A67" s="38" t="s">
        <v>452</v>
      </c>
      <c r="B67" s="42" t="s">
        <v>394</v>
      </c>
      <c r="C67" s="38">
        <v>6822378</v>
      </c>
      <c r="D67" s="38">
        <v>21040</v>
      </c>
      <c r="E67" s="39">
        <v>324.26</v>
      </c>
      <c r="F67" s="40">
        <v>1.46</v>
      </c>
      <c r="G67" s="43">
        <v>-3.74</v>
      </c>
      <c r="H67" s="38">
        <v>25.1</v>
      </c>
      <c r="I67" s="41">
        <v>4800</v>
      </c>
      <c r="J67" s="39">
        <v>80.2</v>
      </c>
      <c r="K67" s="39">
        <v>142.4</v>
      </c>
      <c r="L67" s="38">
        <v>31.85</v>
      </c>
      <c r="M67" s="38">
        <v>12.07</v>
      </c>
      <c r="N67" s="38">
        <v>56.08</v>
      </c>
      <c r="O67" s="38">
        <v>2</v>
      </c>
      <c r="P67" s="38">
        <v>26.61</v>
      </c>
      <c r="Q67" s="38">
        <v>5.78</v>
      </c>
      <c r="R67" s="38">
        <v>9.9000000000000005E-2</v>
      </c>
      <c r="S67" s="38">
        <v>0.30199999999999999</v>
      </c>
      <c r="T67" s="38">
        <v>0.59899999999999998</v>
      </c>
    </row>
    <row r="68" spans="1:20" x14ac:dyDescent="0.35">
      <c r="A68" s="38" t="s">
        <v>453</v>
      </c>
      <c r="B68" s="42" t="s">
        <v>392</v>
      </c>
      <c r="C68" s="38">
        <v>540109</v>
      </c>
      <c r="D68" s="38">
        <v>28051</v>
      </c>
      <c r="E68" s="39">
        <v>19.25</v>
      </c>
      <c r="F68" s="40">
        <v>1.06</v>
      </c>
      <c r="G68" s="43">
        <v>0</v>
      </c>
      <c r="H68" s="38">
        <v>85.13</v>
      </c>
      <c r="I68" s="41">
        <v>2700</v>
      </c>
      <c r="J68" s="39">
        <v>85.7</v>
      </c>
      <c r="K68" s="39">
        <v>18.510000000000002</v>
      </c>
      <c r="L68" s="38">
        <v>4.63</v>
      </c>
      <c r="M68" s="38">
        <v>3.57</v>
      </c>
      <c r="N68" s="38">
        <v>91.8</v>
      </c>
      <c r="O68" s="38">
        <v>2</v>
      </c>
      <c r="P68" s="38">
        <v>35.590000000000003</v>
      </c>
      <c r="Q68" s="38">
        <v>15.06</v>
      </c>
      <c r="R68" s="38">
        <v>0.03</v>
      </c>
      <c r="S68" s="38">
        <v>0.90600000000000003</v>
      </c>
      <c r="T68" s="38">
        <v>6.2E-2</v>
      </c>
    </row>
    <row r="69" spans="1:20" x14ac:dyDescent="0.35">
      <c r="A69" s="38" t="s">
        <v>454</v>
      </c>
      <c r="B69" s="42" t="s">
        <v>392</v>
      </c>
      <c r="C69" s="38">
        <v>4786994</v>
      </c>
      <c r="D69" s="38">
        <v>121320</v>
      </c>
      <c r="E69" s="39">
        <v>39.46</v>
      </c>
      <c r="F69" s="40">
        <v>1.84</v>
      </c>
      <c r="G69" s="43">
        <v>0</v>
      </c>
      <c r="H69" s="38">
        <v>74.87</v>
      </c>
      <c r="I69" s="41">
        <v>700</v>
      </c>
      <c r="J69" s="39">
        <v>58.6</v>
      </c>
      <c r="K69" s="39">
        <v>7.88</v>
      </c>
      <c r="L69" s="38">
        <v>4.95</v>
      </c>
      <c r="M69" s="38">
        <v>0.03</v>
      </c>
      <c r="N69" s="38">
        <v>95.02</v>
      </c>
      <c r="O69" s="38">
        <v>1.5</v>
      </c>
      <c r="P69" s="38">
        <v>34.33</v>
      </c>
      <c r="Q69" s="38">
        <v>9.6</v>
      </c>
      <c r="R69" s="38">
        <v>0.10199999999999999</v>
      </c>
      <c r="S69" s="38">
        <v>0.254</v>
      </c>
      <c r="T69" s="38">
        <v>0.64300000000000002</v>
      </c>
    </row>
    <row r="70" spans="1:20" x14ac:dyDescent="0.35">
      <c r="A70" s="38" t="s">
        <v>455</v>
      </c>
      <c r="B70" s="42" t="s">
        <v>456</v>
      </c>
      <c r="C70" s="38">
        <v>1324333</v>
      </c>
      <c r="D70" s="38">
        <v>45226</v>
      </c>
      <c r="E70" s="39">
        <v>29.28</v>
      </c>
      <c r="F70" s="40">
        <v>8.39</v>
      </c>
      <c r="G70" s="43">
        <v>-3.16</v>
      </c>
      <c r="H70" s="38">
        <v>7.87</v>
      </c>
      <c r="I70" s="41">
        <v>12300</v>
      </c>
      <c r="J70" s="39">
        <v>99.8</v>
      </c>
      <c r="K70" s="39">
        <v>333.75</v>
      </c>
      <c r="L70" s="38">
        <v>16.04</v>
      </c>
      <c r="M70" s="38">
        <v>0.45</v>
      </c>
      <c r="N70" s="38">
        <v>83.51</v>
      </c>
      <c r="O70" s="38">
        <v>3</v>
      </c>
      <c r="P70" s="38">
        <v>10.039999999999999</v>
      </c>
      <c r="Q70" s="38">
        <v>13.25</v>
      </c>
      <c r="R70" s="38">
        <v>0.04</v>
      </c>
      <c r="S70" s="38">
        <v>0.29399999999999998</v>
      </c>
      <c r="T70" s="38">
        <v>0.66600000000000004</v>
      </c>
    </row>
    <row r="71" spans="1:20" x14ac:dyDescent="0.35">
      <c r="A71" s="38" t="s">
        <v>457</v>
      </c>
      <c r="B71" s="42" t="s">
        <v>392</v>
      </c>
      <c r="C71" s="38">
        <v>74777981</v>
      </c>
      <c r="D71" s="38">
        <v>1127127</v>
      </c>
      <c r="E71" s="39">
        <v>66.34</v>
      </c>
      <c r="F71" s="40">
        <v>0</v>
      </c>
      <c r="G71" s="43">
        <v>0</v>
      </c>
      <c r="H71" s="38">
        <v>95.32</v>
      </c>
      <c r="I71" s="41">
        <v>700</v>
      </c>
      <c r="J71" s="39">
        <v>42.7</v>
      </c>
      <c r="K71" s="39">
        <v>8.16</v>
      </c>
      <c r="L71" s="38">
        <v>10.71</v>
      </c>
      <c r="M71" s="38">
        <v>0.75</v>
      </c>
      <c r="N71" s="38">
        <v>88.54</v>
      </c>
      <c r="O71" s="38">
        <v>2</v>
      </c>
      <c r="P71" s="38">
        <v>37.979999999999997</v>
      </c>
      <c r="Q71" s="38">
        <v>14.86</v>
      </c>
      <c r="R71" s="38">
        <v>0.47499999999999998</v>
      </c>
      <c r="S71" s="38">
        <v>9.9000000000000005E-2</v>
      </c>
      <c r="T71" s="38">
        <v>0.42599999999999999</v>
      </c>
    </row>
    <row r="72" spans="1:20" x14ac:dyDescent="0.35">
      <c r="A72" s="38" t="s">
        <v>458</v>
      </c>
      <c r="B72" s="42" t="s">
        <v>390</v>
      </c>
      <c r="C72" s="38">
        <v>47246</v>
      </c>
      <c r="D72" s="38">
        <v>1399</v>
      </c>
      <c r="E72" s="39">
        <v>33.770000000000003</v>
      </c>
      <c r="F72" s="40">
        <v>79.84</v>
      </c>
      <c r="G72" s="43">
        <v>1.41</v>
      </c>
      <c r="H72" s="38">
        <v>6.24</v>
      </c>
      <c r="I72" s="41">
        <v>22000</v>
      </c>
      <c r="K72" s="39">
        <v>503.75</v>
      </c>
      <c r="L72" s="38">
        <v>2.14</v>
      </c>
      <c r="M72" s="38">
        <v>0</v>
      </c>
      <c r="N72" s="38">
        <v>97.86</v>
      </c>
      <c r="P72" s="38">
        <v>14.05</v>
      </c>
      <c r="Q72" s="38">
        <v>8.6999999999999993</v>
      </c>
      <c r="R72" s="38">
        <v>0.27</v>
      </c>
      <c r="S72" s="38">
        <v>0.11</v>
      </c>
      <c r="T72" s="38">
        <v>0.62</v>
      </c>
    </row>
    <row r="73" spans="1:20" x14ac:dyDescent="0.35">
      <c r="A73" s="38" t="s">
        <v>459</v>
      </c>
      <c r="B73" s="42" t="s">
        <v>388</v>
      </c>
      <c r="C73" s="38">
        <v>905949</v>
      </c>
      <c r="D73" s="38">
        <v>18270</v>
      </c>
      <c r="E73" s="39">
        <v>49.59</v>
      </c>
      <c r="F73" s="40">
        <v>6.18</v>
      </c>
      <c r="G73" s="43">
        <v>-3.14</v>
      </c>
      <c r="H73" s="38">
        <v>12.62</v>
      </c>
      <c r="I73" s="41">
        <v>5800</v>
      </c>
      <c r="J73" s="39">
        <v>93.7</v>
      </c>
      <c r="K73" s="39">
        <v>112.59</v>
      </c>
      <c r="L73" s="38">
        <v>10.95</v>
      </c>
      <c r="M73" s="38">
        <v>4.6500000000000004</v>
      </c>
      <c r="N73" s="38">
        <v>84.4</v>
      </c>
      <c r="O73" s="38">
        <v>2</v>
      </c>
      <c r="P73" s="38">
        <v>22.55</v>
      </c>
      <c r="Q73" s="38">
        <v>5.65</v>
      </c>
      <c r="R73" s="38">
        <v>8.8999999999999996E-2</v>
      </c>
      <c r="S73" s="38">
        <v>0.13500000000000001</v>
      </c>
      <c r="T73" s="38">
        <v>0.77600000000000002</v>
      </c>
    </row>
    <row r="74" spans="1:20" x14ac:dyDescent="0.35">
      <c r="A74" s="38" t="s">
        <v>460</v>
      </c>
      <c r="B74" s="42" t="s">
        <v>390</v>
      </c>
      <c r="C74" s="38">
        <v>5231372</v>
      </c>
      <c r="D74" s="38">
        <v>338145</v>
      </c>
      <c r="E74" s="39">
        <v>15.47</v>
      </c>
      <c r="F74" s="40">
        <v>0.37</v>
      </c>
      <c r="G74" s="43">
        <v>0.95</v>
      </c>
      <c r="H74" s="38">
        <v>3.57</v>
      </c>
      <c r="I74" s="41">
        <v>27400</v>
      </c>
      <c r="J74" s="39">
        <v>100</v>
      </c>
      <c r="K74" s="39">
        <v>405.25</v>
      </c>
      <c r="L74" s="38">
        <v>7.19</v>
      </c>
      <c r="M74" s="38">
        <v>0.03</v>
      </c>
      <c r="N74" s="38">
        <v>92.78</v>
      </c>
      <c r="O74" s="38">
        <v>3</v>
      </c>
      <c r="P74" s="38">
        <v>10.45</v>
      </c>
      <c r="Q74" s="38">
        <v>9.86</v>
      </c>
      <c r="R74" s="38">
        <v>2.8000000000000001E-2</v>
      </c>
      <c r="S74" s="38">
        <v>0.29499999999999998</v>
      </c>
      <c r="T74" s="38">
        <v>0.67600000000000005</v>
      </c>
    </row>
    <row r="75" spans="1:20" x14ac:dyDescent="0.35">
      <c r="A75" s="38" t="s">
        <v>461</v>
      </c>
      <c r="B75" s="42" t="s">
        <v>390</v>
      </c>
      <c r="C75" s="38">
        <v>60876136</v>
      </c>
      <c r="D75" s="38">
        <v>547030</v>
      </c>
      <c r="E75" s="39">
        <v>111.28</v>
      </c>
      <c r="F75" s="40">
        <v>0.63</v>
      </c>
      <c r="G75" s="43">
        <v>0.66</v>
      </c>
      <c r="H75" s="38">
        <v>4.26</v>
      </c>
      <c r="I75" s="41">
        <v>27600</v>
      </c>
      <c r="J75" s="39">
        <v>99</v>
      </c>
      <c r="K75" s="39">
        <v>586.44000000000005</v>
      </c>
      <c r="L75" s="38">
        <v>33.53</v>
      </c>
      <c r="M75" s="38">
        <v>2.0699999999999998</v>
      </c>
      <c r="N75" s="38">
        <v>64.400000000000006</v>
      </c>
      <c r="O75" s="38">
        <v>4</v>
      </c>
      <c r="P75" s="38">
        <v>11.99</v>
      </c>
      <c r="Q75" s="38">
        <v>9.14</v>
      </c>
      <c r="R75" s="38">
        <v>2.1999999999999999E-2</v>
      </c>
      <c r="S75" s="38">
        <v>0.214</v>
      </c>
      <c r="T75" s="38">
        <v>0.76400000000000001</v>
      </c>
    </row>
    <row r="76" spans="1:20" x14ac:dyDescent="0.35">
      <c r="A76" s="38" t="s">
        <v>462</v>
      </c>
      <c r="B76" s="42" t="s">
        <v>394</v>
      </c>
      <c r="C76" s="38">
        <v>199509</v>
      </c>
      <c r="D76" s="38">
        <v>91000</v>
      </c>
      <c r="E76" s="39">
        <v>2.19</v>
      </c>
      <c r="F76" s="40">
        <v>0.42</v>
      </c>
      <c r="G76" s="43">
        <v>6.27</v>
      </c>
      <c r="H76" s="38">
        <v>12.07</v>
      </c>
      <c r="I76" s="41">
        <v>8300</v>
      </c>
      <c r="J76" s="39">
        <v>83</v>
      </c>
      <c r="K76" s="39">
        <v>255.63</v>
      </c>
      <c r="L76" s="38">
        <v>0.14000000000000001</v>
      </c>
      <c r="M76" s="38">
        <v>0.05</v>
      </c>
      <c r="N76" s="38">
        <v>99.81</v>
      </c>
      <c r="O76" s="38">
        <v>2</v>
      </c>
      <c r="P76" s="38">
        <v>20.46</v>
      </c>
      <c r="Q76" s="38">
        <v>4.88</v>
      </c>
      <c r="R76" s="38">
        <v>6.6000000000000003E-2</v>
      </c>
      <c r="S76" s="38">
        <v>0.156</v>
      </c>
      <c r="T76" s="38">
        <v>0.77800000000000002</v>
      </c>
    </row>
    <row r="77" spans="1:20" x14ac:dyDescent="0.35">
      <c r="A77" s="38" t="s">
        <v>463</v>
      </c>
      <c r="B77" s="42" t="s">
        <v>388</v>
      </c>
      <c r="C77" s="38">
        <v>274578</v>
      </c>
      <c r="D77" s="38">
        <v>4167</v>
      </c>
      <c r="E77" s="39">
        <v>65.89</v>
      </c>
      <c r="F77" s="40">
        <v>60.6</v>
      </c>
      <c r="G77" s="43">
        <v>2.94</v>
      </c>
      <c r="H77" s="38">
        <v>8.44</v>
      </c>
      <c r="I77" s="41">
        <v>17500</v>
      </c>
      <c r="J77" s="39">
        <v>98</v>
      </c>
      <c r="K77" s="39">
        <v>194.48</v>
      </c>
      <c r="L77" s="38">
        <v>0.82</v>
      </c>
      <c r="M77" s="38">
        <v>5.46</v>
      </c>
      <c r="N77" s="38">
        <v>93.72</v>
      </c>
      <c r="O77" s="38">
        <v>2</v>
      </c>
      <c r="P77" s="38">
        <v>16.68</v>
      </c>
      <c r="Q77" s="38">
        <v>4.6900000000000004</v>
      </c>
      <c r="R77" s="38">
        <v>3.1E-2</v>
      </c>
      <c r="S77" s="38">
        <v>0.19</v>
      </c>
      <c r="T77" s="38">
        <v>0.76900000000000002</v>
      </c>
    </row>
    <row r="78" spans="1:20" x14ac:dyDescent="0.35">
      <c r="A78" s="38" t="s">
        <v>464</v>
      </c>
      <c r="B78" s="42" t="s">
        <v>392</v>
      </c>
      <c r="C78" s="38">
        <v>1424906</v>
      </c>
      <c r="D78" s="38">
        <v>267667</v>
      </c>
      <c r="E78" s="39">
        <v>5.32</v>
      </c>
      <c r="F78" s="40">
        <v>0.33</v>
      </c>
      <c r="G78" s="43">
        <v>0</v>
      </c>
      <c r="H78" s="38">
        <v>53.64</v>
      </c>
      <c r="I78" s="41">
        <v>5500</v>
      </c>
      <c r="J78" s="39">
        <v>63.2</v>
      </c>
      <c r="K78" s="39">
        <v>27.44</v>
      </c>
      <c r="L78" s="38">
        <v>1.26</v>
      </c>
      <c r="M78" s="38">
        <v>0.66</v>
      </c>
      <c r="N78" s="38">
        <v>98.08</v>
      </c>
      <c r="O78" s="38">
        <v>2</v>
      </c>
      <c r="P78" s="38">
        <v>36.159999999999997</v>
      </c>
      <c r="Q78" s="38">
        <v>12.25</v>
      </c>
      <c r="R78" s="38">
        <v>6.0999999999999999E-2</v>
      </c>
      <c r="S78" s="38">
        <v>0.59199999999999997</v>
      </c>
      <c r="T78" s="38">
        <v>0.34799999999999998</v>
      </c>
    </row>
    <row r="79" spans="1:20" x14ac:dyDescent="0.35">
      <c r="A79" s="38" t="s">
        <v>465</v>
      </c>
      <c r="B79" s="42" t="s">
        <v>392</v>
      </c>
      <c r="C79" s="38">
        <v>1641564</v>
      </c>
      <c r="D79" s="38">
        <v>11300</v>
      </c>
      <c r="E79" s="39">
        <v>145.27000000000001</v>
      </c>
      <c r="F79" s="40">
        <v>0.71</v>
      </c>
      <c r="G79" s="43">
        <v>1.57</v>
      </c>
      <c r="H79" s="38">
        <v>72.02</v>
      </c>
      <c r="I79" s="41">
        <v>1700</v>
      </c>
      <c r="J79" s="39">
        <v>40.1</v>
      </c>
      <c r="K79" s="39">
        <v>26.8</v>
      </c>
      <c r="L79" s="38">
        <v>25</v>
      </c>
      <c r="M79" s="38">
        <v>0.5</v>
      </c>
      <c r="N79" s="38">
        <v>74.5</v>
      </c>
      <c r="O79" s="38">
        <v>2</v>
      </c>
      <c r="P79" s="38">
        <v>39.369999999999997</v>
      </c>
      <c r="Q79" s="38">
        <v>12.25</v>
      </c>
      <c r="R79" s="38">
        <v>0.308</v>
      </c>
      <c r="S79" s="38">
        <v>0.14199999999999999</v>
      </c>
      <c r="T79" s="38">
        <v>0.54900000000000004</v>
      </c>
    </row>
    <row r="80" spans="1:20" x14ac:dyDescent="0.35">
      <c r="A80" s="38" t="s">
        <v>466</v>
      </c>
      <c r="B80" s="42" t="s">
        <v>405</v>
      </c>
      <c r="C80" s="38">
        <v>1428757</v>
      </c>
      <c r="D80" s="38">
        <v>360</v>
      </c>
      <c r="E80" s="39">
        <v>3968.77</v>
      </c>
      <c r="F80" s="40">
        <v>11.11</v>
      </c>
      <c r="G80" s="43">
        <v>1.6</v>
      </c>
      <c r="H80" s="38">
        <v>22.93</v>
      </c>
      <c r="I80" s="41">
        <v>600</v>
      </c>
      <c r="K80" s="39">
        <v>244.27</v>
      </c>
      <c r="L80" s="38">
        <v>28.95</v>
      </c>
      <c r="M80" s="38">
        <v>21.05</v>
      </c>
      <c r="N80" s="38">
        <v>50</v>
      </c>
      <c r="O80" s="38">
        <v>3</v>
      </c>
      <c r="P80" s="38">
        <v>39.450000000000003</v>
      </c>
      <c r="Q80" s="38">
        <v>3.8</v>
      </c>
      <c r="R80" s="38">
        <v>0.03</v>
      </c>
      <c r="S80" s="38">
        <v>0.28299999999999997</v>
      </c>
      <c r="T80" s="38">
        <v>0.68700000000000006</v>
      </c>
    </row>
    <row r="81" spans="1:20" x14ac:dyDescent="0.35">
      <c r="A81" s="38" t="s">
        <v>467</v>
      </c>
      <c r="B81" s="42" t="s">
        <v>398</v>
      </c>
      <c r="C81" s="38">
        <v>4661473</v>
      </c>
      <c r="D81" s="38">
        <v>69700</v>
      </c>
      <c r="E81" s="39">
        <v>66.88</v>
      </c>
      <c r="F81" s="40">
        <v>0.44</v>
      </c>
      <c r="G81" s="43">
        <v>-4.7</v>
      </c>
      <c r="H81" s="38">
        <v>18.59</v>
      </c>
      <c r="I81" s="41">
        <v>2500</v>
      </c>
      <c r="J81" s="39">
        <v>99</v>
      </c>
      <c r="K81" s="39">
        <v>146.56</v>
      </c>
      <c r="L81" s="38">
        <v>11.44</v>
      </c>
      <c r="M81" s="38">
        <v>3.86</v>
      </c>
      <c r="N81" s="38">
        <v>84.7</v>
      </c>
      <c r="O81" s="38">
        <v>3</v>
      </c>
      <c r="P81" s="38">
        <v>10.41</v>
      </c>
      <c r="Q81" s="38">
        <v>9.23</v>
      </c>
      <c r="R81" s="38">
        <v>0.17199999999999999</v>
      </c>
      <c r="S81" s="38">
        <v>0.27500000000000002</v>
      </c>
      <c r="T81" s="38">
        <v>0.55300000000000005</v>
      </c>
    </row>
    <row r="82" spans="1:20" x14ac:dyDescent="0.35">
      <c r="A82" s="38" t="s">
        <v>468</v>
      </c>
      <c r="B82" s="42" t="s">
        <v>390</v>
      </c>
      <c r="C82" s="38">
        <v>82422299</v>
      </c>
      <c r="D82" s="38">
        <v>357021</v>
      </c>
      <c r="E82" s="39">
        <v>230.86</v>
      </c>
      <c r="F82" s="40">
        <v>0.67</v>
      </c>
      <c r="G82" s="43">
        <v>2.1800000000000002</v>
      </c>
      <c r="H82" s="38">
        <v>4.16</v>
      </c>
      <c r="I82" s="41">
        <v>27600</v>
      </c>
      <c r="J82" s="39">
        <v>99</v>
      </c>
      <c r="K82" s="39">
        <v>667.85</v>
      </c>
      <c r="L82" s="38">
        <v>33.85</v>
      </c>
      <c r="M82" s="38">
        <v>0.59</v>
      </c>
      <c r="N82" s="38">
        <v>65.56</v>
      </c>
      <c r="O82" s="38">
        <v>3</v>
      </c>
      <c r="P82" s="38">
        <v>8.25</v>
      </c>
      <c r="Q82" s="38">
        <v>10.62</v>
      </c>
      <c r="R82" s="38">
        <v>8.9999999999999993E-3</v>
      </c>
      <c r="S82" s="38">
        <v>0.29599999999999999</v>
      </c>
      <c r="T82" s="38">
        <v>0.69499999999999995</v>
      </c>
    </row>
    <row r="83" spans="1:20" x14ac:dyDescent="0.35">
      <c r="A83" s="38" t="s">
        <v>469</v>
      </c>
      <c r="B83" s="42" t="s">
        <v>392</v>
      </c>
      <c r="C83" s="38">
        <v>22409572</v>
      </c>
      <c r="D83" s="38">
        <v>239460</v>
      </c>
      <c r="E83" s="39">
        <v>93.58</v>
      </c>
      <c r="F83" s="40">
        <v>0.23</v>
      </c>
      <c r="G83" s="43">
        <v>-0.64</v>
      </c>
      <c r="H83" s="38">
        <v>51.43</v>
      </c>
      <c r="I83" s="41">
        <v>2200</v>
      </c>
      <c r="J83" s="39">
        <v>74.8</v>
      </c>
      <c r="K83" s="39">
        <v>14.35</v>
      </c>
      <c r="L83" s="38">
        <v>16.260000000000002</v>
      </c>
      <c r="M83" s="38">
        <v>9.67</v>
      </c>
      <c r="N83" s="38">
        <v>74.069999999999993</v>
      </c>
      <c r="O83" s="38">
        <v>2</v>
      </c>
      <c r="P83" s="38">
        <v>30.52</v>
      </c>
      <c r="Q83" s="38">
        <v>9.7200000000000006</v>
      </c>
      <c r="R83" s="38">
        <v>0.36599999999999999</v>
      </c>
      <c r="S83" s="38">
        <v>0.246</v>
      </c>
      <c r="T83" s="38">
        <v>0.38700000000000001</v>
      </c>
    </row>
    <row r="84" spans="1:20" x14ac:dyDescent="0.35">
      <c r="A84" s="38" t="s">
        <v>470</v>
      </c>
      <c r="B84" s="42" t="s">
        <v>390</v>
      </c>
      <c r="C84" s="38">
        <v>27928</v>
      </c>
      <c r="D84" s="38">
        <v>7</v>
      </c>
      <c r="E84" s="39">
        <v>3989.71</v>
      </c>
      <c r="F84" s="40">
        <v>171.43</v>
      </c>
      <c r="G84" s="43">
        <v>0</v>
      </c>
      <c r="H84" s="38">
        <v>5.13</v>
      </c>
      <c r="I84" s="41">
        <v>17500</v>
      </c>
      <c r="K84" s="39">
        <v>877.69</v>
      </c>
      <c r="L84" s="38">
        <v>0</v>
      </c>
      <c r="M84" s="38">
        <v>0</v>
      </c>
      <c r="N84" s="38">
        <v>100</v>
      </c>
      <c r="P84" s="38">
        <v>10.74</v>
      </c>
      <c r="Q84" s="38">
        <v>9.31</v>
      </c>
    </row>
    <row r="85" spans="1:20" x14ac:dyDescent="0.35">
      <c r="A85" s="38" t="s">
        <v>471</v>
      </c>
      <c r="B85" s="42" t="s">
        <v>390</v>
      </c>
      <c r="C85" s="38">
        <v>10688058</v>
      </c>
      <c r="D85" s="38">
        <v>131940</v>
      </c>
      <c r="E85" s="39">
        <v>81.010000000000005</v>
      </c>
      <c r="F85" s="40">
        <v>10.37</v>
      </c>
      <c r="G85" s="43">
        <v>2.35</v>
      </c>
      <c r="H85" s="38">
        <v>5.53</v>
      </c>
      <c r="I85" s="41">
        <v>20000</v>
      </c>
      <c r="J85" s="39">
        <v>97.5</v>
      </c>
      <c r="K85" s="39">
        <v>589.72</v>
      </c>
      <c r="L85" s="38">
        <v>21.1</v>
      </c>
      <c r="M85" s="38">
        <v>8.7799999999999994</v>
      </c>
      <c r="N85" s="38">
        <v>70.12</v>
      </c>
      <c r="O85" s="38">
        <v>3</v>
      </c>
      <c r="P85" s="38">
        <v>9.68</v>
      </c>
      <c r="Q85" s="38">
        <v>10.24</v>
      </c>
      <c r="R85" s="38">
        <v>5.3999999999999999E-2</v>
      </c>
      <c r="S85" s="38">
        <v>0.21299999999999999</v>
      </c>
      <c r="T85" s="38">
        <v>0.73299999999999998</v>
      </c>
    </row>
    <row r="86" spans="1:20" x14ac:dyDescent="0.35">
      <c r="A86" s="38" t="s">
        <v>472</v>
      </c>
      <c r="B86" s="42" t="s">
        <v>413</v>
      </c>
      <c r="C86" s="38">
        <v>56361</v>
      </c>
      <c r="D86" s="38">
        <v>2166086</v>
      </c>
      <c r="E86" s="39">
        <v>0.03</v>
      </c>
      <c r="F86" s="40">
        <v>2.04</v>
      </c>
      <c r="G86" s="43">
        <v>-8.3699999999999992</v>
      </c>
      <c r="H86" s="38">
        <v>15.82</v>
      </c>
      <c r="I86" s="41">
        <v>20000</v>
      </c>
      <c r="K86" s="39">
        <v>448.89</v>
      </c>
      <c r="L86" s="38">
        <v>0</v>
      </c>
      <c r="M86" s="38">
        <v>0</v>
      </c>
      <c r="N86" s="38">
        <v>100</v>
      </c>
      <c r="O86" s="38">
        <v>1</v>
      </c>
      <c r="P86" s="38">
        <v>15.93</v>
      </c>
      <c r="Q86" s="38">
        <v>7.84</v>
      </c>
    </row>
    <row r="87" spans="1:20" x14ac:dyDescent="0.35">
      <c r="A87" s="38" t="s">
        <v>473</v>
      </c>
      <c r="B87" s="42" t="s">
        <v>394</v>
      </c>
      <c r="C87" s="38">
        <v>89703</v>
      </c>
      <c r="D87" s="38">
        <v>344</v>
      </c>
      <c r="E87" s="39">
        <v>260.76</v>
      </c>
      <c r="F87" s="40">
        <v>35.17</v>
      </c>
      <c r="G87" s="43">
        <v>-13.92</v>
      </c>
      <c r="H87" s="38">
        <v>14.62</v>
      </c>
      <c r="I87" s="41">
        <v>5000</v>
      </c>
      <c r="J87" s="39">
        <v>98</v>
      </c>
      <c r="K87" s="39">
        <v>364.54</v>
      </c>
      <c r="L87" s="38">
        <v>5.88</v>
      </c>
      <c r="M87" s="38">
        <v>29.41</v>
      </c>
      <c r="N87" s="38">
        <v>64.709999999999994</v>
      </c>
      <c r="O87" s="38">
        <v>2</v>
      </c>
      <c r="P87" s="38">
        <v>22.08</v>
      </c>
      <c r="Q87" s="38">
        <v>6.88</v>
      </c>
      <c r="R87" s="38">
        <v>5.3999999999999999E-2</v>
      </c>
      <c r="S87" s="38">
        <v>0.18</v>
      </c>
      <c r="T87" s="38">
        <v>0.76600000000000001</v>
      </c>
    </row>
    <row r="88" spans="1:20" x14ac:dyDescent="0.35">
      <c r="A88" s="38" t="s">
        <v>474</v>
      </c>
      <c r="B88" s="42" t="s">
        <v>394</v>
      </c>
      <c r="C88" s="38">
        <v>452776</v>
      </c>
      <c r="D88" s="38">
        <v>1780</v>
      </c>
      <c r="E88" s="39">
        <v>254.37</v>
      </c>
      <c r="F88" s="40">
        <v>17.190000000000001</v>
      </c>
      <c r="G88" s="43">
        <v>-0.15</v>
      </c>
      <c r="H88" s="38">
        <v>8.6</v>
      </c>
      <c r="I88" s="41">
        <v>8000</v>
      </c>
      <c r="J88" s="39">
        <v>90</v>
      </c>
      <c r="K88" s="39">
        <v>463.81</v>
      </c>
      <c r="L88" s="38">
        <v>11.24</v>
      </c>
      <c r="M88" s="38">
        <v>3.55</v>
      </c>
      <c r="N88" s="38">
        <v>85.21</v>
      </c>
      <c r="O88" s="38">
        <v>2</v>
      </c>
      <c r="P88" s="38">
        <v>15.05</v>
      </c>
      <c r="Q88" s="38">
        <v>6.09</v>
      </c>
      <c r="R88" s="38">
        <v>0.15</v>
      </c>
      <c r="S88" s="38">
        <v>0.17</v>
      </c>
      <c r="T88" s="38">
        <v>0.68</v>
      </c>
    </row>
    <row r="89" spans="1:20" x14ac:dyDescent="0.35">
      <c r="A89" s="38" t="s">
        <v>475</v>
      </c>
      <c r="B89" s="42" t="s">
        <v>388</v>
      </c>
      <c r="C89" s="38">
        <v>171019</v>
      </c>
      <c r="D89" s="38">
        <v>541</v>
      </c>
      <c r="E89" s="39">
        <v>316.12</v>
      </c>
      <c r="F89" s="40">
        <v>23.2</v>
      </c>
      <c r="G89" s="43">
        <v>0</v>
      </c>
      <c r="H89" s="38">
        <v>6.94</v>
      </c>
      <c r="I89" s="41">
        <v>21000</v>
      </c>
      <c r="J89" s="39">
        <v>99</v>
      </c>
      <c r="K89" s="39">
        <v>491.96</v>
      </c>
      <c r="L89" s="38">
        <v>9.09</v>
      </c>
      <c r="M89" s="38">
        <v>16.36</v>
      </c>
      <c r="N89" s="38">
        <v>74.55</v>
      </c>
      <c r="O89" s="38">
        <v>2</v>
      </c>
      <c r="P89" s="38">
        <v>18.79</v>
      </c>
      <c r="Q89" s="38">
        <v>4.4800000000000004</v>
      </c>
    </row>
    <row r="90" spans="1:20" x14ac:dyDescent="0.35">
      <c r="A90" s="38" t="s">
        <v>476</v>
      </c>
      <c r="B90" s="42" t="s">
        <v>394</v>
      </c>
      <c r="C90" s="38">
        <v>12293545</v>
      </c>
      <c r="D90" s="38">
        <v>108890</v>
      </c>
      <c r="E90" s="39">
        <v>112.9</v>
      </c>
      <c r="F90" s="40">
        <v>0.37</v>
      </c>
      <c r="G90" s="43">
        <v>-1.67</v>
      </c>
      <c r="H90" s="38">
        <v>35.93</v>
      </c>
      <c r="I90" s="41">
        <v>4100</v>
      </c>
      <c r="J90" s="39">
        <v>70.599999999999994</v>
      </c>
      <c r="K90" s="39">
        <v>92.09</v>
      </c>
      <c r="L90" s="38">
        <v>12.54</v>
      </c>
      <c r="M90" s="38">
        <v>5.03</v>
      </c>
      <c r="N90" s="38">
        <v>82.43</v>
      </c>
      <c r="O90" s="38">
        <v>2</v>
      </c>
      <c r="P90" s="38">
        <v>29.88</v>
      </c>
      <c r="Q90" s="38">
        <v>5.2</v>
      </c>
      <c r="R90" s="38">
        <v>0.22700000000000001</v>
      </c>
      <c r="S90" s="38">
        <v>0.188</v>
      </c>
      <c r="T90" s="38">
        <v>0.58499999999999996</v>
      </c>
    </row>
    <row r="91" spans="1:20" x14ac:dyDescent="0.35">
      <c r="A91" s="38" t="s">
        <v>477</v>
      </c>
      <c r="B91" s="42" t="s">
        <v>390</v>
      </c>
      <c r="C91" s="38">
        <v>65409</v>
      </c>
      <c r="D91" s="38">
        <v>78</v>
      </c>
      <c r="E91" s="39">
        <v>838.58</v>
      </c>
      <c r="F91" s="40">
        <v>64.099999999999994</v>
      </c>
      <c r="G91" s="43">
        <v>3.84</v>
      </c>
      <c r="H91" s="38">
        <v>4.71</v>
      </c>
      <c r="I91" s="41">
        <v>20000</v>
      </c>
      <c r="K91" s="39">
        <v>842.39</v>
      </c>
      <c r="O91" s="38">
        <v>3</v>
      </c>
      <c r="P91" s="38">
        <v>8.81</v>
      </c>
      <c r="Q91" s="38">
        <v>10.01</v>
      </c>
      <c r="R91" s="38">
        <v>0.03</v>
      </c>
      <c r="S91" s="38">
        <v>0.1</v>
      </c>
      <c r="T91" s="38">
        <v>0.87</v>
      </c>
    </row>
    <row r="92" spans="1:20" x14ac:dyDescent="0.35">
      <c r="A92" s="38" t="s">
        <v>478</v>
      </c>
      <c r="B92" s="42" t="s">
        <v>392</v>
      </c>
      <c r="C92" s="38">
        <v>9690222</v>
      </c>
      <c r="D92" s="38">
        <v>245857</v>
      </c>
      <c r="E92" s="39">
        <v>39.409999999999997</v>
      </c>
      <c r="F92" s="40">
        <v>0.13</v>
      </c>
      <c r="G92" s="43">
        <v>-3.06</v>
      </c>
      <c r="H92" s="38">
        <v>90.37</v>
      </c>
      <c r="I92" s="41">
        <v>2100</v>
      </c>
      <c r="J92" s="39">
        <v>35.9</v>
      </c>
      <c r="K92" s="39">
        <v>2.7</v>
      </c>
      <c r="L92" s="38">
        <v>3.63</v>
      </c>
      <c r="M92" s="38">
        <v>2.58</v>
      </c>
      <c r="N92" s="38">
        <v>93.79</v>
      </c>
      <c r="O92" s="38">
        <v>2</v>
      </c>
      <c r="P92" s="38">
        <v>41.76</v>
      </c>
      <c r="Q92" s="38">
        <v>15.48</v>
      </c>
      <c r="R92" s="38">
        <v>0.23699999999999999</v>
      </c>
      <c r="S92" s="38">
        <v>0.36199999999999999</v>
      </c>
      <c r="T92" s="38">
        <v>0.40100000000000002</v>
      </c>
    </row>
    <row r="93" spans="1:20" x14ac:dyDescent="0.35">
      <c r="A93" s="38" t="s">
        <v>479</v>
      </c>
      <c r="B93" s="42" t="s">
        <v>392</v>
      </c>
      <c r="C93" s="38">
        <v>1442029</v>
      </c>
      <c r="D93" s="38">
        <v>36120</v>
      </c>
      <c r="E93" s="39">
        <v>39.92</v>
      </c>
      <c r="F93" s="40">
        <v>0.97</v>
      </c>
      <c r="G93" s="43">
        <v>-1.57</v>
      </c>
      <c r="H93" s="38">
        <v>107.17</v>
      </c>
      <c r="I93" s="41">
        <v>800</v>
      </c>
      <c r="J93" s="39">
        <v>42.4</v>
      </c>
      <c r="K93" s="39">
        <v>7.35</v>
      </c>
      <c r="L93" s="38">
        <v>10.67</v>
      </c>
      <c r="M93" s="38">
        <v>8.82</v>
      </c>
      <c r="N93" s="38">
        <v>80.510000000000005</v>
      </c>
      <c r="O93" s="38">
        <v>2</v>
      </c>
      <c r="P93" s="38">
        <v>37.22</v>
      </c>
      <c r="Q93" s="38">
        <v>16.53</v>
      </c>
      <c r="R93" s="38">
        <v>0.62</v>
      </c>
      <c r="S93" s="38">
        <v>0.12</v>
      </c>
      <c r="T93" s="38">
        <v>0.26</v>
      </c>
    </row>
    <row r="94" spans="1:20" x14ac:dyDescent="0.35">
      <c r="A94" s="38" t="s">
        <v>480</v>
      </c>
      <c r="B94" s="42" t="s">
        <v>394</v>
      </c>
      <c r="C94" s="38">
        <v>767245</v>
      </c>
      <c r="D94" s="38">
        <v>214970</v>
      </c>
      <c r="E94" s="39">
        <v>3.57</v>
      </c>
      <c r="F94" s="40">
        <v>0.21</v>
      </c>
      <c r="G94" s="43">
        <v>-2.0699999999999998</v>
      </c>
      <c r="H94" s="38">
        <v>33.26</v>
      </c>
      <c r="I94" s="41">
        <v>4000</v>
      </c>
      <c r="J94" s="39">
        <v>98.8</v>
      </c>
      <c r="K94" s="39">
        <v>143.5</v>
      </c>
      <c r="L94" s="38">
        <v>2.44</v>
      </c>
      <c r="M94" s="38">
        <v>0.15</v>
      </c>
      <c r="N94" s="38">
        <v>97.41</v>
      </c>
      <c r="O94" s="38">
        <v>2</v>
      </c>
      <c r="P94" s="38">
        <v>18.28</v>
      </c>
      <c r="Q94" s="38">
        <v>8.2799999999999994</v>
      </c>
      <c r="R94" s="38">
        <v>0.37</v>
      </c>
      <c r="S94" s="38">
        <v>0.20300000000000001</v>
      </c>
      <c r="T94" s="38">
        <v>0.42699999999999999</v>
      </c>
    </row>
    <row r="95" spans="1:20" x14ac:dyDescent="0.35">
      <c r="A95" s="38" t="s">
        <v>481</v>
      </c>
      <c r="B95" s="42" t="s">
        <v>394</v>
      </c>
      <c r="C95" s="38">
        <v>8308504</v>
      </c>
      <c r="D95" s="38">
        <v>27750</v>
      </c>
      <c r="E95" s="39">
        <v>299.41000000000003</v>
      </c>
      <c r="F95" s="40">
        <v>6.38</v>
      </c>
      <c r="G95" s="43">
        <v>-3.4</v>
      </c>
      <c r="H95" s="38">
        <v>73.45</v>
      </c>
      <c r="I95" s="41">
        <v>1600</v>
      </c>
      <c r="J95" s="39">
        <v>52.9</v>
      </c>
      <c r="K95" s="39">
        <v>16.850000000000001</v>
      </c>
      <c r="L95" s="38">
        <v>28.3</v>
      </c>
      <c r="M95" s="38">
        <v>11.61</v>
      </c>
      <c r="N95" s="38">
        <v>60.09</v>
      </c>
      <c r="O95" s="38">
        <v>2</v>
      </c>
      <c r="P95" s="38">
        <v>36.44</v>
      </c>
      <c r="Q95" s="38">
        <v>12.17</v>
      </c>
      <c r="R95" s="38">
        <v>0.28000000000000003</v>
      </c>
      <c r="S95" s="38">
        <v>0.2</v>
      </c>
      <c r="T95" s="38">
        <v>0.52</v>
      </c>
    </row>
    <row r="96" spans="1:20" x14ac:dyDescent="0.35">
      <c r="A96" s="38" t="s">
        <v>482</v>
      </c>
      <c r="B96" s="42" t="s">
        <v>394</v>
      </c>
      <c r="C96" s="38">
        <v>7326496</v>
      </c>
      <c r="D96" s="38">
        <v>112090</v>
      </c>
      <c r="E96" s="39">
        <v>65.36</v>
      </c>
      <c r="F96" s="40">
        <v>0.73</v>
      </c>
      <c r="G96" s="43">
        <v>-1.99</v>
      </c>
      <c r="H96" s="38">
        <v>29.32</v>
      </c>
      <c r="I96" s="41">
        <v>2600</v>
      </c>
      <c r="J96" s="39">
        <v>76.2</v>
      </c>
      <c r="K96" s="39">
        <v>67.48</v>
      </c>
      <c r="L96" s="38">
        <v>9.5500000000000007</v>
      </c>
      <c r="M96" s="38">
        <v>3.22</v>
      </c>
      <c r="N96" s="38">
        <v>87.23</v>
      </c>
      <c r="O96" s="38">
        <v>2</v>
      </c>
      <c r="P96" s="38">
        <v>28.24</v>
      </c>
      <c r="Q96" s="38">
        <v>5.28</v>
      </c>
      <c r="R96" s="38">
        <v>0.13900000000000001</v>
      </c>
      <c r="S96" s="38">
        <v>0.312</v>
      </c>
      <c r="T96" s="38">
        <v>0.54900000000000004</v>
      </c>
    </row>
    <row r="97" spans="1:20" x14ac:dyDescent="0.35">
      <c r="A97" s="38" t="s">
        <v>483</v>
      </c>
      <c r="B97" s="42" t="s">
        <v>382</v>
      </c>
      <c r="C97" s="38">
        <v>6940432</v>
      </c>
      <c r="D97" s="38">
        <v>1092</v>
      </c>
      <c r="E97" s="39">
        <v>6355.71</v>
      </c>
      <c r="F97" s="40">
        <v>67.12</v>
      </c>
      <c r="G97" s="43">
        <v>5.24</v>
      </c>
      <c r="H97" s="38">
        <v>2.97</v>
      </c>
      <c r="I97" s="41">
        <v>28800</v>
      </c>
      <c r="J97" s="39">
        <v>93.5</v>
      </c>
      <c r="K97" s="39">
        <v>546.74</v>
      </c>
      <c r="L97" s="38">
        <v>5.05</v>
      </c>
      <c r="M97" s="38">
        <v>1.01</v>
      </c>
      <c r="N97" s="38">
        <v>93.94</v>
      </c>
      <c r="O97" s="38">
        <v>2</v>
      </c>
      <c r="P97" s="38">
        <v>7.29</v>
      </c>
      <c r="Q97" s="38">
        <v>6.29</v>
      </c>
      <c r="R97" s="38">
        <v>1E-3</v>
      </c>
      <c r="S97" s="38">
        <v>9.1999999999999998E-2</v>
      </c>
      <c r="T97" s="38">
        <v>0.90600000000000003</v>
      </c>
    </row>
    <row r="98" spans="1:20" x14ac:dyDescent="0.35">
      <c r="A98" s="38" t="s">
        <v>484</v>
      </c>
      <c r="B98" s="42" t="s">
        <v>384</v>
      </c>
      <c r="C98" s="38">
        <v>9981334</v>
      </c>
      <c r="D98" s="38">
        <v>93030</v>
      </c>
      <c r="E98" s="39">
        <v>107.29</v>
      </c>
      <c r="F98" s="40">
        <v>0</v>
      </c>
      <c r="G98" s="43">
        <v>0.86</v>
      </c>
      <c r="H98" s="38">
        <v>8.57</v>
      </c>
      <c r="I98" s="41">
        <v>13900</v>
      </c>
      <c r="J98" s="39">
        <v>99.4</v>
      </c>
      <c r="K98" s="39">
        <v>336.23</v>
      </c>
      <c r="L98" s="38">
        <v>50.09</v>
      </c>
      <c r="M98" s="38">
        <v>2.06</v>
      </c>
      <c r="N98" s="38">
        <v>47.85</v>
      </c>
      <c r="O98" s="38">
        <v>3</v>
      </c>
      <c r="P98" s="38">
        <v>9.7200000000000006</v>
      </c>
      <c r="Q98" s="38">
        <v>13.11</v>
      </c>
      <c r="R98" s="38">
        <v>3.6999999999999998E-2</v>
      </c>
      <c r="S98" s="38">
        <v>0.312</v>
      </c>
      <c r="T98" s="38">
        <v>0.65100000000000002</v>
      </c>
    </row>
    <row r="99" spans="1:20" x14ac:dyDescent="0.35">
      <c r="A99" s="38" t="s">
        <v>485</v>
      </c>
      <c r="B99" s="42" t="s">
        <v>390</v>
      </c>
      <c r="C99" s="38">
        <v>299388</v>
      </c>
      <c r="D99" s="38">
        <v>103000</v>
      </c>
      <c r="E99" s="39">
        <v>2.91</v>
      </c>
      <c r="F99" s="40">
        <v>4.83</v>
      </c>
      <c r="G99" s="43">
        <v>2.38</v>
      </c>
      <c r="H99" s="38">
        <v>3.31</v>
      </c>
      <c r="I99" s="41">
        <v>30900</v>
      </c>
      <c r="J99" s="39">
        <v>99.9</v>
      </c>
      <c r="K99" s="39">
        <v>647.65</v>
      </c>
      <c r="L99" s="38">
        <v>7.0000000000000007E-2</v>
      </c>
      <c r="M99" s="38">
        <v>0</v>
      </c>
      <c r="N99" s="38">
        <v>99.93</v>
      </c>
      <c r="O99" s="38">
        <v>3</v>
      </c>
      <c r="P99" s="38">
        <v>13.64</v>
      </c>
      <c r="Q99" s="38">
        <v>6.72</v>
      </c>
      <c r="R99" s="38">
        <v>8.5999999999999993E-2</v>
      </c>
      <c r="S99" s="38">
        <v>0.15</v>
      </c>
      <c r="T99" s="38">
        <v>0.76500000000000001</v>
      </c>
    </row>
    <row r="100" spans="1:20" x14ac:dyDescent="0.35">
      <c r="A100" s="38" t="s">
        <v>486</v>
      </c>
      <c r="B100" s="42" t="s">
        <v>382</v>
      </c>
      <c r="C100" s="38">
        <v>1095351995</v>
      </c>
      <c r="D100" s="38">
        <v>3287590</v>
      </c>
      <c r="E100" s="39">
        <v>333.18</v>
      </c>
      <c r="F100" s="40">
        <v>0.21</v>
      </c>
      <c r="G100" s="43">
        <v>-7.0000000000000007E-2</v>
      </c>
      <c r="H100" s="38">
        <v>56.29</v>
      </c>
      <c r="I100" s="41">
        <v>2900</v>
      </c>
      <c r="J100" s="39">
        <v>59.5</v>
      </c>
      <c r="K100" s="39">
        <v>45.42</v>
      </c>
      <c r="L100" s="38">
        <v>54.4</v>
      </c>
      <c r="M100" s="38">
        <v>2.74</v>
      </c>
      <c r="N100" s="38">
        <v>42.86</v>
      </c>
      <c r="O100" s="38">
        <v>2.5</v>
      </c>
      <c r="P100" s="38">
        <v>22.01</v>
      </c>
      <c r="Q100" s="38">
        <v>8.18</v>
      </c>
      <c r="R100" s="38">
        <v>0.186</v>
      </c>
      <c r="S100" s="38">
        <v>0.27600000000000002</v>
      </c>
      <c r="T100" s="38">
        <v>0.53800000000000003</v>
      </c>
    </row>
    <row r="101" spans="1:20" x14ac:dyDescent="0.35">
      <c r="A101" s="38" t="s">
        <v>487</v>
      </c>
      <c r="B101" s="42" t="s">
        <v>382</v>
      </c>
      <c r="C101" s="38">
        <v>245452739</v>
      </c>
      <c r="D101" s="38">
        <v>1919440</v>
      </c>
      <c r="E101" s="39">
        <v>127.88</v>
      </c>
      <c r="F101" s="40">
        <v>2.85</v>
      </c>
      <c r="G101" s="43">
        <v>0</v>
      </c>
      <c r="H101" s="38">
        <v>35.6</v>
      </c>
      <c r="I101" s="41">
        <v>3200</v>
      </c>
      <c r="J101" s="39">
        <v>87.9</v>
      </c>
      <c r="K101" s="39">
        <v>52.03</v>
      </c>
      <c r="L101" s="38">
        <v>11.32</v>
      </c>
      <c r="M101" s="38">
        <v>7.23</v>
      </c>
      <c r="N101" s="38">
        <v>81.45</v>
      </c>
      <c r="O101" s="38">
        <v>2</v>
      </c>
      <c r="P101" s="38">
        <v>20.34</v>
      </c>
      <c r="Q101" s="38">
        <v>6.25</v>
      </c>
      <c r="R101" s="38">
        <v>0.13400000000000001</v>
      </c>
      <c r="S101" s="38">
        <v>0.45800000000000002</v>
      </c>
      <c r="T101" s="38">
        <v>0.40799999999999997</v>
      </c>
    </row>
    <row r="102" spans="1:20" x14ac:dyDescent="0.35">
      <c r="A102" s="38" t="s">
        <v>488</v>
      </c>
      <c r="B102" s="42" t="s">
        <v>382</v>
      </c>
      <c r="C102" s="38">
        <v>68688433</v>
      </c>
      <c r="D102" s="38">
        <v>1648000</v>
      </c>
      <c r="E102" s="39">
        <v>41.68</v>
      </c>
      <c r="F102" s="40">
        <v>0.15</v>
      </c>
      <c r="G102" s="43">
        <v>-0.84</v>
      </c>
      <c r="H102" s="38">
        <v>41.58</v>
      </c>
      <c r="I102" s="41">
        <v>7000</v>
      </c>
      <c r="J102" s="39">
        <v>79.400000000000006</v>
      </c>
      <c r="K102" s="39">
        <v>276.41000000000003</v>
      </c>
      <c r="L102" s="38">
        <v>8.7200000000000006</v>
      </c>
      <c r="M102" s="38">
        <v>1.39</v>
      </c>
      <c r="N102" s="38">
        <v>89.89</v>
      </c>
      <c r="O102" s="38">
        <v>1</v>
      </c>
      <c r="P102" s="38">
        <v>17</v>
      </c>
      <c r="Q102" s="38">
        <v>5.55</v>
      </c>
      <c r="R102" s="38">
        <v>0.11600000000000001</v>
      </c>
      <c r="S102" s="38">
        <v>0.42399999999999999</v>
      </c>
      <c r="T102" s="38">
        <v>0.46</v>
      </c>
    </row>
    <row r="103" spans="1:20" x14ac:dyDescent="0.35">
      <c r="A103" s="38" t="s">
        <v>489</v>
      </c>
      <c r="B103" s="42" t="s">
        <v>405</v>
      </c>
      <c r="C103" s="38">
        <v>26783383</v>
      </c>
      <c r="D103" s="38">
        <v>437072</v>
      </c>
      <c r="E103" s="39">
        <v>61.28</v>
      </c>
      <c r="F103" s="40">
        <v>0.01</v>
      </c>
      <c r="G103" s="43">
        <v>0</v>
      </c>
      <c r="H103" s="38">
        <v>50.25</v>
      </c>
      <c r="I103" s="41">
        <v>1500</v>
      </c>
      <c r="J103" s="39">
        <v>40.4</v>
      </c>
      <c r="K103" s="39">
        <v>38.61</v>
      </c>
      <c r="L103" s="38">
        <v>13.15</v>
      </c>
      <c r="M103" s="38">
        <v>0.78</v>
      </c>
      <c r="N103" s="38">
        <v>86.07</v>
      </c>
      <c r="O103" s="38">
        <v>1</v>
      </c>
      <c r="P103" s="38">
        <v>31.98</v>
      </c>
      <c r="Q103" s="38">
        <v>5.37</v>
      </c>
      <c r="R103" s="38">
        <v>7.2999999999999995E-2</v>
      </c>
      <c r="S103" s="38">
        <v>0.66600000000000004</v>
      </c>
      <c r="T103" s="38">
        <v>0.26100000000000001</v>
      </c>
    </row>
    <row r="104" spans="1:20" x14ac:dyDescent="0.35">
      <c r="A104" s="38" t="s">
        <v>490</v>
      </c>
      <c r="B104" s="42" t="s">
        <v>390</v>
      </c>
      <c r="C104" s="38">
        <v>4062235</v>
      </c>
      <c r="D104" s="38">
        <v>70280</v>
      </c>
      <c r="E104" s="39">
        <v>57.8</v>
      </c>
      <c r="F104" s="40">
        <v>2.06</v>
      </c>
      <c r="G104" s="43">
        <v>4.99</v>
      </c>
      <c r="H104" s="38">
        <v>5.39</v>
      </c>
      <c r="I104" s="41">
        <v>29600</v>
      </c>
      <c r="J104" s="39">
        <v>98</v>
      </c>
      <c r="K104" s="39">
        <v>500.46</v>
      </c>
      <c r="L104" s="38">
        <v>15.2</v>
      </c>
      <c r="M104" s="38">
        <v>0.03</v>
      </c>
      <c r="N104" s="38">
        <v>84.77</v>
      </c>
      <c r="O104" s="38">
        <v>3</v>
      </c>
      <c r="P104" s="38">
        <v>14.45</v>
      </c>
      <c r="Q104" s="38">
        <v>7.82</v>
      </c>
      <c r="R104" s="38">
        <v>0.05</v>
      </c>
      <c r="S104" s="38">
        <v>0.46</v>
      </c>
      <c r="T104" s="38">
        <v>0.49</v>
      </c>
    </row>
    <row r="105" spans="1:20" x14ac:dyDescent="0.35">
      <c r="A105" s="38" t="s">
        <v>491</v>
      </c>
      <c r="B105" s="42" t="s">
        <v>390</v>
      </c>
      <c r="C105" s="38">
        <v>75441</v>
      </c>
      <c r="D105" s="38">
        <v>572</v>
      </c>
      <c r="E105" s="39">
        <v>131.88999999999999</v>
      </c>
      <c r="F105" s="40">
        <v>27.97</v>
      </c>
      <c r="G105" s="43">
        <v>5.36</v>
      </c>
      <c r="H105" s="38">
        <v>5.93</v>
      </c>
      <c r="I105" s="41">
        <v>21000</v>
      </c>
      <c r="K105" s="39">
        <v>676.02</v>
      </c>
      <c r="L105" s="38">
        <v>9</v>
      </c>
      <c r="M105" s="38">
        <v>0</v>
      </c>
      <c r="N105" s="38">
        <v>91</v>
      </c>
      <c r="O105" s="38">
        <v>3</v>
      </c>
      <c r="P105" s="38">
        <v>11.05</v>
      </c>
      <c r="Q105" s="38">
        <v>11.19</v>
      </c>
      <c r="R105" s="38">
        <v>0.01</v>
      </c>
      <c r="S105" s="38">
        <v>0.13</v>
      </c>
      <c r="T105" s="38">
        <v>0.86</v>
      </c>
    </row>
    <row r="106" spans="1:20" x14ac:dyDescent="0.35">
      <c r="A106" s="38" t="s">
        <v>492</v>
      </c>
      <c r="B106" s="42" t="s">
        <v>405</v>
      </c>
      <c r="C106" s="38">
        <v>6352117</v>
      </c>
      <c r="D106" s="38">
        <v>20770</v>
      </c>
      <c r="E106" s="39">
        <v>305.83</v>
      </c>
      <c r="F106" s="40">
        <v>1.31</v>
      </c>
      <c r="G106" s="43">
        <v>0.68</v>
      </c>
      <c r="H106" s="38">
        <v>7.03</v>
      </c>
      <c r="I106" s="41">
        <v>19800</v>
      </c>
      <c r="J106" s="39">
        <v>95.4</v>
      </c>
      <c r="K106" s="39">
        <v>462.26</v>
      </c>
      <c r="L106" s="38">
        <v>16.39</v>
      </c>
      <c r="M106" s="38">
        <v>4.17</v>
      </c>
      <c r="N106" s="38">
        <v>79.44</v>
      </c>
      <c r="O106" s="38">
        <v>3</v>
      </c>
      <c r="P106" s="38">
        <v>17.97</v>
      </c>
      <c r="Q106" s="38">
        <v>6.18</v>
      </c>
      <c r="R106" s="38">
        <v>2.5999999999999999E-2</v>
      </c>
      <c r="S106" s="38">
        <v>0.317</v>
      </c>
      <c r="T106" s="38">
        <v>0.65700000000000003</v>
      </c>
    </row>
    <row r="107" spans="1:20" x14ac:dyDescent="0.35">
      <c r="A107" s="38" t="s">
        <v>493</v>
      </c>
      <c r="B107" s="42" t="s">
        <v>390</v>
      </c>
      <c r="C107" s="38">
        <v>58133509</v>
      </c>
      <c r="D107" s="38">
        <v>301230</v>
      </c>
      <c r="E107" s="39">
        <v>192.99</v>
      </c>
      <c r="F107" s="40">
        <v>2.52</v>
      </c>
      <c r="G107" s="43">
        <v>2.0699999999999998</v>
      </c>
      <c r="H107" s="38">
        <v>5.94</v>
      </c>
      <c r="I107" s="41">
        <v>26700</v>
      </c>
      <c r="J107" s="39">
        <v>98.6</v>
      </c>
      <c r="K107" s="39">
        <v>430.89</v>
      </c>
      <c r="L107" s="38">
        <v>27.79</v>
      </c>
      <c r="M107" s="38">
        <v>9.5299999999999994</v>
      </c>
      <c r="N107" s="38">
        <v>62.68</v>
      </c>
      <c r="P107" s="38">
        <v>8.7200000000000006</v>
      </c>
      <c r="Q107" s="38">
        <v>10.4</v>
      </c>
      <c r="R107" s="38">
        <v>2.1000000000000001E-2</v>
      </c>
      <c r="S107" s="38">
        <v>0.29099999999999998</v>
      </c>
      <c r="T107" s="38">
        <v>0.68799999999999994</v>
      </c>
    </row>
    <row r="108" spans="1:20" x14ac:dyDescent="0.35">
      <c r="A108" s="38" t="s">
        <v>494</v>
      </c>
      <c r="B108" s="42" t="s">
        <v>394</v>
      </c>
      <c r="C108" s="38">
        <v>2758124</v>
      </c>
      <c r="D108" s="38">
        <v>10991</v>
      </c>
      <c r="E108" s="39">
        <v>250.94</v>
      </c>
      <c r="F108" s="40">
        <v>9.3000000000000007</v>
      </c>
      <c r="G108" s="43">
        <v>-4.92</v>
      </c>
      <c r="H108" s="38">
        <v>12.36</v>
      </c>
      <c r="I108" s="41">
        <v>3900</v>
      </c>
      <c r="J108" s="39">
        <v>87.9</v>
      </c>
      <c r="K108" s="39">
        <v>124</v>
      </c>
      <c r="L108" s="38">
        <v>16.07</v>
      </c>
      <c r="M108" s="38">
        <v>10.16</v>
      </c>
      <c r="N108" s="38">
        <v>73.77</v>
      </c>
      <c r="O108" s="38">
        <v>2</v>
      </c>
      <c r="P108" s="38">
        <v>20.82</v>
      </c>
      <c r="Q108" s="38">
        <v>6.52</v>
      </c>
      <c r="R108" s="38">
        <v>4.9000000000000002E-2</v>
      </c>
      <c r="S108" s="38">
        <v>0.33700000000000002</v>
      </c>
      <c r="T108" s="38">
        <v>0.61499999999999999</v>
      </c>
    </row>
    <row r="109" spans="1:20" x14ac:dyDescent="0.35">
      <c r="A109" s="38" t="s">
        <v>495</v>
      </c>
      <c r="B109" s="42" t="s">
        <v>382</v>
      </c>
      <c r="C109" s="38">
        <v>127463611</v>
      </c>
      <c r="D109" s="38">
        <v>377835</v>
      </c>
      <c r="E109" s="39">
        <v>337.35</v>
      </c>
      <c r="F109" s="40">
        <v>7.87</v>
      </c>
      <c r="G109" s="43">
        <v>0</v>
      </c>
      <c r="H109" s="38">
        <v>3.26</v>
      </c>
      <c r="I109" s="41">
        <v>28200</v>
      </c>
      <c r="J109" s="39">
        <v>99</v>
      </c>
      <c r="K109" s="39">
        <v>461.15</v>
      </c>
      <c r="L109" s="38">
        <v>12.19</v>
      </c>
      <c r="M109" s="38">
        <v>0.96</v>
      </c>
      <c r="N109" s="38">
        <v>86.85</v>
      </c>
      <c r="O109" s="38">
        <v>3</v>
      </c>
      <c r="P109" s="38">
        <v>9.3699999999999992</v>
      </c>
      <c r="Q109" s="38">
        <v>9.16</v>
      </c>
      <c r="R109" s="38">
        <v>1.7000000000000001E-2</v>
      </c>
      <c r="S109" s="38">
        <v>0.25800000000000001</v>
      </c>
      <c r="T109" s="38">
        <v>0.72499999999999998</v>
      </c>
    </row>
    <row r="110" spans="1:20" x14ac:dyDescent="0.35">
      <c r="A110" s="38" t="s">
        <v>496</v>
      </c>
      <c r="B110" s="42" t="s">
        <v>390</v>
      </c>
      <c r="C110" s="38">
        <v>91084</v>
      </c>
      <c r="D110" s="38">
        <v>116</v>
      </c>
      <c r="E110" s="39">
        <v>785.21</v>
      </c>
      <c r="F110" s="40">
        <v>60.34</v>
      </c>
      <c r="G110" s="43">
        <v>2.76</v>
      </c>
      <c r="H110" s="38">
        <v>5.24</v>
      </c>
      <c r="I110" s="41">
        <v>24800</v>
      </c>
      <c r="K110" s="39">
        <v>811.34</v>
      </c>
      <c r="L110" s="38">
        <v>0</v>
      </c>
      <c r="M110" s="38">
        <v>0</v>
      </c>
      <c r="N110" s="38">
        <v>100</v>
      </c>
      <c r="O110" s="38">
        <v>3</v>
      </c>
      <c r="P110" s="38">
        <v>9.3000000000000007</v>
      </c>
      <c r="Q110" s="38">
        <v>9.2799999999999994</v>
      </c>
      <c r="R110" s="38">
        <v>0.05</v>
      </c>
      <c r="S110" s="38">
        <v>0.02</v>
      </c>
      <c r="T110" s="38">
        <v>0.93</v>
      </c>
    </row>
    <row r="111" spans="1:20" x14ac:dyDescent="0.35">
      <c r="A111" s="38" t="s">
        <v>497</v>
      </c>
      <c r="B111" s="42" t="s">
        <v>405</v>
      </c>
      <c r="C111" s="38">
        <v>5906760</v>
      </c>
      <c r="D111" s="38">
        <v>92300</v>
      </c>
      <c r="E111" s="39">
        <v>64</v>
      </c>
      <c r="F111" s="40">
        <v>0.03</v>
      </c>
      <c r="G111" s="43">
        <v>6.59</v>
      </c>
      <c r="H111" s="38">
        <v>17.350000000000001</v>
      </c>
      <c r="I111" s="41">
        <v>4300</v>
      </c>
      <c r="J111" s="39">
        <v>91.3</v>
      </c>
      <c r="K111" s="39">
        <v>104.51</v>
      </c>
      <c r="L111" s="38">
        <v>2.67</v>
      </c>
      <c r="M111" s="38">
        <v>1.83</v>
      </c>
      <c r="N111" s="38">
        <v>95.5</v>
      </c>
      <c r="O111" s="38">
        <v>1</v>
      </c>
      <c r="P111" s="38">
        <v>21.25</v>
      </c>
      <c r="Q111" s="38">
        <v>2.65</v>
      </c>
      <c r="R111" s="38">
        <v>3.3000000000000002E-2</v>
      </c>
      <c r="S111" s="38">
        <v>0.28699999999999998</v>
      </c>
      <c r="T111" s="38">
        <v>0.68</v>
      </c>
    </row>
    <row r="112" spans="1:20" x14ac:dyDescent="0.35">
      <c r="A112" s="38" t="s">
        <v>498</v>
      </c>
      <c r="B112" s="42" t="s">
        <v>398</v>
      </c>
      <c r="C112" s="38">
        <v>15233244</v>
      </c>
      <c r="D112" s="38">
        <v>2717300</v>
      </c>
      <c r="E112" s="39">
        <v>5.61</v>
      </c>
      <c r="F112" s="40">
        <v>0</v>
      </c>
      <c r="G112" s="43">
        <v>-3.35</v>
      </c>
      <c r="H112" s="38">
        <v>29.21</v>
      </c>
      <c r="I112" s="41">
        <v>6300</v>
      </c>
      <c r="J112" s="39">
        <v>98.4</v>
      </c>
      <c r="K112" s="39">
        <v>164.11</v>
      </c>
      <c r="L112" s="38">
        <v>7.98</v>
      </c>
      <c r="M112" s="38">
        <v>0.05</v>
      </c>
      <c r="N112" s="38">
        <v>91.97</v>
      </c>
      <c r="O112" s="38">
        <v>4</v>
      </c>
      <c r="P112" s="38">
        <v>16</v>
      </c>
      <c r="Q112" s="38">
        <v>9.42</v>
      </c>
      <c r="R112" s="38">
        <v>6.7000000000000004E-2</v>
      </c>
      <c r="S112" s="38">
        <v>0.38600000000000001</v>
      </c>
      <c r="T112" s="38">
        <v>0.54700000000000004</v>
      </c>
    </row>
    <row r="113" spans="1:20" x14ac:dyDescent="0.35">
      <c r="A113" s="38" t="s">
        <v>499</v>
      </c>
      <c r="B113" s="42" t="s">
        <v>392</v>
      </c>
      <c r="C113" s="38">
        <v>34707817</v>
      </c>
      <c r="D113" s="38">
        <v>582650</v>
      </c>
      <c r="E113" s="39">
        <v>59.57</v>
      </c>
      <c r="F113" s="40">
        <v>0.09</v>
      </c>
      <c r="G113" s="43">
        <v>-0.1</v>
      </c>
      <c r="H113" s="38">
        <v>61.47</v>
      </c>
      <c r="I113" s="41">
        <v>1000</v>
      </c>
      <c r="J113" s="39">
        <v>85.1</v>
      </c>
      <c r="K113" s="39">
        <v>8.1199999999999992</v>
      </c>
      <c r="L113" s="38">
        <v>8.08</v>
      </c>
      <c r="M113" s="38">
        <v>0.98</v>
      </c>
      <c r="N113" s="38">
        <v>90.94</v>
      </c>
      <c r="O113" s="38">
        <v>1.5</v>
      </c>
      <c r="P113" s="38">
        <v>39.72</v>
      </c>
      <c r="Q113" s="38">
        <v>14.02</v>
      </c>
      <c r="R113" s="38">
        <v>0.16300000000000001</v>
      </c>
      <c r="S113" s="38">
        <v>0.188</v>
      </c>
      <c r="T113" s="38">
        <v>0.65100000000000002</v>
      </c>
    </row>
    <row r="114" spans="1:20" x14ac:dyDescent="0.35">
      <c r="A114" s="38" t="s">
        <v>500</v>
      </c>
      <c r="B114" s="42" t="s">
        <v>388</v>
      </c>
      <c r="C114" s="38">
        <v>105432</v>
      </c>
      <c r="D114" s="38">
        <v>811</v>
      </c>
      <c r="E114" s="39">
        <v>130</v>
      </c>
      <c r="F114" s="40">
        <v>140.94</v>
      </c>
      <c r="G114" s="43">
        <v>0</v>
      </c>
      <c r="H114" s="38">
        <v>48.52</v>
      </c>
      <c r="I114" s="41">
        <v>800</v>
      </c>
      <c r="K114" s="39">
        <v>42.68</v>
      </c>
      <c r="L114" s="38">
        <v>2.74</v>
      </c>
      <c r="M114" s="38">
        <v>50.68</v>
      </c>
      <c r="N114" s="38">
        <v>46.58</v>
      </c>
      <c r="O114" s="38">
        <v>2</v>
      </c>
      <c r="P114" s="38">
        <v>30.65</v>
      </c>
      <c r="Q114" s="38">
        <v>8.26</v>
      </c>
      <c r="R114" s="38">
        <v>8.8999999999999996E-2</v>
      </c>
      <c r="S114" s="38">
        <v>0.24199999999999999</v>
      </c>
      <c r="T114" s="38">
        <v>0.66800000000000004</v>
      </c>
    </row>
    <row r="115" spans="1:20" x14ac:dyDescent="0.35">
      <c r="A115" s="38" t="s">
        <v>501</v>
      </c>
      <c r="B115" s="42" t="s">
        <v>382</v>
      </c>
      <c r="C115" s="38">
        <v>23113019</v>
      </c>
      <c r="D115" s="38">
        <v>120540</v>
      </c>
      <c r="E115" s="39">
        <v>191.75</v>
      </c>
      <c r="F115" s="40">
        <v>2.0699999999999998</v>
      </c>
      <c r="G115" s="43">
        <v>0</v>
      </c>
      <c r="H115" s="38">
        <v>24.04</v>
      </c>
      <c r="I115" s="41">
        <v>1300</v>
      </c>
      <c r="J115" s="39">
        <v>99</v>
      </c>
      <c r="K115" s="39">
        <v>42.4</v>
      </c>
      <c r="L115" s="38">
        <v>20.76</v>
      </c>
      <c r="M115" s="38">
        <v>2.4900000000000002</v>
      </c>
      <c r="N115" s="38">
        <v>76.75</v>
      </c>
      <c r="O115" s="38">
        <v>3</v>
      </c>
      <c r="P115" s="38">
        <v>15.54</v>
      </c>
      <c r="Q115" s="38">
        <v>7.13</v>
      </c>
      <c r="R115" s="38">
        <v>0.3</v>
      </c>
      <c r="S115" s="38">
        <v>0.34</v>
      </c>
      <c r="T115" s="38">
        <v>0.36</v>
      </c>
    </row>
    <row r="116" spans="1:20" x14ac:dyDescent="0.35">
      <c r="A116" s="38" t="s">
        <v>502</v>
      </c>
      <c r="B116" s="42" t="s">
        <v>382</v>
      </c>
      <c r="C116" s="38">
        <v>48846823</v>
      </c>
      <c r="D116" s="38">
        <v>98480</v>
      </c>
      <c r="E116" s="39">
        <v>496.01</v>
      </c>
      <c r="F116" s="40">
        <v>2.4500000000000002</v>
      </c>
      <c r="G116" s="43">
        <v>0</v>
      </c>
      <c r="H116" s="38">
        <v>7.05</v>
      </c>
      <c r="I116" s="41">
        <v>17800</v>
      </c>
      <c r="J116" s="39">
        <v>97.9</v>
      </c>
      <c r="K116" s="39">
        <v>486.11</v>
      </c>
      <c r="L116" s="38">
        <v>17.18</v>
      </c>
      <c r="M116" s="38">
        <v>1.95</v>
      </c>
      <c r="N116" s="38">
        <v>80.87</v>
      </c>
      <c r="O116" s="38">
        <v>3</v>
      </c>
      <c r="P116" s="38">
        <v>10</v>
      </c>
      <c r="Q116" s="38">
        <v>5.85</v>
      </c>
      <c r="R116" s="38">
        <v>3.3000000000000002E-2</v>
      </c>
      <c r="S116" s="38">
        <v>0.40300000000000002</v>
      </c>
      <c r="T116" s="38">
        <v>0.56299999999999994</v>
      </c>
    </row>
    <row r="117" spans="1:20" x14ac:dyDescent="0.35">
      <c r="A117" s="38" t="s">
        <v>503</v>
      </c>
      <c r="B117" s="42" t="s">
        <v>405</v>
      </c>
      <c r="C117" s="38">
        <v>2418393</v>
      </c>
      <c r="D117" s="38">
        <v>17820</v>
      </c>
      <c r="E117" s="39">
        <v>135.71</v>
      </c>
      <c r="F117" s="40">
        <v>2.8</v>
      </c>
      <c r="G117" s="43">
        <v>14.18</v>
      </c>
      <c r="H117" s="38">
        <v>9.9499999999999993</v>
      </c>
      <c r="I117" s="41">
        <v>19000</v>
      </c>
      <c r="J117" s="39">
        <v>83.5</v>
      </c>
      <c r="K117" s="39">
        <v>211.01</v>
      </c>
      <c r="L117" s="38">
        <v>0.73</v>
      </c>
      <c r="M117" s="38">
        <v>0.11</v>
      </c>
      <c r="N117" s="38">
        <v>99.16</v>
      </c>
      <c r="O117" s="38">
        <v>1</v>
      </c>
      <c r="P117" s="38">
        <v>21.94</v>
      </c>
      <c r="Q117" s="38">
        <v>2.41</v>
      </c>
      <c r="R117" s="38">
        <v>4.0000000000000001E-3</v>
      </c>
      <c r="S117" s="38">
        <v>0.47899999999999998</v>
      </c>
      <c r="T117" s="38">
        <v>0.51600000000000001</v>
      </c>
    </row>
    <row r="118" spans="1:20" x14ac:dyDescent="0.35">
      <c r="A118" s="38" t="s">
        <v>504</v>
      </c>
      <c r="B118" s="42" t="s">
        <v>398</v>
      </c>
      <c r="C118" s="38">
        <v>5213898</v>
      </c>
      <c r="D118" s="38">
        <v>198500</v>
      </c>
      <c r="E118" s="39">
        <v>26.27</v>
      </c>
      <c r="F118" s="40">
        <v>0</v>
      </c>
      <c r="G118" s="43">
        <v>-2.4500000000000002</v>
      </c>
      <c r="H118" s="38">
        <v>35.64</v>
      </c>
      <c r="I118" s="41">
        <v>1600</v>
      </c>
      <c r="J118" s="39">
        <v>97</v>
      </c>
      <c r="K118" s="39">
        <v>84.04</v>
      </c>
      <c r="L118" s="38">
        <v>7.3</v>
      </c>
      <c r="M118" s="38">
        <v>0.35</v>
      </c>
      <c r="N118" s="38">
        <v>92.35</v>
      </c>
      <c r="O118" s="38">
        <v>2.5</v>
      </c>
      <c r="P118" s="38">
        <v>22.8</v>
      </c>
      <c r="Q118" s="38">
        <v>7.08</v>
      </c>
      <c r="R118" s="38">
        <v>0.35299999999999998</v>
      </c>
      <c r="S118" s="38">
        <v>0.20799999999999999</v>
      </c>
      <c r="T118" s="38">
        <v>0.439</v>
      </c>
    </row>
    <row r="119" spans="1:20" x14ac:dyDescent="0.35">
      <c r="A119" s="38" t="s">
        <v>505</v>
      </c>
      <c r="B119" s="42" t="s">
        <v>382</v>
      </c>
      <c r="C119" s="38">
        <v>6368481</v>
      </c>
      <c r="D119" s="38">
        <v>236800</v>
      </c>
      <c r="E119" s="39">
        <v>26.89</v>
      </c>
      <c r="F119" s="40">
        <v>0</v>
      </c>
      <c r="G119" s="43">
        <v>0</v>
      </c>
      <c r="H119" s="38">
        <v>85.22</v>
      </c>
      <c r="I119" s="41">
        <v>1700</v>
      </c>
      <c r="J119" s="39">
        <v>66.400000000000006</v>
      </c>
      <c r="K119" s="39">
        <v>14.14</v>
      </c>
      <c r="L119" s="38">
        <v>3.8</v>
      </c>
      <c r="M119" s="38">
        <v>0.35</v>
      </c>
      <c r="N119" s="38">
        <v>95.85</v>
      </c>
      <c r="O119" s="38">
        <v>2</v>
      </c>
      <c r="P119" s="38">
        <v>35.49</v>
      </c>
      <c r="Q119" s="38">
        <v>11.55</v>
      </c>
      <c r="R119" s="38">
        <v>0.45500000000000002</v>
      </c>
      <c r="S119" s="38">
        <v>0.28699999999999998</v>
      </c>
      <c r="T119" s="38">
        <v>0.25800000000000001</v>
      </c>
    </row>
    <row r="120" spans="1:20" x14ac:dyDescent="0.35">
      <c r="A120" s="38" t="s">
        <v>506</v>
      </c>
      <c r="B120" s="42" t="s">
        <v>456</v>
      </c>
      <c r="C120" s="38">
        <v>2274735</v>
      </c>
      <c r="D120" s="38">
        <v>64589</v>
      </c>
      <c r="E120" s="39">
        <v>35.22</v>
      </c>
      <c r="F120" s="40">
        <v>0.82</v>
      </c>
      <c r="G120" s="43">
        <v>-2.23</v>
      </c>
      <c r="H120" s="38">
        <v>9.5500000000000007</v>
      </c>
      <c r="I120" s="41">
        <v>10200</v>
      </c>
      <c r="J120" s="39">
        <v>99.8</v>
      </c>
      <c r="K120" s="39">
        <v>321.36</v>
      </c>
      <c r="L120" s="38">
        <v>29.67</v>
      </c>
      <c r="M120" s="38">
        <v>0.47</v>
      </c>
      <c r="N120" s="38">
        <v>69.86</v>
      </c>
      <c r="O120" s="38">
        <v>3</v>
      </c>
      <c r="P120" s="38">
        <v>9.24</v>
      </c>
      <c r="Q120" s="38">
        <v>13.66</v>
      </c>
      <c r="R120" s="38">
        <v>0.04</v>
      </c>
      <c r="S120" s="38">
        <v>0.26100000000000001</v>
      </c>
      <c r="T120" s="38">
        <v>0.69899999999999995</v>
      </c>
    </row>
    <row r="121" spans="1:20" x14ac:dyDescent="0.35">
      <c r="A121" s="38" t="s">
        <v>507</v>
      </c>
      <c r="B121" s="42" t="s">
        <v>405</v>
      </c>
      <c r="C121" s="38">
        <v>3874050</v>
      </c>
      <c r="D121" s="38">
        <v>10400</v>
      </c>
      <c r="E121" s="39">
        <v>372.5</v>
      </c>
      <c r="F121" s="40">
        <v>2.16</v>
      </c>
      <c r="G121" s="43">
        <v>0</v>
      </c>
      <c r="H121" s="38">
        <v>24.52</v>
      </c>
      <c r="I121" s="41">
        <v>4800</v>
      </c>
      <c r="J121" s="39">
        <v>87.4</v>
      </c>
      <c r="K121" s="39">
        <v>255.55</v>
      </c>
      <c r="L121" s="38">
        <v>16.62</v>
      </c>
      <c r="M121" s="38">
        <v>13.98</v>
      </c>
      <c r="N121" s="38">
        <v>69.400000000000006</v>
      </c>
      <c r="P121" s="38">
        <v>18.52</v>
      </c>
      <c r="Q121" s="38">
        <v>6.21</v>
      </c>
      <c r="R121" s="38">
        <v>0.12</v>
      </c>
      <c r="S121" s="38">
        <v>0.21</v>
      </c>
      <c r="T121" s="38">
        <v>0.67</v>
      </c>
    </row>
    <row r="122" spans="1:20" x14ac:dyDescent="0.35">
      <c r="A122" s="38" t="s">
        <v>508</v>
      </c>
      <c r="B122" s="42" t="s">
        <v>392</v>
      </c>
      <c r="C122" s="38">
        <v>2022331</v>
      </c>
      <c r="D122" s="38">
        <v>30355</v>
      </c>
      <c r="E122" s="39">
        <v>66.62</v>
      </c>
      <c r="F122" s="40">
        <v>0</v>
      </c>
      <c r="G122" s="43">
        <v>-0.74</v>
      </c>
      <c r="H122" s="38">
        <v>84.23</v>
      </c>
      <c r="I122" s="41">
        <v>3000</v>
      </c>
      <c r="J122" s="39">
        <v>84.8</v>
      </c>
      <c r="K122" s="39">
        <v>23.73</v>
      </c>
      <c r="L122" s="38">
        <v>10.87</v>
      </c>
      <c r="M122" s="38">
        <v>0.13</v>
      </c>
      <c r="N122" s="38">
        <v>89</v>
      </c>
      <c r="O122" s="38">
        <v>3</v>
      </c>
      <c r="P122" s="38">
        <v>24.75</v>
      </c>
      <c r="Q122" s="38">
        <v>28.71</v>
      </c>
      <c r="R122" s="38">
        <v>0.16300000000000001</v>
      </c>
      <c r="S122" s="38">
        <v>0.443</v>
      </c>
      <c r="T122" s="38">
        <v>0.39400000000000002</v>
      </c>
    </row>
    <row r="123" spans="1:20" x14ac:dyDescent="0.35">
      <c r="A123" s="38" t="s">
        <v>509</v>
      </c>
      <c r="B123" s="42" t="s">
        <v>392</v>
      </c>
      <c r="C123" s="38">
        <v>3042004</v>
      </c>
      <c r="D123" s="38">
        <v>111370</v>
      </c>
      <c r="E123" s="39">
        <v>27.31</v>
      </c>
      <c r="F123" s="40">
        <v>0.52</v>
      </c>
      <c r="G123" s="43">
        <v>0</v>
      </c>
      <c r="H123" s="38">
        <v>128.87</v>
      </c>
      <c r="I123" s="41">
        <v>1000</v>
      </c>
      <c r="J123" s="39">
        <v>57.5</v>
      </c>
      <c r="K123" s="39">
        <v>2.27</v>
      </c>
      <c r="L123" s="38">
        <v>3.95</v>
      </c>
      <c r="M123" s="38">
        <v>2.2799999999999998</v>
      </c>
      <c r="N123" s="38">
        <v>93.77</v>
      </c>
      <c r="O123" s="38">
        <v>2</v>
      </c>
      <c r="P123" s="38">
        <v>44.77</v>
      </c>
      <c r="Q123" s="38">
        <v>23.1</v>
      </c>
      <c r="R123" s="38">
        <v>0.76900000000000002</v>
      </c>
      <c r="S123" s="38">
        <v>5.3999999999999999E-2</v>
      </c>
      <c r="T123" s="38">
        <v>0.17699999999999999</v>
      </c>
    </row>
    <row r="124" spans="1:20" x14ac:dyDescent="0.35">
      <c r="A124" s="38" t="s">
        <v>510</v>
      </c>
      <c r="B124" s="42" t="s">
        <v>386</v>
      </c>
      <c r="C124" s="38">
        <v>5900754</v>
      </c>
      <c r="D124" s="38">
        <v>1759540</v>
      </c>
      <c r="E124" s="39">
        <v>3.35</v>
      </c>
      <c r="F124" s="40">
        <v>0.1</v>
      </c>
      <c r="G124" s="43">
        <v>0</v>
      </c>
      <c r="H124" s="38">
        <v>24.6</v>
      </c>
      <c r="I124" s="41">
        <v>6400</v>
      </c>
      <c r="J124" s="39">
        <v>82.6</v>
      </c>
      <c r="K124" s="39">
        <v>127.1</v>
      </c>
      <c r="L124" s="38">
        <v>1.03</v>
      </c>
      <c r="M124" s="38">
        <v>0.19</v>
      </c>
      <c r="N124" s="38">
        <v>98.78</v>
      </c>
      <c r="P124" s="38">
        <v>26.49</v>
      </c>
      <c r="Q124" s="38">
        <v>3.48</v>
      </c>
      <c r="R124" s="38">
        <v>7.5999999999999998E-2</v>
      </c>
      <c r="S124" s="38">
        <v>0.499</v>
      </c>
      <c r="T124" s="38">
        <v>0.42499999999999999</v>
      </c>
    </row>
    <row r="125" spans="1:20" x14ac:dyDescent="0.35">
      <c r="A125" s="38" t="s">
        <v>511</v>
      </c>
      <c r="B125" s="42" t="s">
        <v>390</v>
      </c>
      <c r="C125" s="38">
        <v>33987</v>
      </c>
      <c r="D125" s="38">
        <v>160</v>
      </c>
      <c r="E125" s="39">
        <v>212.42</v>
      </c>
      <c r="F125" s="40">
        <v>0</v>
      </c>
      <c r="G125" s="43">
        <v>4.8499999999999996</v>
      </c>
      <c r="H125" s="38">
        <v>4.7</v>
      </c>
      <c r="I125" s="41">
        <v>25000</v>
      </c>
      <c r="J125" s="39">
        <v>100</v>
      </c>
      <c r="K125" s="39">
        <v>585.52</v>
      </c>
      <c r="L125" s="38">
        <v>25</v>
      </c>
      <c r="M125" s="38">
        <v>0</v>
      </c>
      <c r="N125" s="38">
        <v>75</v>
      </c>
      <c r="O125" s="38">
        <v>4</v>
      </c>
      <c r="P125" s="38">
        <v>10.210000000000001</v>
      </c>
      <c r="Q125" s="38">
        <v>7.18</v>
      </c>
      <c r="R125" s="38">
        <v>0.06</v>
      </c>
      <c r="S125" s="38">
        <v>0.39</v>
      </c>
      <c r="T125" s="38">
        <v>0.55000000000000004</v>
      </c>
    </row>
    <row r="126" spans="1:20" x14ac:dyDescent="0.35">
      <c r="A126" s="38" t="s">
        <v>512</v>
      </c>
      <c r="B126" s="42" t="s">
        <v>456</v>
      </c>
      <c r="C126" s="38">
        <v>3585906</v>
      </c>
      <c r="D126" s="38">
        <v>65200</v>
      </c>
      <c r="E126" s="39">
        <v>55</v>
      </c>
      <c r="F126" s="40">
        <v>0.14000000000000001</v>
      </c>
      <c r="G126" s="43">
        <v>-0.71</v>
      </c>
      <c r="H126" s="38">
        <v>6.89</v>
      </c>
      <c r="I126" s="41">
        <v>11400</v>
      </c>
      <c r="J126" s="39">
        <v>99.6</v>
      </c>
      <c r="K126" s="39">
        <v>223.4</v>
      </c>
      <c r="L126" s="38">
        <v>45.22</v>
      </c>
      <c r="M126" s="38">
        <v>0.91</v>
      </c>
      <c r="N126" s="38">
        <v>53.87</v>
      </c>
      <c r="P126" s="38">
        <v>8.75</v>
      </c>
      <c r="Q126" s="38">
        <v>10.98</v>
      </c>
      <c r="R126" s="38">
        <v>5.5E-2</v>
      </c>
      <c r="S126" s="38">
        <v>0.32500000000000001</v>
      </c>
      <c r="T126" s="38">
        <v>0.62</v>
      </c>
    </row>
    <row r="127" spans="1:20" x14ac:dyDescent="0.35">
      <c r="A127" s="38" t="s">
        <v>513</v>
      </c>
      <c r="B127" s="42" t="s">
        <v>390</v>
      </c>
      <c r="C127" s="38">
        <v>474413</v>
      </c>
      <c r="D127" s="38">
        <v>2586</v>
      </c>
      <c r="E127" s="39">
        <v>183.45</v>
      </c>
      <c r="F127" s="40">
        <v>0</v>
      </c>
      <c r="G127" s="43">
        <v>8.9700000000000006</v>
      </c>
      <c r="H127" s="38">
        <v>4.8099999999999996</v>
      </c>
      <c r="I127" s="41">
        <v>55100</v>
      </c>
      <c r="J127" s="39">
        <v>100</v>
      </c>
      <c r="K127" s="39">
        <v>515.37</v>
      </c>
      <c r="L127" s="38">
        <v>23.28</v>
      </c>
      <c r="M127" s="38">
        <v>0.4</v>
      </c>
      <c r="N127" s="38">
        <v>76.319999999999993</v>
      </c>
      <c r="P127" s="38">
        <v>11.94</v>
      </c>
      <c r="Q127" s="38">
        <v>8.41</v>
      </c>
      <c r="R127" s="38">
        <v>0.01</v>
      </c>
      <c r="S127" s="38">
        <v>0.13</v>
      </c>
      <c r="T127" s="38">
        <v>0.86</v>
      </c>
    </row>
    <row r="128" spans="1:20" x14ac:dyDescent="0.35">
      <c r="A128" s="38" t="s">
        <v>514</v>
      </c>
      <c r="B128" s="42" t="s">
        <v>382</v>
      </c>
      <c r="C128" s="38">
        <v>453125</v>
      </c>
      <c r="D128" s="38">
        <v>28</v>
      </c>
      <c r="E128" s="39">
        <v>16183.04</v>
      </c>
      <c r="F128" s="40">
        <v>146.43</v>
      </c>
      <c r="G128" s="43">
        <v>4.8600000000000003</v>
      </c>
      <c r="H128" s="38">
        <v>4.3899999999999997</v>
      </c>
      <c r="I128" s="41">
        <v>19400</v>
      </c>
      <c r="J128" s="39">
        <v>94.5</v>
      </c>
      <c r="K128" s="39">
        <v>384.88</v>
      </c>
      <c r="L128" s="38">
        <v>0</v>
      </c>
      <c r="M128" s="38">
        <v>0</v>
      </c>
      <c r="N128" s="38">
        <v>100</v>
      </c>
      <c r="O128" s="38">
        <v>2</v>
      </c>
      <c r="P128" s="38">
        <v>8.48</v>
      </c>
      <c r="Q128" s="38">
        <v>4.47</v>
      </c>
      <c r="R128" s="38">
        <v>1E-3</v>
      </c>
      <c r="S128" s="38">
        <v>7.1999999999999995E-2</v>
      </c>
      <c r="T128" s="38">
        <v>0.92700000000000005</v>
      </c>
    </row>
    <row r="129" spans="1:20" x14ac:dyDescent="0.35">
      <c r="A129" s="38" t="s">
        <v>515</v>
      </c>
      <c r="B129" s="42" t="s">
        <v>384</v>
      </c>
      <c r="C129" s="38">
        <v>2050554</v>
      </c>
      <c r="D129" s="38">
        <v>25333</v>
      </c>
      <c r="E129" s="39">
        <v>80.94</v>
      </c>
      <c r="F129" s="40">
        <v>0</v>
      </c>
      <c r="G129" s="43">
        <v>-1.45</v>
      </c>
      <c r="H129" s="38">
        <v>10.09</v>
      </c>
      <c r="I129" s="41">
        <v>6700</v>
      </c>
      <c r="K129" s="39">
        <v>260.02999999999997</v>
      </c>
      <c r="L129" s="38">
        <v>22.26</v>
      </c>
      <c r="M129" s="38">
        <v>1.81</v>
      </c>
      <c r="N129" s="38">
        <v>75.930000000000007</v>
      </c>
      <c r="O129" s="38">
        <v>3</v>
      </c>
      <c r="P129" s="38">
        <v>12.02</v>
      </c>
      <c r="Q129" s="38">
        <v>8.77</v>
      </c>
      <c r="R129" s="38">
        <v>0.11799999999999999</v>
      </c>
      <c r="S129" s="38">
        <v>0.31900000000000001</v>
      </c>
      <c r="T129" s="38">
        <v>0.56299999999999994</v>
      </c>
    </row>
    <row r="130" spans="1:20" x14ac:dyDescent="0.35">
      <c r="A130" s="38" t="s">
        <v>516</v>
      </c>
      <c r="B130" s="42" t="s">
        <v>392</v>
      </c>
      <c r="C130" s="38">
        <v>18595469</v>
      </c>
      <c r="D130" s="38">
        <v>587040</v>
      </c>
      <c r="E130" s="39">
        <v>31.68</v>
      </c>
      <c r="F130" s="40">
        <v>0.82</v>
      </c>
      <c r="G130" s="43">
        <v>0</v>
      </c>
      <c r="H130" s="38">
        <v>76.83</v>
      </c>
      <c r="I130" s="41">
        <v>800</v>
      </c>
      <c r="J130" s="39">
        <v>68.900000000000006</v>
      </c>
      <c r="K130" s="39">
        <v>3.6</v>
      </c>
      <c r="L130" s="38">
        <v>5.07</v>
      </c>
      <c r="M130" s="38">
        <v>1.03</v>
      </c>
      <c r="N130" s="38">
        <v>93.91</v>
      </c>
      <c r="O130" s="38">
        <v>2</v>
      </c>
      <c r="P130" s="38">
        <v>41.41</v>
      </c>
      <c r="Q130" s="38">
        <v>11.11</v>
      </c>
      <c r="R130" s="38">
        <v>0.27600000000000002</v>
      </c>
      <c r="S130" s="38">
        <v>0.16500000000000001</v>
      </c>
      <c r="T130" s="38">
        <v>0.55900000000000005</v>
      </c>
    </row>
    <row r="131" spans="1:20" x14ac:dyDescent="0.35">
      <c r="A131" s="38" t="s">
        <v>517</v>
      </c>
      <c r="B131" s="42" t="s">
        <v>392</v>
      </c>
      <c r="C131" s="38">
        <v>13013926</v>
      </c>
      <c r="D131" s="38">
        <v>118480</v>
      </c>
      <c r="E131" s="39">
        <v>109.84</v>
      </c>
      <c r="F131" s="40">
        <v>0</v>
      </c>
      <c r="G131" s="43">
        <v>0</v>
      </c>
      <c r="H131" s="38">
        <v>103.32</v>
      </c>
      <c r="I131" s="41">
        <v>600</v>
      </c>
      <c r="J131" s="39">
        <v>62.7</v>
      </c>
      <c r="K131" s="39">
        <v>7.89</v>
      </c>
      <c r="L131" s="38">
        <v>23.38</v>
      </c>
      <c r="M131" s="38">
        <v>1.49</v>
      </c>
      <c r="N131" s="38">
        <v>75.13</v>
      </c>
      <c r="O131" s="38">
        <v>2</v>
      </c>
      <c r="P131" s="38">
        <v>43.13</v>
      </c>
      <c r="Q131" s="38">
        <v>19.329999999999998</v>
      </c>
      <c r="R131" s="38">
        <v>0.34200000000000003</v>
      </c>
      <c r="S131" s="38">
        <v>0.158</v>
      </c>
      <c r="T131" s="38">
        <v>0.499</v>
      </c>
    </row>
    <row r="132" spans="1:20" x14ac:dyDescent="0.35">
      <c r="A132" s="38" t="s">
        <v>518</v>
      </c>
      <c r="B132" s="42" t="s">
        <v>382</v>
      </c>
      <c r="C132" s="38">
        <v>24385858</v>
      </c>
      <c r="D132" s="38">
        <v>329750</v>
      </c>
      <c r="E132" s="39">
        <v>73.95</v>
      </c>
      <c r="F132" s="40">
        <v>1.42</v>
      </c>
      <c r="G132" s="43">
        <v>0</v>
      </c>
      <c r="H132" s="38">
        <v>17.7</v>
      </c>
      <c r="I132" s="41">
        <v>9000</v>
      </c>
      <c r="J132" s="39">
        <v>88.7</v>
      </c>
      <c r="K132" s="39">
        <v>179.04</v>
      </c>
      <c r="L132" s="38">
        <v>5.48</v>
      </c>
      <c r="M132" s="38">
        <v>17.61</v>
      </c>
      <c r="N132" s="38">
        <v>76.91</v>
      </c>
      <c r="O132" s="38">
        <v>2</v>
      </c>
      <c r="P132" s="38">
        <v>22.86</v>
      </c>
      <c r="Q132" s="38">
        <v>5.05</v>
      </c>
      <c r="R132" s="38">
        <v>8.4000000000000005E-2</v>
      </c>
      <c r="S132" s="38">
        <v>0.48</v>
      </c>
      <c r="T132" s="38">
        <v>0.436</v>
      </c>
    </row>
    <row r="133" spans="1:20" x14ac:dyDescent="0.35">
      <c r="A133" s="38" t="s">
        <v>519</v>
      </c>
      <c r="B133" s="42" t="s">
        <v>382</v>
      </c>
      <c r="C133" s="38">
        <v>359008</v>
      </c>
      <c r="D133" s="38">
        <v>300</v>
      </c>
      <c r="E133" s="39">
        <v>1196.69</v>
      </c>
      <c r="F133" s="40">
        <v>214.67</v>
      </c>
      <c r="G133" s="43">
        <v>0</v>
      </c>
      <c r="H133" s="38">
        <v>56.52</v>
      </c>
      <c r="I133" s="41">
        <v>3900</v>
      </c>
      <c r="J133" s="39">
        <v>97.2</v>
      </c>
      <c r="K133" s="39">
        <v>89.97</v>
      </c>
      <c r="L133" s="38">
        <v>13.33</v>
      </c>
      <c r="M133" s="38">
        <v>16.670000000000002</v>
      </c>
      <c r="N133" s="38">
        <v>70</v>
      </c>
      <c r="O133" s="38">
        <v>2</v>
      </c>
      <c r="P133" s="38">
        <v>34.81</v>
      </c>
      <c r="Q133" s="38">
        <v>7.06</v>
      </c>
      <c r="R133" s="38">
        <v>0.2</v>
      </c>
      <c r="S133" s="38">
        <v>0.18</v>
      </c>
      <c r="T133" s="38">
        <v>0.62</v>
      </c>
    </row>
    <row r="134" spans="1:20" x14ac:dyDescent="0.35">
      <c r="A134" s="38" t="s">
        <v>520</v>
      </c>
      <c r="B134" s="42" t="s">
        <v>392</v>
      </c>
      <c r="C134" s="38">
        <v>11716829</v>
      </c>
      <c r="D134" s="38">
        <v>1240000</v>
      </c>
      <c r="E134" s="39">
        <v>9.4499999999999993</v>
      </c>
      <c r="F134" s="40">
        <v>0</v>
      </c>
      <c r="G134" s="43">
        <v>-0.33</v>
      </c>
      <c r="H134" s="38">
        <v>116.79</v>
      </c>
      <c r="I134" s="41">
        <v>900</v>
      </c>
      <c r="J134" s="39">
        <v>46.4</v>
      </c>
      <c r="K134" s="39">
        <v>6.4</v>
      </c>
      <c r="L134" s="38">
        <v>3.82</v>
      </c>
      <c r="M134" s="38">
        <v>0.03</v>
      </c>
      <c r="N134" s="38">
        <v>96.15</v>
      </c>
      <c r="O134" s="38">
        <v>2</v>
      </c>
      <c r="P134" s="38">
        <v>49.82</v>
      </c>
      <c r="Q134" s="38">
        <v>16.89</v>
      </c>
      <c r="R134" s="38">
        <v>0.45</v>
      </c>
      <c r="S134" s="38">
        <v>0.17</v>
      </c>
      <c r="T134" s="38">
        <v>0.38</v>
      </c>
    </row>
    <row r="135" spans="1:20" x14ac:dyDescent="0.35">
      <c r="A135" s="38" t="s">
        <v>521</v>
      </c>
      <c r="B135" s="42" t="s">
        <v>390</v>
      </c>
      <c r="C135" s="38">
        <v>400214</v>
      </c>
      <c r="D135" s="38">
        <v>316</v>
      </c>
      <c r="E135" s="39">
        <v>1266.5</v>
      </c>
      <c r="F135" s="40">
        <v>62.28</v>
      </c>
      <c r="G135" s="43">
        <v>2.0699999999999998</v>
      </c>
      <c r="H135" s="38">
        <v>3.89</v>
      </c>
      <c r="I135" s="41">
        <v>17700</v>
      </c>
      <c r="J135" s="39">
        <v>92.8</v>
      </c>
      <c r="K135" s="39">
        <v>504.98</v>
      </c>
      <c r="L135" s="38">
        <v>28.13</v>
      </c>
      <c r="M135" s="38">
        <v>3.13</v>
      </c>
      <c r="N135" s="38">
        <v>68.739999999999995</v>
      </c>
      <c r="P135" s="38">
        <v>10.220000000000001</v>
      </c>
      <c r="Q135" s="38">
        <v>8.1</v>
      </c>
      <c r="R135" s="38">
        <v>0.03</v>
      </c>
      <c r="S135" s="38">
        <v>0.23</v>
      </c>
      <c r="T135" s="38">
        <v>0.74</v>
      </c>
    </row>
    <row r="136" spans="1:20" x14ac:dyDescent="0.35">
      <c r="A136" s="38" t="s">
        <v>522</v>
      </c>
      <c r="B136" s="42" t="s">
        <v>388</v>
      </c>
      <c r="C136" s="38">
        <v>60422</v>
      </c>
      <c r="D136" s="38">
        <v>11854</v>
      </c>
      <c r="E136" s="39">
        <v>5.0999999999999996</v>
      </c>
      <c r="F136" s="40">
        <v>3.12</v>
      </c>
      <c r="G136" s="43">
        <v>-6.04</v>
      </c>
      <c r="H136" s="38">
        <v>29.45</v>
      </c>
      <c r="I136" s="41">
        <v>1600</v>
      </c>
      <c r="J136" s="39">
        <v>93.7</v>
      </c>
      <c r="K136" s="39">
        <v>91.19</v>
      </c>
      <c r="L136" s="38">
        <v>16.670000000000002</v>
      </c>
      <c r="M136" s="38">
        <v>38.89</v>
      </c>
      <c r="N136" s="38">
        <v>44.44</v>
      </c>
      <c r="O136" s="38">
        <v>2</v>
      </c>
      <c r="P136" s="38">
        <v>33.049999999999997</v>
      </c>
      <c r="Q136" s="38">
        <v>4.78</v>
      </c>
      <c r="R136" s="38">
        <v>0.317</v>
      </c>
      <c r="S136" s="38">
        <v>0.14899999999999999</v>
      </c>
      <c r="T136" s="38">
        <v>0.53400000000000003</v>
      </c>
    </row>
    <row r="137" spans="1:20" x14ac:dyDescent="0.35">
      <c r="A137" s="38" t="s">
        <v>523</v>
      </c>
      <c r="B137" s="42" t="s">
        <v>394</v>
      </c>
      <c r="C137" s="38">
        <v>436131</v>
      </c>
      <c r="D137" s="38">
        <v>1100</v>
      </c>
      <c r="E137" s="39">
        <v>396.48</v>
      </c>
      <c r="F137" s="40">
        <v>31.82</v>
      </c>
      <c r="G137" s="43">
        <v>-0.05</v>
      </c>
      <c r="H137" s="38">
        <v>7.09</v>
      </c>
      <c r="I137" s="41">
        <v>14400</v>
      </c>
      <c r="J137" s="39">
        <v>97.7</v>
      </c>
      <c r="K137" s="39">
        <v>394.38</v>
      </c>
      <c r="L137" s="38">
        <v>10.38</v>
      </c>
      <c r="M137" s="38">
        <v>9.43</v>
      </c>
      <c r="N137" s="38">
        <v>80.19</v>
      </c>
      <c r="O137" s="38">
        <v>2</v>
      </c>
      <c r="P137" s="38">
        <v>13.74</v>
      </c>
      <c r="Q137" s="38">
        <v>6.48</v>
      </c>
      <c r="R137" s="38">
        <v>0.06</v>
      </c>
      <c r="S137" s="38">
        <v>0.11</v>
      </c>
      <c r="T137" s="38">
        <v>0.83</v>
      </c>
    </row>
    <row r="138" spans="1:20" x14ac:dyDescent="0.35">
      <c r="A138" s="38" t="s">
        <v>524</v>
      </c>
      <c r="B138" s="42" t="s">
        <v>392</v>
      </c>
      <c r="C138" s="38">
        <v>3177388</v>
      </c>
      <c r="D138" s="38">
        <v>1030700</v>
      </c>
      <c r="E138" s="39">
        <v>3.08</v>
      </c>
      <c r="F138" s="40">
        <v>7.0000000000000007E-2</v>
      </c>
      <c r="G138" s="43">
        <v>0</v>
      </c>
      <c r="H138" s="38">
        <v>70.89</v>
      </c>
      <c r="I138" s="41">
        <v>1800</v>
      </c>
      <c r="J138" s="39">
        <v>41.7</v>
      </c>
      <c r="K138" s="39">
        <v>12.9</v>
      </c>
      <c r="L138" s="38">
        <v>0.48</v>
      </c>
      <c r="M138" s="38">
        <v>0.01</v>
      </c>
      <c r="N138" s="38">
        <v>99.51</v>
      </c>
      <c r="O138" s="38">
        <v>1</v>
      </c>
      <c r="P138" s="38">
        <v>40.99</v>
      </c>
      <c r="Q138" s="38">
        <v>12.16</v>
      </c>
      <c r="R138" s="38">
        <v>0.25</v>
      </c>
      <c r="S138" s="38">
        <v>0.28999999999999998</v>
      </c>
      <c r="T138" s="38">
        <v>0.46</v>
      </c>
    </row>
    <row r="139" spans="1:20" x14ac:dyDescent="0.35">
      <c r="A139" s="38" t="s">
        <v>525</v>
      </c>
      <c r="B139" s="42" t="s">
        <v>392</v>
      </c>
      <c r="C139" s="38">
        <v>1240827</v>
      </c>
      <c r="D139" s="38">
        <v>2040</v>
      </c>
      <c r="E139" s="39">
        <v>608.25</v>
      </c>
      <c r="F139" s="40">
        <v>8.68</v>
      </c>
      <c r="G139" s="43">
        <v>-0.9</v>
      </c>
      <c r="H139" s="38">
        <v>15.03</v>
      </c>
      <c r="I139" s="41">
        <v>11400</v>
      </c>
      <c r="J139" s="39">
        <v>85.6</v>
      </c>
      <c r="K139" s="39">
        <v>289.32</v>
      </c>
      <c r="L139" s="38">
        <v>49.26</v>
      </c>
      <c r="M139" s="38">
        <v>2.96</v>
      </c>
      <c r="N139" s="38">
        <v>47.78</v>
      </c>
      <c r="O139" s="38">
        <v>2</v>
      </c>
      <c r="P139" s="38">
        <v>15.43</v>
      </c>
      <c r="Q139" s="38">
        <v>6.86</v>
      </c>
      <c r="R139" s="38">
        <v>5.8999999999999997E-2</v>
      </c>
      <c r="S139" s="38">
        <v>0.29799999999999999</v>
      </c>
      <c r="T139" s="38">
        <v>0.64300000000000002</v>
      </c>
    </row>
    <row r="140" spans="1:20" x14ac:dyDescent="0.35">
      <c r="A140" s="38" t="s">
        <v>526</v>
      </c>
      <c r="B140" s="42" t="s">
        <v>392</v>
      </c>
      <c r="C140" s="38">
        <v>201234</v>
      </c>
      <c r="D140" s="38">
        <v>374</v>
      </c>
      <c r="E140" s="39">
        <v>538.05999999999995</v>
      </c>
      <c r="F140" s="40">
        <v>49.52</v>
      </c>
      <c r="G140" s="43">
        <v>6.78</v>
      </c>
      <c r="H140" s="38">
        <v>62.4</v>
      </c>
      <c r="I140" s="41">
        <v>2600</v>
      </c>
      <c r="K140" s="39">
        <v>49.69</v>
      </c>
      <c r="O140" s="38">
        <v>2</v>
      </c>
      <c r="P140" s="38">
        <v>40.950000000000003</v>
      </c>
      <c r="Q140" s="38">
        <v>7.7</v>
      </c>
    </row>
    <row r="141" spans="1:20" x14ac:dyDescent="0.35">
      <c r="A141" s="38" t="s">
        <v>527</v>
      </c>
      <c r="B141" s="42" t="s">
        <v>394</v>
      </c>
      <c r="C141" s="38">
        <v>107449525</v>
      </c>
      <c r="D141" s="38">
        <v>1972550</v>
      </c>
      <c r="E141" s="39">
        <v>54.47</v>
      </c>
      <c r="F141" s="40">
        <v>0.47</v>
      </c>
      <c r="G141" s="43">
        <v>-4.87</v>
      </c>
      <c r="H141" s="38">
        <v>20.91</v>
      </c>
      <c r="I141" s="41">
        <v>9000</v>
      </c>
      <c r="J141" s="39">
        <v>92.2</v>
      </c>
      <c r="K141" s="39">
        <v>181.59</v>
      </c>
      <c r="L141" s="38">
        <v>12.99</v>
      </c>
      <c r="M141" s="38">
        <v>1.31</v>
      </c>
      <c r="N141" s="38">
        <v>85.7</v>
      </c>
      <c r="O141" s="38">
        <v>1.5</v>
      </c>
      <c r="P141" s="38">
        <v>20.69</v>
      </c>
      <c r="Q141" s="38">
        <v>4.74</v>
      </c>
      <c r="R141" s="38">
        <v>3.7999999999999999E-2</v>
      </c>
      <c r="S141" s="38">
        <v>0.25900000000000001</v>
      </c>
      <c r="T141" s="38">
        <v>0.70199999999999996</v>
      </c>
    </row>
    <row r="142" spans="1:20" x14ac:dyDescent="0.35">
      <c r="A142" s="37" t="s">
        <v>528</v>
      </c>
      <c r="B142" s="42" t="s">
        <v>388</v>
      </c>
      <c r="C142" s="38">
        <v>108004</v>
      </c>
      <c r="D142" s="38">
        <v>702</v>
      </c>
      <c r="E142" s="39">
        <v>153.85</v>
      </c>
      <c r="F142" s="40">
        <v>870.66</v>
      </c>
      <c r="G142" s="43">
        <v>-20.99</v>
      </c>
      <c r="H142" s="38">
        <v>30.21</v>
      </c>
      <c r="I142" s="41">
        <v>2000</v>
      </c>
      <c r="J142" s="39">
        <v>89</v>
      </c>
      <c r="K142" s="39">
        <v>114.81</v>
      </c>
      <c r="L142" s="38">
        <v>5.71</v>
      </c>
      <c r="M142" s="38">
        <v>45.71</v>
      </c>
      <c r="N142" s="38">
        <v>48.58</v>
      </c>
      <c r="O142" s="38">
        <v>2</v>
      </c>
      <c r="P142" s="38">
        <v>24.68</v>
      </c>
      <c r="Q142" s="38">
        <v>4.75</v>
      </c>
      <c r="R142" s="38">
        <v>0.28899999999999998</v>
      </c>
      <c r="S142" s="38">
        <v>0.152</v>
      </c>
      <c r="T142" s="38">
        <v>0.55900000000000005</v>
      </c>
    </row>
    <row r="143" spans="1:20" x14ac:dyDescent="0.35">
      <c r="A143" s="38" t="s">
        <v>529</v>
      </c>
      <c r="B143" s="42" t="s">
        <v>398</v>
      </c>
      <c r="C143" s="38">
        <v>4466706</v>
      </c>
      <c r="D143" s="38">
        <v>33843</v>
      </c>
      <c r="E143" s="39">
        <v>131.97999999999999</v>
      </c>
      <c r="F143" s="40">
        <v>0</v>
      </c>
      <c r="G143" s="43">
        <v>-0.26</v>
      </c>
      <c r="H143" s="38">
        <v>40.42</v>
      </c>
      <c r="I143" s="41">
        <v>1800</v>
      </c>
      <c r="J143" s="39">
        <v>99.1</v>
      </c>
      <c r="K143" s="39">
        <v>208.07</v>
      </c>
      <c r="L143" s="38">
        <v>55.3</v>
      </c>
      <c r="M143" s="38">
        <v>10.79</v>
      </c>
      <c r="N143" s="38">
        <v>33.909999999999997</v>
      </c>
      <c r="P143" s="38">
        <v>15.7</v>
      </c>
      <c r="Q143" s="38">
        <v>12.64</v>
      </c>
      <c r="R143" s="38">
        <v>0.21299999999999999</v>
      </c>
      <c r="S143" s="38">
        <v>0.23300000000000001</v>
      </c>
      <c r="T143" s="38">
        <v>0.55500000000000005</v>
      </c>
    </row>
    <row r="144" spans="1:20" x14ac:dyDescent="0.35">
      <c r="A144" s="38" t="s">
        <v>530</v>
      </c>
      <c r="B144" s="42" t="s">
        <v>390</v>
      </c>
      <c r="C144" s="38">
        <v>32543</v>
      </c>
      <c r="D144" s="38">
        <v>2</v>
      </c>
      <c r="E144" s="39">
        <v>16271.5</v>
      </c>
      <c r="F144" s="40">
        <v>205</v>
      </c>
      <c r="G144" s="43">
        <v>7.75</v>
      </c>
      <c r="H144" s="38">
        <v>5.43</v>
      </c>
      <c r="I144" s="41">
        <v>27000</v>
      </c>
      <c r="J144" s="39">
        <v>99</v>
      </c>
      <c r="K144" s="39">
        <v>1035.55</v>
      </c>
      <c r="L144" s="38">
        <v>0</v>
      </c>
      <c r="M144" s="38">
        <v>0</v>
      </c>
      <c r="N144" s="38">
        <v>100</v>
      </c>
      <c r="P144" s="38">
        <v>9.19</v>
      </c>
      <c r="Q144" s="38">
        <v>12.91</v>
      </c>
      <c r="R144" s="38">
        <v>0.17</v>
      </c>
    </row>
    <row r="145" spans="1:20" x14ac:dyDescent="0.35">
      <c r="A145" s="38" t="s">
        <v>531</v>
      </c>
      <c r="B145" s="42" t="s">
        <v>382</v>
      </c>
      <c r="C145" s="38">
        <v>2832224</v>
      </c>
      <c r="D145" s="38">
        <v>1564116</v>
      </c>
      <c r="E145" s="39">
        <v>1.81</v>
      </c>
      <c r="F145" s="40">
        <v>0</v>
      </c>
      <c r="G145" s="43">
        <v>0</v>
      </c>
      <c r="H145" s="38">
        <v>53.79</v>
      </c>
      <c r="I145" s="41">
        <v>1800</v>
      </c>
      <c r="J145" s="39">
        <v>97.8</v>
      </c>
      <c r="K145" s="39">
        <v>55.08</v>
      </c>
      <c r="L145" s="38">
        <v>0.77</v>
      </c>
      <c r="M145" s="38">
        <v>0</v>
      </c>
      <c r="N145" s="38">
        <v>99.23</v>
      </c>
      <c r="O145" s="38">
        <v>1</v>
      </c>
      <c r="P145" s="38">
        <v>21.59</v>
      </c>
      <c r="Q145" s="38">
        <v>6.95</v>
      </c>
      <c r="R145" s="38">
        <v>0.20599999999999999</v>
      </c>
      <c r="S145" s="38">
        <v>0.214</v>
      </c>
      <c r="T145" s="38">
        <v>0.57999999999999996</v>
      </c>
    </row>
    <row r="146" spans="1:20" x14ac:dyDescent="0.35">
      <c r="A146" s="38" t="s">
        <v>532</v>
      </c>
      <c r="B146" s="42" t="s">
        <v>394</v>
      </c>
      <c r="C146" s="38">
        <v>9439</v>
      </c>
      <c r="D146" s="38">
        <v>102</v>
      </c>
      <c r="E146" s="39">
        <v>92.54</v>
      </c>
      <c r="F146" s="40">
        <v>39.22</v>
      </c>
      <c r="G146" s="43">
        <v>0</v>
      </c>
      <c r="H146" s="38">
        <v>7.35</v>
      </c>
      <c r="I146" s="41">
        <v>3400</v>
      </c>
      <c r="J146" s="39">
        <v>97</v>
      </c>
      <c r="L146" s="38">
        <v>20</v>
      </c>
      <c r="M146" s="38">
        <v>0</v>
      </c>
      <c r="N146" s="38">
        <v>80</v>
      </c>
      <c r="O146" s="38">
        <v>2</v>
      </c>
      <c r="P146" s="38">
        <v>17.59</v>
      </c>
      <c r="Q146" s="38">
        <v>7.1</v>
      </c>
    </row>
    <row r="147" spans="1:20" x14ac:dyDescent="0.35">
      <c r="A147" s="38" t="s">
        <v>533</v>
      </c>
      <c r="B147" s="42" t="s">
        <v>386</v>
      </c>
      <c r="C147" s="38">
        <v>33241259</v>
      </c>
      <c r="D147" s="38">
        <v>446550</v>
      </c>
      <c r="E147" s="39">
        <v>74.44</v>
      </c>
      <c r="F147" s="40">
        <v>0.41</v>
      </c>
      <c r="G147" s="43">
        <v>-0.98</v>
      </c>
      <c r="H147" s="38">
        <v>41.62</v>
      </c>
      <c r="I147" s="41">
        <v>4000</v>
      </c>
      <c r="J147" s="39">
        <v>51.7</v>
      </c>
      <c r="K147" s="39">
        <v>40.35</v>
      </c>
      <c r="L147" s="38">
        <v>19.61</v>
      </c>
      <c r="M147" s="38">
        <v>2.17</v>
      </c>
      <c r="N147" s="38">
        <v>78.22</v>
      </c>
      <c r="P147" s="38">
        <v>21.98</v>
      </c>
      <c r="Q147" s="38">
        <v>5.58</v>
      </c>
      <c r="R147" s="38">
        <v>0.217</v>
      </c>
      <c r="S147" s="38">
        <v>0.35699999999999998</v>
      </c>
      <c r="T147" s="38">
        <v>0.42599999999999999</v>
      </c>
    </row>
    <row r="148" spans="1:20" x14ac:dyDescent="0.35">
      <c r="A148" s="38" t="s">
        <v>534</v>
      </c>
      <c r="B148" s="42" t="s">
        <v>392</v>
      </c>
      <c r="C148" s="38">
        <v>19686505</v>
      </c>
      <c r="D148" s="38">
        <v>801590</v>
      </c>
      <c r="E148" s="39">
        <v>24.56</v>
      </c>
      <c r="F148" s="40">
        <v>0.31</v>
      </c>
      <c r="G148" s="43">
        <v>0</v>
      </c>
      <c r="H148" s="38">
        <v>130.79</v>
      </c>
      <c r="I148" s="41">
        <v>1200</v>
      </c>
      <c r="J148" s="39">
        <v>47.8</v>
      </c>
      <c r="K148" s="39">
        <v>3.54</v>
      </c>
      <c r="L148" s="38">
        <v>5.0999999999999996</v>
      </c>
      <c r="M148" s="38">
        <v>0.3</v>
      </c>
      <c r="N148" s="38">
        <v>94.6</v>
      </c>
      <c r="O148" s="38">
        <v>2</v>
      </c>
      <c r="P148" s="38">
        <v>35.18</v>
      </c>
      <c r="Q148" s="38">
        <v>21.35</v>
      </c>
      <c r="R148" s="38">
        <v>0.26200000000000001</v>
      </c>
      <c r="S148" s="38">
        <v>0.34799999999999998</v>
      </c>
      <c r="T148" s="38">
        <v>0.39</v>
      </c>
    </row>
    <row r="149" spans="1:20" x14ac:dyDescent="0.35">
      <c r="A149" s="38" t="s">
        <v>535</v>
      </c>
      <c r="B149" s="42" t="s">
        <v>392</v>
      </c>
      <c r="C149" s="38">
        <v>2044147</v>
      </c>
      <c r="D149" s="38">
        <v>825418</v>
      </c>
      <c r="E149" s="39">
        <v>2.48</v>
      </c>
      <c r="F149" s="40">
        <v>0.19</v>
      </c>
      <c r="G149" s="43">
        <v>0</v>
      </c>
      <c r="H149" s="38">
        <v>48.98</v>
      </c>
      <c r="I149" s="41">
        <v>7200</v>
      </c>
      <c r="J149" s="39">
        <v>84</v>
      </c>
      <c r="K149" s="39">
        <v>62.57</v>
      </c>
      <c r="L149" s="38">
        <v>0.99</v>
      </c>
      <c r="M149" s="38">
        <v>0</v>
      </c>
      <c r="N149" s="38">
        <v>99.01</v>
      </c>
      <c r="O149" s="38">
        <v>1</v>
      </c>
      <c r="P149" s="38">
        <v>24.32</v>
      </c>
      <c r="Q149" s="38">
        <v>18.86</v>
      </c>
      <c r="R149" s="38">
        <v>9.7000000000000003E-2</v>
      </c>
      <c r="S149" s="38">
        <v>0.315</v>
      </c>
      <c r="T149" s="38">
        <v>0.58799999999999997</v>
      </c>
    </row>
    <row r="150" spans="1:20" x14ac:dyDescent="0.35">
      <c r="A150" s="38" t="s">
        <v>536</v>
      </c>
      <c r="B150" s="42" t="s">
        <v>388</v>
      </c>
      <c r="C150" s="38">
        <v>13287</v>
      </c>
      <c r="D150" s="38">
        <v>21</v>
      </c>
      <c r="E150" s="39">
        <v>632.71</v>
      </c>
      <c r="F150" s="40">
        <v>142.86000000000001</v>
      </c>
      <c r="G150" s="43">
        <v>0</v>
      </c>
      <c r="H150" s="38">
        <v>9.9499999999999993</v>
      </c>
      <c r="I150" s="41">
        <v>5000</v>
      </c>
      <c r="K150" s="39">
        <v>143</v>
      </c>
      <c r="L150" s="38">
        <v>0</v>
      </c>
      <c r="M150" s="38">
        <v>0</v>
      </c>
      <c r="N150" s="38">
        <v>100</v>
      </c>
      <c r="O150" s="38">
        <v>2</v>
      </c>
      <c r="P150" s="38">
        <v>24.76</v>
      </c>
      <c r="Q150" s="38">
        <v>6.7</v>
      </c>
    </row>
    <row r="151" spans="1:20" x14ac:dyDescent="0.35">
      <c r="A151" s="38" t="s">
        <v>537</v>
      </c>
      <c r="B151" s="42" t="s">
        <v>382</v>
      </c>
      <c r="C151" s="38">
        <v>28287147</v>
      </c>
      <c r="D151" s="38">
        <v>147181</v>
      </c>
      <c r="E151" s="39">
        <v>192.19</v>
      </c>
      <c r="F151" s="40">
        <v>0</v>
      </c>
      <c r="G151" s="43">
        <v>0</v>
      </c>
      <c r="H151" s="38">
        <v>66.98</v>
      </c>
      <c r="I151" s="41">
        <v>1400</v>
      </c>
      <c r="J151" s="39">
        <v>45.2</v>
      </c>
      <c r="K151" s="39">
        <v>15.86</v>
      </c>
      <c r="L151" s="38">
        <v>21.68</v>
      </c>
      <c r="M151" s="38">
        <v>0.64</v>
      </c>
      <c r="N151" s="38">
        <v>77.680000000000007</v>
      </c>
      <c r="P151" s="38">
        <v>30.98</v>
      </c>
      <c r="Q151" s="38">
        <v>9.31</v>
      </c>
      <c r="R151" s="38">
        <v>0.38</v>
      </c>
      <c r="S151" s="38">
        <v>0.21</v>
      </c>
      <c r="T151" s="38">
        <v>0.41</v>
      </c>
    </row>
    <row r="152" spans="1:20" x14ac:dyDescent="0.35">
      <c r="A152" s="38" t="s">
        <v>538</v>
      </c>
      <c r="B152" s="42" t="s">
        <v>390</v>
      </c>
      <c r="C152" s="38">
        <v>16491461</v>
      </c>
      <c r="D152" s="38">
        <v>41526</v>
      </c>
      <c r="E152" s="39">
        <v>397.14</v>
      </c>
      <c r="F152" s="40">
        <v>1.0900000000000001</v>
      </c>
      <c r="G152" s="43">
        <v>2.91</v>
      </c>
      <c r="H152" s="38">
        <v>5.04</v>
      </c>
      <c r="I152" s="41">
        <v>28600</v>
      </c>
      <c r="J152" s="39">
        <v>99</v>
      </c>
      <c r="K152" s="39">
        <v>460.84</v>
      </c>
      <c r="L152" s="38">
        <v>26.71</v>
      </c>
      <c r="M152" s="38">
        <v>0.97</v>
      </c>
      <c r="N152" s="38">
        <v>72.319999999999993</v>
      </c>
      <c r="O152" s="38">
        <v>3</v>
      </c>
      <c r="P152" s="38">
        <v>10.9</v>
      </c>
      <c r="Q152" s="38">
        <v>8.68</v>
      </c>
      <c r="R152" s="38">
        <v>2.1000000000000001E-2</v>
      </c>
      <c r="S152" s="38">
        <v>0.24399999999999999</v>
      </c>
      <c r="T152" s="38">
        <v>0.73599999999999999</v>
      </c>
    </row>
    <row r="153" spans="1:20" x14ac:dyDescent="0.35">
      <c r="A153" s="37" t="s">
        <v>539</v>
      </c>
      <c r="B153" s="42" t="s">
        <v>394</v>
      </c>
      <c r="C153" s="38">
        <v>221736</v>
      </c>
      <c r="D153" s="38">
        <v>960</v>
      </c>
      <c r="E153" s="39">
        <v>230.98</v>
      </c>
      <c r="F153" s="40">
        <v>37.92</v>
      </c>
      <c r="G153" s="43">
        <v>-0.41</v>
      </c>
      <c r="H153" s="38">
        <v>10.029999999999999</v>
      </c>
      <c r="I153" s="41">
        <v>11400</v>
      </c>
      <c r="J153" s="39">
        <v>96.7</v>
      </c>
      <c r="K153" s="39">
        <v>365.3</v>
      </c>
      <c r="L153" s="38">
        <v>10</v>
      </c>
      <c r="M153" s="38">
        <v>0</v>
      </c>
      <c r="N153" s="38">
        <v>90</v>
      </c>
      <c r="O153" s="38">
        <v>2</v>
      </c>
      <c r="P153" s="38">
        <v>14.78</v>
      </c>
      <c r="Q153" s="38">
        <v>6.45</v>
      </c>
      <c r="R153" s="38">
        <v>0.01</v>
      </c>
      <c r="S153" s="38">
        <v>0.15</v>
      </c>
      <c r="T153" s="38">
        <v>0.84</v>
      </c>
    </row>
    <row r="154" spans="1:20" x14ac:dyDescent="0.35">
      <c r="A154" s="38" t="s">
        <v>540</v>
      </c>
      <c r="B154" s="42" t="s">
        <v>388</v>
      </c>
      <c r="C154" s="38">
        <v>219246</v>
      </c>
      <c r="D154" s="38">
        <v>19060</v>
      </c>
      <c r="E154" s="39">
        <v>11.5</v>
      </c>
      <c r="F154" s="40">
        <v>11.83</v>
      </c>
      <c r="G154" s="43">
        <v>0</v>
      </c>
      <c r="H154" s="38">
        <v>7.72</v>
      </c>
      <c r="I154" s="41">
        <v>15000</v>
      </c>
      <c r="J154" s="39">
        <v>91</v>
      </c>
      <c r="K154" s="39">
        <v>252.23</v>
      </c>
      <c r="L154" s="38">
        <v>0.38</v>
      </c>
      <c r="M154" s="38">
        <v>0.33</v>
      </c>
      <c r="N154" s="38">
        <v>99.29</v>
      </c>
      <c r="O154" s="38">
        <v>2</v>
      </c>
      <c r="P154" s="38">
        <v>18.11</v>
      </c>
      <c r="Q154" s="38">
        <v>5.69</v>
      </c>
      <c r="R154" s="38">
        <v>0.15</v>
      </c>
      <c r="S154" s="38">
        <v>8.7999999999999995E-2</v>
      </c>
      <c r="T154" s="38">
        <v>0.76200000000000001</v>
      </c>
    </row>
    <row r="155" spans="1:20" x14ac:dyDescent="0.35">
      <c r="A155" s="38" t="s">
        <v>541</v>
      </c>
      <c r="B155" s="42" t="s">
        <v>388</v>
      </c>
      <c r="C155" s="38">
        <v>4076140</v>
      </c>
      <c r="D155" s="38">
        <v>268680</v>
      </c>
      <c r="E155" s="39">
        <v>15.17</v>
      </c>
      <c r="F155" s="40">
        <v>5.63</v>
      </c>
      <c r="G155" s="43">
        <v>4.05</v>
      </c>
      <c r="H155" s="38">
        <v>5.85</v>
      </c>
      <c r="I155" s="41">
        <v>21600</v>
      </c>
      <c r="J155" s="39">
        <v>99</v>
      </c>
      <c r="K155" s="39">
        <v>441.72</v>
      </c>
      <c r="L155" s="38">
        <v>5.6</v>
      </c>
      <c r="M155" s="38">
        <v>6.99</v>
      </c>
      <c r="N155" s="38">
        <v>87.41</v>
      </c>
      <c r="O155" s="38">
        <v>3</v>
      </c>
      <c r="P155" s="38">
        <v>13.76</v>
      </c>
      <c r="Q155" s="38">
        <v>7.53</v>
      </c>
      <c r="R155" s="38">
        <v>4.2999999999999997E-2</v>
      </c>
      <c r="S155" s="38">
        <v>0.27300000000000002</v>
      </c>
      <c r="T155" s="38">
        <v>0.68400000000000005</v>
      </c>
    </row>
    <row r="156" spans="1:20" x14ac:dyDescent="0.35">
      <c r="A156" s="38" t="s">
        <v>542</v>
      </c>
      <c r="B156" s="42" t="s">
        <v>394</v>
      </c>
      <c r="C156" s="38">
        <v>5570129</v>
      </c>
      <c r="D156" s="38">
        <v>129494</v>
      </c>
      <c r="E156" s="39">
        <v>43.01</v>
      </c>
      <c r="F156" s="40">
        <v>0.7</v>
      </c>
      <c r="G156" s="43">
        <v>-1.22</v>
      </c>
      <c r="H156" s="38">
        <v>29.11</v>
      </c>
      <c r="I156" s="41">
        <v>2300</v>
      </c>
      <c r="J156" s="39">
        <v>67.5</v>
      </c>
      <c r="K156" s="39">
        <v>39.659999999999997</v>
      </c>
      <c r="L156" s="38">
        <v>15.94</v>
      </c>
      <c r="M156" s="38">
        <v>1.94</v>
      </c>
      <c r="N156" s="38">
        <v>82.12</v>
      </c>
      <c r="O156" s="38">
        <v>2</v>
      </c>
      <c r="P156" s="38">
        <v>24.51</v>
      </c>
      <c r="Q156" s="38">
        <v>4.45</v>
      </c>
      <c r="R156" s="38">
        <v>0.16500000000000001</v>
      </c>
      <c r="S156" s="38">
        <v>0.27500000000000002</v>
      </c>
      <c r="T156" s="38">
        <v>0.56000000000000005</v>
      </c>
    </row>
    <row r="157" spans="1:20" x14ac:dyDescent="0.35">
      <c r="A157" s="38" t="s">
        <v>543</v>
      </c>
      <c r="B157" s="42" t="s">
        <v>392</v>
      </c>
      <c r="C157" s="38">
        <v>12525094</v>
      </c>
      <c r="D157" s="38">
        <v>1267000</v>
      </c>
      <c r="E157" s="39">
        <v>9.89</v>
      </c>
      <c r="F157" s="40">
        <v>0</v>
      </c>
      <c r="G157" s="43">
        <v>-0.67</v>
      </c>
      <c r="H157" s="38">
        <v>121.69</v>
      </c>
      <c r="I157" s="41">
        <v>800</v>
      </c>
      <c r="J157" s="39">
        <v>17.600000000000001</v>
      </c>
      <c r="K157" s="39">
        <v>1.92</v>
      </c>
      <c r="L157" s="38">
        <v>3.54</v>
      </c>
      <c r="M157" s="38">
        <v>0.01</v>
      </c>
      <c r="N157" s="38">
        <v>96.45</v>
      </c>
      <c r="O157" s="38">
        <v>1</v>
      </c>
      <c r="P157" s="38">
        <v>50.73</v>
      </c>
      <c r="Q157" s="38">
        <v>20.91</v>
      </c>
      <c r="R157" s="38">
        <v>0.39</v>
      </c>
      <c r="S157" s="38">
        <v>0.17</v>
      </c>
      <c r="T157" s="38">
        <v>0.44</v>
      </c>
    </row>
    <row r="158" spans="1:20" x14ac:dyDescent="0.35">
      <c r="A158" s="38" t="s">
        <v>544</v>
      </c>
      <c r="B158" s="42" t="s">
        <v>392</v>
      </c>
      <c r="C158" s="38">
        <v>131859731</v>
      </c>
      <c r="D158" s="38">
        <v>923768</v>
      </c>
      <c r="E158" s="39">
        <v>142.74</v>
      </c>
      <c r="F158" s="40">
        <v>0.09</v>
      </c>
      <c r="G158" s="43">
        <v>0.26</v>
      </c>
      <c r="H158" s="38">
        <v>98.8</v>
      </c>
      <c r="I158" s="41">
        <v>900</v>
      </c>
      <c r="J158" s="39">
        <v>68</v>
      </c>
      <c r="K158" s="39">
        <v>9.2799999999999994</v>
      </c>
      <c r="L158" s="38">
        <v>31.29</v>
      </c>
      <c r="M158" s="38">
        <v>2.96</v>
      </c>
      <c r="N158" s="38">
        <v>65.75</v>
      </c>
      <c r="O158" s="38">
        <v>1.5</v>
      </c>
      <c r="P158" s="38">
        <v>40.43</v>
      </c>
      <c r="Q158" s="38">
        <v>16.940000000000001</v>
      </c>
      <c r="R158" s="38">
        <v>0.26900000000000002</v>
      </c>
      <c r="S158" s="38">
        <v>0.48699999999999999</v>
      </c>
      <c r="T158" s="38">
        <v>0.24399999999999999</v>
      </c>
    </row>
    <row r="159" spans="1:20" x14ac:dyDescent="0.35">
      <c r="A159" s="37" t="s">
        <v>545</v>
      </c>
      <c r="B159" s="42" t="s">
        <v>388</v>
      </c>
      <c r="C159" s="38">
        <v>82459</v>
      </c>
      <c r="D159" s="38">
        <v>477</v>
      </c>
      <c r="E159" s="39">
        <v>172.87</v>
      </c>
      <c r="F159" s="40">
        <v>310.69</v>
      </c>
      <c r="G159" s="43">
        <v>9.61</v>
      </c>
      <c r="H159" s="38">
        <v>7.11</v>
      </c>
      <c r="I159" s="41">
        <v>12500</v>
      </c>
      <c r="J159" s="39">
        <v>97</v>
      </c>
      <c r="K159" s="39">
        <v>254.67</v>
      </c>
      <c r="L159" s="38">
        <v>13.04</v>
      </c>
      <c r="M159" s="38">
        <v>4.3499999999999996</v>
      </c>
      <c r="N159" s="38">
        <v>82.61</v>
      </c>
      <c r="O159" s="38">
        <v>2</v>
      </c>
      <c r="P159" s="38">
        <v>19.43</v>
      </c>
      <c r="Q159" s="38">
        <v>2.29</v>
      </c>
    </row>
    <row r="160" spans="1:20" x14ac:dyDescent="0.35">
      <c r="A160" s="38" t="s">
        <v>546</v>
      </c>
      <c r="B160" s="42" t="s">
        <v>390</v>
      </c>
      <c r="C160" s="38">
        <v>4610820</v>
      </c>
      <c r="D160" s="38">
        <v>323802</v>
      </c>
      <c r="E160" s="39">
        <v>14.24</v>
      </c>
      <c r="F160" s="40">
        <v>7.77</v>
      </c>
      <c r="G160" s="43">
        <v>1.74</v>
      </c>
      <c r="H160" s="38">
        <v>3.7</v>
      </c>
      <c r="I160" s="41">
        <v>37800</v>
      </c>
      <c r="J160" s="39">
        <v>100</v>
      </c>
      <c r="K160" s="39">
        <v>461.74</v>
      </c>
      <c r="L160" s="38">
        <v>2.87</v>
      </c>
      <c r="M160" s="38">
        <v>0</v>
      </c>
      <c r="N160" s="38">
        <v>97.13</v>
      </c>
      <c r="O160" s="38">
        <v>3</v>
      </c>
      <c r="P160" s="38">
        <v>11.46</v>
      </c>
      <c r="Q160" s="38">
        <v>9.4</v>
      </c>
      <c r="R160" s="38">
        <v>2.1000000000000001E-2</v>
      </c>
      <c r="S160" s="38">
        <v>0.41499999999999998</v>
      </c>
      <c r="T160" s="38">
        <v>0.56399999999999995</v>
      </c>
    </row>
    <row r="161" spans="1:20" x14ac:dyDescent="0.35">
      <c r="A161" s="38" t="s">
        <v>547</v>
      </c>
      <c r="B161" s="42" t="s">
        <v>405</v>
      </c>
      <c r="C161" s="38">
        <v>3102229</v>
      </c>
      <c r="D161" s="38">
        <v>212460</v>
      </c>
      <c r="E161" s="39">
        <v>14.6</v>
      </c>
      <c r="F161" s="40">
        <v>0.98</v>
      </c>
      <c r="G161" s="43">
        <v>0.28000000000000003</v>
      </c>
      <c r="H161" s="38">
        <v>19.510000000000002</v>
      </c>
      <c r="I161" s="41">
        <v>13100</v>
      </c>
      <c r="J161" s="39">
        <v>75.8</v>
      </c>
      <c r="K161" s="39">
        <v>85.49</v>
      </c>
      <c r="L161" s="38">
        <v>0</v>
      </c>
      <c r="M161" s="38">
        <v>0.14000000000000001</v>
      </c>
      <c r="N161" s="38">
        <v>99.74</v>
      </c>
      <c r="O161" s="38">
        <v>1</v>
      </c>
      <c r="P161" s="38">
        <v>36.24</v>
      </c>
      <c r="Q161" s="38">
        <v>3.81</v>
      </c>
      <c r="R161" s="38">
        <v>2.7E-2</v>
      </c>
      <c r="S161" s="38">
        <v>0.39</v>
      </c>
      <c r="T161" s="38">
        <v>0.58299999999999996</v>
      </c>
    </row>
    <row r="162" spans="1:20" x14ac:dyDescent="0.35">
      <c r="A162" s="38" t="s">
        <v>548</v>
      </c>
      <c r="B162" s="42" t="s">
        <v>382</v>
      </c>
      <c r="C162" s="38">
        <v>165803560</v>
      </c>
      <c r="D162" s="38">
        <v>803940</v>
      </c>
      <c r="E162" s="39">
        <v>206.24</v>
      </c>
      <c r="F162" s="40">
        <v>0.13</v>
      </c>
      <c r="G162" s="43">
        <v>-2.77</v>
      </c>
      <c r="H162" s="38">
        <v>72.44</v>
      </c>
      <c r="I162" s="41">
        <v>2100</v>
      </c>
      <c r="J162" s="39">
        <v>45.7</v>
      </c>
      <c r="K162" s="39">
        <v>31.83</v>
      </c>
      <c r="L162" s="38">
        <v>27.87</v>
      </c>
      <c r="M162" s="38">
        <v>0.87</v>
      </c>
      <c r="N162" s="38">
        <v>71.260000000000005</v>
      </c>
      <c r="O162" s="38">
        <v>1</v>
      </c>
      <c r="P162" s="38">
        <v>29.74</v>
      </c>
      <c r="Q162" s="38">
        <v>8.23</v>
      </c>
      <c r="R162" s="38">
        <v>0.216</v>
      </c>
      <c r="S162" s="38">
        <v>0.251</v>
      </c>
      <c r="T162" s="38">
        <v>0.53300000000000003</v>
      </c>
    </row>
    <row r="163" spans="1:20" x14ac:dyDescent="0.35">
      <c r="A163" s="38" t="s">
        <v>549</v>
      </c>
      <c r="B163" s="42" t="s">
        <v>388</v>
      </c>
      <c r="C163" s="38">
        <v>20579</v>
      </c>
      <c r="D163" s="38">
        <v>458</v>
      </c>
      <c r="E163" s="39">
        <v>44.93</v>
      </c>
      <c r="F163" s="40">
        <v>331.66</v>
      </c>
      <c r="G163" s="43">
        <v>2.85</v>
      </c>
      <c r="H163" s="38">
        <v>14.84</v>
      </c>
      <c r="I163" s="41">
        <v>9000</v>
      </c>
      <c r="J163" s="39">
        <v>92</v>
      </c>
      <c r="K163" s="39">
        <v>325.57</v>
      </c>
      <c r="L163" s="38">
        <v>8.6999999999999993</v>
      </c>
      <c r="M163" s="38">
        <v>4.3499999999999996</v>
      </c>
      <c r="N163" s="38">
        <v>86.95</v>
      </c>
      <c r="O163" s="38">
        <v>2</v>
      </c>
      <c r="P163" s="38">
        <v>18.03</v>
      </c>
      <c r="Q163" s="38">
        <v>6.8</v>
      </c>
      <c r="R163" s="38">
        <v>6.2E-2</v>
      </c>
      <c r="S163" s="38">
        <v>0.12</v>
      </c>
      <c r="T163" s="38">
        <v>0.81799999999999995</v>
      </c>
    </row>
    <row r="164" spans="1:20" x14ac:dyDescent="0.35">
      <c r="A164" s="38" t="s">
        <v>550</v>
      </c>
      <c r="B164" s="42" t="s">
        <v>394</v>
      </c>
      <c r="C164" s="38">
        <v>3191319</v>
      </c>
      <c r="D164" s="38">
        <v>78200</v>
      </c>
      <c r="E164" s="39">
        <v>40.81</v>
      </c>
      <c r="F164" s="40">
        <v>3.18</v>
      </c>
      <c r="G164" s="43">
        <v>-0.91</v>
      </c>
      <c r="H164" s="38">
        <v>20.47</v>
      </c>
      <c r="I164" s="41">
        <v>6300</v>
      </c>
      <c r="J164" s="39">
        <v>92.6</v>
      </c>
      <c r="K164" s="39">
        <v>137.91</v>
      </c>
      <c r="L164" s="38">
        <v>7.36</v>
      </c>
      <c r="M164" s="38">
        <v>1.98</v>
      </c>
      <c r="N164" s="38">
        <v>90.66</v>
      </c>
      <c r="O164" s="38">
        <v>2</v>
      </c>
      <c r="P164" s="38">
        <v>21.74</v>
      </c>
      <c r="Q164" s="38">
        <v>5.36</v>
      </c>
      <c r="R164" s="38">
        <v>6.8000000000000005E-2</v>
      </c>
      <c r="S164" s="38">
        <v>0.156</v>
      </c>
      <c r="T164" s="38">
        <v>0.77600000000000002</v>
      </c>
    </row>
    <row r="165" spans="1:20" x14ac:dyDescent="0.35">
      <c r="A165" s="38" t="s">
        <v>551</v>
      </c>
      <c r="B165" s="42" t="s">
        <v>388</v>
      </c>
      <c r="C165" s="38">
        <v>5670544</v>
      </c>
      <c r="D165" s="38">
        <v>462840</v>
      </c>
      <c r="E165" s="39">
        <v>12.25</v>
      </c>
      <c r="F165" s="40">
        <v>1.1100000000000001</v>
      </c>
      <c r="G165" s="43">
        <v>0</v>
      </c>
      <c r="H165" s="38">
        <v>51.45</v>
      </c>
      <c r="I165" s="41">
        <v>2200</v>
      </c>
      <c r="J165" s="39">
        <v>64.599999999999994</v>
      </c>
      <c r="K165" s="39">
        <v>10.93</v>
      </c>
      <c r="L165" s="38">
        <v>0.46</v>
      </c>
      <c r="M165" s="38">
        <v>1.44</v>
      </c>
      <c r="N165" s="38">
        <v>98.1</v>
      </c>
      <c r="O165" s="38">
        <v>2</v>
      </c>
      <c r="P165" s="38">
        <v>29.36</v>
      </c>
      <c r="Q165" s="38">
        <v>7.25</v>
      </c>
      <c r="R165" s="38">
        <v>0.35299999999999998</v>
      </c>
      <c r="S165" s="38">
        <v>0.38100000000000001</v>
      </c>
      <c r="T165" s="38">
        <v>0.26600000000000001</v>
      </c>
    </row>
    <row r="166" spans="1:20" x14ac:dyDescent="0.35">
      <c r="A166" s="38" t="s">
        <v>552</v>
      </c>
      <c r="B166" s="42" t="s">
        <v>394</v>
      </c>
      <c r="C166" s="38">
        <v>6506464</v>
      </c>
      <c r="D166" s="38">
        <v>406750</v>
      </c>
      <c r="E166" s="39">
        <v>16</v>
      </c>
      <c r="F166" s="40">
        <v>0</v>
      </c>
      <c r="G166" s="43">
        <v>-0.08</v>
      </c>
      <c r="H166" s="38">
        <v>25.63</v>
      </c>
      <c r="I166" s="41">
        <v>4700</v>
      </c>
      <c r="J166" s="39">
        <v>94</v>
      </c>
      <c r="K166" s="39">
        <v>49.23</v>
      </c>
      <c r="L166" s="38">
        <v>7.6</v>
      </c>
      <c r="M166" s="38">
        <v>0.23</v>
      </c>
      <c r="N166" s="38">
        <v>92.17</v>
      </c>
      <c r="O166" s="38">
        <v>2</v>
      </c>
      <c r="P166" s="38">
        <v>29.1</v>
      </c>
      <c r="Q166" s="38">
        <v>4.49</v>
      </c>
      <c r="R166" s="38">
        <v>0.224</v>
      </c>
      <c r="S166" s="38">
        <v>0.20699999999999999</v>
      </c>
      <c r="T166" s="38">
        <v>0.56899999999999995</v>
      </c>
    </row>
    <row r="167" spans="1:20" x14ac:dyDescent="0.35">
      <c r="A167" s="38" t="s">
        <v>553</v>
      </c>
      <c r="B167" s="42" t="s">
        <v>394</v>
      </c>
      <c r="C167" s="38">
        <v>28302603</v>
      </c>
      <c r="D167" s="38">
        <v>1285220</v>
      </c>
      <c r="E167" s="39">
        <v>22.02</v>
      </c>
      <c r="F167" s="40">
        <v>0.19</v>
      </c>
      <c r="G167" s="43">
        <v>-1.05</v>
      </c>
      <c r="H167" s="38">
        <v>31.94</v>
      </c>
      <c r="I167" s="41">
        <v>5100</v>
      </c>
      <c r="J167" s="39">
        <v>90.9</v>
      </c>
      <c r="K167" s="39">
        <v>79.52</v>
      </c>
      <c r="L167" s="38">
        <v>2.89</v>
      </c>
      <c r="M167" s="38">
        <v>0.4</v>
      </c>
      <c r="N167" s="38">
        <v>96.71</v>
      </c>
      <c r="O167" s="38">
        <v>1.5</v>
      </c>
      <c r="P167" s="38">
        <v>20.48</v>
      </c>
      <c r="Q167" s="38">
        <v>6.23</v>
      </c>
      <c r="R167" s="38">
        <v>0.08</v>
      </c>
      <c r="S167" s="38">
        <v>0.27</v>
      </c>
      <c r="T167" s="38">
        <v>0.65</v>
      </c>
    </row>
    <row r="168" spans="1:20" x14ac:dyDescent="0.35">
      <c r="A168" s="38" t="s">
        <v>554</v>
      </c>
      <c r="B168" s="42" t="s">
        <v>382</v>
      </c>
      <c r="C168" s="38">
        <v>89468677</v>
      </c>
      <c r="D168" s="38">
        <v>300000</v>
      </c>
      <c r="E168" s="39">
        <v>298.23</v>
      </c>
      <c r="F168" s="40">
        <v>12.1</v>
      </c>
      <c r="G168" s="43">
        <v>-1.5</v>
      </c>
      <c r="H168" s="38">
        <v>23.51</v>
      </c>
      <c r="I168" s="41">
        <v>4600</v>
      </c>
      <c r="J168" s="39">
        <v>92.6</v>
      </c>
      <c r="K168" s="39">
        <v>38.42</v>
      </c>
      <c r="L168" s="38">
        <v>18.95</v>
      </c>
      <c r="M168" s="38">
        <v>16.77</v>
      </c>
      <c r="N168" s="38">
        <v>64.28</v>
      </c>
      <c r="O168" s="38">
        <v>2</v>
      </c>
      <c r="P168" s="38">
        <v>24.89</v>
      </c>
      <c r="Q168" s="38">
        <v>5.41</v>
      </c>
      <c r="R168" s="38">
        <v>0.14399999999999999</v>
      </c>
      <c r="S168" s="38">
        <v>0.32600000000000001</v>
      </c>
      <c r="T168" s="38">
        <v>0.53</v>
      </c>
    </row>
    <row r="169" spans="1:20" x14ac:dyDescent="0.35">
      <c r="A169" s="38" t="s">
        <v>555</v>
      </c>
      <c r="B169" s="42" t="s">
        <v>384</v>
      </c>
      <c r="C169" s="38">
        <v>38536869</v>
      </c>
      <c r="D169" s="38">
        <v>312685</v>
      </c>
      <c r="E169" s="39">
        <v>123.25</v>
      </c>
      <c r="F169" s="40">
        <v>0.16</v>
      </c>
      <c r="G169" s="43">
        <v>-0.49</v>
      </c>
      <c r="H169" s="38">
        <v>8.51</v>
      </c>
      <c r="I169" s="41">
        <v>11100</v>
      </c>
      <c r="J169" s="39">
        <v>99.8</v>
      </c>
      <c r="K169" s="39">
        <v>306.27999999999997</v>
      </c>
      <c r="L169" s="38">
        <v>45.91</v>
      </c>
      <c r="M169" s="38">
        <v>1.1200000000000001</v>
      </c>
      <c r="N169" s="38">
        <v>52.97</v>
      </c>
      <c r="O169" s="38">
        <v>3</v>
      </c>
      <c r="P169" s="38">
        <v>9.85</v>
      </c>
      <c r="Q169" s="38">
        <v>9.89</v>
      </c>
      <c r="R169" s="38">
        <v>0.05</v>
      </c>
      <c r="S169" s="38">
        <v>0.311</v>
      </c>
      <c r="T169" s="38">
        <v>0.64</v>
      </c>
    </row>
    <row r="170" spans="1:20" x14ac:dyDescent="0.35">
      <c r="A170" s="38" t="s">
        <v>556</v>
      </c>
      <c r="B170" s="42" t="s">
        <v>390</v>
      </c>
      <c r="C170" s="38">
        <v>10605870</v>
      </c>
      <c r="D170" s="38">
        <v>92391</v>
      </c>
      <c r="E170" s="39">
        <v>114.79</v>
      </c>
      <c r="F170" s="40">
        <v>1.94</v>
      </c>
      <c r="G170" s="43">
        <v>3.57</v>
      </c>
      <c r="H170" s="38">
        <v>5.05</v>
      </c>
      <c r="I170" s="41">
        <v>18000</v>
      </c>
      <c r="J170" s="39">
        <v>93.3</v>
      </c>
      <c r="K170" s="39">
        <v>399.21</v>
      </c>
      <c r="L170" s="38">
        <v>21.75</v>
      </c>
      <c r="M170" s="38">
        <v>7.81</v>
      </c>
      <c r="N170" s="38">
        <v>70.44</v>
      </c>
      <c r="O170" s="38">
        <v>3</v>
      </c>
      <c r="P170" s="38">
        <v>10.72</v>
      </c>
      <c r="Q170" s="38">
        <v>10.5</v>
      </c>
      <c r="R170" s="38">
        <v>5.2999999999999999E-2</v>
      </c>
      <c r="S170" s="38">
        <v>0.27400000000000002</v>
      </c>
      <c r="T170" s="38">
        <v>0.67300000000000004</v>
      </c>
    </row>
    <row r="171" spans="1:20" x14ac:dyDescent="0.35">
      <c r="A171" s="38" t="s">
        <v>557</v>
      </c>
      <c r="B171" s="42" t="s">
        <v>394</v>
      </c>
      <c r="C171" s="38">
        <v>3927188</v>
      </c>
      <c r="D171" s="38">
        <v>13790</v>
      </c>
      <c r="E171" s="39">
        <v>284.79000000000002</v>
      </c>
      <c r="F171" s="40">
        <v>3.63</v>
      </c>
      <c r="G171" s="43">
        <v>-1.46</v>
      </c>
      <c r="H171" s="38">
        <v>8.24</v>
      </c>
      <c r="I171" s="41">
        <v>16800</v>
      </c>
      <c r="J171" s="39">
        <v>94.1</v>
      </c>
      <c r="K171" s="39">
        <v>283.13</v>
      </c>
      <c r="L171" s="38">
        <v>3.95</v>
      </c>
      <c r="M171" s="38">
        <v>5.52</v>
      </c>
      <c r="N171" s="38">
        <v>90.53</v>
      </c>
      <c r="O171" s="38">
        <v>2</v>
      </c>
      <c r="P171" s="38">
        <v>12.77</v>
      </c>
      <c r="Q171" s="38">
        <v>7.65</v>
      </c>
      <c r="R171" s="38">
        <v>0.01</v>
      </c>
      <c r="S171" s="38">
        <v>0.45</v>
      </c>
      <c r="T171" s="38">
        <v>0.54</v>
      </c>
    </row>
    <row r="172" spans="1:20" x14ac:dyDescent="0.35">
      <c r="A172" s="38" t="s">
        <v>558</v>
      </c>
      <c r="B172" s="42" t="s">
        <v>405</v>
      </c>
      <c r="C172" s="38">
        <v>885359</v>
      </c>
      <c r="D172" s="38">
        <v>11437</v>
      </c>
      <c r="E172" s="39">
        <v>77.41</v>
      </c>
      <c r="F172" s="40">
        <v>4.92</v>
      </c>
      <c r="G172" s="43">
        <v>16.29</v>
      </c>
      <c r="H172" s="38">
        <v>18.61</v>
      </c>
      <c r="I172" s="41">
        <v>21500</v>
      </c>
      <c r="J172" s="39">
        <v>82.5</v>
      </c>
      <c r="K172" s="39">
        <v>232</v>
      </c>
      <c r="L172" s="38">
        <v>1.64</v>
      </c>
      <c r="M172" s="38">
        <v>0.27</v>
      </c>
      <c r="N172" s="38">
        <v>98.09</v>
      </c>
      <c r="O172" s="38">
        <v>1</v>
      </c>
      <c r="P172" s="38">
        <v>15.56</v>
      </c>
      <c r="Q172" s="38">
        <v>4.72</v>
      </c>
      <c r="R172" s="38">
        <v>2E-3</v>
      </c>
      <c r="S172" s="38">
        <v>0.80100000000000005</v>
      </c>
      <c r="T172" s="38">
        <v>0.19700000000000001</v>
      </c>
    </row>
    <row r="173" spans="1:20" x14ac:dyDescent="0.35">
      <c r="A173" s="38" t="s">
        <v>559</v>
      </c>
      <c r="B173" s="42" t="s">
        <v>392</v>
      </c>
      <c r="C173" s="38">
        <v>787584</v>
      </c>
      <c r="D173" s="38">
        <v>2517</v>
      </c>
      <c r="E173" s="39">
        <v>312.91000000000003</v>
      </c>
      <c r="F173" s="40">
        <v>8.2200000000000006</v>
      </c>
      <c r="G173" s="43">
        <v>0</v>
      </c>
      <c r="H173" s="38">
        <v>7.78</v>
      </c>
      <c r="I173" s="41">
        <v>5800</v>
      </c>
      <c r="J173" s="39">
        <v>88.9</v>
      </c>
      <c r="K173" s="39">
        <v>380.91</v>
      </c>
      <c r="L173" s="38">
        <v>13.6</v>
      </c>
      <c r="M173" s="38">
        <v>1.2</v>
      </c>
      <c r="N173" s="38">
        <v>85.2</v>
      </c>
      <c r="O173" s="38">
        <v>2</v>
      </c>
      <c r="P173" s="38">
        <v>18.899999999999999</v>
      </c>
      <c r="Q173" s="38">
        <v>5.49</v>
      </c>
      <c r="R173" s="38">
        <v>0.08</v>
      </c>
      <c r="S173" s="38">
        <v>0.19</v>
      </c>
      <c r="T173" s="38">
        <v>0.73</v>
      </c>
    </row>
    <row r="174" spans="1:20" x14ac:dyDescent="0.35">
      <c r="A174" s="38" t="s">
        <v>560</v>
      </c>
      <c r="B174" s="42" t="s">
        <v>384</v>
      </c>
      <c r="C174" s="38">
        <v>22303552</v>
      </c>
      <c r="D174" s="38">
        <v>237500</v>
      </c>
      <c r="E174" s="39">
        <v>93.91</v>
      </c>
      <c r="F174" s="40">
        <v>0.09</v>
      </c>
      <c r="G174" s="43">
        <v>-0.13</v>
      </c>
      <c r="H174" s="38">
        <v>26.43</v>
      </c>
      <c r="I174" s="41">
        <v>7000</v>
      </c>
      <c r="J174" s="39">
        <v>98.4</v>
      </c>
      <c r="K174" s="39">
        <v>196.87</v>
      </c>
      <c r="L174" s="38">
        <v>40.82</v>
      </c>
      <c r="M174" s="38">
        <v>2.25</v>
      </c>
      <c r="N174" s="38">
        <v>56.93</v>
      </c>
      <c r="O174" s="38">
        <v>3</v>
      </c>
      <c r="P174" s="38">
        <v>10.7</v>
      </c>
      <c r="Q174" s="38">
        <v>11.77</v>
      </c>
      <c r="R174" s="38">
        <v>0.10100000000000001</v>
      </c>
      <c r="S174" s="38">
        <v>0.35</v>
      </c>
      <c r="T174" s="38">
        <v>0.54900000000000004</v>
      </c>
    </row>
    <row r="175" spans="1:20" x14ac:dyDescent="0.35">
      <c r="A175" s="38" t="s">
        <v>561</v>
      </c>
      <c r="B175" s="42" t="s">
        <v>398</v>
      </c>
      <c r="C175" s="38">
        <v>142893540</v>
      </c>
      <c r="D175" s="38">
        <v>17075200</v>
      </c>
      <c r="E175" s="39">
        <v>8.3699999999999992</v>
      </c>
      <c r="F175" s="40">
        <v>0.22</v>
      </c>
      <c r="G175" s="43">
        <v>1.02</v>
      </c>
      <c r="H175" s="38">
        <v>15.39</v>
      </c>
      <c r="I175" s="41">
        <v>8900</v>
      </c>
      <c r="J175" s="39">
        <v>99.6</v>
      </c>
      <c r="K175" s="39">
        <v>280.63</v>
      </c>
      <c r="L175" s="38">
        <v>7.33</v>
      </c>
      <c r="M175" s="38">
        <v>0.11</v>
      </c>
      <c r="N175" s="38">
        <v>92.56</v>
      </c>
      <c r="P175" s="38">
        <v>9.9499999999999993</v>
      </c>
      <c r="Q175" s="38">
        <v>14.65</v>
      </c>
      <c r="R175" s="38">
        <v>5.3999999999999999E-2</v>
      </c>
      <c r="S175" s="38">
        <v>0.371</v>
      </c>
      <c r="T175" s="38">
        <v>0.57499999999999996</v>
      </c>
    </row>
    <row r="176" spans="1:20" x14ac:dyDescent="0.35">
      <c r="A176" s="38" t="s">
        <v>562</v>
      </c>
      <c r="B176" s="42" t="s">
        <v>392</v>
      </c>
      <c r="C176" s="38">
        <v>8648248</v>
      </c>
      <c r="D176" s="38">
        <v>26338</v>
      </c>
      <c r="E176" s="39">
        <v>328.36</v>
      </c>
      <c r="F176" s="40">
        <v>0</v>
      </c>
      <c r="G176" s="43">
        <v>0</v>
      </c>
      <c r="H176" s="38">
        <v>91.23</v>
      </c>
      <c r="I176" s="41">
        <v>1300</v>
      </c>
      <c r="J176" s="39">
        <v>70.400000000000006</v>
      </c>
      <c r="K176" s="39">
        <v>2.66</v>
      </c>
      <c r="L176" s="38">
        <v>40.54</v>
      </c>
      <c r="M176" s="38">
        <v>12.16</v>
      </c>
      <c r="N176" s="38">
        <v>47.3</v>
      </c>
      <c r="O176" s="38">
        <v>3</v>
      </c>
      <c r="P176" s="38">
        <v>40.369999999999997</v>
      </c>
      <c r="Q176" s="38">
        <v>16.09</v>
      </c>
      <c r="R176" s="38">
        <v>0.40100000000000002</v>
      </c>
      <c r="S176" s="38">
        <v>0.22900000000000001</v>
      </c>
      <c r="T176" s="38">
        <v>0.37</v>
      </c>
    </row>
    <row r="177" spans="1:20" x14ac:dyDescent="0.35">
      <c r="A177" s="38" t="s">
        <v>563</v>
      </c>
      <c r="B177" s="42" t="s">
        <v>392</v>
      </c>
      <c r="C177" s="38">
        <v>7502</v>
      </c>
      <c r="D177" s="38">
        <v>413</v>
      </c>
      <c r="E177" s="39">
        <v>18.16</v>
      </c>
      <c r="F177" s="40">
        <v>14.53</v>
      </c>
      <c r="G177" s="43">
        <v>0</v>
      </c>
      <c r="H177" s="38">
        <v>19</v>
      </c>
      <c r="I177" s="41">
        <v>2500</v>
      </c>
      <c r="J177" s="39">
        <v>97</v>
      </c>
      <c r="K177" s="39">
        <v>293.26</v>
      </c>
      <c r="L177" s="38">
        <v>12.9</v>
      </c>
      <c r="M177" s="38">
        <v>0</v>
      </c>
      <c r="N177" s="38">
        <v>87.1</v>
      </c>
      <c r="P177" s="38">
        <v>12.13</v>
      </c>
      <c r="Q177" s="38">
        <v>6.53</v>
      </c>
    </row>
    <row r="178" spans="1:20" x14ac:dyDescent="0.35">
      <c r="A178" s="37" t="s">
        <v>564</v>
      </c>
      <c r="B178" s="42" t="s">
        <v>394</v>
      </c>
      <c r="C178" s="38">
        <v>39129</v>
      </c>
      <c r="D178" s="38">
        <v>261</v>
      </c>
      <c r="E178" s="39">
        <v>149.91999999999999</v>
      </c>
      <c r="F178" s="40">
        <v>51.72</v>
      </c>
      <c r="G178" s="43">
        <v>-7.11</v>
      </c>
      <c r="H178" s="38">
        <v>14.49</v>
      </c>
      <c r="I178" s="41">
        <v>8800</v>
      </c>
      <c r="J178" s="39">
        <v>97</v>
      </c>
      <c r="K178" s="39">
        <v>638.91</v>
      </c>
      <c r="L178" s="38">
        <v>19.440000000000001</v>
      </c>
      <c r="M178" s="38">
        <v>2.78</v>
      </c>
      <c r="N178" s="38">
        <v>77.78</v>
      </c>
      <c r="O178" s="38">
        <v>2</v>
      </c>
      <c r="P178" s="38">
        <v>18.02</v>
      </c>
      <c r="Q178" s="38">
        <v>8.33</v>
      </c>
      <c r="R178" s="38">
        <v>3.5000000000000003E-2</v>
      </c>
      <c r="S178" s="38">
        <v>0.25800000000000001</v>
      </c>
      <c r="T178" s="38">
        <v>0.70699999999999996</v>
      </c>
    </row>
    <row r="179" spans="1:20" x14ac:dyDescent="0.35">
      <c r="A179" s="38" t="s">
        <v>565</v>
      </c>
      <c r="B179" s="42" t="s">
        <v>394</v>
      </c>
      <c r="C179" s="38">
        <v>168458</v>
      </c>
      <c r="D179" s="38">
        <v>616</v>
      </c>
      <c r="E179" s="39">
        <v>273.47000000000003</v>
      </c>
      <c r="F179" s="40">
        <v>25.65</v>
      </c>
      <c r="G179" s="43">
        <v>-2.67</v>
      </c>
      <c r="H179" s="38">
        <v>13.53</v>
      </c>
      <c r="I179" s="41">
        <v>5400</v>
      </c>
      <c r="J179" s="39">
        <v>67</v>
      </c>
      <c r="K179" s="39">
        <v>303.33999999999997</v>
      </c>
      <c r="L179" s="38">
        <v>6.56</v>
      </c>
      <c r="M179" s="38">
        <v>22.95</v>
      </c>
      <c r="N179" s="38">
        <v>70.489999999999995</v>
      </c>
      <c r="O179" s="38">
        <v>2</v>
      </c>
      <c r="P179" s="38">
        <v>19.68</v>
      </c>
      <c r="Q179" s="38">
        <v>5.08</v>
      </c>
      <c r="R179" s="38">
        <v>7.0000000000000007E-2</v>
      </c>
      <c r="S179" s="38">
        <v>0.2</v>
      </c>
      <c r="T179" s="38">
        <v>0.73</v>
      </c>
    </row>
    <row r="180" spans="1:20" x14ac:dyDescent="0.35">
      <c r="A180" s="37" t="s">
        <v>566</v>
      </c>
      <c r="B180" s="42" t="s">
        <v>413</v>
      </c>
      <c r="C180" s="38">
        <v>7026</v>
      </c>
      <c r="D180" s="38">
        <v>242</v>
      </c>
      <c r="E180" s="39">
        <v>29.03</v>
      </c>
      <c r="F180" s="40">
        <v>49.59</v>
      </c>
      <c r="G180" s="43">
        <v>-4.8600000000000003</v>
      </c>
      <c r="H180" s="38">
        <v>7.54</v>
      </c>
      <c r="I180" s="41">
        <v>6900</v>
      </c>
      <c r="J180" s="39">
        <v>99</v>
      </c>
      <c r="K180" s="39">
        <v>683.18</v>
      </c>
      <c r="L180" s="38">
        <v>13.04</v>
      </c>
      <c r="M180" s="38">
        <v>0</v>
      </c>
      <c r="N180" s="38">
        <v>86.96</v>
      </c>
      <c r="P180" s="38">
        <v>13.52</v>
      </c>
      <c r="Q180" s="38">
        <v>6.83</v>
      </c>
    </row>
    <row r="181" spans="1:20" x14ac:dyDescent="0.35">
      <c r="A181" s="38" t="s">
        <v>567</v>
      </c>
      <c r="B181" s="42" t="s">
        <v>394</v>
      </c>
      <c r="C181" s="38">
        <v>117848</v>
      </c>
      <c r="D181" s="38">
        <v>389</v>
      </c>
      <c r="E181" s="39">
        <v>302.95</v>
      </c>
      <c r="F181" s="40">
        <v>21.59</v>
      </c>
      <c r="G181" s="43">
        <v>-7.64</v>
      </c>
      <c r="H181" s="38">
        <v>14.78</v>
      </c>
      <c r="I181" s="41">
        <v>2900</v>
      </c>
      <c r="J181" s="39">
        <v>96</v>
      </c>
      <c r="K181" s="39">
        <v>190.92</v>
      </c>
      <c r="L181" s="38">
        <v>17.95</v>
      </c>
      <c r="M181" s="38">
        <v>17.95</v>
      </c>
      <c r="N181" s="38">
        <v>64.099999999999994</v>
      </c>
      <c r="O181" s="38">
        <v>2</v>
      </c>
      <c r="P181" s="38">
        <v>16.18</v>
      </c>
      <c r="Q181" s="38">
        <v>5.98</v>
      </c>
      <c r="R181" s="38">
        <v>0.1</v>
      </c>
      <c r="S181" s="38">
        <v>0.26</v>
      </c>
      <c r="T181" s="38">
        <v>0.64</v>
      </c>
    </row>
    <row r="182" spans="1:20" x14ac:dyDescent="0.35">
      <c r="A182" s="38" t="s">
        <v>568</v>
      </c>
      <c r="B182" s="42" t="s">
        <v>388</v>
      </c>
      <c r="C182" s="38">
        <v>176908</v>
      </c>
      <c r="D182" s="38">
        <v>2944</v>
      </c>
      <c r="E182" s="39">
        <v>60.09</v>
      </c>
      <c r="F182" s="40">
        <v>13.69</v>
      </c>
      <c r="G182" s="43">
        <v>-11.7</v>
      </c>
      <c r="H182" s="38">
        <v>27.71</v>
      </c>
      <c r="I182" s="41">
        <v>5600</v>
      </c>
      <c r="J182" s="39">
        <v>99.7</v>
      </c>
      <c r="K182" s="39">
        <v>75.180000000000007</v>
      </c>
      <c r="L182" s="38">
        <v>21.2</v>
      </c>
      <c r="M182" s="38">
        <v>24.38</v>
      </c>
      <c r="N182" s="38">
        <v>54.42</v>
      </c>
      <c r="O182" s="38">
        <v>2</v>
      </c>
      <c r="P182" s="38">
        <v>16.43</v>
      </c>
      <c r="Q182" s="38">
        <v>6.62</v>
      </c>
      <c r="R182" s="38">
        <v>0.114</v>
      </c>
      <c r="S182" s="38">
        <v>0.58399999999999996</v>
      </c>
      <c r="T182" s="38">
        <v>0.30199999999999999</v>
      </c>
    </row>
    <row r="183" spans="1:20" x14ac:dyDescent="0.35">
      <c r="A183" s="38" t="s">
        <v>569</v>
      </c>
      <c r="B183" s="42" t="s">
        <v>390</v>
      </c>
      <c r="C183" s="38">
        <v>29251</v>
      </c>
      <c r="D183" s="38">
        <v>61</v>
      </c>
      <c r="E183" s="39">
        <v>479.52</v>
      </c>
      <c r="F183" s="40">
        <v>0</v>
      </c>
      <c r="G183" s="43">
        <v>10.98</v>
      </c>
      <c r="H183" s="38">
        <v>5.73</v>
      </c>
      <c r="I183" s="41">
        <v>34600</v>
      </c>
      <c r="J183" s="39">
        <v>96</v>
      </c>
      <c r="K183" s="39">
        <v>704.25</v>
      </c>
      <c r="L183" s="38">
        <v>16.670000000000002</v>
      </c>
      <c r="M183" s="38">
        <v>0</v>
      </c>
      <c r="N183" s="38">
        <v>83.33</v>
      </c>
      <c r="P183" s="38">
        <v>10.02</v>
      </c>
      <c r="Q183" s="38">
        <v>8.17</v>
      </c>
    </row>
    <row r="184" spans="1:20" x14ac:dyDescent="0.35">
      <c r="A184" s="37" t="s">
        <v>570</v>
      </c>
      <c r="B184" s="42" t="s">
        <v>392</v>
      </c>
      <c r="C184" s="38">
        <v>193413</v>
      </c>
      <c r="D184" s="38">
        <v>1001</v>
      </c>
      <c r="E184" s="39">
        <v>193.22</v>
      </c>
      <c r="F184" s="40">
        <v>20.88</v>
      </c>
      <c r="G184" s="43">
        <v>-2.72</v>
      </c>
      <c r="H184" s="38">
        <v>43.11</v>
      </c>
      <c r="I184" s="41">
        <v>1200</v>
      </c>
      <c r="J184" s="39">
        <v>79.3</v>
      </c>
      <c r="K184" s="39">
        <v>36.19</v>
      </c>
      <c r="L184" s="38">
        <v>6.25</v>
      </c>
      <c r="M184" s="38">
        <v>48.96</v>
      </c>
      <c r="N184" s="38">
        <v>44.79</v>
      </c>
      <c r="O184" s="38">
        <v>2</v>
      </c>
      <c r="P184" s="38">
        <v>40.25</v>
      </c>
      <c r="Q184" s="38">
        <v>6.47</v>
      </c>
      <c r="R184" s="38">
        <v>0.16700000000000001</v>
      </c>
      <c r="S184" s="38">
        <v>0.14799999999999999</v>
      </c>
      <c r="T184" s="38">
        <v>0.68400000000000005</v>
      </c>
    </row>
    <row r="185" spans="1:20" x14ac:dyDescent="0.35">
      <c r="A185" s="38" t="s">
        <v>571</v>
      </c>
      <c r="B185" s="42" t="s">
        <v>405</v>
      </c>
      <c r="C185" s="38">
        <v>27019731</v>
      </c>
      <c r="D185" s="38">
        <v>1960582</v>
      </c>
      <c r="E185" s="39">
        <v>13.78</v>
      </c>
      <c r="F185" s="40">
        <v>0.13</v>
      </c>
      <c r="G185" s="43">
        <v>-2.71</v>
      </c>
      <c r="H185" s="38">
        <v>13.24</v>
      </c>
      <c r="I185" s="41">
        <v>11800</v>
      </c>
      <c r="J185" s="39">
        <v>78.8</v>
      </c>
      <c r="K185" s="39">
        <v>140.63999999999999</v>
      </c>
      <c r="L185" s="38">
        <v>1.67</v>
      </c>
      <c r="M185" s="38">
        <v>0.09</v>
      </c>
      <c r="N185" s="38">
        <v>98.24</v>
      </c>
      <c r="O185" s="38">
        <v>1</v>
      </c>
      <c r="P185" s="38">
        <v>29.34</v>
      </c>
      <c r="Q185" s="38">
        <v>2.58</v>
      </c>
      <c r="R185" s="38">
        <v>3.3000000000000002E-2</v>
      </c>
      <c r="S185" s="38">
        <v>0.61299999999999999</v>
      </c>
      <c r="T185" s="38">
        <v>0.35399999999999998</v>
      </c>
    </row>
    <row r="186" spans="1:20" x14ac:dyDescent="0.35">
      <c r="A186" s="38" t="s">
        <v>572</v>
      </c>
      <c r="B186" s="42" t="s">
        <v>392</v>
      </c>
      <c r="C186" s="38">
        <v>11987121</v>
      </c>
      <c r="D186" s="38">
        <v>196190</v>
      </c>
      <c r="E186" s="39">
        <v>61.1</v>
      </c>
      <c r="F186" s="40">
        <v>0.27</v>
      </c>
      <c r="G186" s="43">
        <v>0.2</v>
      </c>
      <c r="H186" s="38">
        <v>55.51</v>
      </c>
      <c r="I186" s="41">
        <v>1600</v>
      </c>
      <c r="J186" s="39">
        <v>40.200000000000003</v>
      </c>
      <c r="K186" s="39">
        <v>22.24</v>
      </c>
      <c r="L186" s="38">
        <v>12.78</v>
      </c>
      <c r="M186" s="38">
        <v>0.21</v>
      </c>
      <c r="N186" s="38">
        <v>87.01</v>
      </c>
      <c r="O186" s="38">
        <v>2</v>
      </c>
      <c r="P186" s="38">
        <v>32.78</v>
      </c>
      <c r="Q186" s="38">
        <v>9.42</v>
      </c>
      <c r="R186" s="38">
        <v>0.17199999999999999</v>
      </c>
      <c r="S186" s="38">
        <v>0.20899999999999999</v>
      </c>
      <c r="T186" s="38">
        <v>0.61899999999999999</v>
      </c>
    </row>
    <row r="187" spans="1:20" x14ac:dyDescent="0.35">
      <c r="A187" s="38" t="s">
        <v>573</v>
      </c>
      <c r="B187" s="42" t="s">
        <v>384</v>
      </c>
      <c r="C187" s="38">
        <v>9396411</v>
      </c>
      <c r="D187" s="38">
        <v>88361</v>
      </c>
      <c r="E187" s="39">
        <v>106.34</v>
      </c>
      <c r="F187" s="40">
        <v>0</v>
      </c>
      <c r="G187" s="43">
        <v>-1.33</v>
      </c>
      <c r="H187" s="38">
        <v>12.89</v>
      </c>
      <c r="I187" s="41">
        <v>2200</v>
      </c>
      <c r="J187" s="39">
        <v>93</v>
      </c>
      <c r="K187" s="39">
        <v>285.79000000000002</v>
      </c>
      <c r="L187" s="38">
        <v>33.35</v>
      </c>
      <c r="M187" s="38">
        <v>3.2</v>
      </c>
      <c r="N187" s="38">
        <v>63.45</v>
      </c>
      <c r="R187" s="38">
        <v>0.16600000000000001</v>
      </c>
      <c r="S187" s="38">
        <v>0.255</v>
      </c>
      <c r="T187" s="38">
        <v>0.57899999999999996</v>
      </c>
    </row>
    <row r="188" spans="1:20" x14ac:dyDescent="0.35">
      <c r="A188" s="38" t="s">
        <v>574</v>
      </c>
      <c r="B188" s="42" t="s">
        <v>392</v>
      </c>
      <c r="C188" s="38">
        <v>81541</v>
      </c>
      <c r="D188" s="38">
        <v>455</v>
      </c>
      <c r="E188" s="39">
        <v>179.21</v>
      </c>
      <c r="F188" s="40">
        <v>107.91</v>
      </c>
      <c r="G188" s="43">
        <v>-5.69</v>
      </c>
      <c r="H188" s="38">
        <v>15.53</v>
      </c>
      <c r="I188" s="41">
        <v>7800</v>
      </c>
      <c r="J188" s="39">
        <v>58</v>
      </c>
      <c r="K188" s="39">
        <v>262.44</v>
      </c>
      <c r="L188" s="38">
        <v>2.2200000000000002</v>
      </c>
      <c r="M188" s="38">
        <v>13.33</v>
      </c>
      <c r="N188" s="38">
        <v>84.45</v>
      </c>
      <c r="O188" s="38">
        <v>2</v>
      </c>
      <c r="P188" s="38">
        <v>16.03</v>
      </c>
      <c r="Q188" s="38">
        <v>6.29</v>
      </c>
      <c r="R188" s="38">
        <v>3.2000000000000001E-2</v>
      </c>
      <c r="S188" s="38">
        <v>0.30399999999999999</v>
      </c>
      <c r="T188" s="38">
        <v>0.66500000000000004</v>
      </c>
    </row>
    <row r="189" spans="1:20" x14ac:dyDescent="0.35">
      <c r="A189" s="38" t="s">
        <v>575</v>
      </c>
      <c r="B189" s="42" t="s">
        <v>392</v>
      </c>
      <c r="C189" s="38">
        <v>6005250</v>
      </c>
      <c r="D189" s="38">
        <v>71740</v>
      </c>
      <c r="E189" s="39">
        <v>83.71</v>
      </c>
      <c r="F189" s="40">
        <v>0.56000000000000005</v>
      </c>
      <c r="G189" s="43">
        <v>0</v>
      </c>
      <c r="H189" s="38">
        <v>143.63999999999999</v>
      </c>
      <c r="I189" s="41">
        <v>500</v>
      </c>
      <c r="J189" s="39">
        <v>31.4</v>
      </c>
      <c r="K189" s="39">
        <v>4</v>
      </c>
      <c r="L189" s="38">
        <v>6.98</v>
      </c>
      <c r="M189" s="38">
        <v>0.89</v>
      </c>
      <c r="N189" s="38">
        <v>92.13</v>
      </c>
      <c r="O189" s="38">
        <v>2</v>
      </c>
      <c r="P189" s="38">
        <v>45.76</v>
      </c>
      <c r="Q189" s="38">
        <v>23.03</v>
      </c>
      <c r="R189" s="38">
        <v>0.49</v>
      </c>
      <c r="S189" s="38">
        <v>0.31</v>
      </c>
      <c r="T189" s="38">
        <v>0.21</v>
      </c>
    </row>
    <row r="190" spans="1:20" x14ac:dyDescent="0.35">
      <c r="A190" s="38" t="s">
        <v>576</v>
      </c>
      <c r="B190" s="42" t="s">
        <v>382</v>
      </c>
      <c r="C190" s="38">
        <v>4492150</v>
      </c>
      <c r="D190" s="38">
        <v>693</v>
      </c>
      <c r="E190" s="39">
        <v>6482.18</v>
      </c>
      <c r="F190" s="40">
        <v>27.85</v>
      </c>
      <c r="G190" s="43">
        <v>11.53</v>
      </c>
      <c r="H190" s="38">
        <v>2.29</v>
      </c>
      <c r="I190" s="41">
        <v>23700</v>
      </c>
      <c r="J190" s="39">
        <v>92.5</v>
      </c>
      <c r="K190" s="39">
        <v>411.38</v>
      </c>
      <c r="L190" s="38">
        <v>1.64</v>
      </c>
      <c r="M190" s="38">
        <v>0</v>
      </c>
      <c r="N190" s="38">
        <v>98.36</v>
      </c>
      <c r="O190" s="38">
        <v>2</v>
      </c>
      <c r="P190" s="38">
        <v>9.34</v>
      </c>
      <c r="Q190" s="38">
        <v>4.28</v>
      </c>
      <c r="R190" s="38">
        <v>0</v>
      </c>
      <c r="S190" s="38">
        <v>0.33900000000000002</v>
      </c>
      <c r="T190" s="38">
        <v>0.66100000000000003</v>
      </c>
    </row>
    <row r="191" spans="1:20" x14ac:dyDescent="0.35">
      <c r="A191" s="38" t="s">
        <v>577</v>
      </c>
      <c r="B191" s="42" t="s">
        <v>384</v>
      </c>
      <c r="C191" s="38">
        <v>5439448</v>
      </c>
      <c r="D191" s="38">
        <v>48845</v>
      </c>
      <c r="E191" s="39">
        <v>111.36</v>
      </c>
      <c r="F191" s="40">
        <v>0</v>
      </c>
      <c r="G191" s="43">
        <v>0.3</v>
      </c>
      <c r="H191" s="38">
        <v>7.41</v>
      </c>
      <c r="I191" s="41">
        <v>13300</v>
      </c>
      <c r="K191" s="39">
        <v>220.06</v>
      </c>
      <c r="L191" s="38">
        <v>30.16</v>
      </c>
      <c r="M191" s="38">
        <v>2.62</v>
      </c>
      <c r="N191" s="38">
        <v>67.22</v>
      </c>
      <c r="O191" s="38">
        <v>3</v>
      </c>
      <c r="P191" s="38">
        <v>10.65</v>
      </c>
      <c r="Q191" s="38">
        <v>9.4499999999999993</v>
      </c>
      <c r="R191" s="38">
        <v>3.5000000000000003E-2</v>
      </c>
      <c r="S191" s="38">
        <v>0.29399999999999998</v>
      </c>
      <c r="T191" s="38">
        <v>0.67200000000000004</v>
      </c>
    </row>
    <row r="192" spans="1:20" x14ac:dyDescent="0.35">
      <c r="A192" s="38" t="s">
        <v>578</v>
      </c>
      <c r="B192" s="42" t="s">
        <v>384</v>
      </c>
      <c r="C192" s="38">
        <v>2010347</v>
      </c>
      <c r="D192" s="38">
        <v>20273</v>
      </c>
      <c r="E192" s="39">
        <v>99.16</v>
      </c>
      <c r="F192" s="40">
        <v>0.23</v>
      </c>
      <c r="G192" s="43">
        <v>1.1200000000000001</v>
      </c>
      <c r="H192" s="38">
        <v>4.45</v>
      </c>
      <c r="I192" s="41">
        <v>19000</v>
      </c>
      <c r="J192" s="39">
        <v>99.7</v>
      </c>
      <c r="K192" s="39">
        <v>406.1</v>
      </c>
      <c r="L192" s="38">
        <v>8.6</v>
      </c>
      <c r="M192" s="38">
        <v>1.49</v>
      </c>
      <c r="N192" s="38">
        <v>89.91</v>
      </c>
      <c r="P192" s="38">
        <v>8.98</v>
      </c>
      <c r="Q192" s="38">
        <v>10.31</v>
      </c>
      <c r="R192" s="38">
        <v>2.8000000000000001E-2</v>
      </c>
      <c r="S192" s="38">
        <v>0.36899999999999999</v>
      </c>
      <c r="T192" s="38">
        <v>0.60299999999999998</v>
      </c>
    </row>
    <row r="193" spans="1:20" x14ac:dyDescent="0.35">
      <c r="A193" s="38" t="s">
        <v>579</v>
      </c>
      <c r="B193" s="42" t="s">
        <v>388</v>
      </c>
      <c r="C193" s="38">
        <v>552438</v>
      </c>
      <c r="D193" s="38">
        <v>28450</v>
      </c>
      <c r="E193" s="39">
        <v>19.420000000000002</v>
      </c>
      <c r="F193" s="40">
        <v>18.670000000000002</v>
      </c>
      <c r="G193" s="43">
        <v>0</v>
      </c>
      <c r="H193" s="38">
        <v>21.29</v>
      </c>
      <c r="I193" s="41">
        <v>1700</v>
      </c>
      <c r="K193" s="39">
        <v>13.4</v>
      </c>
      <c r="L193" s="38">
        <v>0.64</v>
      </c>
      <c r="M193" s="38">
        <v>2</v>
      </c>
      <c r="N193" s="38">
        <v>97.36</v>
      </c>
      <c r="O193" s="38">
        <v>2</v>
      </c>
      <c r="P193" s="38">
        <v>30.01</v>
      </c>
      <c r="Q193" s="38">
        <v>3.92</v>
      </c>
      <c r="R193" s="38">
        <v>0.42</v>
      </c>
      <c r="S193" s="38">
        <v>0.11</v>
      </c>
      <c r="T193" s="38">
        <v>0.47</v>
      </c>
    </row>
    <row r="194" spans="1:20" x14ac:dyDescent="0.35">
      <c r="A194" s="38" t="s">
        <v>580</v>
      </c>
      <c r="B194" s="42" t="s">
        <v>392</v>
      </c>
      <c r="C194" s="38">
        <v>8863338</v>
      </c>
      <c r="D194" s="38">
        <v>637657</v>
      </c>
      <c r="E194" s="39">
        <v>13.9</v>
      </c>
      <c r="F194" s="40">
        <v>0.47</v>
      </c>
      <c r="G194" s="43">
        <v>5.37</v>
      </c>
      <c r="H194" s="38">
        <v>116.7</v>
      </c>
      <c r="I194" s="41">
        <v>500</v>
      </c>
      <c r="J194" s="39">
        <v>37.799999999999997</v>
      </c>
      <c r="K194" s="39">
        <v>11.28</v>
      </c>
      <c r="L194" s="38">
        <v>1.67</v>
      </c>
      <c r="M194" s="38">
        <v>0.04</v>
      </c>
      <c r="N194" s="38">
        <v>98.29</v>
      </c>
      <c r="O194" s="38">
        <v>1</v>
      </c>
      <c r="P194" s="38">
        <v>45.13</v>
      </c>
      <c r="Q194" s="38">
        <v>16.63</v>
      </c>
      <c r="R194" s="38">
        <v>0.65</v>
      </c>
      <c r="S194" s="38">
        <v>0.1</v>
      </c>
      <c r="T194" s="38">
        <v>0.25</v>
      </c>
    </row>
    <row r="195" spans="1:20" x14ac:dyDescent="0.35">
      <c r="A195" s="38" t="s">
        <v>581</v>
      </c>
      <c r="B195" s="42" t="s">
        <v>392</v>
      </c>
      <c r="C195" s="38">
        <v>44187637</v>
      </c>
      <c r="D195" s="38">
        <v>1219912</v>
      </c>
      <c r="E195" s="39">
        <v>36.22</v>
      </c>
      <c r="F195" s="40">
        <v>0.23</v>
      </c>
      <c r="G195" s="43">
        <v>-0.28999999999999998</v>
      </c>
      <c r="H195" s="38">
        <v>61.81</v>
      </c>
      <c r="I195" s="41">
        <v>10700</v>
      </c>
      <c r="J195" s="39">
        <v>86.4</v>
      </c>
      <c r="K195" s="39">
        <v>107.02</v>
      </c>
      <c r="L195" s="38">
        <v>12.08</v>
      </c>
      <c r="M195" s="38">
        <v>0.79</v>
      </c>
      <c r="N195" s="38">
        <v>87.13</v>
      </c>
      <c r="O195" s="38">
        <v>1</v>
      </c>
      <c r="P195" s="38">
        <v>18.2</v>
      </c>
      <c r="Q195" s="38">
        <v>22</v>
      </c>
      <c r="R195" s="38">
        <v>2.5000000000000001E-2</v>
      </c>
      <c r="S195" s="38">
        <v>0.30299999999999999</v>
      </c>
      <c r="T195" s="38">
        <v>0.67100000000000004</v>
      </c>
    </row>
    <row r="196" spans="1:20" x14ac:dyDescent="0.35">
      <c r="A196" s="38" t="s">
        <v>582</v>
      </c>
      <c r="B196" s="42" t="s">
        <v>390</v>
      </c>
      <c r="C196" s="38">
        <v>40397842</v>
      </c>
      <c r="D196" s="38">
        <v>504782</v>
      </c>
      <c r="E196" s="39">
        <v>80.03</v>
      </c>
      <c r="F196" s="40">
        <v>0.98</v>
      </c>
      <c r="G196" s="43">
        <v>0.99</v>
      </c>
      <c r="H196" s="38">
        <v>4.42</v>
      </c>
      <c r="I196" s="41">
        <v>22000</v>
      </c>
      <c r="J196" s="39">
        <v>97.9</v>
      </c>
      <c r="K196" s="39">
        <v>453.54</v>
      </c>
      <c r="L196" s="38">
        <v>26.07</v>
      </c>
      <c r="M196" s="38">
        <v>9.8699999999999992</v>
      </c>
      <c r="N196" s="38">
        <v>64.06</v>
      </c>
      <c r="O196" s="38">
        <v>3</v>
      </c>
      <c r="P196" s="38">
        <v>10.06</v>
      </c>
      <c r="Q196" s="38">
        <v>9.7200000000000006</v>
      </c>
      <c r="R196" s="38">
        <v>0.04</v>
      </c>
      <c r="S196" s="38">
        <v>0.29499999999999998</v>
      </c>
      <c r="T196" s="38">
        <v>0.66500000000000004</v>
      </c>
    </row>
    <row r="197" spans="1:20" x14ac:dyDescent="0.35">
      <c r="A197" s="38" t="s">
        <v>583</v>
      </c>
      <c r="B197" s="42" t="s">
        <v>382</v>
      </c>
      <c r="C197" s="38">
        <v>20222240</v>
      </c>
      <c r="D197" s="38">
        <v>65610</v>
      </c>
      <c r="E197" s="39">
        <v>308.22000000000003</v>
      </c>
      <c r="F197" s="40">
        <v>2.04</v>
      </c>
      <c r="G197" s="43">
        <v>-1.31</v>
      </c>
      <c r="H197" s="38">
        <v>14.35</v>
      </c>
      <c r="I197" s="41">
        <v>3700</v>
      </c>
      <c r="J197" s="39">
        <v>92.3</v>
      </c>
      <c r="K197" s="39">
        <v>61.52</v>
      </c>
      <c r="L197" s="38">
        <v>13.86</v>
      </c>
      <c r="M197" s="38">
        <v>15.7</v>
      </c>
      <c r="N197" s="38">
        <v>70.44</v>
      </c>
      <c r="O197" s="38">
        <v>2</v>
      </c>
      <c r="P197" s="38">
        <v>15.51</v>
      </c>
      <c r="Q197" s="38">
        <v>6.52</v>
      </c>
      <c r="R197" s="38">
        <v>0.17799999999999999</v>
      </c>
      <c r="S197" s="38">
        <v>0.27600000000000002</v>
      </c>
      <c r="T197" s="38">
        <v>0.54500000000000004</v>
      </c>
    </row>
    <row r="198" spans="1:20" x14ac:dyDescent="0.35">
      <c r="A198" s="38" t="s">
        <v>584</v>
      </c>
      <c r="B198" s="42" t="s">
        <v>392</v>
      </c>
      <c r="C198" s="38">
        <v>41236378</v>
      </c>
      <c r="D198" s="38">
        <v>2505810</v>
      </c>
      <c r="E198" s="39">
        <v>16.46</v>
      </c>
      <c r="F198" s="40">
        <v>0.03</v>
      </c>
      <c r="G198" s="43">
        <v>-0.02</v>
      </c>
      <c r="H198" s="38">
        <v>62.5</v>
      </c>
      <c r="I198" s="41">
        <v>1900</v>
      </c>
      <c r="J198" s="39">
        <v>61.1</v>
      </c>
      <c r="K198" s="39">
        <v>16.25</v>
      </c>
      <c r="L198" s="38">
        <v>6.83</v>
      </c>
      <c r="M198" s="38">
        <v>0.18</v>
      </c>
      <c r="N198" s="38">
        <v>92.99</v>
      </c>
      <c r="O198" s="38">
        <v>2</v>
      </c>
      <c r="P198" s="38">
        <v>34.53</v>
      </c>
      <c r="Q198" s="38">
        <v>8.9700000000000006</v>
      </c>
      <c r="R198" s="38">
        <v>0.38700000000000001</v>
      </c>
      <c r="S198" s="38">
        <v>0.20300000000000001</v>
      </c>
      <c r="T198" s="38">
        <v>0.41</v>
      </c>
    </row>
    <row r="199" spans="1:20" x14ac:dyDescent="0.35">
      <c r="A199" s="38" t="s">
        <v>585</v>
      </c>
      <c r="B199" s="42" t="s">
        <v>394</v>
      </c>
      <c r="C199" s="38">
        <v>439117</v>
      </c>
      <c r="D199" s="38">
        <v>163270</v>
      </c>
      <c r="E199" s="39">
        <v>2.69</v>
      </c>
      <c r="F199" s="40">
        <v>0.24</v>
      </c>
      <c r="G199" s="43">
        <v>-8.81</v>
      </c>
      <c r="H199" s="38">
        <v>23.57</v>
      </c>
      <c r="I199" s="41">
        <v>4000</v>
      </c>
      <c r="J199" s="39">
        <v>93</v>
      </c>
      <c r="K199" s="39">
        <v>184.69</v>
      </c>
      <c r="L199" s="38">
        <v>0.37</v>
      </c>
      <c r="M199" s="38">
        <v>0.06</v>
      </c>
      <c r="N199" s="38">
        <v>99.57</v>
      </c>
      <c r="O199" s="38">
        <v>2</v>
      </c>
      <c r="P199" s="38">
        <v>18.02</v>
      </c>
      <c r="Q199" s="38">
        <v>7.27</v>
      </c>
      <c r="R199" s="38">
        <v>0.13</v>
      </c>
      <c r="S199" s="38">
        <v>0.22</v>
      </c>
      <c r="T199" s="38">
        <v>0.65</v>
      </c>
    </row>
    <row r="200" spans="1:20" x14ac:dyDescent="0.35">
      <c r="A200" s="38" t="s">
        <v>586</v>
      </c>
      <c r="B200" s="42" t="s">
        <v>392</v>
      </c>
      <c r="C200" s="38">
        <v>1136334</v>
      </c>
      <c r="D200" s="38">
        <v>17363</v>
      </c>
      <c r="E200" s="39">
        <v>65.45</v>
      </c>
      <c r="F200" s="40">
        <v>0</v>
      </c>
      <c r="G200" s="43">
        <v>0</v>
      </c>
      <c r="H200" s="38">
        <v>69.27</v>
      </c>
      <c r="I200" s="41">
        <v>4900</v>
      </c>
      <c r="J200" s="39">
        <v>81.599999999999994</v>
      </c>
      <c r="K200" s="39">
        <v>30.8</v>
      </c>
      <c r="L200" s="38">
        <v>10.35</v>
      </c>
      <c r="M200" s="38">
        <v>0.7</v>
      </c>
      <c r="N200" s="38">
        <v>88.95</v>
      </c>
      <c r="O200" s="38">
        <v>2.5</v>
      </c>
      <c r="P200" s="38">
        <v>27.41</v>
      </c>
      <c r="Q200" s="38">
        <v>29.74</v>
      </c>
      <c r="R200" s="38">
        <v>0.11899999999999999</v>
      </c>
      <c r="S200" s="38">
        <v>0.51500000000000001</v>
      </c>
      <c r="T200" s="38">
        <v>0.36599999999999999</v>
      </c>
    </row>
    <row r="201" spans="1:20" x14ac:dyDescent="0.35">
      <c r="A201" s="38" t="s">
        <v>587</v>
      </c>
      <c r="B201" s="42" t="s">
        <v>390</v>
      </c>
      <c r="C201" s="38">
        <v>9016596</v>
      </c>
      <c r="D201" s="38">
        <v>449964</v>
      </c>
      <c r="E201" s="39">
        <v>20.04</v>
      </c>
      <c r="F201" s="40">
        <v>0.72</v>
      </c>
      <c r="G201" s="43">
        <v>1.67</v>
      </c>
      <c r="H201" s="38">
        <v>2.77</v>
      </c>
      <c r="I201" s="41">
        <v>26800</v>
      </c>
      <c r="J201" s="39">
        <v>99</v>
      </c>
      <c r="K201" s="39">
        <v>715.01</v>
      </c>
      <c r="L201" s="38">
        <v>6.54</v>
      </c>
      <c r="M201" s="38">
        <v>0.01</v>
      </c>
      <c r="N201" s="38">
        <v>93.45</v>
      </c>
      <c r="O201" s="38">
        <v>3</v>
      </c>
      <c r="P201" s="38">
        <v>10.27</v>
      </c>
      <c r="Q201" s="38">
        <v>10.31</v>
      </c>
      <c r="R201" s="38">
        <v>1.0999999999999999E-2</v>
      </c>
      <c r="S201" s="38">
        <v>0.28199999999999997</v>
      </c>
      <c r="T201" s="38">
        <v>0.70699999999999996</v>
      </c>
    </row>
    <row r="202" spans="1:20" x14ac:dyDescent="0.35">
      <c r="A202" s="38" t="s">
        <v>588</v>
      </c>
      <c r="B202" s="42" t="s">
        <v>390</v>
      </c>
      <c r="C202" s="38">
        <v>7523934</v>
      </c>
      <c r="D202" s="38">
        <v>41290</v>
      </c>
      <c r="E202" s="39">
        <v>182.22</v>
      </c>
      <c r="F202" s="40">
        <v>0</v>
      </c>
      <c r="G202" s="43">
        <v>4.05</v>
      </c>
      <c r="H202" s="38">
        <v>4.3899999999999997</v>
      </c>
      <c r="I202" s="41">
        <v>32700</v>
      </c>
      <c r="J202" s="39">
        <v>99</v>
      </c>
      <c r="K202" s="39">
        <v>680.89</v>
      </c>
      <c r="L202" s="38">
        <v>10.42</v>
      </c>
      <c r="M202" s="38">
        <v>0.61</v>
      </c>
      <c r="N202" s="38">
        <v>88.97</v>
      </c>
      <c r="O202" s="38">
        <v>3</v>
      </c>
      <c r="P202" s="38">
        <v>9.7100000000000009</v>
      </c>
      <c r="Q202" s="38">
        <v>8.49</v>
      </c>
      <c r="R202" s="38">
        <v>1.4999999999999999E-2</v>
      </c>
      <c r="S202" s="38">
        <v>0.34</v>
      </c>
      <c r="T202" s="38">
        <v>0.64500000000000002</v>
      </c>
    </row>
    <row r="203" spans="1:20" x14ac:dyDescent="0.35">
      <c r="A203" s="38" t="s">
        <v>589</v>
      </c>
      <c r="B203" s="42" t="s">
        <v>405</v>
      </c>
      <c r="C203" s="38">
        <v>18881361</v>
      </c>
      <c r="D203" s="38">
        <v>185180</v>
      </c>
      <c r="E203" s="39">
        <v>101.96</v>
      </c>
      <c r="F203" s="40">
        <v>0.1</v>
      </c>
      <c r="G203" s="43">
        <v>0</v>
      </c>
      <c r="H203" s="38">
        <v>29.53</v>
      </c>
      <c r="I203" s="41">
        <v>3300</v>
      </c>
      <c r="J203" s="39">
        <v>76.900000000000006</v>
      </c>
      <c r="K203" s="39">
        <v>153.75</v>
      </c>
      <c r="L203" s="38">
        <v>25.22</v>
      </c>
      <c r="M203" s="38">
        <v>4.43</v>
      </c>
      <c r="N203" s="38">
        <v>70.349999999999994</v>
      </c>
      <c r="O203" s="38">
        <v>1</v>
      </c>
      <c r="P203" s="38">
        <v>27.76</v>
      </c>
      <c r="Q203" s="38">
        <v>4.8099999999999996</v>
      </c>
      <c r="R203" s="38">
        <v>0.249</v>
      </c>
      <c r="S203" s="38">
        <v>0.23</v>
      </c>
      <c r="T203" s="38">
        <v>0.51900000000000002</v>
      </c>
    </row>
    <row r="204" spans="1:20" x14ac:dyDescent="0.35">
      <c r="A204" s="38" t="s">
        <v>590</v>
      </c>
      <c r="B204" s="42" t="s">
        <v>382</v>
      </c>
      <c r="C204" s="38">
        <v>23036087</v>
      </c>
      <c r="D204" s="38">
        <v>35980</v>
      </c>
      <c r="E204" s="39">
        <v>640.25</v>
      </c>
      <c r="F204" s="40">
        <v>4.3499999999999996</v>
      </c>
      <c r="G204" s="43">
        <v>0</v>
      </c>
      <c r="H204" s="38">
        <v>6.4</v>
      </c>
      <c r="I204" s="41">
        <v>23400</v>
      </c>
      <c r="J204" s="39">
        <v>96.1</v>
      </c>
      <c r="K204" s="39">
        <v>591.03</v>
      </c>
      <c r="L204" s="38">
        <v>24</v>
      </c>
      <c r="M204" s="38">
        <v>1</v>
      </c>
      <c r="N204" s="38">
        <v>75</v>
      </c>
      <c r="O204" s="38">
        <v>2</v>
      </c>
      <c r="P204" s="38">
        <v>12.56</v>
      </c>
      <c r="Q204" s="38">
        <v>6.48</v>
      </c>
      <c r="R204" s="38">
        <v>1.7999999999999999E-2</v>
      </c>
      <c r="S204" s="38">
        <v>0.25900000000000001</v>
      </c>
      <c r="T204" s="38">
        <v>0.72299999999999998</v>
      </c>
    </row>
    <row r="205" spans="1:20" x14ac:dyDescent="0.35">
      <c r="A205" s="38" t="s">
        <v>591</v>
      </c>
      <c r="B205" s="42" t="s">
        <v>398</v>
      </c>
      <c r="C205" s="38">
        <v>7320815</v>
      </c>
      <c r="D205" s="38">
        <v>143100</v>
      </c>
      <c r="E205" s="39">
        <v>51.16</v>
      </c>
      <c r="F205" s="40">
        <v>0</v>
      </c>
      <c r="G205" s="43">
        <v>-2.86</v>
      </c>
      <c r="H205" s="38">
        <v>110.76</v>
      </c>
      <c r="I205" s="41">
        <v>1000</v>
      </c>
      <c r="J205" s="39">
        <v>99.4</v>
      </c>
      <c r="K205" s="39">
        <v>33.49</v>
      </c>
      <c r="L205" s="38">
        <v>6.61</v>
      </c>
      <c r="M205" s="38">
        <v>0.92</v>
      </c>
      <c r="N205" s="38">
        <v>92.47</v>
      </c>
      <c r="O205" s="38">
        <v>2</v>
      </c>
      <c r="P205" s="38">
        <v>32.65</v>
      </c>
      <c r="Q205" s="38">
        <v>8.25</v>
      </c>
      <c r="R205" s="38">
        <v>0.23400000000000001</v>
      </c>
      <c r="S205" s="38">
        <v>0.28599999999999998</v>
      </c>
      <c r="T205" s="38">
        <v>0.48</v>
      </c>
    </row>
    <row r="206" spans="1:20" x14ac:dyDescent="0.35">
      <c r="A206" s="38" t="s">
        <v>592</v>
      </c>
      <c r="B206" s="42" t="s">
        <v>392</v>
      </c>
      <c r="C206" s="38">
        <v>37445392</v>
      </c>
      <c r="D206" s="38">
        <v>945087</v>
      </c>
      <c r="E206" s="39">
        <v>39.619999999999997</v>
      </c>
      <c r="F206" s="40">
        <v>0.15</v>
      </c>
      <c r="G206" s="43">
        <v>-2.06</v>
      </c>
      <c r="H206" s="38">
        <v>98.54</v>
      </c>
      <c r="I206" s="41">
        <v>600</v>
      </c>
      <c r="J206" s="39">
        <v>78.2</v>
      </c>
      <c r="K206" s="39">
        <v>3.96</v>
      </c>
      <c r="L206" s="38">
        <v>4.5199999999999996</v>
      </c>
      <c r="M206" s="38">
        <v>1.08</v>
      </c>
      <c r="N206" s="38">
        <v>94.4</v>
      </c>
      <c r="P206" s="38">
        <v>37.71</v>
      </c>
      <c r="Q206" s="38">
        <v>16.39</v>
      </c>
      <c r="R206" s="38">
        <v>0.432</v>
      </c>
      <c r="S206" s="38">
        <v>0.17199999999999999</v>
      </c>
      <c r="T206" s="38">
        <v>0.39600000000000002</v>
      </c>
    </row>
    <row r="207" spans="1:20" x14ac:dyDescent="0.35">
      <c r="A207" s="38" t="s">
        <v>593</v>
      </c>
      <c r="B207" s="42" t="s">
        <v>382</v>
      </c>
      <c r="C207" s="38">
        <v>64631595</v>
      </c>
      <c r="D207" s="38">
        <v>514000</v>
      </c>
      <c r="E207" s="39">
        <v>125.74</v>
      </c>
      <c r="F207" s="40">
        <v>0.63</v>
      </c>
      <c r="G207" s="43">
        <v>0</v>
      </c>
      <c r="H207" s="38">
        <v>20.48</v>
      </c>
      <c r="I207" s="41">
        <v>7400</v>
      </c>
      <c r="J207" s="39">
        <v>92.6</v>
      </c>
      <c r="K207" s="39">
        <v>108.85</v>
      </c>
      <c r="L207" s="38">
        <v>29.36</v>
      </c>
      <c r="M207" s="38">
        <v>6.46</v>
      </c>
      <c r="N207" s="38">
        <v>64.180000000000007</v>
      </c>
      <c r="O207" s="38">
        <v>2</v>
      </c>
      <c r="P207" s="38">
        <v>13.87</v>
      </c>
      <c r="Q207" s="38">
        <v>7.04</v>
      </c>
      <c r="R207" s="38">
        <v>9.9000000000000005E-2</v>
      </c>
      <c r="S207" s="38">
        <v>0.441</v>
      </c>
      <c r="T207" s="38">
        <v>0.46</v>
      </c>
    </row>
    <row r="208" spans="1:20" x14ac:dyDescent="0.35">
      <c r="A208" s="38" t="s">
        <v>594</v>
      </c>
      <c r="B208" s="42" t="s">
        <v>392</v>
      </c>
      <c r="C208" s="38">
        <v>5548702</v>
      </c>
      <c r="D208" s="38">
        <v>56785</v>
      </c>
      <c r="E208" s="39">
        <v>97.71</v>
      </c>
      <c r="F208" s="40">
        <v>0.1</v>
      </c>
      <c r="G208" s="43">
        <v>0</v>
      </c>
      <c r="H208" s="38">
        <v>66.61</v>
      </c>
      <c r="I208" s="41">
        <v>1500</v>
      </c>
      <c r="J208" s="39">
        <v>60.9</v>
      </c>
      <c r="K208" s="39">
        <v>10.56</v>
      </c>
      <c r="L208" s="38">
        <v>46.15</v>
      </c>
      <c r="M208" s="38">
        <v>2.21</v>
      </c>
      <c r="N208" s="38">
        <v>51.64</v>
      </c>
      <c r="O208" s="38">
        <v>2</v>
      </c>
      <c r="P208" s="38">
        <v>37.01</v>
      </c>
      <c r="Q208" s="38">
        <v>9.83</v>
      </c>
      <c r="R208" s="38">
        <v>0.39500000000000002</v>
      </c>
      <c r="S208" s="38">
        <v>0.20399999999999999</v>
      </c>
      <c r="T208" s="38">
        <v>0.40100000000000002</v>
      </c>
    </row>
    <row r="209" spans="1:20" x14ac:dyDescent="0.35">
      <c r="A209" s="38" t="s">
        <v>595</v>
      </c>
      <c r="B209" s="42" t="s">
        <v>388</v>
      </c>
      <c r="C209" s="38">
        <v>114689</v>
      </c>
      <c r="D209" s="38">
        <v>748</v>
      </c>
      <c r="E209" s="39">
        <v>153.33000000000001</v>
      </c>
      <c r="F209" s="40">
        <v>56.02</v>
      </c>
      <c r="G209" s="43">
        <v>0</v>
      </c>
      <c r="H209" s="38">
        <v>12.62</v>
      </c>
      <c r="I209" s="41">
        <v>2200</v>
      </c>
      <c r="J209" s="39">
        <v>98.5</v>
      </c>
      <c r="K209" s="39">
        <v>97.66</v>
      </c>
      <c r="L209" s="38">
        <v>23.61</v>
      </c>
      <c r="M209" s="38">
        <v>43.06</v>
      </c>
      <c r="N209" s="38">
        <v>33.33</v>
      </c>
      <c r="O209" s="38">
        <v>2</v>
      </c>
      <c r="P209" s="38">
        <v>25.37</v>
      </c>
      <c r="Q209" s="38">
        <v>5.28</v>
      </c>
      <c r="R209" s="38">
        <v>0.23</v>
      </c>
      <c r="S209" s="38">
        <v>0.27</v>
      </c>
      <c r="T209" s="38">
        <v>0.5</v>
      </c>
    </row>
    <row r="210" spans="1:20" x14ac:dyDescent="0.35">
      <c r="A210" s="37" t="s">
        <v>596</v>
      </c>
      <c r="B210" s="42" t="s">
        <v>394</v>
      </c>
      <c r="C210" s="38">
        <v>1065842</v>
      </c>
      <c r="D210" s="38">
        <v>5128</v>
      </c>
      <c r="E210" s="39">
        <v>207.85</v>
      </c>
      <c r="F210" s="40">
        <v>7.06</v>
      </c>
      <c r="G210" s="43">
        <v>-10.83</v>
      </c>
      <c r="H210" s="38">
        <v>24.31</v>
      </c>
      <c r="I210" s="41">
        <v>9500</v>
      </c>
      <c r="J210" s="39">
        <v>98.6</v>
      </c>
      <c r="K210" s="39">
        <v>303.52</v>
      </c>
      <c r="L210" s="38">
        <v>14.62</v>
      </c>
      <c r="M210" s="38">
        <v>9.16</v>
      </c>
      <c r="N210" s="38">
        <v>76.22</v>
      </c>
      <c r="O210" s="38">
        <v>2</v>
      </c>
      <c r="P210" s="38">
        <v>12.9</v>
      </c>
      <c r="Q210" s="38">
        <v>10.57</v>
      </c>
      <c r="R210" s="38">
        <v>7.0000000000000001E-3</v>
      </c>
      <c r="S210" s="38">
        <v>0.56999999999999995</v>
      </c>
      <c r="T210" s="38">
        <v>0.42299999999999999</v>
      </c>
    </row>
    <row r="211" spans="1:20" x14ac:dyDescent="0.35">
      <c r="A211" s="38" t="s">
        <v>597</v>
      </c>
      <c r="B211" s="42" t="s">
        <v>386</v>
      </c>
      <c r="C211" s="38">
        <v>10175014</v>
      </c>
      <c r="D211" s="38">
        <v>163610</v>
      </c>
      <c r="E211" s="39">
        <v>62.19</v>
      </c>
      <c r="F211" s="40">
        <v>0.7</v>
      </c>
      <c r="G211" s="43">
        <v>-0.56999999999999995</v>
      </c>
      <c r="H211" s="38">
        <v>24.77</v>
      </c>
      <c r="I211" s="41">
        <v>6900</v>
      </c>
      <c r="J211" s="39">
        <v>74.2</v>
      </c>
      <c r="K211" s="39">
        <v>123.59</v>
      </c>
      <c r="L211" s="38">
        <v>17.86</v>
      </c>
      <c r="M211" s="38">
        <v>13.74</v>
      </c>
      <c r="N211" s="38">
        <v>68.400000000000006</v>
      </c>
      <c r="O211" s="38">
        <v>3</v>
      </c>
      <c r="P211" s="38">
        <v>15.52</v>
      </c>
      <c r="Q211" s="38">
        <v>5.13</v>
      </c>
      <c r="R211" s="38">
        <v>0.13200000000000001</v>
      </c>
      <c r="S211" s="38">
        <v>0.318</v>
      </c>
      <c r="T211" s="38">
        <v>0.55000000000000004</v>
      </c>
    </row>
    <row r="212" spans="1:20" x14ac:dyDescent="0.35">
      <c r="A212" s="38" t="s">
        <v>598</v>
      </c>
      <c r="B212" s="42" t="s">
        <v>405</v>
      </c>
      <c r="C212" s="38">
        <v>70413958</v>
      </c>
      <c r="D212" s="38">
        <v>780580</v>
      </c>
      <c r="E212" s="39">
        <v>90.21</v>
      </c>
      <c r="F212" s="40">
        <v>0.92</v>
      </c>
      <c r="G212" s="43">
        <v>0</v>
      </c>
      <c r="H212" s="38">
        <v>41.04</v>
      </c>
      <c r="I212" s="41">
        <v>6700</v>
      </c>
      <c r="J212" s="39">
        <v>86.5</v>
      </c>
      <c r="K212" s="39">
        <v>269.52</v>
      </c>
      <c r="L212" s="38">
        <v>30.93</v>
      </c>
      <c r="M212" s="38">
        <v>3.31</v>
      </c>
      <c r="N212" s="38">
        <v>65.760000000000005</v>
      </c>
      <c r="O212" s="38">
        <v>3</v>
      </c>
      <c r="P212" s="38">
        <v>16.62</v>
      </c>
      <c r="Q212" s="38">
        <v>5.97</v>
      </c>
      <c r="R212" s="38">
        <v>0.11700000000000001</v>
      </c>
      <c r="S212" s="38">
        <v>0.29799999999999999</v>
      </c>
      <c r="T212" s="38">
        <v>0.58499999999999996</v>
      </c>
    </row>
    <row r="213" spans="1:20" x14ac:dyDescent="0.35">
      <c r="A213" s="38" t="s">
        <v>599</v>
      </c>
      <c r="B213" s="42" t="s">
        <v>398</v>
      </c>
      <c r="C213" s="38">
        <v>5042920</v>
      </c>
      <c r="D213" s="38">
        <v>488100</v>
      </c>
      <c r="E213" s="39">
        <v>10.33</v>
      </c>
      <c r="F213" s="40">
        <v>0</v>
      </c>
      <c r="G213" s="43">
        <v>-0.86</v>
      </c>
      <c r="H213" s="38">
        <v>73.08</v>
      </c>
      <c r="I213" s="41">
        <v>5800</v>
      </c>
      <c r="J213" s="39">
        <v>98</v>
      </c>
      <c r="K213" s="39">
        <v>74.58</v>
      </c>
      <c r="L213" s="38">
        <v>3.72</v>
      </c>
      <c r="M213" s="38">
        <v>0.14000000000000001</v>
      </c>
      <c r="N213" s="38">
        <v>96.14</v>
      </c>
      <c r="O213" s="38">
        <v>1</v>
      </c>
      <c r="P213" s="38">
        <v>27.61</v>
      </c>
      <c r="Q213" s="38">
        <v>8.6</v>
      </c>
      <c r="R213" s="38">
        <v>0.20899999999999999</v>
      </c>
      <c r="S213" s="38">
        <v>0.38</v>
      </c>
      <c r="T213" s="38">
        <v>0.41099999999999998</v>
      </c>
    </row>
    <row r="214" spans="1:20" x14ac:dyDescent="0.35">
      <c r="A214" s="37" t="s">
        <v>600</v>
      </c>
      <c r="B214" s="42" t="s">
        <v>394</v>
      </c>
      <c r="C214" s="38">
        <v>21152</v>
      </c>
      <c r="D214" s="38">
        <v>430</v>
      </c>
      <c r="E214" s="39">
        <v>49.19</v>
      </c>
      <c r="F214" s="40">
        <v>90.47</v>
      </c>
      <c r="G214" s="43">
        <v>11.68</v>
      </c>
      <c r="H214" s="38">
        <v>15.67</v>
      </c>
      <c r="I214" s="41">
        <v>9600</v>
      </c>
      <c r="J214" s="39">
        <v>98</v>
      </c>
      <c r="K214" s="39">
        <v>269.48</v>
      </c>
      <c r="L214" s="38">
        <v>2.33</v>
      </c>
      <c r="M214" s="38">
        <v>0</v>
      </c>
      <c r="N214" s="38">
        <v>97.67</v>
      </c>
      <c r="O214" s="38">
        <v>2</v>
      </c>
      <c r="P214" s="38">
        <v>21.84</v>
      </c>
      <c r="Q214" s="38">
        <v>4.21</v>
      </c>
    </row>
    <row r="215" spans="1:20" x14ac:dyDescent="0.35">
      <c r="A215" s="38" t="s">
        <v>601</v>
      </c>
      <c r="B215" s="42" t="s">
        <v>388</v>
      </c>
      <c r="C215" s="38">
        <v>11810</v>
      </c>
      <c r="D215" s="38">
        <v>26</v>
      </c>
      <c r="E215" s="39">
        <v>454.23</v>
      </c>
      <c r="F215" s="40">
        <v>92.31</v>
      </c>
      <c r="G215" s="43">
        <v>0</v>
      </c>
      <c r="H215" s="38">
        <v>20.03</v>
      </c>
      <c r="I215" s="41">
        <v>1100</v>
      </c>
      <c r="K215" s="39">
        <v>59.27</v>
      </c>
      <c r="L215" s="38">
        <v>0</v>
      </c>
      <c r="M215" s="38">
        <v>0</v>
      </c>
      <c r="N215" s="38">
        <v>100</v>
      </c>
      <c r="O215" s="38">
        <v>2</v>
      </c>
      <c r="P215" s="38">
        <v>22.18</v>
      </c>
      <c r="Q215" s="38">
        <v>7.11</v>
      </c>
      <c r="R215" s="38">
        <v>0.16600000000000001</v>
      </c>
      <c r="S215" s="38">
        <v>0.27200000000000002</v>
      </c>
      <c r="T215" s="38">
        <v>0.56200000000000006</v>
      </c>
    </row>
    <row r="216" spans="1:20" x14ac:dyDescent="0.35">
      <c r="A216" s="38" t="s">
        <v>602</v>
      </c>
      <c r="B216" s="42" t="s">
        <v>392</v>
      </c>
      <c r="C216" s="38">
        <v>28195754</v>
      </c>
      <c r="D216" s="38">
        <v>236040</v>
      </c>
      <c r="E216" s="39">
        <v>119.45</v>
      </c>
      <c r="F216" s="40">
        <v>0</v>
      </c>
      <c r="G216" s="43">
        <v>0</v>
      </c>
      <c r="H216" s="38">
        <v>67.83</v>
      </c>
      <c r="I216" s="41">
        <v>1400</v>
      </c>
      <c r="J216" s="39">
        <v>69.900000000000006</v>
      </c>
      <c r="K216" s="39">
        <v>3.58</v>
      </c>
      <c r="L216" s="38">
        <v>25.88</v>
      </c>
      <c r="M216" s="38">
        <v>10.65</v>
      </c>
      <c r="N216" s="38">
        <v>63.47</v>
      </c>
      <c r="O216" s="38">
        <v>2</v>
      </c>
      <c r="P216" s="38">
        <v>47.35</v>
      </c>
      <c r="Q216" s="38">
        <v>12.24</v>
      </c>
      <c r="R216" s="38">
        <v>0.311</v>
      </c>
      <c r="S216" s="38">
        <v>0.222</v>
      </c>
      <c r="T216" s="38">
        <v>0.46899999999999997</v>
      </c>
    </row>
    <row r="217" spans="1:20" x14ac:dyDescent="0.35">
      <c r="A217" s="38" t="s">
        <v>603</v>
      </c>
      <c r="B217" s="42" t="s">
        <v>398</v>
      </c>
      <c r="C217" s="38">
        <v>46710816</v>
      </c>
      <c r="D217" s="38">
        <v>603700</v>
      </c>
      <c r="E217" s="39">
        <v>77.37</v>
      </c>
      <c r="F217" s="40">
        <v>0.46</v>
      </c>
      <c r="G217" s="43">
        <v>-0.39</v>
      </c>
      <c r="H217" s="38">
        <v>20.34</v>
      </c>
      <c r="I217" s="41">
        <v>5400</v>
      </c>
      <c r="J217" s="39">
        <v>99.7</v>
      </c>
      <c r="K217" s="39">
        <v>259.94</v>
      </c>
      <c r="L217" s="38">
        <v>56.21</v>
      </c>
      <c r="M217" s="38">
        <v>1.61</v>
      </c>
      <c r="N217" s="38">
        <v>42.18</v>
      </c>
      <c r="O217" s="38">
        <v>3</v>
      </c>
      <c r="P217" s="38">
        <v>8.82</v>
      </c>
      <c r="Q217" s="38">
        <v>14.39</v>
      </c>
      <c r="R217" s="38">
        <v>0.187</v>
      </c>
      <c r="S217" s="38">
        <v>0.45200000000000001</v>
      </c>
      <c r="T217" s="38">
        <v>0.36099999999999999</v>
      </c>
    </row>
    <row r="218" spans="1:20" x14ac:dyDescent="0.35">
      <c r="A218" s="37" t="s">
        <v>604</v>
      </c>
      <c r="B218" s="42" t="s">
        <v>405</v>
      </c>
      <c r="C218" s="38">
        <v>2602713</v>
      </c>
      <c r="D218" s="38">
        <v>82880</v>
      </c>
      <c r="E218" s="39">
        <v>31.4</v>
      </c>
      <c r="F218" s="40">
        <v>1.59</v>
      </c>
      <c r="G218" s="43">
        <v>1.03</v>
      </c>
      <c r="H218" s="38">
        <v>14.51</v>
      </c>
      <c r="I218" s="41">
        <v>23200</v>
      </c>
      <c r="J218" s="39">
        <v>77.900000000000006</v>
      </c>
      <c r="K218" s="39">
        <v>475.27</v>
      </c>
      <c r="L218" s="38">
        <v>0.6</v>
      </c>
      <c r="M218" s="38">
        <v>2.25</v>
      </c>
      <c r="N218" s="38">
        <v>97.15</v>
      </c>
      <c r="O218" s="38">
        <v>1</v>
      </c>
      <c r="P218" s="38">
        <v>18.96</v>
      </c>
      <c r="Q218" s="38">
        <v>4.4000000000000004</v>
      </c>
      <c r="R218" s="38">
        <v>0.04</v>
      </c>
      <c r="S218" s="38">
        <v>0.58499999999999996</v>
      </c>
      <c r="T218" s="38">
        <v>0.375</v>
      </c>
    </row>
    <row r="219" spans="1:20" x14ac:dyDescent="0.35">
      <c r="A219" s="38" t="s">
        <v>605</v>
      </c>
      <c r="B219" s="42" t="s">
        <v>390</v>
      </c>
      <c r="C219" s="38">
        <v>60609153</v>
      </c>
      <c r="D219" s="38">
        <v>244820</v>
      </c>
      <c r="E219" s="39">
        <v>247.57</v>
      </c>
      <c r="F219" s="40">
        <v>5.08</v>
      </c>
      <c r="G219" s="43">
        <v>2.19</v>
      </c>
      <c r="H219" s="38">
        <v>5.16</v>
      </c>
      <c r="I219" s="41">
        <v>27700</v>
      </c>
      <c r="J219" s="39">
        <v>99</v>
      </c>
      <c r="K219" s="39">
        <v>543.53</v>
      </c>
      <c r="L219" s="38">
        <v>23.46</v>
      </c>
      <c r="M219" s="38">
        <v>0.21</v>
      </c>
      <c r="N219" s="38">
        <v>76.33</v>
      </c>
      <c r="O219" s="38">
        <v>3</v>
      </c>
      <c r="P219" s="38">
        <v>10.71</v>
      </c>
      <c r="Q219" s="38">
        <v>10.130000000000001</v>
      </c>
      <c r="R219" s="38">
        <v>5.0000000000000001E-3</v>
      </c>
      <c r="S219" s="38">
        <v>0.23699999999999999</v>
      </c>
      <c r="T219" s="38">
        <v>0.75800000000000001</v>
      </c>
    </row>
    <row r="220" spans="1:20" x14ac:dyDescent="0.35">
      <c r="A220" s="38" t="s">
        <v>606</v>
      </c>
      <c r="B220" s="42" t="s">
        <v>413</v>
      </c>
      <c r="C220" s="38">
        <v>298444215</v>
      </c>
      <c r="D220" s="38">
        <v>9631420</v>
      </c>
      <c r="E220" s="39">
        <v>30.99</v>
      </c>
      <c r="F220" s="40">
        <v>0.21</v>
      </c>
      <c r="G220" s="43">
        <v>3.41</v>
      </c>
      <c r="H220" s="38">
        <v>6.5</v>
      </c>
      <c r="I220" s="41">
        <v>37800</v>
      </c>
      <c r="J220" s="39">
        <v>97</v>
      </c>
      <c r="K220" s="39">
        <v>897.99</v>
      </c>
      <c r="L220" s="38">
        <v>19.13</v>
      </c>
      <c r="M220" s="38">
        <v>0.22</v>
      </c>
      <c r="N220" s="38">
        <v>80.650000000000006</v>
      </c>
      <c r="O220" s="38">
        <v>3</v>
      </c>
      <c r="P220" s="38">
        <v>14.14</v>
      </c>
      <c r="Q220" s="38">
        <v>8.26</v>
      </c>
      <c r="R220" s="38">
        <v>0.01</v>
      </c>
      <c r="S220" s="38">
        <v>0.20399999999999999</v>
      </c>
      <c r="T220" s="38">
        <v>0.78700000000000003</v>
      </c>
    </row>
    <row r="221" spans="1:20" x14ac:dyDescent="0.35">
      <c r="A221" s="38" t="s">
        <v>607</v>
      </c>
      <c r="B221" s="42" t="s">
        <v>394</v>
      </c>
      <c r="C221" s="38">
        <v>3431932</v>
      </c>
      <c r="D221" s="38">
        <v>176220</v>
      </c>
      <c r="E221" s="39">
        <v>19.48</v>
      </c>
      <c r="F221" s="40">
        <v>0.37</v>
      </c>
      <c r="G221" s="43">
        <v>-0.32</v>
      </c>
      <c r="H221" s="38">
        <v>11.95</v>
      </c>
      <c r="I221" s="41">
        <v>12800</v>
      </c>
      <c r="J221" s="39">
        <v>98</v>
      </c>
      <c r="K221" s="39">
        <v>291.38</v>
      </c>
      <c r="L221" s="38">
        <v>7.43</v>
      </c>
      <c r="M221" s="38">
        <v>0.23</v>
      </c>
      <c r="N221" s="38">
        <v>92.34</v>
      </c>
      <c r="O221" s="38">
        <v>3</v>
      </c>
      <c r="P221" s="38">
        <v>13.91</v>
      </c>
      <c r="Q221" s="38">
        <v>9.0500000000000007</v>
      </c>
      <c r="R221" s="38">
        <v>9.2999999999999999E-2</v>
      </c>
      <c r="S221" s="38">
        <v>0.311</v>
      </c>
      <c r="T221" s="38">
        <v>0.59599999999999997</v>
      </c>
    </row>
    <row r="222" spans="1:20" x14ac:dyDescent="0.35">
      <c r="A222" s="38" t="s">
        <v>608</v>
      </c>
      <c r="B222" s="42" t="s">
        <v>398</v>
      </c>
      <c r="C222" s="38">
        <v>27307134</v>
      </c>
      <c r="D222" s="38">
        <v>447400</v>
      </c>
      <c r="E222" s="39">
        <v>61.04</v>
      </c>
      <c r="F222" s="40">
        <v>0</v>
      </c>
      <c r="G222" s="43">
        <v>-1.72</v>
      </c>
      <c r="H222" s="38">
        <v>71.099999999999994</v>
      </c>
      <c r="I222" s="41">
        <v>1700</v>
      </c>
      <c r="J222" s="39">
        <v>99.3</v>
      </c>
      <c r="K222" s="39">
        <v>62.88</v>
      </c>
      <c r="L222" s="38">
        <v>10.83</v>
      </c>
      <c r="M222" s="38">
        <v>0.83</v>
      </c>
      <c r="N222" s="38">
        <v>88.34</v>
      </c>
      <c r="O222" s="38">
        <v>1</v>
      </c>
      <c r="P222" s="38">
        <v>26.36</v>
      </c>
      <c r="Q222" s="38">
        <v>7.84</v>
      </c>
      <c r="R222" s="38">
        <v>0.34200000000000003</v>
      </c>
      <c r="S222" s="38">
        <v>0.22900000000000001</v>
      </c>
      <c r="T222" s="38">
        <v>0.43</v>
      </c>
    </row>
    <row r="223" spans="1:20" x14ac:dyDescent="0.35">
      <c r="A223" s="38" t="s">
        <v>609</v>
      </c>
      <c r="B223" s="42" t="s">
        <v>388</v>
      </c>
      <c r="C223" s="38">
        <v>208869</v>
      </c>
      <c r="D223" s="38">
        <v>12200</v>
      </c>
      <c r="E223" s="39">
        <v>17.12</v>
      </c>
      <c r="F223" s="40">
        <v>20.72</v>
      </c>
      <c r="G223" s="43">
        <v>0</v>
      </c>
      <c r="H223" s="38">
        <v>55.16</v>
      </c>
      <c r="I223" s="41">
        <v>2900</v>
      </c>
      <c r="J223" s="39">
        <v>53</v>
      </c>
      <c r="K223" s="39">
        <v>32.56</v>
      </c>
      <c r="L223" s="38">
        <v>2.46</v>
      </c>
      <c r="M223" s="38">
        <v>7.38</v>
      </c>
      <c r="N223" s="38">
        <v>90.16</v>
      </c>
      <c r="O223" s="38">
        <v>2</v>
      </c>
      <c r="P223" s="38">
        <v>22.72</v>
      </c>
      <c r="Q223" s="38">
        <v>7.82</v>
      </c>
      <c r="R223" s="38">
        <v>0.26</v>
      </c>
      <c r="S223" s="38">
        <v>0.12</v>
      </c>
      <c r="T223" s="38">
        <v>0.62</v>
      </c>
    </row>
    <row r="224" spans="1:20" x14ac:dyDescent="0.35">
      <c r="A224" s="38" t="s">
        <v>610</v>
      </c>
      <c r="B224" s="42" t="s">
        <v>394</v>
      </c>
      <c r="C224" s="38">
        <v>25730435</v>
      </c>
      <c r="D224" s="38">
        <v>912050</v>
      </c>
      <c r="E224" s="39">
        <v>28.21</v>
      </c>
      <c r="F224" s="40">
        <v>0.31</v>
      </c>
      <c r="G224" s="43">
        <v>-0.04</v>
      </c>
      <c r="H224" s="38">
        <v>22.2</v>
      </c>
      <c r="I224" s="41">
        <v>4800</v>
      </c>
      <c r="J224" s="39">
        <v>93.4</v>
      </c>
      <c r="K224" s="39">
        <v>140.13</v>
      </c>
      <c r="L224" s="38">
        <v>2.95</v>
      </c>
      <c r="M224" s="38">
        <v>0.92</v>
      </c>
      <c r="N224" s="38">
        <v>96.13</v>
      </c>
      <c r="O224" s="38">
        <v>2</v>
      </c>
      <c r="P224" s="38">
        <v>18.71</v>
      </c>
      <c r="Q224" s="38">
        <v>4.92</v>
      </c>
      <c r="R224" s="38">
        <v>0.04</v>
      </c>
      <c r="S224" s="38">
        <v>0.41899999999999998</v>
      </c>
      <c r="T224" s="38">
        <v>0.54100000000000004</v>
      </c>
    </row>
    <row r="225" spans="1:20" x14ac:dyDescent="0.35">
      <c r="A225" s="38" t="s">
        <v>611</v>
      </c>
      <c r="B225" s="42" t="s">
        <v>382</v>
      </c>
      <c r="C225" s="38">
        <v>84402966</v>
      </c>
      <c r="D225" s="38">
        <v>329560</v>
      </c>
      <c r="E225" s="39">
        <v>256.11</v>
      </c>
      <c r="F225" s="40">
        <v>1.05</v>
      </c>
      <c r="G225" s="43">
        <v>-0.45</v>
      </c>
      <c r="H225" s="38">
        <v>25.95</v>
      </c>
      <c r="I225" s="41">
        <v>2500</v>
      </c>
      <c r="J225" s="39">
        <v>90.3</v>
      </c>
      <c r="K225" s="39">
        <v>187.73</v>
      </c>
      <c r="L225" s="38">
        <v>19.97</v>
      </c>
      <c r="M225" s="38">
        <v>5.95</v>
      </c>
      <c r="N225" s="38">
        <v>74.08</v>
      </c>
      <c r="O225" s="38">
        <v>2</v>
      </c>
      <c r="P225" s="38">
        <v>16.86</v>
      </c>
      <c r="Q225" s="38">
        <v>6.22</v>
      </c>
      <c r="R225" s="38">
        <v>0.20899999999999999</v>
      </c>
      <c r="S225" s="38">
        <v>0.41</v>
      </c>
      <c r="T225" s="38">
        <v>0.38100000000000001</v>
      </c>
    </row>
    <row r="226" spans="1:20" x14ac:dyDescent="0.35">
      <c r="A226" s="38" t="s">
        <v>612</v>
      </c>
      <c r="B226" s="42" t="s">
        <v>394</v>
      </c>
      <c r="C226" s="38">
        <v>108605</v>
      </c>
      <c r="D226" s="38">
        <v>1910</v>
      </c>
      <c r="E226" s="39">
        <v>56.86</v>
      </c>
      <c r="F226" s="40">
        <v>9.84</v>
      </c>
      <c r="G226" s="43">
        <v>-8.94</v>
      </c>
      <c r="H226" s="38">
        <v>8.0299999999999994</v>
      </c>
      <c r="I226" s="41">
        <v>17200</v>
      </c>
      <c r="K226" s="39">
        <v>652.82000000000005</v>
      </c>
      <c r="L226" s="38">
        <v>11.76</v>
      </c>
      <c r="M226" s="38">
        <v>2.94</v>
      </c>
      <c r="N226" s="38">
        <v>85.3</v>
      </c>
      <c r="O226" s="38">
        <v>2</v>
      </c>
      <c r="P226" s="38">
        <v>13.96</v>
      </c>
      <c r="Q226" s="38">
        <v>6.43</v>
      </c>
      <c r="R226" s="38">
        <v>0.01</v>
      </c>
      <c r="S226" s="38">
        <v>0.19</v>
      </c>
      <c r="T226" s="38">
        <v>0.8</v>
      </c>
    </row>
    <row r="227" spans="1:20" x14ac:dyDescent="0.35">
      <c r="A227" s="38" t="s">
        <v>613</v>
      </c>
      <c r="B227" s="42" t="s">
        <v>388</v>
      </c>
      <c r="C227" s="38">
        <v>16025</v>
      </c>
      <c r="D227" s="38">
        <v>274</v>
      </c>
      <c r="E227" s="39">
        <v>58.49</v>
      </c>
      <c r="F227" s="40">
        <v>47.08</v>
      </c>
      <c r="I227" s="41">
        <v>3700</v>
      </c>
      <c r="J227" s="39">
        <v>50</v>
      </c>
      <c r="K227" s="39">
        <v>118.56</v>
      </c>
      <c r="L227" s="38">
        <v>5</v>
      </c>
      <c r="M227" s="38">
        <v>25</v>
      </c>
      <c r="N227" s="38">
        <v>70</v>
      </c>
      <c r="O227" s="38">
        <v>2</v>
      </c>
    </row>
    <row r="228" spans="1:20" x14ac:dyDescent="0.35">
      <c r="A228" s="38" t="s">
        <v>614</v>
      </c>
      <c r="B228" s="42" t="s">
        <v>405</v>
      </c>
      <c r="C228" s="38">
        <v>2460492</v>
      </c>
      <c r="D228" s="38">
        <v>5860</v>
      </c>
      <c r="E228" s="39">
        <v>419.88</v>
      </c>
      <c r="F228" s="40">
        <v>0</v>
      </c>
      <c r="G228" s="43">
        <v>2.98</v>
      </c>
      <c r="H228" s="38">
        <v>19.62</v>
      </c>
      <c r="I228" s="41">
        <v>800</v>
      </c>
      <c r="K228" s="39">
        <v>145.21</v>
      </c>
      <c r="L228" s="38">
        <v>16.899999999999999</v>
      </c>
      <c r="M228" s="38">
        <v>18.97</v>
      </c>
      <c r="N228" s="38">
        <v>64.13</v>
      </c>
      <c r="O228" s="38">
        <v>3</v>
      </c>
      <c r="P228" s="38">
        <v>31.67</v>
      </c>
      <c r="Q228" s="38">
        <v>3.92</v>
      </c>
      <c r="R228" s="38">
        <v>0.09</v>
      </c>
      <c r="S228" s="38">
        <v>0.28000000000000003</v>
      </c>
      <c r="T228" s="38">
        <v>0.63</v>
      </c>
    </row>
    <row r="229" spans="1:20" x14ac:dyDescent="0.35">
      <c r="A229" s="38" t="s">
        <v>615</v>
      </c>
      <c r="B229" s="42" t="s">
        <v>386</v>
      </c>
      <c r="C229" s="38">
        <v>273008</v>
      </c>
      <c r="D229" s="38">
        <v>266000</v>
      </c>
      <c r="E229" s="39">
        <v>1.03</v>
      </c>
      <c r="F229" s="40">
        <v>0.42</v>
      </c>
      <c r="L229" s="38">
        <v>0.02</v>
      </c>
      <c r="M229" s="38">
        <v>0</v>
      </c>
      <c r="N229" s="38">
        <v>99.98</v>
      </c>
      <c r="O229" s="38">
        <v>1</v>
      </c>
      <c r="T229" s="38">
        <v>0.4</v>
      </c>
    </row>
    <row r="230" spans="1:20" x14ac:dyDescent="0.35">
      <c r="A230" s="38" t="s">
        <v>616</v>
      </c>
      <c r="B230" s="42" t="s">
        <v>405</v>
      </c>
      <c r="C230" s="38">
        <v>21456188</v>
      </c>
      <c r="D230" s="38">
        <v>527970</v>
      </c>
      <c r="E230" s="39">
        <v>40.64</v>
      </c>
      <c r="F230" s="40">
        <v>0.36</v>
      </c>
      <c r="G230" s="43">
        <v>0</v>
      </c>
      <c r="H230" s="38">
        <v>61.5</v>
      </c>
      <c r="I230" s="41">
        <v>800</v>
      </c>
      <c r="J230" s="39">
        <v>50.2</v>
      </c>
      <c r="K230" s="39">
        <v>37.200000000000003</v>
      </c>
      <c r="L230" s="38">
        <v>2.78</v>
      </c>
      <c r="M230" s="38">
        <v>0.24</v>
      </c>
      <c r="N230" s="38">
        <v>96.98</v>
      </c>
      <c r="O230" s="38">
        <v>1</v>
      </c>
      <c r="P230" s="38">
        <v>42.89</v>
      </c>
      <c r="Q230" s="38">
        <v>8.3000000000000007</v>
      </c>
      <c r="R230" s="38">
        <v>0.13500000000000001</v>
      </c>
      <c r="S230" s="38">
        <v>0.47199999999999998</v>
      </c>
      <c r="T230" s="38">
        <v>0.39300000000000002</v>
      </c>
    </row>
    <row r="231" spans="1:20" x14ac:dyDescent="0.35">
      <c r="A231" s="38" t="s">
        <v>617</v>
      </c>
      <c r="B231" s="42" t="s">
        <v>392</v>
      </c>
      <c r="C231" s="38">
        <v>11502010</v>
      </c>
      <c r="D231" s="38">
        <v>752614</v>
      </c>
      <c r="E231" s="39">
        <v>15.28</v>
      </c>
      <c r="F231" s="40">
        <v>0</v>
      </c>
      <c r="G231" s="43">
        <v>0</v>
      </c>
      <c r="H231" s="38">
        <v>88.29</v>
      </c>
      <c r="I231" s="41">
        <v>800</v>
      </c>
      <c r="J231" s="39">
        <v>80.599999999999994</v>
      </c>
      <c r="K231" s="39">
        <v>8.23</v>
      </c>
      <c r="L231" s="38">
        <v>7.08</v>
      </c>
      <c r="M231" s="38">
        <v>0.03</v>
      </c>
      <c r="N231" s="38">
        <v>92.9</v>
      </c>
      <c r="O231" s="38">
        <v>2</v>
      </c>
      <c r="P231" s="38">
        <v>41</v>
      </c>
      <c r="Q231" s="38">
        <v>19.93</v>
      </c>
      <c r="R231" s="38">
        <v>0.22</v>
      </c>
      <c r="S231" s="38">
        <v>0.28999999999999998</v>
      </c>
      <c r="T231" s="38">
        <v>0.48899999999999999</v>
      </c>
    </row>
    <row r="232" spans="1:20" x14ac:dyDescent="0.35">
      <c r="A232" s="38" t="s">
        <v>618</v>
      </c>
      <c r="B232" s="42" t="s">
        <v>392</v>
      </c>
      <c r="C232" s="38">
        <v>12236805</v>
      </c>
      <c r="D232" s="38">
        <v>390580</v>
      </c>
      <c r="E232" s="39">
        <v>31.33</v>
      </c>
      <c r="F232" s="40">
        <v>0</v>
      </c>
      <c r="G232" s="43">
        <v>0</v>
      </c>
      <c r="H232" s="38">
        <v>67.69</v>
      </c>
      <c r="I232" s="41">
        <v>1900</v>
      </c>
      <c r="J232" s="39">
        <v>90.7</v>
      </c>
      <c r="K232" s="39">
        <v>26.8</v>
      </c>
      <c r="L232" s="38">
        <v>8.32</v>
      </c>
      <c r="M232" s="38">
        <v>0.34</v>
      </c>
      <c r="N232" s="38">
        <v>91.34</v>
      </c>
      <c r="O232" s="38">
        <v>2</v>
      </c>
      <c r="P232" s="38">
        <v>28.01</v>
      </c>
      <c r="Q232" s="38">
        <v>21.84</v>
      </c>
      <c r="R232" s="38">
        <v>0.17899999999999999</v>
      </c>
      <c r="S232" s="38">
        <v>0.24299999999999999</v>
      </c>
      <c r="T232" s="38">
        <v>0.57899999999999996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74"/>
  <sheetViews>
    <sheetView zoomScale="80" zoomScaleNormal="80" workbookViewId="0"/>
  </sheetViews>
  <sheetFormatPr defaultRowHeight="12.5" x14ac:dyDescent="0.25"/>
  <cols>
    <col min="1" max="1" width="28.26953125" bestFit="1" customWidth="1"/>
    <col min="2" max="2" width="5.08984375" bestFit="1" customWidth="1"/>
    <col min="3" max="3" width="30.1796875" bestFit="1" customWidth="1"/>
    <col min="4" max="4" width="11.26953125" bestFit="1" customWidth="1"/>
    <col min="5" max="5" width="24.81640625" bestFit="1" customWidth="1"/>
    <col min="6" max="6" width="56.54296875" bestFit="1" customWidth="1"/>
  </cols>
  <sheetData>
    <row r="1" spans="1:6" x14ac:dyDescent="0.25">
      <c r="A1" t="s">
        <v>52</v>
      </c>
      <c r="B1" t="s">
        <v>4</v>
      </c>
      <c r="C1" t="s">
        <v>619</v>
      </c>
      <c r="D1" t="s">
        <v>356</v>
      </c>
      <c r="E1" t="s">
        <v>347</v>
      </c>
      <c r="F1" t="str">
        <f>'Munka4 (2)'!D2</f>
        <v>Percentage of graduates from tertiary education who are female (%)</v>
      </c>
    </row>
    <row r="2" spans="1:6" x14ac:dyDescent="0.25">
      <c r="A2" t="s">
        <v>381</v>
      </c>
      <c r="B2">
        <v>1970</v>
      </c>
      <c r="C2" t="s">
        <v>382</v>
      </c>
      <c r="D2">
        <v>31056997</v>
      </c>
      <c r="E2">
        <v>157.25846000000001</v>
      </c>
      <c r="F2">
        <v>11.861140000000001</v>
      </c>
    </row>
    <row r="3" spans="1:6" x14ac:dyDescent="0.25">
      <c r="A3" t="s">
        <v>383</v>
      </c>
      <c r="B3">
        <v>1970</v>
      </c>
      <c r="C3" t="s">
        <v>384</v>
      </c>
      <c r="D3">
        <v>3581655</v>
      </c>
      <c r="E3">
        <v>503.74727273977624</v>
      </c>
      <c r="F3">
        <v>30.889759999999999</v>
      </c>
    </row>
    <row r="4" spans="1:6" x14ac:dyDescent="0.25">
      <c r="A4" t="s">
        <v>385</v>
      </c>
      <c r="B4">
        <v>1970</v>
      </c>
      <c r="C4" t="s">
        <v>386</v>
      </c>
      <c r="D4">
        <v>32930091</v>
      </c>
      <c r="E4">
        <v>334.25956000000002</v>
      </c>
      <c r="F4">
        <v>24.399190000000001</v>
      </c>
    </row>
    <row r="5" spans="1:6" x14ac:dyDescent="0.25">
      <c r="A5" t="s">
        <v>389</v>
      </c>
      <c r="B5">
        <v>1970</v>
      </c>
      <c r="C5" t="s">
        <v>390</v>
      </c>
      <c r="D5">
        <v>71201</v>
      </c>
      <c r="E5">
        <v>3238.0914600000001</v>
      </c>
      <c r="F5">
        <v>50.044726894606079</v>
      </c>
    </row>
    <row r="6" spans="1:6" x14ac:dyDescent="0.25">
      <c r="A6" t="s">
        <v>391</v>
      </c>
      <c r="B6">
        <v>1970</v>
      </c>
      <c r="C6" t="s">
        <v>392</v>
      </c>
      <c r="D6">
        <v>12127071</v>
      </c>
      <c r="E6">
        <v>371.04918740909488</v>
      </c>
      <c r="F6">
        <v>38.790227794117754</v>
      </c>
    </row>
    <row r="7" spans="1:6" x14ac:dyDescent="0.25">
      <c r="A7" t="s">
        <v>395</v>
      </c>
      <c r="B7">
        <v>1970</v>
      </c>
      <c r="C7" t="s">
        <v>394</v>
      </c>
      <c r="D7">
        <v>69108</v>
      </c>
      <c r="E7">
        <v>100</v>
      </c>
      <c r="F7">
        <v>84.892728588363738</v>
      </c>
    </row>
    <row r="8" spans="1:6" x14ac:dyDescent="0.25">
      <c r="A8" t="s">
        <v>396</v>
      </c>
      <c r="B8">
        <v>1970</v>
      </c>
      <c r="C8" t="s">
        <v>394</v>
      </c>
      <c r="D8">
        <v>39921833</v>
      </c>
      <c r="E8">
        <v>1317.4875400000001</v>
      </c>
      <c r="F8">
        <v>49.893709999999999</v>
      </c>
    </row>
    <row r="9" spans="1:6" x14ac:dyDescent="0.25">
      <c r="A9" t="s">
        <v>397</v>
      </c>
      <c r="B9">
        <v>1970</v>
      </c>
      <c r="C9" t="s">
        <v>398</v>
      </c>
      <c r="D9">
        <v>2976372</v>
      </c>
      <c r="E9">
        <v>335.82338175399491</v>
      </c>
      <c r="F9">
        <v>59.049877356592155</v>
      </c>
    </row>
    <row r="10" spans="1:6" x14ac:dyDescent="0.25">
      <c r="A10" t="s">
        <v>399</v>
      </c>
      <c r="B10">
        <v>1970</v>
      </c>
      <c r="C10" t="s">
        <v>394</v>
      </c>
      <c r="D10">
        <v>71891</v>
      </c>
      <c r="E10">
        <v>2419.9844306157902</v>
      </c>
      <c r="F10">
        <v>48.884442696078622</v>
      </c>
    </row>
    <row r="11" spans="1:6" x14ac:dyDescent="0.25">
      <c r="A11" t="s">
        <v>400</v>
      </c>
      <c r="B11">
        <v>1970</v>
      </c>
      <c r="C11" t="s">
        <v>388</v>
      </c>
      <c r="D11">
        <v>20264082</v>
      </c>
      <c r="E11">
        <v>3297.7836600000001</v>
      </c>
      <c r="F11">
        <v>41.261620000000001</v>
      </c>
    </row>
    <row r="12" spans="1:6" x14ac:dyDescent="0.25">
      <c r="A12" t="s">
        <v>401</v>
      </c>
      <c r="B12">
        <v>1970</v>
      </c>
      <c r="C12" t="s">
        <v>390</v>
      </c>
      <c r="D12">
        <v>8192880</v>
      </c>
      <c r="E12">
        <v>2053.80951</v>
      </c>
      <c r="F12">
        <v>23.302969999999998</v>
      </c>
    </row>
    <row r="13" spans="1:6" x14ac:dyDescent="0.25">
      <c r="A13" t="s">
        <v>402</v>
      </c>
      <c r="B13">
        <v>1970</v>
      </c>
      <c r="C13" t="s">
        <v>398</v>
      </c>
      <c r="D13">
        <v>7961619</v>
      </c>
      <c r="E13">
        <v>965.09782712872402</v>
      </c>
      <c r="F13">
        <v>54.976469523809527</v>
      </c>
    </row>
    <row r="14" spans="1:6" x14ac:dyDescent="0.25">
      <c r="A14" t="s">
        <v>620</v>
      </c>
      <c r="B14">
        <v>1970</v>
      </c>
      <c r="C14" t="s">
        <v>394</v>
      </c>
      <c r="D14">
        <v>392718</v>
      </c>
      <c r="E14">
        <v>3179.2388099999998</v>
      </c>
      <c r="F14">
        <v>70</v>
      </c>
    </row>
    <row r="15" spans="1:6" x14ac:dyDescent="0.25">
      <c r="A15" t="s">
        <v>404</v>
      </c>
      <c r="B15">
        <v>1970</v>
      </c>
      <c r="C15" t="s">
        <v>405</v>
      </c>
      <c r="D15">
        <v>698585</v>
      </c>
      <c r="E15">
        <v>5944.7582168062218</v>
      </c>
      <c r="F15">
        <v>54.166670000000003</v>
      </c>
    </row>
    <row r="16" spans="1:6" x14ac:dyDescent="0.25">
      <c r="A16" t="s">
        <v>406</v>
      </c>
      <c r="B16">
        <v>1970</v>
      </c>
      <c r="C16" t="s">
        <v>382</v>
      </c>
      <c r="D16">
        <v>147365352</v>
      </c>
      <c r="E16">
        <v>138.24599000000001</v>
      </c>
      <c r="F16">
        <v>8.6898800000000005</v>
      </c>
    </row>
    <row r="17" spans="1:6" x14ac:dyDescent="0.25">
      <c r="A17" t="s">
        <v>407</v>
      </c>
      <c r="B17">
        <v>1970</v>
      </c>
      <c r="C17" t="s">
        <v>394</v>
      </c>
      <c r="D17">
        <v>279912</v>
      </c>
      <c r="E17">
        <v>1123.0294424530584</v>
      </c>
      <c r="F17">
        <v>39.090476849503602</v>
      </c>
    </row>
    <row r="18" spans="1:6" x14ac:dyDescent="0.25">
      <c r="A18" t="s">
        <v>408</v>
      </c>
      <c r="B18">
        <v>1970</v>
      </c>
      <c r="C18" t="s">
        <v>398</v>
      </c>
      <c r="D18">
        <v>10293011</v>
      </c>
      <c r="E18">
        <v>807.99031185406056</v>
      </c>
      <c r="F18">
        <v>62.880821495098019</v>
      </c>
    </row>
    <row r="19" spans="1:6" x14ac:dyDescent="0.25">
      <c r="A19" t="s">
        <v>409</v>
      </c>
      <c r="B19">
        <v>1970</v>
      </c>
      <c r="C19" t="s">
        <v>390</v>
      </c>
      <c r="D19">
        <v>10379067</v>
      </c>
      <c r="E19">
        <v>2780.6988099999999</v>
      </c>
      <c r="F19">
        <v>29.817910000000001</v>
      </c>
    </row>
    <row r="20" spans="1:6" x14ac:dyDescent="0.25">
      <c r="A20" t="s">
        <v>410</v>
      </c>
      <c r="B20">
        <v>1970</v>
      </c>
      <c r="C20" t="s">
        <v>394</v>
      </c>
      <c r="D20">
        <v>287730</v>
      </c>
      <c r="E20">
        <v>435.70118000000002</v>
      </c>
      <c r="F20">
        <v>68.627449999999996</v>
      </c>
    </row>
    <row r="21" spans="1:6" x14ac:dyDescent="0.25">
      <c r="A21" t="s">
        <v>411</v>
      </c>
      <c r="B21">
        <v>1970</v>
      </c>
      <c r="C21" t="s">
        <v>392</v>
      </c>
      <c r="D21">
        <v>7862944</v>
      </c>
      <c r="E21">
        <v>114.73666</v>
      </c>
      <c r="F21">
        <v>3.92157</v>
      </c>
    </row>
    <row r="22" spans="1:6" x14ac:dyDescent="0.25">
      <c r="A22" t="s">
        <v>412</v>
      </c>
      <c r="B22">
        <v>1970</v>
      </c>
      <c r="C22" t="s">
        <v>413</v>
      </c>
      <c r="D22">
        <v>65773</v>
      </c>
      <c r="E22">
        <v>3387.2727300000001</v>
      </c>
      <c r="F22">
        <v>55.64084678893164</v>
      </c>
    </row>
    <row r="23" spans="1:6" x14ac:dyDescent="0.25">
      <c r="A23" t="s">
        <v>414</v>
      </c>
      <c r="B23">
        <v>1970</v>
      </c>
      <c r="C23" t="s">
        <v>382</v>
      </c>
      <c r="D23">
        <v>2279723</v>
      </c>
      <c r="E23">
        <v>104.39328271170234</v>
      </c>
      <c r="F23">
        <v>14.6784811379801</v>
      </c>
    </row>
    <row r="24" spans="1:6" x14ac:dyDescent="0.25">
      <c r="A24" t="s">
        <v>416</v>
      </c>
      <c r="B24">
        <v>1970</v>
      </c>
      <c r="C24" t="s">
        <v>384</v>
      </c>
      <c r="D24">
        <v>4498976</v>
      </c>
      <c r="E24">
        <v>370.09474335651396</v>
      </c>
      <c r="F24">
        <v>49.576234722222125</v>
      </c>
    </row>
    <row r="25" spans="1:6" x14ac:dyDescent="0.25">
      <c r="A25" t="s">
        <v>417</v>
      </c>
      <c r="B25">
        <v>1970</v>
      </c>
      <c r="C25" t="s">
        <v>392</v>
      </c>
      <c r="D25">
        <v>1639833</v>
      </c>
      <c r="E25">
        <v>138.87501</v>
      </c>
      <c r="F25">
        <v>35.667282849503351</v>
      </c>
    </row>
    <row r="26" spans="1:6" x14ac:dyDescent="0.25">
      <c r="A26" t="s">
        <v>418</v>
      </c>
      <c r="B26">
        <v>1970</v>
      </c>
      <c r="C26" t="s">
        <v>394</v>
      </c>
      <c r="D26">
        <v>188078227</v>
      </c>
      <c r="E26">
        <v>440.99311</v>
      </c>
      <c r="F26">
        <v>41.207509999999999</v>
      </c>
    </row>
    <row r="27" spans="1:6" x14ac:dyDescent="0.25">
      <c r="A27" t="s">
        <v>420</v>
      </c>
      <c r="B27">
        <v>1970</v>
      </c>
      <c r="C27" t="s">
        <v>382</v>
      </c>
      <c r="D27">
        <v>379444</v>
      </c>
      <c r="E27">
        <v>1380.41686</v>
      </c>
      <c r="F27">
        <v>37.776058472758223</v>
      </c>
    </row>
    <row r="28" spans="1:6" x14ac:dyDescent="0.25">
      <c r="A28" t="s">
        <v>421</v>
      </c>
      <c r="B28">
        <v>1970</v>
      </c>
      <c r="C28" t="s">
        <v>384</v>
      </c>
      <c r="D28">
        <v>7385367</v>
      </c>
      <c r="E28">
        <v>2140.6542814739259</v>
      </c>
      <c r="F28">
        <v>50.30247</v>
      </c>
    </row>
    <row r="29" spans="1:6" x14ac:dyDescent="0.25">
      <c r="A29" t="s">
        <v>422</v>
      </c>
      <c r="B29">
        <v>1970</v>
      </c>
      <c r="C29" t="s">
        <v>392</v>
      </c>
      <c r="D29">
        <v>13902972</v>
      </c>
      <c r="E29">
        <v>81.499930000000006</v>
      </c>
      <c r="F29">
        <v>0.81649000000000171</v>
      </c>
    </row>
    <row r="30" spans="1:6" x14ac:dyDescent="0.25">
      <c r="A30" t="s">
        <v>424</v>
      </c>
      <c r="B30">
        <v>1970</v>
      </c>
      <c r="C30" t="s">
        <v>392</v>
      </c>
      <c r="D30">
        <v>8090068</v>
      </c>
      <c r="E30">
        <v>70.212509999999995</v>
      </c>
      <c r="F30">
        <v>5.6410299999999998</v>
      </c>
    </row>
    <row r="31" spans="1:6" x14ac:dyDescent="0.25">
      <c r="A31" t="s">
        <v>425</v>
      </c>
      <c r="B31">
        <v>1970</v>
      </c>
      <c r="C31" t="s">
        <v>382</v>
      </c>
      <c r="D31">
        <v>13881427</v>
      </c>
      <c r="E31">
        <v>102.3045</v>
      </c>
      <c r="F31">
        <v>14.43038</v>
      </c>
    </row>
    <row r="32" spans="1:6" x14ac:dyDescent="0.25">
      <c r="A32" t="s">
        <v>426</v>
      </c>
      <c r="B32">
        <v>1970</v>
      </c>
      <c r="C32" t="s">
        <v>392</v>
      </c>
      <c r="D32">
        <v>17340702</v>
      </c>
      <c r="E32">
        <v>171.32004000000001</v>
      </c>
      <c r="F32">
        <v>8.7463599999999992</v>
      </c>
    </row>
    <row r="33" spans="1:6" x14ac:dyDescent="0.25">
      <c r="A33" t="s">
        <v>427</v>
      </c>
      <c r="B33">
        <v>1970</v>
      </c>
      <c r="C33" t="s">
        <v>413</v>
      </c>
      <c r="D33">
        <v>33098932</v>
      </c>
      <c r="E33">
        <v>4121.9328100000002</v>
      </c>
      <c r="F33">
        <v>35.377400000000002</v>
      </c>
    </row>
    <row r="34" spans="1:6" x14ac:dyDescent="0.25">
      <c r="A34" t="s">
        <v>430</v>
      </c>
      <c r="B34">
        <v>1970</v>
      </c>
      <c r="C34" t="s">
        <v>392</v>
      </c>
      <c r="D34">
        <v>4303356</v>
      </c>
      <c r="E34">
        <v>103.4098</v>
      </c>
      <c r="F34">
        <v>3.2354668136557621</v>
      </c>
    </row>
    <row r="35" spans="1:6" x14ac:dyDescent="0.25">
      <c r="A35" t="s">
        <v>431</v>
      </c>
      <c r="B35">
        <v>1970</v>
      </c>
      <c r="C35" t="s">
        <v>392</v>
      </c>
      <c r="D35">
        <v>9944201</v>
      </c>
      <c r="E35">
        <v>128.74573000000001</v>
      </c>
      <c r="F35">
        <v>12.903230000000001</v>
      </c>
    </row>
    <row r="36" spans="1:6" x14ac:dyDescent="0.25">
      <c r="A36" t="s">
        <v>432</v>
      </c>
      <c r="B36">
        <v>1970</v>
      </c>
      <c r="C36" t="s">
        <v>394</v>
      </c>
      <c r="D36">
        <v>16134219</v>
      </c>
      <c r="E36">
        <v>939.26329999999996</v>
      </c>
      <c r="F36">
        <v>44.348880000000001</v>
      </c>
    </row>
    <row r="37" spans="1:6" x14ac:dyDescent="0.25">
      <c r="A37" t="s">
        <v>433</v>
      </c>
      <c r="B37">
        <v>1970</v>
      </c>
      <c r="C37" t="s">
        <v>382</v>
      </c>
      <c r="D37">
        <v>1313973713</v>
      </c>
      <c r="E37">
        <v>111.82272</v>
      </c>
      <c r="F37">
        <v>24.480293799533683</v>
      </c>
    </row>
    <row r="38" spans="1:6" x14ac:dyDescent="0.25">
      <c r="A38" t="s">
        <v>483</v>
      </c>
      <c r="B38">
        <v>1970</v>
      </c>
      <c r="C38" t="s">
        <v>382</v>
      </c>
      <c r="D38">
        <v>6940432</v>
      </c>
      <c r="E38">
        <v>960.03196000000003</v>
      </c>
      <c r="F38">
        <v>36.33907</v>
      </c>
    </row>
    <row r="39" spans="1:6" x14ac:dyDescent="0.25">
      <c r="A39" t="s">
        <v>514</v>
      </c>
      <c r="B39">
        <v>1970</v>
      </c>
      <c r="C39" t="s">
        <v>382</v>
      </c>
      <c r="D39">
        <v>453125</v>
      </c>
      <c r="E39">
        <v>3857.7055774340815</v>
      </c>
      <c r="F39">
        <v>18.099409999999999</v>
      </c>
    </row>
    <row r="40" spans="1:6" x14ac:dyDescent="0.25">
      <c r="A40" t="s">
        <v>434</v>
      </c>
      <c r="B40">
        <v>1970</v>
      </c>
      <c r="C40" t="s">
        <v>394</v>
      </c>
      <c r="D40">
        <v>43593035</v>
      </c>
      <c r="E40">
        <v>326.29090000000002</v>
      </c>
      <c r="F40">
        <v>46.66152771524969</v>
      </c>
    </row>
    <row r="41" spans="1:6" x14ac:dyDescent="0.25">
      <c r="A41" t="s">
        <v>435</v>
      </c>
      <c r="B41">
        <v>1970</v>
      </c>
      <c r="C41" t="s">
        <v>392</v>
      </c>
      <c r="D41">
        <v>690948</v>
      </c>
      <c r="E41">
        <v>107.05796382681001</v>
      </c>
      <c r="F41">
        <v>48.780490000000135</v>
      </c>
    </row>
    <row r="42" spans="1:6" x14ac:dyDescent="0.25">
      <c r="A42" t="s">
        <v>436</v>
      </c>
      <c r="B42">
        <v>1970</v>
      </c>
      <c r="C42" t="s">
        <v>392</v>
      </c>
      <c r="D42">
        <v>62660551</v>
      </c>
      <c r="E42">
        <v>205.94918999999999</v>
      </c>
      <c r="F42">
        <v>4.2485499999999918</v>
      </c>
    </row>
    <row r="43" spans="1:6" x14ac:dyDescent="0.25">
      <c r="A43" t="s">
        <v>439</v>
      </c>
      <c r="B43">
        <v>1970</v>
      </c>
      <c r="C43" t="s">
        <v>394</v>
      </c>
      <c r="D43">
        <v>4075261</v>
      </c>
      <c r="E43">
        <v>532.66512</v>
      </c>
      <c r="F43">
        <v>58.264751095238069</v>
      </c>
    </row>
    <row r="44" spans="1:6" x14ac:dyDescent="0.25">
      <c r="A44" t="s">
        <v>441</v>
      </c>
      <c r="B44">
        <v>1970</v>
      </c>
      <c r="C44" t="s">
        <v>384</v>
      </c>
      <c r="D44">
        <v>4494749</v>
      </c>
      <c r="E44">
        <v>3554.3999836628063</v>
      </c>
      <c r="F44">
        <v>45.619115415019792</v>
      </c>
    </row>
    <row r="45" spans="1:6" x14ac:dyDescent="0.25">
      <c r="A45" t="s">
        <v>442</v>
      </c>
      <c r="B45">
        <v>1970</v>
      </c>
      <c r="C45" t="s">
        <v>394</v>
      </c>
      <c r="D45">
        <v>11382820</v>
      </c>
      <c r="E45">
        <v>653.23292000000004</v>
      </c>
      <c r="F45">
        <v>37.056469999999997</v>
      </c>
    </row>
    <row r="46" spans="1:6" x14ac:dyDescent="0.25">
      <c r="A46" t="s">
        <v>443</v>
      </c>
      <c r="B46">
        <v>1970</v>
      </c>
      <c r="C46" t="s">
        <v>405</v>
      </c>
      <c r="D46">
        <v>784301</v>
      </c>
      <c r="E46">
        <v>1038.5766578124999</v>
      </c>
      <c r="F46">
        <v>43.859650000000002</v>
      </c>
    </row>
    <row r="47" spans="1:6" x14ac:dyDescent="0.25">
      <c r="A47" t="s">
        <v>444</v>
      </c>
      <c r="B47">
        <v>1970</v>
      </c>
      <c r="C47" t="s">
        <v>384</v>
      </c>
      <c r="D47">
        <v>10235455</v>
      </c>
      <c r="E47">
        <v>3556.7604321271801</v>
      </c>
      <c r="F47">
        <v>41.983649999999997</v>
      </c>
    </row>
    <row r="48" spans="1:6" x14ac:dyDescent="0.25">
      <c r="A48" t="s">
        <v>436</v>
      </c>
      <c r="B48">
        <v>1970</v>
      </c>
      <c r="C48" t="s">
        <v>392</v>
      </c>
      <c r="D48">
        <v>62660551</v>
      </c>
      <c r="E48">
        <v>249.31343247414588</v>
      </c>
      <c r="F48">
        <v>4.2485499999999918</v>
      </c>
    </row>
    <row r="49" spans="1:6" x14ac:dyDescent="0.25">
      <c r="A49" t="s">
        <v>445</v>
      </c>
      <c r="B49">
        <v>1970</v>
      </c>
      <c r="C49" t="s">
        <v>390</v>
      </c>
      <c r="D49">
        <v>5450661</v>
      </c>
      <c r="E49">
        <v>3421.9899099999998</v>
      </c>
      <c r="F49">
        <v>39.990400000000001</v>
      </c>
    </row>
    <row r="50" spans="1:6" x14ac:dyDescent="0.25">
      <c r="A50" t="s">
        <v>446</v>
      </c>
      <c r="B50">
        <v>1970</v>
      </c>
      <c r="C50" t="s">
        <v>392</v>
      </c>
      <c r="D50">
        <v>486530</v>
      </c>
      <c r="E50">
        <v>819.70784636969984</v>
      </c>
      <c r="F50">
        <v>51.072821022632688</v>
      </c>
    </row>
    <row r="51" spans="1:6" x14ac:dyDescent="0.25">
      <c r="A51" t="s">
        <v>447</v>
      </c>
      <c r="B51">
        <v>1970</v>
      </c>
      <c r="C51" t="s">
        <v>394</v>
      </c>
      <c r="D51">
        <v>68910</v>
      </c>
      <c r="E51">
        <v>91.066615102987271</v>
      </c>
      <c r="F51">
        <v>32.937073376623346</v>
      </c>
    </row>
    <row r="52" spans="1:6" x14ac:dyDescent="0.25">
      <c r="A52" t="s">
        <v>448</v>
      </c>
      <c r="B52">
        <v>1970</v>
      </c>
      <c r="C52" t="s">
        <v>394</v>
      </c>
      <c r="D52">
        <v>9183984</v>
      </c>
      <c r="E52">
        <v>329.86065000000002</v>
      </c>
      <c r="F52">
        <v>52.354570000000002</v>
      </c>
    </row>
    <row r="53" spans="1:6" x14ac:dyDescent="0.25">
      <c r="A53" t="s">
        <v>450</v>
      </c>
      <c r="B53">
        <v>1970</v>
      </c>
      <c r="C53" t="s">
        <v>394</v>
      </c>
      <c r="D53">
        <v>13547510</v>
      </c>
      <c r="E53">
        <v>471.38654000000002</v>
      </c>
      <c r="F53">
        <v>26</v>
      </c>
    </row>
    <row r="54" spans="1:6" x14ac:dyDescent="0.25">
      <c r="A54" t="s">
        <v>451</v>
      </c>
      <c r="B54">
        <v>1970</v>
      </c>
      <c r="C54" t="s">
        <v>386</v>
      </c>
      <c r="D54">
        <v>78887007</v>
      </c>
      <c r="E54">
        <v>220.70671999999999</v>
      </c>
      <c r="F54">
        <v>27.992229999999999</v>
      </c>
    </row>
    <row r="55" spans="1:6" x14ac:dyDescent="0.25">
      <c r="A55" t="s">
        <v>452</v>
      </c>
      <c r="B55">
        <v>1970</v>
      </c>
      <c r="C55" t="s">
        <v>394</v>
      </c>
      <c r="D55">
        <v>6822378</v>
      </c>
      <c r="E55">
        <v>308.81603000000001</v>
      </c>
      <c r="F55">
        <v>25.70093</v>
      </c>
    </row>
    <row r="56" spans="1:6" x14ac:dyDescent="0.25">
      <c r="A56" t="s">
        <v>454</v>
      </c>
      <c r="B56">
        <v>1970</v>
      </c>
      <c r="C56" t="s">
        <v>392</v>
      </c>
      <c r="D56">
        <v>4786994</v>
      </c>
      <c r="E56">
        <v>100</v>
      </c>
      <c r="F56">
        <v>14.292741639097727</v>
      </c>
    </row>
    <row r="57" spans="1:6" x14ac:dyDescent="0.25">
      <c r="A57" t="s">
        <v>455</v>
      </c>
      <c r="B57">
        <v>1970</v>
      </c>
      <c r="C57" t="s">
        <v>456</v>
      </c>
      <c r="D57">
        <v>1324333</v>
      </c>
      <c r="E57">
        <v>3147.1628263965276</v>
      </c>
      <c r="F57">
        <v>50.276137628458514</v>
      </c>
    </row>
    <row r="58" spans="1:6" x14ac:dyDescent="0.25">
      <c r="A58" t="s">
        <v>457</v>
      </c>
      <c r="B58">
        <v>1970</v>
      </c>
      <c r="C58" t="s">
        <v>392</v>
      </c>
      <c r="D58">
        <v>74777981</v>
      </c>
      <c r="E58">
        <v>204.53002764648437</v>
      </c>
      <c r="F58">
        <v>8.5412700000000008</v>
      </c>
    </row>
    <row r="59" spans="1:6" x14ac:dyDescent="0.25">
      <c r="A59" t="s">
        <v>459</v>
      </c>
      <c r="B59">
        <v>1970</v>
      </c>
      <c r="C59" t="s">
        <v>388</v>
      </c>
      <c r="D59">
        <v>905949</v>
      </c>
      <c r="E59">
        <v>422.41350999999997</v>
      </c>
      <c r="F59">
        <v>27.56184</v>
      </c>
    </row>
    <row r="60" spans="1:6" x14ac:dyDescent="0.25">
      <c r="A60" t="s">
        <v>460</v>
      </c>
      <c r="B60">
        <v>1970</v>
      </c>
      <c r="C60" t="s">
        <v>390</v>
      </c>
      <c r="D60">
        <v>5231372</v>
      </c>
      <c r="E60">
        <v>2467.4763499999999</v>
      </c>
      <c r="F60">
        <v>49.972769999999997</v>
      </c>
    </row>
    <row r="61" spans="1:6" x14ac:dyDescent="0.25">
      <c r="A61" t="s">
        <v>461</v>
      </c>
      <c r="B61">
        <v>1970</v>
      </c>
      <c r="C61" t="s">
        <v>390</v>
      </c>
      <c r="D61">
        <v>60876136</v>
      </c>
      <c r="E61">
        <v>2862.4692700000001</v>
      </c>
      <c r="F61">
        <v>36.957680000000003</v>
      </c>
    </row>
    <row r="62" spans="1:6" x14ac:dyDescent="0.25">
      <c r="A62" t="s">
        <v>464</v>
      </c>
      <c r="B62">
        <v>1970</v>
      </c>
      <c r="C62" t="s">
        <v>392</v>
      </c>
      <c r="D62">
        <v>1424906</v>
      </c>
      <c r="E62">
        <v>548.70708000000002</v>
      </c>
      <c r="F62">
        <v>21.246513125000014</v>
      </c>
    </row>
    <row r="63" spans="1:6" x14ac:dyDescent="0.25">
      <c r="A63" t="s">
        <v>629</v>
      </c>
      <c r="B63">
        <v>1970</v>
      </c>
      <c r="C63" t="s">
        <v>392</v>
      </c>
      <c r="D63">
        <v>1641564</v>
      </c>
      <c r="E63">
        <v>116.92113999999999</v>
      </c>
      <c r="F63">
        <v>14.46809</v>
      </c>
    </row>
    <row r="64" spans="1:6" x14ac:dyDescent="0.25">
      <c r="A64" t="s">
        <v>467</v>
      </c>
      <c r="B64">
        <v>1970</v>
      </c>
      <c r="C64" t="s">
        <v>398</v>
      </c>
      <c r="D64">
        <v>4661473</v>
      </c>
      <c r="E64">
        <v>1086.6601619213616</v>
      </c>
      <c r="F64">
        <v>36.740368357843067</v>
      </c>
    </row>
    <row r="65" spans="1:6" x14ac:dyDescent="0.25">
      <c r="A65" t="s">
        <v>468</v>
      </c>
      <c r="B65">
        <v>1970</v>
      </c>
      <c r="C65" t="s">
        <v>390</v>
      </c>
      <c r="D65">
        <v>82422299</v>
      </c>
      <c r="E65">
        <v>2750.71974</v>
      </c>
      <c r="F65">
        <v>38.183833695652083</v>
      </c>
    </row>
    <row r="66" spans="1:6" x14ac:dyDescent="0.25">
      <c r="A66" t="s">
        <v>469</v>
      </c>
      <c r="B66">
        <v>1970</v>
      </c>
      <c r="C66" t="s">
        <v>392</v>
      </c>
      <c r="D66">
        <v>22409572</v>
      </c>
      <c r="E66">
        <v>257.65203000000002</v>
      </c>
      <c r="F66">
        <v>11.162430000000001</v>
      </c>
    </row>
    <row r="67" spans="1:6" x14ac:dyDescent="0.25">
      <c r="A67" t="s">
        <v>471</v>
      </c>
      <c r="B67">
        <v>1970</v>
      </c>
      <c r="C67" t="s">
        <v>390</v>
      </c>
      <c r="D67">
        <v>10688058</v>
      </c>
      <c r="E67">
        <v>1494.38786</v>
      </c>
      <c r="F67">
        <v>35.424280000000003</v>
      </c>
    </row>
    <row r="68" spans="1:6" x14ac:dyDescent="0.25">
      <c r="A68" t="s">
        <v>473</v>
      </c>
      <c r="B68">
        <v>1970</v>
      </c>
      <c r="C68" t="s">
        <v>394</v>
      </c>
      <c r="D68">
        <v>89703</v>
      </c>
      <c r="E68">
        <v>100</v>
      </c>
      <c r="F68">
        <v>53.672572112044818</v>
      </c>
    </row>
    <row r="69" spans="1:6" x14ac:dyDescent="0.25">
      <c r="A69" t="s">
        <v>476</v>
      </c>
      <c r="B69">
        <v>1970</v>
      </c>
      <c r="C69" t="s">
        <v>394</v>
      </c>
      <c r="D69">
        <v>12293545</v>
      </c>
      <c r="E69">
        <v>351.07231999999999</v>
      </c>
      <c r="F69">
        <v>10.11673</v>
      </c>
    </row>
    <row r="70" spans="1:6" x14ac:dyDescent="0.25">
      <c r="A70" t="s">
        <v>478</v>
      </c>
      <c r="B70">
        <v>1970</v>
      </c>
      <c r="C70" t="s">
        <v>392</v>
      </c>
      <c r="D70">
        <v>9690222</v>
      </c>
      <c r="E70">
        <v>418.29412169309649</v>
      </c>
      <c r="F70">
        <v>9.8753277283867646</v>
      </c>
    </row>
    <row r="71" spans="1:6" x14ac:dyDescent="0.25">
      <c r="A71" t="s">
        <v>480</v>
      </c>
      <c r="B71">
        <v>1970</v>
      </c>
      <c r="C71" t="s">
        <v>394</v>
      </c>
      <c r="D71">
        <v>767245</v>
      </c>
      <c r="E71">
        <v>385.01296000000002</v>
      </c>
      <c r="F71">
        <v>16.875</v>
      </c>
    </row>
    <row r="72" spans="1:6" x14ac:dyDescent="0.25">
      <c r="A72" t="s">
        <v>481</v>
      </c>
      <c r="B72">
        <v>1970</v>
      </c>
      <c r="C72" t="s">
        <v>394</v>
      </c>
      <c r="D72">
        <v>8308504</v>
      </c>
      <c r="E72">
        <v>140.91340754465273</v>
      </c>
      <c r="F72">
        <v>29.433702749753792</v>
      </c>
    </row>
    <row r="73" spans="1:6" x14ac:dyDescent="0.25">
      <c r="A73" t="s">
        <v>482</v>
      </c>
      <c r="B73">
        <v>1970</v>
      </c>
      <c r="C73" t="s">
        <v>394</v>
      </c>
      <c r="D73">
        <v>7326496</v>
      </c>
      <c r="E73">
        <v>268.64251000000002</v>
      </c>
      <c r="F73">
        <v>43.589739999999999</v>
      </c>
    </row>
    <row r="74" spans="1:6" x14ac:dyDescent="0.25">
      <c r="A74" t="s">
        <v>484</v>
      </c>
      <c r="B74">
        <v>1970</v>
      </c>
      <c r="C74" t="s">
        <v>384</v>
      </c>
      <c r="D74">
        <v>9981334</v>
      </c>
      <c r="E74">
        <v>3461.5572842045399</v>
      </c>
      <c r="F74">
        <v>44.289380000000001</v>
      </c>
    </row>
    <row r="75" spans="1:6" x14ac:dyDescent="0.25">
      <c r="A75" t="s">
        <v>485</v>
      </c>
      <c r="B75">
        <v>1970</v>
      </c>
      <c r="C75" t="s">
        <v>390</v>
      </c>
      <c r="D75">
        <v>299388</v>
      </c>
      <c r="E75">
        <v>2597.3872700000002</v>
      </c>
      <c r="F75">
        <v>22.619050000000001</v>
      </c>
    </row>
    <row r="76" spans="1:6" x14ac:dyDescent="0.25">
      <c r="A76" t="s">
        <v>486</v>
      </c>
      <c r="B76">
        <v>1970</v>
      </c>
      <c r="C76" t="s">
        <v>382</v>
      </c>
      <c r="D76">
        <v>1095351995</v>
      </c>
      <c r="E76">
        <v>114.66370000000001</v>
      </c>
      <c r="F76">
        <v>19.650970566502451</v>
      </c>
    </row>
    <row r="77" spans="1:6" x14ac:dyDescent="0.25">
      <c r="A77" t="s">
        <v>487</v>
      </c>
      <c r="B77">
        <v>1970</v>
      </c>
      <c r="C77" t="s">
        <v>382</v>
      </c>
      <c r="D77">
        <v>245452739</v>
      </c>
      <c r="E77">
        <v>84.092470000000006</v>
      </c>
      <c r="F77">
        <v>23.410620000000002</v>
      </c>
    </row>
    <row r="78" spans="1:6" x14ac:dyDescent="0.25">
      <c r="A78" t="s">
        <v>488</v>
      </c>
      <c r="B78">
        <v>1970</v>
      </c>
      <c r="C78" t="s">
        <v>382</v>
      </c>
      <c r="D78">
        <v>68688433</v>
      </c>
      <c r="E78">
        <v>384.94216999999998</v>
      </c>
      <c r="F78">
        <v>27.39359</v>
      </c>
    </row>
    <row r="79" spans="1:6" x14ac:dyDescent="0.25">
      <c r="A79" t="s">
        <v>489</v>
      </c>
      <c r="B79">
        <v>1970</v>
      </c>
      <c r="C79" t="s">
        <v>405</v>
      </c>
      <c r="D79">
        <v>26783383</v>
      </c>
      <c r="E79">
        <v>330.88524000000001</v>
      </c>
      <c r="F79">
        <v>23.113510000000002</v>
      </c>
    </row>
    <row r="80" spans="1:6" x14ac:dyDescent="0.25">
      <c r="A80" t="s">
        <v>490</v>
      </c>
      <c r="B80">
        <v>1970</v>
      </c>
      <c r="C80" t="s">
        <v>390</v>
      </c>
      <c r="D80">
        <v>4062235</v>
      </c>
      <c r="E80">
        <v>1488.1845800000001</v>
      </c>
      <c r="F80">
        <v>41.224879999999999</v>
      </c>
    </row>
    <row r="81" spans="1:6" x14ac:dyDescent="0.25">
      <c r="A81" t="s">
        <v>492</v>
      </c>
      <c r="B81">
        <v>1970</v>
      </c>
      <c r="C81" t="s">
        <v>405</v>
      </c>
      <c r="D81">
        <v>6352117</v>
      </c>
      <c r="E81">
        <v>1806.4226900000001</v>
      </c>
      <c r="F81">
        <v>42.319020000000002</v>
      </c>
    </row>
    <row r="82" spans="1:6" x14ac:dyDescent="0.25">
      <c r="A82" t="s">
        <v>493</v>
      </c>
      <c r="B82">
        <v>1970</v>
      </c>
      <c r="C82" t="s">
        <v>390</v>
      </c>
      <c r="D82">
        <v>58133509</v>
      </c>
      <c r="E82">
        <v>2099.9142999999999</v>
      </c>
      <c r="F82">
        <v>43.241999999999997</v>
      </c>
    </row>
    <row r="83" spans="1:6" x14ac:dyDescent="0.25">
      <c r="A83" t="s">
        <v>494</v>
      </c>
      <c r="B83">
        <v>1970</v>
      </c>
      <c r="C83" t="s">
        <v>394</v>
      </c>
      <c r="D83">
        <v>2758124</v>
      </c>
      <c r="E83">
        <v>751.58930999999995</v>
      </c>
      <c r="F83">
        <v>64.399637254544615</v>
      </c>
    </row>
    <row r="84" spans="1:6" x14ac:dyDescent="0.25">
      <c r="A84" t="s">
        <v>495</v>
      </c>
      <c r="B84">
        <v>1970</v>
      </c>
      <c r="C84" t="s">
        <v>382</v>
      </c>
      <c r="D84">
        <v>127463611</v>
      </c>
      <c r="E84">
        <v>2003.64705</v>
      </c>
      <c r="F84">
        <v>39.775919999999999</v>
      </c>
    </row>
    <row r="85" spans="1:6" x14ac:dyDescent="0.25">
      <c r="A85" t="s">
        <v>497</v>
      </c>
      <c r="B85">
        <v>1970</v>
      </c>
      <c r="C85" t="s">
        <v>405</v>
      </c>
      <c r="D85">
        <v>5906760</v>
      </c>
      <c r="E85">
        <v>386.47071</v>
      </c>
      <c r="F85">
        <v>24.873100000000001</v>
      </c>
    </row>
    <row r="86" spans="1:6" x14ac:dyDescent="0.25">
      <c r="A86" t="s">
        <v>498</v>
      </c>
      <c r="B86">
        <v>1970</v>
      </c>
      <c r="C86" t="s">
        <v>398</v>
      </c>
      <c r="D86">
        <v>15233244</v>
      </c>
      <c r="E86">
        <v>1467.6906494633649</v>
      </c>
      <c r="F86">
        <v>34.75808</v>
      </c>
    </row>
    <row r="87" spans="1:6" x14ac:dyDescent="0.25">
      <c r="A87" t="s">
        <v>499</v>
      </c>
      <c r="B87">
        <v>1970</v>
      </c>
      <c r="C87" t="s">
        <v>392</v>
      </c>
      <c r="D87">
        <v>34707817</v>
      </c>
      <c r="E87">
        <v>142.49742000000001</v>
      </c>
      <c r="F87">
        <v>22.658020968678329</v>
      </c>
    </row>
    <row r="88" spans="1:6" x14ac:dyDescent="0.25">
      <c r="A88" t="s">
        <v>503</v>
      </c>
      <c r="B88">
        <v>1970</v>
      </c>
      <c r="C88" t="s">
        <v>405</v>
      </c>
      <c r="D88">
        <v>2418393</v>
      </c>
      <c r="E88">
        <v>3830.57854</v>
      </c>
      <c r="F88">
        <v>51.49051</v>
      </c>
    </row>
    <row r="89" spans="1:6" x14ac:dyDescent="0.25">
      <c r="A89" t="s">
        <v>504</v>
      </c>
      <c r="B89">
        <v>1970</v>
      </c>
      <c r="C89" t="s">
        <v>398</v>
      </c>
      <c r="D89">
        <v>5213898</v>
      </c>
      <c r="E89">
        <v>569.84098363982957</v>
      </c>
      <c r="F89">
        <v>34.99357588235307</v>
      </c>
    </row>
    <row r="90" spans="1:6" x14ac:dyDescent="0.25">
      <c r="A90" t="s">
        <v>505</v>
      </c>
      <c r="B90">
        <v>1970</v>
      </c>
      <c r="C90" t="s">
        <v>382</v>
      </c>
      <c r="D90">
        <v>6368481</v>
      </c>
      <c r="E90">
        <v>237.12254907853639</v>
      </c>
      <c r="F90">
        <v>24.46809</v>
      </c>
    </row>
    <row r="91" spans="1:6" x14ac:dyDescent="0.25">
      <c r="A91" t="s">
        <v>506</v>
      </c>
      <c r="B91">
        <v>1970</v>
      </c>
      <c r="C91" t="s">
        <v>456</v>
      </c>
      <c r="D91">
        <v>2274735</v>
      </c>
      <c r="E91">
        <v>2361.3631243297104</v>
      </c>
      <c r="F91">
        <v>37.865151255411092</v>
      </c>
    </row>
    <row r="92" spans="1:6" x14ac:dyDescent="0.25">
      <c r="A92" t="s">
        <v>507</v>
      </c>
      <c r="B92">
        <v>1970</v>
      </c>
      <c r="C92" t="s">
        <v>405</v>
      </c>
      <c r="D92">
        <v>3874050</v>
      </c>
      <c r="E92">
        <v>421.04083417981747</v>
      </c>
      <c r="F92">
        <v>27.398568143939656</v>
      </c>
    </row>
    <row r="93" spans="1:6" x14ac:dyDescent="0.25">
      <c r="A93" t="s">
        <v>508</v>
      </c>
      <c r="B93">
        <v>1970</v>
      </c>
      <c r="C93" t="s">
        <v>392</v>
      </c>
      <c r="D93">
        <v>2022331</v>
      </c>
      <c r="E93">
        <v>66.591710000000006</v>
      </c>
      <c r="F93">
        <v>29.761900000000001</v>
      </c>
    </row>
    <row r="94" spans="1:6" x14ac:dyDescent="0.25">
      <c r="A94" t="s">
        <v>509</v>
      </c>
      <c r="B94">
        <v>1970</v>
      </c>
      <c r="C94" t="s">
        <v>392</v>
      </c>
      <c r="D94">
        <v>3042004</v>
      </c>
      <c r="E94">
        <v>227.57858999999999</v>
      </c>
      <c r="F94">
        <v>23.504270000000002</v>
      </c>
    </row>
    <row r="95" spans="1:6" x14ac:dyDescent="0.25">
      <c r="A95" t="s">
        <v>510</v>
      </c>
      <c r="B95">
        <v>1970</v>
      </c>
      <c r="C95" t="s">
        <v>386</v>
      </c>
      <c r="D95">
        <v>5900754</v>
      </c>
      <c r="E95">
        <v>2339.5902857707115</v>
      </c>
      <c r="F95">
        <v>9.7315400000000007</v>
      </c>
    </row>
    <row r="96" spans="1:6" x14ac:dyDescent="0.25">
      <c r="A96" t="s">
        <v>511</v>
      </c>
      <c r="B96">
        <v>1970</v>
      </c>
      <c r="C96" t="s">
        <v>390</v>
      </c>
      <c r="D96">
        <v>33987</v>
      </c>
      <c r="E96">
        <v>4236.7798700000003</v>
      </c>
      <c r="F96">
        <v>27.969924048381682</v>
      </c>
    </row>
    <row r="97" spans="1:6" x14ac:dyDescent="0.25">
      <c r="A97" t="s">
        <v>512</v>
      </c>
      <c r="B97">
        <v>1970</v>
      </c>
      <c r="C97" t="s">
        <v>456</v>
      </c>
      <c r="D97">
        <v>3585906</v>
      </c>
      <c r="E97">
        <v>2221.9153382497429</v>
      </c>
      <c r="F97">
        <v>57.906849157894953</v>
      </c>
    </row>
    <row r="98" spans="1:6" x14ac:dyDescent="0.25">
      <c r="A98" t="s">
        <v>513</v>
      </c>
      <c r="B98">
        <v>1970</v>
      </c>
      <c r="C98" t="s">
        <v>390</v>
      </c>
      <c r="D98">
        <v>474413</v>
      </c>
      <c r="E98">
        <v>4493.8905100000002</v>
      </c>
      <c r="F98">
        <v>30.408279999999998</v>
      </c>
    </row>
    <row r="99" spans="1:6" x14ac:dyDescent="0.25">
      <c r="A99" t="s">
        <v>516</v>
      </c>
      <c r="B99">
        <v>1970</v>
      </c>
      <c r="C99" t="s">
        <v>392</v>
      </c>
      <c r="D99">
        <v>18595469</v>
      </c>
      <c r="E99">
        <v>169.07066</v>
      </c>
      <c r="F99">
        <v>37.539430000000003</v>
      </c>
    </row>
    <row r="100" spans="1:6" x14ac:dyDescent="0.25">
      <c r="A100" t="s">
        <v>517</v>
      </c>
      <c r="B100">
        <v>1970</v>
      </c>
      <c r="C100" t="s">
        <v>392</v>
      </c>
      <c r="D100">
        <v>13013926</v>
      </c>
      <c r="E100">
        <v>63.105249999999998</v>
      </c>
      <c r="F100">
        <v>13.793233747318709</v>
      </c>
    </row>
    <row r="101" spans="1:6" x14ac:dyDescent="0.25">
      <c r="A101" t="s">
        <v>518</v>
      </c>
      <c r="B101">
        <v>1970</v>
      </c>
      <c r="C101" t="s">
        <v>382</v>
      </c>
      <c r="D101">
        <v>24385858</v>
      </c>
      <c r="E101">
        <v>354.23050999999998</v>
      </c>
      <c r="F101">
        <v>32.425449551920337</v>
      </c>
    </row>
    <row r="102" spans="1:6" x14ac:dyDescent="0.25">
      <c r="A102" t="s">
        <v>519</v>
      </c>
      <c r="B102">
        <v>1970</v>
      </c>
      <c r="C102" t="s">
        <v>382</v>
      </c>
      <c r="D102">
        <v>359008</v>
      </c>
      <c r="E102">
        <v>201.85215621788848</v>
      </c>
      <c r="F102">
        <v>35.707009999999997</v>
      </c>
    </row>
    <row r="103" spans="1:6" x14ac:dyDescent="0.25">
      <c r="A103" t="s">
        <v>520</v>
      </c>
      <c r="B103">
        <v>1970</v>
      </c>
      <c r="C103" t="s">
        <v>392</v>
      </c>
      <c r="D103">
        <v>11716829</v>
      </c>
      <c r="E103">
        <v>60.475659999999998</v>
      </c>
      <c r="F103">
        <v>14.478132614035104</v>
      </c>
    </row>
    <row r="104" spans="1:6" x14ac:dyDescent="0.25">
      <c r="A104" t="s">
        <v>521</v>
      </c>
      <c r="B104">
        <v>1970</v>
      </c>
      <c r="C104" t="s">
        <v>390</v>
      </c>
      <c r="D104">
        <v>400214</v>
      </c>
      <c r="E104">
        <v>828.44483000000002</v>
      </c>
      <c r="F104">
        <v>45.429360000000003</v>
      </c>
    </row>
    <row r="105" spans="1:6" x14ac:dyDescent="0.25">
      <c r="A105" t="s">
        <v>522</v>
      </c>
      <c r="B105">
        <v>1970</v>
      </c>
      <c r="C105" t="s">
        <v>388</v>
      </c>
      <c r="D105">
        <v>60422</v>
      </c>
      <c r="E105">
        <v>99.566902043792652</v>
      </c>
      <c r="F105">
        <v>25.280990000000003</v>
      </c>
    </row>
    <row r="106" spans="1:6" x14ac:dyDescent="0.25">
      <c r="A106" t="s">
        <v>524</v>
      </c>
      <c r="B106">
        <v>1970</v>
      </c>
      <c r="C106" t="s">
        <v>392</v>
      </c>
      <c r="D106">
        <v>3177388</v>
      </c>
      <c r="E106">
        <v>182.21498</v>
      </c>
      <c r="F106">
        <v>3.62791</v>
      </c>
    </row>
    <row r="107" spans="1:6" x14ac:dyDescent="0.25">
      <c r="A107" t="s">
        <v>525</v>
      </c>
      <c r="B107">
        <v>1970</v>
      </c>
      <c r="C107" t="s">
        <v>392</v>
      </c>
      <c r="D107">
        <v>1240827</v>
      </c>
      <c r="E107">
        <v>589.50722711467824</v>
      </c>
      <c r="F107">
        <v>23.563220000000001</v>
      </c>
    </row>
    <row r="108" spans="1:6" x14ac:dyDescent="0.25">
      <c r="A108" t="s">
        <v>527</v>
      </c>
      <c r="B108">
        <v>1970</v>
      </c>
      <c r="C108" t="s">
        <v>394</v>
      </c>
      <c r="D108">
        <v>107449525</v>
      </c>
      <c r="E108">
        <v>683.10221000000001</v>
      </c>
      <c r="F108">
        <v>44.419594263157762</v>
      </c>
    </row>
    <row r="109" spans="1:6" x14ac:dyDescent="0.25">
      <c r="A109" t="s">
        <v>528</v>
      </c>
      <c r="B109">
        <v>1970</v>
      </c>
      <c r="C109" t="s">
        <v>388</v>
      </c>
      <c r="D109">
        <v>108004</v>
      </c>
      <c r="E109">
        <v>932.6870856799942</v>
      </c>
      <c r="F109">
        <v>46.816947269412267</v>
      </c>
    </row>
    <row r="110" spans="1:6" x14ac:dyDescent="0.25">
      <c r="A110" t="s">
        <v>531</v>
      </c>
      <c r="B110">
        <v>1970</v>
      </c>
      <c r="C110" t="s">
        <v>382</v>
      </c>
      <c r="D110">
        <v>2832224</v>
      </c>
      <c r="E110">
        <v>1196.541044448797</v>
      </c>
      <c r="F110">
        <v>56.474040000000002</v>
      </c>
    </row>
    <row r="111" spans="1:6" x14ac:dyDescent="0.25">
      <c r="A111" t="s">
        <v>533</v>
      </c>
      <c r="B111">
        <v>1970</v>
      </c>
      <c r="C111" t="s">
        <v>386</v>
      </c>
      <c r="D111">
        <v>33241259</v>
      </c>
      <c r="E111">
        <v>245.48347999999999</v>
      </c>
      <c r="F111">
        <v>18.862939999999998</v>
      </c>
    </row>
    <row r="112" spans="1:6" x14ac:dyDescent="0.25">
      <c r="A112" t="s">
        <v>534</v>
      </c>
      <c r="B112">
        <v>1970</v>
      </c>
      <c r="C112" t="s">
        <v>392</v>
      </c>
      <c r="D112">
        <v>19686505</v>
      </c>
      <c r="E112">
        <v>266.94993462638831</v>
      </c>
      <c r="F112">
        <v>46.153849999999998</v>
      </c>
    </row>
    <row r="113" spans="1:6" x14ac:dyDescent="0.25">
      <c r="A113" t="s">
        <v>535</v>
      </c>
      <c r="B113">
        <v>1970</v>
      </c>
      <c r="C113" t="s">
        <v>392</v>
      </c>
      <c r="D113">
        <v>2044147</v>
      </c>
      <c r="E113">
        <v>1784.669341332632</v>
      </c>
      <c r="F113">
        <v>50.711860000000001</v>
      </c>
    </row>
    <row r="114" spans="1:6" x14ac:dyDescent="0.25">
      <c r="A114" t="s">
        <v>537</v>
      </c>
      <c r="B114">
        <v>1970</v>
      </c>
      <c r="C114" t="s">
        <v>382</v>
      </c>
      <c r="D114">
        <v>28287147</v>
      </c>
      <c r="E114">
        <v>72.243030000000005</v>
      </c>
      <c r="F114">
        <v>26.805349999999997</v>
      </c>
    </row>
    <row r="115" spans="1:6" x14ac:dyDescent="0.25">
      <c r="A115" t="s">
        <v>538</v>
      </c>
      <c r="B115">
        <v>1970</v>
      </c>
      <c r="C115" t="s">
        <v>390</v>
      </c>
      <c r="D115">
        <v>16491461</v>
      </c>
      <c r="E115">
        <v>2889.7148000000002</v>
      </c>
      <c r="F115">
        <v>31.655149999999999</v>
      </c>
    </row>
    <row r="116" spans="1:6" x14ac:dyDescent="0.25">
      <c r="A116" t="s">
        <v>541</v>
      </c>
      <c r="B116">
        <v>1970</v>
      </c>
      <c r="C116" t="s">
        <v>388</v>
      </c>
      <c r="D116">
        <v>4076140</v>
      </c>
      <c r="E116">
        <v>2689.8523128571687</v>
      </c>
      <c r="F116">
        <v>27.396319999999999</v>
      </c>
    </row>
    <row r="117" spans="1:6" x14ac:dyDescent="0.25">
      <c r="A117" t="s">
        <v>542</v>
      </c>
      <c r="B117">
        <v>1970</v>
      </c>
      <c r="C117" t="s">
        <v>394</v>
      </c>
      <c r="D117">
        <v>5570129</v>
      </c>
      <c r="E117">
        <v>324.66183999999998</v>
      </c>
      <c r="F117">
        <v>48.715911306818271</v>
      </c>
    </row>
    <row r="118" spans="1:6" x14ac:dyDescent="0.25">
      <c r="A118" t="s">
        <v>543</v>
      </c>
      <c r="B118">
        <v>1970</v>
      </c>
      <c r="C118" t="s">
        <v>392</v>
      </c>
      <c r="D118">
        <v>12525094</v>
      </c>
      <c r="E118">
        <v>144.51086000000001</v>
      </c>
      <c r="F118">
        <v>7.2777060102960149</v>
      </c>
    </row>
    <row r="119" spans="1:6" x14ac:dyDescent="0.25">
      <c r="A119" t="s">
        <v>544</v>
      </c>
      <c r="B119">
        <v>1970</v>
      </c>
      <c r="C119" t="s">
        <v>392</v>
      </c>
      <c r="D119">
        <v>131859731</v>
      </c>
      <c r="E119">
        <v>223.5068</v>
      </c>
      <c r="F119">
        <v>9.5563668335184957</v>
      </c>
    </row>
    <row r="120" spans="1:6" x14ac:dyDescent="0.25">
      <c r="A120" t="s">
        <v>546</v>
      </c>
      <c r="B120">
        <v>1970</v>
      </c>
      <c r="C120" t="s">
        <v>390</v>
      </c>
      <c r="D120">
        <v>4610820</v>
      </c>
      <c r="E120">
        <v>3306.2194800000002</v>
      </c>
      <c r="F120">
        <v>17.71001</v>
      </c>
    </row>
    <row r="121" spans="1:6" x14ac:dyDescent="0.25">
      <c r="A121" t="s">
        <v>547</v>
      </c>
      <c r="B121">
        <v>1970</v>
      </c>
      <c r="C121" t="s">
        <v>405</v>
      </c>
      <c r="D121">
        <v>3102229</v>
      </c>
      <c r="E121">
        <v>354.10622000000001</v>
      </c>
      <c r="F121">
        <v>31.165209698819581</v>
      </c>
    </row>
    <row r="122" spans="1:6" x14ac:dyDescent="0.25">
      <c r="A122" t="s">
        <v>548</v>
      </c>
      <c r="B122">
        <v>1970</v>
      </c>
      <c r="C122" t="s">
        <v>382</v>
      </c>
      <c r="D122">
        <v>165803560</v>
      </c>
      <c r="E122">
        <v>172.60040000000001</v>
      </c>
      <c r="F122">
        <v>24.28613</v>
      </c>
    </row>
    <row r="123" spans="1:6" x14ac:dyDescent="0.25">
      <c r="A123" t="s">
        <v>549</v>
      </c>
      <c r="B123">
        <v>1970</v>
      </c>
      <c r="C123" t="s">
        <v>388</v>
      </c>
      <c r="D123">
        <v>20579</v>
      </c>
      <c r="E123">
        <v>3442.0202035416442</v>
      </c>
      <c r="F123">
        <v>35.946809999999999</v>
      </c>
    </row>
    <row r="124" spans="1:6" x14ac:dyDescent="0.25">
      <c r="A124" t="s">
        <v>623</v>
      </c>
      <c r="B124">
        <v>1970</v>
      </c>
      <c r="C124" t="s">
        <v>405</v>
      </c>
      <c r="D124">
        <v>1000000</v>
      </c>
      <c r="E124">
        <v>735.95839048803464</v>
      </c>
      <c r="F124">
        <v>32.269482699247874</v>
      </c>
    </row>
    <row r="125" spans="1:6" x14ac:dyDescent="0.25">
      <c r="A125" t="s">
        <v>550</v>
      </c>
      <c r="B125">
        <v>1970</v>
      </c>
      <c r="C125" t="s">
        <v>394</v>
      </c>
      <c r="D125">
        <v>3191319</v>
      </c>
      <c r="E125">
        <v>708.27359000000001</v>
      </c>
      <c r="F125">
        <v>58.213430000000002</v>
      </c>
    </row>
    <row r="126" spans="1:6" x14ac:dyDescent="0.25">
      <c r="A126" t="s">
        <v>551</v>
      </c>
      <c r="B126">
        <v>1970</v>
      </c>
      <c r="C126" t="s">
        <v>388</v>
      </c>
      <c r="D126">
        <v>5670544</v>
      </c>
      <c r="E126">
        <v>265.13432999999998</v>
      </c>
      <c r="F126">
        <v>14.675468384943713</v>
      </c>
    </row>
    <row r="127" spans="1:6" x14ac:dyDescent="0.25">
      <c r="A127" t="s">
        <v>552</v>
      </c>
      <c r="B127">
        <v>1970</v>
      </c>
      <c r="C127" t="s">
        <v>394</v>
      </c>
      <c r="D127">
        <v>6506464</v>
      </c>
      <c r="E127">
        <v>221.80091999999999</v>
      </c>
      <c r="F127">
        <v>50.32461</v>
      </c>
    </row>
    <row r="128" spans="1:6" x14ac:dyDescent="0.25">
      <c r="A128" t="s">
        <v>553</v>
      </c>
      <c r="B128">
        <v>1970</v>
      </c>
      <c r="C128" t="s">
        <v>394</v>
      </c>
      <c r="D128">
        <v>28302603</v>
      </c>
      <c r="E128">
        <v>542.32092</v>
      </c>
      <c r="F128">
        <v>30.262250000000002</v>
      </c>
    </row>
    <row r="129" spans="1:6" x14ac:dyDescent="0.25">
      <c r="A129" t="s">
        <v>554</v>
      </c>
      <c r="B129">
        <v>1970</v>
      </c>
      <c r="C129" t="s">
        <v>382</v>
      </c>
      <c r="D129">
        <v>89468677</v>
      </c>
      <c r="E129">
        <v>186.76928000000001</v>
      </c>
      <c r="F129">
        <v>65.915030000000002</v>
      </c>
    </row>
    <row r="130" spans="1:6" x14ac:dyDescent="0.25">
      <c r="A130" t="s">
        <v>555</v>
      </c>
      <c r="B130">
        <v>1970</v>
      </c>
      <c r="C130" t="s">
        <v>384</v>
      </c>
      <c r="D130">
        <v>38536869</v>
      </c>
      <c r="E130">
        <v>1862.8931160854531</v>
      </c>
      <c r="F130">
        <v>57.039760000000001</v>
      </c>
    </row>
    <row r="131" spans="1:6" x14ac:dyDescent="0.25">
      <c r="A131" t="s">
        <v>556</v>
      </c>
      <c r="B131">
        <v>1970</v>
      </c>
      <c r="C131" t="s">
        <v>390</v>
      </c>
      <c r="D131">
        <v>10605870</v>
      </c>
      <c r="E131">
        <v>934.17398000000003</v>
      </c>
      <c r="F131">
        <v>53.347360000000002</v>
      </c>
    </row>
    <row r="132" spans="1:6" x14ac:dyDescent="0.25">
      <c r="A132" t="s">
        <v>557</v>
      </c>
      <c r="B132">
        <v>1970</v>
      </c>
      <c r="C132" t="s">
        <v>394</v>
      </c>
      <c r="D132">
        <v>3927188</v>
      </c>
      <c r="E132">
        <v>1852.3546699999999</v>
      </c>
      <c r="F132">
        <v>55.875590000000003</v>
      </c>
    </row>
    <row r="133" spans="1:6" x14ac:dyDescent="0.25">
      <c r="A133" t="s">
        <v>558</v>
      </c>
      <c r="B133">
        <v>1970</v>
      </c>
      <c r="C133" t="s">
        <v>405</v>
      </c>
      <c r="D133">
        <v>885359</v>
      </c>
      <c r="E133">
        <v>2760.3957300000002</v>
      </c>
      <c r="F133">
        <v>60.474408173760821</v>
      </c>
    </row>
    <row r="134" spans="1:6" x14ac:dyDescent="0.25">
      <c r="A134" t="s">
        <v>502</v>
      </c>
      <c r="B134">
        <v>1970</v>
      </c>
      <c r="C134" t="s">
        <v>382</v>
      </c>
      <c r="D134">
        <v>48846823</v>
      </c>
      <c r="E134">
        <v>291.85901000000001</v>
      </c>
      <c r="F134">
        <v>29.904489999999999</v>
      </c>
    </row>
    <row r="135" spans="1:6" x14ac:dyDescent="0.25">
      <c r="A135" t="s">
        <v>529</v>
      </c>
      <c r="B135">
        <v>1970</v>
      </c>
      <c r="C135" t="s">
        <v>398</v>
      </c>
      <c r="D135">
        <v>4466706</v>
      </c>
      <c r="E135">
        <v>1271.8910976219777</v>
      </c>
      <c r="F135">
        <v>50.348231208791219</v>
      </c>
    </row>
    <row r="136" spans="1:6" x14ac:dyDescent="0.25">
      <c r="A136" t="s">
        <v>560</v>
      </c>
      <c r="B136">
        <v>1970</v>
      </c>
      <c r="C136" t="s">
        <v>384</v>
      </c>
      <c r="D136">
        <v>22303552</v>
      </c>
      <c r="E136">
        <v>1358.1475162094066</v>
      </c>
      <c r="F136">
        <v>44.497680000000003</v>
      </c>
    </row>
    <row r="137" spans="1:6" x14ac:dyDescent="0.25">
      <c r="A137" t="s">
        <v>561</v>
      </c>
      <c r="B137">
        <v>1970</v>
      </c>
      <c r="C137" t="s">
        <v>398</v>
      </c>
      <c r="D137">
        <v>142893540</v>
      </c>
      <c r="E137">
        <v>3447.5454491598125</v>
      </c>
      <c r="F137">
        <v>58.67727467532454</v>
      </c>
    </row>
    <row r="138" spans="1:6" x14ac:dyDescent="0.25">
      <c r="A138" t="s">
        <v>562</v>
      </c>
      <c r="B138">
        <v>1970</v>
      </c>
      <c r="C138" t="s">
        <v>392</v>
      </c>
      <c r="D138">
        <v>8648248</v>
      </c>
      <c r="E138">
        <v>58.569000000000003</v>
      </c>
      <c r="F138">
        <v>23.846150000000002</v>
      </c>
    </row>
    <row r="139" spans="1:6" x14ac:dyDescent="0.25">
      <c r="A139" t="s">
        <v>564</v>
      </c>
      <c r="B139">
        <v>1970</v>
      </c>
      <c r="C139" t="s">
        <v>394</v>
      </c>
      <c r="D139">
        <v>39129</v>
      </c>
      <c r="E139">
        <v>363.17455000000001</v>
      </c>
      <c r="F139">
        <v>43.200054517241369</v>
      </c>
    </row>
    <row r="140" spans="1:6" x14ac:dyDescent="0.25">
      <c r="A140" t="s">
        <v>565</v>
      </c>
      <c r="B140">
        <v>1970</v>
      </c>
      <c r="C140" t="s">
        <v>392</v>
      </c>
      <c r="D140">
        <v>168458</v>
      </c>
      <c r="E140">
        <v>970.10170960937512</v>
      </c>
      <c r="F140">
        <v>46.83180797905527</v>
      </c>
    </row>
    <row r="141" spans="1:6" x14ac:dyDescent="0.25">
      <c r="A141" t="s">
        <v>567</v>
      </c>
      <c r="B141">
        <v>1970</v>
      </c>
      <c r="C141" t="s">
        <v>394</v>
      </c>
      <c r="D141">
        <v>117848</v>
      </c>
      <c r="E141">
        <v>203.96431000000001</v>
      </c>
      <c r="F141">
        <v>69.354839999999953</v>
      </c>
    </row>
    <row r="142" spans="1:6" x14ac:dyDescent="0.25">
      <c r="A142" t="s">
        <v>568</v>
      </c>
      <c r="B142">
        <v>1970</v>
      </c>
      <c r="C142" t="s">
        <v>388</v>
      </c>
      <c r="D142">
        <v>176908</v>
      </c>
      <c r="E142">
        <v>587.20386792393401</v>
      </c>
      <c r="F142">
        <v>46.316261231510111</v>
      </c>
    </row>
    <row r="143" spans="1:6" x14ac:dyDescent="0.25">
      <c r="A143" t="s">
        <v>571</v>
      </c>
      <c r="B143">
        <v>1970</v>
      </c>
      <c r="C143" t="s">
        <v>405</v>
      </c>
      <c r="D143">
        <v>27019731</v>
      </c>
      <c r="E143">
        <v>921.34514999999999</v>
      </c>
      <c r="F143">
        <v>3.2412999999999998</v>
      </c>
    </row>
    <row r="144" spans="1:6" x14ac:dyDescent="0.25">
      <c r="A144" t="s">
        <v>572</v>
      </c>
      <c r="B144">
        <v>1970</v>
      </c>
      <c r="C144" t="s">
        <v>392</v>
      </c>
      <c r="D144">
        <v>11987121</v>
      </c>
      <c r="E144">
        <v>242.98069000000001</v>
      </c>
      <c r="F144">
        <v>10.204079999999999</v>
      </c>
    </row>
    <row r="145" spans="1:6" x14ac:dyDescent="0.25">
      <c r="A145" t="s">
        <v>573</v>
      </c>
      <c r="B145">
        <v>1970</v>
      </c>
      <c r="C145" t="s">
        <v>384</v>
      </c>
      <c r="D145">
        <v>9396411</v>
      </c>
      <c r="E145">
        <v>2581.0125146837095</v>
      </c>
      <c r="F145">
        <v>40.636400000000002</v>
      </c>
    </row>
    <row r="146" spans="1:6" x14ac:dyDescent="0.25">
      <c r="A146" t="s">
        <v>574</v>
      </c>
      <c r="B146">
        <v>1970</v>
      </c>
      <c r="C146" t="s">
        <v>392</v>
      </c>
      <c r="D146">
        <v>81541</v>
      </c>
      <c r="E146">
        <v>343.88117999999997</v>
      </c>
      <c r="F146">
        <v>97.777780000000007</v>
      </c>
    </row>
    <row r="147" spans="1:6" x14ac:dyDescent="0.25">
      <c r="A147" t="s">
        <v>575</v>
      </c>
      <c r="B147">
        <v>1970</v>
      </c>
      <c r="C147" t="s">
        <v>392</v>
      </c>
      <c r="D147">
        <v>6005250</v>
      </c>
      <c r="E147">
        <v>172.78611000000001</v>
      </c>
      <c r="F147">
        <v>17.09845</v>
      </c>
    </row>
    <row r="148" spans="1:6" x14ac:dyDescent="0.25">
      <c r="A148" t="s">
        <v>576</v>
      </c>
      <c r="B148">
        <v>1970</v>
      </c>
      <c r="C148" t="s">
        <v>382</v>
      </c>
      <c r="D148">
        <v>4492150</v>
      </c>
      <c r="E148">
        <v>925.28137000000004</v>
      </c>
      <c r="F148">
        <v>35.024030000000003</v>
      </c>
    </row>
    <row r="149" spans="1:6" x14ac:dyDescent="0.25">
      <c r="A149" t="s">
        <v>577</v>
      </c>
      <c r="B149">
        <v>1970</v>
      </c>
      <c r="C149" t="s">
        <v>384</v>
      </c>
      <c r="D149">
        <v>5439448</v>
      </c>
      <c r="E149">
        <v>2490.3899729007053</v>
      </c>
      <c r="F149">
        <v>33.595735533597008</v>
      </c>
    </row>
    <row r="150" spans="1:6" x14ac:dyDescent="0.25">
      <c r="A150" t="s">
        <v>578</v>
      </c>
      <c r="B150">
        <v>1970</v>
      </c>
      <c r="C150" t="s">
        <v>384</v>
      </c>
      <c r="D150">
        <v>2010347</v>
      </c>
      <c r="E150">
        <v>3049.9384442301234</v>
      </c>
      <c r="F150">
        <v>50.066382476190427</v>
      </c>
    </row>
    <row r="151" spans="1:6" x14ac:dyDescent="0.25">
      <c r="A151" t="s">
        <v>580</v>
      </c>
      <c r="B151">
        <v>1970</v>
      </c>
      <c r="C151" t="s">
        <v>392</v>
      </c>
      <c r="D151">
        <v>8863338</v>
      </c>
      <c r="E151">
        <v>533.4605916659815</v>
      </c>
      <c r="F151">
        <v>11.586118684210533</v>
      </c>
    </row>
    <row r="152" spans="1:6" x14ac:dyDescent="0.25">
      <c r="A152" t="s">
        <v>581</v>
      </c>
      <c r="B152">
        <v>1970</v>
      </c>
      <c r="C152" t="s">
        <v>392</v>
      </c>
      <c r="D152">
        <v>44187637</v>
      </c>
      <c r="E152">
        <v>810.75031000000001</v>
      </c>
      <c r="F152">
        <v>43.974219729064203</v>
      </c>
    </row>
    <row r="153" spans="1:6" x14ac:dyDescent="0.25">
      <c r="A153" t="s">
        <v>624</v>
      </c>
      <c r="B153">
        <v>1970</v>
      </c>
      <c r="C153" t="s">
        <v>392</v>
      </c>
      <c r="D153">
        <v>12340000</v>
      </c>
      <c r="E153">
        <v>1402.2381243108152</v>
      </c>
      <c r="F153">
        <v>20.455559999999998</v>
      </c>
    </row>
    <row r="154" spans="1:6" x14ac:dyDescent="0.25">
      <c r="A154" t="s">
        <v>582</v>
      </c>
      <c r="B154">
        <v>1970</v>
      </c>
      <c r="C154" t="s">
        <v>390</v>
      </c>
      <c r="D154">
        <v>40397842</v>
      </c>
      <c r="E154">
        <v>1208.99666</v>
      </c>
      <c r="F154">
        <v>28.724889999999998</v>
      </c>
    </row>
    <row r="155" spans="1:6" x14ac:dyDescent="0.25">
      <c r="A155" t="s">
        <v>583</v>
      </c>
      <c r="B155">
        <v>1970</v>
      </c>
      <c r="C155" t="s">
        <v>382</v>
      </c>
      <c r="D155">
        <v>20222240</v>
      </c>
      <c r="E155">
        <v>183.51211000000001</v>
      </c>
      <c r="F155">
        <v>44.2057</v>
      </c>
    </row>
    <row r="156" spans="1:6" x14ac:dyDescent="0.25">
      <c r="A156" t="s">
        <v>584</v>
      </c>
      <c r="B156">
        <v>1970</v>
      </c>
      <c r="C156" t="s">
        <v>392</v>
      </c>
      <c r="D156">
        <v>41236378</v>
      </c>
      <c r="E156">
        <v>151.31496000000001</v>
      </c>
      <c r="F156">
        <v>32.109160000000003</v>
      </c>
    </row>
    <row r="157" spans="1:6" x14ac:dyDescent="0.25">
      <c r="A157" t="s">
        <v>586</v>
      </c>
      <c r="B157">
        <v>1970</v>
      </c>
      <c r="C157" t="s">
        <v>392</v>
      </c>
      <c r="D157">
        <v>1136334</v>
      </c>
      <c r="E157">
        <v>251.52285000000001</v>
      </c>
      <c r="F157">
        <v>42.950078470588231</v>
      </c>
    </row>
    <row r="158" spans="1:6" x14ac:dyDescent="0.25">
      <c r="A158" t="s">
        <v>587</v>
      </c>
      <c r="B158">
        <v>1970</v>
      </c>
      <c r="C158" t="s">
        <v>390</v>
      </c>
      <c r="D158">
        <v>9016596</v>
      </c>
      <c r="E158">
        <v>4669.4386699999995</v>
      </c>
      <c r="F158">
        <v>46.653680000000001</v>
      </c>
    </row>
    <row r="159" spans="1:6" x14ac:dyDescent="0.25">
      <c r="A159" t="s">
        <v>588</v>
      </c>
      <c r="B159">
        <v>1970</v>
      </c>
      <c r="C159" t="s">
        <v>390</v>
      </c>
      <c r="D159">
        <v>7523934</v>
      </c>
      <c r="E159">
        <v>17832.016167761503</v>
      </c>
      <c r="F159">
        <v>18.28875</v>
      </c>
    </row>
    <row r="160" spans="1:6" x14ac:dyDescent="0.25">
      <c r="A160" t="s">
        <v>589</v>
      </c>
      <c r="B160">
        <v>1970</v>
      </c>
      <c r="C160" t="s">
        <v>405</v>
      </c>
      <c r="D160">
        <v>18881361</v>
      </c>
      <c r="E160">
        <v>335.54633999999999</v>
      </c>
      <c r="F160">
        <v>24.500589999999999</v>
      </c>
    </row>
    <row r="161" spans="1:6" x14ac:dyDescent="0.25">
      <c r="A161" t="s">
        <v>591</v>
      </c>
      <c r="B161">
        <v>1970</v>
      </c>
      <c r="C161" t="s">
        <v>398</v>
      </c>
      <c r="D161">
        <v>7320815</v>
      </c>
      <c r="E161">
        <v>677.8190583100295</v>
      </c>
      <c r="F161">
        <v>21.064055533834448</v>
      </c>
    </row>
    <row r="162" spans="1:6" x14ac:dyDescent="0.25">
      <c r="A162" t="s">
        <v>593</v>
      </c>
      <c r="B162">
        <v>1970</v>
      </c>
      <c r="C162" t="s">
        <v>382</v>
      </c>
      <c r="D162">
        <v>64631595</v>
      </c>
      <c r="E162">
        <v>192.12566000000001</v>
      </c>
      <c r="F162">
        <v>45.336419999999997</v>
      </c>
    </row>
    <row r="163" spans="1:6" x14ac:dyDescent="0.25">
      <c r="A163" t="s">
        <v>515</v>
      </c>
      <c r="B163">
        <v>1970</v>
      </c>
      <c r="C163" t="s">
        <v>384</v>
      </c>
      <c r="D163">
        <v>2050554</v>
      </c>
      <c r="E163">
        <v>1934.9051609057497</v>
      </c>
      <c r="F163">
        <v>55.736159505928882</v>
      </c>
    </row>
    <row r="164" spans="1:6" x14ac:dyDescent="0.25">
      <c r="A164" t="s">
        <v>625</v>
      </c>
      <c r="B164">
        <v>1970</v>
      </c>
      <c r="C164" t="s">
        <v>382</v>
      </c>
      <c r="D164">
        <v>1167242</v>
      </c>
      <c r="E164">
        <v>100</v>
      </c>
      <c r="F164">
        <v>35.750559999999865</v>
      </c>
    </row>
    <row r="165" spans="1:6" x14ac:dyDescent="0.25">
      <c r="A165" t="s">
        <v>594</v>
      </c>
      <c r="B165">
        <v>1970</v>
      </c>
      <c r="C165" t="s">
        <v>392</v>
      </c>
      <c r="D165">
        <v>5548702</v>
      </c>
      <c r="E165">
        <v>120.05392000000001</v>
      </c>
      <c r="F165">
        <v>8.9385499999999993</v>
      </c>
    </row>
    <row r="166" spans="1:6" x14ac:dyDescent="0.25">
      <c r="A166" t="s">
        <v>595</v>
      </c>
      <c r="B166">
        <v>1970</v>
      </c>
      <c r="C166" t="s">
        <v>388</v>
      </c>
      <c r="D166">
        <v>114689</v>
      </c>
      <c r="E166">
        <v>186.73540431760193</v>
      </c>
      <c r="F166">
        <v>30.333330000000011</v>
      </c>
    </row>
    <row r="167" spans="1:6" x14ac:dyDescent="0.25">
      <c r="A167" t="s">
        <v>596</v>
      </c>
      <c r="B167">
        <v>1970</v>
      </c>
      <c r="C167" t="s">
        <v>394</v>
      </c>
      <c r="D167">
        <v>1065842</v>
      </c>
      <c r="E167">
        <v>868.76688999999999</v>
      </c>
      <c r="F167">
        <v>39.034909171123218</v>
      </c>
    </row>
    <row r="168" spans="1:6" x14ac:dyDescent="0.25">
      <c r="A168" t="s">
        <v>597</v>
      </c>
      <c r="B168">
        <v>1970</v>
      </c>
      <c r="C168" t="s">
        <v>386</v>
      </c>
      <c r="D168">
        <v>10175014</v>
      </c>
      <c r="E168">
        <v>280.7174</v>
      </c>
      <c r="F168">
        <v>21.031020000000002</v>
      </c>
    </row>
    <row r="169" spans="1:6" x14ac:dyDescent="0.25">
      <c r="A169" t="s">
        <v>598</v>
      </c>
      <c r="B169">
        <v>1970</v>
      </c>
      <c r="C169" t="s">
        <v>405</v>
      </c>
      <c r="D169">
        <v>70413958</v>
      </c>
      <c r="E169">
        <v>491.39944000000003</v>
      </c>
      <c r="F169">
        <v>19.320969999999999</v>
      </c>
    </row>
    <row r="170" spans="1:6" x14ac:dyDescent="0.25">
      <c r="A170" t="s">
        <v>602</v>
      </c>
      <c r="B170">
        <v>1970</v>
      </c>
      <c r="C170" t="s">
        <v>392</v>
      </c>
      <c r="D170">
        <v>28195754</v>
      </c>
      <c r="E170">
        <v>133.34233</v>
      </c>
      <c r="F170">
        <v>20.56203</v>
      </c>
    </row>
    <row r="171" spans="1:6" x14ac:dyDescent="0.25">
      <c r="A171" t="s">
        <v>603</v>
      </c>
      <c r="B171">
        <v>1970</v>
      </c>
      <c r="C171" t="s">
        <v>398</v>
      </c>
      <c r="D171">
        <v>46710816</v>
      </c>
      <c r="E171">
        <v>732.69798279598763</v>
      </c>
      <c r="F171">
        <v>68.956774000000109</v>
      </c>
    </row>
    <row r="172" spans="1:6" x14ac:dyDescent="0.25">
      <c r="A172" t="s">
        <v>604</v>
      </c>
      <c r="B172">
        <v>1970</v>
      </c>
      <c r="C172" t="s">
        <v>405</v>
      </c>
      <c r="D172">
        <v>2602713</v>
      </c>
      <c r="E172">
        <v>15985.216471327469</v>
      </c>
      <c r="F172">
        <v>63.9292788006112</v>
      </c>
    </row>
    <row r="173" spans="1:6" x14ac:dyDescent="0.25">
      <c r="A173" t="s">
        <v>605</v>
      </c>
      <c r="B173">
        <v>1970</v>
      </c>
      <c r="C173" t="s">
        <v>390</v>
      </c>
      <c r="D173">
        <v>60609153</v>
      </c>
      <c r="E173">
        <v>2347.54432</v>
      </c>
      <c r="F173">
        <v>29.275639999999999</v>
      </c>
    </row>
    <row r="174" spans="1:6" x14ac:dyDescent="0.25">
      <c r="A174" t="s">
        <v>592</v>
      </c>
      <c r="B174">
        <v>1970</v>
      </c>
      <c r="C174" t="s">
        <v>392</v>
      </c>
      <c r="D174">
        <v>37445392</v>
      </c>
      <c r="E174">
        <v>50</v>
      </c>
      <c r="F174">
        <v>11.71875</v>
      </c>
    </row>
    <row r="175" spans="1:6" x14ac:dyDescent="0.25">
      <c r="A175" t="s">
        <v>606</v>
      </c>
      <c r="B175">
        <v>1970</v>
      </c>
      <c r="C175" t="s">
        <v>413</v>
      </c>
      <c r="D175">
        <v>298444215</v>
      </c>
      <c r="E175">
        <v>5246.8837199999998</v>
      </c>
      <c r="F175">
        <v>40.89716</v>
      </c>
    </row>
    <row r="176" spans="1:6" x14ac:dyDescent="0.25">
      <c r="A176" t="s">
        <v>612</v>
      </c>
      <c r="B176">
        <v>1970</v>
      </c>
      <c r="C176" t="s">
        <v>394</v>
      </c>
      <c r="D176">
        <v>108605</v>
      </c>
      <c r="E176">
        <v>3476.1904800000002</v>
      </c>
      <c r="F176">
        <v>74.309764556476878</v>
      </c>
    </row>
    <row r="177" spans="1:6" x14ac:dyDescent="0.25">
      <c r="A177" t="s">
        <v>607</v>
      </c>
      <c r="B177">
        <v>1970</v>
      </c>
      <c r="C177" t="s">
        <v>394</v>
      </c>
      <c r="D177">
        <v>3431932</v>
      </c>
      <c r="E177">
        <v>760.58705999999995</v>
      </c>
      <c r="F177">
        <v>38.10827281650063</v>
      </c>
    </row>
    <row r="178" spans="1:6" x14ac:dyDescent="0.25">
      <c r="A178" t="s">
        <v>608</v>
      </c>
      <c r="B178">
        <v>1970</v>
      </c>
      <c r="C178" t="s">
        <v>398</v>
      </c>
      <c r="D178">
        <v>27307134</v>
      </c>
      <c r="E178">
        <v>675.64779473032468</v>
      </c>
      <c r="F178">
        <v>39.817178999999975</v>
      </c>
    </row>
    <row r="179" spans="1:6" x14ac:dyDescent="0.25">
      <c r="A179" t="s">
        <v>609</v>
      </c>
      <c r="B179">
        <v>1970</v>
      </c>
      <c r="C179" t="s">
        <v>388</v>
      </c>
      <c r="D179">
        <v>208869</v>
      </c>
      <c r="E179">
        <v>680.30428370638401</v>
      </c>
      <c r="F179">
        <v>36.214439999999939</v>
      </c>
    </row>
    <row r="180" spans="1:6" x14ac:dyDescent="0.25">
      <c r="A180" t="s">
        <v>610</v>
      </c>
      <c r="B180">
        <v>1970</v>
      </c>
      <c r="C180" t="s">
        <v>394</v>
      </c>
      <c r="D180">
        <v>25730435</v>
      </c>
      <c r="E180">
        <v>1121.27946</v>
      </c>
      <c r="F180">
        <v>16.485760287456515</v>
      </c>
    </row>
    <row r="181" spans="1:6" x14ac:dyDescent="0.25">
      <c r="A181" t="s">
        <v>611</v>
      </c>
      <c r="B181">
        <v>1970</v>
      </c>
      <c r="C181" t="s">
        <v>382</v>
      </c>
      <c r="D181">
        <v>84402966</v>
      </c>
      <c r="E181">
        <v>293.66054042496762</v>
      </c>
      <c r="F181">
        <v>35.675784190283366</v>
      </c>
    </row>
    <row r="182" spans="1:6" x14ac:dyDescent="0.25">
      <c r="A182" t="s">
        <v>616</v>
      </c>
      <c r="B182">
        <v>1970</v>
      </c>
      <c r="C182" t="s">
        <v>405</v>
      </c>
      <c r="D182">
        <v>21456188</v>
      </c>
      <c r="E182">
        <v>100</v>
      </c>
      <c r="F182">
        <v>27.962406181818267</v>
      </c>
    </row>
    <row r="183" spans="1:6" x14ac:dyDescent="0.25">
      <c r="A183" t="s">
        <v>617</v>
      </c>
      <c r="B183">
        <v>1970</v>
      </c>
      <c r="C183" t="s">
        <v>392</v>
      </c>
      <c r="D183">
        <v>11502010</v>
      </c>
      <c r="E183">
        <v>427.38774999999998</v>
      </c>
      <c r="F183">
        <v>22.63374</v>
      </c>
    </row>
    <row r="184" spans="1:6" x14ac:dyDescent="0.25">
      <c r="A184" t="s">
        <v>618</v>
      </c>
      <c r="B184">
        <v>1970</v>
      </c>
      <c r="C184" t="s">
        <v>392</v>
      </c>
      <c r="D184">
        <v>12236805</v>
      </c>
      <c r="E184">
        <v>361.90813000000003</v>
      </c>
      <c r="F184">
        <v>19.969314347339036</v>
      </c>
    </row>
    <row r="185" spans="1:6" x14ac:dyDescent="0.25">
      <c r="A185" t="s">
        <v>381</v>
      </c>
      <c r="B185">
        <v>1971</v>
      </c>
      <c r="C185" t="s">
        <v>382</v>
      </c>
      <c r="D185">
        <v>31056997</v>
      </c>
      <c r="E185">
        <v>160.44315</v>
      </c>
      <c r="F185">
        <v>11.861140000000001</v>
      </c>
    </row>
    <row r="186" spans="1:6" x14ac:dyDescent="0.25">
      <c r="A186" t="s">
        <v>383</v>
      </c>
      <c r="B186">
        <v>1971</v>
      </c>
      <c r="C186" t="s">
        <v>384</v>
      </c>
      <c r="D186">
        <v>3581655</v>
      </c>
      <c r="E186">
        <v>514.94806247488668</v>
      </c>
      <c r="F186">
        <v>30.889759999999999</v>
      </c>
    </row>
    <row r="187" spans="1:6" x14ac:dyDescent="0.25">
      <c r="A187" t="s">
        <v>385</v>
      </c>
      <c r="B187">
        <v>1971</v>
      </c>
      <c r="C187" t="s">
        <v>386</v>
      </c>
      <c r="D187">
        <v>32930091</v>
      </c>
      <c r="E187">
        <v>339.38400000000001</v>
      </c>
      <c r="F187">
        <v>24.399190000000001</v>
      </c>
    </row>
    <row r="188" spans="1:6" x14ac:dyDescent="0.25">
      <c r="A188" t="s">
        <v>389</v>
      </c>
      <c r="B188">
        <v>1971</v>
      </c>
      <c r="C188" t="s">
        <v>390</v>
      </c>
      <c r="D188">
        <v>71201</v>
      </c>
      <c r="E188">
        <v>3497.91032</v>
      </c>
      <c r="F188">
        <v>50.032117788618756</v>
      </c>
    </row>
    <row r="189" spans="1:6" x14ac:dyDescent="0.25">
      <c r="A189" t="s">
        <v>391</v>
      </c>
      <c r="B189">
        <v>1971</v>
      </c>
      <c r="C189" t="s">
        <v>392</v>
      </c>
      <c r="D189">
        <v>12127071</v>
      </c>
      <c r="E189">
        <v>389.14734765572211</v>
      </c>
      <c r="F189">
        <v>38.901508235294216</v>
      </c>
    </row>
    <row r="190" spans="1:6" x14ac:dyDescent="0.25">
      <c r="A190" t="s">
        <v>395</v>
      </c>
      <c r="B190">
        <v>1971</v>
      </c>
      <c r="C190" t="s">
        <v>394</v>
      </c>
      <c r="D190">
        <v>69108</v>
      </c>
      <c r="E190">
        <v>100</v>
      </c>
      <c r="F190">
        <v>84.889135550411467</v>
      </c>
    </row>
    <row r="191" spans="1:6" x14ac:dyDescent="0.25">
      <c r="A191" t="s">
        <v>396</v>
      </c>
      <c r="B191">
        <v>1971</v>
      </c>
      <c r="C191" t="s">
        <v>394</v>
      </c>
      <c r="D191">
        <v>39921833</v>
      </c>
      <c r="E191">
        <v>1366.35456</v>
      </c>
      <c r="F191">
        <v>49.893709999999999</v>
      </c>
    </row>
    <row r="192" spans="1:6" x14ac:dyDescent="0.25">
      <c r="A192" t="s">
        <v>397</v>
      </c>
      <c r="B192">
        <v>1971</v>
      </c>
      <c r="C192" t="s">
        <v>398</v>
      </c>
      <c r="D192">
        <v>2976372</v>
      </c>
      <c r="E192">
        <v>343.71220145523694</v>
      </c>
      <c r="F192">
        <v>59.01755352619211</v>
      </c>
    </row>
    <row r="193" spans="1:6" x14ac:dyDescent="0.25">
      <c r="A193" t="s">
        <v>399</v>
      </c>
      <c r="B193">
        <v>1971</v>
      </c>
      <c r="C193" t="s">
        <v>394</v>
      </c>
      <c r="D193">
        <v>71891</v>
      </c>
      <c r="E193">
        <v>2993.0170941480901</v>
      </c>
      <c r="F193">
        <v>49.367375294117664</v>
      </c>
    </row>
    <row r="194" spans="1:6" x14ac:dyDescent="0.25">
      <c r="A194" t="s">
        <v>400</v>
      </c>
      <c r="B194">
        <v>1971</v>
      </c>
      <c r="C194" t="s">
        <v>388</v>
      </c>
      <c r="D194">
        <v>20264082</v>
      </c>
      <c r="E194">
        <v>3487.61492</v>
      </c>
      <c r="F194">
        <v>42.701740000000001</v>
      </c>
    </row>
    <row r="195" spans="1:6" x14ac:dyDescent="0.25">
      <c r="A195" t="s">
        <v>401</v>
      </c>
      <c r="B195">
        <v>1971</v>
      </c>
      <c r="C195" t="s">
        <v>390</v>
      </c>
      <c r="D195">
        <v>8192880</v>
      </c>
      <c r="E195">
        <v>2375.2426700000001</v>
      </c>
      <c r="F195">
        <v>23.302969999999998</v>
      </c>
    </row>
    <row r="196" spans="1:6" x14ac:dyDescent="0.25">
      <c r="A196" t="s">
        <v>402</v>
      </c>
      <c r="B196">
        <v>1971</v>
      </c>
      <c r="C196" t="s">
        <v>398</v>
      </c>
      <c r="D196">
        <v>7961619</v>
      </c>
      <c r="E196">
        <v>960.77820259491273</v>
      </c>
      <c r="F196">
        <v>54.933521071428586</v>
      </c>
    </row>
    <row r="197" spans="1:6" x14ac:dyDescent="0.25">
      <c r="A197" t="s">
        <v>620</v>
      </c>
      <c r="B197">
        <v>1971</v>
      </c>
      <c r="C197" t="s">
        <v>394</v>
      </c>
      <c r="D197">
        <v>392718</v>
      </c>
      <c r="E197">
        <v>3297.9231300000001</v>
      </c>
      <c r="F197">
        <v>70</v>
      </c>
    </row>
    <row r="198" spans="1:6" x14ac:dyDescent="0.25">
      <c r="A198" t="s">
        <v>404</v>
      </c>
      <c r="B198">
        <v>1971</v>
      </c>
      <c r="C198" t="s">
        <v>405</v>
      </c>
      <c r="D198">
        <v>698585</v>
      </c>
      <c r="E198">
        <v>6247.2334459801205</v>
      </c>
      <c r="F198">
        <v>54.166670000000003</v>
      </c>
    </row>
    <row r="199" spans="1:6" x14ac:dyDescent="0.25">
      <c r="A199" t="s">
        <v>406</v>
      </c>
      <c r="B199">
        <v>1971</v>
      </c>
      <c r="C199" t="s">
        <v>382</v>
      </c>
      <c r="D199">
        <v>147365352</v>
      </c>
      <c r="E199">
        <v>131.77023</v>
      </c>
      <c r="F199">
        <v>8.6898800000000005</v>
      </c>
    </row>
    <row r="200" spans="1:6" x14ac:dyDescent="0.25">
      <c r="A200" t="s">
        <v>407</v>
      </c>
      <c r="B200">
        <v>1971</v>
      </c>
      <c r="C200" t="s">
        <v>394</v>
      </c>
      <c r="D200">
        <v>279912</v>
      </c>
      <c r="E200">
        <v>1419.5796423522988</v>
      </c>
      <c r="F200">
        <v>39.811017310924399</v>
      </c>
    </row>
    <row r="201" spans="1:6" x14ac:dyDescent="0.25">
      <c r="A201" t="s">
        <v>408</v>
      </c>
      <c r="B201">
        <v>1971</v>
      </c>
      <c r="C201" t="s">
        <v>398</v>
      </c>
      <c r="D201">
        <v>10293011</v>
      </c>
      <c r="E201">
        <v>863.52956673177323</v>
      </c>
      <c r="F201">
        <v>62.691110294117664</v>
      </c>
    </row>
    <row r="202" spans="1:6" x14ac:dyDescent="0.25">
      <c r="A202" t="s">
        <v>409</v>
      </c>
      <c r="B202">
        <v>1971</v>
      </c>
      <c r="C202" t="s">
        <v>390</v>
      </c>
      <c r="D202">
        <v>10379067</v>
      </c>
      <c r="E202">
        <v>3099.43309</v>
      </c>
      <c r="F202">
        <v>29.817910000000001</v>
      </c>
    </row>
    <row r="203" spans="1:6" x14ac:dyDescent="0.25">
      <c r="A203" t="s">
        <v>410</v>
      </c>
      <c r="B203">
        <v>1971</v>
      </c>
      <c r="C203" t="s">
        <v>394</v>
      </c>
      <c r="D203">
        <v>287730</v>
      </c>
      <c r="E203">
        <v>474.44801999999999</v>
      </c>
      <c r="F203">
        <v>68.627449999999996</v>
      </c>
    </row>
    <row r="204" spans="1:6" x14ac:dyDescent="0.25">
      <c r="A204" t="s">
        <v>411</v>
      </c>
      <c r="B204">
        <v>1971</v>
      </c>
      <c r="C204" t="s">
        <v>392</v>
      </c>
      <c r="D204">
        <v>7862944</v>
      </c>
      <c r="E204">
        <v>112.74552</v>
      </c>
      <c r="F204">
        <v>3.92157</v>
      </c>
    </row>
    <row r="205" spans="1:6" x14ac:dyDescent="0.25">
      <c r="A205" t="s">
        <v>412</v>
      </c>
      <c r="B205">
        <v>1971</v>
      </c>
      <c r="C205" t="s">
        <v>413</v>
      </c>
      <c r="D205">
        <v>65773</v>
      </c>
      <c r="E205">
        <v>3866.3003699999999</v>
      </c>
      <c r="F205">
        <v>56.014796087516061</v>
      </c>
    </row>
    <row r="206" spans="1:6" x14ac:dyDescent="0.25">
      <c r="A206" t="s">
        <v>414</v>
      </c>
      <c r="B206">
        <v>1971</v>
      </c>
      <c r="C206" t="s">
        <v>382</v>
      </c>
      <c r="D206">
        <v>2279723</v>
      </c>
      <c r="E206">
        <v>128.35255052015418</v>
      </c>
      <c r="F206">
        <v>14.862110184921789</v>
      </c>
    </row>
    <row r="207" spans="1:6" x14ac:dyDescent="0.25">
      <c r="A207" t="s">
        <v>416</v>
      </c>
      <c r="B207">
        <v>1971</v>
      </c>
      <c r="C207" t="s">
        <v>384</v>
      </c>
      <c r="D207">
        <v>4498976</v>
      </c>
      <c r="E207">
        <v>370.09475328697204</v>
      </c>
      <c r="F207">
        <v>49.818188888888812</v>
      </c>
    </row>
    <row r="208" spans="1:6" x14ac:dyDescent="0.25">
      <c r="A208" t="s">
        <v>417</v>
      </c>
      <c r="B208">
        <v>1971</v>
      </c>
      <c r="C208" t="s">
        <v>392</v>
      </c>
      <c r="D208">
        <v>1639833</v>
      </c>
      <c r="E208">
        <v>177.35754</v>
      </c>
      <c r="F208">
        <v>35.910244369747772</v>
      </c>
    </row>
    <row r="209" spans="1:6" x14ac:dyDescent="0.25">
      <c r="A209" t="s">
        <v>418</v>
      </c>
      <c r="B209">
        <v>1971</v>
      </c>
      <c r="C209" t="s">
        <v>394</v>
      </c>
      <c r="D209">
        <v>188078227</v>
      </c>
      <c r="E209">
        <v>500.03411</v>
      </c>
      <c r="F209">
        <v>44.500079999999997</v>
      </c>
    </row>
    <row r="210" spans="1:6" x14ac:dyDescent="0.25">
      <c r="A210" t="s">
        <v>420</v>
      </c>
      <c r="B210">
        <v>1971</v>
      </c>
      <c r="C210" t="s">
        <v>382</v>
      </c>
      <c r="D210">
        <v>379444</v>
      </c>
      <c r="E210">
        <v>1455.4155699999999</v>
      </c>
      <c r="F210">
        <v>38.43634320506203</v>
      </c>
    </row>
    <row r="211" spans="1:6" x14ac:dyDescent="0.25">
      <c r="A211" t="s">
        <v>421</v>
      </c>
      <c r="B211">
        <v>1971</v>
      </c>
      <c r="C211" t="s">
        <v>384</v>
      </c>
      <c r="D211">
        <v>7385367</v>
      </c>
      <c r="E211">
        <v>2170.9841286193978</v>
      </c>
      <c r="F211">
        <v>50.30247</v>
      </c>
    </row>
    <row r="212" spans="1:6" x14ac:dyDescent="0.25">
      <c r="A212" t="s">
        <v>422</v>
      </c>
      <c r="B212">
        <v>1971</v>
      </c>
      <c r="C212" t="s">
        <v>392</v>
      </c>
      <c r="D212">
        <v>13902972</v>
      </c>
      <c r="E212">
        <v>84.28783</v>
      </c>
      <c r="F212">
        <v>1.3164900000000017</v>
      </c>
    </row>
    <row r="213" spans="1:6" x14ac:dyDescent="0.25">
      <c r="A213" t="s">
        <v>424</v>
      </c>
      <c r="B213">
        <v>1971</v>
      </c>
      <c r="C213" t="s">
        <v>392</v>
      </c>
      <c r="D213">
        <v>8090068</v>
      </c>
      <c r="E213">
        <v>72.084270000000004</v>
      </c>
      <c r="F213">
        <v>5.6410299999999998</v>
      </c>
    </row>
    <row r="214" spans="1:6" x14ac:dyDescent="0.25">
      <c r="A214" t="s">
        <v>425</v>
      </c>
      <c r="B214">
        <v>1971</v>
      </c>
      <c r="C214" t="s">
        <v>382</v>
      </c>
      <c r="D214">
        <v>13881427</v>
      </c>
      <c r="E214">
        <v>135.31666999999999</v>
      </c>
      <c r="F214">
        <v>14.43038</v>
      </c>
    </row>
    <row r="215" spans="1:6" x14ac:dyDescent="0.25">
      <c r="A215" t="s">
        <v>426</v>
      </c>
      <c r="B215">
        <v>1971</v>
      </c>
      <c r="C215" t="s">
        <v>392</v>
      </c>
      <c r="D215">
        <v>17340702</v>
      </c>
      <c r="E215">
        <v>177.58213000000001</v>
      </c>
      <c r="F215">
        <v>8.7463599999999992</v>
      </c>
    </row>
    <row r="216" spans="1:6" x14ac:dyDescent="0.25">
      <c r="A216" t="s">
        <v>427</v>
      </c>
      <c r="B216">
        <v>1971</v>
      </c>
      <c r="C216" t="s">
        <v>413</v>
      </c>
      <c r="D216">
        <v>33098932</v>
      </c>
      <c r="E216">
        <v>4586.2558499999996</v>
      </c>
      <c r="F216">
        <v>35.377400000000002</v>
      </c>
    </row>
    <row r="217" spans="1:6" x14ac:dyDescent="0.25">
      <c r="A217" t="s">
        <v>430</v>
      </c>
      <c r="B217">
        <v>1971</v>
      </c>
      <c r="C217" t="s">
        <v>392</v>
      </c>
      <c r="D217">
        <v>4303356</v>
      </c>
      <c r="E217">
        <v>108.03059</v>
      </c>
      <c r="F217">
        <v>3.4840950497866174</v>
      </c>
    </row>
    <row r="218" spans="1:6" x14ac:dyDescent="0.25">
      <c r="A218" t="s">
        <v>431</v>
      </c>
      <c r="B218">
        <v>1971</v>
      </c>
      <c r="C218" t="s">
        <v>392</v>
      </c>
      <c r="D218">
        <v>9944201</v>
      </c>
      <c r="E218">
        <v>134.64322000000001</v>
      </c>
      <c r="F218">
        <v>12.903230000000001</v>
      </c>
    </row>
    <row r="219" spans="1:6" x14ac:dyDescent="0.25">
      <c r="A219" t="s">
        <v>432</v>
      </c>
      <c r="B219">
        <v>1971</v>
      </c>
      <c r="C219" t="s">
        <v>394</v>
      </c>
      <c r="D219">
        <v>16134219</v>
      </c>
      <c r="E219">
        <v>1097.8271099999999</v>
      </c>
      <c r="F219">
        <v>44.348880000000001</v>
      </c>
    </row>
    <row r="220" spans="1:6" x14ac:dyDescent="0.25">
      <c r="A220" t="s">
        <v>433</v>
      </c>
      <c r="B220">
        <v>1971</v>
      </c>
      <c r="C220" t="s">
        <v>382</v>
      </c>
      <c r="D220">
        <v>1313973713</v>
      </c>
      <c r="E220">
        <v>117.18159</v>
      </c>
      <c r="F220">
        <v>25.090035897435655</v>
      </c>
    </row>
    <row r="221" spans="1:6" x14ac:dyDescent="0.25">
      <c r="A221" t="s">
        <v>483</v>
      </c>
      <c r="B221">
        <v>1971</v>
      </c>
      <c r="C221" t="s">
        <v>382</v>
      </c>
      <c r="D221">
        <v>6940432</v>
      </c>
      <c r="E221">
        <v>1106.4697200000001</v>
      </c>
      <c r="F221">
        <v>36.33907</v>
      </c>
    </row>
    <row r="222" spans="1:6" x14ac:dyDescent="0.25">
      <c r="A222" t="s">
        <v>514</v>
      </c>
      <c r="B222">
        <v>1971</v>
      </c>
      <c r="C222" t="s">
        <v>382</v>
      </c>
      <c r="D222">
        <v>453125</v>
      </c>
      <c r="E222">
        <v>3857.6631851318357</v>
      </c>
      <c r="F222">
        <v>18.599409999999999</v>
      </c>
    </row>
    <row r="223" spans="1:6" x14ac:dyDescent="0.25">
      <c r="A223" t="s">
        <v>434</v>
      </c>
      <c r="B223">
        <v>1971</v>
      </c>
      <c r="C223" t="s">
        <v>394</v>
      </c>
      <c r="D223">
        <v>43593035</v>
      </c>
      <c r="E223">
        <v>345.85052000000002</v>
      </c>
      <c r="F223">
        <v>46.874320603913645</v>
      </c>
    </row>
    <row r="224" spans="1:6" x14ac:dyDescent="0.25">
      <c r="A224" t="s">
        <v>435</v>
      </c>
      <c r="B224">
        <v>1971</v>
      </c>
      <c r="C224" t="s">
        <v>392</v>
      </c>
      <c r="D224">
        <v>690948</v>
      </c>
      <c r="E224">
        <v>135.7104250506527</v>
      </c>
      <c r="F224">
        <v>48.780490000000128</v>
      </c>
    </row>
    <row r="225" spans="1:6" x14ac:dyDescent="0.25">
      <c r="A225" t="s">
        <v>436</v>
      </c>
      <c r="B225">
        <v>1971</v>
      </c>
      <c r="C225" t="s">
        <v>392</v>
      </c>
      <c r="D225">
        <v>62660551</v>
      </c>
      <c r="E225">
        <v>234.07250999999999</v>
      </c>
      <c r="F225">
        <v>4.2485499999999927</v>
      </c>
    </row>
    <row r="226" spans="1:6" x14ac:dyDescent="0.25">
      <c r="A226" t="s">
        <v>439</v>
      </c>
      <c r="B226">
        <v>1971</v>
      </c>
      <c r="C226" t="s">
        <v>394</v>
      </c>
      <c r="D226">
        <v>4075261</v>
      </c>
      <c r="E226">
        <v>567.41053999999997</v>
      </c>
      <c r="F226">
        <v>58.398774452380934</v>
      </c>
    </row>
    <row r="227" spans="1:6" x14ac:dyDescent="0.25">
      <c r="A227" t="s">
        <v>441</v>
      </c>
      <c r="B227">
        <v>1971</v>
      </c>
      <c r="C227" t="s">
        <v>384</v>
      </c>
      <c r="D227">
        <v>4494749</v>
      </c>
      <c r="E227">
        <v>3615.5910531306436</v>
      </c>
      <c r="F227">
        <v>45.943246086956492</v>
      </c>
    </row>
    <row r="228" spans="1:6" x14ac:dyDescent="0.25">
      <c r="A228" t="s">
        <v>442</v>
      </c>
      <c r="B228">
        <v>1971</v>
      </c>
      <c r="C228" t="s">
        <v>394</v>
      </c>
      <c r="D228">
        <v>11382820</v>
      </c>
      <c r="E228">
        <v>779.55904999999996</v>
      </c>
      <c r="F228">
        <v>37.056469999999997</v>
      </c>
    </row>
    <row r="229" spans="1:6" x14ac:dyDescent="0.25">
      <c r="A229" t="s">
        <v>443</v>
      </c>
      <c r="B229">
        <v>1971</v>
      </c>
      <c r="C229" t="s">
        <v>405</v>
      </c>
      <c r="D229">
        <v>784301</v>
      </c>
      <c r="E229">
        <v>1032.9178543749999</v>
      </c>
      <c r="F229">
        <v>43.859650000000002</v>
      </c>
    </row>
    <row r="230" spans="1:6" x14ac:dyDescent="0.25">
      <c r="A230" t="s">
        <v>444</v>
      </c>
      <c r="B230">
        <v>1971</v>
      </c>
      <c r="C230" t="s">
        <v>384</v>
      </c>
      <c r="D230">
        <v>10235455</v>
      </c>
      <c r="E230">
        <v>3556.7594457456398</v>
      </c>
      <c r="F230">
        <v>41.983649999999997</v>
      </c>
    </row>
    <row r="231" spans="1:6" x14ac:dyDescent="0.25">
      <c r="A231" t="s">
        <v>436</v>
      </c>
      <c r="B231">
        <v>1971</v>
      </c>
      <c r="C231" t="s">
        <v>392</v>
      </c>
      <c r="D231">
        <v>62660551</v>
      </c>
      <c r="E231">
        <v>249.31345505170822</v>
      </c>
      <c r="F231">
        <v>4.2485499999999927</v>
      </c>
    </row>
    <row r="232" spans="1:6" x14ac:dyDescent="0.25">
      <c r="A232" t="s">
        <v>445</v>
      </c>
      <c r="B232">
        <v>1971</v>
      </c>
      <c r="C232" t="s">
        <v>390</v>
      </c>
      <c r="D232">
        <v>5450661</v>
      </c>
      <c r="E232">
        <v>3792.5997200000002</v>
      </c>
      <c r="F232">
        <v>39.990400000000001</v>
      </c>
    </row>
    <row r="233" spans="1:6" x14ac:dyDescent="0.25">
      <c r="A233" t="s">
        <v>446</v>
      </c>
      <c r="B233">
        <v>1971</v>
      </c>
      <c r="C233" t="s">
        <v>392</v>
      </c>
      <c r="D233">
        <v>486530</v>
      </c>
      <c r="E233">
        <v>819.7071025840487</v>
      </c>
      <c r="F233">
        <v>51.065204597405362</v>
      </c>
    </row>
    <row r="234" spans="1:6" x14ac:dyDescent="0.25">
      <c r="A234" t="s">
        <v>447</v>
      </c>
      <c r="B234">
        <v>1971</v>
      </c>
      <c r="C234" t="s">
        <v>394</v>
      </c>
      <c r="D234">
        <v>68910</v>
      </c>
      <c r="E234">
        <v>148.93559234576242</v>
      </c>
      <c r="F234">
        <v>33.083620420168046</v>
      </c>
    </row>
    <row r="235" spans="1:6" x14ac:dyDescent="0.25">
      <c r="A235" t="s">
        <v>448</v>
      </c>
      <c r="B235">
        <v>1971</v>
      </c>
      <c r="C235" t="s">
        <v>394</v>
      </c>
      <c r="D235">
        <v>9183984</v>
      </c>
      <c r="E235">
        <v>359.82702999999998</v>
      </c>
      <c r="F235">
        <v>52.354570000000002</v>
      </c>
    </row>
    <row r="236" spans="1:6" x14ac:dyDescent="0.25">
      <c r="A236" t="s">
        <v>450</v>
      </c>
      <c r="B236">
        <v>1971</v>
      </c>
      <c r="C236" t="s">
        <v>394</v>
      </c>
      <c r="D236">
        <v>13547510</v>
      </c>
      <c r="E236">
        <v>440.75767999999999</v>
      </c>
      <c r="F236">
        <v>26</v>
      </c>
    </row>
    <row r="237" spans="1:6" x14ac:dyDescent="0.25">
      <c r="A237" t="s">
        <v>451</v>
      </c>
      <c r="B237">
        <v>1971</v>
      </c>
      <c r="C237" t="s">
        <v>386</v>
      </c>
      <c r="D237">
        <v>78887007</v>
      </c>
      <c r="E237">
        <v>232.44519</v>
      </c>
      <c r="F237">
        <v>27.992229999999999</v>
      </c>
    </row>
    <row r="238" spans="1:6" x14ac:dyDescent="0.25">
      <c r="A238" t="s">
        <v>452</v>
      </c>
      <c r="B238">
        <v>1971</v>
      </c>
      <c r="C238" t="s">
        <v>394</v>
      </c>
      <c r="D238">
        <v>6822378</v>
      </c>
      <c r="E238">
        <v>315.01742999999999</v>
      </c>
      <c r="F238">
        <v>15.541600000000001</v>
      </c>
    </row>
    <row r="239" spans="1:6" x14ac:dyDescent="0.25">
      <c r="A239" t="s">
        <v>454</v>
      </c>
      <c r="B239">
        <v>1971</v>
      </c>
      <c r="C239" t="s">
        <v>392</v>
      </c>
      <c r="D239">
        <v>4786994</v>
      </c>
      <c r="E239">
        <v>100</v>
      </c>
      <c r="F239">
        <v>14.355101466165408</v>
      </c>
    </row>
    <row r="240" spans="1:6" x14ac:dyDescent="0.25">
      <c r="A240" t="s">
        <v>455</v>
      </c>
      <c r="B240">
        <v>1971</v>
      </c>
      <c r="C240" t="s">
        <v>456</v>
      </c>
      <c r="D240">
        <v>1324333</v>
      </c>
      <c r="E240">
        <v>3147.1628172069472</v>
      </c>
      <c r="F240">
        <v>50.736378260869515</v>
      </c>
    </row>
    <row r="241" spans="1:6" x14ac:dyDescent="0.25">
      <c r="A241" t="s">
        <v>457</v>
      </c>
      <c r="B241">
        <v>1971</v>
      </c>
      <c r="C241" t="s">
        <v>392</v>
      </c>
      <c r="D241">
        <v>74777981</v>
      </c>
      <c r="E241">
        <v>204.52770470703123</v>
      </c>
      <c r="F241">
        <v>8.5412700000000008</v>
      </c>
    </row>
    <row r="242" spans="1:6" x14ac:dyDescent="0.25">
      <c r="A242" t="s">
        <v>459</v>
      </c>
      <c r="B242">
        <v>1971</v>
      </c>
      <c r="C242" t="s">
        <v>388</v>
      </c>
      <c r="D242">
        <v>905949</v>
      </c>
      <c r="E242">
        <v>466.04376000000002</v>
      </c>
      <c r="F242">
        <v>27.56184</v>
      </c>
    </row>
    <row r="243" spans="1:6" x14ac:dyDescent="0.25">
      <c r="A243" t="s">
        <v>460</v>
      </c>
      <c r="B243">
        <v>1971</v>
      </c>
      <c r="C243" t="s">
        <v>390</v>
      </c>
      <c r="D243">
        <v>5231372</v>
      </c>
      <c r="E243">
        <v>2718.2075500000001</v>
      </c>
      <c r="F243">
        <v>49.972769999999997</v>
      </c>
    </row>
    <row r="244" spans="1:6" x14ac:dyDescent="0.25">
      <c r="A244" t="s">
        <v>461</v>
      </c>
      <c r="B244">
        <v>1971</v>
      </c>
      <c r="C244" t="s">
        <v>390</v>
      </c>
      <c r="D244">
        <v>60876136</v>
      </c>
      <c r="E244">
        <v>3173.8400299999998</v>
      </c>
      <c r="F244">
        <v>36.957680000000003</v>
      </c>
    </row>
    <row r="245" spans="1:6" x14ac:dyDescent="0.25">
      <c r="A245" t="s">
        <v>464</v>
      </c>
      <c r="B245">
        <v>1971</v>
      </c>
      <c r="C245" t="s">
        <v>392</v>
      </c>
      <c r="D245">
        <v>1424906</v>
      </c>
      <c r="E245">
        <v>634.31196</v>
      </c>
      <c r="F245">
        <v>21.246968750000011</v>
      </c>
    </row>
    <row r="246" spans="1:6" x14ac:dyDescent="0.25">
      <c r="A246" t="s">
        <v>467</v>
      </c>
      <c r="B246">
        <v>1971</v>
      </c>
      <c r="C246" t="s">
        <v>398</v>
      </c>
      <c r="D246">
        <v>4661473</v>
      </c>
      <c r="E246">
        <v>1087.2616387609378</v>
      </c>
      <c r="F246">
        <v>37.244990882352681</v>
      </c>
    </row>
    <row r="247" spans="1:6" x14ac:dyDescent="0.25">
      <c r="A247" t="s">
        <v>468</v>
      </c>
      <c r="B247">
        <v>1971</v>
      </c>
      <c r="C247" t="s">
        <v>390</v>
      </c>
      <c r="D247">
        <v>82422299</v>
      </c>
      <c r="E247">
        <v>3180.05593</v>
      </c>
      <c r="F247">
        <v>38.53117728260861</v>
      </c>
    </row>
    <row r="248" spans="1:6" x14ac:dyDescent="0.25">
      <c r="A248" t="s">
        <v>469</v>
      </c>
      <c r="B248">
        <v>1971</v>
      </c>
      <c r="C248" t="s">
        <v>392</v>
      </c>
      <c r="D248">
        <v>22409572</v>
      </c>
      <c r="E248">
        <v>273.82279999999997</v>
      </c>
      <c r="F248">
        <v>11.162430000000001</v>
      </c>
    </row>
    <row r="249" spans="1:6" x14ac:dyDescent="0.25">
      <c r="A249" t="s">
        <v>471</v>
      </c>
      <c r="B249">
        <v>1971</v>
      </c>
      <c r="C249" t="s">
        <v>390</v>
      </c>
      <c r="D249">
        <v>10688058</v>
      </c>
      <c r="E249">
        <v>1652.3266000000001</v>
      </c>
      <c r="F249">
        <v>35.424280000000003</v>
      </c>
    </row>
    <row r="250" spans="1:6" x14ac:dyDescent="0.25">
      <c r="A250" t="s">
        <v>473</v>
      </c>
      <c r="B250">
        <v>1971</v>
      </c>
      <c r="C250" t="s">
        <v>394</v>
      </c>
      <c r="D250">
        <v>89703</v>
      </c>
      <c r="E250">
        <v>100</v>
      </c>
      <c r="F250">
        <v>53.719193924369748</v>
      </c>
    </row>
    <row r="251" spans="1:6" x14ac:dyDescent="0.25">
      <c r="A251" t="s">
        <v>476</v>
      </c>
      <c r="B251">
        <v>1971</v>
      </c>
      <c r="C251" t="s">
        <v>394</v>
      </c>
      <c r="D251">
        <v>12293545</v>
      </c>
      <c r="E251">
        <v>355.83769000000001</v>
      </c>
      <c r="F251">
        <v>16.559139999999999</v>
      </c>
    </row>
    <row r="252" spans="1:6" x14ac:dyDescent="0.25">
      <c r="A252" t="s">
        <v>478</v>
      </c>
      <c r="B252">
        <v>1971</v>
      </c>
      <c r="C252" t="s">
        <v>392</v>
      </c>
      <c r="D252">
        <v>9690222</v>
      </c>
      <c r="E252">
        <v>418.96243487975266</v>
      </c>
      <c r="F252">
        <v>10.149709175579233</v>
      </c>
    </row>
    <row r="253" spans="1:6" x14ac:dyDescent="0.25">
      <c r="A253" t="s">
        <v>480</v>
      </c>
      <c r="B253">
        <v>1971</v>
      </c>
      <c r="C253" t="s">
        <v>394</v>
      </c>
      <c r="D253">
        <v>767245</v>
      </c>
      <c r="E253">
        <v>400.74678999999998</v>
      </c>
      <c r="F253">
        <v>16.875</v>
      </c>
    </row>
    <row r="254" spans="1:6" x14ac:dyDescent="0.25">
      <c r="A254" t="s">
        <v>481</v>
      </c>
      <c r="B254">
        <v>1971</v>
      </c>
      <c r="C254" t="s">
        <v>394</v>
      </c>
      <c r="D254">
        <v>8308504</v>
      </c>
      <c r="E254">
        <v>151.37711524938641</v>
      </c>
      <c r="F254">
        <v>29.544807492066951</v>
      </c>
    </row>
    <row r="255" spans="1:6" x14ac:dyDescent="0.25">
      <c r="A255" t="s">
        <v>482</v>
      </c>
      <c r="B255">
        <v>1971</v>
      </c>
      <c r="C255" t="s">
        <v>394</v>
      </c>
      <c r="D255">
        <v>7326496</v>
      </c>
      <c r="E255">
        <v>264.23813000000001</v>
      </c>
      <c r="F255">
        <v>43.589739999999999</v>
      </c>
    </row>
    <row r="256" spans="1:6" x14ac:dyDescent="0.25">
      <c r="A256" t="s">
        <v>484</v>
      </c>
      <c r="B256">
        <v>1971</v>
      </c>
      <c r="C256" t="s">
        <v>384</v>
      </c>
      <c r="D256">
        <v>9981334</v>
      </c>
      <c r="E256">
        <v>3461.557101590919</v>
      </c>
      <c r="F256">
        <v>44.289380000000001</v>
      </c>
    </row>
    <row r="257" spans="1:6" x14ac:dyDescent="0.25">
      <c r="A257" t="s">
        <v>485</v>
      </c>
      <c r="B257">
        <v>1971</v>
      </c>
      <c r="C257" t="s">
        <v>390</v>
      </c>
      <c r="D257">
        <v>299388</v>
      </c>
      <c r="E257">
        <v>3278.6487699999998</v>
      </c>
      <c r="F257">
        <v>22.619050000000001</v>
      </c>
    </row>
    <row r="258" spans="1:6" x14ac:dyDescent="0.25">
      <c r="A258" t="s">
        <v>486</v>
      </c>
      <c r="B258">
        <v>1971</v>
      </c>
      <c r="C258" t="s">
        <v>382</v>
      </c>
      <c r="D258">
        <v>1095351995</v>
      </c>
      <c r="E258">
        <v>120.95238000000001</v>
      </c>
      <c r="F258">
        <v>20.053953212917349</v>
      </c>
    </row>
    <row r="259" spans="1:6" x14ac:dyDescent="0.25">
      <c r="A259" t="s">
        <v>487</v>
      </c>
      <c r="B259">
        <v>1971</v>
      </c>
      <c r="C259" t="s">
        <v>382</v>
      </c>
      <c r="D259">
        <v>245452739</v>
      </c>
      <c r="E259">
        <v>83.522319999999993</v>
      </c>
      <c r="F259">
        <v>23.410620000000002</v>
      </c>
    </row>
    <row r="260" spans="1:6" x14ac:dyDescent="0.25">
      <c r="A260" t="s">
        <v>488</v>
      </c>
      <c r="B260">
        <v>1971</v>
      </c>
      <c r="C260" t="s">
        <v>382</v>
      </c>
      <c r="D260">
        <v>68688433</v>
      </c>
      <c r="E260">
        <v>468.96420000000001</v>
      </c>
      <c r="F260">
        <v>27.39359</v>
      </c>
    </row>
    <row r="261" spans="1:6" x14ac:dyDescent="0.25">
      <c r="A261" t="s">
        <v>489</v>
      </c>
      <c r="B261">
        <v>1971</v>
      </c>
      <c r="C261" t="s">
        <v>405</v>
      </c>
      <c r="D261">
        <v>26783383</v>
      </c>
      <c r="E261">
        <v>376.88988999999998</v>
      </c>
      <c r="F261">
        <v>23.113510000000002</v>
      </c>
    </row>
    <row r="262" spans="1:6" x14ac:dyDescent="0.25">
      <c r="A262" t="s">
        <v>490</v>
      </c>
      <c r="B262">
        <v>1971</v>
      </c>
      <c r="C262" t="s">
        <v>390</v>
      </c>
      <c r="D262">
        <v>4062235</v>
      </c>
      <c r="E262">
        <v>1705.84629</v>
      </c>
      <c r="F262">
        <v>41.224879999999999</v>
      </c>
    </row>
    <row r="263" spans="1:6" x14ac:dyDescent="0.25">
      <c r="A263" t="s">
        <v>492</v>
      </c>
      <c r="B263">
        <v>1971</v>
      </c>
      <c r="C263" t="s">
        <v>405</v>
      </c>
      <c r="D263">
        <v>6352117</v>
      </c>
      <c r="E263">
        <v>1815.9362699999999</v>
      </c>
      <c r="F263">
        <v>42.319020000000002</v>
      </c>
    </row>
    <row r="264" spans="1:6" x14ac:dyDescent="0.25">
      <c r="A264" t="s">
        <v>493</v>
      </c>
      <c r="B264">
        <v>1971</v>
      </c>
      <c r="C264" t="s">
        <v>390</v>
      </c>
      <c r="D264">
        <v>58133509</v>
      </c>
      <c r="E264">
        <v>2298.0045399999999</v>
      </c>
      <c r="F264">
        <v>43.241999999999997</v>
      </c>
    </row>
    <row r="265" spans="1:6" x14ac:dyDescent="0.25">
      <c r="A265" t="s">
        <v>494</v>
      </c>
      <c r="B265">
        <v>1971</v>
      </c>
      <c r="C265" t="s">
        <v>394</v>
      </c>
      <c r="D265">
        <v>2758124</v>
      </c>
      <c r="E265">
        <v>812.32264999999995</v>
      </c>
      <c r="F265">
        <v>64.416368633430281</v>
      </c>
    </row>
    <row r="266" spans="1:6" x14ac:dyDescent="0.25">
      <c r="A266" t="s">
        <v>495</v>
      </c>
      <c r="B266">
        <v>1971</v>
      </c>
      <c r="C266" t="s">
        <v>382</v>
      </c>
      <c r="D266">
        <v>127463611</v>
      </c>
      <c r="E266">
        <v>2234.2616699999999</v>
      </c>
      <c r="F266">
        <v>39.775919999999999</v>
      </c>
    </row>
    <row r="267" spans="1:6" x14ac:dyDescent="0.25">
      <c r="A267" t="s">
        <v>497</v>
      </c>
      <c r="B267">
        <v>1971</v>
      </c>
      <c r="C267" t="s">
        <v>405</v>
      </c>
      <c r="D267">
        <v>5906760</v>
      </c>
      <c r="E267">
        <v>389.76870000000002</v>
      </c>
      <c r="F267">
        <v>24.873100000000001</v>
      </c>
    </row>
    <row r="268" spans="1:6" x14ac:dyDescent="0.25">
      <c r="A268" t="s">
        <v>498</v>
      </c>
      <c r="B268">
        <v>1971</v>
      </c>
      <c r="C268" t="s">
        <v>398</v>
      </c>
      <c r="D268">
        <v>15233244</v>
      </c>
      <c r="E268">
        <v>1467.31075415122</v>
      </c>
      <c r="F268">
        <v>35.25808</v>
      </c>
    </row>
    <row r="269" spans="1:6" x14ac:dyDescent="0.25">
      <c r="A269" t="s">
        <v>499</v>
      </c>
      <c r="B269">
        <v>1971</v>
      </c>
      <c r="C269" t="s">
        <v>392</v>
      </c>
      <c r="D269">
        <v>34707817</v>
      </c>
      <c r="E269">
        <v>152.55368000000001</v>
      </c>
      <c r="F269">
        <v>23.013094453781491</v>
      </c>
    </row>
    <row r="270" spans="1:6" x14ac:dyDescent="0.25">
      <c r="A270" t="s">
        <v>503</v>
      </c>
      <c r="B270">
        <v>1971</v>
      </c>
      <c r="C270" t="s">
        <v>405</v>
      </c>
      <c r="D270">
        <v>2418393</v>
      </c>
      <c r="E270">
        <v>4803.0600800000002</v>
      </c>
      <c r="F270">
        <v>51.49051</v>
      </c>
    </row>
    <row r="271" spans="1:6" x14ac:dyDescent="0.25">
      <c r="A271" t="s">
        <v>504</v>
      </c>
      <c r="B271">
        <v>1971</v>
      </c>
      <c r="C271" t="s">
        <v>398</v>
      </c>
      <c r="D271">
        <v>5213898</v>
      </c>
      <c r="E271">
        <v>550.39384339296339</v>
      </c>
      <c r="F271">
        <v>35.6014776470588</v>
      </c>
    </row>
    <row r="272" spans="1:6" x14ac:dyDescent="0.25">
      <c r="A272" t="s">
        <v>505</v>
      </c>
      <c r="B272">
        <v>1971</v>
      </c>
      <c r="C272" t="s">
        <v>382</v>
      </c>
      <c r="D272">
        <v>6368481</v>
      </c>
      <c r="E272">
        <v>259.40793638177274</v>
      </c>
      <c r="F272">
        <v>24.46809</v>
      </c>
    </row>
    <row r="273" spans="1:6" x14ac:dyDescent="0.25">
      <c r="A273" t="s">
        <v>506</v>
      </c>
      <c r="B273">
        <v>1971</v>
      </c>
      <c r="C273" t="s">
        <v>456</v>
      </c>
      <c r="D273">
        <v>2274735</v>
      </c>
      <c r="E273">
        <v>2361.3631213405802</v>
      </c>
      <c r="F273">
        <v>38.645976294372076</v>
      </c>
    </row>
    <row r="274" spans="1:6" x14ac:dyDescent="0.25">
      <c r="A274" t="s">
        <v>507</v>
      </c>
      <c r="B274">
        <v>1971</v>
      </c>
      <c r="C274" t="s">
        <v>405</v>
      </c>
      <c r="D274">
        <v>3874050</v>
      </c>
      <c r="E274">
        <v>457.32842654308479</v>
      </c>
      <c r="F274">
        <v>28.095848939393818</v>
      </c>
    </row>
    <row r="275" spans="1:6" x14ac:dyDescent="0.25">
      <c r="A275" t="s">
        <v>508</v>
      </c>
      <c r="B275">
        <v>1971</v>
      </c>
      <c r="C275" t="s">
        <v>392</v>
      </c>
      <c r="D275">
        <v>2022331</v>
      </c>
      <c r="E275">
        <v>72.596450000000004</v>
      </c>
      <c r="F275">
        <v>29.761900000000001</v>
      </c>
    </row>
    <row r="276" spans="1:6" x14ac:dyDescent="0.25">
      <c r="A276" t="s">
        <v>509</v>
      </c>
      <c r="B276">
        <v>1971</v>
      </c>
      <c r="C276" t="s">
        <v>392</v>
      </c>
      <c r="D276">
        <v>3042004</v>
      </c>
      <c r="E276">
        <v>234.30049</v>
      </c>
      <c r="F276">
        <v>23.504270000000002</v>
      </c>
    </row>
    <row r="277" spans="1:6" x14ac:dyDescent="0.25">
      <c r="A277" t="s">
        <v>510</v>
      </c>
      <c r="B277">
        <v>1971</v>
      </c>
      <c r="C277" t="s">
        <v>386</v>
      </c>
      <c r="D277">
        <v>5900754</v>
      </c>
      <c r="E277">
        <v>2529.6838154759607</v>
      </c>
      <c r="F277">
        <v>9.7315400000000007</v>
      </c>
    </row>
    <row r="278" spans="1:6" x14ac:dyDescent="0.25">
      <c r="A278" t="s">
        <v>511</v>
      </c>
      <c r="B278">
        <v>1971</v>
      </c>
      <c r="C278" t="s">
        <v>390</v>
      </c>
      <c r="D278">
        <v>33987</v>
      </c>
      <c r="E278">
        <v>4827.8464100000001</v>
      </c>
      <c r="F278">
        <v>27.976887879935166</v>
      </c>
    </row>
    <row r="279" spans="1:6" x14ac:dyDescent="0.25">
      <c r="A279" t="s">
        <v>512</v>
      </c>
      <c r="B279">
        <v>1971</v>
      </c>
      <c r="C279" t="s">
        <v>456</v>
      </c>
      <c r="D279">
        <v>3585906</v>
      </c>
      <c r="E279">
        <v>2221.915333500513</v>
      </c>
      <c r="F279">
        <v>58.079098859649321</v>
      </c>
    </row>
    <row r="280" spans="1:6" x14ac:dyDescent="0.25">
      <c r="A280" t="s">
        <v>513</v>
      </c>
      <c r="B280">
        <v>1971</v>
      </c>
      <c r="C280" t="s">
        <v>390</v>
      </c>
      <c r="D280">
        <v>474413</v>
      </c>
      <c r="E280">
        <v>4637.5151699999997</v>
      </c>
      <c r="F280">
        <v>30.908279999999998</v>
      </c>
    </row>
    <row r="281" spans="1:6" x14ac:dyDescent="0.25">
      <c r="A281" t="s">
        <v>516</v>
      </c>
      <c r="B281">
        <v>1971</v>
      </c>
      <c r="C281" t="s">
        <v>392</v>
      </c>
      <c r="D281">
        <v>18595469</v>
      </c>
      <c r="E281">
        <v>177.43271999999999</v>
      </c>
      <c r="F281">
        <v>37.539430000000003</v>
      </c>
    </row>
    <row r="282" spans="1:6" x14ac:dyDescent="0.25">
      <c r="A282" t="s">
        <v>517</v>
      </c>
      <c r="B282">
        <v>1971</v>
      </c>
      <c r="C282" t="s">
        <v>392</v>
      </c>
      <c r="D282">
        <v>13013926</v>
      </c>
      <c r="E282">
        <v>77.27073</v>
      </c>
      <c r="F282">
        <v>14.34503275246675</v>
      </c>
    </row>
    <row r="283" spans="1:6" x14ac:dyDescent="0.25">
      <c r="A283" t="s">
        <v>518</v>
      </c>
      <c r="B283">
        <v>1971</v>
      </c>
      <c r="C283" t="s">
        <v>382</v>
      </c>
      <c r="D283">
        <v>24385858</v>
      </c>
      <c r="E283">
        <v>379.56634000000003</v>
      </c>
      <c r="F283">
        <v>33.053871550497888</v>
      </c>
    </row>
    <row r="284" spans="1:6" x14ac:dyDescent="0.25">
      <c r="A284" t="s">
        <v>519</v>
      </c>
      <c r="B284">
        <v>1971</v>
      </c>
      <c r="C284" t="s">
        <v>382</v>
      </c>
      <c r="D284">
        <v>359008</v>
      </c>
      <c r="E284">
        <v>208.40828067317125</v>
      </c>
      <c r="F284">
        <v>36.207009999999997</v>
      </c>
    </row>
    <row r="285" spans="1:6" x14ac:dyDescent="0.25">
      <c r="A285" t="s">
        <v>520</v>
      </c>
      <c r="B285">
        <v>1971</v>
      </c>
      <c r="C285" t="s">
        <v>392</v>
      </c>
      <c r="D285">
        <v>11716829</v>
      </c>
      <c r="E285">
        <v>71.154679999999999</v>
      </c>
      <c r="F285">
        <v>14.536822769905527</v>
      </c>
    </row>
    <row r="286" spans="1:6" x14ac:dyDescent="0.25">
      <c r="A286" t="s">
        <v>521</v>
      </c>
      <c r="B286">
        <v>1971</v>
      </c>
      <c r="C286" t="s">
        <v>390</v>
      </c>
      <c r="D286">
        <v>400214</v>
      </c>
      <c r="E286">
        <v>874.06115</v>
      </c>
      <c r="F286">
        <v>45.429360000000003</v>
      </c>
    </row>
    <row r="287" spans="1:6" x14ac:dyDescent="0.25">
      <c r="A287" t="s">
        <v>522</v>
      </c>
      <c r="B287">
        <v>1971</v>
      </c>
      <c r="C287" t="s">
        <v>388</v>
      </c>
      <c r="D287">
        <v>60422</v>
      </c>
      <c r="E287">
        <v>178.2338282164128</v>
      </c>
      <c r="F287">
        <v>25.780990000000003</v>
      </c>
    </row>
    <row r="288" spans="1:6" x14ac:dyDescent="0.25">
      <c r="A288" t="s">
        <v>524</v>
      </c>
      <c r="B288">
        <v>1971</v>
      </c>
      <c r="C288" t="s">
        <v>392</v>
      </c>
      <c r="D288">
        <v>3177388</v>
      </c>
      <c r="E288">
        <v>191.93711999999999</v>
      </c>
      <c r="F288">
        <v>4.12791</v>
      </c>
    </row>
    <row r="289" spans="1:6" x14ac:dyDescent="0.25">
      <c r="A289" t="s">
        <v>525</v>
      </c>
      <c r="B289">
        <v>1971</v>
      </c>
      <c r="C289" t="s">
        <v>392</v>
      </c>
      <c r="D289">
        <v>1240827</v>
      </c>
      <c r="E289">
        <v>654.58990938986244</v>
      </c>
      <c r="F289">
        <v>23.563220000000001</v>
      </c>
    </row>
    <row r="290" spans="1:6" x14ac:dyDescent="0.25">
      <c r="A290" t="s">
        <v>527</v>
      </c>
      <c r="B290">
        <v>1971</v>
      </c>
      <c r="C290" t="s">
        <v>394</v>
      </c>
      <c r="D290">
        <v>107449525</v>
      </c>
      <c r="E290">
        <v>729.73212999999998</v>
      </c>
      <c r="F290">
        <v>44.643877368420988</v>
      </c>
    </row>
    <row r="291" spans="1:6" x14ac:dyDescent="0.25">
      <c r="A291" t="s">
        <v>528</v>
      </c>
      <c r="B291">
        <v>1971</v>
      </c>
      <c r="C291" t="s">
        <v>388</v>
      </c>
      <c r="D291">
        <v>108004</v>
      </c>
      <c r="E291">
        <v>959.6142534666069</v>
      </c>
      <c r="F291">
        <v>46.765864378807365</v>
      </c>
    </row>
    <row r="292" spans="1:6" x14ac:dyDescent="0.25">
      <c r="A292" t="s">
        <v>531</v>
      </c>
      <c r="B292">
        <v>1971</v>
      </c>
      <c r="C292" t="s">
        <v>382</v>
      </c>
      <c r="D292">
        <v>2832224</v>
      </c>
      <c r="E292">
        <v>1211.5343165293016</v>
      </c>
      <c r="F292">
        <v>56.974040000000002</v>
      </c>
    </row>
    <row r="293" spans="1:6" x14ac:dyDescent="0.25">
      <c r="A293" t="s">
        <v>533</v>
      </c>
      <c r="B293">
        <v>1971</v>
      </c>
      <c r="C293" t="s">
        <v>386</v>
      </c>
      <c r="D293">
        <v>33241259</v>
      </c>
      <c r="E293">
        <v>264.57843000000003</v>
      </c>
      <c r="F293">
        <v>18.862939999999998</v>
      </c>
    </row>
    <row r="294" spans="1:6" x14ac:dyDescent="0.25">
      <c r="A294" t="s">
        <v>534</v>
      </c>
      <c r="B294">
        <v>1971</v>
      </c>
      <c r="C294" t="s">
        <v>392</v>
      </c>
      <c r="D294">
        <v>19686505</v>
      </c>
      <c r="E294">
        <v>263.89750002877236</v>
      </c>
      <c r="F294">
        <v>46.153849999999998</v>
      </c>
    </row>
    <row r="295" spans="1:6" x14ac:dyDescent="0.25">
      <c r="A295" t="s">
        <v>535</v>
      </c>
      <c r="B295">
        <v>1971</v>
      </c>
      <c r="C295" t="s">
        <v>392</v>
      </c>
      <c r="D295">
        <v>2044147</v>
      </c>
      <c r="E295">
        <v>1783.7793758376902</v>
      </c>
      <c r="F295">
        <v>51.211860000000001</v>
      </c>
    </row>
    <row r="296" spans="1:6" x14ac:dyDescent="0.25">
      <c r="A296" t="s">
        <v>537</v>
      </c>
      <c r="B296">
        <v>1971</v>
      </c>
      <c r="C296" t="s">
        <v>382</v>
      </c>
      <c r="D296">
        <v>28287147</v>
      </c>
      <c r="E296">
        <v>72.165850000000006</v>
      </c>
      <c r="F296">
        <v>27.305349999999997</v>
      </c>
    </row>
    <row r="297" spans="1:6" x14ac:dyDescent="0.25">
      <c r="A297" t="s">
        <v>538</v>
      </c>
      <c r="B297">
        <v>1971</v>
      </c>
      <c r="C297" t="s">
        <v>390</v>
      </c>
      <c r="D297">
        <v>16491461</v>
      </c>
      <c r="E297">
        <v>3335.49361</v>
      </c>
      <c r="F297">
        <v>31.655149999999999</v>
      </c>
    </row>
    <row r="298" spans="1:6" x14ac:dyDescent="0.25">
      <c r="A298" t="s">
        <v>541</v>
      </c>
      <c r="B298">
        <v>1971</v>
      </c>
      <c r="C298" t="s">
        <v>388</v>
      </c>
      <c r="D298">
        <v>4076140</v>
      </c>
      <c r="E298">
        <v>2773.3231099999998</v>
      </c>
      <c r="F298">
        <v>27.474150000000002</v>
      </c>
    </row>
    <row r="299" spans="1:6" x14ac:dyDescent="0.25">
      <c r="A299" t="s">
        <v>542</v>
      </c>
      <c r="B299">
        <v>1971</v>
      </c>
      <c r="C299" t="s">
        <v>394</v>
      </c>
      <c r="D299">
        <v>5570129</v>
      </c>
      <c r="E299">
        <v>335.09309999999999</v>
      </c>
      <c r="F299">
        <v>49.056263863636445</v>
      </c>
    </row>
    <row r="300" spans="1:6" x14ac:dyDescent="0.25">
      <c r="A300" t="s">
        <v>543</v>
      </c>
      <c r="B300">
        <v>1971</v>
      </c>
      <c r="C300" t="s">
        <v>392</v>
      </c>
      <c r="D300">
        <v>12525094</v>
      </c>
      <c r="E300">
        <v>150.02283</v>
      </c>
      <c r="F300">
        <v>7.7622220038609839</v>
      </c>
    </row>
    <row r="301" spans="1:6" x14ac:dyDescent="0.25">
      <c r="A301" t="s">
        <v>544</v>
      </c>
      <c r="B301">
        <v>1971</v>
      </c>
      <c r="C301" t="s">
        <v>392</v>
      </c>
      <c r="D301">
        <v>131859731</v>
      </c>
      <c r="E301">
        <v>159.81154000000001</v>
      </c>
      <c r="F301">
        <v>10.43988827067119</v>
      </c>
    </row>
    <row r="302" spans="1:6" x14ac:dyDescent="0.25">
      <c r="A302" t="s">
        <v>546</v>
      </c>
      <c r="B302">
        <v>1971</v>
      </c>
      <c r="C302" t="s">
        <v>390</v>
      </c>
      <c r="D302">
        <v>4610820</v>
      </c>
      <c r="E302">
        <v>3736.3487399999999</v>
      </c>
      <c r="F302">
        <v>17.71001</v>
      </c>
    </row>
    <row r="303" spans="1:6" x14ac:dyDescent="0.25">
      <c r="A303" t="s">
        <v>547</v>
      </c>
      <c r="B303">
        <v>1971</v>
      </c>
      <c r="C303" t="s">
        <v>405</v>
      </c>
      <c r="D303">
        <v>3102229</v>
      </c>
      <c r="E303">
        <v>401.90465</v>
      </c>
      <c r="F303">
        <v>31.870540657305355</v>
      </c>
    </row>
    <row r="304" spans="1:6" x14ac:dyDescent="0.25">
      <c r="A304" t="s">
        <v>548</v>
      </c>
      <c r="B304">
        <v>1971</v>
      </c>
      <c r="C304" t="s">
        <v>382</v>
      </c>
      <c r="D304">
        <v>165803560</v>
      </c>
      <c r="E304">
        <v>177.61726999999999</v>
      </c>
      <c r="F304">
        <v>24.28613</v>
      </c>
    </row>
    <row r="305" spans="1:6" x14ac:dyDescent="0.25">
      <c r="A305" t="s">
        <v>549</v>
      </c>
      <c r="B305">
        <v>1971</v>
      </c>
      <c r="C305" t="s">
        <v>388</v>
      </c>
      <c r="D305">
        <v>20579</v>
      </c>
      <c r="E305">
        <v>3515.6910733356199</v>
      </c>
      <c r="F305">
        <v>36.446809999999999</v>
      </c>
    </row>
    <row r="306" spans="1:6" x14ac:dyDescent="0.25">
      <c r="A306" t="s">
        <v>623</v>
      </c>
      <c r="B306">
        <v>1971</v>
      </c>
      <c r="C306" t="s">
        <v>405</v>
      </c>
      <c r="D306">
        <v>1000000</v>
      </c>
      <c r="E306">
        <v>756.7804575969858</v>
      </c>
      <c r="F306">
        <v>32.912341721804296</v>
      </c>
    </row>
    <row r="307" spans="1:6" x14ac:dyDescent="0.25">
      <c r="A307" t="s">
        <v>550</v>
      </c>
      <c r="B307">
        <v>1971</v>
      </c>
      <c r="C307" t="s">
        <v>394</v>
      </c>
      <c r="D307">
        <v>3191319</v>
      </c>
      <c r="E307">
        <v>776.74793999999997</v>
      </c>
      <c r="F307">
        <v>58.213430000000002</v>
      </c>
    </row>
    <row r="308" spans="1:6" x14ac:dyDescent="0.25">
      <c r="A308" t="s">
        <v>551</v>
      </c>
      <c r="B308">
        <v>1971</v>
      </c>
      <c r="C308" t="s">
        <v>388</v>
      </c>
      <c r="D308">
        <v>5670544</v>
      </c>
      <c r="E308">
        <v>286.73388</v>
      </c>
      <c r="F308">
        <v>14.818775327716367</v>
      </c>
    </row>
    <row r="309" spans="1:6" x14ac:dyDescent="0.25">
      <c r="A309" t="s">
        <v>552</v>
      </c>
      <c r="B309">
        <v>1971</v>
      </c>
      <c r="C309" t="s">
        <v>394</v>
      </c>
      <c r="D309">
        <v>6506464</v>
      </c>
      <c r="E309">
        <v>240.2217</v>
      </c>
      <c r="F309">
        <v>50.82461</v>
      </c>
    </row>
    <row r="310" spans="1:6" x14ac:dyDescent="0.25">
      <c r="A310" t="s">
        <v>553</v>
      </c>
      <c r="B310">
        <v>1971</v>
      </c>
      <c r="C310" t="s">
        <v>394</v>
      </c>
      <c r="D310">
        <v>28302603</v>
      </c>
      <c r="E310">
        <v>588.84784000000002</v>
      </c>
      <c r="F310">
        <v>30.262250000000002</v>
      </c>
    </row>
    <row r="311" spans="1:6" x14ac:dyDescent="0.25">
      <c r="A311" t="s">
        <v>554</v>
      </c>
      <c r="B311">
        <v>1971</v>
      </c>
      <c r="C311" t="s">
        <v>382</v>
      </c>
      <c r="D311">
        <v>89468677</v>
      </c>
      <c r="E311">
        <v>201.03349</v>
      </c>
      <c r="F311">
        <v>65.915030000000002</v>
      </c>
    </row>
    <row r="312" spans="1:6" x14ac:dyDescent="0.25">
      <c r="A312" t="s">
        <v>555</v>
      </c>
      <c r="B312">
        <v>1971</v>
      </c>
      <c r="C312" t="s">
        <v>384</v>
      </c>
      <c r="D312">
        <v>38536869</v>
      </c>
      <c r="E312">
        <v>1862.893587829094</v>
      </c>
      <c r="F312">
        <v>57.039760000000001</v>
      </c>
    </row>
    <row r="313" spans="1:6" x14ac:dyDescent="0.25">
      <c r="A313" t="s">
        <v>556</v>
      </c>
      <c r="B313">
        <v>1971</v>
      </c>
      <c r="C313" t="s">
        <v>390</v>
      </c>
      <c r="D313">
        <v>10605870</v>
      </c>
      <c r="E313">
        <v>1064.6427699999999</v>
      </c>
      <c r="F313">
        <v>53.347360000000002</v>
      </c>
    </row>
    <row r="314" spans="1:6" x14ac:dyDescent="0.25">
      <c r="A314" t="s">
        <v>557</v>
      </c>
      <c r="B314">
        <v>1971</v>
      </c>
      <c r="C314" t="s">
        <v>394</v>
      </c>
      <c r="D314">
        <v>3927188</v>
      </c>
      <c r="E314">
        <v>2044.3199099999999</v>
      </c>
      <c r="F314">
        <v>55.875590000000003</v>
      </c>
    </row>
    <row r="315" spans="1:6" x14ac:dyDescent="0.25">
      <c r="A315" t="s">
        <v>558</v>
      </c>
      <c r="B315">
        <v>1971</v>
      </c>
      <c r="C315" t="s">
        <v>405</v>
      </c>
      <c r="D315">
        <v>885359</v>
      </c>
      <c r="E315">
        <v>3251.2627000000002</v>
      </c>
      <c r="F315">
        <v>60.673941271473893</v>
      </c>
    </row>
    <row r="316" spans="1:6" x14ac:dyDescent="0.25">
      <c r="A316" t="s">
        <v>502</v>
      </c>
      <c r="B316">
        <v>1971</v>
      </c>
      <c r="C316" t="s">
        <v>382</v>
      </c>
      <c r="D316">
        <v>48846823</v>
      </c>
      <c r="E316">
        <v>316.83109000000002</v>
      </c>
      <c r="F316">
        <v>29.904489999999999</v>
      </c>
    </row>
    <row r="317" spans="1:6" x14ac:dyDescent="0.25">
      <c r="A317" t="s">
        <v>529</v>
      </c>
      <c r="B317">
        <v>1971</v>
      </c>
      <c r="C317" t="s">
        <v>398</v>
      </c>
      <c r="D317">
        <v>4466706</v>
      </c>
      <c r="E317">
        <v>1249.2848012313407</v>
      </c>
      <c r="F317">
        <v>50.561717912087943</v>
      </c>
    </row>
    <row r="318" spans="1:6" x14ac:dyDescent="0.25">
      <c r="A318" t="s">
        <v>560</v>
      </c>
      <c r="B318">
        <v>1971</v>
      </c>
      <c r="C318" t="s">
        <v>384</v>
      </c>
      <c r="D318">
        <v>22303552</v>
      </c>
      <c r="E318">
        <v>1335.7723608158049</v>
      </c>
      <c r="F318">
        <v>44.497680000000003</v>
      </c>
    </row>
    <row r="319" spans="1:6" x14ac:dyDescent="0.25">
      <c r="A319" t="s">
        <v>561</v>
      </c>
      <c r="B319">
        <v>1971</v>
      </c>
      <c r="C319" t="s">
        <v>398</v>
      </c>
      <c r="D319">
        <v>142893540</v>
      </c>
      <c r="E319">
        <v>3447.5453416803739</v>
      </c>
      <c r="F319">
        <v>58.684086623376501</v>
      </c>
    </row>
    <row r="320" spans="1:6" x14ac:dyDescent="0.25">
      <c r="A320" t="s">
        <v>562</v>
      </c>
      <c r="B320">
        <v>1971</v>
      </c>
      <c r="C320" t="s">
        <v>392</v>
      </c>
      <c r="D320">
        <v>8648248</v>
      </c>
      <c r="E320">
        <v>57.635109999999997</v>
      </c>
      <c r="F320">
        <v>23.846150000000002</v>
      </c>
    </row>
    <row r="321" spans="1:6" x14ac:dyDescent="0.25">
      <c r="A321" t="s">
        <v>564</v>
      </c>
      <c r="B321">
        <v>1971</v>
      </c>
      <c r="C321" t="s">
        <v>394</v>
      </c>
      <c r="D321">
        <v>39129</v>
      </c>
      <c r="E321">
        <v>441.10466000000002</v>
      </c>
      <c r="F321">
        <v>43.447861379310382</v>
      </c>
    </row>
    <row r="322" spans="1:6" x14ac:dyDescent="0.25">
      <c r="A322" t="s">
        <v>565</v>
      </c>
      <c r="B322">
        <v>1971</v>
      </c>
      <c r="C322" t="s">
        <v>392</v>
      </c>
      <c r="D322">
        <v>168458</v>
      </c>
      <c r="E322">
        <v>969.63049078125005</v>
      </c>
      <c r="F322">
        <v>46.844060044563292</v>
      </c>
    </row>
    <row r="323" spans="1:6" x14ac:dyDescent="0.25">
      <c r="A323" t="s">
        <v>567</v>
      </c>
      <c r="B323">
        <v>1971</v>
      </c>
      <c r="C323" t="s">
        <v>394</v>
      </c>
      <c r="D323">
        <v>117848</v>
      </c>
      <c r="E323">
        <v>219.28748999999999</v>
      </c>
      <c r="F323">
        <v>69.354839999999953</v>
      </c>
    </row>
    <row r="324" spans="1:6" x14ac:dyDescent="0.25">
      <c r="A324" t="s">
        <v>568</v>
      </c>
      <c r="B324">
        <v>1971</v>
      </c>
      <c r="C324" t="s">
        <v>388</v>
      </c>
      <c r="D324">
        <v>176908</v>
      </c>
      <c r="E324">
        <v>595.99491082744862</v>
      </c>
      <c r="F324">
        <v>46.235768610251085</v>
      </c>
    </row>
    <row r="325" spans="1:6" x14ac:dyDescent="0.25">
      <c r="A325" t="s">
        <v>571</v>
      </c>
      <c r="B325">
        <v>1971</v>
      </c>
      <c r="C325" t="s">
        <v>405</v>
      </c>
      <c r="D325">
        <v>27019731</v>
      </c>
      <c r="E325">
        <v>1178.59718</v>
      </c>
      <c r="F325">
        <v>3.2412999999999998</v>
      </c>
    </row>
    <row r="326" spans="1:6" x14ac:dyDescent="0.25">
      <c r="A326" t="s">
        <v>572</v>
      </c>
      <c r="B326">
        <v>1971</v>
      </c>
      <c r="C326" t="s">
        <v>392</v>
      </c>
      <c r="D326">
        <v>11987121</v>
      </c>
      <c r="E326">
        <v>243.33008000000001</v>
      </c>
      <c r="F326">
        <v>10.204079999999999</v>
      </c>
    </row>
    <row r="327" spans="1:6" x14ac:dyDescent="0.25">
      <c r="A327" t="s">
        <v>573</v>
      </c>
      <c r="B327">
        <v>1971</v>
      </c>
      <c r="C327" t="s">
        <v>384</v>
      </c>
      <c r="D327">
        <v>9396411</v>
      </c>
      <c r="E327">
        <v>2581.0172212273851</v>
      </c>
      <c r="F327">
        <v>41.136400000000002</v>
      </c>
    </row>
    <row r="328" spans="1:6" x14ac:dyDescent="0.25">
      <c r="A328" t="s">
        <v>574</v>
      </c>
      <c r="B328">
        <v>1971</v>
      </c>
      <c r="C328" t="s">
        <v>392</v>
      </c>
      <c r="D328">
        <v>81541</v>
      </c>
      <c r="E328">
        <v>400.58269000000001</v>
      </c>
      <c r="F328">
        <v>97.777780000000007</v>
      </c>
    </row>
    <row r="329" spans="1:6" x14ac:dyDescent="0.25">
      <c r="A329" t="s">
        <v>575</v>
      </c>
      <c r="B329">
        <v>1971</v>
      </c>
      <c r="C329" t="s">
        <v>392</v>
      </c>
      <c r="D329">
        <v>6005250</v>
      </c>
      <c r="E329">
        <v>163.98930999999999</v>
      </c>
      <c r="F329">
        <v>17.09845</v>
      </c>
    </row>
    <row r="330" spans="1:6" x14ac:dyDescent="0.25">
      <c r="A330" t="s">
        <v>576</v>
      </c>
      <c r="B330">
        <v>1971</v>
      </c>
      <c r="C330" t="s">
        <v>382</v>
      </c>
      <c r="D330">
        <v>4492150</v>
      </c>
      <c r="E330">
        <v>1070.8170600000001</v>
      </c>
      <c r="F330">
        <v>35.024030000000003</v>
      </c>
    </row>
    <row r="331" spans="1:6" x14ac:dyDescent="0.25">
      <c r="A331" t="s">
        <v>577</v>
      </c>
      <c r="B331">
        <v>1971</v>
      </c>
      <c r="C331" t="s">
        <v>384</v>
      </c>
      <c r="D331">
        <v>5439448</v>
      </c>
      <c r="E331">
        <v>2490.3902441985892</v>
      </c>
      <c r="F331">
        <v>34.313083478260978</v>
      </c>
    </row>
    <row r="332" spans="1:6" x14ac:dyDescent="0.25">
      <c r="A332" t="s">
        <v>578</v>
      </c>
      <c r="B332">
        <v>1971</v>
      </c>
      <c r="C332" t="s">
        <v>384</v>
      </c>
      <c r="D332">
        <v>2010347</v>
      </c>
      <c r="E332">
        <v>3335.766260097851</v>
      </c>
      <c r="F332">
        <v>50.348504857142814</v>
      </c>
    </row>
    <row r="333" spans="1:6" x14ac:dyDescent="0.25">
      <c r="A333" t="s">
        <v>580</v>
      </c>
      <c r="B333">
        <v>1971</v>
      </c>
      <c r="C333" t="s">
        <v>392</v>
      </c>
      <c r="D333">
        <v>8863338</v>
      </c>
      <c r="E333">
        <v>533.46059166741077</v>
      </c>
      <c r="F333">
        <v>11.685195657894752</v>
      </c>
    </row>
    <row r="334" spans="1:6" x14ac:dyDescent="0.25">
      <c r="A334" t="s">
        <v>581</v>
      </c>
      <c r="B334">
        <v>1971</v>
      </c>
      <c r="C334" t="s">
        <v>392</v>
      </c>
      <c r="D334">
        <v>44187637</v>
      </c>
      <c r="E334">
        <v>874.47019</v>
      </c>
      <c r="F334">
        <v>44.290199885057632</v>
      </c>
    </row>
    <row r="335" spans="1:6" x14ac:dyDescent="0.25">
      <c r="A335" t="s">
        <v>624</v>
      </c>
      <c r="B335">
        <v>1971</v>
      </c>
      <c r="C335" t="s">
        <v>392</v>
      </c>
      <c r="D335">
        <v>12340000</v>
      </c>
      <c r="E335">
        <v>1402.2385257636752</v>
      </c>
      <c r="F335">
        <v>20.455559999999998</v>
      </c>
    </row>
    <row r="336" spans="1:6" x14ac:dyDescent="0.25">
      <c r="A336" t="s">
        <v>582</v>
      </c>
      <c r="B336">
        <v>1971</v>
      </c>
      <c r="C336" t="s">
        <v>390</v>
      </c>
      <c r="D336">
        <v>40397842</v>
      </c>
      <c r="E336">
        <v>1359.7693999999999</v>
      </c>
      <c r="F336">
        <v>28.724889999999998</v>
      </c>
    </row>
    <row r="337" spans="1:6" x14ac:dyDescent="0.25">
      <c r="A337" t="s">
        <v>583</v>
      </c>
      <c r="B337">
        <v>1971</v>
      </c>
      <c r="C337" t="s">
        <v>382</v>
      </c>
      <c r="D337">
        <v>20222240</v>
      </c>
      <c r="E337">
        <v>186.70675</v>
      </c>
      <c r="F337">
        <v>44.2057</v>
      </c>
    </row>
    <row r="338" spans="1:6" x14ac:dyDescent="0.25">
      <c r="A338" t="s">
        <v>584</v>
      </c>
      <c r="B338">
        <v>1971</v>
      </c>
      <c r="C338" t="s">
        <v>392</v>
      </c>
      <c r="D338">
        <v>41236378</v>
      </c>
      <c r="E338">
        <v>159.99764999999999</v>
      </c>
      <c r="F338">
        <v>32.609160000000003</v>
      </c>
    </row>
    <row r="339" spans="1:6" x14ac:dyDescent="0.25">
      <c r="A339" t="s">
        <v>586</v>
      </c>
      <c r="B339">
        <v>1971</v>
      </c>
      <c r="C339" t="s">
        <v>392</v>
      </c>
      <c r="D339">
        <v>1136334</v>
      </c>
      <c r="E339">
        <v>297.48642999999998</v>
      </c>
      <c r="F339">
        <v>42.970679310924361</v>
      </c>
    </row>
    <row r="340" spans="1:6" x14ac:dyDescent="0.25">
      <c r="A340" t="s">
        <v>587</v>
      </c>
      <c r="B340">
        <v>1971</v>
      </c>
      <c r="C340" t="s">
        <v>390</v>
      </c>
      <c r="D340">
        <v>9016596</v>
      </c>
      <c r="E340">
        <v>5060.34274</v>
      </c>
      <c r="F340">
        <v>46.653680000000001</v>
      </c>
    </row>
    <row r="341" spans="1:6" x14ac:dyDescent="0.25">
      <c r="A341" t="s">
        <v>588</v>
      </c>
      <c r="B341">
        <v>1971</v>
      </c>
      <c r="C341" t="s">
        <v>390</v>
      </c>
      <c r="D341">
        <v>7523934</v>
      </c>
      <c r="E341">
        <v>17800.927779046418</v>
      </c>
      <c r="F341">
        <v>18.28875</v>
      </c>
    </row>
    <row r="342" spans="1:6" x14ac:dyDescent="0.25">
      <c r="A342" t="s">
        <v>589</v>
      </c>
      <c r="B342">
        <v>1971</v>
      </c>
      <c r="C342" t="s">
        <v>405</v>
      </c>
      <c r="D342">
        <v>18881361</v>
      </c>
      <c r="E342">
        <v>392.43946999999997</v>
      </c>
      <c r="F342">
        <v>24.500589999999999</v>
      </c>
    </row>
    <row r="343" spans="1:6" x14ac:dyDescent="0.25">
      <c r="A343" t="s">
        <v>591</v>
      </c>
      <c r="B343">
        <v>1971</v>
      </c>
      <c r="C343" t="s">
        <v>398</v>
      </c>
      <c r="D343">
        <v>7320815</v>
      </c>
      <c r="E343">
        <v>664.2254250771075</v>
      </c>
      <c r="F343">
        <v>21.398439518796977</v>
      </c>
    </row>
    <row r="344" spans="1:6" x14ac:dyDescent="0.25">
      <c r="A344" t="s">
        <v>593</v>
      </c>
      <c r="B344">
        <v>1971</v>
      </c>
      <c r="C344" t="s">
        <v>382</v>
      </c>
      <c r="D344">
        <v>64631595</v>
      </c>
      <c r="E344">
        <v>194.25825</v>
      </c>
      <c r="F344">
        <v>45.336419999999997</v>
      </c>
    </row>
    <row r="345" spans="1:6" x14ac:dyDescent="0.25">
      <c r="A345" t="s">
        <v>515</v>
      </c>
      <c r="B345">
        <v>1971</v>
      </c>
      <c r="C345" t="s">
        <v>384</v>
      </c>
      <c r="D345">
        <v>2050554</v>
      </c>
      <c r="E345">
        <v>1929.8812469935401</v>
      </c>
      <c r="F345">
        <v>55.811492282608725</v>
      </c>
    </row>
    <row r="346" spans="1:6" x14ac:dyDescent="0.25">
      <c r="A346" t="s">
        <v>625</v>
      </c>
      <c r="B346">
        <v>1971</v>
      </c>
      <c r="C346" t="s">
        <v>382</v>
      </c>
      <c r="D346">
        <v>1167242</v>
      </c>
      <c r="E346">
        <v>100</v>
      </c>
      <c r="F346">
        <v>35.750559999999879</v>
      </c>
    </row>
    <row r="347" spans="1:6" x14ac:dyDescent="0.25">
      <c r="A347" t="s">
        <v>594</v>
      </c>
      <c r="B347">
        <v>1971</v>
      </c>
      <c r="C347" t="s">
        <v>392</v>
      </c>
      <c r="D347">
        <v>5548702</v>
      </c>
      <c r="E347">
        <v>131.09881999999999</v>
      </c>
      <c r="F347">
        <v>8.9385499999999993</v>
      </c>
    </row>
    <row r="348" spans="1:6" x14ac:dyDescent="0.25">
      <c r="A348" t="s">
        <v>595</v>
      </c>
      <c r="B348">
        <v>1971</v>
      </c>
      <c r="C348" t="s">
        <v>388</v>
      </c>
      <c r="D348">
        <v>114689</v>
      </c>
      <c r="E348">
        <v>227.7631856720036</v>
      </c>
      <c r="F348">
        <v>30.333330000000011</v>
      </c>
    </row>
    <row r="349" spans="1:6" x14ac:dyDescent="0.25">
      <c r="A349" t="s">
        <v>596</v>
      </c>
      <c r="B349">
        <v>1971</v>
      </c>
      <c r="C349" t="s">
        <v>394</v>
      </c>
      <c r="D349">
        <v>1065842</v>
      </c>
      <c r="E349">
        <v>937.68001000000004</v>
      </c>
      <c r="F349">
        <v>39.598767005347781</v>
      </c>
    </row>
    <row r="350" spans="1:6" x14ac:dyDescent="0.25">
      <c r="A350" t="s">
        <v>597</v>
      </c>
      <c r="B350">
        <v>1971</v>
      </c>
      <c r="C350" t="s">
        <v>386</v>
      </c>
      <c r="D350">
        <v>10175014</v>
      </c>
      <c r="E350">
        <v>323.56044000000003</v>
      </c>
      <c r="F350">
        <v>21.031020000000002</v>
      </c>
    </row>
    <row r="351" spans="1:6" x14ac:dyDescent="0.25">
      <c r="A351" t="s">
        <v>598</v>
      </c>
      <c r="B351">
        <v>1971</v>
      </c>
      <c r="C351" t="s">
        <v>405</v>
      </c>
      <c r="D351">
        <v>70413958</v>
      </c>
      <c r="E351">
        <v>456.54302000000001</v>
      </c>
      <c r="F351">
        <v>19.320969999999999</v>
      </c>
    </row>
    <row r="352" spans="1:6" x14ac:dyDescent="0.25">
      <c r="A352" t="s">
        <v>602</v>
      </c>
      <c r="B352">
        <v>1971</v>
      </c>
      <c r="C352" t="s">
        <v>392</v>
      </c>
      <c r="D352">
        <v>28195754</v>
      </c>
      <c r="E352">
        <v>145.79614000000001</v>
      </c>
      <c r="F352">
        <v>20.56203</v>
      </c>
    </row>
    <row r="353" spans="1:6" x14ac:dyDescent="0.25">
      <c r="A353" t="s">
        <v>603</v>
      </c>
      <c r="B353">
        <v>1971</v>
      </c>
      <c r="C353" t="s">
        <v>398</v>
      </c>
      <c r="D353">
        <v>46710816</v>
      </c>
      <c r="E353">
        <v>781.28968874576094</v>
      </c>
      <c r="F353">
        <v>68.623040000000174</v>
      </c>
    </row>
    <row r="354" spans="1:6" x14ac:dyDescent="0.25">
      <c r="A354" t="s">
        <v>604</v>
      </c>
      <c r="B354">
        <v>1971</v>
      </c>
      <c r="C354" t="s">
        <v>405</v>
      </c>
      <c r="D354">
        <v>2602713</v>
      </c>
      <c r="E354">
        <v>19570.720446972642</v>
      </c>
      <c r="F354">
        <v>63.879624033613467</v>
      </c>
    </row>
    <row r="355" spans="1:6" x14ac:dyDescent="0.25">
      <c r="A355" t="s">
        <v>605</v>
      </c>
      <c r="B355">
        <v>1971</v>
      </c>
      <c r="C355" t="s">
        <v>390</v>
      </c>
      <c r="D355">
        <v>60609153</v>
      </c>
      <c r="E355">
        <v>2649.8015099999998</v>
      </c>
      <c r="F355">
        <v>29.275639999999999</v>
      </c>
    </row>
    <row r="356" spans="1:6" x14ac:dyDescent="0.25">
      <c r="A356" t="s">
        <v>592</v>
      </c>
      <c r="B356">
        <v>1971</v>
      </c>
      <c r="C356" t="s">
        <v>392</v>
      </c>
      <c r="D356">
        <v>37445392</v>
      </c>
      <c r="E356">
        <v>50</v>
      </c>
      <c r="F356">
        <v>11.71875</v>
      </c>
    </row>
    <row r="357" spans="1:6" x14ac:dyDescent="0.25">
      <c r="A357" t="s">
        <v>606</v>
      </c>
      <c r="B357">
        <v>1971</v>
      </c>
      <c r="C357" t="s">
        <v>413</v>
      </c>
      <c r="D357">
        <v>298444215</v>
      </c>
      <c r="E357">
        <v>5623.44398</v>
      </c>
      <c r="F357">
        <v>40.89716</v>
      </c>
    </row>
    <row r="358" spans="1:6" x14ac:dyDescent="0.25">
      <c r="A358" t="s">
        <v>612</v>
      </c>
      <c r="B358">
        <v>1971</v>
      </c>
      <c r="C358" t="s">
        <v>394</v>
      </c>
      <c r="D358">
        <v>108605</v>
      </c>
      <c r="E358">
        <v>3619.7183100000002</v>
      </c>
      <c r="F358">
        <v>74.279037337271859</v>
      </c>
    </row>
    <row r="359" spans="1:6" x14ac:dyDescent="0.25">
      <c r="A359" t="s">
        <v>607</v>
      </c>
      <c r="B359">
        <v>1971</v>
      </c>
      <c r="C359" t="s">
        <v>394</v>
      </c>
      <c r="D359">
        <v>3431932</v>
      </c>
      <c r="E359">
        <v>996.09301000000005</v>
      </c>
      <c r="F359">
        <v>38.73600802750093</v>
      </c>
    </row>
    <row r="360" spans="1:6" x14ac:dyDescent="0.25">
      <c r="A360" t="s">
        <v>608</v>
      </c>
      <c r="B360">
        <v>1971</v>
      </c>
      <c r="C360" t="s">
        <v>398</v>
      </c>
      <c r="D360">
        <v>27307134</v>
      </c>
      <c r="E360">
        <v>666.11754041716904</v>
      </c>
      <c r="F360">
        <v>39.817178999999975</v>
      </c>
    </row>
    <row r="361" spans="1:6" x14ac:dyDescent="0.25">
      <c r="A361" t="s">
        <v>609</v>
      </c>
      <c r="B361">
        <v>1971</v>
      </c>
      <c r="C361" t="s">
        <v>388</v>
      </c>
      <c r="D361">
        <v>208869</v>
      </c>
      <c r="E361">
        <v>701.6788484989811</v>
      </c>
      <c r="F361">
        <v>36.214439999999939</v>
      </c>
    </row>
    <row r="362" spans="1:6" x14ac:dyDescent="0.25">
      <c r="A362" t="s">
        <v>610</v>
      </c>
      <c r="B362">
        <v>1971</v>
      </c>
      <c r="C362" t="s">
        <v>394</v>
      </c>
      <c r="D362">
        <v>25730435</v>
      </c>
      <c r="E362">
        <v>1212.2463399999999</v>
      </c>
      <c r="F362">
        <v>17.521442334495077</v>
      </c>
    </row>
    <row r="363" spans="1:6" x14ac:dyDescent="0.25">
      <c r="A363" t="s">
        <v>611</v>
      </c>
      <c r="B363">
        <v>1971</v>
      </c>
      <c r="C363" t="s">
        <v>382</v>
      </c>
      <c r="D363">
        <v>84402966</v>
      </c>
      <c r="E363">
        <v>320.42048858587896</v>
      </c>
      <c r="F363">
        <v>35.865111366396718</v>
      </c>
    </row>
    <row r="364" spans="1:6" x14ac:dyDescent="0.25">
      <c r="A364" t="s">
        <v>616</v>
      </c>
      <c r="B364">
        <v>1971</v>
      </c>
      <c r="C364" t="s">
        <v>405</v>
      </c>
      <c r="D364">
        <v>21456188</v>
      </c>
      <c r="E364">
        <v>100</v>
      </c>
      <c r="F364">
        <v>28.089605090909174</v>
      </c>
    </row>
    <row r="365" spans="1:6" x14ac:dyDescent="0.25">
      <c r="A365" t="s">
        <v>617</v>
      </c>
      <c r="B365">
        <v>1971</v>
      </c>
      <c r="C365" t="s">
        <v>392</v>
      </c>
      <c r="D365">
        <v>11502010</v>
      </c>
      <c r="E365">
        <v>381.72676000000001</v>
      </c>
      <c r="F365">
        <v>14.705880000000001</v>
      </c>
    </row>
    <row r="366" spans="1:6" x14ac:dyDescent="0.25">
      <c r="A366" t="s">
        <v>618</v>
      </c>
      <c r="B366">
        <v>1971</v>
      </c>
      <c r="C366" t="s">
        <v>392</v>
      </c>
      <c r="D366">
        <v>12236805</v>
      </c>
      <c r="E366">
        <v>404.56414999999998</v>
      </c>
      <c r="F366">
        <v>20.372285294117546</v>
      </c>
    </row>
    <row r="367" spans="1:6" x14ac:dyDescent="0.25">
      <c r="A367" t="s">
        <v>381</v>
      </c>
      <c r="B367">
        <v>1972</v>
      </c>
      <c r="C367" t="s">
        <v>382</v>
      </c>
      <c r="D367">
        <v>31056997</v>
      </c>
      <c r="E367">
        <v>136.17561000000001</v>
      </c>
      <c r="F367">
        <v>11.861140000000001</v>
      </c>
    </row>
    <row r="368" spans="1:6" x14ac:dyDescent="0.25">
      <c r="A368" t="s">
        <v>383</v>
      </c>
      <c r="B368">
        <v>1972</v>
      </c>
      <c r="C368" t="s">
        <v>384</v>
      </c>
      <c r="D368">
        <v>3581655</v>
      </c>
      <c r="E368">
        <v>526.87131177500123</v>
      </c>
      <c r="F368">
        <v>30.889759999999999</v>
      </c>
    </row>
    <row r="369" spans="1:6" x14ac:dyDescent="0.25">
      <c r="A369" t="s">
        <v>385</v>
      </c>
      <c r="B369">
        <v>1972</v>
      </c>
      <c r="C369" t="s">
        <v>386</v>
      </c>
      <c r="D369">
        <v>32930091</v>
      </c>
      <c r="E369">
        <v>439.73106999999999</v>
      </c>
      <c r="F369">
        <v>24.399190000000001</v>
      </c>
    </row>
    <row r="370" spans="1:6" x14ac:dyDescent="0.25">
      <c r="A370" t="s">
        <v>389</v>
      </c>
      <c r="B370">
        <v>1972</v>
      </c>
      <c r="C370" t="s">
        <v>390</v>
      </c>
      <c r="D370">
        <v>71201</v>
      </c>
      <c r="E370">
        <v>4217.4029099999998</v>
      </c>
      <c r="F370">
        <v>50.032977667707691</v>
      </c>
    </row>
    <row r="371" spans="1:6" x14ac:dyDescent="0.25">
      <c r="A371" t="s">
        <v>391</v>
      </c>
      <c r="B371">
        <v>1972</v>
      </c>
      <c r="C371" t="s">
        <v>392</v>
      </c>
      <c r="D371">
        <v>12127071</v>
      </c>
      <c r="E371">
        <v>407.9863658401955</v>
      </c>
      <c r="F371">
        <v>39.012788676470677</v>
      </c>
    </row>
    <row r="372" spans="1:6" x14ac:dyDescent="0.25">
      <c r="A372" t="s">
        <v>395</v>
      </c>
      <c r="B372">
        <v>1972</v>
      </c>
      <c r="C372" t="s">
        <v>394</v>
      </c>
      <c r="D372">
        <v>69108</v>
      </c>
      <c r="E372">
        <v>100</v>
      </c>
      <c r="F372">
        <v>84.886909963192565</v>
      </c>
    </row>
    <row r="373" spans="1:6" x14ac:dyDescent="0.25">
      <c r="A373" t="s">
        <v>396</v>
      </c>
      <c r="B373">
        <v>1972</v>
      </c>
      <c r="C373" t="s">
        <v>394</v>
      </c>
      <c r="D373">
        <v>39921833</v>
      </c>
      <c r="E373">
        <v>1401.48774</v>
      </c>
      <c r="F373">
        <v>49.893709999999999</v>
      </c>
    </row>
    <row r="374" spans="1:6" x14ac:dyDescent="0.25">
      <c r="A374" t="s">
        <v>397</v>
      </c>
      <c r="B374">
        <v>1972</v>
      </c>
      <c r="C374" t="s">
        <v>398</v>
      </c>
      <c r="D374">
        <v>2976372</v>
      </c>
      <c r="E374">
        <v>352.69713016227615</v>
      </c>
      <c r="F374">
        <v>58.973049373816117</v>
      </c>
    </row>
    <row r="375" spans="1:6" x14ac:dyDescent="0.25">
      <c r="A375" t="s">
        <v>399</v>
      </c>
      <c r="B375">
        <v>1972</v>
      </c>
      <c r="C375" t="s">
        <v>394</v>
      </c>
      <c r="D375">
        <v>71891</v>
      </c>
      <c r="E375">
        <v>3581.6453479845077</v>
      </c>
      <c r="F375">
        <v>49.850307892156934</v>
      </c>
    </row>
    <row r="376" spans="1:6" x14ac:dyDescent="0.25">
      <c r="A376" t="s">
        <v>400</v>
      </c>
      <c r="B376">
        <v>1972</v>
      </c>
      <c r="C376" t="s">
        <v>388</v>
      </c>
      <c r="D376">
        <v>20264082</v>
      </c>
      <c r="E376">
        <v>3940.8619800000001</v>
      </c>
      <c r="F376">
        <v>43.999510000000001</v>
      </c>
    </row>
    <row r="377" spans="1:6" x14ac:dyDescent="0.25">
      <c r="A377" t="s">
        <v>401</v>
      </c>
      <c r="B377">
        <v>1972</v>
      </c>
      <c r="C377" t="s">
        <v>390</v>
      </c>
      <c r="D377">
        <v>8192880</v>
      </c>
      <c r="E377">
        <v>2917.0048400000001</v>
      </c>
      <c r="F377">
        <v>23.302969999999998</v>
      </c>
    </row>
    <row r="378" spans="1:6" x14ac:dyDescent="0.25">
      <c r="A378" t="s">
        <v>402</v>
      </c>
      <c r="B378">
        <v>1972</v>
      </c>
      <c r="C378" t="s">
        <v>398</v>
      </c>
      <c r="D378">
        <v>7961619</v>
      </c>
      <c r="E378">
        <v>962.07698587112827</v>
      </c>
      <c r="F378">
        <v>54.890572619047632</v>
      </c>
    </row>
    <row r="379" spans="1:6" x14ac:dyDescent="0.25">
      <c r="A379" t="s">
        <v>620</v>
      </c>
      <c r="B379">
        <v>1972</v>
      </c>
      <c r="C379" t="s">
        <v>394</v>
      </c>
      <c r="D379">
        <v>392718</v>
      </c>
      <c r="E379">
        <v>3322.5748400000002</v>
      </c>
      <c r="F379">
        <v>70</v>
      </c>
    </row>
    <row r="380" spans="1:6" x14ac:dyDescent="0.25">
      <c r="A380" t="s">
        <v>404</v>
      </c>
      <c r="B380">
        <v>1972</v>
      </c>
      <c r="C380" t="s">
        <v>405</v>
      </c>
      <c r="D380">
        <v>698585</v>
      </c>
      <c r="E380">
        <v>6530.6620802473044</v>
      </c>
      <c r="F380">
        <v>54.166670000000003</v>
      </c>
    </row>
    <row r="381" spans="1:6" x14ac:dyDescent="0.25">
      <c r="A381" t="s">
        <v>406</v>
      </c>
      <c r="B381">
        <v>1972</v>
      </c>
      <c r="C381" t="s">
        <v>382</v>
      </c>
      <c r="D381">
        <v>147365352</v>
      </c>
      <c r="E381">
        <v>93.051000000000002</v>
      </c>
      <c r="F381">
        <v>8.6898800000000005</v>
      </c>
    </row>
    <row r="382" spans="1:6" x14ac:dyDescent="0.25">
      <c r="A382" t="s">
        <v>407</v>
      </c>
      <c r="B382">
        <v>1972</v>
      </c>
      <c r="C382" t="s">
        <v>394</v>
      </c>
      <c r="D382">
        <v>279912</v>
      </c>
      <c r="E382">
        <v>1706.5091743983794</v>
      </c>
      <c r="F382">
        <v>40.531557772345423</v>
      </c>
    </row>
    <row r="383" spans="1:6" x14ac:dyDescent="0.25">
      <c r="A383" t="s">
        <v>408</v>
      </c>
      <c r="B383">
        <v>1972</v>
      </c>
      <c r="C383" t="s">
        <v>398</v>
      </c>
      <c r="D383">
        <v>10293011</v>
      </c>
      <c r="E383">
        <v>830.25616755745432</v>
      </c>
      <c r="F383">
        <v>62.501399093137195</v>
      </c>
    </row>
    <row r="384" spans="1:6" x14ac:dyDescent="0.25">
      <c r="A384" t="s">
        <v>409</v>
      </c>
      <c r="B384">
        <v>1972</v>
      </c>
      <c r="C384" t="s">
        <v>390</v>
      </c>
      <c r="D384">
        <v>10379067</v>
      </c>
      <c r="E384">
        <v>3852.14536</v>
      </c>
      <c r="F384">
        <v>29.817910000000001</v>
      </c>
    </row>
    <row r="385" spans="1:6" x14ac:dyDescent="0.25">
      <c r="A385" t="s">
        <v>410</v>
      </c>
      <c r="B385">
        <v>1972</v>
      </c>
      <c r="C385" t="s">
        <v>394</v>
      </c>
      <c r="D385">
        <v>287730</v>
      </c>
      <c r="E385">
        <v>519.57167000000004</v>
      </c>
      <c r="F385">
        <v>68.627449999999996</v>
      </c>
    </row>
    <row r="386" spans="1:6" x14ac:dyDescent="0.25">
      <c r="A386" t="s">
        <v>411</v>
      </c>
      <c r="B386">
        <v>1972</v>
      </c>
      <c r="C386" t="s">
        <v>392</v>
      </c>
      <c r="D386">
        <v>7862944</v>
      </c>
      <c r="E386">
        <v>135.00867</v>
      </c>
      <c r="F386">
        <v>12.244899999999999</v>
      </c>
    </row>
    <row r="387" spans="1:6" x14ac:dyDescent="0.25">
      <c r="A387" t="s">
        <v>412</v>
      </c>
      <c r="B387">
        <v>1972</v>
      </c>
      <c r="C387" t="s">
        <v>413</v>
      </c>
      <c r="D387">
        <v>65773</v>
      </c>
      <c r="E387">
        <v>4343.1734299999998</v>
      </c>
      <c r="F387">
        <v>56.388745386100254</v>
      </c>
    </row>
    <row r="388" spans="1:6" x14ac:dyDescent="0.25">
      <c r="A388" t="s">
        <v>414</v>
      </c>
      <c r="B388">
        <v>1972</v>
      </c>
      <c r="C388" t="s">
        <v>382</v>
      </c>
      <c r="D388">
        <v>2279723</v>
      </c>
      <c r="E388">
        <v>153.53084287728416</v>
      </c>
      <c r="F388">
        <v>15.045739231863422</v>
      </c>
    </row>
    <row r="389" spans="1:6" x14ac:dyDescent="0.25">
      <c r="A389" t="s">
        <v>416</v>
      </c>
      <c r="B389">
        <v>1972</v>
      </c>
      <c r="C389" t="s">
        <v>384</v>
      </c>
      <c r="D389">
        <v>4498976</v>
      </c>
      <c r="E389">
        <v>370.09473342605588</v>
      </c>
      <c r="F389">
        <v>50.060143055555443</v>
      </c>
    </row>
    <row r="390" spans="1:6" x14ac:dyDescent="0.25">
      <c r="A390" t="s">
        <v>417</v>
      </c>
      <c r="B390">
        <v>1972</v>
      </c>
      <c r="C390" t="s">
        <v>392</v>
      </c>
      <c r="D390">
        <v>1639833</v>
      </c>
      <c r="E390">
        <v>223.38937000000001</v>
      </c>
      <c r="F390">
        <v>36.15320588999225</v>
      </c>
    </row>
    <row r="391" spans="1:6" x14ac:dyDescent="0.25">
      <c r="A391" t="s">
        <v>418</v>
      </c>
      <c r="B391">
        <v>1972</v>
      </c>
      <c r="C391" t="s">
        <v>394</v>
      </c>
      <c r="D391">
        <v>188078227</v>
      </c>
      <c r="E391">
        <v>580.48850000000004</v>
      </c>
      <c r="F391">
        <v>46.085839999999997</v>
      </c>
    </row>
    <row r="392" spans="1:6" x14ac:dyDescent="0.25">
      <c r="A392" t="s">
        <v>420</v>
      </c>
      <c r="B392">
        <v>1972</v>
      </c>
      <c r="C392" t="s">
        <v>382</v>
      </c>
      <c r="D392">
        <v>379444</v>
      </c>
      <c r="E392">
        <v>1909.3781300000001</v>
      </c>
      <c r="F392">
        <v>39.096627937365838</v>
      </c>
    </row>
    <row r="393" spans="1:6" x14ac:dyDescent="0.25">
      <c r="A393" t="s">
        <v>421</v>
      </c>
      <c r="B393">
        <v>1972</v>
      </c>
      <c r="C393" t="s">
        <v>384</v>
      </c>
      <c r="D393">
        <v>7385367</v>
      </c>
      <c r="E393">
        <v>2185.0741202526224</v>
      </c>
      <c r="F393">
        <v>50.30247</v>
      </c>
    </row>
    <row r="394" spans="1:6" x14ac:dyDescent="0.25">
      <c r="A394" t="s">
        <v>422</v>
      </c>
      <c r="B394">
        <v>1972</v>
      </c>
      <c r="C394" t="s">
        <v>392</v>
      </c>
      <c r="D394">
        <v>13902972</v>
      </c>
      <c r="E394">
        <v>99.326790000000003</v>
      </c>
      <c r="F394">
        <v>1.8164900000000017</v>
      </c>
    </row>
    <row r="395" spans="1:6" x14ac:dyDescent="0.25">
      <c r="A395" t="s">
        <v>424</v>
      </c>
      <c r="B395">
        <v>1972</v>
      </c>
      <c r="C395" t="s">
        <v>392</v>
      </c>
      <c r="D395">
        <v>8090068</v>
      </c>
      <c r="E395">
        <v>69.574640000000002</v>
      </c>
      <c r="F395">
        <v>5.6410299999999998</v>
      </c>
    </row>
    <row r="396" spans="1:6" x14ac:dyDescent="0.25">
      <c r="A396" t="s">
        <v>425</v>
      </c>
      <c r="B396">
        <v>1972</v>
      </c>
      <c r="C396" t="s">
        <v>382</v>
      </c>
      <c r="D396">
        <v>13881427</v>
      </c>
      <c r="E396">
        <v>68.958979999999997</v>
      </c>
      <c r="F396">
        <v>14.43038</v>
      </c>
    </row>
    <row r="397" spans="1:6" x14ac:dyDescent="0.25">
      <c r="A397" t="s">
        <v>426</v>
      </c>
      <c r="B397">
        <v>1972</v>
      </c>
      <c r="C397" t="s">
        <v>392</v>
      </c>
      <c r="D397">
        <v>17340702</v>
      </c>
      <c r="E397">
        <v>200.57140999999999</v>
      </c>
      <c r="F397">
        <v>8.7463599999999992</v>
      </c>
    </row>
    <row r="398" spans="1:6" x14ac:dyDescent="0.25">
      <c r="A398" t="s">
        <v>427</v>
      </c>
      <c r="B398">
        <v>1972</v>
      </c>
      <c r="C398" t="s">
        <v>413</v>
      </c>
      <c r="D398">
        <v>33098932</v>
      </c>
      <c r="E398">
        <v>5141.61672</v>
      </c>
      <c r="F398">
        <v>35.377400000000002</v>
      </c>
    </row>
    <row r="399" spans="1:6" x14ac:dyDescent="0.25">
      <c r="A399" t="s">
        <v>430</v>
      </c>
      <c r="B399">
        <v>1972</v>
      </c>
      <c r="C399" t="s">
        <v>392</v>
      </c>
      <c r="D399">
        <v>4303356</v>
      </c>
      <c r="E399">
        <v>121.17516999999999</v>
      </c>
      <c r="F399">
        <v>3.7327232859174728</v>
      </c>
    </row>
    <row r="400" spans="1:6" x14ac:dyDescent="0.25">
      <c r="A400" t="s">
        <v>431</v>
      </c>
      <c r="B400">
        <v>1972</v>
      </c>
      <c r="C400" t="s">
        <v>392</v>
      </c>
      <c r="D400">
        <v>9944201</v>
      </c>
      <c r="E400">
        <v>153.40190999999999</v>
      </c>
      <c r="F400">
        <v>12.903230000000001</v>
      </c>
    </row>
    <row r="401" spans="1:6" x14ac:dyDescent="0.25">
      <c r="A401" t="s">
        <v>432</v>
      </c>
      <c r="B401">
        <v>1972</v>
      </c>
      <c r="C401" t="s">
        <v>394</v>
      </c>
      <c r="D401">
        <v>16134219</v>
      </c>
      <c r="E401">
        <v>1162.9557199999999</v>
      </c>
      <c r="F401">
        <v>44.348880000000001</v>
      </c>
    </row>
    <row r="402" spans="1:6" x14ac:dyDescent="0.25">
      <c r="A402" t="s">
        <v>433</v>
      </c>
      <c r="B402">
        <v>1972</v>
      </c>
      <c r="C402" t="s">
        <v>382</v>
      </c>
      <c r="D402">
        <v>1313973713</v>
      </c>
      <c r="E402">
        <v>130.11125999999999</v>
      </c>
      <c r="F402">
        <v>25.699777995337854</v>
      </c>
    </row>
    <row r="403" spans="1:6" x14ac:dyDescent="0.25">
      <c r="A403" t="s">
        <v>483</v>
      </c>
      <c r="B403">
        <v>1972</v>
      </c>
      <c r="C403" t="s">
        <v>382</v>
      </c>
      <c r="D403">
        <v>6940432</v>
      </c>
      <c r="E403">
        <v>1384.7384400000001</v>
      </c>
      <c r="F403">
        <v>36.33907</v>
      </c>
    </row>
    <row r="404" spans="1:6" x14ac:dyDescent="0.25">
      <c r="A404" t="s">
        <v>514</v>
      </c>
      <c r="B404">
        <v>1972</v>
      </c>
      <c r="C404" t="s">
        <v>382</v>
      </c>
      <c r="D404">
        <v>453125</v>
      </c>
      <c r="E404">
        <v>3857.7479697363278</v>
      </c>
      <c r="F404">
        <v>19.099409999999999</v>
      </c>
    </row>
    <row r="405" spans="1:6" x14ac:dyDescent="0.25">
      <c r="A405" t="s">
        <v>434</v>
      </c>
      <c r="B405">
        <v>1972</v>
      </c>
      <c r="C405" t="s">
        <v>394</v>
      </c>
      <c r="D405">
        <v>43593035</v>
      </c>
      <c r="E405">
        <v>374.62504000000001</v>
      </c>
      <c r="F405">
        <v>47.0871134925776</v>
      </c>
    </row>
    <row r="406" spans="1:6" x14ac:dyDescent="0.25">
      <c r="A406" t="s">
        <v>435</v>
      </c>
      <c r="B406">
        <v>1972</v>
      </c>
      <c r="C406" t="s">
        <v>392</v>
      </c>
      <c r="D406">
        <v>690948</v>
      </c>
      <c r="E406">
        <v>160.72360752978057</v>
      </c>
      <c r="F406">
        <v>48.780490000000121</v>
      </c>
    </row>
    <row r="407" spans="1:6" x14ac:dyDescent="0.25">
      <c r="A407" t="s">
        <v>436</v>
      </c>
      <c r="B407">
        <v>1972</v>
      </c>
      <c r="C407" t="s">
        <v>392</v>
      </c>
      <c r="D407">
        <v>62660551</v>
      </c>
      <c r="E407">
        <v>289.34532000000002</v>
      </c>
      <c r="F407">
        <v>4.2485499999999927</v>
      </c>
    </row>
    <row r="408" spans="1:6" x14ac:dyDescent="0.25">
      <c r="A408" t="s">
        <v>439</v>
      </c>
      <c r="B408">
        <v>1972</v>
      </c>
      <c r="C408" t="s">
        <v>394</v>
      </c>
      <c r="D408">
        <v>4075261</v>
      </c>
      <c r="E408">
        <v>635.96360000000004</v>
      </c>
      <c r="F408">
        <v>58.532797809523743</v>
      </c>
    </row>
    <row r="409" spans="1:6" x14ac:dyDescent="0.25">
      <c r="A409" t="s">
        <v>441</v>
      </c>
      <c r="B409">
        <v>1972</v>
      </c>
      <c r="C409" t="s">
        <v>384</v>
      </c>
      <c r="D409">
        <v>4494749</v>
      </c>
      <c r="E409">
        <v>3676.053004106463</v>
      </c>
      <c r="F409">
        <v>46.267376758893306</v>
      </c>
    </row>
    <row r="410" spans="1:6" x14ac:dyDescent="0.25">
      <c r="A410" t="s">
        <v>442</v>
      </c>
      <c r="B410">
        <v>1972</v>
      </c>
      <c r="C410" t="s">
        <v>394</v>
      </c>
      <c r="D410">
        <v>11382820</v>
      </c>
      <c r="E410">
        <v>901.37189999999998</v>
      </c>
      <c r="F410">
        <v>37.056469999999997</v>
      </c>
    </row>
    <row r="411" spans="1:6" x14ac:dyDescent="0.25">
      <c r="A411" t="s">
        <v>443</v>
      </c>
      <c r="B411">
        <v>1972</v>
      </c>
      <c r="C411" t="s">
        <v>405</v>
      </c>
      <c r="D411">
        <v>784301</v>
      </c>
      <c r="E411">
        <v>1044.2354612500001</v>
      </c>
      <c r="F411">
        <v>43.859650000000002</v>
      </c>
    </row>
    <row r="412" spans="1:6" x14ac:dyDescent="0.25">
      <c r="A412" t="s">
        <v>444</v>
      </c>
      <c r="B412">
        <v>1972</v>
      </c>
      <c r="C412" t="s">
        <v>384</v>
      </c>
      <c r="D412">
        <v>10235455</v>
      </c>
      <c r="E412">
        <v>3556.7614185087205</v>
      </c>
      <c r="F412">
        <v>42.583390000000001</v>
      </c>
    </row>
    <row r="413" spans="1:6" x14ac:dyDescent="0.25">
      <c r="A413" t="s">
        <v>436</v>
      </c>
      <c r="B413">
        <v>1972</v>
      </c>
      <c r="C413" t="s">
        <v>392</v>
      </c>
      <c r="D413">
        <v>62660551</v>
      </c>
      <c r="E413">
        <v>249.31340989658355</v>
      </c>
      <c r="F413">
        <v>4.2485499999999927</v>
      </c>
    </row>
    <row r="414" spans="1:6" x14ac:dyDescent="0.25">
      <c r="A414" t="s">
        <v>445</v>
      </c>
      <c r="B414">
        <v>1972</v>
      </c>
      <c r="C414" t="s">
        <v>390</v>
      </c>
      <c r="D414">
        <v>5450661</v>
      </c>
      <c r="E414">
        <v>4601.0061900000001</v>
      </c>
      <c r="F414">
        <v>39.990400000000001</v>
      </c>
    </row>
    <row r="415" spans="1:6" x14ac:dyDescent="0.25">
      <c r="A415" t="s">
        <v>446</v>
      </c>
      <c r="B415">
        <v>1972</v>
      </c>
      <c r="C415" t="s">
        <v>392</v>
      </c>
      <c r="D415">
        <v>486530</v>
      </c>
      <c r="E415">
        <v>815.06126760006737</v>
      </c>
      <c r="F415">
        <v>51.041567682250076</v>
      </c>
    </row>
    <row r="416" spans="1:6" x14ac:dyDescent="0.25">
      <c r="A416" t="s">
        <v>447</v>
      </c>
      <c r="B416">
        <v>1972</v>
      </c>
      <c r="C416" t="s">
        <v>394</v>
      </c>
      <c r="D416">
        <v>68910</v>
      </c>
      <c r="E416">
        <v>214.42671148154477</v>
      </c>
      <c r="F416">
        <v>33.230167463712746</v>
      </c>
    </row>
    <row r="417" spans="1:6" x14ac:dyDescent="0.25">
      <c r="A417" t="s">
        <v>448</v>
      </c>
      <c r="B417">
        <v>1972</v>
      </c>
      <c r="C417" t="s">
        <v>394</v>
      </c>
      <c r="D417">
        <v>9183984</v>
      </c>
      <c r="E417">
        <v>417.50569999999999</v>
      </c>
      <c r="F417">
        <v>52.354570000000002</v>
      </c>
    </row>
    <row r="418" spans="1:6" x14ac:dyDescent="0.25">
      <c r="A418" t="s">
        <v>450</v>
      </c>
      <c r="B418">
        <v>1972</v>
      </c>
      <c r="C418" t="s">
        <v>394</v>
      </c>
      <c r="D418">
        <v>13547510</v>
      </c>
      <c r="E418">
        <v>495.58756</v>
      </c>
      <c r="F418">
        <v>26</v>
      </c>
    </row>
    <row r="419" spans="1:6" x14ac:dyDescent="0.25">
      <c r="A419" t="s">
        <v>451</v>
      </c>
      <c r="B419">
        <v>1972</v>
      </c>
      <c r="C419" t="s">
        <v>386</v>
      </c>
      <c r="D419">
        <v>78887007</v>
      </c>
      <c r="E419">
        <v>241.4171</v>
      </c>
      <c r="F419">
        <v>27.992229999999999</v>
      </c>
    </row>
    <row r="420" spans="1:6" x14ac:dyDescent="0.25">
      <c r="A420" t="s">
        <v>452</v>
      </c>
      <c r="B420">
        <v>1972</v>
      </c>
      <c r="C420" t="s">
        <v>394</v>
      </c>
      <c r="D420">
        <v>6822378</v>
      </c>
      <c r="E420">
        <v>327.20787000000001</v>
      </c>
      <c r="F420">
        <v>15.541600000000001</v>
      </c>
    </row>
    <row r="421" spans="1:6" x14ac:dyDescent="0.25">
      <c r="A421" t="s">
        <v>454</v>
      </c>
      <c r="B421">
        <v>1972</v>
      </c>
      <c r="C421" t="s">
        <v>392</v>
      </c>
      <c r="D421">
        <v>4786994</v>
      </c>
      <c r="E421">
        <v>100</v>
      </c>
      <c r="F421">
        <v>14.417461293233075</v>
      </c>
    </row>
    <row r="422" spans="1:6" x14ac:dyDescent="0.25">
      <c r="A422" t="s">
        <v>455</v>
      </c>
      <c r="B422">
        <v>1972</v>
      </c>
      <c r="C422" t="s">
        <v>456</v>
      </c>
      <c r="D422">
        <v>1324333</v>
      </c>
      <c r="E422">
        <v>3147.1628355861076</v>
      </c>
      <c r="F422">
        <v>51.196618893280629</v>
      </c>
    </row>
    <row r="423" spans="1:6" x14ac:dyDescent="0.25">
      <c r="A423" t="s">
        <v>457</v>
      </c>
      <c r="B423">
        <v>1972</v>
      </c>
      <c r="C423" t="s">
        <v>392</v>
      </c>
      <c r="D423">
        <v>74777981</v>
      </c>
      <c r="E423">
        <v>204.53235058593748</v>
      </c>
      <c r="F423">
        <v>8.5412700000000008</v>
      </c>
    </row>
    <row r="424" spans="1:6" x14ac:dyDescent="0.25">
      <c r="A424" t="s">
        <v>459</v>
      </c>
      <c r="B424">
        <v>1972</v>
      </c>
      <c r="C424" t="s">
        <v>388</v>
      </c>
      <c r="D424">
        <v>905949</v>
      </c>
      <c r="E424">
        <v>583.35315000000003</v>
      </c>
      <c r="F424">
        <v>27.56184</v>
      </c>
    </row>
    <row r="425" spans="1:6" x14ac:dyDescent="0.25">
      <c r="A425" t="s">
        <v>460</v>
      </c>
      <c r="B425">
        <v>1972</v>
      </c>
      <c r="C425" t="s">
        <v>390</v>
      </c>
      <c r="D425">
        <v>5231372</v>
      </c>
      <c r="E425">
        <v>3180.00587</v>
      </c>
      <c r="F425">
        <v>49.972769999999997</v>
      </c>
    </row>
    <row r="426" spans="1:6" x14ac:dyDescent="0.25">
      <c r="A426" t="s">
        <v>461</v>
      </c>
      <c r="B426">
        <v>1972</v>
      </c>
      <c r="C426" t="s">
        <v>390</v>
      </c>
      <c r="D426">
        <v>60876136</v>
      </c>
      <c r="E426">
        <v>3857.3727899999999</v>
      </c>
      <c r="F426">
        <v>36.957680000000003</v>
      </c>
    </row>
    <row r="427" spans="1:6" x14ac:dyDescent="0.25">
      <c r="A427" t="s">
        <v>464</v>
      </c>
      <c r="B427">
        <v>1972</v>
      </c>
      <c r="C427" t="s">
        <v>392</v>
      </c>
      <c r="D427">
        <v>1424906</v>
      </c>
      <c r="E427">
        <v>702.14972</v>
      </c>
      <c r="F427">
        <v>21.247424375000012</v>
      </c>
    </row>
    <row r="428" spans="1:6" x14ac:dyDescent="0.25">
      <c r="A428" t="s">
        <v>467</v>
      </c>
      <c r="B428">
        <v>1972</v>
      </c>
      <c r="C428" t="s">
        <v>398</v>
      </c>
      <c r="D428">
        <v>4661473</v>
      </c>
      <c r="E428">
        <v>986.84383247358164</v>
      </c>
      <c r="F428">
        <v>37.749613406862522</v>
      </c>
    </row>
    <row r="429" spans="1:6" x14ac:dyDescent="0.25">
      <c r="A429" t="s">
        <v>468</v>
      </c>
      <c r="B429">
        <v>1972</v>
      </c>
      <c r="C429" t="s">
        <v>390</v>
      </c>
      <c r="D429">
        <v>82422299</v>
      </c>
      <c r="E429">
        <v>3795.5660800000001</v>
      </c>
      <c r="F429">
        <v>38.878520869565136</v>
      </c>
    </row>
    <row r="430" spans="1:6" x14ac:dyDescent="0.25">
      <c r="A430" t="s">
        <v>469</v>
      </c>
      <c r="B430">
        <v>1972</v>
      </c>
      <c r="C430" t="s">
        <v>392</v>
      </c>
      <c r="D430">
        <v>22409572</v>
      </c>
      <c r="E430">
        <v>232.53986</v>
      </c>
      <c r="F430">
        <v>11.162430000000001</v>
      </c>
    </row>
    <row r="431" spans="1:6" x14ac:dyDescent="0.25">
      <c r="A431" t="s">
        <v>471</v>
      </c>
      <c r="B431">
        <v>1972</v>
      </c>
      <c r="C431" t="s">
        <v>390</v>
      </c>
      <c r="D431">
        <v>10688058</v>
      </c>
      <c r="E431">
        <v>1899.67527</v>
      </c>
      <c r="F431">
        <v>35.424280000000003</v>
      </c>
    </row>
    <row r="432" spans="1:6" x14ac:dyDescent="0.25">
      <c r="A432" t="s">
        <v>473</v>
      </c>
      <c r="B432">
        <v>1972</v>
      </c>
      <c r="C432" t="s">
        <v>394</v>
      </c>
      <c r="D432">
        <v>89703</v>
      </c>
      <c r="E432">
        <v>100</v>
      </c>
      <c r="F432">
        <v>53.76581573669467</v>
      </c>
    </row>
    <row r="433" spans="1:6" x14ac:dyDescent="0.25">
      <c r="A433" t="s">
        <v>476</v>
      </c>
      <c r="B433">
        <v>1972</v>
      </c>
      <c r="C433" t="s">
        <v>394</v>
      </c>
      <c r="D433">
        <v>12293545</v>
      </c>
      <c r="E433">
        <v>366.22561000000002</v>
      </c>
      <c r="F433">
        <v>16.300370000000001</v>
      </c>
    </row>
    <row r="434" spans="1:6" x14ac:dyDescent="0.25">
      <c r="A434" t="s">
        <v>478</v>
      </c>
      <c r="B434">
        <v>1972</v>
      </c>
      <c r="C434" t="s">
        <v>392</v>
      </c>
      <c r="D434">
        <v>9690222</v>
      </c>
      <c r="E434">
        <v>417.76003084248509</v>
      </c>
      <c r="F434">
        <v>10.424090622771814</v>
      </c>
    </row>
    <row r="435" spans="1:6" x14ac:dyDescent="0.25">
      <c r="A435" t="s">
        <v>480</v>
      </c>
      <c r="B435">
        <v>1972</v>
      </c>
      <c r="C435" t="s">
        <v>394</v>
      </c>
      <c r="D435">
        <v>767245</v>
      </c>
      <c r="E435">
        <v>400.71015999999997</v>
      </c>
      <c r="F435">
        <v>16.875</v>
      </c>
    </row>
    <row r="436" spans="1:6" x14ac:dyDescent="0.25">
      <c r="A436" t="s">
        <v>481</v>
      </c>
      <c r="B436">
        <v>1972</v>
      </c>
      <c r="C436" t="s">
        <v>394</v>
      </c>
      <c r="D436">
        <v>8308504</v>
      </c>
      <c r="E436">
        <v>162.53327402022842</v>
      </c>
      <c r="F436">
        <v>29.655912234380111</v>
      </c>
    </row>
    <row r="437" spans="1:6" x14ac:dyDescent="0.25">
      <c r="A437" t="s">
        <v>482</v>
      </c>
      <c r="B437">
        <v>1972</v>
      </c>
      <c r="C437" t="s">
        <v>394</v>
      </c>
      <c r="D437">
        <v>7326496</v>
      </c>
      <c r="E437">
        <v>282.22375</v>
      </c>
      <c r="F437">
        <v>43.589739999999999</v>
      </c>
    </row>
    <row r="438" spans="1:6" x14ac:dyDescent="0.25">
      <c r="A438" t="s">
        <v>484</v>
      </c>
      <c r="B438">
        <v>1972</v>
      </c>
      <c r="C438" t="s">
        <v>384</v>
      </c>
      <c r="D438">
        <v>9981334</v>
      </c>
      <c r="E438">
        <v>3461.5574668181607</v>
      </c>
      <c r="F438">
        <v>44.289380000000001</v>
      </c>
    </row>
    <row r="439" spans="1:6" x14ac:dyDescent="0.25">
      <c r="A439" t="s">
        <v>485</v>
      </c>
      <c r="B439">
        <v>1972</v>
      </c>
      <c r="C439" t="s">
        <v>390</v>
      </c>
      <c r="D439">
        <v>299388</v>
      </c>
      <c r="E439">
        <v>4047.6190799999999</v>
      </c>
      <c r="F439">
        <v>22.619050000000001</v>
      </c>
    </row>
    <row r="440" spans="1:6" x14ac:dyDescent="0.25">
      <c r="A440" t="s">
        <v>486</v>
      </c>
      <c r="B440">
        <v>1972</v>
      </c>
      <c r="C440" t="s">
        <v>382</v>
      </c>
      <c r="D440">
        <v>1095351995</v>
      </c>
      <c r="E440">
        <v>125.41655</v>
      </c>
      <c r="F440">
        <v>20.456935859332248</v>
      </c>
    </row>
    <row r="441" spans="1:6" x14ac:dyDescent="0.25">
      <c r="A441" t="s">
        <v>487</v>
      </c>
      <c r="B441">
        <v>1972</v>
      </c>
      <c r="C441" t="s">
        <v>382</v>
      </c>
      <c r="D441">
        <v>245452739</v>
      </c>
      <c r="E441">
        <v>95.862639999999999</v>
      </c>
      <c r="F441">
        <v>23.410620000000002</v>
      </c>
    </row>
    <row r="442" spans="1:6" x14ac:dyDescent="0.25">
      <c r="A442" t="s">
        <v>488</v>
      </c>
      <c r="B442">
        <v>1972</v>
      </c>
      <c r="C442" t="s">
        <v>382</v>
      </c>
      <c r="D442">
        <v>68688433</v>
      </c>
      <c r="E442">
        <v>570.37811999999997</v>
      </c>
      <c r="F442">
        <v>27.39359</v>
      </c>
    </row>
    <row r="443" spans="1:6" x14ac:dyDescent="0.25">
      <c r="A443" t="s">
        <v>489</v>
      </c>
      <c r="B443">
        <v>1972</v>
      </c>
      <c r="C443" t="s">
        <v>405</v>
      </c>
      <c r="D443">
        <v>26783383</v>
      </c>
      <c r="E443">
        <v>388.10451</v>
      </c>
      <c r="F443">
        <v>23.113510000000002</v>
      </c>
    </row>
    <row r="444" spans="1:6" x14ac:dyDescent="0.25">
      <c r="A444" t="s">
        <v>490</v>
      </c>
      <c r="B444">
        <v>1972</v>
      </c>
      <c r="C444" t="s">
        <v>390</v>
      </c>
      <c r="D444">
        <v>4062235</v>
      </c>
      <c r="E444">
        <v>2082.8026799999998</v>
      </c>
      <c r="F444">
        <v>41.224879999999999</v>
      </c>
    </row>
    <row r="445" spans="1:6" x14ac:dyDescent="0.25">
      <c r="A445" t="s">
        <v>492</v>
      </c>
      <c r="B445">
        <v>1972</v>
      </c>
      <c r="C445" t="s">
        <v>405</v>
      </c>
      <c r="D445">
        <v>6352117</v>
      </c>
      <c r="E445">
        <v>2278.84004</v>
      </c>
      <c r="F445">
        <v>42.319020000000002</v>
      </c>
    </row>
    <row r="446" spans="1:6" x14ac:dyDescent="0.25">
      <c r="A446" t="s">
        <v>493</v>
      </c>
      <c r="B446">
        <v>1972</v>
      </c>
      <c r="C446" t="s">
        <v>390</v>
      </c>
      <c r="D446">
        <v>58133509</v>
      </c>
      <c r="E446">
        <v>2662.32636</v>
      </c>
      <c r="F446">
        <v>43.241999999999997</v>
      </c>
    </row>
    <row r="447" spans="1:6" x14ac:dyDescent="0.25">
      <c r="A447" t="s">
        <v>494</v>
      </c>
      <c r="B447">
        <v>1972</v>
      </c>
      <c r="C447" t="s">
        <v>394</v>
      </c>
      <c r="D447">
        <v>2758124</v>
      </c>
      <c r="E447">
        <v>974.02017000000001</v>
      </c>
      <c r="F447">
        <v>64.43256029041639</v>
      </c>
    </row>
    <row r="448" spans="1:6" x14ac:dyDescent="0.25">
      <c r="A448" t="s">
        <v>495</v>
      </c>
      <c r="B448">
        <v>1972</v>
      </c>
      <c r="C448" t="s">
        <v>382</v>
      </c>
      <c r="D448">
        <v>127463611</v>
      </c>
      <c r="E448">
        <v>2917.6589800000002</v>
      </c>
      <c r="F448">
        <v>39.775919999999999</v>
      </c>
    </row>
    <row r="449" spans="1:6" x14ac:dyDescent="0.25">
      <c r="A449" t="s">
        <v>497</v>
      </c>
      <c r="B449">
        <v>1972</v>
      </c>
      <c r="C449" t="s">
        <v>405</v>
      </c>
      <c r="D449">
        <v>5906760</v>
      </c>
      <c r="E449">
        <v>435.17453</v>
      </c>
      <c r="F449">
        <v>24.873100000000001</v>
      </c>
    </row>
    <row r="450" spans="1:6" x14ac:dyDescent="0.25">
      <c r="A450" t="s">
        <v>498</v>
      </c>
      <c r="B450">
        <v>1972</v>
      </c>
      <c r="C450" t="s">
        <v>398</v>
      </c>
      <c r="D450">
        <v>15233244</v>
      </c>
      <c r="E450">
        <v>1470.2596468932215</v>
      </c>
      <c r="F450">
        <v>35.75808</v>
      </c>
    </row>
    <row r="451" spans="1:6" x14ac:dyDescent="0.25">
      <c r="A451" t="s">
        <v>499</v>
      </c>
      <c r="B451">
        <v>1972</v>
      </c>
      <c r="C451" t="s">
        <v>392</v>
      </c>
      <c r="D451">
        <v>34707817</v>
      </c>
      <c r="E451">
        <v>174.39795000000001</v>
      </c>
      <c r="F451">
        <v>23.368167938884653</v>
      </c>
    </row>
    <row r="452" spans="1:6" x14ac:dyDescent="0.25">
      <c r="A452" t="s">
        <v>503</v>
      </c>
      <c r="B452">
        <v>1972</v>
      </c>
      <c r="C452" t="s">
        <v>405</v>
      </c>
      <c r="D452">
        <v>2418393</v>
      </c>
      <c r="E452">
        <v>5134.7600499999999</v>
      </c>
      <c r="F452">
        <v>51.49051</v>
      </c>
    </row>
    <row r="453" spans="1:6" x14ac:dyDescent="0.25">
      <c r="A453" t="s">
        <v>504</v>
      </c>
      <c r="B453">
        <v>1972</v>
      </c>
      <c r="C453" t="s">
        <v>398</v>
      </c>
      <c r="D453">
        <v>5213898</v>
      </c>
      <c r="E453">
        <v>539.90549795104653</v>
      </c>
      <c r="F453">
        <v>36.209379411764758</v>
      </c>
    </row>
    <row r="454" spans="1:6" x14ac:dyDescent="0.25">
      <c r="A454" t="s">
        <v>505</v>
      </c>
      <c r="B454">
        <v>1972</v>
      </c>
      <c r="C454" t="s">
        <v>382</v>
      </c>
      <c r="D454">
        <v>6368481</v>
      </c>
      <c r="E454">
        <v>280.57710042696272</v>
      </c>
      <c r="F454">
        <v>24.46809</v>
      </c>
    </row>
    <row r="455" spans="1:6" x14ac:dyDescent="0.25">
      <c r="A455" t="s">
        <v>506</v>
      </c>
      <c r="B455">
        <v>1972</v>
      </c>
      <c r="C455" t="s">
        <v>456</v>
      </c>
      <c r="D455">
        <v>2274735</v>
      </c>
      <c r="E455">
        <v>2361.3631273188403</v>
      </c>
      <c r="F455">
        <v>39.426801333333287</v>
      </c>
    </row>
    <row r="456" spans="1:6" x14ac:dyDescent="0.25">
      <c r="A456" t="s">
        <v>507</v>
      </c>
      <c r="B456">
        <v>1972</v>
      </c>
      <c r="C456" t="s">
        <v>405</v>
      </c>
      <c r="D456">
        <v>3874050</v>
      </c>
      <c r="E456">
        <v>495.16557855479186</v>
      </c>
      <c r="F456">
        <v>28.793129734848435</v>
      </c>
    </row>
    <row r="457" spans="1:6" x14ac:dyDescent="0.25">
      <c r="A457" t="s">
        <v>508</v>
      </c>
      <c r="B457">
        <v>1972</v>
      </c>
      <c r="C457" t="s">
        <v>392</v>
      </c>
      <c r="D457">
        <v>2022331</v>
      </c>
      <c r="E457">
        <v>75.250870000000006</v>
      </c>
      <c r="F457">
        <v>25.28736</v>
      </c>
    </row>
    <row r="458" spans="1:6" x14ac:dyDescent="0.25">
      <c r="A458" t="s">
        <v>509</v>
      </c>
      <c r="B458">
        <v>1972</v>
      </c>
      <c r="C458" t="s">
        <v>392</v>
      </c>
      <c r="D458">
        <v>3042004</v>
      </c>
      <c r="E458">
        <v>245.83198999999999</v>
      </c>
      <c r="F458">
        <v>23.504270000000002</v>
      </c>
    </row>
    <row r="459" spans="1:6" x14ac:dyDescent="0.25">
      <c r="A459" t="s">
        <v>510</v>
      </c>
      <c r="B459">
        <v>1972</v>
      </c>
      <c r="C459" t="s">
        <v>386</v>
      </c>
      <c r="D459">
        <v>5900754</v>
      </c>
      <c r="E459">
        <v>2772.5642781420611</v>
      </c>
      <c r="F459">
        <v>9.7315400000000007</v>
      </c>
    </row>
    <row r="460" spans="1:6" x14ac:dyDescent="0.25">
      <c r="A460" t="s">
        <v>511</v>
      </c>
      <c r="B460">
        <v>1972</v>
      </c>
      <c r="C460" t="s">
        <v>390</v>
      </c>
      <c r="D460">
        <v>33987</v>
      </c>
      <c r="E460">
        <v>5639.8812500000004</v>
      </c>
      <c r="F460">
        <v>27.987603159087872</v>
      </c>
    </row>
    <row r="461" spans="1:6" x14ac:dyDescent="0.25">
      <c r="A461" t="s">
        <v>512</v>
      </c>
      <c r="B461">
        <v>1972</v>
      </c>
      <c r="C461" t="s">
        <v>456</v>
      </c>
      <c r="D461">
        <v>3585906</v>
      </c>
      <c r="E461">
        <v>2221.9153429989728</v>
      </c>
      <c r="F461">
        <v>58.251348561403688</v>
      </c>
    </row>
    <row r="462" spans="1:6" x14ac:dyDescent="0.25">
      <c r="A462" t="s">
        <v>513</v>
      </c>
      <c r="B462">
        <v>1972</v>
      </c>
      <c r="C462" t="s">
        <v>390</v>
      </c>
      <c r="D462">
        <v>474413</v>
      </c>
      <c r="E462">
        <v>5736.7457100000001</v>
      </c>
      <c r="F462">
        <v>31.408279999999998</v>
      </c>
    </row>
    <row r="463" spans="1:6" x14ac:dyDescent="0.25">
      <c r="A463" t="s">
        <v>516</v>
      </c>
      <c r="B463">
        <v>1972</v>
      </c>
      <c r="C463" t="s">
        <v>392</v>
      </c>
      <c r="D463">
        <v>18595469</v>
      </c>
      <c r="E463">
        <v>192.96847</v>
      </c>
      <c r="F463">
        <v>37.539430000000003</v>
      </c>
    </row>
    <row r="464" spans="1:6" x14ac:dyDescent="0.25">
      <c r="A464" t="s">
        <v>517</v>
      </c>
      <c r="B464">
        <v>1972</v>
      </c>
      <c r="C464" t="s">
        <v>392</v>
      </c>
      <c r="D464">
        <v>13013926</v>
      </c>
      <c r="E464">
        <v>83.563829999999996</v>
      </c>
      <c r="F464">
        <v>14.896831757614564</v>
      </c>
    </row>
    <row r="465" spans="1:6" x14ac:dyDescent="0.25">
      <c r="A465" t="s">
        <v>518</v>
      </c>
      <c r="B465">
        <v>1972</v>
      </c>
      <c r="C465" t="s">
        <v>382</v>
      </c>
      <c r="D465">
        <v>24385858</v>
      </c>
      <c r="E465">
        <v>440.0727</v>
      </c>
      <c r="F465">
        <v>33.682293549075439</v>
      </c>
    </row>
    <row r="466" spans="1:6" x14ac:dyDescent="0.25">
      <c r="A466" t="s">
        <v>519</v>
      </c>
      <c r="B466">
        <v>1972</v>
      </c>
      <c r="C466" t="s">
        <v>382</v>
      </c>
      <c r="D466">
        <v>359008</v>
      </c>
      <c r="E466">
        <v>215.03057399024692</v>
      </c>
      <c r="F466">
        <v>36.707009999999997</v>
      </c>
    </row>
    <row r="467" spans="1:6" x14ac:dyDescent="0.25">
      <c r="A467" t="s">
        <v>520</v>
      </c>
      <c r="B467">
        <v>1972</v>
      </c>
      <c r="C467" t="s">
        <v>392</v>
      </c>
      <c r="D467">
        <v>11716829</v>
      </c>
      <c r="E467">
        <v>79.157470000000004</v>
      </c>
      <c r="F467">
        <v>14.595512925775978</v>
      </c>
    </row>
    <row r="468" spans="1:6" x14ac:dyDescent="0.25">
      <c r="A468" t="s">
        <v>521</v>
      </c>
      <c r="B468">
        <v>1972</v>
      </c>
      <c r="C468" t="s">
        <v>390</v>
      </c>
      <c r="D468">
        <v>400214</v>
      </c>
      <c r="E468">
        <v>975.72086000000002</v>
      </c>
      <c r="F468">
        <v>45.429360000000003</v>
      </c>
    </row>
    <row r="469" spans="1:6" x14ac:dyDescent="0.25">
      <c r="A469" t="s">
        <v>522</v>
      </c>
      <c r="B469">
        <v>1972</v>
      </c>
      <c r="C469" t="s">
        <v>388</v>
      </c>
      <c r="D469">
        <v>60422</v>
      </c>
      <c r="E469">
        <v>256.50572063680738</v>
      </c>
      <c r="F469">
        <v>26.280990000000003</v>
      </c>
    </row>
    <row r="470" spans="1:6" x14ac:dyDescent="0.25">
      <c r="A470" t="s">
        <v>524</v>
      </c>
      <c r="B470">
        <v>1972</v>
      </c>
      <c r="C470" t="s">
        <v>392</v>
      </c>
      <c r="D470">
        <v>3177388</v>
      </c>
      <c r="E470">
        <v>217.59322</v>
      </c>
      <c r="F470">
        <v>4.62791</v>
      </c>
    </row>
    <row r="471" spans="1:6" x14ac:dyDescent="0.25">
      <c r="A471" t="s">
        <v>525</v>
      </c>
      <c r="B471">
        <v>1972</v>
      </c>
      <c r="C471" t="s">
        <v>392</v>
      </c>
      <c r="D471">
        <v>1240827</v>
      </c>
      <c r="E471">
        <v>726.59564945779857</v>
      </c>
      <c r="F471">
        <v>23.563220000000001</v>
      </c>
    </row>
    <row r="472" spans="1:6" x14ac:dyDescent="0.25">
      <c r="A472" t="s">
        <v>527</v>
      </c>
      <c r="B472">
        <v>1972</v>
      </c>
      <c r="C472" t="s">
        <v>394</v>
      </c>
      <c r="D472">
        <v>107449525</v>
      </c>
      <c r="E472">
        <v>814.31178</v>
      </c>
      <c r="F472">
        <v>44.8681604736841</v>
      </c>
    </row>
    <row r="473" spans="1:6" x14ac:dyDescent="0.25">
      <c r="A473" t="s">
        <v>528</v>
      </c>
      <c r="B473">
        <v>1972</v>
      </c>
      <c r="C473" t="s">
        <v>388</v>
      </c>
      <c r="D473">
        <v>108004</v>
      </c>
      <c r="E473">
        <v>987.46344344084355</v>
      </c>
      <c r="F473">
        <v>46.71478148820249</v>
      </c>
    </row>
    <row r="474" spans="1:6" x14ac:dyDescent="0.25">
      <c r="A474" t="s">
        <v>531</v>
      </c>
      <c r="B474">
        <v>1972</v>
      </c>
      <c r="C474" t="s">
        <v>382</v>
      </c>
      <c r="D474">
        <v>2832224</v>
      </c>
      <c r="E474">
        <v>1210.3226066511052</v>
      </c>
      <c r="F474">
        <v>57.474040000000002</v>
      </c>
    </row>
    <row r="475" spans="1:6" x14ac:dyDescent="0.25">
      <c r="A475" t="s">
        <v>533</v>
      </c>
      <c r="B475">
        <v>1972</v>
      </c>
      <c r="C475" t="s">
        <v>386</v>
      </c>
      <c r="D475">
        <v>33241259</v>
      </c>
      <c r="E475">
        <v>301.77922000000001</v>
      </c>
      <c r="F475">
        <v>18.862939999999998</v>
      </c>
    </row>
    <row r="476" spans="1:6" x14ac:dyDescent="0.25">
      <c r="A476" t="s">
        <v>534</v>
      </c>
      <c r="B476">
        <v>1972</v>
      </c>
      <c r="C476" t="s">
        <v>392</v>
      </c>
      <c r="D476">
        <v>19686505</v>
      </c>
      <c r="E476">
        <v>263.72479084865427</v>
      </c>
      <c r="F476">
        <v>46.153849999999998</v>
      </c>
    </row>
    <row r="477" spans="1:6" x14ac:dyDescent="0.25">
      <c r="A477" t="s">
        <v>535</v>
      </c>
      <c r="B477">
        <v>1972</v>
      </c>
      <c r="C477" t="s">
        <v>392</v>
      </c>
      <c r="D477">
        <v>2044147</v>
      </c>
      <c r="E477">
        <v>1786.1744104929785</v>
      </c>
      <c r="F477">
        <v>51.711860000000001</v>
      </c>
    </row>
    <row r="478" spans="1:6" x14ac:dyDescent="0.25">
      <c r="A478" t="s">
        <v>537</v>
      </c>
      <c r="B478">
        <v>1972</v>
      </c>
      <c r="C478" t="s">
        <v>382</v>
      </c>
      <c r="D478">
        <v>28287147</v>
      </c>
      <c r="E478">
        <v>82.008039999999994</v>
      </c>
      <c r="F478">
        <v>27.805349999999997</v>
      </c>
    </row>
    <row r="479" spans="1:6" x14ac:dyDescent="0.25">
      <c r="A479" t="s">
        <v>538</v>
      </c>
      <c r="B479">
        <v>1972</v>
      </c>
      <c r="C479" t="s">
        <v>390</v>
      </c>
      <c r="D479">
        <v>16491461</v>
      </c>
      <c r="E479">
        <v>4052.06603</v>
      </c>
      <c r="F479">
        <v>31.655149999999999</v>
      </c>
    </row>
    <row r="480" spans="1:6" x14ac:dyDescent="0.25">
      <c r="A480" t="s">
        <v>541</v>
      </c>
      <c r="B480">
        <v>1972</v>
      </c>
      <c r="C480" t="s">
        <v>388</v>
      </c>
      <c r="D480">
        <v>4076140</v>
      </c>
      <c r="E480">
        <v>3294.64894</v>
      </c>
      <c r="F480">
        <v>28.547249999999998</v>
      </c>
    </row>
    <row r="481" spans="1:6" x14ac:dyDescent="0.25">
      <c r="A481" t="s">
        <v>542</v>
      </c>
      <c r="B481">
        <v>1972</v>
      </c>
      <c r="C481" t="s">
        <v>394</v>
      </c>
      <c r="D481">
        <v>5570129</v>
      </c>
      <c r="E481">
        <v>344.56713999999999</v>
      </c>
      <c r="F481">
        <v>49.39661642045462</v>
      </c>
    </row>
    <row r="482" spans="1:6" x14ac:dyDescent="0.25">
      <c r="A482" t="s">
        <v>543</v>
      </c>
      <c r="B482">
        <v>1972</v>
      </c>
      <c r="C482" t="s">
        <v>392</v>
      </c>
      <c r="D482">
        <v>12525094</v>
      </c>
      <c r="E482">
        <v>156.27419</v>
      </c>
      <c r="F482">
        <v>8.2467379974260666</v>
      </c>
    </row>
    <row r="483" spans="1:6" x14ac:dyDescent="0.25">
      <c r="A483" t="s">
        <v>544</v>
      </c>
      <c r="B483">
        <v>1972</v>
      </c>
      <c r="C483" t="s">
        <v>392</v>
      </c>
      <c r="D483">
        <v>131859731</v>
      </c>
      <c r="E483">
        <v>208.64454000000001</v>
      </c>
      <c r="F483">
        <v>11.32340970782343</v>
      </c>
    </row>
    <row r="484" spans="1:6" x14ac:dyDescent="0.25">
      <c r="A484" t="s">
        <v>546</v>
      </c>
      <c r="B484">
        <v>1972</v>
      </c>
      <c r="C484" t="s">
        <v>390</v>
      </c>
      <c r="D484">
        <v>4610820</v>
      </c>
      <c r="E484">
        <v>4413.5756899999997</v>
      </c>
      <c r="F484">
        <v>17.71001</v>
      </c>
    </row>
    <row r="485" spans="1:6" x14ac:dyDescent="0.25">
      <c r="A485" t="s">
        <v>547</v>
      </c>
      <c r="B485">
        <v>1972</v>
      </c>
      <c r="C485" t="s">
        <v>405</v>
      </c>
      <c r="D485">
        <v>3102229</v>
      </c>
      <c r="E485">
        <v>472.55727999999999</v>
      </c>
      <c r="F485">
        <v>32.575871615791584</v>
      </c>
    </row>
    <row r="486" spans="1:6" x14ac:dyDescent="0.25">
      <c r="A486" t="s">
        <v>548</v>
      </c>
      <c r="B486">
        <v>1972</v>
      </c>
      <c r="C486" t="s">
        <v>382</v>
      </c>
      <c r="D486">
        <v>165803560</v>
      </c>
      <c r="E486">
        <v>151.75935999999999</v>
      </c>
      <c r="F486">
        <v>24.28613</v>
      </c>
    </row>
    <row r="487" spans="1:6" x14ac:dyDescent="0.25">
      <c r="A487" t="s">
        <v>549</v>
      </c>
      <c r="B487">
        <v>1972</v>
      </c>
      <c r="C487" t="s">
        <v>388</v>
      </c>
      <c r="D487">
        <v>20579</v>
      </c>
      <c r="E487">
        <v>3585.0835092831694</v>
      </c>
      <c r="F487">
        <v>36.946809999999999</v>
      </c>
    </row>
    <row r="488" spans="1:6" x14ac:dyDescent="0.25">
      <c r="A488" t="s">
        <v>623</v>
      </c>
      <c r="B488">
        <v>1972</v>
      </c>
      <c r="C488" t="s">
        <v>405</v>
      </c>
      <c r="D488">
        <v>1000000</v>
      </c>
      <c r="E488">
        <v>778.91875163000077</v>
      </c>
      <c r="F488">
        <v>33.555200744360491</v>
      </c>
    </row>
    <row r="489" spans="1:6" x14ac:dyDescent="0.25">
      <c r="A489" t="s">
        <v>550</v>
      </c>
      <c r="B489">
        <v>1972</v>
      </c>
      <c r="C489" t="s">
        <v>394</v>
      </c>
      <c r="D489">
        <v>3191319</v>
      </c>
      <c r="E489">
        <v>829.75473</v>
      </c>
      <c r="F489">
        <v>58.213430000000002</v>
      </c>
    </row>
    <row r="490" spans="1:6" x14ac:dyDescent="0.25">
      <c r="A490" t="s">
        <v>551</v>
      </c>
      <c r="B490">
        <v>1972</v>
      </c>
      <c r="C490" t="s">
        <v>388</v>
      </c>
      <c r="D490">
        <v>5670544</v>
      </c>
      <c r="E490">
        <v>333.37385</v>
      </c>
      <c r="F490">
        <v>14.962082270489134</v>
      </c>
    </row>
    <row r="491" spans="1:6" x14ac:dyDescent="0.25">
      <c r="A491" t="s">
        <v>552</v>
      </c>
      <c r="B491">
        <v>1972</v>
      </c>
      <c r="C491" t="s">
        <v>394</v>
      </c>
      <c r="D491">
        <v>6506464</v>
      </c>
      <c r="E491">
        <v>268.52571</v>
      </c>
      <c r="F491">
        <v>51.32461</v>
      </c>
    </row>
    <row r="492" spans="1:6" x14ac:dyDescent="0.25">
      <c r="A492" t="s">
        <v>553</v>
      </c>
      <c r="B492">
        <v>1972</v>
      </c>
      <c r="C492" t="s">
        <v>394</v>
      </c>
      <c r="D492">
        <v>28302603</v>
      </c>
      <c r="E492">
        <v>635.69029999999998</v>
      </c>
      <c r="F492">
        <v>30.262250000000002</v>
      </c>
    </row>
    <row r="493" spans="1:6" x14ac:dyDescent="0.25">
      <c r="A493" t="s">
        <v>554</v>
      </c>
      <c r="B493">
        <v>1972</v>
      </c>
      <c r="C493" t="s">
        <v>382</v>
      </c>
      <c r="D493">
        <v>89468677</v>
      </c>
      <c r="E493">
        <v>211.39971</v>
      </c>
      <c r="F493">
        <v>65.915030000000002</v>
      </c>
    </row>
    <row r="494" spans="1:6" x14ac:dyDescent="0.25">
      <c r="A494" t="s">
        <v>555</v>
      </c>
      <c r="B494">
        <v>1972</v>
      </c>
      <c r="C494" t="s">
        <v>384</v>
      </c>
      <c r="D494">
        <v>38536869</v>
      </c>
      <c r="E494">
        <v>1862.8926443418122</v>
      </c>
      <c r="F494">
        <v>57.039760000000001</v>
      </c>
    </row>
    <row r="495" spans="1:6" x14ac:dyDescent="0.25">
      <c r="A495" t="s">
        <v>556</v>
      </c>
      <c r="B495">
        <v>1972</v>
      </c>
      <c r="C495" t="s">
        <v>390</v>
      </c>
      <c r="D495">
        <v>10605870</v>
      </c>
      <c r="E495">
        <v>1302.3943300000001</v>
      </c>
      <c r="F495">
        <v>53.347360000000002</v>
      </c>
    </row>
    <row r="496" spans="1:6" x14ac:dyDescent="0.25">
      <c r="A496" t="s">
        <v>557</v>
      </c>
      <c r="B496">
        <v>1972</v>
      </c>
      <c r="C496" t="s">
        <v>394</v>
      </c>
      <c r="D496">
        <v>3927188</v>
      </c>
      <c r="E496">
        <v>2246.4767099999999</v>
      </c>
      <c r="F496">
        <v>55.875590000000003</v>
      </c>
    </row>
    <row r="497" spans="1:6" x14ac:dyDescent="0.25">
      <c r="A497" t="s">
        <v>558</v>
      </c>
      <c r="B497">
        <v>1972</v>
      </c>
      <c r="C497" t="s">
        <v>405</v>
      </c>
      <c r="D497">
        <v>885359</v>
      </c>
      <c r="E497">
        <v>3913.7265200000002</v>
      </c>
      <c r="F497">
        <v>60.873474369186965</v>
      </c>
    </row>
    <row r="498" spans="1:6" x14ac:dyDescent="0.25">
      <c r="A498" t="s">
        <v>502</v>
      </c>
      <c r="B498">
        <v>1972</v>
      </c>
      <c r="C498" t="s">
        <v>382</v>
      </c>
      <c r="D498">
        <v>48846823</v>
      </c>
      <c r="E498">
        <v>339.27535</v>
      </c>
      <c r="F498">
        <v>29.904489999999999</v>
      </c>
    </row>
    <row r="499" spans="1:6" x14ac:dyDescent="0.25">
      <c r="A499" t="s">
        <v>529</v>
      </c>
      <c r="B499">
        <v>1972</v>
      </c>
      <c r="C499" t="s">
        <v>398</v>
      </c>
      <c r="D499">
        <v>4466706</v>
      </c>
      <c r="E499">
        <v>1226.0281509100096</v>
      </c>
      <c r="F499">
        <v>50.775204615384609</v>
      </c>
    </row>
    <row r="500" spans="1:6" x14ac:dyDescent="0.25">
      <c r="A500" t="s">
        <v>560</v>
      </c>
      <c r="B500">
        <v>1972</v>
      </c>
      <c r="C500" t="s">
        <v>384</v>
      </c>
      <c r="D500">
        <v>22303552</v>
      </c>
      <c r="E500">
        <v>1321.889381599558</v>
      </c>
      <c r="F500">
        <v>44.497680000000003</v>
      </c>
    </row>
    <row r="501" spans="1:6" x14ac:dyDescent="0.25">
      <c r="A501" t="s">
        <v>561</v>
      </c>
      <c r="B501">
        <v>1972</v>
      </c>
      <c r="C501" t="s">
        <v>398</v>
      </c>
      <c r="D501">
        <v>142893540</v>
      </c>
      <c r="E501">
        <v>3447.5455566392511</v>
      </c>
      <c r="F501">
        <v>58.690898571428448</v>
      </c>
    </row>
    <row r="502" spans="1:6" x14ac:dyDescent="0.25">
      <c r="A502" t="s">
        <v>562</v>
      </c>
      <c r="B502">
        <v>1972</v>
      </c>
      <c r="C502" t="s">
        <v>392</v>
      </c>
      <c r="D502">
        <v>8648248</v>
      </c>
      <c r="E502">
        <v>61.866459999999996</v>
      </c>
      <c r="F502">
        <v>23.846150000000002</v>
      </c>
    </row>
    <row r="503" spans="1:6" x14ac:dyDescent="0.25">
      <c r="A503" t="s">
        <v>564</v>
      </c>
      <c r="B503">
        <v>1972</v>
      </c>
      <c r="C503" t="s">
        <v>394</v>
      </c>
      <c r="D503">
        <v>39129</v>
      </c>
      <c r="E503">
        <v>517.61523999999997</v>
      </c>
      <c r="F503">
        <v>43.695668241379281</v>
      </c>
    </row>
    <row r="504" spans="1:6" x14ac:dyDescent="0.25">
      <c r="A504" t="s">
        <v>565</v>
      </c>
      <c r="B504">
        <v>1972</v>
      </c>
      <c r="C504" t="s">
        <v>392</v>
      </c>
      <c r="D504">
        <v>168458</v>
      </c>
      <c r="E504">
        <v>970.57292843750008</v>
      </c>
      <c r="F504">
        <v>46.856312110071315</v>
      </c>
    </row>
    <row r="505" spans="1:6" x14ac:dyDescent="0.25">
      <c r="A505" t="s">
        <v>567</v>
      </c>
      <c r="B505">
        <v>1972</v>
      </c>
      <c r="C505" t="s">
        <v>394</v>
      </c>
      <c r="D505">
        <v>117848</v>
      </c>
      <c r="E505">
        <v>298.33438000000001</v>
      </c>
      <c r="F505">
        <v>69.354839999999953</v>
      </c>
    </row>
    <row r="506" spans="1:6" x14ac:dyDescent="0.25">
      <c r="A506" t="s">
        <v>568</v>
      </c>
      <c r="B506">
        <v>1972</v>
      </c>
      <c r="C506" t="s">
        <v>388</v>
      </c>
      <c r="D506">
        <v>176908</v>
      </c>
      <c r="E506">
        <v>608.50641444447137</v>
      </c>
      <c r="F506">
        <v>46.155275988992059</v>
      </c>
    </row>
    <row r="507" spans="1:6" x14ac:dyDescent="0.25">
      <c r="A507" t="s">
        <v>571</v>
      </c>
      <c r="B507">
        <v>1972</v>
      </c>
      <c r="C507" t="s">
        <v>405</v>
      </c>
      <c r="D507">
        <v>27019731</v>
      </c>
      <c r="E507">
        <v>1514.25838</v>
      </c>
      <c r="F507">
        <v>3.2412999999999998</v>
      </c>
    </row>
    <row r="508" spans="1:6" x14ac:dyDescent="0.25">
      <c r="A508" t="s">
        <v>572</v>
      </c>
      <c r="B508">
        <v>1972</v>
      </c>
      <c r="C508" t="s">
        <v>392</v>
      </c>
      <c r="D508">
        <v>11987121</v>
      </c>
      <c r="E508">
        <v>285.44715000000002</v>
      </c>
      <c r="F508">
        <v>10.204079999999999</v>
      </c>
    </row>
    <row r="509" spans="1:6" x14ac:dyDescent="0.25">
      <c r="A509" t="s">
        <v>573</v>
      </c>
      <c r="B509">
        <v>1972</v>
      </c>
      <c r="C509" t="s">
        <v>384</v>
      </c>
      <c r="D509">
        <v>9396411</v>
      </c>
      <c r="E509">
        <v>2581.0043544975929</v>
      </c>
      <c r="F509">
        <v>41.636400000000002</v>
      </c>
    </row>
    <row r="510" spans="1:6" x14ac:dyDescent="0.25">
      <c r="A510" t="s">
        <v>574</v>
      </c>
      <c r="B510">
        <v>1972</v>
      </c>
      <c r="C510" t="s">
        <v>392</v>
      </c>
      <c r="D510">
        <v>81541</v>
      </c>
      <c r="E510">
        <v>546.57060999999999</v>
      </c>
      <c r="F510">
        <v>97.777780000000007</v>
      </c>
    </row>
    <row r="511" spans="1:6" x14ac:dyDescent="0.25">
      <c r="A511" t="s">
        <v>575</v>
      </c>
      <c r="B511">
        <v>1972</v>
      </c>
      <c r="C511" t="s">
        <v>392</v>
      </c>
      <c r="D511">
        <v>6005250</v>
      </c>
      <c r="E511">
        <v>178.59179</v>
      </c>
      <c r="F511">
        <v>17.09845</v>
      </c>
    </row>
    <row r="512" spans="1:6" x14ac:dyDescent="0.25">
      <c r="A512" t="s">
        <v>576</v>
      </c>
      <c r="B512">
        <v>1972</v>
      </c>
      <c r="C512" t="s">
        <v>382</v>
      </c>
      <c r="D512">
        <v>4492150</v>
      </c>
      <c r="E512">
        <v>1263.6593600000001</v>
      </c>
      <c r="F512">
        <v>36.83831</v>
      </c>
    </row>
    <row r="513" spans="1:6" x14ac:dyDescent="0.25">
      <c r="A513" t="s">
        <v>577</v>
      </c>
      <c r="B513">
        <v>1972</v>
      </c>
      <c r="C513" t="s">
        <v>384</v>
      </c>
      <c r="D513">
        <v>5439448</v>
      </c>
      <c r="E513">
        <v>2490.3897016028213</v>
      </c>
      <c r="F513">
        <v>35.030431422924948</v>
      </c>
    </row>
    <row r="514" spans="1:6" x14ac:dyDescent="0.25">
      <c r="A514" t="s">
        <v>578</v>
      </c>
      <c r="B514">
        <v>1972</v>
      </c>
      <c r="C514" t="s">
        <v>384</v>
      </c>
      <c r="D514">
        <v>2010347</v>
      </c>
      <c r="E514">
        <v>3614.5598329986678</v>
      </c>
      <c r="F514">
        <v>50.630627238095201</v>
      </c>
    </row>
    <row r="515" spans="1:6" x14ac:dyDescent="0.25">
      <c r="A515" t="s">
        <v>580</v>
      </c>
      <c r="B515">
        <v>1972</v>
      </c>
      <c r="C515" t="s">
        <v>392</v>
      </c>
      <c r="D515">
        <v>8863338</v>
      </c>
      <c r="E515">
        <v>533.46059166723137</v>
      </c>
      <c r="F515">
        <v>11.784272631578943</v>
      </c>
    </row>
    <row r="516" spans="1:6" x14ac:dyDescent="0.25">
      <c r="A516" t="s">
        <v>581</v>
      </c>
      <c r="B516">
        <v>1972</v>
      </c>
      <c r="C516" t="s">
        <v>392</v>
      </c>
      <c r="D516">
        <v>44187637</v>
      </c>
      <c r="E516">
        <v>897.38702999999998</v>
      </c>
      <c r="F516">
        <v>44.606180041051061</v>
      </c>
    </row>
    <row r="517" spans="1:6" x14ac:dyDescent="0.25">
      <c r="A517" t="s">
        <v>624</v>
      </c>
      <c r="B517">
        <v>1972</v>
      </c>
      <c r="C517" t="s">
        <v>392</v>
      </c>
      <c r="D517">
        <v>12340000</v>
      </c>
      <c r="E517">
        <v>1402.2497988872756</v>
      </c>
      <c r="F517">
        <v>20.455559999999998</v>
      </c>
    </row>
    <row r="518" spans="1:6" x14ac:dyDescent="0.25">
      <c r="A518" t="s">
        <v>582</v>
      </c>
      <c r="B518">
        <v>1972</v>
      </c>
      <c r="C518" t="s">
        <v>390</v>
      </c>
      <c r="D518">
        <v>40397842</v>
      </c>
      <c r="E518">
        <v>1709.19372</v>
      </c>
      <c r="F518">
        <v>28.724889999999998</v>
      </c>
    </row>
    <row r="519" spans="1:6" x14ac:dyDescent="0.25">
      <c r="A519" t="s">
        <v>583</v>
      </c>
      <c r="B519">
        <v>1972</v>
      </c>
      <c r="C519" t="s">
        <v>382</v>
      </c>
      <c r="D519">
        <v>20222240</v>
      </c>
      <c r="E519">
        <v>198.57991999999999</v>
      </c>
      <c r="F519">
        <v>42.778790000000001</v>
      </c>
    </row>
    <row r="520" spans="1:6" x14ac:dyDescent="0.25">
      <c r="A520" t="s">
        <v>584</v>
      </c>
      <c r="B520">
        <v>1972</v>
      </c>
      <c r="C520" t="s">
        <v>392</v>
      </c>
      <c r="D520">
        <v>41236378</v>
      </c>
      <c r="E520">
        <v>168.43706</v>
      </c>
      <c r="F520">
        <v>33.109160000000003</v>
      </c>
    </row>
    <row r="521" spans="1:6" x14ac:dyDescent="0.25">
      <c r="A521" t="s">
        <v>586</v>
      </c>
      <c r="B521">
        <v>1972</v>
      </c>
      <c r="C521" t="s">
        <v>392</v>
      </c>
      <c r="D521">
        <v>1136334</v>
      </c>
      <c r="E521">
        <v>310.66883999999999</v>
      </c>
      <c r="F521">
        <v>42.991280151260497</v>
      </c>
    </row>
    <row r="522" spans="1:6" x14ac:dyDescent="0.25">
      <c r="A522" t="s">
        <v>587</v>
      </c>
      <c r="B522">
        <v>1972</v>
      </c>
      <c r="C522" t="s">
        <v>390</v>
      </c>
      <c r="D522">
        <v>9016596</v>
      </c>
      <c r="E522">
        <v>5942.1487699999998</v>
      </c>
      <c r="F522">
        <v>46.653680000000001</v>
      </c>
    </row>
    <row r="523" spans="1:6" x14ac:dyDescent="0.25">
      <c r="A523" t="s">
        <v>588</v>
      </c>
      <c r="B523">
        <v>1972</v>
      </c>
      <c r="C523" t="s">
        <v>390</v>
      </c>
      <c r="D523">
        <v>7523934</v>
      </c>
      <c r="E523">
        <v>17992.506850351609</v>
      </c>
      <c r="F523">
        <v>18.28875</v>
      </c>
    </row>
    <row r="524" spans="1:6" x14ac:dyDescent="0.25">
      <c r="A524" t="s">
        <v>589</v>
      </c>
      <c r="B524">
        <v>1972</v>
      </c>
      <c r="C524" t="s">
        <v>405</v>
      </c>
      <c r="D524">
        <v>18881361</v>
      </c>
      <c r="E524">
        <v>448.05790999999999</v>
      </c>
      <c r="F524">
        <v>24.500589999999999</v>
      </c>
    </row>
    <row r="525" spans="1:6" x14ac:dyDescent="0.25">
      <c r="A525" t="s">
        <v>591</v>
      </c>
      <c r="B525">
        <v>1972</v>
      </c>
      <c r="C525" t="s">
        <v>398</v>
      </c>
      <c r="D525">
        <v>7320815</v>
      </c>
      <c r="E525">
        <v>628.83239414797936</v>
      </c>
      <c r="F525">
        <v>21.732823503759278</v>
      </c>
    </row>
    <row r="526" spans="1:6" x14ac:dyDescent="0.25">
      <c r="A526" t="s">
        <v>593</v>
      </c>
      <c r="B526">
        <v>1972</v>
      </c>
      <c r="C526" t="s">
        <v>382</v>
      </c>
      <c r="D526">
        <v>64631595</v>
      </c>
      <c r="E526">
        <v>209.35623000000001</v>
      </c>
      <c r="F526">
        <v>45.336419999999997</v>
      </c>
    </row>
    <row r="527" spans="1:6" x14ac:dyDescent="0.25">
      <c r="A527" t="s">
        <v>515</v>
      </c>
      <c r="B527">
        <v>1972</v>
      </c>
      <c r="C527" t="s">
        <v>384</v>
      </c>
      <c r="D527">
        <v>2050554</v>
      </c>
      <c r="E527">
        <v>1924.3451578904842</v>
      </c>
      <c r="F527">
        <v>55.886825059288597</v>
      </c>
    </row>
    <row r="528" spans="1:6" x14ac:dyDescent="0.25">
      <c r="A528" t="s">
        <v>625</v>
      </c>
      <c r="B528">
        <v>1972</v>
      </c>
      <c r="C528" t="s">
        <v>382</v>
      </c>
      <c r="D528">
        <v>1167242</v>
      </c>
      <c r="E528">
        <v>100</v>
      </c>
      <c r="F528">
        <v>35.750559999999879</v>
      </c>
    </row>
    <row r="529" spans="1:6" x14ac:dyDescent="0.25">
      <c r="A529" t="s">
        <v>594</v>
      </c>
      <c r="B529">
        <v>1972</v>
      </c>
      <c r="C529" t="s">
        <v>392</v>
      </c>
      <c r="D529">
        <v>5548702</v>
      </c>
      <c r="E529">
        <v>149.35101</v>
      </c>
      <c r="F529">
        <v>8.9385499999999993</v>
      </c>
    </row>
    <row r="530" spans="1:6" x14ac:dyDescent="0.25">
      <c r="A530" t="s">
        <v>595</v>
      </c>
      <c r="B530">
        <v>1972</v>
      </c>
      <c r="C530" t="s">
        <v>388</v>
      </c>
      <c r="D530">
        <v>114689</v>
      </c>
      <c r="E530">
        <v>254.91757884000253</v>
      </c>
      <c r="F530">
        <v>30.333330000000014</v>
      </c>
    </row>
    <row r="531" spans="1:6" x14ac:dyDescent="0.25">
      <c r="A531" t="s">
        <v>596</v>
      </c>
      <c r="B531">
        <v>1972</v>
      </c>
      <c r="C531" t="s">
        <v>394</v>
      </c>
      <c r="D531">
        <v>1065842</v>
      </c>
      <c r="E531">
        <v>1118.34968</v>
      </c>
      <c r="F531">
        <v>40.162624839572345</v>
      </c>
    </row>
    <row r="532" spans="1:6" x14ac:dyDescent="0.25">
      <c r="A532" t="s">
        <v>597</v>
      </c>
      <c r="B532">
        <v>1972</v>
      </c>
      <c r="C532" t="s">
        <v>386</v>
      </c>
      <c r="D532">
        <v>10175014</v>
      </c>
      <c r="E532">
        <v>422.63560000000001</v>
      </c>
      <c r="F532">
        <v>21.031020000000002</v>
      </c>
    </row>
    <row r="533" spans="1:6" x14ac:dyDescent="0.25">
      <c r="A533" t="s">
        <v>598</v>
      </c>
      <c r="B533">
        <v>1972</v>
      </c>
      <c r="C533" t="s">
        <v>405</v>
      </c>
      <c r="D533">
        <v>70413958</v>
      </c>
      <c r="E533">
        <v>560.13423</v>
      </c>
      <c r="F533">
        <v>19.320969999999999</v>
      </c>
    </row>
    <row r="534" spans="1:6" x14ac:dyDescent="0.25">
      <c r="A534" t="s">
        <v>602</v>
      </c>
      <c r="B534">
        <v>1972</v>
      </c>
      <c r="C534" t="s">
        <v>392</v>
      </c>
      <c r="D534">
        <v>28195754</v>
      </c>
      <c r="E534">
        <v>149.27135999999999</v>
      </c>
      <c r="F534">
        <v>20.56203</v>
      </c>
    </row>
    <row r="535" spans="1:6" x14ac:dyDescent="0.25">
      <c r="A535" t="s">
        <v>603</v>
      </c>
      <c r="B535">
        <v>1972</v>
      </c>
      <c r="C535" t="s">
        <v>398</v>
      </c>
      <c r="D535">
        <v>46710816</v>
      </c>
      <c r="E535">
        <v>815.49842717508</v>
      </c>
      <c r="F535">
        <v>68.28930600000001</v>
      </c>
    </row>
    <row r="536" spans="1:6" x14ac:dyDescent="0.25">
      <c r="A536" t="s">
        <v>604</v>
      </c>
      <c r="B536">
        <v>1972</v>
      </c>
      <c r="C536" t="s">
        <v>405</v>
      </c>
      <c r="D536">
        <v>2602713</v>
      </c>
      <c r="E536">
        <v>21603.085338017903</v>
      </c>
      <c r="F536">
        <v>63.829969266615748</v>
      </c>
    </row>
    <row r="537" spans="1:6" x14ac:dyDescent="0.25">
      <c r="A537" t="s">
        <v>605</v>
      </c>
      <c r="B537">
        <v>1972</v>
      </c>
      <c r="C537" t="s">
        <v>390</v>
      </c>
      <c r="D537">
        <v>60609153</v>
      </c>
      <c r="E537">
        <v>3030.4325100000001</v>
      </c>
      <c r="F537">
        <v>29.275639999999999</v>
      </c>
    </row>
    <row r="538" spans="1:6" x14ac:dyDescent="0.25">
      <c r="A538" t="s">
        <v>592</v>
      </c>
      <c r="B538">
        <v>1972</v>
      </c>
      <c r="C538" t="s">
        <v>392</v>
      </c>
      <c r="D538">
        <v>37445392</v>
      </c>
      <c r="E538">
        <v>50</v>
      </c>
      <c r="F538">
        <v>11.71875</v>
      </c>
    </row>
    <row r="539" spans="1:6" x14ac:dyDescent="0.25">
      <c r="A539" t="s">
        <v>606</v>
      </c>
      <c r="B539">
        <v>1972</v>
      </c>
      <c r="C539" t="s">
        <v>413</v>
      </c>
      <c r="D539">
        <v>298444215</v>
      </c>
      <c r="E539">
        <v>6109.92587</v>
      </c>
      <c r="F539">
        <v>40.89716</v>
      </c>
    </row>
    <row r="540" spans="1:6" x14ac:dyDescent="0.25">
      <c r="A540" t="s">
        <v>612</v>
      </c>
      <c r="B540">
        <v>1972</v>
      </c>
      <c r="C540" t="s">
        <v>394</v>
      </c>
      <c r="D540">
        <v>108605</v>
      </c>
      <c r="E540">
        <v>4040.7894700000002</v>
      </c>
      <c r="F540">
        <v>74.267789635481265</v>
      </c>
    </row>
    <row r="541" spans="1:6" x14ac:dyDescent="0.25">
      <c r="A541" t="s">
        <v>607</v>
      </c>
      <c r="B541">
        <v>1972</v>
      </c>
      <c r="C541" t="s">
        <v>394</v>
      </c>
      <c r="D541">
        <v>3431932</v>
      </c>
      <c r="E541">
        <v>775.99393999999995</v>
      </c>
      <c r="F541">
        <v>39.363743238501456</v>
      </c>
    </row>
    <row r="542" spans="1:6" x14ac:dyDescent="0.25">
      <c r="A542" t="s">
        <v>608</v>
      </c>
      <c r="B542">
        <v>1972</v>
      </c>
      <c r="C542" t="s">
        <v>398</v>
      </c>
      <c r="D542">
        <v>27307134</v>
      </c>
      <c r="E542">
        <v>662.17371028404705</v>
      </c>
      <c r="F542">
        <v>39.817178999999982</v>
      </c>
    </row>
    <row r="543" spans="1:6" x14ac:dyDescent="0.25">
      <c r="A543" t="s">
        <v>609</v>
      </c>
      <c r="B543">
        <v>1972</v>
      </c>
      <c r="C543" t="s">
        <v>388</v>
      </c>
      <c r="D543">
        <v>208869</v>
      </c>
      <c r="E543">
        <v>717.62405432936066</v>
      </c>
      <c r="F543">
        <v>36.214439999999946</v>
      </c>
    </row>
    <row r="544" spans="1:6" x14ac:dyDescent="0.25">
      <c r="A544" t="s">
        <v>610</v>
      </c>
      <c r="B544">
        <v>1972</v>
      </c>
      <c r="C544" t="s">
        <v>394</v>
      </c>
      <c r="D544">
        <v>25730435</v>
      </c>
      <c r="E544">
        <v>1295.9714100000001</v>
      </c>
      <c r="F544">
        <v>18.557124381533185</v>
      </c>
    </row>
    <row r="545" spans="1:6" x14ac:dyDescent="0.25">
      <c r="A545" t="s">
        <v>611</v>
      </c>
      <c r="B545">
        <v>1972</v>
      </c>
      <c r="C545" t="s">
        <v>382</v>
      </c>
      <c r="D545">
        <v>84402966</v>
      </c>
      <c r="E545">
        <v>338.36589181146701</v>
      </c>
      <c r="F545">
        <v>36.054438542510127</v>
      </c>
    </row>
    <row r="546" spans="1:6" x14ac:dyDescent="0.25">
      <c r="A546" t="s">
        <v>616</v>
      </c>
      <c r="B546">
        <v>1972</v>
      </c>
      <c r="C546" t="s">
        <v>405</v>
      </c>
      <c r="D546">
        <v>21456188</v>
      </c>
      <c r="E546">
        <v>100</v>
      </c>
      <c r="F546">
        <v>28.216804000000081</v>
      </c>
    </row>
    <row r="547" spans="1:6" x14ac:dyDescent="0.25">
      <c r="A547" t="s">
        <v>617</v>
      </c>
      <c r="B547">
        <v>1972</v>
      </c>
      <c r="C547" t="s">
        <v>392</v>
      </c>
      <c r="D547">
        <v>11502010</v>
      </c>
      <c r="E547">
        <v>417.56418000000002</v>
      </c>
      <c r="F547">
        <v>14.705880000000001</v>
      </c>
    </row>
    <row r="548" spans="1:6" x14ac:dyDescent="0.25">
      <c r="A548" t="s">
        <v>618</v>
      </c>
      <c r="B548">
        <v>1972</v>
      </c>
      <c r="C548" t="s">
        <v>392</v>
      </c>
      <c r="D548">
        <v>12236805</v>
      </c>
      <c r="E548">
        <v>480.45567999999997</v>
      </c>
      <c r="F548">
        <v>20.775256240896397</v>
      </c>
    </row>
    <row r="549" spans="1:6" x14ac:dyDescent="0.25">
      <c r="A549" t="s">
        <v>381</v>
      </c>
      <c r="B549">
        <v>1973</v>
      </c>
      <c r="C549" t="s">
        <v>382</v>
      </c>
      <c r="D549">
        <v>31056997</v>
      </c>
      <c r="E549">
        <v>144.17393999999999</v>
      </c>
      <c r="F549">
        <v>9.9867699999999999</v>
      </c>
    </row>
    <row r="550" spans="1:6" x14ac:dyDescent="0.25">
      <c r="A550" t="s">
        <v>383</v>
      </c>
      <c r="B550">
        <v>1973</v>
      </c>
      <c r="C550" t="s">
        <v>384</v>
      </c>
      <c r="D550">
        <v>3581655</v>
      </c>
      <c r="E550">
        <v>539.15422423192649</v>
      </c>
      <c r="F550">
        <v>30.889759999999999</v>
      </c>
    </row>
    <row r="551" spans="1:6" x14ac:dyDescent="0.25">
      <c r="A551" t="s">
        <v>385</v>
      </c>
      <c r="B551">
        <v>1973</v>
      </c>
      <c r="C551" t="s">
        <v>386</v>
      </c>
      <c r="D551">
        <v>32930091</v>
      </c>
      <c r="E551">
        <v>551.43444999999997</v>
      </c>
      <c r="F551">
        <v>24.399190000000001</v>
      </c>
    </row>
    <row r="552" spans="1:6" x14ac:dyDescent="0.25">
      <c r="A552" t="s">
        <v>389</v>
      </c>
      <c r="B552">
        <v>1973</v>
      </c>
      <c r="C552" t="s">
        <v>390</v>
      </c>
      <c r="D552">
        <v>71201</v>
      </c>
      <c r="E552">
        <v>5343.1183300000002</v>
      </c>
      <c r="F552">
        <v>50.047604483857576</v>
      </c>
    </row>
    <row r="553" spans="1:6" x14ac:dyDescent="0.25">
      <c r="A553" t="s">
        <v>391</v>
      </c>
      <c r="B553">
        <v>1973</v>
      </c>
      <c r="C553" t="s">
        <v>392</v>
      </c>
      <c r="D553">
        <v>12127071</v>
      </c>
      <c r="E553">
        <v>426.32967787017697</v>
      </c>
      <c r="F553">
        <v>39.124069117647139</v>
      </c>
    </row>
    <row r="554" spans="1:6" x14ac:dyDescent="0.25">
      <c r="A554" t="s">
        <v>395</v>
      </c>
      <c r="B554">
        <v>1973</v>
      </c>
      <c r="C554" t="s">
        <v>394</v>
      </c>
      <c r="D554">
        <v>69108</v>
      </c>
      <c r="E554">
        <v>100</v>
      </c>
      <c r="F554">
        <v>84.886686258966066</v>
      </c>
    </row>
    <row r="555" spans="1:6" x14ac:dyDescent="0.25">
      <c r="A555" t="s">
        <v>396</v>
      </c>
      <c r="B555">
        <v>1973</v>
      </c>
      <c r="C555" t="s">
        <v>394</v>
      </c>
      <c r="D555">
        <v>39921833</v>
      </c>
      <c r="E555">
        <v>2083.9722200000001</v>
      </c>
      <c r="F555">
        <v>49.893709999999999</v>
      </c>
    </row>
    <row r="556" spans="1:6" x14ac:dyDescent="0.25">
      <c r="A556" t="s">
        <v>397</v>
      </c>
      <c r="B556">
        <v>1973</v>
      </c>
      <c r="C556" t="s">
        <v>398</v>
      </c>
      <c r="D556">
        <v>2976372</v>
      </c>
      <c r="E556">
        <v>360.92431304892671</v>
      </c>
      <c r="F556">
        <v>58.957249003862728</v>
      </c>
    </row>
    <row r="557" spans="1:6" x14ac:dyDescent="0.25">
      <c r="A557" t="s">
        <v>399</v>
      </c>
      <c r="B557">
        <v>1973</v>
      </c>
      <c r="C557" t="s">
        <v>394</v>
      </c>
      <c r="D557">
        <v>71891</v>
      </c>
      <c r="E557">
        <v>4170.8062445889227</v>
      </c>
      <c r="F557">
        <v>50.333240490196204</v>
      </c>
    </row>
    <row r="558" spans="1:6" x14ac:dyDescent="0.25">
      <c r="A558" t="s">
        <v>400</v>
      </c>
      <c r="B558">
        <v>1973</v>
      </c>
      <c r="C558" t="s">
        <v>388</v>
      </c>
      <c r="D558">
        <v>20264082</v>
      </c>
      <c r="E558">
        <v>4759.9896200000003</v>
      </c>
      <c r="F558">
        <v>42.892769999999999</v>
      </c>
    </row>
    <row r="559" spans="1:6" x14ac:dyDescent="0.25">
      <c r="A559" t="s">
        <v>401</v>
      </c>
      <c r="B559">
        <v>1973</v>
      </c>
      <c r="C559" t="s">
        <v>390</v>
      </c>
      <c r="D559">
        <v>8192880</v>
      </c>
      <c r="E559">
        <v>3881.3497200000002</v>
      </c>
      <c r="F559">
        <v>24.241949999999999</v>
      </c>
    </row>
    <row r="560" spans="1:6" x14ac:dyDescent="0.25">
      <c r="A560" t="s">
        <v>402</v>
      </c>
      <c r="B560">
        <v>1973</v>
      </c>
      <c r="C560" t="s">
        <v>398</v>
      </c>
      <c r="D560">
        <v>7961619</v>
      </c>
      <c r="E560">
        <v>878.98433065404606</v>
      </c>
      <c r="F560">
        <v>54.847624166666677</v>
      </c>
    </row>
    <row r="561" spans="1:6" x14ac:dyDescent="0.25">
      <c r="A561" t="s">
        <v>620</v>
      </c>
      <c r="B561">
        <v>1973</v>
      </c>
      <c r="C561" t="s">
        <v>394</v>
      </c>
      <c r="D561">
        <v>392718</v>
      </c>
      <c r="E561">
        <v>3696.6427699999999</v>
      </c>
      <c r="F561">
        <v>70</v>
      </c>
    </row>
    <row r="562" spans="1:6" x14ac:dyDescent="0.25">
      <c r="A562" t="s">
        <v>404</v>
      </c>
      <c r="B562">
        <v>1973</v>
      </c>
      <c r="C562" t="s">
        <v>405</v>
      </c>
      <c r="D562">
        <v>698585</v>
      </c>
      <c r="E562">
        <v>6792.7058619887102</v>
      </c>
      <c r="F562">
        <v>51.533740000000002</v>
      </c>
    </row>
    <row r="563" spans="1:6" x14ac:dyDescent="0.25">
      <c r="A563" t="s">
        <v>406</v>
      </c>
      <c r="B563">
        <v>1973</v>
      </c>
      <c r="C563" t="s">
        <v>382</v>
      </c>
      <c r="D563">
        <v>147365352</v>
      </c>
      <c r="E563">
        <v>117.78191</v>
      </c>
      <c r="F563">
        <v>8.6898800000000005</v>
      </c>
    </row>
    <row r="564" spans="1:6" x14ac:dyDescent="0.25">
      <c r="A564" t="s">
        <v>407</v>
      </c>
      <c r="B564">
        <v>1973</v>
      </c>
      <c r="C564" t="s">
        <v>394</v>
      </c>
      <c r="D564">
        <v>279912</v>
      </c>
      <c r="E564">
        <v>1995.4916044129059</v>
      </c>
      <c r="F564">
        <v>41.252098233765992</v>
      </c>
    </row>
    <row r="565" spans="1:6" x14ac:dyDescent="0.25">
      <c r="A565" t="s">
        <v>408</v>
      </c>
      <c r="B565">
        <v>1973</v>
      </c>
      <c r="C565" t="s">
        <v>398</v>
      </c>
      <c r="D565">
        <v>10293011</v>
      </c>
      <c r="E565">
        <v>813.44958878722537</v>
      </c>
      <c r="F565">
        <v>62.311687892156783</v>
      </c>
    </row>
    <row r="566" spans="1:6" x14ac:dyDescent="0.25">
      <c r="A566" t="s">
        <v>409</v>
      </c>
      <c r="B566">
        <v>1973</v>
      </c>
      <c r="C566" t="s">
        <v>390</v>
      </c>
      <c r="D566">
        <v>10379067</v>
      </c>
      <c r="E566">
        <v>4927.2005900000004</v>
      </c>
      <c r="F566">
        <v>30.910160000000001</v>
      </c>
    </row>
    <row r="567" spans="1:6" x14ac:dyDescent="0.25">
      <c r="A567" t="s">
        <v>410</v>
      </c>
      <c r="B567">
        <v>1973</v>
      </c>
      <c r="C567" t="s">
        <v>394</v>
      </c>
      <c r="D567">
        <v>287730</v>
      </c>
      <c r="E567">
        <v>605.93344000000002</v>
      </c>
      <c r="F567">
        <v>68.627449999999996</v>
      </c>
    </row>
    <row r="568" spans="1:6" x14ac:dyDescent="0.25">
      <c r="A568" t="s">
        <v>411</v>
      </c>
      <c r="B568">
        <v>1973</v>
      </c>
      <c r="C568" t="s">
        <v>392</v>
      </c>
      <c r="D568">
        <v>7862944</v>
      </c>
      <c r="E568">
        <v>162.17493999999999</v>
      </c>
      <c r="F568">
        <v>12.244899999999999</v>
      </c>
    </row>
    <row r="569" spans="1:6" x14ac:dyDescent="0.25">
      <c r="A569" t="s">
        <v>412</v>
      </c>
      <c r="B569">
        <v>1973</v>
      </c>
      <c r="C569" t="s">
        <v>413</v>
      </c>
      <c r="D569">
        <v>65773</v>
      </c>
      <c r="E569">
        <v>5009.2936799999998</v>
      </c>
      <c r="F569">
        <v>56.762694684684675</v>
      </c>
    </row>
    <row r="570" spans="1:6" x14ac:dyDescent="0.25">
      <c r="A570" t="s">
        <v>414</v>
      </c>
      <c r="B570">
        <v>1973</v>
      </c>
      <c r="C570" t="s">
        <v>382</v>
      </c>
      <c r="D570">
        <v>2279723</v>
      </c>
      <c r="E570">
        <v>172.7688425460874</v>
      </c>
      <c r="F570">
        <v>15.229368278805168</v>
      </c>
    </row>
    <row r="571" spans="1:6" x14ac:dyDescent="0.25">
      <c r="A571" t="s">
        <v>416</v>
      </c>
      <c r="B571">
        <v>1973</v>
      </c>
      <c r="C571" t="s">
        <v>384</v>
      </c>
      <c r="D571">
        <v>4498976</v>
      </c>
      <c r="E571">
        <v>370.09477314788813</v>
      </c>
      <c r="F571">
        <v>50.302097222222187</v>
      </c>
    </row>
    <row r="572" spans="1:6" x14ac:dyDescent="0.25">
      <c r="A572" t="s">
        <v>417</v>
      </c>
      <c r="B572">
        <v>1973</v>
      </c>
      <c r="C572" t="s">
        <v>392</v>
      </c>
      <c r="D572">
        <v>1639833</v>
      </c>
      <c r="E572">
        <v>319.04266999999999</v>
      </c>
      <c r="F572">
        <v>36.396167410236728</v>
      </c>
    </row>
    <row r="573" spans="1:6" x14ac:dyDescent="0.25">
      <c r="A573" t="s">
        <v>418</v>
      </c>
      <c r="B573">
        <v>1973</v>
      </c>
      <c r="C573" t="s">
        <v>394</v>
      </c>
      <c r="D573">
        <v>188078227</v>
      </c>
      <c r="E573">
        <v>767.30984999999998</v>
      </c>
      <c r="F573">
        <v>51.036050000000003</v>
      </c>
    </row>
    <row r="574" spans="1:6" x14ac:dyDescent="0.25">
      <c r="A574" t="s">
        <v>420</v>
      </c>
      <c r="B574">
        <v>1973</v>
      </c>
      <c r="C574" t="s">
        <v>382</v>
      </c>
      <c r="D574">
        <v>379444</v>
      </c>
      <c r="E574">
        <v>2924.97318</v>
      </c>
      <c r="F574">
        <v>39.756912669669646</v>
      </c>
    </row>
    <row r="575" spans="1:6" x14ac:dyDescent="0.25">
      <c r="A575" t="s">
        <v>421</v>
      </c>
      <c r="B575">
        <v>1973</v>
      </c>
      <c r="C575" t="s">
        <v>384</v>
      </c>
      <c r="D575">
        <v>7385367</v>
      </c>
      <c r="E575">
        <v>2154.6149357443701</v>
      </c>
      <c r="F575">
        <v>52.063200000000002</v>
      </c>
    </row>
    <row r="576" spans="1:6" x14ac:dyDescent="0.25">
      <c r="A576" t="s">
        <v>422</v>
      </c>
      <c r="B576">
        <v>1973</v>
      </c>
      <c r="C576" t="s">
        <v>392</v>
      </c>
      <c r="D576">
        <v>13902972</v>
      </c>
      <c r="E576">
        <v>113.78046999999999</v>
      </c>
      <c r="F576">
        <v>2.3164900000000017</v>
      </c>
    </row>
    <row r="577" spans="1:6" x14ac:dyDescent="0.25">
      <c r="A577" t="s">
        <v>424</v>
      </c>
      <c r="B577">
        <v>1973</v>
      </c>
      <c r="C577" t="s">
        <v>392</v>
      </c>
      <c r="D577">
        <v>8090068</v>
      </c>
      <c r="E577">
        <v>84.941090000000003</v>
      </c>
      <c r="F577">
        <v>5.6410299999999998</v>
      </c>
    </row>
    <row r="578" spans="1:6" x14ac:dyDescent="0.25">
      <c r="A578" t="s">
        <v>425</v>
      </c>
      <c r="B578">
        <v>1973</v>
      </c>
      <c r="C578" t="s">
        <v>382</v>
      </c>
      <c r="D578">
        <v>13881427</v>
      </c>
      <c r="E578">
        <v>93.993759999999995</v>
      </c>
      <c r="F578">
        <v>14.43038</v>
      </c>
    </row>
    <row r="579" spans="1:6" x14ac:dyDescent="0.25">
      <c r="A579" t="s">
        <v>426</v>
      </c>
      <c r="B579">
        <v>1973</v>
      </c>
      <c r="C579" t="s">
        <v>392</v>
      </c>
      <c r="D579">
        <v>17340702</v>
      </c>
      <c r="E579">
        <v>240.00516999999999</v>
      </c>
      <c r="F579">
        <v>9.5918399999999995</v>
      </c>
    </row>
    <row r="580" spans="1:6" x14ac:dyDescent="0.25">
      <c r="A580" t="s">
        <v>427</v>
      </c>
      <c r="B580">
        <v>1973</v>
      </c>
      <c r="C580" t="s">
        <v>413</v>
      </c>
      <c r="D580">
        <v>33098932</v>
      </c>
      <c r="E580">
        <v>5870.6005599999999</v>
      </c>
      <c r="F580">
        <v>36.846780000000003</v>
      </c>
    </row>
    <row r="581" spans="1:6" x14ac:dyDescent="0.25">
      <c r="A581" t="s">
        <v>430</v>
      </c>
      <c r="B581">
        <v>1973</v>
      </c>
      <c r="C581" t="s">
        <v>392</v>
      </c>
      <c r="D581">
        <v>4303356</v>
      </c>
      <c r="E581">
        <v>139.97390999999999</v>
      </c>
      <c r="F581">
        <v>3.981351522048385</v>
      </c>
    </row>
    <row r="582" spans="1:6" x14ac:dyDescent="0.25">
      <c r="A582" t="s">
        <v>431</v>
      </c>
      <c r="B582">
        <v>1973</v>
      </c>
      <c r="C582" t="s">
        <v>392</v>
      </c>
      <c r="D582">
        <v>9944201</v>
      </c>
      <c r="E582">
        <v>165.57799</v>
      </c>
      <c r="F582">
        <v>12.903230000000001</v>
      </c>
    </row>
    <row r="583" spans="1:6" x14ac:dyDescent="0.25">
      <c r="A583" t="s">
        <v>432</v>
      </c>
      <c r="B583">
        <v>1973</v>
      </c>
      <c r="C583" t="s">
        <v>394</v>
      </c>
      <c r="D583">
        <v>16134219</v>
      </c>
      <c r="E583">
        <v>1624.5506700000001</v>
      </c>
      <c r="F583">
        <v>44.348880000000001</v>
      </c>
    </row>
    <row r="584" spans="1:6" x14ac:dyDescent="0.25">
      <c r="A584" t="s">
        <v>433</v>
      </c>
      <c r="B584">
        <v>1973</v>
      </c>
      <c r="C584" t="s">
        <v>382</v>
      </c>
      <c r="D584">
        <v>1313973713</v>
      </c>
      <c r="E584">
        <v>155.07844</v>
      </c>
      <c r="F584">
        <v>26.309520093239826</v>
      </c>
    </row>
    <row r="585" spans="1:6" x14ac:dyDescent="0.25">
      <c r="A585" t="s">
        <v>483</v>
      </c>
      <c r="B585">
        <v>1973</v>
      </c>
      <c r="C585" t="s">
        <v>382</v>
      </c>
      <c r="D585">
        <v>6940432</v>
      </c>
      <c r="E585">
        <v>1893.1812399999999</v>
      </c>
      <c r="F585">
        <v>34.167180000000002</v>
      </c>
    </row>
    <row r="586" spans="1:6" x14ac:dyDescent="0.25">
      <c r="A586" t="s">
        <v>514</v>
      </c>
      <c r="B586">
        <v>1973</v>
      </c>
      <c r="C586" t="s">
        <v>382</v>
      </c>
      <c r="D586">
        <v>453125</v>
      </c>
      <c r="E586">
        <v>3857.5784005273435</v>
      </c>
      <c r="F586">
        <v>19.599409999999999</v>
      </c>
    </row>
    <row r="587" spans="1:6" x14ac:dyDescent="0.25">
      <c r="A587" t="s">
        <v>434</v>
      </c>
      <c r="B587">
        <v>1973</v>
      </c>
      <c r="C587" t="s">
        <v>394</v>
      </c>
      <c r="D587">
        <v>43593035</v>
      </c>
      <c r="E587">
        <v>435.73349000000002</v>
      </c>
      <c r="F587">
        <v>47.299906381241556</v>
      </c>
    </row>
    <row r="588" spans="1:6" x14ac:dyDescent="0.25">
      <c r="A588" t="s">
        <v>435</v>
      </c>
      <c r="B588">
        <v>1973</v>
      </c>
      <c r="C588" t="s">
        <v>392</v>
      </c>
      <c r="D588">
        <v>690948</v>
      </c>
      <c r="E588">
        <v>170.03260229913576</v>
      </c>
      <c r="F588">
        <v>48.780490000000114</v>
      </c>
    </row>
    <row r="589" spans="1:6" x14ac:dyDescent="0.25">
      <c r="A589" t="s">
        <v>436</v>
      </c>
      <c r="B589">
        <v>1973</v>
      </c>
      <c r="C589" t="s">
        <v>392</v>
      </c>
      <c r="D589">
        <v>62660551</v>
      </c>
      <c r="E589">
        <v>370.18723999999997</v>
      </c>
      <c r="F589">
        <v>4.2485499999999936</v>
      </c>
    </row>
    <row r="590" spans="1:6" x14ac:dyDescent="0.25">
      <c r="A590" t="s">
        <v>439</v>
      </c>
      <c r="B590">
        <v>1973</v>
      </c>
      <c r="C590" t="s">
        <v>394</v>
      </c>
      <c r="D590">
        <v>4075261</v>
      </c>
      <c r="E590">
        <v>766.08831999999995</v>
      </c>
      <c r="F590">
        <v>58.666821166666637</v>
      </c>
    </row>
    <row r="591" spans="1:6" x14ac:dyDescent="0.25">
      <c r="A591" t="s">
        <v>441</v>
      </c>
      <c r="B591">
        <v>1973</v>
      </c>
      <c r="C591" t="s">
        <v>384</v>
      </c>
      <c r="D591">
        <v>4494749</v>
      </c>
      <c r="E591">
        <v>3737.4663240614609</v>
      </c>
      <c r="F591">
        <v>46.591507430830006</v>
      </c>
    </row>
    <row r="592" spans="1:6" x14ac:dyDescent="0.25">
      <c r="A592" t="s">
        <v>442</v>
      </c>
      <c r="B592">
        <v>1973</v>
      </c>
      <c r="C592" t="s">
        <v>394</v>
      </c>
      <c r="D592">
        <v>11382820</v>
      </c>
      <c r="E592">
        <v>1088.4540300000001</v>
      </c>
      <c r="F592">
        <v>37.056469999999997</v>
      </c>
    </row>
    <row r="593" spans="1:6" x14ac:dyDescent="0.25">
      <c r="A593" t="s">
        <v>443</v>
      </c>
      <c r="B593">
        <v>1973</v>
      </c>
      <c r="C593" t="s">
        <v>405</v>
      </c>
      <c r="D593">
        <v>784301</v>
      </c>
      <c r="E593">
        <v>1021.6002475</v>
      </c>
      <c r="F593">
        <v>51.773049999999998</v>
      </c>
    </row>
    <row r="594" spans="1:6" x14ac:dyDescent="0.25">
      <c r="A594" t="s">
        <v>444</v>
      </c>
      <c r="B594">
        <v>1973</v>
      </c>
      <c r="C594" t="s">
        <v>384</v>
      </c>
      <c r="D594">
        <v>10235455</v>
      </c>
      <c r="E594">
        <v>3556.7574729825592</v>
      </c>
      <c r="F594">
        <v>40.85615</v>
      </c>
    </row>
    <row r="595" spans="1:6" x14ac:dyDescent="0.25">
      <c r="A595" t="s">
        <v>436</v>
      </c>
      <c r="B595">
        <v>1973</v>
      </c>
      <c r="C595" t="s">
        <v>392</v>
      </c>
      <c r="D595">
        <v>62660551</v>
      </c>
      <c r="E595">
        <v>249.31350020683288</v>
      </c>
      <c r="F595">
        <v>4.2485499999999936</v>
      </c>
    </row>
    <row r="596" spans="1:6" x14ac:dyDescent="0.25">
      <c r="A596" t="s">
        <v>445</v>
      </c>
      <c r="B596">
        <v>1973</v>
      </c>
      <c r="C596" t="s">
        <v>390</v>
      </c>
      <c r="D596">
        <v>5450661</v>
      </c>
      <c r="E596">
        <v>6065.3967599999996</v>
      </c>
      <c r="F596">
        <v>35.429070000000003</v>
      </c>
    </row>
    <row r="597" spans="1:6" x14ac:dyDescent="0.25">
      <c r="A597" t="s">
        <v>446</v>
      </c>
      <c r="B597">
        <v>1973</v>
      </c>
      <c r="C597" t="s">
        <v>392</v>
      </c>
      <c r="D597">
        <v>486530</v>
      </c>
      <c r="E597">
        <v>811.62527999296526</v>
      </c>
      <c r="F597">
        <v>51.003617742658484</v>
      </c>
    </row>
    <row r="598" spans="1:6" x14ac:dyDescent="0.25">
      <c r="A598" t="s">
        <v>447</v>
      </c>
      <c r="B598">
        <v>1973</v>
      </c>
      <c r="C598" t="s">
        <v>394</v>
      </c>
      <c r="D598">
        <v>68910</v>
      </c>
      <c r="E598">
        <v>268.48461777782359</v>
      </c>
      <c r="F598">
        <v>33.376714507257418</v>
      </c>
    </row>
    <row r="599" spans="1:6" x14ac:dyDescent="0.25">
      <c r="A599" t="s">
        <v>448</v>
      </c>
      <c r="B599">
        <v>1973</v>
      </c>
      <c r="C599" t="s">
        <v>394</v>
      </c>
      <c r="D599">
        <v>9183984</v>
      </c>
      <c r="E599">
        <v>479.54394000000002</v>
      </c>
      <c r="F599">
        <v>52.354570000000002</v>
      </c>
    </row>
    <row r="600" spans="1:6" x14ac:dyDescent="0.25">
      <c r="A600" t="s">
        <v>450</v>
      </c>
      <c r="B600">
        <v>1973</v>
      </c>
      <c r="C600" t="s">
        <v>394</v>
      </c>
      <c r="D600">
        <v>13547510</v>
      </c>
      <c r="E600">
        <v>588.59725000000003</v>
      </c>
      <c r="F600">
        <v>26</v>
      </c>
    </row>
    <row r="601" spans="1:6" x14ac:dyDescent="0.25">
      <c r="A601" t="s">
        <v>451</v>
      </c>
      <c r="B601">
        <v>1973</v>
      </c>
      <c r="C601" t="s">
        <v>386</v>
      </c>
      <c r="D601">
        <v>78887007</v>
      </c>
      <c r="E601">
        <v>259.58310999999998</v>
      </c>
      <c r="F601">
        <v>28.59423</v>
      </c>
    </row>
    <row r="602" spans="1:6" x14ac:dyDescent="0.25">
      <c r="A602" t="s">
        <v>452</v>
      </c>
      <c r="B602">
        <v>1973</v>
      </c>
      <c r="C602" t="s">
        <v>394</v>
      </c>
      <c r="D602">
        <v>6822378</v>
      </c>
      <c r="E602">
        <v>364.34956</v>
      </c>
      <c r="F602">
        <v>26.927779999999998</v>
      </c>
    </row>
    <row r="603" spans="1:6" x14ac:dyDescent="0.25">
      <c r="A603" t="s">
        <v>454</v>
      </c>
      <c r="B603">
        <v>1973</v>
      </c>
      <c r="C603" t="s">
        <v>392</v>
      </c>
      <c r="D603">
        <v>4786994</v>
      </c>
      <c r="E603">
        <v>100</v>
      </c>
      <c r="F603">
        <v>14.479821120300741</v>
      </c>
    </row>
    <row r="604" spans="1:6" x14ac:dyDescent="0.25">
      <c r="A604" t="s">
        <v>455</v>
      </c>
      <c r="B604">
        <v>1973</v>
      </c>
      <c r="C604" t="s">
        <v>456</v>
      </c>
      <c r="D604">
        <v>1324333</v>
      </c>
      <c r="E604">
        <v>3147.1627988277869</v>
      </c>
      <c r="F604">
        <v>51.65685952569163</v>
      </c>
    </row>
    <row r="605" spans="1:6" x14ac:dyDescent="0.25">
      <c r="A605" t="s">
        <v>457</v>
      </c>
      <c r="B605">
        <v>1973</v>
      </c>
      <c r="C605" t="s">
        <v>392</v>
      </c>
      <c r="D605">
        <v>74777981</v>
      </c>
      <c r="E605">
        <v>204.52305882812499</v>
      </c>
      <c r="F605">
        <v>8.3333300000000001</v>
      </c>
    </row>
    <row r="606" spans="1:6" x14ac:dyDescent="0.25">
      <c r="A606" t="s">
        <v>459</v>
      </c>
      <c r="B606">
        <v>1973</v>
      </c>
      <c r="C606" t="s">
        <v>388</v>
      </c>
      <c r="D606">
        <v>905949</v>
      </c>
      <c r="E606">
        <v>768.73568</v>
      </c>
      <c r="F606">
        <v>27.56184</v>
      </c>
    </row>
    <row r="607" spans="1:6" x14ac:dyDescent="0.25">
      <c r="A607" t="s">
        <v>460</v>
      </c>
      <c r="B607">
        <v>1973</v>
      </c>
      <c r="C607" t="s">
        <v>390</v>
      </c>
      <c r="D607">
        <v>5231372</v>
      </c>
      <c r="E607">
        <v>4176.2727599999998</v>
      </c>
      <c r="F607">
        <v>50.218249999999998</v>
      </c>
    </row>
    <row r="608" spans="1:6" x14ac:dyDescent="0.25">
      <c r="A608" t="s">
        <v>461</v>
      </c>
      <c r="B608">
        <v>1973</v>
      </c>
      <c r="C608" t="s">
        <v>390</v>
      </c>
      <c r="D608">
        <v>60876136</v>
      </c>
      <c r="E608">
        <v>4965.8547699999999</v>
      </c>
      <c r="F608">
        <v>36.957680000000003</v>
      </c>
    </row>
    <row r="609" spans="1:6" x14ac:dyDescent="0.25">
      <c r="A609" t="s">
        <v>464</v>
      </c>
      <c r="B609">
        <v>1973</v>
      </c>
      <c r="C609" t="s">
        <v>392</v>
      </c>
      <c r="D609">
        <v>1424906</v>
      </c>
      <c r="E609">
        <v>1157.1434099999999</v>
      </c>
      <c r="F609">
        <v>21.247880000000009</v>
      </c>
    </row>
    <row r="610" spans="1:6" x14ac:dyDescent="0.25">
      <c r="A610" t="s">
        <v>467</v>
      </c>
      <c r="B610">
        <v>1973</v>
      </c>
      <c r="C610" t="s">
        <v>398</v>
      </c>
      <c r="D610">
        <v>4661473</v>
      </c>
      <c r="E610">
        <v>942.73301747681012</v>
      </c>
      <c r="F610">
        <v>38.254235931372364</v>
      </c>
    </row>
    <row r="611" spans="1:6" x14ac:dyDescent="0.25">
      <c r="A611" t="s">
        <v>468</v>
      </c>
      <c r="B611">
        <v>1973</v>
      </c>
      <c r="C611" t="s">
        <v>390</v>
      </c>
      <c r="D611">
        <v>82422299</v>
      </c>
      <c r="E611">
        <v>5027.6603100000002</v>
      </c>
      <c r="F611">
        <v>39.225864456521663</v>
      </c>
    </row>
    <row r="612" spans="1:6" x14ac:dyDescent="0.25">
      <c r="A612" t="s">
        <v>469</v>
      </c>
      <c r="B612">
        <v>1973</v>
      </c>
      <c r="C612" t="s">
        <v>392</v>
      </c>
      <c r="D612">
        <v>22409572</v>
      </c>
      <c r="E612">
        <v>263.68596000000002</v>
      </c>
      <c r="F612">
        <v>11.162430000000001</v>
      </c>
    </row>
    <row r="613" spans="1:6" x14ac:dyDescent="0.25">
      <c r="A613" t="s">
        <v>471</v>
      </c>
      <c r="B613">
        <v>1973</v>
      </c>
      <c r="C613" t="s">
        <v>390</v>
      </c>
      <c r="D613">
        <v>10688058</v>
      </c>
      <c r="E613">
        <v>2502.8143599999999</v>
      </c>
      <c r="F613">
        <v>40.430039999999998</v>
      </c>
    </row>
    <row r="614" spans="1:6" x14ac:dyDescent="0.25">
      <c r="A614" t="s">
        <v>473</v>
      </c>
      <c r="B614">
        <v>1973</v>
      </c>
      <c r="C614" t="s">
        <v>394</v>
      </c>
      <c r="D614">
        <v>89703</v>
      </c>
      <c r="E614">
        <v>100</v>
      </c>
      <c r="F614">
        <v>53.812437549019599</v>
      </c>
    </row>
    <row r="615" spans="1:6" x14ac:dyDescent="0.25">
      <c r="A615" t="s">
        <v>476</v>
      </c>
      <c r="B615">
        <v>1973</v>
      </c>
      <c r="C615" t="s">
        <v>394</v>
      </c>
      <c r="D615">
        <v>12293545</v>
      </c>
      <c r="E615">
        <v>435.31155999999999</v>
      </c>
      <c r="F615">
        <v>16.300370000000001</v>
      </c>
    </row>
    <row r="616" spans="1:6" x14ac:dyDescent="0.25">
      <c r="A616" t="s">
        <v>478</v>
      </c>
      <c r="B616">
        <v>1973</v>
      </c>
      <c r="C616" t="s">
        <v>392</v>
      </c>
      <c r="D616">
        <v>9690222</v>
      </c>
      <c r="E616">
        <v>414.34737842022514</v>
      </c>
      <c r="F616">
        <v>10.698472069964396</v>
      </c>
    </row>
    <row r="617" spans="1:6" x14ac:dyDescent="0.25">
      <c r="A617" t="s">
        <v>480</v>
      </c>
      <c r="B617">
        <v>1973</v>
      </c>
      <c r="C617" t="s">
        <v>394</v>
      </c>
      <c r="D617">
        <v>767245</v>
      </c>
      <c r="E617">
        <v>425.91142000000002</v>
      </c>
      <c r="F617">
        <v>19.56522</v>
      </c>
    </row>
    <row r="618" spans="1:6" x14ac:dyDescent="0.25">
      <c r="A618" t="s">
        <v>481</v>
      </c>
      <c r="B618">
        <v>1973</v>
      </c>
      <c r="C618" t="s">
        <v>394</v>
      </c>
      <c r="D618">
        <v>8308504</v>
      </c>
      <c r="E618">
        <v>157.25864642791203</v>
      </c>
      <c r="F618">
        <v>29.76701697669327</v>
      </c>
    </row>
    <row r="619" spans="1:6" x14ac:dyDescent="0.25">
      <c r="A619" t="s">
        <v>482</v>
      </c>
      <c r="B619">
        <v>1973</v>
      </c>
      <c r="C619" t="s">
        <v>394</v>
      </c>
      <c r="D619">
        <v>7326496</v>
      </c>
      <c r="E619">
        <v>311.62594000000001</v>
      </c>
      <c r="F619">
        <v>43.589739999999999</v>
      </c>
    </row>
    <row r="620" spans="1:6" x14ac:dyDescent="0.25">
      <c r="A620" t="s">
        <v>484</v>
      </c>
      <c r="B620">
        <v>1973</v>
      </c>
      <c r="C620" t="s">
        <v>384</v>
      </c>
      <c r="D620">
        <v>9981334</v>
      </c>
      <c r="E620">
        <v>3461.5567363636778</v>
      </c>
      <c r="F620">
        <v>45.403700000000001</v>
      </c>
    </row>
    <row r="621" spans="1:6" x14ac:dyDescent="0.25">
      <c r="A621" t="s">
        <v>485</v>
      </c>
      <c r="B621">
        <v>1973</v>
      </c>
      <c r="C621" t="s">
        <v>390</v>
      </c>
      <c r="D621">
        <v>299388</v>
      </c>
      <c r="E621">
        <v>5481.7302900000004</v>
      </c>
      <c r="F621">
        <v>24.04372</v>
      </c>
    </row>
    <row r="622" spans="1:6" x14ac:dyDescent="0.25">
      <c r="A622" t="s">
        <v>486</v>
      </c>
      <c r="B622">
        <v>1973</v>
      </c>
      <c r="C622" t="s">
        <v>382</v>
      </c>
      <c r="D622">
        <v>1095351995</v>
      </c>
      <c r="E622">
        <v>146.6251</v>
      </c>
      <c r="F622">
        <v>20.859918505747146</v>
      </c>
    </row>
    <row r="623" spans="1:6" x14ac:dyDescent="0.25">
      <c r="A623" t="s">
        <v>487</v>
      </c>
      <c r="B623">
        <v>1973</v>
      </c>
      <c r="C623" t="s">
        <v>382</v>
      </c>
      <c r="D623">
        <v>245452739</v>
      </c>
      <c r="E623">
        <v>138.20721</v>
      </c>
      <c r="F623">
        <v>23.410620000000002</v>
      </c>
    </row>
    <row r="624" spans="1:6" x14ac:dyDescent="0.25">
      <c r="A624" t="s">
        <v>488</v>
      </c>
      <c r="B624">
        <v>1973</v>
      </c>
      <c r="C624" t="s">
        <v>382</v>
      </c>
      <c r="D624">
        <v>68688433</v>
      </c>
      <c r="E624">
        <v>876.32920999999999</v>
      </c>
      <c r="F624">
        <v>32.943339999999999</v>
      </c>
    </row>
    <row r="625" spans="1:6" x14ac:dyDescent="0.25">
      <c r="A625" t="s">
        <v>489</v>
      </c>
      <c r="B625">
        <v>1973</v>
      </c>
      <c r="C625" t="s">
        <v>405</v>
      </c>
      <c r="D625">
        <v>26783383</v>
      </c>
      <c r="E625">
        <v>468.84197999999998</v>
      </c>
      <c r="F625">
        <v>28.77759</v>
      </c>
    </row>
    <row r="626" spans="1:6" x14ac:dyDescent="0.25">
      <c r="A626" t="s">
        <v>490</v>
      </c>
      <c r="B626">
        <v>1973</v>
      </c>
      <c r="C626" t="s">
        <v>390</v>
      </c>
      <c r="D626">
        <v>4062235</v>
      </c>
      <c r="E626">
        <v>2426.9926099999998</v>
      </c>
      <c r="F626">
        <v>41.224879999999999</v>
      </c>
    </row>
    <row r="627" spans="1:6" x14ac:dyDescent="0.25">
      <c r="A627" t="s">
        <v>492</v>
      </c>
      <c r="B627">
        <v>1973</v>
      </c>
      <c r="C627" t="s">
        <v>405</v>
      </c>
      <c r="D627">
        <v>6352117</v>
      </c>
      <c r="E627">
        <v>2819.45118</v>
      </c>
      <c r="F627">
        <v>42.319020000000002</v>
      </c>
    </row>
    <row r="628" spans="1:6" x14ac:dyDescent="0.25">
      <c r="A628" t="s">
        <v>493</v>
      </c>
      <c r="B628">
        <v>1973</v>
      </c>
      <c r="C628" t="s">
        <v>390</v>
      </c>
      <c r="D628">
        <v>58133509</v>
      </c>
      <c r="E628">
        <v>3194.67929</v>
      </c>
      <c r="F628">
        <v>45.811430000000001</v>
      </c>
    </row>
    <row r="629" spans="1:6" x14ac:dyDescent="0.25">
      <c r="A629" t="s">
        <v>494</v>
      </c>
      <c r="B629">
        <v>1973</v>
      </c>
      <c r="C629" t="s">
        <v>394</v>
      </c>
      <c r="D629">
        <v>2758124</v>
      </c>
      <c r="E629">
        <v>974.32677999999999</v>
      </c>
      <c r="F629">
        <v>64.448229635886833</v>
      </c>
    </row>
    <row r="630" spans="1:6" x14ac:dyDescent="0.25">
      <c r="A630" t="s">
        <v>495</v>
      </c>
      <c r="B630">
        <v>1973</v>
      </c>
      <c r="C630" t="s">
        <v>382</v>
      </c>
      <c r="D630">
        <v>127463611</v>
      </c>
      <c r="E630">
        <v>3931.3016299999999</v>
      </c>
      <c r="F630">
        <v>37.772440000000003</v>
      </c>
    </row>
    <row r="631" spans="1:6" x14ac:dyDescent="0.25">
      <c r="A631" t="s">
        <v>497</v>
      </c>
      <c r="B631">
        <v>1973</v>
      </c>
      <c r="C631" t="s">
        <v>405</v>
      </c>
      <c r="D631">
        <v>5906760</v>
      </c>
      <c r="E631">
        <v>503.74148000000002</v>
      </c>
      <c r="F631">
        <v>25.722539999999999</v>
      </c>
    </row>
    <row r="632" spans="1:6" x14ac:dyDescent="0.25">
      <c r="A632" t="s">
        <v>498</v>
      </c>
      <c r="B632">
        <v>1973</v>
      </c>
      <c r="C632" t="s">
        <v>398</v>
      </c>
      <c r="D632">
        <v>15233244</v>
      </c>
      <c r="E632">
        <v>1477.6755013674974</v>
      </c>
      <c r="F632">
        <v>36.25808</v>
      </c>
    </row>
    <row r="633" spans="1:6" x14ac:dyDescent="0.25">
      <c r="A633" t="s">
        <v>499</v>
      </c>
      <c r="B633">
        <v>1973</v>
      </c>
      <c r="C633" t="s">
        <v>392</v>
      </c>
      <c r="D633">
        <v>34707817</v>
      </c>
      <c r="E633">
        <v>199.69515999999999</v>
      </c>
      <c r="F633">
        <v>23.723241423987702</v>
      </c>
    </row>
    <row r="634" spans="1:6" x14ac:dyDescent="0.25">
      <c r="A634" t="s">
        <v>503</v>
      </c>
      <c r="B634">
        <v>1973</v>
      </c>
      <c r="C634" t="s">
        <v>405</v>
      </c>
      <c r="D634">
        <v>2418393</v>
      </c>
      <c r="E634">
        <v>5835.89275</v>
      </c>
      <c r="F634">
        <v>46.231160000000003</v>
      </c>
    </row>
    <row r="635" spans="1:6" x14ac:dyDescent="0.25">
      <c r="A635" t="s">
        <v>504</v>
      </c>
      <c r="B635">
        <v>1973</v>
      </c>
      <c r="C635" t="s">
        <v>398</v>
      </c>
      <c r="D635">
        <v>5213898</v>
      </c>
      <c r="E635">
        <v>536.19137718127422</v>
      </c>
      <c r="F635">
        <v>36.817281176470715</v>
      </c>
    </row>
    <row r="636" spans="1:6" x14ac:dyDescent="0.25">
      <c r="A636" t="s">
        <v>505</v>
      </c>
      <c r="B636">
        <v>1973</v>
      </c>
      <c r="C636" t="s">
        <v>382</v>
      </c>
      <c r="D636">
        <v>6368481</v>
      </c>
      <c r="E636">
        <v>303.42059935921861</v>
      </c>
      <c r="F636">
        <v>24.46809</v>
      </c>
    </row>
    <row r="637" spans="1:6" x14ac:dyDescent="0.25">
      <c r="A637" t="s">
        <v>506</v>
      </c>
      <c r="B637">
        <v>1973</v>
      </c>
      <c r="C637" t="s">
        <v>456</v>
      </c>
      <c r="D637">
        <v>2274735</v>
      </c>
      <c r="E637">
        <v>2361.3631153623201</v>
      </c>
      <c r="F637">
        <v>40.207626372294271</v>
      </c>
    </row>
    <row r="638" spans="1:6" x14ac:dyDescent="0.25">
      <c r="A638" t="s">
        <v>507</v>
      </c>
      <c r="B638">
        <v>1973</v>
      </c>
      <c r="C638" t="s">
        <v>405</v>
      </c>
      <c r="D638">
        <v>3874050</v>
      </c>
      <c r="E638">
        <v>530.94364980477258</v>
      </c>
      <c r="F638">
        <v>29.490410530303279</v>
      </c>
    </row>
    <row r="639" spans="1:6" x14ac:dyDescent="0.25">
      <c r="A639" t="s">
        <v>508</v>
      </c>
      <c r="B639">
        <v>1973</v>
      </c>
      <c r="C639" t="s">
        <v>392</v>
      </c>
      <c r="D639">
        <v>2022331</v>
      </c>
      <c r="E639">
        <v>110.36239999999999</v>
      </c>
      <c r="F639">
        <v>25.28736</v>
      </c>
    </row>
    <row r="640" spans="1:6" x14ac:dyDescent="0.25">
      <c r="A640" t="s">
        <v>509</v>
      </c>
      <c r="B640">
        <v>1973</v>
      </c>
      <c r="C640" t="s">
        <v>392</v>
      </c>
      <c r="D640">
        <v>3042004</v>
      </c>
      <c r="E640">
        <v>251.46066999999999</v>
      </c>
      <c r="F640">
        <v>23.504270000000002</v>
      </c>
    </row>
    <row r="641" spans="1:6" x14ac:dyDescent="0.25">
      <c r="A641" t="s">
        <v>510</v>
      </c>
      <c r="B641">
        <v>1973</v>
      </c>
      <c r="C641" t="s">
        <v>386</v>
      </c>
      <c r="D641">
        <v>5900754</v>
      </c>
      <c r="E641">
        <v>2897.4239730945555</v>
      </c>
      <c r="F641">
        <v>9.3220299999999998</v>
      </c>
    </row>
    <row r="642" spans="1:6" x14ac:dyDescent="0.25">
      <c r="A642" t="s">
        <v>511</v>
      </c>
      <c r="B642">
        <v>1973</v>
      </c>
      <c r="C642" t="s">
        <v>390</v>
      </c>
      <c r="D642">
        <v>33987</v>
      </c>
      <c r="E642">
        <v>7354.3508599999996</v>
      </c>
      <c r="F642">
        <v>28.002048115884897</v>
      </c>
    </row>
    <row r="643" spans="1:6" x14ac:dyDescent="0.25">
      <c r="A643" t="s">
        <v>512</v>
      </c>
      <c r="B643">
        <v>1973</v>
      </c>
      <c r="C643" t="s">
        <v>456</v>
      </c>
      <c r="D643">
        <v>3585906</v>
      </c>
      <c r="E643">
        <v>2221.9153240020537</v>
      </c>
      <c r="F643">
        <v>58.423598263158055</v>
      </c>
    </row>
    <row r="644" spans="1:6" x14ac:dyDescent="0.25">
      <c r="A644" t="s">
        <v>513</v>
      </c>
      <c r="B644">
        <v>1973</v>
      </c>
      <c r="C644" t="s">
        <v>390</v>
      </c>
      <c r="D644">
        <v>474413</v>
      </c>
      <c r="E644">
        <v>7786.5750200000002</v>
      </c>
      <c r="F644">
        <v>31.908279999999998</v>
      </c>
    </row>
    <row r="645" spans="1:6" x14ac:dyDescent="0.25">
      <c r="A645" t="s">
        <v>516</v>
      </c>
      <c r="B645">
        <v>1973</v>
      </c>
      <c r="C645" t="s">
        <v>392</v>
      </c>
      <c r="D645">
        <v>18595469</v>
      </c>
      <c r="E645">
        <v>231.12024</v>
      </c>
      <c r="F645">
        <v>37.539430000000003</v>
      </c>
    </row>
    <row r="646" spans="1:6" x14ac:dyDescent="0.25">
      <c r="A646" t="s">
        <v>517</v>
      </c>
      <c r="B646">
        <v>1973</v>
      </c>
      <c r="C646" t="s">
        <v>392</v>
      </c>
      <c r="D646">
        <v>13013926</v>
      </c>
      <c r="E646">
        <v>88.916269999999997</v>
      </c>
      <c r="F646">
        <v>15.448630762762832</v>
      </c>
    </row>
    <row r="647" spans="1:6" x14ac:dyDescent="0.25">
      <c r="A647" t="s">
        <v>518</v>
      </c>
      <c r="B647">
        <v>1973</v>
      </c>
      <c r="C647" t="s">
        <v>382</v>
      </c>
      <c r="D647">
        <v>24385858</v>
      </c>
      <c r="E647">
        <v>652.62266</v>
      </c>
      <c r="F647">
        <v>34.31071554765299</v>
      </c>
    </row>
    <row r="648" spans="1:6" x14ac:dyDescent="0.25">
      <c r="A648" t="s">
        <v>519</v>
      </c>
      <c r="B648">
        <v>1973</v>
      </c>
      <c r="C648" t="s">
        <v>382</v>
      </c>
      <c r="D648">
        <v>359008</v>
      </c>
      <c r="E648">
        <v>221.55361401463233</v>
      </c>
      <c r="F648">
        <v>37.207009999999997</v>
      </c>
    </row>
    <row r="649" spans="1:6" x14ac:dyDescent="0.25">
      <c r="A649" t="s">
        <v>520</v>
      </c>
      <c r="B649">
        <v>1973</v>
      </c>
      <c r="C649" t="s">
        <v>392</v>
      </c>
      <c r="D649">
        <v>11716829</v>
      </c>
      <c r="E649">
        <v>90.100129999999993</v>
      </c>
      <c r="F649">
        <v>14.654203081646429</v>
      </c>
    </row>
    <row r="650" spans="1:6" x14ac:dyDescent="0.25">
      <c r="A650" t="s">
        <v>521</v>
      </c>
      <c r="B650">
        <v>1973</v>
      </c>
      <c r="C650" t="s">
        <v>390</v>
      </c>
      <c r="D650">
        <v>400214</v>
      </c>
      <c r="E650">
        <v>1143.66668</v>
      </c>
      <c r="F650">
        <v>45.429360000000003</v>
      </c>
    </row>
    <row r="651" spans="1:6" x14ac:dyDescent="0.25">
      <c r="A651" t="s">
        <v>522</v>
      </c>
      <c r="B651">
        <v>1973</v>
      </c>
      <c r="C651" t="s">
        <v>388</v>
      </c>
      <c r="D651">
        <v>60422</v>
      </c>
      <c r="E651">
        <v>335.89384964085184</v>
      </c>
      <c r="F651">
        <v>26.780990000000003</v>
      </c>
    </row>
    <row r="652" spans="1:6" x14ac:dyDescent="0.25">
      <c r="A652" t="s">
        <v>524</v>
      </c>
      <c r="B652">
        <v>1973</v>
      </c>
      <c r="C652" t="s">
        <v>392</v>
      </c>
      <c r="D652">
        <v>3177388</v>
      </c>
      <c r="E652">
        <v>266.16804000000002</v>
      </c>
      <c r="F652">
        <v>5.12791</v>
      </c>
    </row>
    <row r="653" spans="1:6" x14ac:dyDescent="0.25">
      <c r="A653" t="s">
        <v>525</v>
      </c>
      <c r="B653">
        <v>1973</v>
      </c>
      <c r="C653" t="s">
        <v>392</v>
      </c>
      <c r="D653">
        <v>1240827</v>
      </c>
      <c r="E653">
        <v>809.39909971365705</v>
      </c>
      <c r="F653">
        <v>18.46847</v>
      </c>
    </row>
    <row r="654" spans="1:6" x14ac:dyDescent="0.25">
      <c r="A654" t="s">
        <v>527</v>
      </c>
      <c r="B654">
        <v>1973</v>
      </c>
      <c r="C654" t="s">
        <v>394</v>
      </c>
      <c r="D654">
        <v>107449525</v>
      </c>
      <c r="E654">
        <v>964.87535000000003</v>
      </c>
      <c r="F654">
        <v>45.092443578947325</v>
      </c>
    </row>
    <row r="655" spans="1:6" x14ac:dyDescent="0.25">
      <c r="A655" t="s">
        <v>528</v>
      </c>
      <c r="B655">
        <v>1973</v>
      </c>
      <c r="C655" t="s">
        <v>388</v>
      </c>
      <c r="D655">
        <v>108004</v>
      </c>
      <c r="E655">
        <v>1015.7729028704125</v>
      </c>
      <c r="F655">
        <v>46.663698597597588</v>
      </c>
    </row>
    <row r="656" spans="1:6" x14ac:dyDescent="0.25">
      <c r="A656" t="s">
        <v>531</v>
      </c>
      <c r="B656">
        <v>1973</v>
      </c>
      <c r="C656" t="s">
        <v>382</v>
      </c>
      <c r="D656">
        <v>2832224</v>
      </c>
      <c r="E656">
        <v>1201.2005378225913</v>
      </c>
      <c r="F656">
        <v>57.974040000000002</v>
      </c>
    </row>
    <row r="657" spans="1:6" x14ac:dyDescent="0.25">
      <c r="A657" t="s">
        <v>533</v>
      </c>
      <c r="B657">
        <v>1973</v>
      </c>
      <c r="C657" t="s">
        <v>386</v>
      </c>
      <c r="D657">
        <v>33241259</v>
      </c>
      <c r="E657">
        <v>363.60626000000002</v>
      </c>
      <c r="F657">
        <v>18.862939999999998</v>
      </c>
    </row>
    <row r="658" spans="1:6" x14ac:dyDescent="0.25">
      <c r="A658" t="s">
        <v>534</v>
      </c>
      <c r="B658">
        <v>1973</v>
      </c>
      <c r="C658" t="s">
        <v>392</v>
      </c>
      <c r="D658">
        <v>19686505</v>
      </c>
      <c r="E658">
        <v>266.75336041333776</v>
      </c>
      <c r="F658">
        <v>46.153849999999998</v>
      </c>
    </row>
    <row r="659" spans="1:6" x14ac:dyDescent="0.25">
      <c r="A659" t="s">
        <v>535</v>
      </c>
      <c r="B659">
        <v>1973</v>
      </c>
      <c r="C659" t="s">
        <v>392</v>
      </c>
      <c r="D659">
        <v>2044147</v>
      </c>
      <c r="E659">
        <v>1807.900175322342</v>
      </c>
      <c r="F659">
        <v>52.211860000000001</v>
      </c>
    </row>
    <row r="660" spans="1:6" x14ac:dyDescent="0.25">
      <c r="A660" t="s">
        <v>537</v>
      </c>
      <c r="B660">
        <v>1973</v>
      </c>
      <c r="C660" t="s">
        <v>382</v>
      </c>
      <c r="D660">
        <v>28287147</v>
      </c>
      <c r="E660">
        <v>76.225319999999996</v>
      </c>
      <c r="F660">
        <v>28.305349999999997</v>
      </c>
    </row>
    <row r="661" spans="1:6" x14ac:dyDescent="0.25">
      <c r="A661" t="s">
        <v>538</v>
      </c>
      <c r="B661">
        <v>1973</v>
      </c>
      <c r="C661" t="s">
        <v>390</v>
      </c>
      <c r="D661">
        <v>16491461</v>
      </c>
      <c r="E661">
        <v>5277.3500299999996</v>
      </c>
      <c r="F661">
        <v>31.655149999999999</v>
      </c>
    </row>
    <row r="662" spans="1:6" x14ac:dyDescent="0.25">
      <c r="A662" t="s">
        <v>541</v>
      </c>
      <c r="B662">
        <v>1973</v>
      </c>
      <c r="C662" t="s">
        <v>388</v>
      </c>
      <c r="D662">
        <v>4076140</v>
      </c>
      <c r="E662">
        <v>4323.1965300000002</v>
      </c>
      <c r="F662">
        <v>30.66779</v>
      </c>
    </row>
    <row r="663" spans="1:6" x14ac:dyDescent="0.25">
      <c r="A663" t="s">
        <v>542</v>
      </c>
      <c r="B663">
        <v>1973</v>
      </c>
      <c r="C663" t="s">
        <v>394</v>
      </c>
      <c r="D663">
        <v>5570129</v>
      </c>
      <c r="E663">
        <v>415.62988000000001</v>
      </c>
      <c r="F663">
        <v>49.736968977272682</v>
      </c>
    </row>
    <row r="664" spans="1:6" x14ac:dyDescent="0.25">
      <c r="A664" t="s">
        <v>543</v>
      </c>
      <c r="B664">
        <v>1973</v>
      </c>
      <c r="C664" t="s">
        <v>392</v>
      </c>
      <c r="D664">
        <v>12525094</v>
      </c>
      <c r="E664">
        <v>193.63441</v>
      </c>
      <c r="F664">
        <v>8.7312539909910356</v>
      </c>
    </row>
    <row r="665" spans="1:6" x14ac:dyDescent="0.25">
      <c r="A665" t="s">
        <v>544</v>
      </c>
      <c r="B665">
        <v>1973</v>
      </c>
      <c r="C665" t="s">
        <v>392</v>
      </c>
      <c r="D665">
        <v>131859731</v>
      </c>
      <c r="E665">
        <v>251.51791</v>
      </c>
      <c r="F665">
        <v>12.206931144975897</v>
      </c>
    </row>
    <row r="666" spans="1:6" x14ac:dyDescent="0.25">
      <c r="A666" t="s">
        <v>546</v>
      </c>
      <c r="B666">
        <v>1973</v>
      </c>
      <c r="C666" t="s">
        <v>390</v>
      </c>
      <c r="D666">
        <v>4610820</v>
      </c>
      <c r="E666">
        <v>5689.5888100000002</v>
      </c>
      <c r="F666">
        <v>33.91037</v>
      </c>
    </row>
    <row r="667" spans="1:6" x14ac:dyDescent="0.25">
      <c r="A667" t="s">
        <v>547</v>
      </c>
      <c r="B667">
        <v>1973</v>
      </c>
      <c r="C667" t="s">
        <v>405</v>
      </c>
      <c r="D667">
        <v>3102229</v>
      </c>
      <c r="E667">
        <v>598.60418000000004</v>
      </c>
      <c r="F667">
        <v>33.281202574277359</v>
      </c>
    </row>
    <row r="668" spans="1:6" x14ac:dyDescent="0.25">
      <c r="A668" t="s">
        <v>548</v>
      </c>
      <c r="B668">
        <v>1973</v>
      </c>
      <c r="C668" t="s">
        <v>382</v>
      </c>
      <c r="D668">
        <v>165803560</v>
      </c>
      <c r="E668">
        <v>100.29595999999999</v>
      </c>
      <c r="F668">
        <v>28.46857</v>
      </c>
    </row>
    <row r="669" spans="1:6" x14ac:dyDescent="0.25">
      <c r="A669" t="s">
        <v>549</v>
      </c>
      <c r="B669">
        <v>1973</v>
      </c>
      <c r="C669" t="s">
        <v>388</v>
      </c>
      <c r="D669">
        <v>20579</v>
      </c>
      <c r="E669">
        <v>3657.0920541409287</v>
      </c>
      <c r="F669">
        <v>37.446809999999999</v>
      </c>
    </row>
    <row r="670" spans="1:6" x14ac:dyDescent="0.25">
      <c r="A670" t="s">
        <v>623</v>
      </c>
      <c r="B670">
        <v>1973</v>
      </c>
      <c r="C670" t="s">
        <v>405</v>
      </c>
      <c r="D670">
        <v>1000000</v>
      </c>
      <c r="E670">
        <v>802.97732185133646</v>
      </c>
      <c r="F670">
        <v>34.198059766916913</v>
      </c>
    </row>
    <row r="671" spans="1:6" x14ac:dyDescent="0.25">
      <c r="A671" t="s">
        <v>550</v>
      </c>
      <c r="B671">
        <v>1973</v>
      </c>
      <c r="C671" t="s">
        <v>394</v>
      </c>
      <c r="D671">
        <v>3191319</v>
      </c>
      <c r="E671">
        <v>923.00603999999998</v>
      </c>
      <c r="F671">
        <v>58.213430000000002</v>
      </c>
    </row>
    <row r="672" spans="1:6" x14ac:dyDescent="0.25">
      <c r="A672" t="s">
        <v>551</v>
      </c>
      <c r="B672">
        <v>1973</v>
      </c>
      <c r="C672" t="s">
        <v>388</v>
      </c>
      <c r="D672">
        <v>5670544</v>
      </c>
      <c r="E672">
        <v>489.75047000000001</v>
      </c>
      <c r="F672">
        <v>15.105389213261901</v>
      </c>
    </row>
    <row r="673" spans="1:6" x14ac:dyDescent="0.25">
      <c r="A673" t="s">
        <v>552</v>
      </c>
      <c r="B673">
        <v>1973</v>
      </c>
      <c r="C673" t="s">
        <v>394</v>
      </c>
      <c r="D673">
        <v>6506464</v>
      </c>
      <c r="E673">
        <v>334.45992999999999</v>
      </c>
      <c r="F673">
        <v>51.82461</v>
      </c>
    </row>
    <row r="674" spans="1:6" x14ac:dyDescent="0.25">
      <c r="A674" t="s">
        <v>553</v>
      </c>
      <c r="B674">
        <v>1973</v>
      </c>
      <c r="C674" t="s">
        <v>394</v>
      </c>
      <c r="D674">
        <v>28302603</v>
      </c>
      <c r="E674">
        <v>740.80165999999997</v>
      </c>
      <c r="F674">
        <v>32.281999999999996</v>
      </c>
    </row>
    <row r="675" spans="1:6" x14ac:dyDescent="0.25">
      <c r="A675" t="s">
        <v>554</v>
      </c>
      <c r="B675">
        <v>1973</v>
      </c>
      <c r="C675" t="s">
        <v>382</v>
      </c>
      <c r="D675">
        <v>89468677</v>
      </c>
      <c r="E675">
        <v>258.36338000000001</v>
      </c>
      <c r="F675">
        <v>65.076779999999999</v>
      </c>
    </row>
    <row r="676" spans="1:6" x14ac:dyDescent="0.25">
      <c r="A676" t="s">
        <v>555</v>
      </c>
      <c r="B676">
        <v>1973</v>
      </c>
      <c r="C676" t="s">
        <v>384</v>
      </c>
      <c r="D676">
        <v>38536869</v>
      </c>
      <c r="E676">
        <v>1862.8945313163758</v>
      </c>
      <c r="F676">
        <v>49.7331</v>
      </c>
    </row>
    <row r="677" spans="1:6" x14ac:dyDescent="0.25">
      <c r="A677" t="s">
        <v>556</v>
      </c>
      <c r="B677">
        <v>1973</v>
      </c>
      <c r="C677" t="s">
        <v>390</v>
      </c>
      <c r="D677">
        <v>10605870</v>
      </c>
      <c r="E677">
        <v>1748.1614199999999</v>
      </c>
      <c r="F677">
        <v>53.347360000000002</v>
      </c>
    </row>
    <row r="678" spans="1:6" x14ac:dyDescent="0.25">
      <c r="A678" t="s">
        <v>557</v>
      </c>
      <c r="B678">
        <v>1973</v>
      </c>
      <c r="C678" t="s">
        <v>394</v>
      </c>
      <c r="D678">
        <v>3927188</v>
      </c>
      <c r="E678">
        <v>2432.4142200000001</v>
      </c>
      <c r="F678">
        <v>56.49689</v>
      </c>
    </row>
    <row r="679" spans="1:6" x14ac:dyDescent="0.25">
      <c r="A679" t="s">
        <v>558</v>
      </c>
      <c r="B679">
        <v>1973</v>
      </c>
      <c r="C679" t="s">
        <v>405</v>
      </c>
      <c r="D679">
        <v>885359</v>
      </c>
      <c r="E679">
        <v>5586.3681999999999</v>
      </c>
      <c r="F679">
        <v>61.073007466900094</v>
      </c>
    </row>
    <row r="680" spans="1:6" x14ac:dyDescent="0.25">
      <c r="A680" t="s">
        <v>502</v>
      </c>
      <c r="B680">
        <v>1973</v>
      </c>
      <c r="C680" t="s">
        <v>382</v>
      </c>
      <c r="D680">
        <v>48846823</v>
      </c>
      <c r="E680">
        <v>426.30405999999999</v>
      </c>
      <c r="F680">
        <v>30.529299999999999</v>
      </c>
    </row>
    <row r="681" spans="1:6" x14ac:dyDescent="0.25">
      <c r="A681" t="s">
        <v>529</v>
      </c>
      <c r="B681">
        <v>1973</v>
      </c>
      <c r="C681" t="s">
        <v>398</v>
      </c>
      <c r="D681">
        <v>4466706</v>
      </c>
      <c r="E681">
        <v>1162.4495526469909</v>
      </c>
      <c r="F681">
        <v>50.988691318681276</v>
      </c>
    </row>
    <row r="682" spans="1:6" x14ac:dyDescent="0.25">
      <c r="A682" t="s">
        <v>560</v>
      </c>
      <c r="B682">
        <v>1973</v>
      </c>
      <c r="C682" t="s">
        <v>384</v>
      </c>
      <c r="D682">
        <v>22303552</v>
      </c>
      <c r="E682">
        <v>1332.0555053527241</v>
      </c>
      <c r="F682">
        <v>46.092750000000002</v>
      </c>
    </row>
    <row r="683" spans="1:6" x14ac:dyDescent="0.25">
      <c r="A683" t="s">
        <v>561</v>
      </c>
      <c r="B683">
        <v>1973</v>
      </c>
      <c r="C683" t="s">
        <v>398</v>
      </c>
      <c r="D683">
        <v>142893540</v>
      </c>
      <c r="E683">
        <v>3447.5451267214962</v>
      </c>
      <c r="F683">
        <v>58.697710519480403</v>
      </c>
    </row>
    <row r="684" spans="1:6" x14ac:dyDescent="0.25">
      <c r="A684" t="s">
        <v>562</v>
      </c>
      <c r="B684">
        <v>1973</v>
      </c>
      <c r="C684" t="s">
        <v>392</v>
      </c>
      <c r="D684">
        <v>8648248</v>
      </c>
      <c r="E684">
        <v>70.873320000000007</v>
      </c>
      <c r="F684">
        <v>23.846150000000002</v>
      </c>
    </row>
    <row r="685" spans="1:6" x14ac:dyDescent="0.25">
      <c r="A685" t="s">
        <v>564</v>
      </c>
      <c r="B685">
        <v>1973</v>
      </c>
      <c r="C685" t="s">
        <v>394</v>
      </c>
      <c r="D685">
        <v>39129</v>
      </c>
      <c r="E685">
        <v>546.01296000000002</v>
      </c>
      <c r="F685">
        <v>43.943475103448293</v>
      </c>
    </row>
    <row r="686" spans="1:6" x14ac:dyDescent="0.25">
      <c r="A686" t="s">
        <v>565</v>
      </c>
      <c r="B686">
        <v>1973</v>
      </c>
      <c r="C686" t="s">
        <v>392</v>
      </c>
      <c r="D686">
        <v>168458</v>
      </c>
      <c r="E686">
        <v>968.68805312500012</v>
      </c>
      <c r="F686">
        <v>46.86856417557933</v>
      </c>
    </row>
    <row r="687" spans="1:6" x14ac:dyDescent="0.25">
      <c r="A687" t="s">
        <v>567</v>
      </c>
      <c r="B687">
        <v>1973</v>
      </c>
      <c r="C687" t="s">
        <v>394</v>
      </c>
      <c r="D687">
        <v>117848</v>
      </c>
      <c r="E687">
        <v>322.56911000000002</v>
      </c>
      <c r="F687">
        <v>69.354839999999967</v>
      </c>
    </row>
    <row r="688" spans="1:6" x14ac:dyDescent="0.25">
      <c r="A688" t="s">
        <v>568</v>
      </c>
      <c r="B688">
        <v>1973</v>
      </c>
      <c r="C688" t="s">
        <v>388</v>
      </c>
      <c r="D688">
        <v>176908</v>
      </c>
      <c r="E688">
        <v>630.80266692129044</v>
      </c>
      <c r="F688">
        <v>46.074783367733005</v>
      </c>
    </row>
    <row r="689" spans="1:6" x14ac:dyDescent="0.25">
      <c r="A689" t="s">
        <v>571</v>
      </c>
      <c r="B689">
        <v>1973</v>
      </c>
      <c r="C689" t="s">
        <v>405</v>
      </c>
      <c r="D689">
        <v>27019731</v>
      </c>
      <c r="E689">
        <v>2231.7913199999998</v>
      </c>
      <c r="F689">
        <v>3.40611</v>
      </c>
    </row>
    <row r="690" spans="1:6" x14ac:dyDescent="0.25">
      <c r="A690" t="s">
        <v>572</v>
      </c>
      <c r="B690">
        <v>1973</v>
      </c>
      <c r="C690" t="s">
        <v>392</v>
      </c>
      <c r="D690">
        <v>11987121</v>
      </c>
      <c r="E690">
        <v>318.22564999999997</v>
      </c>
      <c r="F690">
        <v>10.204079999999999</v>
      </c>
    </row>
    <row r="691" spans="1:6" x14ac:dyDescent="0.25">
      <c r="A691" t="s">
        <v>573</v>
      </c>
      <c r="B691">
        <v>1973</v>
      </c>
      <c r="C691" t="s">
        <v>384</v>
      </c>
      <c r="D691">
        <v>9396411</v>
      </c>
      <c r="E691">
        <v>2580.9948085878173</v>
      </c>
      <c r="F691">
        <v>42.136400000000002</v>
      </c>
    </row>
    <row r="692" spans="1:6" x14ac:dyDescent="0.25">
      <c r="A692" t="s">
        <v>574</v>
      </c>
      <c r="B692">
        <v>1973</v>
      </c>
      <c r="C692" t="s">
        <v>392</v>
      </c>
      <c r="D692">
        <v>81541</v>
      </c>
      <c r="E692">
        <v>644.09396000000004</v>
      </c>
      <c r="F692">
        <v>97.777780000000007</v>
      </c>
    </row>
    <row r="693" spans="1:6" x14ac:dyDescent="0.25">
      <c r="A693" t="s">
        <v>575</v>
      </c>
      <c r="B693">
        <v>1973</v>
      </c>
      <c r="C693" t="s">
        <v>392</v>
      </c>
      <c r="D693">
        <v>6005250</v>
      </c>
      <c r="E693">
        <v>216.54667000000001</v>
      </c>
      <c r="F693">
        <v>17.09845</v>
      </c>
    </row>
    <row r="694" spans="1:6" x14ac:dyDescent="0.25">
      <c r="A694" t="s">
        <v>576</v>
      </c>
      <c r="B694">
        <v>1973</v>
      </c>
      <c r="C694" t="s">
        <v>382</v>
      </c>
      <c r="D694">
        <v>4492150</v>
      </c>
      <c r="E694">
        <v>1684.3410899999999</v>
      </c>
      <c r="F694">
        <v>36.840800000000002</v>
      </c>
    </row>
    <row r="695" spans="1:6" x14ac:dyDescent="0.25">
      <c r="A695" t="s">
        <v>577</v>
      </c>
      <c r="B695">
        <v>1973</v>
      </c>
      <c r="C695" t="s">
        <v>384</v>
      </c>
      <c r="D695">
        <v>5439448</v>
      </c>
      <c r="E695">
        <v>2490.3907867943572</v>
      </c>
      <c r="F695">
        <v>35.747779367588919</v>
      </c>
    </row>
    <row r="696" spans="1:6" x14ac:dyDescent="0.25">
      <c r="A696" t="s">
        <v>578</v>
      </c>
      <c r="B696">
        <v>1973</v>
      </c>
      <c r="C696" t="s">
        <v>384</v>
      </c>
      <c r="D696">
        <v>2010347</v>
      </c>
      <c r="E696">
        <v>3879.8091133665293</v>
      </c>
      <c r="F696">
        <v>50.912749619047588</v>
      </c>
    </row>
    <row r="697" spans="1:6" x14ac:dyDescent="0.25">
      <c r="A697" t="s">
        <v>580</v>
      </c>
      <c r="B697">
        <v>1973</v>
      </c>
      <c r="C697" t="s">
        <v>392</v>
      </c>
      <c r="D697">
        <v>8863338</v>
      </c>
      <c r="E697">
        <v>533.46059166330224</v>
      </c>
      <c r="F697">
        <v>11.883349605263163</v>
      </c>
    </row>
    <row r="698" spans="1:6" x14ac:dyDescent="0.25">
      <c r="A698" t="s">
        <v>581</v>
      </c>
      <c r="B698">
        <v>1973</v>
      </c>
      <c r="C698" t="s">
        <v>392</v>
      </c>
      <c r="D698">
        <v>44187637</v>
      </c>
      <c r="E698">
        <v>1202.3974900000001</v>
      </c>
      <c r="F698">
        <v>44.922160197044491</v>
      </c>
    </row>
    <row r="699" spans="1:6" x14ac:dyDescent="0.25">
      <c r="A699" t="s">
        <v>624</v>
      </c>
      <c r="B699">
        <v>1973</v>
      </c>
      <c r="C699" t="s">
        <v>392</v>
      </c>
      <c r="D699">
        <v>12340000</v>
      </c>
      <c r="E699">
        <v>1402.2678511375177</v>
      </c>
      <c r="F699">
        <v>20.455559999999998</v>
      </c>
    </row>
    <row r="700" spans="1:6" x14ac:dyDescent="0.25">
      <c r="A700" t="s">
        <v>582</v>
      </c>
      <c r="B700">
        <v>1973</v>
      </c>
      <c r="C700" t="s">
        <v>390</v>
      </c>
      <c r="D700">
        <v>40397842</v>
      </c>
      <c r="E700">
        <v>2252.51386</v>
      </c>
      <c r="F700">
        <v>28.724889999999998</v>
      </c>
    </row>
    <row r="701" spans="1:6" x14ac:dyDescent="0.25">
      <c r="A701" t="s">
        <v>583</v>
      </c>
      <c r="B701">
        <v>1973</v>
      </c>
      <c r="C701" t="s">
        <v>382</v>
      </c>
      <c r="D701">
        <v>20222240</v>
      </c>
      <c r="E701">
        <v>219.66426999999999</v>
      </c>
      <c r="F701">
        <v>42.778790000000001</v>
      </c>
    </row>
    <row r="702" spans="1:6" x14ac:dyDescent="0.25">
      <c r="A702" t="s">
        <v>584</v>
      </c>
      <c r="B702">
        <v>1973</v>
      </c>
      <c r="C702" t="s">
        <v>392</v>
      </c>
      <c r="D702">
        <v>41236378</v>
      </c>
      <c r="E702">
        <v>202.43731</v>
      </c>
      <c r="F702">
        <v>33.609160000000003</v>
      </c>
    </row>
    <row r="703" spans="1:6" x14ac:dyDescent="0.25">
      <c r="A703" t="s">
        <v>586</v>
      </c>
      <c r="B703">
        <v>1973</v>
      </c>
      <c r="C703" t="s">
        <v>392</v>
      </c>
      <c r="D703">
        <v>1136334</v>
      </c>
      <c r="E703">
        <v>455.99991999999997</v>
      </c>
      <c r="F703">
        <v>43.011880991596641</v>
      </c>
    </row>
    <row r="704" spans="1:6" x14ac:dyDescent="0.25">
      <c r="A704" t="s">
        <v>587</v>
      </c>
      <c r="B704">
        <v>1973</v>
      </c>
      <c r="C704" t="s">
        <v>390</v>
      </c>
      <c r="D704">
        <v>9016596</v>
      </c>
      <c r="E704">
        <v>7198.2716600000003</v>
      </c>
      <c r="F704">
        <v>52.077910000000003</v>
      </c>
    </row>
    <row r="705" spans="1:6" x14ac:dyDescent="0.25">
      <c r="A705" t="s">
        <v>588</v>
      </c>
      <c r="B705">
        <v>1973</v>
      </c>
      <c r="C705" t="s">
        <v>390</v>
      </c>
      <c r="D705">
        <v>7523934</v>
      </c>
      <c r="E705">
        <v>17568.412358583682</v>
      </c>
      <c r="F705">
        <v>18.28875</v>
      </c>
    </row>
    <row r="706" spans="1:6" x14ac:dyDescent="0.25">
      <c r="A706" t="s">
        <v>589</v>
      </c>
      <c r="B706">
        <v>1973</v>
      </c>
      <c r="C706" t="s">
        <v>405</v>
      </c>
      <c r="D706">
        <v>18881361</v>
      </c>
      <c r="E706">
        <v>458.43063000000001</v>
      </c>
      <c r="F706">
        <v>19.975390000000001</v>
      </c>
    </row>
    <row r="707" spans="1:6" x14ac:dyDescent="0.25">
      <c r="A707" t="s">
        <v>591</v>
      </c>
      <c r="B707">
        <v>1973</v>
      </c>
      <c r="C707" t="s">
        <v>398</v>
      </c>
      <c r="D707">
        <v>7320815</v>
      </c>
      <c r="E707">
        <v>600.77602438691974</v>
      </c>
      <c r="F707">
        <v>22.067207488721692</v>
      </c>
    </row>
    <row r="708" spans="1:6" x14ac:dyDescent="0.25">
      <c r="A708" t="s">
        <v>593</v>
      </c>
      <c r="B708">
        <v>1973</v>
      </c>
      <c r="C708" t="s">
        <v>382</v>
      </c>
      <c r="D708">
        <v>64631595</v>
      </c>
      <c r="E708">
        <v>269.85190999999998</v>
      </c>
      <c r="F708">
        <v>45.154730000000001</v>
      </c>
    </row>
    <row r="709" spans="1:6" x14ac:dyDescent="0.25">
      <c r="A709" t="s">
        <v>515</v>
      </c>
      <c r="B709">
        <v>1973</v>
      </c>
      <c r="C709" t="s">
        <v>384</v>
      </c>
      <c r="D709">
        <v>2050554</v>
      </c>
      <c r="E709">
        <v>1918.1980356991835</v>
      </c>
      <c r="F709">
        <v>55.962157835968441</v>
      </c>
    </row>
    <row r="710" spans="1:6" x14ac:dyDescent="0.25">
      <c r="A710" t="s">
        <v>625</v>
      </c>
      <c r="B710">
        <v>1973</v>
      </c>
      <c r="C710" t="s">
        <v>382</v>
      </c>
      <c r="D710">
        <v>1167242</v>
      </c>
      <c r="E710">
        <v>104.46255643951372</v>
      </c>
      <c r="F710">
        <v>35.750559999999879</v>
      </c>
    </row>
    <row r="711" spans="1:6" x14ac:dyDescent="0.25">
      <c r="A711" t="s">
        <v>594</v>
      </c>
      <c r="B711">
        <v>1973</v>
      </c>
      <c r="C711" t="s">
        <v>392</v>
      </c>
      <c r="D711">
        <v>5548702</v>
      </c>
      <c r="E711">
        <v>176.47375</v>
      </c>
      <c r="F711">
        <v>11.620799999999999</v>
      </c>
    </row>
    <row r="712" spans="1:6" x14ac:dyDescent="0.25">
      <c r="A712" t="s">
        <v>595</v>
      </c>
      <c r="B712">
        <v>1973</v>
      </c>
      <c r="C712" t="s">
        <v>388</v>
      </c>
      <c r="D712">
        <v>114689</v>
      </c>
      <c r="E712">
        <v>270.79523480000353</v>
      </c>
      <c r="F712">
        <v>30.333330000000011</v>
      </c>
    </row>
    <row r="713" spans="1:6" x14ac:dyDescent="0.25">
      <c r="A713" t="s">
        <v>596</v>
      </c>
      <c r="B713">
        <v>1973</v>
      </c>
      <c r="C713" t="s">
        <v>394</v>
      </c>
      <c r="D713">
        <v>1065842</v>
      </c>
      <c r="E713">
        <v>1331.9703400000001</v>
      </c>
      <c r="F713">
        <v>40.726482673796909</v>
      </c>
    </row>
    <row r="714" spans="1:6" x14ac:dyDescent="0.25">
      <c r="A714" t="s">
        <v>597</v>
      </c>
      <c r="B714">
        <v>1973</v>
      </c>
      <c r="C714" t="s">
        <v>386</v>
      </c>
      <c r="D714">
        <v>10175014</v>
      </c>
      <c r="E714">
        <v>506.76098000000002</v>
      </c>
      <c r="F714">
        <v>21.031020000000002</v>
      </c>
    </row>
    <row r="715" spans="1:6" x14ac:dyDescent="0.25">
      <c r="A715" t="s">
        <v>598</v>
      </c>
      <c r="B715">
        <v>1973</v>
      </c>
      <c r="C715" t="s">
        <v>405</v>
      </c>
      <c r="D715">
        <v>70413958</v>
      </c>
      <c r="E715">
        <v>688.42655999999999</v>
      </c>
      <c r="F715">
        <v>19.869710000000001</v>
      </c>
    </row>
    <row r="716" spans="1:6" x14ac:dyDescent="0.25">
      <c r="A716" t="s">
        <v>602</v>
      </c>
      <c r="B716">
        <v>1973</v>
      </c>
      <c r="C716" t="s">
        <v>392</v>
      </c>
      <c r="D716">
        <v>28195754</v>
      </c>
      <c r="E716">
        <v>165.92834999999999</v>
      </c>
      <c r="F716">
        <v>20.56203</v>
      </c>
    </row>
    <row r="717" spans="1:6" x14ac:dyDescent="0.25">
      <c r="A717" t="s">
        <v>603</v>
      </c>
      <c r="B717">
        <v>1973</v>
      </c>
      <c r="C717" t="s">
        <v>398</v>
      </c>
      <c r="D717">
        <v>46710816</v>
      </c>
      <c r="E717">
        <v>856.90324722428704</v>
      </c>
      <c r="F717">
        <v>67.955572000000075</v>
      </c>
    </row>
    <row r="718" spans="1:6" x14ac:dyDescent="0.25">
      <c r="A718" t="s">
        <v>604</v>
      </c>
      <c r="B718">
        <v>1973</v>
      </c>
      <c r="C718" t="s">
        <v>405</v>
      </c>
      <c r="D718">
        <v>2602713</v>
      </c>
      <c r="E718">
        <v>22260.253517959267</v>
      </c>
      <c r="F718">
        <v>63.780314499618058</v>
      </c>
    </row>
    <row r="719" spans="1:6" x14ac:dyDescent="0.25">
      <c r="A719" t="s">
        <v>605</v>
      </c>
      <c r="B719">
        <v>1973</v>
      </c>
      <c r="C719" t="s">
        <v>390</v>
      </c>
      <c r="D719">
        <v>60609153</v>
      </c>
      <c r="E719">
        <v>3426.2762200000002</v>
      </c>
      <c r="F719">
        <v>30.153700000000001</v>
      </c>
    </row>
    <row r="720" spans="1:6" x14ac:dyDescent="0.25">
      <c r="A720" t="s">
        <v>592</v>
      </c>
      <c r="B720">
        <v>1973</v>
      </c>
      <c r="C720" t="s">
        <v>392</v>
      </c>
      <c r="D720">
        <v>37445392</v>
      </c>
      <c r="E720">
        <v>50</v>
      </c>
      <c r="F720">
        <v>11.71875</v>
      </c>
    </row>
    <row r="721" spans="1:6" x14ac:dyDescent="0.25">
      <c r="A721" t="s">
        <v>606</v>
      </c>
      <c r="B721">
        <v>1973</v>
      </c>
      <c r="C721" t="s">
        <v>413</v>
      </c>
      <c r="D721">
        <v>298444215</v>
      </c>
      <c r="E721">
        <v>6741.3323600000003</v>
      </c>
      <c r="F721">
        <v>41.287269999999999</v>
      </c>
    </row>
    <row r="722" spans="1:6" x14ac:dyDescent="0.25">
      <c r="A722" t="s">
        <v>612</v>
      </c>
      <c r="B722">
        <v>1973</v>
      </c>
      <c r="C722" t="s">
        <v>394</v>
      </c>
      <c r="D722">
        <v>108605</v>
      </c>
      <c r="E722">
        <v>4185.7142899999999</v>
      </c>
      <c r="F722">
        <v>74.273706539628265</v>
      </c>
    </row>
    <row r="723" spans="1:6" x14ac:dyDescent="0.25">
      <c r="A723" t="s">
        <v>607</v>
      </c>
      <c r="B723">
        <v>1973</v>
      </c>
      <c r="C723" t="s">
        <v>394</v>
      </c>
      <c r="D723">
        <v>3431932</v>
      </c>
      <c r="E723">
        <v>1404.7404899999999</v>
      </c>
      <c r="F723">
        <v>39.991478449501983</v>
      </c>
    </row>
    <row r="724" spans="1:6" x14ac:dyDescent="0.25">
      <c r="A724" t="s">
        <v>608</v>
      </c>
      <c r="B724">
        <v>1973</v>
      </c>
      <c r="C724" t="s">
        <v>398</v>
      </c>
      <c r="D724">
        <v>27307134</v>
      </c>
      <c r="E724">
        <v>658.68975952151413</v>
      </c>
      <c r="F724">
        <v>39.817178999999989</v>
      </c>
    </row>
    <row r="725" spans="1:6" x14ac:dyDescent="0.25">
      <c r="A725" t="s">
        <v>609</v>
      </c>
      <c r="B725">
        <v>1973</v>
      </c>
      <c r="C725" t="s">
        <v>388</v>
      </c>
      <c r="D725">
        <v>208869</v>
      </c>
      <c r="E725">
        <v>720.7644505875578</v>
      </c>
      <c r="F725">
        <v>36.214439999999939</v>
      </c>
    </row>
    <row r="726" spans="1:6" x14ac:dyDescent="0.25">
      <c r="A726" t="s">
        <v>610</v>
      </c>
      <c r="B726">
        <v>1973</v>
      </c>
      <c r="C726" t="s">
        <v>394</v>
      </c>
      <c r="D726">
        <v>25730435</v>
      </c>
      <c r="E726">
        <v>1538.8128099999999</v>
      </c>
      <c r="F726">
        <v>19.592806428571521</v>
      </c>
    </row>
    <row r="727" spans="1:6" x14ac:dyDescent="0.25">
      <c r="A727" t="s">
        <v>611</v>
      </c>
      <c r="B727">
        <v>1973</v>
      </c>
      <c r="C727" t="s">
        <v>382</v>
      </c>
      <c r="D727">
        <v>84402966</v>
      </c>
      <c r="E727">
        <v>345.00150385399502</v>
      </c>
      <c r="F727">
        <v>36.243765718623479</v>
      </c>
    </row>
    <row r="728" spans="1:6" x14ac:dyDescent="0.25">
      <c r="A728" t="s">
        <v>616</v>
      </c>
      <c r="B728">
        <v>1973</v>
      </c>
      <c r="C728" t="s">
        <v>405</v>
      </c>
      <c r="D728">
        <v>21456188</v>
      </c>
      <c r="E728">
        <v>100</v>
      </c>
      <c r="F728">
        <v>28.344002909090989</v>
      </c>
    </row>
    <row r="729" spans="1:6" x14ac:dyDescent="0.25">
      <c r="A729" t="s">
        <v>617</v>
      </c>
      <c r="B729">
        <v>1973</v>
      </c>
      <c r="C729" t="s">
        <v>392</v>
      </c>
      <c r="D729">
        <v>11502010</v>
      </c>
      <c r="E729">
        <v>524.13496999999995</v>
      </c>
      <c r="F729">
        <v>16.197179999999999</v>
      </c>
    </row>
    <row r="730" spans="1:6" x14ac:dyDescent="0.25">
      <c r="A730" t="s">
        <v>618</v>
      </c>
      <c r="B730">
        <v>1973</v>
      </c>
      <c r="C730" t="s">
        <v>392</v>
      </c>
      <c r="D730">
        <v>12236805</v>
      </c>
      <c r="E730">
        <v>573.70569</v>
      </c>
      <c r="F730">
        <v>21.178227187675134</v>
      </c>
    </row>
    <row r="731" spans="1:6" x14ac:dyDescent="0.25">
      <c r="A731" t="s">
        <v>381</v>
      </c>
      <c r="B731">
        <v>1974</v>
      </c>
      <c r="C731" t="s">
        <v>382</v>
      </c>
      <c r="D731">
        <v>31056997</v>
      </c>
      <c r="E731">
        <v>175.02709999999999</v>
      </c>
      <c r="F731">
        <v>9.6171799999999994</v>
      </c>
    </row>
    <row r="732" spans="1:6" x14ac:dyDescent="0.25">
      <c r="A732" t="s">
        <v>383</v>
      </c>
      <c r="B732">
        <v>1974</v>
      </c>
      <c r="C732" t="s">
        <v>384</v>
      </c>
      <c r="D732">
        <v>3581655</v>
      </c>
      <c r="E732">
        <v>550.15349646575487</v>
      </c>
      <c r="F732">
        <v>30.889759999999999</v>
      </c>
    </row>
    <row r="733" spans="1:6" x14ac:dyDescent="0.25">
      <c r="A733" t="s">
        <v>385</v>
      </c>
      <c r="B733">
        <v>1974</v>
      </c>
      <c r="C733" t="s">
        <v>386</v>
      </c>
      <c r="D733">
        <v>32930091</v>
      </c>
      <c r="E733">
        <v>813.04990999999995</v>
      </c>
      <c r="F733">
        <v>24.399190000000001</v>
      </c>
    </row>
    <row r="734" spans="1:6" x14ac:dyDescent="0.25">
      <c r="A734" t="s">
        <v>389</v>
      </c>
      <c r="B734">
        <v>1974</v>
      </c>
      <c r="C734" t="s">
        <v>390</v>
      </c>
      <c r="D734">
        <v>71201</v>
      </c>
      <c r="E734">
        <v>6320.9718800000001</v>
      </c>
      <c r="F734">
        <v>50.144425690442112</v>
      </c>
    </row>
    <row r="735" spans="1:6" x14ac:dyDescent="0.25">
      <c r="A735" t="s">
        <v>391</v>
      </c>
      <c r="B735">
        <v>1974</v>
      </c>
      <c r="C735" t="s">
        <v>392</v>
      </c>
      <c r="D735">
        <v>12127071</v>
      </c>
      <c r="E735">
        <v>441.44126063265867</v>
      </c>
      <c r="F735">
        <v>39.235349558823629</v>
      </c>
    </row>
    <row r="736" spans="1:6" x14ac:dyDescent="0.25">
      <c r="A736" t="s">
        <v>395</v>
      </c>
      <c r="B736">
        <v>1974</v>
      </c>
      <c r="C736" t="s">
        <v>394</v>
      </c>
      <c r="D736">
        <v>69108</v>
      </c>
      <c r="E736">
        <v>270.38027052010875</v>
      </c>
      <c r="F736">
        <v>84.888954815466718</v>
      </c>
    </row>
    <row r="737" spans="1:6" x14ac:dyDescent="0.25">
      <c r="A737" t="s">
        <v>396</v>
      </c>
      <c r="B737">
        <v>1974</v>
      </c>
      <c r="C737" t="s">
        <v>394</v>
      </c>
      <c r="D737">
        <v>39921833</v>
      </c>
      <c r="E737">
        <v>2824.65103</v>
      </c>
      <c r="F737">
        <v>49.893709999999999</v>
      </c>
    </row>
    <row r="738" spans="1:6" x14ac:dyDescent="0.25">
      <c r="A738" t="s">
        <v>397</v>
      </c>
      <c r="B738">
        <v>1974</v>
      </c>
      <c r="C738" t="s">
        <v>398</v>
      </c>
      <c r="D738">
        <v>2976372</v>
      </c>
      <c r="E738">
        <v>368.09804516783151</v>
      </c>
      <c r="F738">
        <v>58.956156197130618</v>
      </c>
    </row>
    <row r="739" spans="1:6" x14ac:dyDescent="0.25">
      <c r="A739" t="s">
        <v>399</v>
      </c>
      <c r="B739">
        <v>1974</v>
      </c>
      <c r="C739" t="s">
        <v>394</v>
      </c>
      <c r="D739">
        <v>71891</v>
      </c>
      <c r="E739">
        <v>4767.239000729518</v>
      </c>
      <c r="F739">
        <v>50.816173088235473</v>
      </c>
    </row>
    <row r="740" spans="1:6" x14ac:dyDescent="0.25">
      <c r="A740" t="s">
        <v>400</v>
      </c>
      <c r="B740">
        <v>1974</v>
      </c>
      <c r="C740" t="s">
        <v>388</v>
      </c>
      <c r="D740">
        <v>20264082</v>
      </c>
      <c r="E740">
        <v>6469.0839800000003</v>
      </c>
      <c r="F740">
        <v>42.892769999999999</v>
      </c>
    </row>
    <row r="741" spans="1:6" x14ac:dyDescent="0.25">
      <c r="A741" t="s">
        <v>401</v>
      </c>
      <c r="B741">
        <v>1974</v>
      </c>
      <c r="C741" t="s">
        <v>390</v>
      </c>
      <c r="D741">
        <v>8192880</v>
      </c>
      <c r="E741">
        <v>4619.6017300000003</v>
      </c>
      <c r="F741">
        <v>24.364270000000001</v>
      </c>
    </row>
    <row r="742" spans="1:6" x14ac:dyDescent="0.25">
      <c r="A742" t="s">
        <v>402</v>
      </c>
      <c r="B742">
        <v>1974</v>
      </c>
      <c r="C742" t="s">
        <v>398</v>
      </c>
      <c r="D742">
        <v>7961619</v>
      </c>
      <c r="E742">
        <v>821.81363690266403</v>
      </c>
      <c r="F742">
        <v>54.804675714285736</v>
      </c>
    </row>
    <row r="743" spans="1:6" x14ac:dyDescent="0.25">
      <c r="A743" t="s">
        <v>620</v>
      </c>
      <c r="B743">
        <v>1974</v>
      </c>
      <c r="C743" t="s">
        <v>394</v>
      </c>
      <c r="D743">
        <v>392718</v>
      </c>
      <c r="E743">
        <v>3416.58698</v>
      </c>
      <c r="F743">
        <v>70</v>
      </c>
    </row>
    <row r="744" spans="1:6" x14ac:dyDescent="0.25">
      <c r="A744" t="s">
        <v>404</v>
      </c>
      <c r="B744">
        <v>1974</v>
      </c>
      <c r="C744" t="s">
        <v>405</v>
      </c>
      <c r="D744">
        <v>698585</v>
      </c>
      <c r="E744">
        <v>7070.2782923338236</v>
      </c>
      <c r="F744">
        <v>56.338030000000003</v>
      </c>
    </row>
    <row r="745" spans="1:6" x14ac:dyDescent="0.25">
      <c r="A745" t="s">
        <v>406</v>
      </c>
      <c r="B745">
        <v>1974</v>
      </c>
      <c r="C745" t="s">
        <v>382</v>
      </c>
      <c r="D745">
        <v>147365352</v>
      </c>
      <c r="E745">
        <v>179.16417999999999</v>
      </c>
      <c r="F745">
        <v>8.6898800000000005</v>
      </c>
    </row>
    <row r="746" spans="1:6" x14ac:dyDescent="0.25">
      <c r="A746" t="s">
        <v>407</v>
      </c>
      <c r="B746">
        <v>1974</v>
      </c>
      <c r="C746" t="s">
        <v>394</v>
      </c>
      <c r="D746">
        <v>279912</v>
      </c>
      <c r="E746">
        <v>2294.544888494187</v>
      </c>
      <c r="F746">
        <v>41.972638695187015</v>
      </c>
    </row>
    <row r="747" spans="1:6" x14ac:dyDescent="0.25">
      <c r="A747" t="s">
        <v>408</v>
      </c>
      <c r="B747">
        <v>1974</v>
      </c>
      <c r="C747" t="s">
        <v>398</v>
      </c>
      <c r="D747">
        <v>10293011</v>
      </c>
      <c r="E747">
        <v>821.92932779666444</v>
      </c>
      <c r="F747">
        <v>62.121976691176485</v>
      </c>
    </row>
    <row r="748" spans="1:6" x14ac:dyDescent="0.25">
      <c r="A748" t="s">
        <v>409</v>
      </c>
      <c r="B748">
        <v>1974</v>
      </c>
      <c r="C748" t="s">
        <v>390</v>
      </c>
      <c r="D748">
        <v>10379067</v>
      </c>
      <c r="E748">
        <v>5764.4953299999997</v>
      </c>
      <c r="F748">
        <v>33.465249999999997</v>
      </c>
    </row>
    <row r="749" spans="1:6" x14ac:dyDescent="0.25">
      <c r="A749" t="s">
        <v>410</v>
      </c>
      <c r="B749">
        <v>1974</v>
      </c>
      <c r="C749" t="s">
        <v>394</v>
      </c>
      <c r="D749">
        <v>287730</v>
      </c>
      <c r="E749">
        <v>786.07506000000001</v>
      </c>
      <c r="F749">
        <v>68.627449999999996</v>
      </c>
    </row>
    <row r="750" spans="1:6" x14ac:dyDescent="0.25">
      <c r="A750" t="s">
        <v>411</v>
      </c>
      <c r="B750">
        <v>1974</v>
      </c>
      <c r="C750" t="s">
        <v>392</v>
      </c>
      <c r="D750">
        <v>7862944</v>
      </c>
      <c r="E750">
        <v>174.17072999999999</v>
      </c>
      <c r="F750">
        <v>12.244899999999999</v>
      </c>
    </row>
    <row r="751" spans="1:6" x14ac:dyDescent="0.25">
      <c r="A751" t="s">
        <v>412</v>
      </c>
      <c r="B751">
        <v>1974</v>
      </c>
      <c r="C751" t="s">
        <v>413</v>
      </c>
      <c r="D751">
        <v>65773</v>
      </c>
      <c r="E751">
        <v>5853.9325799999997</v>
      </c>
      <c r="F751">
        <v>57.136643983268868</v>
      </c>
    </row>
    <row r="752" spans="1:6" x14ac:dyDescent="0.25">
      <c r="A752" t="s">
        <v>414</v>
      </c>
      <c r="B752">
        <v>1974</v>
      </c>
      <c r="C752" t="s">
        <v>382</v>
      </c>
      <c r="D752">
        <v>2279723</v>
      </c>
      <c r="E752">
        <v>183.78277308445831</v>
      </c>
      <c r="F752">
        <v>15.412997325746801</v>
      </c>
    </row>
    <row r="753" spans="1:6" x14ac:dyDescent="0.25">
      <c r="A753" t="s">
        <v>416</v>
      </c>
      <c r="B753">
        <v>1974</v>
      </c>
      <c r="C753" t="s">
        <v>384</v>
      </c>
      <c r="D753">
        <v>4498976</v>
      </c>
      <c r="E753">
        <v>370.09469370422357</v>
      </c>
      <c r="F753">
        <v>50.544051388888818</v>
      </c>
    </row>
    <row r="754" spans="1:6" x14ac:dyDescent="0.25">
      <c r="A754" t="s">
        <v>417</v>
      </c>
      <c r="B754">
        <v>1974</v>
      </c>
      <c r="C754" t="s">
        <v>392</v>
      </c>
      <c r="D754">
        <v>1639833</v>
      </c>
      <c r="E754">
        <v>386.16932000000003</v>
      </c>
      <c r="F754">
        <v>36.639128930481206</v>
      </c>
    </row>
    <row r="755" spans="1:6" x14ac:dyDescent="0.25">
      <c r="A755" t="s">
        <v>418</v>
      </c>
      <c r="B755">
        <v>1974</v>
      </c>
      <c r="C755" t="s">
        <v>394</v>
      </c>
      <c r="D755">
        <v>188078227</v>
      </c>
      <c r="E755">
        <v>993.28963999999996</v>
      </c>
      <c r="F755">
        <v>51.036050000000003</v>
      </c>
    </row>
    <row r="756" spans="1:6" x14ac:dyDescent="0.25">
      <c r="A756" t="s">
        <v>420</v>
      </c>
      <c r="B756">
        <v>1974</v>
      </c>
      <c r="C756" t="s">
        <v>382</v>
      </c>
      <c r="D756">
        <v>379444</v>
      </c>
      <c r="E756">
        <v>6953.4446399999997</v>
      </c>
      <c r="F756">
        <v>40.417197401973453</v>
      </c>
    </row>
    <row r="757" spans="1:6" x14ac:dyDescent="0.25">
      <c r="A757" t="s">
        <v>421</v>
      </c>
      <c r="B757">
        <v>1974</v>
      </c>
      <c r="C757" t="s">
        <v>384</v>
      </c>
      <c r="D757">
        <v>7385367</v>
      </c>
      <c r="E757">
        <v>2031.3799025169719</v>
      </c>
      <c r="F757">
        <v>52.063200000000002</v>
      </c>
    </row>
    <row r="758" spans="1:6" x14ac:dyDescent="0.25">
      <c r="A758" t="s">
        <v>422</v>
      </c>
      <c r="B758">
        <v>1974</v>
      </c>
      <c r="C758" t="s">
        <v>392</v>
      </c>
      <c r="D758">
        <v>13902972</v>
      </c>
      <c r="E758">
        <v>124.35893</v>
      </c>
      <c r="F758">
        <v>2.8164900000000017</v>
      </c>
    </row>
    <row r="759" spans="1:6" x14ac:dyDescent="0.25">
      <c r="A759" t="s">
        <v>424</v>
      </c>
      <c r="B759">
        <v>1974</v>
      </c>
      <c r="C759" t="s">
        <v>392</v>
      </c>
      <c r="D759">
        <v>8090068</v>
      </c>
      <c r="E759">
        <v>95.27525</v>
      </c>
      <c r="F759">
        <v>5.6410299999999998</v>
      </c>
    </row>
    <row r="760" spans="1:6" x14ac:dyDescent="0.25">
      <c r="A760" t="s">
        <v>425</v>
      </c>
      <c r="B760">
        <v>1974</v>
      </c>
      <c r="C760" t="s">
        <v>382</v>
      </c>
      <c r="D760">
        <v>13881427</v>
      </c>
      <c r="E760">
        <v>77.8202</v>
      </c>
      <c r="F760">
        <v>14.43038</v>
      </c>
    </row>
    <row r="761" spans="1:6" x14ac:dyDescent="0.25">
      <c r="A761" t="s">
        <v>426</v>
      </c>
      <c r="B761">
        <v>1974</v>
      </c>
      <c r="C761" t="s">
        <v>392</v>
      </c>
      <c r="D761">
        <v>17340702</v>
      </c>
      <c r="E761">
        <v>299.54651000000001</v>
      </c>
      <c r="F761">
        <v>9.5918399999999995</v>
      </c>
    </row>
    <row r="762" spans="1:6" x14ac:dyDescent="0.25">
      <c r="A762" t="s">
        <v>427</v>
      </c>
      <c r="B762">
        <v>1974</v>
      </c>
      <c r="C762" t="s">
        <v>413</v>
      </c>
      <c r="D762">
        <v>33098932</v>
      </c>
      <c r="E762">
        <v>7043.4743500000004</v>
      </c>
      <c r="F762">
        <v>36.846780000000003</v>
      </c>
    </row>
    <row r="763" spans="1:6" x14ac:dyDescent="0.25">
      <c r="A763" t="s">
        <v>430</v>
      </c>
      <c r="B763">
        <v>1974</v>
      </c>
      <c r="C763" t="s">
        <v>392</v>
      </c>
      <c r="D763">
        <v>4303356</v>
      </c>
      <c r="E763">
        <v>142.41056</v>
      </c>
      <c r="F763">
        <v>4.2299797581792404</v>
      </c>
    </row>
    <row r="764" spans="1:6" x14ac:dyDescent="0.25">
      <c r="A764" t="s">
        <v>431</v>
      </c>
      <c r="B764">
        <v>1974</v>
      </c>
      <c r="C764" t="s">
        <v>392</v>
      </c>
      <c r="D764">
        <v>9944201</v>
      </c>
      <c r="E764">
        <v>163.11236</v>
      </c>
      <c r="F764">
        <v>12.903230000000001</v>
      </c>
    </row>
    <row r="765" spans="1:6" x14ac:dyDescent="0.25">
      <c r="A765" t="s">
        <v>432</v>
      </c>
      <c r="B765">
        <v>1974</v>
      </c>
      <c r="C765" t="s">
        <v>394</v>
      </c>
      <c r="D765">
        <v>16134219</v>
      </c>
      <c r="E765">
        <v>1514.91347</v>
      </c>
      <c r="F765">
        <v>44.348880000000001</v>
      </c>
    </row>
    <row r="766" spans="1:6" x14ac:dyDescent="0.25">
      <c r="A766" t="s">
        <v>433</v>
      </c>
      <c r="B766">
        <v>1974</v>
      </c>
      <c r="C766" t="s">
        <v>382</v>
      </c>
      <c r="D766">
        <v>1313973713</v>
      </c>
      <c r="E766">
        <v>157.99938</v>
      </c>
      <c r="F766">
        <v>26.919262191142025</v>
      </c>
    </row>
    <row r="767" spans="1:6" x14ac:dyDescent="0.25">
      <c r="A767" t="s">
        <v>483</v>
      </c>
      <c r="B767">
        <v>1974</v>
      </c>
      <c r="C767" t="s">
        <v>382</v>
      </c>
      <c r="D767">
        <v>6940432</v>
      </c>
      <c r="E767">
        <v>2166.18145</v>
      </c>
      <c r="F767">
        <v>29.317</v>
      </c>
    </row>
    <row r="768" spans="1:6" x14ac:dyDescent="0.25">
      <c r="A768" t="s">
        <v>514</v>
      </c>
      <c r="B768">
        <v>1974</v>
      </c>
      <c r="C768" t="s">
        <v>382</v>
      </c>
      <c r="D768">
        <v>453125</v>
      </c>
      <c r="E768">
        <v>3857.9175389453126</v>
      </c>
      <c r="F768">
        <v>20.099409999999999</v>
      </c>
    </row>
    <row r="769" spans="1:6" x14ac:dyDescent="0.25">
      <c r="A769" t="s">
        <v>434</v>
      </c>
      <c r="B769">
        <v>1974</v>
      </c>
      <c r="C769" t="s">
        <v>394</v>
      </c>
      <c r="D769">
        <v>43593035</v>
      </c>
      <c r="E769">
        <v>510.98951</v>
      </c>
      <c r="F769">
        <v>47.512699269905511</v>
      </c>
    </row>
    <row r="770" spans="1:6" x14ac:dyDescent="0.25">
      <c r="A770" t="s">
        <v>435</v>
      </c>
      <c r="B770">
        <v>1974</v>
      </c>
      <c r="C770" t="s">
        <v>392</v>
      </c>
      <c r="D770">
        <v>690948</v>
      </c>
      <c r="E770">
        <v>175.94972920497094</v>
      </c>
      <c r="F770">
        <v>48.780490000000107</v>
      </c>
    </row>
    <row r="771" spans="1:6" x14ac:dyDescent="0.25">
      <c r="A771" t="s">
        <v>436</v>
      </c>
      <c r="B771">
        <v>1974</v>
      </c>
      <c r="C771" t="s">
        <v>392</v>
      </c>
      <c r="D771">
        <v>62660551</v>
      </c>
      <c r="E771">
        <v>387.68950999999998</v>
      </c>
      <c r="F771">
        <v>4.2485499999999945</v>
      </c>
    </row>
    <row r="772" spans="1:6" x14ac:dyDescent="0.25">
      <c r="A772" t="s">
        <v>439</v>
      </c>
      <c r="B772">
        <v>1974</v>
      </c>
      <c r="C772" t="s">
        <v>394</v>
      </c>
      <c r="D772">
        <v>4075261</v>
      </c>
      <c r="E772">
        <v>814.70525999999995</v>
      </c>
      <c r="F772">
        <v>58.800844523809474</v>
      </c>
    </row>
    <row r="773" spans="1:6" x14ac:dyDescent="0.25">
      <c r="A773" t="s">
        <v>441</v>
      </c>
      <c r="B773">
        <v>1974</v>
      </c>
      <c r="C773" t="s">
        <v>384</v>
      </c>
      <c r="D773">
        <v>4494749</v>
      </c>
      <c r="E773">
        <v>3801.6221651623491</v>
      </c>
      <c r="F773">
        <v>46.91563810276682</v>
      </c>
    </row>
    <row r="774" spans="1:6" x14ac:dyDescent="0.25">
      <c r="A774" t="s">
        <v>442</v>
      </c>
      <c r="B774">
        <v>1974</v>
      </c>
      <c r="C774" t="s">
        <v>394</v>
      </c>
      <c r="D774">
        <v>11382820</v>
      </c>
      <c r="E774">
        <v>1224.4233099999999</v>
      </c>
      <c r="F774">
        <v>37.056469999999997</v>
      </c>
    </row>
    <row r="775" spans="1:6" x14ac:dyDescent="0.25">
      <c r="A775" t="s">
        <v>443</v>
      </c>
      <c r="B775">
        <v>1974</v>
      </c>
      <c r="C775" t="s">
        <v>405</v>
      </c>
      <c r="D775">
        <v>784301</v>
      </c>
      <c r="E775">
        <v>1066.8706750000001</v>
      </c>
      <c r="F775">
        <v>48.22222</v>
      </c>
    </row>
    <row r="776" spans="1:6" x14ac:dyDescent="0.25">
      <c r="A776" t="s">
        <v>444</v>
      </c>
      <c r="B776">
        <v>1974</v>
      </c>
      <c r="C776" t="s">
        <v>384</v>
      </c>
      <c r="D776">
        <v>10235455</v>
      </c>
      <c r="E776">
        <v>3556.7653640348813</v>
      </c>
      <c r="F776">
        <v>39.582680000000003</v>
      </c>
    </row>
    <row r="777" spans="1:6" x14ac:dyDescent="0.25">
      <c r="A777" t="s">
        <v>436</v>
      </c>
      <c r="B777">
        <v>1974</v>
      </c>
      <c r="C777" t="s">
        <v>392</v>
      </c>
      <c r="D777">
        <v>62660551</v>
      </c>
      <c r="E777">
        <v>249.31331958633422</v>
      </c>
      <c r="F777">
        <v>4.2485499999999945</v>
      </c>
    </row>
    <row r="778" spans="1:6" x14ac:dyDescent="0.25">
      <c r="A778" t="s">
        <v>445</v>
      </c>
      <c r="B778">
        <v>1974</v>
      </c>
      <c r="C778" t="s">
        <v>390</v>
      </c>
      <c r="D778">
        <v>5450661</v>
      </c>
      <c r="E778">
        <v>6719.2406600000004</v>
      </c>
      <c r="F778">
        <v>48.74147</v>
      </c>
    </row>
    <row r="779" spans="1:6" x14ac:dyDescent="0.25">
      <c r="A779" t="s">
        <v>446</v>
      </c>
      <c r="B779">
        <v>1974</v>
      </c>
      <c r="C779" t="s">
        <v>392</v>
      </c>
      <c r="D779">
        <v>486530</v>
      </c>
      <c r="E779">
        <v>807.53860286735744</v>
      </c>
      <c r="F779">
        <v>50.952926889001056</v>
      </c>
    </row>
    <row r="780" spans="1:6" x14ac:dyDescent="0.25">
      <c r="A780" t="s">
        <v>447</v>
      </c>
      <c r="B780">
        <v>1974</v>
      </c>
      <c r="C780" t="s">
        <v>394</v>
      </c>
      <c r="D780">
        <v>68910</v>
      </c>
      <c r="E780">
        <v>339.69234333335771</v>
      </c>
      <c r="F780">
        <v>33.523261550802118</v>
      </c>
    </row>
    <row r="781" spans="1:6" x14ac:dyDescent="0.25">
      <c r="A781" t="s">
        <v>448</v>
      </c>
      <c r="B781">
        <v>1974</v>
      </c>
      <c r="C781" t="s">
        <v>394</v>
      </c>
      <c r="D781">
        <v>9183984</v>
      </c>
      <c r="E781">
        <v>582.85026000000005</v>
      </c>
      <c r="F781">
        <v>52.354570000000002</v>
      </c>
    </row>
    <row r="782" spans="1:6" x14ac:dyDescent="0.25">
      <c r="A782" t="s">
        <v>450</v>
      </c>
      <c r="B782">
        <v>1974</v>
      </c>
      <c r="C782" t="s">
        <v>394</v>
      </c>
      <c r="D782">
        <v>13547510</v>
      </c>
      <c r="E782">
        <v>970.73557000000005</v>
      </c>
      <c r="F782">
        <v>26</v>
      </c>
    </row>
    <row r="783" spans="1:6" x14ac:dyDescent="0.25">
      <c r="A783" t="s">
        <v>451</v>
      </c>
      <c r="B783">
        <v>1974</v>
      </c>
      <c r="C783" t="s">
        <v>386</v>
      </c>
      <c r="D783">
        <v>78887007</v>
      </c>
      <c r="E783">
        <v>238.39823000000001</v>
      </c>
      <c r="F783">
        <v>30.09939</v>
      </c>
    </row>
    <row r="784" spans="1:6" x14ac:dyDescent="0.25">
      <c r="A784" t="s">
        <v>452</v>
      </c>
      <c r="B784">
        <v>1974</v>
      </c>
      <c r="C784" t="s">
        <v>394</v>
      </c>
      <c r="D784">
        <v>6822378</v>
      </c>
      <c r="E784">
        <v>410.92680000000001</v>
      </c>
      <c r="F784">
        <v>26.927779999999998</v>
      </c>
    </row>
    <row r="785" spans="1:6" x14ac:dyDescent="0.25">
      <c r="A785" t="s">
        <v>454</v>
      </c>
      <c r="B785">
        <v>1974</v>
      </c>
      <c r="C785" t="s">
        <v>392</v>
      </c>
      <c r="D785">
        <v>4786994</v>
      </c>
      <c r="E785">
        <v>100</v>
      </c>
      <c r="F785">
        <v>14.542180947368408</v>
      </c>
    </row>
    <row r="786" spans="1:6" x14ac:dyDescent="0.25">
      <c r="A786" t="s">
        <v>455</v>
      </c>
      <c r="B786">
        <v>1974</v>
      </c>
      <c r="C786" t="s">
        <v>456</v>
      </c>
      <c r="D786">
        <v>1324333</v>
      </c>
      <c r="E786">
        <v>3147.1628723444278</v>
      </c>
      <c r="F786">
        <v>52.11710015810263</v>
      </c>
    </row>
    <row r="787" spans="1:6" x14ac:dyDescent="0.25">
      <c r="A787" t="s">
        <v>457</v>
      </c>
      <c r="B787">
        <v>1974</v>
      </c>
      <c r="C787" t="s">
        <v>392</v>
      </c>
      <c r="D787">
        <v>74777981</v>
      </c>
      <c r="E787">
        <v>204.54164234375</v>
      </c>
      <c r="F787">
        <v>6.1753</v>
      </c>
    </row>
    <row r="788" spans="1:6" x14ac:dyDescent="0.25">
      <c r="A788" t="s">
        <v>459</v>
      </c>
      <c r="B788">
        <v>1974</v>
      </c>
      <c r="C788" t="s">
        <v>388</v>
      </c>
      <c r="D788">
        <v>905949</v>
      </c>
      <c r="E788">
        <v>987.97967000000006</v>
      </c>
      <c r="F788">
        <v>27.56184</v>
      </c>
    </row>
    <row r="789" spans="1:6" x14ac:dyDescent="0.25">
      <c r="A789" t="s">
        <v>460</v>
      </c>
      <c r="B789">
        <v>1974</v>
      </c>
      <c r="C789" t="s">
        <v>390</v>
      </c>
      <c r="D789">
        <v>5231372</v>
      </c>
      <c r="E789">
        <v>5301.5427799999998</v>
      </c>
      <c r="F789">
        <v>49.207479999999997</v>
      </c>
    </row>
    <row r="790" spans="1:6" x14ac:dyDescent="0.25">
      <c r="A790" t="s">
        <v>461</v>
      </c>
      <c r="B790">
        <v>1974</v>
      </c>
      <c r="C790" t="s">
        <v>390</v>
      </c>
      <c r="D790">
        <v>60876136</v>
      </c>
      <c r="E790">
        <v>5317.6195100000004</v>
      </c>
      <c r="F790">
        <v>39.347320000000003</v>
      </c>
    </row>
    <row r="791" spans="1:6" x14ac:dyDescent="0.25">
      <c r="A791" t="s">
        <v>464</v>
      </c>
      <c r="B791">
        <v>1974</v>
      </c>
      <c r="C791" t="s">
        <v>392</v>
      </c>
      <c r="D791">
        <v>1424906</v>
      </c>
      <c r="E791">
        <v>2425.33556</v>
      </c>
      <c r="F791">
        <v>21.24833562500001</v>
      </c>
    </row>
    <row r="792" spans="1:6" x14ac:dyDescent="0.25">
      <c r="A792" t="s">
        <v>467</v>
      </c>
      <c r="B792">
        <v>1974</v>
      </c>
      <c r="C792" t="s">
        <v>398</v>
      </c>
      <c r="D792">
        <v>4661473</v>
      </c>
      <c r="E792">
        <v>962.96175065082798</v>
      </c>
      <c r="F792">
        <v>38.758858455882205</v>
      </c>
    </row>
    <row r="793" spans="1:6" x14ac:dyDescent="0.25">
      <c r="A793" t="s">
        <v>468</v>
      </c>
      <c r="B793">
        <v>1974</v>
      </c>
      <c r="C793" t="s">
        <v>390</v>
      </c>
      <c r="D793">
        <v>82422299</v>
      </c>
      <c r="E793">
        <v>5617.74172</v>
      </c>
      <c r="F793">
        <v>39.573208043478189</v>
      </c>
    </row>
    <row r="794" spans="1:6" x14ac:dyDescent="0.25">
      <c r="A794" t="s">
        <v>469</v>
      </c>
      <c r="B794">
        <v>1974</v>
      </c>
      <c r="C794" t="s">
        <v>392</v>
      </c>
      <c r="D794">
        <v>22409572</v>
      </c>
      <c r="E794">
        <v>301.36667</v>
      </c>
      <c r="F794">
        <v>11.162430000000001</v>
      </c>
    </row>
    <row r="795" spans="1:6" x14ac:dyDescent="0.25">
      <c r="A795" t="s">
        <v>471</v>
      </c>
      <c r="B795">
        <v>1974</v>
      </c>
      <c r="C795" t="s">
        <v>390</v>
      </c>
      <c r="D795">
        <v>10688058</v>
      </c>
      <c r="E795">
        <v>2828.7484300000001</v>
      </c>
      <c r="F795">
        <v>40.694899999999997</v>
      </c>
    </row>
    <row r="796" spans="1:6" x14ac:dyDescent="0.25">
      <c r="A796" t="s">
        <v>473</v>
      </c>
      <c r="B796">
        <v>1974</v>
      </c>
      <c r="C796" t="s">
        <v>394</v>
      </c>
      <c r="D796">
        <v>89703</v>
      </c>
      <c r="E796">
        <v>100</v>
      </c>
      <c r="F796">
        <v>53.859059361344521</v>
      </c>
    </row>
    <row r="797" spans="1:6" x14ac:dyDescent="0.25">
      <c r="A797" t="s">
        <v>476</v>
      </c>
      <c r="B797">
        <v>1974</v>
      </c>
      <c r="C797" t="s">
        <v>394</v>
      </c>
      <c r="D797">
        <v>12293545</v>
      </c>
      <c r="E797">
        <v>520.91939000000002</v>
      </c>
      <c r="F797">
        <v>16.169720000000002</v>
      </c>
    </row>
    <row r="798" spans="1:6" x14ac:dyDescent="0.25">
      <c r="A798" t="s">
        <v>478</v>
      </c>
      <c r="B798">
        <v>1974</v>
      </c>
      <c r="C798" t="s">
        <v>392</v>
      </c>
      <c r="D798">
        <v>9690222</v>
      </c>
      <c r="E798">
        <v>411.37022833671745</v>
      </c>
      <c r="F798">
        <v>10.97285351715675</v>
      </c>
    </row>
    <row r="799" spans="1:6" x14ac:dyDescent="0.25">
      <c r="A799" t="s">
        <v>480</v>
      </c>
      <c r="B799">
        <v>1974</v>
      </c>
      <c r="C799" t="s">
        <v>394</v>
      </c>
      <c r="D799">
        <v>767245</v>
      </c>
      <c r="E799">
        <v>594.27346999999997</v>
      </c>
      <c r="F799">
        <v>26.923079999999999</v>
      </c>
    </row>
    <row r="800" spans="1:6" x14ac:dyDescent="0.25">
      <c r="A800" t="s">
        <v>481</v>
      </c>
      <c r="B800">
        <v>1974</v>
      </c>
      <c r="C800" t="s">
        <v>394</v>
      </c>
      <c r="D800">
        <v>8308504</v>
      </c>
      <c r="E800">
        <v>173.66763031786832</v>
      </c>
      <c r="F800">
        <v>29.87812171900643</v>
      </c>
    </row>
    <row r="801" spans="1:6" x14ac:dyDescent="0.25">
      <c r="A801" t="s">
        <v>482</v>
      </c>
      <c r="B801">
        <v>1974</v>
      </c>
      <c r="C801" t="s">
        <v>394</v>
      </c>
      <c r="D801">
        <v>7326496</v>
      </c>
      <c r="E801">
        <v>343.04879</v>
      </c>
      <c r="F801">
        <v>43.589739999999999</v>
      </c>
    </row>
    <row r="802" spans="1:6" x14ac:dyDescent="0.25">
      <c r="A802" t="s">
        <v>484</v>
      </c>
      <c r="B802">
        <v>1974</v>
      </c>
      <c r="C802" t="s">
        <v>384</v>
      </c>
      <c r="D802">
        <v>9981334</v>
      </c>
      <c r="E802">
        <v>3461.5581972726441</v>
      </c>
      <c r="F802">
        <v>43.973770000000002</v>
      </c>
    </row>
    <row r="803" spans="1:6" x14ac:dyDescent="0.25">
      <c r="A803" t="s">
        <v>485</v>
      </c>
      <c r="B803">
        <v>1974</v>
      </c>
      <c r="C803" t="s">
        <v>390</v>
      </c>
      <c r="D803">
        <v>299388</v>
      </c>
      <c r="E803">
        <v>7098.0283300000001</v>
      </c>
      <c r="F803">
        <v>20.105820000000001</v>
      </c>
    </row>
    <row r="804" spans="1:6" x14ac:dyDescent="0.25">
      <c r="A804" t="s">
        <v>486</v>
      </c>
      <c r="B804">
        <v>1974</v>
      </c>
      <c r="C804" t="s">
        <v>382</v>
      </c>
      <c r="D804">
        <v>1095351995</v>
      </c>
      <c r="E804">
        <v>166.71672000000001</v>
      </c>
      <c r="F804">
        <v>21.262901152162044</v>
      </c>
    </row>
    <row r="805" spans="1:6" x14ac:dyDescent="0.25">
      <c r="A805" t="s">
        <v>487</v>
      </c>
      <c r="B805">
        <v>1974</v>
      </c>
      <c r="C805" t="s">
        <v>382</v>
      </c>
      <c r="D805">
        <v>245452739</v>
      </c>
      <c r="E805">
        <v>213.60892000000001</v>
      </c>
      <c r="F805">
        <v>23.410620000000002</v>
      </c>
    </row>
    <row r="806" spans="1:6" x14ac:dyDescent="0.25">
      <c r="A806" t="s">
        <v>488</v>
      </c>
      <c r="B806">
        <v>1974</v>
      </c>
      <c r="C806" t="s">
        <v>382</v>
      </c>
      <c r="D806">
        <v>68688433</v>
      </c>
      <c r="E806">
        <v>1453.8066200000001</v>
      </c>
      <c r="F806">
        <v>37.401249999999997</v>
      </c>
    </row>
    <row r="807" spans="1:6" x14ac:dyDescent="0.25">
      <c r="A807" t="s">
        <v>489</v>
      </c>
      <c r="B807">
        <v>1974</v>
      </c>
      <c r="C807" t="s">
        <v>405</v>
      </c>
      <c r="D807">
        <v>26783383</v>
      </c>
      <c r="E807">
        <v>1018.074</v>
      </c>
      <c r="F807">
        <v>28.77759</v>
      </c>
    </row>
    <row r="808" spans="1:6" x14ac:dyDescent="0.25">
      <c r="A808" t="s">
        <v>490</v>
      </c>
      <c r="B808">
        <v>1974</v>
      </c>
      <c r="C808" t="s">
        <v>390</v>
      </c>
      <c r="D808">
        <v>4062235</v>
      </c>
      <c r="E808">
        <v>2519.7551899999999</v>
      </c>
      <c r="F808">
        <v>41.224879999999999</v>
      </c>
    </row>
    <row r="809" spans="1:6" x14ac:dyDescent="0.25">
      <c r="A809" t="s">
        <v>492</v>
      </c>
      <c r="B809">
        <v>1974</v>
      </c>
      <c r="C809" t="s">
        <v>405</v>
      </c>
      <c r="D809">
        <v>6352117</v>
      </c>
      <c r="E809">
        <v>3721.5246699999998</v>
      </c>
      <c r="F809">
        <v>42.319020000000002</v>
      </c>
    </row>
    <row r="810" spans="1:6" x14ac:dyDescent="0.25">
      <c r="A810" t="s">
        <v>493</v>
      </c>
      <c r="B810">
        <v>1974</v>
      </c>
      <c r="C810" t="s">
        <v>390</v>
      </c>
      <c r="D810">
        <v>58133509</v>
      </c>
      <c r="E810">
        <v>3609.2012100000002</v>
      </c>
      <c r="F810">
        <v>43.761139999999997</v>
      </c>
    </row>
    <row r="811" spans="1:6" x14ac:dyDescent="0.25">
      <c r="A811" t="s">
        <v>494</v>
      </c>
      <c r="B811">
        <v>1974</v>
      </c>
      <c r="C811" t="s">
        <v>394</v>
      </c>
      <c r="D811">
        <v>2758124</v>
      </c>
      <c r="E811">
        <v>1196.02187</v>
      </c>
      <c r="F811">
        <v>64.463393518600171</v>
      </c>
    </row>
    <row r="812" spans="1:6" x14ac:dyDescent="0.25">
      <c r="A812" t="s">
        <v>495</v>
      </c>
      <c r="B812">
        <v>1974</v>
      </c>
      <c r="C812" t="s">
        <v>382</v>
      </c>
      <c r="D812">
        <v>127463611</v>
      </c>
      <c r="E812">
        <v>4281.3599299999996</v>
      </c>
      <c r="F812">
        <v>37.035670000000003</v>
      </c>
    </row>
    <row r="813" spans="1:6" x14ac:dyDescent="0.25">
      <c r="A813" t="s">
        <v>497</v>
      </c>
      <c r="B813">
        <v>1974</v>
      </c>
      <c r="C813" t="s">
        <v>405</v>
      </c>
      <c r="D813">
        <v>5906760</v>
      </c>
      <c r="E813">
        <v>620.47762</v>
      </c>
      <c r="F813">
        <v>31.505320000000001</v>
      </c>
    </row>
    <row r="814" spans="1:6" x14ac:dyDescent="0.25">
      <c r="A814" t="s">
        <v>498</v>
      </c>
      <c r="B814">
        <v>1974</v>
      </c>
      <c r="C814" t="s">
        <v>398</v>
      </c>
      <c r="D814">
        <v>15233244</v>
      </c>
      <c r="E814">
        <v>1492.2039916636277</v>
      </c>
      <c r="F814">
        <v>36.75808</v>
      </c>
    </row>
    <row r="815" spans="1:6" x14ac:dyDescent="0.25">
      <c r="A815" t="s">
        <v>499</v>
      </c>
      <c r="B815">
        <v>1974</v>
      </c>
      <c r="C815" t="s">
        <v>392</v>
      </c>
      <c r="D815">
        <v>34707817</v>
      </c>
      <c r="E815">
        <v>228.76102</v>
      </c>
      <c r="F815">
        <v>24.078314909090864</v>
      </c>
    </row>
    <row r="816" spans="1:6" x14ac:dyDescent="0.25">
      <c r="A816" t="s">
        <v>503</v>
      </c>
      <c r="B816">
        <v>1974</v>
      </c>
      <c r="C816" t="s">
        <v>405</v>
      </c>
      <c r="D816">
        <v>2418393</v>
      </c>
      <c r="E816">
        <v>13161.37105</v>
      </c>
      <c r="F816">
        <v>41.941749999999999</v>
      </c>
    </row>
    <row r="817" spans="1:6" x14ac:dyDescent="0.25">
      <c r="A817" t="s">
        <v>504</v>
      </c>
      <c r="B817">
        <v>1974</v>
      </c>
      <c r="C817" t="s">
        <v>398</v>
      </c>
      <c r="D817">
        <v>5213898</v>
      </c>
      <c r="E817">
        <v>538.31839844620481</v>
      </c>
      <c r="F817">
        <v>37.425182941176445</v>
      </c>
    </row>
    <row r="818" spans="1:6" x14ac:dyDescent="0.25">
      <c r="A818" t="s">
        <v>505</v>
      </c>
      <c r="B818">
        <v>1974</v>
      </c>
      <c r="C818" t="s">
        <v>382</v>
      </c>
      <c r="D818">
        <v>6368481</v>
      </c>
      <c r="E818">
        <v>323.75259596086835</v>
      </c>
      <c r="F818">
        <v>24.761900000000001</v>
      </c>
    </row>
    <row r="819" spans="1:6" x14ac:dyDescent="0.25">
      <c r="A819" t="s">
        <v>506</v>
      </c>
      <c r="B819">
        <v>1974</v>
      </c>
      <c r="C819" t="s">
        <v>456</v>
      </c>
      <c r="D819">
        <v>2274735</v>
      </c>
      <c r="E819">
        <v>2361.36313927536</v>
      </c>
      <c r="F819">
        <v>40.988451411255255</v>
      </c>
    </row>
    <row r="820" spans="1:6" x14ac:dyDescent="0.25">
      <c r="A820" t="s">
        <v>507</v>
      </c>
      <c r="B820">
        <v>1974</v>
      </c>
      <c r="C820" t="s">
        <v>405</v>
      </c>
      <c r="D820">
        <v>3874050</v>
      </c>
      <c r="E820">
        <v>567.74076328132651</v>
      </c>
      <c r="F820">
        <v>30.187691325757442</v>
      </c>
    </row>
    <row r="821" spans="1:6" x14ac:dyDescent="0.25">
      <c r="A821" t="s">
        <v>508</v>
      </c>
      <c r="B821">
        <v>1974</v>
      </c>
      <c r="C821" t="s">
        <v>392</v>
      </c>
      <c r="D821">
        <v>2022331</v>
      </c>
      <c r="E821">
        <v>134.38606999999999</v>
      </c>
      <c r="F821">
        <v>25.28736</v>
      </c>
    </row>
    <row r="822" spans="1:6" x14ac:dyDescent="0.25">
      <c r="A822" t="s">
        <v>509</v>
      </c>
      <c r="B822">
        <v>1974</v>
      </c>
      <c r="C822" t="s">
        <v>392</v>
      </c>
      <c r="D822">
        <v>3042004</v>
      </c>
      <c r="E822">
        <v>307.69614999999999</v>
      </c>
      <c r="F822">
        <v>23.504270000000002</v>
      </c>
    </row>
    <row r="823" spans="1:6" x14ac:dyDescent="0.25">
      <c r="A823" t="s">
        <v>510</v>
      </c>
      <c r="B823">
        <v>1974</v>
      </c>
      <c r="C823" t="s">
        <v>386</v>
      </c>
      <c r="D823">
        <v>5900754</v>
      </c>
      <c r="E823">
        <v>3015.6017805821029</v>
      </c>
      <c r="F823">
        <v>9.6933699999999998</v>
      </c>
    </row>
    <row r="824" spans="1:6" x14ac:dyDescent="0.25">
      <c r="A824" t="s">
        <v>511</v>
      </c>
      <c r="B824">
        <v>1974</v>
      </c>
      <c r="C824" t="s">
        <v>390</v>
      </c>
      <c r="D824">
        <v>33987</v>
      </c>
      <c r="E824">
        <v>8439.8044300000001</v>
      </c>
      <c r="F824">
        <v>28.020153251703523</v>
      </c>
    </row>
    <row r="825" spans="1:6" x14ac:dyDescent="0.25">
      <c r="A825" t="s">
        <v>512</v>
      </c>
      <c r="B825">
        <v>1974</v>
      </c>
      <c r="C825" t="s">
        <v>456</v>
      </c>
      <c r="D825">
        <v>3585906</v>
      </c>
      <c r="E825">
        <v>2221.9153619958925</v>
      </c>
      <c r="F825">
        <v>58.595847964912423</v>
      </c>
    </row>
    <row r="826" spans="1:6" x14ac:dyDescent="0.25">
      <c r="A826" t="s">
        <v>513</v>
      </c>
      <c r="B826">
        <v>1974</v>
      </c>
      <c r="C826" t="s">
        <v>390</v>
      </c>
      <c r="D826">
        <v>474413</v>
      </c>
      <c r="E826">
        <v>9375.3333199999997</v>
      </c>
      <c r="F826">
        <v>32.408279999999998</v>
      </c>
    </row>
    <row r="827" spans="1:6" x14ac:dyDescent="0.25">
      <c r="A827" t="s">
        <v>516</v>
      </c>
      <c r="B827">
        <v>1974</v>
      </c>
      <c r="C827" t="s">
        <v>392</v>
      </c>
      <c r="D827">
        <v>18595469</v>
      </c>
      <c r="E827">
        <v>260.52141</v>
      </c>
      <c r="F827">
        <v>37.539430000000003</v>
      </c>
    </row>
    <row r="828" spans="1:6" x14ac:dyDescent="0.25">
      <c r="A828" t="s">
        <v>517</v>
      </c>
      <c r="B828">
        <v>1974</v>
      </c>
      <c r="C828" t="s">
        <v>392</v>
      </c>
      <c r="D828">
        <v>13013926</v>
      </c>
      <c r="E828">
        <v>106.71155</v>
      </c>
      <c r="F828">
        <v>16.000429767910873</v>
      </c>
    </row>
    <row r="829" spans="1:6" x14ac:dyDescent="0.25">
      <c r="A829" t="s">
        <v>518</v>
      </c>
      <c r="B829">
        <v>1974</v>
      </c>
      <c r="C829" t="s">
        <v>382</v>
      </c>
      <c r="D829">
        <v>24385858</v>
      </c>
      <c r="E829">
        <v>789.63325999999995</v>
      </c>
      <c r="F829">
        <v>34.939137546230313</v>
      </c>
    </row>
    <row r="830" spans="1:6" x14ac:dyDescent="0.25">
      <c r="A830" t="s">
        <v>519</v>
      </c>
      <c r="B830">
        <v>1974</v>
      </c>
      <c r="C830" t="s">
        <v>382</v>
      </c>
      <c r="D830">
        <v>359008</v>
      </c>
      <c r="E830">
        <v>228.22553397805132</v>
      </c>
      <c r="F830">
        <v>37.707009999999997</v>
      </c>
    </row>
    <row r="831" spans="1:6" x14ac:dyDescent="0.25">
      <c r="A831" t="s">
        <v>520</v>
      </c>
      <c r="B831">
        <v>1974</v>
      </c>
      <c r="C831" t="s">
        <v>392</v>
      </c>
      <c r="D831">
        <v>11716829</v>
      </c>
      <c r="E831">
        <v>84.597620000000006</v>
      </c>
      <c r="F831">
        <v>14.71289323751688</v>
      </c>
    </row>
    <row r="832" spans="1:6" x14ac:dyDescent="0.25">
      <c r="A832" t="s">
        <v>521</v>
      </c>
      <c r="B832">
        <v>1974</v>
      </c>
      <c r="C832" t="s">
        <v>390</v>
      </c>
      <c r="D832">
        <v>400214</v>
      </c>
      <c r="E832">
        <v>1245.3184200000001</v>
      </c>
      <c r="F832">
        <v>34.908140000000003</v>
      </c>
    </row>
    <row r="833" spans="1:6" x14ac:dyDescent="0.25">
      <c r="A833" t="s">
        <v>522</v>
      </c>
      <c r="B833">
        <v>1974</v>
      </c>
      <c r="C833" t="s">
        <v>388</v>
      </c>
      <c r="D833">
        <v>60422</v>
      </c>
      <c r="E833">
        <v>405.01490573582123</v>
      </c>
      <c r="F833">
        <v>27.280990000000003</v>
      </c>
    </row>
    <row r="834" spans="1:6" x14ac:dyDescent="0.25">
      <c r="A834" t="s">
        <v>524</v>
      </c>
      <c r="B834">
        <v>1974</v>
      </c>
      <c r="C834" t="s">
        <v>392</v>
      </c>
      <c r="D834">
        <v>3177388</v>
      </c>
      <c r="E834">
        <v>321.34088000000003</v>
      </c>
      <c r="F834">
        <v>5.62791</v>
      </c>
    </row>
    <row r="835" spans="1:6" x14ac:dyDescent="0.25">
      <c r="A835" t="s">
        <v>525</v>
      </c>
      <c r="B835">
        <v>1974</v>
      </c>
      <c r="C835" t="s">
        <v>392</v>
      </c>
      <c r="D835">
        <v>1240827</v>
      </c>
      <c r="E835">
        <v>878.68448098766385</v>
      </c>
      <c r="F835">
        <v>4</v>
      </c>
    </row>
    <row r="836" spans="1:6" x14ac:dyDescent="0.25">
      <c r="A836" t="s">
        <v>527</v>
      </c>
      <c r="B836">
        <v>1974</v>
      </c>
      <c r="C836" t="s">
        <v>394</v>
      </c>
      <c r="D836">
        <v>107449525</v>
      </c>
      <c r="E836">
        <v>1218.07311</v>
      </c>
      <c r="F836">
        <v>45.316726684210437</v>
      </c>
    </row>
    <row r="837" spans="1:6" x14ac:dyDescent="0.25">
      <c r="A837" t="s">
        <v>528</v>
      </c>
      <c r="B837">
        <v>1974</v>
      </c>
      <c r="C837" t="s">
        <v>388</v>
      </c>
      <c r="D837">
        <v>108004</v>
      </c>
      <c r="E837">
        <v>1022.9776408354301</v>
      </c>
      <c r="F837">
        <v>46.612615706992699</v>
      </c>
    </row>
    <row r="838" spans="1:6" x14ac:dyDescent="0.25">
      <c r="A838" t="s">
        <v>531</v>
      </c>
      <c r="B838">
        <v>1974</v>
      </c>
      <c r="C838" t="s">
        <v>382</v>
      </c>
      <c r="D838">
        <v>2832224</v>
      </c>
      <c r="E838">
        <v>1199.4061641626904</v>
      </c>
      <c r="F838">
        <v>58.474040000000002</v>
      </c>
    </row>
    <row r="839" spans="1:6" x14ac:dyDescent="0.25">
      <c r="A839" t="s">
        <v>533</v>
      </c>
      <c r="B839">
        <v>1974</v>
      </c>
      <c r="C839" t="s">
        <v>386</v>
      </c>
      <c r="D839">
        <v>33241259</v>
      </c>
      <c r="E839">
        <v>437.67399999999998</v>
      </c>
      <c r="F839">
        <v>18.862939999999998</v>
      </c>
    </row>
    <row r="840" spans="1:6" x14ac:dyDescent="0.25">
      <c r="A840" t="s">
        <v>534</v>
      </c>
      <c r="B840">
        <v>1974</v>
      </c>
      <c r="C840" t="s">
        <v>392</v>
      </c>
      <c r="D840">
        <v>19686505</v>
      </c>
      <c r="E840">
        <v>270.09725544825142</v>
      </c>
      <c r="F840">
        <v>47.120420000000003</v>
      </c>
    </row>
    <row r="841" spans="1:6" x14ac:dyDescent="0.25">
      <c r="A841" t="s">
        <v>535</v>
      </c>
      <c r="B841">
        <v>1974</v>
      </c>
      <c r="C841" t="s">
        <v>392</v>
      </c>
      <c r="D841">
        <v>2044147</v>
      </c>
      <c r="E841">
        <v>1833.0552062421193</v>
      </c>
      <c r="F841">
        <v>52.711860000000001</v>
      </c>
    </row>
    <row r="842" spans="1:6" x14ac:dyDescent="0.25">
      <c r="A842" t="s">
        <v>537</v>
      </c>
      <c r="B842">
        <v>1974</v>
      </c>
      <c r="C842" t="s">
        <v>382</v>
      </c>
      <c r="D842">
        <v>28287147</v>
      </c>
      <c r="E842">
        <v>93.485600000000005</v>
      </c>
      <c r="F842">
        <v>28.805349999999997</v>
      </c>
    </row>
    <row r="843" spans="1:6" x14ac:dyDescent="0.25">
      <c r="A843" t="s">
        <v>538</v>
      </c>
      <c r="B843">
        <v>1974</v>
      </c>
      <c r="C843" t="s">
        <v>390</v>
      </c>
      <c r="D843">
        <v>16491461</v>
      </c>
      <c r="E843">
        <v>6358.7723800000003</v>
      </c>
      <c r="F843">
        <v>31.655149999999999</v>
      </c>
    </row>
    <row r="844" spans="1:6" x14ac:dyDescent="0.25">
      <c r="A844" t="s">
        <v>541</v>
      </c>
      <c r="B844">
        <v>1974</v>
      </c>
      <c r="C844" t="s">
        <v>388</v>
      </c>
      <c r="D844">
        <v>4076140</v>
      </c>
      <c r="E844">
        <v>4610.1143899999997</v>
      </c>
      <c r="F844">
        <v>31.556799999999999</v>
      </c>
    </row>
    <row r="845" spans="1:6" x14ac:dyDescent="0.25">
      <c r="A845" t="s">
        <v>542</v>
      </c>
      <c r="B845">
        <v>1974</v>
      </c>
      <c r="C845" t="s">
        <v>394</v>
      </c>
      <c r="D845">
        <v>5570129</v>
      </c>
      <c r="E845">
        <v>561.01985999999999</v>
      </c>
      <c r="F845">
        <v>50.07732153409097</v>
      </c>
    </row>
    <row r="846" spans="1:6" x14ac:dyDescent="0.25">
      <c r="A846" t="s">
        <v>543</v>
      </c>
      <c r="B846">
        <v>1974</v>
      </c>
      <c r="C846" t="s">
        <v>392</v>
      </c>
      <c r="D846">
        <v>12525094</v>
      </c>
      <c r="E846">
        <v>204.13553999999999</v>
      </c>
      <c r="F846">
        <v>9.2157699845560046</v>
      </c>
    </row>
    <row r="847" spans="1:6" x14ac:dyDescent="0.25">
      <c r="A847" t="s">
        <v>544</v>
      </c>
      <c r="B847">
        <v>1974</v>
      </c>
      <c r="C847" t="s">
        <v>392</v>
      </c>
      <c r="D847">
        <v>131859731</v>
      </c>
      <c r="E847">
        <v>401.67858000000001</v>
      </c>
      <c r="F847">
        <v>13.090452582128137</v>
      </c>
    </row>
    <row r="848" spans="1:6" x14ac:dyDescent="0.25">
      <c r="A848" t="s">
        <v>546</v>
      </c>
      <c r="B848">
        <v>1974</v>
      </c>
      <c r="C848" t="s">
        <v>390</v>
      </c>
      <c r="D848">
        <v>4610820</v>
      </c>
      <c r="E848">
        <v>6811.5273399999996</v>
      </c>
      <c r="F848">
        <v>39.279449999999997</v>
      </c>
    </row>
    <row r="849" spans="1:6" x14ac:dyDescent="0.25">
      <c r="A849" t="s">
        <v>547</v>
      </c>
      <c r="B849">
        <v>1974</v>
      </c>
      <c r="C849" t="s">
        <v>405</v>
      </c>
      <c r="D849">
        <v>3102229</v>
      </c>
      <c r="E849">
        <v>1954.89473</v>
      </c>
      <c r="F849">
        <v>33.98653353276336</v>
      </c>
    </row>
    <row r="850" spans="1:6" x14ac:dyDescent="0.25">
      <c r="A850" t="s">
        <v>548</v>
      </c>
      <c r="B850">
        <v>1974</v>
      </c>
      <c r="C850" t="s">
        <v>382</v>
      </c>
      <c r="D850">
        <v>165803560</v>
      </c>
      <c r="E850">
        <v>135.23246</v>
      </c>
      <c r="F850">
        <v>25.256150000000002</v>
      </c>
    </row>
    <row r="851" spans="1:6" x14ac:dyDescent="0.25">
      <c r="A851" t="s">
        <v>549</v>
      </c>
      <c r="B851">
        <v>1974</v>
      </c>
      <c r="C851" t="s">
        <v>388</v>
      </c>
      <c r="D851">
        <v>20579</v>
      </c>
      <c r="E851">
        <v>3742.4110295136052</v>
      </c>
      <c r="F851">
        <v>37.946809999999999</v>
      </c>
    </row>
    <row r="852" spans="1:6" x14ac:dyDescent="0.25">
      <c r="A852" t="s">
        <v>623</v>
      </c>
      <c r="B852">
        <v>1974</v>
      </c>
      <c r="C852" t="s">
        <v>405</v>
      </c>
      <c r="D852">
        <v>1000000</v>
      </c>
      <c r="E852">
        <v>830.07147781265667</v>
      </c>
      <c r="F852">
        <v>34.840918789473335</v>
      </c>
    </row>
    <row r="853" spans="1:6" x14ac:dyDescent="0.25">
      <c r="A853" t="s">
        <v>550</v>
      </c>
      <c r="B853">
        <v>1974</v>
      </c>
      <c r="C853" t="s">
        <v>394</v>
      </c>
      <c r="D853">
        <v>3191319</v>
      </c>
      <c r="E853">
        <v>1026.40347</v>
      </c>
      <c r="F853">
        <v>58.213430000000002</v>
      </c>
    </row>
    <row r="854" spans="1:6" x14ac:dyDescent="0.25">
      <c r="A854" t="s">
        <v>551</v>
      </c>
      <c r="B854">
        <v>1974</v>
      </c>
      <c r="C854" t="s">
        <v>388</v>
      </c>
      <c r="D854">
        <v>5670544</v>
      </c>
      <c r="E854">
        <v>537.32033000000001</v>
      </c>
      <c r="F854">
        <v>15.248696156034612</v>
      </c>
    </row>
    <row r="855" spans="1:6" x14ac:dyDescent="0.25">
      <c r="A855" t="s">
        <v>552</v>
      </c>
      <c r="B855">
        <v>1974</v>
      </c>
      <c r="C855" t="s">
        <v>394</v>
      </c>
      <c r="D855">
        <v>6506464</v>
      </c>
      <c r="E855">
        <v>440.46589</v>
      </c>
      <c r="F855">
        <v>52.32461</v>
      </c>
    </row>
    <row r="856" spans="1:6" x14ac:dyDescent="0.25">
      <c r="A856" t="s">
        <v>553</v>
      </c>
      <c r="B856">
        <v>1974</v>
      </c>
      <c r="C856" t="s">
        <v>394</v>
      </c>
      <c r="D856">
        <v>28302603</v>
      </c>
      <c r="E856">
        <v>909.53288999999995</v>
      </c>
      <c r="F856">
        <v>32.281999999999996</v>
      </c>
    </row>
    <row r="857" spans="1:6" x14ac:dyDescent="0.25">
      <c r="A857" t="s">
        <v>554</v>
      </c>
      <c r="B857">
        <v>1974</v>
      </c>
      <c r="C857" t="s">
        <v>382</v>
      </c>
      <c r="D857">
        <v>89468677</v>
      </c>
      <c r="E857">
        <v>343.24295000000001</v>
      </c>
      <c r="F857">
        <v>65.076779999999999</v>
      </c>
    </row>
    <row r="858" spans="1:6" x14ac:dyDescent="0.25">
      <c r="A858" t="s">
        <v>555</v>
      </c>
      <c r="B858">
        <v>1974</v>
      </c>
      <c r="C858" t="s">
        <v>384</v>
      </c>
      <c r="D858">
        <v>38536869</v>
      </c>
      <c r="E858">
        <v>1862.8907573672486</v>
      </c>
      <c r="F858">
        <v>52.113549999999996</v>
      </c>
    </row>
    <row r="859" spans="1:6" x14ac:dyDescent="0.25">
      <c r="A859" t="s">
        <v>556</v>
      </c>
      <c r="B859">
        <v>1974</v>
      </c>
      <c r="C859" t="s">
        <v>390</v>
      </c>
      <c r="D859">
        <v>10605870</v>
      </c>
      <c r="E859">
        <v>2000.6147900000001</v>
      </c>
      <c r="F859">
        <v>53.347360000000002</v>
      </c>
    </row>
    <row r="860" spans="1:6" x14ac:dyDescent="0.25">
      <c r="A860" t="s">
        <v>557</v>
      </c>
      <c r="B860">
        <v>1974</v>
      </c>
      <c r="C860" t="s">
        <v>394</v>
      </c>
      <c r="D860">
        <v>3927188</v>
      </c>
      <c r="E860">
        <v>2614.5009399999999</v>
      </c>
      <c r="F860">
        <v>56.49689</v>
      </c>
    </row>
    <row r="861" spans="1:6" x14ac:dyDescent="0.25">
      <c r="A861" t="s">
        <v>558</v>
      </c>
      <c r="B861">
        <v>1974</v>
      </c>
      <c r="C861" t="s">
        <v>405</v>
      </c>
      <c r="D861">
        <v>885359</v>
      </c>
      <c r="E861">
        <v>15634.847750000001</v>
      </c>
      <c r="F861">
        <v>61.272540564613223</v>
      </c>
    </row>
    <row r="862" spans="1:6" x14ac:dyDescent="0.25">
      <c r="A862" t="s">
        <v>502</v>
      </c>
      <c r="B862">
        <v>1974</v>
      </c>
      <c r="C862" t="s">
        <v>382</v>
      </c>
      <c r="D862">
        <v>48846823</v>
      </c>
      <c r="E862">
        <v>588.79070999999999</v>
      </c>
      <c r="F862">
        <v>30.49437</v>
      </c>
    </row>
    <row r="863" spans="1:6" x14ac:dyDescent="0.25">
      <c r="A863" t="s">
        <v>529</v>
      </c>
      <c r="B863">
        <v>1974</v>
      </c>
      <c r="C863" t="s">
        <v>398</v>
      </c>
      <c r="D863">
        <v>4466706</v>
      </c>
      <c r="E863">
        <v>1121.6121042159357</v>
      </c>
      <c r="F863">
        <v>51.202178021978057</v>
      </c>
    </row>
    <row r="864" spans="1:6" x14ac:dyDescent="0.25">
      <c r="A864" t="s">
        <v>560</v>
      </c>
      <c r="B864">
        <v>1974</v>
      </c>
      <c r="C864" t="s">
        <v>384</v>
      </c>
      <c r="D864">
        <v>22303552</v>
      </c>
      <c r="E864">
        <v>1382.2169564309297</v>
      </c>
      <c r="F864">
        <v>45.289149999999999</v>
      </c>
    </row>
    <row r="865" spans="1:6" x14ac:dyDescent="0.25">
      <c r="A865" t="s">
        <v>561</v>
      </c>
      <c r="B865">
        <v>1974</v>
      </c>
      <c r="C865" t="s">
        <v>398</v>
      </c>
      <c r="D865">
        <v>142893540</v>
      </c>
      <c r="E865">
        <v>3447.5459865570065</v>
      </c>
      <c r="F865">
        <v>58.70452246753235</v>
      </c>
    </row>
    <row r="866" spans="1:6" x14ac:dyDescent="0.25">
      <c r="A866" t="s">
        <v>562</v>
      </c>
      <c r="B866">
        <v>1974</v>
      </c>
      <c r="C866" t="s">
        <v>392</v>
      </c>
      <c r="D866">
        <v>8648248</v>
      </c>
      <c r="E866">
        <v>72.976190000000003</v>
      </c>
      <c r="F866">
        <v>23.846150000000002</v>
      </c>
    </row>
    <row r="867" spans="1:6" x14ac:dyDescent="0.25">
      <c r="A867" t="s">
        <v>564</v>
      </c>
      <c r="B867">
        <v>1974</v>
      </c>
      <c r="C867" t="s">
        <v>394</v>
      </c>
      <c r="D867">
        <v>39129</v>
      </c>
      <c r="E867">
        <v>710.96299999999997</v>
      </c>
      <c r="F867">
        <v>44.191281965517248</v>
      </c>
    </row>
    <row r="868" spans="1:6" x14ac:dyDescent="0.25">
      <c r="A868" t="s">
        <v>565</v>
      </c>
      <c r="B868">
        <v>1974</v>
      </c>
      <c r="C868" t="s">
        <v>392</v>
      </c>
      <c r="D868">
        <v>168458</v>
      </c>
      <c r="E868">
        <v>972.45780375000004</v>
      </c>
      <c r="F868">
        <v>46.880816241087345</v>
      </c>
    </row>
    <row r="869" spans="1:6" x14ac:dyDescent="0.25">
      <c r="A869" t="s">
        <v>567</v>
      </c>
      <c r="B869">
        <v>1974</v>
      </c>
      <c r="C869" t="s">
        <v>394</v>
      </c>
      <c r="D869">
        <v>117848</v>
      </c>
      <c r="E869">
        <v>348.13914999999997</v>
      </c>
      <c r="F869">
        <v>69.354839999999953</v>
      </c>
    </row>
    <row r="870" spans="1:6" x14ac:dyDescent="0.25">
      <c r="A870" t="s">
        <v>568</v>
      </c>
      <c r="B870">
        <v>1974</v>
      </c>
      <c r="C870" t="s">
        <v>388</v>
      </c>
      <c r="D870">
        <v>176908</v>
      </c>
      <c r="E870">
        <v>642.07196662135584</v>
      </c>
      <c r="F870">
        <v>45.994290746473979</v>
      </c>
    </row>
    <row r="871" spans="1:6" x14ac:dyDescent="0.25">
      <c r="A871" t="s">
        <v>571</v>
      </c>
      <c r="B871">
        <v>1974</v>
      </c>
      <c r="C871" t="s">
        <v>405</v>
      </c>
      <c r="D871">
        <v>27019731</v>
      </c>
      <c r="E871">
        <v>6445.68959</v>
      </c>
      <c r="F871">
        <v>6.25495</v>
      </c>
    </row>
    <row r="872" spans="1:6" x14ac:dyDescent="0.25">
      <c r="A872" t="s">
        <v>572</v>
      </c>
      <c r="B872">
        <v>1974</v>
      </c>
      <c r="C872" t="s">
        <v>392</v>
      </c>
      <c r="D872">
        <v>11987121</v>
      </c>
      <c r="E872">
        <v>348.03886</v>
      </c>
      <c r="F872">
        <v>10.204079999999999</v>
      </c>
    </row>
    <row r="873" spans="1:6" x14ac:dyDescent="0.25">
      <c r="A873" t="s">
        <v>573</v>
      </c>
      <c r="B873">
        <v>1974</v>
      </c>
      <c r="C873" t="s">
        <v>384</v>
      </c>
      <c r="D873">
        <v>9396411</v>
      </c>
      <c r="E873">
        <v>2581.0336744220422</v>
      </c>
      <c r="F873">
        <v>42.636400000000002</v>
      </c>
    </row>
    <row r="874" spans="1:6" x14ac:dyDescent="0.25">
      <c r="A874" t="s">
        <v>574</v>
      </c>
      <c r="B874">
        <v>1974</v>
      </c>
      <c r="C874" t="s">
        <v>392</v>
      </c>
      <c r="D874">
        <v>81541</v>
      </c>
      <c r="E874">
        <v>737.77065000000005</v>
      </c>
      <c r="F874">
        <v>97.777780000000007</v>
      </c>
    </row>
    <row r="875" spans="1:6" x14ac:dyDescent="0.25">
      <c r="A875" t="s">
        <v>575</v>
      </c>
      <c r="B875">
        <v>1974</v>
      </c>
      <c r="C875" t="s">
        <v>392</v>
      </c>
      <c r="D875">
        <v>6005250</v>
      </c>
      <c r="E875">
        <v>239.35026999999999</v>
      </c>
      <c r="F875">
        <v>17.09845</v>
      </c>
    </row>
    <row r="876" spans="1:6" x14ac:dyDescent="0.25">
      <c r="A876" t="s">
        <v>576</v>
      </c>
      <c r="B876">
        <v>1974</v>
      </c>
      <c r="C876" t="s">
        <v>382</v>
      </c>
      <c r="D876">
        <v>4492150</v>
      </c>
      <c r="E876">
        <v>2339.59881</v>
      </c>
      <c r="F876">
        <v>29.039760000000001</v>
      </c>
    </row>
    <row r="877" spans="1:6" x14ac:dyDescent="0.25">
      <c r="A877" t="s">
        <v>577</v>
      </c>
      <c r="B877">
        <v>1974</v>
      </c>
      <c r="C877" t="s">
        <v>384</v>
      </c>
      <c r="D877">
        <v>5439448</v>
      </c>
      <c r="E877">
        <v>2490.3886164112851</v>
      </c>
      <c r="F877">
        <v>36.465127312253117</v>
      </c>
    </row>
    <row r="878" spans="1:6" x14ac:dyDescent="0.25">
      <c r="A878" t="s">
        <v>578</v>
      </c>
      <c r="B878">
        <v>1974</v>
      </c>
      <c r="C878" t="s">
        <v>384</v>
      </c>
      <c r="D878">
        <v>2010347</v>
      </c>
      <c r="E878">
        <v>4137.5611546485452</v>
      </c>
      <c r="F878">
        <v>51.194871999999975</v>
      </c>
    </row>
    <row r="879" spans="1:6" x14ac:dyDescent="0.25">
      <c r="A879" t="s">
        <v>580</v>
      </c>
      <c r="B879">
        <v>1974</v>
      </c>
      <c r="C879" t="s">
        <v>392</v>
      </c>
      <c r="D879">
        <v>8863338</v>
      </c>
      <c r="E879">
        <v>533.46059167169881</v>
      </c>
      <c r="F879">
        <v>11.982426578947383</v>
      </c>
    </row>
    <row r="880" spans="1:6" x14ac:dyDescent="0.25">
      <c r="A880" t="s">
        <v>581</v>
      </c>
      <c r="B880">
        <v>1974</v>
      </c>
      <c r="C880" t="s">
        <v>392</v>
      </c>
      <c r="D880">
        <v>44187637</v>
      </c>
      <c r="E880">
        <v>1476.9732100000001</v>
      </c>
      <c r="F880">
        <v>45.238140353038034</v>
      </c>
    </row>
    <row r="881" spans="1:6" x14ac:dyDescent="0.25">
      <c r="A881" t="s">
        <v>624</v>
      </c>
      <c r="B881">
        <v>1974</v>
      </c>
      <c r="C881" t="s">
        <v>392</v>
      </c>
      <c r="D881">
        <v>12340000</v>
      </c>
      <c r="E881">
        <v>1402.2798770741886</v>
      </c>
      <c r="F881">
        <v>20.455559999999998</v>
      </c>
    </row>
    <row r="882" spans="1:6" x14ac:dyDescent="0.25">
      <c r="A882" t="s">
        <v>582</v>
      </c>
      <c r="B882">
        <v>1974</v>
      </c>
      <c r="C882" t="s">
        <v>390</v>
      </c>
      <c r="D882">
        <v>40397842</v>
      </c>
      <c r="E882">
        <v>2759.5399499999999</v>
      </c>
      <c r="F882">
        <v>28.235199999999999</v>
      </c>
    </row>
    <row r="883" spans="1:6" x14ac:dyDescent="0.25">
      <c r="A883" t="s">
        <v>583</v>
      </c>
      <c r="B883">
        <v>1974</v>
      </c>
      <c r="C883" t="s">
        <v>382</v>
      </c>
      <c r="D883">
        <v>20222240</v>
      </c>
      <c r="E883">
        <v>269.08962000000002</v>
      </c>
      <c r="F883">
        <v>40.413730000000001</v>
      </c>
    </row>
    <row r="884" spans="1:6" x14ac:dyDescent="0.25">
      <c r="A884" t="s">
        <v>584</v>
      </c>
      <c r="B884">
        <v>1974</v>
      </c>
      <c r="C884" t="s">
        <v>392</v>
      </c>
      <c r="D884">
        <v>41236378</v>
      </c>
      <c r="E884">
        <v>252.41937999999999</v>
      </c>
      <c r="F884">
        <v>34.109160000000003</v>
      </c>
    </row>
    <row r="885" spans="1:6" x14ac:dyDescent="0.25">
      <c r="A885" t="s">
        <v>586</v>
      </c>
      <c r="B885">
        <v>1974</v>
      </c>
      <c r="C885" t="s">
        <v>392</v>
      </c>
      <c r="D885">
        <v>1136334</v>
      </c>
      <c r="E885">
        <v>526.95982000000004</v>
      </c>
      <c r="F885">
        <v>43.032481831932763</v>
      </c>
    </row>
    <row r="886" spans="1:6" x14ac:dyDescent="0.25">
      <c r="A886" t="s">
        <v>587</v>
      </c>
      <c r="B886">
        <v>1974</v>
      </c>
      <c r="C886" t="s">
        <v>390</v>
      </c>
      <c r="D886">
        <v>9016596</v>
      </c>
      <c r="E886">
        <v>7975.85052</v>
      </c>
      <c r="F886">
        <v>51.709209999999999</v>
      </c>
    </row>
    <row r="887" spans="1:6" x14ac:dyDescent="0.25">
      <c r="A887" t="s">
        <v>588</v>
      </c>
      <c r="B887">
        <v>1974</v>
      </c>
      <c r="C887" t="s">
        <v>390</v>
      </c>
      <c r="D887">
        <v>7523934</v>
      </c>
      <c r="E887">
        <v>17701.507795170393</v>
      </c>
      <c r="F887">
        <v>18.28875</v>
      </c>
    </row>
    <row r="888" spans="1:6" x14ac:dyDescent="0.25">
      <c r="A888" t="s">
        <v>589</v>
      </c>
      <c r="B888">
        <v>1974</v>
      </c>
      <c r="C888" t="s">
        <v>405</v>
      </c>
      <c r="D888">
        <v>18881361</v>
      </c>
      <c r="E888">
        <v>705.65912000000003</v>
      </c>
      <c r="F888">
        <v>19.975390000000001</v>
      </c>
    </row>
    <row r="889" spans="1:6" x14ac:dyDescent="0.25">
      <c r="A889" t="s">
        <v>591</v>
      </c>
      <c r="B889">
        <v>1974</v>
      </c>
      <c r="C889" t="s">
        <v>398</v>
      </c>
      <c r="D889">
        <v>7320815</v>
      </c>
      <c r="E889">
        <v>587.03400172059264</v>
      </c>
      <c r="F889">
        <v>22.401591473684221</v>
      </c>
    </row>
    <row r="890" spans="1:6" x14ac:dyDescent="0.25">
      <c r="A890" t="s">
        <v>593</v>
      </c>
      <c r="B890">
        <v>1974</v>
      </c>
      <c r="C890" t="s">
        <v>382</v>
      </c>
      <c r="D890">
        <v>64631595</v>
      </c>
      <c r="E890">
        <v>332.11711000000003</v>
      </c>
      <c r="F890">
        <v>47.853560000000002</v>
      </c>
    </row>
    <row r="891" spans="1:6" x14ac:dyDescent="0.25">
      <c r="A891" t="s">
        <v>515</v>
      </c>
      <c r="B891">
        <v>1974</v>
      </c>
      <c r="C891" t="s">
        <v>384</v>
      </c>
      <c r="D891">
        <v>2050554</v>
      </c>
      <c r="E891">
        <v>1913.8838453616718</v>
      </c>
      <c r="F891">
        <v>56.037490612648241</v>
      </c>
    </row>
    <row r="892" spans="1:6" x14ac:dyDescent="0.25">
      <c r="A892" t="s">
        <v>625</v>
      </c>
      <c r="B892">
        <v>1974</v>
      </c>
      <c r="C892" t="s">
        <v>382</v>
      </c>
      <c r="D892">
        <v>1167242</v>
      </c>
      <c r="E892">
        <v>118.00460819510408</v>
      </c>
      <c r="F892">
        <v>35.750559999999886</v>
      </c>
    </row>
    <row r="893" spans="1:6" x14ac:dyDescent="0.25">
      <c r="A893" t="s">
        <v>594</v>
      </c>
      <c r="B893">
        <v>1974</v>
      </c>
      <c r="C893" t="s">
        <v>392</v>
      </c>
      <c r="D893">
        <v>5548702</v>
      </c>
      <c r="E893">
        <v>237.81395000000001</v>
      </c>
      <c r="F893">
        <v>15.181520000000001</v>
      </c>
    </row>
    <row r="894" spans="1:6" x14ac:dyDescent="0.25">
      <c r="A894" t="s">
        <v>595</v>
      </c>
      <c r="B894">
        <v>1974</v>
      </c>
      <c r="C894" t="s">
        <v>388</v>
      </c>
      <c r="D894">
        <v>114689</v>
      </c>
      <c r="E894">
        <v>299.15412599999399</v>
      </c>
      <c r="F894">
        <v>30.333330000000011</v>
      </c>
    </row>
    <row r="895" spans="1:6" x14ac:dyDescent="0.25">
      <c r="A895" t="s">
        <v>596</v>
      </c>
      <c r="B895">
        <v>1974</v>
      </c>
      <c r="C895" t="s">
        <v>394</v>
      </c>
      <c r="D895">
        <v>1065842</v>
      </c>
      <c r="E895">
        <v>2048.03964</v>
      </c>
      <c r="F895">
        <v>41.290340508021472</v>
      </c>
    </row>
    <row r="896" spans="1:6" x14ac:dyDescent="0.25">
      <c r="A896" t="s">
        <v>597</v>
      </c>
      <c r="B896">
        <v>1974</v>
      </c>
      <c r="C896" t="s">
        <v>386</v>
      </c>
      <c r="D896">
        <v>10175014</v>
      </c>
      <c r="E896">
        <v>645.43715999999995</v>
      </c>
      <c r="F896">
        <v>21.031020000000002</v>
      </c>
    </row>
    <row r="897" spans="1:6" x14ac:dyDescent="0.25">
      <c r="A897" t="s">
        <v>598</v>
      </c>
      <c r="B897">
        <v>1974</v>
      </c>
      <c r="C897" t="s">
        <v>405</v>
      </c>
      <c r="D897">
        <v>70413958</v>
      </c>
      <c r="E897">
        <v>930.16466000000003</v>
      </c>
      <c r="F897">
        <v>21.450410000000002</v>
      </c>
    </row>
    <row r="898" spans="1:6" x14ac:dyDescent="0.25">
      <c r="A898" t="s">
        <v>602</v>
      </c>
      <c r="B898">
        <v>1974</v>
      </c>
      <c r="C898" t="s">
        <v>392</v>
      </c>
      <c r="D898">
        <v>28195754</v>
      </c>
      <c r="E898">
        <v>199.26138</v>
      </c>
      <c r="F898">
        <v>20.56203</v>
      </c>
    </row>
    <row r="899" spans="1:6" x14ac:dyDescent="0.25">
      <c r="A899" t="s">
        <v>603</v>
      </c>
      <c r="B899">
        <v>1974</v>
      </c>
      <c r="C899" t="s">
        <v>398</v>
      </c>
      <c r="D899">
        <v>46710816</v>
      </c>
      <c r="E899">
        <v>905.74717788835915</v>
      </c>
      <c r="F899">
        <v>67.621838000000025</v>
      </c>
    </row>
    <row r="900" spans="1:6" x14ac:dyDescent="0.25">
      <c r="A900" t="s">
        <v>604</v>
      </c>
      <c r="B900">
        <v>1974</v>
      </c>
      <c r="C900" t="s">
        <v>405</v>
      </c>
      <c r="D900">
        <v>2602713</v>
      </c>
      <c r="E900">
        <v>23986.404811427929</v>
      </c>
      <c r="F900">
        <v>63.73065973262031</v>
      </c>
    </row>
    <row r="901" spans="1:6" x14ac:dyDescent="0.25">
      <c r="A901" t="s">
        <v>605</v>
      </c>
      <c r="B901">
        <v>1974</v>
      </c>
      <c r="C901" t="s">
        <v>390</v>
      </c>
      <c r="D901">
        <v>60609153</v>
      </c>
      <c r="E901">
        <v>3665.8627999999999</v>
      </c>
      <c r="F901">
        <v>31.177119999999999</v>
      </c>
    </row>
    <row r="902" spans="1:6" x14ac:dyDescent="0.25">
      <c r="A902" t="s">
        <v>592</v>
      </c>
      <c r="B902">
        <v>1974</v>
      </c>
      <c r="C902" t="s">
        <v>392</v>
      </c>
      <c r="D902">
        <v>37445392</v>
      </c>
      <c r="E902">
        <v>50</v>
      </c>
      <c r="F902">
        <v>11.71875</v>
      </c>
    </row>
    <row r="903" spans="1:6" x14ac:dyDescent="0.25">
      <c r="A903" t="s">
        <v>606</v>
      </c>
      <c r="B903">
        <v>1974</v>
      </c>
      <c r="C903" t="s">
        <v>413</v>
      </c>
      <c r="D903">
        <v>298444215</v>
      </c>
      <c r="E903">
        <v>7242.4411</v>
      </c>
      <c r="F903">
        <v>41.287269999999999</v>
      </c>
    </row>
    <row r="904" spans="1:6" x14ac:dyDescent="0.25">
      <c r="A904" t="s">
        <v>612</v>
      </c>
      <c r="B904">
        <v>1974</v>
      </c>
      <c r="C904" t="s">
        <v>394</v>
      </c>
      <c r="D904">
        <v>108605</v>
      </c>
      <c r="E904">
        <v>4393.3333300000004</v>
      </c>
      <c r="F904">
        <v>74.2946864103058</v>
      </c>
    </row>
    <row r="905" spans="1:6" x14ac:dyDescent="0.25">
      <c r="A905" t="s">
        <v>607</v>
      </c>
      <c r="B905">
        <v>1974</v>
      </c>
      <c r="C905" t="s">
        <v>394</v>
      </c>
      <c r="D905">
        <v>3431932</v>
      </c>
      <c r="E905">
        <v>1448.33915</v>
      </c>
      <c r="F905">
        <v>40.619213660502282</v>
      </c>
    </row>
    <row r="906" spans="1:6" x14ac:dyDescent="0.25">
      <c r="A906" t="s">
        <v>608</v>
      </c>
      <c r="B906">
        <v>1974</v>
      </c>
      <c r="C906" t="s">
        <v>398</v>
      </c>
      <c r="D906">
        <v>27307134</v>
      </c>
      <c r="E906">
        <v>656.71194119490883</v>
      </c>
      <c r="F906">
        <v>39.817178999999982</v>
      </c>
    </row>
    <row r="907" spans="1:6" x14ac:dyDescent="0.25">
      <c r="A907" t="s">
        <v>609</v>
      </c>
      <c r="B907">
        <v>1974</v>
      </c>
      <c r="C907" t="s">
        <v>388</v>
      </c>
      <c r="D907">
        <v>208869</v>
      </c>
      <c r="E907">
        <v>730.72164993357728</v>
      </c>
      <c r="F907">
        <v>36.214439999999946</v>
      </c>
    </row>
    <row r="908" spans="1:6" x14ac:dyDescent="0.25">
      <c r="A908" t="s">
        <v>610</v>
      </c>
      <c r="B908">
        <v>1974</v>
      </c>
      <c r="C908" t="s">
        <v>394</v>
      </c>
      <c r="D908">
        <v>25730435</v>
      </c>
      <c r="E908">
        <v>2238.4980700000001</v>
      </c>
      <c r="F908">
        <v>20.628488475609629</v>
      </c>
    </row>
    <row r="909" spans="1:6" x14ac:dyDescent="0.25">
      <c r="A909" t="s">
        <v>611</v>
      </c>
      <c r="B909">
        <v>1974</v>
      </c>
      <c r="C909" t="s">
        <v>382</v>
      </c>
      <c r="D909">
        <v>84402966</v>
      </c>
      <c r="E909">
        <v>347.04905496423271</v>
      </c>
      <c r="F909">
        <v>36.433092894736831</v>
      </c>
    </row>
    <row r="910" spans="1:6" x14ac:dyDescent="0.25">
      <c r="A910" t="s">
        <v>616</v>
      </c>
      <c r="B910">
        <v>1974</v>
      </c>
      <c r="C910" t="s">
        <v>405</v>
      </c>
      <c r="D910">
        <v>21456188</v>
      </c>
      <c r="E910">
        <v>100</v>
      </c>
      <c r="F910">
        <v>28.471201818181896</v>
      </c>
    </row>
    <row r="911" spans="1:6" x14ac:dyDescent="0.25">
      <c r="A911" t="s">
        <v>617</v>
      </c>
      <c r="B911">
        <v>1974</v>
      </c>
      <c r="C911" t="s">
        <v>392</v>
      </c>
      <c r="D911">
        <v>11502010</v>
      </c>
      <c r="E911">
        <v>605.09171000000003</v>
      </c>
      <c r="F911">
        <v>23.599319999999999</v>
      </c>
    </row>
    <row r="912" spans="1:6" x14ac:dyDescent="0.25">
      <c r="A912" t="s">
        <v>618</v>
      </c>
      <c r="B912">
        <v>1974</v>
      </c>
      <c r="C912" t="s">
        <v>392</v>
      </c>
      <c r="D912">
        <v>12236805</v>
      </c>
      <c r="E912">
        <v>667.26778999999999</v>
      </c>
      <c r="F912">
        <v>21.581198134453757</v>
      </c>
    </row>
    <row r="913" spans="1:6" x14ac:dyDescent="0.25">
      <c r="A913" t="s">
        <v>381</v>
      </c>
      <c r="B913">
        <v>1975</v>
      </c>
      <c r="C913" t="s">
        <v>382</v>
      </c>
      <c r="D913">
        <v>31056997</v>
      </c>
      <c r="E913">
        <v>188.08514</v>
      </c>
      <c r="F913">
        <v>10.645429999999999</v>
      </c>
    </row>
    <row r="914" spans="1:6" x14ac:dyDescent="0.25">
      <c r="A914" t="s">
        <v>383</v>
      </c>
      <c r="B914">
        <v>1975</v>
      </c>
      <c r="C914" t="s">
        <v>384</v>
      </c>
      <c r="D914">
        <v>3581655</v>
      </c>
      <c r="E914">
        <v>561.15582081860703</v>
      </c>
      <c r="F914">
        <v>30.889759999999999</v>
      </c>
    </row>
    <row r="915" spans="1:6" x14ac:dyDescent="0.25">
      <c r="A915" t="s">
        <v>385</v>
      </c>
      <c r="B915">
        <v>1975</v>
      </c>
      <c r="C915" t="s">
        <v>386</v>
      </c>
      <c r="D915">
        <v>32930091</v>
      </c>
      <c r="E915">
        <v>931.10559000000001</v>
      </c>
      <c r="F915">
        <v>24.399190000000001</v>
      </c>
    </row>
    <row r="916" spans="1:6" x14ac:dyDescent="0.25">
      <c r="A916" t="s">
        <v>389</v>
      </c>
      <c r="B916">
        <v>1975</v>
      </c>
      <c r="C916" t="s">
        <v>390</v>
      </c>
      <c r="D916">
        <v>71201</v>
      </c>
      <c r="E916">
        <v>7168.3996500000003</v>
      </c>
      <c r="F916">
        <v>50.222119827331561</v>
      </c>
    </row>
    <row r="917" spans="1:6" x14ac:dyDescent="0.25">
      <c r="A917" t="s">
        <v>391</v>
      </c>
      <c r="B917">
        <v>1975</v>
      </c>
      <c r="C917" t="s">
        <v>392</v>
      </c>
      <c r="D917">
        <v>12127071</v>
      </c>
      <c r="E917">
        <v>463.45920786588977</v>
      </c>
      <c r="F917">
        <v>39.346630000000062</v>
      </c>
    </row>
    <row r="918" spans="1:6" x14ac:dyDescent="0.25">
      <c r="A918" t="s">
        <v>395</v>
      </c>
      <c r="B918">
        <v>1975</v>
      </c>
      <c r="C918" t="s">
        <v>394</v>
      </c>
      <c r="D918">
        <v>69108</v>
      </c>
      <c r="E918">
        <v>466.70455440005753</v>
      </c>
      <c r="F918">
        <v>84.893384325505195</v>
      </c>
    </row>
    <row r="919" spans="1:6" x14ac:dyDescent="0.25">
      <c r="A919" t="s">
        <v>396</v>
      </c>
      <c r="B919">
        <v>1975</v>
      </c>
      <c r="C919" t="s">
        <v>394</v>
      </c>
      <c r="D919">
        <v>39921833</v>
      </c>
      <c r="E919">
        <v>2011.68904</v>
      </c>
      <c r="F919">
        <v>40.863120000000002</v>
      </c>
    </row>
    <row r="920" spans="1:6" x14ac:dyDescent="0.25">
      <c r="A920" t="s">
        <v>397</v>
      </c>
      <c r="B920">
        <v>1975</v>
      </c>
      <c r="C920" t="s">
        <v>398</v>
      </c>
      <c r="D920">
        <v>2976372</v>
      </c>
      <c r="E920">
        <v>374.69395410797551</v>
      </c>
      <c r="F920">
        <v>58.972405280167841</v>
      </c>
    </row>
    <row r="921" spans="1:6" x14ac:dyDescent="0.25">
      <c r="A921" t="s">
        <v>399</v>
      </c>
      <c r="B921">
        <v>1975</v>
      </c>
      <c r="C921" t="s">
        <v>394</v>
      </c>
      <c r="D921">
        <v>71891</v>
      </c>
      <c r="E921">
        <v>5353.4371486122254</v>
      </c>
      <c r="F921">
        <v>51.299105686274629</v>
      </c>
    </row>
    <row r="922" spans="1:6" x14ac:dyDescent="0.25">
      <c r="A922" t="s">
        <v>400</v>
      </c>
      <c r="B922">
        <v>1975</v>
      </c>
      <c r="C922" t="s">
        <v>388</v>
      </c>
      <c r="D922">
        <v>20264082</v>
      </c>
      <c r="E922">
        <v>6987.8209900000002</v>
      </c>
      <c r="F922">
        <v>42.892769999999999</v>
      </c>
    </row>
    <row r="923" spans="1:6" x14ac:dyDescent="0.25">
      <c r="A923" t="s">
        <v>401</v>
      </c>
      <c r="B923">
        <v>1975</v>
      </c>
      <c r="C923" t="s">
        <v>390</v>
      </c>
      <c r="D923">
        <v>8192880</v>
      </c>
      <c r="E923">
        <v>5272.8876799999998</v>
      </c>
      <c r="F923">
        <v>25.502929999999999</v>
      </c>
    </row>
    <row r="924" spans="1:6" x14ac:dyDescent="0.25">
      <c r="A924" t="s">
        <v>402</v>
      </c>
      <c r="B924">
        <v>1975</v>
      </c>
      <c r="C924" t="s">
        <v>398</v>
      </c>
      <c r="D924">
        <v>7961619</v>
      </c>
      <c r="E924">
        <v>833.02084678046776</v>
      </c>
      <c r="F924">
        <v>54.761727261904767</v>
      </c>
    </row>
    <row r="925" spans="1:6" x14ac:dyDescent="0.25">
      <c r="A925" t="s">
        <v>620</v>
      </c>
      <c r="B925">
        <v>1975</v>
      </c>
      <c r="C925" t="s">
        <v>394</v>
      </c>
      <c r="D925">
        <v>392718</v>
      </c>
      <c r="E925">
        <v>3156.4680600000002</v>
      </c>
      <c r="F925">
        <v>70</v>
      </c>
    </row>
    <row r="926" spans="1:6" x14ac:dyDescent="0.25">
      <c r="A926" t="s">
        <v>404</v>
      </c>
      <c r="B926">
        <v>1975</v>
      </c>
      <c r="C926" t="s">
        <v>405</v>
      </c>
      <c r="D926">
        <v>698585</v>
      </c>
      <c r="E926">
        <v>7424.6823081647744</v>
      </c>
      <c r="F926">
        <v>55.508470000000003</v>
      </c>
    </row>
    <row r="927" spans="1:6" x14ac:dyDescent="0.25">
      <c r="A927" t="s">
        <v>406</v>
      </c>
      <c r="B927">
        <v>1975</v>
      </c>
      <c r="C927" t="s">
        <v>382</v>
      </c>
      <c r="D927">
        <v>147365352</v>
      </c>
      <c r="E927">
        <v>272.97018000000003</v>
      </c>
      <c r="F927">
        <v>8.6898800000000005</v>
      </c>
    </row>
    <row r="928" spans="1:6" x14ac:dyDescent="0.25">
      <c r="A928" t="s">
        <v>407</v>
      </c>
      <c r="B928">
        <v>1975</v>
      </c>
      <c r="C928" t="s">
        <v>394</v>
      </c>
      <c r="D928">
        <v>279912</v>
      </c>
      <c r="E928">
        <v>2588.8317266526865</v>
      </c>
      <c r="F928">
        <v>42.693179156608267</v>
      </c>
    </row>
    <row r="929" spans="1:6" x14ac:dyDescent="0.25">
      <c r="A929" t="s">
        <v>408</v>
      </c>
      <c r="B929">
        <v>1975</v>
      </c>
      <c r="C929" t="s">
        <v>398</v>
      </c>
      <c r="D929">
        <v>10293011</v>
      </c>
      <c r="E929">
        <v>848.90596103380085</v>
      </c>
      <c r="F929">
        <v>61.932265490196016</v>
      </c>
    </row>
    <row r="930" spans="1:6" x14ac:dyDescent="0.25">
      <c r="A930" t="s">
        <v>409</v>
      </c>
      <c r="B930">
        <v>1975</v>
      </c>
      <c r="C930" t="s">
        <v>390</v>
      </c>
      <c r="D930">
        <v>10379067</v>
      </c>
      <c r="E930">
        <v>6737.2546199999997</v>
      </c>
      <c r="F930">
        <v>33.887509999999999</v>
      </c>
    </row>
    <row r="931" spans="1:6" x14ac:dyDescent="0.25">
      <c r="A931" t="s">
        <v>410</v>
      </c>
      <c r="B931">
        <v>1975</v>
      </c>
      <c r="C931" t="s">
        <v>394</v>
      </c>
      <c r="D931">
        <v>287730</v>
      </c>
      <c r="E931">
        <v>885.97790999999995</v>
      </c>
      <c r="F931">
        <v>68.627449999999996</v>
      </c>
    </row>
    <row r="932" spans="1:6" x14ac:dyDescent="0.25">
      <c r="A932" t="s">
        <v>411</v>
      </c>
      <c r="B932">
        <v>1975</v>
      </c>
      <c r="C932" t="s">
        <v>392</v>
      </c>
      <c r="D932">
        <v>7862944</v>
      </c>
      <c r="E932">
        <v>207.44058999999999</v>
      </c>
      <c r="F932">
        <v>12.244899999999999</v>
      </c>
    </row>
    <row r="933" spans="1:6" x14ac:dyDescent="0.25">
      <c r="A933" t="s">
        <v>412</v>
      </c>
      <c r="B933">
        <v>1975</v>
      </c>
      <c r="C933" t="s">
        <v>413</v>
      </c>
      <c r="D933">
        <v>65773</v>
      </c>
      <c r="E933">
        <v>6509.4339600000003</v>
      </c>
      <c r="F933">
        <v>57.510593281853289</v>
      </c>
    </row>
    <row r="934" spans="1:6" x14ac:dyDescent="0.25">
      <c r="A934" t="s">
        <v>414</v>
      </c>
      <c r="B934">
        <v>1975</v>
      </c>
      <c r="C934" t="s">
        <v>382</v>
      </c>
      <c r="D934">
        <v>2279723</v>
      </c>
      <c r="E934">
        <v>196.17433539625927</v>
      </c>
      <c r="F934">
        <v>15.59662637268849</v>
      </c>
    </row>
    <row r="935" spans="1:6" x14ac:dyDescent="0.25">
      <c r="A935" t="s">
        <v>416</v>
      </c>
      <c r="B935">
        <v>1975</v>
      </c>
      <c r="C935" t="s">
        <v>384</v>
      </c>
      <c r="D935">
        <v>4498976</v>
      </c>
      <c r="E935">
        <v>370.09485259155269</v>
      </c>
      <c r="F935">
        <v>50.786005555555505</v>
      </c>
    </row>
    <row r="936" spans="1:6" x14ac:dyDescent="0.25">
      <c r="A936" t="s">
        <v>417</v>
      </c>
      <c r="B936">
        <v>1975</v>
      </c>
      <c r="C936" t="s">
        <v>392</v>
      </c>
      <c r="D936">
        <v>1639833</v>
      </c>
      <c r="E936">
        <v>432.06349</v>
      </c>
      <c r="F936">
        <v>36.882090450725684</v>
      </c>
    </row>
    <row r="937" spans="1:6" x14ac:dyDescent="0.25">
      <c r="A937" t="s">
        <v>418</v>
      </c>
      <c r="B937">
        <v>1975</v>
      </c>
      <c r="C937" t="s">
        <v>394</v>
      </c>
      <c r="D937">
        <v>188078227</v>
      </c>
      <c r="E937">
        <v>1140.9011499999999</v>
      </c>
      <c r="F937">
        <v>51.036050000000003</v>
      </c>
    </row>
    <row r="938" spans="1:6" x14ac:dyDescent="0.25">
      <c r="A938" t="s">
        <v>420</v>
      </c>
      <c r="B938">
        <v>1975</v>
      </c>
      <c r="C938" t="s">
        <v>382</v>
      </c>
      <c r="D938">
        <v>379444</v>
      </c>
      <c r="E938">
        <v>7265.6192199999996</v>
      </c>
      <c r="F938">
        <v>41.077482134277261</v>
      </c>
    </row>
    <row r="939" spans="1:6" x14ac:dyDescent="0.25">
      <c r="A939" t="s">
        <v>421</v>
      </c>
      <c r="B939">
        <v>1975</v>
      </c>
      <c r="C939" t="s">
        <v>384</v>
      </c>
      <c r="D939">
        <v>7385367</v>
      </c>
      <c r="E939">
        <v>2041.7913626189911</v>
      </c>
      <c r="F939">
        <v>54.970529999999997</v>
      </c>
    </row>
    <row r="940" spans="1:6" x14ac:dyDescent="0.25">
      <c r="A940" t="s">
        <v>422</v>
      </c>
      <c r="B940">
        <v>1975</v>
      </c>
      <c r="C940" t="s">
        <v>392</v>
      </c>
      <c r="D940">
        <v>13902972</v>
      </c>
      <c r="E940">
        <v>152.72815</v>
      </c>
      <c r="F940">
        <v>3.3164900000000017</v>
      </c>
    </row>
    <row r="941" spans="1:6" x14ac:dyDescent="0.25">
      <c r="A941" t="s">
        <v>424</v>
      </c>
      <c r="B941">
        <v>1975</v>
      </c>
      <c r="C941" t="s">
        <v>392</v>
      </c>
      <c r="D941">
        <v>8090068</v>
      </c>
      <c r="E941">
        <v>114.49217</v>
      </c>
      <c r="F941">
        <v>5.6410299999999998</v>
      </c>
    </row>
    <row r="942" spans="1:6" x14ac:dyDescent="0.25">
      <c r="A942" t="s">
        <v>425</v>
      </c>
      <c r="B942">
        <v>1975</v>
      </c>
      <c r="C942" t="s">
        <v>382</v>
      </c>
      <c r="D942">
        <v>13881427</v>
      </c>
      <c r="E942">
        <v>87.050357368421047</v>
      </c>
      <c r="F942">
        <v>14.43038</v>
      </c>
    </row>
    <row r="943" spans="1:6" x14ac:dyDescent="0.25">
      <c r="A943" t="s">
        <v>426</v>
      </c>
      <c r="B943">
        <v>1975</v>
      </c>
      <c r="C943" t="s">
        <v>392</v>
      </c>
      <c r="D943">
        <v>17340702</v>
      </c>
      <c r="E943">
        <v>355.64611000000002</v>
      </c>
      <c r="F943">
        <v>9.5918399999999995</v>
      </c>
    </row>
    <row r="944" spans="1:6" x14ac:dyDescent="0.25">
      <c r="A944" t="s">
        <v>427</v>
      </c>
      <c r="B944">
        <v>1975</v>
      </c>
      <c r="C944" t="s">
        <v>413</v>
      </c>
      <c r="D944">
        <v>33098932</v>
      </c>
      <c r="E944">
        <v>7489.9405299999999</v>
      </c>
      <c r="F944">
        <v>36.846780000000003</v>
      </c>
    </row>
    <row r="945" spans="1:6" x14ac:dyDescent="0.25">
      <c r="A945" t="s">
        <v>430</v>
      </c>
      <c r="B945">
        <v>1975</v>
      </c>
      <c r="C945" t="s">
        <v>392</v>
      </c>
      <c r="D945">
        <v>4303356</v>
      </c>
      <c r="E945">
        <v>187.69900000000001</v>
      </c>
      <c r="F945">
        <v>4.4786079943100958</v>
      </c>
    </row>
    <row r="946" spans="1:6" x14ac:dyDescent="0.25">
      <c r="A946" t="s">
        <v>431</v>
      </c>
      <c r="B946">
        <v>1975</v>
      </c>
      <c r="C946" t="s">
        <v>392</v>
      </c>
      <c r="D946">
        <v>9944201</v>
      </c>
      <c r="E946">
        <v>211.45320000000001</v>
      </c>
      <c r="F946">
        <v>12.903230000000001</v>
      </c>
    </row>
    <row r="947" spans="1:6" x14ac:dyDescent="0.25">
      <c r="A947" t="s">
        <v>432</v>
      </c>
      <c r="B947">
        <v>1975</v>
      </c>
      <c r="C947" t="s">
        <v>394</v>
      </c>
      <c r="D947">
        <v>16134219</v>
      </c>
      <c r="E947">
        <v>693.48059000000001</v>
      </c>
      <c r="F947">
        <v>48.915970000000002</v>
      </c>
    </row>
    <row r="948" spans="1:6" x14ac:dyDescent="0.25">
      <c r="A948" t="s">
        <v>433</v>
      </c>
      <c r="B948">
        <v>1975</v>
      </c>
      <c r="C948" t="s">
        <v>382</v>
      </c>
      <c r="D948">
        <v>1313973713</v>
      </c>
      <c r="E948">
        <v>175.86574999999999</v>
      </c>
      <c r="F948">
        <v>27.529004289044224</v>
      </c>
    </row>
    <row r="949" spans="1:6" x14ac:dyDescent="0.25">
      <c r="A949" t="s">
        <v>483</v>
      </c>
      <c r="B949">
        <v>1975</v>
      </c>
      <c r="C949" t="s">
        <v>382</v>
      </c>
      <c r="D949">
        <v>6940432</v>
      </c>
      <c r="E949">
        <v>2252.1118799999999</v>
      </c>
      <c r="F949">
        <v>27.719799999999999</v>
      </c>
    </row>
    <row r="950" spans="1:6" x14ac:dyDescent="0.25">
      <c r="A950" t="s">
        <v>514</v>
      </c>
      <c r="B950">
        <v>1975</v>
      </c>
      <c r="C950" t="s">
        <v>382</v>
      </c>
      <c r="D950">
        <v>453125</v>
      </c>
      <c r="E950">
        <v>3857.239262109375</v>
      </c>
      <c r="F950">
        <v>20.599409999999999</v>
      </c>
    </row>
    <row r="951" spans="1:6" x14ac:dyDescent="0.25">
      <c r="A951" t="s">
        <v>434</v>
      </c>
      <c r="B951">
        <v>1975</v>
      </c>
      <c r="C951" t="s">
        <v>394</v>
      </c>
      <c r="D951">
        <v>43593035</v>
      </c>
      <c r="E951">
        <v>529.08875</v>
      </c>
      <c r="F951">
        <v>47.725492158569523</v>
      </c>
    </row>
    <row r="952" spans="1:6" x14ac:dyDescent="0.25">
      <c r="A952" t="s">
        <v>435</v>
      </c>
      <c r="B952">
        <v>1975</v>
      </c>
      <c r="C952" t="s">
        <v>392</v>
      </c>
      <c r="D952">
        <v>690948</v>
      </c>
      <c r="E952">
        <v>188.62250407201645</v>
      </c>
      <c r="F952">
        <v>48.780490000000093</v>
      </c>
    </row>
    <row r="953" spans="1:6" x14ac:dyDescent="0.25">
      <c r="A953" t="s">
        <v>436</v>
      </c>
      <c r="B953">
        <v>1975</v>
      </c>
      <c r="C953" t="s">
        <v>392</v>
      </c>
      <c r="D953">
        <v>62660551</v>
      </c>
      <c r="E953">
        <v>492.86797999999999</v>
      </c>
      <c r="F953">
        <v>4.2485499999999945</v>
      </c>
    </row>
    <row r="954" spans="1:6" x14ac:dyDescent="0.25">
      <c r="A954" t="s">
        <v>439</v>
      </c>
      <c r="B954">
        <v>1975</v>
      </c>
      <c r="C954" t="s">
        <v>394</v>
      </c>
      <c r="D954">
        <v>4075261</v>
      </c>
      <c r="E954">
        <v>934.89757999999995</v>
      </c>
      <c r="F954">
        <v>58.934867880952311</v>
      </c>
    </row>
    <row r="955" spans="1:6" x14ac:dyDescent="0.25">
      <c r="A955" t="s">
        <v>441</v>
      </c>
      <c r="B955">
        <v>1975</v>
      </c>
      <c r="C955" t="s">
        <v>384</v>
      </c>
      <c r="D955">
        <v>4494749</v>
      </c>
      <c r="E955">
        <v>3862.6379718469107</v>
      </c>
      <c r="F955">
        <v>47.239768774703521</v>
      </c>
    </row>
    <row r="956" spans="1:6" x14ac:dyDescent="0.25">
      <c r="A956" t="s">
        <v>442</v>
      </c>
      <c r="B956">
        <v>1975</v>
      </c>
      <c r="C956" t="s">
        <v>394</v>
      </c>
      <c r="D956">
        <v>11382820</v>
      </c>
      <c r="E956">
        <v>1380.2501600000001</v>
      </c>
      <c r="F956">
        <v>37.056469999999997</v>
      </c>
    </row>
    <row r="957" spans="1:6" x14ac:dyDescent="0.25">
      <c r="A957" t="s">
        <v>443</v>
      </c>
      <c r="B957">
        <v>1975</v>
      </c>
      <c r="C957" t="s">
        <v>405</v>
      </c>
      <c r="D957">
        <v>784301</v>
      </c>
      <c r="E957">
        <v>976.32982000000004</v>
      </c>
      <c r="F957">
        <v>48.067630000000001</v>
      </c>
    </row>
    <row r="958" spans="1:6" x14ac:dyDescent="0.25">
      <c r="A958" t="s">
        <v>444</v>
      </c>
      <c r="B958">
        <v>1975</v>
      </c>
      <c r="C958" t="s">
        <v>384</v>
      </c>
      <c r="D958">
        <v>10235455</v>
      </c>
      <c r="E958">
        <v>3556.7495819302367</v>
      </c>
      <c r="F958">
        <v>38.613779999999998</v>
      </c>
    </row>
    <row r="959" spans="1:6" x14ac:dyDescent="0.25">
      <c r="A959" t="s">
        <v>436</v>
      </c>
      <c r="B959">
        <v>1975</v>
      </c>
      <c r="C959" t="s">
        <v>392</v>
      </c>
      <c r="D959">
        <v>62660551</v>
      </c>
      <c r="E959">
        <v>249.31368082733155</v>
      </c>
      <c r="F959">
        <v>4.2485499999999945</v>
      </c>
    </row>
    <row r="960" spans="1:6" x14ac:dyDescent="0.25">
      <c r="A960" t="s">
        <v>445</v>
      </c>
      <c r="B960">
        <v>1975</v>
      </c>
      <c r="C960" t="s">
        <v>390</v>
      </c>
      <c r="D960">
        <v>5450661</v>
      </c>
      <c r="E960">
        <v>7954.9741599999998</v>
      </c>
      <c r="F960">
        <v>47.822890000000001</v>
      </c>
    </row>
    <row r="961" spans="1:6" x14ac:dyDescent="0.25">
      <c r="A961" t="s">
        <v>446</v>
      </c>
      <c r="B961">
        <v>1975</v>
      </c>
      <c r="C961" t="s">
        <v>392</v>
      </c>
      <c r="D961">
        <v>486530</v>
      </c>
      <c r="E961">
        <v>806.51251876830429</v>
      </c>
      <c r="F961">
        <v>50.890941394613215</v>
      </c>
    </row>
    <row r="962" spans="1:6" x14ac:dyDescent="0.25">
      <c r="A962" t="s">
        <v>447</v>
      </c>
      <c r="B962">
        <v>1975</v>
      </c>
      <c r="C962" t="s">
        <v>394</v>
      </c>
      <c r="D962">
        <v>68910</v>
      </c>
      <c r="E962">
        <v>385.17534000001615</v>
      </c>
      <c r="F962">
        <v>33.669808594346819</v>
      </c>
    </row>
    <row r="963" spans="1:6" x14ac:dyDescent="0.25">
      <c r="A963" t="s">
        <v>448</v>
      </c>
      <c r="B963">
        <v>1975</v>
      </c>
      <c r="C963" t="s">
        <v>394</v>
      </c>
      <c r="D963">
        <v>9183984</v>
      </c>
      <c r="E963">
        <v>698.90218000000004</v>
      </c>
      <c r="F963">
        <v>52.354570000000002</v>
      </c>
    </row>
    <row r="964" spans="1:6" x14ac:dyDescent="0.25">
      <c r="A964" t="s">
        <v>450</v>
      </c>
      <c r="B964">
        <v>1975</v>
      </c>
      <c r="C964" t="s">
        <v>394</v>
      </c>
      <c r="D964">
        <v>13547510</v>
      </c>
      <c r="E964">
        <v>1106.5181600000001</v>
      </c>
      <c r="F964">
        <v>26</v>
      </c>
    </row>
    <row r="965" spans="1:6" x14ac:dyDescent="0.25">
      <c r="A965" t="s">
        <v>451</v>
      </c>
      <c r="B965">
        <v>1975</v>
      </c>
      <c r="C965" t="s">
        <v>386</v>
      </c>
      <c r="D965">
        <v>78887007</v>
      </c>
      <c r="E965">
        <v>296.13308000000001</v>
      </c>
      <c r="F965">
        <v>30.415749999999999</v>
      </c>
    </row>
    <row r="966" spans="1:6" x14ac:dyDescent="0.25">
      <c r="A966" t="s">
        <v>452</v>
      </c>
      <c r="B966">
        <v>1975</v>
      </c>
      <c r="C966" t="s">
        <v>394</v>
      </c>
      <c r="D966">
        <v>6822378</v>
      </c>
      <c r="E966">
        <v>454.27577000000002</v>
      </c>
      <c r="F966">
        <v>26.927779999999998</v>
      </c>
    </row>
    <row r="967" spans="1:6" x14ac:dyDescent="0.25">
      <c r="A967" t="s">
        <v>454</v>
      </c>
      <c r="B967">
        <v>1975</v>
      </c>
      <c r="C967" t="s">
        <v>392</v>
      </c>
      <c r="D967">
        <v>4786994</v>
      </c>
      <c r="E967">
        <v>100</v>
      </c>
      <c r="F967">
        <v>14.604540774436089</v>
      </c>
    </row>
    <row r="968" spans="1:6" x14ac:dyDescent="0.25">
      <c r="A968" t="s">
        <v>455</v>
      </c>
      <c r="B968">
        <v>1975</v>
      </c>
      <c r="C968" t="s">
        <v>456</v>
      </c>
      <c r="D968">
        <v>1324333</v>
      </c>
      <c r="E968">
        <v>3147.1627253111465</v>
      </c>
      <c r="F968">
        <v>52.577340790513858</v>
      </c>
    </row>
    <row r="969" spans="1:6" x14ac:dyDescent="0.25">
      <c r="A969" t="s">
        <v>457</v>
      </c>
      <c r="B969">
        <v>1975</v>
      </c>
      <c r="C969" t="s">
        <v>392</v>
      </c>
      <c r="D969">
        <v>74777981</v>
      </c>
      <c r="E969">
        <v>204.50447531250001</v>
      </c>
      <c r="F969">
        <v>6.1753</v>
      </c>
    </row>
    <row r="970" spans="1:6" x14ac:dyDescent="0.25">
      <c r="A970" t="s">
        <v>459</v>
      </c>
      <c r="B970">
        <v>1975</v>
      </c>
      <c r="C970" t="s">
        <v>388</v>
      </c>
      <c r="D970">
        <v>905949</v>
      </c>
      <c r="E970">
        <v>1186.74605</v>
      </c>
      <c r="F970">
        <v>27.56184</v>
      </c>
    </row>
    <row r="971" spans="1:6" x14ac:dyDescent="0.25">
      <c r="A971" t="s">
        <v>460</v>
      </c>
      <c r="B971">
        <v>1975</v>
      </c>
      <c r="C971" t="s">
        <v>390</v>
      </c>
      <c r="D971">
        <v>5231372</v>
      </c>
      <c r="E971">
        <v>6260.19128</v>
      </c>
      <c r="F971">
        <v>49.936790000000002</v>
      </c>
    </row>
    <row r="972" spans="1:6" x14ac:dyDescent="0.25">
      <c r="A972" t="s">
        <v>461</v>
      </c>
      <c r="B972">
        <v>1975</v>
      </c>
      <c r="C972" t="s">
        <v>390</v>
      </c>
      <c r="D972">
        <v>60876136</v>
      </c>
      <c r="E972">
        <v>6672.5113899999997</v>
      </c>
      <c r="F972">
        <v>39.347320000000003</v>
      </c>
    </row>
    <row r="973" spans="1:6" x14ac:dyDescent="0.25">
      <c r="A973" t="s">
        <v>464</v>
      </c>
      <c r="B973">
        <v>1975</v>
      </c>
      <c r="C973" t="s">
        <v>392</v>
      </c>
      <c r="D973">
        <v>1424906</v>
      </c>
      <c r="E973">
        <v>3320.8093600000002</v>
      </c>
      <c r="F973">
        <v>21.248791250000007</v>
      </c>
    </row>
    <row r="974" spans="1:6" x14ac:dyDescent="0.25">
      <c r="A974" t="s">
        <v>467</v>
      </c>
      <c r="B974">
        <v>1975</v>
      </c>
      <c r="C974" t="s">
        <v>398</v>
      </c>
      <c r="D974">
        <v>4661473</v>
      </c>
      <c r="E974">
        <v>994.54237035436745</v>
      </c>
      <c r="F974">
        <v>39.263480980392046</v>
      </c>
    </row>
    <row r="975" spans="1:6" x14ac:dyDescent="0.25">
      <c r="A975" t="s">
        <v>468</v>
      </c>
      <c r="B975">
        <v>1975</v>
      </c>
      <c r="C975" t="s">
        <v>390</v>
      </c>
      <c r="D975">
        <v>82422299</v>
      </c>
      <c r="E975">
        <v>6212.7631300000003</v>
      </c>
      <c r="F975">
        <v>39.920551630434716</v>
      </c>
    </row>
    <row r="976" spans="1:6" x14ac:dyDescent="0.25">
      <c r="A976" t="s">
        <v>469</v>
      </c>
      <c r="B976">
        <v>1975</v>
      </c>
      <c r="C976" t="s">
        <v>392</v>
      </c>
      <c r="D976">
        <v>22409572</v>
      </c>
      <c r="E976">
        <v>285.82947000000001</v>
      </c>
      <c r="F976">
        <v>11.162430000000001</v>
      </c>
    </row>
    <row r="977" spans="1:6" x14ac:dyDescent="0.25">
      <c r="A977" t="s">
        <v>471</v>
      </c>
      <c r="B977">
        <v>1975</v>
      </c>
      <c r="C977" t="s">
        <v>390</v>
      </c>
      <c r="D977">
        <v>10688058</v>
      </c>
      <c r="E977">
        <v>3153.23531</v>
      </c>
      <c r="F977">
        <v>37.533920000000002</v>
      </c>
    </row>
    <row r="978" spans="1:6" x14ac:dyDescent="0.25">
      <c r="A978" t="s">
        <v>473</v>
      </c>
      <c r="B978">
        <v>1975</v>
      </c>
      <c r="C978" t="s">
        <v>394</v>
      </c>
      <c r="D978">
        <v>89703</v>
      </c>
      <c r="E978">
        <v>193.80509355117101</v>
      </c>
      <c r="F978">
        <v>53.905681173669443</v>
      </c>
    </row>
    <row r="979" spans="1:6" x14ac:dyDescent="0.25">
      <c r="A979" t="s">
        <v>476</v>
      </c>
      <c r="B979">
        <v>1975</v>
      </c>
      <c r="C979" t="s">
        <v>394</v>
      </c>
      <c r="D979">
        <v>12293545</v>
      </c>
      <c r="E979">
        <v>584.46964000000003</v>
      </c>
      <c r="F979">
        <v>19.000979999999998</v>
      </c>
    </row>
    <row r="980" spans="1:6" x14ac:dyDescent="0.25">
      <c r="A980" t="s">
        <v>478</v>
      </c>
      <c r="B980">
        <v>1975</v>
      </c>
      <c r="C980" t="s">
        <v>392</v>
      </c>
      <c r="D980">
        <v>9690222</v>
      </c>
      <c r="E980">
        <v>412.68752782205001</v>
      </c>
      <c r="F980">
        <v>11.247234964349332</v>
      </c>
    </row>
    <row r="981" spans="1:6" x14ac:dyDescent="0.25">
      <c r="A981" t="s">
        <v>480</v>
      </c>
      <c r="B981">
        <v>1975</v>
      </c>
      <c r="C981" t="s">
        <v>394</v>
      </c>
      <c r="D981">
        <v>767245</v>
      </c>
      <c r="E981">
        <v>668.48649999999998</v>
      </c>
      <c r="F981">
        <v>26.923079999999999</v>
      </c>
    </row>
    <row r="982" spans="1:6" x14ac:dyDescent="0.25">
      <c r="A982" t="s">
        <v>481</v>
      </c>
      <c r="B982">
        <v>1975</v>
      </c>
      <c r="C982" t="s">
        <v>394</v>
      </c>
      <c r="D982">
        <v>8308504</v>
      </c>
      <c r="E982">
        <v>193.98684749791937</v>
      </c>
      <c r="F982">
        <v>29.989226461319618</v>
      </c>
    </row>
    <row r="983" spans="1:6" x14ac:dyDescent="0.25">
      <c r="A983" t="s">
        <v>482</v>
      </c>
      <c r="B983">
        <v>1975</v>
      </c>
      <c r="C983" t="s">
        <v>394</v>
      </c>
      <c r="D983">
        <v>7326496</v>
      </c>
      <c r="E983">
        <v>361.6782</v>
      </c>
      <c r="F983">
        <v>43.589739999999999</v>
      </c>
    </row>
    <row r="984" spans="1:6" x14ac:dyDescent="0.25">
      <c r="A984" t="s">
        <v>484</v>
      </c>
      <c r="B984">
        <v>1975</v>
      </c>
      <c r="C984" t="s">
        <v>384</v>
      </c>
      <c r="D984">
        <v>9981334</v>
      </c>
      <c r="E984">
        <v>3461.5552754547116</v>
      </c>
      <c r="F984">
        <v>46.260770000000001</v>
      </c>
    </row>
    <row r="985" spans="1:6" x14ac:dyDescent="0.25">
      <c r="A985" t="s">
        <v>485</v>
      </c>
      <c r="B985">
        <v>1975</v>
      </c>
      <c r="C985" t="s">
        <v>390</v>
      </c>
      <c r="D985">
        <v>299388</v>
      </c>
      <c r="E985">
        <v>6506.8667699999996</v>
      </c>
      <c r="F985">
        <v>17.21612</v>
      </c>
    </row>
    <row r="986" spans="1:6" x14ac:dyDescent="0.25">
      <c r="A986" t="s">
        <v>486</v>
      </c>
      <c r="B986">
        <v>1975</v>
      </c>
      <c r="C986" t="s">
        <v>382</v>
      </c>
      <c r="D986">
        <v>1095351995</v>
      </c>
      <c r="E986">
        <v>161.16926000000001</v>
      </c>
      <c r="F986">
        <v>21.665883798576942</v>
      </c>
    </row>
    <row r="987" spans="1:6" x14ac:dyDescent="0.25">
      <c r="A987" t="s">
        <v>487</v>
      </c>
      <c r="B987">
        <v>1975</v>
      </c>
      <c r="C987" t="s">
        <v>382</v>
      </c>
      <c r="D987">
        <v>245452739</v>
      </c>
      <c r="E987">
        <v>245.92213000000001</v>
      </c>
      <c r="F987">
        <v>20.652069999999998</v>
      </c>
    </row>
    <row r="988" spans="1:6" x14ac:dyDescent="0.25">
      <c r="A988" t="s">
        <v>488</v>
      </c>
      <c r="B988">
        <v>1975</v>
      </c>
      <c r="C988" t="s">
        <v>382</v>
      </c>
      <c r="D988">
        <v>68688433</v>
      </c>
      <c r="E988">
        <v>1581.89258</v>
      </c>
      <c r="F988">
        <v>34.812280000000001</v>
      </c>
    </row>
    <row r="989" spans="1:6" x14ac:dyDescent="0.25">
      <c r="A989" t="s">
        <v>489</v>
      </c>
      <c r="B989">
        <v>1975</v>
      </c>
      <c r="C989" t="s">
        <v>405</v>
      </c>
      <c r="D989">
        <v>26783383</v>
      </c>
      <c r="E989">
        <v>1151.8181199999999</v>
      </c>
      <c r="F989">
        <v>23.239650000000001</v>
      </c>
    </row>
    <row r="990" spans="1:6" x14ac:dyDescent="0.25">
      <c r="A990" t="s">
        <v>490</v>
      </c>
      <c r="B990">
        <v>1975</v>
      </c>
      <c r="C990" t="s">
        <v>390</v>
      </c>
      <c r="D990">
        <v>4062235</v>
      </c>
      <c r="E990">
        <v>2976.7405699999999</v>
      </c>
      <c r="F990">
        <v>41.224879999999999</v>
      </c>
    </row>
    <row r="991" spans="1:6" x14ac:dyDescent="0.25">
      <c r="A991" t="s">
        <v>492</v>
      </c>
      <c r="B991">
        <v>1975</v>
      </c>
      <c r="C991" t="s">
        <v>405</v>
      </c>
      <c r="D991">
        <v>6352117</v>
      </c>
      <c r="E991">
        <v>3570.7631700000002</v>
      </c>
      <c r="F991">
        <v>42.319020000000002</v>
      </c>
    </row>
    <row r="992" spans="1:6" x14ac:dyDescent="0.25">
      <c r="A992" t="s">
        <v>493</v>
      </c>
      <c r="B992">
        <v>1975</v>
      </c>
      <c r="C992" t="s">
        <v>390</v>
      </c>
      <c r="D992">
        <v>58133509</v>
      </c>
      <c r="E992">
        <v>4093.4466200000002</v>
      </c>
      <c r="F992">
        <v>42.724919999999997</v>
      </c>
    </row>
    <row r="993" spans="1:6" x14ac:dyDescent="0.25">
      <c r="A993" t="s">
        <v>494</v>
      </c>
      <c r="B993">
        <v>1975</v>
      </c>
      <c r="C993" t="s">
        <v>394</v>
      </c>
      <c r="D993">
        <v>2758124</v>
      </c>
      <c r="E993">
        <v>1420.9849999999999</v>
      </c>
      <c r="F993">
        <v>64.478068243806604</v>
      </c>
    </row>
    <row r="994" spans="1:6" x14ac:dyDescent="0.25">
      <c r="A994" t="s">
        <v>495</v>
      </c>
      <c r="B994">
        <v>1975</v>
      </c>
      <c r="C994" t="s">
        <v>382</v>
      </c>
      <c r="D994">
        <v>127463611</v>
      </c>
      <c r="E994">
        <v>4581.5743899999998</v>
      </c>
      <c r="F994">
        <v>37.626089999999998</v>
      </c>
    </row>
    <row r="995" spans="1:6" x14ac:dyDescent="0.25">
      <c r="A995" t="s">
        <v>497</v>
      </c>
      <c r="B995">
        <v>1975</v>
      </c>
      <c r="C995" t="s">
        <v>405</v>
      </c>
      <c r="D995">
        <v>5906760</v>
      </c>
      <c r="E995">
        <v>686.64503999999999</v>
      </c>
      <c r="F995">
        <v>31.383859999999999</v>
      </c>
    </row>
    <row r="996" spans="1:6" x14ac:dyDescent="0.25">
      <c r="A996" t="s">
        <v>498</v>
      </c>
      <c r="B996">
        <v>1975</v>
      </c>
      <c r="C996" t="s">
        <v>398</v>
      </c>
      <c r="D996">
        <v>15233244</v>
      </c>
      <c r="E996">
        <v>1451.9155985600446</v>
      </c>
      <c r="F996">
        <v>37.25808</v>
      </c>
    </row>
    <row r="997" spans="1:6" x14ac:dyDescent="0.25">
      <c r="A997" t="s">
        <v>499</v>
      </c>
      <c r="B997">
        <v>1975</v>
      </c>
      <c r="C997" t="s">
        <v>392</v>
      </c>
      <c r="D997">
        <v>34707817</v>
      </c>
      <c r="E997">
        <v>241.67927</v>
      </c>
      <c r="F997">
        <v>24.433388394194026</v>
      </c>
    </row>
    <row r="998" spans="1:6" x14ac:dyDescent="0.25">
      <c r="A998" t="s">
        <v>503</v>
      </c>
      <c r="B998">
        <v>1975</v>
      </c>
      <c r="C998" t="s">
        <v>405</v>
      </c>
      <c r="D998">
        <v>2418393</v>
      </c>
      <c r="E998">
        <v>11437.36714</v>
      </c>
      <c r="F998">
        <v>50.491799999999998</v>
      </c>
    </row>
    <row r="999" spans="1:6" x14ac:dyDescent="0.25">
      <c r="A999" t="s">
        <v>504</v>
      </c>
      <c r="B999">
        <v>1975</v>
      </c>
      <c r="C999" t="s">
        <v>398</v>
      </c>
      <c r="D999">
        <v>5213898</v>
      </c>
      <c r="E999">
        <v>538.57661128169821</v>
      </c>
      <c r="F999">
        <v>38.033084705882402</v>
      </c>
    </row>
    <row r="1000" spans="1:6" x14ac:dyDescent="0.25">
      <c r="A1000" t="s">
        <v>505</v>
      </c>
      <c r="B1000">
        <v>1975</v>
      </c>
      <c r="C1000" t="s">
        <v>382</v>
      </c>
      <c r="D1000">
        <v>6368481</v>
      </c>
      <c r="E1000">
        <v>347.85184605843097</v>
      </c>
      <c r="F1000">
        <v>27.884620000000002</v>
      </c>
    </row>
    <row r="1001" spans="1:6" x14ac:dyDescent="0.25">
      <c r="A1001" t="s">
        <v>506</v>
      </c>
      <c r="B1001">
        <v>1975</v>
      </c>
      <c r="C1001" t="s">
        <v>456</v>
      </c>
      <c r="D1001">
        <v>2274735</v>
      </c>
      <c r="E1001">
        <v>2361.3630914492796</v>
      </c>
      <c r="F1001">
        <v>41.769276450216466</v>
      </c>
    </row>
    <row r="1002" spans="1:6" x14ac:dyDescent="0.25">
      <c r="A1002" t="s">
        <v>507</v>
      </c>
      <c r="B1002">
        <v>1975</v>
      </c>
      <c r="C1002" t="s">
        <v>405</v>
      </c>
      <c r="D1002">
        <v>3874050</v>
      </c>
      <c r="E1002">
        <v>606.61795382818673</v>
      </c>
      <c r="F1002">
        <v>30.884972121212058</v>
      </c>
    </row>
    <row r="1003" spans="1:6" x14ac:dyDescent="0.25">
      <c r="A1003" t="s">
        <v>508</v>
      </c>
      <c r="B1003">
        <v>1975</v>
      </c>
      <c r="C1003" t="s">
        <v>392</v>
      </c>
      <c r="D1003">
        <v>2022331</v>
      </c>
      <c r="E1003">
        <v>130.15561</v>
      </c>
      <c r="F1003">
        <v>25.28736</v>
      </c>
    </row>
    <row r="1004" spans="1:6" x14ac:dyDescent="0.25">
      <c r="A1004" t="s">
        <v>509</v>
      </c>
      <c r="B1004">
        <v>1975</v>
      </c>
      <c r="C1004" t="s">
        <v>392</v>
      </c>
      <c r="D1004">
        <v>3042004</v>
      </c>
      <c r="E1004">
        <v>354.61712</v>
      </c>
      <c r="F1004">
        <v>23.504270000000002</v>
      </c>
    </row>
    <row r="1005" spans="1:6" x14ac:dyDescent="0.25">
      <c r="A1005" t="s">
        <v>510</v>
      </c>
      <c r="B1005">
        <v>1975</v>
      </c>
      <c r="C1005" t="s">
        <v>386</v>
      </c>
      <c r="D1005">
        <v>5900754</v>
      </c>
      <c r="E1005">
        <v>3208.8240280204918</v>
      </c>
      <c r="F1005">
        <v>9.6933699999999998</v>
      </c>
    </row>
    <row r="1006" spans="1:6" x14ac:dyDescent="0.25">
      <c r="A1006" t="s">
        <v>511</v>
      </c>
      <c r="B1006">
        <v>1975</v>
      </c>
      <c r="C1006" t="s">
        <v>390</v>
      </c>
      <c r="D1006">
        <v>33987</v>
      </c>
      <c r="E1006">
        <v>10513.72179</v>
      </c>
      <c r="F1006">
        <v>28.020680422231283</v>
      </c>
    </row>
    <row r="1007" spans="1:6" x14ac:dyDescent="0.25">
      <c r="A1007" t="s">
        <v>512</v>
      </c>
      <c r="B1007">
        <v>1975</v>
      </c>
      <c r="C1007" t="s">
        <v>456</v>
      </c>
      <c r="D1007">
        <v>3585906</v>
      </c>
      <c r="E1007">
        <v>2221.9152860082149</v>
      </c>
      <c r="F1007">
        <v>58.76809766666679</v>
      </c>
    </row>
    <row r="1008" spans="1:6" x14ac:dyDescent="0.25">
      <c r="A1008" t="s">
        <v>513</v>
      </c>
      <c r="B1008">
        <v>1975</v>
      </c>
      <c r="C1008" t="s">
        <v>390</v>
      </c>
      <c r="D1008">
        <v>474413</v>
      </c>
      <c r="E1008">
        <v>9097.8139200000005</v>
      </c>
      <c r="F1008">
        <v>32.908279999999998</v>
      </c>
    </row>
    <row r="1009" spans="1:6" x14ac:dyDescent="0.25">
      <c r="A1009" t="s">
        <v>516</v>
      </c>
      <c r="B1009">
        <v>1975</v>
      </c>
      <c r="C1009" t="s">
        <v>392</v>
      </c>
      <c r="D1009">
        <v>18595469</v>
      </c>
      <c r="E1009">
        <v>301.36252000000002</v>
      </c>
      <c r="F1009">
        <v>37.539430000000003</v>
      </c>
    </row>
    <row r="1010" spans="1:6" x14ac:dyDescent="0.25">
      <c r="A1010" t="s">
        <v>517</v>
      </c>
      <c r="B1010">
        <v>1975</v>
      </c>
      <c r="C1010" t="s">
        <v>392</v>
      </c>
      <c r="D1010">
        <v>13013926</v>
      </c>
      <c r="E1010">
        <v>115.85456000000001</v>
      </c>
      <c r="F1010">
        <v>16.552228773058687</v>
      </c>
    </row>
    <row r="1011" spans="1:6" x14ac:dyDescent="0.25">
      <c r="A1011" t="s">
        <v>518</v>
      </c>
      <c r="B1011">
        <v>1975</v>
      </c>
      <c r="C1011" t="s">
        <v>382</v>
      </c>
      <c r="D1011">
        <v>24385858</v>
      </c>
      <c r="E1011">
        <v>755.27662999999995</v>
      </c>
      <c r="F1011">
        <v>35.567559544807864</v>
      </c>
    </row>
    <row r="1012" spans="1:6" x14ac:dyDescent="0.25">
      <c r="A1012" t="s">
        <v>519</v>
      </c>
      <c r="B1012">
        <v>1975</v>
      </c>
      <c r="C1012" t="s">
        <v>382</v>
      </c>
      <c r="D1012">
        <v>359008</v>
      </c>
      <c r="E1012">
        <v>234.67413403292085</v>
      </c>
      <c r="F1012">
        <v>38.207009999999997</v>
      </c>
    </row>
    <row r="1013" spans="1:6" x14ac:dyDescent="0.25">
      <c r="A1013" t="s">
        <v>520</v>
      </c>
      <c r="B1013">
        <v>1975</v>
      </c>
      <c r="C1013" t="s">
        <v>392</v>
      </c>
      <c r="D1013">
        <v>11716829</v>
      </c>
      <c r="E1013">
        <v>128.15107</v>
      </c>
      <c r="F1013">
        <v>14.771583393387303</v>
      </c>
    </row>
    <row r="1014" spans="1:6" x14ac:dyDescent="0.25">
      <c r="A1014" t="s">
        <v>521</v>
      </c>
      <c r="B1014">
        <v>1975</v>
      </c>
      <c r="C1014" t="s">
        <v>390</v>
      </c>
      <c r="D1014">
        <v>400214</v>
      </c>
      <c r="E1014">
        <v>1560.1051</v>
      </c>
      <c r="F1014">
        <v>47.385620000000003</v>
      </c>
    </row>
    <row r="1015" spans="1:6" x14ac:dyDescent="0.25">
      <c r="A1015" t="s">
        <v>522</v>
      </c>
      <c r="B1015">
        <v>1975</v>
      </c>
      <c r="C1015" t="s">
        <v>388</v>
      </c>
      <c r="D1015">
        <v>60422</v>
      </c>
      <c r="E1015">
        <v>487.87787523059524</v>
      </c>
      <c r="F1015">
        <v>27.780990000000003</v>
      </c>
    </row>
    <row r="1016" spans="1:6" x14ac:dyDescent="0.25">
      <c r="A1016" t="s">
        <v>524</v>
      </c>
      <c r="B1016">
        <v>1975</v>
      </c>
      <c r="C1016" t="s">
        <v>392</v>
      </c>
      <c r="D1016">
        <v>3177388</v>
      </c>
      <c r="E1016">
        <v>358.18556999999998</v>
      </c>
      <c r="F1016">
        <v>6.12791</v>
      </c>
    </row>
    <row r="1017" spans="1:6" x14ac:dyDescent="0.25">
      <c r="A1017" t="s">
        <v>525</v>
      </c>
      <c r="B1017">
        <v>1975</v>
      </c>
      <c r="C1017" t="s">
        <v>392</v>
      </c>
      <c r="D1017">
        <v>1240827</v>
      </c>
      <c r="E1017">
        <v>944.55426722222182</v>
      </c>
      <c r="F1017">
        <v>4.2105300000000003</v>
      </c>
    </row>
    <row r="1018" spans="1:6" x14ac:dyDescent="0.25">
      <c r="A1018" t="s">
        <v>527</v>
      </c>
      <c r="B1018">
        <v>1975</v>
      </c>
      <c r="C1018" t="s">
        <v>394</v>
      </c>
      <c r="D1018">
        <v>107449525</v>
      </c>
      <c r="E1018">
        <v>1445.7124100000001</v>
      </c>
      <c r="F1018">
        <v>45.541009789473662</v>
      </c>
    </row>
    <row r="1019" spans="1:6" x14ac:dyDescent="0.25">
      <c r="A1019" t="s">
        <v>528</v>
      </c>
      <c r="B1019">
        <v>1975</v>
      </c>
      <c r="C1019" t="s">
        <v>388</v>
      </c>
      <c r="D1019">
        <v>108004</v>
      </c>
      <c r="E1019">
        <v>1046.0408798821081</v>
      </c>
      <c r="F1019">
        <v>46.561532816387825</v>
      </c>
    </row>
    <row r="1020" spans="1:6" x14ac:dyDescent="0.25">
      <c r="A1020" t="s">
        <v>531</v>
      </c>
      <c r="B1020">
        <v>1975</v>
      </c>
      <c r="C1020" t="s">
        <v>382</v>
      </c>
      <c r="D1020">
        <v>2832224</v>
      </c>
      <c r="E1020">
        <v>1268.66141226734</v>
      </c>
      <c r="F1020">
        <v>58.974040000000002</v>
      </c>
    </row>
    <row r="1021" spans="1:6" x14ac:dyDescent="0.25">
      <c r="A1021" t="s">
        <v>533</v>
      </c>
      <c r="B1021">
        <v>1975</v>
      </c>
      <c r="C1021" t="s">
        <v>386</v>
      </c>
      <c r="D1021">
        <v>33241259</v>
      </c>
      <c r="E1021">
        <v>501.11766</v>
      </c>
      <c r="F1021">
        <v>18.862939999999998</v>
      </c>
    </row>
    <row r="1022" spans="1:6" x14ac:dyDescent="0.25">
      <c r="A1022" t="s">
        <v>534</v>
      </c>
      <c r="B1022">
        <v>1975</v>
      </c>
      <c r="C1022" t="s">
        <v>392</v>
      </c>
      <c r="D1022">
        <v>19686505</v>
      </c>
      <c r="E1022">
        <v>278.92822555120387</v>
      </c>
      <c r="F1022">
        <v>47.120420000000003</v>
      </c>
    </row>
    <row r="1023" spans="1:6" x14ac:dyDescent="0.25">
      <c r="A1023" t="s">
        <v>535</v>
      </c>
      <c r="B1023">
        <v>1975</v>
      </c>
      <c r="C1023" t="s">
        <v>392</v>
      </c>
      <c r="D1023">
        <v>2044147</v>
      </c>
      <c r="E1023">
        <v>1856.2402613338782</v>
      </c>
      <c r="F1023">
        <v>53.211860000000001</v>
      </c>
    </row>
    <row r="1024" spans="1:6" x14ac:dyDescent="0.25">
      <c r="A1024" t="s">
        <v>537</v>
      </c>
      <c r="B1024">
        <v>1975</v>
      </c>
      <c r="C1024" t="s">
        <v>382</v>
      </c>
      <c r="D1024">
        <v>28287147</v>
      </c>
      <c r="E1024">
        <v>118.36037</v>
      </c>
      <c r="F1024">
        <v>29.305349999999997</v>
      </c>
    </row>
    <row r="1025" spans="1:6" x14ac:dyDescent="0.25">
      <c r="A1025" t="s">
        <v>538</v>
      </c>
      <c r="B1025">
        <v>1975</v>
      </c>
      <c r="C1025" t="s">
        <v>390</v>
      </c>
      <c r="D1025">
        <v>16491461</v>
      </c>
      <c r="E1025">
        <v>7241.8860699999996</v>
      </c>
      <c r="F1025">
        <v>33.205950000000001</v>
      </c>
    </row>
    <row r="1026" spans="1:6" x14ac:dyDescent="0.25">
      <c r="A1026" t="s">
        <v>541</v>
      </c>
      <c r="B1026">
        <v>1975</v>
      </c>
      <c r="C1026" t="s">
        <v>388</v>
      </c>
      <c r="D1026">
        <v>4076140</v>
      </c>
      <c r="E1026">
        <v>4171.7697399999997</v>
      </c>
      <c r="F1026">
        <v>31.556799999999999</v>
      </c>
    </row>
    <row r="1027" spans="1:6" x14ac:dyDescent="0.25">
      <c r="A1027" t="s">
        <v>542</v>
      </c>
      <c r="B1027">
        <v>1975</v>
      </c>
      <c r="C1027" t="s">
        <v>394</v>
      </c>
      <c r="D1027">
        <v>5570129</v>
      </c>
      <c r="E1027">
        <v>565.51392999999996</v>
      </c>
      <c r="F1027">
        <v>50.417674090909145</v>
      </c>
    </row>
    <row r="1028" spans="1:6" x14ac:dyDescent="0.25">
      <c r="A1028" t="s">
        <v>543</v>
      </c>
      <c r="B1028">
        <v>1975</v>
      </c>
      <c r="C1028" t="s">
        <v>392</v>
      </c>
      <c r="D1028">
        <v>12525094</v>
      </c>
      <c r="E1028">
        <v>202.80121</v>
      </c>
      <c r="F1028">
        <v>9.7002859781209736</v>
      </c>
    </row>
    <row r="1029" spans="1:6" x14ac:dyDescent="0.25">
      <c r="A1029" t="s">
        <v>544</v>
      </c>
      <c r="B1029">
        <v>1975</v>
      </c>
      <c r="C1029" t="s">
        <v>392</v>
      </c>
      <c r="D1029">
        <v>131859731</v>
      </c>
      <c r="E1029">
        <v>437.01209</v>
      </c>
      <c r="F1029">
        <v>13.973974019280377</v>
      </c>
    </row>
    <row r="1030" spans="1:6" x14ac:dyDescent="0.25">
      <c r="A1030" t="s">
        <v>546</v>
      </c>
      <c r="B1030">
        <v>1975</v>
      </c>
      <c r="C1030" t="s">
        <v>390</v>
      </c>
      <c r="D1030">
        <v>4610820</v>
      </c>
      <c r="E1030">
        <v>8204.4515100000008</v>
      </c>
      <c r="F1030">
        <v>41.05733</v>
      </c>
    </row>
    <row r="1031" spans="1:6" x14ac:dyDescent="0.25">
      <c r="A1031" t="s">
        <v>547</v>
      </c>
      <c r="B1031">
        <v>1975</v>
      </c>
      <c r="C1031" t="s">
        <v>405</v>
      </c>
      <c r="D1031">
        <v>3102229</v>
      </c>
      <c r="E1031">
        <v>2377.0913399999999</v>
      </c>
      <c r="F1031">
        <v>34.691864491249362</v>
      </c>
    </row>
    <row r="1032" spans="1:6" x14ac:dyDescent="0.25">
      <c r="A1032" t="s">
        <v>548</v>
      </c>
      <c r="B1032">
        <v>1975</v>
      </c>
      <c r="C1032" t="s">
        <v>382</v>
      </c>
      <c r="D1032">
        <v>165803560</v>
      </c>
      <c r="E1032">
        <v>169.78210000000001</v>
      </c>
      <c r="F1032">
        <v>25.947410000000001</v>
      </c>
    </row>
    <row r="1033" spans="1:6" x14ac:dyDescent="0.25">
      <c r="A1033" t="s">
        <v>549</v>
      </c>
      <c r="B1033">
        <v>1975</v>
      </c>
      <c r="C1033" t="s">
        <v>388</v>
      </c>
      <c r="D1033">
        <v>20579</v>
      </c>
      <c r="E1033">
        <v>3833.1423422726803</v>
      </c>
      <c r="F1033">
        <v>38.446809999999999</v>
      </c>
    </row>
    <row r="1034" spans="1:6" x14ac:dyDescent="0.25">
      <c r="A1034" t="s">
        <v>623</v>
      </c>
      <c r="B1034">
        <v>1975</v>
      </c>
      <c r="C1034" t="s">
        <v>405</v>
      </c>
      <c r="D1034">
        <v>1000000</v>
      </c>
      <c r="E1034">
        <v>858.31197751416767</v>
      </c>
      <c r="F1034">
        <v>35.483777812029757</v>
      </c>
    </row>
    <row r="1035" spans="1:6" x14ac:dyDescent="0.25">
      <c r="A1035" t="s">
        <v>550</v>
      </c>
      <c r="B1035">
        <v>1975</v>
      </c>
      <c r="C1035" t="s">
        <v>394</v>
      </c>
      <c r="D1035">
        <v>3191319</v>
      </c>
      <c r="E1035">
        <v>1119.2394400000001</v>
      </c>
      <c r="F1035">
        <v>58.213430000000002</v>
      </c>
    </row>
    <row r="1036" spans="1:6" x14ac:dyDescent="0.25">
      <c r="A1036" t="s">
        <v>551</v>
      </c>
      <c r="B1036">
        <v>1975</v>
      </c>
      <c r="C1036" t="s">
        <v>388</v>
      </c>
      <c r="D1036">
        <v>5670544</v>
      </c>
      <c r="E1036">
        <v>482.82558</v>
      </c>
      <c r="F1036">
        <v>15.392003098807322</v>
      </c>
    </row>
    <row r="1037" spans="1:6" x14ac:dyDescent="0.25">
      <c r="A1037" t="s">
        <v>552</v>
      </c>
      <c r="B1037">
        <v>1975</v>
      </c>
      <c r="C1037" t="s">
        <v>394</v>
      </c>
      <c r="D1037">
        <v>6506464</v>
      </c>
      <c r="E1037">
        <v>484.38081</v>
      </c>
      <c r="F1037">
        <v>52.82461</v>
      </c>
    </row>
    <row r="1038" spans="1:6" x14ac:dyDescent="0.25">
      <c r="A1038" t="s">
        <v>553</v>
      </c>
      <c r="B1038">
        <v>1975</v>
      </c>
      <c r="C1038" t="s">
        <v>394</v>
      </c>
      <c r="D1038">
        <v>28302603</v>
      </c>
      <c r="E1038">
        <v>1077.70661</v>
      </c>
      <c r="F1038">
        <v>32.281999999999996</v>
      </c>
    </row>
    <row r="1039" spans="1:6" x14ac:dyDescent="0.25">
      <c r="A1039" t="s">
        <v>554</v>
      </c>
      <c r="B1039">
        <v>1975</v>
      </c>
      <c r="C1039" t="s">
        <v>382</v>
      </c>
      <c r="D1039">
        <v>89468677</v>
      </c>
      <c r="E1039">
        <v>360.67133000000001</v>
      </c>
      <c r="F1039">
        <v>65.076779999999999</v>
      </c>
    </row>
    <row r="1040" spans="1:6" x14ac:dyDescent="0.25">
      <c r="A1040" t="s">
        <v>555</v>
      </c>
      <c r="B1040">
        <v>1975</v>
      </c>
      <c r="C1040" t="s">
        <v>384</v>
      </c>
      <c r="D1040">
        <v>38536869</v>
      </c>
      <c r="E1040">
        <v>1862.898305265503</v>
      </c>
      <c r="F1040">
        <v>55.21414</v>
      </c>
    </row>
    <row r="1041" spans="1:6" x14ac:dyDescent="0.25">
      <c r="A1041" t="s">
        <v>556</v>
      </c>
      <c r="B1041">
        <v>1975</v>
      </c>
      <c r="C1041" t="s">
        <v>390</v>
      </c>
      <c r="D1041">
        <v>10605870</v>
      </c>
      <c r="E1041">
        <v>2127.84701</v>
      </c>
      <c r="F1041">
        <v>53.347360000000002</v>
      </c>
    </row>
    <row r="1042" spans="1:6" x14ac:dyDescent="0.25">
      <c r="A1042" t="s">
        <v>557</v>
      </c>
      <c r="B1042">
        <v>1975</v>
      </c>
      <c r="C1042" t="s">
        <v>394</v>
      </c>
      <c r="D1042">
        <v>3927188</v>
      </c>
      <c r="E1042">
        <v>2738.2431499999998</v>
      </c>
      <c r="F1042">
        <v>59.909739999999999</v>
      </c>
    </row>
    <row r="1043" spans="1:6" x14ac:dyDescent="0.25">
      <c r="A1043" t="s">
        <v>558</v>
      </c>
      <c r="B1043">
        <v>1975</v>
      </c>
      <c r="C1043" t="s">
        <v>405</v>
      </c>
      <c r="D1043">
        <v>885359</v>
      </c>
      <c r="E1043">
        <v>15290.80582</v>
      </c>
      <c r="F1043">
        <v>61.472073662326295</v>
      </c>
    </row>
    <row r="1044" spans="1:6" x14ac:dyDescent="0.25">
      <c r="A1044" t="s">
        <v>502</v>
      </c>
      <c r="B1044">
        <v>1975</v>
      </c>
      <c r="C1044" t="s">
        <v>382</v>
      </c>
      <c r="D1044">
        <v>48846823</v>
      </c>
      <c r="E1044">
        <v>646.17494999999997</v>
      </c>
      <c r="F1044">
        <v>31.67512</v>
      </c>
    </row>
    <row r="1045" spans="1:6" x14ac:dyDescent="0.25">
      <c r="A1045" t="s">
        <v>529</v>
      </c>
      <c r="B1045">
        <v>1975</v>
      </c>
      <c r="C1045" t="s">
        <v>398</v>
      </c>
      <c r="D1045">
        <v>4466706</v>
      </c>
      <c r="E1045">
        <v>1103.3631931675554</v>
      </c>
      <c r="F1045">
        <v>51.415664725274667</v>
      </c>
    </row>
    <row r="1046" spans="1:6" x14ac:dyDescent="0.25">
      <c r="A1046" t="s">
        <v>560</v>
      </c>
      <c r="B1046">
        <v>1975</v>
      </c>
      <c r="C1046" t="s">
        <v>384</v>
      </c>
      <c r="D1046">
        <v>22303552</v>
      </c>
      <c r="E1046">
        <v>1434.8244298072054</v>
      </c>
      <c r="F1046">
        <v>43.089970000000001</v>
      </c>
    </row>
    <row r="1047" spans="1:6" x14ac:dyDescent="0.25">
      <c r="A1047" t="s">
        <v>561</v>
      </c>
      <c r="B1047">
        <v>1975</v>
      </c>
      <c r="C1047" t="s">
        <v>398</v>
      </c>
      <c r="D1047">
        <v>142893540</v>
      </c>
      <c r="E1047">
        <v>3447.544266885986</v>
      </c>
      <c r="F1047">
        <v>58.711334415584304</v>
      </c>
    </row>
    <row r="1048" spans="1:6" x14ac:dyDescent="0.25">
      <c r="A1048" t="s">
        <v>562</v>
      </c>
      <c r="B1048">
        <v>1975</v>
      </c>
      <c r="C1048" t="s">
        <v>392</v>
      </c>
      <c r="D1048">
        <v>8648248</v>
      </c>
      <c r="E1048">
        <v>131.18645000000001</v>
      </c>
      <c r="F1048">
        <v>23.846150000000002</v>
      </c>
    </row>
    <row r="1049" spans="1:6" x14ac:dyDescent="0.25">
      <c r="A1049" t="s">
        <v>564</v>
      </c>
      <c r="B1049">
        <v>1975</v>
      </c>
      <c r="C1049" t="s">
        <v>394</v>
      </c>
      <c r="D1049">
        <v>39129</v>
      </c>
      <c r="E1049">
        <v>753.51311999999996</v>
      </c>
      <c r="F1049">
        <v>44.439088827586204</v>
      </c>
    </row>
    <row r="1050" spans="1:6" x14ac:dyDescent="0.25">
      <c r="A1050" t="s">
        <v>565</v>
      </c>
      <c r="B1050">
        <v>1975</v>
      </c>
      <c r="C1050" t="s">
        <v>392</v>
      </c>
      <c r="D1050">
        <v>168458</v>
      </c>
      <c r="E1050">
        <v>964.9183025000001</v>
      </c>
      <c r="F1050">
        <v>46.893068306595367</v>
      </c>
    </row>
    <row r="1051" spans="1:6" x14ac:dyDescent="0.25">
      <c r="A1051" t="s">
        <v>567</v>
      </c>
      <c r="B1051">
        <v>1975</v>
      </c>
      <c r="C1051" t="s">
        <v>394</v>
      </c>
      <c r="D1051">
        <v>117848</v>
      </c>
      <c r="E1051">
        <v>347.61817000000002</v>
      </c>
      <c r="F1051">
        <v>69.354839999999953</v>
      </c>
    </row>
    <row r="1052" spans="1:6" x14ac:dyDescent="0.25">
      <c r="A1052" t="s">
        <v>568</v>
      </c>
      <c r="B1052">
        <v>1975</v>
      </c>
      <c r="C1052" t="s">
        <v>388</v>
      </c>
      <c r="D1052">
        <v>176908</v>
      </c>
      <c r="E1052">
        <v>641.91813860311777</v>
      </c>
      <c r="F1052">
        <v>45.913798125214953</v>
      </c>
    </row>
    <row r="1053" spans="1:6" x14ac:dyDescent="0.25">
      <c r="A1053" t="s">
        <v>571</v>
      </c>
      <c r="B1053">
        <v>1975</v>
      </c>
      <c r="C1053" t="s">
        <v>405</v>
      </c>
      <c r="D1053">
        <v>27019731</v>
      </c>
      <c r="E1053">
        <v>6296.3017399999999</v>
      </c>
      <c r="F1053">
        <v>6.25495</v>
      </c>
    </row>
    <row r="1054" spans="1:6" x14ac:dyDescent="0.25">
      <c r="A1054" t="s">
        <v>572</v>
      </c>
      <c r="B1054">
        <v>1975</v>
      </c>
      <c r="C1054" t="s">
        <v>392</v>
      </c>
      <c r="D1054">
        <v>11987121</v>
      </c>
      <c r="E1054">
        <v>456.22910999999999</v>
      </c>
      <c r="F1054">
        <v>10.204079999999999</v>
      </c>
    </row>
    <row r="1055" spans="1:6" x14ac:dyDescent="0.25">
      <c r="A1055" t="s">
        <v>573</v>
      </c>
      <c r="B1055">
        <v>1975</v>
      </c>
      <c r="C1055" t="s">
        <v>384</v>
      </c>
      <c r="D1055">
        <v>9396411</v>
      </c>
      <c r="E1055">
        <v>2581.0360474020881</v>
      </c>
      <c r="F1055">
        <v>43.136400000000002</v>
      </c>
    </row>
    <row r="1056" spans="1:6" x14ac:dyDescent="0.25">
      <c r="A1056" t="s">
        <v>574</v>
      </c>
      <c r="B1056">
        <v>1975</v>
      </c>
      <c r="C1056" t="s">
        <v>392</v>
      </c>
      <c r="D1056">
        <v>81541</v>
      </c>
      <c r="E1056">
        <v>802.06620999999996</v>
      </c>
      <c r="F1056">
        <v>98.245609999999999</v>
      </c>
    </row>
    <row r="1057" spans="1:6" x14ac:dyDescent="0.25">
      <c r="A1057" t="s">
        <v>575</v>
      </c>
      <c r="B1057">
        <v>1975</v>
      </c>
      <c r="C1057" t="s">
        <v>392</v>
      </c>
      <c r="D1057">
        <v>6005250</v>
      </c>
      <c r="E1057">
        <v>245.60991000000001</v>
      </c>
      <c r="F1057">
        <v>17.09845</v>
      </c>
    </row>
    <row r="1058" spans="1:6" x14ac:dyDescent="0.25">
      <c r="A1058" t="s">
        <v>576</v>
      </c>
      <c r="B1058">
        <v>1975</v>
      </c>
      <c r="C1058" t="s">
        <v>382</v>
      </c>
      <c r="D1058">
        <v>4492150</v>
      </c>
      <c r="E1058">
        <v>2489.8151699999999</v>
      </c>
      <c r="F1058">
        <v>30.311720000000001</v>
      </c>
    </row>
    <row r="1059" spans="1:6" x14ac:dyDescent="0.25">
      <c r="A1059" t="s">
        <v>577</v>
      </c>
      <c r="B1059">
        <v>1975</v>
      </c>
      <c r="C1059" t="s">
        <v>384</v>
      </c>
      <c r="D1059">
        <v>5439448</v>
      </c>
      <c r="E1059">
        <v>2490.3929571774288</v>
      </c>
      <c r="F1059">
        <v>37.182475256917087</v>
      </c>
    </row>
    <row r="1060" spans="1:6" x14ac:dyDescent="0.25">
      <c r="A1060" t="s">
        <v>578</v>
      </c>
      <c r="B1060">
        <v>1975</v>
      </c>
      <c r="C1060" t="s">
        <v>384</v>
      </c>
      <c r="D1060">
        <v>2010347</v>
      </c>
      <c r="E1060">
        <v>4435.2594642235199</v>
      </c>
      <c r="F1060">
        <v>51.476994380952362</v>
      </c>
    </row>
    <row r="1061" spans="1:6" x14ac:dyDescent="0.25">
      <c r="A1061" t="s">
        <v>580</v>
      </c>
      <c r="B1061">
        <v>1975</v>
      </c>
      <c r="C1061" t="s">
        <v>392</v>
      </c>
      <c r="D1061">
        <v>8863338</v>
      </c>
      <c r="E1061">
        <v>533.4605916666934</v>
      </c>
      <c r="F1061">
        <v>12.081503552631602</v>
      </c>
    </row>
    <row r="1062" spans="1:6" x14ac:dyDescent="0.25">
      <c r="A1062" t="s">
        <v>581</v>
      </c>
      <c r="B1062">
        <v>1975</v>
      </c>
      <c r="C1062" t="s">
        <v>392</v>
      </c>
      <c r="D1062">
        <v>44187637</v>
      </c>
      <c r="E1062">
        <v>1494.17417</v>
      </c>
      <c r="F1062">
        <v>45.55412050903135</v>
      </c>
    </row>
    <row r="1063" spans="1:6" x14ac:dyDescent="0.25">
      <c r="A1063" t="s">
        <v>624</v>
      </c>
      <c r="B1063">
        <v>1975</v>
      </c>
      <c r="C1063" t="s">
        <v>392</v>
      </c>
      <c r="D1063">
        <v>12340000</v>
      </c>
      <c r="E1063">
        <v>1402.2581800863156</v>
      </c>
      <c r="F1063">
        <v>21.136649999999999</v>
      </c>
    </row>
    <row r="1064" spans="1:6" x14ac:dyDescent="0.25">
      <c r="A1064" t="s">
        <v>582</v>
      </c>
      <c r="B1064">
        <v>1975</v>
      </c>
      <c r="C1064" t="s">
        <v>390</v>
      </c>
      <c r="D1064">
        <v>40397842</v>
      </c>
      <c r="E1064">
        <v>3221.5864000000001</v>
      </c>
      <c r="F1064">
        <v>28.807559999999999</v>
      </c>
    </row>
    <row r="1065" spans="1:6" x14ac:dyDescent="0.25">
      <c r="A1065" t="s">
        <v>583</v>
      </c>
      <c r="B1065">
        <v>1975</v>
      </c>
      <c r="C1065" t="s">
        <v>382</v>
      </c>
      <c r="D1065">
        <v>20222240</v>
      </c>
      <c r="E1065">
        <v>280.92014</v>
      </c>
      <c r="F1065">
        <v>33.684730000000002</v>
      </c>
    </row>
    <row r="1066" spans="1:6" x14ac:dyDescent="0.25">
      <c r="A1066" t="s">
        <v>584</v>
      </c>
      <c r="B1066">
        <v>1975</v>
      </c>
      <c r="C1066" t="s">
        <v>392</v>
      </c>
      <c r="D1066">
        <v>41236378</v>
      </c>
      <c r="E1066">
        <v>297.84773999999999</v>
      </c>
      <c r="F1066">
        <v>34.609160000000003</v>
      </c>
    </row>
    <row r="1067" spans="1:6" x14ac:dyDescent="0.25">
      <c r="A1067" t="s">
        <v>586</v>
      </c>
      <c r="B1067">
        <v>1975</v>
      </c>
      <c r="C1067" t="s">
        <v>392</v>
      </c>
      <c r="D1067">
        <v>1136334</v>
      </c>
      <c r="E1067">
        <v>557.53216999999995</v>
      </c>
      <c r="F1067">
        <v>43.053082672268893</v>
      </c>
    </row>
    <row r="1068" spans="1:6" x14ac:dyDescent="0.25">
      <c r="A1068" t="s">
        <v>587</v>
      </c>
      <c r="B1068">
        <v>1975</v>
      </c>
      <c r="C1068" t="s">
        <v>390</v>
      </c>
      <c r="D1068">
        <v>9016596</v>
      </c>
      <c r="E1068">
        <v>9974.6573200000003</v>
      </c>
      <c r="F1068">
        <v>51.709209999999999</v>
      </c>
    </row>
    <row r="1069" spans="1:6" x14ac:dyDescent="0.25">
      <c r="A1069" t="s">
        <v>588</v>
      </c>
      <c r="B1069">
        <v>1975</v>
      </c>
      <c r="C1069" t="s">
        <v>390</v>
      </c>
      <c r="D1069">
        <v>7523934</v>
      </c>
      <c r="E1069">
        <v>17675.818253581783</v>
      </c>
      <c r="F1069">
        <v>18.28875</v>
      </c>
    </row>
    <row r="1070" spans="1:6" x14ac:dyDescent="0.25">
      <c r="A1070" t="s">
        <v>589</v>
      </c>
      <c r="B1070">
        <v>1975</v>
      </c>
      <c r="C1070" t="s">
        <v>405</v>
      </c>
      <c r="D1070">
        <v>18881361</v>
      </c>
      <c r="E1070">
        <v>902.56223999999997</v>
      </c>
      <c r="F1070">
        <v>19.975390000000001</v>
      </c>
    </row>
    <row r="1071" spans="1:6" x14ac:dyDescent="0.25">
      <c r="A1071" t="s">
        <v>591</v>
      </c>
      <c r="B1071">
        <v>1975</v>
      </c>
      <c r="C1071" t="s">
        <v>398</v>
      </c>
      <c r="D1071">
        <v>7320815</v>
      </c>
      <c r="E1071">
        <v>576.85489165159743</v>
      </c>
      <c r="F1071">
        <v>22.735975458646521</v>
      </c>
    </row>
    <row r="1072" spans="1:6" x14ac:dyDescent="0.25">
      <c r="A1072" t="s">
        <v>593</v>
      </c>
      <c r="B1072">
        <v>1975</v>
      </c>
      <c r="C1072" t="s">
        <v>382</v>
      </c>
      <c r="D1072">
        <v>64631595</v>
      </c>
      <c r="E1072">
        <v>351.54804000000001</v>
      </c>
      <c r="F1072">
        <v>45.855849999999997</v>
      </c>
    </row>
    <row r="1073" spans="1:6" x14ac:dyDescent="0.25">
      <c r="A1073" t="s">
        <v>515</v>
      </c>
      <c r="B1073">
        <v>1975</v>
      </c>
      <c r="C1073" t="s">
        <v>384</v>
      </c>
      <c r="D1073">
        <v>2050554</v>
      </c>
      <c r="E1073">
        <v>1915.4257826322028</v>
      </c>
      <c r="F1073">
        <v>56.112823389328099</v>
      </c>
    </row>
    <row r="1074" spans="1:6" x14ac:dyDescent="0.25">
      <c r="A1074" t="s">
        <v>625</v>
      </c>
      <c r="B1074">
        <v>1975</v>
      </c>
      <c r="C1074" t="s">
        <v>382</v>
      </c>
      <c r="D1074">
        <v>1167242</v>
      </c>
      <c r="E1074">
        <v>131.57277352957317</v>
      </c>
      <c r="F1074">
        <v>35.750559999999886</v>
      </c>
    </row>
    <row r="1075" spans="1:6" x14ac:dyDescent="0.25">
      <c r="A1075" t="s">
        <v>594</v>
      </c>
      <c r="B1075">
        <v>1975</v>
      </c>
      <c r="C1075" t="s">
        <v>392</v>
      </c>
      <c r="D1075">
        <v>5548702</v>
      </c>
      <c r="E1075">
        <v>256.10266999999999</v>
      </c>
      <c r="F1075">
        <v>15.181520000000001</v>
      </c>
    </row>
    <row r="1076" spans="1:6" x14ac:dyDescent="0.25">
      <c r="A1076" t="s">
        <v>595</v>
      </c>
      <c r="B1076">
        <v>1975</v>
      </c>
      <c r="C1076" t="s">
        <v>388</v>
      </c>
      <c r="D1076">
        <v>114689</v>
      </c>
      <c r="E1076">
        <v>367.94391999999999</v>
      </c>
      <c r="F1076">
        <v>30.333330000000011</v>
      </c>
    </row>
    <row r="1077" spans="1:6" x14ac:dyDescent="0.25">
      <c r="A1077" t="s">
        <v>596</v>
      </c>
      <c r="B1077">
        <v>1975</v>
      </c>
      <c r="C1077" t="s">
        <v>394</v>
      </c>
      <c r="D1077">
        <v>1065842</v>
      </c>
      <c r="E1077">
        <v>2414.9272599999999</v>
      </c>
      <c r="F1077">
        <v>41.854198342246036</v>
      </c>
    </row>
    <row r="1078" spans="1:6" x14ac:dyDescent="0.25">
      <c r="A1078" t="s">
        <v>597</v>
      </c>
      <c r="B1078">
        <v>1975</v>
      </c>
      <c r="C1078" t="s">
        <v>386</v>
      </c>
      <c r="D1078">
        <v>10175014</v>
      </c>
      <c r="E1078">
        <v>771.50833999999998</v>
      </c>
      <c r="F1078">
        <v>21.031020000000002</v>
      </c>
    </row>
    <row r="1079" spans="1:6" x14ac:dyDescent="0.25">
      <c r="A1079" t="s">
        <v>598</v>
      </c>
      <c r="B1079">
        <v>1975</v>
      </c>
      <c r="C1079" t="s">
        <v>405</v>
      </c>
      <c r="D1079">
        <v>70413958</v>
      </c>
      <c r="E1079">
        <v>1139.03233</v>
      </c>
      <c r="F1079">
        <v>23.028580000000002</v>
      </c>
    </row>
    <row r="1080" spans="1:6" x14ac:dyDescent="0.25">
      <c r="A1080" t="s">
        <v>602</v>
      </c>
      <c r="B1080">
        <v>1975</v>
      </c>
      <c r="C1080" t="s">
        <v>392</v>
      </c>
      <c r="D1080">
        <v>28195754</v>
      </c>
      <c r="E1080">
        <v>217.93110999999999</v>
      </c>
      <c r="F1080">
        <v>20.56203</v>
      </c>
    </row>
    <row r="1081" spans="1:6" x14ac:dyDescent="0.25">
      <c r="A1081" t="s">
        <v>603</v>
      </c>
      <c r="B1081">
        <v>1975</v>
      </c>
      <c r="C1081" t="s">
        <v>398</v>
      </c>
      <c r="D1081">
        <v>46710816</v>
      </c>
      <c r="E1081">
        <v>945.19074761929005</v>
      </c>
      <c r="F1081">
        <v>67.288104000000089</v>
      </c>
    </row>
    <row r="1082" spans="1:6" x14ac:dyDescent="0.25">
      <c r="A1082" t="s">
        <v>604</v>
      </c>
      <c r="B1082">
        <v>1975</v>
      </c>
      <c r="C1082" t="s">
        <v>405</v>
      </c>
      <c r="D1082">
        <v>2602713</v>
      </c>
      <c r="E1082">
        <v>27708.719550000002</v>
      </c>
      <c r="F1082">
        <v>63.68100496562262</v>
      </c>
    </row>
    <row r="1083" spans="1:6" x14ac:dyDescent="0.25">
      <c r="A1083" t="s">
        <v>605</v>
      </c>
      <c r="B1083">
        <v>1975</v>
      </c>
      <c r="C1083" t="s">
        <v>390</v>
      </c>
      <c r="D1083">
        <v>60609153</v>
      </c>
      <c r="E1083">
        <v>4299.7456199999997</v>
      </c>
      <c r="F1083">
        <v>31.670809999999999</v>
      </c>
    </row>
    <row r="1084" spans="1:6" x14ac:dyDescent="0.25">
      <c r="A1084" t="s">
        <v>592</v>
      </c>
      <c r="B1084">
        <v>1975</v>
      </c>
      <c r="C1084" t="s">
        <v>392</v>
      </c>
      <c r="D1084">
        <v>37445392</v>
      </c>
      <c r="E1084">
        <v>50</v>
      </c>
      <c r="F1084">
        <v>11.71875</v>
      </c>
    </row>
    <row r="1085" spans="1:6" x14ac:dyDescent="0.25">
      <c r="A1085" t="s">
        <v>606</v>
      </c>
      <c r="B1085">
        <v>1975</v>
      </c>
      <c r="C1085" t="s">
        <v>413</v>
      </c>
      <c r="D1085">
        <v>298444215</v>
      </c>
      <c r="E1085">
        <v>7820.0654699999996</v>
      </c>
      <c r="F1085">
        <v>45.711709999999997</v>
      </c>
    </row>
    <row r="1086" spans="1:6" x14ac:dyDescent="0.25">
      <c r="A1086" t="s">
        <v>612</v>
      </c>
      <c r="B1086">
        <v>1975</v>
      </c>
      <c r="C1086" t="s">
        <v>394</v>
      </c>
      <c r="D1086">
        <v>108605</v>
      </c>
      <c r="E1086">
        <v>4253.1914900000002</v>
      </c>
      <c r="F1086">
        <v>74.328823263790738</v>
      </c>
    </row>
    <row r="1087" spans="1:6" x14ac:dyDescent="0.25">
      <c r="A1087" t="s">
        <v>607</v>
      </c>
      <c r="B1087">
        <v>1975</v>
      </c>
      <c r="C1087" t="s">
        <v>394</v>
      </c>
      <c r="D1087">
        <v>3431932</v>
      </c>
      <c r="E1087">
        <v>1250.20081</v>
      </c>
      <c r="F1087">
        <v>41.246948871502809</v>
      </c>
    </row>
    <row r="1088" spans="1:6" x14ac:dyDescent="0.25">
      <c r="A1088" t="s">
        <v>608</v>
      </c>
      <c r="B1088">
        <v>1975</v>
      </c>
      <c r="C1088" t="s">
        <v>398</v>
      </c>
      <c r="D1088">
        <v>27307134</v>
      </c>
      <c r="E1088">
        <v>653.26259173326434</v>
      </c>
      <c r="F1088">
        <v>39.817178999999996</v>
      </c>
    </row>
    <row r="1089" spans="1:6" x14ac:dyDescent="0.25">
      <c r="A1089" t="s">
        <v>609</v>
      </c>
      <c r="B1089">
        <v>1975</v>
      </c>
      <c r="C1089" t="s">
        <v>388</v>
      </c>
      <c r="D1089">
        <v>208869</v>
      </c>
      <c r="E1089">
        <v>754.8993178290475</v>
      </c>
      <c r="F1089">
        <v>36.214439999999946</v>
      </c>
    </row>
    <row r="1090" spans="1:6" x14ac:dyDescent="0.25">
      <c r="A1090" t="s">
        <v>610</v>
      </c>
      <c r="B1090">
        <v>1975</v>
      </c>
      <c r="C1090" t="s">
        <v>394</v>
      </c>
      <c r="D1090">
        <v>25730435</v>
      </c>
      <c r="E1090">
        <v>2351.11087</v>
      </c>
      <c r="F1090">
        <v>30.710249999999998</v>
      </c>
    </row>
    <row r="1091" spans="1:6" x14ac:dyDescent="0.25">
      <c r="A1091" t="s">
        <v>611</v>
      </c>
      <c r="B1091">
        <v>1975</v>
      </c>
      <c r="C1091" t="s">
        <v>382</v>
      </c>
      <c r="D1091">
        <v>84402966</v>
      </c>
      <c r="E1091">
        <v>341.45785767462075</v>
      </c>
      <c r="F1091">
        <v>36.622420070850183</v>
      </c>
    </row>
    <row r="1092" spans="1:6" x14ac:dyDescent="0.25">
      <c r="A1092" t="s">
        <v>616</v>
      </c>
      <c r="B1092">
        <v>1975</v>
      </c>
      <c r="C1092" t="s">
        <v>405</v>
      </c>
      <c r="D1092">
        <v>21456188</v>
      </c>
      <c r="E1092">
        <v>100</v>
      </c>
      <c r="F1092">
        <v>28.598400727272804</v>
      </c>
    </row>
    <row r="1093" spans="1:6" x14ac:dyDescent="0.25">
      <c r="A1093" t="s">
        <v>617</v>
      </c>
      <c r="B1093">
        <v>1975</v>
      </c>
      <c r="C1093" t="s">
        <v>392</v>
      </c>
      <c r="D1093">
        <v>11502010</v>
      </c>
      <c r="E1093">
        <v>490.19943999999998</v>
      </c>
      <c r="F1093">
        <v>23.599319999999999</v>
      </c>
    </row>
    <row r="1094" spans="1:6" x14ac:dyDescent="0.25">
      <c r="A1094" t="s">
        <v>618</v>
      </c>
      <c r="B1094">
        <v>1975</v>
      </c>
      <c r="C1094" t="s">
        <v>392</v>
      </c>
      <c r="D1094">
        <v>12236805</v>
      </c>
      <c r="E1094">
        <v>708.44399999999996</v>
      </c>
      <c r="F1094">
        <v>21.984169081232494</v>
      </c>
    </row>
    <row r="1095" spans="1:6" x14ac:dyDescent="0.25">
      <c r="A1095" t="s">
        <v>381</v>
      </c>
      <c r="B1095">
        <v>1976</v>
      </c>
      <c r="C1095" t="s">
        <v>382</v>
      </c>
      <c r="D1095">
        <v>31056997</v>
      </c>
      <c r="E1095">
        <v>199.16480999999999</v>
      </c>
      <c r="F1095">
        <v>9.2951200000000007</v>
      </c>
    </row>
    <row r="1096" spans="1:6" x14ac:dyDescent="0.25">
      <c r="A1096" t="s">
        <v>383</v>
      </c>
      <c r="B1096">
        <v>1976</v>
      </c>
      <c r="C1096" t="s">
        <v>384</v>
      </c>
      <c r="D1096">
        <v>3581655</v>
      </c>
      <c r="E1096">
        <v>575.10304068092228</v>
      </c>
      <c r="F1096">
        <v>30.889759999999999</v>
      </c>
    </row>
    <row r="1097" spans="1:6" x14ac:dyDescent="0.25">
      <c r="A1097" t="s">
        <v>385</v>
      </c>
      <c r="B1097">
        <v>1976</v>
      </c>
      <c r="C1097" t="s">
        <v>386</v>
      </c>
      <c r="D1097">
        <v>32930091</v>
      </c>
      <c r="E1097">
        <v>1031.3033700000001</v>
      </c>
      <c r="F1097">
        <v>24.399190000000001</v>
      </c>
    </row>
    <row r="1098" spans="1:6" x14ac:dyDescent="0.25">
      <c r="A1098" t="s">
        <v>389</v>
      </c>
      <c r="B1098">
        <v>1976</v>
      </c>
      <c r="C1098" t="s">
        <v>390</v>
      </c>
      <c r="D1098">
        <v>71201</v>
      </c>
      <c r="E1098">
        <v>7151.5704800000003</v>
      </c>
      <c r="F1098">
        <v>50.283874587344904</v>
      </c>
    </row>
    <row r="1099" spans="1:6" x14ac:dyDescent="0.25">
      <c r="A1099" t="s">
        <v>391</v>
      </c>
      <c r="B1099">
        <v>1976</v>
      </c>
      <c r="C1099" t="s">
        <v>392</v>
      </c>
      <c r="D1099">
        <v>12127071</v>
      </c>
      <c r="E1099">
        <v>480.87228822866746</v>
      </c>
      <c r="F1099">
        <v>39.45791044117658</v>
      </c>
    </row>
    <row r="1100" spans="1:6" x14ac:dyDescent="0.25">
      <c r="A1100" t="s">
        <v>395</v>
      </c>
      <c r="B1100">
        <v>1976</v>
      </c>
      <c r="C1100" t="s">
        <v>394</v>
      </c>
      <c r="D1100">
        <v>69108</v>
      </c>
      <c r="E1100">
        <v>675.5144980000332</v>
      </c>
      <c r="F1100">
        <v>84.899676579469798</v>
      </c>
    </row>
    <row r="1101" spans="1:6" x14ac:dyDescent="0.25">
      <c r="A1101" t="s">
        <v>396</v>
      </c>
      <c r="B1101">
        <v>1976</v>
      </c>
      <c r="C1101" t="s">
        <v>394</v>
      </c>
      <c r="D1101">
        <v>39921833</v>
      </c>
      <c r="E1101">
        <v>1932.5907099999999</v>
      </c>
      <c r="F1101">
        <v>40.863120000000002</v>
      </c>
    </row>
    <row r="1102" spans="1:6" x14ac:dyDescent="0.25">
      <c r="A1102" t="s">
        <v>397</v>
      </c>
      <c r="B1102">
        <v>1976</v>
      </c>
      <c r="C1102" t="s">
        <v>398</v>
      </c>
      <c r="D1102">
        <v>2976372</v>
      </c>
      <c r="E1102">
        <v>380.90173779330871</v>
      </c>
      <c r="F1102">
        <v>58.999218813479516</v>
      </c>
    </row>
    <row r="1103" spans="1:6" x14ac:dyDescent="0.25">
      <c r="A1103" t="s">
        <v>399</v>
      </c>
      <c r="B1103">
        <v>1976</v>
      </c>
      <c r="C1103" t="s">
        <v>394</v>
      </c>
      <c r="D1103">
        <v>71891</v>
      </c>
      <c r="E1103">
        <v>5921.0527759238612</v>
      </c>
      <c r="F1103">
        <v>51.782038284313785</v>
      </c>
    </row>
    <row r="1104" spans="1:6" x14ac:dyDescent="0.25">
      <c r="A1104" t="s">
        <v>400</v>
      </c>
      <c r="B1104">
        <v>1976</v>
      </c>
      <c r="C1104" t="s">
        <v>388</v>
      </c>
      <c r="D1104">
        <v>20264082</v>
      </c>
      <c r="E1104">
        <v>7469.2031900000002</v>
      </c>
      <c r="F1104">
        <v>42.892769999999999</v>
      </c>
    </row>
    <row r="1105" spans="1:6" x14ac:dyDescent="0.25">
      <c r="A1105" t="s">
        <v>401</v>
      </c>
      <c r="B1105">
        <v>1976</v>
      </c>
      <c r="C1105" t="s">
        <v>390</v>
      </c>
      <c r="D1105">
        <v>8192880</v>
      </c>
      <c r="E1105">
        <v>5664.7074199999997</v>
      </c>
      <c r="F1105">
        <v>26.289709999999999</v>
      </c>
    </row>
    <row r="1106" spans="1:6" x14ac:dyDescent="0.25">
      <c r="A1106" t="s">
        <v>402</v>
      </c>
      <c r="B1106">
        <v>1976</v>
      </c>
      <c r="C1106" t="s">
        <v>398</v>
      </c>
      <c r="D1106">
        <v>7961619</v>
      </c>
      <c r="E1106">
        <v>852.84862814327425</v>
      </c>
      <c r="F1106">
        <v>54.718778809523826</v>
      </c>
    </row>
    <row r="1107" spans="1:6" x14ac:dyDescent="0.25">
      <c r="A1107" t="s">
        <v>620</v>
      </c>
      <c r="B1107">
        <v>1976</v>
      </c>
      <c r="C1107" t="s">
        <v>394</v>
      </c>
      <c r="D1107">
        <v>392718</v>
      </c>
      <c r="E1107">
        <v>3328.5814300000002</v>
      </c>
      <c r="F1107">
        <v>70</v>
      </c>
    </row>
    <row r="1108" spans="1:6" x14ac:dyDescent="0.25">
      <c r="A1108" t="s">
        <v>404</v>
      </c>
      <c r="B1108">
        <v>1976</v>
      </c>
      <c r="C1108" t="s">
        <v>405</v>
      </c>
      <c r="D1108">
        <v>698585</v>
      </c>
      <c r="E1108">
        <v>7613.091442156001</v>
      </c>
      <c r="F1108">
        <v>58.52713</v>
      </c>
    </row>
    <row r="1109" spans="1:6" x14ac:dyDescent="0.25">
      <c r="A1109" t="s">
        <v>406</v>
      </c>
      <c r="B1109">
        <v>1976</v>
      </c>
      <c r="C1109" t="s">
        <v>382</v>
      </c>
      <c r="D1109">
        <v>147365352</v>
      </c>
      <c r="E1109">
        <v>138.72322</v>
      </c>
      <c r="F1109">
        <v>8.6898800000000005</v>
      </c>
    </row>
    <row r="1110" spans="1:6" x14ac:dyDescent="0.25">
      <c r="A1110" t="s">
        <v>407</v>
      </c>
      <c r="B1110">
        <v>1976</v>
      </c>
      <c r="C1110" t="s">
        <v>394</v>
      </c>
      <c r="D1110">
        <v>279912</v>
      </c>
      <c r="E1110">
        <v>2858.4982610159786</v>
      </c>
      <c r="F1110">
        <v>43.413719618029063</v>
      </c>
    </row>
    <row r="1111" spans="1:6" x14ac:dyDescent="0.25">
      <c r="A1111" t="s">
        <v>408</v>
      </c>
      <c r="B1111">
        <v>1976</v>
      </c>
      <c r="C1111" t="s">
        <v>398</v>
      </c>
      <c r="D1111">
        <v>10293011</v>
      </c>
      <c r="E1111">
        <v>893.96447167685255</v>
      </c>
      <c r="F1111">
        <v>61.742554289215661</v>
      </c>
    </row>
    <row r="1112" spans="1:6" x14ac:dyDescent="0.25">
      <c r="A1112" t="s">
        <v>409</v>
      </c>
      <c r="B1112">
        <v>1976</v>
      </c>
      <c r="C1112" t="s">
        <v>390</v>
      </c>
      <c r="D1112">
        <v>10379067</v>
      </c>
      <c r="E1112">
        <v>7281.8246200000003</v>
      </c>
      <c r="F1112">
        <v>47.037039999999998</v>
      </c>
    </row>
    <row r="1113" spans="1:6" x14ac:dyDescent="0.25">
      <c r="A1113" t="s">
        <v>410</v>
      </c>
      <c r="B1113">
        <v>1976</v>
      </c>
      <c r="C1113" t="s">
        <v>394</v>
      </c>
      <c r="D1113">
        <v>287730</v>
      </c>
      <c r="E1113">
        <v>717.05079000000001</v>
      </c>
      <c r="F1113">
        <v>61.702129999999997</v>
      </c>
    </row>
    <row r="1114" spans="1:6" x14ac:dyDescent="0.25">
      <c r="A1114" t="s">
        <v>411</v>
      </c>
      <c r="B1114">
        <v>1976</v>
      </c>
      <c r="C1114" t="s">
        <v>392</v>
      </c>
      <c r="D1114">
        <v>7862944</v>
      </c>
      <c r="E1114">
        <v>208.76043999999999</v>
      </c>
      <c r="F1114">
        <v>12.244899999999999</v>
      </c>
    </row>
    <row r="1115" spans="1:6" x14ac:dyDescent="0.25">
      <c r="A1115" t="s">
        <v>412</v>
      </c>
      <c r="B1115">
        <v>1976</v>
      </c>
      <c r="C1115" t="s">
        <v>413</v>
      </c>
      <c r="D1115">
        <v>65773</v>
      </c>
      <c r="E1115">
        <v>7261.2781999999997</v>
      </c>
      <c r="F1115">
        <v>57.884542580437483</v>
      </c>
    </row>
    <row r="1116" spans="1:6" x14ac:dyDescent="0.25">
      <c r="A1116" t="s">
        <v>414</v>
      </c>
      <c r="B1116">
        <v>1976</v>
      </c>
      <c r="C1116" t="s">
        <v>382</v>
      </c>
      <c r="D1116">
        <v>2279723</v>
      </c>
      <c r="E1116">
        <v>218.614566387987</v>
      </c>
      <c r="F1116">
        <v>15.78025541963018</v>
      </c>
    </row>
    <row r="1117" spans="1:6" x14ac:dyDescent="0.25">
      <c r="A1117" t="s">
        <v>416</v>
      </c>
      <c r="B1117">
        <v>1976</v>
      </c>
      <c r="C1117" t="s">
        <v>384</v>
      </c>
      <c r="D1117">
        <v>4498976</v>
      </c>
      <c r="E1117">
        <v>370.09453481689451</v>
      </c>
      <c r="F1117">
        <v>51.027959722222192</v>
      </c>
    </row>
    <row r="1118" spans="1:6" x14ac:dyDescent="0.25">
      <c r="A1118" t="s">
        <v>417</v>
      </c>
      <c r="B1118">
        <v>1976</v>
      </c>
      <c r="C1118" t="s">
        <v>392</v>
      </c>
      <c r="D1118">
        <v>1639833</v>
      </c>
      <c r="E1118">
        <v>435.69799999999998</v>
      </c>
      <c r="F1118">
        <v>37.125051970970105</v>
      </c>
    </row>
    <row r="1119" spans="1:6" x14ac:dyDescent="0.25">
      <c r="A1119" t="s">
        <v>418</v>
      </c>
      <c r="B1119">
        <v>1976</v>
      </c>
      <c r="C1119" t="s">
        <v>394</v>
      </c>
      <c r="D1119">
        <v>188078227</v>
      </c>
      <c r="E1119">
        <v>1374.53576</v>
      </c>
      <c r="F1119">
        <v>51.036050000000003</v>
      </c>
    </row>
    <row r="1120" spans="1:6" x14ac:dyDescent="0.25">
      <c r="A1120" t="s">
        <v>420</v>
      </c>
      <c r="B1120">
        <v>1976</v>
      </c>
      <c r="C1120" t="s">
        <v>382</v>
      </c>
      <c r="D1120">
        <v>379444</v>
      </c>
      <c r="E1120">
        <v>8506.9095899999993</v>
      </c>
      <c r="F1120">
        <v>41.737766866580614</v>
      </c>
    </row>
    <row r="1121" spans="1:6" x14ac:dyDescent="0.25">
      <c r="A1121" t="s">
        <v>421</v>
      </c>
      <c r="B1121">
        <v>1976</v>
      </c>
      <c r="C1121" t="s">
        <v>384</v>
      </c>
      <c r="D1121">
        <v>7385367</v>
      </c>
      <c r="E1121">
        <v>2077.0841266199495</v>
      </c>
      <c r="F1121">
        <v>60.721589999999999</v>
      </c>
    </row>
    <row r="1122" spans="1:6" x14ac:dyDescent="0.25">
      <c r="A1122" t="s">
        <v>422</v>
      </c>
      <c r="B1122">
        <v>1976</v>
      </c>
      <c r="C1122" t="s">
        <v>392</v>
      </c>
      <c r="D1122">
        <v>13902972</v>
      </c>
      <c r="E1122">
        <v>155.64894000000001</v>
      </c>
      <c r="F1122">
        <v>3.8164900000000017</v>
      </c>
    </row>
    <row r="1123" spans="1:6" x14ac:dyDescent="0.25">
      <c r="A1123" t="s">
        <v>424</v>
      </c>
      <c r="B1123">
        <v>1976</v>
      </c>
      <c r="C1123" t="s">
        <v>392</v>
      </c>
      <c r="D1123">
        <v>8090068</v>
      </c>
      <c r="E1123">
        <v>119.7461</v>
      </c>
      <c r="F1123">
        <v>11.67192</v>
      </c>
    </row>
    <row r="1124" spans="1:6" x14ac:dyDescent="0.25">
      <c r="A1124" t="s">
        <v>425</v>
      </c>
      <c r="B1124">
        <v>1976</v>
      </c>
      <c r="C1124" t="s">
        <v>382</v>
      </c>
      <c r="D1124">
        <v>13881427</v>
      </c>
      <c r="E1124">
        <v>96.656500664819944</v>
      </c>
      <c r="F1124">
        <v>14.43038</v>
      </c>
    </row>
    <row r="1125" spans="1:6" x14ac:dyDescent="0.25">
      <c r="A1125" t="s">
        <v>426</v>
      </c>
      <c r="B1125">
        <v>1976</v>
      </c>
      <c r="C1125" t="s">
        <v>392</v>
      </c>
      <c r="D1125">
        <v>17340702</v>
      </c>
      <c r="E1125">
        <v>386.53089</v>
      </c>
      <c r="F1125">
        <v>9.5918399999999995</v>
      </c>
    </row>
    <row r="1126" spans="1:6" x14ac:dyDescent="0.25">
      <c r="A1126" t="s">
        <v>427</v>
      </c>
      <c r="B1126">
        <v>1976</v>
      </c>
      <c r="C1126" t="s">
        <v>413</v>
      </c>
      <c r="D1126">
        <v>33098932</v>
      </c>
      <c r="E1126">
        <v>8783.7215899999992</v>
      </c>
      <c r="F1126">
        <v>36.846780000000003</v>
      </c>
    </row>
    <row r="1127" spans="1:6" x14ac:dyDescent="0.25">
      <c r="A1127" t="s">
        <v>430</v>
      </c>
      <c r="B1127">
        <v>1976</v>
      </c>
      <c r="C1127" t="s">
        <v>392</v>
      </c>
      <c r="D1127">
        <v>4303356</v>
      </c>
      <c r="E1127">
        <v>218.84117000000001</v>
      </c>
      <c r="F1127">
        <v>4.7272362304409512</v>
      </c>
    </row>
    <row r="1128" spans="1:6" x14ac:dyDescent="0.25">
      <c r="A1128" t="s">
        <v>431</v>
      </c>
      <c r="B1128">
        <v>1976</v>
      </c>
      <c r="C1128" t="s">
        <v>392</v>
      </c>
      <c r="D1128">
        <v>9944201</v>
      </c>
      <c r="E1128">
        <v>207.53185999999999</v>
      </c>
      <c r="F1128">
        <v>6.3829799999999999</v>
      </c>
    </row>
    <row r="1129" spans="1:6" x14ac:dyDescent="0.25">
      <c r="A1129" t="s">
        <v>432</v>
      </c>
      <c r="B1129">
        <v>1976</v>
      </c>
      <c r="C1129" t="s">
        <v>394</v>
      </c>
      <c r="D1129">
        <v>16134219</v>
      </c>
      <c r="E1129">
        <v>931.34231999999997</v>
      </c>
      <c r="F1129">
        <v>48.915970000000002</v>
      </c>
    </row>
    <row r="1130" spans="1:6" x14ac:dyDescent="0.25">
      <c r="A1130" t="s">
        <v>433</v>
      </c>
      <c r="B1130">
        <v>1976</v>
      </c>
      <c r="C1130" t="s">
        <v>382</v>
      </c>
      <c r="D1130">
        <v>1313973713</v>
      </c>
      <c r="E1130">
        <v>162.92052000000001</v>
      </c>
      <c r="F1130">
        <v>28.138746386946195</v>
      </c>
    </row>
    <row r="1131" spans="1:6" x14ac:dyDescent="0.25">
      <c r="A1131" t="s">
        <v>483</v>
      </c>
      <c r="B1131">
        <v>1976</v>
      </c>
      <c r="C1131" t="s">
        <v>382</v>
      </c>
      <c r="D1131">
        <v>6940432</v>
      </c>
      <c r="E1131">
        <v>2850.0146100000002</v>
      </c>
      <c r="F1131">
        <v>29.14677</v>
      </c>
    </row>
    <row r="1132" spans="1:6" x14ac:dyDescent="0.25">
      <c r="A1132" t="s">
        <v>514</v>
      </c>
      <c r="B1132">
        <v>1976</v>
      </c>
      <c r="C1132" t="s">
        <v>382</v>
      </c>
      <c r="D1132">
        <v>453125</v>
      </c>
      <c r="E1132">
        <v>3858.5958157812502</v>
      </c>
      <c r="F1132">
        <v>21.099409999999999</v>
      </c>
    </row>
    <row r="1133" spans="1:6" x14ac:dyDescent="0.25">
      <c r="A1133" t="s">
        <v>434</v>
      </c>
      <c r="B1133">
        <v>1976</v>
      </c>
      <c r="C1133" t="s">
        <v>394</v>
      </c>
      <c r="D1133">
        <v>43593035</v>
      </c>
      <c r="E1133">
        <v>605.81898000000001</v>
      </c>
      <c r="F1133">
        <v>47.938285047233421</v>
      </c>
    </row>
    <row r="1134" spans="1:6" x14ac:dyDescent="0.25">
      <c r="A1134" t="s">
        <v>435</v>
      </c>
      <c r="B1134">
        <v>1976</v>
      </c>
      <c r="C1134" t="s">
        <v>392</v>
      </c>
      <c r="D1134">
        <v>690948</v>
      </c>
      <c r="E1134">
        <v>212.0681392854749</v>
      </c>
      <c r="F1134">
        <v>48.780490000000093</v>
      </c>
    </row>
    <row r="1135" spans="1:6" x14ac:dyDescent="0.25">
      <c r="A1135" t="s">
        <v>436</v>
      </c>
      <c r="B1135">
        <v>1976</v>
      </c>
      <c r="C1135" t="s">
        <v>392</v>
      </c>
      <c r="D1135">
        <v>62660551</v>
      </c>
      <c r="E1135">
        <v>470.57999000000001</v>
      </c>
      <c r="F1135">
        <v>4.2485499999999945</v>
      </c>
    </row>
    <row r="1136" spans="1:6" x14ac:dyDescent="0.25">
      <c r="A1136" t="s">
        <v>439</v>
      </c>
      <c r="B1136">
        <v>1976</v>
      </c>
      <c r="C1136" t="s">
        <v>394</v>
      </c>
      <c r="D1136">
        <v>4075261</v>
      </c>
      <c r="E1136">
        <v>1121.34068</v>
      </c>
      <c r="F1136">
        <v>59.068891238095233</v>
      </c>
    </row>
    <row r="1137" spans="1:6" x14ac:dyDescent="0.25">
      <c r="A1137" t="s">
        <v>441</v>
      </c>
      <c r="B1137">
        <v>1976</v>
      </c>
      <c r="C1137" t="s">
        <v>384</v>
      </c>
      <c r="D1137">
        <v>4494749</v>
      </c>
      <c r="E1137">
        <v>3922.8468079402519</v>
      </c>
      <c r="F1137">
        <v>47.563899446640335</v>
      </c>
    </row>
    <row r="1138" spans="1:6" x14ac:dyDescent="0.25">
      <c r="A1138" t="s">
        <v>442</v>
      </c>
      <c r="B1138">
        <v>1976</v>
      </c>
      <c r="C1138" t="s">
        <v>394</v>
      </c>
      <c r="D1138">
        <v>11382820</v>
      </c>
      <c r="E1138">
        <v>1444.80225</v>
      </c>
      <c r="F1138">
        <v>37.056469999999997</v>
      </c>
    </row>
    <row r="1139" spans="1:6" x14ac:dyDescent="0.25">
      <c r="A1139" t="s">
        <v>443</v>
      </c>
      <c r="B1139">
        <v>1976</v>
      </c>
      <c r="C1139" t="s">
        <v>405</v>
      </c>
      <c r="D1139">
        <v>784301</v>
      </c>
      <c r="E1139">
        <v>1157.4115300000001</v>
      </c>
      <c r="F1139">
        <v>43.445689999999999</v>
      </c>
    </row>
    <row r="1140" spans="1:6" x14ac:dyDescent="0.25">
      <c r="A1140" t="s">
        <v>444</v>
      </c>
      <c r="B1140">
        <v>1976</v>
      </c>
      <c r="C1140" t="s">
        <v>384</v>
      </c>
      <c r="D1140">
        <v>10235455</v>
      </c>
      <c r="E1140">
        <v>3556.7811461395258</v>
      </c>
      <c r="F1140">
        <v>38.664909999999999</v>
      </c>
    </row>
    <row r="1141" spans="1:6" x14ac:dyDescent="0.25">
      <c r="A1141" t="s">
        <v>436</v>
      </c>
      <c r="B1141">
        <v>1976</v>
      </c>
      <c r="C1141" t="s">
        <v>392</v>
      </c>
      <c r="D1141">
        <v>62660551</v>
      </c>
      <c r="E1141">
        <v>249.31295834533691</v>
      </c>
      <c r="F1141">
        <v>4.2485499999999945</v>
      </c>
    </row>
    <row r="1142" spans="1:6" x14ac:dyDescent="0.25">
      <c r="A1142" t="s">
        <v>445</v>
      </c>
      <c r="B1142">
        <v>1976</v>
      </c>
      <c r="C1142" t="s">
        <v>390</v>
      </c>
      <c r="D1142">
        <v>5450661</v>
      </c>
      <c r="E1142">
        <v>8753.2497600000006</v>
      </c>
      <c r="F1142">
        <v>51.456449999999997</v>
      </c>
    </row>
    <row r="1143" spans="1:6" x14ac:dyDescent="0.25">
      <c r="A1143" t="s">
        <v>446</v>
      </c>
      <c r="B1143">
        <v>1976</v>
      </c>
      <c r="C1143" t="s">
        <v>392</v>
      </c>
      <c r="D1143">
        <v>486530</v>
      </c>
      <c r="E1143">
        <v>802.00406327640849</v>
      </c>
      <c r="F1143">
        <v>50.818990586922709</v>
      </c>
    </row>
    <row r="1144" spans="1:6" x14ac:dyDescent="0.25">
      <c r="A1144" t="s">
        <v>447</v>
      </c>
      <c r="B1144">
        <v>1976</v>
      </c>
      <c r="C1144" t="s">
        <v>394</v>
      </c>
      <c r="D1144">
        <v>68910</v>
      </c>
      <c r="E1144">
        <v>469.24542999999539</v>
      </c>
      <c r="F1144">
        <v>33.816355637891547</v>
      </c>
    </row>
    <row r="1145" spans="1:6" x14ac:dyDescent="0.25">
      <c r="A1145" t="s">
        <v>448</v>
      </c>
      <c r="B1145">
        <v>1976</v>
      </c>
      <c r="C1145" t="s">
        <v>394</v>
      </c>
      <c r="D1145">
        <v>9183984</v>
      </c>
      <c r="E1145">
        <v>748.26815999999997</v>
      </c>
      <c r="F1145">
        <v>44.356439999999999</v>
      </c>
    </row>
    <row r="1146" spans="1:6" x14ac:dyDescent="0.25">
      <c r="A1146" t="s">
        <v>450</v>
      </c>
      <c r="B1146">
        <v>1976</v>
      </c>
      <c r="C1146" t="s">
        <v>394</v>
      </c>
      <c r="D1146">
        <v>13547510</v>
      </c>
      <c r="E1146">
        <v>1266.3907300000001</v>
      </c>
      <c r="F1146">
        <v>26</v>
      </c>
    </row>
    <row r="1147" spans="1:6" x14ac:dyDescent="0.25">
      <c r="A1147" t="s">
        <v>451</v>
      </c>
      <c r="B1147">
        <v>1976</v>
      </c>
      <c r="C1147" t="s">
        <v>386</v>
      </c>
      <c r="D1147">
        <v>78887007</v>
      </c>
      <c r="E1147">
        <v>338.42340000000002</v>
      </c>
      <c r="F1147">
        <v>30.415749999999999</v>
      </c>
    </row>
    <row r="1148" spans="1:6" x14ac:dyDescent="0.25">
      <c r="A1148" t="s">
        <v>452</v>
      </c>
      <c r="B1148">
        <v>1976</v>
      </c>
      <c r="C1148" t="s">
        <v>394</v>
      </c>
      <c r="D1148">
        <v>6822378</v>
      </c>
      <c r="E1148">
        <v>549.22564</v>
      </c>
      <c r="F1148">
        <v>26.927779999999998</v>
      </c>
    </row>
    <row r="1149" spans="1:6" x14ac:dyDescent="0.25">
      <c r="A1149" t="s">
        <v>454</v>
      </c>
      <c r="B1149">
        <v>1976</v>
      </c>
      <c r="C1149" t="s">
        <v>392</v>
      </c>
      <c r="D1149">
        <v>4786994</v>
      </c>
      <c r="E1149">
        <v>100</v>
      </c>
      <c r="F1149">
        <v>14.66690060150377</v>
      </c>
    </row>
    <row r="1150" spans="1:6" x14ac:dyDescent="0.25">
      <c r="A1150" t="s">
        <v>455</v>
      </c>
      <c r="B1150">
        <v>1976</v>
      </c>
      <c r="C1150" t="s">
        <v>456</v>
      </c>
      <c r="D1150">
        <v>1324333</v>
      </c>
      <c r="E1150">
        <v>3147.1630193777091</v>
      </c>
      <c r="F1150">
        <v>53.037581422924859</v>
      </c>
    </row>
    <row r="1151" spans="1:6" x14ac:dyDescent="0.25">
      <c r="A1151" t="s">
        <v>457</v>
      </c>
      <c r="B1151">
        <v>1976</v>
      </c>
      <c r="C1151" t="s">
        <v>392</v>
      </c>
      <c r="D1151">
        <v>74777981</v>
      </c>
      <c r="E1151">
        <v>204.57880937499999</v>
      </c>
      <c r="F1151">
        <v>6.1753</v>
      </c>
    </row>
    <row r="1152" spans="1:6" x14ac:dyDescent="0.25">
      <c r="A1152" t="s">
        <v>459</v>
      </c>
      <c r="B1152">
        <v>1976</v>
      </c>
      <c r="C1152" t="s">
        <v>388</v>
      </c>
      <c r="D1152">
        <v>905949</v>
      </c>
      <c r="E1152">
        <v>1182.1705899999999</v>
      </c>
      <c r="F1152">
        <v>27.56184</v>
      </c>
    </row>
    <row r="1153" spans="1:6" x14ac:dyDescent="0.25">
      <c r="A1153" t="s">
        <v>460</v>
      </c>
      <c r="B1153">
        <v>1976</v>
      </c>
      <c r="C1153" t="s">
        <v>390</v>
      </c>
      <c r="D1153">
        <v>5231372</v>
      </c>
      <c r="E1153">
        <v>6744.6969799999997</v>
      </c>
      <c r="F1153">
        <v>52.482529999999997</v>
      </c>
    </row>
    <row r="1154" spans="1:6" x14ac:dyDescent="0.25">
      <c r="A1154" t="s">
        <v>461</v>
      </c>
      <c r="B1154">
        <v>1976</v>
      </c>
      <c r="C1154" t="s">
        <v>390</v>
      </c>
      <c r="D1154">
        <v>60876136</v>
      </c>
      <c r="E1154">
        <v>6846.3522000000003</v>
      </c>
      <c r="F1154">
        <v>39.347320000000003</v>
      </c>
    </row>
    <row r="1155" spans="1:6" x14ac:dyDescent="0.25">
      <c r="A1155" t="s">
        <v>464</v>
      </c>
      <c r="B1155">
        <v>1976</v>
      </c>
      <c r="C1155" t="s">
        <v>392</v>
      </c>
      <c r="D1155">
        <v>1424906</v>
      </c>
      <c r="E1155">
        <v>4533.7870599999997</v>
      </c>
      <c r="F1155">
        <v>21.249246875000004</v>
      </c>
    </row>
    <row r="1156" spans="1:6" x14ac:dyDescent="0.25">
      <c r="A1156" t="s">
        <v>467</v>
      </c>
      <c r="B1156">
        <v>1976</v>
      </c>
      <c r="C1156" t="s">
        <v>398</v>
      </c>
      <c r="D1156">
        <v>4661473</v>
      </c>
      <c r="E1156">
        <v>1015.9004649521485</v>
      </c>
      <c r="F1156">
        <v>39.768103504901887</v>
      </c>
    </row>
    <row r="1157" spans="1:6" x14ac:dyDescent="0.25">
      <c r="A1157" t="s">
        <v>468</v>
      </c>
      <c r="B1157">
        <v>1976</v>
      </c>
      <c r="C1157" t="s">
        <v>390</v>
      </c>
      <c r="D1157">
        <v>82422299</v>
      </c>
      <c r="E1157">
        <v>6609.7533899999999</v>
      </c>
      <c r="F1157">
        <v>40.267895217391242</v>
      </c>
    </row>
    <row r="1158" spans="1:6" x14ac:dyDescent="0.25">
      <c r="A1158" t="s">
        <v>469</v>
      </c>
      <c r="B1158">
        <v>1976</v>
      </c>
      <c r="C1158" t="s">
        <v>392</v>
      </c>
      <c r="D1158">
        <v>22409572</v>
      </c>
      <c r="E1158">
        <v>275.87792000000002</v>
      </c>
      <c r="F1158">
        <v>11.162430000000001</v>
      </c>
    </row>
    <row r="1159" spans="1:6" x14ac:dyDescent="0.25">
      <c r="A1159" t="s">
        <v>471</v>
      </c>
      <c r="B1159">
        <v>1976</v>
      </c>
      <c r="C1159" t="s">
        <v>390</v>
      </c>
      <c r="D1159">
        <v>10688058</v>
      </c>
      <c r="E1159">
        <v>3390.5454800000002</v>
      </c>
      <c r="F1159">
        <v>36.956389999999999</v>
      </c>
    </row>
    <row r="1160" spans="1:6" x14ac:dyDescent="0.25">
      <c r="A1160" t="s">
        <v>473</v>
      </c>
      <c r="B1160">
        <v>1976</v>
      </c>
      <c r="C1160" t="s">
        <v>394</v>
      </c>
      <c r="D1160">
        <v>89703</v>
      </c>
      <c r="E1160">
        <v>332.30058686275152</v>
      </c>
      <c r="F1160">
        <v>53.952302985994379</v>
      </c>
    </row>
    <row r="1161" spans="1:6" x14ac:dyDescent="0.25">
      <c r="A1161" t="s">
        <v>476</v>
      </c>
      <c r="B1161">
        <v>1976</v>
      </c>
      <c r="C1161" t="s">
        <v>394</v>
      </c>
      <c r="D1161">
        <v>12293545</v>
      </c>
      <c r="E1161">
        <v>681.22353999999996</v>
      </c>
      <c r="F1161">
        <v>23.03922</v>
      </c>
    </row>
    <row r="1162" spans="1:6" x14ac:dyDescent="0.25">
      <c r="A1162" t="s">
        <v>478</v>
      </c>
      <c r="B1162">
        <v>1976</v>
      </c>
      <c r="C1162" t="s">
        <v>392</v>
      </c>
      <c r="D1162">
        <v>9690222</v>
      </c>
      <c r="E1162">
        <v>415.3030812314696</v>
      </c>
      <c r="F1162">
        <v>11.521616411541913</v>
      </c>
    </row>
    <row r="1163" spans="1:6" x14ac:dyDescent="0.25">
      <c r="A1163" t="s">
        <v>480</v>
      </c>
      <c r="B1163">
        <v>1976</v>
      </c>
      <c r="C1163" t="s">
        <v>394</v>
      </c>
      <c r="D1163">
        <v>767245</v>
      </c>
      <c r="E1163">
        <v>605.10673999999995</v>
      </c>
      <c r="F1163">
        <v>26.923079999999999</v>
      </c>
    </row>
    <row r="1164" spans="1:6" x14ac:dyDescent="0.25">
      <c r="A1164" t="s">
        <v>481</v>
      </c>
      <c r="B1164">
        <v>1976</v>
      </c>
      <c r="C1164" t="s">
        <v>394</v>
      </c>
      <c r="D1164">
        <v>8308504</v>
      </c>
      <c r="E1164">
        <v>208.27078152978356</v>
      </c>
      <c r="F1164">
        <v>30.100331203632777</v>
      </c>
    </row>
    <row r="1165" spans="1:6" x14ac:dyDescent="0.25">
      <c r="A1165" t="s">
        <v>482</v>
      </c>
      <c r="B1165">
        <v>1976</v>
      </c>
      <c r="C1165" t="s">
        <v>394</v>
      </c>
      <c r="D1165">
        <v>7326496</v>
      </c>
      <c r="E1165">
        <v>420.60816</v>
      </c>
      <c r="F1165">
        <v>43.589739999999999</v>
      </c>
    </row>
    <row r="1166" spans="1:6" x14ac:dyDescent="0.25">
      <c r="A1166" t="s">
        <v>484</v>
      </c>
      <c r="B1166">
        <v>1976</v>
      </c>
      <c r="C1166" t="s">
        <v>384</v>
      </c>
      <c r="D1166">
        <v>9981334</v>
      </c>
      <c r="E1166">
        <v>3461.5611190905761</v>
      </c>
      <c r="F1166">
        <v>47.118429999999996</v>
      </c>
    </row>
    <row r="1167" spans="1:6" x14ac:dyDescent="0.25">
      <c r="A1167" t="s">
        <v>485</v>
      </c>
      <c r="B1167">
        <v>1976</v>
      </c>
      <c r="C1167" t="s">
        <v>390</v>
      </c>
      <c r="D1167">
        <v>299388</v>
      </c>
      <c r="E1167">
        <v>7645.1820900000002</v>
      </c>
      <c r="F1167">
        <v>21.484380000000002</v>
      </c>
    </row>
    <row r="1168" spans="1:6" x14ac:dyDescent="0.25">
      <c r="A1168" t="s">
        <v>486</v>
      </c>
      <c r="B1168">
        <v>1976</v>
      </c>
      <c r="C1168" t="s">
        <v>382</v>
      </c>
      <c r="D1168">
        <v>1095351995</v>
      </c>
      <c r="E1168">
        <v>164.28944000000001</v>
      </c>
      <c r="F1168">
        <v>22.068866444991841</v>
      </c>
    </row>
    <row r="1169" spans="1:6" x14ac:dyDescent="0.25">
      <c r="A1169" t="s">
        <v>487</v>
      </c>
      <c r="B1169">
        <v>1976</v>
      </c>
      <c r="C1169" t="s">
        <v>382</v>
      </c>
      <c r="D1169">
        <v>245452739</v>
      </c>
      <c r="E1169">
        <v>293.47415000000001</v>
      </c>
      <c r="F1169">
        <v>20.652069999999998</v>
      </c>
    </row>
    <row r="1170" spans="1:6" x14ac:dyDescent="0.25">
      <c r="A1170" t="s">
        <v>488</v>
      </c>
      <c r="B1170">
        <v>1976</v>
      </c>
      <c r="C1170" t="s">
        <v>382</v>
      </c>
      <c r="D1170">
        <v>68688433</v>
      </c>
      <c r="E1170">
        <v>2017.0967000000001</v>
      </c>
      <c r="F1170">
        <v>32.923740000000002</v>
      </c>
    </row>
    <row r="1171" spans="1:6" x14ac:dyDescent="0.25">
      <c r="A1171" t="s">
        <v>489</v>
      </c>
      <c r="B1171">
        <v>1976</v>
      </c>
      <c r="C1171" t="s">
        <v>405</v>
      </c>
      <c r="D1171">
        <v>26783383</v>
      </c>
      <c r="E1171">
        <v>1471.20805</v>
      </c>
      <c r="F1171">
        <v>17.614850000000001</v>
      </c>
    </row>
    <row r="1172" spans="1:6" x14ac:dyDescent="0.25">
      <c r="A1172" t="s">
        <v>490</v>
      </c>
      <c r="B1172">
        <v>1976</v>
      </c>
      <c r="C1172" t="s">
        <v>390</v>
      </c>
      <c r="D1172">
        <v>4062235</v>
      </c>
      <c r="E1172">
        <v>2922.86328</v>
      </c>
      <c r="F1172">
        <v>41.224879999999999</v>
      </c>
    </row>
    <row r="1173" spans="1:6" x14ac:dyDescent="0.25">
      <c r="A1173" t="s">
        <v>492</v>
      </c>
      <c r="B1173">
        <v>1976</v>
      </c>
      <c r="C1173" t="s">
        <v>405</v>
      </c>
      <c r="D1173">
        <v>6352117</v>
      </c>
      <c r="E1173">
        <v>3531.2617399999999</v>
      </c>
      <c r="F1173">
        <v>42.319020000000002</v>
      </c>
    </row>
    <row r="1174" spans="1:6" x14ac:dyDescent="0.25">
      <c r="A1174" t="s">
        <v>493</v>
      </c>
      <c r="B1174">
        <v>1976</v>
      </c>
      <c r="C1174" t="s">
        <v>390</v>
      </c>
      <c r="D1174">
        <v>58133509</v>
      </c>
      <c r="E1174">
        <v>4019.7958800000001</v>
      </c>
      <c r="F1174">
        <v>42.994399999999999</v>
      </c>
    </row>
    <row r="1175" spans="1:6" x14ac:dyDescent="0.25">
      <c r="A1175" t="s">
        <v>494</v>
      </c>
      <c r="B1175">
        <v>1976</v>
      </c>
      <c r="C1175" t="s">
        <v>394</v>
      </c>
      <c r="D1175">
        <v>2758124</v>
      </c>
      <c r="E1175">
        <v>1455.5722699999999</v>
      </c>
      <c r="F1175">
        <v>64.492269590780595</v>
      </c>
    </row>
    <row r="1176" spans="1:6" x14ac:dyDescent="0.25">
      <c r="A1176" t="s">
        <v>495</v>
      </c>
      <c r="B1176">
        <v>1976</v>
      </c>
      <c r="C1176" t="s">
        <v>382</v>
      </c>
      <c r="D1176">
        <v>127463611</v>
      </c>
      <c r="E1176">
        <v>5111.2951499999999</v>
      </c>
      <c r="F1176">
        <v>38.74042</v>
      </c>
    </row>
    <row r="1177" spans="1:6" x14ac:dyDescent="0.25">
      <c r="A1177" t="s">
        <v>497</v>
      </c>
      <c r="B1177">
        <v>1976</v>
      </c>
      <c r="C1177" t="s">
        <v>405</v>
      </c>
      <c r="D1177">
        <v>5906760</v>
      </c>
      <c r="E1177">
        <v>838.02202</v>
      </c>
      <c r="F1177">
        <v>33.638150000000003</v>
      </c>
    </row>
    <row r="1178" spans="1:6" x14ac:dyDescent="0.25">
      <c r="A1178" t="s">
        <v>498</v>
      </c>
      <c r="B1178">
        <v>1976</v>
      </c>
      <c r="C1178" t="s">
        <v>398</v>
      </c>
      <c r="D1178">
        <v>15233244</v>
      </c>
      <c r="E1178">
        <v>1439.0189504603645</v>
      </c>
      <c r="F1178">
        <v>37.75808</v>
      </c>
    </row>
    <row r="1179" spans="1:6" x14ac:dyDescent="0.25">
      <c r="A1179" t="s">
        <v>499</v>
      </c>
      <c r="B1179">
        <v>1976</v>
      </c>
      <c r="C1179" t="s">
        <v>392</v>
      </c>
      <c r="D1179">
        <v>34707817</v>
      </c>
      <c r="E1179">
        <v>248.25299000000001</v>
      </c>
      <c r="F1179">
        <v>24.788461879297301</v>
      </c>
    </row>
    <row r="1180" spans="1:6" x14ac:dyDescent="0.25">
      <c r="A1180" t="s">
        <v>503</v>
      </c>
      <c r="B1180">
        <v>1976</v>
      </c>
      <c r="C1180" t="s">
        <v>405</v>
      </c>
      <c r="D1180">
        <v>2418393</v>
      </c>
      <c r="E1180">
        <v>11772.91619</v>
      </c>
      <c r="F1180">
        <v>60.74136</v>
      </c>
    </row>
    <row r="1181" spans="1:6" x14ac:dyDescent="0.25">
      <c r="A1181" t="s">
        <v>504</v>
      </c>
      <c r="B1181">
        <v>1976</v>
      </c>
      <c r="C1181" t="s">
        <v>398</v>
      </c>
      <c r="D1181">
        <v>5213898</v>
      </c>
      <c r="E1181">
        <v>534.00505857562712</v>
      </c>
      <c r="F1181">
        <v>38.640986470588359</v>
      </c>
    </row>
    <row r="1182" spans="1:6" x14ac:dyDescent="0.25">
      <c r="A1182" t="s">
        <v>505</v>
      </c>
      <c r="B1182">
        <v>1976</v>
      </c>
      <c r="C1182" t="s">
        <v>382</v>
      </c>
      <c r="D1182">
        <v>6368481</v>
      </c>
      <c r="E1182">
        <v>366.30021591212426</v>
      </c>
      <c r="F1182">
        <v>20.12987</v>
      </c>
    </row>
    <row r="1183" spans="1:6" x14ac:dyDescent="0.25">
      <c r="A1183" t="s">
        <v>506</v>
      </c>
      <c r="B1183">
        <v>1976</v>
      </c>
      <c r="C1183" t="s">
        <v>456</v>
      </c>
      <c r="D1183">
        <v>2274735</v>
      </c>
      <c r="E1183">
        <v>2361.3631871014404</v>
      </c>
      <c r="F1183">
        <v>42.55010148917745</v>
      </c>
    </row>
    <row r="1184" spans="1:6" x14ac:dyDescent="0.25">
      <c r="A1184" t="s">
        <v>507</v>
      </c>
      <c r="B1184">
        <v>1976</v>
      </c>
      <c r="C1184" t="s">
        <v>405</v>
      </c>
      <c r="D1184">
        <v>3874050</v>
      </c>
      <c r="E1184">
        <v>639.29690578130248</v>
      </c>
      <c r="F1184">
        <v>31.582252916666903</v>
      </c>
    </row>
    <row r="1185" spans="1:6" x14ac:dyDescent="0.25">
      <c r="A1185" t="s">
        <v>508</v>
      </c>
      <c r="B1185">
        <v>1976</v>
      </c>
      <c r="C1185" t="s">
        <v>392</v>
      </c>
      <c r="D1185">
        <v>2022331</v>
      </c>
      <c r="E1185">
        <v>125.34569</v>
      </c>
      <c r="F1185">
        <v>25.28736</v>
      </c>
    </row>
    <row r="1186" spans="1:6" x14ac:dyDescent="0.25">
      <c r="A1186" t="s">
        <v>509</v>
      </c>
      <c r="B1186">
        <v>1976</v>
      </c>
      <c r="C1186" t="s">
        <v>392</v>
      </c>
      <c r="D1186">
        <v>3042004</v>
      </c>
      <c r="E1186">
        <v>356.00835999999998</v>
      </c>
      <c r="F1186">
        <v>23.504270000000002</v>
      </c>
    </row>
    <row r="1187" spans="1:6" x14ac:dyDescent="0.25">
      <c r="A1187" t="s">
        <v>510</v>
      </c>
      <c r="B1187">
        <v>1976</v>
      </c>
      <c r="C1187" t="s">
        <v>386</v>
      </c>
      <c r="D1187">
        <v>5900754</v>
      </c>
      <c r="E1187">
        <v>3569.4735280294844</v>
      </c>
      <c r="F1187">
        <v>9.6933699999999998</v>
      </c>
    </row>
    <row r="1188" spans="1:6" x14ac:dyDescent="0.25">
      <c r="A1188" t="s">
        <v>511</v>
      </c>
      <c r="B1188">
        <v>1976</v>
      </c>
      <c r="C1188" t="s">
        <v>390</v>
      </c>
      <c r="D1188">
        <v>33987</v>
      </c>
      <c r="E1188">
        <v>11388.837949999999</v>
      </c>
      <c r="F1188">
        <v>28.000104044458883</v>
      </c>
    </row>
    <row r="1189" spans="1:6" x14ac:dyDescent="0.25">
      <c r="A1189" t="s">
        <v>512</v>
      </c>
      <c r="B1189">
        <v>1976</v>
      </c>
      <c r="C1189" t="s">
        <v>456</v>
      </c>
      <c r="D1189">
        <v>3585906</v>
      </c>
      <c r="E1189">
        <v>2221.91543798357</v>
      </c>
      <c r="F1189">
        <v>58.940347368421214</v>
      </c>
    </row>
    <row r="1190" spans="1:6" x14ac:dyDescent="0.25">
      <c r="A1190" t="s">
        <v>513</v>
      </c>
      <c r="B1190">
        <v>1976</v>
      </c>
      <c r="C1190" t="s">
        <v>390</v>
      </c>
      <c r="D1190">
        <v>474413</v>
      </c>
      <c r="E1190">
        <v>9923.1698500000002</v>
      </c>
      <c r="F1190">
        <v>33.408279999999998</v>
      </c>
    </row>
    <row r="1191" spans="1:6" x14ac:dyDescent="0.25">
      <c r="A1191" t="s">
        <v>516</v>
      </c>
      <c r="B1191">
        <v>1976</v>
      </c>
      <c r="C1191" t="s">
        <v>392</v>
      </c>
      <c r="D1191">
        <v>18595469</v>
      </c>
      <c r="E1191">
        <v>279.73644999999999</v>
      </c>
      <c r="F1191">
        <v>37.539430000000003</v>
      </c>
    </row>
    <row r="1192" spans="1:6" x14ac:dyDescent="0.25">
      <c r="A1192" t="s">
        <v>517</v>
      </c>
      <c r="B1192">
        <v>1976</v>
      </c>
      <c r="C1192" t="s">
        <v>392</v>
      </c>
      <c r="D1192">
        <v>13013926</v>
      </c>
      <c r="E1192">
        <v>122.88342</v>
      </c>
      <c r="F1192">
        <v>17.104027778206728</v>
      </c>
    </row>
    <row r="1193" spans="1:6" x14ac:dyDescent="0.25">
      <c r="A1193" t="s">
        <v>518</v>
      </c>
      <c r="B1193">
        <v>1976</v>
      </c>
      <c r="C1193" t="s">
        <v>382</v>
      </c>
      <c r="D1193">
        <v>24385858</v>
      </c>
      <c r="E1193">
        <v>877.01814000000002</v>
      </c>
      <c r="F1193">
        <v>36.195981543385415</v>
      </c>
    </row>
    <row r="1194" spans="1:6" x14ac:dyDescent="0.25">
      <c r="A1194" t="s">
        <v>519</v>
      </c>
      <c r="B1194">
        <v>1976</v>
      </c>
      <c r="C1194" t="s">
        <v>382</v>
      </c>
      <c r="D1194">
        <v>359008</v>
      </c>
      <c r="E1194">
        <v>241.4577139506182</v>
      </c>
      <c r="F1194">
        <v>38.707009999999997</v>
      </c>
    </row>
    <row r="1195" spans="1:6" x14ac:dyDescent="0.25">
      <c r="A1195" t="s">
        <v>520</v>
      </c>
      <c r="B1195">
        <v>1976</v>
      </c>
      <c r="C1195" t="s">
        <v>392</v>
      </c>
      <c r="D1195">
        <v>11716829</v>
      </c>
      <c r="E1195">
        <v>142.37594000000001</v>
      </c>
      <c r="F1195">
        <v>14.830273549257754</v>
      </c>
    </row>
    <row r="1196" spans="1:6" x14ac:dyDescent="0.25">
      <c r="A1196" t="s">
        <v>521</v>
      </c>
      <c r="B1196">
        <v>1976</v>
      </c>
      <c r="C1196" t="s">
        <v>390</v>
      </c>
      <c r="D1196">
        <v>400214</v>
      </c>
      <c r="E1196">
        <v>1726.5591300000001</v>
      </c>
      <c r="F1196">
        <v>32.526879999999998</v>
      </c>
    </row>
    <row r="1197" spans="1:6" x14ac:dyDescent="0.25">
      <c r="A1197" t="s">
        <v>522</v>
      </c>
      <c r="B1197">
        <v>1976</v>
      </c>
      <c r="C1197" t="s">
        <v>388</v>
      </c>
      <c r="D1197">
        <v>60422</v>
      </c>
      <c r="E1197">
        <v>595.92058879640535</v>
      </c>
      <c r="F1197">
        <v>28.280990000000003</v>
      </c>
    </row>
    <row r="1198" spans="1:6" x14ac:dyDescent="0.25">
      <c r="A1198" t="s">
        <v>524</v>
      </c>
      <c r="B1198">
        <v>1976</v>
      </c>
      <c r="C1198" t="s">
        <v>392</v>
      </c>
      <c r="D1198">
        <v>3177388</v>
      </c>
      <c r="E1198">
        <v>383.44004000000001</v>
      </c>
      <c r="F1198">
        <v>6.62791</v>
      </c>
    </row>
    <row r="1199" spans="1:6" x14ac:dyDescent="0.25">
      <c r="A1199" t="s">
        <v>525</v>
      </c>
      <c r="B1199">
        <v>1976</v>
      </c>
      <c r="C1199" t="s">
        <v>392</v>
      </c>
      <c r="D1199">
        <v>1240827</v>
      </c>
      <c r="E1199">
        <v>779.90421000000003</v>
      </c>
      <c r="F1199">
        <v>20.27027</v>
      </c>
    </row>
    <row r="1200" spans="1:6" x14ac:dyDescent="0.25">
      <c r="A1200" t="s">
        <v>527</v>
      </c>
      <c r="B1200">
        <v>1976</v>
      </c>
      <c r="C1200" t="s">
        <v>394</v>
      </c>
      <c r="D1200">
        <v>107449525</v>
      </c>
      <c r="E1200">
        <v>1421.65111</v>
      </c>
      <c r="F1200">
        <v>45.765292894736774</v>
      </c>
    </row>
    <row r="1201" spans="1:6" x14ac:dyDescent="0.25">
      <c r="A1201" t="s">
        <v>528</v>
      </c>
      <c r="B1201">
        <v>1976</v>
      </c>
      <c r="C1201" t="s">
        <v>388</v>
      </c>
      <c r="D1201">
        <v>108004</v>
      </c>
      <c r="E1201">
        <v>1077.4226900524227</v>
      </c>
      <c r="F1201">
        <v>46.510449925782893</v>
      </c>
    </row>
    <row r="1202" spans="1:6" x14ac:dyDescent="0.25">
      <c r="A1202" t="s">
        <v>531</v>
      </c>
      <c r="B1202">
        <v>1976</v>
      </c>
      <c r="C1202" t="s">
        <v>382</v>
      </c>
      <c r="D1202">
        <v>2832224</v>
      </c>
      <c r="E1202">
        <v>1303.6437092667093</v>
      </c>
      <c r="F1202">
        <v>59.474040000000002</v>
      </c>
    </row>
    <row r="1203" spans="1:6" x14ac:dyDescent="0.25">
      <c r="A1203" t="s">
        <v>533</v>
      </c>
      <c r="B1203">
        <v>1976</v>
      </c>
      <c r="C1203" t="s">
        <v>386</v>
      </c>
      <c r="D1203">
        <v>33241259</v>
      </c>
      <c r="E1203">
        <v>522.36395000000005</v>
      </c>
      <c r="F1203">
        <v>17.61281</v>
      </c>
    </row>
    <row r="1204" spans="1:6" x14ac:dyDescent="0.25">
      <c r="A1204" t="s">
        <v>534</v>
      </c>
      <c r="B1204">
        <v>1976</v>
      </c>
      <c r="C1204" t="s">
        <v>392</v>
      </c>
      <c r="D1204">
        <v>19686505</v>
      </c>
      <c r="E1204">
        <v>281.72859302296001</v>
      </c>
      <c r="F1204">
        <v>47.120420000000003</v>
      </c>
    </row>
    <row r="1205" spans="1:6" x14ac:dyDescent="0.25">
      <c r="A1205" t="s">
        <v>535</v>
      </c>
      <c r="B1205">
        <v>1976</v>
      </c>
      <c r="C1205" t="s">
        <v>392</v>
      </c>
      <c r="D1205">
        <v>2044147</v>
      </c>
      <c r="E1205">
        <v>1893.0172167000492</v>
      </c>
      <c r="F1205">
        <v>53.711860000000001</v>
      </c>
    </row>
    <row r="1206" spans="1:6" x14ac:dyDescent="0.25">
      <c r="A1206" t="s">
        <v>537</v>
      </c>
      <c r="B1206">
        <v>1976</v>
      </c>
      <c r="C1206" t="s">
        <v>382</v>
      </c>
      <c r="D1206">
        <v>28287147</v>
      </c>
      <c r="E1206">
        <v>106.75469</v>
      </c>
      <c r="F1206">
        <v>29.805349999999997</v>
      </c>
    </row>
    <row r="1207" spans="1:6" x14ac:dyDescent="0.25">
      <c r="A1207" t="s">
        <v>538</v>
      </c>
      <c r="B1207">
        <v>1976</v>
      </c>
      <c r="C1207" t="s">
        <v>390</v>
      </c>
      <c r="D1207">
        <v>16491461</v>
      </c>
      <c r="E1207">
        <v>7824.5327100000004</v>
      </c>
      <c r="F1207">
        <v>34.970489999999998</v>
      </c>
    </row>
    <row r="1208" spans="1:6" x14ac:dyDescent="0.25">
      <c r="A1208" t="s">
        <v>541</v>
      </c>
      <c r="B1208">
        <v>1976</v>
      </c>
      <c r="C1208" t="s">
        <v>388</v>
      </c>
      <c r="D1208">
        <v>4076140</v>
      </c>
      <c r="E1208">
        <v>4373.8410000000003</v>
      </c>
      <c r="F1208">
        <v>32.18486</v>
      </c>
    </row>
    <row r="1209" spans="1:6" x14ac:dyDescent="0.25">
      <c r="A1209" t="s">
        <v>542</v>
      </c>
      <c r="B1209">
        <v>1976</v>
      </c>
      <c r="C1209" t="s">
        <v>394</v>
      </c>
      <c r="D1209">
        <v>5570129</v>
      </c>
      <c r="E1209">
        <v>636.89342999999997</v>
      </c>
      <c r="F1209">
        <v>50.75802664772732</v>
      </c>
    </row>
    <row r="1210" spans="1:6" x14ac:dyDescent="0.25">
      <c r="A1210" t="s">
        <v>543</v>
      </c>
      <c r="B1210">
        <v>1976</v>
      </c>
      <c r="C1210" t="s">
        <v>392</v>
      </c>
      <c r="D1210">
        <v>12525094</v>
      </c>
      <c r="E1210">
        <v>200.06460999999999</v>
      </c>
      <c r="F1210">
        <v>10.184801971685943</v>
      </c>
    </row>
    <row r="1211" spans="1:6" x14ac:dyDescent="0.25">
      <c r="A1211" t="s">
        <v>544</v>
      </c>
      <c r="B1211">
        <v>1976</v>
      </c>
      <c r="C1211" t="s">
        <v>392</v>
      </c>
      <c r="D1211">
        <v>131859731</v>
      </c>
      <c r="E1211">
        <v>554.95280000000002</v>
      </c>
      <c r="F1211">
        <v>14.857495456432844</v>
      </c>
    </row>
    <row r="1212" spans="1:6" x14ac:dyDescent="0.25">
      <c r="A1212" t="s">
        <v>546</v>
      </c>
      <c r="B1212">
        <v>1976</v>
      </c>
      <c r="C1212" t="s">
        <v>390</v>
      </c>
      <c r="D1212">
        <v>4610820</v>
      </c>
      <c r="E1212">
        <v>8927.2016299999996</v>
      </c>
      <c r="F1212">
        <v>42.346310000000003</v>
      </c>
    </row>
    <row r="1213" spans="1:6" x14ac:dyDescent="0.25">
      <c r="A1213" t="s">
        <v>547</v>
      </c>
      <c r="B1213">
        <v>1976</v>
      </c>
      <c r="C1213" t="s">
        <v>405</v>
      </c>
      <c r="D1213">
        <v>3102229</v>
      </c>
      <c r="E1213">
        <v>2760.5265599999998</v>
      </c>
      <c r="F1213">
        <v>35.397195449735136</v>
      </c>
    </row>
    <row r="1214" spans="1:6" x14ac:dyDescent="0.25">
      <c r="A1214" t="s">
        <v>548</v>
      </c>
      <c r="B1214">
        <v>1976</v>
      </c>
      <c r="C1214" t="s">
        <v>382</v>
      </c>
      <c r="D1214">
        <v>165803560</v>
      </c>
      <c r="E1214">
        <v>193.82130000000001</v>
      </c>
      <c r="F1214">
        <v>25.947410000000001</v>
      </c>
    </row>
    <row r="1215" spans="1:6" x14ac:dyDescent="0.25">
      <c r="A1215" t="s">
        <v>549</v>
      </c>
      <c r="B1215">
        <v>1976</v>
      </c>
      <c r="C1215" t="s">
        <v>388</v>
      </c>
      <c r="D1215">
        <v>20579</v>
      </c>
      <c r="E1215">
        <v>3906.2400130030292</v>
      </c>
      <c r="F1215">
        <v>38.946809999999999</v>
      </c>
    </row>
    <row r="1216" spans="1:6" x14ac:dyDescent="0.25">
      <c r="A1216" t="s">
        <v>623</v>
      </c>
      <c r="B1216">
        <v>1976</v>
      </c>
      <c r="C1216" t="s">
        <v>405</v>
      </c>
      <c r="D1216">
        <v>1000000</v>
      </c>
      <c r="E1216">
        <v>888.5271610776108</v>
      </c>
      <c r="F1216">
        <v>36.126636834586179</v>
      </c>
    </row>
    <row r="1217" spans="1:6" x14ac:dyDescent="0.25">
      <c r="A1217" t="s">
        <v>550</v>
      </c>
      <c r="B1217">
        <v>1976</v>
      </c>
      <c r="C1217" t="s">
        <v>394</v>
      </c>
      <c r="D1217">
        <v>3191319</v>
      </c>
      <c r="E1217">
        <v>1158.0164500000001</v>
      </c>
      <c r="F1217">
        <v>58.213430000000002</v>
      </c>
    </row>
    <row r="1218" spans="1:6" x14ac:dyDescent="0.25">
      <c r="A1218" t="s">
        <v>551</v>
      </c>
      <c r="B1218">
        <v>1976</v>
      </c>
      <c r="C1218" t="s">
        <v>388</v>
      </c>
      <c r="D1218">
        <v>5670544</v>
      </c>
      <c r="E1218">
        <v>523.40380000000005</v>
      </c>
      <c r="F1218">
        <v>15.53531004158009</v>
      </c>
    </row>
    <row r="1219" spans="1:6" x14ac:dyDescent="0.25">
      <c r="A1219" t="s">
        <v>552</v>
      </c>
      <c r="B1219">
        <v>1976</v>
      </c>
      <c r="C1219" t="s">
        <v>394</v>
      </c>
      <c r="D1219">
        <v>6506464</v>
      </c>
      <c r="E1219">
        <v>538.45050000000003</v>
      </c>
      <c r="F1219">
        <v>53.32461</v>
      </c>
    </row>
    <row r="1220" spans="1:6" x14ac:dyDescent="0.25">
      <c r="A1220" t="s">
        <v>553</v>
      </c>
      <c r="B1220">
        <v>1976</v>
      </c>
      <c r="C1220" t="s">
        <v>394</v>
      </c>
      <c r="D1220">
        <v>28302603</v>
      </c>
      <c r="E1220">
        <v>992.2903</v>
      </c>
      <c r="F1220">
        <v>32.281999999999996</v>
      </c>
    </row>
    <row r="1221" spans="1:6" x14ac:dyDescent="0.25">
      <c r="A1221" t="s">
        <v>554</v>
      </c>
      <c r="B1221">
        <v>1976</v>
      </c>
      <c r="C1221" t="s">
        <v>382</v>
      </c>
      <c r="D1221">
        <v>89468677</v>
      </c>
      <c r="E1221">
        <v>402.66556000000003</v>
      </c>
      <c r="F1221">
        <v>65.076779999999999</v>
      </c>
    </row>
    <row r="1222" spans="1:6" x14ac:dyDescent="0.25">
      <c r="A1222" t="s">
        <v>555</v>
      </c>
      <c r="B1222">
        <v>1976</v>
      </c>
      <c r="C1222" t="s">
        <v>384</v>
      </c>
      <c r="D1222">
        <v>38536869</v>
      </c>
      <c r="E1222">
        <v>1862.8832094689942</v>
      </c>
      <c r="F1222">
        <v>57.639029999999998</v>
      </c>
    </row>
    <row r="1223" spans="1:6" x14ac:dyDescent="0.25">
      <c r="A1223" t="s">
        <v>556</v>
      </c>
      <c r="B1223">
        <v>1976</v>
      </c>
      <c r="C1223" t="s">
        <v>390</v>
      </c>
      <c r="D1223">
        <v>10605870</v>
      </c>
      <c r="E1223">
        <v>2173.4981299999999</v>
      </c>
      <c r="F1223">
        <v>53.347360000000002</v>
      </c>
    </row>
    <row r="1224" spans="1:6" x14ac:dyDescent="0.25">
      <c r="A1224" t="s">
        <v>557</v>
      </c>
      <c r="B1224">
        <v>1976</v>
      </c>
      <c r="C1224" t="s">
        <v>394</v>
      </c>
      <c r="D1224">
        <v>3927188</v>
      </c>
      <c r="E1224">
        <v>2946.4619499999999</v>
      </c>
      <c r="F1224">
        <v>60.72719</v>
      </c>
    </row>
    <row r="1225" spans="1:6" x14ac:dyDescent="0.25">
      <c r="A1225" t="s">
        <v>558</v>
      </c>
      <c r="B1225">
        <v>1976</v>
      </c>
      <c r="C1225" t="s">
        <v>405</v>
      </c>
      <c r="D1225">
        <v>885359</v>
      </c>
      <c r="E1225">
        <v>18901.475180000001</v>
      </c>
      <c r="F1225">
        <v>61.671606760039367</v>
      </c>
    </row>
    <row r="1226" spans="1:6" x14ac:dyDescent="0.25">
      <c r="A1226" t="s">
        <v>502</v>
      </c>
      <c r="B1226">
        <v>1976</v>
      </c>
      <c r="C1226" t="s">
        <v>382</v>
      </c>
      <c r="D1226">
        <v>48846823</v>
      </c>
      <c r="E1226">
        <v>874.63981000000001</v>
      </c>
      <c r="F1226">
        <v>32.580350000000003</v>
      </c>
    </row>
    <row r="1227" spans="1:6" x14ac:dyDescent="0.25">
      <c r="A1227" t="s">
        <v>529</v>
      </c>
      <c r="B1227">
        <v>1976</v>
      </c>
      <c r="C1227" t="s">
        <v>398</v>
      </c>
      <c r="D1227">
        <v>4466706</v>
      </c>
      <c r="E1227">
        <v>1079.1014253776084</v>
      </c>
      <c r="F1227">
        <v>51.62915142857139</v>
      </c>
    </row>
    <row r="1228" spans="1:6" x14ac:dyDescent="0.25">
      <c r="A1228" t="s">
        <v>560</v>
      </c>
      <c r="B1228">
        <v>1976</v>
      </c>
      <c r="C1228" t="s">
        <v>384</v>
      </c>
      <c r="D1228">
        <v>22303552</v>
      </c>
      <c r="E1228">
        <v>1465.5846320864548</v>
      </c>
      <c r="F1228">
        <v>41.618029999999997</v>
      </c>
    </row>
    <row r="1229" spans="1:6" x14ac:dyDescent="0.25">
      <c r="A1229" t="s">
        <v>561</v>
      </c>
      <c r="B1229">
        <v>1976</v>
      </c>
      <c r="C1229" t="s">
        <v>398</v>
      </c>
      <c r="D1229">
        <v>142893540</v>
      </c>
      <c r="E1229">
        <v>3447.547706228027</v>
      </c>
      <c r="F1229">
        <v>58.718146363636265</v>
      </c>
    </row>
    <row r="1230" spans="1:6" x14ac:dyDescent="0.25">
      <c r="A1230" t="s">
        <v>562</v>
      </c>
      <c r="B1230">
        <v>1976</v>
      </c>
      <c r="C1230" t="s">
        <v>392</v>
      </c>
      <c r="D1230">
        <v>8648248</v>
      </c>
      <c r="E1230">
        <v>141.7319</v>
      </c>
      <c r="F1230">
        <v>23.846150000000002</v>
      </c>
    </row>
    <row r="1231" spans="1:6" x14ac:dyDescent="0.25">
      <c r="A1231" t="s">
        <v>564</v>
      </c>
      <c r="B1231">
        <v>1976</v>
      </c>
      <c r="C1231" t="s">
        <v>394</v>
      </c>
      <c r="D1231">
        <v>39129</v>
      </c>
      <c r="E1231">
        <v>681.79062999999996</v>
      </c>
      <c r="F1231">
        <v>44.686895689655159</v>
      </c>
    </row>
    <row r="1232" spans="1:6" x14ac:dyDescent="0.25">
      <c r="A1232" t="s">
        <v>565</v>
      </c>
      <c r="B1232">
        <v>1976</v>
      </c>
      <c r="C1232" t="s">
        <v>392</v>
      </c>
      <c r="D1232">
        <v>168458</v>
      </c>
      <c r="E1232">
        <v>979.9973050000001</v>
      </c>
      <c r="F1232">
        <v>46.90532037210339</v>
      </c>
    </row>
    <row r="1233" spans="1:6" x14ac:dyDescent="0.25">
      <c r="A1233" t="s">
        <v>567</v>
      </c>
      <c r="B1233">
        <v>1976</v>
      </c>
      <c r="C1233" t="s">
        <v>394</v>
      </c>
      <c r="D1233">
        <v>117848</v>
      </c>
      <c r="E1233">
        <v>339.32967000000002</v>
      </c>
      <c r="F1233">
        <v>69.354839999999967</v>
      </c>
    </row>
    <row r="1234" spans="1:6" x14ac:dyDescent="0.25">
      <c r="A1234" t="s">
        <v>568</v>
      </c>
      <c r="B1234">
        <v>1976</v>
      </c>
      <c r="C1234" t="s">
        <v>388</v>
      </c>
      <c r="D1234">
        <v>176908</v>
      </c>
      <c r="E1234">
        <v>627.78129744912803</v>
      </c>
      <c r="F1234">
        <v>45.833305503955955</v>
      </c>
    </row>
    <row r="1235" spans="1:6" x14ac:dyDescent="0.25">
      <c r="A1235" t="s">
        <v>571</v>
      </c>
      <c r="B1235">
        <v>1976</v>
      </c>
      <c r="C1235" t="s">
        <v>405</v>
      </c>
      <c r="D1235">
        <v>27019731</v>
      </c>
      <c r="E1235">
        <v>8158.4726799999999</v>
      </c>
      <c r="F1235">
        <v>9.4451499999999999</v>
      </c>
    </row>
    <row r="1236" spans="1:6" x14ac:dyDescent="0.25">
      <c r="A1236" t="s">
        <v>572</v>
      </c>
      <c r="B1236">
        <v>1976</v>
      </c>
      <c r="C1236" t="s">
        <v>392</v>
      </c>
      <c r="D1236">
        <v>11987121</v>
      </c>
      <c r="E1236">
        <v>450.50252999999998</v>
      </c>
      <c r="F1236">
        <v>15.30715</v>
      </c>
    </row>
    <row r="1237" spans="1:6" x14ac:dyDescent="0.25">
      <c r="A1237" t="s">
        <v>573</v>
      </c>
      <c r="B1237">
        <v>1976</v>
      </c>
      <c r="C1237" t="s">
        <v>384</v>
      </c>
      <c r="D1237">
        <v>9396411</v>
      </c>
      <c r="E1237">
        <v>2580.9528875784249</v>
      </c>
      <c r="F1237">
        <v>43.636400000000002</v>
      </c>
    </row>
    <row r="1238" spans="1:6" x14ac:dyDescent="0.25">
      <c r="A1238" t="s">
        <v>574</v>
      </c>
      <c r="B1238">
        <v>1976</v>
      </c>
      <c r="C1238" t="s">
        <v>392</v>
      </c>
      <c r="D1238">
        <v>81541</v>
      </c>
      <c r="E1238">
        <v>811.79130999999995</v>
      </c>
      <c r="F1238">
        <v>98.245609999999999</v>
      </c>
    </row>
    <row r="1239" spans="1:6" x14ac:dyDescent="0.25">
      <c r="A1239" t="s">
        <v>575</v>
      </c>
      <c r="B1239">
        <v>1976</v>
      </c>
      <c r="C1239" t="s">
        <v>392</v>
      </c>
      <c r="D1239">
        <v>6005250</v>
      </c>
      <c r="E1239">
        <v>210.59544</v>
      </c>
      <c r="F1239">
        <v>17.142859999999999</v>
      </c>
    </row>
    <row r="1240" spans="1:6" x14ac:dyDescent="0.25">
      <c r="A1240" t="s">
        <v>576</v>
      </c>
      <c r="B1240">
        <v>1976</v>
      </c>
      <c r="C1240" t="s">
        <v>382</v>
      </c>
      <c r="D1240">
        <v>4492150</v>
      </c>
      <c r="E1240">
        <v>2758.6645699999999</v>
      </c>
      <c r="F1240">
        <v>34.677239999999998</v>
      </c>
    </row>
    <row r="1241" spans="1:6" x14ac:dyDescent="0.25">
      <c r="A1241" t="s">
        <v>577</v>
      </c>
      <c r="B1241">
        <v>1976</v>
      </c>
      <c r="C1241" t="s">
        <v>384</v>
      </c>
      <c r="D1241">
        <v>5439448</v>
      </c>
      <c r="E1241">
        <v>2490.3842756451413</v>
      </c>
      <c r="F1241">
        <v>37.89982320158083</v>
      </c>
    </row>
    <row r="1242" spans="1:6" x14ac:dyDescent="0.25">
      <c r="A1242" t="s">
        <v>578</v>
      </c>
      <c r="B1242">
        <v>1976</v>
      </c>
      <c r="C1242" t="s">
        <v>384</v>
      </c>
      <c r="D1242">
        <v>2010347</v>
      </c>
      <c r="E1242">
        <v>4735.5546301745344</v>
      </c>
      <c r="F1242">
        <v>51.75911676190475</v>
      </c>
    </row>
    <row r="1243" spans="1:6" x14ac:dyDescent="0.25">
      <c r="A1243" t="s">
        <v>580</v>
      </c>
      <c r="B1243">
        <v>1976</v>
      </c>
      <c r="C1243" t="s">
        <v>392</v>
      </c>
      <c r="D1243">
        <v>8863338</v>
      </c>
      <c r="E1243">
        <v>533.46059165151462</v>
      </c>
      <c r="F1243">
        <v>12.180580526315794</v>
      </c>
    </row>
    <row r="1244" spans="1:6" x14ac:dyDescent="0.25">
      <c r="A1244" t="s">
        <v>581</v>
      </c>
      <c r="B1244">
        <v>1976</v>
      </c>
      <c r="C1244" t="s">
        <v>392</v>
      </c>
      <c r="D1244">
        <v>44187637</v>
      </c>
      <c r="E1244">
        <v>1403.8961999999999</v>
      </c>
      <c r="F1244">
        <v>45.870100665024779</v>
      </c>
    </row>
    <row r="1245" spans="1:6" x14ac:dyDescent="0.25">
      <c r="A1245" t="s">
        <v>624</v>
      </c>
      <c r="B1245">
        <v>1976</v>
      </c>
      <c r="C1245" t="s">
        <v>392</v>
      </c>
      <c r="D1245">
        <v>12340000</v>
      </c>
      <c r="E1245">
        <v>1402.2313730395458</v>
      </c>
      <c r="F1245">
        <v>17.601489999999998</v>
      </c>
    </row>
    <row r="1246" spans="1:6" x14ac:dyDescent="0.25">
      <c r="A1246" t="s">
        <v>582</v>
      </c>
      <c r="B1246">
        <v>1976</v>
      </c>
      <c r="C1246" t="s">
        <v>390</v>
      </c>
      <c r="D1246">
        <v>40397842</v>
      </c>
      <c r="E1246">
        <v>3288.4573999999998</v>
      </c>
      <c r="F1246">
        <v>38.133609999999997</v>
      </c>
    </row>
    <row r="1247" spans="1:6" x14ac:dyDescent="0.25">
      <c r="A1247" t="s">
        <v>583</v>
      </c>
      <c r="B1247">
        <v>1976</v>
      </c>
      <c r="C1247" t="s">
        <v>382</v>
      </c>
      <c r="D1247">
        <v>20222240</v>
      </c>
      <c r="E1247">
        <v>261.81526000000002</v>
      </c>
      <c r="F1247">
        <v>33.684730000000002</v>
      </c>
    </row>
    <row r="1248" spans="1:6" x14ac:dyDescent="0.25">
      <c r="A1248" t="s">
        <v>584</v>
      </c>
      <c r="B1248">
        <v>1976</v>
      </c>
      <c r="C1248" t="s">
        <v>392</v>
      </c>
      <c r="D1248">
        <v>41236378</v>
      </c>
      <c r="E1248">
        <v>359.46784000000002</v>
      </c>
      <c r="F1248">
        <v>35.109160000000003</v>
      </c>
    </row>
    <row r="1249" spans="1:6" x14ac:dyDescent="0.25">
      <c r="A1249" t="s">
        <v>586</v>
      </c>
      <c r="B1249">
        <v>1976</v>
      </c>
      <c r="C1249" t="s">
        <v>392</v>
      </c>
      <c r="D1249">
        <v>1136334</v>
      </c>
      <c r="E1249">
        <v>511.09769</v>
      </c>
      <c r="F1249">
        <v>43.073683512605029</v>
      </c>
    </row>
    <row r="1250" spans="1:6" x14ac:dyDescent="0.25">
      <c r="A1250" t="s">
        <v>587</v>
      </c>
      <c r="B1250">
        <v>1976</v>
      </c>
      <c r="C1250" t="s">
        <v>390</v>
      </c>
      <c r="D1250">
        <v>9016596</v>
      </c>
      <c r="E1250">
        <v>10715.03809</v>
      </c>
      <c r="F1250">
        <v>40.807549999999999</v>
      </c>
    </row>
    <row r="1251" spans="1:6" x14ac:dyDescent="0.25">
      <c r="A1251" t="s">
        <v>588</v>
      </c>
      <c r="B1251">
        <v>1976</v>
      </c>
      <c r="C1251" t="s">
        <v>390</v>
      </c>
      <c r="D1251">
        <v>7523934</v>
      </c>
      <c r="E1251">
        <v>17663.474704023276</v>
      </c>
      <c r="F1251">
        <v>18.28875</v>
      </c>
    </row>
    <row r="1252" spans="1:6" x14ac:dyDescent="0.25">
      <c r="A1252" t="s">
        <v>589</v>
      </c>
      <c r="B1252">
        <v>1976</v>
      </c>
      <c r="C1252" t="s">
        <v>405</v>
      </c>
      <c r="D1252">
        <v>18881361</v>
      </c>
      <c r="E1252">
        <v>975.82889999999998</v>
      </c>
      <c r="F1252">
        <v>19.693020000000001</v>
      </c>
    </row>
    <row r="1253" spans="1:6" x14ac:dyDescent="0.25">
      <c r="A1253" t="s">
        <v>591</v>
      </c>
      <c r="B1253">
        <v>1976</v>
      </c>
      <c r="C1253" t="s">
        <v>398</v>
      </c>
      <c r="D1253">
        <v>7320815</v>
      </c>
      <c r="E1253">
        <v>569.29028088574341</v>
      </c>
      <c r="F1253">
        <v>23.07035944360905</v>
      </c>
    </row>
    <row r="1254" spans="1:6" x14ac:dyDescent="0.25">
      <c r="A1254" t="s">
        <v>593</v>
      </c>
      <c r="B1254">
        <v>1976</v>
      </c>
      <c r="C1254" t="s">
        <v>382</v>
      </c>
      <c r="D1254">
        <v>64631595</v>
      </c>
      <c r="E1254">
        <v>391.48291</v>
      </c>
      <c r="F1254">
        <v>44.685650000000003</v>
      </c>
    </row>
    <row r="1255" spans="1:6" x14ac:dyDescent="0.25">
      <c r="A1255" t="s">
        <v>515</v>
      </c>
      <c r="B1255">
        <v>1976</v>
      </c>
      <c r="C1255" t="s">
        <v>384</v>
      </c>
      <c r="D1255">
        <v>2050554</v>
      </c>
      <c r="E1255">
        <v>1867.5548501833637</v>
      </c>
      <c r="F1255">
        <v>56.188156166007929</v>
      </c>
    </row>
    <row r="1256" spans="1:6" x14ac:dyDescent="0.25">
      <c r="A1256" t="s">
        <v>625</v>
      </c>
      <c r="B1256">
        <v>1976</v>
      </c>
      <c r="C1256" t="s">
        <v>382</v>
      </c>
      <c r="D1256">
        <v>1167242</v>
      </c>
      <c r="E1256">
        <v>145.08466887418763</v>
      </c>
      <c r="F1256">
        <v>35.750559999999894</v>
      </c>
    </row>
    <row r="1257" spans="1:6" x14ac:dyDescent="0.25">
      <c r="A1257" t="s">
        <v>594</v>
      </c>
      <c r="B1257">
        <v>1976</v>
      </c>
      <c r="C1257" t="s">
        <v>392</v>
      </c>
      <c r="D1257">
        <v>5548702</v>
      </c>
      <c r="E1257">
        <v>251.32317</v>
      </c>
      <c r="F1257">
        <v>15.181520000000001</v>
      </c>
    </row>
    <row r="1258" spans="1:6" x14ac:dyDescent="0.25">
      <c r="A1258" t="s">
        <v>595</v>
      </c>
      <c r="B1258">
        <v>1976</v>
      </c>
      <c r="C1258" t="s">
        <v>388</v>
      </c>
      <c r="D1258">
        <v>114689</v>
      </c>
      <c r="E1258">
        <v>336.51231999999999</v>
      </c>
      <c r="F1258">
        <v>30.333330000000011</v>
      </c>
    </row>
    <row r="1259" spans="1:6" x14ac:dyDescent="0.25">
      <c r="A1259" t="s">
        <v>596</v>
      </c>
      <c r="B1259">
        <v>1976</v>
      </c>
      <c r="C1259" t="s">
        <v>394</v>
      </c>
      <c r="D1259">
        <v>1065842</v>
      </c>
      <c r="E1259">
        <v>2437.8770500000001</v>
      </c>
      <c r="F1259">
        <v>42.418056176470827</v>
      </c>
    </row>
    <row r="1260" spans="1:6" x14ac:dyDescent="0.25">
      <c r="A1260" t="s">
        <v>597</v>
      </c>
      <c r="B1260">
        <v>1976</v>
      </c>
      <c r="C1260" t="s">
        <v>386</v>
      </c>
      <c r="D1260">
        <v>10175014</v>
      </c>
      <c r="E1260">
        <v>785.07023000000004</v>
      </c>
      <c r="F1260">
        <v>21.031020000000002</v>
      </c>
    </row>
    <row r="1261" spans="1:6" x14ac:dyDescent="0.25">
      <c r="A1261" t="s">
        <v>598</v>
      </c>
      <c r="B1261">
        <v>1976</v>
      </c>
      <c r="C1261" t="s">
        <v>405</v>
      </c>
      <c r="D1261">
        <v>70413958</v>
      </c>
      <c r="E1261">
        <v>1278.78415</v>
      </c>
      <c r="F1261">
        <v>22.76857</v>
      </c>
    </row>
    <row r="1262" spans="1:6" x14ac:dyDescent="0.25">
      <c r="A1262" t="s">
        <v>602</v>
      </c>
      <c r="B1262">
        <v>1976</v>
      </c>
      <c r="C1262" t="s">
        <v>392</v>
      </c>
      <c r="D1262">
        <v>28195754</v>
      </c>
      <c r="E1262">
        <v>219.69031000000001</v>
      </c>
      <c r="F1262">
        <v>20.56203</v>
      </c>
    </row>
    <row r="1263" spans="1:6" x14ac:dyDescent="0.25">
      <c r="A1263" t="s">
        <v>603</v>
      </c>
      <c r="B1263">
        <v>1976</v>
      </c>
      <c r="C1263" t="s">
        <v>398</v>
      </c>
      <c r="D1263">
        <v>46710816</v>
      </c>
      <c r="E1263">
        <v>966.34183920453597</v>
      </c>
      <c r="F1263">
        <v>66.954370000000154</v>
      </c>
    </row>
    <row r="1264" spans="1:6" x14ac:dyDescent="0.25">
      <c r="A1264" t="s">
        <v>604</v>
      </c>
      <c r="B1264">
        <v>1976</v>
      </c>
      <c r="C1264" t="s">
        <v>405</v>
      </c>
      <c r="D1264">
        <v>2602713</v>
      </c>
      <c r="E1264">
        <v>30886.571769999999</v>
      </c>
      <c r="F1264">
        <v>63.631350198624943</v>
      </c>
    </row>
    <row r="1265" spans="1:6" x14ac:dyDescent="0.25">
      <c r="A1265" t="s">
        <v>605</v>
      </c>
      <c r="B1265">
        <v>1976</v>
      </c>
      <c r="C1265" t="s">
        <v>390</v>
      </c>
      <c r="D1265">
        <v>60609153</v>
      </c>
      <c r="E1265">
        <v>4138.1677900000004</v>
      </c>
      <c r="F1265">
        <v>31.670809999999999</v>
      </c>
    </row>
    <row r="1266" spans="1:6" x14ac:dyDescent="0.25">
      <c r="A1266" t="s">
        <v>592</v>
      </c>
      <c r="B1266">
        <v>1976</v>
      </c>
      <c r="C1266" t="s">
        <v>392</v>
      </c>
      <c r="D1266">
        <v>37445392</v>
      </c>
      <c r="E1266">
        <v>50</v>
      </c>
      <c r="F1266">
        <v>11.71875</v>
      </c>
    </row>
    <row r="1267" spans="1:6" x14ac:dyDescent="0.25">
      <c r="A1267" t="s">
        <v>606</v>
      </c>
      <c r="B1267">
        <v>1976</v>
      </c>
      <c r="C1267" t="s">
        <v>413</v>
      </c>
      <c r="D1267">
        <v>298444215</v>
      </c>
      <c r="E1267">
        <v>8611.4018400000004</v>
      </c>
      <c r="F1267">
        <v>44.345149999999997</v>
      </c>
    </row>
    <row r="1268" spans="1:6" x14ac:dyDescent="0.25">
      <c r="A1268" t="s">
        <v>612</v>
      </c>
      <c r="B1268">
        <v>1976</v>
      </c>
      <c r="C1268" t="s">
        <v>394</v>
      </c>
      <c r="D1268">
        <v>108605</v>
      </c>
      <c r="E1268">
        <v>4583.3333300000004</v>
      </c>
      <c r="F1268">
        <v>74.374390524612267</v>
      </c>
    </row>
    <row r="1269" spans="1:6" x14ac:dyDescent="0.25">
      <c r="A1269" t="s">
        <v>607</v>
      </c>
      <c r="B1269">
        <v>1976</v>
      </c>
      <c r="C1269" t="s">
        <v>394</v>
      </c>
      <c r="D1269">
        <v>3431932</v>
      </c>
      <c r="E1269">
        <v>1290.60139</v>
      </c>
      <c r="F1269">
        <v>41.874684082503336</v>
      </c>
    </row>
    <row r="1270" spans="1:6" x14ac:dyDescent="0.25">
      <c r="A1270" t="s">
        <v>608</v>
      </c>
      <c r="B1270">
        <v>1976</v>
      </c>
      <c r="C1270" t="s">
        <v>398</v>
      </c>
      <c r="D1270">
        <v>27307134</v>
      </c>
      <c r="E1270">
        <v>648.34476795442333</v>
      </c>
      <c r="F1270">
        <v>39.817178999999989</v>
      </c>
    </row>
    <row r="1271" spans="1:6" x14ac:dyDescent="0.25">
      <c r="A1271" t="s">
        <v>609</v>
      </c>
      <c r="B1271">
        <v>1976</v>
      </c>
      <c r="C1271" t="s">
        <v>388</v>
      </c>
      <c r="D1271">
        <v>208869</v>
      </c>
      <c r="E1271">
        <v>766.86045385283796</v>
      </c>
      <c r="F1271">
        <v>36.214439999999954</v>
      </c>
    </row>
    <row r="1272" spans="1:6" x14ac:dyDescent="0.25">
      <c r="A1272" t="s">
        <v>610</v>
      </c>
      <c r="B1272">
        <v>1976</v>
      </c>
      <c r="C1272" t="s">
        <v>394</v>
      </c>
      <c r="D1272">
        <v>25730435</v>
      </c>
      <c r="E1272">
        <v>2640.0713900000001</v>
      </c>
      <c r="F1272">
        <v>30.710249999999998</v>
      </c>
    </row>
    <row r="1273" spans="1:6" x14ac:dyDescent="0.25">
      <c r="A1273" t="s">
        <v>611</v>
      </c>
      <c r="B1273">
        <v>1976</v>
      </c>
      <c r="C1273" t="s">
        <v>382</v>
      </c>
      <c r="D1273">
        <v>84402966</v>
      </c>
      <c r="E1273">
        <v>330.91128857812146</v>
      </c>
      <c r="F1273">
        <v>36.811747246963535</v>
      </c>
    </row>
    <row r="1274" spans="1:6" x14ac:dyDescent="0.25">
      <c r="A1274" t="s">
        <v>616</v>
      </c>
      <c r="B1274">
        <v>1976</v>
      </c>
      <c r="C1274" t="s">
        <v>405</v>
      </c>
      <c r="D1274">
        <v>21456188</v>
      </c>
      <c r="E1274">
        <v>101.1880453418562</v>
      </c>
      <c r="F1274">
        <v>28.725599636363711</v>
      </c>
    </row>
    <row r="1275" spans="1:6" x14ac:dyDescent="0.25">
      <c r="A1275" t="s">
        <v>617</v>
      </c>
      <c r="B1275">
        <v>1976</v>
      </c>
      <c r="C1275" t="s">
        <v>392</v>
      </c>
      <c r="D1275">
        <v>11502010</v>
      </c>
      <c r="E1275">
        <v>531.50315999999998</v>
      </c>
      <c r="F1275">
        <v>23.599319999999999</v>
      </c>
    </row>
    <row r="1276" spans="1:6" x14ac:dyDescent="0.25">
      <c r="A1276" t="s">
        <v>618</v>
      </c>
      <c r="B1276">
        <v>1976</v>
      </c>
      <c r="C1276" t="s">
        <v>392</v>
      </c>
      <c r="D1276">
        <v>12236805</v>
      </c>
      <c r="E1276">
        <v>677.50264000000004</v>
      </c>
      <c r="F1276">
        <v>22.387140028011117</v>
      </c>
    </row>
    <row r="1277" spans="1:6" x14ac:dyDescent="0.25">
      <c r="A1277" t="s">
        <v>381</v>
      </c>
      <c r="B1277">
        <v>1977</v>
      </c>
      <c r="C1277" t="s">
        <v>382</v>
      </c>
      <c r="D1277">
        <v>31056997</v>
      </c>
      <c r="E1277">
        <v>226.19642999999999</v>
      </c>
      <c r="F1277">
        <v>9.2951200000000007</v>
      </c>
    </row>
    <row r="1278" spans="1:6" x14ac:dyDescent="0.25">
      <c r="A1278" t="s">
        <v>383</v>
      </c>
      <c r="B1278">
        <v>1977</v>
      </c>
      <c r="C1278" t="s">
        <v>384</v>
      </c>
      <c r="D1278">
        <v>3581655</v>
      </c>
      <c r="E1278">
        <v>585.62418984760734</v>
      </c>
      <c r="F1278">
        <v>30.889759999999999</v>
      </c>
    </row>
    <row r="1279" spans="1:6" x14ac:dyDescent="0.25">
      <c r="A1279" t="s">
        <v>385</v>
      </c>
      <c r="B1279">
        <v>1977</v>
      </c>
      <c r="C1279" t="s">
        <v>386</v>
      </c>
      <c r="D1279">
        <v>32930091</v>
      </c>
      <c r="E1279">
        <v>1185.51062</v>
      </c>
      <c r="F1279">
        <v>24.399190000000001</v>
      </c>
    </row>
    <row r="1280" spans="1:6" x14ac:dyDescent="0.25">
      <c r="A1280" t="s">
        <v>389</v>
      </c>
      <c r="B1280">
        <v>1977</v>
      </c>
      <c r="C1280" t="s">
        <v>390</v>
      </c>
      <c r="D1280">
        <v>71201</v>
      </c>
      <c r="E1280">
        <v>7751.1673000000001</v>
      </c>
      <c r="F1280">
        <v>50.325826180123876</v>
      </c>
    </row>
    <row r="1281" spans="1:6" x14ac:dyDescent="0.25">
      <c r="A1281" t="s">
        <v>391</v>
      </c>
      <c r="B1281">
        <v>1977</v>
      </c>
      <c r="C1281" t="s">
        <v>392</v>
      </c>
      <c r="D1281">
        <v>12127071</v>
      </c>
      <c r="E1281">
        <v>496.00654880646471</v>
      </c>
      <c r="F1281">
        <v>39.569190882353013</v>
      </c>
    </row>
    <row r="1282" spans="1:6" x14ac:dyDescent="0.25">
      <c r="A1282" t="s">
        <v>395</v>
      </c>
      <c r="B1282">
        <v>1977</v>
      </c>
      <c r="C1282" t="s">
        <v>394</v>
      </c>
      <c r="D1282">
        <v>69108</v>
      </c>
      <c r="E1282">
        <v>941.91993000000002</v>
      </c>
      <c r="F1282">
        <v>84.907563524792437</v>
      </c>
    </row>
    <row r="1283" spans="1:6" x14ac:dyDescent="0.25">
      <c r="A1283" t="s">
        <v>396</v>
      </c>
      <c r="B1283">
        <v>1977</v>
      </c>
      <c r="C1283" t="s">
        <v>394</v>
      </c>
      <c r="D1283">
        <v>39921833</v>
      </c>
      <c r="E1283">
        <v>2112.5010200000002</v>
      </c>
      <c r="F1283">
        <v>40.863120000000002</v>
      </c>
    </row>
    <row r="1284" spans="1:6" x14ac:dyDescent="0.25">
      <c r="A1284" t="s">
        <v>397</v>
      </c>
      <c r="B1284">
        <v>1977</v>
      </c>
      <c r="C1284" t="s">
        <v>398</v>
      </c>
      <c r="D1284">
        <v>2976372</v>
      </c>
      <c r="E1284">
        <v>360.50180101161459</v>
      </c>
      <c r="F1284">
        <v>59.035541363326665</v>
      </c>
    </row>
    <row r="1285" spans="1:6" x14ac:dyDescent="0.25">
      <c r="A1285" t="s">
        <v>399</v>
      </c>
      <c r="B1285">
        <v>1977</v>
      </c>
      <c r="C1285" t="s">
        <v>394</v>
      </c>
      <c r="D1285">
        <v>71891</v>
      </c>
      <c r="E1285">
        <v>6481.5628479968291</v>
      </c>
      <c r="F1285">
        <v>52.264970882353055</v>
      </c>
    </row>
    <row r="1286" spans="1:6" x14ac:dyDescent="0.25">
      <c r="A1286" t="s">
        <v>400</v>
      </c>
      <c r="B1286">
        <v>1977</v>
      </c>
      <c r="C1286" t="s">
        <v>388</v>
      </c>
      <c r="D1286">
        <v>20264082</v>
      </c>
      <c r="E1286">
        <v>7757.7155700000003</v>
      </c>
      <c r="F1286">
        <v>42.892769999999999</v>
      </c>
    </row>
    <row r="1287" spans="1:6" x14ac:dyDescent="0.25">
      <c r="A1287" t="s">
        <v>401</v>
      </c>
      <c r="B1287">
        <v>1977</v>
      </c>
      <c r="C1287" t="s">
        <v>390</v>
      </c>
      <c r="D1287">
        <v>8192880</v>
      </c>
      <c r="E1287">
        <v>6794.2209499999999</v>
      </c>
      <c r="F1287">
        <v>27.513929999999998</v>
      </c>
    </row>
    <row r="1288" spans="1:6" x14ac:dyDescent="0.25">
      <c r="A1288" t="s">
        <v>402</v>
      </c>
      <c r="B1288">
        <v>1977</v>
      </c>
      <c r="C1288" t="s">
        <v>398</v>
      </c>
      <c r="D1288">
        <v>7961619</v>
      </c>
      <c r="E1288">
        <v>871.74161434743655</v>
      </c>
      <c r="F1288">
        <v>54.675830357142885</v>
      </c>
    </row>
    <row r="1289" spans="1:6" x14ac:dyDescent="0.25">
      <c r="A1289" t="s">
        <v>620</v>
      </c>
      <c r="B1289">
        <v>1977</v>
      </c>
      <c r="C1289" t="s">
        <v>394</v>
      </c>
      <c r="D1289">
        <v>392718</v>
      </c>
      <c r="E1289">
        <v>3617.1227399999998</v>
      </c>
      <c r="F1289">
        <v>70</v>
      </c>
    </row>
    <row r="1290" spans="1:6" x14ac:dyDescent="0.25">
      <c r="A1290" t="s">
        <v>404</v>
      </c>
      <c r="B1290">
        <v>1977</v>
      </c>
      <c r="C1290" t="s">
        <v>405</v>
      </c>
      <c r="D1290">
        <v>698585</v>
      </c>
      <c r="E1290">
        <v>7905.6726823200006</v>
      </c>
      <c r="F1290">
        <v>73.271889999999999</v>
      </c>
    </row>
    <row r="1291" spans="1:6" x14ac:dyDescent="0.25">
      <c r="A1291" t="s">
        <v>406</v>
      </c>
      <c r="B1291">
        <v>1977</v>
      </c>
      <c r="C1291" t="s">
        <v>382</v>
      </c>
      <c r="D1291">
        <v>147365352</v>
      </c>
      <c r="E1291">
        <v>128.94251</v>
      </c>
      <c r="F1291">
        <v>8.6898800000000005</v>
      </c>
    </row>
    <row r="1292" spans="1:6" x14ac:dyDescent="0.25">
      <c r="A1292" t="s">
        <v>407</v>
      </c>
      <c r="B1292">
        <v>1977</v>
      </c>
      <c r="C1292" t="s">
        <v>394</v>
      </c>
      <c r="D1292">
        <v>279912</v>
      </c>
      <c r="E1292">
        <v>3172.6826815200038</v>
      </c>
      <c r="F1292">
        <v>44.134260079450087</v>
      </c>
    </row>
    <row r="1293" spans="1:6" x14ac:dyDescent="0.25">
      <c r="A1293" t="s">
        <v>408</v>
      </c>
      <c r="B1293">
        <v>1977</v>
      </c>
      <c r="C1293" t="s">
        <v>398</v>
      </c>
      <c r="D1293">
        <v>10293011</v>
      </c>
      <c r="E1293">
        <v>947.18012137871847</v>
      </c>
      <c r="F1293">
        <v>61.552843088235306</v>
      </c>
    </row>
    <row r="1294" spans="1:6" x14ac:dyDescent="0.25">
      <c r="A1294" t="s">
        <v>409</v>
      </c>
      <c r="B1294">
        <v>1977</v>
      </c>
      <c r="C1294" t="s">
        <v>390</v>
      </c>
      <c r="D1294">
        <v>10379067</v>
      </c>
      <c r="E1294">
        <v>8472.0624700000008</v>
      </c>
      <c r="F1294">
        <v>45.130600000000001</v>
      </c>
    </row>
    <row r="1295" spans="1:6" x14ac:dyDescent="0.25">
      <c r="A1295" t="s">
        <v>410</v>
      </c>
      <c r="B1295">
        <v>1977</v>
      </c>
      <c r="C1295" t="s">
        <v>394</v>
      </c>
      <c r="D1295">
        <v>287730</v>
      </c>
      <c r="E1295">
        <v>858.81554000000006</v>
      </c>
      <c r="F1295">
        <v>61.702129999999997</v>
      </c>
    </row>
    <row r="1296" spans="1:6" x14ac:dyDescent="0.25">
      <c r="A1296" t="s">
        <v>411</v>
      </c>
      <c r="B1296">
        <v>1977</v>
      </c>
      <c r="C1296" t="s">
        <v>392</v>
      </c>
      <c r="D1296">
        <v>7862944</v>
      </c>
      <c r="E1296">
        <v>218.52929</v>
      </c>
      <c r="F1296">
        <v>12.244899999999999</v>
      </c>
    </row>
    <row r="1297" spans="1:6" x14ac:dyDescent="0.25">
      <c r="A1297" t="s">
        <v>412</v>
      </c>
      <c r="B1297">
        <v>1977</v>
      </c>
      <c r="C1297" t="s">
        <v>413</v>
      </c>
      <c r="D1297">
        <v>65773</v>
      </c>
      <c r="E1297">
        <v>8370.7865199999997</v>
      </c>
      <c r="F1297">
        <v>58.258491879021904</v>
      </c>
    </row>
    <row r="1298" spans="1:6" x14ac:dyDescent="0.25">
      <c r="A1298" t="s">
        <v>414</v>
      </c>
      <c r="B1298">
        <v>1977</v>
      </c>
      <c r="C1298" t="s">
        <v>382</v>
      </c>
      <c r="D1298">
        <v>2279723</v>
      </c>
      <c r="E1298">
        <v>239.53935094219196</v>
      </c>
      <c r="F1298">
        <v>15.963884466571869</v>
      </c>
    </row>
    <row r="1299" spans="1:6" x14ac:dyDescent="0.25">
      <c r="A1299" t="s">
        <v>416</v>
      </c>
      <c r="B1299">
        <v>1977</v>
      </c>
      <c r="C1299" t="s">
        <v>384</v>
      </c>
      <c r="D1299">
        <v>4498976</v>
      </c>
      <c r="E1299">
        <v>370.09517036621094</v>
      </c>
      <c r="F1299">
        <v>51.269913888888823</v>
      </c>
    </row>
    <row r="1300" spans="1:6" x14ac:dyDescent="0.25">
      <c r="A1300" t="s">
        <v>417</v>
      </c>
      <c r="B1300">
        <v>1977</v>
      </c>
      <c r="C1300" t="s">
        <v>392</v>
      </c>
      <c r="D1300">
        <v>1639833</v>
      </c>
      <c r="E1300">
        <v>508.70524999999998</v>
      </c>
      <c r="F1300">
        <v>37.36801349121464</v>
      </c>
    </row>
    <row r="1301" spans="1:6" x14ac:dyDescent="0.25">
      <c r="A1301" t="s">
        <v>418</v>
      </c>
      <c r="B1301">
        <v>1977</v>
      </c>
      <c r="C1301" t="s">
        <v>394</v>
      </c>
      <c r="D1301">
        <v>188078227</v>
      </c>
      <c r="E1301">
        <v>1548.3982699999999</v>
      </c>
      <c r="F1301">
        <v>51.036050000000003</v>
      </c>
    </row>
    <row r="1302" spans="1:6" x14ac:dyDescent="0.25">
      <c r="A1302" t="s">
        <v>420</v>
      </c>
      <c r="B1302">
        <v>1977</v>
      </c>
      <c r="C1302" t="s">
        <v>382</v>
      </c>
      <c r="D1302">
        <v>379444</v>
      </c>
      <c r="E1302">
        <v>9968.13573</v>
      </c>
      <c r="F1302">
        <v>42.398051598884422</v>
      </c>
    </row>
    <row r="1303" spans="1:6" x14ac:dyDescent="0.25">
      <c r="A1303" t="s">
        <v>421</v>
      </c>
      <c r="B1303">
        <v>1977</v>
      </c>
      <c r="C1303" t="s">
        <v>384</v>
      </c>
      <c r="D1303">
        <v>7385367</v>
      </c>
      <c r="E1303">
        <v>2122.2323516886681</v>
      </c>
      <c r="F1303">
        <v>65.039490000000001</v>
      </c>
    </row>
    <row r="1304" spans="1:6" x14ac:dyDescent="0.25">
      <c r="A1304" t="s">
        <v>422</v>
      </c>
      <c r="B1304">
        <v>1977</v>
      </c>
      <c r="C1304" t="s">
        <v>392</v>
      </c>
      <c r="D1304">
        <v>13902972</v>
      </c>
      <c r="E1304">
        <v>176.78325000000001</v>
      </c>
      <c r="F1304">
        <v>4.3164900000000017</v>
      </c>
    </row>
    <row r="1305" spans="1:6" x14ac:dyDescent="0.25">
      <c r="A1305" t="s">
        <v>424</v>
      </c>
      <c r="B1305">
        <v>1977</v>
      </c>
      <c r="C1305" t="s">
        <v>392</v>
      </c>
      <c r="D1305">
        <v>8090068</v>
      </c>
      <c r="E1305">
        <v>143.12844000000001</v>
      </c>
      <c r="F1305">
        <v>11.67192</v>
      </c>
    </row>
    <row r="1306" spans="1:6" x14ac:dyDescent="0.25">
      <c r="A1306" t="s">
        <v>425</v>
      </c>
      <c r="B1306">
        <v>1977</v>
      </c>
      <c r="C1306" t="s">
        <v>382</v>
      </c>
      <c r="D1306">
        <v>13881427</v>
      </c>
      <c r="E1306">
        <v>108.50482378772416</v>
      </c>
      <c r="F1306">
        <v>14.43038</v>
      </c>
    </row>
    <row r="1307" spans="1:6" x14ac:dyDescent="0.25">
      <c r="A1307" t="s">
        <v>426</v>
      </c>
      <c r="B1307">
        <v>1977</v>
      </c>
      <c r="C1307" t="s">
        <v>392</v>
      </c>
      <c r="D1307">
        <v>17340702</v>
      </c>
      <c r="E1307">
        <v>411.14247</v>
      </c>
      <c r="F1307">
        <v>9.5918399999999995</v>
      </c>
    </row>
    <row r="1308" spans="1:6" x14ac:dyDescent="0.25">
      <c r="A1308" t="s">
        <v>427</v>
      </c>
      <c r="B1308">
        <v>1977</v>
      </c>
      <c r="C1308" t="s">
        <v>413</v>
      </c>
      <c r="D1308">
        <v>33098932</v>
      </c>
      <c r="E1308">
        <v>8892.7616799999996</v>
      </c>
      <c r="F1308">
        <v>42.389249999999997</v>
      </c>
    </row>
    <row r="1309" spans="1:6" x14ac:dyDescent="0.25">
      <c r="A1309" t="s">
        <v>430</v>
      </c>
      <c r="B1309">
        <v>1977</v>
      </c>
      <c r="C1309" t="s">
        <v>392</v>
      </c>
      <c r="D1309">
        <v>4303356</v>
      </c>
      <c r="E1309">
        <v>240.60616999999999</v>
      </c>
      <c r="F1309">
        <v>4.9758644665718634</v>
      </c>
    </row>
    <row r="1310" spans="1:6" x14ac:dyDescent="0.25">
      <c r="A1310" t="s">
        <v>431</v>
      </c>
      <c r="B1310">
        <v>1977</v>
      </c>
      <c r="C1310" t="s">
        <v>392</v>
      </c>
      <c r="D1310">
        <v>9944201</v>
      </c>
      <c r="E1310">
        <v>219.83807999999999</v>
      </c>
      <c r="F1310">
        <v>6.3829799999999999</v>
      </c>
    </row>
    <row r="1311" spans="1:6" x14ac:dyDescent="0.25">
      <c r="A1311" t="s">
        <v>432</v>
      </c>
      <c r="B1311">
        <v>1977</v>
      </c>
      <c r="C1311" t="s">
        <v>394</v>
      </c>
      <c r="D1311">
        <v>16134219</v>
      </c>
      <c r="E1311">
        <v>1243.1358399999999</v>
      </c>
      <c r="F1311">
        <v>51.837780000000002</v>
      </c>
    </row>
    <row r="1312" spans="1:6" x14ac:dyDescent="0.25">
      <c r="A1312" t="s">
        <v>433</v>
      </c>
      <c r="B1312">
        <v>1977</v>
      </c>
      <c r="C1312" t="s">
        <v>382</v>
      </c>
      <c r="D1312">
        <v>1313973713</v>
      </c>
      <c r="E1312">
        <v>182.67857000000001</v>
      </c>
      <c r="F1312">
        <v>28.748488484848394</v>
      </c>
    </row>
    <row r="1313" spans="1:6" x14ac:dyDescent="0.25">
      <c r="A1313" t="s">
        <v>483</v>
      </c>
      <c r="B1313">
        <v>1977</v>
      </c>
      <c r="C1313" t="s">
        <v>382</v>
      </c>
      <c r="D1313">
        <v>6940432</v>
      </c>
      <c r="E1313">
        <v>3429.4202799999998</v>
      </c>
      <c r="F1313">
        <v>28.77947</v>
      </c>
    </row>
    <row r="1314" spans="1:6" x14ac:dyDescent="0.25">
      <c r="A1314" t="s">
        <v>514</v>
      </c>
      <c r="B1314">
        <v>1977</v>
      </c>
      <c r="C1314" t="s">
        <v>382</v>
      </c>
      <c r="D1314">
        <v>453125</v>
      </c>
      <c r="E1314">
        <v>3855.8827084374998</v>
      </c>
      <c r="F1314">
        <v>21.599409999999999</v>
      </c>
    </row>
    <row r="1315" spans="1:6" x14ac:dyDescent="0.25">
      <c r="A1315" t="s">
        <v>434</v>
      </c>
      <c r="B1315">
        <v>1977</v>
      </c>
      <c r="C1315" t="s">
        <v>394</v>
      </c>
      <c r="D1315">
        <v>43593035</v>
      </c>
      <c r="E1315">
        <v>751.62652000000003</v>
      </c>
      <c r="F1315">
        <v>42.183169999999997</v>
      </c>
    </row>
    <row r="1316" spans="1:6" x14ac:dyDescent="0.25">
      <c r="A1316" t="s">
        <v>435</v>
      </c>
      <c r="B1316">
        <v>1977</v>
      </c>
      <c r="C1316" t="s">
        <v>392</v>
      </c>
      <c r="D1316">
        <v>690948</v>
      </c>
      <c r="E1316">
        <v>225.04165489303705</v>
      </c>
      <c r="F1316">
        <v>48.780490000000086</v>
      </c>
    </row>
    <row r="1317" spans="1:6" x14ac:dyDescent="0.25">
      <c r="A1317" t="s">
        <v>436</v>
      </c>
      <c r="B1317">
        <v>1977</v>
      </c>
      <c r="C1317" t="s">
        <v>392</v>
      </c>
      <c r="D1317">
        <v>62660551</v>
      </c>
      <c r="E1317">
        <v>463.45362</v>
      </c>
      <c r="F1317">
        <v>4.2485499999999954</v>
      </c>
    </row>
    <row r="1318" spans="1:6" x14ac:dyDescent="0.25">
      <c r="A1318" t="s">
        <v>439</v>
      </c>
      <c r="B1318">
        <v>1977</v>
      </c>
      <c r="C1318" t="s">
        <v>394</v>
      </c>
      <c r="D1318">
        <v>4075261</v>
      </c>
      <c r="E1318">
        <v>1391.66986</v>
      </c>
      <c r="F1318">
        <v>59.20291459523807</v>
      </c>
    </row>
    <row r="1319" spans="1:6" x14ac:dyDescent="0.25">
      <c r="A1319" t="s">
        <v>441</v>
      </c>
      <c r="B1319">
        <v>1977</v>
      </c>
      <c r="C1319" t="s">
        <v>384</v>
      </c>
      <c r="D1319">
        <v>4494749</v>
      </c>
      <c r="E1319">
        <v>3981.7156722736399</v>
      </c>
      <c r="F1319">
        <v>47.888030118577035</v>
      </c>
    </row>
    <row r="1320" spans="1:6" x14ac:dyDescent="0.25">
      <c r="A1320" t="s">
        <v>442</v>
      </c>
      <c r="B1320">
        <v>1977</v>
      </c>
      <c r="C1320" t="s">
        <v>394</v>
      </c>
      <c r="D1320">
        <v>11382820</v>
      </c>
      <c r="E1320">
        <v>1474.48209</v>
      </c>
      <c r="F1320">
        <v>37.056469999999997</v>
      </c>
    </row>
    <row r="1321" spans="1:6" x14ac:dyDescent="0.25">
      <c r="A1321" t="s">
        <v>443</v>
      </c>
      <c r="B1321">
        <v>1977</v>
      </c>
      <c r="C1321" t="s">
        <v>405</v>
      </c>
      <c r="D1321">
        <v>784301</v>
      </c>
      <c r="E1321">
        <v>1476.24793</v>
      </c>
      <c r="F1321">
        <v>43.445689999999999</v>
      </c>
    </row>
    <row r="1322" spans="1:6" x14ac:dyDescent="0.25">
      <c r="A1322" t="s">
        <v>444</v>
      </c>
      <c r="B1322">
        <v>1977</v>
      </c>
      <c r="C1322" t="s">
        <v>384</v>
      </c>
      <c r="D1322">
        <v>10235455</v>
      </c>
      <c r="E1322">
        <v>3556.718017720947</v>
      </c>
      <c r="F1322">
        <v>36.979680000000002</v>
      </c>
    </row>
    <row r="1323" spans="1:6" x14ac:dyDescent="0.25">
      <c r="A1323" t="s">
        <v>436</v>
      </c>
      <c r="B1323">
        <v>1977</v>
      </c>
      <c r="C1323" t="s">
        <v>392</v>
      </c>
      <c r="D1323">
        <v>62660551</v>
      </c>
      <c r="E1323">
        <v>249.31440330932617</v>
      </c>
      <c r="F1323">
        <v>4.2485499999999954</v>
      </c>
    </row>
    <row r="1324" spans="1:6" x14ac:dyDescent="0.25">
      <c r="A1324" t="s">
        <v>445</v>
      </c>
      <c r="B1324">
        <v>1977</v>
      </c>
      <c r="C1324" t="s">
        <v>390</v>
      </c>
      <c r="D1324">
        <v>5450661</v>
      </c>
      <c r="E1324">
        <v>9760.6773699999994</v>
      </c>
      <c r="F1324">
        <v>49.353499999999997</v>
      </c>
    </row>
    <row r="1325" spans="1:6" x14ac:dyDescent="0.25">
      <c r="A1325" t="s">
        <v>446</v>
      </c>
      <c r="B1325">
        <v>1977</v>
      </c>
      <c r="C1325" t="s">
        <v>392</v>
      </c>
      <c r="D1325">
        <v>486530</v>
      </c>
      <c r="E1325">
        <v>797.98636538120263</v>
      </c>
      <c r="F1325">
        <v>50.73829515124779</v>
      </c>
    </row>
    <row r="1326" spans="1:6" x14ac:dyDescent="0.25">
      <c r="A1326" t="s">
        <v>447</v>
      </c>
      <c r="B1326">
        <v>1977</v>
      </c>
      <c r="C1326" t="s">
        <v>394</v>
      </c>
      <c r="D1326">
        <v>68910</v>
      </c>
      <c r="E1326">
        <v>495.43488000000002</v>
      </c>
      <c r="F1326">
        <v>33.962902681436191</v>
      </c>
    </row>
    <row r="1327" spans="1:6" x14ac:dyDescent="0.25">
      <c r="A1327" t="s">
        <v>448</v>
      </c>
      <c r="B1327">
        <v>1977</v>
      </c>
      <c r="C1327" t="s">
        <v>394</v>
      </c>
      <c r="D1327">
        <v>9183984</v>
      </c>
      <c r="E1327">
        <v>847.60032000000001</v>
      </c>
      <c r="F1327">
        <v>47.144080000000002</v>
      </c>
    </row>
    <row r="1328" spans="1:6" x14ac:dyDescent="0.25">
      <c r="A1328" t="s">
        <v>450</v>
      </c>
      <c r="B1328">
        <v>1977</v>
      </c>
      <c r="C1328" t="s">
        <v>394</v>
      </c>
      <c r="D1328">
        <v>13547510</v>
      </c>
      <c r="E1328">
        <v>1495.2529400000001</v>
      </c>
      <c r="F1328">
        <v>26</v>
      </c>
    </row>
    <row r="1329" spans="1:6" x14ac:dyDescent="0.25">
      <c r="A1329" t="s">
        <v>451</v>
      </c>
      <c r="B1329">
        <v>1977</v>
      </c>
      <c r="C1329" t="s">
        <v>386</v>
      </c>
      <c r="D1329">
        <v>78887007</v>
      </c>
      <c r="E1329">
        <v>362.47831000000002</v>
      </c>
      <c r="F1329">
        <v>33.384749999999997</v>
      </c>
    </row>
    <row r="1330" spans="1:6" x14ac:dyDescent="0.25">
      <c r="A1330" t="s">
        <v>452</v>
      </c>
      <c r="B1330">
        <v>1977</v>
      </c>
      <c r="C1330" t="s">
        <v>394</v>
      </c>
      <c r="D1330">
        <v>6822378</v>
      </c>
      <c r="E1330">
        <v>679.54827</v>
      </c>
      <c r="F1330">
        <v>27.81513</v>
      </c>
    </row>
    <row r="1331" spans="1:6" x14ac:dyDescent="0.25">
      <c r="A1331" t="s">
        <v>454</v>
      </c>
      <c r="B1331">
        <v>1977</v>
      </c>
      <c r="C1331" t="s">
        <v>392</v>
      </c>
      <c r="D1331">
        <v>4786994</v>
      </c>
      <c r="E1331">
        <v>100</v>
      </c>
      <c r="F1331">
        <v>14.729260428571436</v>
      </c>
    </row>
    <row r="1332" spans="1:6" x14ac:dyDescent="0.25">
      <c r="A1332" t="s">
        <v>455</v>
      </c>
      <c r="B1332">
        <v>1977</v>
      </c>
      <c r="C1332" t="s">
        <v>456</v>
      </c>
      <c r="D1332">
        <v>1324333</v>
      </c>
      <c r="E1332">
        <v>3147.1624312445838</v>
      </c>
      <c r="F1332">
        <v>53.497822055335973</v>
      </c>
    </row>
    <row r="1333" spans="1:6" x14ac:dyDescent="0.25">
      <c r="A1333" t="s">
        <v>457</v>
      </c>
      <c r="B1333">
        <v>1977</v>
      </c>
      <c r="C1333" t="s">
        <v>392</v>
      </c>
      <c r="D1333">
        <v>74777981</v>
      </c>
      <c r="E1333">
        <v>204.43014124999999</v>
      </c>
      <c r="F1333">
        <v>6.1753</v>
      </c>
    </row>
    <row r="1334" spans="1:6" x14ac:dyDescent="0.25">
      <c r="A1334" t="s">
        <v>459</v>
      </c>
      <c r="B1334">
        <v>1977</v>
      </c>
      <c r="C1334" t="s">
        <v>388</v>
      </c>
      <c r="D1334">
        <v>905949</v>
      </c>
      <c r="E1334">
        <v>1202.7137700000001</v>
      </c>
      <c r="F1334">
        <v>27.56184</v>
      </c>
    </row>
    <row r="1335" spans="1:6" x14ac:dyDescent="0.25">
      <c r="A1335" t="s">
        <v>460</v>
      </c>
      <c r="B1335">
        <v>1977</v>
      </c>
      <c r="C1335" t="s">
        <v>390</v>
      </c>
      <c r="D1335">
        <v>5231372</v>
      </c>
      <c r="E1335">
        <v>7074.35653</v>
      </c>
      <c r="F1335">
        <v>51.995010000000001</v>
      </c>
    </row>
    <row r="1336" spans="1:6" x14ac:dyDescent="0.25">
      <c r="A1336" t="s">
        <v>461</v>
      </c>
      <c r="B1336">
        <v>1977</v>
      </c>
      <c r="C1336" t="s">
        <v>390</v>
      </c>
      <c r="D1336">
        <v>60876136</v>
      </c>
      <c r="E1336">
        <v>7513.3449700000001</v>
      </c>
      <c r="F1336">
        <v>39.347320000000003</v>
      </c>
    </row>
    <row r="1337" spans="1:6" x14ac:dyDescent="0.25">
      <c r="A1337" t="s">
        <v>464</v>
      </c>
      <c r="B1337">
        <v>1977</v>
      </c>
      <c r="C1337" t="s">
        <v>392</v>
      </c>
      <c r="D1337">
        <v>1424906</v>
      </c>
      <c r="E1337">
        <v>4138.7846499999996</v>
      </c>
      <c r="F1337">
        <v>21.249702500000005</v>
      </c>
    </row>
    <row r="1338" spans="1:6" x14ac:dyDescent="0.25">
      <c r="A1338" t="s">
        <v>467</v>
      </c>
      <c r="B1338">
        <v>1977</v>
      </c>
      <c r="C1338" t="s">
        <v>398</v>
      </c>
      <c r="D1338">
        <v>4661473</v>
      </c>
      <c r="E1338">
        <v>1020.5768886290061</v>
      </c>
      <c r="F1338">
        <v>40.272726029411729</v>
      </c>
    </row>
    <row r="1339" spans="1:6" x14ac:dyDescent="0.25">
      <c r="A1339" t="s">
        <v>468</v>
      </c>
      <c r="B1339">
        <v>1977</v>
      </c>
      <c r="C1339" t="s">
        <v>390</v>
      </c>
      <c r="D1339">
        <v>82422299</v>
      </c>
      <c r="E1339">
        <v>7653.8847100000003</v>
      </c>
      <c r="F1339">
        <v>40.615238804347769</v>
      </c>
    </row>
    <row r="1340" spans="1:6" x14ac:dyDescent="0.25">
      <c r="A1340" t="s">
        <v>469</v>
      </c>
      <c r="B1340">
        <v>1977</v>
      </c>
      <c r="C1340" t="s">
        <v>392</v>
      </c>
      <c r="D1340">
        <v>22409572</v>
      </c>
      <c r="E1340">
        <v>312.99934000000002</v>
      </c>
      <c r="F1340">
        <v>11.162430000000001</v>
      </c>
    </row>
    <row r="1341" spans="1:6" x14ac:dyDescent="0.25">
      <c r="A1341" t="s">
        <v>471</v>
      </c>
      <c r="B1341">
        <v>1977</v>
      </c>
      <c r="C1341" t="s">
        <v>390</v>
      </c>
      <c r="D1341">
        <v>10688058</v>
      </c>
      <c r="E1341">
        <v>3886.3742499999998</v>
      </c>
      <c r="F1341">
        <v>37.138190000000002</v>
      </c>
    </row>
    <row r="1342" spans="1:6" x14ac:dyDescent="0.25">
      <c r="A1342" t="s">
        <v>473</v>
      </c>
      <c r="B1342">
        <v>1977</v>
      </c>
      <c r="C1342" t="s">
        <v>394</v>
      </c>
      <c r="D1342">
        <v>89703</v>
      </c>
      <c r="E1342">
        <v>591.24066000000005</v>
      </c>
      <c r="F1342">
        <v>53.998924798319294</v>
      </c>
    </row>
    <row r="1343" spans="1:6" x14ac:dyDescent="0.25">
      <c r="A1343" t="s">
        <v>476</v>
      </c>
      <c r="B1343">
        <v>1977</v>
      </c>
      <c r="C1343" t="s">
        <v>394</v>
      </c>
      <c r="D1343">
        <v>12293545</v>
      </c>
      <c r="E1343">
        <v>832.93948</v>
      </c>
      <c r="F1343">
        <v>28.343730000000001</v>
      </c>
    </row>
    <row r="1344" spans="1:6" x14ac:dyDescent="0.25">
      <c r="A1344" t="s">
        <v>478</v>
      </c>
      <c r="B1344">
        <v>1977</v>
      </c>
      <c r="C1344" t="s">
        <v>392</v>
      </c>
      <c r="D1344">
        <v>9690222</v>
      </c>
      <c r="E1344">
        <v>416.07504627329399</v>
      </c>
      <c r="F1344">
        <v>11.795997858734381</v>
      </c>
    </row>
    <row r="1345" spans="1:6" x14ac:dyDescent="0.25">
      <c r="A1345" t="s">
        <v>480</v>
      </c>
      <c r="B1345">
        <v>1977</v>
      </c>
      <c r="C1345" t="s">
        <v>394</v>
      </c>
      <c r="D1345">
        <v>767245</v>
      </c>
      <c r="E1345">
        <v>590.04912000000002</v>
      </c>
      <c r="F1345">
        <v>32.853720000000003</v>
      </c>
    </row>
    <row r="1346" spans="1:6" x14ac:dyDescent="0.25">
      <c r="A1346" t="s">
        <v>481</v>
      </c>
      <c r="B1346">
        <v>1977</v>
      </c>
      <c r="C1346" t="s">
        <v>394</v>
      </c>
      <c r="D1346">
        <v>8308504</v>
      </c>
      <c r="E1346">
        <v>214.0234415944451</v>
      </c>
      <c r="F1346">
        <v>30.211435945945908</v>
      </c>
    </row>
    <row r="1347" spans="1:6" x14ac:dyDescent="0.25">
      <c r="A1347" t="s">
        <v>482</v>
      </c>
      <c r="B1347">
        <v>1977</v>
      </c>
      <c r="C1347" t="s">
        <v>394</v>
      </c>
      <c r="D1347">
        <v>7326496</v>
      </c>
      <c r="E1347">
        <v>504.84003999999999</v>
      </c>
      <c r="F1347">
        <v>21.4876</v>
      </c>
    </row>
    <row r="1348" spans="1:6" x14ac:dyDescent="0.25">
      <c r="A1348" t="s">
        <v>484</v>
      </c>
      <c r="B1348">
        <v>1977</v>
      </c>
      <c r="C1348" t="s">
        <v>384</v>
      </c>
      <c r="D1348">
        <v>9981334</v>
      </c>
      <c r="E1348">
        <v>3461.5494318188476</v>
      </c>
      <c r="F1348">
        <v>50.407760000000003</v>
      </c>
    </row>
    <row r="1349" spans="1:6" x14ac:dyDescent="0.25">
      <c r="A1349" t="s">
        <v>485</v>
      </c>
      <c r="B1349">
        <v>1977</v>
      </c>
      <c r="C1349" t="s">
        <v>390</v>
      </c>
      <c r="D1349">
        <v>299388</v>
      </c>
      <c r="E1349">
        <v>10038.542530000001</v>
      </c>
      <c r="F1349">
        <v>21.68675</v>
      </c>
    </row>
    <row r="1350" spans="1:6" x14ac:dyDescent="0.25">
      <c r="A1350" t="s">
        <v>486</v>
      </c>
      <c r="B1350">
        <v>1977</v>
      </c>
      <c r="C1350" t="s">
        <v>382</v>
      </c>
      <c r="D1350">
        <v>1095351995</v>
      </c>
      <c r="E1350">
        <v>189.91612000000001</v>
      </c>
      <c r="F1350">
        <v>22.471849091406625</v>
      </c>
    </row>
    <row r="1351" spans="1:6" x14ac:dyDescent="0.25">
      <c r="A1351" t="s">
        <v>487</v>
      </c>
      <c r="B1351">
        <v>1977</v>
      </c>
      <c r="C1351" t="s">
        <v>382</v>
      </c>
      <c r="D1351">
        <v>245452739</v>
      </c>
      <c r="E1351">
        <v>352.42786999999998</v>
      </c>
      <c r="F1351">
        <v>24.203109999999999</v>
      </c>
    </row>
    <row r="1352" spans="1:6" x14ac:dyDescent="0.25">
      <c r="A1352" t="s">
        <v>488</v>
      </c>
      <c r="B1352">
        <v>1977</v>
      </c>
      <c r="C1352" t="s">
        <v>382</v>
      </c>
      <c r="D1352">
        <v>68688433</v>
      </c>
      <c r="E1352">
        <v>2315.1486500000001</v>
      </c>
      <c r="F1352">
        <v>29.798110000000001</v>
      </c>
    </row>
    <row r="1353" spans="1:6" x14ac:dyDescent="0.25">
      <c r="A1353" t="s">
        <v>489</v>
      </c>
      <c r="B1353">
        <v>1977</v>
      </c>
      <c r="C1353" t="s">
        <v>405</v>
      </c>
      <c r="D1353">
        <v>26783383</v>
      </c>
      <c r="E1353">
        <v>1592.01794</v>
      </c>
      <c r="F1353">
        <v>28.683879999999998</v>
      </c>
    </row>
    <row r="1354" spans="1:6" x14ac:dyDescent="0.25">
      <c r="A1354" t="s">
        <v>490</v>
      </c>
      <c r="B1354">
        <v>1977</v>
      </c>
      <c r="C1354" t="s">
        <v>390</v>
      </c>
      <c r="D1354">
        <v>4062235</v>
      </c>
      <c r="E1354">
        <v>3430.92353</v>
      </c>
      <c r="F1354">
        <v>45.469749999999998</v>
      </c>
    </row>
    <row r="1355" spans="1:6" x14ac:dyDescent="0.25">
      <c r="A1355" t="s">
        <v>492</v>
      </c>
      <c r="B1355">
        <v>1977</v>
      </c>
      <c r="C1355" t="s">
        <v>405</v>
      </c>
      <c r="D1355">
        <v>6352117</v>
      </c>
      <c r="E1355">
        <v>3812.9719300000002</v>
      </c>
      <c r="F1355">
        <v>42.319020000000002</v>
      </c>
    </row>
    <row r="1356" spans="1:6" x14ac:dyDescent="0.25">
      <c r="A1356" t="s">
        <v>493</v>
      </c>
      <c r="B1356">
        <v>1977</v>
      </c>
      <c r="C1356" t="s">
        <v>390</v>
      </c>
      <c r="D1356">
        <v>58133509</v>
      </c>
      <c r="E1356">
        <v>4588.4143599999998</v>
      </c>
      <c r="F1356">
        <v>41.411709999999999</v>
      </c>
    </row>
    <row r="1357" spans="1:6" x14ac:dyDescent="0.25">
      <c r="A1357" t="s">
        <v>494</v>
      </c>
      <c r="B1357">
        <v>1977</v>
      </c>
      <c r="C1357" t="s">
        <v>394</v>
      </c>
      <c r="D1357">
        <v>2758124</v>
      </c>
      <c r="E1357">
        <v>1578.0007700000001</v>
      </c>
      <c r="F1357">
        <v>64.506012829787679</v>
      </c>
    </row>
    <row r="1358" spans="1:6" x14ac:dyDescent="0.25">
      <c r="A1358" t="s">
        <v>495</v>
      </c>
      <c r="B1358">
        <v>1977</v>
      </c>
      <c r="C1358" t="s">
        <v>382</v>
      </c>
      <c r="D1358">
        <v>127463611</v>
      </c>
      <c r="E1358">
        <v>6230.3356899999999</v>
      </c>
      <c r="F1358">
        <v>40.533610000000003</v>
      </c>
    </row>
    <row r="1359" spans="1:6" x14ac:dyDescent="0.25">
      <c r="A1359" t="s">
        <v>497</v>
      </c>
      <c r="B1359">
        <v>1977</v>
      </c>
      <c r="C1359" t="s">
        <v>405</v>
      </c>
      <c r="D1359">
        <v>5906760</v>
      </c>
      <c r="E1359">
        <v>1002.42031</v>
      </c>
      <c r="F1359">
        <v>33.638150000000003</v>
      </c>
    </row>
    <row r="1360" spans="1:6" x14ac:dyDescent="0.25">
      <c r="A1360" t="s">
        <v>498</v>
      </c>
      <c r="B1360">
        <v>1977</v>
      </c>
      <c r="C1360" t="s">
        <v>398</v>
      </c>
      <c r="D1360">
        <v>15233244</v>
      </c>
      <c r="E1360">
        <v>1430.4129537556034</v>
      </c>
      <c r="F1360">
        <v>38.25808</v>
      </c>
    </row>
    <row r="1361" spans="1:6" x14ac:dyDescent="0.25">
      <c r="A1361" t="s">
        <v>499</v>
      </c>
      <c r="B1361">
        <v>1977</v>
      </c>
      <c r="C1361" t="s">
        <v>392</v>
      </c>
      <c r="D1361">
        <v>34707817</v>
      </c>
      <c r="E1361">
        <v>309.37709000000001</v>
      </c>
      <c r="F1361">
        <v>25.143535364400236</v>
      </c>
    </row>
    <row r="1362" spans="1:6" x14ac:dyDescent="0.25">
      <c r="A1362" t="s">
        <v>503</v>
      </c>
      <c r="B1362">
        <v>1977</v>
      </c>
      <c r="C1362" t="s">
        <v>405</v>
      </c>
      <c r="D1362">
        <v>2418393</v>
      </c>
      <c r="E1362">
        <v>11971.32728</v>
      </c>
      <c r="F1362">
        <v>60.74136</v>
      </c>
    </row>
    <row r="1363" spans="1:6" x14ac:dyDescent="0.25">
      <c r="A1363" t="s">
        <v>504</v>
      </c>
      <c r="B1363">
        <v>1977</v>
      </c>
      <c r="C1363" t="s">
        <v>398</v>
      </c>
      <c r="D1363">
        <v>5213898</v>
      </c>
      <c r="E1363">
        <v>529.95375926878842</v>
      </c>
      <c r="F1363">
        <v>39.248888235294089</v>
      </c>
    </row>
    <row r="1364" spans="1:6" x14ac:dyDescent="0.25">
      <c r="A1364" t="s">
        <v>505</v>
      </c>
      <c r="B1364">
        <v>1977</v>
      </c>
      <c r="C1364" t="s">
        <v>382</v>
      </c>
      <c r="D1364">
        <v>6368481</v>
      </c>
      <c r="E1364">
        <v>393.2249061316179</v>
      </c>
      <c r="F1364">
        <v>20.12987</v>
      </c>
    </row>
    <row r="1365" spans="1:6" x14ac:dyDescent="0.25">
      <c r="A1365" t="s">
        <v>506</v>
      </c>
      <c r="B1365">
        <v>1977</v>
      </c>
      <c r="C1365" t="s">
        <v>456</v>
      </c>
      <c r="D1365">
        <v>2274735</v>
      </c>
      <c r="E1365">
        <v>2361.3629957971193</v>
      </c>
      <c r="F1365">
        <v>43.330926528138434</v>
      </c>
    </row>
    <row r="1366" spans="1:6" x14ac:dyDescent="0.25">
      <c r="A1366" t="s">
        <v>507</v>
      </c>
      <c r="B1366">
        <v>1977</v>
      </c>
      <c r="C1366" t="s">
        <v>405</v>
      </c>
      <c r="D1366">
        <v>3874050</v>
      </c>
      <c r="E1366">
        <v>680.21218078128004</v>
      </c>
      <c r="F1366">
        <v>32.279533712121065</v>
      </c>
    </row>
    <row r="1367" spans="1:6" x14ac:dyDescent="0.25">
      <c r="A1367" t="s">
        <v>508</v>
      </c>
      <c r="B1367">
        <v>1977</v>
      </c>
      <c r="C1367" t="s">
        <v>392</v>
      </c>
      <c r="D1367">
        <v>2022331</v>
      </c>
      <c r="E1367">
        <v>159.91191000000001</v>
      </c>
      <c r="F1367">
        <v>25.28736</v>
      </c>
    </row>
    <row r="1368" spans="1:6" x14ac:dyDescent="0.25">
      <c r="A1368" t="s">
        <v>509</v>
      </c>
      <c r="B1368">
        <v>1977</v>
      </c>
      <c r="C1368" t="s">
        <v>392</v>
      </c>
      <c r="D1368">
        <v>3042004</v>
      </c>
      <c r="E1368">
        <v>390.30651999999998</v>
      </c>
      <c r="F1368">
        <v>23.504270000000002</v>
      </c>
    </row>
    <row r="1369" spans="1:6" x14ac:dyDescent="0.25">
      <c r="A1369" t="s">
        <v>510</v>
      </c>
      <c r="B1369">
        <v>1977</v>
      </c>
      <c r="C1369" t="s">
        <v>386</v>
      </c>
      <c r="D1369">
        <v>5900754</v>
      </c>
      <c r="E1369">
        <v>3816.4626853808877</v>
      </c>
      <c r="F1369">
        <v>9.6933699999999998</v>
      </c>
    </row>
    <row r="1370" spans="1:6" x14ac:dyDescent="0.25">
      <c r="A1370" t="s">
        <v>511</v>
      </c>
      <c r="B1370">
        <v>1977</v>
      </c>
      <c r="C1370" t="s">
        <v>390</v>
      </c>
      <c r="D1370">
        <v>33987</v>
      </c>
      <c r="E1370">
        <v>12415.853359999999</v>
      </c>
      <c r="F1370">
        <v>27.968845937401774</v>
      </c>
    </row>
    <row r="1371" spans="1:6" x14ac:dyDescent="0.25">
      <c r="A1371" t="s">
        <v>512</v>
      </c>
      <c r="B1371">
        <v>1977</v>
      </c>
      <c r="C1371" t="s">
        <v>456</v>
      </c>
      <c r="D1371">
        <v>3585906</v>
      </c>
      <c r="E1371">
        <v>2221.9151340328594</v>
      </c>
      <c r="F1371">
        <v>59.112597070175582</v>
      </c>
    </row>
    <row r="1372" spans="1:6" x14ac:dyDescent="0.25">
      <c r="A1372" t="s">
        <v>513</v>
      </c>
      <c r="B1372">
        <v>1977</v>
      </c>
      <c r="C1372" t="s">
        <v>390</v>
      </c>
      <c r="D1372">
        <v>474413</v>
      </c>
      <c r="E1372">
        <v>10964.18714</v>
      </c>
      <c r="F1372">
        <v>33.908279999999998</v>
      </c>
    </row>
    <row r="1373" spans="1:6" x14ac:dyDescent="0.25">
      <c r="A1373" t="s">
        <v>516</v>
      </c>
      <c r="B1373">
        <v>1977</v>
      </c>
      <c r="C1373" t="s">
        <v>392</v>
      </c>
      <c r="D1373">
        <v>18595469</v>
      </c>
      <c r="E1373">
        <v>293.70656000000002</v>
      </c>
      <c r="F1373">
        <v>37.539430000000003</v>
      </c>
    </row>
    <row r="1374" spans="1:6" x14ac:dyDescent="0.25">
      <c r="A1374" t="s">
        <v>517</v>
      </c>
      <c r="B1374">
        <v>1977</v>
      </c>
      <c r="C1374" t="s">
        <v>392</v>
      </c>
      <c r="D1374">
        <v>13013926</v>
      </c>
      <c r="E1374">
        <v>143.26513</v>
      </c>
      <c r="F1374">
        <v>17.655826783354769</v>
      </c>
    </row>
    <row r="1375" spans="1:6" x14ac:dyDescent="0.25">
      <c r="A1375" t="s">
        <v>518</v>
      </c>
      <c r="B1375">
        <v>1977</v>
      </c>
      <c r="C1375" t="s">
        <v>382</v>
      </c>
      <c r="D1375">
        <v>24385858</v>
      </c>
      <c r="E1375">
        <v>1019.21261</v>
      </c>
      <c r="F1375">
        <v>36.824403541963193</v>
      </c>
    </row>
    <row r="1376" spans="1:6" x14ac:dyDescent="0.25">
      <c r="A1376" t="s">
        <v>519</v>
      </c>
      <c r="B1376">
        <v>1977</v>
      </c>
      <c r="C1376" t="s">
        <v>382</v>
      </c>
      <c r="D1376">
        <v>359008</v>
      </c>
      <c r="E1376">
        <v>247.73882407407473</v>
      </c>
      <c r="F1376">
        <v>39.207009999999997</v>
      </c>
    </row>
    <row r="1377" spans="1:6" x14ac:dyDescent="0.25">
      <c r="A1377" t="s">
        <v>520</v>
      </c>
      <c r="B1377">
        <v>1977</v>
      </c>
      <c r="C1377" t="s">
        <v>392</v>
      </c>
      <c r="D1377">
        <v>11716829</v>
      </c>
      <c r="E1377">
        <v>156.39948000000001</v>
      </c>
      <c r="F1377">
        <v>10.66098</v>
      </c>
    </row>
    <row r="1378" spans="1:6" x14ac:dyDescent="0.25">
      <c r="A1378" t="s">
        <v>521</v>
      </c>
      <c r="B1378">
        <v>1977</v>
      </c>
      <c r="C1378" t="s">
        <v>390</v>
      </c>
      <c r="D1378">
        <v>400214</v>
      </c>
      <c r="E1378">
        <v>2037.8647699999999</v>
      </c>
      <c r="F1378">
        <v>31.472079999999998</v>
      </c>
    </row>
    <row r="1379" spans="1:6" x14ac:dyDescent="0.25">
      <c r="A1379" t="s">
        <v>522</v>
      </c>
      <c r="B1379">
        <v>1977</v>
      </c>
      <c r="C1379" t="s">
        <v>388</v>
      </c>
      <c r="D1379">
        <v>60422</v>
      </c>
      <c r="E1379">
        <v>660.49629974149866</v>
      </c>
      <c r="F1379">
        <v>28.780990000000003</v>
      </c>
    </row>
    <row r="1380" spans="1:6" x14ac:dyDescent="0.25">
      <c r="A1380" t="s">
        <v>524</v>
      </c>
      <c r="B1380">
        <v>1977</v>
      </c>
      <c r="C1380" t="s">
        <v>392</v>
      </c>
      <c r="D1380">
        <v>3177388</v>
      </c>
      <c r="E1380">
        <v>384.07738000000001</v>
      </c>
      <c r="F1380">
        <v>7.12791</v>
      </c>
    </row>
    <row r="1381" spans="1:6" x14ac:dyDescent="0.25">
      <c r="A1381" t="s">
        <v>525</v>
      </c>
      <c r="B1381">
        <v>1977</v>
      </c>
      <c r="C1381" t="s">
        <v>392</v>
      </c>
      <c r="D1381">
        <v>1240827</v>
      </c>
      <c r="E1381">
        <v>897.66927999999996</v>
      </c>
      <c r="F1381">
        <v>19.47195</v>
      </c>
    </row>
    <row r="1382" spans="1:6" x14ac:dyDescent="0.25">
      <c r="A1382" t="s">
        <v>527</v>
      </c>
      <c r="B1382">
        <v>1977</v>
      </c>
      <c r="C1382" t="s">
        <v>394</v>
      </c>
      <c r="D1382">
        <v>107449525</v>
      </c>
      <c r="E1382">
        <v>1271.8171199999999</v>
      </c>
      <c r="F1382">
        <v>45.989575999999943</v>
      </c>
    </row>
    <row r="1383" spans="1:6" x14ac:dyDescent="0.25">
      <c r="A1383" t="s">
        <v>528</v>
      </c>
      <c r="B1383">
        <v>1977</v>
      </c>
      <c r="C1383" t="s">
        <v>388</v>
      </c>
      <c r="D1383">
        <v>108004</v>
      </c>
      <c r="E1383">
        <v>1111.7341042216576</v>
      </c>
      <c r="F1383">
        <v>46.459367035178019</v>
      </c>
    </row>
    <row r="1384" spans="1:6" x14ac:dyDescent="0.25">
      <c r="A1384" t="s">
        <v>531</v>
      </c>
      <c r="B1384">
        <v>1977</v>
      </c>
      <c r="C1384" t="s">
        <v>382</v>
      </c>
      <c r="D1384">
        <v>2832224</v>
      </c>
      <c r="E1384">
        <v>1269.8150564335665</v>
      </c>
      <c r="F1384">
        <v>59.974040000000002</v>
      </c>
    </row>
    <row r="1385" spans="1:6" x14ac:dyDescent="0.25">
      <c r="A1385" t="s">
        <v>533</v>
      </c>
      <c r="B1385">
        <v>1977</v>
      </c>
      <c r="C1385" t="s">
        <v>386</v>
      </c>
      <c r="D1385">
        <v>33241259</v>
      </c>
      <c r="E1385">
        <v>588.07452000000001</v>
      </c>
      <c r="F1385">
        <v>17.61281</v>
      </c>
    </row>
    <row r="1386" spans="1:6" x14ac:dyDescent="0.25">
      <c r="A1386" t="s">
        <v>534</v>
      </c>
      <c r="B1386">
        <v>1977</v>
      </c>
      <c r="C1386" t="s">
        <v>392</v>
      </c>
      <c r="D1386">
        <v>19686505</v>
      </c>
      <c r="E1386">
        <v>269.55698658163328</v>
      </c>
      <c r="F1386">
        <v>47.120420000000003</v>
      </c>
    </row>
    <row r="1387" spans="1:6" x14ac:dyDescent="0.25">
      <c r="A1387" t="s">
        <v>535</v>
      </c>
      <c r="B1387">
        <v>1977</v>
      </c>
      <c r="C1387" t="s">
        <v>392</v>
      </c>
      <c r="D1387">
        <v>2044147</v>
      </c>
      <c r="E1387">
        <v>1932.1651582377981</v>
      </c>
      <c r="F1387">
        <v>54.211860000000001</v>
      </c>
    </row>
    <row r="1388" spans="1:6" x14ac:dyDescent="0.25">
      <c r="A1388" t="s">
        <v>537</v>
      </c>
      <c r="B1388">
        <v>1977</v>
      </c>
      <c r="C1388" t="s">
        <v>382</v>
      </c>
      <c r="D1388">
        <v>28287147</v>
      </c>
      <c r="E1388">
        <v>99.354780000000005</v>
      </c>
      <c r="F1388">
        <v>30.305349999999997</v>
      </c>
    </row>
    <row r="1389" spans="1:6" x14ac:dyDescent="0.25">
      <c r="A1389" t="s">
        <v>538</v>
      </c>
      <c r="B1389">
        <v>1977</v>
      </c>
      <c r="C1389" t="s">
        <v>390</v>
      </c>
      <c r="D1389">
        <v>16491461</v>
      </c>
      <c r="E1389">
        <v>9049.8124800000005</v>
      </c>
      <c r="F1389">
        <v>34.511800000000001</v>
      </c>
    </row>
    <row r="1390" spans="1:6" x14ac:dyDescent="0.25">
      <c r="A1390" t="s">
        <v>541</v>
      </c>
      <c r="B1390">
        <v>1977</v>
      </c>
      <c r="C1390" t="s">
        <v>388</v>
      </c>
      <c r="D1390">
        <v>4076140</v>
      </c>
      <c r="E1390">
        <v>4950.2717300000004</v>
      </c>
      <c r="F1390">
        <v>32.18486</v>
      </c>
    </row>
    <row r="1391" spans="1:6" x14ac:dyDescent="0.25">
      <c r="A1391" t="s">
        <v>542</v>
      </c>
      <c r="B1391">
        <v>1977</v>
      </c>
      <c r="C1391" t="s">
        <v>394</v>
      </c>
      <c r="D1391">
        <v>5570129</v>
      </c>
      <c r="E1391">
        <v>748.87219000000005</v>
      </c>
      <c r="F1391">
        <v>51.098379204545381</v>
      </c>
    </row>
    <row r="1392" spans="1:6" x14ac:dyDescent="0.25">
      <c r="A1392" t="s">
        <v>543</v>
      </c>
      <c r="B1392">
        <v>1977</v>
      </c>
      <c r="C1392" t="s">
        <v>392</v>
      </c>
      <c r="D1392">
        <v>12525094</v>
      </c>
      <c r="E1392">
        <v>235.83080000000001</v>
      </c>
      <c r="F1392">
        <v>10.669317965251025</v>
      </c>
    </row>
    <row r="1393" spans="1:6" x14ac:dyDescent="0.25">
      <c r="A1393" t="s">
        <v>544</v>
      </c>
      <c r="B1393">
        <v>1977</v>
      </c>
      <c r="C1393" t="s">
        <v>392</v>
      </c>
      <c r="D1393">
        <v>131859731</v>
      </c>
      <c r="E1393">
        <v>534.44827999999995</v>
      </c>
      <c r="F1393">
        <v>15.741016893585311</v>
      </c>
    </row>
    <row r="1394" spans="1:6" x14ac:dyDescent="0.25">
      <c r="A1394" t="s">
        <v>546</v>
      </c>
      <c r="B1394">
        <v>1977</v>
      </c>
      <c r="C1394" t="s">
        <v>390</v>
      </c>
      <c r="D1394">
        <v>4610820</v>
      </c>
      <c r="E1394">
        <v>10266.12067</v>
      </c>
      <c r="F1394">
        <v>47.41039</v>
      </c>
    </row>
    <row r="1395" spans="1:6" x14ac:dyDescent="0.25">
      <c r="A1395" t="s">
        <v>547</v>
      </c>
      <c r="B1395">
        <v>1977</v>
      </c>
      <c r="C1395" t="s">
        <v>405</v>
      </c>
      <c r="D1395">
        <v>3102229</v>
      </c>
      <c r="E1395">
        <v>2803.3883000000001</v>
      </c>
      <c r="F1395">
        <v>36.102526408221138</v>
      </c>
    </row>
    <row r="1396" spans="1:6" x14ac:dyDescent="0.25">
      <c r="A1396" t="s">
        <v>548</v>
      </c>
      <c r="B1396">
        <v>1977</v>
      </c>
      <c r="C1396" t="s">
        <v>382</v>
      </c>
      <c r="D1396">
        <v>165803560</v>
      </c>
      <c r="E1396">
        <v>213.18189000000001</v>
      </c>
      <c r="F1396">
        <v>25.947410000000001</v>
      </c>
    </row>
    <row r="1397" spans="1:6" x14ac:dyDescent="0.25">
      <c r="A1397" t="s">
        <v>549</v>
      </c>
      <c r="B1397">
        <v>1977</v>
      </c>
      <c r="C1397" t="s">
        <v>388</v>
      </c>
      <c r="D1397">
        <v>20579</v>
      </c>
      <c r="E1397">
        <v>3957.4329925100319</v>
      </c>
      <c r="F1397">
        <v>39.446809999999999</v>
      </c>
    </row>
    <row r="1398" spans="1:6" x14ac:dyDescent="0.25">
      <c r="A1398" t="s">
        <v>623</v>
      </c>
      <c r="B1398">
        <v>1977</v>
      </c>
      <c r="C1398" t="s">
        <v>405</v>
      </c>
      <c r="D1398">
        <v>1000000</v>
      </c>
      <c r="E1398">
        <v>908.51437220204389</v>
      </c>
      <c r="F1398">
        <v>36.769495857142601</v>
      </c>
    </row>
    <row r="1399" spans="1:6" x14ac:dyDescent="0.25">
      <c r="A1399" t="s">
        <v>550</v>
      </c>
      <c r="B1399">
        <v>1977</v>
      </c>
      <c r="C1399" t="s">
        <v>394</v>
      </c>
      <c r="D1399">
        <v>3191319</v>
      </c>
      <c r="E1399">
        <v>1196.80116</v>
      </c>
      <c r="F1399">
        <v>54.898159999999997</v>
      </c>
    </row>
    <row r="1400" spans="1:6" x14ac:dyDescent="0.25">
      <c r="A1400" t="s">
        <v>551</v>
      </c>
      <c r="B1400">
        <v>1977</v>
      </c>
      <c r="C1400" t="s">
        <v>388</v>
      </c>
      <c r="D1400">
        <v>5670544</v>
      </c>
      <c r="E1400">
        <v>552.88858000000005</v>
      </c>
      <c r="F1400">
        <v>15.6786169843528</v>
      </c>
    </row>
    <row r="1401" spans="1:6" x14ac:dyDescent="0.25">
      <c r="A1401" t="s">
        <v>552</v>
      </c>
      <c r="B1401">
        <v>1977</v>
      </c>
      <c r="C1401" t="s">
        <v>394</v>
      </c>
      <c r="D1401">
        <v>6506464</v>
      </c>
      <c r="E1401">
        <v>651.48518999999999</v>
      </c>
      <c r="F1401">
        <v>53.82461</v>
      </c>
    </row>
    <row r="1402" spans="1:6" x14ac:dyDescent="0.25">
      <c r="A1402" t="s">
        <v>553</v>
      </c>
      <c r="B1402">
        <v>1977</v>
      </c>
      <c r="C1402" t="s">
        <v>394</v>
      </c>
      <c r="D1402">
        <v>28302603</v>
      </c>
      <c r="E1402">
        <v>886.04123000000004</v>
      </c>
      <c r="F1402">
        <v>32.281999999999996</v>
      </c>
    </row>
    <row r="1403" spans="1:6" x14ac:dyDescent="0.25">
      <c r="A1403" t="s">
        <v>554</v>
      </c>
      <c r="B1403">
        <v>1977</v>
      </c>
      <c r="C1403" t="s">
        <v>382</v>
      </c>
      <c r="D1403">
        <v>89468677</v>
      </c>
      <c r="E1403">
        <v>450.12349</v>
      </c>
      <c r="F1403">
        <v>65.076779999999999</v>
      </c>
    </row>
    <row r="1404" spans="1:6" x14ac:dyDescent="0.25">
      <c r="A1404" t="s">
        <v>555</v>
      </c>
      <c r="B1404">
        <v>1977</v>
      </c>
      <c r="C1404" t="s">
        <v>384</v>
      </c>
      <c r="D1404">
        <v>38536869</v>
      </c>
      <c r="E1404">
        <v>1862.9134010620119</v>
      </c>
      <c r="F1404">
        <v>58.627279999999999</v>
      </c>
    </row>
    <row r="1405" spans="1:6" x14ac:dyDescent="0.25">
      <c r="A1405" t="s">
        <v>556</v>
      </c>
      <c r="B1405">
        <v>1977</v>
      </c>
      <c r="C1405" t="s">
        <v>390</v>
      </c>
      <c r="D1405">
        <v>10605870</v>
      </c>
      <c r="E1405">
        <v>2267.5943699999998</v>
      </c>
      <c r="F1405">
        <v>52.140439999999998</v>
      </c>
    </row>
    <row r="1406" spans="1:6" x14ac:dyDescent="0.25">
      <c r="A1406" t="s">
        <v>557</v>
      </c>
      <c r="B1406">
        <v>1977</v>
      </c>
      <c r="C1406" t="s">
        <v>394</v>
      </c>
      <c r="D1406">
        <v>3927188</v>
      </c>
      <c r="E1406">
        <v>3208.7713600000002</v>
      </c>
      <c r="F1406">
        <v>60.041519999999998</v>
      </c>
    </row>
    <row r="1407" spans="1:6" x14ac:dyDescent="0.25">
      <c r="A1407" t="s">
        <v>558</v>
      </c>
      <c r="B1407">
        <v>1977</v>
      </c>
      <c r="C1407" t="s">
        <v>405</v>
      </c>
      <c r="D1407">
        <v>885359</v>
      </c>
      <c r="E1407">
        <v>19836.486649999999</v>
      </c>
      <c r="F1407">
        <v>61.871139857752496</v>
      </c>
    </row>
    <row r="1408" spans="1:6" x14ac:dyDescent="0.25">
      <c r="A1408" t="s">
        <v>502</v>
      </c>
      <c r="B1408">
        <v>1977</v>
      </c>
      <c r="C1408" t="s">
        <v>382</v>
      </c>
      <c r="D1408">
        <v>48846823</v>
      </c>
      <c r="E1408">
        <v>1105.5699199999999</v>
      </c>
      <c r="F1408">
        <v>33.064149999999998</v>
      </c>
    </row>
    <row r="1409" spans="1:6" x14ac:dyDescent="0.25">
      <c r="A1409" t="s">
        <v>529</v>
      </c>
      <c r="B1409">
        <v>1977</v>
      </c>
      <c r="C1409" t="s">
        <v>398</v>
      </c>
      <c r="D1409">
        <v>4466706</v>
      </c>
      <c r="E1409">
        <v>1068.9239235321947</v>
      </c>
      <c r="F1409">
        <v>51.842638131868171</v>
      </c>
    </row>
    <row r="1410" spans="1:6" x14ac:dyDescent="0.25">
      <c r="A1410" t="s">
        <v>560</v>
      </c>
      <c r="B1410">
        <v>1977</v>
      </c>
      <c r="C1410" t="s">
        <v>384</v>
      </c>
      <c r="D1410">
        <v>22303552</v>
      </c>
      <c r="E1410">
        <v>1469.2190309970902</v>
      </c>
      <c r="F1410">
        <v>41.618029999999997</v>
      </c>
    </row>
    <row r="1411" spans="1:6" x14ac:dyDescent="0.25">
      <c r="A1411" t="s">
        <v>561</v>
      </c>
      <c r="B1411">
        <v>1977</v>
      </c>
      <c r="C1411" t="s">
        <v>398</v>
      </c>
      <c r="D1411">
        <v>142893540</v>
      </c>
      <c r="E1411">
        <v>3447.5408275439449</v>
      </c>
      <c r="F1411">
        <v>58.724958311688212</v>
      </c>
    </row>
    <row r="1412" spans="1:6" x14ac:dyDescent="0.25">
      <c r="A1412" t="s">
        <v>562</v>
      </c>
      <c r="B1412">
        <v>1977</v>
      </c>
      <c r="C1412" t="s">
        <v>392</v>
      </c>
      <c r="D1412">
        <v>8648248</v>
      </c>
      <c r="E1412">
        <v>160.63669999999999</v>
      </c>
      <c r="F1412">
        <v>23.846150000000002</v>
      </c>
    </row>
    <row r="1413" spans="1:6" x14ac:dyDescent="0.25">
      <c r="A1413" t="s">
        <v>564</v>
      </c>
      <c r="B1413">
        <v>1977</v>
      </c>
      <c r="C1413" t="s">
        <v>394</v>
      </c>
      <c r="D1413">
        <v>39129</v>
      </c>
      <c r="E1413">
        <v>1016.7023</v>
      </c>
      <c r="F1413">
        <v>44.934702551724172</v>
      </c>
    </row>
    <row r="1414" spans="1:6" x14ac:dyDescent="0.25">
      <c r="A1414" t="s">
        <v>565</v>
      </c>
      <c r="B1414">
        <v>1977</v>
      </c>
      <c r="C1414" t="s">
        <v>392</v>
      </c>
      <c r="D1414">
        <v>168458</v>
      </c>
      <c r="E1414">
        <v>949.83930000000009</v>
      </c>
      <c r="F1414">
        <v>46.917572437611412</v>
      </c>
    </row>
    <row r="1415" spans="1:6" x14ac:dyDescent="0.25">
      <c r="A1415" t="s">
        <v>567</v>
      </c>
      <c r="B1415">
        <v>1977</v>
      </c>
      <c r="C1415" t="s">
        <v>394</v>
      </c>
      <c r="D1415">
        <v>117848</v>
      </c>
      <c r="E1415">
        <v>505.41374999999999</v>
      </c>
      <c r="F1415">
        <v>69.354839999999967</v>
      </c>
    </row>
    <row r="1416" spans="1:6" x14ac:dyDescent="0.25">
      <c r="A1416" t="s">
        <v>568</v>
      </c>
      <c r="B1416">
        <v>1977</v>
      </c>
      <c r="C1416" t="s">
        <v>388</v>
      </c>
      <c r="D1416">
        <v>176908</v>
      </c>
      <c r="E1416">
        <v>631.90900010285623</v>
      </c>
      <c r="F1416">
        <v>45.752812882696901</v>
      </c>
    </row>
    <row r="1417" spans="1:6" x14ac:dyDescent="0.25">
      <c r="A1417" t="s">
        <v>571</v>
      </c>
      <c r="B1417">
        <v>1977</v>
      </c>
      <c r="C1417" t="s">
        <v>405</v>
      </c>
      <c r="D1417">
        <v>27019731</v>
      </c>
      <c r="E1417">
        <v>8943.3171500000008</v>
      </c>
      <c r="F1417">
        <v>8.7476099999999999</v>
      </c>
    </row>
    <row r="1418" spans="1:6" x14ac:dyDescent="0.25">
      <c r="A1418" t="s">
        <v>572</v>
      </c>
      <c r="B1418">
        <v>1977</v>
      </c>
      <c r="C1418" t="s">
        <v>392</v>
      </c>
      <c r="D1418">
        <v>11987121</v>
      </c>
      <c r="E1418">
        <v>449.73757000000001</v>
      </c>
      <c r="F1418">
        <v>15.30715</v>
      </c>
    </row>
    <row r="1419" spans="1:6" x14ac:dyDescent="0.25">
      <c r="A1419" t="s">
        <v>573</v>
      </c>
      <c r="B1419">
        <v>1977</v>
      </c>
      <c r="C1419" t="s">
        <v>384</v>
      </c>
      <c r="D1419">
        <v>9396411</v>
      </c>
      <c r="E1419">
        <v>2580.9566249487143</v>
      </c>
      <c r="F1419">
        <v>44.136400000000002</v>
      </c>
    </row>
    <row r="1420" spans="1:6" x14ac:dyDescent="0.25">
      <c r="A1420" t="s">
        <v>574</v>
      </c>
      <c r="B1420">
        <v>1977</v>
      </c>
      <c r="C1420" t="s">
        <v>392</v>
      </c>
      <c r="D1420">
        <v>81541</v>
      </c>
      <c r="E1420">
        <v>1045.0973200000001</v>
      </c>
      <c r="F1420">
        <v>92.105260000000001</v>
      </c>
    </row>
    <row r="1421" spans="1:6" x14ac:dyDescent="0.25">
      <c r="A1421" t="s">
        <v>575</v>
      </c>
      <c r="B1421">
        <v>1977</v>
      </c>
      <c r="C1421" t="s">
        <v>392</v>
      </c>
      <c r="D1421">
        <v>6005250</v>
      </c>
      <c r="E1421">
        <v>239.65083000000001</v>
      </c>
      <c r="F1421">
        <v>14.55847</v>
      </c>
    </row>
    <row r="1422" spans="1:6" x14ac:dyDescent="0.25">
      <c r="A1422" t="s">
        <v>576</v>
      </c>
      <c r="B1422">
        <v>1977</v>
      </c>
      <c r="C1422" t="s">
        <v>382</v>
      </c>
      <c r="D1422">
        <v>4492150</v>
      </c>
      <c r="E1422">
        <v>2845.8373999999999</v>
      </c>
      <c r="F1422">
        <v>35.668909999999997</v>
      </c>
    </row>
    <row r="1423" spans="1:6" x14ac:dyDescent="0.25">
      <c r="A1423" t="s">
        <v>577</v>
      </c>
      <c r="B1423">
        <v>1977</v>
      </c>
      <c r="C1423" t="s">
        <v>384</v>
      </c>
      <c r="D1423">
        <v>5439448</v>
      </c>
      <c r="E1423">
        <v>2490.4016387097167</v>
      </c>
      <c r="F1423">
        <v>38.617171146245255</v>
      </c>
    </row>
    <row r="1424" spans="1:6" x14ac:dyDescent="0.25">
      <c r="A1424" t="s">
        <v>578</v>
      </c>
      <c r="B1424">
        <v>1977</v>
      </c>
      <c r="C1424" t="s">
        <v>384</v>
      </c>
      <c r="D1424">
        <v>2010347</v>
      </c>
      <c r="E1424">
        <v>5014.8919498311589</v>
      </c>
      <c r="F1424">
        <v>52.041239142857137</v>
      </c>
    </row>
    <row r="1425" spans="1:6" x14ac:dyDescent="0.25">
      <c r="A1425" t="s">
        <v>580</v>
      </c>
      <c r="B1425">
        <v>1977</v>
      </c>
      <c r="C1425" t="s">
        <v>392</v>
      </c>
      <c r="D1425">
        <v>8863338</v>
      </c>
      <c r="E1425">
        <v>533.46059169688851</v>
      </c>
      <c r="F1425">
        <v>11.65217</v>
      </c>
    </row>
    <row r="1426" spans="1:6" x14ac:dyDescent="0.25">
      <c r="A1426" t="s">
        <v>581</v>
      </c>
      <c r="B1426">
        <v>1977</v>
      </c>
      <c r="C1426" t="s">
        <v>392</v>
      </c>
      <c r="D1426">
        <v>44187637</v>
      </c>
      <c r="E1426">
        <v>1526.7466199999999</v>
      </c>
      <c r="F1426">
        <v>46.186080821018209</v>
      </c>
    </row>
    <row r="1427" spans="1:6" x14ac:dyDescent="0.25">
      <c r="A1427" t="s">
        <v>624</v>
      </c>
      <c r="B1427">
        <v>1977</v>
      </c>
      <c r="C1427" t="s">
        <v>392</v>
      </c>
      <c r="D1427">
        <v>12340000</v>
      </c>
      <c r="E1427">
        <v>1402.1977815217085</v>
      </c>
      <c r="F1427">
        <v>17.601489999999998</v>
      </c>
    </row>
    <row r="1428" spans="1:6" x14ac:dyDescent="0.25">
      <c r="A1428" t="s">
        <v>582</v>
      </c>
      <c r="B1428">
        <v>1977</v>
      </c>
      <c r="C1428" t="s">
        <v>390</v>
      </c>
      <c r="D1428">
        <v>40397842</v>
      </c>
      <c r="E1428">
        <v>3631.8215500000001</v>
      </c>
      <c r="F1428">
        <v>37.804400000000001</v>
      </c>
    </row>
    <row r="1429" spans="1:6" x14ac:dyDescent="0.25">
      <c r="A1429" t="s">
        <v>583</v>
      </c>
      <c r="B1429">
        <v>1977</v>
      </c>
      <c r="C1429" t="s">
        <v>382</v>
      </c>
      <c r="D1429">
        <v>20222240</v>
      </c>
      <c r="E1429">
        <v>294.39891</v>
      </c>
      <c r="F1429">
        <v>33.684730000000002</v>
      </c>
    </row>
    <row r="1430" spans="1:6" x14ac:dyDescent="0.25">
      <c r="A1430" t="s">
        <v>584</v>
      </c>
      <c r="B1430">
        <v>1977</v>
      </c>
      <c r="C1430" t="s">
        <v>392</v>
      </c>
      <c r="D1430">
        <v>41236378</v>
      </c>
      <c r="E1430">
        <v>433.78003000000001</v>
      </c>
      <c r="F1430">
        <v>35.609160000000003</v>
      </c>
    </row>
    <row r="1431" spans="1:6" x14ac:dyDescent="0.25">
      <c r="A1431" t="s">
        <v>586</v>
      </c>
      <c r="B1431">
        <v>1977</v>
      </c>
      <c r="C1431" t="s">
        <v>392</v>
      </c>
      <c r="D1431">
        <v>1136334</v>
      </c>
      <c r="E1431">
        <v>552.70069999999998</v>
      </c>
      <c r="F1431">
        <v>43.094284352941166</v>
      </c>
    </row>
    <row r="1432" spans="1:6" x14ac:dyDescent="0.25">
      <c r="A1432" t="s">
        <v>587</v>
      </c>
      <c r="B1432">
        <v>1977</v>
      </c>
      <c r="C1432" t="s">
        <v>390</v>
      </c>
      <c r="D1432">
        <v>9016596</v>
      </c>
      <c r="E1432">
        <v>11287.199130000001</v>
      </c>
      <c r="F1432">
        <v>39.631340000000002</v>
      </c>
    </row>
    <row r="1433" spans="1:6" x14ac:dyDescent="0.25">
      <c r="A1433" t="s">
        <v>588</v>
      </c>
      <c r="B1433">
        <v>1977</v>
      </c>
      <c r="C1433" t="s">
        <v>390</v>
      </c>
      <c r="D1433">
        <v>7523934</v>
      </c>
      <c r="E1433">
        <v>17765.988150612218</v>
      </c>
      <c r="F1433">
        <v>20.314250000000001</v>
      </c>
    </row>
    <row r="1434" spans="1:6" x14ac:dyDescent="0.25">
      <c r="A1434" t="s">
        <v>589</v>
      </c>
      <c r="B1434">
        <v>1977</v>
      </c>
      <c r="C1434" t="s">
        <v>405</v>
      </c>
      <c r="D1434">
        <v>18881361</v>
      </c>
      <c r="E1434">
        <v>951.51712999999995</v>
      </c>
      <c r="F1434">
        <v>23.09478</v>
      </c>
    </row>
    <row r="1435" spans="1:6" x14ac:dyDescent="0.25">
      <c r="A1435" t="s">
        <v>591</v>
      </c>
      <c r="B1435">
        <v>1977</v>
      </c>
      <c r="C1435" t="s">
        <v>398</v>
      </c>
      <c r="D1435">
        <v>7320815</v>
      </c>
      <c r="E1435">
        <v>560.00730236030722</v>
      </c>
      <c r="F1435">
        <v>23.404743428571351</v>
      </c>
    </row>
    <row r="1436" spans="1:6" x14ac:dyDescent="0.25">
      <c r="A1436" t="s">
        <v>593</v>
      </c>
      <c r="B1436">
        <v>1977</v>
      </c>
      <c r="C1436" t="s">
        <v>382</v>
      </c>
      <c r="D1436">
        <v>64631595</v>
      </c>
      <c r="E1436">
        <v>445.31945999999999</v>
      </c>
      <c r="F1436">
        <v>45.140349999999998</v>
      </c>
    </row>
    <row r="1437" spans="1:6" x14ac:dyDescent="0.25">
      <c r="A1437" t="s">
        <v>515</v>
      </c>
      <c r="B1437">
        <v>1977</v>
      </c>
      <c r="C1437" t="s">
        <v>384</v>
      </c>
      <c r="D1437">
        <v>2050554</v>
      </c>
      <c r="E1437">
        <v>1827.4744754050771</v>
      </c>
      <c r="F1437">
        <v>56.263488942687758</v>
      </c>
    </row>
    <row r="1438" spans="1:6" x14ac:dyDescent="0.25">
      <c r="A1438" t="s">
        <v>625</v>
      </c>
      <c r="B1438">
        <v>1977</v>
      </c>
      <c r="C1438" t="s">
        <v>382</v>
      </c>
      <c r="D1438">
        <v>1167242</v>
      </c>
      <c r="E1438">
        <v>158.62512645643437</v>
      </c>
      <c r="F1438">
        <v>35.750559999999901</v>
      </c>
    </row>
    <row r="1439" spans="1:6" x14ac:dyDescent="0.25">
      <c r="A1439" t="s">
        <v>594</v>
      </c>
      <c r="B1439">
        <v>1977</v>
      </c>
      <c r="C1439" t="s">
        <v>392</v>
      </c>
      <c r="D1439">
        <v>5548702</v>
      </c>
      <c r="E1439">
        <v>308.68162999999998</v>
      </c>
      <c r="F1439">
        <v>15.181520000000001</v>
      </c>
    </row>
    <row r="1440" spans="1:6" x14ac:dyDescent="0.25">
      <c r="A1440" t="s">
        <v>595</v>
      </c>
      <c r="B1440">
        <v>1977</v>
      </c>
      <c r="C1440" t="s">
        <v>388</v>
      </c>
      <c r="D1440">
        <v>114689</v>
      </c>
      <c r="E1440">
        <v>378.08305999999999</v>
      </c>
      <c r="F1440">
        <v>30.333330000000014</v>
      </c>
    </row>
    <row r="1441" spans="1:6" x14ac:dyDescent="0.25">
      <c r="A1441" t="s">
        <v>596</v>
      </c>
      <c r="B1441">
        <v>1977</v>
      </c>
      <c r="C1441" t="s">
        <v>394</v>
      </c>
      <c r="D1441">
        <v>1065842</v>
      </c>
      <c r="E1441">
        <v>3018.6539200000002</v>
      </c>
      <c r="F1441">
        <v>42.981914010695391</v>
      </c>
    </row>
    <row r="1442" spans="1:6" x14ac:dyDescent="0.25">
      <c r="A1442" t="s">
        <v>597</v>
      </c>
      <c r="B1442">
        <v>1977</v>
      </c>
      <c r="C1442" t="s">
        <v>386</v>
      </c>
      <c r="D1442">
        <v>10175014</v>
      </c>
      <c r="E1442">
        <v>867.60371999999995</v>
      </c>
      <c r="F1442">
        <v>21.031020000000002</v>
      </c>
    </row>
    <row r="1443" spans="1:6" x14ac:dyDescent="0.25">
      <c r="A1443" t="s">
        <v>598</v>
      </c>
      <c r="B1443">
        <v>1977</v>
      </c>
      <c r="C1443" t="s">
        <v>405</v>
      </c>
      <c r="D1443">
        <v>70413958</v>
      </c>
      <c r="E1443">
        <v>1430.4366600000001</v>
      </c>
      <c r="F1443">
        <v>25.210419999999999</v>
      </c>
    </row>
    <row r="1444" spans="1:6" x14ac:dyDescent="0.25">
      <c r="A1444" t="s">
        <v>602</v>
      </c>
      <c r="B1444">
        <v>1977</v>
      </c>
      <c r="C1444" t="s">
        <v>392</v>
      </c>
      <c r="D1444">
        <v>28195754</v>
      </c>
      <c r="E1444">
        <v>255.99659</v>
      </c>
      <c r="F1444">
        <v>20.56203</v>
      </c>
    </row>
    <row r="1445" spans="1:6" x14ac:dyDescent="0.25">
      <c r="A1445" t="s">
        <v>603</v>
      </c>
      <c r="B1445">
        <v>1977</v>
      </c>
      <c r="C1445" t="s">
        <v>398</v>
      </c>
      <c r="D1445">
        <v>46710816</v>
      </c>
      <c r="E1445">
        <v>976.082087916673</v>
      </c>
      <c r="F1445">
        <v>66.62063599999999</v>
      </c>
    </row>
    <row r="1446" spans="1:6" x14ac:dyDescent="0.25">
      <c r="A1446" t="s">
        <v>604</v>
      </c>
      <c r="B1446">
        <v>1977</v>
      </c>
      <c r="C1446" t="s">
        <v>405</v>
      </c>
      <c r="D1446">
        <v>2602713</v>
      </c>
      <c r="E1446">
        <v>34407.981290000003</v>
      </c>
      <c r="F1446">
        <v>63.581695431627224</v>
      </c>
    </row>
    <row r="1447" spans="1:6" x14ac:dyDescent="0.25">
      <c r="A1447" t="s">
        <v>605</v>
      </c>
      <c r="B1447">
        <v>1977</v>
      </c>
      <c r="C1447" t="s">
        <v>390</v>
      </c>
      <c r="D1447">
        <v>60609153</v>
      </c>
      <c r="E1447">
        <v>4681.4399299999995</v>
      </c>
      <c r="F1447">
        <v>31.670809999999999</v>
      </c>
    </row>
    <row r="1448" spans="1:6" x14ac:dyDescent="0.25">
      <c r="A1448" t="s">
        <v>592</v>
      </c>
      <c r="B1448">
        <v>1977</v>
      </c>
      <c r="C1448" t="s">
        <v>392</v>
      </c>
      <c r="D1448">
        <v>37445392</v>
      </c>
      <c r="E1448">
        <v>50.389308041019831</v>
      </c>
      <c r="F1448">
        <v>12.186120000000001</v>
      </c>
    </row>
    <row r="1449" spans="1:6" x14ac:dyDescent="0.25">
      <c r="A1449" t="s">
        <v>606</v>
      </c>
      <c r="B1449">
        <v>1977</v>
      </c>
      <c r="C1449" t="s">
        <v>413</v>
      </c>
      <c r="D1449">
        <v>298444215</v>
      </c>
      <c r="E1449">
        <v>9471.3061699999998</v>
      </c>
      <c r="F1449">
        <v>44.66187</v>
      </c>
    </row>
    <row r="1450" spans="1:6" x14ac:dyDescent="0.25">
      <c r="A1450" t="s">
        <v>612</v>
      </c>
      <c r="B1450">
        <v>1977</v>
      </c>
      <c r="C1450" t="s">
        <v>394</v>
      </c>
      <c r="D1450">
        <v>108605</v>
      </c>
      <c r="E1450">
        <v>4965.5914000000002</v>
      </c>
      <c r="F1450">
        <v>74.429826044769428</v>
      </c>
    </row>
    <row r="1451" spans="1:6" x14ac:dyDescent="0.25">
      <c r="A1451" t="s">
        <v>607</v>
      </c>
      <c r="B1451">
        <v>1977</v>
      </c>
      <c r="C1451" t="s">
        <v>394</v>
      </c>
      <c r="D1451">
        <v>3431932</v>
      </c>
      <c r="E1451">
        <v>1440.15155</v>
      </c>
      <c r="F1451">
        <v>42.502419293503863</v>
      </c>
    </row>
    <row r="1452" spans="1:6" x14ac:dyDescent="0.25">
      <c r="A1452" t="s">
        <v>608</v>
      </c>
      <c r="B1452">
        <v>1977</v>
      </c>
      <c r="C1452" t="s">
        <v>398</v>
      </c>
      <c r="D1452">
        <v>27307134</v>
      </c>
      <c r="E1452">
        <v>641.83692530575263</v>
      </c>
      <c r="F1452">
        <v>39.817178999999996</v>
      </c>
    </row>
    <row r="1453" spans="1:6" x14ac:dyDescent="0.25">
      <c r="A1453" t="s">
        <v>609</v>
      </c>
      <c r="B1453">
        <v>1977</v>
      </c>
      <c r="C1453" t="s">
        <v>388</v>
      </c>
      <c r="D1453">
        <v>208869</v>
      </c>
      <c r="E1453">
        <v>780.53962074800802</v>
      </c>
      <c r="F1453">
        <v>36.214439999999961</v>
      </c>
    </row>
    <row r="1454" spans="1:6" x14ac:dyDescent="0.25">
      <c r="A1454" t="s">
        <v>610</v>
      </c>
      <c r="B1454">
        <v>1977</v>
      </c>
      <c r="C1454" t="s">
        <v>394</v>
      </c>
      <c r="D1454">
        <v>25730435</v>
      </c>
      <c r="E1454">
        <v>2996.7218499999999</v>
      </c>
      <c r="F1454">
        <v>30.710249999999998</v>
      </c>
    </row>
    <row r="1455" spans="1:6" x14ac:dyDescent="0.25">
      <c r="A1455" t="s">
        <v>611</v>
      </c>
      <c r="B1455">
        <v>1977</v>
      </c>
      <c r="C1455" t="s">
        <v>382</v>
      </c>
      <c r="D1455">
        <v>84402966</v>
      </c>
      <c r="E1455">
        <v>315.62914385444492</v>
      </c>
      <c r="F1455">
        <v>37.392580000000002</v>
      </c>
    </row>
    <row r="1456" spans="1:6" x14ac:dyDescent="0.25">
      <c r="A1456" t="s">
        <v>616</v>
      </c>
      <c r="B1456">
        <v>1977</v>
      </c>
      <c r="C1456" t="s">
        <v>405</v>
      </c>
      <c r="D1456">
        <v>21456188</v>
      </c>
      <c r="E1456">
        <v>131.11268496729463</v>
      </c>
      <c r="F1456">
        <v>28.852798545454618</v>
      </c>
    </row>
    <row r="1457" spans="1:6" x14ac:dyDescent="0.25">
      <c r="A1457" t="s">
        <v>617</v>
      </c>
      <c r="B1457">
        <v>1977</v>
      </c>
      <c r="C1457" t="s">
        <v>392</v>
      </c>
      <c r="D1457">
        <v>11502010</v>
      </c>
      <c r="E1457">
        <v>470.71645999999998</v>
      </c>
      <c r="F1457">
        <v>23.599319999999999</v>
      </c>
    </row>
    <row r="1458" spans="1:6" x14ac:dyDescent="0.25">
      <c r="A1458" t="s">
        <v>618</v>
      </c>
      <c r="B1458">
        <v>1977</v>
      </c>
      <c r="C1458" t="s">
        <v>392</v>
      </c>
      <c r="D1458">
        <v>12236805</v>
      </c>
      <c r="E1458">
        <v>663.20546999999999</v>
      </c>
      <c r="F1458">
        <v>22.790110974789968</v>
      </c>
    </row>
    <row r="1459" spans="1:6" x14ac:dyDescent="0.25">
      <c r="A1459" t="s">
        <v>381</v>
      </c>
      <c r="B1459">
        <v>1978</v>
      </c>
      <c r="C1459" t="s">
        <v>382</v>
      </c>
      <c r="D1459">
        <v>31056997</v>
      </c>
      <c r="E1459">
        <v>249.57371000000001</v>
      </c>
      <c r="F1459">
        <v>16.01144</v>
      </c>
    </row>
    <row r="1460" spans="1:6" x14ac:dyDescent="0.25">
      <c r="A1460" t="s">
        <v>383</v>
      </c>
      <c r="B1460">
        <v>1978</v>
      </c>
      <c r="C1460" t="s">
        <v>384</v>
      </c>
      <c r="D1460">
        <v>3581655</v>
      </c>
      <c r="E1460">
        <v>595.01168125351251</v>
      </c>
      <c r="F1460">
        <v>30.889759999999999</v>
      </c>
    </row>
    <row r="1461" spans="1:6" x14ac:dyDescent="0.25">
      <c r="A1461" t="s">
        <v>385</v>
      </c>
      <c r="B1461">
        <v>1978</v>
      </c>
      <c r="C1461" t="s">
        <v>386</v>
      </c>
      <c r="D1461">
        <v>32930091</v>
      </c>
      <c r="E1461">
        <v>1447.6176399999999</v>
      </c>
      <c r="F1461">
        <v>24.399190000000001</v>
      </c>
    </row>
    <row r="1462" spans="1:6" x14ac:dyDescent="0.25">
      <c r="A1462" t="s">
        <v>389</v>
      </c>
      <c r="B1462">
        <v>1978</v>
      </c>
      <c r="C1462" t="s">
        <v>390</v>
      </c>
      <c r="D1462">
        <v>71201</v>
      </c>
      <c r="E1462">
        <v>9127.60887</v>
      </c>
      <c r="F1462">
        <v>50.276266473477449</v>
      </c>
    </row>
    <row r="1463" spans="1:6" x14ac:dyDescent="0.25">
      <c r="A1463" t="s">
        <v>391</v>
      </c>
      <c r="B1463">
        <v>1978</v>
      </c>
      <c r="C1463" t="s">
        <v>392</v>
      </c>
      <c r="D1463">
        <v>12127071</v>
      </c>
      <c r="E1463">
        <v>512.81684333497105</v>
      </c>
      <c r="F1463">
        <v>39.680471323529503</v>
      </c>
    </row>
    <row r="1464" spans="1:6" x14ac:dyDescent="0.25">
      <c r="A1464" t="s">
        <v>395</v>
      </c>
      <c r="B1464">
        <v>1978</v>
      </c>
      <c r="C1464" t="s">
        <v>394</v>
      </c>
      <c r="D1464">
        <v>69108</v>
      </c>
      <c r="E1464">
        <v>1061.6604400000001</v>
      </c>
      <c r="F1464">
        <v>84.916804570385537</v>
      </c>
    </row>
    <row r="1465" spans="1:6" x14ac:dyDescent="0.25">
      <c r="A1465" t="s">
        <v>396</v>
      </c>
      <c r="B1465">
        <v>1978</v>
      </c>
      <c r="C1465" t="s">
        <v>394</v>
      </c>
      <c r="D1465">
        <v>39921833</v>
      </c>
      <c r="E1465">
        <v>2129.3137200000001</v>
      </c>
      <c r="F1465">
        <v>59.210450000000002</v>
      </c>
    </row>
    <row r="1466" spans="1:6" x14ac:dyDescent="0.25">
      <c r="A1466" t="s">
        <v>397</v>
      </c>
      <c r="B1466">
        <v>1978</v>
      </c>
      <c r="C1466" t="s">
        <v>398</v>
      </c>
      <c r="D1466">
        <v>2976372</v>
      </c>
      <c r="E1466">
        <v>358.68727223059614</v>
      </c>
      <c r="F1466">
        <v>59.078852200689838</v>
      </c>
    </row>
    <row r="1467" spans="1:6" x14ac:dyDescent="0.25">
      <c r="A1467" t="s">
        <v>399</v>
      </c>
      <c r="B1467">
        <v>1978</v>
      </c>
      <c r="C1467" t="s">
        <v>394</v>
      </c>
      <c r="D1467">
        <v>71891</v>
      </c>
      <c r="E1467">
        <v>7060.4399462582078</v>
      </c>
      <c r="F1467">
        <v>52.747903480392324</v>
      </c>
    </row>
    <row r="1468" spans="1:6" x14ac:dyDescent="0.25">
      <c r="A1468" t="s">
        <v>400</v>
      </c>
      <c r="B1468">
        <v>1978</v>
      </c>
      <c r="C1468" t="s">
        <v>388</v>
      </c>
      <c r="D1468">
        <v>20264082</v>
      </c>
      <c r="E1468">
        <v>8233.5918000000001</v>
      </c>
      <c r="F1468">
        <v>42.892769999999999</v>
      </c>
    </row>
    <row r="1469" spans="1:6" x14ac:dyDescent="0.25">
      <c r="A1469" t="s">
        <v>401</v>
      </c>
      <c r="B1469">
        <v>1978</v>
      </c>
      <c r="C1469" t="s">
        <v>390</v>
      </c>
      <c r="D1469">
        <v>8192880</v>
      </c>
      <c r="E1469">
        <v>8185.7019700000001</v>
      </c>
      <c r="F1469">
        <v>27.559270000000001</v>
      </c>
    </row>
    <row r="1470" spans="1:6" x14ac:dyDescent="0.25">
      <c r="A1470" t="s">
        <v>402</v>
      </c>
      <c r="B1470">
        <v>1978</v>
      </c>
      <c r="C1470" t="s">
        <v>398</v>
      </c>
      <c r="D1470">
        <v>7961619</v>
      </c>
      <c r="E1470">
        <v>882.77478394231002</v>
      </c>
      <c r="F1470">
        <v>54.632881904761931</v>
      </c>
    </row>
    <row r="1471" spans="1:6" x14ac:dyDescent="0.25">
      <c r="A1471" t="s">
        <v>620</v>
      </c>
      <c r="B1471">
        <v>1978</v>
      </c>
      <c r="C1471" t="s">
        <v>394</v>
      </c>
      <c r="D1471">
        <v>392718</v>
      </c>
      <c r="E1471">
        <v>4130.79187</v>
      </c>
      <c r="F1471">
        <v>70</v>
      </c>
    </row>
    <row r="1472" spans="1:6" x14ac:dyDescent="0.25">
      <c r="A1472" t="s">
        <v>404</v>
      </c>
      <c r="B1472">
        <v>1978</v>
      </c>
      <c r="C1472" t="s">
        <v>405</v>
      </c>
      <c r="D1472">
        <v>698585</v>
      </c>
      <c r="E1472">
        <v>8269.7723653999856</v>
      </c>
      <c r="F1472">
        <v>79.617829999999998</v>
      </c>
    </row>
    <row r="1473" spans="1:6" x14ac:dyDescent="0.25">
      <c r="A1473" t="s">
        <v>406</v>
      </c>
      <c r="B1473">
        <v>1978</v>
      </c>
      <c r="C1473" t="s">
        <v>382</v>
      </c>
      <c r="D1473">
        <v>147365352</v>
      </c>
      <c r="E1473">
        <v>172.6062</v>
      </c>
      <c r="F1473">
        <v>8.6898800000000005</v>
      </c>
    </row>
    <row r="1474" spans="1:6" x14ac:dyDescent="0.25">
      <c r="A1474" t="s">
        <v>407</v>
      </c>
      <c r="B1474">
        <v>1978</v>
      </c>
      <c r="C1474" t="s">
        <v>394</v>
      </c>
      <c r="D1474">
        <v>279912</v>
      </c>
      <c r="E1474">
        <v>3472.478884399985</v>
      </c>
      <c r="F1474">
        <v>44.854800540870883</v>
      </c>
    </row>
    <row r="1475" spans="1:6" x14ac:dyDescent="0.25">
      <c r="A1475" t="s">
        <v>408</v>
      </c>
      <c r="B1475">
        <v>1978</v>
      </c>
      <c r="C1475" t="s">
        <v>398</v>
      </c>
      <c r="D1475">
        <v>10293011</v>
      </c>
      <c r="E1475">
        <v>989.40280159055692</v>
      </c>
      <c r="F1475">
        <v>61.363131887254895</v>
      </c>
    </row>
    <row r="1476" spans="1:6" x14ac:dyDescent="0.25">
      <c r="A1476" t="s">
        <v>409</v>
      </c>
      <c r="B1476">
        <v>1978</v>
      </c>
      <c r="C1476" t="s">
        <v>390</v>
      </c>
      <c r="D1476">
        <v>10379067</v>
      </c>
      <c r="E1476">
        <v>10344.85691</v>
      </c>
      <c r="F1476">
        <v>48.61157</v>
      </c>
    </row>
    <row r="1477" spans="1:6" x14ac:dyDescent="0.25">
      <c r="A1477" t="s">
        <v>410</v>
      </c>
      <c r="B1477">
        <v>1978</v>
      </c>
      <c r="C1477" t="s">
        <v>394</v>
      </c>
      <c r="D1477">
        <v>287730</v>
      </c>
      <c r="E1477">
        <v>980.77310999999997</v>
      </c>
      <c r="F1477">
        <v>61.702129999999997</v>
      </c>
    </row>
    <row r="1478" spans="1:6" x14ac:dyDescent="0.25">
      <c r="A1478" t="s">
        <v>411</v>
      </c>
      <c r="B1478">
        <v>1978</v>
      </c>
      <c r="C1478" t="s">
        <v>392</v>
      </c>
      <c r="D1478">
        <v>7862944</v>
      </c>
      <c r="E1478">
        <v>263.63108</v>
      </c>
      <c r="F1478">
        <v>12.244899999999999</v>
      </c>
    </row>
    <row r="1479" spans="1:6" x14ac:dyDescent="0.25">
      <c r="A1479" t="s">
        <v>412</v>
      </c>
      <c r="B1479">
        <v>1978</v>
      </c>
      <c r="C1479" t="s">
        <v>413</v>
      </c>
      <c r="D1479">
        <v>65773</v>
      </c>
      <c r="E1479">
        <v>8876.8656699999992</v>
      </c>
      <c r="F1479">
        <v>58.632441177606097</v>
      </c>
    </row>
    <row r="1480" spans="1:6" x14ac:dyDescent="0.25">
      <c r="A1480" t="s">
        <v>414</v>
      </c>
      <c r="B1480">
        <v>1978</v>
      </c>
      <c r="C1480" t="s">
        <v>382</v>
      </c>
      <c r="D1480">
        <v>2279723</v>
      </c>
      <c r="E1480">
        <v>274.76751286981744</v>
      </c>
      <c r="F1480">
        <v>16.147513513513502</v>
      </c>
    </row>
    <row r="1481" spans="1:6" x14ac:dyDescent="0.25">
      <c r="A1481" t="s">
        <v>416</v>
      </c>
      <c r="B1481">
        <v>1978</v>
      </c>
      <c r="C1481" t="s">
        <v>384</v>
      </c>
      <c r="D1481">
        <v>4498976</v>
      </c>
      <c r="E1481">
        <v>370.09389926757808</v>
      </c>
      <c r="F1481">
        <v>51.51186805555551</v>
      </c>
    </row>
    <row r="1482" spans="1:6" x14ac:dyDescent="0.25">
      <c r="A1482" t="s">
        <v>417</v>
      </c>
      <c r="B1482">
        <v>1978</v>
      </c>
      <c r="C1482" t="s">
        <v>392</v>
      </c>
      <c r="D1482">
        <v>1639833</v>
      </c>
      <c r="E1482">
        <v>639.44998999999996</v>
      </c>
      <c r="F1482">
        <v>37.610975011459118</v>
      </c>
    </row>
    <row r="1483" spans="1:6" x14ac:dyDescent="0.25">
      <c r="A1483" t="s">
        <v>418</v>
      </c>
      <c r="B1483">
        <v>1978</v>
      </c>
      <c r="C1483" t="s">
        <v>394</v>
      </c>
      <c r="D1483">
        <v>188078227</v>
      </c>
      <c r="E1483">
        <v>1723.13723</v>
      </c>
      <c r="F1483">
        <v>51.036050000000003</v>
      </c>
    </row>
    <row r="1484" spans="1:6" x14ac:dyDescent="0.25">
      <c r="A1484" t="s">
        <v>420</v>
      </c>
      <c r="B1484">
        <v>1978</v>
      </c>
      <c r="C1484" t="s">
        <v>382</v>
      </c>
      <c r="D1484">
        <v>379444</v>
      </c>
      <c r="E1484">
        <v>10765.31936</v>
      </c>
      <c r="F1484">
        <v>43.058336331188229</v>
      </c>
    </row>
    <row r="1485" spans="1:6" x14ac:dyDescent="0.25">
      <c r="A1485" t="s">
        <v>421</v>
      </c>
      <c r="B1485">
        <v>1978</v>
      </c>
      <c r="C1485" t="s">
        <v>384</v>
      </c>
      <c r="D1485">
        <v>7385367</v>
      </c>
      <c r="E1485">
        <v>2289.8713068343168</v>
      </c>
      <c r="F1485">
        <v>70.186000000000007</v>
      </c>
    </row>
    <row r="1486" spans="1:6" x14ac:dyDescent="0.25">
      <c r="A1486" t="s">
        <v>422</v>
      </c>
      <c r="B1486">
        <v>1978</v>
      </c>
      <c r="C1486" t="s">
        <v>392</v>
      </c>
      <c r="D1486">
        <v>13902972</v>
      </c>
      <c r="E1486">
        <v>225.94156000000001</v>
      </c>
      <c r="F1486">
        <v>4.8164900000000017</v>
      </c>
    </row>
    <row r="1487" spans="1:6" x14ac:dyDescent="0.25">
      <c r="A1487" t="s">
        <v>424</v>
      </c>
      <c r="B1487">
        <v>1978</v>
      </c>
      <c r="C1487" t="s">
        <v>392</v>
      </c>
      <c r="D1487">
        <v>8090068</v>
      </c>
      <c r="E1487">
        <v>155.75458</v>
      </c>
      <c r="F1487">
        <v>11.67192</v>
      </c>
    </row>
    <row r="1488" spans="1:6" x14ac:dyDescent="0.25">
      <c r="A1488" t="s">
        <v>425</v>
      </c>
      <c r="B1488">
        <v>1978</v>
      </c>
      <c r="C1488" t="s">
        <v>382</v>
      </c>
      <c r="D1488">
        <v>13881427</v>
      </c>
      <c r="E1488">
        <v>119.53875621994921</v>
      </c>
      <c r="F1488">
        <v>14.43038</v>
      </c>
    </row>
    <row r="1489" spans="1:6" x14ac:dyDescent="0.25">
      <c r="A1489" t="s">
        <v>426</v>
      </c>
      <c r="B1489">
        <v>1978</v>
      </c>
      <c r="C1489" t="s">
        <v>392</v>
      </c>
      <c r="D1489">
        <v>17340702</v>
      </c>
      <c r="E1489">
        <v>523.38878999999997</v>
      </c>
      <c r="F1489">
        <v>9.5918399999999995</v>
      </c>
    </row>
    <row r="1490" spans="1:6" x14ac:dyDescent="0.25">
      <c r="A1490" t="s">
        <v>427</v>
      </c>
      <c r="B1490">
        <v>1978</v>
      </c>
      <c r="C1490" t="s">
        <v>413</v>
      </c>
      <c r="D1490">
        <v>33098932</v>
      </c>
      <c r="E1490">
        <v>9096.0587200000009</v>
      </c>
      <c r="F1490">
        <v>44.52196</v>
      </c>
    </row>
    <row r="1491" spans="1:6" x14ac:dyDescent="0.25">
      <c r="A1491" t="s">
        <v>430</v>
      </c>
      <c r="B1491">
        <v>1978</v>
      </c>
      <c r="C1491" t="s">
        <v>392</v>
      </c>
      <c r="D1491">
        <v>4303356</v>
      </c>
      <c r="E1491">
        <v>282.82666</v>
      </c>
      <c r="F1491">
        <v>5.2244927027027188</v>
      </c>
    </row>
    <row r="1492" spans="1:6" x14ac:dyDescent="0.25">
      <c r="A1492" t="s">
        <v>431</v>
      </c>
      <c r="B1492">
        <v>1978</v>
      </c>
      <c r="C1492" t="s">
        <v>392</v>
      </c>
      <c r="D1492">
        <v>9944201</v>
      </c>
      <c r="E1492">
        <v>256.87734999999998</v>
      </c>
      <c r="F1492">
        <v>6.3829799999999999</v>
      </c>
    </row>
    <row r="1493" spans="1:6" x14ac:dyDescent="0.25">
      <c r="A1493" t="s">
        <v>432</v>
      </c>
      <c r="B1493">
        <v>1978</v>
      </c>
      <c r="C1493" t="s">
        <v>394</v>
      </c>
      <c r="D1493">
        <v>16134219</v>
      </c>
      <c r="E1493">
        <v>1411.7685300000001</v>
      </c>
      <c r="F1493">
        <v>49.508200000000002</v>
      </c>
    </row>
    <row r="1494" spans="1:6" x14ac:dyDescent="0.25">
      <c r="A1494" t="s">
        <v>433</v>
      </c>
      <c r="B1494">
        <v>1978</v>
      </c>
      <c r="C1494" t="s">
        <v>382</v>
      </c>
      <c r="D1494">
        <v>1313973713</v>
      </c>
      <c r="E1494">
        <v>155.18463</v>
      </c>
      <c r="F1494">
        <v>29.358230582750366</v>
      </c>
    </row>
    <row r="1495" spans="1:6" x14ac:dyDescent="0.25">
      <c r="A1495" t="s">
        <v>483</v>
      </c>
      <c r="B1495">
        <v>1978</v>
      </c>
      <c r="C1495" t="s">
        <v>382</v>
      </c>
      <c r="D1495">
        <v>6940432</v>
      </c>
      <c r="E1495">
        <v>3923.94373</v>
      </c>
      <c r="F1495">
        <v>28.77947</v>
      </c>
    </row>
    <row r="1496" spans="1:6" x14ac:dyDescent="0.25">
      <c r="A1496" t="s">
        <v>514</v>
      </c>
      <c r="B1496">
        <v>1978</v>
      </c>
      <c r="C1496" t="s">
        <v>382</v>
      </c>
      <c r="D1496">
        <v>453125</v>
      </c>
      <c r="E1496">
        <v>3861.3089231250001</v>
      </c>
      <c r="F1496">
        <v>22.099409999999999</v>
      </c>
    </row>
    <row r="1497" spans="1:6" x14ac:dyDescent="0.25">
      <c r="A1497" t="s">
        <v>434</v>
      </c>
      <c r="B1497">
        <v>1978</v>
      </c>
      <c r="C1497" t="s">
        <v>394</v>
      </c>
      <c r="D1497">
        <v>43593035</v>
      </c>
      <c r="E1497">
        <v>877.79642999999999</v>
      </c>
      <c r="F1497">
        <v>42.183169999999997</v>
      </c>
    </row>
    <row r="1498" spans="1:6" x14ac:dyDescent="0.25">
      <c r="A1498" t="s">
        <v>435</v>
      </c>
      <c r="B1498">
        <v>1978</v>
      </c>
      <c r="C1498" t="s">
        <v>392</v>
      </c>
      <c r="D1498">
        <v>690948</v>
      </c>
      <c r="E1498">
        <v>248.31272263314168</v>
      </c>
      <c r="F1498">
        <v>48.780490000000079</v>
      </c>
    </row>
    <row r="1499" spans="1:6" x14ac:dyDescent="0.25">
      <c r="A1499" t="s">
        <v>436</v>
      </c>
      <c r="B1499">
        <v>1978</v>
      </c>
      <c r="C1499" t="s">
        <v>392</v>
      </c>
      <c r="D1499">
        <v>62660551</v>
      </c>
      <c r="E1499">
        <v>516.99117000000001</v>
      </c>
      <c r="F1499">
        <v>4.2485499999999954</v>
      </c>
    </row>
    <row r="1500" spans="1:6" x14ac:dyDescent="0.25">
      <c r="A1500" t="s">
        <v>439</v>
      </c>
      <c r="B1500">
        <v>1978</v>
      </c>
      <c r="C1500" t="s">
        <v>394</v>
      </c>
      <c r="D1500">
        <v>4075261</v>
      </c>
      <c r="E1500">
        <v>1554.70921</v>
      </c>
      <c r="F1500">
        <v>59.336937952380879</v>
      </c>
    </row>
    <row r="1501" spans="1:6" x14ac:dyDescent="0.25">
      <c r="A1501" t="s">
        <v>441</v>
      </c>
      <c r="B1501">
        <v>1978</v>
      </c>
      <c r="C1501" t="s">
        <v>384</v>
      </c>
      <c r="D1501">
        <v>4494749</v>
      </c>
      <c r="E1501">
        <v>4045.8201232968568</v>
      </c>
      <c r="F1501">
        <v>48.212160790513963</v>
      </c>
    </row>
    <row r="1502" spans="1:6" x14ac:dyDescent="0.25">
      <c r="A1502" t="s">
        <v>442</v>
      </c>
      <c r="B1502">
        <v>1978</v>
      </c>
      <c r="C1502" t="s">
        <v>394</v>
      </c>
      <c r="D1502">
        <v>11382820</v>
      </c>
      <c r="E1502">
        <v>1837.5021300000001</v>
      </c>
      <c r="F1502">
        <v>31.22495</v>
      </c>
    </row>
    <row r="1503" spans="1:6" x14ac:dyDescent="0.25">
      <c r="A1503" t="s">
        <v>443</v>
      </c>
      <c r="B1503">
        <v>1978</v>
      </c>
      <c r="C1503" t="s">
        <v>405</v>
      </c>
      <c r="D1503">
        <v>784301</v>
      </c>
      <c r="E1503">
        <v>1929.3999899999999</v>
      </c>
      <c r="F1503">
        <v>43.445689999999999</v>
      </c>
    </row>
    <row r="1504" spans="1:6" x14ac:dyDescent="0.25">
      <c r="A1504" t="s">
        <v>444</v>
      </c>
      <c r="B1504">
        <v>1978</v>
      </c>
      <c r="C1504" t="s">
        <v>384</v>
      </c>
      <c r="D1504">
        <v>10235455</v>
      </c>
      <c r="E1504">
        <v>3556.8442745581051</v>
      </c>
      <c r="F1504">
        <v>36.797620000000002</v>
      </c>
    </row>
    <row r="1505" spans="1:6" x14ac:dyDescent="0.25">
      <c r="A1505" t="s">
        <v>436</v>
      </c>
      <c r="B1505">
        <v>1978</v>
      </c>
      <c r="C1505" t="s">
        <v>392</v>
      </c>
      <c r="D1505">
        <v>62660551</v>
      </c>
      <c r="E1505">
        <v>249.31151338134765</v>
      </c>
      <c r="F1505">
        <v>4.2485499999999954</v>
      </c>
    </row>
    <row r="1506" spans="1:6" x14ac:dyDescent="0.25">
      <c r="A1506" t="s">
        <v>445</v>
      </c>
      <c r="B1506">
        <v>1978</v>
      </c>
      <c r="C1506" t="s">
        <v>390</v>
      </c>
      <c r="D1506">
        <v>5450661</v>
      </c>
      <c r="E1506">
        <v>11810.03304</v>
      </c>
      <c r="F1506">
        <v>52.683959999999999</v>
      </c>
    </row>
    <row r="1507" spans="1:6" x14ac:dyDescent="0.25">
      <c r="A1507" t="s">
        <v>446</v>
      </c>
      <c r="B1507">
        <v>1978</v>
      </c>
      <c r="C1507" t="s">
        <v>392</v>
      </c>
      <c r="D1507">
        <v>486530</v>
      </c>
      <c r="E1507">
        <v>795.74689446483444</v>
      </c>
      <c r="F1507">
        <v>50.649974884461301</v>
      </c>
    </row>
    <row r="1508" spans="1:6" x14ac:dyDescent="0.25">
      <c r="A1508" t="s">
        <v>447</v>
      </c>
      <c r="B1508">
        <v>1978</v>
      </c>
      <c r="C1508" t="s">
        <v>394</v>
      </c>
      <c r="D1508">
        <v>68910</v>
      </c>
      <c r="E1508">
        <v>608.44529</v>
      </c>
      <c r="F1508">
        <v>34.109449724980891</v>
      </c>
    </row>
    <row r="1509" spans="1:6" x14ac:dyDescent="0.25">
      <c r="A1509" t="s">
        <v>448</v>
      </c>
      <c r="B1509">
        <v>1978</v>
      </c>
      <c r="C1509" t="s">
        <v>394</v>
      </c>
      <c r="D1509">
        <v>9183984</v>
      </c>
      <c r="E1509">
        <v>861.25783000000001</v>
      </c>
      <c r="F1509">
        <v>47.144080000000002</v>
      </c>
    </row>
    <row r="1510" spans="1:6" x14ac:dyDescent="0.25">
      <c r="A1510" t="s">
        <v>450</v>
      </c>
      <c r="B1510">
        <v>1978</v>
      </c>
      <c r="C1510" t="s">
        <v>394</v>
      </c>
      <c r="D1510">
        <v>13547510</v>
      </c>
      <c r="E1510">
        <v>1574.56104</v>
      </c>
      <c r="F1510">
        <v>26</v>
      </c>
    </row>
    <row r="1511" spans="1:6" x14ac:dyDescent="0.25">
      <c r="A1511" t="s">
        <v>451</v>
      </c>
      <c r="B1511">
        <v>1978</v>
      </c>
      <c r="C1511" t="s">
        <v>386</v>
      </c>
      <c r="D1511">
        <v>78887007</v>
      </c>
      <c r="E1511">
        <v>359.34613999999999</v>
      </c>
      <c r="F1511">
        <v>33.797969999999999</v>
      </c>
    </row>
    <row r="1512" spans="1:6" x14ac:dyDescent="0.25">
      <c r="A1512" t="s">
        <v>452</v>
      </c>
      <c r="B1512">
        <v>1978</v>
      </c>
      <c r="C1512" t="s">
        <v>394</v>
      </c>
      <c r="D1512">
        <v>6822378</v>
      </c>
      <c r="E1512">
        <v>708.38442999999995</v>
      </c>
      <c r="F1512">
        <v>27.81513</v>
      </c>
    </row>
    <row r="1513" spans="1:6" x14ac:dyDescent="0.25">
      <c r="A1513" t="s">
        <v>454</v>
      </c>
      <c r="B1513">
        <v>1978</v>
      </c>
      <c r="C1513" t="s">
        <v>392</v>
      </c>
      <c r="D1513">
        <v>4786994</v>
      </c>
      <c r="E1513">
        <v>100</v>
      </c>
      <c r="F1513">
        <v>14.791620255639103</v>
      </c>
    </row>
    <row r="1514" spans="1:6" x14ac:dyDescent="0.25">
      <c r="A1514" t="s">
        <v>455</v>
      </c>
      <c r="B1514">
        <v>1978</v>
      </c>
      <c r="C1514" t="s">
        <v>456</v>
      </c>
      <c r="D1514">
        <v>1324333</v>
      </c>
      <c r="E1514">
        <v>3147.1636075108345</v>
      </c>
      <c r="F1514">
        <v>53.958062687747088</v>
      </c>
    </row>
    <row r="1515" spans="1:6" x14ac:dyDescent="0.25">
      <c r="A1515" t="s">
        <v>457</v>
      </c>
      <c r="B1515">
        <v>1978</v>
      </c>
      <c r="C1515" t="s">
        <v>392</v>
      </c>
      <c r="D1515">
        <v>74777981</v>
      </c>
      <c r="E1515">
        <v>204.72747749999999</v>
      </c>
      <c r="F1515">
        <v>6.1753</v>
      </c>
    </row>
    <row r="1516" spans="1:6" x14ac:dyDescent="0.25">
      <c r="A1516" t="s">
        <v>459</v>
      </c>
      <c r="B1516">
        <v>1978</v>
      </c>
      <c r="C1516" t="s">
        <v>388</v>
      </c>
      <c r="D1516">
        <v>905949</v>
      </c>
      <c r="E1516">
        <v>1360.86356</v>
      </c>
      <c r="F1516">
        <v>27.56184</v>
      </c>
    </row>
    <row r="1517" spans="1:6" x14ac:dyDescent="0.25">
      <c r="A1517" t="s">
        <v>460</v>
      </c>
      <c r="B1517">
        <v>1978</v>
      </c>
      <c r="C1517" t="s">
        <v>390</v>
      </c>
      <c r="D1517">
        <v>5231372</v>
      </c>
      <c r="E1517">
        <v>7634.4824099999996</v>
      </c>
      <c r="F1517">
        <v>49.708629999999999</v>
      </c>
    </row>
    <row r="1518" spans="1:6" x14ac:dyDescent="0.25">
      <c r="A1518" t="s">
        <v>461</v>
      </c>
      <c r="B1518">
        <v>1978</v>
      </c>
      <c r="C1518" t="s">
        <v>390</v>
      </c>
      <c r="D1518">
        <v>60876136</v>
      </c>
      <c r="E1518">
        <v>9248.4416299999993</v>
      </c>
      <c r="F1518">
        <v>39.347320000000003</v>
      </c>
    </row>
    <row r="1519" spans="1:6" x14ac:dyDescent="0.25">
      <c r="A1519" t="s">
        <v>464</v>
      </c>
      <c r="B1519">
        <v>1978</v>
      </c>
      <c r="C1519" t="s">
        <v>392</v>
      </c>
      <c r="D1519">
        <v>1424906</v>
      </c>
      <c r="E1519">
        <v>3439.4160499999998</v>
      </c>
      <c r="F1519">
        <v>21.250158125000006</v>
      </c>
    </row>
    <row r="1520" spans="1:6" x14ac:dyDescent="0.25">
      <c r="A1520" t="s">
        <v>467</v>
      </c>
      <c r="B1520">
        <v>1978</v>
      </c>
      <c r="C1520" t="s">
        <v>398</v>
      </c>
      <c r="D1520">
        <v>4661473</v>
      </c>
      <c r="E1520">
        <v>1008.1362899799205</v>
      </c>
      <c r="F1520">
        <v>40.777348553921342</v>
      </c>
    </row>
    <row r="1521" spans="1:6" x14ac:dyDescent="0.25">
      <c r="A1521" t="s">
        <v>468</v>
      </c>
      <c r="B1521">
        <v>1978</v>
      </c>
      <c r="C1521" t="s">
        <v>390</v>
      </c>
      <c r="D1521">
        <v>82422299</v>
      </c>
      <c r="E1521">
        <v>9446.1667899999993</v>
      </c>
      <c r="F1521">
        <v>40.962582391304295</v>
      </c>
    </row>
    <row r="1522" spans="1:6" x14ac:dyDescent="0.25">
      <c r="A1522" t="s">
        <v>469</v>
      </c>
      <c r="B1522">
        <v>1978</v>
      </c>
      <c r="C1522" t="s">
        <v>392</v>
      </c>
      <c r="D1522">
        <v>22409572</v>
      </c>
      <c r="E1522">
        <v>353.70918</v>
      </c>
      <c r="F1522">
        <v>11.162430000000001</v>
      </c>
    </row>
    <row r="1523" spans="1:6" x14ac:dyDescent="0.25">
      <c r="A1523" t="s">
        <v>471</v>
      </c>
      <c r="B1523">
        <v>1978</v>
      </c>
      <c r="C1523" t="s">
        <v>390</v>
      </c>
      <c r="D1523">
        <v>10688058</v>
      </c>
      <c r="E1523">
        <v>4694.6336799999999</v>
      </c>
      <c r="F1523">
        <v>38.789870000000001</v>
      </c>
    </row>
    <row r="1524" spans="1:6" x14ac:dyDescent="0.25">
      <c r="A1524" t="s">
        <v>473</v>
      </c>
      <c r="B1524">
        <v>1978</v>
      </c>
      <c r="C1524" t="s">
        <v>394</v>
      </c>
      <c r="D1524">
        <v>89703</v>
      </c>
      <c r="E1524">
        <v>758.37147000000004</v>
      </c>
      <c r="F1524">
        <v>54.04554661064423</v>
      </c>
    </row>
    <row r="1525" spans="1:6" x14ac:dyDescent="0.25">
      <c r="A1525" t="s">
        <v>476</v>
      </c>
      <c r="B1525">
        <v>1978</v>
      </c>
      <c r="C1525" t="s">
        <v>394</v>
      </c>
      <c r="D1525">
        <v>12293545</v>
      </c>
      <c r="E1525">
        <v>898.78120999999999</v>
      </c>
      <c r="F1525">
        <v>28.8444</v>
      </c>
    </row>
    <row r="1526" spans="1:6" x14ac:dyDescent="0.25">
      <c r="A1526" t="s">
        <v>478</v>
      </c>
      <c r="B1526">
        <v>1978</v>
      </c>
      <c r="C1526" t="s">
        <v>392</v>
      </c>
      <c r="D1526">
        <v>9690222</v>
      </c>
      <c r="E1526">
        <v>416.96829586581771</v>
      </c>
      <c r="F1526">
        <v>12.070379305926849</v>
      </c>
    </row>
    <row r="1527" spans="1:6" x14ac:dyDescent="0.25">
      <c r="A1527" t="s">
        <v>480</v>
      </c>
      <c r="B1527">
        <v>1978</v>
      </c>
      <c r="C1527" t="s">
        <v>394</v>
      </c>
      <c r="D1527">
        <v>767245</v>
      </c>
      <c r="E1527">
        <v>655.79706999999996</v>
      </c>
      <c r="F1527">
        <v>32.853720000000003</v>
      </c>
    </row>
    <row r="1528" spans="1:6" x14ac:dyDescent="0.25">
      <c r="A1528" t="s">
        <v>481</v>
      </c>
      <c r="B1528">
        <v>1978</v>
      </c>
      <c r="C1528" t="s">
        <v>394</v>
      </c>
      <c r="D1528">
        <v>8308504</v>
      </c>
      <c r="E1528">
        <v>220.48870314765372</v>
      </c>
      <c r="F1528">
        <v>27.924530000000001</v>
      </c>
    </row>
    <row r="1529" spans="1:6" x14ac:dyDescent="0.25">
      <c r="A1529" t="s">
        <v>482</v>
      </c>
      <c r="B1529">
        <v>1978</v>
      </c>
      <c r="C1529" t="s">
        <v>394</v>
      </c>
      <c r="D1529">
        <v>7326496</v>
      </c>
      <c r="E1529">
        <v>565.26783999999998</v>
      </c>
      <c r="F1529">
        <v>21.4876</v>
      </c>
    </row>
    <row r="1530" spans="1:6" x14ac:dyDescent="0.25">
      <c r="A1530" t="s">
        <v>484</v>
      </c>
      <c r="B1530">
        <v>1978</v>
      </c>
      <c r="C1530" t="s">
        <v>384</v>
      </c>
      <c r="D1530">
        <v>9981334</v>
      </c>
      <c r="E1530">
        <v>3461.5728063623046</v>
      </c>
      <c r="F1530">
        <v>51.762169999999998</v>
      </c>
    </row>
    <row r="1531" spans="1:6" x14ac:dyDescent="0.25">
      <c r="A1531" t="s">
        <v>485</v>
      </c>
      <c r="B1531">
        <v>1978</v>
      </c>
      <c r="C1531" t="s">
        <v>390</v>
      </c>
      <c r="D1531">
        <v>299388</v>
      </c>
      <c r="E1531">
        <v>11328.467650000001</v>
      </c>
      <c r="F1531">
        <v>21.68675</v>
      </c>
    </row>
    <row r="1532" spans="1:6" x14ac:dyDescent="0.25">
      <c r="A1532" t="s">
        <v>486</v>
      </c>
      <c r="B1532">
        <v>1978</v>
      </c>
      <c r="C1532" t="s">
        <v>382</v>
      </c>
      <c r="D1532">
        <v>1095351995</v>
      </c>
      <c r="E1532">
        <v>209.79283000000001</v>
      </c>
      <c r="F1532">
        <v>22.874831737821523</v>
      </c>
    </row>
    <row r="1533" spans="1:6" x14ac:dyDescent="0.25">
      <c r="A1533" t="s">
        <v>487</v>
      </c>
      <c r="B1533">
        <v>1978</v>
      </c>
      <c r="C1533" t="s">
        <v>382</v>
      </c>
      <c r="D1533">
        <v>245452739</v>
      </c>
      <c r="E1533">
        <v>386.00808000000001</v>
      </c>
      <c r="F1533">
        <v>24.203109999999999</v>
      </c>
    </row>
    <row r="1534" spans="1:6" x14ac:dyDescent="0.25">
      <c r="A1534" t="s">
        <v>488</v>
      </c>
      <c r="B1534">
        <v>1978</v>
      </c>
      <c r="C1534" t="s">
        <v>382</v>
      </c>
      <c r="D1534">
        <v>68688433</v>
      </c>
      <c r="E1534">
        <v>2167.8583899999999</v>
      </c>
      <c r="F1534">
        <v>28.922229999999999</v>
      </c>
    </row>
    <row r="1535" spans="1:6" x14ac:dyDescent="0.25">
      <c r="A1535" t="s">
        <v>489</v>
      </c>
      <c r="B1535">
        <v>1978</v>
      </c>
      <c r="C1535" t="s">
        <v>405</v>
      </c>
      <c r="D1535">
        <v>26783383</v>
      </c>
      <c r="E1535">
        <v>1847.8776</v>
      </c>
      <c r="F1535">
        <v>32.252319999999997</v>
      </c>
    </row>
    <row r="1536" spans="1:6" x14ac:dyDescent="0.25">
      <c r="A1536" t="s">
        <v>490</v>
      </c>
      <c r="B1536">
        <v>1978</v>
      </c>
      <c r="C1536" t="s">
        <v>390</v>
      </c>
      <c r="D1536">
        <v>4062235</v>
      </c>
      <c r="E1536">
        <v>4404.9300400000002</v>
      </c>
      <c r="F1536">
        <v>45.011890000000001</v>
      </c>
    </row>
    <row r="1537" spans="1:6" x14ac:dyDescent="0.25">
      <c r="A1537" t="s">
        <v>492</v>
      </c>
      <c r="B1537">
        <v>1978</v>
      </c>
      <c r="C1537" t="s">
        <v>405</v>
      </c>
      <c r="D1537">
        <v>6352117</v>
      </c>
      <c r="E1537">
        <v>3690.7436400000001</v>
      </c>
      <c r="F1537">
        <v>43.345820000000003</v>
      </c>
    </row>
    <row r="1538" spans="1:6" x14ac:dyDescent="0.25">
      <c r="A1538" t="s">
        <v>493</v>
      </c>
      <c r="B1538">
        <v>1978</v>
      </c>
      <c r="C1538" t="s">
        <v>390</v>
      </c>
      <c r="D1538">
        <v>58133509</v>
      </c>
      <c r="E1538">
        <v>5591.9914500000004</v>
      </c>
      <c r="F1538">
        <v>41.674759999999999</v>
      </c>
    </row>
    <row r="1539" spans="1:6" x14ac:dyDescent="0.25">
      <c r="A1539" t="s">
        <v>494</v>
      </c>
      <c r="B1539">
        <v>1978</v>
      </c>
      <c r="C1539" t="s">
        <v>394</v>
      </c>
      <c r="D1539">
        <v>2758124</v>
      </c>
      <c r="E1539">
        <v>1271.22002</v>
      </c>
      <c r="F1539">
        <v>64.519312738504198</v>
      </c>
    </row>
    <row r="1540" spans="1:6" x14ac:dyDescent="0.25">
      <c r="A1540" t="s">
        <v>495</v>
      </c>
      <c r="B1540">
        <v>1978</v>
      </c>
      <c r="C1540" t="s">
        <v>382</v>
      </c>
      <c r="D1540">
        <v>127463611</v>
      </c>
      <c r="E1540">
        <v>8675.0139999999992</v>
      </c>
      <c r="F1540">
        <v>42.085810000000002</v>
      </c>
    </row>
    <row r="1541" spans="1:6" x14ac:dyDescent="0.25">
      <c r="A1541" t="s">
        <v>497</v>
      </c>
      <c r="B1541">
        <v>1978</v>
      </c>
      <c r="C1541" t="s">
        <v>405</v>
      </c>
      <c r="D1541">
        <v>5906760</v>
      </c>
      <c r="E1541">
        <v>1212.36403</v>
      </c>
      <c r="F1541">
        <v>31.385179999999998</v>
      </c>
    </row>
    <row r="1542" spans="1:6" x14ac:dyDescent="0.25">
      <c r="A1542" t="s">
        <v>498</v>
      </c>
      <c r="B1542">
        <v>1978</v>
      </c>
      <c r="C1542" t="s">
        <v>398</v>
      </c>
      <c r="D1542">
        <v>15233244</v>
      </c>
      <c r="E1542">
        <v>1434.0411823198187</v>
      </c>
      <c r="F1542">
        <v>38.75808</v>
      </c>
    </row>
    <row r="1543" spans="1:6" x14ac:dyDescent="0.25">
      <c r="A1543" t="s">
        <v>499</v>
      </c>
      <c r="B1543">
        <v>1978</v>
      </c>
      <c r="C1543" t="s">
        <v>392</v>
      </c>
      <c r="D1543">
        <v>34707817</v>
      </c>
      <c r="E1543">
        <v>351.66928999999999</v>
      </c>
      <c r="F1543">
        <v>25.498608849503398</v>
      </c>
    </row>
    <row r="1544" spans="1:6" x14ac:dyDescent="0.25">
      <c r="A1544" t="s">
        <v>503</v>
      </c>
      <c r="B1544">
        <v>1978</v>
      </c>
      <c r="C1544" t="s">
        <v>405</v>
      </c>
      <c r="D1544">
        <v>2418393</v>
      </c>
      <c r="E1544">
        <v>12426.7354</v>
      </c>
      <c r="F1544">
        <v>61.467590000000001</v>
      </c>
    </row>
    <row r="1545" spans="1:6" x14ac:dyDescent="0.25">
      <c r="A1545" t="s">
        <v>504</v>
      </c>
      <c r="B1545">
        <v>1978</v>
      </c>
      <c r="C1545" t="s">
        <v>398</v>
      </c>
      <c r="D1545">
        <v>5213898</v>
      </c>
      <c r="E1545">
        <v>527.20145971854618</v>
      </c>
      <c r="F1545">
        <v>39.856790000000046</v>
      </c>
    </row>
    <row r="1546" spans="1:6" x14ac:dyDescent="0.25">
      <c r="A1546" t="s">
        <v>505</v>
      </c>
      <c r="B1546">
        <v>1978</v>
      </c>
      <c r="C1546" t="s">
        <v>382</v>
      </c>
      <c r="D1546">
        <v>6368481</v>
      </c>
      <c r="E1546">
        <v>407.43511580240738</v>
      </c>
      <c r="F1546">
        <v>20.12987</v>
      </c>
    </row>
    <row r="1547" spans="1:6" x14ac:dyDescent="0.25">
      <c r="A1547" t="s">
        <v>506</v>
      </c>
      <c r="B1547">
        <v>1978</v>
      </c>
      <c r="C1547" t="s">
        <v>456</v>
      </c>
      <c r="D1547">
        <v>2274735</v>
      </c>
      <c r="E1547">
        <v>2361.363378405762</v>
      </c>
      <c r="F1547">
        <v>44.111751567099418</v>
      </c>
    </row>
    <row r="1548" spans="1:6" x14ac:dyDescent="0.25">
      <c r="A1548" t="s">
        <v>507</v>
      </c>
      <c r="B1548">
        <v>1978</v>
      </c>
      <c r="C1548" t="s">
        <v>405</v>
      </c>
      <c r="D1548">
        <v>3874050</v>
      </c>
      <c r="E1548">
        <v>717.05128687502292</v>
      </c>
      <c r="F1548">
        <v>32.976814507575682</v>
      </c>
    </row>
    <row r="1549" spans="1:6" x14ac:dyDescent="0.25">
      <c r="A1549" t="s">
        <v>508</v>
      </c>
      <c r="B1549">
        <v>1978</v>
      </c>
      <c r="C1549" t="s">
        <v>392</v>
      </c>
      <c r="D1549">
        <v>2022331</v>
      </c>
      <c r="E1549">
        <v>214.76647</v>
      </c>
      <c r="F1549">
        <v>25.28736</v>
      </c>
    </row>
    <row r="1550" spans="1:6" x14ac:dyDescent="0.25">
      <c r="A1550" t="s">
        <v>509</v>
      </c>
      <c r="B1550">
        <v>1978</v>
      </c>
      <c r="C1550" t="s">
        <v>392</v>
      </c>
      <c r="D1550">
        <v>3042004</v>
      </c>
      <c r="E1550">
        <v>404.03357</v>
      </c>
      <c r="F1550">
        <v>23.504270000000002</v>
      </c>
    </row>
    <row r="1551" spans="1:6" x14ac:dyDescent="0.25">
      <c r="A1551" t="s">
        <v>510</v>
      </c>
      <c r="B1551">
        <v>1978</v>
      </c>
      <c r="C1551" t="s">
        <v>386</v>
      </c>
      <c r="D1551">
        <v>5900754</v>
      </c>
      <c r="E1551">
        <v>3961.2892753096239</v>
      </c>
      <c r="F1551">
        <v>9.6933699999999998</v>
      </c>
    </row>
    <row r="1552" spans="1:6" x14ac:dyDescent="0.25">
      <c r="A1552" t="s">
        <v>511</v>
      </c>
      <c r="B1552">
        <v>1978</v>
      </c>
      <c r="C1552" t="s">
        <v>390</v>
      </c>
      <c r="D1552">
        <v>33987</v>
      </c>
      <c r="E1552">
        <v>17502.38625</v>
      </c>
      <c r="F1552">
        <v>27.928421782199131</v>
      </c>
    </row>
    <row r="1553" spans="1:6" x14ac:dyDescent="0.25">
      <c r="A1553" t="s">
        <v>512</v>
      </c>
      <c r="B1553">
        <v>1978</v>
      </c>
      <c r="C1553" t="s">
        <v>456</v>
      </c>
      <c r="D1553">
        <v>3585906</v>
      </c>
      <c r="E1553">
        <v>2221.91574193428</v>
      </c>
      <c r="F1553">
        <v>59.284846771929949</v>
      </c>
    </row>
    <row r="1554" spans="1:6" x14ac:dyDescent="0.25">
      <c r="A1554" t="s">
        <v>513</v>
      </c>
      <c r="B1554">
        <v>1978</v>
      </c>
      <c r="C1554" t="s">
        <v>390</v>
      </c>
      <c r="D1554">
        <v>474413</v>
      </c>
      <c r="E1554">
        <v>13628.35068</v>
      </c>
      <c r="F1554">
        <v>34.408279999999998</v>
      </c>
    </row>
    <row r="1555" spans="1:6" x14ac:dyDescent="0.25">
      <c r="A1555" t="s">
        <v>516</v>
      </c>
      <c r="B1555">
        <v>1978</v>
      </c>
      <c r="C1555" t="s">
        <v>392</v>
      </c>
      <c r="D1555">
        <v>18595469</v>
      </c>
      <c r="E1555">
        <v>322.86694</v>
      </c>
      <c r="F1555">
        <v>42.248350000000002</v>
      </c>
    </row>
    <row r="1556" spans="1:6" x14ac:dyDescent="0.25">
      <c r="A1556" t="s">
        <v>517</v>
      </c>
      <c r="B1556">
        <v>1978</v>
      </c>
      <c r="C1556" t="s">
        <v>392</v>
      </c>
      <c r="D1556">
        <v>13013926</v>
      </c>
      <c r="E1556">
        <v>163.41579999999999</v>
      </c>
      <c r="F1556">
        <v>18.20762578850281</v>
      </c>
    </row>
    <row r="1557" spans="1:6" x14ac:dyDescent="0.25">
      <c r="A1557" t="s">
        <v>518</v>
      </c>
      <c r="B1557">
        <v>1978</v>
      </c>
      <c r="C1557" t="s">
        <v>382</v>
      </c>
      <c r="D1557">
        <v>24385858</v>
      </c>
      <c r="E1557">
        <v>1240.05078</v>
      </c>
      <c r="F1557">
        <v>37.452825540540516</v>
      </c>
    </row>
    <row r="1558" spans="1:6" x14ac:dyDescent="0.25">
      <c r="A1558" t="s">
        <v>519</v>
      </c>
      <c r="B1558">
        <v>1978</v>
      </c>
      <c r="C1558" t="s">
        <v>382</v>
      </c>
      <c r="D1558">
        <v>359008</v>
      </c>
      <c r="E1558">
        <v>254.77363888888976</v>
      </c>
      <c r="F1558">
        <v>39.707009999999997</v>
      </c>
    </row>
    <row r="1559" spans="1:6" x14ac:dyDescent="0.25">
      <c r="A1559" t="s">
        <v>520</v>
      </c>
      <c r="B1559">
        <v>1978</v>
      </c>
      <c r="C1559" t="s">
        <v>392</v>
      </c>
      <c r="D1559">
        <v>11716829</v>
      </c>
      <c r="E1559">
        <v>178.97932</v>
      </c>
      <c r="F1559">
        <v>11.864409999999999</v>
      </c>
    </row>
    <row r="1560" spans="1:6" x14ac:dyDescent="0.25">
      <c r="A1560" t="s">
        <v>521</v>
      </c>
      <c r="B1560">
        <v>1978</v>
      </c>
      <c r="C1560" t="s">
        <v>390</v>
      </c>
      <c r="D1560">
        <v>400214</v>
      </c>
      <c r="E1560">
        <v>2558.7354300000002</v>
      </c>
      <c r="F1560">
        <v>34.615380000000002</v>
      </c>
    </row>
    <row r="1561" spans="1:6" x14ac:dyDescent="0.25">
      <c r="A1561" t="s">
        <v>522</v>
      </c>
      <c r="B1561">
        <v>1978</v>
      </c>
      <c r="C1561" t="s">
        <v>388</v>
      </c>
      <c r="D1561">
        <v>60422</v>
      </c>
      <c r="E1561">
        <v>727.91139928327175</v>
      </c>
      <c r="F1561">
        <v>29.280990000000003</v>
      </c>
    </row>
    <row r="1562" spans="1:6" x14ac:dyDescent="0.25">
      <c r="A1562" t="s">
        <v>524</v>
      </c>
      <c r="B1562">
        <v>1978</v>
      </c>
      <c r="C1562" t="s">
        <v>392</v>
      </c>
      <c r="D1562">
        <v>3177388</v>
      </c>
      <c r="E1562">
        <v>375.81151</v>
      </c>
      <c r="F1562">
        <v>7.62791</v>
      </c>
    </row>
    <row r="1563" spans="1:6" x14ac:dyDescent="0.25">
      <c r="A1563" t="s">
        <v>525</v>
      </c>
      <c r="B1563">
        <v>1978</v>
      </c>
      <c r="C1563" t="s">
        <v>392</v>
      </c>
      <c r="D1563">
        <v>1240827</v>
      </c>
      <c r="E1563">
        <v>1092.2721799999999</v>
      </c>
      <c r="F1563">
        <v>27.67624</v>
      </c>
    </row>
    <row r="1564" spans="1:6" x14ac:dyDescent="0.25">
      <c r="A1564" t="s">
        <v>527</v>
      </c>
      <c r="B1564">
        <v>1978</v>
      </c>
      <c r="C1564" t="s">
        <v>394</v>
      </c>
      <c r="D1564">
        <v>107449525</v>
      </c>
      <c r="E1564">
        <v>1552.6921400000001</v>
      </c>
      <c r="F1564">
        <v>46.213859105263111</v>
      </c>
    </row>
    <row r="1565" spans="1:6" x14ac:dyDescent="0.25">
      <c r="A1565" t="s">
        <v>528</v>
      </c>
      <c r="B1565">
        <v>1978</v>
      </c>
      <c r="C1565" t="s">
        <v>388</v>
      </c>
      <c r="D1565">
        <v>108004</v>
      </c>
      <c r="E1565">
        <v>1140.1701754476017</v>
      </c>
      <c r="F1565">
        <v>46.408284144573145</v>
      </c>
    </row>
    <row r="1566" spans="1:6" x14ac:dyDescent="0.25">
      <c r="A1566" t="s">
        <v>531</v>
      </c>
      <c r="B1566">
        <v>1978</v>
      </c>
      <c r="C1566" t="s">
        <v>382</v>
      </c>
      <c r="D1566">
        <v>2832224</v>
      </c>
      <c r="E1566">
        <v>1255.4211322282245</v>
      </c>
      <c r="F1566">
        <v>60.474040000000002</v>
      </c>
    </row>
    <row r="1567" spans="1:6" x14ac:dyDescent="0.25">
      <c r="A1567" t="s">
        <v>533</v>
      </c>
      <c r="B1567">
        <v>1978</v>
      </c>
      <c r="C1567" t="s">
        <v>386</v>
      </c>
      <c r="D1567">
        <v>33241259</v>
      </c>
      <c r="E1567">
        <v>687.52921000000003</v>
      </c>
      <c r="F1567">
        <v>17.61281</v>
      </c>
    </row>
    <row r="1568" spans="1:6" x14ac:dyDescent="0.25">
      <c r="A1568" t="s">
        <v>534</v>
      </c>
      <c r="B1568">
        <v>1978</v>
      </c>
      <c r="C1568" t="s">
        <v>392</v>
      </c>
      <c r="D1568">
        <v>19686505</v>
      </c>
      <c r="E1568">
        <v>257.62180035714482</v>
      </c>
      <c r="F1568">
        <v>30.66667</v>
      </c>
    </row>
    <row r="1569" spans="1:6" x14ac:dyDescent="0.25">
      <c r="A1569" t="s">
        <v>535</v>
      </c>
      <c r="B1569">
        <v>1978</v>
      </c>
      <c r="C1569" t="s">
        <v>392</v>
      </c>
      <c r="D1569">
        <v>2044147</v>
      </c>
      <c r="E1569">
        <v>1910.9304600799987</v>
      </c>
      <c r="F1569">
        <v>54.711860000000001</v>
      </c>
    </row>
    <row r="1570" spans="1:6" x14ac:dyDescent="0.25">
      <c r="A1570" t="s">
        <v>537</v>
      </c>
      <c r="B1570">
        <v>1978</v>
      </c>
      <c r="C1570" t="s">
        <v>382</v>
      </c>
      <c r="D1570">
        <v>28287147</v>
      </c>
      <c r="E1570">
        <v>112.73942</v>
      </c>
      <c r="F1570">
        <v>30.805349999999997</v>
      </c>
    </row>
    <row r="1571" spans="1:6" x14ac:dyDescent="0.25">
      <c r="A1571" t="s">
        <v>538</v>
      </c>
      <c r="B1571">
        <v>1978</v>
      </c>
      <c r="C1571" t="s">
        <v>390</v>
      </c>
      <c r="D1571">
        <v>16491461</v>
      </c>
      <c r="E1571">
        <v>11036.70732</v>
      </c>
      <c r="F1571">
        <v>35.376899999999999</v>
      </c>
    </row>
    <row r="1572" spans="1:6" x14ac:dyDescent="0.25">
      <c r="A1572" t="s">
        <v>541</v>
      </c>
      <c r="B1572">
        <v>1978</v>
      </c>
      <c r="C1572" t="s">
        <v>388</v>
      </c>
      <c r="D1572">
        <v>4076140</v>
      </c>
      <c r="E1572">
        <v>5936.6504100000002</v>
      </c>
      <c r="F1572">
        <v>48.143560000000001</v>
      </c>
    </row>
    <row r="1573" spans="1:6" x14ac:dyDescent="0.25">
      <c r="A1573" t="s">
        <v>542</v>
      </c>
      <c r="B1573">
        <v>1978</v>
      </c>
      <c r="C1573" t="s">
        <v>394</v>
      </c>
      <c r="D1573">
        <v>5570129</v>
      </c>
      <c r="E1573">
        <v>694.16575999999998</v>
      </c>
      <c r="F1573">
        <v>51.43873176136367</v>
      </c>
    </row>
    <row r="1574" spans="1:6" x14ac:dyDescent="0.25">
      <c r="A1574" t="s">
        <v>543</v>
      </c>
      <c r="B1574">
        <v>1978</v>
      </c>
      <c r="C1574" t="s">
        <v>392</v>
      </c>
      <c r="D1574">
        <v>12525094</v>
      </c>
      <c r="E1574">
        <v>314.82968</v>
      </c>
      <c r="F1574">
        <v>11.153833958815994</v>
      </c>
    </row>
    <row r="1575" spans="1:6" x14ac:dyDescent="0.25">
      <c r="A1575" t="s">
        <v>544</v>
      </c>
      <c r="B1575">
        <v>1978</v>
      </c>
      <c r="C1575" t="s">
        <v>392</v>
      </c>
      <c r="D1575">
        <v>131859731</v>
      </c>
      <c r="E1575">
        <v>525.48825999999997</v>
      </c>
      <c r="F1575">
        <v>16.624538330737778</v>
      </c>
    </row>
    <row r="1576" spans="1:6" x14ac:dyDescent="0.25">
      <c r="A1576" t="s">
        <v>546</v>
      </c>
      <c r="B1576">
        <v>1978</v>
      </c>
      <c r="C1576" t="s">
        <v>390</v>
      </c>
      <c r="D1576">
        <v>4610820</v>
      </c>
      <c r="E1576">
        <v>11462.641589999999</v>
      </c>
      <c r="F1576">
        <v>47.41039</v>
      </c>
    </row>
    <row r="1577" spans="1:6" x14ac:dyDescent="0.25">
      <c r="A1577" t="s">
        <v>547</v>
      </c>
      <c r="B1577">
        <v>1978</v>
      </c>
      <c r="C1577" t="s">
        <v>405</v>
      </c>
      <c r="D1577">
        <v>3102229</v>
      </c>
      <c r="E1577">
        <v>2653.2765300000001</v>
      </c>
      <c r="F1577">
        <v>36.80785736670714</v>
      </c>
    </row>
    <row r="1578" spans="1:6" x14ac:dyDescent="0.25">
      <c r="A1578" t="s">
        <v>548</v>
      </c>
      <c r="B1578">
        <v>1978</v>
      </c>
      <c r="C1578" t="s">
        <v>382</v>
      </c>
      <c r="D1578">
        <v>165803560</v>
      </c>
      <c r="E1578">
        <v>243.43042</v>
      </c>
      <c r="F1578">
        <v>25.947410000000001</v>
      </c>
    </row>
    <row r="1579" spans="1:6" x14ac:dyDescent="0.25">
      <c r="A1579" t="s">
        <v>549</v>
      </c>
      <c r="B1579">
        <v>1978</v>
      </c>
      <c r="C1579" t="s">
        <v>388</v>
      </c>
      <c r="D1579">
        <v>20579</v>
      </c>
      <c r="E1579">
        <v>4025.4474588349985</v>
      </c>
      <c r="F1579">
        <v>39.946809999999999</v>
      </c>
    </row>
    <row r="1580" spans="1:6" x14ac:dyDescent="0.25">
      <c r="A1580" t="s">
        <v>623</v>
      </c>
      <c r="B1580">
        <v>1978</v>
      </c>
      <c r="C1580" t="s">
        <v>405</v>
      </c>
      <c r="D1580">
        <v>1000000</v>
      </c>
      <c r="E1580">
        <v>917.85800434424891</v>
      </c>
      <c r="F1580">
        <v>37.412354879699024</v>
      </c>
    </row>
    <row r="1581" spans="1:6" x14ac:dyDescent="0.25">
      <c r="A1581" t="s">
        <v>550</v>
      </c>
      <c r="B1581">
        <v>1978</v>
      </c>
      <c r="C1581" t="s">
        <v>394</v>
      </c>
      <c r="D1581">
        <v>3191319</v>
      </c>
      <c r="E1581">
        <v>1383.84096</v>
      </c>
      <c r="F1581">
        <v>53.916449999999998</v>
      </c>
    </row>
    <row r="1582" spans="1:6" x14ac:dyDescent="0.25">
      <c r="A1582" t="s">
        <v>551</v>
      </c>
      <c r="B1582">
        <v>1978</v>
      </c>
      <c r="C1582" t="s">
        <v>388</v>
      </c>
      <c r="D1582">
        <v>5670544</v>
      </c>
      <c r="E1582">
        <v>639.13882999999998</v>
      </c>
      <c r="F1582">
        <v>6.5400799999999997</v>
      </c>
    </row>
    <row r="1583" spans="1:6" x14ac:dyDescent="0.25">
      <c r="A1583" t="s">
        <v>552</v>
      </c>
      <c r="B1583">
        <v>1978</v>
      </c>
      <c r="C1583" t="s">
        <v>394</v>
      </c>
      <c r="D1583">
        <v>6506464</v>
      </c>
      <c r="E1583">
        <v>780.10601999999994</v>
      </c>
      <c r="F1583">
        <v>54.32461</v>
      </c>
    </row>
    <row r="1584" spans="1:6" x14ac:dyDescent="0.25">
      <c r="A1584" t="s">
        <v>553</v>
      </c>
      <c r="B1584">
        <v>1978</v>
      </c>
      <c r="C1584" t="s">
        <v>394</v>
      </c>
      <c r="D1584">
        <v>28302603</v>
      </c>
      <c r="E1584">
        <v>737.49492999999995</v>
      </c>
      <c r="F1584">
        <v>32.170920000000002</v>
      </c>
    </row>
    <row r="1585" spans="1:6" x14ac:dyDescent="0.25">
      <c r="A1585" t="s">
        <v>554</v>
      </c>
      <c r="B1585">
        <v>1978</v>
      </c>
      <c r="C1585" t="s">
        <v>382</v>
      </c>
      <c r="D1585">
        <v>89468677</v>
      </c>
      <c r="E1585">
        <v>506.08796000000001</v>
      </c>
      <c r="F1585">
        <v>65.076779999999999</v>
      </c>
    </row>
    <row r="1586" spans="1:6" x14ac:dyDescent="0.25">
      <c r="A1586" t="s">
        <v>555</v>
      </c>
      <c r="B1586">
        <v>1978</v>
      </c>
      <c r="C1586" t="s">
        <v>384</v>
      </c>
      <c r="D1586">
        <v>38536869</v>
      </c>
      <c r="E1586">
        <v>1862.8530178759765</v>
      </c>
      <c r="F1586">
        <v>63.11016</v>
      </c>
    </row>
    <row r="1587" spans="1:6" x14ac:dyDescent="0.25">
      <c r="A1587" t="s">
        <v>556</v>
      </c>
      <c r="B1587">
        <v>1978</v>
      </c>
      <c r="C1587" t="s">
        <v>390</v>
      </c>
      <c r="D1587">
        <v>10605870</v>
      </c>
      <c r="E1587">
        <v>2457.5549599999999</v>
      </c>
      <c r="F1587">
        <v>51.250520000000002</v>
      </c>
    </row>
    <row r="1588" spans="1:6" x14ac:dyDescent="0.25">
      <c r="A1588" t="s">
        <v>557</v>
      </c>
      <c r="B1588">
        <v>1978</v>
      </c>
      <c r="C1588" t="s">
        <v>394</v>
      </c>
      <c r="D1588">
        <v>3927188</v>
      </c>
      <c r="E1588">
        <v>3567.75263</v>
      </c>
      <c r="F1588">
        <v>59.673110000000001</v>
      </c>
    </row>
    <row r="1589" spans="1:6" x14ac:dyDescent="0.25">
      <c r="A1589" t="s">
        <v>558</v>
      </c>
      <c r="B1589">
        <v>1978</v>
      </c>
      <c r="C1589" t="s">
        <v>405</v>
      </c>
      <c r="D1589">
        <v>885359</v>
      </c>
      <c r="E1589">
        <v>21102.190719999999</v>
      </c>
      <c r="F1589">
        <v>52.551020000000001</v>
      </c>
    </row>
    <row r="1590" spans="1:6" x14ac:dyDescent="0.25">
      <c r="A1590" t="s">
        <v>502</v>
      </c>
      <c r="B1590">
        <v>1978</v>
      </c>
      <c r="C1590" t="s">
        <v>382</v>
      </c>
      <c r="D1590">
        <v>48846823</v>
      </c>
      <c r="E1590">
        <v>1468.08106</v>
      </c>
      <c r="F1590">
        <v>33.064149999999998</v>
      </c>
    </row>
    <row r="1591" spans="1:6" x14ac:dyDescent="0.25">
      <c r="A1591" t="s">
        <v>529</v>
      </c>
      <c r="B1591">
        <v>1978</v>
      </c>
      <c r="C1591" t="s">
        <v>398</v>
      </c>
      <c r="D1591">
        <v>4466706</v>
      </c>
      <c r="E1591">
        <v>1048.6906411253294</v>
      </c>
      <c r="F1591">
        <v>52.056124835164837</v>
      </c>
    </row>
    <row r="1592" spans="1:6" x14ac:dyDescent="0.25">
      <c r="A1592" t="s">
        <v>560</v>
      </c>
      <c r="B1592">
        <v>1978</v>
      </c>
      <c r="C1592" t="s">
        <v>384</v>
      </c>
      <c r="D1592">
        <v>22303552</v>
      </c>
      <c r="E1592">
        <v>1437.9982070722665</v>
      </c>
      <c r="F1592">
        <v>41.618029999999997</v>
      </c>
    </row>
    <row r="1593" spans="1:6" x14ac:dyDescent="0.25">
      <c r="A1593" t="s">
        <v>561</v>
      </c>
      <c r="B1593">
        <v>1978</v>
      </c>
      <c r="C1593" t="s">
        <v>398</v>
      </c>
      <c r="D1593">
        <v>142893540</v>
      </c>
      <c r="E1593">
        <v>3447.554584912109</v>
      </c>
      <c r="F1593">
        <v>58.731770259740166</v>
      </c>
    </row>
    <row r="1594" spans="1:6" x14ac:dyDescent="0.25">
      <c r="A1594" t="s">
        <v>562</v>
      </c>
      <c r="B1594">
        <v>1978</v>
      </c>
      <c r="C1594" t="s">
        <v>392</v>
      </c>
      <c r="D1594">
        <v>8648248</v>
      </c>
      <c r="E1594">
        <v>188.51757000000001</v>
      </c>
      <c r="F1594">
        <v>17.19745</v>
      </c>
    </row>
    <row r="1595" spans="1:6" x14ac:dyDescent="0.25">
      <c r="A1595" t="s">
        <v>564</v>
      </c>
      <c r="B1595">
        <v>1978</v>
      </c>
      <c r="C1595" t="s">
        <v>394</v>
      </c>
      <c r="D1595">
        <v>39129</v>
      </c>
      <c r="E1595">
        <v>1123.36186</v>
      </c>
      <c r="F1595">
        <v>45.182509413793127</v>
      </c>
    </row>
    <row r="1596" spans="1:6" x14ac:dyDescent="0.25">
      <c r="A1596" t="s">
        <v>565</v>
      </c>
      <c r="B1596">
        <v>1978</v>
      </c>
      <c r="C1596" t="s">
        <v>392</v>
      </c>
      <c r="D1596">
        <v>168458</v>
      </c>
      <c r="E1596">
        <v>1010.1553100000001</v>
      </c>
      <c r="F1596">
        <v>46.929824503119434</v>
      </c>
    </row>
    <row r="1597" spans="1:6" x14ac:dyDescent="0.25">
      <c r="A1597" t="s">
        <v>567</v>
      </c>
      <c r="B1597">
        <v>1978</v>
      </c>
      <c r="C1597" t="s">
        <v>394</v>
      </c>
      <c r="D1597">
        <v>117848</v>
      </c>
      <c r="E1597">
        <v>616.87427000000002</v>
      </c>
      <c r="F1597">
        <v>69.354839999999967</v>
      </c>
    </row>
    <row r="1598" spans="1:6" x14ac:dyDescent="0.25">
      <c r="A1598" t="s">
        <v>568</v>
      </c>
      <c r="B1598">
        <v>1978</v>
      </c>
      <c r="C1598" t="s">
        <v>388</v>
      </c>
      <c r="D1598">
        <v>176908</v>
      </c>
      <c r="E1598">
        <v>637.42888641975151</v>
      </c>
      <c r="F1598">
        <v>45.672320261437875</v>
      </c>
    </row>
    <row r="1599" spans="1:6" x14ac:dyDescent="0.25">
      <c r="A1599" t="s">
        <v>571</v>
      </c>
      <c r="B1599">
        <v>1978</v>
      </c>
      <c r="C1599" t="s">
        <v>405</v>
      </c>
      <c r="D1599">
        <v>27019731</v>
      </c>
      <c r="E1599">
        <v>9136.3279500000008</v>
      </c>
      <c r="F1599">
        <v>13.406739999999999</v>
      </c>
    </row>
    <row r="1600" spans="1:6" x14ac:dyDescent="0.25">
      <c r="A1600" t="s">
        <v>572</v>
      </c>
      <c r="B1600">
        <v>1978</v>
      </c>
      <c r="C1600" t="s">
        <v>392</v>
      </c>
      <c r="D1600">
        <v>11987121</v>
      </c>
      <c r="E1600">
        <v>489.87725999999998</v>
      </c>
      <c r="F1600">
        <v>15.30715</v>
      </c>
    </row>
    <row r="1601" spans="1:6" x14ac:dyDescent="0.25">
      <c r="A1601" t="s">
        <v>573</v>
      </c>
      <c r="B1601">
        <v>1978</v>
      </c>
      <c r="C1601" t="s">
        <v>384</v>
      </c>
      <c r="D1601">
        <v>9396411</v>
      </c>
      <c r="E1601">
        <v>2581.1891377589423</v>
      </c>
      <c r="F1601">
        <v>44.636400000000002</v>
      </c>
    </row>
    <row r="1602" spans="1:6" x14ac:dyDescent="0.25">
      <c r="A1602" t="s">
        <v>574</v>
      </c>
      <c r="B1602">
        <v>1978</v>
      </c>
      <c r="C1602" t="s">
        <v>392</v>
      </c>
      <c r="D1602">
        <v>81541</v>
      </c>
      <c r="E1602">
        <v>1364.3192899999999</v>
      </c>
      <c r="F1602">
        <v>94.285709999999995</v>
      </c>
    </row>
    <row r="1603" spans="1:6" x14ac:dyDescent="0.25">
      <c r="A1603" t="s">
        <v>575</v>
      </c>
      <c r="B1603">
        <v>1978</v>
      </c>
      <c r="C1603" t="s">
        <v>392</v>
      </c>
      <c r="D1603">
        <v>6005250</v>
      </c>
      <c r="E1603">
        <v>325.56015000000002</v>
      </c>
      <c r="F1603">
        <v>14.55847</v>
      </c>
    </row>
    <row r="1604" spans="1:6" x14ac:dyDescent="0.25">
      <c r="A1604" t="s">
        <v>576</v>
      </c>
      <c r="B1604">
        <v>1978</v>
      </c>
      <c r="C1604" t="s">
        <v>382</v>
      </c>
      <c r="D1604">
        <v>4492150</v>
      </c>
      <c r="E1604">
        <v>3193.3309399999998</v>
      </c>
      <c r="F1604">
        <v>32.869439999999997</v>
      </c>
    </row>
    <row r="1605" spans="1:6" x14ac:dyDescent="0.25">
      <c r="A1605" t="s">
        <v>577</v>
      </c>
      <c r="B1605">
        <v>1978</v>
      </c>
      <c r="C1605" t="s">
        <v>384</v>
      </c>
      <c r="D1605">
        <v>5439448</v>
      </c>
      <c r="E1605">
        <v>2490.3669125805663</v>
      </c>
      <c r="F1605">
        <v>39.334519090909225</v>
      </c>
    </row>
    <row r="1606" spans="1:6" x14ac:dyDescent="0.25">
      <c r="A1606" t="s">
        <v>578</v>
      </c>
      <c r="B1606">
        <v>1978</v>
      </c>
      <c r="C1606" t="s">
        <v>384</v>
      </c>
      <c r="D1606">
        <v>2010347</v>
      </c>
      <c r="E1606">
        <v>5294.4892980508739</v>
      </c>
      <c r="F1606">
        <v>52.323361523809524</v>
      </c>
    </row>
    <row r="1607" spans="1:6" x14ac:dyDescent="0.25">
      <c r="A1607" t="s">
        <v>580</v>
      </c>
      <c r="B1607">
        <v>1978</v>
      </c>
      <c r="C1607" t="s">
        <v>392</v>
      </c>
      <c r="D1607">
        <v>8863338</v>
      </c>
      <c r="E1607">
        <v>533.46059165167719</v>
      </c>
      <c r="F1607">
        <v>11.65217</v>
      </c>
    </row>
    <row r="1608" spans="1:6" x14ac:dyDescent="0.25">
      <c r="A1608" t="s">
        <v>581</v>
      </c>
      <c r="B1608">
        <v>1978</v>
      </c>
      <c r="C1608" t="s">
        <v>392</v>
      </c>
      <c r="D1608">
        <v>44187637</v>
      </c>
      <c r="E1608">
        <v>1719.8269399999999</v>
      </c>
      <c r="F1608">
        <v>46.502060977011638</v>
      </c>
    </row>
    <row r="1609" spans="1:6" x14ac:dyDescent="0.25">
      <c r="A1609" t="s">
        <v>624</v>
      </c>
      <c r="B1609">
        <v>1978</v>
      </c>
      <c r="C1609" t="s">
        <v>392</v>
      </c>
      <c r="D1609">
        <v>12340000</v>
      </c>
      <c r="E1609">
        <v>1402.1816069762963</v>
      </c>
      <c r="F1609">
        <v>17.601489999999998</v>
      </c>
    </row>
    <row r="1610" spans="1:6" x14ac:dyDescent="0.25">
      <c r="A1610" t="s">
        <v>582</v>
      </c>
      <c r="B1610">
        <v>1978</v>
      </c>
      <c r="C1610" t="s">
        <v>390</v>
      </c>
      <c r="D1610">
        <v>40397842</v>
      </c>
      <c r="E1610">
        <v>4343.7102699999996</v>
      </c>
      <c r="F1610">
        <v>42.941659999999999</v>
      </c>
    </row>
    <row r="1611" spans="1:6" x14ac:dyDescent="0.25">
      <c r="A1611" t="s">
        <v>583</v>
      </c>
      <c r="B1611">
        <v>1978</v>
      </c>
      <c r="C1611" t="s">
        <v>382</v>
      </c>
      <c r="D1611">
        <v>20222240</v>
      </c>
      <c r="E1611">
        <v>192.61338000000001</v>
      </c>
      <c r="F1611">
        <v>33.684730000000002</v>
      </c>
    </row>
    <row r="1612" spans="1:6" x14ac:dyDescent="0.25">
      <c r="A1612" t="s">
        <v>584</v>
      </c>
      <c r="B1612">
        <v>1978</v>
      </c>
      <c r="C1612" t="s">
        <v>392</v>
      </c>
      <c r="D1612">
        <v>41236378</v>
      </c>
      <c r="E1612">
        <v>454.82087999999999</v>
      </c>
      <c r="F1612">
        <v>36.109160000000003</v>
      </c>
    </row>
    <row r="1613" spans="1:6" x14ac:dyDescent="0.25">
      <c r="A1613" t="s">
        <v>586</v>
      </c>
      <c r="B1613">
        <v>1978</v>
      </c>
      <c r="C1613" t="s">
        <v>392</v>
      </c>
      <c r="D1613">
        <v>1136334</v>
      </c>
      <c r="E1613">
        <v>600.16561999999999</v>
      </c>
      <c r="F1613">
        <v>43.114885193277303</v>
      </c>
    </row>
    <row r="1614" spans="1:6" x14ac:dyDescent="0.25">
      <c r="A1614" t="s">
        <v>587</v>
      </c>
      <c r="B1614">
        <v>1978</v>
      </c>
      <c r="C1614" t="s">
        <v>390</v>
      </c>
      <c r="D1614">
        <v>9016596</v>
      </c>
      <c r="E1614">
        <v>12442.57512</v>
      </c>
      <c r="F1614">
        <v>50.537149999999997</v>
      </c>
    </row>
    <row r="1615" spans="1:6" x14ac:dyDescent="0.25">
      <c r="A1615" t="s">
        <v>588</v>
      </c>
      <c r="B1615">
        <v>1978</v>
      </c>
      <c r="C1615" t="s">
        <v>390</v>
      </c>
      <c r="D1615">
        <v>7523934</v>
      </c>
      <c r="E1615">
        <v>17690.80785857141</v>
      </c>
      <c r="F1615">
        <v>21.361940000000001</v>
      </c>
    </row>
    <row r="1616" spans="1:6" x14ac:dyDescent="0.25">
      <c r="A1616" t="s">
        <v>589</v>
      </c>
      <c r="B1616">
        <v>1978</v>
      </c>
      <c r="C1616" t="s">
        <v>405</v>
      </c>
      <c r="D1616">
        <v>18881361</v>
      </c>
      <c r="E1616">
        <v>1109.03018</v>
      </c>
      <c r="F1616">
        <v>20.074480000000001</v>
      </c>
    </row>
    <row r="1617" spans="1:6" x14ac:dyDescent="0.25">
      <c r="A1617" t="s">
        <v>591</v>
      </c>
      <c r="B1617">
        <v>1978</v>
      </c>
      <c r="C1617" t="s">
        <v>398</v>
      </c>
      <c r="D1617">
        <v>7320815</v>
      </c>
      <c r="E1617">
        <v>550.16839861571498</v>
      </c>
      <c r="F1617">
        <v>23.739127413533765</v>
      </c>
    </row>
    <row r="1618" spans="1:6" x14ac:dyDescent="0.25">
      <c r="A1618" t="s">
        <v>593</v>
      </c>
      <c r="B1618">
        <v>1978</v>
      </c>
      <c r="C1618" t="s">
        <v>382</v>
      </c>
      <c r="D1618">
        <v>64631595</v>
      </c>
      <c r="E1618">
        <v>528.50612000000001</v>
      </c>
      <c r="F1618">
        <v>43.502049999999997</v>
      </c>
    </row>
    <row r="1619" spans="1:6" x14ac:dyDescent="0.25">
      <c r="A1619" t="s">
        <v>515</v>
      </c>
      <c r="B1619">
        <v>1978</v>
      </c>
      <c r="C1619" t="s">
        <v>384</v>
      </c>
      <c r="D1619">
        <v>2050554</v>
      </c>
      <c r="E1619">
        <v>1939.2517976464133</v>
      </c>
      <c r="F1619">
        <v>56.338821719367616</v>
      </c>
    </row>
    <row r="1620" spans="1:6" x14ac:dyDescent="0.25">
      <c r="A1620" t="s">
        <v>625</v>
      </c>
      <c r="B1620">
        <v>1978</v>
      </c>
      <c r="C1620" t="s">
        <v>382</v>
      </c>
      <c r="D1620">
        <v>1167242</v>
      </c>
      <c r="E1620">
        <v>172.20484502637191</v>
      </c>
      <c r="F1620">
        <v>35.750559999999908</v>
      </c>
    </row>
    <row r="1621" spans="1:6" x14ac:dyDescent="0.25">
      <c r="A1621" t="s">
        <v>594</v>
      </c>
      <c r="B1621">
        <v>1978</v>
      </c>
      <c r="C1621" t="s">
        <v>392</v>
      </c>
      <c r="D1621">
        <v>5548702</v>
      </c>
      <c r="E1621">
        <v>319.92012999999997</v>
      </c>
      <c r="F1621">
        <v>15.181520000000001</v>
      </c>
    </row>
    <row r="1622" spans="1:6" x14ac:dyDescent="0.25">
      <c r="A1622" t="s">
        <v>595</v>
      </c>
      <c r="B1622">
        <v>1978</v>
      </c>
      <c r="C1622" t="s">
        <v>388</v>
      </c>
      <c r="D1622">
        <v>114689</v>
      </c>
      <c r="E1622">
        <v>454.98545999999999</v>
      </c>
      <c r="F1622">
        <v>30.333330000000011</v>
      </c>
    </row>
    <row r="1623" spans="1:6" x14ac:dyDescent="0.25">
      <c r="A1623" t="s">
        <v>596</v>
      </c>
      <c r="B1623">
        <v>1978</v>
      </c>
      <c r="C1623" t="s">
        <v>394</v>
      </c>
      <c r="D1623">
        <v>1065842</v>
      </c>
      <c r="E1623">
        <v>3379.4733900000001</v>
      </c>
      <c r="F1623">
        <v>43.545771844919955</v>
      </c>
    </row>
    <row r="1624" spans="1:6" x14ac:dyDescent="0.25">
      <c r="A1624" t="s">
        <v>597</v>
      </c>
      <c r="B1624">
        <v>1978</v>
      </c>
      <c r="C1624" t="s">
        <v>386</v>
      </c>
      <c r="D1624">
        <v>10175014</v>
      </c>
      <c r="E1624">
        <v>986.59987999999998</v>
      </c>
      <c r="F1624">
        <v>24.53614</v>
      </c>
    </row>
    <row r="1625" spans="1:6" x14ac:dyDescent="0.25">
      <c r="A1625" t="s">
        <v>598</v>
      </c>
      <c r="B1625">
        <v>1978</v>
      </c>
      <c r="C1625" t="s">
        <v>405</v>
      </c>
      <c r="D1625">
        <v>70413958</v>
      </c>
      <c r="E1625">
        <v>1552.8534199999999</v>
      </c>
      <c r="F1625">
        <v>24.095189999999999</v>
      </c>
    </row>
    <row r="1626" spans="1:6" x14ac:dyDescent="0.25">
      <c r="A1626" t="s">
        <v>602</v>
      </c>
      <c r="B1626">
        <v>1978</v>
      </c>
      <c r="C1626" t="s">
        <v>392</v>
      </c>
      <c r="D1626">
        <v>28195754</v>
      </c>
      <c r="E1626">
        <v>204.7953</v>
      </c>
      <c r="F1626">
        <v>20.56203</v>
      </c>
    </row>
    <row r="1627" spans="1:6" x14ac:dyDescent="0.25">
      <c r="A1627" t="s">
        <v>603</v>
      </c>
      <c r="B1627">
        <v>1978</v>
      </c>
      <c r="C1627" t="s">
        <v>398</v>
      </c>
      <c r="D1627">
        <v>46710816</v>
      </c>
      <c r="E1627">
        <v>972.02258632092139</v>
      </c>
      <c r="F1627">
        <v>66.286902000000055</v>
      </c>
    </row>
    <row r="1628" spans="1:6" x14ac:dyDescent="0.25">
      <c r="A1628" t="s">
        <v>604</v>
      </c>
      <c r="B1628">
        <v>1978</v>
      </c>
      <c r="C1628" t="s">
        <v>405</v>
      </c>
      <c r="D1628">
        <v>2602713</v>
      </c>
      <c r="E1628">
        <v>28735.803329999999</v>
      </c>
      <c r="F1628">
        <v>63.532040664629505</v>
      </c>
    </row>
    <row r="1629" spans="1:6" x14ac:dyDescent="0.25">
      <c r="A1629" t="s">
        <v>605</v>
      </c>
      <c r="B1629">
        <v>1978</v>
      </c>
      <c r="C1629" t="s">
        <v>390</v>
      </c>
      <c r="D1629">
        <v>60609153</v>
      </c>
      <c r="E1629">
        <v>5976.9381700000004</v>
      </c>
      <c r="F1629">
        <v>31.670809999999999</v>
      </c>
    </row>
    <row r="1630" spans="1:6" x14ac:dyDescent="0.25">
      <c r="A1630" t="s">
        <v>592</v>
      </c>
      <c r="B1630">
        <v>1978</v>
      </c>
      <c r="C1630" t="s">
        <v>392</v>
      </c>
      <c r="D1630">
        <v>37445392</v>
      </c>
      <c r="E1630">
        <v>58.032147641650226</v>
      </c>
      <c r="F1630">
        <v>12.186120000000001</v>
      </c>
    </row>
    <row r="1631" spans="1:6" x14ac:dyDescent="0.25">
      <c r="A1631" t="s">
        <v>606</v>
      </c>
      <c r="B1631">
        <v>1978</v>
      </c>
      <c r="C1631" t="s">
        <v>413</v>
      </c>
      <c r="D1631">
        <v>298444215</v>
      </c>
      <c r="E1631">
        <v>10587.285760000001</v>
      </c>
      <c r="F1631">
        <v>45.634889999999999</v>
      </c>
    </row>
    <row r="1632" spans="1:6" x14ac:dyDescent="0.25">
      <c r="A1632" t="s">
        <v>612</v>
      </c>
      <c r="B1632">
        <v>1978</v>
      </c>
      <c r="C1632" t="s">
        <v>394</v>
      </c>
      <c r="D1632">
        <v>108605</v>
      </c>
      <c r="E1632">
        <v>5342.7083300000004</v>
      </c>
      <c r="F1632">
        <v>74.493718294732687</v>
      </c>
    </row>
    <row r="1633" spans="1:6" x14ac:dyDescent="0.25">
      <c r="A1633" t="s">
        <v>607</v>
      </c>
      <c r="B1633">
        <v>1978</v>
      </c>
      <c r="C1633" t="s">
        <v>394</v>
      </c>
      <c r="D1633">
        <v>3431932</v>
      </c>
      <c r="E1633">
        <v>1707.3395399999999</v>
      </c>
      <c r="F1633">
        <v>43.130154504504389</v>
      </c>
    </row>
    <row r="1634" spans="1:6" x14ac:dyDescent="0.25">
      <c r="A1634" t="s">
        <v>608</v>
      </c>
      <c r="B1634">
        <v>1978</v>
      </c>
      <c r="C1634" t="s">
        <v>398</v>
      </c>
      <c r="D1634">
        <v>27307134</v>
      </c>
      <c r="E1634">
        <v>636.22199435698803</v>
      </c>
      <c r="F1634">
        <v>39.817178999999996</v>
      </c>
    </row>
    <row r="1635" spans="1:6" x14ac:dyDescent="0.25">
      <c r="A1635" t="s">
        <v>609</v>
      </c>
      <c r="B1635">
        <v>1978</v>
      </c>
      <c r="C1635" t="s">
        <v>388</v>
      </c>
      <c r="D1635">
        <v>208869</v>
      </c>
      <c r="E1635">
        <v>797.89289013071539</v>
      </c>
      <c r="F1635">
        <v>36.214439999999968</v>
      </c>
    </row>
    <row r="1636" spans="1:6" x14ac:dyDescent="0.25">
      <c r="A1636" t="s">
        <v>610</v>
      </c>
      <c r="B1636">
        <v>1978</v>
      </c>
      <c r="C1636" t="s">
        <v>394</v>
      </c>
      <c r="D1636">
        <v>25730435</v>
      </c>
      <c r="E1636">
        <v>3201.6981700000001</v>
      </c>
      <c r="F1636">
        <v>30.710249999999998</v>
      </c>
    </row>
    <row r="1637" spans="1:6" x14ac:dyDescent="0.25">
      <c r="A1637" t="s">
        <v>611</v>
      </c>
      <c r="B1637">
        <v>1978</v>
      </c>
      <c r="C1637" t="s">
        <v>382</v>
      </c>
      <c r="D1637">
        <v>84402966</v>
      </c>
      <c r="E1637">
        <v>298.50019125294057</v>
      </c>
      <c r="F1637">
        <v>39.131410000000002</v>
      </c>
    </row>
    <row r="1638" spans="1:6" x14ac:dyDescent="0.25">
      <c r="A1638" t="s">
        <v>616</v>
      </c>
      <c r="B1638">
        <v>1978</v>
      </c>
      <c r="C1638" t="s">
        <v>405</v>
      </c>
      <c r="D1638">
        <v>21456188</v>
      </c>
      <c r="E1638">
        <v>149.81308837671895</v>
      </c>
      <c r="F1638">
        <v>28.979997454545526</v>
      </c>
    </row>
    <row r="1639" spans="1:6" x14ac:dyDescent="0.25">
      <c r="A1639" t="s">
        <v>617</v>
      </c>
      <c r="B1639">
        <v>1978</v>
      </c>
      <c r="C1639" t="s">
        <v>392</v>
      </c>
      <c r="D1639">
        <v>11502010</v>
      </c>
      <c r="E1639">
        <v>508.10820999999999</v>
      </c>
      <c r="F1639">
        <v>23.599319999999999</v>
      </c>
    </row>
    <row r="1640" spans="1:6" x14ac:dyDescent="0.25">
      <c r="A1640" t="s">
        <v>618</v>
      </c>
      <c r="B1640">
        <v>1978</v>
      </c>
      <c r="C1640" t="s">
        <v>392</v>
      </c>
      <c r="D1640">
        <v>12236805</v>
      </c>
      <c r="E1640">
        <v>640.22879</v>
      </c>
      <c r="F1640">
        <v>23.193081921568705</v>
      </c>
    </row>
    <row r="1641" spans="1:6" x14ac:dyDescent="0.25">
      <c r="A1641" t="s">
        <v>381</v>
      </c>
      <c r="B1641">
        <v>1979</v>
      </c>
      <c r="C1641" t="s">
        <v>382</v>
      </c>
      <c r="D1641">
        <v>31056997</v>
      </c>
      <c r="E1641">
        <v>278.39062999999999</v>
      </c>
      <c r="F1641">
        <v>16.01144</v>
      </c>
    </row>
    <row r="1642" spans="1:6" x14ac:dyDescent="0.25">
      <c r="A1642" t="s">
        <v>383</v>
      </c>
      <c r="B1642">
        <v>1979</v>
      </c>
      <c r="C1642" t="s">
        <v>384</v>
      </c>
      <c r="D1642">
        <v>3581655</v>
      </c>
      <c r="E1642">
        <v>609.86587593439617</v>
      </c>
      <c r="F1642">
        <v>39.713900000000002</v>
      </c>
    </row>
    <row r="1643" spans="1:6" x14ac:dyDescent="0.25">
      <c r="A1643" t="s">
        <v>385</v>
      </c>
      <c r="B1643">
        <v>1979</v>
      </c>
      <c r="C1643" t="s">
        <v>386</v>
      </c>
      <c r="D1643">
        <v>32930091</v>
      </c>
      <c r="E1643">
        <v>1771.96551</v>
      </c>
      <c r="F1643">
        <v>24.399190000000001</v>
      </c>
    </row>
    <row r="1644" spans="1:6" x14ac:dyDescent="0.25">
      <c r="A1644" t="s">
        <v>389</v>
      </c>
      <c r="B1644">
        <v>1979</v>
      </c>
      <c r="C1644" t="s">
        <v>390</v>
      </c>
      <c r="D1644">
        <v>71201</v>
      </c>
      <c r="E1644">
        <v>11819.64921</v>
      </c>
      <c r="F1644">
        <v>50.147210522472214</v>
      </c>
    </row>
    <row r="1645" spans="1:6" x14ac:dyDescent="0.25">
      <c r="A1645" t="s">
        <v>391</v>
      </c>
      <c r="B1645">
        <v>1979</v>
      </c>
      <c r="C1645" t="s">
        <v>392</v>
      </c>
      <c r="D1645">
        <v>12127071</v>
      </c>
      <c r="E1645">
        <v>544.20468800545495</v>
      </c>
      <c r="F1645">
        <v>39.791751764705936</v>
      </c>
    </row>
    <row r="1646" spans="1:6" x14ac:dyDescent="0.25">
      <c r="A1646" t="s">
        <v>395</v>
      </c>
      <c r="B1646">
        <v>1979</v>
      </c>
      <c r="C1646" t="s">
        <v>394</v>
      </c>
      <c r="D1646">
        <v>69108</v>
      </c>
      <c r="E1646">
        <v>1307.3964100000001</v>
      </c>
      <c r="F1646">
        <v>84.927184116456004</v>
      </c>
    </row>
    <row r="1647" spans="1:6" x14ac:dyDescent="0.25">
      <c r="A1647" t="s">
        <v>396</v>
      </c>
      <c r="B1647">
        <v>1979</v>
      </c>
      <c r="C1647" t="s">
        <v>394</v>
      </c>
      <c r="D1647">
        <v>39921833</v>
      </c>
      <c r="E1647">
        <v>2501.4811100000002</v>
      </c>
      <c r="F1647">
        <v>44.406219999999998</v>
      </c>
    </row>
    <row r="1648" spans="1:6" x14ac:dyDescent="0.25">
      <c r="A1648" t="s">
        <v>397</v>
      </c>
      <c r="B1648">
        <v>1979</v>
      </c>
      <c r="C1648" t="s">
        <v>398</v>
      </c>
      <c r="D1648">
        <v>2976372</v>
      </c>
      <c r="E1648">
        <v>389.07248278667794</v>
      </c>
      <c r="F1648">
        <v>59.130857187012019</v>
      </c>
    </row>
    <row r="1649" spans="1:6" x14ac:dyDescent="0.25">
      <c r="A1649" t="s">
        <v>399</v>
      </c>
      <c r="B1649">
        <v>1979</v>
      </c>
      <c r="C1649" t="s">
        <v>394</v>
      </c>
      <c r="D1649">
        <v>71891</v>
      </c>
      <c r="E1649">
        <v>7648.6447385731153</v>
      </c>
      <c r="F1649">
        <v>53.230836078431594</v>
      </c>
    </row>
    <row r="1650" spans="1:6" x14ac:dyDescent="0.25">
      <c r="A1650" t="s">
        <v>400</v>
      </c>
      <c r="B1650">
        <v>1979</v>
      </c>
      <c r="C1650" t="s">
        <v>388</v>
      </c>
      <c r="D1650">
        <v>20264082</v>
      </c>
      <c r="E1650">
        <v>9272.7573799999991</v>
      </c>
      <c r="F1650">
        <v>42.892769999999999</v>
      </c>
    </row>
    <row r="1651" spans="1:6" x14ac:dyDescent="0.25">
      <c r="A1651" t="s">
        <v>401</v>
      </c>
      <c r="B1651">
        <v>1979</v>
      </c>
      <c r="C1651" t="s">
        <v>390</v>
      </c>
      <c r="D1651">
        <v>8192880</v>
      </c>
      <c r="E1651">
        <v>9770.1721500000003</v>
      </c>
      <c r="F1651">
        <v>29.929120000000001</v>
      </c>
    </row>
    <row r="1652" spans="1:6" x14ac:dyDescent="0.25">
      <c r="A1652" t="s">
        <v>402</v>
      </c>
      <c r="B1652">
        <v>1979</v>
      </c>
      <c r="C1652" t="s">
        <v>398</v>
      </c>
      <c r="D1652">
        <v>7961619</v>
      </c>
      <c r="E1652">
        <v>881.90626343398617</v>
      </c>
      <c r="F1652">
        <v>54.589933452380961</v>
      </c>
    </row>
    <row r="1653" spans="1:6" x14ac:dyDescent="0.25">
      <c r="A1653" t="s">
        <v>620</v>
      </c>
      <c r="B1653">
        <v>1979</v>
      </c>
      <c r="C1653" t="s">
        <v>394</v>
      </c>
      <c r="D1653">
        <v>392718</v>
      </c>
      <c r="E1653">
        <v>5531.9897300000002</v>
      </c>
      <c r="F1653">
        <v>70</v>
      </c>
    </row>
    <row r="1654" spans="1:6" x14ac:dyDescent="0.25">
      <c r="A1654" t="s">
        <v>404</v>
      </c>
      <c r="B1654">
        <v>1979</v>
      </c>
      <c r="C1654" t="s">
        <v>405</v>
      </c>
      <c r="D1654">
        <v>698585</v>
      </c>
      <c r="E1654">
        <v>8575.426437999995</v>
      </c>
      <c r="F1654">
        <v>62.76596</v>
      </c>
    </row>
    <row r="1655" spans="1:6" x14ac:dyDescent="0.25">
      <c r="A1655" t="s">
        <v>406</v>
      </c>
      <c r="B1655">
        <v>1979</v>
      </c>
      <c r="C1655" t="s">
        <v>382</v>
      </c>
      <c r="D1655">
        <v>147365352</v>
      </c>
      <c r="E1655">
        <v>196.67801</v>
      </c>
      <c r="F1655">
        <v>8.6898800000000005</v>
      </c>
    </row>
    <row r="1656" spans="1:6" x14ac:dyDescent="0.25">
      <c r="A1656" t="s">
        <v>407</v>
      </c>
      <c r="B1656">
        <v>1979</v>
      </c>
      <c r="C1656" t="s">
        <v>394</v>
      </c>
      <c r="D1656">
        <v>279912</v>
      </c>
      <c r="E1656">
        <v>3732.645678000059</v>
      </c>
      <c r="F1656">
        <v>45.57534100229168</v>
      </c>
    </row>
    <row r="1657" spans="1:6" x14ac:dyDescent="0.25">
      <c r="A1657" t="s">
        <v>408</v>
      </c>
      <c r="B1657">
        <v>1979</v>
      </c>
      <c r="C1657" t="s">
        <v>398</v>
      </c>
      <c r="D1657">
        <v>10293011</v>
      </c>
      <c r="E1657">
        <v>1035.7199846307776</v>
      </c>
      <c r="F1657">
        <v>61.173420686274483</v>
      </c>
    </row>
    <row r="1658" spans="1:6" x14ac:dyDescent="0.25">
      <c r="A1658" t="s">
        <v>409</v>
      </c>
      <c r="B1658">
        <v>1979</v>
      </c>
      <c r="C1658" t="s">
        <v>390</v>
      </c>
      <c r="D1658">
        <v>10379067</v>
      </c>
      <c r="E1658">
        <v>11873.84662</v>
      </c>
      <c r="F1658">
        <v>46.618020000000001</v>
      </c>
    </row>
    <row r="1659" spans="1:6" x14ac:dyDescent="0.25">
      <c r="A1659" t="s">
        <v>410</v>
      </c>
      <c r="B1659">
        <v>1979</v>
      </c>
      <c r="C1659" t="s">
        <v>394</v>
      </c>
      <c r="D1659">
        <v>287730</v>
      </c>
      <c r="E1659">
        <v>1074.2491600000001</v>
      </c>
      <c r="F1659">
        <v>61.702129999999997</v>
      </c>
    </row>
    <row r="1660" spans="1:6" x14ac:dyDescent="0.25">
      <c r="A1660" t="s">
        <v>411</v>
      </c>
      <c r="B1660">
        <v>1979</v>
      </c>
      <c r="C1660" t="s">
        <v>392</v>
      </c>
      <c r="D1660">
        <v>7862944</v>
      </c>
      <c r="E1660">
        <v>327.82315</v>
      </c>
      <c r="F1660">
        <v>12.244899999999999</v>
      </c>
    </row>
    <row r="1661" spans="1:6" x14ac:dyDescent="0.25">
      <c r="A1661" t="s">
        <v>412</v>
      </c>
      <c r="B1661">
        <v>1979</v>
      </c>
      <c r="C1661" t="s">
        <v>413</v>
      </c>
      <c r="D1661">
        <v>65773</v>
      </c>
      <c r="E1661">
        <v>9613.3829000000005</v>
      </c>
      <c r="F1661">
        <v>59.006390476190518</v>
      </c>
    </row>
    <row r="1662" spans="1:6" x14ac:dyDescent="0.25">
      <c r="A1662" t="s">
        <v>414</v>
      </c>
      <c r="B1662">
        <v>1979</v>
      </c>
      <c r="C1662" t="s">
        <v>382</v>
      </c>
      <c r="D1662">
        <v>2279723</v>
      </c>
      <c r="E1662">
        <v>305.61887307692086</v>
      </c>
      <c r="F1662">
        <v>20.3125</v>
      </c>
    </row>
    <row r="1663" spans="1:6" x14ac:dyDescent="0.25">
      <c r="A1663" t="s">
        <v>416</v>
      </c>
      <c r="B1663">
        <v>1979</v>
      </c>
      <c r="C1663" t="s">
        <v>384</v>
      </c>
      <c r="D1663">
        <v>4498976</v>
      </c>
      <c r="E1663">
        <v>370.09644146484374</v>
      </c>
      <c r="F1663">
        <v>51.753822222222141</v>
      </c>
    </row>
    <row r="1664" spans="1:6" x14ac:dyDescent="0.25">
      <c r="A1664" t="s">
        <v>417</v>
      </c>
      <c r="B1664">
        <v>1979</v>
      </c>
      <c r="C1664" t="s">
        <v>392</v>
      </c>
      <c r="D1664">
        <v>1639833</v>
      </c>
      <c r="E1664">
        <v>854.32911000000001</v>
      </c>
      <c r="F1664">
        <v>37.853936531703539</v>
      </c>
    </row>
    <row r="1665" spans="1:6" x14ac:dyDescent="0.25">
      <c r="A1665" t="s">
        <v>418</v>
      </c>
      <c r="B1665">
        <v>1979</v>
      </c>
      <c r="C1665" t="s">
        <v>394</v>
      </c>
      <c r="D1665">
        <v>188078227</v>
      </c>
      <c r="E1665">
        <v>1885.09106</v>
      </c>
      <c r="F1665">
        <v>51.036050000000003</v>
      </c>
    </row>
    <row r="1666" spans="1:6" x14ac:dyDescent="0.25">
      <c r="A1666" t="s">
        <v>420</v>
      </c>
      <c r="B1666">
        <v>1979</v>
      </c>
      <c r="C1666" t="s">
        <v>382</v>
      </c>
      <c r="D1666">
        <v>379444</v>
      </c>
      <c r="E1666">
        <v>15010.65393</v>
      </c>
      <c r="F1666">
        <v>43.718621063492037</v>
      </c>
    </row>
    <row r="1667" spans="1:6" x14ac:dyDescent="0.25">
      <c r="A1667" t="s">
        <v>421</v>
      </c>
      <c r="B1667">
        <v>1979</v>
      </c>
      <c r="C1667" t="s">
        <v>384</v>
      </c>
      <c r="D1667">
        <v>7385367</v>
      </c>
      <c r="E1667">
        <v>2391.5710184615309</v>
      </c>
      <c r="F1667">
        <v>67.860069999999993</v>
      </c>
    </row>
    <row r="1668" spans="1:6" x14ac:dyDescent="0.25">
      <c r="A1668" t="s">
        <v>422</v>
      </c>
      <c r="B1668">
        <v>1979</v>
      </c>
      <c r="C1668" t="s">
        <v>392</v>
      </c>
      <c r="D1668">
        <v>13902972</v>
      </c>
      <c r="E1668">
        <v>262.07584000000003</v>
      </c>
      <c r="F1668">
        <v>5.3164900000000017</v>
      </c>
    </row>
    <row r="1669" spans="1:6" x14ac:dyDescent="0.25">
      <c r="A1669" t="s">
        <v>424</v>
      </c>
      <c r="B1669">
        <v>1979</v>
      </c>
      <c r="C1669" t="s">
        <v>392</v>
      </c>
      <c r="D1669">
        <v>8090068</v>
      </c>
      <c r="E1669">
        <v>194.70287999999999</v>
      </c>
      <c r="F1669">
        <v>11.67192</v>
      </c>
    </row>
    <row r="1670" spans="1:6" x14ac:dyDescent="0.25">
      <c r="A1670" t="s">
        <v>425</v>
      </c>
      <c r="B1670">
        <v>1979</v>
      </c>
      <c r="C1670" t="s">
        <v>382</v>
      </c>
      <c r="D1670">
        <v>13881427</v>
      </c>
      <c r="E1670">
        <v>129.23071115574135</v>
      </c>
      <c r="F1670">
        <v>14.43038</v>
      </c>
    </row>
    <row r="1671" spans="1:6" x14ac:dyDescent="0.25">
      <c r="A1671" t="s">
        <v>426</v>
      </c>
      <c r="B1671">
        <v>1979</v>
      </c>
      <c r="C1671" t="s">
        <v>392</v>
      </c>
      <c r="D1671">
        <v>17340702</v>
      </c>
      <c r="E1671">
        <v>670.01008000000002</v>
      </c>
      <c r="F1671">
        <v>9.5918399999999995</v>
      </c>
    </row>
    <row r="1672" spans="1:6" x14ac:dyDescent="0.25">
      <c r="A1672" t="s">
        <v>427</v>
      </c>
      <c r="B1672">
        <v>1979</v>
      </c>
      <c r="C1672" t="s">
        <v>413</v>
      </c>
      <c r="D1672">
        <v>33098932</v>
      </c>
      <c r="E1672">
        <v>10012.44397</v>
      </c>
      <c r="F1672">
        <v>49.423969999999997</v>
      </c>
    </row>
    <row r="1673" spans="1:6" x14ac:dyDescent="0.25">
      <c r="A1673" t="s">
        <v>430</v>
      </c>
      <c r="B1673">
        <v>1979</v>
      </c>
      <c r="C1673" t="s">
        <v>392</v>
      </c>
      <c r="D1673">
        <v>4303356</v>
      </c>
      <c r="E1673">
        <v>316.53125</v>
      </c>
      <c r="F1673">
        <v>3.3333300000000001</v>
      </c>
    </row>
    <row r="1674" spans="1:6" x14ac:dyDescent="0.25">
      <c r="A1674" t="s">
        <v>431</v>
      </c>
      <c r="B1674">
        <v>1979</v>
      </c>
      <c r="C1674" t="s">
        <v>392</v>
      </c>
      <c r="D1674">
        <v>9944201</v>
      </c>
      <c r="E1674">
        <v>227.14651000000001</v>
      </c>
      <c r="F1674">
        <v>6.3829799999999999</v>
      </c>
    </row>
    <row r="1675" spans="1:6" x14ac:dyDescent="0.25">
      <c r="A1675" t="s">
        <v>432</v>
      </c>
      <c r="B1675">
        <v>1979</v>
      </c>
      <c r="C1675" t="s">
        <v>394</v>
      </c>
      <c r="D1675">
        <v>16134219</v>
      </c>
      <c r="E1675">
        <v>1872.57466</v>
      </c>
      <c r="F1675">
        <v>52.967179999999999</v>
      </c>
    </row>
    <row r="1676" spans="1:6" x14ac:dyDescent="0.25">
      <c r="A1676" t="s">
        <v>433</v>
      </c>
      <c r="B1676">
        <v>1979</v>
      </c>
      <c r="C1676" t="s">
        <v>382</v>
      </c>
      <c r="D1676">
        <v>1313973713</v>
      </c>
      <c r="E1676">
        <v>182.51353</v>
      </c>
      <c r="F1676">
        <v>29.967972680652565</v>
      </c>
    </row>
    <row r="1677" spans="1:6" x14ac:dyDescent="0.25">
      <c r="A1677" t="s">
        <v>483</v>
      </c>
      <c r="B1677">
        <v>1979</v>
      </c>
      <c r="C1677" t="s">
        <v>382</v>
      </c>
      <c r="D1677">
        <v>6940432</v>
      </c>
      <c r="E1677">
        <v>4569.4537099999998</v>
      </c>
      <c r="F1677">
        <v>28.77947</v>
      </c>
    </row>
    <row r="1678" spans="1:6" x14ac:dyDescent="0.25">
      <c r="A1678" t="s">
        <v>514</v>
      </c>
      <c r="B1678">
        <v>1979</v>
      </c>
      <c r="C1678" t="s">
        <v>382</v>
      </c>
      <c r="D1678">
        <v>453125</v>
      </c>
      <c r="E1678">
        <v>3850.4564937499999</v>
      </c>
      <c r="F1678">
        <v>22.599409999999999</v>
      </c>
    </row>
    <row r="1679" spans="1:6" x14ac:dyDescent="0.25">
      <c r="A1679" t="s">
        <v>434</v>
      </c>
      <c r="B1679">
        <v>1979</v>
      </c>
      <c r="C1679" t="s">
        <v>394</v>
      </c>
      <c r="D1679">
        <v>43593035</v>
      </c>
      <c r="E1679">
        <v>1030.49695</v>
      </c>
      <c r="F1679">
        <v>42.183169999999997</v>
      </c>
    </row>
    <row r="1680" spans="1:6" x14ac:dyDescent="0.25">
      <c r="A1680" t="s">
        <v>435</v>
      </c>
      <c r="B1680">
        <v>1979</v>
      </c>
      <c r="C1680" t="s">
        <v>392</v>
      </c>
      <c r="D1680">
        <v>690948</v>
      </c>
      <c r="E1680">
        <v>271.87407230769895</v>
      </c>
      <c r="F1680">
        <v>48.780490000000079</v>
      </c>
    </row>
    <row r="1681" spans="1:6" x14ac:dyDescent="0.25">
      <c r="A1681" t="s">
        <v>436</v>
      </c>
      <c r="B1681">
        <v>1979</v>
      </c>
      <c r="C1681" t="s">
        <v>392</v>
      </c>
      <c r="D1681">
        <v>62660551</v>
      </c>
      <c r="E1681">
        <v>685.05499999999995</v>
      </c>
      <c r="F1681">
        <v>4.2485499999999963</v>
      </c>
    </row>
    <row r="1682" spans="1:6" x14ac:dyDescent="0.25">
      <c r="A1682" t="s">
        <v>439</v>
      </c>
      <c r="B1682">
        <v>1979</v>
      </c>
      <c r="C1682" t="s">
        <v>394</v>
      </c>
      <c r="D1682">
        <v>4075261</v>
      </c>
      <c r="E1682">
        <v>1734.4331400000001</v>
      </c>
      <c r="F1682">
        <v>59.470961309523773</v>
      </c>
    </row>
    <row r="1683" spans="1:6" x14ac:dyDescent="0.25">
      <c r="A1683" t="s">
        <v>441</v>
      </c>
      <c r="B1683">
        <v>1979</v>
      </c>
      <c r="C1683" t="s">
        <v>384</v>
      </c>
      <c r="D1683">
        <v>4494749</v>
      </c>
      <c r="E1683">
        <v>4112.331695662433</v>
      </c>
      <c r="F1683">
        <v>48.536291462450549</v>
      </c>
    </row>
    <row r="1684" spans="1:6" x14ac:dyDescent="0.25">
      <c r="A1684" t="s">
        <v>442</v>
      </c>
      <c r="B1684">
        <v>1979</v>
      </c>
      <c r="C1684" t="s">
        <v>394</v>
      </c>
      <c r="D1684">
        <v>11382820</v>
      </c>
      <c r="E1684">
        <v>2003.0549599999999</v>
      </c>
      <c r="F1684">
        <v>31.22495</v>
      </c>
    </row>
    <row r="1685" spans="1:6" x14ac:dyDescent="0.25">
      <c r="A1685" t="s">
        <v>443</v>
      </c>
      <c r="B1685">
        <v>1979</v>
      </c>
      <c r="C1685" t="s">
        <v>405</v>
      </c>
      <c r="D1685">
        <v>784301</v>
      </c>
      <c r="E1685">
        <v>2559.2275599999998</v>
      </c>
      <c r="F1685">
        <v>54.188479999999998</v>
      </c>
    </row>
    <row r="1686" spans="1:6" x14ac:dyDescent="0.25">
      <c r="A1686" t="s">
        <v>444</v>
      </c>
      <c r="B1686">
        <v>1979</v>
      </c>
      <c r="C1686" t="s">
        <v>384</v>
      </c>
      <c r="D1686">
        <v>10235455</v>
      </c>
      <c r="E1686">
        <v>3556.591760883789</v>
      </c>
      <c r="F1686">
        <v>39.592709999999997</v>
      </c>
    </row>
    <row r="1687" spans="1:6" x14ac:dyDescent="0.25">
      <c r="A1687" t="s">
        <v>436</v>
      </c>
      <c r="B1687">
        <v>1979</v>
      </c>
      <c r="C1687" t="s">
        <v>392</v>
      </c>
      <c r="D1687">
        <v>62660551</v>
      </c>
      <c r="E1687">
        <v>249.31729323730468</v>
      </c>
      <c r="F1687">
        <v>4.2485499999999963</v>
      </c>
    </row>
    <row r="1688" spans="1:6" x14ac:dyDescent="0.25">
      <c r="A1688" t="s">
        <v>445</v>
      </c>
      <c r="B1688">
        <v>1979</v>
      </c>
      <c r="C1688" t="s">
        <v>390</v>
      </c>
      <c r="D1688">
        <v>5450661</v>
      </c>
      <c r="E1688">
        <v>13740.967189999999</v>
      </c>
      <c r="F1688">
        <v>53.385240000000003</v>
      </c>
    </row>
    <row r="1689" spans="1:6" x14ac:dyDescent="0.25">
      <c r="A1689" t="s">
        <v>446</v>
      </c>
      <c r="B1689">
        <v>1979</v>
      </c>
      <c r="C1689" t="s">
        <v>392</v>
      </c>
      <c r="D1689">
        <v>486530</v>
      </c>
      <c r="E1689">
        <v>793.02555876168117</v>
      </c>
      <c r="F1689">
        <v>50.555055933427269</v>
      </c>
    </row>
    <row r="1690" spans="1:6" x14ac:dyDescent="0.25">
      <c r="A1690" t="s">
        <v>447</v>
      </c>
      <c r="B1690">
        <v>1979</v>
      </c>
      <c r="C1690" t="s">
        <v>394</v>
      </c>
      <c r="D1690">
        <v>68910</v>
      </c>
      <c r="E1690">
        <v>591.22425999999996</v>
      </c>
      <c r="F1690">
        <v>34.255996768525563</v>
      </c>
    </row>
    <row r="1691" spans="1:6" x14ac:dyDescent="0.25">
      <c r="A1691" t="s">
        <v>448</v>
      </c>
      <c r="B1691">
        <v>1979</v>
      </c>
      <c r="C1691" t="s">
        <v>394</v>
      </c>
      <c r="D1691">
        <v>9183984</v>
      </c>
      <c r="E1691">
        <v>968.79280000000006</v>
      </c>
      <c r="F1691">
        <v>47.144080000000002</v>
      </c>
    </row>
    <row r="1692" spans="1:6" x14ac:dyDescent="0.25">
      <c r="A1692" t="s">
        <v>450</v>
      </c>
      <c r="B1692">
        <v>1979</v>
      </c>
      <c r="C1692" t="s">
        <v>394</v>
      </c>
      <c r="D1692">
        <v>13547510</v>
      </c>
      <c r="E1692">
        <v>1823.7232300000001</v>
      </c>
      <c r="F1692">
        <v>26</v>
      </c>
    </row>
    <row r="1693" spans="1:6" x14ac:dyDescent="0.25">
      <c r="A1693" t="s">
        <v>451</v>
      </c>
      <c r="B1693">
        <v>1979</v>
      </c>
      <c r="C1693" t="s">
        <v>386</v>
      </c>
      <c r="D1693">
        <v>78887007</v>
      </c>
      <c r="E1693">
        <v>428.85762</v>
      </c>
      <c r="F1693">
        <v>32.492620000000002</v>
      </c>
    </row>
    <row r="1694" spans="1:6" x14ac:dyDescent="0.25">
      <c r="A1694" t="s">
        <v>452</v>
      </c>
      <c r="B1694">
        <v>1979</v>
      </c>
      <c r="C1694" t="s">
        <v>394</v>
      </c>
      <c r="D1694">
        <v>6822378</v>
      </c>
      <c r="E1694">
        <v>769.91042000000004</v>
      </c>
      <c r="F1694">
        <v>27.81513</v>
      </c>
    </row>
    <row r="1695" spans="1:6" x14ac:dyDescent="0.25">
      <c r="A1695" t="s">
        <v>454</v>
      </c>
      <c r="B1695">
        <v>1979</v>
      </c>
      <c r="C1695" t="s">
        <v>392</v>
      </c>
      <c r="D1695">
        <v>4786994</v>
      </c>
      <c r="E1695">
        <v>100</v>
      </c>
      <c r="F1695">
        <v>14.853980082706769</v>
      </c>
    </row>
    <row r="1696" spans="1:6" x14ac:dyDescent="0.25">
      <c r="A1696" t="s">
        <v>455</v>
      </c>
      <c r="B1696">
        <v>1979</v>
      </c>
      <c r="C1696" t="s">
        <v>456</v>
      </c>
      <c r="D1696">
        <v>1324333</v>
      </c>
      <c r="E1696">
        <v>3147.1612549783331</v>
      </c>
      <c r="F1696">
        <v>54.418303320158088</v>
      </c>
    </row>
    <row r="1697" spans="1:6" x14ac:dyDescent="0.25">
      <c r="A1697" t="s">
        <v>457</v>
      </c>
      <c r="B1697">
        <v>1979</v>
      </c>
      <c r="C1697" t="s">
        <v>392</v>
      </c>
      <c r="D1697">
        <v>74777981</v>
      </c>
      <c r="E1697">
        <v>204.13280499999999</v>
      </c>
      <c r="F1697">
        <v>6.1753</v>
      </c>
    </row>
    <row r="1698" spans="1:6" x14ac:dyDescent="0.25">
      <c r="A1698" t="s">
        <v>459</v>
      </c>
      <c r="B1698">
        <v>1979</v>
      </c>
      <c r="C1698" t="s">
        <v>388</v>
      </c>
      <c r="D1698">
        <v>905949</v>
      </c>
      <c r="E1698">
        <v>1640.6704099999999</v>
      </c>
      <c r="F1698">
        <v>27.56184</v>
      </c>
    </row>
    <row r="1699" spans="1:6" x14ac:dyDescent="0.25">
      <c r="A1699" t="s">
        <v>460</v>
      </c>
      <c r="B1699">
        <v>1979</v>
      </c>
      <c r="C1699" t="s">
        <v>390</v>
      </c>
      <c r="D1699">
        <v>5231372</v>
      </c>
      <c r="E1699">
        <v>9339.1770799999995</v>
      </c>
      <c r="F1699">
        <v>51.847749999999998</v>
      </c>
    </row>
    <row r="1700" spans="1:6" x14ac:dyDescent="0.25">
      <c r="A1700" t="s">
        <v>461</v>
      </c>
      <c r="B1700">
        <v>1979</v>
      </c>
      <c r="C1700" t="s">
        <v>390</v>
      </c>
      <c r="D1700">
        <v>60876136</v>
      </c>
      <c r="E1700">
        <v>11170.46017</v>
      </c>
      <c r="F1700">
        <v>39.347320000000003</v>
      </c>
    </row>
    <row r="1701" spans="1:6" x14ac:dyDescent="0.25">
      <c r="A1701" t="s">
        <v>464</v>
      </c>
      <c r="B1701">
        <v>1979</v>
      </c>
      <c r="C1701" t="s">
        <v>392</v>
      </c>
      <c r="D1701">
        <v>1424906</v>
      </c>
      <c r="E1701">
        <v>4258.6981500000002</v>
      </c>
      <c r="F1701">
        <v>21.250613749999999</v>
      </c>
    </row>
    <row r="1702" spans="1:6" x14ac:dyDescent="0.25">
      <c r="A1702" t="s">
        <v>467</v>
      </c>
      <c r="B1702">
        <v>1979</v>
      </c>
      <c r="C1702" t="s">
        <v>398</v>
      </c>
      <c r="D1702">
        <v>4661473</v>
      </c>
      <c r="E1702">
        <v>983.46175385755123</v>
      </c>
      <c r="F1702">
        <v>41.281971078431184</v>
      </c>
    </row>
    <row r="1703" spans="1:6" x14ac:dyDescent="0.25">
      <c r="A1703" t="s">
        <v>468</v>
      </c>
      <c r="B1703">
        <v>1979</v>
      </c>
      <c r="C1703" t="s">
        <v>390</v>
      </c>
      <c r="D1703">
        <v>82422299</v>
      </c>
      <c r="E1703">
        <v>11238.34067</v>
      </c>
      <c r="F1703">
        <v>41.309925978260821</v>
      </c>
    </row>
    <row r="1704" spans="1:6" x14ac:dyDescent="0.25">
      <c r="A1704" t="s">
        <v>469</v>
      </c>
      <c r="B1704">
        <v>1979</v>
      </c>
      <c r="C1704" t="s">
        <v>392</v>
      </c>
      <c r="D1704">
        <v>22409572</v>
      </c>
      <c r="E1704">
        <v>381.03645</v>
      </c>
      <c r="F1704">
        <v>11.162430000000001</v>
      </c>
    </row>
    <row r="1705" spans="1:6" x14ac:dyDescent="0.25">
      <c r="A1705" t="s">
        <v>471</v>
      </c>
      <c r="B1705">
        <v>1979</v>
      </c>
      <c r="C1705" t="s">
        <v>390</v>
      </c>
      <c r="D1705">
        <v>10688058</v>
      </c>
      <c r="E1705">
        <v>5705.9492700000001</v>
      </c>
      <c r="F1705">
        <v>40.994390000000003</v>
      </c>
    </row>
    <row r="1706" spans="1:6" x14ac:dyDescent="0.25">
      <c r="A1706" t="s">
        <v>473</v>
      </c>
      <c r="B1706">
        <v>1979</v>
      </c>
      <c r="C1706" t="s">
        <v>394</v>
      </c>
      <c r="D1706">
        <v>89703</v>
      </c>
      <c r="E1706">
        <v>884.20378000000005</v>
      </c>
      <c r="F1706">
        <v>54.092168422969152</v>
      </c>
    </row>
    <row r="1707" spans="1:6" x14ac:dyDescent="0.25">
      <c r="A1707" t="s">
        <v>476</v>
      </c>
      <c r="B1707">
        <v>1979</v>
      </c>
      <c r="C1707" t="s">
        <v>394</v>
      </c>
      <c r="D1707">
        <v>12293545</v>
      </c>
      <c r="E1707">
        <v>995.54454999999996</v>
      </c>
      <c r="F1707">
        <v>28.8444</v>
      </c>
    </row>
    <row r="1708" spans="1:6" x14ac:dyDescent="0.25">
      <c r="A1708" t="s">
        <v>478</v>
      </c>
      <c r="B1708">
        <v>1979</v>
      </c>
      <c r="C1708" t="s">
        <v>392</v>
      </c>
      <c r="D1708">
        <v>9690222</v>
      </c>
      <c r="E1708">
        <v>420.59470860296824</v>
      </c>
      <c r="F1708">
        <v>12.344760753119431</v>
      </c>
    </row>
    <row r="1709" spans="1:6" x14ac:dyDescent="0.25">
      <c r="A1709" t="s">
        <v>480</v>
      </c>
      <c r="B1709">
        <v>1979</v>
      </c>
      <c r="C1709" t="s">
        <v>394</v>
      </c>
      <c r="D1709">
        <v>767245</v>
      </c>
      <c r="E1709">
        <v>678.59231</v>
      </c>
      <c r="F1709">
        <v>32.853720000000003</v>
      </c>
    </row>
    <row r="1710" spans="1:6" x14ac:dyDescent="0.25">
      <c r="A1710" t="s">
        <v>481</v>
      </c>
      <c r="B1710">
        <v>1979</v>
      </c>
      <c r="C1710" t="s">
        <v>394</v>
      </c>
      <c r="D1710">
        <v>8308504</v>
      </c>
      <c r="E1710">
        <v>223.80739119080135</v>
      </c>
      <c r="F1710">
        <v>27.924530000000001</v>
      </c>
    </row>
    <row r="1711" spans="1:6" x14ac:dyDescent="0.25">
      <c r="A1711" t="s">
        <v>482</v>
      </c>
      <c r="B1711">
        <v>1979</v>
      </c>
      <c r="C1711" t="s">
        <v>394</v>
      </c>
      <c r="D1711">
        <v>7326496</v>
      </c>
      <c r="E1711">
        <v>639.03466000000003</v>
      </c>
      <c r="F1711">
        <v>21.4876</v>
      </c>
    </row>
    <row r="1712" spans="1:6" x14ac:dyDescent="0.25">
      <c r="A1712" t="s">
        <v>484</v>
      </c>
      <c r="B1712">
        <v>1979</v>
      </c>
      <c r="C1712" t="s">
        <v>384</v>
      </c>
      <c r="D1712">
        <v>9981334</v>
      </c>
      <c r="E1712">
        <v>3461.5260572753905</v>
      </c>
      <c r="F1712">
        <v>51.762169999999998</v>
      </c>
    </row>
    <row r="1713" spans="1:6" x14ac:dyDescent="0.25">
      <c r="A1713" t="s">
        <v>485</v>
      </c>
      <c r="B1713">
        <v>1979</v>
      </c>
      <c r="C1713" t="s">
        <v>390</v>
      </c>
      <c r="D1713">
        <v>299388</v>
      </c>
      <c r="E1713">
        <v>12743.83419</v>
      </c>
      <c r="F1713">
        <v>21.68675</v>
      </c>
    </row>
    <row r="1714" spans="1:6" x14ac:dyDescent="0.25">
      <c r="A1714" t="s">
        <v>486</v>
      </c>
      <c r="B1714">
        <v>1979</v>
      </c>
      <c r="C1714" t="s">
        <v>382</v>
      </c>
      <c r="D1714">
        <v>1095351995</v>
      </c>
      <c r="E1714">
        <v>228.47638000000001</v>
      </c>
      <c r="F1714">
        <v>23.277814384236422</v>
      </c>
    </row>
    <row r="1715" spans="1:6" x14ac:dyDescent="0.25">
      <c r="A1715" t="s">
        <v>487</v>
      </c>
      <c r="B1715">
        <v>1979</v>
      </c>
      <c r="C1715" t="s">
        <v>382</v>
      </c>
      <c r="D1715">
        <v>245452739</v>
      </c>
      <c r="E1715">
        <v>382.65377000000001</v>
      </c>
      <c r="F1715">
        <v>24.203109999999999</v>
      </c>
    </row>
    <row r="1716" spans="1:6" x14ac:dyDescent="0.25">
      <c r="A1716" t="s">
        <v>488</v>
      </c>
      <c r="B1716">
        <v>1979</v>
      </c>
      <c r="C1716" t="s">
        <v>382</v>
      </c>
      <c r="D1716">
        <v>68688433</v>
      </c>
      <c r="E1716">
        <v>2426.1866199999999</v>
      </c>
      <c r="F1716">
        <v>28.922229999999999</v>
      </c>
    </row>
    <row r="1717" spans="1:6" x14ac:dyDescent="0.25">
      <c r="A1717" t="s">
        <v>489</v>
      </c>
      <c r="B1717">
        <v>1979</v>
      </c>
      <c r="C1717" t="s">
        <v>405</v>
      </c>
      <c r="D1717">
        <v>26783383</v>
      </c>
      <c r="E1717">
        <v>2852.3694799999998</v>
      </c>
      <c r="F1717">
        <v>32.252319999999997</v>
      </c>
    </row>
    <row r="1718" spans="1:6" x14ac:dyDescent="0.25">
      <c r="A1718" t="s">
        <v>490</v>
      </c>
      <c r="B1718">
        <v>1979</v>
      </c>
      <c r="C1718" t="s">
        <v>390</v>
      </c>
      <c r="D1718">
        <v>4062235</v>
      </c>
      <c r="E1718">
        <v>5436.0625</v>
      </c>
      <c r="F1718">
        <v>46.999400000000001</v>
      </c>
    </row>
    <row r="1719" spans="1:6" x14ac:dyDescent="0.25">
      <c r="A1719" t="s">
        <v>492</v>
      </c>
      <c r="B1719">
        <v>1979</v>
      </c>
      <c r="C1719" t="s">
        <v>405</v>
      </c>
      <c r="D1719">
        <v>6352117</v>
      </c>
      <c r="E1719">
        <v>4625.28665</v>
      </c>
      <c r="F1719">
        <v>45.433210000000003</v>
      </c>
    </row>
    <row r="1720" spans="1:6" x14ac:dyDescent="0.25">
      <c r="A1720" t="s">
        <v>493</v>
      </c>
      <c r="B1720">
        <v>1979</v>
      </c>
      <c r="C1720" t="s">
        <v>390</v>
      </c>
      <c r="D1720">
        <v>58133509</v>
      </c>
      <c r="E1720">
        <v>6967.2277999999997</v>
      </c>
      <c r="F1720">
        <v>41.65748</v>
      </c>
    </row>
    <row r="1721" spans="1:6" x14ac:dyDescent="0.25">
      <c r="A1721" t="s">
        <v>494</v>
      </c>
      <c r="B1721">
        <v>1979</v>
      </c>
      <c r="C1721" t="s">
        <v>394</v>
      </c>
      <c r="D1721">
        <v>2758124</v>
      </c>
      <c r="E1721">
        <v>1152.51982</v>
      </c>
      <c r="F1721">
        <v>64.256636198552457</v>
      </c>
    </row>
    <row r="1722" spans="1:6" x14ac:dyDescent="0.25">
      <c r="A1722" t="s">
        <v>495</v>
      </c>
      <c r="B1722">
        <v>1979</v>
      </c>
      <c r="C1722" t="s">
        <v>382</v>
      </c>
      <c r="D1722">
        <v>127463611</v>
      </c>
      <c r="E1722">
        <v>8953.5915199999999</v>
      </c>
      <c r="F1722">
        <v>43.171239999999997</v>
      </c>
    </row>
    <row r="1723" spans="1:6" x14ac:dyDescent="0.25">
      <c r="A1723" t="s">
        <v>497</v>
      </c>
      <c r="B1723">
        <v>1979</v>
      </c>
      <c r="C1723" t="s">
        <v>405</v>
      </c>
      <c r="D1723">
        <v>5906760</v>
      </c>
      <c r="E1723">
        <v>1481.22117</v>
      </c>
      <c r="F1723">
        <v>37.629629999999999</v>
      </c>
    </row>
    <row r="1724" spans="1:6" x14ac:dyDescent="0.25">
      <c r="A1724" t="s">
        <v>498</v>
      </c>
      <c r="B1724">
        <v>1979</v>
      </c>
      <c r="C1724" t="s">
        <v>398</v>
      </c>
      <c r="D1724">
        <v>15233244</v>
      </c>
      <c r="E1724">
        <v>1448.4763571895478</v>
      </c>
      <c r="F1724">
        <v>39.25808</v>
      </c>
    </row>
    <row r="1725" spans="1:6" x14ac:dyDescent="0.25">
      <c r="A1725" t="s">
        <v>499</v>
      </c>
      <c r="B1725">
        <v>1979</v>
      </c>
      <c r="C1725" t="s">
        <v>392</v>
      </c>
      <c r="D1725">
        <v>34707817</v>
      </c>
      <c r="E1725">
        <v>398.07330999999999</v>
      </c>
      <c r="F1725">
        <v>25.85368233460656</v>
      </c>
    </row>
    <row r="1726" spans="1:6" x14ac:dyDescent="0.25">
      <c r="A1726" t="s">
        <v>503</v>
      </c>
      <c r="B1726">
        <v>1979</v>
      </c>
      <c r="C1726" t="s">
        <v>405</v>
      </c>
      <c r="D1726">
        <v>2418393</v>
      </c>
      <c r="E1726">
        <v>18814.457600000002</v>
      </c>
      <c r="F1726">
        <v>61.467590000000001</v>
      </c>
    </row>
    <row r="1727" spans="1:6" x14ac:dyDescent="0.25">
      <c r="A1727" t="s">
        <v>504</v>
      </c>
      <c r="B1727">
        <v>1979</v>
      </c>
      <c r="C1727" t="s">
        <v>398</v>
      </c>
      <c r="D1727">
        <v>5213898</v>
      </c>
      <c r="E1727">
        <v>529.73635195360475</v>
      </c>
      <c r="F1727">
        <v>40.464691764706004</v>
      </c>
    </row>
    <row r="1728" spans="1:6" x14ac:dyDescent="0.25">
      <c r="A1728" t="s">
        <v>505</v>
      </c>
      <c r="B1728">
        <v>1979</v>
      </c>
      <c r="C1728" t="s">
        <v>382</v>
      </c>
      <c r="D1728">
        <v>6368481</v>
      </c>
      <c r="E1728">
        <v>440.71704629624219</v>
      </c>
      <c r="F1728">
        <v>20.12987</v>
      </c>
    </row>
    <row r="1729" spans="1:6" x14ac:dyDescent="0.25">
      <c r="A1729" t="s">
        <v>506</v>
      </c>
      <c r="B1729">
        <v>1979</v>
      </c>
      <c r="C1729" t="s">
        <v>456</v>
      </c>
      <c r="D1729">
        <v>2274735</v>
      </c>
      <c r="E1729">
        <v>2361.3626131884766</v>
      </c>
      <c r="F1729">
        <v>44.892576606060629</v>
      </c>
    </row>
    <row r="1730" spans="1:6" x14ac:dyDescent="0.25">
      <c r="A1730" t="s">
        <v>507</v>
      </c>
      <c r="B1730">
        <v>1979</v>
      </c>
      <c r="C1730" t="s">
        <v>405</v>
      </c>
      <c r="D1730">
        <v>3874050</v>
      </c>
      <c r="E1730">
        <v>745.57008468751155</v>
      </c>
      <c r="F1730">
        <v>33.674095303030299</v>
      </c>
    </row>
    <row r="1731" spans="1:6" x14ac:dyDescent="0.25">
      <c r="A1731" t="s">
        <v>508</v>
      </c>
      <c r="B1731">
        <v>1979</v>
      </c>
      <c r="C1731" t="s">
        <v>392</v>
      </c>
      <c r="D1731">
        <v>2022331</v>
      </c>
      <c r="E1731">
        <v>227.70276999999999</v>
      </c>
      <c r="F1731">
        <v>25.28736</v>
      </c>
    </row>
    <row r="1732" spans="1:6" x14ac:dyDescent="0.25">
      <c r="A1732" t="s">
        <v>509</v>
      </c>
      <c r="B1732">
        <v>1979</v>
      </c>
      <c r="C1732" t="s">
        <v>392</v>
      </c>
      <c r="D1732">
        <v>3042004</v>
      </c>
      <c r="E1732">
        <v>444.61187999999999</v>
      </c>
      <c r="F1732">
        <v>23.504270000000002</v>
      </c>
    </row>
    <row r="1733" spans="1:6" x14ac:dyDescent="0.25">
      <c r="A1733" t="s">
        <v>510</v>
      </c>
      <c r="B1733">
        <v>1979</v>
      </c>
      <c r="C1733" t="s">
        <v>386</v>
      </c>
      <c r="D1733">
        <v>5900754</v>
      </c>
      <c r="E1733">
        <v>3944.9576120052079</v>
      </c>
      <c r="F1733">
        <v>9.6933699999999998</v>
      </c>
    </row>
    <row r="1734" spans="1:6" x14ac:dyDescent="0.25">
      <c r="A1734" t="s">
        <v>511</v>
      </c>
      <c r="B1734">
        <v>1979</v>
      </c>
      <c r="C1734" t="s">
        <v>390</v>
      </c>
      <c r="D1734">
        <v>33987</v>
      </c>
      <c r="E1734">
        <v>19773.376219999998</v>
      </c>
      <c r="F1734">
        <v>27.912156110190612</v>
      </c>
    </row>
    <row r="1735" spans="1:6" x14ac:dyDescent="0.25">
      <c r="A1735" t="s">
        <v>512</v>
      </c>
      <c r="B1735">
        <v>1979</v>
      </c>
      <c r="C1735" t="s">
        <v>456</v>
      </c>
      <c r="D1735">
        <v>3585906</v>
      </c>
      <c r="E1735">
        <v>2221.9145261314388</v>
      </c>
      <c r="F1735">
        <v>59.457096473684317</v>
      </c>
    </row>
    <row r="1736" spans="1:6" x14ac:dyDescent="0.25">
      <c r="A1736" t="s">
        <v>513</v>
      </c>
      <c r="B1736">
        <v>1979</v>
      </c>
      <c r="C1736" t="s">
        <v>390</v>
      </c>
      <c r="D1736">
        <v>474413</v>
      </c>
      <c r="E1736">
        <v>15897.176670000001</v>
      </c>
      <c r="F1736">
        <v>34.908279999999998</v>
      </c>
    </row>
    <row r="1737" spans="1:6" x14ac:dyDescent="0.25">
      <c r="A1737" t="s">
        <v>516</v>
      </c>
      <c r="B1737">
        <v>1979</v>
      </c>
      <c r="C1737" t="s">
        <v>392</v>
      </c>
      <c r="D1737">
        <v>18595469</v>
      </c>
      <c r="E1737">
        <v>407.09719999999999</v>
      </c>
      <c r="F1737">
        <v>42.248350000000002</v>
      </c>
    </row>
    <row r="1738" spans="1:6" x14ac:dyDescent="0.25">
      <c r="A1738" t="s">
        <v>517</v>
      </c>
      <c r="B1738">
        <v>1979</v>
      </c>
      <c r="C1738" t="s">
        <v>392</v>
      </c>
      <c r="D1738">
        <v>13013926</v>
      </c>
      <c r="E1738">
        <v>176.7766</v>
      </c>
      <c r="F1738">
        <v>18.759424793650851</v>
      </c>
    </row>
    <row r="1739" spans="1:6" x14ac:dyDescent="0.25">
      <c r="A1739" t="s">
        <v>518</v>
      </c>
      <c r="B1739">
        <v>1979</v>
      </c>
      <c r="C1739" t="s">
        <v>382</v>
      </c>
      <c r="D1739">
        <v>24385858</v>
      </c>
      <c r="E1739">
        <v>1570.86727</v>
      </c>
      <c r="F1739">
        <v>38.91724</v>
      </c>
    </row>
    <row r="1740" spans="1:6" x14ac:dyDescent="0.25">
      <c r="A1740" t="s">
        <v>519</v>
      </c>
      <c r="B1740">
        <v>1979</v>
      </c>
      <c r="C1740" t="s">
        <v>382</v>
      </c>
      <c r="D1740">
        <v>359008</v>
      </c>
      <c r="E1740">
        <v>260.67789666666795</v>
      </c>
      <c r="F1740">
        <v>40.207009999999997</v>
      </c>
    </row>
    <row r="1741" spans="1:6" x14ac:dyDescent="0.25">
      <c r="A1741" t="s">
        <v>520</v>
      </c>
      <c r="B1741">
        <v>1979</v>
      </c>
      <c r="C1741" t="s">
        <v>392</v>
      </c>
      <c r="D1741">
        <v>11716829</v>
      </c>
      <c r="E1741">
        <v>229.33357000000001</v>
      </c>
      <c r="F1741">
        <v>15.27778</v>
      </c>
    </row>
    <row r="1742" spans="1:6" x14ac:dyDescent="0.25">
      <c r="A1742" t="s">
        <v>521</v>
      </c>
      <c r="B1742">
        <v>1979</v>
      </c>
      <c r="C1742" t="s">
        <v>390</v>
      </c>
      <c r="D1742">
        <v>400214</v>
      </c>
      <c r="E1742">
        <v>3195.5124000000001</v>
      </c>
      <c r="F1742">
        <v>39.493670000000002</v>
      </c>
    </row>
    <row r="1743" spans="1:6" x14ac:dyDescent="0.25">
      <c r="A1743" t="s">
        <v>522</v>
      </c>
      <c r="B1743">
        <v>1979</v>
      </c>
      <c r="C1743" t="s">
        <v>388</v>
      </c>
      <c r="D1743">
        <v>60422</v>
      </c>
      <c r="E1743">
        <v>797.85405956793693</v>
      </c>
      <c r="F1743">
        <v>29.780990000000003</v>
      </c>
    </row>
    <row r="1744" spans="1:6" x14ac:dyDescent="0.25">
      <c r="A1744" t="s">
        <v>524</v>
      </c>
      <c r="B1744">
        <v>1979</v>
      </c>
      <c r="C1744" t="s">
        <v>392</v>
      </c>
      <c r="D1744">
        <v>3177388</v>
      </c>
      <c r="E1744">
        <v>432.02683999999999</v>
      </c>
      <c r="F1744">
        <v>8.12791</v>
      </c>
    </row>
    <row r="1745" spans="1:6" x14ac:dyDescent="0.25">
      <c r="A1745" t="s">
        <v>525</v>
      </c>
      <c r="B1745">
        <v>1979</v>
      </c>
      <c r="C1745" t="s">
        <v>392</v>
      </c>
      <c r="D1745">
        <v>1240827</v>
      </c>
      <c r="E1745">
        <v>1280.39075</v>
      </c>
      <c r="F1745">
        <v>19.685040000000001</v>
      </c>
    </row>
    <row r="1746" spans="1:6" x14ac:dyDescent="0.25">
      <c r="A1746" t="s">
        <v>527</v>
      </c>
      <c r="B1746">
        <v>1979</v>
      </c>
      <c r="C1746" t="s">
        <v>394</v>
      </c>
      <c r="D1746">
        <v>107449525</v>
      </c>
      <c r="E1746">
        <v>1987.63832</v>
      </c>
      <c r="F1746">
        <v>46.43814221052628</v>
      </c>
    </row>
    <row r="1747" spans="1:6" x14ac:dyDescent="0.25">
      <c r="A1747" t="s">
        <v>528</v>
      </c>
      <c r="B1747">
        <v>1979</v>
      </c>
      <c r="C1747" t="s">
        <v>388</v>
      </c>
      <c r="D1747">
        <v>108004</v>
      </c>
      <c r="E1747">
        <v>1158.7446717710845</v>
      </c>
      <c r="F1747">
        <v>46.357201253968285</v>
      </c>
    </row>
    <row r="1748" spans="1:6" x14ac:dyDescent="0.25">
      <c r="A1748" t="s">
        <v>531</v>
      </c>
      <c r="B1748">
        <v>1979</v>
      </c>
      <c r="C1748" t="s">
        <v>382</v>
      </c>
      <c r="D1748">
        <v>2832224</v>
      </c>
      <c r="E1748">
        <v>1251.5834328086421</v>
      </c>
      <c r="F1748">
        <v>60.974040000000002</v>
      </c>
    </row>
    <row r="1749" spans="1:6" x14ac:dyDescent="0.25">
      <c r="A1749" t="s">
        <v>533</v>
      </c>
      <c r="B1749">
        <v>1979</v>
      </c>
      <c r="C1749" t="s">
        <v>386</v>
      </c>
      <c r="D1749">
        <v>33241259</v>
      </c>
      <c r="E1749">
        <v>806.42130999999995</v>
      </c>
      <c r="F1749">
        <v>18.755500000000001</v>
      </c>
    </row>
    <row r="1750" spans="1:6" x14ac:dyDescent="0.25">
      <c r="A1750" t="s">
        <v>534</v>
      </c>
      <c r="B1750">
        <v>1979</v>
      </c>
      <c r="C1750" t="s">
        <v>392</v>
      </c>
      <c r="D1750">
        <v>19686505</v>
      </c>
      <c r="E1750">
        <v>293.73374357142848</v>
      </c>
      <c r="F1750">
        <v>30.66667</v>
      </c>
    </row>
    <row r="1751" spans="1:6" x14ac:dyDescent="0.25">
      <c r="A1751" t="s">
        <v>535</v>
      </c>
      <c r="B1751">
        <v>1979</v>
      </c>
      <c r="C1751" t="s">
        <v>392</v>
      </c>
      <c r="D1751">
        <v>2044147</v>
      </c>
      <c r="E1751">
        <v>1842.412785499997</v>
      </c>
      <c r="F1751">
        <v>55.211860000000001</v>
      </c>
    </row>
    <row r="1752" spans="1:6" x14ac:dyDescent="0.25">
      <c r="A1752" t="s">
        <v>537</v>
      </c>
      <c r="B1752">
        <v>1979</v>
      </c>
      <c r="C1752" t="s">
        <v>382</v>
      </c>
      <c r="D1752">
        <v>28287147</v>
      </c>
      <c r="E1752">
        <v>127.1956</v>
      </c>
      <c r="F1752">
        <v>31.305349999999997</v>
      </c>
    </row>
    <row r="1753" spans="1:6" x14ac:dyDescent="0.25">
      <c r="A1753" t="s">
        <v>538</v>
      </c>
      <c r="B1753">
        <v>1979</v>
      </c>
      <c r="C1753" t="s">
        <v>390</v>
      </c>
      <c r="D1753">
        <v>16491461</v>
      </c>
      <c r="E1753">
        <v>12635.195729999999</v>
      </c>
      <c r="F1753">
        <v>36.216059999999999</v>
      </c>
    </row>
    <row r="1754" spans="1:6" x14ac:dyDescent="0.25">
      <c r="A1754" t="s">
        <v>541</v>
      </c>
      <c r="B1754">
        <v>1979</v>
      </c>
      <c r="C1754" t="s">
        <v>388</v>
      </c>
      <c r="D1754">
        <v>4076140</v>
      </c>
      <c r="E1754">
        <v>6667.8164699999998</v>
      </c>
      <c r="F1754">
        <v>44.144840000000002</v>
      </c>
    </row>
    <row r="1755" spans="1:6" x14ac:dyDescent="0.25">
      <c r="A1755" t="s">
        <v>542</v>
      </c>
      <c r="B1755">
        <v>1979</v>
      </c>
      <c r="C1755" t="s">
        <v>394</v>
      </c>
      <c r="D1755">
        <v>5570129</v>
      </c>
      <c r="E1755">
        <v>496.49135999999999</v>
      </c>
      <c r="F1755">
        <v>51.779084318181845</v>
      </c>
    </row>
    <row r="1756" spans="1:6" x14ac:dyDescent="0.25">
      <c r="A1756" t="s">
        <v>543</v>
      </c>
      <c r="B1756">
        <v>1979</v>
      </c>
      <c r="C1756" t="s">
        <v>392</v>
      </c>
      <c r="D1756">
        <v>12525094</v>
      </c>
      <c r="E1756">
        <v>363.75736999999998</v>
      </c>
      <c r="F1756">
        <v>11.63834995238085</v>
      </c>
    </row>
    <row r="1757" spans="1:6" x14ac:dyDescent="0.25">
      <c r="A1757" t="s">
        <v>544</v>
      </c>
      <c r="B1757">
        <v>1979</v>
      </c>
      <c r="C1757" t="s">
        <v>392</v>
      </c>
      <c r="D1757">
        <v>131859731</v>
      </c>
      <c r="E1757">
        <v>659.87753999999995</v>
      </c>
      <c r="F1757">
        <v>17.508059767890245</v>
      </c>
    </row>
    <row r="1758" spans="1:6" x14ac:dyDescent="0.25">
      <c r="A1758" t="s">
        <v>546</v>
      </c>
      <c r="B1758">
        <v>1979</v>
      </c>
      <c r="C1758" t="s">
        <v>390</v>
      </c>
      <c r="D1758">
        <v>4610820</v>
      </c>
      <c r="E1758">
        <v>13046.53722</v>
      </c>
      <c r="F1758">
        <v>47.41039</v>
      </c>
    </row>
    <row r="1759" spans="1:6" x14ac:dyDescent="0.25">
      <c r="A1759" t="s">
        <v>547</v>
      </c>
      <c r="B1759">
        <v>1979</v>
      </c>
      <c r="C1759" t="s">
        <v>405</v>
      </c>
      <c r="D1759">
        <v>3102229</v>
      </c>
      <c r="E1759">
        <v>3419.2750599999999</v>
      </c>
      <c r="F1759">
        <v>37.513188325193141</v>
      </c>
    </row>
    <row r="1760" spans="1:6" x14ac:dyDescent="0.25">
      <c r="A1760" t="s">
        <v>548</v>
      </c>
      <c r="B1760">
        <v>1979</v>
      </c>
      <c r="C1760" t="s">
        <v>382</v>
      </c>
      <c r="D1760">
        <v>165803560</v>
      </c>
      <c r="E1760">
        <v>260.77042</v>
      </c>
      <c r="F1760">
        <v>30.405360000000002</v>
      </c>
    </row>
    <row r="1761" spans="1:6" x14ac:dyDescent="0.25">
      <c r="A1761" t="s">
        <v>549</v>
      </c>
      <c r="B1761">
        <v>1979</v>
      </c>
      <c r="C1761" t="s">
        <v>388</v>
      </c>
      <c r="D1761">
        <v>20579</v>
      </c>
      <c r="E1761">
        <v>4119.7269739635813</v>
      </c>
      <c r="F1761">
        <v>40.446809999999999</v>
      </c>
    </row>
    <row r="1762" spans="1:6" x14ac:dyDescent="0.25">
      <c r="A1762" t="s">
        <v>623</v>
      </c>
      <c r="B1762">
        <v>1979</v>
      </c>
      <c r="C1762" t="s">
        <v>405</v>
      </c>
      <c r="D1762">
        <v>1000000</v>
      </c>
      <c r="E1762">
        <v>933.31055579633539</v>
      </c>
      <c r="F1762">
        <v>38.055213902255446</v>
      </c>
    </row>
    <row r="1763" spans="1:6" x14ac:dyDescent="0.25">
      <c r="A1763" t="s">
        <v>550</v>
      </c>
      <c r="B1763">
        <v>1979</v>
      </c>
      <c r="C1763" t="s">
        <v>394</v>
      </c>
      <c r="D1763">
        <v>3191319</v>
      </c>
      <c r="E1763">
        <v>1545.4696200000001</v>
      </c>
      <c r="F1763">
        <v>58.578989999999997</v>
      </c>
    </row>
    <row r="1764" spans="1:6" x14ac:dyDescent="0.25">
      <c r="A1764" t="s">
        <v>551</v>
      </c>
      <c r="B1764">
        <v>1979</v>
      </c>
      <c r="C1764" t="s">
        <v>388</v>
      </c>
      <c r="D1764">
        <v>5670544</v>
      </c>
      <c r="E1764">
        <v>732.75729999999999</v>
      </c>
      <c r="F1764">
        <v>8.5657399999999999</v>
      </c>
    </row>
    <row r="1765" spans="1:6" x14ac:dyDescent="0.25">
      <c r="A1765" t="s">
        <v>552</v>
      </c>
      <c r="B1765">
        <v>1979</v>
      </c>
      <c r="C1765" t="s">
        <v>394</v>
      </c>
      <c r="D1765">
        <v>6506464</v>
      </c>
      <c r="E1765">
        <v>1013.13464</v>
      </c>
      <c r="F1765">
        <v>54.82461</v>
      </c>
    </row>
    <row r="1766" spans="1:6" x14ac:dyDescent="0.25">
      <c r="A1766" t="s">
        <v>553</v>
      </c>
      <c r="B1766">
        <v>1979</v>
      </c>
      <c r="C1766" t="s">
        <v>394</v>
      </c>
      <c r="D1766">
        <v>28302603</v>
      </c>
      <c r="E1766">
        <v>918.33754999999996</v>
      </c>
      <c r="F1766">
        <v>32.170920000000002</v>
      </c>
    </row>
    <row r="1767" spans="1:6" x14ac:dyDescent="0.25">
      <c r="A1767" t="s">
        <v>554</v>
      </c>
      <c r="B1767">
        <v>1979</v>
      </c>
      <c r="C1767" t="s">
        <v>382</v>
      </c>
      <c r="D1767">
        <v>89468677</v>
      </c>
      <c r="E1767">
        <v>596.39935000000003</v>
      </c>
      <c r="F1767">
        <v>65.076779999999999</v>
      </c>
    </row>
    <row r="1768" spans="1:6" x14ac:dyDescent="0.25">
      <c r="A1768" t="s">
        <v>555</v>
      </c>
      <c r="B1768">
        <v>1979</v>
      </c>
      <c r="C1768" t="s">
        <v>384</v>
      </c>
      <c r="D1768">
        <v>38536869</v>
      </c>
      <c r="E1768">
        <v>1862.973784248047</v>
      </c>
      <c r="F1768">
        <v>61.744149999999998</v>
      </c>
    </row>
    <row r="1769" spans="1:6" x14ac:dyDescent="0.25">
      <c r="A1769" t="s">
        <v>556</v>
      </c>
      <c r="B1769">
        <v>1979</v>
      </c>
      <c r="C1769" t="s">
        <v>390</v>
      </c>
      <c r="D1769">
        <v>10605870</v>
      </c>
      <c r="E1769">
        <v>2755.8957700000001</v>
      </c>
      <c r="F1769">
        <v>46.947270000000003</v>
      </c>
    </row>
    <row r="1770" spans="1:6" x14ac:dyDescent="0.25">
      <c r="A1770" t="s">
        <v>557</v>
      </c>
      <c r="B1770">
        <v>1979</v>
      </c>
      <c r="C1770" t="s">
        <v>394</v>
      </c>
      <c r="D1770">
        <v>3927188</v>
      </c>
      <c r="E1770">
        <v>4024.5094199999999</v>
      </c>
      <c r="F1770">
        <v>59.673110000000001</v>
      </c>
    </row>
    <row r="1771" spans="1:6" x14ac:dyDescent="0.25">
      <c r="A1771" t="s">
        <v>558</v>
      </c>
      <c r="B1771">
        <v>1979</v>
      </c>
      <c r="C1771" t="s">
        <v>405</v>
      </c>
      <c r="D1771">
        <v>885359</v>
      </c>
      <c r="E1771">
        <v>27445.384119999999</v>
      </c>
      <c r="F1771">
        <v>52.551020000000001</v>
      </c>
    </row>
    <row r="1772" spans="1:6" x14ac:dyDescent="0.25">
      <c r="A1772" t="s">
        <v>502</v>
      </c>
      <c r="B1772">
        <v>1979</v>
      </c>
      <c r="C1772" t="s">
        <v>382</v>
      </c>
      <c r="D1772">
        <v>48846823</v>
      </c>
      <c r="E1772">
        <v>1857.8190400000001</v>
      </c>
      <c r="F1772">
        <v>32.183810000000001</v>
      </c>
    </row>
    <row r="1773" spans="1:6" x14ac:dyDescent="0.25">
      <c r="A1773" t="s">
        <v>529</v>
      </c>
      <c r="B1773">
        <v>1979</v>
      </c>
      <c r="C1773" t="s">
        <v>398</v>
      </c>
      <c r="D1773">
        <v>4466706</v>
      </c>
      <c r="E1773">
        <v>1023.9550255071517</v>
      </c>
      <c r="F1773">
        <v>52.269611538461504</v>
      </c>
    </row>
    <row r="1774" spans="1:6" x14ac:dyDescent="0.25">
      <c r="A1774" t="s">
        <v>560</v>
      </c>
      <c r="B1774">
        <v>1979</v>
      </c>
      <c r="C1774" t="s">
        <v>384</v>
      </c>
      <c r="D1774">
        <v>22303552</v>
      </c>
      <c r="E1774">
        <v>1418.6009473939466</v>
      </c>
      <c r="F1774">
        <v>41.618029999999997</v>
      </c>
    </row>
    <row r="1775" spans="1:6" x14ac:dyDescent="0.25">
      <c r="A1775" t="s">
        <v>561</v>
      </c>
      <c r="B1775">
        <v>1979</v>
      </c>
      <c r="C1775" t="s">
        <v>398</v>
      </c>
      <c r="D1775">
        <v>142893540</v>
      </c>
      <c r="E1775">
        <v>3447.5270701757809</v>
      </c>
      <c r="F1775">
        <v>58.73858220779212</v>
      </c>
    </row>
    <row r="1776" spans="1:6" x14ac:dyDescent="0.25">
      <c r="A1776" t="s">
        <v>562</v>
      </c>
      <c r="B1776">
        <v>1979</v>
      </c>
      <c r="C1776" t="s">
        <v>392</v>
      </c>
      <c r="D1776">
        <v>8648248</v>
      </c>
      <c r="E1776">
        <v>223.27010999999999</v>
      </c>
      <c r="F1776">
        <v>8.8235299999999999</v>
      </c>
    </row>
    <row r="1777" spans="1:6" x14ac:dyDescent="0.25">
      <c r="A1777" t="s">
        <v>564</v>
      </c>
      <c r="B1777">
        <v>1979</v>
      </c>
      <c r="C1777" t="s">
        <v>394</v>
      </c>
      <c r="D1777">
        <v>39129</v>
      </c>
      <c r="E1777">
        <v>1341.69541</v>
      </c>
      <c r="F1777">
        <v>45.430316275862083</v>
      </c>
    </row>
    <row r="1778" spans="1:6" x14ac:dyDescent="0.25">
      <c r="A1778" t="s">
        <v>565</v>
      </c>
      <c r="B1778">
        <v>1979</v>
      </c>
      <c r="C1778" t="s">
        <v>392</v>
      </c>
      <c r="D1778">
        <v>168458</v>
      </c>
      <c r="E1778">
        <v>889.52328999999997</v>
      </c>
      <c r="F1778">
        <v>46.942076568627456</v>
      </c>
    </row>
    <row r="1779" spans="1:6" x14ac:dyDescent="0.25">
      <c r="A1779" t="s">
        <v>567</v>
      </c>
      <c r="B1779">
        <v>1979</v>
      </c>
      <c r="C1779" t="s">
        <v>394</v>
      </c>
      <c r="D1779">
        <v>117848</v>
      </c>
      <c r="E1779">
        <v>713.89781000000005</v>
      </c>
      <c r="F1779">
        <v>69.354839999999982</v>
      </c>
    </row>
    <row r="1780" spans="1:6" x14ac:dyDescent="0.25">
      <c r="A1780" t="s">
        <v>568</v>
      </c>
      <c r="B1780">
        <v>1979</v>
      </c>
      <c r="C1780" t="s">
        <v>388</v>
      </c>
      <c r="D1780">
        <v>176908</v>
      </c>
      <c r="E1780">
        <v>646.6875246357522</v>
      </c>
      <c r="F1780">
        <v>45.591827640178849</v>
      </c>
    </row>
    <row r="1781" spans="1:6" x14ac:dyDescent="0.25">
      <c r="A1781" t="s">
        <v>571</v>
      </c>
      <c r="B1781">
        <v>1979</v>
      </c>
      <c r="C1781" t="s">
        <v>405</v>
      </c>
      <c r="D1781">
        <v>27019731</v>
      </c>
      <c r="E1781">
        <v>11997.875889999999</v>
      </c>
      <c r="F1781">
        <v>13.406739999999999</v>
      </c>
    </row>
    <row r="1782" spans="1:6" x14ac:dyDescent="0.25">
      <c r="A1782" t="s">
        <v>572</v>
      </c>
      <c r="B1782">
        <v>1979</v>
      </c>
      <c r="C1782" t="s">
        <v>392</v>
      </c>
      <c r="D1782">
        <v>11987121</v>
      </c>
      <c r="E1782">
        <v>594.85621000000003</v>
      </c>
      <c r="F1782">
        <v>15.30715</v>
      </c>
    </row>
    <row r="1783" spans="1:6" x14ac:dyDescent="0.25">
      <c r="A1783" t="s">
        <v>573</v>
      </c>
      <c r="B1783">
        <v>1979</v>
      </c>
      <c r="C1783" t="s">
        <v>384</v>
      </c>
      <c r="D1783">
        <v>9396411</v>
      </c>
      <c r="E1783">
        <v>2581.0455393222705</v>
      </c>
      <c r="F1783">
        <v>45.136400000000002</v>
      </c>
    </row>
    <row r="1784" spans="1:6" x14ac:dyDescent="0.25">
      <c r="A1784" t="s">
        <v>574</v>
      </c>
      <c r="B1784">
        <v>1979</v>
      </c>
      <c r="C1784" t="s">
        <v>392</v>
      </c>
      <c r="D1784">
        <v>81541</v>
      </c>
      <c r="E1784">
        <v>2001.1494700000001</v>
      </c>
      <c r="F1784">
        <v>94.285709999999995</v>
      </c>
    </row>
    <row r="1785" spans="1:6" x14ac:dyDescent="0.25">
      <c r="A1785" t="s">
        <v>575</v>
      </c>
      <c r="B1785">
        <v>1979</v>
      </c>
      <c r="C1785" t="s">
        <v>392</v>
      </c>
      <c r="D1785">
        <v>6005250</v>
      </c>
      <c r="E1785">
        <v>367.62626</v>
      </c>
      <c r="F1785">
        <v>14.55847</v>
      </c>
    </row>
    <row r="1786" spans="1:6" x14ac:dyDescent="0.25">
      <c r="A1786" t="s">
        <v>576</v>
      </c>
      <c r="B1786">
        <v>1979</v>
      </c>
      <c r="C1786" t="s">
        <v>382</v>
      </c>
      <c r="D1786">
        <v>4492150</v>
      </c>
      <c r="E1786">
        <v>3899.5399400000001</v>
      </c>
      <c r="F1786">
        <v>35.048400000000001</v>
      </c>
    </row>
    <row r="1787" spans="1:6" x14ac:dyDescent="0.25">
      <c r="A1787" t="s">
        <v>577</v>
      </c>
      <c r="B1787">
        <v>1979</v>
      </c>
      <c r="C1787" t="s">
        <v>384</v>
      </c>
      <c r="D1787">
        <v>5439448</v>
      </c>
      <c r="E1787">
        <v>2490.4363648388671</v>
      </c>
      <c r="F1787">
        <v>40.051867035573196</v>
      </c>
    </row>
    <row r="1788" spans="1:6" x14ac:dyDescent="0.25">
      <c r="A1788" t="s">
        <v>578</v>
      </c>
      <c r="B1788">
        <v>1979</v>
      </c>
      <c r="C1788" t="s">
        <v>384</v>
      </c>
      <c r="D1788">
        <v>2010347</v>
      </c>
      <c r="E1788">
        <v>5570.2198036593618</v>
      </c>
      <c r="F1788">
        <v>52.605483904761911</v>
      </c>
    </row>
    <row r="1789" spans="1:6" x14ac:dyDescent="0.25">
      <c r="A1789" t="s">
        <v>580</v>
      </c>
      <c r="B1789">
        <v>1979</v>
      </c>
      <c r="C1789" t="s">
        <v>392</v>
      </c>
      <c r="D1789">
        <v>8863338</v>
      </c>
      <c r="E1789">
        <v>533.46059160597804</v>
      </c>
      <c r="F1789">
        <v>11.65217</v>
      </c>
    </row>
    <row r="1790" spans="1:6" x14ac:dyDescent="0.25">
      <c r="A1790" t="s">
        <v>581</v>
      </c>
      <c r="B1790">
        <v>1979</v>
      </c>
      <c r="C1790" t="s">
        <v>392</v>
      </c>
      <c r="D1790">
        <v>44187637</v>
      </c>
      <c r="E1790">
        <v>2076.3397799999998</v>
      </c>
      <c r="F1790">
        <v>46.818041133005067</v>
      </c>
    </row>
    <row r="1791" spans="1:6" x14ac:dyDescent="0.25">
      <c r="A1791" t="s">
        <v>624</v>
      </c>
      <c r="B1791">
        <v>1979</v>
      </c>
      <c r="C1791" t="s">
        <v>392</v>
      </c>
      <c r="D1791">
        <v>12340000</v>
      </c>
      <c r="E1791">
        <v>1402.2417373865533</v>
      </c>
      <c r="F1791">
        <v>17.601489999999998</v>
      </c>
    </row>
    <row r="1792" spans="1:6" x14ac:dyDescent="0.25">
      <c r="A1792" t="s">
        <v>582</v>
      </c>
      <c r="B1792">
        <v>1979</v>
      </c>
      <c r="C1792" t="s">
        <v>390</v>
      </c>
      <c r="D1792">
        <v>40397842</v>
      </c>
      <c r="E1792">
        <v>5753.0273299999999</v>
      </c>
      <c r="F1792">
        <v>43.317599999999999</v>
      </c>
    </row>
    <row r="1793" spans="1:6" x14ac:dyDescent="0.25">
      <c r="A1793" t="s">
        <v>583</v>
      </c>
      <c r="B1793">
        <v>1979</v>
      </c>
      <c r="C1793" t="s">
        <v>382</v>
      </c>
      <c r="D1793">
        <v>20222240</v>
      </c>
      <c r="E1793">
        <v>232.49112</v>
      </c>
      <c r="F1793">
        <v>40</v>
      </c>
    </row>
    <row r="1794" spans="1:6" x14ac:dyDescent="0.25">
      <c r="A1794" t="s">
        <v>584</v>
      </c>
      <c r="B1794">
        <v>1979</v>
      </c>
      <c r="C1794" t="s">
        <v>392</v>
      </c>
      <c r="D1794">
        <v>41236378</v>
      </c>
      <c r="E1794">
        <v>455.46316999999999</v>
      </c>
      <c r="F1794">
        <v>36.609160000000003</v>
      </c>
    </row>
    <row r="1795" spans="1:6" x14ac:dyDescent="0.25">
      <c r="A1795" t="s">
        <v>586</v>
      </c>
      <c r="B1795">
        <v>1979</v>
      </c>
      <c r="C1795" t="s">
        <v>392</v>
      </c>
      <c r="D1795">
        <v>1136334</v>
      </c>
      <c r="E1795">
        <v>704.03116</v>
      </c>
      <c r="F1795">
        <v>43.135486033613439</v>
      </c>
    </row>
    <row r="1796" spans="1:6" x14ac:dyDescent="0.25">
      <c r="A1796" t="s">
        <v>587</v>
      </c>
      <c r="B1796">
        <v>1979</v>
      </c>
      <c r="C1796" t="s">
        <v>390</v>
      </c>
      <c r="D1796">
        <v>9016596</v>
      </c>
      <c r="E1796">
        <v>14667.403120000001</v>
      </c>
      <c r="F1796">
        <v>52.042839999999998</v>
      </c>
    </row>
    <row r="1797" spans="1:6" x14ac:dyDescent="0.25">
      <c r="A1797" t="s">
        <v>588</v>
      </c>
      <c r="B1797">
        <v>1979</v>
      </c>
      <c r="C1797" t="s">
        <v>390</v>
      </c>
      <c r="D1797">
        <v>7523934</v>
      </c>
      <c r="E1797">
        <v>16377.464109999943</v>
      </c>
      <c r="F1797">
        <v>24.247489999999999</v>
      </c>
    </row>
    <row r="1798" spans="1:6" x14ac:dyDescent="0.25">
      <c r="A1798" t="s">
        <v>589</v>
      </c>
      <c r="B1798">
        <v>1979</v>
      </c>
      <c r="C1798" t="s">
        <v>405</v>
      </c>
      <c r="D1798">
        <v>18881361</v>
      </c>
      <c r="E1798">
        <v>1147.68751</v>
      </c>
      <c r="F1798">
        <v>21.1692</v>
      </c>
    </row>
    <row r="1799" spans="1:6" x14ac:dyDescent="0.25">
      <c r="A1799" t="s">
        <v>591</v>
      </c>
      <c r="B1799">
        <v>1979</v>
      </c>
      <c r="C1799" t="s">
        <v>398</v>
      </c>
      <c r="D1799">
        <v>7320815</v>
      </c>
      <c r="E1799">
        <v>538.40978488534893</v>
      </c>
      <c r="F1799">
        <v>24.07351139849618</v>
      </c>
    </row>
    <row r="1800" spans="1:6" x14ac:dyDescent="0.25">
      <c r="A1800" t="s">
        <v>593</v>
      </c>
      <c r="B1800">
        <v>1979</v>
      </c>
      <c r="C1800" t="s">
        <v>382</v>
      </c>
      <c r="D1800">
        <v>64631595</v>
      </c>
      <c r="E1800">
        <v>589.74980000000005</v>
      </c>
      <c r="F1800">
        <v>43.502049999999997</v>
      </c>
    </row>
    <row r="1801" spans="1:6" x14ac:dyDescent="0.25">
      <c r="A1801" t="s">
        <v>515</v>
      </c>
      <c r="B1801">
        <v>1979</v>
      </c>
      <c r="C1801" t="s">
        <v>384</v>
      </c>
      <c r="D1801">
        <v>2050554</v>
      </c>
      <c r="E1801">
        <v>1991.1689045716048</v>
      </c>
      <c r="F1801">
        <v>56.414154496047473</v>
      </c>
    </row>
    <row r="1802" spans="1:6" x14ac:dyDescent="0.25">
      <c r="A1802" t="s">
        <v>625</v>
      </c>
      <c r="B1802">
        <v>1979</v>
      </c>
      <c r="C1802" t="s">
        <v>382</v>
      </c>
      <c r="D1802">
        <v>1167242</v>
      </c>
      <c r="E1802">
        <v>185.75121463574396</v>
      </c>
      <c r="F1802">
        <v>35.750559999999908</v>
      </c>
    </row>
    <row r="1803" spans="1:6" x14ac:dyDescent="0.25">
      <c r="A1803" t="s">
        <v>594</v>
      </c>
      <c r="B1803">
        <v>1979</v>
      </c>
      <c r="C1803" t="s">
        <v>392</v>
      </c>
      <c r="D1803">
        <v>5548702</v>
      </c>
      <c r="E1803">
        <v>337.43020000000001</v>
      </c>
      <c r="F1803">
        <v>16.803280000000001</v>
      </c>
    </row>
    <row r="1804" spans="1:6" x14ac:dyDescent="0.25">
      <c r="A1804" t="s">
        <v>595</v>
      </c>
      <c r="B1804">
        <v>1979</v>
      </c>
      <c r="C1804" t="s">
        <v>388</v>
      </c>
      <c r="D1804">
        <v>114689</v>
      </c>
      <c r="E1804">
        <v>483.93808999999999</v>
      </c>
      <c r="F1804">
        <v>30.333330000000014</v>
      </c>
    </row>
    <row r="1805" spans="1:6" x14ac:dyDescent="0.25">
      <c r="A1805" t="s">
        <v>596</v>
      </c>
      <c r="B1805">
        <v>1979</v>
      </c>
      <c r="C1805" t="s">
        <v>394</v>
      </c>
      <c r="D1805">
        <v>1065842</v>
      </c>
      <c r="E1805">
        <v>4304.5461500000001</v>
      </c>
      <c r="F1805">
        <v>44.109629679144518</v>
      </c>
    </row>
    <row r="1806" spans="1:6" x14ac:dyDescent="0.25">
      <c r="A1806" t="s">
        <v>597</v>
      </c>
      <c r="B1806">
        <v>1979</v>
      </c>
      <c r="C1806" t="s">
        <v>386</v>
      </c>
      <c r="D1806">
        <v>10175014</v>
      </c>
      <c r="E1806">
        <v>1156.5730100000001</v>
      </c>
      <c r="F1806">
        <v>24.207100000000001</v>
      </c>
    </row>
    <row r="1807" spans="1:6" x14ac:dyDescent="0.25">
      <c r="A1807" t="s">
        <v>598</v>
      </c>
      <c r="B1807">
        <v>1979</v>
      </c>
      <c r="C1807" t="s">
        <v>405</v>
      </c>
      <c r="D1807">
        <v>70413958</v>
      </c>
      <c r="E1807">
        <v>2083.1785199999999</v>
      </c>
      <c r="F1807">
        <v>25.165030000000002</v>
      </c>
    </row>
    <row r="1808" spans="1:6" x14ac:dyDescent="0.25">
      <c r="A1808" t="s">
        <v>602</v>
      </c>
      <c r="B1808">
        <v>1979</v>
      </c>
      <c r="C1808" t="s">
        <v>392</v>
      </c>
      <c r="D1808">
        <v>28195754</v>
      </c>
      <c r="E1808">
        <v>175.65132</v>
      </c>
      <c r="F1808">
        <v>20.56203</v>
      </c>
    </row>
    <row r="1809" spans="1:6" x14ac:dyDescent="0.25">
      <c r="A1809" t="s">
        <v>603</v>
      </c>
      <c r="B1809">
        <v>1979</v>
      </c>
      <c r="C1809" t="s">
        <v>398</v>
      </c>
      <c r="D1809">
        <v>46710816</v>
      </c>
      <c r="E1809">
        <v>947.4064343901864</v>
      </c>
      <c r="F1809">
        <v>65.953168000000005</v>
      </c>
    </row>
    <row r="1810" spans="1:6" x14ac:dyDescent="0.25">
      <c r="A1810" t="s">
        <v>604</v>
      </c>
      <c r="B1810">
        <v>1979</v>
      </c>
      <c r="C1810" t="s">
        <v>405</v>
      </c>
      <c r="D1810">
        <v>2602713</v>
      </c>
      <c r="E1810">
        <v>33673.41934</v>
      </c>
      <c r="F1810">
        <v>63.482385897631787</v>
      </c>
    </row>
    <row r="1811" spans="1:6" x14ac:dyDescent="0.25">
      <c r="A1811" t="s">
        <v>605</v>
      </c>
      <c r="B1811">
        <v>1979</v>
      </c>
      <c r="C1811" t="s">
        <v>390</v>
      </c>
      <c r="D1811">
        <v>60609153</v>
      </c>
      <c r="E1811">
        <v>7804.7620800000004</v>
      </c>
      <c r="F1811">
        <v>31.670809999999999</v>
      </c>
    </row>
    <row r="1812" spans="1:6" x14ac:dyDescent="0.25">
      <c r="A1812" t="s">
        <v>592</v>
      </c>
      <c r="B1812">
        <v>1979</v>
      </c>
      <c r="C1812" t="s">
        <v>392</v>
      </c>
      <c r="D1812">
        <v>37445392</v>
      </c>
      <c r="E1812">
        <v>63.72903909413435</v>
      </c>
      <c r="F1812">
        <v>12.186120000000001</v>
      </c>
    </row>
    <row r="1813" spans="1:6" x14ac:dyDescent="0.25">
      <c r="A1813" t="s">
        <v>606</v>
      </c>
      <c r="B1813">
        <v>1979</v>
      </c>
      <c r="C1813" t="s">
        <v>413</v>
      </c>
      <c r="D1813">
        <v>298444215</v>
      </c>
      <c r="E1813">
        <v>11695.55442</v>
      </c>
      <c r="F1813">
        <v>45.634889999999999</v>
      </c>
    </row>
    <row r="1814" spans="1:6" x14ac:dyDescent="0.25">
      <c r="A1814" t="s">
        <v>612</v>
      </c>
      <c r="B1814">
        <v>1979</v>
      </c>
      <c r="C1814" t="s">
        <v>394</v>
      </c>
      <c r="D1814">
        <v>108605</v>
      </c>
      <c r="E1814">
        <v>6319.7920000000004</v>
      </c>
      <c r="F1814">
        <v>74.509421294525666</v>
      </c>
    </row>
    <row r="1815" spans="1:6" x14ac:dyDescent="0.25">
      <c r="A1815" t="s">
        <v>607</v>
      </c>
      <c r="B1815">
        <v>1979</v>
      </c>
      <c r="C1815" t="s">
        <v>394</v>
      </c>
      <c r="D1815">
        <v>3431932</v>
      </c>
      <c r="E1815">
        <v>2479.6730699999998</v>
      </c>
      <c r="F1815">
        <v>52.390540000000001</v>
      </c>
    </row>
    <row r="1816" spans="1:6" x14ac:dyDescent="0.25">
      <c r="A1816" t="s">
        <v>608</v>
      </c>
      <c r="B1816">
        <v>1979</v>
      </c>
      <c r="C1816" t="s">
        <v>398</v>
      </c>
      <c r="D1816">
        <v>27307134</v>
      </c>
      <c r="E1816">
        <v>624.91514559795587</v>
      </c>
      <c r="F1816">
        <v>39.817179000000003</v>
      </c>
    </row>
    <row r="1817" spans="1:6" x14ac:dyDescent="0.25">
      <c r="A1817" t="s">
        <v>609</v>
      </c>
      <c r="B1817">
        <v>1979</v>
      </c>
      <c r="C1817" t="s">
        <v>388</v>
      </c>
      <c r="D1817">
        <v>208869</v>
      </c>
      <c r="E1817">
        <v>1059.3345999999999</v>
      </c>
      <c r="F1817">
        <v>36.214439999999968</v>
      </c>
    </row>
    <row r="1818" spans="1:6" x14ac:dyDescent="0.25">
      <c r="A1818" t="s">
        <v>610</v>
      </c>
      <c r="B1818">
        <v>1979</v>
      </c>
      <c r="C1818" t="s">
        <v>394</v>
      </c>
      <c r="D1818">
        <v>25730435</v>
      </c>
      <c r="E1818">
        <v>3733.6941999999999</v>
      </c>
      <c r="F1818">
        <v>30.710249999999998</v>
      </c>
    </row>
    <row r="1819" spans="1:6" x14ac:dyDescent="0.25">
      <c r="A1819" t="s">
        <v>611</v>
      </c>
      <c r="B1819">
        <v>1979</v>
      </c>
      <c r="C1819" t="s">
        <v>382</v>
      </c>
      <c r="D1819">
        <v>84402966</v>
      </c>
      <c r="E1819">
        <v>283.14989940141959</v>
      </c>
      <c r="F1819">
        <v>39.131410000000002</v>
      </c>
    </row>
    <row r="1820" spans="1:6" x14ac:dyDescent="0.25">
      <c r="A1820" t="s">
        <v>616</v>
      </c>
      <c r="B1820">
        <v>1979</v>
      </c>
      <c r="C1820" t="s">
        <v>405</v>
      </c>
      <c r="D1820">
        <v>21456188</v>
      </c>
      <c r="E1820">
        <v>163.54094877941316</v>
      </c>
      <c r="F1820">
        <v>29.107196363636433</v>
      </c>
    </row>
    <row r="1821" spans="1:6" x14ac:dyDescent="0.25">
      <c r="A1821" t="s">
        <v>617</v>
      </c>
      <c r="B1821">
        <v>1979</v>
      </c>
      <c r="C1821" t="s">
        <v>392</v>
      </c>
      <c r="D1821">
        <v>11502010</v>
      </c>
      <c r="E1821">
        <v>585.49109999999996</v>
      </c>
      <c r="F1821">
        <v>23.599319999999999</v>
      </c>
    </row>
    <row r="1822" spans="1:6" x14ac:dyDescent="0.25">
      <c r="A1822" t="s">
        <v>618</v>
      </c>
      <c r="B1822">
        <v>1979</v>
      </c>
      <c r="C1822" t="s">
        <v>392</v>
      </c>
      <c r="D1822">
        <v>12236805</v>
      </c>
      <c r="E1822">
        <v>736.35931000000005</v>
      </c>
      <c r="F1822">
        <v>23.596052868347329</v>
      </c>
    </row>
    <row r="1823" spans="1:6" x14ac:dyDescent="0.25">
      <c r="A1823" t="s">
        <v>381</v>
      </c>
      <c r="B1823">
        <v>1980</v>
      </c>
      <c r="C1823" t="s">
        <v>382</v>
      </c>
      <c r="D1823">
        <v>31056997</v>
      </c>
      <c r="E1823">
        <v>275.64983000000001</v>
      </c>
      <c r="F1823">
        <v>16.01144</v>
      </c>
    </row>
    <row r="1824" spans="1:6" x14ac:dyDescent="0.25">
      <c r="A1824" t="s">
        <v>383</v>
      </c>
      <c r="B1824">
        <v>1980</v>
      </c>
      <c r="C1824" t="s">
        <v>384</v>
      </c>
      <c r="D1824">
        <v>3581655</v>
      </c>
      <c r="E1824">
        <v>624.38613826799337</v>
      </c>
      <c r="F1824">
        <v>39.713900000000002</v>
      </c>
    </row>
    <row r="1825" spans="1:6" x14ac:dyDescent="0.25">
      <c r="A1825" t="s">
        <v>385</v>
      </c>
      <c r="B1825">
        <v>1980</v>
      </c>
      <c r="C1825" t="s">
        <v>386</v>
      </c>
      <c r="D1825">
        <v>32930091</v>
      </c>
      <c r="E1825">
        <v>2189.7757200000001</v>
      </c>
      <c r="F1825">
        <v>24.399190000000001</v>
      </c>
    </row>
    <row r="1826" spans="1:6" x14ac:dyDescent="0.25">
      <c r="A1826" t="s">
        <v>389</v>
      </c>
      <c r="B1826">
        <v>1980</v>
      </c>
      <c r="C1826" t="s">
        <v>390</v>
      </c>
      <c r="D1826">
        <v>71201</v>
      </c>
      <c r="E1826">
        <v>12377.715980000001</v>
      </c>
      <c r="F1826">
        <v>50.023552180607794</v>
      </c>
    </row>
    <row r="1827" spans="1:6" x14ac:dyDescent="0.25">
      <c r="A1827" t="s">
        <v>391</v>
      </c>
      <c r="B1827">
        <v>1980</v>
      </c>
      <c r="C1827" t="s">
        <v>392</v>
      </c>
      <c r="D1827">
        <v>12127071</v>
      </c>
      <c r="E1827">
        <v>543.46199246681499</v>
      </c>
      <c r="F1827">
        <v>39.903032205882454</v>
      </c>
    </row>
    <row r="1828" spans="1:6" x14ac:dyDescent="0.25">
      <c r="A1828" t="s">
        <v>395</v>
      </c>
      <c r="B1828">
        <v>1980</v>
      </c>
      <c r="C1828" t="s">
        <v>394</v>
      </c>
      <c r="D1828">
        <v>69108</v>
      </c>
      <c r="E1828">
        <v>1565.6486399999999</v>
      </c>
      <c r="F1828">
        <v>84.938509291626488</v>
      </c>
    </row>
    <row r="1829" spans="1:6" x14ac:dyDescent="0.25">
      <c r="A1829" t="s">
        <v>396</v>
      </c>
      <c r="B1829">
        <v>1980</v>
      </c>
      <c r="C1829" t="s">
        <v>394</v>
      </c>
      <c r="D1829">
        <v>39921833</v>
      </c>
      <c r="E1829">
        <v>2738.2846300000001</v>
      </c>
      <c r="F1829">
        <v>44.406219999999998</v>
      </c>
    </row>
    <row r="1830" spans="1:6" x14ac:dyDescent="0.25">
      <c r="A1830" t="s">
        <v>397</v>
      </c>
      <c r="B1830">
        <v>1980</v>
      </c>
      <c r="C1830" t="s">
        <v>398</v>
      </c>
      <c r="D1830">
        <v>2976372</v>
      </c>
      <c r="E1830">
        <v>412.48670540586318</v>
      </c>
      <c r="F1830">
        <v>59.18722554315486</v>
      </c>
    </row>
    <row r="1831" spans="1:6" x14ac:dyDescent="0.25">
      <c r="A1831" t="s">
        <v>399</v>
      </c>
      <c r="B1831">
        <v>1980</v>
      </c>
      <c r="C1831" t="s">
        <v>394</v>
      </c>
      <c r="D1831">
        <v>71891</v>
      </c>
      <c r="E1831">
        <v>8239.0761687131599</v>
      </c>
      <c r="F1831">
        <v>53.713768676470636</v>
      </c>
    </row>
    <row r="1832" spans="1:6" x14ac:dyDescent="0.25">
      <c r="A1832" t="s">
        <v>400</v>
      </c>
      <c r="B1832">
        <v>1980</v>
      </c>
      <c r="C1832" t="s">
        <v>388</v>
      </c>
      <c r="D1832">
        <v>20264082</v>
      </c>
      <c r="E1832">
        <v>10186.12824</v>
      </c>
      <c r="F1832">
        <v>42.892769999999999</v>
      </c>
    </row>
    <row r="1833" spans="1:6" x14ac:dyDescent="0.25">
      <c r="A1833" t="s">
        <v>401</v>
      </c>
      <c r="B1833">
        <v>1980</v>
      </c>
      <c r="C1833" t="s">
        <v>390</v>
      </c>
      <c r="D1833">
        <v>8192880</v>
      </c>
      <c r="E1833">
        <v>10843.361720000001</v>
      </c>
      <c r="F1833">
        <v>31.310189999999999</v>
      </c>
    </row>
    <row r="1834" spans="1:6" x14ac:dyDescent="0.25">
      <c r="A1834" t="s">
        <v>402</v>
      </c>
      <c r="B1834">
        <v>1980</v>
      </c>
      <c r="C1834" t="s">
        <v>398</v>
      </c>
      <c r="D1834">
        <v>7961619</v>
      </c>
      <c r="E1834">
        <v>863.90808536712575</v>
      </c>
      <c r="F1834">
        <v>54.546985000000035</v>
      </c>
    </row>
    <row r="1835" spans="1:6" x14ac:dyDescent="0.25">
      <c r="A1835" t="s">
        <v>620</v>
      </c>
      <c r="B1835">
        <v>1980</v>
      </c>
      <c r="C1835" t="s">
        <v>394</v>
      </c>
      <c r="D1835">
        <v>392718</v>
      </c>
      <c r="E1835">
        <v>6338.6499599999997</v>
      </c>
      <c r="F1835">
        <v>70</v>
      </c>
    </row>
    <row r="1836" spans="1:6" x14ac:dyDescent="0.25">
      <c r="A1836" t="s">
        <v>404</v>
      </c>
      <c r="B1836">
        <v>1980</v>
      </c>
      <c r="C1836" t="s">
        <v>405</v>
      </c>
      <c r="D1836">
        <v>698585</v>
      </c>
      <c r="E1836">
        <v>8537.5975400000007</v>
      </c>
      <c r="F1836">
        <v>62.76596</v>
      </c>
    </row>
    <row r="1837" spans="1:6" x14ac:dyDescent="0.25">
      <c r="A1837" t="s">
        <v>406</v>
      </c>
      <c r="B1837">
        <v>1980</v>
      </c>
      <c r="C1837" t="s">
        <v>382</v>
      </c>
      <c r="D1837">
        <v>147365352</v>
      </c>
      <c r="E1837">
        <v>222.92426</v>
      </c>
      <c r="F1837">
        <v>8.6898800000000005</v>
      </c>
    </row>
    <row r="1838" spans="1:6" x14ac:dyDescent="0.25">
      <c r="A1838" t="s">
        <v>407</v>
      </c>
      <c r="B1838">
        <v>1980</v>
      </c>
      <c r="C1838" t="s">
        <v>394</v>
      </c>
      <c r="D1838">
        <v>279912</v>
      </c>
      <c r="E1838">
        <v>4013.8485799999999</v>
      </c>
      <c r="F1838">
        <v>46.295881463712931</v>
      </c>
    </row>
    <row r="1839" spans="1:6" x14ac:dyDescent="0.25">
      <c r="A1839" t="s">
        <v>408</v>
      </c>
      <c r="B1839">
        <v>1980</v>
      </c>
      <c r="C1839" t="s">
        <v>398</v>
      </c>
      <c r="D1839">
        <v>10293011</v>
      </c>
      <c r="E1839">
        <v>1068.4006049532036</v>
      </c>
      <c r="F1839">
        <v>60.983709485294128</v>
      </c>
    </row>
    <row r="1840" spans="1:6" x14ac:dyDescent="0.25">
      <c r="A1840" t="s">
        <v>409</v>
      </c>
      <c r="B1840">
        <v>1980</v>
      </c>
      <c r="C1840" t="s">
        <v>390</v>
      </c>
      <c r="D1840">
        <v>10379067</v>
      </c>
      <c r="E1840">
        <v>12932.87283</v>
      </c>
      <c r="F1840">
        <v>49.161499999999997</v>
      </c>
    </row>
    <row r="1841" spans="1:6" x14ac:dyDescent="0.25">
      <c r="A1841" t="s">
        <v>410</v>
      </c>
      <c r="B1841">
        <v>1980</v>
      </c>
      <c r="C1841" t="s">
        <v>394</v>
      </c>
      <c r="D1841">
        <v>287730</v>
      </c>
      <c r="E1841">
        <v>1351.01387</v>
      </c>
      <c r="F1841">
        <v>61.702129999999997</v>
      </c>
    </row>
    <row r="1842" spans="1:6" x14ac:dyDescent="0.25">
      <c r="A1842" t="s">
        <v>411</v>
      </c>
      <c r="B1842">
        <v>1980</v>
      </c>
      <c r="C1842" t="s">
        <v>392</v>
      </c>
      <c r="D1842">
        <v>7862944</v>
      </c>
      <c r="E1842">
        <v>377.95663999999999</v>
      </c>
      <c r="F1842">
        <v>12.244899999999999</v>
      </c>
    </row>
    <row r="1843" spans="1:6" x14ac:dyDescent="0.25">
      <c r="A1843" t="s">
        <v>412</v>
      </c>
      <c r="B1843">
        <v>1980</v>
      </c>
      <c r="C1843" t="s">
        <v>413</v>
      </c>
      <c r="D1843">
        <v>65773</v>
      </c>
      <c r="E1843">
        <v>11218.21782</v>
      </c>
      <c r="F1843">
        <v>57.843139999999998</v>
      </c>
    </row>
    <row r="1844" spans="1:6" x14ac:dyDescent="0.25">
      <c r="A1844" t="s">
        <v>414</v>
      </c>
      <c r="B1844">
        <v>1980</v>
      </c>
      <c r="C1844" t="s">
        <v>382</v>
      </c>
      <c r="D1844">
        <v>2279723</v>
      </c>
      <c r="E1844">
        <v>328.80784999999997</v>
      </c>
      <c r="F1844">
        <v>18.292680000000001</v>
      </c>
    </row>
    <row r="1845" spans="1:6" x14ac:dyDescent="0.25">
      <c r="A1845" t="s">
        <v>416</v>
      </c>
      <c r="B1845">
        <v>1980</v>
      </c>
      <c r="C1845" t="s">
        <v>384</v>
      </c>
      <c r="D1845">
        <v>4498976</v>
      </c>
      <c r="E1845">
        <v>370.09135707031248</v>
      </c>
      <c r="F1845">
        <v>51.995776388888828</v>
      </c>
    </row>
    <row r="1846" spans="1:6" x14ac:dyDescent="0.25">
      <c r="A1846" t="s">
        <v>417</v>
      </c>
      <c r="B1846">
        <v>1980</v>
      </c>
      <c r="C1846" t="s">
        <v>392</v>
      </c>
      <c r="D1846">
        <v>1639833</v>
      </c>
      <c r="E1846">
        <v>1064.7964400000001</v>
      </c>
      <c r="F1846">
        <v>38.096898051948017</v>
      </c>
    </row>
    <row r="1847" spans="1:6" x14ac:dyDescent="0.25">
      <c r="A1847" t="s">
        <v>418</v>
      </c>
      <c r="B1847">
        <v>1980</v>
      </c>
      <c r="C1847" t="s">
        <v>394</v>
      </c>
      <c r="D1847">
        <v>188078227</v>
      </c>
      <c r="E1847">
        <v>1923.28262</v>
      </c>
      <c r="F1847">
        <v>51.036050000000003</v>
      </c>
    </row>
    <row r="1848" spans="1:6" x14ac:dyDescent="0.25">
      <c r="A1848" t="s">
        <v>420</v>
      </c>
      <c r="B1848">
        <v>1980</v>
      </c>
      <c r="C1848" t="s">
        <v>382</v>
      </c>
      <c r="D1848">
        <v>379444</v>
      </c>
      <c r="E1848">
        <v>25530.413079999998</v>
      </c>
      <c r="F1848">
        <v>50.450449999999996</v>
      </c>
    </row>
    <row r="1849" spans="1:6" x14ac:dyDescent="0.25">
      <c r="A1849" t="s">
        <v>421</v>
      </c>
      <c r="B1849">
        <v>1980</v>
      </c>
      <c r="C1849" t="s">
        <v>384</v>
      </c>
      <c r="D1849">
        <v>7385367</v>
      </c>
      <c r="E1849">
        <v>2261.41723</v>
      </c>
      <c r="F1849">
        <v>63.018909999999998</v>
      </c>
    </row>
    <row r="1850" spans="1:6" x14ac:dyDescent="0.25">
      <c r="A1850" t="s">
        <v>422</v>
      </c>
      <c r="B1850">
        <v>1980</v>
      </c>
      <c r="C1850" t="s">
        <v>392</v>
      </c>
      <c r="D1850">
        <v>13902972</v>
      </c>
      <c r="E1850">
        <v>282.68579</v>
      </c>
      <c r="F1850">
        <v>5.8164900000000017</v>
      </c>
    </row>
    <row r="1851" spans="1:6" x14ac:dyDescent="0.25">
      <c r="A1851" t="s">
        <v>424</v>
      </c>
      <c r="B1851">
        <v>1980</v>
      </c>
      <c r="C1851" t="s">
        <v>392</v>
      </c>
      <c r="D1851">
        <v>8090068</v>
      </c>
      <c r="E1851">
        <v>222.88061999999999</v>
      </c>
      <c r="F1851">
        <v>17.05321</v>
      </c>
    </row>
    <row r="1852" spans="1:6" x14ac:dyDescent="0.25">
      <c r="A1852" t="s">
        <v>425</v>
      </c>
      <c r="B1852">
        <v>1980</v>
      </c>
      <c r="C1852" t="s">
        <v>382</v>
      </c>
      <c r="D1852">
        <v>13881427</v>
      </c>
      <c r="E1852">
        <v>136.53662320017602</v>
      </c>
      <c r="F1852">
        <v>14.43038</v>
      </c>
    </row>
    <row r="1853" spans="1:6" x14ac:dyDescent="0.25">
      <c r="A1853" t="s">
        <v>426</v>
      </c>
      <c r="B1853">
        <v>1980</v>
      </c>
      <c r="C1853" t="s">
        <v>392</v>
      </c>
      <c r="D1853">
        <v>17340702</v>
      </c>
      <c r="E1853">
        <v>754.66481999999996</v>
      </c>
      <c r="F1853">
        <v>9.5918399999999995</v>
      </c>
    </row>
    <row r="1854" spans="1:6" x14ac:dyDescent="0.25">
      <c r="A1854" t="s">
        <v>427</v>
      </c>
      <c r="B1854">
        <v>1980</v>
      </c>
      <c r="C1854" t="s">
        <v>413</v>
      </c>
      <c r="D1854">
        <v>33098932</v>
      </c>
      <c r="E1854">
        <v>11135.43799</v>
      </c>
      <c r="F1854">
        <v>49.601309999999998</v>
      </c>
    </row>
    <row r="1855" spans="1:6" x14ac:dyDescent="0.25">
      <c r="A1855" t="s">
        <v>430</v>
      </c>
      <c r="B1855">
        <v>1980</v>
      </c>
      <c r="C1855" t="s">
        <v>392</v>
      </c>
      <c r="D1855">
        <v>4303356</v>
      </c>
      <c r="E1855">
        <v>350.49027999999998</v>
      </c>
      <c r="F1855">
        <v>3.3333300000000001</v>
      </c>
    </row>
    <row r="1856" spans="1:6" x14ac:dyDescent="0.25">
      <c r="A1856" t="s">
        <v>431</v>
      </c>
      <c r="B1856">
        <v>1980</v>
      </c>
      <c r="C1856" t="s">
        <v>392</v>
      </c>
      <c r="D1856">
        <v>9944201</v>
      </c>
      <c r="E1856">
        <v>228.90523999999999</v>
      </c>
      <c r="F1856">
        <v>6.3829799999999999</v>
      </c>
    </row>
    <row r="1857" spans="1:6" x14ac:dyDescent="0.25">
      <c r="A1857" t="s">
        <v>432</v>
      </c>
      <c r="B1857">
        <v>1980</v>
      </c>
      <c r="C1857" t="s">
        <v>394</v>
      </c>
      <c r="D1857">
        <v>16134219</v>
      </c>
      <c r="E1857">
        <v>2454.2881600000001</v>
      </c>
      <c r="F1857">
        <v>51.82047</v>
      </c>
    </row>
    <row r="1858" spans="1:6" x14ac:dyDescent="0.25">
      <c r="A1858" t="s">
        <v>433</v>
      </c>
      <c r="B1858">
        <v>1980</v>
      </c>
      <c r="C1858" t="s">
        <v>382</v>
      </c>
      <c r="D1858">
        <v>1313973713</v>
      </c>
      <c r="E1858">
        <v>193.27682999999999</v>
      </c>
      <c r="F1858">
        <v>30.577714778554764</v>
      </c>
    </row>
    <row r="1859" spans="1:6" x14ac:dyDescent="0.25">
      <c r="A1859" t="s">
        <v>483</v>
      </c>
      <c r="B1859">
        <v>1980</v>
      </c>
      <c r="C1859" t="s">
        <v>382</v>
      </c>
      <c r="D1859">
        <v>6940432</v>
      </c>
      <c r="E1859">
        <v>5700.4126299999998</v>
      </c>
      <c r="F1859">
        <v>34.442120000000003</v>
      </c>
    </row>
    <row r="1860" spans="1:6" x14ac:dyDescent="0.25">
      <c r="A1860" t="s">
        <v>514</v>
      </c>
      <c r="B1860">
        <v>1980</v>
      </c>
      <c r="C1860" t="s">
        <v>382</v>
      </c>
      <c r="D1860">
        <v>453125</v>
      </c>
      <c r="E1860">
        <v>3872.1613525000002</v>
      </c>
      <c r="F1860">
        <v>23.099409999999999</v>
      </c>
    </row>
    <row r="1861" spans="1:6" x14ac:dyDescent="0.25">
      <c r="A1861" t="s">
        <v>434</v>
      </c>
      <c r="B1861">
        <v>1980</v>
      </c>
      <c r="C1861" t="s">
        <v>394</v>
      </c>
      <c r="D1861">
        <v>43593035</v>
      </c>
      <c r="E1861">
        <v>1204.1541</v>
      </c>
      <c r="F1861">
        <v>42.183169999999997</v>
      </c>
    </row>
    <row r="1862" spans="1:6" x14ac:dyDescent="0.25">
      <c r="A1862" t="s">
        <v>435</v>
      </c>
      <c r="B1862">
        <v>1980</v>
      </c>
      <c r="C1862" t="s">
        <v>392</v>
      </c>
      <c r="D1862">
        <v>690948</v>
      </c>
      <c r="E1862">
        <v>400.31914</v>
      </c>
      <c r="F1862">
        <v>48.780490000000071</v>
      </c>
    </row>
    <row r="1863" spans="1:6" x14ac:dyDescent="0.25">
      <c r="A1863" t="s">
        <v>436</v>
      </c>
      <c r="B1863">
        <v>1980</v>
      </c>
      <c r="C1863" t="s">
        <v>392</v>
      </c>
      <c r="D1863">
        <v>62660551</v>
      </c>
      <c r="E1863">
        <v>946.77705000000003</v>
      </c>
      <c r="F1863">
        <v>4.2485499999999963</v>
      </c>
    </row>
    <row r="1864" spans="1:6" x14ac:dyDescent="0.25">
      <c r="A1864" t="s">
        <v>439</v>
      </c>
      <c r="B1864">
        <v>1980</v>
      </c>
      <c r="C1864" t="s">
        <v>394</v>
      </c>
      <c r="D1864">
        <v>4075261</v>
      </c>
      <c r="E1864">
        <v>2022.1106500000001</v>
      </c>
      <c r="F1864">
        <v>59.60498466666661</v>
      </c>
    </row>
    <row r="1865" spans="1:6" x14ac:dyDescent="0.25">
      <c r="A1865" t="s">
        <v>441</v>
      </c>
      <c r="B1865">
        <v>1980</v>
      </c>
      <c r="C1865" t="s">
        <v>384</v>
      </c>
      <c r="D1865">
        <v>4494749</v>
      </c>
      <c r="E1865">
        <v>4173.6079501258355</v>
      </c>
      <c r="F1865">
        <v>48.860422134387363</v>
      </c>
    </row>
    <row r="1866" spans="1:6" x14ac:dyDescent="0.25">
      <c r="A1866" t="s">
        <v>442</v>
      </c>
      <c r="B1866">
        <v>1980</v>
      </c>
      <c r="C1866" t="s">
        <v>394</v>
      </c>
      <c r="D1866">
        <v>11382820</v>
      </c>
      <c r="E1866">
        <v>2024.66003</v>
      </c>
      <c r="F1866">
        <v>31.22495</v>
      </c>
    </row>
    <row r="1867" spans="1:6" x14ac:dyDescent="0.25">
      <c r="A1867" t="s">
        <v>443</v>
      </c>
      <c r="B1867">
        <v>1980</v>
      </c>
      <c r="C1867" t="s">
        <v>405</v>
      </c>
      <c r="D1867">
        <v>784301</v>
      </c>
      <c r="E1867">
        <v>4232.0229399999998</v>
      </c>
      <c r="F1867">
        <v>42.176870000000001</v>
      </c>
    </row>
    <row r="1868" spans="1:6" x14ac:dyDescent="0.25">
      <c r="A1868" t="s">
        <v>444</v>
      </c>
      <c r="B1868">
        <v>1980</v>
      </c>
      <c r="C1868" t="s">
        <v>384</v>
      </c>
      <c r="D1868">
        <v>10235455</v>
      </c>
      <c r="E1868">
        <v>3557.0967882324217</v>
      </c>
      <c r="F1868">
        <v>42.323399999999999</v>
      </c>
    </row>
    <row r="1869" spans="1:6" x14ac:dyDescent="0.25">
      <c r="A1869" t="s">
        <v>436</v>
      </c>
      <c r="B1869">
        <v>1980</v>
      </c>
      <c r="C1869" t="s">
        <v>392</v>
      </c>
      <c r="D1869">
        <v>62660551</v>
      </c>
      <c r="E1869">
        <v>249.30573352539062</v>
      </c>
      <c r="F1869">
        <v>4.2485499999999963</v>
      </c>
    </row>
    <row r="1870" spans="1:6" x14ac:dyDescent="0.25">
      <c r="A1870" t="s">
        <v>445</v>
      </c>
      <c r="B1870">
        <v>1980</v>
      </c>
      <c r="C1870" t="s">
        <v>390</v>
      </c>
      <c r="D1870">
        <v>5450661</v>
      </c>
      <c r="E1870">
        <v>13833.123519999999</v>
      </c>
      <c r="F1870">
        <v>54.30856</v>
      </c>
    </row>
    <row r="1871" spans="1:6" x14ac:dyDescent="0.25">
      <c r="A1871" t="s">
        <v>446</v>
      </c>
      <c r="B1871">
        <v>1980</v>
      </c>
      <c r="C1871" t="s">
        <v>392</v>
      </c>
      <c r="D1871">
        <v>486530</v>
      </c>
      <c r="E1871">
        <v>789.58806060974803</v>
      </c>
      <c r="F1871">
        <v>50.454477550966182</v>
      </c>
    </row>
    <row r="1872" spans="1:6" x14ac:dyDescent="0.25">
      <c r="A1872" t="s">
        <v>447</v>
      </c>
      <c r="B1872">
        <v>1980</v>
      </c>
      <c r="C1872" t="s">
        <v>394</v>
      </c>
      <c r="D1872">
        <v>68910</v>
      </c>
      <c r="E1872">
        <v>784.72506999999996</v>
      </c>
      <c r="F1872">
        <v>34.402543812070263</v>
      </c>
    </row>
    <row r="1873" spans="1:6" x14ac:dyDescent="0.25">
      <c r="A1873" t="s">
        <v>448</v>
      </c>
      <c r="B1873">
        <v>1980</v>
      </c>
      <c r="C1873" t="s">
        <v>394</v>
      </c>
      <c r="D1873">
        <v>9183984</v>
      </c>
      <c r="E1873">
        <v>1141.4513300000001</v>
      </c>
      <c r="F1873">
        <v>53.83361</v>
      </c>
    </row>
    <row r="1874" spans="1:6" x14ac:dyDescent="0.25">
      <c r="A1874" t="s">
        <v>450</v>
      </c>
      <c r="B1874">
        <v>1980</v>
      </c>
      <c r="C1874" t="s">
        <v>394</v>
      </c>
      <c r="D1874">
        <v>13547510</v>
      </c>
      <c r="E1874">
        <v>2241.7888800000001</v>
      </c>
      <c r="F1874">
        <v>26</v>
      </c>
    </row>
    <row r="1875" spans="1:6" x14ac:dyDescent="0.25">
      <c r="A1875" t="s">
        <v>451</v>
      </c>
      <c r="B1875">
        <v>1980</v>
      </c>
      <c r="C1875" t="s">
        <v>386</v>
      </c>
      <c r="D1875">
        <v>78887007</v>
      </c>
      <c r="E1875">
        <v>528.30844000000002</v>
      </c>
      <c r="F1875">
        <v>32.884219999999999</v>
      </c>
    </row>
    <row r="1876" spans="1:6" x14ac:dyDescent="0.25">
      <c r="A1876" t="s">
        <v>452</v>
      </c>
      <c r="B1876">
        <v>1980</v>
      </c>
      <c r="C1876" t="s">
        <v>394</v>
      </c>
      <c r="D1876">
        <v>6822378</v>
      </c>
      <c r="E1876">
        <v>780.73555999999996</v>
      </c>
      <c r="F1876">
        <v>27.81513</v>
      </c>
    </row>
    <row r="1877" spans="1:6" x14ac:dyDescent="0.25">
      <c r="A1877" t="s">
        <v>454</v>
      </c>
      <c r="B1877">
        <v>1980</v>
      </c>
      <c r="C1877" t="s">
        <v>392</v>
      </c>
      <c r="D1877">
        <v>4786994</v>
      </c>
      <c r="E1877">
        <v>100</v>
      </c>
      <c r="F1877">
        <v>14.916339909774436</v>
      </c>
    </row>
    <row r="1878" spans="1:6" x14ac:dyDescent="0.25">
      <c r="A1878" t="s">
        <v>455</v>
      </c>
      <c r="B1878">
        <v>1980</v>
      </c>
      <c r="C1878" t="s">
        <v>456</v>
      </c>
      <c r="D1878">
        <v>1324333</v>
      </c>
      <c r="E1878">
        <v>3147.1659600433359</v>
      </c>
      <c r="F1878">
        <v>54.878543952569089</v>
      </c>
    </row>
    <row r="1879" spans="1:6" x14ac:dyDescent="0.25">
      <c r="A1879" t="s">
        <v>457</v>
      </c>
      <c r="B1879">
        <v>1980</v>
      </c>
      <c r="C1879" t="s">
        <v>392</v>
      </c>
      <c r="D1879">
        <v>74777981</v>
      </c>
      <c r="E1879">
        <v>205.32214999999999</v>
      </c>
      <c r="F1879">
        <v>12.773</v>
      </c>
    </row>
    <row r="1880" spans="1:6" x14ac:dyDescent="0.25">
      <c r="A1880" t="s">
        <v>459</v>
      </c>
      <c r="B1880">
        <v>1980</v>
      </c>
      <c r="C1880" t="s">
        <v>388</v>
      </c>
      <c r="D1880">
        <v>905949</v>
      </c>
      <c r="E1880">
        <v>1893.04369</v>
      </c>
      <c r="F1880">
        <v>27.56184</v>
      </c>
    </row>
    <row r="1881" spans="1:6" x14ac:dyDescent="0.25">
      <c r="A1881" t="s">
        <v>460</v>
      </c>
      <c r="B1881">
        <v>1980</v>
      </c>
      <c r="C1881" t="s">
        <v>390</v>
      </c>
      <c r="D1881">
        <v>5231372</v>
      </c>
      <c r="E1881">
        <v>11232.27456</v>
      </c>
      <c r="F1881">
        <v>52.52149</v>
      </c>
    </row>
    <row r="1882" spans="1:6" x14ac:dyDescent="0.25">
      <c r="A1882" t="s">
        <v>461</v>
      </c>
      <c r="B1882">
        <v>1980</v>
      </c>
      <c r="C1882" t="s">
        <v>390</v>
      </c>
      <c r="D1882">
        <v>60876136</v>
      </c>
      <c r="E1882">
        <v>12712.6014</v>
      </c>
      <c r="F1882">
        <v>39.347320000000003</v>
      </c>
    </row>
    <row r="1883" spans="1:6" x14ac:dyDescent="0.25">
      <c r="A1883" t="s">
        <v>464</v>
      </c>
      <c r="B1883">
        <v>1980</v>
      </c>
      <c r="C1883" t="s">
        <v>392</v>
      </c>
      <c r="D1883">
        <v>1424906</v>
      </c>
      <c r="E1883">
        <v>5869.2311499999996</v>
      </c>
      <c r="F1883">
        <v>21.251069375000004</v>
      </c>
    </row>
    <row r="1884" spans="1:6" x14ac:dyDescent="0.25">
      <c r="A1884" t="s">
        <v>467</v>
      </c>
      <c r="B1884">
        <v>1980</v>
      </c>
      <c r="C1884" t="s">
        <v>398</v>
      </c>
      <c r="D1884">
        <v>4661473</v>
      </c>
      <c r="E1884">
        <v>957.55848623494239</v>
      </c>
      <c r="F1884">
        <v>41.786593602941025</v>
      </c>
    </row>
    <row r="1885" spans="1:6" x14ac:dyDescent="0.25">
      <c r="A1885" t="s">
        <v>468</v>
      </c>
      <c r="B1885">
        <v>1980</v>
      </c>
      <c r="C1885" t="s">
        <v>390</v>
      </c>
      <c r="D1885">
        <v>82422299</v>
      </c>
      <c r="E1885">
        <v>12092.38185</v>
      </c>
      <c r="F1885">
        <v>41.657269565217348</v>
      </c>
    </row>
    <row r="1886" spans="1:6" x14ac:dyDescent="0.25">
      <c r="A1886" t="s">
        <v>469</v>
      </c>
      <c r="B1886">
        <v>1980</v>
      </c>
      <c r="C1886" t="s">
        <v>392</v>
      </c>
      <c r="D1886">
        <v>22409572</v>
      </c>
      <c r="E1886">
        <v>411.51803000000001</v>
      </c>
      <c r="F1886">
        <v>11.162430000000001</v>
      </c>
    </row>
    <row r="1887" spans="1:6" x14ac:dyDescent="0.25">
      <c r="A1887" t="s">
        <v>471</v>
      </c>
      <c r="B1887">
        <v>1980</v>
      </c>
      <c r="C1887" t="s">
        <v>390</v>
      </c>
      <c r="D1887">
        <v>10688058</v>
      </c>
      <c r="E1887">
        <v>5893.6618099999996</v>
      </c>
      <c r="F1887">
        <v>41.620959999999997</v>
      </c>
    </row>
    <row r="1888" spans="1:6" x14ac:dyDescent="0.25">
      <c r="A1888" t="s">
        <v>473</v>
      </c>
      <c r="B1888">
        <v>1980</v>
      </c>
      <c r="C1888" t="s">
        <v>394</v>
      </c>
      <c r="D1888">
        <v>89703</v>
      </c>
      <c r="E1888">
        <v>939.45006000000001</v>
      </c>
      <c r="F1888">
        <v>54.138790235294096</v>
      </c>
    </row>
    <row r="1889" spans="1:6" x14ac:dyDescent="0.25">
      <c r="A1889" t="s">
        <v>476</v>
      </c>
      <c r="B1889">
        <v>1980</v>
      </c>
      <c r="C1889" t="s">
        <v>394</v>
      </c>
      <c r="D1889">
        <v>12293545</v>
      </c>
      <c r="E1889">
        <v>1106.77226</v>
      </c>
      <c r="F1889">
        <v>28.8444</v>
      </c>
    </row>
    <row r="1890" spans="1:6" x14ac:dyDescent="0.25">
      <c r="A1890" t="s">
        <v>478</v>
      </c>
      <c r="B1890">
        <v>1980</v>
      </c>
      <c r="C1890" t="s">
        <v>392</v>
      </c>
      <c r="D1890">
        <v>9690222</v>
      </c>
      <c r="E1890">
        <v>426.89733746073171</v>
      </c>
      <c r="F1890">
        <v>12.619142200312012</v>
      </c>
    </row>
    <row r="1891" spans="1:6" x14ac:dyDescent="0.25">
      <c r="A1891" t="s">
        <v>480</v>
      </c>
      <c r="B1891">
        <v>1980</v>
      </c>
      <c r="C1891" t="s">
        <v>394</v>
      </c>
      <c r="D1891">
        <v>767245</v>
      </c>
      <c r="E1891">
        <v>766.83100000000002</v>
      </c>
      <c r="F1891">
        <v>49.015540000000001</v>
      </c>
    </row>
    <row r="1892" spans="1:6" x14ac:dyDescent="0.25">
      <c r="A1892" t="s">
        <v>481</v>
      </c>
      <c r="B1892">
        <v>1980</v>
      </c>
      <c r="C1892" t="s">
        <v>394</v>
      </c>
      <c r="D1892">
        <v>8308504</v>
      </c>
      <c r="E1892">
        <v>225.92714375411742</v>
      </c>
      <c r="F1892">
        <v>27.924530000000001</v>
      </c>
    </row>
    <row r="1893" spans="1:6" x14ac:dyDescent="0.25">
      <c r="A1893" t="s">
        <v>482</v>
      </c>
      <c r="B1893">
        <v>1980</v>
      </c>
      <c r="C1893" t="s">
        <v>394</v>
      </c>
      <c r="D1893">
        <v>7326496</v>
      </c>
      <c r="E1893">
        <v>705.74737000000005</v>
      </c>
      <c r="F1893">
        <v>31.37255</v>
      </c>
    </row>
    <row r="1894" spans="1:6" x14ac:dyDescent="0.25">
      <c r="A1894" t="s">
        <v>484</v>
      </c>
      <c r="B1894">
        <v>1980</v>
      </c>
      <c r="C1894" t="s">
        <v>384</v>
      </c>
      <c r="D1894">
        <v>9981334</v>
      </c>
      <c r="E1894">
        <v>3461.6195554492183</v>
      </c>
      <c r="F1894">
        <v>53.418199999999999</v>
      </c>
    </row>
    <row r="1895" spans="1:6" x14ac:dyDescent="0.25">
      <c r="A1895" t="s">
        <v>485</v>
      </c>
      <c r="B1895">
        <v>1980</v>
      </c>
      <c r="C1895" t="s">
        <v>390</v>
      </c>
      <c r="D1895">
        <v>299388</v>
      </c>
      <c r="E1895">
        <v>14942.814</v>
      </c>
      <c r="F1895">
        <v>21.68675</v>
      </c>
    </row>
    <row r="1896" spans="1:6" x14ac:dyDescent="0.25">
      <c r="A1896" t="s">
        <v>486</v>
      </c>
      <c r="B1896">
        <v>1980</v>
      </c>
      <c r="C1896" t="s">
        <v>382</v>
      </c>
      <c r="D1896">
        <v>1095351995</v>
      </c>
      <c r="E1896">
        <v>271.92489</v>
      </c>
      <c r="F1896">
        <v>23.680797030651433</v>
      </c>
    </row>
    <row r="1897" spans="1:6" x14ac:dyDescent="0.25">
      <c r="A1897" t="s">
        <v>487</v>
      </c>
      <c r="B1897">
        <v>1980</v>
      </c>
      <c r="C1897" t="s">
        <v>382</v>
      </c>
      <c r="D1897">
        <v>245452739</v>
      </c>
      <c r="E1897">
        <v>528.93763999999999</v>
      </c>
      <c r="F1897">
        <v>24.203109999999999</v>
      </c>
    </row>
    <row r="1898" spans="1:6" x14ac:dyDescent="0.25">
      <c r="A1898" t="s">
        <v>488</v>
      </c>
      <c r="B1898">
        <v>1980</v>
      </c>
      <c r="C1898" t="s">
        <v>382</v>
      </c>
      <c r="D1898">
        <v>68688433</v>
      </c>
      <c r="E1898">
        <v>2440.3056200000001</v>
      </c>
      <c r="F1898">
        <v>28.922229999999999</v>
      </c>
    </row>
    <row r="1899" spans="1:6" x14ac:dyDescent="0.25">
      <c r="A1899" t="s">
        <v>489</v>
      </c>
      <c r="B1899">
        <v>1980</v>
      </c>
      <c r="C1899" t="s">
        <v>405</v>
      </c>
      <c r="D1899">
        <v>26783383</v>
      </c>
      <c r="E1899">
        <v>3911.54243</v>
      </c>
      <c r="F1899">
        <v>32.871429999999997</v>
      </c>
    </row>
    <row r="1900" spans="1:6" x14ac:dyDescent="0.25">
      <c r="A1900" t="s">
        <v>490</v>
      </c>
      <c r="B1900">
        <v>1980</v>
      </c>
      <c r="C1900" t="s">
        <v>390</v>
      </c>
      <c r="D1900">
        <v>4062235</v>
      </c>
      <c r="E1900">
        <v>6379.5972099999999</v>
      </c>
      <c r="F1900">
        <v>45.64217</v>
      </c>
    </row>
    <row r="1901" spans="1:6" x14ac:dyDescent="0.25">
      <c r="A1901" t="s">
        <v>492</v>
      </c>
      <c r="B1901">
        <v>1980</v>
      </c>
      <c r="C1901" t="s">
        <v>405</v>
      </c>
      <c r="D1901">
        <v>6352117</v>
      </c>
      <c r="E1901">
        <v>5616.54684</v>
      </c>
      <c r="F1901">
        <v>48.827959999999997</v>
      </c>
    </row>
    <row r="1902" spans="1:6" x14ac:dyDescent="0.25">
      <c r="A1902" t="s">
        <v>493</v>
      </c>
      <c r="B1902">
        <v>1980</v>
      </c>
      <c r="C1902" t="s">
        <v>390</v>
      </c>
      <c r="D1902">
        <v>58133509</v>
      </c>
      <c r="E1902">
        <v>8429.0231800000001</v>
      </c>
      <c r="F1902">
        <v>42.037779999999998</v>
      </c>
    </row>
    <row r="1903" spans="1:6" x14ac:dyDescent="0.25">
      <c r="A1903" t="s">
        <v>494</v>
      </c>
      <c r="B1903">
        <v>1980</v>
      </c>
      <c r="C1903" t="s">
        <v>394</v>
      </c>
      <c r="D1903">
        <v>2758124</v>
      </c>
      <c r="E1903">
        <v>1256.15536</v>
      </c>
      <c r="F1903">
        <v>64.002433095373334</v>
      </c>
    </row>
    <row r="1904" spans="1:6" x14ac:dyDescent="0.25">
      <c r="A1904" t="s">
        <v>495</v>
      </c>
      <c r="B1904">
        <v>1980</v>
      </c>
      <c r="C1904" t="s">
        <v>382</v>
      </c>
      <c r="D1904">
        <v>127463611</v>
      </c>
      <c r="E1904">
        <v>9307.8392899999999</v>
      </c>
      <c r="F1904">
        <v>43.72063</v>
      </c>
    </row>
    <row r="1905" spans="1:6" x14ac:dyDescent="0.25">
      <c r="A1905" t="s">
        <v>497</v>
      </c>
      <c r="B1905">
        <v>1980</v>
      </c>
      <c r="C1905" t="s">
        <v>405</v>
      </c>
      <c r="D1905">
        <v>5906760</v>
      </c>
      <c r="E1905">
        <v>1714.28081</v>
      </c>
      <c r="F1905">
        <v>36.569420000000001</v>
      </c>
    </row>
    <row r="1906" spans="1:6" x14ac:dyDescent="0.25">
      <c r="A1906" t="s">
        <v>498</v>
      </c>
      <c r="B1906">
        <v>1980</v>
      </c>
      <c r="C1906" t="s">
        <v>398</v>
      </c>
      <c r="D1906">
        <v>15233244</v>
      </c>
      <c r="E1906">
        <v>1460.096836084791</v>
      </c>
      <c r="F1906">
        <v>39.75808</v>
      </c>
    </row>
    <row r="1907" spans="1:6" x14ac:dyDescent="0.25">
      <c r="A1907" t="s">
        <v>499</v>
      </c>
      <c r="B1907">
        <v>1980</v>
      </c>
      <c r="C1907" t="s">
        <v>392</v>
      </c>
      <c r="D1907">
        <v>34707817</v>
      </c>
      <c r="E1907">
        <v>446.60421000000002</v>
      </c>
      <c r="F1907">
        <v>26.208755819709722</v>
      </c>
    </row>
    <row r="1908" spans="1:6" x14ac:dyDescent="0.25">
      <c r="A1908" t="s">
        <v>503</v>
      </c>
      <c r="B1908">
        <v>1980</v>
      </c>
      <c r="C1908" t="s">
        <v>405</v>
      </c>
      <c r="D1908">
        <v>2418393</v>
      </c>
      <c r="E1908">
        <v>20687.712520000001</v>
      </c>
      <c r="F1908">
        <v>65.545410000000004</v>
      </c>
    </row>
    <row r="1909" spans="1:6" x14ac:dyDescent="0.25">
      <c r="A1909" t="s">
        <v>504</v>
      </c>
      <c r="B1909">
        <v>1980</v>
      </c>
      <c r="C1909" t="s">
        <v>398</v>
      </c>
      <c r="D1909">
        <v>5213898</v>
      </c>
      <c r="E1909">
        <v>526.51869316053489</v>
      </c>
      <c r="F1909">
        <v>41.072593529411733</v>
      </c>
    </row>
    <row r="1910" spans="1:6" x14ac:dyDescent="0.25">
      <c r="A1910" t="s">
        <v>505</v>
      </c>
      <c r="B1910">
        <v>1980</v>
      </c>
      <c r="C1910" t="s">
        <v>382</v>
      </c>
      <c r="D1910">
        <v>6368481</v>
      </c>
      <c r="E1910">
        <v>445.39139555551083</v>
      </c>
      <c r="F1910">
        <v>20.12987</v>
      </c>
    </row>
    <row r="1911" spans="1:6" x14ac:dyDescent="0.25">
      <c r="A1911" t="s">
        <v>506</v>
      </c>
      <c r="B1911">
        <v>1980</v>
      </c>
      <c r="C1911" t="s">
        <v>456</v>
      </c>
      <c r="D1911">
        <v>2274735</v>
      </c>
      <c r="E1911">
        <v>2361.3641436230473</v>
      </c>
      <c r="F1911">
        <v>45.673401645021613</v>
      </c>
    </row>
    <row r="1912" spans="1:6" x14ac:dyDescent="0.25">
      <c r="A1912" t="s">
        <v>507</v>
      </c>
      <c r="B1912">
        <v>1980</v>
      </c>
      <c r="C1912" t="s">
        <v>405</v>
      </c>
      <c r="D1912">
        <v>3874050</v>
      </c>
      <c r="E1912">
        <v>798.88183687499986</v>
      </c>
      <c r="F1912">
        <v>34.371376098484916</v>
      </c>
    </row>
    <row r="1913" spans="1:6" x14ac:dyDescent="0.25">
      <c r="A1913" t="s">
        <v>508</v>
      </c>
      <c r="B1913">
        <v>1980</v>
      </c>
      <c r="C1913" t="s">
        <v>392</v>
      </c>
      <c r="D1913">
        <v>2022331</v>
      </c>
      <c r="E1913">
        <v>330.09055000000001</v>
      </c>
      <c r="F1913">
        <v>25.28736</v>
      </c>
    </row>
    <row r="1914" spans="1:6" x14ac:dyDescent="0.25">
      <c r="A1914" t="s">
        <v>509</v>
      </c>
      <c r="B1914">
        <v>1980</v>
      </c>
      <c r="C1914" t="s">
        <v>392</v>
      </c>
      <c r="D1914">
        <v>3042004</v>
      </c>
      <c r="E1914">
        <v>451.62398999999999</v>
      </c>
      <c r="F1914">
        <v>23.504270000000002</v>
      </c>
    </row>
    <row r="1915" spans="1:6" x14ac:dyDescent="0.25">
      <c r="A1915" t="s">
        <v>510</v>
      </c>
      <c r="B1915">
        <v>1980</v>
      </c>
      <c r="C1915" t="s">
        <v>386</v>
      </c>
      <c r="D1915">
        <v>5900754</v>
      </c>
      <c r="E1915">
        <v>3888.6045207089919</v>
      </c>
      <c r="F1915">
        <v>19.946809999999999</v>
      </c>
    </row>
    <row r="1916" spans="1:6" x14ac:dyDescent="0.25">
      <c r="A1916" t="s">
        <v>511</v>
      </c>
      <c r="B1916">
        <v>1980</v>
      </c>
      <c r="C1916" t="s">
        <v>390</v>
      </c>
      <c r="D1916">
        <v>33987</v>
      </c>
      <c r="E1916">
        <v>20669.498500000002</v>
      </c>
      <c r="F1916">
        <v>27.9077712754179</v>
      </c>
    </row>
    <row r="1917" spans="1:6" x14ac:dyDescent="0.25">
      <c r="A1917" t="s">
        <v>512</v>
      </c>
      <c r="B1917">
        <v>1980</v>
      </c>
      <c r="C1917" t="s">
        <v>456</v>
      </c>
      <c r="D1917">
        <v>3585906</v>
      </c>
      <c r="E1917">
        <v>2221.9169577371213</v>
      </c>
      <c r="F1917">
        <v>59.629346175438741</v>
      </c>
    </row>
    <row r="1918" spans="1:6" x14ac:dyDescent="0.25">
      <c r="A1918" t="s">
        <v>513</v>
      </c>
      <c r="B1918">
        <v>1980</v>
      </c>
      <c r="C1918" t="s">
        <v>390</v>
      </c>
      <c r="D1918">
        <v>474413</v>
      </c>
      <c r="E1918">
        <v>17284.421869999998</v>
      </c>
      <c r="F1918">
        <v>35.408279999999998</v>
      </c>
    </row>
    <row r="1919" spans="1:6" x14ac:dyDescent="0.25">
      <c r="A1919" t="s">
        <v>516</v>
      </c>
      <c r="B1919">
        <v>1980</v>
      </c>
      <c r="C1919" t="s">
        <v>392</v>
      </c>
      <c r="D1919">
        <v>18595469</v>
      </c>
      <c r="E1919">
        <v>462.14285999999998</v>
      </c>
      <c r="F1919">
        <v>42.248350000000002</v>
      </c>
    </row>
    <row r="1920" spans="1:6" x14ac:dyDescent="0.25">
      <c r="A1920" t="s">
        <v>517</v>
      </c>
      <c r="B1920">
        <v>1980</v>
      </c>
      <c r="C1920" t="s">
        <v>392</v>
      </c>
      <c r="D1920">
        <v>13013926</v>
      </c>
      <c r="E1920">
        <v>200.81403</v>
      </c>
      <c r="F1920">
        <v>18.91892</v>
      </c>
    </row>
    <row r="1921" spans="1:6" x14ac:dyDescent="0.25">
      <c r="A1921" t="s">
        <v>518</v>
      </c>
      <c r="B1921">
        <v>1980</v>
      </c>
      <c r="C1921" t="s">
        <v>382</v>
      </c>
      <c r="D1921">
        <v>24385858</v>
      </c>
      <c r="E1921">
        <v>1770.1674499999999</v>
      </c>
      <c r="F1921">
        <v>40.551699999999997</v>
      </c>
    </row>
    <row r="1922" spans="1:6" x14ac:dyDescent="0.25">
      <c r="A1922" t="s">
        <v>519</v>
      </c>
      <c r="B1922">
        <v>1980</v>
      </c>
      <c r="C1922" t="s">
        <v>382</v>
      </c>
      <c r="D1922">
        <v>359008</v>
      </c>
      <c r="E1922">
        <v>268.27798999999999</v>
      </c>
      <c r="F1922">
        <v>40.707009999999997</v>
      </c>
    </row>
    <row r="1923" spans="1:6" x14ac:dyDescent="0.25">
      <c r="A1923" t="s">
        <v>520</v>
      </c>
      <c r="B1923">
        <v>1980</v>
      </c>
      <c r="C1923" t="s">
        <v>392</v>
      </c>
      <c r="D1923">
        <v>11716829</v>
      </c>
      <c r="E1923">
        <v>248.18902</v>
      </c>
      <c r="F1923">
        <v>13.89222</v>
      </c>
    </row>
    <row r="1924" spans="1:6" x14ac:dyDescent="0.25">
      <c r="A1924" t="s">
        <v>521</v>
      </c>
      <c r="B1924">
        <v>1980</v>
      </c>
      <c r="C1924" t="s">
        <v>390</v>
      </c>
      <c r="D1924">
        <v>400214</v>
      </c>
      <c r="E1924">
        <v>3948.2671599999999</v>
      </c>
      <c r="F1924">
        <v>39.493670000000002</v>
      </c>
    </row>
    <row r="1925" spans="1:6" x14ac:dyDescent="0.25">
      <c r="A1925" t="s">
        <v>522</v>
      </c>
      <c r="B1925">
        <v>1980</v>
      </c>
      <c r="C1925" t="s">
        <v>388</v>
      </c>
      <c r="D1925">
        <v>60422</v>
      </c>
      <c r="E1925">
        <v>889.83418777780025</v>
      </c>
      <c r="F1925">
        <v>30.280990000000003</v>
      </c>
    </row>
    <row r="1926" spans="1:6" x14ac:dyDescent="0.25">
      <c r="A1926" t="s">
        <v>524</v>
      </c>
      <c r="B1926">
        <v>1980</v>
      </c>
      <c r="C1926" t="s">
        <v>392</v>
      </c>
      <c r="D1926">
        <v>3177388</v>
      </c>
      <c r="E1926">
        <v>462.19175999999999</v>
      </c>
      <c r="F1926">
        <v>8.62791</v>
      </c>
    </row>
    <row r="1927" spans="1:6" x14ac:dyDescent="0.25">
      <c r="A1927" t="s">
        <v>525</v>
      </c>
      <c r="B1927">
        <v>1980</v>
      </c>
      <c r="C1927" t="s">
        <v>392</v>
      </c>
      <c r="D1927">
        <v>1240827</v>
      </c>
      <c r="E1927">
        <v>1176.4993300000001</v>
      </c>
      <c r="F1927">
        <v>31.84713</v>
      </c>
    </row>
    <row r="1928" spans="1:6" x14ac:dyDescent="0.25">
      <c r="A1928" t="s">
        <v>527</v>
      </c>
      <c r="B1928">
        <v>1980</v>
      </c>
      <c r="C1928" t="s">
        <v>394</v>
      </c>
      <c r="D1928">
        <v>107449525</v>
      </c>
      <c r="E1928">
        <v>2803.3188399999999</v>
      </c>
      <c r="F1928">
        <v>46.662425315789449</v>
      </c>
    </row>
    <row r="1929" spans="1:6" x14ac:dyDescent="0.25">
      <c r="A1929" t="s">
        <v>528</v>
      </c>
      <c r="B1929">
        <v>1980</v>
      </c>
      <c r="C1929" t="s">
        <v>388</v>
      </c>
      <c r="D1929">
        <v>108004</v>
      </c>
      <c r="E1929">
        <v>1169.7216787225843</v>
      </c>
      <c r="F1929">
        <v>20</v>
      </c>
    </row>
    <row r="1930" spans="1:6" x14ac:dyDescent="0.25">
      <c r="A1930" t="s">
        <v>531</v>
      </c>
      <c r="B1930">
        <v>1980</v>
      </c>
      <c r="C1930" t="s">
        <v>382</v>
      </c>
      <c r="D1930">
        <v>2832224</v>
      </c>
      <c r="E1930">
        <v>1244.4819119444437</v>
      </c>
      <c r="F1930">
        <v>61.474040000000002</v>
      </c>
    </row>
    <row r="1931" spans="1:6" x14ac:dyDescent="0.25">
      <c r="A1931" t="s">
        <v>533</v>
      </c>
      <c r="B1931">
        <v>1980</v>
      </c>
      <c r="C1931" t="s">
        <v>386</v>
      </c>
      <c r="D1931">
        <v>33241259</v>
      </c>
      <c r="E1931">
        <v>1074.4703</v>
      </c>
      <c r="F1931">
        <v>18.755500000000001</v>
      </c>
    </row>
    <row r="1932" spans="1:6" x14ac:dyDescent="0.25">
      <c r="A1932" t="s">
        <v>534</v>
      </c>
      <c r="B1932">
        <v>1980</v>
      </c>
      <c r="C1932" t="s">
        <v>392</v>
      </c>
      <c r="D1932">
        <v>19686505</v>
      </c>
      <c r="E1932">
        <v>295.42124000000001</v>
      </c>
      <c r="F1932">
        <v>30.66667</v>
      </c>
    </row>
    <row r="1933" spans="1:6" x14ac:dyDescent="0.25">
      <c r="A1933" t="s">
        <v>535</v>
      </c>
      <c r="B1933">
        <v>1980</v>
      </c>
      <c r="C1933" t="s">
        <v>392</v>
      </c>
      <c r="D1933">
        <v>2044147</v>
      </c>
      <c r="E1933">
        <v>2404.1007500000001</v>
      </c>
      <c r="F1933">
        <v>55.711860000000001</v>
      </c>
    </row>
    <row r="1934" spans="1:6" x14ac:dyDescent="0.25">
      <c r="A1934" t="s">
        <v>537</v>
      </c>
      <c r="B1934">
        <v>1980</v>
      </c>
      <c r="C1934" t="s">
        <v>382</v>
      </c>
      <c r="D1934">
        <v>28287147</v>
      </c>
      <c r="E1934">
        <v>130.68544</v>
      </c>
      <c r="F1934">
        <v>31.805349999999997</v>
      </c>
    </row>
    <row r="1935" spans="1:6" x14ac:dyDescent="0.25">
      <c r="A1935" t="s">
        <v>538</v>
      </c>
      <c r="B1935">
        <v>1980</v>
      </c>
      <c r="C1935" t="s">
        <v>390</v>
      </c>
      <c r="D1935">
        <v>16491461</v>
      </c>
      <c r="E1935">
        <v>13615.83707</v>
      </c>
      <c r="F1935">
        <v>37.128740000000001</v>
      </c>
    </row>
    <row r="1936" spans="1:6" x14ac:dyDescent="0.25">
      <c r="A1936" t="s">
        <v>541</v>
      </c>
      <c r="B1936">
        <v>1980</v>
      </c>
      <c r="C1936" t="s">
        <v>388</v>
      </c>
      <c r="D1936">
        <v>4076140</v>
      </c>
      <c r="E1936">
        <v>7467.4780600000004</v>
      </c>
      <c r="F1936">
        <v>45.128740000000001</v>
      </c>
    </row>
    <row r="1937" spans="1:6" x14ac:dyDescent="0.25">
      <c r="A1937" t="s">
        <v>542</v>
      </c>
      <c r="B1937">
        <v>1980</v>
      </c>
      <c r="C1937" t="s">
        <v>394</v>
      </c>
      <c r="D1937">
        <v>5570129</v>
      </c>
      <c r="E1937">
        <v>659.80289000000005</v>
      </c>
      <c r="F1937">
        <v>52.119436875000019</v>
      </c>
    </row>
    <row r="1938" spans="1:6" x14ac:dyDescent="0.25">
      <c r="A1938" t="s">
        <v>543</v>
      </c>
      <c r="B1938">
        <v>1980</v>
      </c>
      <c r="C1938" t="s">
        <v>392</v>
      </c>
      <c r="D1938">
        <v>12525094</v>
      </c>
      <c r="E1938">
        <v>420.67043999999999</v>
      </c>
      <c r="F1938">
        <v>15</v>
      </c>
    </row>
    <row r="1939" spans="1:6" x14ac:dyDescent="0.25">
      <c r="A1939" t="s">
        <v>544</v>
      </c>
      <c r="B1939">
        <v>1980</v>
      </c>
      <c r="C1939" t="s">
        <v>392</v>
      </c>
      <c r="D1939">
        <v>131859731</v>
      </c>
      <c r="E1939">
        <v>871.14581999999996</v>
      </c>
      <c r="F1939">
        <v>18.391581205042712</v>
      </c>
    </row>
    <row r="1940" spans="1:6" x14ac:dyDescent="0.25">
      <c r="A1940" t="s">
        <v>546</v>
      </c>
      <c r="B1940">
        <v>1980</v>
      </c>
      <c r="C1940" t="s">
        <v>390</v>
      </c>
      <c r="D1940">
        <v>4610820</v>
      </c>
      <c r="E1940">
        <v>15772.24091</v>
      </c>
      <c r="F1940">
        <v>47.41039</v>
      </c>
    </row>
    <row r="1941" spans="1:6" x14ac:dyDescent="0.25">
      <c r="A1941" t="s">
        <v>547</v>
      </c>
      <c r="B1941">
        <v>1980</v>
      </c>
      <c r="C1941" t="s">
        <v>405</v>
      </c>
      <c r="D1941">
        <v>3102229</v>
      </c>
      <c r="E1941">
        <v>5181.8171599999996</v>
      </c>
      <c r="F1941">
        <v>38.218519283679143</v>
      </c>
    </row>
    <row r="1942" spans="1:6" x14ac:dyDescent="0.25">
      <c r="A1942" t="s">
        <v>548</v>
      </c>
      <c r="B1942">
        <v>1980</v>
      </c>
      <c r="C1942" t="s">
        <v>382</v>
      </c>
      <c r="D1942">
        <v>165803560</v>
      </c>
      <c r="E1942">
        <v>303.43403999999998</v>
      </c>
      <c r="F1942">
        <v>21.538519999999998</v>
      </c>
    </row>
    <row r="1943" spans="1:6" x14ac:dyDescent="0.25">
      <c r="A1943" t="s">
        <v>549</v>
      </c>
      <c r="B1943">
        <v>1980</v>
      </c>
      <c r="C1943" t="s">
        <v>388</v>
      </c>
      <c r="D1943">
        <v>20579</v>
      </c>
      <c r="E1943">
        <v>4227.1887508887739</v>
      </c>
      <c r="F1943">
        <v>40.946809999999999</v>
      </c>
    </row>
    <row r="1944" spans="1:6" x14ac:dyDescent="0.25">
      <c r="A1944" t="s">
        <v>623</v>
      </c>
      <c r="B1944">
        <v>1980</v>
      </c>
      <c r="C1944" t="s">
        <v>405</v>
      </c>
      <c r="D1944">
        <v>1000000</v>
      </c>
      <c r="E1944">
        <v>945.63128129397228</v>
      </c>
      <c r="F1944">
        <v>38.698072924811868</v>
      </c>
    </row>
    <row r="1945" spans="1:6" x14ac:dyDescent="0.25">
      <c r="A1945" t="s">
        <v>550</v>
      </c>
      <c r="B1945">
        <v>1980</v>
      </c>
      <c r="C1945" t="s">
        <v>394</v>
      </c>
      <c r="D1945">
        <v>3191319</v>
      </c>
      <c r="E1945">
        <v>2039.0473400000001</v>
      </c>
      <c r="F1945">
        <v>55.648699999999998</v>
      </c>
    </row>
    <row r="1946" spans="1:6" x14ac:dyDescent="0.25">
      <c r="A1946" t="s">
        <v>551</v>
      </c>
      <c r="B1946">
        <v>1980</v>
      </c>
      <c r="C1946" t="s">
        <v>388</v>
      </c>
      <c r="D1946">
        <v>5670544</v>
      </c>
      <c r="E1946">
        <v>791.78867000000002</v>
      </c>
      <c r="F1946">
        <v>11.347519999999999</v>
      </c>
    </row>
    <row r="1947" spans="1:6" x14ac:dyDescent="0.25">
      <c r="A1947" t="s">
        <v>552</v>
      </c>
      <c r="B1947">
        <v>1980</v>
      </c>
      <c r="C1947" t="s">
        <v>394</v>
      </c>
      <c r="D1947">
        <v>6506464</v>
      </c>
      <c r="E1947">
        <v>1287.42201</v>
      </c>
      <c r="F1947">
        <v>55.32461</v>
      </c>
    </row>
    <row r="1948" spans="1:6" x14ac:dyDescent="0.25">
      <c r="A1948" t="s">
        <v>553</v>
      </c>
      <c r="B1948">
        <v>1980</v>
      </c>
      <c r="C1948" t="s">
        <v>394</v>
      </c>
      <c r="D1948">
        <v>28302603</v>
      </c>
      <c r="E1948">
        <v>1017.07997</v>
      </c>
      <c r="F1948">
        <v>32.170920000000002</v>
      </c>
    </row>
    <row r="1949" spans="1:6" x14ac:dyDescent="0.25">
      <c r="A1949" t="s">
        <v>554</v>
      </c>
      <c r="B1949">
        <v>1980</v>
      </c>
      <c r="C1949" t="s">
        <v>382</v>
      </c>
      <c r="D1949">
        <v>89468677</v>
      </c>
      <c r="E1949">
        <v>684.65138999999999</v>
      </c>
      <c r="F1949">
        <v>65.076779999999999</v>
      </c>
    </row>
    <row r="1950" spans="1:6" x14ac:dyDescent="0.25">
      <c r="A1950" t="s">
        <v>555</v>
      </c>
      <c r="B1950">
        <v>1980</v>
      </c>
      <c r="C1950" t="s">
        <v>384</v>
      </c>
      <c r="D1950">
        <v>38536869</v>
      </c>
      <c r="E1950">
        <v>1862.7322515039064</v>
      </c>
      <c r="F1950">
        <v>61.835659999999997</v>
      </c>
    </row>
    <row r="1951" spans="1:6" x14ac:dyDescent="0.25">
      <c r="A1951" t="s">
        <v>556</v>
      </c>
      <c r="B1951">
        <v>1980</v>
      </c>
      <c r="C1951" t="s">
        <v>390</v>
      </c>
      <c r="D1951">
        <v>10605870</v>
      </c>
      <c r="E1951">
        <v>3368.6983700000001</v>
      </c>
      <c r="F1951">
        <v>49.22533</v>
      </c>
    </row>
    <row r="1952" spans="1:6" x14ac:dyDescent="0.25">
      <c r="A1952" t="s">
        <v>557</v>
      </c>
      <c r="B1952">
        <v>1980</v>
      </c>
      <c r="C1952" t="s">
        <v>394</v>
      </c>
      <c r="D1952">
        <v>3927188</v>
      </c>
      <c r="E1952">
        <v>4502.8384299999998</v>
      </c>
      <c r="F1952">
        <v>59.673110000000001</v>
      </c>
    </row>
    <row r="1953" spans="1:6" x14ac:dyDescent="0.25">
      <c r="A1953" t="s">
        <v>558</v>
      </c>
      <c r="B1953">
        <v>1980</v>
      </c>
      <c r="C1953" t="s">
        <v>405</v>
      </c>
      <c r="D1953">
        <v>885359</v>
      </c>
      <c r="E1953">
        <v>34995.840579999996</v>
      </c>
      <c r="F1953">
        <v>52.551020000000001</v>
      </c>
    </row>
    <row r="1954" spans="1:6" x14ac:dyDescent="0.25">
      <c r="A1954" t="s">
        <v>502</v>
      </c>
      <c r="B1954">
        <v>1980</v>
      </c>
      <c r="C1954" t="s">
        <v>382</v>
      </c>
      <c r="D1954">
        <v>48846823</v>
      </c>
      <c r="E1954">
        <v>1778.4802400000001</v>
      </c>
      <c r="F1954">
        <v>29.9636</v>
      </c>
    </row>
    <row r="1955" spans="1:6" x14ac:dyDescent="0.25">
      <c r="A1955" t="s">
        <v>529</v>
      </c>
      <c r="B1955">
        <v>1980</v>
      </c>
      <c r="C1955" t="s">
        <v>398</v>
      </c>
      <c r="D1955">
        <v>4466706</v>
      </c>
      <c r="E1955">
        <v>988.25043620543147</v>
      </c>
      <c r="F1955">
        <v>52.483098241758228</v>
      </c>
    </row>
    <row r="1956" spans="1:6" x14ac:dyDescent="0.25">
      <c r="A1956" t="s">
        <v>560</v>
      </c>
      <c r="B1956">
        <v>1980</v>
      </c>
      <c r="C1956" t="s">
        <v>384</v>
      </c>
      <c r="D1956">
        <v>22303552</v>
      </c>
      <c r="E1956">
        <v>1412.2598574615877</v>
      </c>
      <c r="F1956">
        <v>41.618029999999997</v>
      </c>
    </row>
    <row r="1957" spans="1:6" x14ac:dyDescent="0.25">
      <c r="A1957" t="s">
        <v>561</v>
      </c>
      <c r="B1957">
        <v>1980</v>
      </c>
      <c r="C1957" t="s">
        <v>398</v>
      </c>
      <c r="D1957">
        <v>142893540</v>
      </c>
      <c r="E1957">
        <v>3447.5820996484372</v>
      </c>
      <c r="F1957">
        <v>58.74539415584406</v>
      </c>
    </row>
    <row r="1958" spans="1:6" x14ac:dyDescent="0.25">
      <c r="A1958" t="s">
        <v>562</v>
      </c>
      <c r="B1958">
        <v>1980</v>
      </c>
      <c r="C1958" t="s">
        <v>392</v>
      </c>
      <c r="D1958">
        <v>8648248</v>
      </c>
      <c r="E1958">
        <v>244.08051</v>
      </c>
      <c r="F1958">
        <v>8.8235299999999999</v>
      </c>
    </row>
    <row r="1959" spans="1:6" x14ac:dyDescent="0.25">
      <c r="A1959" t="s">
        <v>564</v>
      </c>
      <c r="B1959">
        <v>1980</v>
      </c>
      <c r="C1959" t="s">
        <v>394</v>
      </c>
      <c r="D1959">
        <v>39129</v>
      </c>
      <c r="E1959">
        <v>1567.3057100000001</v>
      </c>
      <c r="F1959">
        <v>45.678123137931038</v>
      </c>
    </row>
    <row r="1960" spans="1:6" x14ac:dyDescent="0.25">
      <c r="A1960" t="s">
        <v>565</v>
      </c>
      <c r="B1960">
        <v>1980</v>
      </c>
      <c r="C1960" t="s">
        <v>392</v>
      </c>
      <c r="D1960">
        <v>168458</v>
      </c>
      <c r="E1960">
        <v>1130.7873300000001</v>
      </c>
      <c r="F1960">
        <v>46.954328634135472</v>
      </c>
    </row>
    <row r="1961" spans="1:6" x14ac:dyDescent="0.25">
      <c r="A1961" t="s">
        <v>567</v>
      </c>
      <c r="B1961">
        <v>1980</v>
      </c>
      <c r="C1961" t="s">
        <v>394</v>
      </c>
      <c r="D1961">
        <v>117848</v>
      </c>
      <c r="E1961">
        <v>819.25787000000003</v>
      </c>
      <c r="F1961">
        <v>69.354839999999982</v>
      </c>
    </row>
    <row r="1962" spans="1:6" x14ac:dyDescent="0.25">
      <c r="A1962" t="s">
        <v>568</v>
      </c>
      <c r="B1962">
        <v>1980</v>
      </c>
      <c r="C1962" t="s">
        <v>388</v>
      </c>
      <c r="D1962">
        <v>176908</v>
      </c>
      <c r="E1962">
        <v>653.25901747474563</v>
      </c>
      <c r="F1962">
        <v>45.511335018919794</v>
      </c>
    </row>
    <row r="1963" spans="1:6" x14ac:dyDescent="0.25">
      <c r="A1963" t="s">
        <v>571</v>
      </c>
      <c r="B1963">
        <v>1980</v>
      </c>
      <c r="C1963" t="s">
        <v>405</v>
      </c>
      <c r="D1963">
        <v>27019731</v>
      </c>
      <c r="E1963">
        <v>16598.720440000001</v>
      </c>
      <c r="F1963">
        <v>19.40775</v>
      </c>
    </row>
    <row r="1964" spans="1:6" x14ac:dyDescent="0.25">
      <c r="A1964" t="s">
        <v>572</v>
      </c>
      <c r="B1964">
        <v>1980</v>
      </c>
      <c r="C1964" t="s">
        <v>392</v>
      </c>
      <c r="D1964">
        <v>11987121</v>
      </c>
      <c r="E1964">
        <v>629.10798999999997</v>
      </c>
      <c r="F1964">
        <v>16.849450000000001</v>
      </c>
    </row>
    <row r="1965" spans="1:6" x14ac:dyDescent="0.25">
      <c r="A1965" t="s">
        <v>573</v>
      </c>
      <c r="B1965">
        <v>1980</v>
      </c>
      <c r="C1965" t="s">
        <v>384</v>
      </c>
      <c r="D1965">
        <v>9396411</v>
      </c>
      <c r="E1965">
        <v>2580.6202482837721</v>
      </c>
      <c r="F1965">
        <v>45.636400000000002</v>
      </c>
    </row>
    <row r="1966" spans="1:6" x14ac:dyDescent="0.25">
      <c r="A1966" t="s">
        <v>574</v>
      </c>
      <c r="B1966">
        <v>1980</v>
      </c>
      <c r="C1966" t="s">
        <v>392</v>
      </c>
      <c r="D1966">
        <v>81541</v>
      </c>
      <c r="E1966">
        <v>2288.1556300000002</v>
      </c>
      <c r="F1966">
        <v>94.285709999999995</v>
      </c>
    </row>
    <row r="1967" spans="1:6" x14ac:dyDescent="0.25">
      <c r="A1967" t="s">
        <v>575</v>
      </c>
      <c r="B1967">
        <v>1980</v>
      </c>
      <c r="C1967" t="s">
        <v>392</v>
      </c>
      <c r="D1967">
        <v>6005250</v>
      </c>
      <c r="E1967">
        <v>356.62380000000002</v>
      </c>
      <c r="F1967">
        <v>14.55847</v>
      </c>
    </row>
    <row r="1968" spans="1:6" x14ac:dyDescent="0.25">
      <c r="A1968" t="s">
        <v>576</v>
      </c>
      <c r="B1968">
        <v>1980</v>
      </c>
      <c r="C1968" t="s">
        <v>382</v>
      </c>
      <c r="D1968">
        <v>4492150</v>
      </c>
      <c r="E1968">
        <v>4927.0484900000001</v>
      </c>
      <c r="F1968">
        <v>40.528359999999999</v>
      </c>
    </row>
    <row r="1969" spans="1:6" x14ac:dyDescent="0.25">
      <c r="A1969" t="s">
        <v>577</v>
      </c>
      <c r="B1969">
        <v>1980</v>
      </c>
      <c r="C1969" t="s">
        <v>384</v>
      </c>
      <c r="D1969">
        <v>5439448</v>
      </c>
      <c r="E1969">
        <v>2490.2974603222656</v>
      </c>
      <c r="F1969">
        <v>40.769214980237166</v>
      </c>
    </row>
    <row r="1970" spans="1:6" x14ac:dyDescent="0.25">
      <c r="A1970" t="s">
        <v>578</v>
      </c>
      <c r="B1970">
        <v>1980</v>
      </c>
      <c r="C1970" t="s">
        <v>384</v>
      </c>
      <c r="D1970">
        <v>2010347</v>
      </c>
      <c r="E1970">
        <v>5813.7948775974801</v>
      </c>
      <c r="F1970">
        <v>52.887606285714298</v>
      </c>
    </row>
    <row r="1971" spans="1:6" x14ac:dyDescent="0.25">
      <c r="A1971" t="s">
        <v>580</v>
      </c>
      <c r="B1971">
        <v>1980</v>
      </c>
      <c r="C1971" t="s">
        <v>392</v>
      </c>
      <c r="D1971">
        <v>8863338</v>
      </c>
      <c r="E1971">
        <v>533.4605918330102</v>
      </c>
      <c r="F1971">
        <v>11.65217</v>
      </c>
    </row>
    <row r="1972" spans="1:6" x14ac:dyDescent="0.25">
      <c r="A1972" t="s">
        <v>581</v>
      </c>
      <c r="B1972">
        <v>1980</v>
      </c>
      <c r="C1972" t="s">
        <v>392</v>
      </c>
      <c r="D1972">
        <v>44187637</v>
      </c>
      <c r="E1972">
        <v>2920.90924</v>
      </c>
      <c r="F1972">
        <v>47.134021288998497</v>
      </c>
    </row>
    <row r="1973" spans="1:6" x14ac:dyDescent="0.25">
      <c r="A1973" t="s">
        <v>624</v>
      </c>
      <c r="B1973">
        <v>1980</v>
      </c>
      <c r="C1973" t="s">
        <v>392</v>
      </c>
      <c r="D1973">
        <v>12340000</v>
      </c>
      <c r="E1973">
        <v>1402.3399838760779</v>
      </c>
      <c r="F1973">
        <v>23.159549999999999</v>
      </c>
    </row>
    <row r="1974" spans="1:6" x14ac:dyDescent="0.25">
      <c r="A1974" t="s">
        <v>582</v>
      </c>
      <c r="B1974">
        <v>1980</v>
      </c>
      <c r="C1974" t="s">
        <v>390</v>
      </c>
      <c r="D1974">
        <v>40397842</v>
      </c>
      <c r="E1974">
        <v>6200.3362699999998</v>
      </c>
      <c r="F1974">
        <v>45.790489999999998</v>
      </c>
    </row>
    <row r="1975" spans="1:6" x14ac:dyDescent="0.25">
      <c r="A1975" t="s">
        <v>583</v>
      </c>
      <c r="B1975">
        <v>1980</v>
      </c>
      <c r="C1975" t="s">
        <v>382</v>
      </c>
      <c r="D1975">
        <v>20222240</v>
      </c>
      <c r="E1975">
        <v>272.91122999999999</v>
      </c>
      <c r="F1975">
        <v>40</v>
      </c>
    </row>
    <row r="1976" spans="1:6" x14ac:dyDescent="0.25">
      <c r="A1976" t="s">
        <v>584</v>
      </c>
      <c r="B1976">
        <v>1980</v>
      </c>
      <c r="C1976" t="s">
        <v>392</v>
      </c>
      <c r="D1976">
        <v>41236378</v>
      </c>
      <c r="E1976">
        <v>398.40411</v>
      </c>
      <c r="F1976">
        <v>37.109160000000003</v>
      </c>
    </row>
    <row r="1977" spans="1:6" x14ac:dyDescent="0.25">
      <c r="A1977" t="s">
        <v>586</v>
      </c>
      <c r="B1977">
        <v>1980</v>
      </c>
      <c r="C1977" t="s">
        <v>392</v>
      </c>
      <c r="D1977">
        <v>1136334</v>
      </c>
      <c r="E1977">
        <v>898.29587000000004</v>
      </c>
      <c r="F1977">
        <v>43.156086873949569</v>
      </c>
    </row>
    <row r="1978" spans="1:6" x14ac:dyDescent="0.25">
      <c r="A1978" t="s">
        <v>587</v>
      </c>
      <c r="B1978">
        <v>1980</v>
      </c>
      <c r="C1978" t="s">
        <v>390</v>
      </c>
      <c r="D1978">
        <v>9016596</v>
      </c>
      <c r="E1978">
        <v>16856.76109</v>
      </c>
      <c r="F1978">
        <v>54.352359999999997</v>
      </c>
    </row>
    <row r="1979" spans="1:6" x14ac:dyDescent="0.25">
      <c r="A1979" t="s">
        <v>588</v>
      </c>
      <c r="B1979">
        <v>1980</v>
      </c>
      <c r="C1979" t="s">
        <v>390</v>
      </c>
      <c r="D1979">
        <v>7523934</v>
      </c>
      <c r="E1979">
        <v>18785.03644</v>
      </c>
      <c r="F1979">
        <v>24.62294</v>
      </c>
    </row>
    <row r="1980" spans="1:6" x14ac:dyDescent="0.25">
      <c r="A1980" t="s">
        <v>589</v>
      </c>
      <c r="B1980">
        <v>1980</v>
      </c>
      <c r="C1980" t="s">
        <v>405</v>
      </c>
      <c r="D1980">
        <v>18881361</v>
      </c>
      <c r="E1980">
        <v>1458.4852100000001</v>
      </c>
      <c r="F1980">
        <v>22.883179999999999</v>
      </c>
    </row>
    <row r="1981" spans="1:6" x14ac:dyDescent="0.25">
      <c r="A1981" t="s">
        <v>591</v>
      </c>
      <c r="B1981">
        <v>1980</v>
      </c>
      <c r="C1981" t="s">
        <v>398</v>
      </c>
      <c r="D1981">
        <v>7320815</v>
      </c>
      <c r="E1981">
        <v>517.13890722534416</v>
      </c>
      <c r="F1981">
        <v>24.407895383458595</v>
      </c>
    </row>
    <row r="1982" spans="1:6" x14ac:dyDescent="0.25">
      <c r="A1982" t="s">
        <v>593</v>
      </c>
      <c r="B1982">
        <v>1980</v>
      </c>
      <c r="C1982" t="s">
        <v>382</v>
      </c>
      <c r="D1982">
        <v>64631595</v>
      </c>
      <c r="E1982">
        <v>682.77498000000003</v>
      </c>
      <c r="F1982">
        <v>43.502049999999997</v>
      </c>
    </row>
    <row r="1983" spans="1:6" x14ac:dyDescent="0.25">
      <c r="A1983" t="s">
        <v>515</v>
      </c>
      <c r="B1983">
        <v>1980</v>
      </c>
      <c r="C1983" t="s">
        <v>384</v>
      </c>
      <c r="D1983">
        <v>2050554</v>
      </c>
      <c r="E1983">
        <v>1966.5517452089116</v>
      </c>
      <c r="F1983">
        <v>56.489487272727317</v>
      </c>
    </row>
    <row r="1984" spans="1:6" x14ac:dyDescent="0.25">
      <c r="A1984" t="s">
        <v>625</v>
      </c>
      <c r="B1984">
        <v>1980</v>
      </c>
      <c r="C1984" t="s">
        <v>382</v>
      </c>
      <c r="D1984">
        <v>1167242</v>
      </c>
      <c r="E1984">
        <v>199.1834308492289</v>
      </c>
      <c r="F1984">
        <v>35.750559999999915</v>
      </c>
    </row>
    <row r="1985" spans="1:6" x14ac:dyDescent="0.25">
      <c r="A1985" t="s">
        <v>594</v>
      </c>
      <c r="B1985">
        <v>1980</v>
      </c>
      <c r="C1985" t="s">
        <v>392</v>
      </c>
      <c r="D1985">
        <v>5548702</v>
      </c>
      <c r="E1985">
        <v>417.66876999999999</v>
      </c>
      <c r="F1985">
        <v>16.190480000000001</v>
      </c>
    </row>
    <row r="1986" spans="1:6" x14ac:dyDescent="0.25">
      <c r="A1986" t="s">
        <v>595</v>
      </c>
      <c r="B1986">
        <v>1980</v>
      </c>
      <c r="C1986" t="s">
        <v>388</v>
      </c>
      <c r="D1986">
        <v>114689</v>
      </c>
      <c r="E1986">
        <v>572.64589999999998</v>
      </c>
      <c r="F1986">
        <v>30.333330000000018</v>
      </c>
    </row>
    <row r="1987" spans="1:6" x14ac:dyDescent="0.25">
      <c r="A1987" t="s">
        <v>596</v>
      </c>
      <c r="B1987">
        <v>1980</v>
      </c>
      <c r="C1987" t="s">
        <v>394</v>
      </c>
      <c r="D1987">
        <v>1065842</v>
      </c>
      <c r="E1987">
        <v>5745.6805700000004</v>
      </c>
      <c r="F1987">
        <v>44.673487513369082</v>
      </c>
    </row>
    <row r="1988" spans="1:6" x14ac:dyDescent="0.25">
      <c r="A1988" t="s">
        <v>597</v>
      </c>
      <c r="B1988">
        <v>1980</v>
      </c>
      <c r="C1988" t="s">
        <v>386</v>
      </c>
      <c r="D1988">
        <v>10175014</v>
      </c>
      <c r="E1988">
        <v>1369.52611</v>
      </c>
      <c r="F1988">
        <v>27.368639999999999</v>
      </c>
    </row>
    <row r="1989" spans="1:6" x14ac:dyDescent="0.25">
      <c r="A1989" t="s">
        <v>598</v>
      </c>
      <c r="B1989">
        <v>1980</v>
      </c>
      <c r="C1989" t="s">
        <v>405</v>
      </c>
      <c r="D1989">
        <v>70413958</v>
      </c>
      <c r="E1989">
        <v>1566.74756</v>
      </c>
      <c r="F1989">
        <v>25.823640000000001</v>
      </c>
    </row>
    <row r="1990" spans="1:6" x14ac:dyDescent="0.25">
      <c r="A1990" t="s">
        <v>602</v>
      </c>
      <c r="B1990">
        <v>1980</v>
      </c>
      <c r="C1990" t="s">
        <v>392</v>
      </c>
      <c r="D1990">
        <v>28195754</v>
      </c>
      <c r="E1990">
        <v>99.189859999999996</v>
      </c>
      <c r="F1990">
        <v>20.56203</v>
      </c>
    </row>
    <row r="1991" spans="1:6" x14ac:dyDescent="0.25">
      <c r="A1991" t="s">
        <v>603</v>
      </c>
      <c r="B1991">
        <v>1980</v>
      </c>
      <c r="C1991" t="s">
        <v>398</v>
      </c>
      <c r="D1991">
        <v>46710816</v>
      </c>
      <c r="E1991">
        <v>898.40993184776016</v>
      </c>
      <c r="F1991">
        <v>65.619434000000069</v>
      </c>
    </row>
    <row r="1992" spans="1:6" x14ac:dyDescent="0.25">
      <c r="A1992" t="s">
        <v>604</v>
      </c>
      <c r="B1992">
        <v>1980</v>
      </c>
      <c r="C1992" t="s">
        <v>405</v>
      </c>
      <c r="D1992">
        <v>2602713</v>
      </c>
      <c r="E1992">
        <v>42878.854379999997</v>
      </c>
      <c r="F1992">
        <v>63.432731130634082</v>
      </c>
    </row>
    <row r="1993" spans="1:6" x14ac:dyDescent="0.25">
      <c r="A1993" t="s">
        <v>605</v>
      </c>
      <c r="B1993">
        <v>1980</v>
      </c>
      <c r="C1993" t="s">
        <v>390</v>
      </c>
      <c r="D1993">
        <v>60609153</v>
      </c>
      <c r="E1993">
        <v>10032.06208</v>
      </c>
      <c r="F1993">
        <v>31.670809999999999</v>
      </c>
    </row>
    <row r="1994" spans="1:6" x14ac:dyDescent="0.25">
      <c r="A1994" t="s">
        <v>592</v>
      </c>
      <c r="B1994">
        <v>1980</v>
      </c>
      <c r="C1994" t="s">
        <v>392</v>
      </c>
      <c r="D1994">
        <v>37445392</v>
      </c>
      <c r="E1994">
        <v>67.083984330696694</v>
      </c>
      <c r="F1994">
        <v>23.915590000000002</v>
      </c>
    </row>
    <row r="1995" spans="1:6" x14ac:dyDescent="0.25">
      <c r="A1995" t="s">
        <v>606</v>
      </c>
      <c r="B1995">
        <v>1980</v>
      </c>
      <c r="C1995" t="s">
        <v>413</v>
      </c>
      <c r="D1995">
        <v>298444215</v>
      </c>
      <c r="E1995">
        <v>12597.667509999999</v>
      </c>
      <c r="F1995">
        <v>45.634889999999999</v>
      </c>
    </row>
    <row r="1996" spans="1:6" x14ac:dyDescent="0.25">
      <c r="A1996" t="s">
        <v>612</v>
      </c>
      <c r="B1996">
        <v>1980</v>
      </c>
      <c r="C1996" t="s">
        <v>394</v>
      </c>
      <c r="D1996">
        <v>108605</v>
      </c>
      <c r="E1996">
        <v>7503.0927799999999</v>
      </c>
      <c r="F1996">
        <v>74.482709121318209</v>
      </c>
    </row>
    <row r="1997" spans="1:6" x14ac:dyDescent="0.25">
      <c r="A1997" t="s">
        <v>607</v>
      </c>
      <c r="B1997">
        <v>1980</v>
      </c>
      <c r="C1997" t="s">
        <v>394</v>
      </c>
      <c r="D1997">
        <v>3431932</v>
      </c>
      <c r="E1997">
        <v>3485.5296199999998</v>
      </c>
      <c r="F1997">
        <v>49.411760000000001</v>
      </c>
    </row>
    <row r="1998" spans="1:6" x14ac:dyDescent="0.25">
      <c r="A1998" t="s">
        <v>608</v>
      </c>
      <c r="B1998">
        <v>1980</v>
      </c>
      <c r="C1998" t="s">
        <v>398</v>
      </c>
      <c r="D1998">
        <v>27307134</v>
      </c>
      <c r="E1998">
        <v>628.48799373211159</v>
      </c>
      <c r="F1998">
        <v>39.817179000000003</v>
      </c>
    </row>
    <row r="1999" spans="1:6" x14ac:dyDescent="0.25">
      <c r="A1999" t="s">
        <v>609</v>
      </c>
      <c r="B1999">
        <v>1980</v>
      </c>
      <c r="C1999" t="s">
        <v>388</v>
      </c>
      <c r="D1999">
        <v>208869</v>
      </c>
      <c r="E1999">
        <v>980.8809</v>
      </c>
      <c r="F1999">
        <v>36.214439999999968</v>
      </c>
    </row>
    <row r="2000" spans="1:6" x14ac:dyDescent="0.25">
      <c r="A2000" t="s">
        <v>610</v>
      </c>
      <c r="B2000">
        <v>1980</v>
      </c>
      <c r="C2000" t="s">
        <v>394</v>
      </c>
      <c r="D2000">
        <v>25730435</v>
      </c>
      <c r="E2000">
        <v>4375.35754</v>
      </c>
      <c r="F2000">
        <v>30.710249999999998</v>
      </c>
    </row>
    <row r="2001" spans="1:6" x14ac:dyDescent="0.25">
      <c r="A2001" t="s">
        <v>611</v>
      </c>
      <c r="B2001">
        <v>1980</v>
      </c>
      <c r="C2001" t="s">
        <v>382</v>
      </c>
      <c r="D2001">
        <v>84402966</v>
      </c>
      <c r="E2001">
        <v>272.08059334096157</v>
      </c>
      <c r="F2001">
        <v>39.131410000000002</v>
      </c>
    </row>
    <row r="2002" spans="1:6" x14ac:dyDescent="0.25">
      <c r="A2002" t="s">
        <v>616</v>
      </c>
      <c r="B2002">
        <v>1980</v>
      </c>
      <c r="C2002" t="s">
        <v>405</v>
      </c>
      <c r="D2002">
        <v>21456188</v>
      </c>
      <c r="E2002">
        <v>182.41725980716728</v>
      </c>
      <c r="F2002">
        <v>29.23439527272734</v>
      </c>
    </row>
    <row r="2003" spans="1:6" x14ac:dyDescent="0.25">
      <c r="A2003" t="s">
        <v>617</v>
      </c>
      <c r="B2003">
        <v>1980</v>
      </c>
      <c r="C2003" t="s">
        <v>392</v>
      </c>
      <c r="D2003">
        <v>11502010</v>
      </c>
      <c r="E2003">
        <v>655.11978999999997</v>
      </c>
      <c r="F2003">
        <v>23.599319999999999</v>
      </c>
    </row>
    <row r="2004" spans="1:6" x14ac:dyDescent="0.25">
      <c r="A2004" t="s">
        <v>618</v>
      </c>
      <c r="B2004">
        <v>1980</v>
      </c>
      <c r="C2004" t="s">
        <v>392</v>
      </c>
      <c r="D2004">
        <v>12236805</v>
      </c>
      <c r="E2004">
        <v>916.28373999999997</v>
      </c>
      <c r="F2004">
        <v>23.999023815126066</v>
      </c>
    </row>
    <row r="2005" spans="1:6" x14ac:dyDescent="0.25">
      <c r="A2005" t="s">
        <v>381</v>
      </c>
      <c r="B2005">
        <v>1981</v>
      </c>
      <c r="C2005" t="s">
        <v>382</v>
      </c>
      <c r="D2005">
        <v>31056997</v>
      </c>
      <c r="E2005">
        <v>267.66242</v>
      </c>
      <c r="F2005">
        <v>16.01144</v>
      </c>
    </row>
    <row r="2006" spans="1:6" x14ac:dyDescent="0.25">
      <c r="A2006" t="s">
        <v>383</v>
      </c>
      <c r="B2006">
        <v>1981</v>
      </c>
      <c r="C2006" t="s">
        <v>384</v>
      </c>
      <c r="D2006">
        <v>3581655</v>
      </c>
      <c r="E2006">
        <v>626.09178295999664</v>
      </c>
      <c r="F2006">
        <v>39.713900000000002</v>
      </c>
    </row>
    <row r="2007" spans="1:6" x14ac:dyDescent="0.25">
      <c r="A2007" t="s">
        <v>385</v>
      </c>
      <c r="B2007">
        <v>1981</v>
      </c>
      <c r="C2007" t="s">
        <v>386</v>
      </c>
      <c r="D2007">
        <v>32930091</v>
      </c>
      <c r="E2007">
        <v>2223.6969100000001</v>
      </c>
      <c r="F2007">
        <v>24.399190000000001</v>
      </c>
    </row>
    <row r="2008" spans="1:6" x14ac:dyDescent="0.25">
      <c r="A2008" t="s">
        <v>389</v>
      </c>
      <c r="B2008">
        <v>1981</v>
      </c>
      <c r="C2008" t="s">
        <v>390</v>
      </c>
      <c r="D2008">
        <v>71201</v>
      </c>
      <c r="E2008">
        <v>10372.32656</v>
      </c>
      <c r="F2008">
        <v>49.905145348669862</v>
      </c>
    </row>
    <row r="2009" spans="1:6" x14ac:dyDescent="0.25">
      <c r="A2009" t="s">
        <v>391</v>
      </c>
      <c r="B2009">
        <v>1981</v>
      </c>
      <c r="C2009" t="s">
        <v>392</v>
      </c>
      <c r="D2009">
        <v>12127071</v>
      </c>
      <c r="E2009">
        <v>567.09027709601651</v>
      </c>
      <c r="F2009">
        <v>40.014312647058887</v>
      </c>
    </row>
    <row r="2010" spans="1:6" x14ac:dyDescent="0.25">
      <c r="A2010" t="s">
        <v>395</v>
      </c>
      <c r="B2010">
        <v>1981</v>
      </c>
      <c r="C2010" t="s">
        <v>394</v>
      </c>
      <c r="D2010">
        <v>69108</v>
      </c>
      <c r="E2010">
        <v>1784.4152099999999</v>
      </c>
      <c r="F2010">
        <v>84.912975536256667</v>
      </c>
    </row>
    <row r="2011" spans="1:6" x14ac:dyDescent="0.25">
      <c r="A2011" t="s">
        <v>396</v>
      </c>
      <c r="B2011">
        <v>1981</v>
      </c>
      <c r="C2011" t="s">
        <v>394</v>
      </c>
      <c r="D2011">
        <v>39921833</v>
      </c>
      <c r="E2011">
        <v>2756.3967899999998</v>
      </c>
      <c r="F2011">
        <v>44.406219999999998</v>
      </c>
    </row>
    <row r="2012" spans="1:6" x14ac:dyDescent="0.25">
      <c r="A2012" t="s">
        <v>397</v>
      </c>
      <c r="B2012">
        <v>1981</v>
      </c>
      <c r="C2012" t="s">
        <v>398</v>
      </c>
      <c r="D2012">
        <v>2976372</v>
      </c>
      <c r="E2012">
        <v>423.33856348280506</v>
      </c>
      <c r="F2012">
        <v>59.24578715320304</v>
      </c>
    </row>
    <row r="2013" spans="1:6" x14ac:dyDescent="0.25">
      <c r="A2013" t="s">
        <v>399</v>
      </c>
      <c r="B2013">
        <v>1981</v>
      </c>
      <c r="C2013" t="s">
        <v>394</v>
      </c>
      <c r="D2013">
        <v>71891</v>
      </c>
      <c r="E2013">
        <v>8698.4778939089738</v>
      </c>
      <c r="F2013">
        <v>54.196701274510019</v>
      </c>
    </row>
    <row r="2014" spans="1:6" x14ac:dyDescent="0.25">
      <c r="A2014" t="s">
        <v>400</v>
      </c>
      <c r="B2014">
        <v>1981</v>
      </c>
      <c r="C2014" t="s">
        <v>388</v>
      </c>
      <c r="D2014">
        <v>20264082</v>
      </c>
      <c r="E2014">
        <v>11826.0429</v>
      </c>
      <c r="F2014">
        <v>42.892769999999999</v>
      </c>
    </row>
    <row r="2015" spans="1:6" x14ac:dyDescent="0.25">
      <c r="A2015" t="s">
        <v>401</v>
      </c>
      <c r="B2015">
        <v>1981</v>
      </c>
      <c r="C2015" t="s">
        <v>390</v>
      </c>
      <c r="D2015">
        <v>8192880</v>
      </c>
      <c r="E2015">
        <v>9362.6399799999999</v>
      </c>
      <c r="F2015">
        <v>32.608440000000002</v>
      </c>
    </row>
    <row r="2016" spans="1:6" x14ac:dyDescent="0.25">
      <c r="A2016" t="s">
        <v>402</v>
      </c>
      <c r="B2016">
        <v>1981</v>
      </c>
      <c r="C2016" t="s">
        <v>398</v>
      </c>
      <c r="D2016">
        <v>7961619</v>
      </c>
      <c r="E2016">
        <v>838.03445704433398</v>
      </c>
      <c r="F2016">
        <v>54.504036547619052</v>
      </c>
    </row>
    <row r="2017" spans="1:6" x14ac:dyDescent="0.25">
      <c r="A2017" t="s">
        <v>620</v>
      </c>
      <c r="B2017">
        <v>1981</v>
      </c>
      <c r="C2017" t="s">
        <v>394</v>
      </c>
      <c r="D2017">
        <v>392718</v>
      </c>
      <c r="E2017">
        <v>6622.4396900000002</v>
      </c>
      <c r="F2017">
        <v>70</v>
      </c>
    </row>
    <row r="2018" spans="1:6" x14ac:dyDescent="0.25">
      <c r="A2018" t="s">
        <v>404</v>
      </c>
      <c r="B2018">
        <v>1981</v>
      </c>
      <c r="C2018" t="s">
        <v>405</v>
      </c>
      <c r="D2018">
        <v>698585</v>
      </c>
      <c r="E2018">
        <v>9269.1460499999994</v>
      </c>
      <c r="F2018">
        <v>31.94444</v>
      </c>
    </row>
    <row r="2019" spans="1:6" x14ac:dyDescent="0.25">
      <c r="A2019" t="s">
        <v>406</v>
      </c>
      <c r="B2019">
        <v>1981</v>
      </c>
      <c r="C2019" t="s">
        <v>382</v>
      </c>
      <c r="D2019">
        <v>147365352</v>
      </c>
      <c r="E2019">
        <v>242.22243</v>
      </c>
      <c r="F2019">
        <v>8.6898800000000005</v>
      </c>
    </row>
    <row r="2020" spans="1:6" x14ac:dyDescent="0.25">
      <c r="A2020" t="s">
        <v>407</v>
      </c>
      <c r="B2020">
        <v>1981</v>
      </c>
      <c r="C2020" t="s">
        <v>394</v>
      </c>
      <c r="D2020">
        <v>279912</v>
      </c>
      <c r="E2020">
        <v>4402.5790100000004</v>
      </c>
      <c r="F2020">
        <v>47.016421925133727</v>
      </c>
    </row>
    <row r="2021" spans="1:6" x14ac:dyDescent="0.25">
      <c r="A2021" t="s">
        <v>408</v>
      </c>
      <c r="B2021">
        <v>1981</v>
      </c>
      <c r="C2021" t="s">
        <v>398</v>
      </c>
      <c r="D2021">
        <v>10293011</v>
      </c>
      <c r="E2021">
        <v>1128.7526340819968</v>
      </c>
      <c r="F2021">
        <v>60.793998284313716</v>
      </c>
    </row>
    <row r="2022" spans="1:6" x14ac:dyDescent="0.25">
      <c r="A2022" t="s">
        <v>409</v>
      </c>
      <c r="B2022">
        <v>1981</v>
      </c>
      <c r="C2022" t="s">
        <v>390</v>
      </c>
      <c r="D2022">
        <v>10379067</v>
      </c>
      <c r="E2022">
        <v>10679.673989999999</v>
      </c>
      <c r="F2022">
        <v>39.671799999999998</v>
      </c>
    </row>
    <row r="2023" spans="1:6" x14ac:dyDescent="0.25">
      <c r="A2023" t="s">
        <v>410</v>
      </c>
      <c r="B2023">
        <v>1981</v>
      </c>
      <c r="C2023" t="s">
        <v>394</v>
      </c>
      <c r="D2023">
        <v>287730</v>
      </c>
      <c r="E2023">
        <v>1307.2116900000001</v>
      </c>
      <c r="F2023">
        <v>61.702129999999997</v>
      </c>
    </row>
    <row r="2024" spans="1:6" x14ac:dyDescent="0.25">
      <c r="A2024" t="s">
        <v>411</v>
      </c>
      <c r="B2024">
        <v>1981</v>
      </c>
      <c r="C2024" t="s">
        <v>392</v>
      </c>
      <c r="D2024">
        <v>7862944</v>
      </c>
      <c r="E2024">
        <v>337.79451</v>
      </c>
      <c r="F2024">
        <v>12.244899999999999</v>
      </c>
    </row>
    <row r="2025" spans="1:6" x14ac:dyDescent="0.25">
      <c r="A2025" t="s">
        <v>412</v>
      </c>
      <c r="B2025">
        <v>1981</v>
      </c>
      <c r="C2025" t="s">
        <v>413</v>
      </c>
      <c r="D2025">
        <v>65773</v>
      </c>
      <c r="E2025">
        <v>13425.97697</v>
      </c>
      <c r="F2025">
        <v>51.886789999999998</v>
      </c>
    </row>
    <row r="2026" spans="1:6" x14ac:dyDescent="0.25">
      <c r="A2026" t="s">
        <v>414</v>
      </c>
      <c r="B2026">
        <v>1981</v>
      </c>
      <c r="C2026" t="s">
        <v>382</v>
      </c>
      <c r="D2026">
        <v>2279723</v>
      </c>
      <c r="E2026">
        <v>345.35534000000001</v>
      </c>
      <c r="F2026">
        <v>18.292680000000001</v>
      </c>
    </row>
    <row r="2027" spans="1:6" x14ac:dyDescent="0.25">
      <c r="A2027" t="s">
        <v>416</v>
      </c>
      <c r="B2027">
        <v>1981</v>
      </c>
      <c r="C2027" t="s">
        <v>384</v>
      </c>
      <c r="D2027">
        <v>4498976</v>
      </c>
      <c r="E2027">
        <v>370.10152585937499</v>
      </c>
      <c r="F2027">
        <v>52.237730555555515</v>
      </c>
    </row>
    <row r="2028" spans="1:6" x14ac:dyDescent="0.25">
      <c r="A2028" t="s">
        <v>417</v>
      </c>
      <c r="B2028">
        <v>1981</v>
      </c>
      <c r="C2028" t="s">
        <v>392</v>
      </c>
      <c r="D2028">
        <v>1639833</v>
      </c>
      <c r="E2028">
        <v>1039.43516</v>
      </c>
      <c r="F2028">
        <v>38.339859572192495</v>
      </c>
    </row>
    <row r="2029" spans="1:6" x14ac:dyDescent="0.25">
      <c r="A2029" t="s">
        <v>418</v>
      </c>
      <c r="B2029">
        <v>1981</v>
      </c>
      <c r="C2029" t="s">
        <v>394</v>
      </c>
      <c r="D2029">
        <v>188078227</v>
      </c>
      <c r="E2029">
        <v>2106.6789600000002</v>
      </c>
      <c r="F2029">
        <v>51.036050000000003</v>
      </c>
    </row>
    <row r="2030" spans="1:6" x14ac:dyDescent="0.25">
      <c r="A2030" t="s">
        <v>420</v>
      </c>
      <c r="B2030">
        <v>1981</v>
      </c>
      <c r="C2030" t="s">
        <v>382</v>
      </c>
      <c r="D2030">
        <v>379444</v>
      </c>
      <c r="E2030">
        <v>21925.788649999999</v>
      </c>
      <c r="F2030">
        <v>53.982300000000002</v>
      </c>
    </row>
    <row r="2031" spans="1:6" x14ac:dyDescent="0.25">
      <c r="A2031" t="s">
        <v>421</v>
      </c>
      <c r="B2031">
        <v>1981</v>
      </c>
      <c r="C2031" t="s">
        <v>384</v>
      </c>
      <c r="D2031">
        <v>7385367</v>
      </c>
      <c r="E2031">
        <v>2255.7612300000001</v>
      </c>
      <c r="F2031">
        <v>61.99044</v>
      </c>
    </row>
    <row r="2032" spans="1:6" x14ac:dyDescent="0.25">
      <c r="A2032" t="s">
        <v>422</v>
      </c>
      <c r="B2032">
        <v>1981</v>
      </c>
      <c r="C2032" t="s">
        <v>392</v>
      </c>
      <c r="D2032">
        <v>13902972</v>
      </c>
      <c r="E2032">
        <v>254.23079999999999</v>
      </c>
      <c r="F2032">
        <v>6.3164900000000017</v>
      </c>
    </row>
    <row r="2033" spans="1:6" x14ac:dyDescent="0.25">
      <c r="A2033" t="s">
        <v>424</v>
      </c>
      <c r="B2033">
        <v>1981</v>
      </c>
      <c r="C2033" t="s">
        <v>392</v>
      </c>
      <c r="D2033">
        <v>8090068</v>
      </c>
      <c r="E2033">
        <v>228.56637000000001</v>
      </c>
      <c r="F2033">
        <v>21.016169999999999</v>
      </c>
    </row>
    <row r="2034" spans="1:6" x14ac:dyDescent="0.25">
      <c r="A2034" t="s">
        <v>425</v>
      </c>
      <c r="B2034">
        <v>1981</v>
      </c>
      <c r="C2034" t="s">
        <v>382</v>
      </c>
      <c r="D2034">
        <v>13881427</v>
      </c>
      <c r="E2034">
        <v>144.86970671595623</v>
      </c>
      <c r="F2034">
        <v>14.43038</v>
      </c>
    </row>
    <row r="2035" spans="1:6" x14ac:dyDescent="0.25">
      <c r="A2035" t="s">
        <v>426</v>
      </c>
      <c r="B2035">
        <v>1981</v>
      </c>
      <c r="C2035" t="s">
        <v>392</v>
      </c>
      <c r="D2035">
        <v>17340702</v>
      </c>
      <c r="E2035">
        <v>829.93422999999996</v>
      </c>
      <c r="F2035">
        <v>9.5918399999999995</v>
      </c>
    </row>
    <row r="2036" spans="1:6" x14ac:dyDescent="0.25">
      <c r="A2036" t="s">
        <v>427</v>
      </c>
      <c r="B2036">
        <v>1981</v>
      </c>
      <c r="C2036" t="s">
        <v>413</v>
      </c>
      <c r="D2036">
        <v>33098932</v>
      </c>
      <c r="E2036">
        <v>12297.785690000001</v>
      </c>
      <c r="F2036">
        <v>50.288200000000003</v>
      </c>
    </row>
    <row r="2037" spans="1:6" x14ac:dyDescent="0.25">
      <c r="A2037" t="s">
        <v>430</v>
      </c>
      <c r="B2037">
        <v>1981</v>
      </c>
      <c r="C2037" t="s">
        <v>392</v>
      </c>
      <c r="D2037">
        <v>4303356</v>
      </c>
      <c r="E2037">
        <v>296.89175999999998</v>
      </c>
      <c r="F2037">
        <v>3.3333300000000001</v>
      </c>
    </row>
    <row r="2038" spans="1:6" x14ac:dyDescent="0.25">
      <c r="A2038" t="s">
        <v>431</v>
      </c>
      <c r="B2038">
        <v>1981</v>
      </c>
      <c r="C2038" t="s">
        <v>392</v>
      </c>
      <c r="D2038">
        <v>9944201</v>
      </c>
      <c r="E2038">
        <v>190.18530000000001</v>
      </c>
      <c r="F2038">
        <v>6.3829799999999999</v>
      </c>
    </row>
    <row r="2039" spans="1:6" x14ac:dyDescent="0.25">
      <c r="A2039" t="s">
        <v>432</v>
      </c>
      <c r="B2039">
        <v>1981</v>
      </c>
      <c r="C2039" t="s">
        <v>394</v>
      </c>
      <c r="D2039">
        <v>16134219</v>
      </c>
      <c r="E2039">
        <v>2863.46252</v>
      </c>
      <c r="F2039">
        <v>54.144829999999999</v>
      </c>
    </row>
    <row r="2040" spans="1:6" x14ac:dyDescent="0.25">
      <c r="A2040" t="s">
        <v>433</v>
      </c>
      <c r="B2040">
        <v>1981</v>
      </c>
      <c r="C2040" t="s">
        <v>382</v>
      </c>
      <c r="D2040">
        <v>1313973713</v>
      </c>
      <c r="E2040">
        <v>195.56493</v>
      </c>
      <c r="F2040">
        <v>31.187456876456736</v>
      </c>
    </row>
    <row r="2041" spans="1:6" x14ac:dyDescent="0.25">
      <c r="A2041" t="s">
        <v>483</v>
      </c>
      <c r="B2041">
        <v>1981</v>
      </c>
      <c r="C2041" t="s">
        <v>382</v>
      </c>
      <c r="D2041">
        <v>6940432</v>
      </c>
      <c r="E2041">
        <v>5991.3202600000004</v>
      </c>
      <c r="F2041">
        <v>36.521079999999998</v>
      </c>
    </row>
    <row r="2042" spans="1:6" x14ac:dyDescent="0.25">
      <c r="A2042" t="s">
        <v>514</v>
      </c>
      <c r="B2042">
        <v>1981</v>
      </c>
      <c r="C2042" t="s">
        <v>382</v>
      </c>
      <c r="D2042">
        <v>453125</v>
      </c>
      <c r="E2042">
        <v>3828.7516350000001</v>
      </c>
      <c r="F2042">
        <v>23.599409999999999</v>
      </c>
    </row>
    <row r="2043" spans="1:6" x14ac:dyDescent="0.25">
      <c r="A2043" t="s">
        <v>434</v>
      </c>
      <c r="B2043">
        <v>1981</v>
      </c>
      <c r="C2043" t="s">
        <v>394</v>
      </c>
      <c r="D2043">
        <v>43593035</v>
      </c>
      <c r="E2043">
        <v>1282.3652199999999</v>
      </c>
      <c r="F2043">
        <v>48.297339999999998</v>
      </c>
    </row>
    <row r="2044" spans="1:6" x14ac:dyDescent="0.25">
      <c r="A2044" t="s">
        <v>435</v>
      </c>
      <c r="B2044">
        <v>1981</v>
      </c>
      <c r="C2044" t="s">
        <v>392</v>
      </c>
      <c r="D2044">
        <v>690948</v>
      </c>
      <c r="E2044">
        <v>358.60237999999998</v>
      </c>
      <c r="F2044">
        <v>48.780490000000057</v>
      </c>
    </row>
    <row r="2045" spans="1:6" x14ac:dyDescent="0.25">
      <c r="A2045" t="s">
        <v>436</v>
      </c>
      <c r="B2045">
        <v>1981</v>
      </c>
      <c r="C2045" t="s">
        <v>392</v>
      </c>
      <c r="D2045">
        <v>62660551</v>
      </c>
      <c r="E2045">
        <v>1074.4432400000001</v>
      </c>
      <c r="F2045">
        <v>4.2485499999999981</v>
      </c>
    </row>
    <row r="2046" spans="1:6" x14ac:dyDescent="0.25">
      <c r="A2046" t="s">
        <v>439</v>
      </c>
      <c r="B2046">
        <v>1981</v>
      </c>
      <c r="C2046" t="s">
        <v>394</v>
      </c>
      <c r="D2046">
        <v>4075261</v>
      </c>
      <c r="E2046">
        <v>1069.1407099999999</v>
      </c>
      <c r="F2046">
        <v>59.739008023809504</v>
      </c>
    </row>
    <row r="2047" spans="1:6" x14ac:dyDescent="0.25">
      <c r="A2047" t="s">
        <v>441</v>
      </c>
      <c r="B2047">
        <v>1981</v>
      </c>
      <c r="C2047" t="s">
        <v>384</v>
      </c>
      <c r="D2047">
        <v>4494749</v>
      </c>
      <c r="E2047">
        <v>4221.6903363951569</v>
      </c>
      <c r="F2047">
        <v>49.184552806324064</v>
      </c>
    </row>
    <row r="2048" spans="1:6" x14ac:dyDescent="0.25">
      <c r="A2048" t="s">
        <v>442</v>
      </c>
      <c r="B2048">
        <v>1981</v>
      </c>
      <c r="C2048" t="s">
        <v>394</v>
      </c>
      <c r="D2048">
        <v>11382820</v>
      </c>
      <c r="E2048">
        <v>2038.62886</v>
      </c>
      <c r="F2048">
        <v>31.22495</v>
      </c>
    </row>
    <row r="2049" spans="1:6" x14ac:dyDescent="0.25">
      <c r="A2049" t="s">
        <v>443</v>
      </c>
      <c r="B2049">
        <v>1981</v>
      </c>
      <c r="C2049" t="s">
        <v>405</v>
      </c>
      <c r="D2049">
        <v>784301</v>
      </c>
      <c r="E2049">
        <v>4033.2404799999999</v>
      </c>
      <c r="F2049">
        <v>42.176870000000001</v>
      </c>
    </row>
    <row r="2050" spans="1:6" x14ac:dyDescent="0.25">
      <c r="A2050" t="s">
        <v>444</v>
      </c>
      <c r="B2050">
        <v>1981</v>
      </c>
      <c r="C2050" t="s">
        <v>384</v>
      </c>
      <c r="D2050">
        <v>10235455</v>
      </c>
      <c r="E2050">
        <v>3556.0867335351559</v>
      </c>
      <c r="F2050">
        <v>41.226309999999998</v>
      </c>
    </row>
    <row r="2051" spans="1:6" x14ac:dyDescent="0.25">
      <c r="A2051" t="s">
        <v>436</v>
      </c>
      <c r="B2051">
        <v>1981</v>
      </c>
      <c r="C2051" t="s">
        <v>392</v>
      </c>
      <c r="D2051">
        <v>62660551</v>
      </c>
      <c r="E2051">
        <v>249.32885294921874</v>
      </c>
      <c r="F2051">
        <v>4.2485499999999981</v>
      </c>
    </row>
    <row r="2052" spans="1:6" x14ac:dyDescent="0.25">
      <c r="A2052" t="s">
        <v>445</v>
      </c>
      <c r="B2052">
        <v>1981</v>
      </c>
      <c r="C2052" t="s">
        <v>390</v>
      </c>
      <c r="D2052">
        <v>5450661</v>
      </c>
      <c r="E2052">
        <v>11984.01376</v>
      </c>
      <c r="F2052">
        <v>54.482280000000003</v>
      </c>
    </row>
    <row r="2053" spans="1:6" x14ac:dyDescent="0.25">
      <c r="A2053" t="s">
        <v>446</v>
      </c>
      <c r="B2053">
        <v>1981</v>
      </c>
      <c r="C2053" t="s">
        <v>392</v>
      </c>
      <c r="D2053">
        <v>486530</v>
      </c>
      <c r="E2053">
        <v>784.38500598303654</v>
      </c>
      <c r="F2053">
        <v>50.74277873249428</v>
      </c>
    </row>
    <row r="2054" spans="1:6" x14ac:dyDescent="0.25">
      <c r="A2054" t="s">
        <v>447</v>
      </c>
      <c r="B2054">
        <v>1981</v>
      </c>
      <c r="C2054" t="s">
        <v>394</v>
      </c>
      <c r="D2054">
        <v>68910</v>
      </c>
      <c r="E2054">
        <v>878.50930000000005</v>
      </c>
      <c r="F2054">
        <v>34.549090855614963</v>
      </c>
    </row>
    <row r="2055" spans="1:6" x14ac:dyDescent="0.25">
      <c r="A2055" t="s">
        <v>448</v>
      </c>
      <c r="B2055">
        <v>1981</v>
      </c>
      <c r="C2055" t="s">
        <v>394</v>
      </c>
      <c r="D2055">
        <v>9183984</v>
      </c>
      <c r="E2055">
        <v>1222.66149</v>
      </c>
      <c r="F2055">
        <v>53.83361</v>
      </c>
    </row>
    <row r="2056" spans="1:6" x14ac:dyDescent="0.25">
      <c r="A2056" t="s">
        <v>450</v>
      </c>
      <c r="B2056">
        <v>1981</v>
      </c>
      <c r="C2056" t="s">
        <v>394</v>
      </c>
      <c r="D2056">
        <v>13547510</v>
      </c>
      <c r="E2056">
        <v>2665.3122499999999</v>
      </c>
      <c r="F2056">
        <v>26</v>
      </c>
    </row>
    <row r="2057" spans="1:6" x14ac:dyDescent="0.25">
      <c r="A2057" t="s">
        <v>451</v>
      </c>
      <c r="B2057">
        <v>1981</v>
      </c>
      <c r="C2057" t="s">
        <v>386</v>
      </c>
      <c r="D2057">
        <v>78887007</v>
      </c>
      <c r="E2057">
        <v>526.36729000000003</v>
      </c>
      <c r="F2057">
        <v>32.501190000000001</v>
      </c>
    </row>
    <row r="2058" spans="1:6" x14ac:dyDescent="0.25">
      <c r="A2058" t="s">
        <v>452</v>
      </c>
      <c r="B2058">
        <v>1981</v>
      </c>
      <c r="C2058" t="s">
        <v>394</v>
      </c>
      <c r="D2058">
        <v>6822378</v>
      </c>
      <c r="E2058">
        <v>738.85583999999994</v>
      </c>
      <c r="F2058">
        <v>29.86185</v>
      </c>
    </row>
    <row r="2059" spans="1:6" x14ac:dyDescent="0.25">
      <c r="A2059" t="s">
        <v>454</v>
      </c>
      <c r="B2059">
        <v>1981</v>
      </c>
      <c r="C2059" t="s">
        <v>392</v>
      </c>
      <c r="D2059">
        <v>4786994</v>
      </c>
      <c r="E2059">
        <v>100</v>
      </c>
      <c r="F2059">
        <v>14.978699736842103</v>
      </c>
    </row>
    <row r="2060" spans="1:6" x14ac:dyDescent="0.25">
      <c r="A2060" t="s">
        <v>455</v>
      </c>
      <c r="B2060">
        <v>1981</v>
      </c>
      <c r="C2060" t="s">
        <v>456</v>
      </c>
      <c r="D2060">
        <v>1324333</v>
      </c>
      <c r="E2060">
        <v>3147.1565499133308</v>
      </c>
      <c r="F2060">
        <v>55.338784584980203</v>
      </c>
    </row>
    <row r="2061" spans="1:6" x14ac:dyDescent="0.25">
      <c r="A2061" t="s">
        <v>457</v>
      </c>
      <c r="B2061">
        <v>1981</v>
      </c>
      <c r="C2061" t="s">
        <v>392</v>
      </c>
      <c r="D2061">
        <v>74777981</v>
      </c>
      <c r="E2061">
        <v>202.94345999999999</v>
      </c>
      <c r="F2061">
        <v>12.773</v>
      </c>
    </row>
    <row r="2062" spans="1:6" x14ac:dyDescent="0.25">
      <c r="A2062" t="s">
        <v>459</v>
      </c>
      <c r="B2062">
        <v>1981</v>
      </c>
      <c r="C2062" t="s">
        <v>388</v>
      </c>
      <c r="D2062">
        <v>905949</v>
      </c>
      <c r="E2062">
        <v>1898.58906</v>
      </c>
      <c r="F2062">
        <v>30.33708</v>
      </c>
    </row>
    <row r="2063" spans="1:6" x14ac:dyDescent="0.25">
      <c r="A2063" t="s">
        <v>460</v>
      </c>
      <c r="B2063">
        <v>1981</v>
      </c>
      <c r="C2063" t="s">
        <v>390</v>
      </c>
      <c r="D2063">
        <v>5231372</v>
      </c>
      <c r="E2063">
        <v>10934.568090000001</v>
      </c>
      <c r="F2063">
        <v>51.22043</v>
      </c>
    </row>
    <row r="2064" spans="1:6" x14ac:dyDescent="0.25">
      <c r="A2064" t="s">
        <v>461</v>
      </c>
      <c r="B2064">
        <v>1981</v>
      </c>
      <c r="C2064" t="s">
        <v>390</v>
      </c>
      <c r="D2064">
        <v>60876136</v>
      </c>
      <c r="E2064">
        <v>11110.55977</v>
      </c>
      <c r="F2064">
        <v>39.347320000000003</v>
      </c>
    </row>
    <row r="2065" spans="1:6" x14ac:dyDescent="0.25">
      <c r="A2065" t="s">
        <v>464</v>
      </c>
      <c r="B2065">
        <v>1981</v>
      </c>
      <c r="C2065" t="s">
        <v>392</v>
      </c>
      <c r="D2065">
        <v>1424906</v>
      </c>
      <c r="E2065">
        <v>5166.2724600000001</v>
      </c>
      <c r="F2065">
        <v>21.251525000000004</v>
      </c>
    </row>
    <row r="2066" spans="1:6" x14ac:dyDescent="0.25">
      <c r="A2066" t="s">
        <v>467</v>
      </c>
      <c r="B2066">
        <v>1981</v>
      </c>
      <c r="C2066" t="s">
        <v>398</v>
      </c>
      <c r="D2066">
        <v>4661473</v>
      </c>
      <c r="E2066">
        <v>950.07881331408134</v>
      </c>
      <c r="F2066">
        <v>42.291216127450866</v>
      </c>
    </row>
    <row r="2067" spans="1:6" x14ac:dyDescent="0.25">
      <c r="A2067" t="s">
        <v>468</v>
      </c>
      <c r="B2067">
        <v>1981</v>
      </c>
      <c r="C2067" t="s">
        <v>390</v>
      </c>
      <c r="D2067">
        <v>82422299</v>
      </c>
      <c r="E2067">
        <v>10170.44628</v>
      </c>
      <c r="F2067">
        <v>42.004613152173874</v>
      </c>
    </row>
    <row r="2068" spans="1:6" x14ac:dyDescent="0.25">
      <c r="A2068" t="s">
        <v>469</v>
      </c>
      <c r="B2068">
        <v>1981</v>
      </c>
      <c r="C2068" t="s">
        <v>392</v>
      </c>
      <c r="D2068">
        <v>22409572</v>
      </c>
      <c r="E2068">
        <v>379.79768000000001</v>
      </c>
      <c r="F2068">
        <v>13.931229999999999</v>
      </c>
    </row>
    <row r="2069" spans="1:6" x14ac:dyDescent="0.25">
      <c r="A2069" t="s">
        <v>471</v>
      </c>
      <c r="B2069">
        <v>1981</v>
      </c>
      <c r="C2069" t="s">
        <v>390</v>
      </c>
      <c r="D2069">
        <v>10688058</v>
      </c>
      <c r="E2069">
        <v>5380.2676799999999</v>
      </c>
      <c r="F2069">
        <v>40.645769999999999</v>
      </c>
    </row>
    <row r="2070" spans="1:6" x14ac:dyDescent="0.25">
      <c r="A2070" t="s">
        <v>473</v>
      </c>
      <c r="B2070">
        <v>1981</v>
      </c>
      <c r="C2070" t="s">
        <v>394</v>
      </c>
      <c r="D2070">
        <v>89703</v>
      </c>
      <c r="E2070">
        <v>970.34376999999995</v>
      </c>
      <c r="F2070">
        <v>54.605260000000001</v>
      </c>
    </row>
    <row r="2071" spans="1:6" x14ac:dyDescent="0.25">
      <c r="A2071" t="s">
        <v>476</v>
      </c>
      <c r="B2071">
        <v>1981</v>
      </c>
      <c r="C2071" t="s">
        <v>394</v>
      </c>
      <c r="D2071">
        <v>12293545</v>
      </c>
      <c r="E2071">
        <v>1177.4326799999999</v>
      </c>
      <c r="F2071">
        <v>28.8444</v>
      </c>
    </row>
    <row r="2072" spans="1:6" x14ac:dyDescent="0.25">
      <c r="A2072" t="s">
        <v>478</v>
      </c>
      <c r="B2072">
        <v>1981</v>
      </c>
      <c r="C2072" t="s">
        <v>392</v>
      </c>
      <c r="D2072">
        <v>9690222</v>
      </c>
      <c r="E2072">
        <v>433.86909937049836</v>
      </c>
      <c r="F2072">
        <v>12.89352364750448</v>
      </c>
    </row>
    <row r="2073" spans="1:6" x14ac:dyDescent="0.25">
      <c r="A2073" t="s">
        <v>480</v>
      </c>
      <c r="B2073">
        <v>1981</v>
      </c>
      <c r="C2073" t="s">
        <v>394</v>
      </c>
      <c r="D2073">
        <v>767245</v>
      </c>
      <c r="E2073">
        <v>724.05336999999997</v>
      </c>
      <c r="F2073">
        <v>44.106090000000002</v>
      </c>
    </row>
    <row r="2074" spans="1:6" x14ac:dyDescent="0.25">
      <c r="A2074" t="s">
        <v>481</v>
      </c>
      <c r="B2074">
        <v>1981</v>
      </c>
      <c r="C2074" t="s">
        <v>394</v>
      </c>
      <c r="D2074">
        <v>8308504</v>
      </c>
      <c r="E2074">
        <v>227.31109754845238</v>
      </c>
      <c r="F2074">
        <v>27.924530000000001</v>
      </c>
    </row>
    <row r="2075" spans="1:6" x14ac:dyDescent="0.25">
      <c r="A2075" t="s">
        <v>482</v>
      </c>
      <c r="B2075">
        <v>1981</v>
      </c>
      <c r="C2075" t="s">
        <v>394</v>
      </c>
      <c r="D2075">
        <v>7326496</v>
      </c>
      <c r="E2075">
        <v>751.69768999999997</v>
      </c>
      <c r="F2075">
        <v>31.37255</v>
      </c>
    </row>
    <row r="2076" spans="1:6" x14ac:dyDescent="0.25">
      <c r="A2076" t="s">
        <v>484</v>
      </c>
      <c r="B2076">
        <v>1981</v>
      </c>
      <c r="C2076" t="s">
        <v>384</v>
      </c>
      <c r="D2076">
        <v>9981334</v>
      </c>
      <c r="E2076">
        <v>3461.4325591015622</v>
      </c>
      <c r="F2076">
        <v>55.130130000000001</v>
      </c>
    </row>
    <row r="2077" spans="1:6" x14ac:dyDescent="0.25">
      <c r="A2077" t="s">
        <v>485</v>
      </c>
      <c r="B2077">
        <v>1981</v>
      </c>
      <c r="C2077" t="s">
        <v>390</v>
      </c>
      <c r="D2077">
        <v>299388</v>
      </c>
      <c r="E2077">
        <v>15260.828100000001</v>
      </c>
      <c r="F2077">
        <v>21.68675</v>
      </c>
    </row>
    <row r="2078" spans="1:6" x14ac:dyDescent="0.25">
      <c r="A2078" t="s">
        <v>486</v>
      </c>
      <c r="B2078">
        <v>1981</v>
      </c>
      <c r="C2078" t="s">
        <v>382</v>
      </c>
      <c r="D2078">
        <v>1095351995</v>
      </c>
      <c r="E2078">
        <v>275.91665</v>
      </c>
      <c r="F2078">
        <v>24.083779677066218</v>
      </c>
    </row>
    <row r="2079" spans="1:6" x14ac:dyDescent="0.25">
      <c r="A2079" t="s">
        <v>487</v>
      </c>
      <c r="B2079">
        <v>1981</v>
      </c>
      <c r="C2079" t="s">
        <v>382</v>
      </c>
      <c r="D2079">
        <v>245452739</v>
      </c>
      <c r="E2079">
        <v>612.49562000000003</v>
      </c>
      <c r="F2079">
        <v>24.203109999999999</v>
      </c>
    </row>
    <row r="2080" spans="1:6" x14ac:dyDescent="0.25">
      <c r="A2080" t="s">
        <v>488</v>
      </c>
      <c r="B2080">
        <v>1981</v>
      </c>
      <c r="C2080" t="s">
        <v>382</v>
      </c>
      <c r="D2080">
        <v>68688433</v>
      </c>
      <c r="E2080">
        <v>2499.4185299999999</v>
      </c>
      <c r="F2080">
        <v>28.922229999999999</v>
      </c>
    </row>
    <row r="2081" spans="1:6" x14ac:dyDescent="0.25">
      <c r="A2081" t="s">
        <v>489</v>
      </c>
      <c r="B2081">
        <v>1981</v>
      </c>
      <c r="C2081" t="s">
        <v>405</v>
      </c>
      <c r="D2081">
        <v>26783383</v>
      </c>
      <c r="E2081">
        <v>2735.6005100000002</v>
      </c>
      <c r="F2081">
        <v>31.392869999999998</v>
      </c>
    </row>
    <row r="2082" spans="1:6" x14ac:dyDescent="0.25">
      <c r="A2082" t="s">
        <v>490</v>
      </c>
      <c r="B2082">
        <v>1981</v>
      </c>
      <c r="C2082" t="s">
        <v>390</v>
      </c>
      <c r="D2082">
        <v>4062235</v>
      </c>
      <c r="E2082">
        <v>5992.8793400000004</v>
      </c>
      <c r="F2082">
        <v>45.331130000000002</v>
      </c>
    </row>
    <row r="2083" spans="1:6" x14ac:dyDescent="0.25">
      <c r="A2083" t="s">
        <v>492</v>
      </c>
      <c r="B2083">
        <v>1981</v>
      </c>
      <c r="C2083" t="s">
        <v>405</v>
      </c>
      <c r="D2083">
        <v>6352117</v>
      </c>
      <c r="E2083">
        <v>5863.5827099999997</v>
      </c>
      <c r="F2083">
        <v>44.809530000000002</v>
      </c>
    </row>
    <row r="2084" spans="1:6" x14ac:dyDescent="0.25">
      <c r="A2084" t="s">
        <v>493</v>
      </c>
      <c r="B2084">
        <v>1981</v>
      </c>
      <c r="C2084" t="s">
        <v>390</v>
      </c>
      <c r="D2084">
        <v>58133509</v>
      </c>
      <c r="E2084">
        <v>7597.6888300000001</v>
      </c>
      <c r="F2084">
        <v>42.091740000000001</v>
      </c>
    </row>
    <row r="2085" spans="1:6" x14ac:dyDescent="0.25">
      <c r="A2085" t="s">
        <v>494</v>
      </c>
      <c r="B2085">
        <v>1981</v>
      </c>
      <c r="C2085" t="s">
        <v>394</v>
      </c>
      <c r="D2085">
        <v>2758124</v>
      </c>
      <c r="E2085">
        <v>1377.71261</v>
      </c>
      <c r="F2085">
        <v>63.756430092296782</v>
      </c>
    </row>
    <row r="2086" spans="1:6" x14ac:dyDescent="0.25">
      <c r="A2086" t="s">
        <v>495</v>
      </c>
      <c r="B2086">
        <v>1981</v>
      </c>
      <c r="C2086" t="s">
        <v>382</v>
      </c>
      <c r="D2086">
        <v>127463611</v>
      </c>
      <c r="E2086">
        <v>10212.378140000001</v>
      </c>
      <c r="F2086">
        <v>43.749789999999997</v>
      </c>
    </row>
    <row r="2087" spans="1:6" x14ac:dyDescent="0.25">
      <c r="A2087" t="s">
        <v>497</v>
      </c>
      <c r="B2087">
        <v>1981</v>
      </c>
      <c r="C2087" t="s">
        <v>405</v>
      </c>
      <c r="D2087">
        <v>5906760</v>
      </c>
      <c r="E2087">
        <v>1853.2832599999999</v>
      </c>
      <c r="F2087">
        <v>45.404179999999997</v>
      </c>
    </row>
    <row r="2088" spans="1:6" x14ac:dyDescent="0.25">
      <c r="A2088" t="s">
        <v>498</v>
      </c>
      <c r="B2088">
        <v>1981</v>
      </c>
      <c r="C2088" t="s">
        <v>398</v>
      </c>
      <c r="D2088">
        <v>15233244</v>
      </c>
      <c r="E2088">
        <v>1458.8854349505691</v>
      </c>
      <c r="F2088">
        <v>40.25808</v>
      </c>
    </row>
    <row r="2089" spans="1:6" x14ac:dyDescent="0.25">
      <c r="A2089" t="s">
        <v>499</v>
      </c>
      <c r="B2089">
        <v>1981</v>
      </c>
      <c r="C2089" t="s">
        <v>392</v>
      </c>
      <c r="D2089">
        <v>34707817</v>
      </c>
      <c r="E2089">
        <v>405.56286999999998</v>
      </c>
      <c r="F2089">
        <v>26.563829304812771</v>
      </c>
    </row>
    <row r="2090" spans="1:6" x14ac:dyDescent="0.25">
      <c r="A2090" t="s">
        <v>503</v>
      </c>
      <c r="B2090">
        <v>1981</v>
      </c>
      <c r="C2090" t="s">
        <v>405</v>
      </c>
      <c r="D2090">
        <v>2418393</v>
      </c>
      <c r="E2090">
        <v>17253.03946</v>
      </c>
      <c r="F2090">
        <v>62.962960000000002</v>
      </c>
    </row>
    <row r="2091" spans="1:6" x14ac:dyDescent="0.25">
      <c r="A2091" t="s">
        <v>504</v>
      </c>
      <c r="B2091">
        <v>1981</v>
      </c>
      <c r="C2091" t="s">
        <v>398</v>
      </c>
      <c r="D2091">
        <v>5213898</v>
      </c>
      <c r="E2091">
        <v>518.29775428535868</v>
      </c>
      <c r="F2091">
        <v>41.680495294117691</v>
      </c>
    </row>
    <row r="2092" spans="1:6" x14ac:dyDescent="0.25">
      <c r="A2092" t="s">
        <v>505</v>
      </c>
      <c r="B2092">
        <v>1981</v>
      </c>
      <c r="C2092" t="s">
        <v>382</v>
      </c>
      <c r="D2092">
        <v>6368481</v>
      </c>
      <c r="E2092">
        <v>492.97711666663963</v>
      </c>
      <c r="F2092">
        <v>19.650659999999998</v>
      </c>
    </row>
    <row r="2093" spans="1:6" x14ac:dyDescent="0.25">
      <c r="A2093" t="s">
        <v>506</v>
      </c>
      <c r="B2093">
        <v>1981</v>
      </c>
      <c r="C2093" t="s">
        <v>456</v>
      </c>
      <c r="D2093">
        <v>2274735</v>
      </c>
      <c r="E2093">
        <v>2361.3610827539064</v>
      </c>
      <c r="F2093">
        <v>46.454226683982597</v>
      </c>
    </row>
    <row r="2094" spans="1:6" x14ac:dyDescent="0.25">
      <c r="A2094" t="s">
        <v>507</v>
      </c>
      <c r="B2094">
        <v>1981</v>
      </c>
      <c r="C2094" t="s">
        <v>405</v>
      </c>
      <c r="D2094">
        <v>3874050</v>
      </c>
      <c r="E2094">
        <v>819.24829687499732</v>
      </c>
      <c r="F2094">
        <v>35.068656893939306</v>
      </c>
    </row>
    <row r="2095" spans="1:6" x14ac:dyDescent="0.25">
      <c r="A2095" t="s">
        <v>508</v>
      </c>
      <c r="B2095">
        <v>1981</v>
      </c>
      <c r="C2095" t="s">
        <v>392</v>
      </c>
      <c r="D2095">
        <v>2022331</v>
      </c>
      <c r="E2095">
        <v>323.85318999999998</v>
      </c>
      <c r="F2095">
        <v>25.28736</v>
      </c>
    </row>
    <row r="2096" spans="1:6" x14ac:dyDescent="0.25">
      <c r="A2096" t="s">
        <v>509</v>
      </c>
      <c r="B2096">
        <v>1981</v>
      </c>
      <c r="C2096" t="s">
        <v>392</v>
      </c>
      <c r="D2096">
        <v>3042004</v>
      </c>
      <c r="E2096">
        <v>431.49997999999999</v>
      </c>
      <c r="F2096">
        <v>23.504270000000002</v>
      </c>
    </row>
    <row r="2097" spans="1:6" x14ac:dyDescent="0.25">
      <c r="A2097" t="s">
        <v>510</v>
      </c>
      <c r="B2097">
        <v>1981</v>
      </c>
      <c r="C2097" t="s">
        <v>386</v>
      </c>
      <c r="D2097">
        <v>5900754</v>
      </c>
      <c r="E2097">
        <v>3756.4728957529296</v>
      </c>
      <c r="F2097">
        <v>19.946809999999999</v>
      </c>
    </row>
    <row r="2098" spans="1:6" x14ac:dyDescent="0.25">
      <c r="A2098" t="s">
        <v>511</v>
      </c>
      <c r="B2098">
        <v>1981</v>
      </c>
      <c r="C2098" t="s">
        <v>390</v>
      </c>
      <c r="D2098">
        <v>33987</v>
      </c>
      <c r="E2098">
        <v>19512.903289999998</v>
      </c>
      <c r="F2098">
        <v>27.903606791458476</v>
      </c>
    </row>
    <row r="2099" spans="1:6" x14ac:dyDescent="0.25">
      <c r="A2099" t="s">
        <v>512</v>
      </c>
      <c r="B2099">
        <v>1981</v>
      </c>
      <c r="C2099" t="s">
        <v>456</v>
      </c>
      <c r="D2099">
        <v>3585906</v>
      </c>
      <c r="E2099">
        <v>2221.9120945257564</v>
      </c>
      <c r="F2099">
        <v>59.801595877193108</v>
      </c>
    </row>
    <row r="2100" spans="1:6" x14ac:dyDescent="0.25">
      <c r="A2100" t="s">
        <v>513</v>
      </c>
      <c r="B2100">
        <v>1981</v>
      </c>
      <c r="C2100" t="s">
        <v>390</v>
      </c>
      <c r="D2100">
        <v>474413</v>
      </c>
      <c r="E2100">
        <v>14467.673339999999</v>
      </c>
      <c r="F2100">
        <v>35.908279999999998</v>
      </c>
    </row>
    <row r="2101" spans="1:6" x14ac:dyDescent="0.25">
      <c r="A2101" t="s">
        <v>516</v>
      </c>
      <c r="B2101">
        <v>1981</v>
      </c>
      <c r="C2101" t="s">
        <v>392</v>
      </c>
      <c r="D2101">
        <v>18595469</v>
      </c>
      <c r="E2101">
        <v>400.16370000000001</v>
      </c>
      <c r="F2101">
        <v>42.248350000000002</v>
      </c>
    </row>
    <row r="2102" spans="1:6" x14ac:dyDescent="0.25">
      <c r="A2102" t="s">
        <v>517</v>
      </c>
      <c r="B2102">
        <v>1981</v>
      </c>
      <c r="C2102" t="s">
        <v>392</v>
      </c>
      <c r="D2102">
        <v>13013926</v>
      </c>
      <c r="E2102">
        <v>195.60924</v>
      </c>
      <c r="F2102">
        <v>22.06148</v>
      </c>
    </row>
    <row r="2103" spans="1:6" x14ac:dyDescent="0.25">
      <c r="A2103" t="s">
        <v>518</v>
      </c>
      <c r="B2103">
        <v>1981</v>
      </c>
      <c r="C2103" t="s">
        <v>382</v>
      </c>
      <c r="D2103">
        <v>24385858</v>
      </c>
      <c r="E2103">
        <v>1763.3563300000001</v>
      </c>
      <c r="F2103">
        <v>40.551699999999997</v>
      </c>
    </row>
    <row r="2104" spans="1:6" x14ac:dyDescent="0.25">
      <c r="A2104" t="s">
        <v>519</v>
      </c>
      <c r="B2104">
        <v>1981</v>
      </c>
      <c r="C2104" t="s">
        <v>382</v>
      </c>
      <c r="D2104">
        <v>359008</v>
      </c>
      <c r="E2104">
        <v>273.33433000000002</v>
      </c>
      <c r="F2104">
        <v>41.207009999999997</v>
      </c>
    </row>
    <row r="2105" spans="1:6" x14ac:dyDescent="0.25">
      <c r="A2105" t="s">
        <v>520</v>
      </c>
      <c r="B2105">
        <v>1981</v>
      </c>
      <c r="C2105" t="s">
        <v>392</v>
      </c>
      <c r="D2105">
        <v>11716829</v>
      </c>
      <c r="E2105">
        <v>212.74517</v>
      </c>
      <c r="F2105">
        <v>13.89222</v>
      </c>
    </row>
    <row r="2106" spans="1:6" x14ac:dyDescent="0.25">
      <c r="A2106" t="s">
        <v>521</v>
      </c>
      <c r="B2106">
        <v>1981</v>
      </c>
      <c r="C2106" t="s">
        <v>390</v>
      </c>
      <c r="D2106">
        <v>400214</v>
      </c>
      <c r="E2106">
        <v>3898.37</v>
      </c>
      <c r="F2106">
        <v>30.115829999999999</v>
      </c>
    </row>
    <row r="2107" spans="1:6" x14ac:dyDescent="0.25">
      <c r="A2107" t="s">
        <v>522</v>
      </c>
      <c r="B2107">
        <v>1981</v>
      </c>
      <c r="C2107" t="s">
        <v>388</v>
      </c>
      <c r="D2107">
        <v>60422</v>
      </c>
      <c r="E2107">
        <v>972.56623000000002</v>
      </c>
      <c r="F2107">
        <v>30.780990000000003</v>
      </c>
    </row>
    <row r="2108" spans="1:6" x14ac:dyDescent="0.25">
      <c r="A2108" t="s">
        <v>524</v>
      </c>
      <c r="B2108">
        <v>1981</v>
      </c>
      <c r="C2108" t="s">
        <v>392</v>
      </c>
      <c r="D2108">
        <v>3177388</v>
      </c>
      <c r="E2108">
        <v>473.83870999999999</v>
      </c>
      <c r="F2108">
        <v>9.12791</v>
      </c>
    </row>
    <row r="2109" spans="1:6" x14ac:dyDescent="0.25">
      <c r="A2109" t="s">
        <v>525</v>
      </c>
      <c r="B2109">
        <v>1981</v>
      </c>
      <c r="C2109" t="s">
        <v>392</v>
      </c>
      <c r="D2109">
        <v>1240827</v>
      </c>
      <c r="E2109">
        <v>1170.0479700000001</v>
      </c>
      <c r="F2109">
        <v>30.379750000000001</v>
      </c>
    </row>
    <row r="2110" spans="1:6" x14ac:dyDescent="0.25">
      <c r="A2110" t="s">
        <v>527</v>
      </c>
      <c r="B2110">
        <v>1981</v>
      </c>
      <c r="C2110" t="s">
        <v>394</v>
      </c>
      <c r="D2110">
        <v>107449525</v>
      </c>
      <c r="E2110">
        <v>3524.7415799999999</v>
      </c>
      <c r="F2110">
        <v>46.88670842105256</v>
      </c>
    </row>
    <row r="2111" spans="1:6" x14ac:dyDescent="0.25">
      <c r="A2111" t="s">
        <v>528</v>
      </c>
      <c r="B2111">
        <v>1981</v>
      </c>
      <c r="C2111" t="s">
        <v>388</v>
      </c>
      <c r="D2111">
        <v>108004</v>
      </c>
      <c r="E2111">
        <v>1178.2210371605033</v>
      </c>
      <c r="F2111">
        <v>64.435149999999993</v>
      </c>
    </row>
    <row r="2112" spans="1:6" x14ac:dyDescent="0.25">
      <c r="A2112" t="s">
        <v>531</v>
      </c>
      <c r="B2112">
        <v>1981</v>
      </c>
      <c r="C2112" t="s">
        <v>382</v>
      </c>
      <c r="D2112">
        <v>2832224</v>
      </c>
      <c r="E2112">
        <v>1332.6374900000001</v>
      </c>
      <c r="F2112">
        <v>61.974040000000002</v>
      </c>
    </row>
    <row r="2113" spans="1:6" x14ac:dyDescent="0.25">
      <c r="A2113" t="s">
        <v>533</v>
      </c>
      <c r="B2113">
        <v>1981</v>
      </c>
      <c r="C2113" t="s">
        <v>386</v>
      </c>
      <c r="D2113">
        <v>33241259</v>
      </c>
      <c r="E2113">
        <v>858.27748999999994</v>
      </c>
      <c r="F2113">
        <v>18.755500000000001</v>
      </c>
    </row>
    <row r="2114" spans="1:6" x14ac:dyDescent="0.25">
      <c r="A2114" t="s">
        <v>534</v>
      </c>
      <c r="B2114">
        <v>1981</v>
      </c>
      <c r="C2114" t="s">
        <v>392</v>
      </c>
      <c r="D2114">
        <v>19686505</v>
      </c>
      <c r="E2114">
        <v>288.84521999999998</v>
      </c>
      <c r="F2114">
        <v>30.66667</v>
      </c>
    </row>
    <row r="2115" spans="1:6" x14ac:dyDescent="0.25">
      <c r="A2115" t="s">
        <v>535</v>
      </c>
      <c r="B2115">
        <v>1981</v>
      </c>
      <c r="C2115" t="s">
        <v>392</v>
      </c>
      <c r="D2115">
        <v>2044147</v>
      </c>
      <c r="E2115">
        <v>2184.0031600000002</v>
      </c>
      <c r="F2115">
        <v>56.211860000000001</v>
      </c>
    </row>
    <row r="2116" spans="1:6" x14ac:dyDescent="0.25">
      <c r="A2116" t="s">
        <v>537</v>
      </c>
      <c r="B2116">
        <v>1981</v>
      </c>
      <c r="C2116" t="s">
        <v>382</v>
      </c>
      <c r="D2116">
        <v>28287147</v>
      </c>
      <c r="E2116">
        <v>149.34293</v>
      </c>
      <c r="F2116">
        <v>32.305349999999997</v>
      </c>
    </row>
    <row r="2117" spans="1:6" x14ac:dyDescent="0.25">
      <c r="A2117" t="s">
        <v>538</v>
      </c>
      <c r="B2117">
        <v>1981</v>
      </c>
      <c r="C2117" t="s">
        <v>390</v>
      </c>
      <c r="D2117">
        <v>16491461</v>
      </c>
      <c r="E2117">
        <v>11373.412689999999</v>
      </c>
      <c r="F2117">
        <v>42.386490000000002</v>
      </c>
    </row>
    <row r="2118" spans="1:6" x14ac:dyDescent="0.25">
      <c r="A2118" t="s">
        <v>541</v>
      </c>
      <c r="B2118">
        <v>1981</v>
      </c>
      <c r="C2118" t="s">
        <v>388</v>
      </c>
      <c r="D2118">
        <v>4076140</v>
      </c>
      <c r="E2118">
        <v>7813.8875399999997</v>
      </c>
      <c r="F2118">
        <v>45.141820000000003</v>
      </c>
    </row>
    <row r="2119" spans="1:6" x14ac:dyDescent="0.25">
      <c r="A2119" t="s">
        <v>542</v>
      </c>
      <c r="B2119">
        <v>1981</v>
      </c>
      <c r="C2119" t="s">
        <v>394</v>
      </c>
      <c r="D2119">
        <v>5570129</v>
      </c>
      <c r="E2119">
        <v>740.33726999999999</v>
      </c>
      <c r="F2119">
        <v>52.459789431818194</v>
      </c>
    </row>
    <row r="2120" spans="1:6" x14ac:dyDescent="0.25">
      <c r="A2120" t="s">
        <v>543</v>
      </c>
      <c r="B2120">
        <v>1981</v>
      </c>
      <c r="C2120" t="s">
        <v>392</v>
      </c>
      <c r="D2120">
        <v>12525094</v>
      </c>
      <c r="E2120">
        <v>354.15622999999999</v>
      </c>
      <c r="F2120">
        <v>19.736840000000001</v>
      </c>
    </row>
    <row r="2121" spans="1:6" x14ac:dyDescent="0.25">
      <c r="A2121" t="s">
        <v>544</v>
      </c>
      <c r="B2121">
        <v>1981</v>
      </c>
      <c r="C2121" t="s">
        <v>392</v>
      </c>
      <c r="D2121">
        <v>131859731</v>
      </c>
      <c r="E2121">
        <v>806.50783999999999</v>
      </c>
      <c r="F2121">
        <v>19.275102642195179</v>
      </c>
    </row>
    <row r="2122" spans="1:6" x14ac:dyDescent="0.25">
      <c r="A2122" t="s">
        <v>546</v>
      </c>
      <c r="B2122">
        <v>1981</v>
      </c>
      <c r="C2122" t="s">
        <v>390</v>
      </c>
      <c r="D2122">
        <v>4610820</v>
      </c>
      <c r="E2122">
        <v>15512.5067</v>
      </c>
      <c r="F2122">
        <v>47.41039</v>
      </c>
    </row>
    <row r="2123" spans="1:6" x14ac:dyDescent="0.25">
      <c r="A2123" t="s">
        <v>547</v>
      </c>
      <c r="B2123">
        <v>1981</v>
      </c>
      <c r="C2123" t="s">
        <v>405</v>
      </c>
      <c r="D2123">
        <v>3102229</v>
      </c>
      <c r="E2123">
        <v>5947.4269199999999</v>
      </c>
      <c r="F2123">
        <v>38.923850242165145</v>
      </c>
    </row>
    <row r="2124" spans="1:6" x14ac:dyDescent="0.25">
      <c r="A2124" t="s">
        <v>548</v>
      </c>
      <c r="B2124">
        <v>1981</v>
      </c>
      <c r="C2124" t="s">
        <v>382</v>
      </c>
      <c r="D2124">
        <v>165803560</v>
      </c>
      <c r="E2124">
        <v>348.24655000000001</v>
      </c>
      <c r="F2124">
        <v>21.538519999999998</v>
      </c>
    </row>
    <row r="2125" spans="1:6" x14ac:dyDescent="0.25">
      <c r="A2125" t="s">
        <v>549</v>
      </c>
      <c r="B2125">
        <v>1981</v>
      </c>
      <c r="C2125" t="s">
        <v>388</v>
      </c>
      <c r="D2125">
        <v>20579</v>
      </c>
      <c r="E2125">
        <v>4317.0343812813662</v>
      </c>
      <c r="F2125">
        <v>41.446809999999999</v>
      </c>
    </row>
    <row r="2126" spans="1:6" x14ac:dyDescent="0.25">
      <c r="A2126" t="s">
        <v>623</v>
      </c>
      <c r="B2126">
        <v>1981</v>
      </c>
      <c r="C2126" t="s">
        <v>405</v>
      </c>
      <c r="D2126">
        <v>1000000</v>
      </c>
      <c r="E2126">
        <v>956.11152862611198</v>
      </c>
      <c r="F2126">
        <v>39.34093194736829</v>
      </c>
    </row>
    <row r="2127" spans="1:6" x14ac:dyDescent="0.25">
      <c r="A2127" t="s">
        <v>550</v>
      </c>
      <c r="B2127">
        <v>1981</v>
      </c>
      <c r="C2127" t="s">
        <v>394</v>
      </c>
      <c r="D2127">
        <v>3191319</v>
      </c>
      <c r="E2127">
        <v>2253.8149199999998</v>
      </c>
      <c r="F2127">
        <v>55</v>
      </c>
    </row>
    <row r="2128" spans="1:6" x14ac:dyDescent="0.25">
      <c r="A2128" t="s">
        <v>551</v>
      </c>
      <c r="B2128">
        <v>1981</v>
      </c>
      <c r="C2128" t="s">
        <v>388</v>
      </c>
      <c r="D2128">
        <v>5670544</v>
      </c>
      <c r="E2128">
        <v>756.03093999999999</v>
      </c>
      <c r="F2128">
        <v>11.347519999999999</v>
      </c>
    </row>
    <row r="2129" spans="1:6" x14ac:dyDescent="0.25">
      <c r="A2129" t="s">
        <v>552</v>
      </c>
      <c r="B2129">
        <v>1981</v>
      </c>
      <c r="C2129" t="s">
        <v>394</v>
      </c>
      <c r="D2129">
        <v>6506464</v>
      </c>
      <c r="E2129">
        <v>1595.47309</v>
      </c>
      <c r="F2129">
        <v>55.82461</v>
      </c>
    </row>
    <row r="2130" spans="1:6" x14ac:dyDescent="0.25">
      <c r="A2130" t="s">
        <v>553</v>
      </c>
      <c r="B2130">
        <v>1981</v>
      </c>
      <c r="C2130" t="s">
        <v>394</v>
      </c>
      <c r="D2130">
        <v>28302603</v>
      </c>
      <c r="E2130">
        <v>1184.43202</v>
      </c>
      <c r="F2130">
        <v>37.237090000000002</v>
      </c>
    </row>
    <row r="2131" spans="1:6" x14ac:dyDescent="0.25">
      <c r="A2131" t="s">
        <v>554</v>
      </c>
      <c r="B2131">
        <v>1981</v>
      </c>
      <c r="C2131" t="s">
        <v>382</v>
      </c>
      <c r="D2131">
        <v>89468677</v>
      </c>
      <c r="E2131">
        <v>731.72963000000004</v>
      </c>
      <c r="F2131">
        <v>54.267150000000001</v>
      </c>
    </row>
    <row r="2132" spans="1:6" x14ac:dyDescent="0.25">
      <c r="A2132" t="s">
        <v>555</v>
      </c>
      <c r="B2132">
        <v>1981</v>
      </c>
      <c r="C2132" t="s">
        <v>384</v>
      </c>
      <c r="D2132">
        <v>38536869</v>
      </c>
      <c r="E2132">
        <v>1863.2153169921876</v>
      </c>
      <c r="F2132">
        <v>60.961590000000001</v>
      </c>
    </row>
    <row r="2133" spans="1:6" x14ac:dyDescent="0.25">
      <c r="A2133" t="s">
        <v>556</v>
      </c>
      <c r="B2133">
        <v>1981</v>
      </c>
      <c r="C2133" t="s">
        <v>390</v>
      </c>
      <c r="D2133">
        <v>10605870</v>
      </c>
      <c r="E2133">
        <v>3246.2946200000001</v>
      </c>
      <c r="F2133">
        <v>54.1661</v>
      </c>
    </row>
    <row r="2134" spans="1:6" x14ac:dyDescent="0.25">
      <c r="A2134" t="s">
        <v>557</v>
      </c>
      <c r="B2134">
        <v>1981</v>
      </c>
      <c r="C2134" t="s">
        <v>394</v>
      </c>
      <c r="D2134">
        <v>3927188</v>
      </c>
      <c r="E2134">
        <v>4920.7229399999997</v>
      </c>
      <c r="F2134">
        <v>59.673110000000001</v>
      </c>
    </row>
    <row r="2135" spans="1:6" x14ac:dyDescent="0.25">
      <c r="A2135" t="s">
        <v>558</v>
      </c>
      <c r="B2135">
        <v>1981</v>
      </c>
      <c r="C2135" t="s">
        <v>405</v>
      </c>
      <c r="D2135">
        <v>885359</v>
      </c>
      <c r="E2135">
        <v>34916.987560000001</v>
      </c>
      <c r="F2135">
        <v>65.217389999999995</v>
      </c>
    </row>
    <row r="2136" spans="1:6" x14ac:dyDescent="0.25">
      <c r="A2136" t="s">
        <v>502</v>
      </c>
      <c r="B2136">
        <v>1981</v>
      </c>
      <c r="C2136" t="s">
        <v>382</v>
      </c>
      <c r="D2136">
        <v>48846823</v>
      </c>
      <c r="E2136">
        <v>1968.86862</v>
      </c>
      <c r="F2136">
        <v>29.958410000000001</v>
      </c>
    </row>
    <row r="2137" spans="1:6" x14ac:dyDescent="0.25">
      <c r="A2137" t="s">
        <v>529</v>
      </c>
      <c r="B2137">
        <v>1981</v>
      </c>
      <c r="C2137" t="s">
        <v>398</v>
      </c>
      <c r="D2137">
        <v>4466706</v>
      </c>
      <c r="E2137">
        <v>959.20564220748201</v>
      </c>
      <c r="F2137">
        <v>52.696584945054894</v>
      </c>
    </row>
    <row r="2138" spans="1:6" x14ac:dyDescent="0.25">
      <c r="A2138" t="s">
        <v>560</v>
      </c>
      <c r="B2138">
        <v>1981</v>
      </c>
      <c r="C2138" t="s">
        <v>384</v>
      </c>
      <c r="D2138">
        <v>22303552</v>
      </c>
      <c r="E2138">
        <v>1384.4951621213186</v>
      </c>
      <c r="F2138">
        <v>41.618029999999997</v>
      </c>
    </row>
    <row r="2139" spans="1:6" x14ac:dyDescent="0.25">
      <c r="A2139" t="s">
        <v>561</v>
      </c>
      <c r="B2139">
        <v>1981</v>
      </c>
      <c r="C2139" t="s">
        <v>398</v>
      </c>
      <c r="D2139">
        <v>142893540</v>
      </c>
      <c r="E2139">
        <v>3447.472040703125</v>
      </c>
      <c r="F2139">
        <v>58.752206103896015</v>
      </c>
    </row>
    <row r="2140" spans="1:6" x14ac:dyDescent="0.25">
      <c r="A2140" t="s">
        <v>562</v>
      </c>
      <c r="B2140">
        <v>1981</v>
      </c>
      <c r="C2140" t="s">
        <v>392</v>
      </c>
      <c r="D2140">
        <v>8648248</v>
      </c>
      <c r="E2140">
        <v>264.78865000000002</v>
      </c>
      <c r="F2140">
        <v>8.8235299999999999</v>
      </c>
    </row>
    <row r="2141" spans="1:6" x14ac:dyDescent="0.25">
      <c r="A2141" t="s">
        <v>564</v>
      </c>
      <c r="B2141">
        <v>1981</v>
      </c>
      <c r="C2141" t="s">
        <v>394</v>
      </c>
      <c r="D2141">
        <v>39129</v>
      </c>
      <c r="E2141">
        <v>1838.7555400000001</v>
      </c>
      <c r="F2141">
        <v>45.925929999999994</v>
      </c>
    </row>
    <row r="2142" spans="1:6" x14ac:dyDescent="0.25">
      <c r="A2142" t="s">
        <v>565</v>
      </c>
      <c r="B2142">
        <v>1981</v>
      </c>
      <c r="C2142" t="s">
        <v>392</v>
      </c>
      <c r="D2142">
        <v>168458</v>
      </c>
      <c r="E2142">
        <v>1273.02135</v>
      </c>
      <c r="F2142">
        <v>46.966580699643501</v>
      </c>
    </row>
    <row r="2143" spans="1:6" x14ac:dyDescent="0.25">
      <c r="A2143" t="s">
        <v>567</v>
      </c>
      <c r="B2143">
        <v>1981</v>
      </c>
      <c r="C2143" t="s">
        <v>394</v>
      </c>
      <c r="D2143">
        <v>117848</v>
      </c>
      <c r="E2143">
        <v>1006.98923</v>
      </c>
      <c r="F2143">
        <v>69.354839999999996</v>
      </c>
    </row>
    <row r="2144" spans="1:6" x14ac:dyDescent="0.25">
      <c r="A2144" t="s">
        <v>568</v>
      </c>
      <c r="B2144">
        <v>1981</v>
      </c>
      <c r="C2144" t="s">
        <v>388</v>
      </c>
      <c r="D2144">
        <v>176908</v>
      </c>
      <c r="E2144">
        <v>663.18618060605877</v>
      </c>
      <c r="F2144">
        <v>45.430842397660797</v>
      </c>
    </row>
    <row r="2145" spans="1:6" x14ac:dyDescent="0.25">
      <c r="A2145" t="s">
        <v>571</v>
      </c>
      <c r="B2145">
        <v>1981</v>
      </c>
      <c r="C2145" t="s">
        <v>405</v>
      </c>
      <c r="D2145">
        <v>27019731</v>
      </c>
      <c r="E2145">
        <v>17456.939780000001</v>
      </c>
      <c r="F2145">
        <v>20.11307</v>
      </c>
    </row>
    <row r="2146" spans="1:6" x14ac:dyDescent="0.25">
      <c r="A2146" t="s">
        <v>572</v>
      </c>
      <c r="B2146">
        <v>1981</v>
      </c>
      <c r="C2146" t="s">
        <v>392</v>
      </c>
      <c r="D2146">
        <v>11987121</v>
      </c>
      <c r="E2146">
        <v>555.03606000000002</v>
      </c>
      <c r="F2146">
        <v>14.34389</v>
      </c>
    </row>
    <row r="2147" spans="1:6" x14ac:dyDescent="0.25">
      <c r="A2147" t="s">
        <v>573</v>
      </c>
      <c r="B2147">
        <v>1981</v>
      </c>
      <c r="C2147" t="s">
        <v>384</v>
      </c>
      <c r="D2147">
        <v>9396411</v>
      </c>
      <c r="E2147">
        <v>2580.9715744298724</v>
      </c>
      <c r="F2147">
        <v>46.136400000000002</v>
      </c>
    </row>
    <row r="2148" spans="1:6" x14ac:dyDescent="0.25">
      <c r="A2148" t="s">
        <v>574</v>
      </c>
      <c r="B2148">
        <v>1981</v>
      </c>
      <c r="C2148" t="s">
        <v>392</v>
      </c>
      <c r="D2148">
        <v>81541</v>
      </c>
      <c r="E2148">
        <v>2378.4373700000001</v>
      </c>
      <c r="F2148">
        <v>82.608699999999999</v>
      </c>
    </row>
    <row r="2149" spans="1:6" x14ac:dyDescent="0.25">
      <c r="A2149" t="s">
        <v>575</v>
      </c>
      <c r="B2149">
        <v>1981</v>
      </c>
      <c r="C2149" t="s">
        <v>392</v>
      </c>
      <c r="D2149">
        <v>6005250</v>
      </c>
      <c r="E2149">
        <v>353.31234999999998</v>
      </c>
      <c r="F2149">
        <v>14.55847</v>
      </c>
    </row>
    <row r="2150" spans="1:6" x14ac:dyDescent="0.25">
      <c r="A2150" t="s">
        <v>576</v>
      </c>
      <c r="B2150">
        <v>1981</v>
      </c>
      <c r="C2150" t="s">
        <v>382</v>
      </c>
      <c r="D2150">
        <v>4492150</v>
      </c>
      <c r="E2150">
        <v>5595.2136</v>
      </c>
      <c r="F2150">
        <v>39.98901</v>
      </c>
    </row>
    <row r="2151" spans="1:6" x14ac:dyDescent="0.25">
      <c r="A2151" t="s">
        <v>577</v>
      </c>
      <c r="B2151">
        <v>1981</v>
      </c>
      <c r="C2151" t="s">
        <v>384</v>
      </c>
      <c r="D2151">
        <v>5439448</v>
      </c>
      <c r="E2151">
        <v>2490.5752693554687</v>
      </c>
      <c r="F2151">
        <v>41.486562924901136</v>
      </c>
    </row>
    <row r="2152" spans="1:6" x14ac:dyDescent="0.25">
      <c r="A2152" t="s">
        <v>578</v>
      </c>
      <c r="B2152">
        <v>1981</v>
      </c>
      <c r="C2152" t="s">
        <v>384</v>
      </c>
      <c r="D2152">
        <v>2010347</v>
      </c>
      <c r="E2152">
        <v>6064.7084419827443</v>
      </c>
      <c r="F2152">
        <v>48.566369999999999</v>
      </c>
    </row>
    <row r="2153" spans="1:6" x14ac:dyDescent="0.25">
      <c r="A2153" t="s">
        <v>580</v>
      </c>
      <c r="B2153">
        <v>1981</v>
      </c>
      <c r="C2153" t="s">
        <v>392</v>
      </c>
      <c r="D2153">
        <v>8863338</v>
      </c>
      <c r="E2153">
        <v>533.46059151604334</v>
      </c>
      <c r="F2153">
        <v>11.65217</v>
      </c>
    </row>
    <row r="2154" spans="1:6" x14ac:dyDescent="0.25">
      <c r="A2154" t="s">
        <v>581</v>
      </c>
      <c r="B2154">
        <v>1981</v>
      </c>
      <c r="C2154" t="s">
        <v>392</v>
      </c>
      <c r="D2154">
        <v>44187637</v>
      </c>
      <c r="E2154">
        <v>3073.2629999999999</v>
      </c>
      <c r="F2154">
        <v>47.450001444991926</v>
      </c>
    </row>
    <row r="2155" spans="1:6" x14ac:dyDescent="0.25">
      <c r="A2155" t="s">
        <v>624</v>
      </c>
      <c r="B2155">
        <v>1981</v>
      </c>
      <c r="C2155" t="s">
        <v>392</v>
      </c>
      <c r="D2155">
        <v>12340000</v>
      </c>
      <c r="E2155">
        <v>1402.4122691394555</v>
      </c>
      <c r="F2155">
        <v>23.159549999999999</v>
      </c>
    </row>
    <row r="2156" spans="1:6" x14ac:dyDescent="0.25">
      <c r="A2156" t="s">
        <v>582</v>
      </c>
      <c r="B2156">
        <v>1981</v>
      </c>
      <c r="C2156" t="s">
        <v>390</v>
      </c>
      <c r="D2156">
        <v>40397842</v>
      </c>
      <c r="E2156">
        <v>5359.1432500000001</v>
      </c>
      <c r="F2156">
        <v>47.86103</v>
      </c>
    </row>
    <row r="2157" spans="1:6" x14ac:dyDescent="0.25">
      <c r="A2157" t="s">
        <v>583</v>
      </c>
      <c r="B2157">
        <v>1981</v>
      </c>
      <c r="C2157" t="s">
        <v>382</v>
      </c>
      <c r="D2157">
        <v>20222240</v>
      </c>
      <c r="E2157">
        <v>297.42333000000002</v>
      </c>
      <c r="F2157">
        <v>40</v>
      </c>
    </row>
    <row r="2158" spans="1:6" x14ac:dyDescent="0.25">
      <c r="A2158" t="s">
        <v>584</v>
      </c>
      <c r="B2158">
        <v>1981</v>
      </c>
      <c r="C2158" t="s">
        <v>392</v>
      </c>
      <c r="D2158">
        <v>41236378</v>
      </c>
      <c r="E2158">
        <v>482.07850000000002</v>
      </c>
      <c r="F2158">
        <v>37.609160000000003</v>
      </c>
    </row>
    <row r="2159" spans="1:6" x14ac:dyDescent="0.25">
      <c r="A2159" t="s">
        <v>586</v>
      </c>
      <c r="B2159">
        <v>1981</v>
      </c>
      <c r="C2159" t="s">
        <v>392</v>
      </c>
      <c r="D2159">
        <v>1136334</v>
      </c>
      <c r="E2159">
        <v>919.84795999999994</v>
      </c>
      <c r="F2159">
        <v>43.570540000000001</v>
      </c>
    </row>
    <row r="2160" spans="1:6" x14ac:dyDescent="0.25">
      <c r="A2160" t="s">
        <v>587</v>
      </c>
      <c r="B2160">
        <v>1981</v>
      </c>
      <c r="C2160" t="s">
        <v>390</v>
      </c>
      <c r="D2160">
        <v>9016596</v>
      </c>
      <c r="E2160">
        <v>15366.668589999999</v>
      </c>
      <c r="F2160">
        <v>53.994210000000002</v>
      </c>
    </row>
    <row r="2161" spans="1:6" x14ac:dyDescent="0.25">
      <c r="A2161" t="s">
        <v>588</v>
      </c>
      <c r="B2161">
        <v>1981</v>
      </c>
      <c r="C2161" t="s">
        <v>390</v>
      </c>
      <c r="D2161">
        <v>7523934</v>
      </c>
      <c r="E2161">
        <v>17110.44514</v>
      </c>
      <c r="F2161">
        <v>26.2529</v>
      </c>
    </row>
    <row r="2162" spans="1:6" x14ac:dyDescent="0.25">
      <c r="A2162" t="s">
        <v>589</v>
      </c>
      <c r="B2162">
        <v>1981</v>
      </c>
      <c r="C2162" t="s">
        <v>405</v>
      </c>
      <c r="D2162">
        <v>18881361</v>
      </c>
      <c r="E2162">
        <v>1672.71309</v>
      </c>
      <c r="F2162">
        <v>22.70346</v>
      </c>
    </row>
    <row r="2163" spans="1:6" x14ac:dyDescent="0.25">
      <c r="A2163" t="s">
        <v>591</v>
      </c>
      <c r="B2163">
        <v>1981</v>
      </c>
      <c r="C2163" t="s">
        <v>398</v>
      </c>
      <c r="D2163">
        <v>7320815</v>
      </c>
      <c r="E2163">
        <v>499.00467389029654</v>
      </c>
      <c r="F2163">
        <v>24.742279368421009</v>
      </c>
    </row>
    <row r="2164" spans="1:6" x14ac:dyDescent="0.25">
      <c r="A2164" t="s">
        <v>593</v>
      </c>
      <c r="B2164">
        <v>1981</v>
      </c>
      <c r="C2164" t="s">
        <v>382</v>
      </c>
      <c r="D2164">
        <v>64631595</v>
      </c>
      <c r="E2164">
        <v>720.89940999999999</v>
      </c>
      <c r="F2164">
        <v>43.502049999999997</v>
      </c>
    </row>
    <row r="2165" spans="1:6" x14ac:dyDescent="0.25">
      <c r="A2165" t="s">
        <v>515</v>
      </c>
      <c r="B2165">
        <v>1981</v>
      </c>
      <c r="C2165" t="s">
        <v>384</v>
      </c>
      <c r="D2165">
        <v>2050554</v>
      </c>
      <c r="E2165">
        <v>1882.450177645318</v>
      </c>
      <c r="F2165">
        <v>56.564820049407146</v>
      </c>
    </row>
    <row r="2166" spans="1:6" x14ac:dyDescent="0.25">
      <c r="A2166" t="s">
        <v>625</v>
      </c>
      <c r="B2166">
        <v>1981</v>
      </c>
      <c r="C2166" t="s">
        <v>382</v>
      </c>
      <c r="D2166">
        <v>1167242</v>
      </c>
      <c r="E2166">
        <v>212.87438661593478</v>
      </c>
      <c r="F2166">
        <v>35.750559999999922</v>
      </c>
    </row>
    <row r="2167" spans="1:6" x14ac:dyDescent="0.25">
      <c r="A2167" t="s">
        <v>594</v>
      </c>
      <c r="B2167">
        <v>1981</v>
      </c>
      <c r="C2167" t="s">
        <v>392</v>
      </c>
      <c r="D2167">
        <v>5548702</v>
      </c>
      <c r="E2167">
        <v>342.22008</v>
      </c>
      <c r="F2167">
        <v>17.70833</v>
      </c>
    </row>
    <row r="2168" spans="1:6" x14ac:dyDescent="0.25">
      <c r="A2168" t="s">
        <v>595</v>
      </c>
      <c r="B2168">
        <v>1981</v>
      </c>
      <c r="C2168" t="s">
        <v>388</v>
      </c>
      <c r="D2168">
        <v>114689</v>
      </c>
      <c r="E2168">
        <v>666.03189999999995</v>
      </c>
      <c r="F2168">
        <v>30.33333</v>
      </c>
    </row>
    <row r="2169" spans="1:6" x14ac:dyDescent="0.25">
      <c r="A2169" t="s">
        <v>596</v>
      </c>
      <c r="B2169">
        <v>1981</v>
      </c>
      <c r="C2169" t="s">
        <v>394</v>
      </c>
      <c r="D2169">
        <v>1065842</v>
      </c>
      <c r="E2169">
        <v>6341.6688199999999</v>
      </c>
      <c r="F2169">
        <v>45.237345347593418</v>
      </c>
    </row>
    <row r="2170" spans="1:6" x14ac:dyDescent="0.25">
      <c r="A2170" t="s">
        <v>597</v>
      </c>
      <c r="B2170">
        <v>1981</v>
      </c>
      <c r="C2170" t="s">
        <v>386</v>
      </c>
      <c r="D2170">
        <v>10175014</v>
      </c>
      <c r="E2170">
        <v>1285.7781399999999</v>
      </c>
      <c r="F2170">
        <v>24.570589999999999</v>
      </c>
    </row>
    <row r="2171" spans="1:6" x14ac:dyDescent="0.25">
      <c r="A2171" t="s">
        <v>598</v>
      </c>
      <c r="B2171">
        <v>1981</v>
      </c>
      <c r="C2171" t="s">
        <v>405</v>
      </c>
      <c r="D2171">
        <v>70413958</v>
      </c>
      <c r="E2171">
        <v>1580.8861199999999</v>
      </c>
      <c r="F2171">
        <v>22.406400000000001</v>
      </c>
    </row>
    <row r="2172" spans="1:6" x14ac:dyDescent="0.25">
      <c r="A2172" t="s">
        <v>602</v>
      </c>
      <c r="B2172">
        <v>1981</v>
      </c>
      <c r="C2172" t="s">
        <v>392</v>
      </c>
      <c r="D2172">
        <v>28195754</v>
      </c>
      <c r="E2172">
        <v>103.45009</v>
      </c>
      <c r="F2172">
        <v>20.56203</v>
      </c>
    </row>
    <row r="2173" spans="1:6" x14ac:dyDescent="0.25">
      <c r="A2173" t="s">
        <v>603</v>
      </c>
      <c r="B2173">
        <v>1981</v>
      </c>
      <c r="C2173" t="s">
        <v>398</v>
      </c>
      <c r="D2173">
        <v>46710816</v>
      </c>
      <c r="E2173">
        <v>832.05307581280067</v>
      </c>
      <c r="F2173">
        <v>65.285700000000134</v>
      </c>
    </row>
    <row r="2174" spans="1:6" x14ac:dyDescent="0.25">
      <c r="A2174" t="s">
        <v>604</v>
      </c>
      <c r="B2174">
        <v>1981</v>
      </c>
      <c r="C2174" t="s">
        <v>405</v>
      </c>
      <c r="D2174">
        <v>2602713</v>
      </c>
      <c r="E2174">
        <v>45131.335679999997</v>
      </c>
      <c r="F2174">
        <v>63.383076363636363</v>
      </c>
    </row>
    <row r="2175" spans="1:6" x14ac:dyDescent="0.25">
      <c r="A2175" t="s">
        <v>605</v>
      </c>
      <c r="B2175">
        <v>1981</v>
      </c>
      <c r="C2175" t="s">
        <v>390</v>
      </c>
      <c r="D2175">
        <v>60609153</v>
      </c>
      <c r="E2175">
        <v>9599.3062200000004</v>
      </c>
      <c r="F2175">
        <v>31.670809999999999</v>
      </c>
    </row>
    <row r="2176" spans="1:6" x14ac:dyDescent="0.25">
      <c r="A2176" t="s">
        <v>592</v>
      </c>
      <c r="B2176">
        <v>1981</v>
      </c>
      <c r="C2176" t="s">
        <v>392</v>
      </c>
      <c r="D2176">
        <v>37445392</v>
      </c>
      <c r="E2176">
        <v>73.093937689656741</v>
      </c>
      <c r="F2176">
        <v>23.915590000000002</v>
      </c>
    </row>
    <row r="2177" spans="1:6" x14ac:dyDescent="0.25">
      <c r="A2177" t="s">
        <v>606</v>
      </c>
      <c r="B2177">
        <v>1981</v>
      </c>
      <c r="C2177" t="s">
        <v>413</v>
      </c>
      <c r="D2177">
        <v>298444215</v>
      </c>
      <c r="E2177">
        <v>13993.166740000001</v>
      </c>
      <c r="F2177">
        <v>49.083750000000002</v>
      </c>
    </row>
    <row r="2178" spans="1:6" x14ac:dyDescent="0.25">
      <c r="A2178" t="s">
        <v>612</v>
      </c>
      <c r="B2178">
        <v>1981</v>
      </c>
      <c r="C2178" t="s">
        <v>394</v>
      </c>
      <c r="D2178">
        <v>108605</v>
      </c>
      <c r="E2178">
        <v>8385.7142899999999</v>
      </c>
      <c r="F2178">
        <v>74.418822331892443</v>
      </c>
    </row>
    <row r="2179" spans="1:6" x14ac:dyDescent="0.25">
      <c r="A2179" t="s">
        <v>607</v>
      </c>
      <c r="B2179">
        <v>1981</v>
      </c>
      <c r="C2179" t="s">
        <v>394</v>
      </c>
      <c r="D2179">
        <v>3431932</v>
      </c>
      <c r="E2179">
        <v>3764.2930200000001</v>
      </c>
      <c r="F2179">
        <v>34.65211</v>
      </c>
    </row>
    <row r="2180" spans="1:6" x14ac:dyDescent="0.25">
      <c r="A2180" t="s">
        <v>608</v>
      </c>
      <c r="B2180">
        <v>1981</v>
      </c>
      <c r="C2180" t="s">
        <v>398</v>
      </c>
      <c r="D2180">
        <v>27307134</v>
      </c>
      <c r="E2180">
        <v>638.86408002775443</v>
      </c>
      <c r="F2180">
        <v>39.817179000000003</v>
      </c>
    </row>
    <row r="2181" spans="1:6" x14ac:dyDescent="0.25">
      <c r="A2181" t="s">
        <v>609</v>
      </c>
      <c r="B2181">
        <v>1981</v>
      </c>
      <c r="C2181" t="s">
        <v>388</v>
      </c>
      <c r="D2181">
        <v>208869</v>
      </c>
      <c r="E2181">
        <v>832.75489000000005</v>
      </c>
      <c r="F2181">
        <v>36.214439999999982</v>
      </c>
    </row>
    <row r="2182" spans="1:6" x14ac:dyDescent="0.25">
      <c r="A2182" t="s">
        <v>610</v>
      </c>
      <c r="B2182">
        <v>1981</v>
      </c>
      <c r="C2182" t="s">
        <v>394</v>
      </c>
      <c r="D2182">
        <v>25730435</v>
      </c>
      <c r="E2182">
        <v>4789.9877800000004</v>
      </c>
      <c r="F2182">
        <v>30.710249999999998</v>
      </c>
    </row>
    <row r="2183" spans="1:6" x14ac:dyDescent="0.25">
      <c r="A2183" t="s">
        <v>611</v>
      </c>
      <c r="B2183">
        <v>1981</v>
      </c>
      <c r="C2183" t="s">
        <v>382</v>
      </c>
      <c r="D2183">
        <v>84402966</v>
      </c>
      <c r="E2183">
        <v>263.32307361847234</v>
      </c>
      <c r="F2183">
        <v>39.131410000000002</v>
      </c>
    </row>
    <row r="2184" spans="1:6" x14ac:dyDescent="0.25">
      <c r="A2184" t="s">
        <v>616</v>
      </c>
      <c r="B2184">
        <v>1981</v>
      </c>
      <c r="C2184" t="s">
        <v>405</v>
      </c>
      <c r="D2184">
        <v>21456188</v>
      </c>
      <c r="E2184">
        <v>194.78976532203524</v>
      </c>
      <c r="F2184">
        <v>29.361594181818248</v>
      </c>
    </row>
    <row r="2185" spans="1:6" x14ac:dyDescent="0.25">
      <c r="A2185" t="s">
        <v>617</v>
      </c>
      <c r="B2185">
        <v>1981</v>
      </c>
      <c r="C2185" t="s">
        <v>392</v>
      </c>
      <c r="D2185">
        <v>11502010</v>
      </c>
      <c r="E2185">
        <v>652.99469999999997</v>
      </c>
      <c r="F2185">
        <v>23.599319999999999</v>
      </c>
    </row>
    <row r="2186" spans="1:6" x14ac:dyDescent="0.25">
      <c r="A2186" t="s">
        <v>618</v>
      </c>
      <c r="B2186">
        <v>1981</v>
      </c>
      <c r="C2186" t="s">
        <v>392</v>
      </c>
      <c r="D2186">
        <v>12236805</v>
      </c>
      <c r="E2186">
        <v>1058.0310099999999</v>
      </c>
      <c r="F2186">
        <v>28.414100000000001</v>
      </c>
    </row>
    <row r="2187" spans="1:6" x14ac:dyDescent="0.25">
      <c r="A2187" t="s">
        <v>381</v>
      </c>
      <c r="B2187">
        <v>1982</v>
      </c>
      <c r="C2187" t="s">
        <v>382</v>
      </c>
      <c r="D2187">
        <v>31056997</v>
      </c>
      <c r="E2187">
        <v>260.27425099999999</v>
      </c>
      <c r="F2187">
        <v>16.01144</v>
      </c>
    </row>
    <row r="2188" spans="1:6" x14ac:dyDescent="0.25">
      <c r="A2188" t="s">
        <v>383</v>
      </c>
      <c r="B2188">
        <v>1982</v>
      </c>
      <c r="C2188" t="s">
        <v>384</v>
      </c>
      <c r="D2188">
        <v>3581655</v>
      </c>
      <c r="E2188">
        <v>643.9653561999985</v>
      </c>
      <c r="F2188">
        <v>39.713900000000002</v>
      </c>
    </row>
    <row r="2189" spans="1:6" x14ac:dyDescent="0.25">
      <c r="A2189" t="s">
        <v>385</v>
      </c>
      <c r="B2189">
        <v>1982</v>
      </c>
      <c r="C2189" t="s">
        <v>386</v>
      </c>
      <c r="D2189">
        <v>32930091</v>
      </c>
      <c r="E2189">
        <v>2197.1105899999998</v>
      </c>
      <c r="F2189">
        <v>24.399190000000001</v>
      </c>
    </row>
    <row r="2190" spans="1:6" x14ac:dyDescent="0.25">
      <c r="A2190" t="s">
        <v>389</v>
      </c>
      <c r="B2190">
        <v>1982</v>
      </c>
      <c r="C2190" t="s">
        <v>390</v>
      </c>
      <c r="D2190">
        <v>71201</v>
      </c>
      <c r="E2190">
        <v>9611.2396800000006</v>
      </c>
      <c r="F2190">
        <v>49.791839417965392</v>
      </c>
    </row>
    <row r="2191" spans="1:6" x14ac:dyDescent="0.25">
      <c r="A2191" t="s">
        <v>391</v>
      </c>
      <c r="B2191">
        <v>1982</v>
      </c>
      <c r="C2191" t="s">
        <v>392</v>
      </c>
      <c r="D2191">
        <v>12127071</v>
      </c>
      <c r="E2191">
        <v>595.8316016200115</v>
      </c>
      <c r="F2191">
        <v>40.125593088235377</v>
      </c>
    </row>
    <row r="2192" spans="1:6" x14ac:dyDescent="0.25">
      <c r="A2192" t="s">
        <v>395</v>
      </c>
      <c r="B2192">
        <v>1982</v>
      </c>
      <c r="C2192" t="s">
        <v>394</v>
      </c>
      <c r="D2192">
        <v>69108</v>
      </c>
      <c r="E2192">
        <v>2000.75199</v>
      </c>
      <c r="F2192">
        <v>84.871299751417808</v>
      </c>
    </row>
    <row r="2193" spans="1:6" x14ac:dyDescent="0.25">
      <c r="A2193" t="s">
        <v>396</v>
      </c>
      <c r="B2193">
        <v>1982</v>
      </c>
      <c r="C2193" t="s">
        <v>394</v>
      </c>
      <c r="D2193">
        <v>39921833</v>
      </c>
      <c r="E2193">
        <v>2907.7574300000001</v>
      </c>
      <c r="F2193">
        <v>44.406219999999998</v>
      </c>
    </row>
    <row r="2194" spans="1:6" x14ac:dyDescent="0.25">
      <c r="A2194" t="s">
        <v>397</v>
      </c>
      <c r="B2194">
        <v>1982</v>
      </c>
      <c r="C2194" t="s">
        <v>398</v>
      </c>
      <c r="D2194">
        <v>2976372</v>
      </c>
      <c r="E2194">
        <v>424.34898138331027</v>
      </c>
      <c r="F2194">
        <v>59.306727723941883</v>
      </c>
    </row>
    <row r="2195" spans="1:6" x14ac:dyDescent="0.25">
      <c r="A2195" t="s">
        <v>399</v>
      </c>
      <c r="B2195">
        <v>1982</v>
      </c>
      <c r="C2195" t="s">
        <v>394</v>
      </c>
      <c r="D2195">
        <v>71891</v>
      </c>
      <c r="E2195">
        <v>9389.7007973713335</v>
      </c>
      <c r="F2195">
        <v>54.679633872549061</v>
      </c>
    </row>
    <row r="2196" spans="1:6" x14ac:dyDescent="0.25">
      <c r="A2196" t="s">
        <v>400</v>
      </c>
      <c r="B2196">
        <v>1982</v>
      </c>
      <c r="C2196" t="s">
        <v>388</v>
      </c>
      <c r="D2196">
        <v>20264082</v>
      </c>
      <c r="E2196">
        <v>12758.67103</v>
      </c>
      <c r="F2196">
        <v>49.54907</v>
      </c>
    </row>
    <row r="2197" spans="1:6" x14ac:dyDescent="0.25">
      <c r="A2197" t="s">
        <v>401</v>
      </c>
      <c r="B2197">
        <v>1982</v>
      </c>
      <c r="C2197" t="s">
        <v>390</v>
      </c>
      <c r="D2197">
        <v>8192880</v>
      </c>
      <c r="E2197">
        <v>9387.6777299999994</v>
      </c>
      <c r="F2197">
        <v>33.740609999999997</v>
      </c>
    </row>
    <row r="2198" spans="1:6" x14ac:dyDescent="0.25">
      <c r="A2198" t="s">
        <v>402</v>
      </c>
      <c r="B2198">
        <v>1982</v>
      </c>
      <c r="C2198" t="s">
        <v>398</v>
      </c>
      <c r="D2198">
        <v>7961619</v>
      </c>
      <c r="E2198">
        <v>811.49138521374698</v>
      </c>
      <c r="F2198">
        <v>54.461088095238125</v>
      </c>
    </row>
    <row r="2199" spans="1:6" x14ac:dyDescent="0.25">
      <c r="A2199" t="s">
        <v>620</v>
      </c>
      <c r="B2199">
        <v>1982</v>
      </c>
      <c r="C2199" t="s">
        <v>394</v>
      </c>
      <c r="D2199">
        <v>392718</v>
      </c>
      <c r="E2199">
        <v>7165.1344900000004</v>
      </c>
      <c r="F2199">
        <v>70</v>
      </c>
    </row>
    <row r="2200" spans="1:6" x14ac:dyDescent="0.25">
      <c r="A2200" t="s">
        <v>404</v>
      </c>
      <c r="B2200">
        <v>1982</v>
      </c>
      <c r="C2200" t="s">
        <v>405</v>
      </c>
      <c r="D2200">
        <v>698585</v>
      </c>
      <c r="E2200">
        <v>9446.1583300000002</v>
      </c>
      <c r="F2200">
        <v>28.723400000000002</v>
      </c>
    </row>
    <row r="2201" spans="1:6" x14ac:dyDescent="0.25">
      <c r="A2201" t="s">
        <v>406</v>
      </c>
      <c r="B2201">
        <v>1982</v>
      </c>
      <c r="C2201" t="s">
        <v>382</v>
      </c>
      <c r="D2201">
        <v>147365352</v>
      </c>
      <c r="E2201">
        <v>215.74218999999999</v>
      </c>
      <c r="F2201">
        <v>8.6898800000000005</v>
      </c>
    </row>
    <row r="2202" spans="1:6" x14ac:dyDescent="0.25">
      <c r="A2202" t="s">
        <v>407</v>
      </c>
      <c r="B2202">
        <v>1982</v>
      </c>
      <c r="C2202" t="s">
        <v>394</v>
      </c>
      <c r="D2202">
        <v>279912</v>
      </c>
      <c r="E2202">
        <v>4585.3377</v>
      </c>
      <c r="F2202">
        <v>62.40822</v>
      </c>
    </row>
    <row r="2203" spans="1:6" x14ac:dyDescent="0.25">
      <c r="A2203" t="s">
        <v>408</v>
      </c>
      <c r="B2203">
        <v>1982</v>
      </c>
      <c r="C2203" t="s">
        <v>398</v>
      </c>
      <c r="D2203">
        <v>10293011</v>
      </c>
      <c r="E2203">
        <v>1172.9529767896711</v>
      </c>
      <c r="F2203">
        <v>60.604287083333304</v>
      </c>
    </row>
    <row r="2204" spans="1:6" x14ac:dyDescent="0.25">
      <c r="A2204" t="s">
        <v>409</v>
      </c>
      <c r="B2204">
        <v>1982</v>
      </c>
      <c r="C2204" t="s">
        <v>390</v>
      </c>
      <c r="D2204">
        <v>10379067</v>
      </c>
      <c r="E2204">
        <v>9393.8855700000004</v>
      </c>
      <c r="F2204">
        <v>40.196190000000001</v>
      </c>
    </row>
    <row r="2205" spans="1:6" x14ac:dyDescent="0.25">
      <c r="A2205" t="s">
        <v>410</v>
      </c>
      <c r="B2205">
        <v>1982</v>
      </c>
      <c r="C2205" t="s">
        <v>394</v>
      </c>
      <c r="D2205">
        <v>287730</v>
      </c>
      <c r="E2205">
        <v>1183.1839399999999</v>
      </c>
      <c r="F2205">
        <v>61.702129999999997</v>
      </c>
    </row>
    <row r="2206" spans="1:6" x14ac:dyDescent="0.25">
      <c r="A2206" t="s">
        <v>411</v>
      </c>
      <c r="B2206">
        <v>1982</v>
      </c>
      <c r="C2206" t="s">
        <v>392</v>
      </c>
      <c r="D2206">
        <v>7862944</v>
      </c>
      <c r="E2206">
        <v>322.47881000000001</v>
      </c>
      <c r="F2206">
        <v>12.244899999999999</v>
      </c>
    </row>
    <row r="2207" spans="1:6" x14ac:dyDescent="0.25">
      <c r="A2207" t="s">
        <v>412</v>
      </c>
      <c r="B2207">
        <v>1982</v>
      </c>
      <c r="C2207" t="s">
        <v>413</v>
      </c>
      <c r="D2207">
        <v>65773</v>
      </c>
      <c r="E2207">
        <v>14166.17129</v>
      </c>
      <c r="F2207">
        <v>61.290320000000001</v>
      </c>
    </row>
    <row r="2208" spans="1:6" x14ac:dyDescent="0.25">
      <c r="A2208" t="s">
        <v>414</v>
      </c>
      <c r="B2208">
        <v>1982</v>
      </c>
      <c r="C2208" t="s">
        <v>382</v>
      </c>
      <c r="D2208">
        <v>2279723</v>
      </c>
      <c r="E2208">
        <v>342.86252000000002</v>
      </c>
      <c r="F2208">
        <v>18.292680000000001</v>
      </c>
    </row>
    <row r="2209" spans="1:6" x14ac:dyDescent="0.25">
      <c r="A2209" t="s">
        <v>416</v>
      </c>
      <c r="B2209">
        <v>1982</v>
      </c>
      <c r="C2209" t="s">
        <v>384</v>
      </c>
      <c r="D2209">
        <v>4498976</v>
      </c>
      <c r="E2209">
        <v>370.08118828124998</v>
      </c>
      <c r="F2209">
        <v>52.479684722222203</v>
      </c>
    </row>
    <row r="2210" spans="1:6" x14ac:dyDescent="0.25">
      <c r="A2210" t="s">
        <v>417</v>
      </c>
      <c r="B2210">
        <v>1982</v>
      </c>
      <c r="C2210" t="s">
        <v>392</v>
      </c>
      <c r="D2210">
        <v>1639833</v>
      </c>
      <c r="E2210">
        <v>948.58122000000003</v>
      </c>
      <c r="F2210">
        <v>39.473680000000002</v>
      </c>
    </row>
    <row r="2211" spans="1:6" x14ac:dyDescent="0.25">
      <c r="A2211" t="s">
        <v>418</v>
      </c>
      <c r="B2211">
        <v>1982</v>
      </c>
      <c r="C2211" t="s">
        <v>394</v>
      </c>
      <c r="D2211">
        <v>188078227</v>
      </c>
      <c r="E2211">
        <v>2199.70199</v>
      </c>
      <c r="F2211">
        <v>59.707830000000001</v>
      </c>
    </row>
    <row r="2212" spans="1:6" x14ac:dyDescent="0.25">
      <c r="A2212" t="s">
        <v>420</v>
      </c>
      <c r="B2212">
        <v>1982</v>
      </c>
      <c r="C2212" t="s">
        <v>382</v>
      </c>
      <c r="D2212">
        <v>379444</v>
      </c>
      <c r="E2212">
        <v>20795.043119999998</v>
      </c>
      <c r="F2212">
        <v>65.476190000000003</v>
      </c>
    </row>
    <row r="2213" spans="1:6" x14ac:dyDescent="0.25">
      <c r="A2213" t="s">
        <v>421</v>
      </c>
      <c r="B2213">
        <v>1982</v>
      </c>
      <c r="C2213" t="s">
        <v>384</v>
      </c>
      <c r="D2213">
        <v>7385367</v>
      </c>
      <c r="E2213">
        <v>2220.8231700000001</v>
      </c>
      <c r="F2213">
        <v>61.488590000000002</v>
      </c>
    </row>
    <row r="2214" spans="1:6" x14ac:dyDescent="0.25">
      <c r="A2214" t="s">
        <v>422</v>
      </c>
      <c r="B2214">
        <v>1982</v>
      </c>
      <c r="C2214" t="s">
        <v>392</v>
      </c>
      <c r="D2214">
        <v>13902972</v>
      </c>
      <c r="E2214">
        <v>245.09463</v>
      </c>
      <c r="F2214">
        <v>6.8164900000000017</v>
      </c>
    </row>
    <row r="2215" spans="1:6" x14ac:dyDescent="0.25">
      <c r="A2215" t="s">
        <v>424</v>
      </c>
      <c r="B2215">
        <v>1982</v>
      </c>
      <c r="C2215" t="s">
        <v>392</v>
      </c>
      <c r="D2215">
        <v>8090068</v>
      </c>
      <c r="E2215">
        <v>232.43723</v>
      </c>
      <c r="F2215">
        <v>21.016169999999999</v>
      </c>
    </row>
    <row r="2216" spans="1:6" x14ac:dyDescent="0.25">
      <c r="A2216" t="s">
        <v>425</v>
      </c>
      <c r="B2216">
        <v>1982</v>
      </c>
      <c r="C2216" t="s">
        <v>382</v>
      </c>
      <c r="D2216">
        <v>13881427</v>
      </c>
      <c r="E2216">
        <v>153.0114189940638</v>
      </c>
      <c r="F2216">
        <v>14.43038</v>
      </c>
    </row>
    <row r="2217" spans="1:6" x14ac:dyDescent="0.25">
      <c r="A2217" t="s">
        <v>426</v>
      </c>
      <c r="B2217">
        <v>1982</v>
      </c>
      <c r="C2217" t="s">
        <v>392</v>
      </c>
      <c r="D2217">
        <v>17340702</v>
      </c>
      <c r="E2217">
        <v>772.40725999999995</v>
      </c>
      <c r="F2217">
        <v>9.5918399999999995</v>
      </c>
    </row>
    <row r="2218" spans="1:6" x14ac:dyDescent="0.25">
      <c r="A2218" t="s">
        <v>427</v>
      </c>
      <c r="B2218">
        <v>1982</v>
      </c>
      <c r="C2218" t="s">
        <v>413</v>
      </c>
      <c r="D2218">
        <v>33098932</v>
      </c>
      <c r="E2218">
        <v>12439.74784</v>
      </c>
      <c r="F2218">
        <v>51.360669999999999</v>
      </c>
    </row>
    <row r="2219" spans="1:6" x14ac:dyDescent="0.25">
      <c r="A2219" t="s">
        <v>430</v>
      </c>
      <c r="B2219">
        <v>1982</v>
      </c>
      <c r="C2219" t="s">
        <v>392</v>
      </c>
      <c r="D2219">
        <v>4303356</v>
      </c>
      <c r="E2219">
        <v>310.28509000000003</v>
      </c>
      <c r="F2219">
        <v>3.3333300000000001</v>
      </c>
    </row>
    <row r="2220" spans="1:6" x14ac:dyDescent="0.25">
      <c r="A2220" t="s">
        <v>431</v>
      </c>
      <c r="B2220">
        <v>1982</v>
      </c>
      <c r="C2220" t="s">
        <v>392</v>
      </c>
      <c r="D2220">
        <v>9944201</v>
      </c>
      <c r="E2220">
        <v>176.92046999999999</v>
      </c>
      <c r="F2220">
        <v>6.3829799999999999</v>
      </c>
    </row>
    <row r="2221" spans="1:6" x14ac:dyDescent="0.25">
      <c r="A2221" t="s">
        <v>432</v>
      </c>
      <c r="B2221">
        <v>1982</v>
      </c>
      <c r="C2221" t="s">
        <v>394</v>
      </c>
      <c r="D2221">
        <v>16134219</v>
      </c>
      <c r="E2221">
        <v>2103.8238000000001</v>
      </c>
      <c r="F2221">
        <v>35.640799999999999</v>
      </c>
    </row>
    <row r="2222" spans="1:6" x14ac:dyDescent="0.25">
      <c r="A2222" t="s">
        <v>433</v>
      </c>
      <c r="B2222">
        <v>1982</v>
      </c>
      <c r="C2222" t="s">
        <v>382</v>
      </c>
      <c r="D2222">
        <v>1313973713</v>
      </c>
      <c r="E2222">
        <v>201.80802</v>
      </c>
      <c r="F2222">
        <v>31.797198974358707</v>
      </c>
    </row>
    <row r="2223" spans="1:6" x14ac:dyDescent="0.25">
      <c r="A2223" t="s">
        <v>483</v>
      </c>
      <c r="B2223">
        <v>1982</v>
      </c>
      <c r="C2223" t="s">
        <v>382</v>
      </c>
      <c r="D2223">
        <v>6940432</v>
      </c>
      <c r="E2223">
        <v>6133.7840800000004</v>
      </c>
      <c r="F2223">
        <v>32.368200000000002</v>
      </c>
    </row>
    <row r="2224" spans="1:6" x14ac:dyDescent="0.25">
      <c r="A2224" t="s">
        <v>514</v>
      </c>
      <c r="B2224">
        <v>1982</v>
      </c>
      <c r="C2224" t="s">
        <v>382</v>
      </c>
      <c r="D2224">
        <v>453125</v>
      </c>
      <c r="E2224">
        <v>3915.57107</v>
      </c>
      <c r="F2224">
        <v>24.099409999999999</v>
      </c>
    </row>
    <row r="2225" spans="1:6" x14ac:dyDescent="0.25">
      <c r="A2225" t="s">
        <v>434</v>
      </c>
      <c r="B2225">
        <v>1982</v>
      </c>
      <c r="C2225" t="s">
        <v>394</v>
      </c>
      <c r="D2225">
        <v>43593035</v>
      </c>
      <c r="E2225">
        <v>1342.4676099999999</v>
      </c>
      <c r="F2225">
        <v>49.731900000000003</v>
      </c>
    </row>
    <row r="2226" spans="1:6" x14ac:dyDescent="0.25">
      <c r="A2226" t="s">
        <v>435</v>
      </c>
      <c r="B2226">
        <v>1982</v>
      </c>
      <c r="C2226" t="s">
        <v>392</v>
      </c>
      <c r="D2226">
        <v>690948</v>
      </c>
      <c r="E2226">
        <v>326.13958000000002</v>
      </c>
      <c r="F2226">
        <v>48.78049000000005</v>
      </c>
    </row>
    <row r="2227" spans="1:6" x14ac:dyDescent="0.25">
      <c r="A2227" t="s">
        <v>436</v>
      </c>
      <c r="B2227">
        <v>1982</v>
      </c>
      <c r="C2227" t="s">
        <v>392</v>
      </c>
      <c r="D2227">
        <v>62660551</v>
      </c>
      <c r="E2227">
        <v>1130.75181</v>
      </c>
      <c r="F2227">
        <v>4.2485499999999981</v>
      </c>
    </row>
    <row r="2228" spans="1:6" x14ac:dyDescent="0.25">
      <c r="A2228" t="s">
        <v>439</v>
      </c>
      <c r="B2228">
        <v>1982</v>
      </c>
      <c r="C2228" t="s">
        <v>394</v>
      </c>
      <c r="D2228">
        <v>4075261</v>
      </c>
      <c r="E2228">
        <v>1033.89636</v>
      </c>
      <c r="F2228">
        <v>59.873031380952284</v>
      </c>
    </row>
    <row r="2229" spans="1:6" x14ac:dyDescent="0.25">
      <c r="A2229" t="s">
        <v>441</v>
      </c>
      <c r="B2229">
        <v>1982</v>
      </c>
      <c r="C2229" t="s">
        <v>384</v>
      </c>
      <c r="D2229">
        <v>4494749</v>
      </c>
      <c r="E2229">
        <v>4290.1750257572712</v>
      </c>
      <c r="F2229">
        <v>49.508683478260878</v>
      </c>
    </row>
    <row r="2230" spans="1:6" x14ac:dyDescent="0.25">
      <c r="A2230" t="s">
        <v>442</v>
      </c>
      <c r="B2230">
        <v>1982</v>
      </c>
      <c r="C2230" t="s">
        <v>394</v>
      </c>
      <c r="D2230">
        <v>11382820</v>
      </c>
      <c r="E2230">
        <v>2111.0534600000001</v>
      </c>
      <c r="F2230">
        <v>31.22495</v>
      </c>
    </row>
    <row r="2231" spans="1:6" x14ac:dyDescent="0.25">
      <c r="A2231" t="s">
        <v>443</v>
      </c>
      <c r="B2231">
        <v>1982</v>
      </c>
      <c r="C2231" t="s">
        <v>405</v>
      </c>
      <c r="D2231">
        <v>784301</v>
      </c>
      <c r="E2231">
        <v>4122.7844999999998</v>
      </c>
      <c r="F2231">
        <v>39.367820000000002</v>
      </c>
    </row>
    <row r="2232" spans="1:6" x14ac:dyDescent="0.25">
      <c r="A2232" t="s">
        <v>444</v>
      </c>
      <c r="B2232">
        <v>1982</v>
      </c>
      <c r="C2232" t="s">
        <v>384</v>
      </c>
      <c r="D2232">
        <v>10235455</v>
      </c>
      <c r="E2232">
        <v>3558.1068429296874</v>
      </c>
      <c r="F2232">
        <v>41.28</v>
      </c>
    </row>
    <row r="2233" spans="1:6" x14ac:dyDescent="0.25">
      <c r="A2233" t="s">
        <v>436</v>
      </c>
      <c r="B2233">
        <v>1982</v>
      </c>
      <c r="C2233" t="s">
        <v>392</v>
      </c>
      <c r="D2233">
        <v>62660551</v>
      </c>
      <c r="E2233">
        <v>249.28261410156247</v>
      </c>
      <c r="F2233">
        <v>4.2485499999999981</v>
      </c>
    </row>
    <row r="2234" spans="1:6" x14ac:dyDescent="0.25">
      <c r="A2234" t="s">
        <v>445</v>
      </c>
      <c r="B2234">
        <v>1982</v>
      </c>
      <c r="C2234" t="s">
        <v>390</v>
      </c>
      <c r="D2234">
        <v>5450661</v>
      </c>
      <c r="E2234">
        <v>11707.410260000001</v>
      </c>
      <c r="F2234">
        <v>54.342260000000003</v>
      </c>
    </row>
    <row r="2235" spans="1:6" x14ac:dyDescent="0.25">
      <c r="A2235" t="s">
        <v>446</v>
      </c>
      <c r="B2235">
        <v>1982</v>
      </c>
      <c r="C2235" t="s">
        <v>392</v>
      </c>
      <c r="D2235">
        <v>486530</v>
      </c>
      <c r="E2235">
        <v>778.95736116284843</v>
      </c>
      <c r="F2235">
        <v>51.015906167626163</v>
      </c>
    </row>
    <row r="2236" spans="1:6" x14ac:dyDescent="0.25">
      <c r="A2236" t="s">
        <v>447</v>
      </c>
      <c r="B2236">
        <v>1982</v>
      </c>
      <c r="C2236" t="s">
        <v>394</v>
      </c>
      <c r="D2236">
        <v>68910</v>
      </c>
      <c r="E2236">
        <v>958.54420000000005</v>
      </c>
      <c r="F2236">
        <v>33.333329999999997</v>
      </c>
    </row>
    <row r="2237" spans="1:6" x14ac:dyDescent="0.25">
      <c r="A2237" t="s">
        <v>448</v>
      </c>
      <c r="B2237">
        <v>1982</v>
      </c>
      <c r="C2237" t="s">
        <v>394</v>
      </c>
      <c r="D2237">
        <v>9183984</v>
      </c>
      <c r="E2237">
        <v>1310.1235999999999</v>
      </c>
      <c r="F2237">
        <v>53.83361</v>
      </c>
    </row>
    <row r="2238" spans="1:6" x14ac:dyDescent="0.25">
      <c r="A2238" t="s">
        <v>450</v>
      </c>
      <c r="B2238">
        <v>1982</v>
      </c>
      <c r="C2238" t="s">
        <v>394</v>
      </c>
      <c r="D2238">
        <v>13547510</v>
      </c>
      <c r="E2238">
        <v>2374.5988200000002</v>
      </c>
      <c r="F2238">
        <v>26</v>
      </c>
    </row>
    <row r="2239" spans="1:6" x14ac:dyDescent="0.25">
      <c r="A2239" t="s">
        <v>451</v>
      </c>
      <c r="B2239">
        <v>1982</v>
      </c>
      <c r="C2239" t="s">
        <v>386</v>
      </c>
      <c r="D2239">
        <v>78887007</v>
      </c>
      <c r="E2239">
        <v>561.10774000000004</v>
      </c>
      <c r="F2239">
        <v>32.186770000000003</v>
      </c>
    </row>
    <row r="2240" spans="1:6" x14ac:dyDescent="0.25">
      <c r="A2240" t="s">
        <v>452</v>
      </c>
      <c r="B2240">
        <v>1982</v>
      </c>
      <c r="C2240" t="s">
        <v>394</v>
      </c>
      <c r="D2240">
        <v>6822378</v>
      </c>
      <c r="E2240">
        <v>719.82069000000001</v>
      </c>
      <c r="F2240">
        <v>29.86185</v>
      </c>
    </row>
    <row r="2241" spans="1:6" x14ac:dyDescent="0.25">
      <c r="A2241" t="s">
        <v>454</v>
      </c>
      <c r="B2241">
        <v>1982</v>
      </c>
      <c r="C2241" t="s">
        <v>392</v>
      </c>
      <c r="D2241">
        <v>4786994</v>
      </c>
      <c r="E2241">
        <v>100</v>
      </c>
      <c r="F2241">
        <v>15.041059563909769</v>
      </c>
    </row>
    <row r="2242" spans="1:6" x14ac:dyDescent="0.25">
      <c r="A2242" t="s">
        <v>455</v>
      </c>
      <c r="B2242">
        <v>1982</v>
      </c>
      <c r="C2242" t="s">
        <v>456</v>
      </c>
      <c r="D2242">
        <v>1324333</v>
      </c>
      <c r="E2242">
        <v>3147.1753701733405</v>
      </c>
      <c r="F2242">
        <v>55.799025217391318</v>
      </c>
    </row>
    <row r="2243" spans="1:6" x14ac:dyDescent="0.25">
      <c r="A2243" t="s">
        <v>457</v>
      </c>
      <c r="B2243">
        <v>1982</v>
      </c>
      <c r="C2243" t="s">
        <v>392</v>
      </c>
      <c r="D2243">
        <v>74777981</v>
      </c>
      <c r="E2243">
        <v>207.70084</v>
      </c>
      <c r="F2243">
        <v>12.773</v>
      </c>
    </row>
    <row r="2244" spans="1:6" x14ac:dyDescent="0.25">
      <c r="A2244" t="s">
        <v>459</v>
      </c>
      <c r="B2244">
        <v>1982</v>
      </c>
      <c r="C2244" t="s">
        <v>388</v>
      </c>
      <c r="D2244">
        <v>905949</v>
      </c>
      <c r="E2244">
        <v>1786.9239600000001</v>
      </c>
      <c r="F2244">
        <v>30.33708</v>
      </c>
    </row>
    <row r="2245" spans="1:6" x14ac:dyDescent="0.25">
      <c r="A2245" t="s">
        <v>460</v>
      </c>
      <c r="B2245">
        <v>1982</v>
      </c>
      <c r="C2245" t="s">
        <v>390</v>
      </c>
      <c r="D2245">
        <v>5231372</v>
      </c>
      <c r="E2245">
        <v>10945.277340000001</v>
      </c>
      <c r="F2245">
        <v>51.362029999999997</v>
      </c>
    </row>
    <row r="2246" spans="1:6" x14ac:dyDescent="0.25">
      <c r="A2246" t="s">
        <v>461</v>
      </c>
      <c r="B2246">
        <v>1982</v>
      </c>
      <c r="C2246" t="s">
        <v>390</v>
      </c>
      <c r="D2246">
        <v>60876136</v>
      </c>
      <c r="E2246">
        <v>10505.73547</v>
      </c>
      <c r="F2246">
        <v>39.347320000000003</v>
      </c>
    </row>
    <row r="2247" spans="1:6" x14ac:dyDescent="0.25">
      <c r="A2247" t="s">
        <v>464</v>
      </c>
      <c r="B2247">
        <v>1982</v>
      </c>
      <c r="C2247" t="s">
        <v>392</v>
      </c>
      <c r="D2247">
        <v>1424906</v>
      </c>
      <c r="E2247">
        <v>4717.9078600000003</v>
      </c>
      <c r="F2247">
        <v>21.251980624999998</v>
      </c>
    </row>
    <row r="2248" spans="1:6" x14ac:dyDescent="0.25">
      <c r="A2248" t="s">
        <v>467</v>
      </c>
      <c r="B2248">
        <v>1982</v>
      </c>
      <c r="C2248" t="s">
        <v>398</v>
      </c>
      <c r="D2248">
        <v>4661473</v>
      </c>
      <c r="E2248">
        <v>933.33526348863961</v>
      </c>
      <c r="F2248">
        <v>42.795838651960707</v>
      </c>
    </row>
    <row r="2249" spans="1:6" x14ac:dyDescent="0.25">
      <c r="A2249" t="s">
        <v>468</v>
      </c>
      <c r="B2249">
        <v>1982</v>
      </c>
      <c r="C2249" t="s">
        <v>390</v>
      </c>
      <c r="D2249">
        <v>82422299</v>
      </c>
      <c r="E2249">
        <v>9876.2282300000006</v>
      </c>
      <c r="F2249">
        <v>42.351956739130401</v>
      </c>
    </row>
    <row r="2250" spans="1:6" x14ac:dyDescent="0.25">
      <c r="A2250" t="s">
        <v>469</v>
      </c>
      <c r="B2250">
        <v>1982</v>
      </c>
      <c r="C2250" t="s">
        <v>392</v>
      </c>
      <c r="D2250">
        <v>22409572</v>
      </c>
      <c r="E2250">
        <v>351.31921</v>
      </c>
      <c r="F2250">
        <v>13.931229999999999</v>
      </c>
    </row>
    <row r="2251" spans="1:6" x14ac:dyDescent="0.25">
      <c r="A2251" t="s">
        <v>471</v>
      </c>
      <c r="B2251">
        <v>1982</v>
      </c>
      <c r="C2251" t="s">
        <v>390</v>
      </c>
      <c r="D2251">
        <v>10688058</v>
      </c>
      <c r="E2251">
        <v>5579.23477</v>
      </c>
      <c r="F2251">
        <v>41.811030000000002</v>
      </c>
    </row>
    <row r="2252" spans="1:6" x14ac:dyDescent="0.25">
      <c r="A2252" t="s">
        <v>473</v>
      </c>
      <c r="B2252">
        <v>1982</v>
      </c>
      <c r="C2252" t="s">
        <v>394</v>
      </c>
      <c r="D2252">
        <v>89703</v>
      </c>
      <c r="E2252">
        <v>1022.97352</v>
      </c>
      <c r="F2252">
        <v>54.605260000000001</v>
      </c>
    </row>
    <row r="2253" spans="1:6" x14ac:dyDescent="0.25">
      <c r="A2253" t="s">
        <v>476</v>
      </c>
      <c r="B2253">
        <v>1982</v>
      </c>
      <c r="C2253" t="s">
        <v>394</v>
      </c>
      <c r="D2253">
        <v>12293545</v>
      </c>
      <c r="E2253">
        <v>1161.0033000000001</v>
      </c>
      <c r="F2253">
        <v>28.8444</v>
      </c>
    </row>
    <row r="2254" spans="1:6" x14ac:dyDescent="0.25">
      <c r="A2254" t="s">
        <v>478</v>
      </c>
      <c r="B2254">
        <v>1982</v>
      </c>
      <c r="C2254" t="s">
        <v>392</v>
      </c>
      <c r="D2254">
        <v>9690222</v>
      </c>
      <c r="E2254">
        <v>444.30836654988138</v>
      </c>
      <c r="F2254">
        <v>13.167905094697062</v>
      </c>
    </row>
    <row r="2255" spans="1:6" x14ac:dyDescent="0.25">
      <c r="A2255" t="s">
        <v>480</v>
      </c>
      <c r="B2255">
        <v>1982</v>
      </c>
      <c r="C2255" t="s">
        <v>394</v>
      </c>
      <c r="D2255">
        <v>767245</v>
      </c>
      <c r="E2255">
        <v>613.64846</v>
      </c>
      <c r="F2255">
        <v>32.317070000000001</v>
      </c>
    </row>
    <row r="2256" spans="1:6" x14ac:dyDescent="0.25">
      <c r="A2256" t="s">
        <v>481</v>
      </c>
      <c r="B2256">
        <v>1982</v>
      </c>
      <c r="C2256" t="s">
        <v>394</v>
      </c>
      <c r="D2256">
        <v>8308504</v>
      </c>
      <c r="E2256">
        <v>235.48112085312823</v>
      </c>
      <c r="F2256">
        <v>27.924530000000001</v>
      </c>
    </row>
    <row r="2257" spans="1:6" x14ac:dyDescent="0.25">
      <c r="A2257" t="s">
        <v>482</v>
      </c>
      <c r="B2257">
        <v>1982</v>
      </c>
      <c r="C2257" t="s">
        <v>394</v>
      </c>
      <c r="D2257">
        <v>7326496</v>
      </c>
      <c r="E2257">
        <v>750.58889999999997</v>
      </c>
      <c r="F2257">
        <v>31.37255</v>
      </c>
    </row>
    <row r="2258" spans="1:6" x14ac:dyDescent="0.25">
      <c r="A2258" t="s">
        <v>484</v>
      </c>
      <c r="B2258">
        <v>1982</v>
      </c>
      <c r="C2258" t="s">
        <v>384</v>
      </c>
      <c r="D2258">
        <v>9981334</v>
      </c>
      <c r="E2258">
        <v>3461.8065517968744</v>
      </c>
      <c r="F2258">
        <v>55.280500000000004</v>
      </c>
    </row>
    <row r="2259" spans="1:6" x14ac:dyDescent="0.25">
      <c r="A2259" t="s">
        <v>485</v>
      </c>
      <c r="B2259">
        <v>1982</v>
      </c>
      <c r="C2259" t="s">
        <v>390</v>
      </c>
      <c r="D2259">
        <v>299388</v>
      </c>
      <c r="E2259">
        <v>13823.673220000001</v>
      </c>
      <c r="F2259">
        <v>21.68675</v>
      </c>
    </row>
    <row r="2260" spans="1:6" x14ac:dyDescent="0.25">
      <c r="A2260" t="s">
        <v>486</v>
      </c>
      <c r="B2260">
        <v>1982</v>
      </c>
      <c r="C2260" t="s">
        <v>382</v>
      </c>
      <c r="D2260">
        <v>1095351995</v>
      </c>
      <c r="E2260">
        <v>279.65685000000002</v>
      </c>
      <c r="F2260">
        <v>24.486762323481003</v>
      </c>
    </row>
    <row r="2261" spans="1:6" x14ac:dyDescent="0.25">
      <c r="A2261" t="s">
        <v>487</v>
      </c>
      <c r="B2261">
        <v>1982</v>
      </c>
      <c r="C2261" t="s">
        <v>382</v>
      </c>
      <c r="D2261">
        <v>245452739</v>
      </c>
      <c r="E2261">
        <v>613.01827000000003</v>
      </c>
      <c r="F2261">
        <v>24.203109999999999</v>
      </c>
    </row>
    <row r="2262" spans="1:6" x14ac:dyDescent="0.25">
      <c r="A2262" t="s">
        <v>488</v>
      </c>
      <c r="B2262">
        <v>1982</v>
      </c>
      <c r="C2262" t="s">
        <v>382</v>
      </c>
      <c r="D2262">
        <v>68688433</v>
      </c>
      <c r="E2262">
        <v>3008.6386000000002</v>
      </c>
      <c r="F2262">
        <v>28.922229999999999</v>
      </c>
    </row>
    <row r="2263" spans="1:6" x14ac:dyDescent="0.25">
      <c r="A2263" t="s">
        <v>489</v>
      </c>
      <c r="B2263">
        <v>1982</v>
      </c>
      <c r="C2263" t="s">
        <v>405</v>
      </c>
      <c r="D2263">
        <v>26783383</v>
      </c>
      <c r="E2263">
        <v>2950.2915899999998</v>
      </c>
      <c r="F2263">
        <v>31.392869999999998</v>
      </c>
    </row>
    <row r="2264" spans="1:6" x14ac:dyDescent="0.25">
      <c r="A2264" t="s">
        <v>490</v>
      </c>
      <c r="B2264">
        <v>1982</v>
      </c>
      <c r="C2264" t="s">
        <v>390</v>
      </c>
      <c r="D2264">
        <v>4062235</v>
      </c>
      <c r="E2264">
        <v>6167.5598</v>
      </c>
      <c r="F2264">
        <v>45.561450000000001</v>
      </c>
    </row>
    <row r="2265" spans="1:6" x14ac:dyDescent="0.25">
      <c r="A2265" t="s">
        <v>492</v>
      </c>
      <c r="B2265">
        <v>1982</v>
      </c>
      <c r="C2265" t="s">
        <v>405</v>
      </c>
      <c r="D2265">
        <v>6352117</v>
      </c>
      <c r="E2265">
        <v>6095.9346800000003</v>
      </c>
      <c r="F2265">
        <v>44.809530000000002</v>
      </c>
    </row>
    <row r="2266" spans="1:6" x14ac:dyDescent="0.25">
      <c r="A2266" t="s">
        <v>493</v>
      </c>
      <c r="B2266">
        <v>1982</v>
      </c>
      <c r="C2266" t="s">
        <v>390</v>
      </c>
      <c r="D2266">
        <v>58133509</v>
      </c>
      <c r="E2266">
        <v>7531.5976499999997</v>
      </c>
      <c r="F2266">
        <v>42.091740000000001</v>
      </c>
    </row>
    <row r="2267" spans="1:6" x14ac:dyDescent="0.25">
      <c r="A2267" t="s">
        <v>494</v>
      </c>
      <c r="B2267">
        <v>1982</v>
      </c>
      <c r="C2267" t="s">
        <v>394</v>
      </c>
      <c r="D2267">
        <v>2758124</v>
      </c>
      <c r="E2267">
        <v>1496.9757400000001</v>
      </c>
      <c r="F2267">
        <v>63.518362669964624</v>
      </c>
    </row>
    <row r="2268" spans="1:6" x14ac:dyDescent="0.25">
      <c r="A2268" t="s">
        <v>495</v>
      </c>
      <c r="B2268">
        <v>1982</v>
      </c>
      <c r="C2268" t="s">
        <v>382</v>
      </c>
      <c r="D2268">
        <v>127463611</v>
      </c>
      <c r="E2268">
        <v>9428.8746499999997</v>
      </c>
      <c r="F2268">
        <v>43.343150000000001</v>
      </c>
    </row>
    <row r="2269" spans="1:6" x14ac:dyDescent="0.25">
      <c r="A2269" t="s">
        <v>497</v>
      </c>
      <c r="B2269">
        <v>1982</v>
      </c>
      <c r="C2269" t="s">
        <v>405</v>
      </c>
      <c r="D2269">
        <v>5906760</v>
      </c>
      <c r="E2269">
        <v>1900.4199799999999</v>
      </c>
      <c r="F2269">
        <v>45.404179999999997</v>
      </c>
    </row>
    <row r="2270" spans="1:6" x14ac:dyDescent="0.25">
      <c r="A2270" t="s">
        <v>498</v>
      </c>
      <c r="B2270">
        <v>1982</v>
      </c>
      <c r="C2270" t="s">
        <v>398</v>
      </c>
      <c r="D2270">
        <v>15233244</v>
      </c>
      <c r="E2270">
        <v>1445.7519836715628</v>
      </c>
      <c r="F2270">
        <v>40.75808</v>
      </c>
    </row>
    <row r="2271" spans="1:6" x14ac:dyDescent="0.25">
      <c r="A2271" t="s">
        <v>499</v>
      </c>
      <c r="B2271">
        <v>1982</v>
      </c>
      <c r="C2271" t="s">
        <v>392</v>
      </c>
      <c r="D2271">
        <v>34707817</v>
      </c>
      <c r="E2271">
        <v>366.26769000000002</v>
      </c>
      <c r="F2271">
        <v>26.40831</v>
      </c>
    </row>
    <row r="2272" spans="1:6" x14ac:dyDescent="0.25">
      <c r="A2272" t="s">
        <v>503</v>
      </c>
      <c r="B2272">
        <v>1982</v>
      </c>
      <c r="C2272" t="s">
        <v>405</v>
      </c>
      <c r="D2272">
        <v>2418393</v>
      </c>
      <c r="E2272">
        <v>14206.197109999999</v>
      </c>
      <c r="F2272">
        <v>62.51446</v>
      </c>
    </row>
    <row r="2273" spans="1:6" x14ac:dyDescent="0.25">
      <c r="A2273" t="s">
        <v>504</v>
      </c>
      <c r="B2273">
        <v>1982</v>
      </c>
      <c r="C2273" t="s">
        <v>398</v>
      </c>
      <c r="D2273">
        <v>5213898</v>
      </c>
      <c r="E2273">
        <v>507.71473589081506</v>
      </c>
      <c r="F2273">
        <v>42.288397058823421</v>
      </c>
    </row>
    <row r="2274" spans="1:6" x14ac:dyDescent="0.25">
      <c r="A2274" t="s">
        <v>505</v>
      </c>
      <c r="B2274">
        <v>1982</v>
      </c>
      <c r="C2274" t="s">
        <v>382</v>
      </c>
      <c r="D2274">
        <v>6368481</v>
      </c>
      <c r="E2274">
        <v>476.19577999998</v>
      </c>
      <c r="F2274">
        <v>19.650659999999998</v>
      </c>
    </row>
    <row r="2275" spans="1:6" x14ac:dyDescent="0.25">
      <c r="A2275" t="s">
        <v>506</v>
      </c>
      <c r="B2275">
        <v>1982</v>
      </c>
      <c r="C2275" t="s">
        <v>456</v>
      </c>
      <c r="D2275">
        <v>2274735</v>
      </c>
      <c r="E2275">
        <v>2361.3672044921877</v>
      </c>
      <c r="F2275">
        <v>47.235051722943581</v>
      </c>
    </row>
    <row r="2276" spans="1:6" x14ac:dyDescent="0.25">
      <c r="A2276" t="s">
        <v>507</v>
      </c>
      <c r="B2276">
        <v>1982</v>
      </c>
      <c r="C2276" t="s">
        <v>405</v>
      </c>
      <c r="D2276">
        <v>3874050</v>
      </c>
      <c r="E2276">
        <v>855.9194324999844</v>
      </c>
      <c r="F2276">
        <v>35.76593768939415</v>
      </c>
    </row>
    <row r="2277" spans="1:6" x14ac:dyDescent="0.25">
      <c r="A2277" t="s">
        <v>508</v>
      </c>
      <c r="B2277">
        <v>1982</v>
      </c>
      <c r="C2277" t="s">
        <v>392</v>
      </c>
      <c r="D2277">
        <v>2022331</v>
      </c>
      <c r="E2277">
        <v>237.94570999999999</v>
      </c>
      <c r="F2277">
        <v>25.28736</v>
      </c>
    </row>
    <row r="2278" spans="1:6" x14ac:dyDescent="0.25">
      <c r="A2278" t="s">
        <v>509</v>
      </c>
      <c r="B2278">
        <v>1982</v>
      </c>
      <c r="C2278" t="s">
        <v>392</v>
      </c>
      <c r="D2278">
        <v>3042004</v>
      </c>
      <c r="E2278">
        <v>424.26096000000001</v>
      </c>
      <c r="F2278">
        <v>23.504270000000002</v>
      </c>
    </row>
    <row r="2279" spans="1:6" x14ac:dyDescent="0.25">
      <c r="A2279" t="s">
        <v>510</v>
      </c>
      <c r="B2279">
        <v>1982</v>
      </c>
      <c r="C2279" t="s">
        <v>386</v>
      </c>
      <c r="D2279">
        <v>5900754</v>
      </c>
      <c r="E2279">
        <v>3502.8800487476983</v>
      </c>
      <c r="F2279">
        <v>19.946809999999999</v>
      </c>
    </row>
    <row r="2280" spans="1:6" x14ac:dyDescent="0.25">
      <c r="A2280" t="s">
        <v>511</v>
      </c>
      <c r="B2280">
        <v>1982</v>
      </c>
      <c r="C2280" t="s">
        <v>390</v>
      </c>
      <c r="D2280">
        <v>33987</v>
      </c>
      <c r="E2280">
        <v>19691.361560000001</v>
      </c>
      <c r="F2280">
        <v>27.942629699691786</v>
      </c>
    </row>
    <row r="2281" spans="1:6" x14ac:dyDescent="0.25">
      <c r="A2281" t="s">
        <v>512</v>
      </c>
      <c r="B2281">
        <v>1982</v>
      </c>
      <c r="C2281" t="s">
        <v>456</v>
      </c>
      <c r="D2281">
        <v>3585906</v>
      </c>
      <c r="E2281">
        <v>2221.9218209484857</v>
      </c>
      <c r="F2281">
        <v>59.973845578947476</v>
      </c>
    </row>
    <row r="2282" spans="1:6" x14ac:dyDescent="0.25">
      <c r="A2282" t="s">
        <v>513</v>
      </c>
      <c r="B2282">
        <v>1982</v>
      </c>
      <c r="C2282" t="s">
        <v>390</v>
      </c>
      <c r="D2282">
        <v>474413</v>
      </c>
      <c r="E2282">
        <v>13164.73444</v>
      </c>
      <c r="F2282">
        <v>36.408279999999998</v>
      </c>
    </row>
    <row r="2283" spans="1:6" x14ac:dyDescent="0.25">
      <c r="A2283" t="s">
        <v>516</v>
      </c>
      <c r="B2283">
        <v>1982</v>
      </c>
      <c r="C2283" t="s">
        <v>392</v>
      </c>
      <c r="D2283">
        <v>18595469</v>
      </c>
      <c r="E2283">
        <v>382.42223999999999</v>
      </c>
      <c r="F2283">
        <v>42.248350000000002</v>
      </c>
    </row>
    <row r="2284" spans="1:6" x14ac:dyDescent="0.25">
      <c r="A2284" t="s">
        <v>517</v>
      </c>
      <c r="B2284">
        <v>1982</v>
      </c>
      <c r="C2284" t="s">
        <v>392</v>
      </c>
      <c r="D2284">
        <v>13013926</v>
      </c>
      <c r="E2284">
        <v>182.01298</v>
      </c>
      <c r="F2284">
        <v>20.980930000000001</v>
      </c>
    </row>
    <row r="2285" spans="1:6" x14ac:dyDescent="0.25">
      <c r="A2285" t="s">
        <v>518</v>
      </c>
      <c r="B2285">
        <v>1982</v>
      </c>
      <c r="C2285" t="s">
        <v>382</v>
      </c>
      <c r="D2285">
        <v>24385858</v>
      </c>
      <c r="E2285">
        <v>1843.03943</v>
      </c>
      <c r="F2285">
        <v>38.989319999999999</v>
      </c>
    </row>
    <row r="2286" spans="1:6" x14ac:dyDescent="0.25">
      <c r="A2286" t="s">
        <v>519</v>
      </c>
      <c r="B2286">
        <v>1982</v>
      </c>
      <c r="C2286" t="s">
        <v>382</v>
      </c>
      <c r="D2286">
        <v>359008</v>
      </c>
      <c r="E2286">
        <v>282.2063</v>
      </c>
      <c r="F2286">
        <v>41.707009999999997</v>
      </c>
    </row>
    <row r="2287" spans="1:6" x14ac:dyDescent="0.25">
      <c r="A2287" t="s">
        <v>520</v>
      </c>
      <c r="B2287">
        <v>1982</v>
      </c>
      <c r="C2287" t="s">
        <v>392</v>
      </c>
      <c r="D2287">
        <v>11716829</v>
      </c>
      <c r="E2287">
        <v>180.56234000000001</v>
      </c>
      <c r="F2287">
        <v>16.428570000000001</v>
      </c>
    </row>
    <row r="2288" spans="1:6" x14ac:dyDescent="0.25">
      <c r="A2288" t="s">
        <v>521</v>
      </c>
      <c r="B2288">
        <v>1982</v>
      </c>
      <c r="C2288" t="s">
        <v>390</v>
      </c>
      <c r="D2288">
        <v>400214</v>
      </c>
      <c r="E2288">
        <v>3787.9175100000002</v>
      </c>
      <c r="F2288">
        <v>24.01961</v>
      </c>
    </row>
    <row r="2289" spans="1:6" x14ac:dyDescent="0.25">
      <c r="A2289" t="s">
        <v>522</v>
      </c>
      <c r="B2289">
        <v>1982</v>
      </c>
      <c r="C2289" t="s">
        <v>388</v>
      </c>
      <c r="D2289">
        <v>60422</v>
      </c>
      <c r="E2289">
        <v>1047.5190500000001</v>
      </c>
      <c r="F2289">
        <v>31.280990000000003</v>
      </c>
    </row>
    <row r="2290" spans="1:6" x14ac:dyDescent="0.25">
      <c r="A2290" t="s">
        <v>524</v>
      </c>
      <c r="B2290">
        <v>1982</v>
      </c>
      <c r="C2290" t="s">
        <v>392</v>
      </c>
      <c r="D2290">
        <v>3177388</v>
      </c>
      <c r="E2290">
        <v>461.86651999999998</v>
      </c>
      <c r="F2290">
        <v>9.62791</v>
      </c>
    </row>
    <row r="2291" spans="1:6" x14ac:dyDescent="0.25">
      <c r="A2291" t="s">
        <v>525</v>
      </c>
      <c r="B2291">
        <v>1982</v>
      </c>
      <c r="C2291" t="s">
        <v>392</v>
      </c>
      <c r="D2291">
        <v>1240827</v>
      </c>
      <c r="E2291">
        <v>1091.0947000000001</v>
      </c>
      <c r="F2291">
        <v>34.699449999999999</v>
      </c>
    </row>
    <row r="2292" spans="1:6" x14ac:dyDescent="0.25">
      <c r="A2292" t="s">
        <v>527</v>
      </c>
      <c r="B2292">
        <v>1982</v>
      </c>
      <c r="C2292" t="s">
        <v>394</v>
      </c>
      <c r="D2292">
        <v>107449525</v>
      </c>
      <c r="E2292">
        <v>2394.5644200000002</v>
      </c>
      <c r="F2292">
        <v>47.110991526315786</v>
      </c>
    </row>
    <row r="2293" spans="1:6" x14ac:dyDescent="0.25">
      <c r="A2293" t="s">
        <v>528</v>
      </c>
      <c r="B2293">
        <v>1982</v>
      </c>
      <c r="C2293" t="s">
        <v>388</v>
      </c>
      <c r="D2293">
        <v>108004</v>
      </c>
      <c r="E2293">
        <v>1180.4489561111259</v>
      </c>
      <c r="F2293">
        <v>64.435149999999993</v>
      </c>
    </row>
    <row r="2294" spans="1:6" x14ac:dyDescent="0.25">
      <c r="A2294" t="s">
        <v>531</v>
      </c>
      <c r="B2294">
        <v>1982</v>
      </c>
      <c r="C2294" t="s">
        <v>382</v>
      </c>
      <c r="D2294">
        <v>2832224</v>
      </c>
      <c r="E2294">
        <v>1435.7671</v>
      </c>
      <c r="F2294">
        <v>62.474040000000002</v>
      </c>
    </row>
    <row r="2295" spans="1:6" x14ac:dyDescent="0.25">
      <c r="A2295" t="s">
        <v>533</v>
      </c>
      <c r="B2295">
        <v>1982</v>
      </c>
      <c r="C2295" t="s">
        <v>386</v>
      </c>
      <c r="D2295">
        <v>33241259</v>
      </c>
      <c r="E2295">
        <v>833.02287999999999</v>
      </c>
      <c r="F2295">
        <v>18.755500000000001</v>
      </c>
    </row>
    <row r="2296" spans="1:6" x14ac:dyDescent="0.25">
      <c r="A2296" t="s">
        <v>534</v>
      </c>
      <c r="B2296">
        <v>1982</v>
      </c>
      <c r="C2296" t="s">
        <v>392</v>
      </c>
      <c r="D2296">
        <v>19686505</v>
      </c>
      <c r="E2296">
        <v>288.93097</v>
      </c>
      <c r="F2296">
        <v>35.652169999999998</v>
      </c>
    </row>
    <row r="2297" spans="1:6" x14ac:dyDescent="0.25">
      <c r="A2297" t="s">
        <v>535</v>
      </c>
      <c r="B2297">
        <v>1982</v>
      </c>
      <c r="C2297" t="s">
        <v>392</v>
      </c>
      <c r="D2297">
        <v>2044147</v>
      </c>
      <c r="E2297">
        <v>2013.7615000000001</v>
      </c>
      <c r="F2297">
        <v>56.711860000000001</v>
      </c>
    </row>
    <row r="2298" spans="1:6" x14ac:dyDescent="0.25">
      <c r="A2298" t="s">
        <v>537</v>
      </c>
      <c r="B2298">
        <v>1982</v>
      </c>
      <c r="C2298" t="s">
        <v>382</v>
      </c>
      <c r="D2298">
        <v>28287147</v>
      </c>
      <c r="E2298">
        <v>153.59216000000001</v>
      </c>
      <c r="F2298">
        <v>32.805349999999997</v>
      </c>
    </row>
    <row r="2299" spans="1:6" x14ac:dyDescent="0.25">
      <c r="A2299" t="s">
        <v>538</v>
      </c>
      <c r="B2299">
        <v>1982</v>
      </c>
      <c r="C2299" t="s">
        <v>390</v>
      </c>
      <c r="D2299">
        <v>16491461</v>
      </c>
      <c r="E2299">
        <v>10931.33842</v>
      </c>
      <c r="F2299">
        <v>45.922580000000004</v>
      </c>
    </row>
    <row r="2300" spans="1:6" x14ac:dyDescent="0.25">
      <c r="A2300" t="s">
        <v>541</v>
      </c>
      <c r="B2300">
        <v>1982</v>
      </c>
      <c r="C2300" t="s">
        <v>388</v>
      </c>
      <c r="D2300">
        <v>4076140</v>
      </c>
      <c r="E2300">
        <v>7656.4757300000001</v>
      </c>
      <c r="F2300">
        <v>46.073160000000001</v>
      </c>
    </row>
    <row r="2301" spans="1:6" x14ac:dyDescent="0.25">
      <c r="A2301" t="s">
        <v>542</v>
      </c>
      <c r="B2301">
        <v>1982</v>
      </c>
      <c r="C2301" t="s">
        <v>394</v>
      </c>
      <c r="D2301">
        <v>5570129</v>
      </c>
      <c r="E2301">
        <v>714.44638999999995</v>
      </c>
      <c r="F2301">
        <v>52.800141988636369</v>
      </c>
    </row>
    <row r="2302" spans="1:6" x14ac:dyDescent="0.25">
      <c r="A2302" t="s">
        <v>543</v>
      </c>
      <c r="B2302">
        <v>1982</v>
      </c>
      <c r="C2302" t="s">
        <v>392</v>
      </c>
      <c r="D2302">
        <v>12525094</v>
      </c>
      <c r="E2302">
        <v>320.28931</v>
      </c>
      <c r="F2302">
        <v>14.84848</v>
      </c>
    </row>
    <row r="2303" spans="1:6" x14ac:dyDescent="0.25">
      <c r="A2303" t="s">
        <v>544</v>
      </c>
      <c r="B2303">
        <v>1982</v>
      </c>
      <c r="C2303" t="s">
        <v>392</v>
      </c>
      <c r="D2303">
        <v>131859731</v>
      </c>
      <c r="E2303">
        <v>661.23238000000003</v>
      </c>
      <c r="F2303">
        <v>20.158624079347192</v>
      </c>
    </row>
    <row r="2304" spans="1:6" x14ac:dyDescent="0.25">
      <c r="A2304" t="s">
        <v>546</v>
      </c>
      <c r="B2304">
        <v>1982</v>
      </c>
      <c r="C2304" t="s">
        <v>390</v>
      </c>
      <c r="D2304">
        <v>4610820</v>
      </c>
      <c r="E2304">
        <v>15224.893910000001</v>
      </c>
      <c r="F2304">
        <v>47.41039</v>
      </c>
    </row>
    <row r="2305" spans="1:6" x14ac:dyDescent="0.25">
      <c r="A2305" t="s">
        <v>547</v>
      </c>
      <c r="B2305">
        <v>1982</v>
      </c>
      <c r="C2305" t="s">
        <v>405</v>
      </c>
      <c r="D2305">
        <v>3102229</v>
      </c>
      <c r="E2305">
        <v>5856.3397999999997</v>
      </c>
      <c r="F2305">
        <v>39.629181200651146</v>
      </c>
    </row>
    <row r="2306" spans="1:6" x14ac:dyDescent="0.25">
      <c r="A2306" t="s">
        <v>548</v>
      </c>
      <c r="B2306">
        <v>1982</v>
      </c>
      <c r="C2306" t="s">
        <v>382</v>
      </c>
      <c r="D2306">
        <v>165803560</v>
      </c>
      <c r="E2306">
        <v>368.29539999999997</v>
      </c>
      <c r="F2306">
        <v>21.538519999999998</v>
      </c>
    </row>
    <row r="2307" spans="1:6" x14ac:dyDescent="0.25">
      <c r="A2307" t="s">
        <v>549</v>
      </c>
      <c r="B2307">
        <v>1982</v>
      </c>
      <c r="C2307" t="s">
        <v>388</v>
      </c>
      <c r="D2307">
        <v>20579</v>
      </c>
      <c r="E2307">
        <v>4339.421859233873</v>
      </c>
      <c r="F2307">
        <v>41.946809999999999</v>
      </c>
    </row>
    <row r="2308" spans="1:6" x14ac:dyDescent="0.25">
      <c r="A2308" t="s">
        <v>623</v>
      </c>
      <c r="B2308">
        <v>1982</v>
      </c>
      <c r="C2308" t="s">
        <v>405</v>
      </c>
      <c r="D2308">
        <v>1000000</v>
      </c>
      <c r="E2308">
        <v>970.15234331203101</v>
      </c>
      <c r="F2308">
        <v>39.983790969924712</v>
      </c>
    </row>
    <row r="2309" spans="1:6" x14ac:dyDescent="0.25">
      <c r="A2309" t="s">
        <v>550</v>
      </c>
      <c r="B2309">
        <v>1982</v>
      </c>
      <c r="C2309" t="s">
        <v>394</v>
      </c>
      <c r="D2309">
        <v>3191319</v>
      </c>
      <c r="E2309">
        <v>2432.6739600000001</v>
      </c>
      <c r="F2309">
        <v>54.618119999999998</v>
      </c>
    </row>
    <row r="2310" spans="1:6" x14ac:dyDescent="0.25">
      <c r="A2310" t="s">
        <v>551</v>
      </c>
      <c r="B2310">
        <v>1982</v>
      </c>
      <c r="C2310" t="s">
        <v>388</v>
      </c>
      <c r="D2310">
        <v>5670544</v>
      </c>
      <c r="E2310">
        <v>697.50467000000003</v>
      </c>
      <c r="F2310">
        <v>13.17365</v>
      </c>
    </row>
    <row r="2311" spans="1:6" x14ac:dyDescent="0.25">
      <c r="A2311" t="s">
        <v>552</v>
      </c>
      <c r="B2311">
        <v>1982</v>
      </c>
      <c r="C2311" t="s">
        <v>394</v>
      </c>
      <c r="D2311">
        <v>6506464</v>
      </c>
      <c r="E2311">
        <v>1505.1566399999999</v>
      </c>
      <c r="F2311">
        <v>56.32461</v>
      </c>
    </row>
    <row r="2312" spans="1:6" x14ac:dyDescent="0.25">
      <c r="A2312" t="s">
        <v>553</v>
      </c>
      <c r="B2312">
        <v>1982</v>
      </c>
      <c r="C2312" t="s">
        <v>394</v>
      </c>
      <c r="D2312">
        <v>28302603</v>
      </c>
      <c r="E2312">
        <v>1164.09673</v>
      </c>
      <c r="F2312">
        <v>40.166519999999998</v>
      </c>
    </row>
    <row r="2313" spans="1:6" x14ac:dyDescent="0.25">
      <c r="A2313" t="s">
        <v>554</v>
      </c>
      <c r="B2313">
        <v>1982</v>
      </c>
      <c r="C2313" t="s">
        <v>382</v>
      </c>
      <c r="D2313">
        <v>89468677</v>
      </c>
      <c r="E2313">
        <v>741.78714000000002</v>
      </c>
      <c r="F2313">
        <v>57.50526</v>
      </c>
    </row>
    <row r="2314" spans="1:6" x14ac:dyDescent="0.25">
      <c r="A2314" t="s">
        <v>555</v>
      </c>
      <c r="B2314">
        <v>1982</v>
      </c>
      <c r="C2314" t="s">
        <v>384</v>
      </c>
      <c r="D2314">
        <v>38536869</v>
      </c>
      <c r="E2314">
        <v>1862.2491860156251</v>
      </c>
      <c r="F2314">
        <v>58.94115</v>
      </c>
    </row>
    <row r="2315" spans="1:6" x14ac:dyDescent="0.25">
      <c r="A2315" t="s">
        <v>556</v>
      </c>
      <c r="B2315">
        <v>1982</v>
      </c>
      <c r="C2315" t="s">
        <v>390</v>
      </c>
      <c r="D2315">
        <v>10605870</v>
      </c>
      <c r="E2315">
        <v>3080.2526899999998</v>
      </c>
      <c r="F2315">
        <v>49.936030000000002</v>
      </c>
    </row>
    <row r="2316" spans="1:6" x14ac:dyDescent="0.25">
      <c r="A2316" t="s">
        <v>557</v>
      </c>
      <c r="B2316">
        <v>1982</v>
      </c>
      <c r="C2316" t="s">
        <v>394</v>
      </c>
      <c r="D2316">
        <v>3927188</v>
      </c>
      <c r="E2316">
        <v>5115.0085099999997</v>
      </c>
      <c r="F2316">
        <v>59.673110000000001</v>
      </c>
    </row>
    <row r="2317" spans="1:6" x14ac:dyDescent="0.25">
      <c r="A2317" t="s">
        <v>558</v>
      </c>
      <c r="B2317">
        <v>1982</v>
      </c>
      <c r="C2317" t="s">
        <v>405</v>
      </c>
      <c r="D2317">
        <v>885359</v>
      </c>
      <c r="E2317">
        <v>27400.981800000001</v>
      </c>
      <c r="F2317">
        <v>62.745100000000001</v>
      </c>
    </row>
    <row r="2318" spans="1:6" x14ac:dyDescent="0.25">
      <c r="A2318" t="s">
        <v>502</v>
      </c>
      <c r="B2318">
        <v>1982</v>
      </c>
      <c r="C2318" t="s">
        <v>382</v>
      </c>
      <c r="D2318">
        <v>48846823</v>
      </c>
      <c r="E2318">
        <v>2075.94182</v>
      </c>
      <c r="F2318">
        <v>29.99071</v>
      </c>
    </row>
    <row r="2319" spans="1:6" x14ac:dyDescent="0.25">
      <c r="A2319" t="s">
        <v>529</v>
      </c>
      <c r="B2319">
        <v>1982</v>
      </c>
      <c r="C2319" t="s">
        <v>398</v>
      </c>
      <c r="D2319">
        <v>4466706</v>
      </c>
      <c r="E2319">
        <v>939.11118682535016</v>
      </c>
      <c r="F2319">
        <v>52.910071648351618</v>
      </c>
    </row>
    <row r="2320" spans="1:6" x14ac:dyDescent="0.25">
      <c r="A2320" t="s">
        <v>560</v>
      </c>
      <c r="B2320">
        <v>1982</v>
      </c>
      <c r="C2320" t="s">
        <v>384</v>
      </c>
      <c r="D2320">
        <v>22303552</v>
      </c>
      <c r="E2320">
        <v>1394.6893284216676</v>
      </c>
      <c r="F2320">
        <v>41.618029999999997</v>
      </c>
    </row>
    <row r="2321" spans="1:6" x14ac:dyDescent="0.25">
      <c r="A2321" t="s">
        <v>561</v>
      </c>
      <c r="B2321">
        <v>1982</v>
      </c>
      <c r="C2321" t="s">
        <v>398</v>
      </c>
      <c r="D2321">
        <v>142893540</v>
      </c>
      <c r="E2321">
        <v>3447.6921585937498</v>
      </c>
      <c r="F2321">
        <v>58.759018051947976</v>
      </c>
    </row>
    <row r="2322" spans="1:6" x14ac:dyDescent="0.25">
      <c r="A2322" t="s">
        <v>562</v>
      </c>
      <c r="B2322">
        <v>1982</v>
      </c>
      <c r="C2322" t="s">
        <v>392</v>
      </c>
      <c r="D2322">
        <v>8648248</v>
      </c>
      <c r="E2322">
        <v>256.49518</v>
      </c>
      <c r="F2322">
        <v>8.8235299999999999</v>
      </c>
    </row>
    <row r="2323" spans="1:6" x14ac:dyDescent="0.25">
      <c r="A2323" t="s">
        <v>564</v>
      </c>
      <c r="B2323">
        <v>1982</v>
      </c>
      <c r="C2323" t="s">
        <v>394</v>
      </c>
      <c r="D2323">
        <v>39129</v>
      </c>
      <c r="E2323">
        <v>1973.3262999999999</v>
      </c>
      <c r="F2323">
        <v>46.173736862068949</v>
      </c>
    </row>
    <row r="2324" spans="1:6" x14ac:dyDescent="0.25">
      <c r="A2324" t="s">
        <v>565</v>
      </c>
      <c r="B2324">
        <v>1982</v>
      </c>
      <c r="C2324" t="s">
        <v>392</v>
      </c>
      <c r="D2324">
        <v>168458</v>
      </c>
      <c r="E2324">
        <v>1185.2157400000001</v>
      </c>
      <c r="F2324">
        <v>46.978832765151523</v>
      </c>
    </row>
    <row r="2325" spans="1:6" x14ac:dyDescent="0.25">
      <c r="A2325" t="s">
        <v>567</v>
      </c>
      <c r="B2325">
        <v>1982</v>
      </c>
      <c r="C2325" t="s">
        <v>394</v>
      </c>
      <c r="D2325">
        <v>117848</v>
      </c>
      <c r="E2325">
        <v>1113.08177</v>
      </c>
      <c r="F2325">
        <v>69.354839999999996</v>
      </c>
    </row>
    <row r="2326" spans="1:6" x14ac:dyDescent="0.25">
      <c r="A2326" t="s">
        <v>568</v>
      </c>
      <c r="B2326">
        <v>1982</v>
      </c>
      <c r="C2326" t="s">
        <v>388</v>
      </c>
      <c r="D2326">
        <v>176908</v>
      </c>
      <c r="E2326">
        <v>770.12624000000005</v>
      </c>
      <c r="F2326">
        <v>45.350349776401742</v>
      </c>
    </row>
    <row r="2327" spans="1:6" x14ac:dyDescent="0.25">
      <c r="A2327" t="s">
        <v>571</v>
      </c>
      <c r="B2327">
        <v>1982</v>
      </c>
      <c r="C2327" t="s">
        <v>405</v>
      </c>
      <c r="D2327">
        <v>27019731</v>
      </c>
      <c r="E2327">
        <v>13624.77634</v>
      </c>
      <c r="F2327">
        <v>22.471910000000001</v>
      </c>
    </row>
    <row r="2328" spans="1:6" x14ac:dyDescent="0.25">
      <c r="A2328" t="s">
        <v>572</v>
      </c>
      <c r="B2328">
        <v>1982</v>
      </c>
      <c r="C2328" t="s">
        <v>392</v>
      </c>
      <c r="D2328">
        <v>11987121</v>
      </c>
      <c r="E2328">
        <v>528.11482000000001</v>
      </c>
      <c r="F2328">
        <v>14.34389</v>
      </c>
    </row>
    <row r="2329" spans="1:6" x14ac:dyDescent="0.25">
      <c r="A2329" t="s">
        <v>573</v>
      </c>
      <c r="B2329">
        <v>1982</v>
      </c>
      <c r="C2329" t="s">
        <v>384</v>
      </c>
      <c r="D2329">
        <v>9396411</v>
      </c>
      <c r="E2329">
        <v>2582.1191889998536</v>
      </c>
      <c r="F2329">
        <v>46.636400000000002</v>
      </c>
    </row>
    <row r="2330" spans="1:6" x14ac:dyDescent="0.25">
      <c r="A2330" t="s">
        <v>574</v>
      </c>
      <c r="B2330">
        <v>1982</v>
      </c>
      <c r="C2330" t="s">
        <v>392</v>
      </c>
      <c r="D2330">
        <v>81541</v>
      </c>
      <c r="E2330">
        <v>2248.5872599999998</v>
      </c>
      <c r="F2330">
        <v>82.608699999999999</v>
      </c>
    </row>
    <row r="2331" spans="1:6" x14ac:dyDescent="0.25">
      <c r="A2331" t="s">
        <v>575</v>
      </c>
      <c r="B2331">
        <v>1982</v>
      </c>
      <c r="C2331" t="s">
        <v>392</v>
      </c>
      <c r="D2331">
        <v>6005250</v>
      </c>
      <c r="E2331">
        <v>401.74407000000002</v>
      </c>
      <c r="F2331">
        <v>14.55847</v>
      </c>
    </row>
    <row r="2332" spans="1:6" x14ac:dyDescent="0.25">
      <c r="A2332" t="s">
        <v>576</v>
      </c>
      <c r="B2332">
        <v>1982</v>
      </c>
      <c r="C2332" t="s">
        <v>382</v>
      </c>
      <c r="D2332">
        <v>4492150</v>
      </c>
      <c r="E2332">
        <v>6075.6241600000003</v>
      </c>
      <c r="F2332">
        <v>45.825449999999996</v>
      </c>
    </row>
    <row r="2333" spans="1:6" x14ac:dyDescent="0.25">
      <c r="A2333" t="s">
        <v>577</v>
      </c>
      <c r="B2333">
        <v>1982</v>
      </c>
      <c r="C2333" t="s">
        <v>384</v>
      </c>
      <c r="D2333">
        <v>5439448</v>
      </c>
      <c r="E2333">
        <v>2490.0196512890625</v>
      </c>
      <c r="F2333">
        <v>42.203910869565334</v>
      </c>
    </row>
    <row r="2334" spans="1:6" x14ac:dyDescent="0.25">
      <c r="A2334" t="s">
        <v>578</v>
      </c>
      <c r="B2334">
        <v>1982</v>
      </c>
      <c r="C2334" t="s">
        <v>384</v>
      </c>
      <c r="D2334">
        <v>2010347</v>
      </c>
      <c r="E2334">
        <v>6359.0087140098913</v>
      </c>
      <c r="F2334">
        <v>50.695680000000003</v>
      </c>
    </row>
    <row r="2335" spans="1:6" x14ac:dyDescent="0.25">
      <c r="A2335" t="s">
        <v>580</v>
      </c>
      <c r="B2335">
        <v>1982</v>
      </c>
      <c r="C2335" t="s">
        <v>392</v>
      </c>
      <c r="D2335">
        <v>8863338</v>
      </c>
      <c r="E2335">
        <v>533.46059146888047</v>
      </c>
      <c r="F2335">
        <v>11.65217</v>
      </c>
    </row>
    <row r="2336" spans="1:6" x14ac:dyDescent="0.25">
      <c r="A2336" t="s">
        <v>581</v>
      </c>
      <c r="B2336">
        <v>1982</v>
      </c>
      <c r="C2336" t="s">
        <v>392</v>
      </c>
      <c r="D2336">
        <v>44187637</v>
      </c>
      <c r="E2336">
        <v>2764.1848599999998</v>
      </c>
      <c r="F2336">
        <v>47.765981600985356</v>
      </c>
    </row>
    <row r="2337" spans="1:6" x14ac:dyDescent="0.25">
      <c r="A2337" t="s">
        <v>624</v>
      </c>
      <c r="B2337">
        <v>1982</v>
      </c>
      <c r="C2337" t="s">
        <v>392</v>
      </c>
      <c r="D2337">
        <v>12340000</v>
      </c>
      <c r="E2337">
        <v>1402.3760845675554</v>
      </c>
      <c r="F2337">
        <v>23.159549999999999</v>
      </c>
    </row>
    <row r="2338" spans="1:6" x14ac:dyDescent="0.25">
      <c r="A2338" t="s">
        <v>582</v>
      </c>
      <c r="B2338">
        <v>1982</v>
      </c>
      <c r="C2338" t="s">
        <v>390</v>
      </c>
      <c r="D2338">
        <v>40397842</v>
      </c>
      <c r="E2338">
        <v>5151.5539900000003</v>
      </c>
      <c r="F2338">
        <v>47.64875</v>
      </c>
    </row>
    <row r="2339" spans="1:6" x14ac:dyDescent="0.25">
      <c r="A2339" t="s">
        <v>583</v>
      </c>
      <c r="B2339">
        <v>1982</v>
      </c>
      <c r="C2339" t="s">
        <v>382</v>
      </c>
      <c r="D2339">
        <v>20222240</v>
      </c>
      <c r="E2339">
        <v>315.89593000000002</v>
      </c>
      <c r="F2339">
        <v>40</v>
      </c>
    </row>
    <row r="2340" spans="1:6" x14ac:dyDescent="0.25">
      <c r="A2340" t="s">
        <v>584</v>
      </c>
      <c r="B2340">
        <v>1982</v>
      </c>
      <c r="C2340" t="s">
        <v>392</v>
      </c>
      <c r="D2340">
        <v>41236378</v>
      </c>
      <c r="E2340">
        <v>451.92865</v>
      </c>
      <c r="F2340">
        <v>38.109160000000003</v>
      </c>
    </row>
    <row r="2341" spans="1:6" x14ac:dyDescent="0.25">
      <c r="A2341" t="s">
        <v>586</v>
      </c>
      <c r="B2341">
        <v>1982</v>
      </c>
      <c r="C2341" t="s">
        <v>392</v>
      </c>
      <c r="D2341">
        <v>1136334</v>
      </c>
      <c r="E2341">
        <v>840.82651999999996</v>
      </c>
      <c r="F2341">
        <v>43.570540000000001</v>
      </c>
    </row>
    <row r="2342" spans="1:6" x14ac:dyDescent="0.25">
      <c r="A2342" t="s">
        <v>587</v>
      </c>
      <c r="B2342">
        <v>1982</v>
      </c>
      <c r="C2342" t="s">
        <v>390</v>
      </c>
      <c r="D2342">
        <v>9016596</v>
      </c>
      <c r="E2342">
        <v>13545.259120000001</v>
      </c>
      <c r="F2342">
        <v>53.994210000000002</v>
      </c>
    </row>
    <row r="2343" spans="1:6" x14ac:dyDescent="0.25">
      <c r="A2343" t="s">
        <v>588</v>
      </c>
      <c r="B2343">
        <v>1982</v>
      </c>
      <c r="C2343" t="s">
        <v>390</v>
      </c>
      <c r="D2343">
        <v>7523934</v>
      </c>
      <c r="E2343">
        <v>17434.88509</v>
      </c>
      <c r="F2343">
        <v>26.2529</v>
      </c>
    </row>
    <row r="2344" spans="1:6" x14ac:dyDescent="0.25">
      <c r="A2344" t="s">
        <v>589</v>
      </c>
      <c r="B2344">
        <v>1982</v>
      </c>
      <c r="C2344" t="s">
        <v>405</v>
      </c>
      <c r="D2344">
        <v>18881361</v>
      </c>
      <c r="E2344">
        <v>1695.4154699999999</v>
      </c>
      <c r="F2344">
        <v>23.169920000000001</v>
      </c>
    </row>
    <row r="2345" spans="1:6" x14ac:dyDescent="0.25">
      <c r="A2345" t="s">
        <v>591</v>
      </c>
      <c r="B2345">
        <v>1982</v>
      </c>
      <c r="C2345" t="s">
        <v>398</v>
      </c>
      <c r="D2345">
        <v>7320815</v>
      </c>
      <c r="E2345">
        <v>482.84437230118056</v>
      </c>
      <c r="F2345">
        <v>25.076663353383424</v>
      </c>
    </row>
    <row r="2346" spans="1:6" x14ac:dyDescent="0.25">
      <c r="A2346" t="s">
        <v>593</v>
      </c>
      <c r="B2346">
        <v>1982</v>
      </c>
      <c r="C2346" t="s">
        <v>382</v>
      </c>
      <c r="D2346">
        <v>64631595</v>
      </c>
      <c r="E2346">
        <v>742.70433000000003</v>
      </c>
      <c r="F2346">
        <v>43.502049999999997</v>
      </c>
    </row>
    <row r="2347" spans="1:6" x14ac:dyDescent="0.25">
      <c r="A2347" t="s">
        <v>515</v>
      </c>
      <c r="B2347">
        <v>1982</v>
      </c>
      <c r="C2347" t="s">
        <v>384</v>
      </c>
      <c r="D2347">
        <v>2050554</v>
      </c>
      <c r="E2347">
        <v>1830.6568594684577</v>
      </c>
      <c r="F2347">
        <v>56.640152826087018</v>
      </c>
    </row>
    <row r="2348" spans="1:6" x14ac:dyDescent="0.25">
      <c r="A2348" t="s">
        <v>625</v>
      </c>
      <c r="B2348">
        <v>1982</v>
      </c>
      <c r="C2348" t="s">
        <v>382</v>
      </c>
      <c r="D2348">
        <v>1167242</v>
      </c>
      <c r="E2348">
        <v>226.40901097697497</v>
      </c>
      <c r="F2348">
        <v>35.750559999999929</v>
      </c>
    </row>
    <row r="2349" spans="1:6" x14ac:dyDescent="0.25">
      <c r="A2349" t="s">
        <v>594</v>
      </c>
      <c r="B2349">
        <v>1982</v>
      </c>
      <c r="C2349" t="s">
        <v>392</v>
      </c>
      <c r="D2349">
        <v>5548702</v>
      </c>
      <c r="E2349">
        <v>281.85602999999998</v>
      </c>
      <c r="F2349">
        <v>17.70833</v>
      </c>
    </row>
    <row r="2350" spans="1:6" x14ac:dyDescent="0.25">
      <c r="A2350" t="s">
        <v>595</v>
      </c>
      <c r="B2350">
        <v>1982</v>
      </c>
      <c r="C2350" t="s">
        <v>388</v>
      </c>
      <c r="D2350">
        <v>114689</v>
      </c>
      <c r="E2350">
        <v>662.53387999999995</v>
      </c>
      <c r="F2350">
        <v>30.33333</v>
      </c>
    </row>
    <row r="2351" spans="1:6" x14ac:dyDescent="0.25">
      <c r="A2351" t="s">
        <v>596</v>
      </c>
      <c r="B2351">
        <v>1982</v>
      </c>
      <c r="C2351" t="s">
        <v>394</v>
      </c>
      <c r="D2351">
        <v>1065842</v>
      </c>
      <c r="E2351">
        <v>7264.2724399999997</v>
      </c>
      <c r="F2351">
        <v>45.801203181818437</v>
      </c>
    </row>
    <row r="2352" spans="1:6" x14ac:dyDescent="0.25">
      <c r="A2352" t="s">
        <v>597</v>
      </c>
      <c r="B2352">
        <v>1982</v>
      </c>
      <c r="C2352" t="s">
        <v>386</v>
      </c>
      <c r="D2352">
        <v>10175014</v>
      </c>
      <c r="E2352">
        <v>1208.69722</v>
      </c>
      <c r="F2352">
        <v>24.570589999999999</v>
      </c>
    </row>
    <row r="2353" spans="1:6" x14ac:dyDescent="0.25">
      <c r="A2353" t="s">
        <v>598</v>
      </c>
      <c r="B2353">
        <v>1982</v>
      </c>
      <c r="C2353" t="s">
        <v>405</v>
      </c>
      <c r="D2353">
        <v>70413958</v>
      </c>
      <c r="E2353">
        <v>1403.24398</v>
      </c>
      <c r="F2353">
        <v>26.776319999999998</v>
      </c>
    </row>
    <row r="2354" spans="1:6" x14ac:dyDescent="0.25">
      <c r="A2354" t="s">
        <v>602</v>
      </c>
      <c r="B2354">
        <v>1982</v>
      </c>
      <c r="C2354" t="s">
        <v>392</v>
      </c>
      <c r="D2354">
        <v>28195754</v>
      </c>
      <c r="E2354">
        <v>163.49870000000001</v>
      </c>
      <c r="F2354">
        <v>16.544119999999999</v>
      </c>
    </row>
    <row r="2355" spans="1:6" x14ac:dyDescent="0.25">
      <c r="A2355" t="s">
        <v>603</v>
      </c>
      <c r="B2355">
        <v>1982</v>
      </c>
      <c r="C2355" t="s">
        <v>398</v>
      </c>
      <c r="D2355">
        <v>46710816</v>
      </c>
      <c r="E2355">
        <v>735.56212530589255</v>
      </c>
      <c r="F2355">
        <v>64.951966000000084</v>
      </c>
    </row>
    <row r="2356" spans="1:6" x14ac:dyDescent="0.25">
      <c r="A2356" t="s">
        <v>604</v>
      </c>
      <c r="B2356">
        <v>1982</v>
      </c>
      <c r="C2356" t="s">
        <v>405</v>
      </c>
      <c r="D2356">
        <v>2602713</v>
      </c>
      <c r="E2356">
        <v>40244.837449999999</v>
      </c>
      <c r="F2356">
        <v>54.533839999999998</v>
      </c>
    </row>
    <row r="2357" spans="1:6" x14ac:dyDescent="0.25">
      <c r="A2357" t="s">
        <v>605</v>
      </c>
      <c r="B2357">
        <v>1982</v>
      </c>
      <c r="C2357" t="s">
        <v>390</v>
      </c>
      <c r="D2357">
        <v>60609153</v>
      </c>
      <c r="E2357">
        <v>9146.0773599999993</v>
      </c>
      <c r="F2357">
        <v>31.670809999999999</v>
      </c>
    </row>
    <row r="2358" spans="1:6" x14ac:dyDescent="0.25">
      <c r="A2358" t="s">
        <v>592</v>
      </c>
      <c r="B2358">
        <v>1982</v>
      </c>
      <c r="C2358" t="s">
        <v>392</v>
      </c>
      <c r="D2358">
        <v>37445392</v>
      </c>
      <c r="E2358">
        <v>80.890485536245251</v>
      </c>
      <c r="F2358">
        <v>23.915590000000002</v>
      </c>
    </row>
    <row r="2359" spans="1:6" x14ac:dyDescent="0.25">
      <c r="A2359" t="s">
        <v>606</v>
      </c>
      <c r="B2359">
        <v>1982</v>
      </c>
      <c r="C2359" t="s">
        <v>413</v>
      </c>
      <c r="D2359">
        <v>298444215</v>
      </c>
      <c r="E2359">
        <v>14438.976280000001</v>
      </c>
      <c r="F2359">
        <v>49.663629999999998</v>
      </c>
    </row>
    <row r="2360" spans="1:6" x14ac:dyDescent="0.25">
      <c r="A2360" t="s">
        <v>612</v>
      </c>
      <c r="B2360">
        <v>1982</v>
      </c>
      <c r="C2360" t="s">
        <v>394</v>
      </c>
      <c r="D2360">
        <v>108605</v>
      </c>
      <c r="E2360">
        <v>8162.7451000000001</v>
      </c>
      <c r="F2360">
        <v>74.322512097702258</v>
      </c>
    </row>
    <row r="2361" spans="1:6" x14ac:dyDescent="0.25">
      <c r="A2361" t="s">
        <v>607</v>
      </c>
      <c r="B2361">
        <v>1982</v>
      </c>
      <c r="C2361" t="s">
        <v>394</v>
      </c>
      <c r="D2361">
        <v>3431932</v>
      </c>
      <c r="E2361">
        <v>3106.9495999999999</v>
      </c>
      <c r="F2361">
        <v>54.427349999999997</v>
      </c>
    </row>
    <row r="2362" spans="1:6" x14ac:dyDescent="0.25">
      <c r="A2362" t="s">
        <v>608</v>
      </c>
      <c r="B2362">
        <v>1982</v>
      </c>
      <c r="C2362" t="s">
        <v>398</v>
      </c>
      <c r="D2362">
        <v>27307134</v>
      </c>
      <c r="E2362">
        <v>651.06624641774943</v>
      </c>
      <c r="F2362">
        <v>39.81717900000001</v>
      </c>
    </row>
    <row r="2363" spans="1:6" x14ac:dyDescent="0.25">
      <c r="A2363" t="s">
        <v>609</v>
      </c>
      <c r="B2363">
        <v>1982</v>
      </c>
      <c r="C2363" t="s">
        <v>388</v>
      </c>
      <c r="D2363">
        <v>208869</v>
      </c>
      <c r="E2363">
        <v>808.22053000000005</v>
      </c>
      <c r="F2363">
        <v>36.214439999999982</v>
      </c>
    </row>
    <row r="2364" spans="1:6" x14ac:dyDescent="0.25">
      <c r="A2364" t="s">
        <v>610</v>
      </c>
      <c r="B2364">
        <v>1982</v>
      </c>
      <c r="C2364" t="s">
        <v>394</v>
      </c>
      <c r="D2364">
        <v>25730435</v>
      </c>
      <c r="E2364">
        <v>4738.3013300000002</v>
      </c>
      <c r="F2364">
        <v>30.710249999999998</v>
      </c>
    </row>
    <row r="2365" spans="1:6" x14ac:dyDescent="0.25">
      <c r="A2365" t="s">
        <v>611</v>
      </c>
      <c r="B2365">
        <v>1982</v>
      </c>
      <c r="C2365" t="s">
        <v>382</v>
      </c>
      <c r="D2365">
        <v>84402966</v>
      </c>
      <c r="E2365">
        <v>252.75983989007091</v>
      </c>
      <c r="F2365">
        <v>39.131410000000002</v>
      </c>
    </row>
    <row r="2366" spans="1:6" x14ac:dyDescent="0.25">
      <c r="A2366" t="s">
        <v>616</v>
      </c>
      <c r="B2366">
        <v>1982</v>
      </c>
      <c r="C2366" t="s">
        <v>405</v>
      </c>
      <c r="D2366">
        <v>21456188</v>
      </c>
      <c r="E2366">
        <v>199.70707488945118</v>
      </c>
      <c r="F2366">
        <v>29.488793090909155</v>
      </c>
    </row>
    <row r="2367" spans="1:6" x14ac:dyDescent="0.25">
      <c r="A2367" t="s">
        <v>617</v>
      </c>
      <c r="B2367">
        <v>1982</v>
      </c>
      <c r="C2367" t="s">
        <v>392</v>
      </c>
      <c r="D2367">
        <v>11502010</v>
      </c>
      <c r="E2367">
        <v>609.37896999999998</v>
      </c>
      <c r="F2367">
        <v>17.451820000000001</v>
      </c>
    </row>
    <row r="2368" spans="1:6" x14ac:dyDescent="0.25">
      <c r="A2368" t="s">
        <v>618</v>
      </c>
      <c r="B2368">
        <v>1982</v>
      </c>
      <c r="C2368" t="s">
        <v>392</v>
      </c>
      <c r="D2368">
        <v>12236805</v>
      </c>
      <c r="E2368">
        <v>1084.2117599999999</v>
      </c>
      <c r="F2368">
        <v>28.414100000000001</v>
      </c>
    </row>
    <row r="2369" spans="1:6" x14ac:dyDescent="0.25">
      <c r="A2369" t="s">
        <v>381</v>
      </c>
      <c r="B2369">
        <v>1983</v>
      </c>
      <c r="C2369" t="s">
        <v>382</v>
      </c>
      <c r="D2369">
        <v>31056997</v>
      </c>
      <c r="E2369">
        <v>252.88608199999999</v>
      </c>
      <c r="F2369">
        <v>16.01144</v>
      </c>
    </row>
    <row r="2370" spans="1:6" x14ac:dyDescent="0.25">
      <c r="A2370" t="s">
        <v>383</v>
      </c>
      <c r="B2370">
        <v>1983</v>
      </c>
      <c r="C2370" t="s">
        <v>384</v>
      </c>
      <c r="D2370">
        <v>3581655</v>
      </c>
      <c r="E2370">
        <v>664.73977399999785</v>
      </c>
      <c r="F2370">
        <v>39.713900000000002</v>
      </c>
    </row>
    <row r="2371" spans="1:6" x14ac:dyDescent="0.25">
      <c r="A2371" t="s">
        <v>385</v>
      </c>
      <c r="B2371">
        <v>1983</v>
      </c>
      <c r="C2371" t="s">
        <v>386</v>
      </c>
      <c r="D2371">
        <v>32930091</v>
      </c>
      <c r="E2371">
        <v>2298.8840300000002</v>
      </c>
      <c r="F2371">
        <v>24.399190000000001</v>
      </c>
    </row>
    <row r="2372" spans="1:6" x14ac:dyDescent="0.25">
      <c r="A2372" t="s">
        <v>389</v>
      </c>
      <c r="B2372">
        <v>1983</v>
      </c>
      <c r="C2372" t="s">
        <v>390</v>
      </c>
      <c r="D2372">
        <v>71201</v>
      </c>
      <c r="E2372">
        <v>8023.3464199999999</v>
      </c>
      <c r="F2372">
        <v>49.683480520916312</v>
      </c>
    </row>
    <row r="2373" spans="1:6" x14ac:dyDescent="0.25">
      <c r="A2373" t="s">
        <v>391</v>
      </c>
      <c r="B2373">
        <v>1983</v>
      </c>
      <c r="C2373" t="s">
        <v>392</v>
      </c>
      <c r="D2373">
        <v>12127071</v>
      </c>
      <c r="E2373">
        <v>620.28199640000821</v>
      </c>
      <c r="F2373">
        <v>40.236873529411838</v>
      </c>
    </row>
    <row r="2374" spans="1:6" x14ac:dyDescent="0.25">
      <c r="A2374" t="s">
        <v>395</v>
      </c>
      <c r="B2374">
        <v>1983</v>
      </c>
      <c r="C2374" t="s">
        <v>394</v>
      </c>
      <c r="D2374">
        <v>69108</v>
      </c>
      <c r="E2374">
        <v>2255.3690200000001</v>
      </c>
      <c r="F2374">
        <v>84.844621024396332</v>
      </c>
    </row>
    <row r="2375" spans="1:6" x14ac:dyDescent="0.25">
      <c r="A2375" t="s">
        <v>396</v>
      </c>
      <c r="B2375">
        <v>1983</v>
      </c>
      <c r="C2375" t="s">
        <v>394</v>
      </c>
      <c r="D2375">
        <v>39921833</v>
      </c>
      <c r="E2375">
        <v>3530.13166</v>
      </c>
      <c r="F2375">
        <v>44.406219999999998</v>
      </c>
    </row>
    <row r="2376" spans="1:6" x14ac:dyDescent="0.25">
      <c r="A2376" t="s">
        <v>397</v>
      </c>
      <c r="B2376">
        <v>1983</v>
      </c>
      <c r="C2376" t="s">
        <v>398</v>
      </c>
      <c r="D2376">
        <v>2976372</v>
      </c>
      <c r="E2376">
        <v>420.54170721273294</v>
      </c>
      <c r="F2376">
        <v>59.042251875679092</v>
      </c>
    </row>
    <row r="2377" spans="1:6" x14ac:dyDescent="0.25">
      <c r="A2377" t="s">
        <v>399</v>
      </c>
      <c r="B2377">
        <v>1983</v>
      </c>
      <c r="C2377" t="s">
        <v>394</v>
      </c>
      <c r="D2377">
        <v>71891</v>
      </c>
      <c r="E2377">
        <v>10088.107420018408</v>
      </c>
      <c r="F2377">
        <v>55.162566470588445</v>
      </c>
    </row>
    <row r="2378" spans="1:6" x14ac:dyDescent="0.25">
      <c r="A2378" t="s">
        <v>400</v>
      </c>
      <c r="B2378">
        <v>1983</v>
      </c>
      <c r="C2378" t="s">
        <v>388</v>
      </c>
      <c r="D2378">
        <v>20264082</v>
      </c>
      <c r="E2378">
        <v>11510.143249999999</v>
      </c>
      <c r="F2378">
        <v>55.273719999999997</v>
      </c>
    </row>
    <row r="2379" spans="1:6" x14ac:dyDescent="0.25">
      <c r="A2379" t="s">
        <v>401</v>
      </c>
      <c r="B2379">
        <v>1983</v>
      </c>
      <c r="C2379" t="s">
        <v>390</v>
      </c>
      <c r="D2379">
        <v>8192880</v>
      </c>
      <c r="E2379">
        <v>9514.4318299999995</v>
      </c>
      <c r="F2379">
        <v>35.881059999999998</v>
      </c>
    </row>
    <row r="2380" spans="1:6" x14ac:dyDescent="0.25">
      <c r="A2380" t="s">
        <v>402</v>
      </c>
      <c r="B2380">
        <v>1983</v>
      </c>
      <c r="C2380" t="s">
        <v>398</v>
      </c>
      <c r="D2380">
        <v>7961619</v>
      </c>
      <c r="E2380">
        <v>778.61433337397466</v>
      </c>
      <c r="F2380">
        <v>54.418139642857128</v>
      </c>
    </row>
    <row r="2381" spans="1:6" x14ac:dyDescent="0.25">
      <c r="A2381" t="s">
        <v>620</v>
      </c>
      <c r="B2381">
        <v>1983</v>
      </c>
      <c r="C2381" t="s">
        <v>394</v>
      </c>
      <c r="D2381">
        <v>392718</v>
      </c>
      <c r="E2381">
        <v>7695.0063300000002</v>
      </c>
      <c r="F2381">
        <v>70</v>
      </c>
    </row>
    <row r="2382" spans="1:6" x14ac:dyDescent="0.25">
      <c r="A2382" t="s">
        <v>404</v>
      </c>
      <c r="B2382">
        <v>1983</v>
      </c>
      <c r="C2382" t="s">
        <v>405</v>
      </c>
      <c r="D2382">
        <v>698585</v>
      </c>
      <c r="E2382">
        <v>9421.4523300000001</v>
      </c>
      <c r="F2382">
        <v>27.619050000000001</v>
      </c>
    </row>
    <row r="2383" spans="1:6" x14ac:dyDescent="0.25">
      <c r="A2383" t="s">
        <v>406</v>
      </c>
      <c r="B2383">
        <v>1983</v>
      </c>
      <c r="C2383" t="s">
        <v>382</v>
      </c>
      <c r="D2383">
        <v>147365352</v>
      </c>
      <c r="E2383">
        <v>199.69162</v>
      </c>
      <c r="F2383">
        <v>8.6898800000000005</v>
      </c>
    </row>
    <row r="2384" spans="1:6" x14ac:dyDescent="0.25">
      <c r="A2384" t="s">
        <v>407</v>
      </c>
      <c r="B2384">
        <v>1983</v>
      </c>
      <c r="C2384" t="s">
        <v>394</v>
      </c>
      <c r="D2384">
        <v>279912</v>
      </c>
      <c r="E2384">
        <v>4856.35995</v>
      </c>
      <c r="F2384">
        <v>59.570659999999997</v>
      </c>
    </row>
    <row r="2385" spans="1:6" x14ac:dyDescent="0.25">
      <c r="A2385" t="s">
        <v>408</v>
      </c>
      <c r="B2385">
        <v>1983</v>
      </c>
      <c r="C2385" t="s">
        <v>398</v>
      </c>
      <c r="D2385">
        <v>10293011</v>
      </c>
      <c r="E2385">
        <v>1212.6859341786549</v>
      </c>
      <c r="F2385">
        <v>60.414575882352949</v>
      </c>
    </row>
    <row r="2386" spans="1:6" x14ac:dyDescent="0.25">
      <c r="A2386" t="s">
        <v>409</v>
      </c>
      <c r="B2386">
        <v>1983</v>
      </c>
      <c r="C2386" t="s">
        <v>390</v>
      </c>
      <c r="D2386">
        <v>10379067</v>
      </c>
      <c r="E2386">
        <v>8893.5945400000001</v>
      </c>
      <c r="F2386">
        <v>39.560989999999997</v>
      </c>
    </row>
    <row r="2387" spans="1:6" x14ac:dyDescent="0.25">
      <c r="A2387" t="s">
        <v>410</v>
      </c>
      <c r="B2387">
        <v>1983</v>
      </c>
      <c r="C2387" t="s">
        <v>394</v>
      </c>
      <c r="D2387">
        <v>287730</v>
      </c>
      <c r="E2387">
        <v>1212.9380100000001</v>
      </c>
      <c r="F2387">
        <v>61.702129999999997</v>
      </c>
    </row>
    <row r="2388" spans="1:6" x14ac:dyDescent="0.25">
      <c r="A2388" t="s">
        <v>411</v>
      </c>
      <c r="B2388">
        <v>1983</v>
      </c>
      <c r="C2388" t="s">
        <v>392</v>
      </c>
      <c r="D2388">
        <v>7862944</v>
      </c>
      <c r="E2388">
        <v>270.76709</v>
      </c>
      <c r="F2388">
        <v>12.244899999999999</v>
      </c>
    </row>
    <row r="2389" spans="1:6" x14ac:dyDescent="0.25">
      <c r="A2389" t="s">
        <v>412</v>
      </c>
      <c r="B2389">
        <v>1983</v>
      </c>
      <c r="C2389" t="s">
        <v>413</v>
      </c>
      <c r="D2389">
        <v>65773</v>
      </c>
      <c r="E2389">
        <v>15902.02038</v>
      </c>
      <c r="F2389">
        <v>59.85915</v>
      </c>
    </row>
    <row r="2390" spans="1:6" x14ac:dyDescent="0.25">
      <c r="A2390" t="s">
        <v>414</v>
      </c>
      <c r="B2390">
        <v>1983</v>
      </c>
      <c r="C2390" t="s">
        <v>382</v>
      </c>
      <c r="D2390">
        <v>2279723</v>
      </c>
      <c r="E2390">
        <v>372.27976000000001</v>
      </c>
      <c r="F2390">
        <v>18.292680000000001</v>
      </c>
    </row>
    <row r="2391" spans="1:6" x14ac:dyDescent="0.25">
      <c r="A2391" t="s">
        <v>416</v>
      </c>
      <c r="B2391">
        <v>1983</v>
      </c>
      <c r="C2391" t="s">
        <v>384</v>
      </c>
      <c r="D2391">
        <v>4498976</v>
      </c>
      <c r="E2391">
        <v>370.12186343749994</v>
      </c>
      <c r="F2391">
        <v>52.72163888888889</v>
      </c>
    </row>
    <row r="2392" spans="1:6" x14ac:dyDescent="0.25">
      <c r="A2392" t="s">
        <v>417</v>
      </c>
      <c r="B2392">
        <v>1983</v>
      </c>
      <c r="C2392" t="s">
        <v>392</v>
      </c>
      <c r="D2392">
        <v>1639833</v>
      </c>
      <c r="E2392">
        <v>1058.8270199999999</v>
      </c>
      <c r="F2392">
        <v>39.473680000000002</v>
      </c>
    </row>
    <row r="2393" spans="1:6" x14ac:dyDescent="0.25">
      <c r="A2393" t="s">
        <v>418</v>
      </c>
      <c r="B2393">
        <v>1983</v>
      </c>
      <c r="C2393" t="s">
        <v>394</v>
      </c>
      <c r="D2393">
        <v>188078227</v>
      </c>
      <c r="E2393">
        <v>1551.77304</v>
      </c>
      <c r="F2393">
        <v>59.707830000000001</v>
      </c>
    </row>
    <row r="2394" spans="1:6" x14ac:dyDescent="0.25">
      <c r="A2394" t="s">
        <v>420</v>
      </c>
      <c r="B2394">
        <v>1983</v>
      </c>
      <c r="C2394" t="s">
        <v>382</v>
      </c>
      <c r="D2394">
        <v>379444</v>
      </c>
      <c r="E2394">
        <v>18227.224490000001</v>
      </c>
      <c r="F2394">
        <v>65.476190000000003</v>
      </c>
    </row>
    <row r="2395" spans="1:6" x14ac:dyDescent="0.25">
      <c r="A2395" t="s">
        <v>421</v>
      </c>
      <c r="B2395">
        <v>1983</v>
      </c>
      <c r="C2395" t="s">
        <v>384</v>
      </c>
      <c r="D2395">
        <v>7385367</v>
      </c>
      <c r="E2395">
        <v>1897.0785800000001</v>
      </c>
      <c r="F2395">
        <v>57.111249999999998</v>
      </c>
    </row>
    <row r="2396" spans="1:6" x14ac:dyDescent="0.25">
      <c r="A2396" t="s">
        <v>422</v>
      </c>
      <c r="B2396">
        <v>1983</v>
      </c>
      <c r="C2396" t="s">
        <v>392</v>
      </c>
      <c r="D2396">
        <v>13902972</v>
      </c>
      <c r="E2396">
        <v>217.99467000000001</v>
      </c>
      <c r="F2396">
        <v>7.3164900000000017</v>
      </c>
    </row>
    <row r="2397" spans="1:6" x14ac:dyDescent="0.25">
      <c r="A2397" t="s">
        <v>424</v>
      </c>
      <c r="B2397">
        <v>1983</v>
      </c>
      <c r="C2397" t="s">
        <v>392</v>
      </c>
      <c r="D2397">
        <v>8090068</v>
      </c>
      <c r="E2397">
        <v>241.36832999999999</v>
      </c>
      <c r="F2397">
        <v>21.016169999999999</v>
      </c>
    </row>
    <row r="2398" spans="1:6" x14ac:dyDescent="0.25">
      <c r="A2398" t="s">
        <v>425</v>
      </c>
      <c r="B2398">
        <v>1983</v>
      </c>
      <c r="C2398" t="s">
        <v>382</v>
      </c>
      <c r="D2398">
        <v>13881427</v>
      </c>
      <c r="E2398">
        <v>161.78410536279728</v>
      </c>
      <c r="F2398">
        <v>14.43038</v>
      </c>
    </row>
    <row r="2399" spans="1:6" x14ac:dyDescent="0.25">
      <c r="A2399" t="s">
        <v>426</v>
      </c>
      <c r="B2399">
        <v>1983</v>
      </c>
      <c r="C2399" t="s">
        <v>392</v>
      </c>
      <c r="D2399">
        <v>17340702</v>
      </c>
      <c r="E2399">
        <v>755.52041999999994</v>
      </c>
      <c r="F2399">
        <v>9.5918399999999995</v>
      </c>
    </row>
    <row r="2400" spans="1:6" x14ac:dyDescent="0.25">
      <c r="A2400" t="s">
        <v>427</v>
      </c>
      <c r="B2400">
        <v>1983</v>
      </c>
      <c r="C2400" t="s">
        <v>413</v>
      </c>
      <c r="D2400">
        <v>33098932</v>
      </c>
      <c r="E2400">
        <v>13377.89565</v>
      </c>
      <c r="F2400">
        <v>52.021320000000003</v>
      </c>
    </row>
    <row r="2401" spans="1:6" x14ac:dyDescent="0.25">
      <c r="A2401" t="s">
        <v>430</v>
      </c>
      <c r="B2401">
        <v>1983</v>
      </c>
      <c r="C2401" t="s">
        <v>392</v>
      </c>
      <c r="D2401">
        <v>4303356</v>
      </c>
      <c r="E2401">
        <v>264.99108999999999</v>
      </c>
      <c r="F2401">
        <v>3.5294099999999999</v>
      </c>
    </row>
    <row r="2402" spans="1:6" x14ac:dyDescent="0.25">
      <c r="A2402" t="s">
        <v>431</v>
      </c>
      <c r="B2402">
        <v>1983</v>
      </c>
      <c r="C2402" t="s">
        <v>392</v>
      </c>
      <c r="D2402">
        <v>9944201</v>
      </c>
      <c r="E2402">
        <v>172.34084999999999</v>
      </c>
      <c r="F2402">
        <v>6.3829799999999999</v>
      </c>
    </row>
    <row r="2403" spans="1:6" x14ac:dyDescent="0.25">
      <c r="A2403" t="s">
        <v>432</v>
      </c>
      <c r="B2403">
        <v>1983</v>
      </c>
      <c r="C2403" t="s">
        <v>394</v>
      </c>
      <c r="D2403">
        <v>16134219</v>
      </c>
      <c r="E2403">
        <v>1683.72561</v>
      </c>
      <c r="F2403">
        <v>47.860700000000001</v>
      </c>
    </row>
    <row r="2404" spans="1:6" x14ac:dyDescent="0.25">
      <c r="A2404" t="s">
        <v>433</v>
      </c>
      <c r="B2404">
        <v>1983</v>
      </c>
      <c r="C2404" t="s">
        <v>382</v>
      </c>
      <c r="D2404">
        <v>1313973713</v>
      </c>
      <c r="E2404">
        <v>223.73493999999999</v>
      </c>
      <c r="F2404">
        <v>32.406941072260906</v>
      </c>
    </row>
    <row r="2405" spans="1:6" x14ac:dyDescent="0.25">
      <c r="A2405" t="s">
        <v>483</v>
      </c>
      <c r="B2405">
        <v>1983</v>
      </c>
      <c r="C2405" t="s">
        <v>382</v>
      </c>
      <c r="D2405">
        <v>6940432</v>
      </c>
      <c r="E2405">
        <v>5595.2351399999998</v>
      </c>
      <c r="F2405">
        <v>36.844589999999997</v>
      </c>
    </row>
    <row r="2406" spans="1:6" x14ac:dyDescent="0.25">
      <c r="A2406" t="s">
        <v>514</v>
      </c>
      <c r="B2406">
        <v>1983</v>
      </c>
      <c r="C2406" t="s">
        <v>382</v>
      </c>
      <c r="D2406">
        <v>453125</v>
      </c>
      <c r="E2406">
        <v>3741.9322000000002</v>
      </c>
      <c r="F2406">
        <v>24.599409999999999</v>
      </c>
    </row>
    <row r="2407" spans="1:6" x14ac:dyDescent="0.25">
      <c r="A2407" t="s">
        <v>434</v>
      </c>
      <c r="B2407">
        <v>1983</v>
      </c>
      <c r="C2407" t="s">
        <v>394</v>
      </c>
      <c r="D2407">
        <v>43593035</v>
      </c>
      <c r="E2407">
        <v>1304.6012599999999</v>
      </c>
      <c r="F2407">
        <v>49.731900000000003</v>
      </c>
    </row>
    <row r="2408" spans="1:6" x14ac:dyDescent="0.25">
      <c r="A2408" t="s">
        <v>435</v>
      </c>
      <c r="B2408">
        <v>1983</v>
      </c>
      <c r="C2408" t="s">
        <v>392</v>
      </c>
      <c r="D2408">
        <v>690948</v>
      </c>
      <c r="E2408">
        <v>330.08341999999999</v>
      </c>
      <c r="F2408">
        <v>48.78049000000005</v>
      </c>
    </row>
    <row r="2409" spans="1:6" x14ac:dyDescent="0.25">
      <c r="A2409" t="s">
        <v>436</v>
      </c>
      <c r="B2409">
        <v>1983</v>
      </c>
      <c r="C2409" t="s">
        <v>392</v>
      </c>
      <c r="D2409">
        <v>62660551</v>
      </c>
      <c r="E2409">
        <v>1065.90697</v>
      </c>
      <c r="F2409">
        <v>4.2485499999999981</v>
      </c>
    </row>
    <row r="2410" spans="1:6" x14ac:dyDescent="0.25">
      <c r="A2410" t="s">
        <v>439</v>
      </c>
      <c r="B2410">
        <v>1983</v>
      </c>
      <c r="C2410" t="s">
        <v>394</v>
      </c>
      <c r="D2410">
        <v>4075261</v>
      </c>
      <c r="E2410">
        <v>1535.3507199999999</v>
      </c>
      <c r="F2410">
        <v>60.007054738095206</v>
      </c>
    </row>
    <row r="2411" spans="1:6" x14ac:dyDescent="0.25">
      <c r="A2411" t="s">
        <v>441</v>
      </c>
      <c r="B2411">
        <v>1983</v>
      </c>
      <c r="C2411" t="s">
        <v>384</v>
      </c>
      <c r="D2411">
        <v>4494749</v>
      </c>
      <c r="E2411">
        <v>4356.2458595484059</v>
      </c>
      <c r="F2411">
        <v>49.832814150197578</v>
      </c>
    </row>
    <row r="2412" spans="1:6" x14ac:dyDescent="0.25">
      <c r="A2412" t="s">
        <v>442</v>
      </c>
      <c r="B2412">
        <v>1983</v>
      </c>
      <c r="C2412" t="s">
        <v>394</v>
      </c>
      <c r="D2412">
        <v>11382820</v>
      </c>
      <c r="E2412">
        <v>2227.9834300000002</v>
      </c>
      <c r="F2412">
        <v>31.22495</v>
      </c>
    </row>
    <row r="2413" spans="1:6" x14ac:dyDescent="0.25">
      <c r="A2413" t="s">
        <v>443</v>
      </c>
      <c r="B2413">
        <v>1983</v>
      </c>
      <c r="C2413" t="s">
        <v>405</v>
      </c>
      <c r="D2413">
        <v>784301</v>
      </c>
      <c r="E2413">
        <v>4091.0484999999999</v>
      </c>
      <c r="F2413">
        <v>31.341460000000001</v>
      </c>
    </row>
    <row r="2414" spans="1:6" x14ac:dyDescent="0.25">
      <c r="A2414" t="s">
        <v>444</v>
      </c>
      <c r="B2414">
        <v>1983</v>
      </c>
      <c r="C2414" t="s">
        <v>384</v>
      </c>
      <c r="D2414">
        <v>10235455</v>
      </c>
      <c r="E2414">
        <v>3554.0666241406248</v>
      </c>
      <c r="F2414">
        <v>40.675330000000002</v>
      </c>
    </row>
    <row r="2415" spans="1:6" x14ac:dyDescent="0.25">
      <c r="A2415" t="s">
        <v>436</v>
      </c>
      <c r="B2415">
        <v>1983</v>
      </c>
      <c r="C2415" t="s">
        <v>392</v>
      </c>
      <c r="D2415">
        <v>62660551</v>
      </c>
      <c r="E2415">
        <v>249.37509179687498</v>
      </c>
      <c r="F2415">
        <v>4.2485499999999981</v>
      </c>
    </row>
    <row r="2416" spans="1:6" x14ac:dyDescent="0.25">
      <c r="A2416" t="s">
        <v>445</v>
      </c>
      <c r="B2416">
        <v>1983</v>
      </c>
      <c r="C2416" t="s">
        <v>390</v>
      </c>
      <c r="D2416">
        <v>5450661</v>
      </c>
      <c r="E2416">
        <v>11768.65525</v>
      </c>
      <c r="F2416">
        <v>53.150829999999999</v>
      </c>
    </row>
    <row r="2417" spans="1:6" x14ac:dyDescent="0.25">
      <c r="A2417" t="s">
        <v>446</v>
      </c>
      <c r="B2417">
        <v>1983</v>
      </c>
      <c r="C2417" t="s">
        <v>392</v>
      </c>
      <c r="D2417">
        <v>486530</v>
      </c>
      <c r="E2417">
        <v>772.82230447349275</v>
      </c>
      <c r="F2417">
        <v>51.274658474593203</v>
      </c>
    </row>
    <row r="2418" spans="1:6" x14ac:dyDescent="0.25">
      <c r="A2418" t="s">
        <v>447</v>
      </c>
      <c r="B2418">
        <v>1983</v>
      </c>
      <c r="C2418" t="s">
        <v>394</v>
      </c>
      <c r="D2418">
        <v>68910</v>
      </c>
      <c r="E2418">
        <v>1069.24314</v>
      </c>
      <c r="F2418">
        <v>33.333329999999997</v>
      </c>
    </row>
    <row r="2419" spans="1:6" x14ac:dyDescent="0.25">
      <c r="A2419" t="s">
        <v>448</v>
      </c>
      <c r="B2419">
        <v>1983</v>
      </c>
      <c r="C2419" t="s">
        <v>394</v>
      </c>
      <c r="D2419">
        <v>9183984</v>
      </c>
      <c r="E2419">
        <v>1387.3207500000001</v>
      </c>
      <c r="F2419">
        <v>53.83361</v>
      </c>
    </row>
    <row r="2420" spans="1:6" x14ac:dyDescent="0.25">
      <c r="A2420" t="s">
        <v>450</v>
      </c>
      <c r="B2420">
        <v>1983</v>
      </c>
      <c r="C2420" t="s">
        <v>394</v>
      </c>
      <c r="D2420">
        <v>13547510</v>
      </c>
      <c r="E2420">
        <v>1993.0347099999999</v>
      </c>
      <c r="F2420">
        <v>40.554369999999999</v>
      </c>
    </row>
    <row r="2421" spans="1:6" x14ac:dyDescent="0.25">
      <c r="A2421" t="s">
        <v>451</v>
      </c>
      <c r="B2421">
        <v>1983</v>
      </c>
      <c r="C2421" t="s">
        <v>386</v>
      </c>
      <c r="D2421">
        <v>78887007</v>
      </c>
      <c r="E2421">
        <v>601.13309000000004</v>
      </c>
      <c r="F2421">
        <v>33.897779999999997</v>
      </c>
    </row>
    <row r="2422" spans="1:6" x14ac:dyDescent="0.25">
      <c r="A2422" t="s">
        <v>452</v>
      </c>
      <c r="B2422">
        <v>1983</v>
      </c>
      <c r="C2422" t="s">
        <v>394</v>
      </c>
      <c r="D2422">
        <v>6822378</v>
      </c>
      <c r="E2422">
        <v>732.09484999999995</v>
      </c>
      <c r="F2422">
        <v>46.862090000000002</v>
      </c>
    </row>
    <row r="2423" spans="1:6" x14ac:dyDescent="0.25">
      <c r="A2423" t="s">
        <v>454</v>
      </c>
      <c r="B2423">
        <v>1983</v>
      </c>
      <c r="C2423" t="s">
        <v>392</v>
      </c>
      <c r="D2423">
        <v>4786994</v>
      </c>
      <c r="E2423">
        <v>100</v>
      </c>
      <c r="F2423">
        <v>15.103419390977436</v>
      </c>
    </row>
    <row r="2424" spans="1:6" x14ac:dyDescent="0.25">
      <c r="A2424" t="s">
        <v>455</v>
      </c>
      <c r="B2424">
        <v>1983</v>
      </c>
      <c r="C2424" t="s">
        <v>456</v>
      </c>
      <c r="D2424">
        <v>1324333</v>
      </c>
      <c r="E2424">
        <v>3147.137729653321</v>
      </c>
      <c r="F2424">
        <v>56.259265849802318</v>
      </c>
    </row>
    <row r="2425" spans="1:6" x14ac:dyDescent="0.25">
      <c r="A2425" t="s">
        <v>457</v>
      </c>
      <c r="B2425">
        <v>1983</v>
      </c>
      <c r="C2425" t="s">
        <v>392</v>
      </c>
      <c r="D2425">
        <v>74777981</v>
      </c>
      <c r="E2425">
        <v>223.94225</v>
      </c>
      <c r="F2425">
        <v>14.81481</v>
      </c>
    </row>
    <row r="2426" spans="1:6" x14ac:dyDescent="0.25">
      <c r="A2426" t="s">
        <v>459</v>
      </c>
      <c r="B2426">
        <v>1983</v>
      </c>
      <c r="C2426" t="s">
        <v>388</v>
      </c>
      <c r="D2426">
        <v>905949</v>
      </c>
      <c r="E2426">
        <v>1638.64211</v>
      </c>
      <c r="F2426">
        <v>30.33708</v>
      </c>
    </row>
    <row r="2427" spans="1:6" x14ac:dyDescent="0.25">
      <c r="A2427" t="s">
        <v>460</v>
      </c>
      <c r="B2427">
        <v>1983</v>
      </c>
      <c r="C2427" t="s">
        <v>390</v>
      </c>
      <c r="D2427">
        <v>5231372</v>
      </c>
      <c r="E2427">
        <v>10505.83366</v>
      </c>
      <c r="F2427">
        <v>52.476640000000003</v>
      </c>
    </row>
    <row r="2428" spans="1:6" x14ac:dyDescent="0.25">
      <c r="A2428" t="s">
        <v>461</v>
      </c>
      <c r="B2428">
        <v>1983</v>
      </c>
      <c r="C2428" t="s">
        <v>390</v>
      </c>
      <c r="D2428">
        <v>60876136</v>
      </c>
      <c r="E2428">
        <v>10005.151669999999</v>
      </c>
      <c r="F2428">
        <v>44.05039</v>
      </c>
    </row>
    <row r="2429" spans="1:6" x14ac:dyDescent="0.25">
      <c r="A2429" t="s">
        <v>464</v>
      </c>
      <c r="B2429">
        <v>1983</v>
      </c>
      <c r="C2429" t="s">
        <v>392</v>
      </c>
      <c r="D2429">
        <v>1424906</v>
      </c>
      <c r="E2429">
        <v>4309.0247499999996</v>
      </c>
      <c r="F2429">
        <v>21.252436249999999</v>
      </c>
    </row>
    <row r="2430" spans="1:6" x14ac:dyDescent="0.25">
      <c r="A2430" t="s">
        <v>467</v>
      </c>
      <c r="B2430">
        <v>1983</v>
      </c>
      <c r="C2430" t="s">
        <v>398</v>
      </c>
      <c r="D2430">
        <v>4661473</v>
      </c>
      <c r="E2430">
        <v>912.28625462675336</v>
      </c>
      <c r="F2430">
        <v>43.300461176470435</v>
      </c>
    </row>
    <row r="2431" spans="1:6" x14ac:dyDescent="0.25">
      <c r="A2431" t="s">
        <v>468</v>
      </c>
      <c r="B2431">
        <v>1983</v>
      </c>
      <c r="C2431" t="s">
        <v>390</v>
      </c>
      <c r="D2431">
        <v>82422299</v>
      </c>
      <c r="E2431">
        <v>9827.0224099999996</v>
      </c>
      <c r="F2431">
        <v>42.699300326086927</v>
      </c>
    </row>
    <row r="2432" spans="1:6" x14ac:dyDescent="0.25">
      <c r="A2432" t="s">
        <v>469</v>
      </c>
      <c r="B2432">
        <v>1983</v>
      </c>
      <c r="C2432" t="s">
        <v>392</v>
      </c>
      <c r="D2432">
        <v>22409572</v>
      </c>
      <c r="E2432">
        <v>341.08706999999998</v>
      </c>
      <c r="F2432">
        <v>13.931229999999999</v>
      </c>
    </row>
    <row r="2433" spans="1:6" x14ac:dyDescent="0.25">
      <c r="A2433" t="s">
        <v>471</v>
      </c>
      <c r="B2433">
        <v>1983</v>
      </c>
      <c r="C2433" t="s">
        <v>390</v>
      </c>
      <c r="D2433">
        <v>10688058</v>
      </c>
      <c r="E2433">
        <v>5019.8786499999997</v>
      </c>
      <c r="F2433">
        <v>43.078069999999997</v>
      </c>
    </row>
    <row r="2434" spans="1:6" x14ac:dyDescent="0.25">
      <c r="A2434" t="s">
        <v>473</v>
      </c>
      <c r="B2434">
        <v>1983</v>
      </c>
      <c r="C2434" t="s">
        <v>394</v>
      </c>
      <c r="D2434">
        <v>89703</v>
      </c>
      <c r="E2434">
        <v>1054.49109</v>
      </c>
      <c r="F2434">
        <v>51.428570000000001</v>
      </c>
    </row>
    <row r="2435" spans="1:6" x14ac:dyDescent="0.25">
      <c r="A2435" t="s">
        <v>476</v>
      </c>
      <c r="B2435">
        <v>1983</v>
      </c>
      <c r="C2435" t="s">
        <v>394</v>
      </c>
      <c r="D2435">
        <v>12293545</v>
      </c>
      <c r="E2435">
        <v>1173.7786900000001</v>
      </c>
      <c r="F2435">
        <v>28.8444</v>
      </c>
    </row>
    <row r="2436" spans="1:6" x14ac:dyDescent="0.25">
      <c r="A2436" t="s">
        <v>478</v>
      </c>
      <c r="B2436">
        <v>1983</v>
      </c>
      <c r="C2436" t="s">
        <v>392</v>
      </c>
      <c r="D2436">
        <v>9690222</v>
      </c>
      <c r="E2436">
        <v>453.22451449091295</v>
      </c>
      <c r="F2436">
        <v>11.853759999999999</v>
      </c>
    </row>
    <row r="2437" spans="1:6" x14ac:dyDescent="0.25">
      <c r="A2437" t="s">
        <v>480</v>
      </c>
      <c r="B2437">
        <v>1983</v>
      </c>
      <c r="C2437" t="s">
        <v>394</v>
      </c>
      <c r="D2437">
        <v>767245</v>
      </c>
      <c r="E2437">
        <v>627.05538999999999</v>
      </c>
      <c r="F2437">
        <v>33.659489999999998</v>
      </c>
    </row>
    <row r="2438" spans="1:6" x14ac:dyDescent="0.25">
      <c r="A2438" t="s">
        <v>481</v>
      </c>
      <c r="B2438">
        <v>1983</v>
      </c>
      <c r="C2438" t="s">
        <v>394</v>
      </c>
      <c r="D2438">
        <v>8308504</v>
      </c>
      <c r="E2438">
        <v>250.00560950079671</v>
      </c>
      <c r="F2438">
        <v>27.924530000000001</v>
      </c>
    </row>
    <row r="2439" spans="1:6" x14ac:dyDescent="0.25">
      <c r="A2439" t="s">
        <v>482</v>
      </c>
      <c r="B2439">
        <v>1983</v>
      </c>
      <c r="C2439" t="s">
        <v>394</v>
      </c>
      <c r="D2439">
        <v>7326496</v>
      </c>
      <c r="E2439">
        <v>771.49291000000005</v>
      </c>
      <c r="F2439">
        <v>31.37255</v>
      </c>
    </row>
    <row r="2440" spans="1:6" x14ac:dyDescent="0.25">
      <c r="A2440" t="s">
        <v>484</v>
      </c>
      <c r="B2440">
        <v>1983</v>
      </c>
      <c r="C2440" t="s">
        <v>384</v>
      </c>
      <c r="D2440">
        <v>9981334</v>
      </c>
      <c r="E2440">
        <v>3461.0585664062496</v>
      </c>
      <c r="F2440">
        <v>55.283749999999998</v>
      </c>
    </row>
    <row r="2441" spans="1:6" x14ac:dyDescent="0.25">
      <c r="A2441" t="s">
        <v>485</v>
      </c>
      <c r="B2441">
        <v>1983</v>
      </c>
      <c r="C2441" t="s">
        <v>390</v>
      </c>
      <c r="D2441">
        <v>299388</v>
      </c>
      <c r="E2441">
        <v>11767.093070000001</v>
      </c>
      <c r="F2441">
        <v>21.68675</v>
      </c>
    </row>
    <row r="2442" spans="1:6" x14ac:dyDescent="0.25">
      <c r="A2442" t="s">
        <v>486</v>
      </c>
      <c r="B2442">
        <v>1983</v>
      </c>
      <c r="C2442" t="s">
        <v>382</v>
      </c>
      <c r="D2442">
        <v>1095351995</v>
      </c>
      <c r="E2442">
        <v>297.16050000000001</v>
      </c>
      <c r="F2442">
        <v>24.889744969896014</v>
      </c>
    </row>
    <row r="2443" spans="1:6" x14ac:dyDescent="0.25">
      <c r="A2443" t="s">
        <v>487</v>
      </c>
      <c r="B2443">
        <v>1983</v>
      </c>
      <c r="C2443" t="s">
        <v>382</v>
      </c>
      <c r="D2443">
        <v>245452739</v>
      </c>
      <c r="E2443">
        <v>540.15980999999999</v>
      </c>
      <c r="F2443">
        <v>31.969439999999999</v>
      </c>
    </row>
    <row r="2444" spans="1:6" x14ac:dyDescent="0.25">
      <c r="A2444" t="s">
        <v>488</v>
      </c>
      <c r="B2444">
        <v>1983</v>
      </c>
      <c r="C2444" t="s">
        <v>382</v>
      </c>
      <c r="D2444">
        <v>68688433</v>
      </c>
      <c r="E2444">
        <v>3585.49296</v>
      </c>
      <c r="F2444">
        <v>28.922229999999999</v>
      </c>
    </row>
    <row r="2445" spans="1:6" x14ac:dyDescent="0.25">
      <c r="A2445" t="s">
        <v>489</v>
      </c>
      <c r="B2445">
        <v>1983</v>
      </c>
      <c r="C2445" t="s">
        <v>405</v>
      </c>
      <c r="D2445">
        <v>26783383</v>
      </c>
      <c r="E2445">
        <v>2738.3059800000001</v>
      </c>
      <c r="F2445">
        <v>31.392869999999998</v>
      </c>
    </row>
    <row r="2446" spans="1:6" x14ac:dyDescent="0.25">
      <c r="A2446" t="s">
        <v>490</v>
      </c>
      <c r="B2446">
        <v>1983</v>
      </c>
      <c r="C2446" t="s">
        <v>390</v>
      </c>
      <c r="D2446">
        <v>4062235</v>
      </c>
      <c r="E2446">
        <v>5921.8874800000003</v>
      </c>
      <c r="F2446">
        <v>45.36401</v>
      </c>
    </row>
    <row r="2447" spans="1:6" x14ac:dyDescent="0.25">
      <c r="A2447" t="s">
        <v>492</v>
      </c>
      <c r="B2447">
        <v>1983</v>
      </c>
      <c r="C2447" t="s">
        <v>405</v>
      </c>
      <c r="D2447">
        <v>6352117</v>
      </c>
      <c r="E2447">
        <v>6683.4351800000004</v>
      </c>
      <c r="F2447">
        <v>47.298369999999998</v>
      </c>
    </row>
    <row r="2448" spans="1:6" x14ac:dyDescent="0.25">
      <c r="A2448" t="s">
        <v>493</v>
      </c>
      <c r="B2448">
        <v>1983</v>
      </c>
      <c r="C2448" t="s">
        <v>390</v>
      </c>
      <c r="D2448">
        <v>58133509</v>
      </c>
      <c r="E2448">
        <v>7806.7390400000004</v>
      </c>
      <c r="F2448">
        <v>43.211640000000003</v>
      </c>
    </row>
    <row r="2449" spans="1:6" x14ac:dyDescent="0.25">
      <c r="A2449" t="s">
        <v>494</v>
      </c>
      <c r="B2449">
        <v>1983</v>
      </c>
      <c r="C2449" t="s">
        <v>394</v>
      </c>
      <c r="D2449">
        <v>2758124</v>
      </c>
      <c r="E2449">
        <v>1615.16524</v>
      </c>
      <c r="F2449">
        <v>63.287974841901253</v>
      </c>
    </row>
    <row r="2450" spans="1:6" x14ac:dyDescent="0.25">
      <c r="A2450" t="s">
        <v>495</v>
      </c>
      <c r="B2450">
        <v>1983</v>
      </c>
      <c r="C2450" t="s">
        <v>382</v>
      </c>
      <c r="D2450">
        <v>127463611</v>
      </c>
      <c r="E2450">
        <v>10213.958280000001</v>
      </c>
      <c r="F2450">
        <v>43.309939999999997</v>
      </c>
    </row>
    <row r="2451" spans="1:6" x14ac:dyDescent="0.25">
      <c r="A2451" t="s">
        <v>497</v>
      </c>
      <c r="B2451">
        <v>1983</v>
      </c>
      <c r="C2451" t="s">
        <v>405</v>
      </c>
      <c r="D2451">
        <v>5906760</v>
      </c>
      <c r="E2451">
        <v>1915.7232200000001</v>
      </c>
      <c r="F2451">
        <v>45.404179999999997</v>
      </c>
    </row>
    <row r="2452" spans="1:6" x14ac:dyDescent="0.25">
      <c r="A2452" t="s">
        <v>498</v>
      </c>
      <c r="B2452">
        <v>1983</v>
      </c>
      <c r="C2452" t="s">
        <v>398</v>
      </c>
      <c r="D2452">
        <v>15233244</v>
      </c>
      <c r="E2452">
        <v>1433.2268839266344</v>
      </c>
      <c r="F2452">
        <v>41.25808</v>
      </c>
    </row>
    <row r="2453" spans="1:6" x14ac:dyDescent="0.25">
      <c r="A2453" t="s">
        <v>499</v>
      </c>
      <c r="B2453">
        <v>1983</v>
      </c>
      <c r="C2453" t="s">
        <v>392</v>
      </c>
      <c r="D2453">
        <v>34707817</v>
      </c>
      <c r="E2453">
        <v>327.78300999999999</v>
      </c>
      <c r="F2453">
        <v>26.40831</v>
      </c>
    </row>
    <row r="2454" spans="1:6" x14ac:dyDescent="0.25">
      <c r="A2454" t="s">
        <v>503</v>
      </c>
      <c r="B2454">
        <v>1983</v>
      </c>
      <c r="C2454" t="s">
        <v>405</v>
      </c>
      <c r="D2454">
        <v>2418393</v>
      </c>
      <c r="E2454">
        <v>13157.871429999999</v>
      </c>
      <c r="F2454">
        <v>52.035170000000001</v>
      </c>
    </row>
    <row r="2455" spans="1:6" x14ac:dyDescent="0.25">
      <c r="A2455" t="s">
        <v>504</v>
      </c>
      <c r="B2455">
        <v>1983</v>
      </c>
      <c r="C2455" t="s">
        <v>398</v>
      </c>
      <c r="D2455">
        <v>5213898</v>
      </c>
      <c r="E2455">
        <v>491.75987155040275</v>
      </c>
      <c r="F2455">
        <v>42.896298823529378</v>
      </c>
    </row>
    <row r="2456" spans="1:6" x14ac:dyDescent="0.25">
      <c r="A2456" t="s">
        <v>505</v>
      </c>
      <c r="B2456">
        <v>1983</v>
      </c>
      <c r="C2456" t="s">
        <v>382</v>
      </c>
      <c r="D2456">
        <v>6368481</v>
      </c>
      <c r="E2456">
        <v>555.96502999999939</v>
      </c>
      <c r="F2456">
        <v>28.05556</v>
      </c>
    </row>
    <row r="2457" spans="1:6" x14ac:dyDescent="0.25">
      <c r="A2457" t="s">
        <v>506</v>
      </c>
      <c r="B2457">
        <v>1983</v>
      </c>
      <c r="C2457" t="s">
        <v>456</v>
      </c>
      <c r="D2457">
        <v>2274735</v>
      </c>
      <c r="E2457">
        <v>2361.3549610156251</v>
      </c>
      <c r="F2457">
        <v>48.015876761904792</v>
      </c>
    </row>
    <row r="2458" spans="1:6" x14ac:dyDescent="0.25">
      <c r="A2458" t="s">
        <v>507</v>
      </c>
      <c r="B2458">
        <v>1983</v>
      </c>
      <c r="C2458" t="s">
        <v>405</v>
      </c>
      <c r="D2458">
        <v>3874050</v>
      </c>
      <c r="E2458">
        <v>925.87180124998122</v>
      </c>
      <c r="F2458">
        <v>36.513759999999998</v>
      </c>
    </row>
    <row r="2459" spans="1:6" x14ac:dyDescent="0.25">
      <c r="A2459" t="s">
        <v>508</v>
      </c>
      <c r="B2459">
        <v>1983</v>
      </c>
      <c r="C2459" t="s">
        <v>392</v>
      </c>
      <c r="D2459">
        <v>2022331</v>
      </c>
      <c r="E2459">
        <v>252.65801999999999</v>
      </c>
      <c r="F2459">
        <v>25.28736</v>
      </c>
    </row>
    <row r="2460" spans="1:6" x14ac:dyDescent="0.25">
      <c r="A2460" t="s">
        <v>509</v>
      </c>
      <c r="B2460">
        <v>1983</v>
      </c>
      <c r="C2460" t="s">
        <v>392</v>
      </c>
      <c r="D2460">
        <v>3042004</v>
      </c>
      <c r="E2460">
        <v>390.68371000000002</v>
      </c>
      <c r="F2460">
        <v>23.504270000000002</v>
      </c>
    </row>
    <row r="2461" spans="1:6" x14ac:dyDescent="0.25">
      <c r="A2461" t="s">
        <v>510</v>
      </c>
      <c r="B2461">
        <v>1983</v>
      </c>
      <c r="C2461" t="s">
        <v>386</v>
      </c>
      <c r="D2461">
        <v>5900754</v>
      </c>
      <c r="E2461">
        <v>3639.8307438457268</v>
      </c>
      <c r="F2461">
        <v>19.946809999999999</v>
      </c>
    </row>
    <row r="2462" spans="1:6" x14ac:dyDescent="0.25">
      <c r="A2462" t="s">
        <v>511</v>
      </c>
      <c r="B2462">
        <v>1983</v>
      </c>
      <c r="C2462" t="s">
        <v>390</v>
      </c>
      <c r="D2462">
        <v>33987</v>
      </c>
      <c r="E2462">
        <v>19576.498370000001</v>
      </c>
      <c r="F2462">
        <v>27.981917345531947</v>
      </c>
    </row>
    <row r="2463" spans="1:6" x14ac:dyDescent="0.25">
      <c r="A2463" t="s">
        <v>512</v>
      </c>
      <c r="B2463">
        <v>1983</v>
      </c>
      <c r="C2463" t="s">
        <v>456</v>
      </c>
      <c r="D2463">
        <v>3585906</v>
      </c>
      <c r="E2463">
        <v>2221.9023681030267</v>
      </c>
      <c r="F2463">
        <v>60.146095280701843</v>
      </c>
    </row>
    <row r="2464" spans="1:6" x14ac:dyDescent="0.25">
      <c r="A2464" t="s">
        <v>513</v>
      </c>
      <c r="B2464">
        <v>1983</v>
      </c>
      <c r="C2464" t="s">
        <v>390</v>
      </c>
      <c r="D2464">
        <v>474413</v>
      </c>
      <c r="E2464">
        <v>12937.902899999999</v>
      </c>
      <c r="F2464">
        <v>36.908279999999998</v>
      </c>
    </row>
    <row r="2465" spans="1:6" x14ac:dyDescent="0.25">
      <c r="A2465" t="s">
        <v>516</v>
      </c>
      <c r="B2465">
        <v>1983</v>
      </c>
      <c r="C2465" t="s">
        <v>392</v>
      </c>
      <c r="D2465">
        <v>18595469</v>
      </c>
      <c r="E2465">
        <v>371.11041</v>
      </c>
      <c r="F2465">
        <v>42.248350000000002</v>
      </c>
    </row>
    <row r="2466" spans="1:6" x14ac:dyDescent="0.25">
      <c r="A2466" t="s">
        <v>517</v>
      </c>
      <c r="B2466">
        <v>1983</v>
      </c>
      <c r="C2466" t="s">
        <v>392</v>
      </c>
      <c r="D2466">
        <v>13013926</v>
      </c>
      <c r="E2466">
        <v>183.68251000000001</v>
      </c>
      <c r="F2466">
        <v>20.980930000000001</v>
      </c>
    </row>
    <row r="2467" spans="1:6" x14ac:dyDescent="0.25">
      <c r="A2467" t="s">
        <v>518</v>
      </c>
      <c r="B2467">
        <v>1983</v>
      </c>
      <c r="C2467" t="s">
        <v>382</v>
      </c>
      <c r="D2467">
        <v>24385858</v>
      </c>
      <c r="E2467">
        <v>2033.01647</v>
      </c>
      <c r="F2467">
        <v>41.431910000000002</v>
      </c>
    </row>
    <row r="2468" spans="1:6" x14ac:dyDescent="0.25">
      <c r="A2468" t="s">
        <v>519</v>
      </c>
      <c r="B2468">
        <v>1983</v>
      </c>
      <c r="C2468" t="s">
        <v>382</v>
      </c>
      <c r="D2468">
        <v>359008</v>
      </c>
      <c r="E2468">
        <v>328.09737999999999</v>
      </c>
      <c r="F2468">
        <v>42.207009999999997</v>
      </c>
    </row>
    <row r="2469" spans="1:6" x14ac:dyDescent="0.25">
      <c r="A2469" t="s">
        <v>520</v>
      </c>
      <c r="B2469">
        <v>1983</v>
      </c>
      <c r="C2469" t="s">
        <v>392</v>
      </c>
      <c r="D2469">
        <v>11716829</v>
      </c>
      <c r="E2469">
        <v>172.06317000000001</v>
      </c>
      <c r="F2469">
        <v>16.428570000000001</v>
      </c>
    </row>
    <row r="2470" spans="1:6" x14ac:dyDescent="0.25">
      <c r="A2470" t="s">
        <v>521</v>
      </c>
      <c r="B2470">
        <v>1983</v>
      </c>
      <c r="C2470" t="s">
        <v>390</v>
      </c>
      <c r="D2470">
        <v>400214</v>
      </c>
      <c r="E2470">
        <v>3526.91536</v>
      </c>
      <c r="F2470">
        <v>26.13636</v>
      </c>
    </row>
    <row r="2471" spans="1:6" x14ac:dyDescent="0.25">
      <c r="A2471" t="s">
        <v>522</v>
      </c>
      <c r="B2471">
        <v>1983</v>
      </c>
      <c r="C2471" t="s">
        <v>388</v>
      </c>
      <c r="D2471">
        <v>60422</v>
      </c>
      <c r="E2471">
        <v>1196.4178199999999</v>
      </c>
      <c r="F2471">
        <v>31.780990000000003</v>
      </c>
    </row>
    <row r="2472" spans="1:6" x14ac:dyDescent="0.25">
      <c r="A2472" t="s">
        <v>524</v>
      </c>
      <c r="B2472">
        <v>1983</v>
      </c>
      <c r="C2472" t="s">
        <v>392</v>
      </c>
      <c r="D2472">
        <v>3177388</v>
      </c>
      <c r="E2472">
        <v>471.77386000000001</v>
      </c>
      <c r="F2472">
        <v>10.12791</v>
      </c>
    </row>
    <row r="2473" spans="1:6" x14ac:dyDescent="0.25">
      <c r="A2473" t="s">
        <v>525</v>
      </c>
      <c r="B2473">
        <v>1983</v>
      </c>
      <c r="C2473" t="s">
        <v>392</v>
      </c>
      <c r="D2473">
        <v>1240827</v>
      </c>
      <c r="E2473">
        <v>1093.00908</v>
      </c>
      <c r="F2473">
        <v>32.424239999999998</v>
      </c>
    </row>
    <row r="2474" spans="1:6" x14ac:dyDescent="0.25">
      <c r="A2474" t="s">
        <v>527</v>
      </c>
      <c r="B2474">
        <v>1983</v>
      </c>
      <c r="C2474" t="s">
        <v>394</v>
      </c>
      <c r="D2474">
        <v>107449525</v>
      </c>
      <c r="E2474">
        <v>2008.09565</v>
      </c>
      <c r="F2474">
        <v>47.335274631578898</v>
      </c>
    </row>
    <row r="2475" spans="1:6" x14ac:dyDescent="0.25">
      <c r="A2475" t="s">
        <v>528</v>
      </c>
      <c r="B2475">
        <v>1983</v>
      </c>
      <c r="C2475" t="s">
        <v>388</v>
      </c>
      <c r="D2475">
        <v>108004</v>
      </c>
      <c r="E2475">
        <v>1320.0624700000001</v>
      </c>
      <c r="F2475">
        <v>45.967739999999999</v>
      </c>
    </row>
    <row r="2476" spans="1:6" x14ac:dyDescent="0.25">
      <c r="A2476" t="s">
        <v>531</v>
      </c>
      <c r="B2476">
        <v>1983</v>
      </c>
      <c r="C2476" t="s">
        <v>382</v>
      </c>
      <c r="D2476">
        <v>2832224</v>
      </c>
      <c r="E2476">
        <v>1495.01657</v>
      </c>
      <c r="F2476">
        <v>62.974040000000002</v>
      </c>
    </row>
    <row r="2477" spans="1:6" x14ac:dyDescent="0.25">
      <c r="A2477" t="s">
        <v>533</v>
      </c>
      <c r="B2477">
        <v>1983</v>
      </c>
      <c r="C2477" t="s">
        <v>386</v>
      </c>
      <c r="D2477">
        <v>33241259</v>
      </c>
      <c r="E2477">
        <v>746.96469999999999</v>
      </c>
      <c r="F2477">
        <v>18.755500000000001</v>
      </c>
    </row>
    <row r="2478" spans="1:6" x14ac:dyDescent="0.25">
      <c r="A2478" t="s">
        <v>534</v>
      </c>
      <c r="B2478">
        <v>1983</v>
      </c>
      <c r="C2478" t="s">
        <v>392</v>
      </c>
      <c r="D2478">
        <v>19686505</v>
      </c>
      <c r="E2478">
        <v>253.60762</v>
      </c>
      <c r="F2478">
        <v>35.652169999999998</v>
      </c>
    </row>
    <row r="2479" spans="1:6" x14ac:dyDescent="0.25">
      <c r="A2479" t="s">
        <v>535</v>
      </c>
      <c r="B2479">
        <v>1983</v>
      </c>
      <c r="C2479" t="s">
        <v>392</v>
      </c>
      <c r="D2479">
        <v>2044147</v>
      </c>
      <c r="E2479">
        <v>2133.6947500000001</v>
      </c>
      <c r="F2479">
        <v>57.211860000000001</v>
      </c>
    </row>
    <row r="2480" spans="1:6" x14ac:dyDescent="0.25">
      <c r="A2480" t="s">
        <v>537</v>
      </c>
      <c r="B2480">
        <v>1983</v>
      </c>
      <c r="C2480" t="s">
        <v>382</v>
      </c>
      <c r="D2480">
        <v>28287147</v>
      </c>
      <c r="E2480">
        <v>153.29578000000001</v>
      </c>
      <c r="F2480">
        <v>33.305349999999997</v>
      </c>
    </row>
    <row r="2481" spans="1:6" x14ac:dyDescent="0.25">
      <c r="A2481" t="s">
        <v>538</v>
      </c>
      <c r="B2481">
        <v>1983</v>
      </c>
      <c r="C2481" t="s">
        <v>390</v>
      </c>
      <c r="D2481">
        <v>16491461</v>
      </c>
      <c r="E2481">
        <v>10544.045899999999</v>
      </c>
      <c r="F2481">
        <v>47.976709999999997</v>
      </c>
    </row>
    <row r="2482" spans="1:6" x14ac:dyDescent="0.25">
      <c r="A2482" t="s">
        <v>541</v>
      </c>
      <c r="B2482">
        <v>1983</v>
      </c>
      <c r="C2482" t="s">
        <v>388</v>
      </c>
      <c r="D2482">
        <v>4076140</v>
      </c>
      <c r="E2482">
        <v>7598.1066199999996</v>
      </c>
      <c r="F2482">
        <v>44.753839999999997</v>
      </c>
    </row>
    <row r="2483" spans="1:6" x14ac:dyDescent="0.25">
      <c r="A2483" t="s">
        <v>542</v>
      </c>
      <c r="B2483">
        <v>1983</v>
      </c>
      <c r="C2483" t="s">
        <v>394</v>
      </c>
      <c r="D2483">
        <v>5570129</v>
      </c>
      <c r="E2483">
        <v>780.37153999999998</v>
      </c>
      <c r="F2483">
        <v>42.681260000000002</v>
      </c>
    </row>
    <row r="2484" spans="1:6" x14ac:dyDescent="0.25">
      <c r="A2484" t="s">
        <v>543</v>
      </c>
      <c r="B2484">
        <v>1983</v>
      </c>
      <c r="C2484" t="s">
        <v>392</v>
      </c>
      <c r="D2484">
        <v>12525094</v>
      </c>
      <c r="E2484">
        <v>278.55826000000002</v>
      </c>
      <c r="F2484">
        <v>15.86022</v>
      </c>
    </row>
    <row r="2485" spans="1:6" x14ac:dyDescent="0.25">
      <c r="A2485" t="s">
        <v>544</v>
      </c>
      <c r="B2485">
        <v>1983</v>
      </c>
      <c r="C2485" t="s">
        <v>392</v>
      </c>
      <c r="D2485">
        <v>131859731</v>
      </c>
      <c r="E2485">
        <v>444.64909</v>
      </c>
      <c r="F2485">
        <v>21.042145516499659</v>
      </c>
    </row>
    <row r="2486" spans="1:6" x14ac:dyDescent="0.25">
      <c r="A2486" t="s">
        <v>546</v>
      </c>
      <c r="B2486">
        <v>1983</v>
      </c>
      <c r="C2486" t="s">
        <v>390</v>
      </c>
      <c r="D2486">
        <v>4610820</v>
      </c>
      <c r="E2486">
        <v>14927.51748</v>
      </c>
      <c r="F2486">
        <v>47.41039</v>
      </c>
    </row>
    <row r="2487" spans="1:6" x14ac:dyDescent="0.25">
      <c r="A2487" t="s">
        <v>547</v>
      </c>
      <c r="B2487">
        <v>1983</v>
      </c>
      <c r="C2487" t="s">
        <v>405</v>
      </c>
      <c r="D2487">
        <v>3102229</v>
      </c>
      <c r="E2487">
        <v>5828.8038500000002</v>
      </c>
      <c r="F2487">
        <v>40.334512159136921</v>
      </c>
    </row>
    <row r="2488" spans="1:6" x14ac:dyDescent="0.25">
      <c r="A2488" t="s">
        <v>548</v>
      </c>
      <c r="B2488">
        <v>1983</v>
      </c>
      <c r="C2488" t="s">
        <v>382</v>
      </c>
      <c r="D2488">
        <v>165803560</v>
      </c>
      <c r="E2488">
        <v>332.60322000000002</v>
      </c>
      <c r="F2488">
        <v>21.538519999999998</v>
      </c>
    </row>
    <row r="2489" spans="1:6" x14ac:dyDescent="0.25">
      <c r="A2489" t="s">
        <v>549</v>
      </c>
      <c r="B2489">
        <v>1983</v>
      </c>
      <c r="C2489" t="s">
        <v>388</v>
      </c>
      <c r="D2489">
        <v>20579</v>
      </c>
      <c r="E2489">
        <v>4353.2868200109515</v>
      </c>
      <c r="F2489">
        <v>42.446809999999999</v>
      </c>
    </row>
    <row r="2490" spans="1:6" x14ac:dyDescent="0.25">
      <c r="A2490" t="s">
        <v>623</v>
      </c>
      <c r="B2490">
        <v>1983</v>
      </c>
      <c r="C2490" t="s">
        <v>405</v>
      </c>
      <c r="D2490">
        <v>1000000</v>
      </c>
      <c r="E2490">
        <v>992.78799002167216</v>
      </c>
      <c r="F2490">
        <v>40.626649992481134</v>
      </c>
    </row>
    <row r="2491" spans="1:6" x14ac:dyDescent="0.25">
      <c r="A2491" t="s">
        <v>550</v>
      </c>
      <c r="B2491">
        <v>1983</v>
      </c>
      <c r="C2491" t="s">
        <v>394</v>
      </c>
      <c r="D2491">
        <v>3191319</v>
      </c>
      <c r="E2491">
        <v>2441.00695</v>
      </c>
      <c r="F2491">
        <v>55.439540000000001</v>
      </c>
    </row>
    <row r="2492" spans="1:6" x14ac:dyDescent="0.25">
      <c r="A2492" t="s">
        <v>551</v>
      </c>
      <c r="B2492">
        <v>1983</v>
      </c>
      <c r="C2492" t="s">
        <v>388</v>
      </c>
      <c r="D2492">
        <v>5670544</v>
      </c>
      <c r="E2492">
        <v>734.36437999999998</v>
      </c>
      <c r="F2492">
        <v>24.201219999999999</v>
      </c>
    </row>
    <row r="2493" spans="1:6" x14ac:dyDescent="0.25">
      <c r="A2493" t="s">
        <v>552</v>
      </c>
      <c r="B2493">
        <v>1983</v>
      </c>
      <c r="C2493" t="s">
        <v>394</v>
      </c>
      <c r="D2493">
        <v>6506464</v>
      </c>
      <c r="E2493">
        <v>1511.1773900000001</v>
      </c>
      <c r="F2493">
        <v>56.82461</v>
      </c>
    </row>
    <row r="2494" spans="1:6" x14ac:dyDescent="0.25">
      <c r="A2494" t="s">
        <v>553</v>
      </c>
      <c r="B2494">
        <v>1983</v>
      </c>
      <c r="C2494" t="s">
        <v>394</v>
      </c>
      <c r="D2494">
        <v>28302603</v>
      </c>
      <c r="E2494">
        <v>904.89110000000005</v>
      </c>
      <c r="F2494">
        <v>40.166519999999998</v>
      </c>
    </row>
    <row r="2495" spans="1:6" x14ac:dyDescent="0.25">
      <c r="A2495" t="s">
        <v>554</v>
      </c>
      <c r="B2495">
        <v>1983</v>
      </c>
      <c r="C2495" t="s">
        <v>382</v>
      </c>
      <c r="D2495">
        <v>89468677</v>
      </c>
      <c r="E2495">
        <v>645.45926999999995</v>
      </c>
      <c r="F2495">
        <v>57.50526</v>
      </c>
    </row>
    <row r="2496" spans="1:6" x14ac:dyDescent="0.25">
      <c r="A2496" t="s">
        <v>555</v>
      </c>
      <c r="B2496">
        <v>1983</v>
      </c>
      <c r="C2496" t="s">
        <v>384</v>
      </c>
      <c r="D2496">
        <v>38536869</v>
      </c>
      <c r="E2496">
        <v>1864.1814479687503</v>
      </c>
      <c r="F2496">
        <v>62.141539999999999</v>
      </c>
    </row>
    <row r="2497" spans="1:6" x14ac:dyDescent="0.25">
      <c r="A2497" t="s">
        <v>556</v>
      </c>
      <c r="B2497">
        <v>1983</v>
      </c>
      <c r="C2497" t="s">
        <v>390</v>
      </c>
      <c r="D2497">
        <v>10605870</v>
      </c>
      <c r="E2497">
        <v>2735.7603100000001</v>
      </c>
      <c r="F2497">
        <v>50.090809999999998</v>
      </c>
    </row>
    <row r="2498" spans="1:6" x14ac:dyDescent="0.25">
      <c r="A2498" t="s">
        <v>557</v>
      </c>
      <c r="B2498">
        <v>1983</v>
      </c>
      <c r="C2498" t="s">
        <v>394</v>
      </c>
      <c r="D2498">
        <v>3927188</v>
      </c>
      <c r="E2498">
        <v>5217.7227300000004</v>
      </c>
      <c r="F2498">
        <v>59.673110000000001</v>
      </c>
    </row>
    <row r="2499" spans="1:6" x14ac:dyDescent="0.25">
      <c r="A2499" t="s">
        <v>558</v>
      </c>
      <c r="B2499">
        <v>1983</v>
      </c>
      <c r="C2499" t="s">
        <v>405</v>
      </c>
      <c r="D2499">
        <v>885359</v>
      </c>
      <c r="E2499">
        <v>20912.00779</v>
      </c>
      <c r="F2499">
        <v>66.803280000000001</v>
      </c>
    </row>
    <row r="2500" spans="1:6" x14ac:dyDescent="0.25">
      <c r="A2500" t="s">
        <v>502</v>
      </c>
      <c r="B2500">
        <v>1983</v>
      </c>
      <c r="C2500" t="s">
        <v>382</v>
      </c>
      <c r="D2500">
        <v>48846823</v>
      </c>
      <c r="E2500">
        <v>2268.1807800000001</v>
      </c>
      <c r="F2500">
        <v>29.40607</v>
      </c>
    </row>
    <row r="2501" spans="1:6" x14ac:dyDescent="0.25">
      <c r="A2501" t="s">
        <v>529</v>
      </c>
      <c r="B2501">
        <v>1983</v>
      </c>
      <c r="C2501" t="s">
        <v>398</v>
      </c>
      <c r="D2501">
        <v>4466706</v>
      </c>
      <c r="E2501">
        <v>909.20071447186638</v>
      </c>
      <c r="F2501">
        <v>53.123558351648342</v>
      </c>
    </row>
    <row r="2502" spans="1:6" x14ac:dyDescent="0.25">
      <c r="A2502" t="s">
        <v>560</v>
      </c>
      <c r="B2502">
        <v>1983</v>
      </c>
      <c r="C2502" t="s">
        <v>384</v>
      </c>
      <c r="D2502">
        <v>22303552</v>
      </c>
      <c r="E2502">
        <v>1401.1471528753682</v>
      </c>
      <c r="F2502">
        <v>41.618029999999997</v>
      </c>
    </row>
    <row r="2503" spans="1:6" x14ac:dyDescent="0.25">
      <c r="A2503" t="s">
        <v>561</v>
      </c>
      <c r="B2503">
        <v>1983</v>
      </c>
      <c r="C2503" t="s">
        <v>398</v>
      </c>
      <c r="D2503">
        <v>142893540</v>
      </c>
      <c r="E2503">
        <v>3447.2519228125002</v>
      </c>
      <c r="F2503">
        <v>58.765829999999923</v>
      </c>
    </row>
    <row r="2504" spans="1:6" x14ac:dyDescent="0.25">
      <c r="A2504" t="s">
        <v>562</v>
      </c>
      <c r="B2504">
        <v>1983</v>
      </c>
      <c r="C2504" t="s">
        <v>392</v>
      </c>
      <c r="D2504">
        <v>8648248</v>
      </c>
      <c r="E2504">
        <v>261.00231000000002</v>
      </c>
      <c r="F2504">
        <v>8.6419800000000002</v>
      </c>
    </row>
    <row r="2505" spans="1:6" x14ac:dyDescent="0.25">
      <c r="A2505" t="s">
        <v>564</v>
      </c>
      <c r="B2505">
        <v>1983</v>
      </c>
      <c r="C2505" t="s">
        <v>394</v>
      </c>
      <c r="D2505">
        <v>39129</v>
      </c>
      <c r="E2505">
        <v>2000.52846</v>
      </c>
      <c r="F2505">
        <v>46.421543724137905</v>
      </c>
    </row>
    <row r="2506" spans="1:6" x14ac:dyDescent="0.25">
      <c r="A2506" t="s">
        <v>565</v>
      </c>
      <c r="B2506">
        <v>1983</v>
      </c>
      <c r="C2506" t="s">
        <v>392</v>
      </c>
      <c r="D2506">
        <v>168458</v>
      </c>
      <c r="E2506">
        <v>1258.8090199999999</v>
      </c>
      <c r="F2506">
        <v>57.894739999999999</v>
      </c>
    </row>
    <row r="2507" spans="1:6" x14ac:dyDescent="0.25">
      <c r="A2507" t="s">
        <v>567</v>
      </c>
      <c r="B2507">
        <v>1983</v>
      </c>
      <c r="C2507" t="s">
        <v>394</v>
      </c>
      <c r="D2507">
        <v>117848</v>
      </c>
      <c r="E2507">
        <v>1187.1178399999999</v>
      </c>
      <c r="F2507">
        <v>69.354839999999996</v>
      </c>
    </row>
    <row r="2508" spans="1:6" x14ac:dyDescent="0.25">
      <c r="A2508" t="s">
        <v>568</v>
      </c>
      <c r="B2508">
        <v>1983</v>
      </c>
      <c r="C2508" t="s">
        <v>388</v>
      </c>
      <c r="D2508">
        <v>176908</v>
      </c>
      <c r="E2508">
        <v>706.26683000000003</v>
      </c>
      <c r="F2508">
        <v>45.269857155142716</v>
      </c>
    </row>
    <row r="2509" spans="1:6" x14ac:dyDescent="0.25">
      <c r="A2509" t="s">
        <v>571</v>
      </c>
      <c r="B2509">
        <v>1983</v>
      </c>
      <c r="C2509" t="s">
        <v>405</v>
      </c>
      <c r="D2509">
        <v>27019731</v>
      </c>
      <c r="E2509">
        <v>10798.27792</v>
      </c>
      <c r="F2509">
        <v>24.11223</v>
      </c>
    </row>
    <row r="2510" spans="1:6" x14ac:dyDescent="0.25">
      <c r="A2510" t="s">
        <v>572</v>
      </c>
      <c r="B2510">
        <v>1983</v>
      </c>
      <c r="C2510" t="s">
        <v>392</v>
      </c>
      <c r="D2510">
        <v>11987121</v>
      </c>
      <c r="E2510">
        <v>457.58609000000001</v>
      </c>
      <c r="F2510">
        <v>14.34389</v>
      </c>
    </row>
    <row r="2511" spans="1:6" x14ac:dyDescent="0.25">
      <c r="A2511" t="s">
        <v>573</v>
      </c>
      <c r="B2511">
        <v>1983</v>
      </c>
      <c r="C2511" t="s">
        <v>384</v>
      </c>
      <c r="D2511">
        <v>9396411</v>
      </c>
      <c r="E2511">
        <v>2580.4711455755846</v>
      </c>
      <c r="F2511">
        <v>47.136400000000002</v>
      </c>
    </row>
    <row r="2512" spans="1:6" x14ac:dyDescent="0.25">
      <c r="A2512" t="s">
        <v>574</v>
      </c>
      <c r="B2512">
        <v>1983</v>
      </c>
      <c r="C2512" t="s">
        <v>392</v>
      </c>
      <c r="D2512">
        <v>81541</v>
      </c>
      <c r="E2512">
        <v>2210.6295399999999</v>
      </c>
      <c r="F2512">
        <v>82.608699999999999</v>
      </c>
    </row>
    <row r="2513" spans="1:6" x14ac:dyDescent="0.25">
      <c r="A2513" t="s">
        <v>575</v>
      </c>
      <c r="B2513">
        <v>1983</v>
      </c>
      <c r="C2513" t="s">
        <v>392</v>
      </c>
      <c r="D2513">
        <v>6005250</v>
      </c>
      <c r="E2513">
        <v>301.86417</v>
      </c>
      <c r="F2513">
        <v>14.55847</v>
      </c>
    </row>
    <row r="2514" spans="1:6" x14ac:dyDescent="0.25">
      <c r="A2514" t="s">
        <v>576</v>
      </c>
      <c r="B2514">
        <v>1983</v>
      </c>
      <c r="C2514" t="s">
        <v>382</v>
      </c>
      <c r="D2514">
        <v>4492150</v>
      </c>
      <c r="E2514">
        <v>6629.8809099999999</v>
      </c>
      <c r="F2514">
        <v>38.456519999999998</v>
      </c>
    </row>
    <row r="2515" spans="1:6" x14ac:dyDescent="0.25">
      <c r="A2515" t="s">
        <v>577</v>
      </c>
      <c r="B2515">
        <v>1983</v>
      </c>
      <c r="C2515" t="s">
        <v>384</v>
      </c>
      <c r="D2515">
        <v>5439448</v>
      </c>
      <c r="E2515">
        <v>2491.1308874218748</v>
      </c>
      <c r="F2515">
        <v>42.921258814229304</v>
      </c>
    </row>
    <row r="2516" spans="1:6" x14ac:dyDescent="0.25">
      <c r="A2516" t="s">
        <v>578</v>
      </c>
      <c r="B2516">
        <v>1983</v>
      </c>
      <c r="C2516" t="s">
        <v>384</v>
      </c>
      <c r="D2516">
        <v>2010347</v>
      </c>
      <c r="E2516">
        <v>6722.6314828206087</v>
      </c>
      <c r="F2516">
        <v>52.116720000000001</v>
      </c>
    </row>
    <row r="2517" spans="1:6" x14ac:dyDescent="0.25">
      <c r="A2517" t="s">
        <v>580</v>
      </c>
      <c r="B2517">
        <v>1983</v>
      </c>
      <c r="C2517" t="s">
        <v>392</v>
      </c>
      <c r="D2517">
        <v>8863338</v>
      </c>
      <c r="E2517">
        <v>533.46059251410691</v>
      </c>
      <c r="F2517">
        <v>11.65217</v>
      </c>
    </row>
    <row r="2518" spans="1:6" x14ac:dyDescent="0.25">
      <c r="A2518" t="s">
        <v>581</v>
      </c>
      <c r="B2518">
        <v>1983</v>
      </c>
      <c r="C2518" t="s">
        <v>392</v>
      </c>
      <c r="D2518">
        <v>44187637</v>
      </c>
      <c r="E2518">
        <v>2893.7936399999999</v>
      </c>
      <c r="F2518">
        <v>48.081961756978671</v>
      </c>
    </row>
    <row r="2519" spans="1:6" x14ac:dyDescent="0.25">
      <c r="A2519" t="s">
        <v>624</v>
      </c>
      <c r="B2519">
        <v>1983</v>
      </c>
      <c r="C2519" t="s">
        <v>392</v>
      </c>
      <c r="D2519">
        <v>12340000</v>
      </c>
      <c r="E2519">
        <v>1402.084604183334</v>
      </c>
      <c r="F2519">
        <v>23.159549999999999</v>
      </c>
    </row>
    <row r="2520" spans="1:6" x14ac:dyDescent="0.25">
      <c r="A2520" t="s">
        <v>582</v>
      </c>
      <c r="B2520">
        <v>1983</v>
      </c>
      <c r="C2520" t="s">
        <v>390</v>
      </c>
      <c r="D2520">
        <v>40397842</v>
      </c>
      <c r="E2520">
        <v>4472.08824</v>
      </c>
      <c r="F2520">
        <v>52.106079999999999</v>
      </c>
    </row>
    <row r="2521" spans="1:6" x14ac:dyDescent="0.25">
      <c r="A2521" t="s">
        <v>583</v>
      </c>
      <c r="B2521">
        <v>1983</v>
      </c>
      <c r="C2521" t="s">
        <v>382</v>
      </c>
      <c r="D2521">
        <v>20222240</v>
      </c>
      <c r="E2521">
        <v>336.91331000000002</v>
      </c>
      <c r="F2521">
        <v>40</v>
      </c>
    </row>
    <row r="2522" spans="1:6" x14ac:dyDescent="0.25">
      <c r="A2522" t="s">
        <v>584</v>
      </c>
      <c r="B2522">
        <v>1983</v>
      </c>
      <c r="C2522" t="s">
        <v>392</v>
      </c>
      <c r="D2522">
        <v>41236378</v>
      </c>
      <c r="E2522">
        <v>399.66618999999997</v>
      </c>
      <c r="F2522">
        <v>38.609160000000003</v>
      </c>
    </row>
    <row r="2523" spans="1:6" x14ac:dyDescent="0.25">
      <c r="A2523" t="s">
        <v>586</v>
      </c>
      <c r="B2523">
        <v>1983</v>
      </c>
      <c r="C2523" t="s">
        <v>392</v>
      </c>
      <c r="D2523">
        <v>1136334</v>
      </c>
      <c r="E2523">
        <v>843.34019999999998</v>
      </c>
      <c r="F2523">
        <v>39.5</v>
      </c>
    </row>
    <row r="2524" spans="1:6" x14ac:dyDescent="0.25">
      <c r="A2524" t="s">
        <v>587</v>
      </c>
      <c r="B2524">
        <v>1983</v>
      </c>
      <c r="C2524" t="s">
        <v>390</v>
      </c>
      <c r="D2524">
        <v>9016596</v>
      </c>
      <c r="E2524">
        <v>12430.458930000001</v>
      </c>
      <c r="F2524">
        <v>53.994210000000002</v>
      </c>
    </row>
    <row r="2525" spans="1:6" x14ac:dyDescent="0.25">
      <c r="A2525" t="s">
        <v>588</v>
      </c>
      <c r="B2525">
        <v>1983</v>
      </c>
      <c r="C2525" t="s">
        <v>390</v>
      </c>
      <c r="D2525">
        <v>7523934</v>
      </c>
      <c r="E2525">
        <v>17298.566409999999</v>
      </c>
      <c r="F2525">
        <v>26.2529</v>
      </c>
    </row>
    <row r="2526" spans="1:6" x14ac:dyDescent="0.25">
      <c r="A2526" t="s">
        <v>589</v>
      </c>
      <c r="B2526">
        <v>1983</v>
      </c>
      <c r="C2526" t="s">
        <v>405</v>
      </c>
      <c r="D2526">
        <v>18881361</v>
      </c>
      <c r="E2526">
        <v>1765.8347000000001</v>
      </c>
      <c r="F2526">
        <v>26.415089999999999</v>
      </c>
    </row>
    <row r="2527" spans="1:6" x14ac:dyDescent="0.25">
      <c r="A2527" t="s">
        <v>591</v>
      </c>
      <c r="B2527">
        <v>1983</v>
      </c>
      <c r="C2527" t="s">
        <v>398</v>
      </c>
      <c r="D2527">
        <v>7320815</v>
      </c>
      <c r="E2527">
        <v>461.47755340624281</v>
      </c>
      <c r="F2527">
        <v>25.411047338345838</v>
      </c>
    </row>
    <row r="2528" spans="1:6" x14ac:dyDescent="0.25">
      <c r="A2528" t="s">
        <v>593</v>
      </c>
      <c r="B2528">
        <v>1983</v>
      </c>
      <c r="C2528" t="s">
        <v>382</v>
      </c>
      <c r="D2528">
        <v>64631595</v>
      </c>
      <c r="E2528">
        <v>797.93384000000003</v>
      </c>
      <c r="F2528">
        <v>43.502049999999997</v>
      </c>
    </row>
    <row r="2529" spans="1:6" x14ac:dyDescent="0.25">
      <c r="A2529" t="s">
        <v>515</v>
      </c>
      <c r="B2529">
        <v>1983</v>
      </c>
      <c r="C2529" t="s">
        <v>384</v>
      </c>
      <c r="D2529">
        <v>2050554</v>
      </c>
      <c r="E2529">
        <v>1841.2228519476266</v>
      </c>
      <c r="F2529">
        <v>56.715485602766847</v>
      </c>
    </row>
    <row r="2530" spans="1:6" x14ac:dyDescent="0.25">
      <c r="A2530" t="s">
        <v>625</v>
      </c>
      <c r="B2530">
        <v>1983</v>
      </c>
      <c r="C2530" t="s">
        <v>382</v>
      </c>
      <c r="D2530">
        <v>1167242</v>
      </c>
      <c r="E2530">
        <v>239.80454583081519</v>
      </c>
      <c r="F2530">
        <v>35.750559999999936</v>
      </c>
    </row>
    <row r="2531" spans="1:6" x14ac:dyDescent="0.25">
      <c r="A2531" t="s">
        <v>594</v>
      </c>
      <c r="B2531">
        <v>1983</v>
      </c>
      <c r="C2531" t="s">
        <v>392</v>
      </c>
      <c r="D2531">
        <v>5548702</v>
      </c>
      <c r="E2531">
        <v>253.02408</v>
      </c>
      <c r="F2531">
        <v>17.70833</v>
      </c>
    </row>
    <row r="2532" spans="1:6" x14ac:dyDescent="0.25">
      <c r="A2532" t="s">
        <v>595</v>
      </c>
      <c r="B2532">
        <v>1983</v>
      </c>
      <c r="C2532" t="s">
        <v>388</v>
      </c>
      <c r="D2532">
        <v>114689</v>
      </c>
      <c r="E2532">
        <v>649.04254000000003</v>
      </c>
      <c r="F2532">
        <v>30.33333</v>
      </c>
    </row>
    <row r="2533" spans="1:6" x14ac:dyDescent="0.25">
      <c r="A2533" t="s">
        <v>596</v>
      </c>
      <c r="B2533">
        <v>1983</v>
      </c>
      <c r="C2533" t="s">
        <v>394</v>
      </c>
      <c r="D2533">
        <v>1065842</v>
      </c>
      <c r="E2533">
        <v>6818.2434199999998</v>
      </c>
      <c r="F2533">
        <v>49.49239</v>
      </c>
    </row>
    <row r="2534" spans="1:6" x14ac:dyDescent="0.25">
      <c r="A2534" t="s">
        <v>597</v>
      </c>
      <c r="B2534">
        <v>1983</v>
      </c>
      <c r="C2534" t="s">
        <v>386</v>
      </c>
      <c r="D2534">
        <v>10175014</v>
      </c>
      <c r="E2534">
        <v>1209.3238799999999</v>
      </c>
      <c r="F2534">
        <v>24.570589999999999</v>
      </c>
    </row>
    <row r="2535" spans="1:6" x14ac:dyDescent="0.25">
      <c r="A2535" t="s">
        <v>598</v>
      </c>
      <c r="B2535">
        <v>1983</v>
      </c>
      <c r="C2535" t="s">
        <v>405</v>
      </c>
      <c r="D2535">
        <v>70413958</v>
      </c>
      <c r="E2535">
        <v>1310.2797800000001</v>
      </c>
      <c r="F2535">
        <v>27.79175</v>
      </c>
    </row>
    <row r="2536" spans="1:6" x14ac:dyDescent="0.25">
      <c r="A2536" t="s">
        <v>602</v>
      </c>
      <c r="B2536">
        <v>1983</v>
      </c>
      <c r="C2536" t="s">
        <v>392</v>
      </c>
      <c r="D2536">
        <v>28195754</v>
      </c>
      <c r="E2536">
        <v>163.20125999999999</v>
      </c>
      <c r="F2536">
        <v>25.245259999999998</v>
      </c>
    </row>
    <row r="2537" spans="1:6" x14ac:dyDescent="0.25">
      <c r="A2537" t="s">
        <v>603</v>
      </c>
      <c r="B2537">
        <v>1983</v>
      </c>
      <c r="C2537" t="s">
        <v>398</v>
      </c>
      <c r="D2537">
        <v>46710816</v>
      </c>
      <c r="E2537">
        <v>616.7973497845378</v>
      </c>
      <c r="F2537">
        <v>64.618232000000035</v>
      </c>
    </row>
    <row r="2538" spans="1:6" x14ac:dyDescent="0.25">
      <c r="A2538" t="s">
        <v>604</v>
      </c>
      <c r="B2538">
        <v>1983</v>
      </c>
      <c r="C2538" t="s">
        <v>405</v>
      </c>
      <c r="D2538">
        <v>2602713</v>
      </c>
      <c r="E2538">
        <v>35135.868640000001</v>
      </c>
      <c r="F2538">
        <v>56.965519999999998</v>
      </c>
    </row>
    <row r="2539" spans="1:6" x14ac:dyDescent="0.25">
      <c r="A2539" t="s">
        <v>605</v>
      </c>
      <c r="B2539">
        <v>1983</v>
      </c>
      <c r="C2539" t="s">
        <v>390</v>
      </c>
      <c r="D2539">
        <v>60609153</v>
      </c>
      <c r="E2539">
        <v>8691.5188099999996</v>
      </c>
      <c r="F2539">
        <v>31.670809999999999</v>
      </c>
    </row>
    <row r="2540" spans="1:6" x14ac:dyDescent="0.25">
      <c r="A2540" t="s">
        <v>592</v>
      </c>
      <c r="B2540">
        <v>1983</v>
      </c>
      <c r="C2540" t="s">
        <v>392</v>
      </c>
      <c r="D2540">
        <v>37445392</v>
      </c>
      <c r="E2540">
        <v>90.954938872662751</v>
      </c>
      <c r="F2540">
        <v>22.22222</v>
      </c>
    </row>
    <row r="2541" spans="1:6" x14ac:dyDescent="0.25">
      <c r="A2541" t="s">
        <v>606</v>
      </c>
      <c r="B2541">
        <v>1983</v>
      </c>
      <c r="C2541" t="s">
        <v>413</v>
      </c>
      <c r="D2541">
        <v>298444215</v>
      </c>
      <c r="E2541">
        <v>15561.4264</v>
      </c>
      <c r="F2541">
        <v>50.20232</v>
      </c>
    </row>
    <row r="2542" spans="1:6" x14ac:dyDescent="0.25">
      <c r="A2542" t="s">
        <v>612</v>
      </c>
      <c r="B2542">
        <v>1983</v>
      </c>
      <c r="C2542" t="s">
        <v>394</v>
      </c>
      <c r="D2542">
        <v>108605</v>
      </c>
      <c r="E2542">
        <v>8816.3458499999997</v>
      </c>
      <c r="F2542">
        <v>74.198080907114388</v>
      </c>
    </row>
    <row r="2543" spans="1:6" x14ac:dyDescent="0.25">
      <c r="A2543" t="s">
        <v>607</v>
      </c>
      <c r="B2543">
        <v>1983</v>
      </c>
      <c r="C2543" t="s">
        <v>394</v>
      </c>
      <c r="D2543">
        <v>3431932</v>
      </c>
      <c r="E2543">
        <v>1715.9402</v>
      </c>
      <c r="F2543">
        <v>54.318049999999999</v>
      </c>
    </row>
    <row r="2544" spans="1:6" x14ac:dyDescent="0.25">
      <c r="A2544" t="s">
        <v>608</v>
      </c>
      <c r="B2544">
        <v>1983</v>
      </c>
      <c r="C2544" t="s">
        <v>398</v>
      </c>
      <c r="D2544">
        <v>27307134</v>
      </c>
      <c r="E2544">
        <v>656.5746119798514</v>
      </c>
      <c r="F2544">
        <v>39.817179000000003</v>
      </c>
    </row>
    <row r="2545" spans="1:6" x14ac:dyDescent="0.25">
      <c r="A2545" t="s">
        <v>609</v>
      </c>
      <c r="B2545">
        <v>1983</v>
      </c>
      <c r="C2545" t="s">
        <v>388</v>
      </c>
      <c r="D2545">
        <v>208869</v>
      </c>
      <c r="E2545">
        <v>886.32232999999997</v>
      </c>
      <c r="F2545">
        <v>36.214439999999989</v>
      </c>
    </row>
    <row r="2546" spans="1:6" x14ac:dyDescent="0.25">
      <c r="A2546" t="s">
        <v>610</v>
      </c>
      <c r="B2546">
        <v>1983</v>
      </c>
      <c r="C2546" t="s">
        <v>394</v>
      </c>
      <c r="D2546">
        <v>25730435</v>
      </c>
      <c r="E2546">
        <v>4729.1858499999998</v>
      </c>
      <c r="F2546">
        <v>30.710249999999998</v>
      </c>
    </row>
    <row r="2547" spans="1:6" x14ac:dyDescent="0.25">
      <c r="A2547" t="s">
        <v>611</v>
      </c>
      <c r="B2547">
        <v>1983</v>
      </c>
      <c r="C2547" t="s">
        <v>382</v>
      </c>
      <c r="D2547">
        <v>84402966</v>
      </c>
      <c r="E2547">
        <v>245.71363546840985</v>
      </c>
      <c r="F2547">
        <v>39.131410000000002</v>
      </c>
    </row>
    <row r="2548" spans="1:6" x14ac:dyDescent="0.25">
      <c r="A2548" t="s">
        <v>616</v>
      </c>
      <c r="B2548">
        <v>1983</v>
      </c>
      <c r="C2548" t="s">
        <v>405</v>
      </c>
      <c r="D2548">
        <v>21456188</v>
      </c>
      <c r="E2548">
        <v>209.35235120074503</v>
      </c>
      <c r="F2548">
        <v>29.615992000000062</v>
      </c>
    </row>
    <row r="2549" spans="1:6" x14ac:dyDescent="0.25">
      <c r="A2549" t="s">
        <v>617</v>
      </c>
      <c r="B2549">
        <v>1983</v>
      </c>
      <c r="C2549" t="s">
        <v>392</v>
      </c>
      <c r="D2549">
        <v>11502010</v>
      </c>
      <c r="E2549">
        <v>505.35813999999999</v>
      </c>
      <c r="F2549">
        <v>17.451820000000001</v>
      </c>
    </row>
    <row r="2550" spans="1:6" x14ac:dyDescent="0.25">
      <c r="A2550" t="s">
        <v>618</v>
      </c>
      <c r="B2550">
        <v>1983</v>
      </c>
      <c r="C2550" t="s">
        <v>392</v>
      </c>
      <c r="D2550">
        <v>12236805</v>
      </c>
      <c r="E2550">
        <v>947.11879999999996</v>
      </c>
      <c r="F2550">
        <v>28.414100000000001</v>
      </c>
    </row>
    <row r="2551" spans="1:6" x14ac:dyDescent="0.25">
      <c r="A2551" t="s">
        <v>381</v>
      </c>
      <c r="B2551">
        <v>1984</v>
      </c>
      <c r="C2551" t="s">
        <v>382</v>
      </c>
      <c r="D2551">
        <v>31056997</v>
      </c>
      <c r="E2551">
        <v>245.49791299999998</v>
      </c>
      <c r="F2551">
        <v>16.01144</v>
      </c>
    </row>
    <row r="2552" spans="1:6" x14ac:dyDescent="0.25">
      <c r="A2552" t="s">
        <v>383</v>
      </c>
      <c r="B2552">
        <v>1984</v>
      </c>
      <c r="C2552" t="s">
        <v>384</v>
      </c>
      <c r="D2552">
        <v>3581655</v>
      </c>
      <c r="E2552">
        <v>662.52004999999997</v>
      </c>
      <c r="F2552">
        <v>51.31579</v>
      </c>
    </row>
    <row r="2553" spans="1:6" x14ac:dyDescent="0.25">
      <c r="A2553" t="s">
        <v>385</v>
      </c>
      <c r="B2553">
        <v>1984</v>
      </c>
      <c r="C2553" t="s">
        <v>386</v>
      </c>
      <c r="D2553">
        <v>32930091</v>
      </c>
      <c r="E2553">
        <v>2452.6642499999998</v>
      </c>
      <c r="F2553">
        <v>24.399190000000001</v>
      </c>
    </row>
    <row r="2554" spans="1:6" x14ac:dyDescent="0.25">
      <c r="A2554" t="s">
        <v>389</v>
      </c>
      <c r="B2554">
        <v>1984</v>
      </c>
      <c r="C2554" t="s">
        <v>390</v>
      </c>
      <c r="D2554">
        <v>71201</v>
      </c>
      <c r="E2554">
        <v>7729.3241200000002</v>
      </c>
      <c r="F2554">
        <v>49.709735834949491</v>
      </c>
    </row>
    <row r="2555" spans="1:6" x14ac:dyDescent="0.25">
      <c r="A2555" t="s">
        <v>391</v>
      </c>
      <c r="B2555">
        <v>1984</v>
      </c>
      <c r="C2555" t="s">
        <v>392</v>
      </c>
      <c r="D2555">
        <v>12127071</v>
      </c>
      <c r="E2555">
        <v>578.12041300001147</v>
      </c>
      <c r="F2555">
        <v>40.348153970588299</v>
      </c>
    </row>
    <row r="2556" spans="1:6" x14ac:dyDescent="0.25">
      <c r="A2556" t="s">
        <v>395</v>
      </c>
      <c r="B2556">
        <v>1984</v>
      </c>
      <c r="C2556" t="s">
        <v>394</v>
      </c>
      <c r="D2556">
        <v>69108</v>
      </c>
      <c r="E2556">
        <v>2595.0242699999999</v>
      </c>
      <c r="F2556">
        <v>84.834494928749194</v>
      </c>
    </row>
    <row r="2557" spans="1:6" x14ac:dyDescent="0.25">
      <c r="A2557" t="s">
        <v>396</v>
      </c>
      <c r="B2557">
        <v>1984</v>
      </c>
      <c r="C2557" t="s">
        <v>394</v>
      </c>
      <c r="D2557">
        <v>39921833</v>
      </c>
      <c r="E2557">
        <v>2643.36913</v>
      </c>
      <c r="F2557">
        <v>44.406219999999998</v>
      </c>
    </row>
    <row r="2558" spans="1:6" x14ac:dyDescent="0.25">
      <c r="A2558" t="s">
        <v>397</v>
      </c>
      <c r="B2558">
        <v>1984</v>
      </c>
      <c r="C2558" t="s">
        <v>398</v>
      </c>
      <c r="D2558">
        <v>2976372</v>
      </c>
      <c r="E2558">
        <v>417.87144247994183</v>
      </c>
      <c r="F2558">
        <v>58.795407750633828</v>
      </c>
    </row>
    <row r="2559" spans="1:6" x14ac:dyDescent="0.25">
      <c r="A2559" t="s">
        <v>399</v>
      </c>
      <c r="B2559">
        <v>1984</v>
      </c>
      <c r="C2559" t="s">
        <v>394</v>
      </c>
      <c r="D2559">
        <v>71891</v>
      </c>
      <c r="E2559">
        <v>10639.301081412937</v>
      </c>
      <c r="F2559">
        <v>55.645499068627487</v>
      </c>
    </row>
    <row r="2560" spans="1:6" x14ac:dyDescent="0.25">
      <c r="A2560" t="s">
        <v>400</v>
      </c>
      <c r="B2560">
        <v>1984</v>
      </c>
      <c r="C2560" t="s">
        <v>388</v>
      </c>
      <c r="D2560">
        <v>20264082</v>
      </c>
      <c r="E2560">
        <v>12429.090980000001</v>
      </c>
      <c r="F2560">
        <v>28.287330000000001</v>
      </c>
    </row>
    <row r="2561" spans="1:6" x14ac:dyDescent="0.25">
      <c r="A2561" t="s">
        <v>401</v>
      </c>
      <c r="B2561">
        <v>1984</v>
      </c>
      <c r="C2561" t="s">
        <v>390</v>
      </c>
      <c r="D2561">
        <v>8192880</v>
      </c>
      <c r="E2561">
        <v>8969.4056199999995</v>
      </c>
      <c r="F2561">
        <v>35.729300000000002</v>
      </c>
    </row>
    <row r="2562" spans="1:6" x14ac:dyDescent="0.25">
      <c r="A2562" t="s">
        <v>402</v>
      </c>
      <c r="B2562">
        <v>1984</v>
      </c>
      <c r="C2562" t="s">
        <v>398</v>
      </c>
      <c r="D2562">
        <v>7961619</v>
      </c>
      <c r="E2562">
        <v>745.75462062349834</v>
      </c>
      <c r="F2562">
        <v>54.375191190476201</v>
      </c>
    </row>
    <row r="2563" spans="1:6" x14ac:dyDescent="0.25">
      <c r="A2563" t="s">
        <v>620</v>
      </c>
      <c r="B2563">
        <v>1984</v>
      </c>
      <c r="C2563" t="s">
        <v>394</v>
      </c>
      <c r="D2563">
        <v>392718</v>
      </c>
      <c r="E2563">
        <v>8873.7305199999992</v>
      </c>
      <c r="F2563">
        <v>70</v>
      </c>
    </row>
    <row r="2564" spans="1:6" x14ac:dyDescent="0.25">
      <c r="A2564" t="s">
        <v>404</v>
      </c>
      <c r="B2564">
        <v>1984</v>
      </c>
      <c r="C2564" t="s">
        <v>405</v>
      </c>
      <c r="D2564">
        <v>698585</v>
      </c>
      <c r="E2564">
        <v>9590.7776300000005</v>
      </c>
      <c r="F2564">
        <v>27.619050000000001</v>
      </c>
    </row>
    <row r="2565" spans="1:6" x14ac:dyDescent="0.25">
      <c r="A2565" t="s">
        <v>406</v>
      </c>
      <c r="B2565">
        <v>1984</v>
      </c>
      <c r="C2565" t="s">
        <v>382</v>
      </c>
      <c r="D2565">
        <v>147365352</v>
      </c>
      <c r="E2565">
        <v>208.93260000000001</v>
      </c>
      <c r="F2565">
        <v>8.6898800000000005</v>
      </c>
    </row>
    <row r="2566" spans="1:6" x14ac:dyDescent="0.25">
      <c r="A2566" t="s">
        <v>407</v>
      </c>
      <c r="B2566">
        <v>1984</v>
      </c>
      <c r="C2566" t="s">
        <v>394</v>
      </c>
      <c r="D2566">
        <v>279912</v>
      </c>
      <c r="E2566">
        <v>5277.8855899999999</v>
      </c>
      <c r="F2566">
        <v>59.570659999999997</v>
      </c>
    </row>
    <row r="2567" spans="1:6" x14ac:dyDescent="0.25">
      <c r="A2567" t="s">
        <v>408</v>
      </c>
      <c r="B2567">
        <v>1984</v>
      </c>
      <c r="C2567" t="s">
        <v>398</v>
      </c>
      <c r="D2567">
        <v>10293011</v>
      </c>
      <c r="E2567">
        <v>1224.1544301680187</v>
      </c>
      <c r="F2567">
        <v>60.224864681372537</v>
      </c>
    </row>
    <row r="2568" spans="1:6" x14ac:dyDescent="0.25">
      <c r="A2568" t="s">
        <v>409</v>
      </c>
      <c r="B2568">
        <v>1984</v>
      </c>
      <c r="C2568" t="s">
        <v>390</v>
      </c>
      <c r="D2568">
        <v>10379067</v>
      </c>
      <c r="E2568">
        <v>8502.5466300000007</v>
      </c>
      <c r="F2568">
        <v>41.152470000000001</v>
      </c>
    </row>
    <row r="2569" spans="1:6" x14ac:dyDescent="0.25">
      <c r="A2569" t="s">
        <v>410</v>
      </c>
      <c r="B2569">
        <v>1984</v>
      </c>
      <c r="C2569" t="s">
        <v>394</v>
      </c>
      <c r="D2569">
        <v>287730</v>
      </c>
      <c r="E2569">
        <v>1315.3135199999999</v>
      </c>
      <c r="F2569">
        <v>61.702129999999997</v>
      </c>
    </row>
    <row r="2570" spans="1:6" x14ac:dyDescent="0.25">
      <c r="A2570" t="s">
        <v>411</v>
      </c>
      <c r="B2570">
        <v>1984</v>
      </c>
      <c r="C2570" t="s">
        <v>392</v>
      </c>
      <c r="D2570">
        <v>7862944</v>
      </c>
      <c r="E2570">
        <v>252.43566000000001</v>
      </c>
      <c r="F2570">
        <v>12.244899999999999</v>
      </c>
    </row>
    <row r="2571" spans="1:6" x14ac:dyDescent="0.25">
      <c r="A2571" t="s">
        <v>412</v>
      </c>
      <c r="B2571">
        <v>1984</v>
      </c>
      <c r="C2571" t="s">
        <v>413</v>
      </c>
      <c r="D2571">
        <v>65773</v>
      </c>
      <c r="E2571">
        <v>17469.825570000001</v>
      </c>
      <c r="F2571">
        <v>62.874250000000004</v>
      </c>
    </row>
    <row r="2572" spans="1:6" x14ac:dyDescent="0.25">
      <c r="A2572" t="s">
        <v>414</v>
      </c>
      <c r="B2572">
        <v>1984</v>
      </c>
      <c r="C2572" t="s">
        <v>382</v>
      </c>
      <c r="D2572">
        <v>2279723</v>
      </c>
      <c r="E2572">
        <v>371.08530000000002</v>
      </c>
      <c r="F2572">
        <v>18.292680000000001</v>
      </c>
    </row>
    <row r="2573" spans="1:6" x14ac:dyDescent="0.25">
      <c r="A2573" t="s">
        <v>416</v>
      </c>
      <c r="B2573">
        <v>1984</v>
      </c>
      <c r="C2573" t="s">
        <v>384</v>
      </c>
      <c r="D2573">
        <v>4498976</v>
      </c>
      <c r="E2573">
        <v>370.04051312499996</v>
      </c>
      <c r="F2573">
        <v>52.963593055555521</v>
      </c>
    </row>
    <row r="2574" spans="1:6" x14ac:dyDescent="0.25">
      <c r="A2574" t="s">
        <v>417</v>
      </c>
      <c r="B2574">
        <v>1984</v>
      </c>
      <c r="C2574" t="s">
        <v>392</v>
      </c>
      <c r="D2574">
        <v>1639833</v>
      </c>
      <c r="E2574">
        <v>1083.95606</v>
      </c>
      <c r="F2574">
        <v>39.473680000000002</v>
      </c>
    </row>
    <row r="2575" spans="1:6" x14ac:dyDescent="0.25">
      <c r="A2575" t="s">
        <v>418</v>
      </c>
      <c r="B2575">
        <v>1984</v>
      </c>
      <c r="C2575" t="s">
        <v>394</v>
      </c>
      <c r="D2575">
        <v>188078227</v>
      </c>
      <c r="E2575">
        <v>1560.45579</v>
      </c>
      <c r="F2575">
        <v>59.707830000000001</v>
      </c>
    </row>
    <row r="2576" spans="1:6" x14ac:dyDescent="0.25">
      <c r="A2576" t="s">
        <v>420</v>
      </c>
      <c r="B2576">
        <v>1984</v>
      </c>
      <c r="C2576" t="s">
        <v>382</v>
      </c>
      <c r="D2576">
        <v>379444</v>
      </c>
      <c r="E2576">
        <v>17439.58121</v>
      </c>
      <c r="F2576">
        <v>46.391750000000002</v>
      </c>
    </row>
    <row r="2577" spans="1:6" x14ac:dyDescent="0.25">
      <c r="A2577" t="s">
        <v>421</v>
      </c>
      <c r="B2577">
        <v>1984</v>
      </c>
      <c r="C2577" t="s">
        <v>384</v>
      </c>
      <c r="D2577">
        <v>7385367</v>
      </c>
      <c r="E2577">
        <v>1943.0625700000001</v>
      </c>
      <c r="F2577">
        <v>57.181080000000001</v>
      </c>
    </row>
    <row r="2578" spans="1:6" x14ac:dyDescent="0.25">
      <c r="A2578" t="s">
        <v>422</v>
      </c>
      <c r="B2578">
        <v>1984</v>
      </c>
      <c r="C2578" t="s">
        <v>392</v>
      </c>
      <c r="D2578">
        <v>13902972</v>
      </c>
      <c r="E2578">
        <v>193.84316000000001</v>
      </c>
      <c r="F2578">
        <v>7.8164900000000017</v>
      </c>
    </row>
    <row r="2579" spans="1:6" x14ac:dyDescent="0.25">
      <c r="A2579" t="s">
        <v>424</v>
      </c>
      <c r="B2579">
        <v>1984</v>
      </c>
      <c r="C2579" t="s">
        <v>392</v>
      </c>
      <c r="D2579">
        <v>8090068</v>
      </c>
      <c r="E2579">
        <v>213.45419999999999</v>
      </c>
      <c r="F2579">
        <v>21.016169999999999</v>
      </c>
    </row>
    <row r="2580" spans="1:6" x14ac:dyDescent="0.25">
      <c r="A2580" t="s">
        <v>425</v>
      </c>
      <c r="B2580">
        <v>1984</v>
      </c>
      <c r="C2580" t="s">
        <v>382</v>
      </c>
      <c r="D2580">
        <v>13881427</v>
      </c>
      <c r="E2580">
        <v>171.04832350159742</v>
      </c>
      <c r="F2580">
        <v>14.43038</v>
      </c>
    </row>
    <row r="2581" spans="1:6" x14ac:dyDescent="0.25">
      <c r="A2581" t="s">
        <v>426</v>
      </c>
      <c r="B2581">
        <v>1984</v>
      </c>
      <c r="C2581" t="s">
        <v>392</v>
      </c>
      <c r="D2581">
        <v>17340702</v>
      </c>
      <c r="E2581">
        <v>774.70257000000004</v>
      </c>
      <c r="F2581">
        <v>9.5918399999999995</v>
      </c>
    </row>
    <row r="2582" spans="1:6" x14ac:dyDescent="0.25">
      <c r="A2582" t="s">
        <v>427</v>
      </c>
      <c r="B2582">
        <v>1984</v>
      </c>
      <c r="C2582" t="s">
        <v>413</v>
      </c>
      <c r="D2582">
        <v>33098932</v>
      </c>
      <c r="E2582">
        <v>13826.64999</v>
      </c>
      <c r="F2582">
        <v>52.341140000000003</v>
      </c>
    </row>
    <row r="2583" spans="1:6" x14ac:dyDescent="0.25">
      <c r="A2583" t="s">
        <v>430</v>
      </c>
      <c r="B2583">
        <v>1984</v>
      </c>
      <c r="C2583" t="s">
        <v>392</v>
      </c>
      <c r="D2583">
        <v>4303356</v>
      </c>
      <c r="E2583">
        <v>249.3014</v>
      </c>
      <c r="F2583">
        <v>3.5294099999999999</v>
      </c>
    </row>
    <row r="2584" spans="1:6" x14ac:dyDescent="0.25">
      <c r="A2584" t="s">
        <v>431</v>
      </c>
      <c r="B2584">
        <v>1984</v>
      </c>
      <c r="C2584" t="s">
        <v>392</v>
      </c>
      <c r="D2584">
        <v>9944201</v>
      </c>
      <c r="E2584">
        <v>185.48686000000001</v>
      </c>
      <c r="F2584">
        <v>6.3829799999999999</v>
      </c>
    </row>
    <row r="2585" spans="1:6" x14ac:dyDescent="0.25">
      <c r="A2585" t="s">
        <v>432</v>
      </c>
      <c r="B2585">
        <v>1984</v>
      </c>
      <c r="C2585" t="s">
        <v>394</v>
      </c>
      <c r="D2585">
        <v>16134219</v>
      </c>
      <c r="E2585">
        <v>1613.29422</v>
      </c>
      <c r="F2585">
        <v>49.096559999999997</v>
      </c>
    </row>
    <row r="2586" spans="1:6" x14ac:dyDescent="0.25">
      <c r="A2586" t="s">
        <v>433</v>
      </c>
      <c r="B2586">
        <v>1984</v>
      </c>
      <c r="C2586" t="s">
        <v>382</v>
      </c>
      <c r="D2586">
        <v>1313973713</v>
      </c>
      <c r="E2586">
        <v>248.91582</v>
      </c>
      <c r="F2586">
        <v>33.016683170162878</v>
      </c>
    </row>
    <row r="2587" spans="1:6" x14ac:dyDescent="0.25">
      <c r="A2587" t="s">
        <v>483</v>
      </c>
      <c r="B2587">
        <v>1984</v>
      </c>
      <c r="C2587" t="s">
        <v>382</v>
      </c>
      <c r="D2587">
        <v>6940432</v>
      </c>
      <c r="E2587">
        <v>6208.2261600000002</v>
      </c>
      <c r="F2587">
        <v>37.007570000000001</v>
      </c>
    </row>
    <row r="2588" spans="1:6" x14ac:dyDescent="0.25">
      <c r="A2588" t="s">
        <v>514</v>
      </c>
      <c r="B2588">
        <v>1984</v>
      </c>
      <c r="C2588" t="s">
        <v>382</v>
      </c>
      <c r="D2588">
        <v>453125</v>
      </c>
      <c r="E2588">
        <v>4169.2287999999999</v>
      </c>
      <c r="F2588">
        <v>25.099409999999999</v>
      </c>
    </row>
    <row r="2589" spans="1:6" x14ac:dyDescent="0.25">
      <c r="A2589" t="s">
        <v>434</v>
      </c>
      <c r="B2589">
        <v>1984</v>
      </c>
      <c r="C2589" t="s">
        <v>394</v>
      </c>
      <c r="D2589">
        <v>43593035</v>
      </c>
      <c r="E2589">
        <v>1260.3959600000001</v>
      </c>
      <c r="F2589">
        <v>51.556919999999998</v>
      </c>
    </row>
    <row r="2590" spans="1:6" x14ac:dyDescent="0.25">
      <c r="A2590" t="s">
        <v>435</v>
      </c>
      <c r="B2590">
        <v>1984</v>
      </c>
      <c r="C2590" t="s">
        <v>392</v>
      </c>
      <c r="D2590">
        <v>690948</v>
      </c>
      <c r="E2590">
        <v>309.28053999999997</v>
      </c>
      <c r="F2590">
        <v>48.780490000000036</v>
      </c>
    </row>
    <row r="2591" spans="1:6" x14ac:dyDescent="0.25">
      <c r="A2591" t="s">
        <v>436</v>
      </c>
      <c r="B2591">
        <v>1984</v>
      </c>
      <c r="C2591" t="s">
        <v>392</v>
      </c>
      <c r="D2591">
        <v>62660551</v>
      </c>
      <c r="E2591">
        <v>1083.0789</v>
      </c>
      <c r="F2591">
        <v>4.2485499999999981</v>
      </c>
    </row>
    <row r="2592" spans="1:6" x14ac:dyDescent="0.25">
      <c r="A2592" t="s">
        <v>439</v>
      </c>
      <c r="B2592">
        <v>1984</v>
      </c>
      <c r="C2592" t="s">
        <v>394</v>
      </c>
      <c r="D2592">
        <v>4075261</v>
      </c>
      <c r="E2592">
        <v>1727.1814099999999</v>
      </c>
      <c r="F2592">
        <v>60.141078095238043</v>
      </c>
    </row>
    <row r="2593" spans="1:6" x14ac:dyDescent="0.25">
      <c r="A2593" t="s">
        <v>441</v>
      </c>
      <c r="B2593">
        <v>1984</v>
      </c>
      <c r="C2593" t="s">
        <v>384</v>
      </c>
      <c r="D2593">
        <v>4494749</v>
      </c>
      <c r="E2593">
        <v>4430.463125678798</v>
      </c>
      <c r="F2593">
        <v>50.156944822134278</v>
      </c>
    </row>
    <row r="2594" spans="1:6" x14ac:dyDescent="0.25">
      <c r="A2594" t="s">
        <v>442</v>
      </c>
      <c r="B2594">
        <v>1984</v>
      </c>
      <c r="C2594" t="s">
        <v>394</v>
      </c>
      <c r="D2594">
        <v>11382820</v>
      </c>
      <c r="E2594">
        <v>2399.8439899999998</v>
      </c>
      <c r="F2594">
        <v>31.22495</v>
      </c>
    </row>
    <row r="2595" spans="1:6" x14ac:dyDescent="0.25">
      <c r="A2595" t="s">
        <v>443</v>
      </c>
      <c r="B2595">
        <v>1984</v>
      </c>
      <c r="C2595" t="s">
        <v>405</v>
      </c>
      <c r="D2595">
        <v>784301</v>
      </c>
      <c r="E2595">
        <v>4258.74359</v>
      </c>
      <c r="F2595">
        <v>40.449440000000003</v>
      </c>
    </row>
    <row r="2596" spans="1:6" x14ac:dyDescent="0.25">
      <c r="A2596" t="s">
        <v>444</v>
      </c>
      <c r="B2596">
        <v>1984</v>
      </c>
      <c r="C2596" t="s">
        <v>384</v>
      </c>
      <c r="D2596">
        <v>10235455</v>
      </c>
      <c r="E2596">
        <v>3562.1470617187497</v>
      </c>
      <c r="F2596">
        <v>40.917439999999999</v>
      </c>
    </row>
    <row r="2597" spans="1:6" x14ac:dyDescent="0.25">
      <c r="A2597" t="s">
        <v>436</v>
      </c>
      <c r="B2597">
        <v>1984</v>
      </c>
      <c r="C2597" t="s">
        <v>392</v>
      </c>
      <c r="D2597">
        <v>62660551</v>
      </c>
      <c r="E2597">
        <v>249.19013640624996</v>
      </c>
      <c r="F2597">
        <v>4.2485499999999981</v>
      </c>
    </row>
    <row r="2598" spans="1:6" x14ac:dyDescent="0.25">
      <c r="A2598" t="s">
        <v>445</v>
      </c>
      <c r="B2598">
        <v>1984</v>
      </c>
      <c r="C2598" t="s">
        <v>390</v>
      </c>
      <c r="D2598">
        <v>5450661</v>
      </c>
      <c r="E2598">
        <v>11478.442929999999</v>
      </c>
      <c r="F2598">
        <v>53.667850000000001</v>
      </c>
    </row>
    <row r="2599" spans="1:6" x14ac:dyDescent="0.25">
      <c r="A2599" t="s">
        <v>446</v>
      </c>
      <c r="B2599">
        <v>1984</v>
      </c>
      <c r="C2599" t="s">
        <v>392</v>
      </c>
      <c r="D2599">
        <v>486530</v>
      </c>
      <c r="E2599">
        <v>766.81082954248359</v>
      </c>
      <c r="F2599">
        <v>51.519792239088297</v>
      </c>
    </row>
    <row r="2600" spans="1:6" x14ac:dyDescent="0.25">
      <c r="A2600" t="s">
        <v>447</v>
      </c>
      <c r="B2600">
        <v>1984</v>
      </c>
      <c r="C2600" t="s">
        <v>394</v>
      </c>
      <c r="D2600">
        <v>68910</v>
      </c>
      <c r="E2600">
        <v>1210.64672</v>
      </c>
      <c r="F2600">
        <v>33.333329999999997</v>
      </c>
    </row>
    <row r="2601" spans="1:6" x14ac:dyDescent="0.25">
      <c r="A2601" t="s">
        <v>448</v>
      </c>
      <c r="B2601">
        <v>1984</v>
      </c>
      <c r="C2601" t="s">
        <v>394</v>
      </c>
      <c r="D2601">
        <v>9183984</v>
      </c>
      <c r="E2601">
        <v>1626.4319599999999</v>
      </c>
      <c r="F2601">
        <v>53.83361</v>
      </c>
    </row>
    <row r="2602" spans="1:6" x14ac:dyDescent="0.25">
      <c r="A2602" t="s">
        <v>450</v>
      </c>
      <c r="B2602">
        <v>1984</v>
      </c>
      <c r="C2602" t="s">
        <v>394</v>
      </c>
      <c r="D2602">
        <v>13547510</v>
      </c>
      <c r="E2602">
        <v>1916.7046700000001</v>
      </c>
      <c r="F2602">
        <v>40.554369999999999</v>
      </c>
    </row>
    <row r="2603" spans="1:6" x14ac:dyDescent="0.25">
      <c r="A2603" t="s">
        <v>451</v>
      </c>
      <c r="B2603">
        <v>1984</v>
      </c>
      <c r="C2603" t="s">
        <v>386</v>
      </c>
      <c r="D2603">
        <v>78887007</v>
      </c>
      <c r="E2603">
        <v>637.57568000000003</v>
      </c>
      <c r="F2603">
        <v>32.439239999999998</v>
      </c>
    </row>
    <row r="2604" spans="1:6" x14ac:dyDescent="0.25">
      <c r="A2604" t="s">
        <v>452</v>
      </c>
      <c r="B2604">
        <v>1984</v>
      </c>
      <c r="C2604" t="s">
        <v>394</v>
      </c>
      <c r="D2604">
        <v>6822378</v>
      </c>
      <c r="E2604">
        <v>754.16524000000004</v>
      </c>
      <c r="F2604">
        <v>51.632649999999998</v>
      </c>
    </row>
    <row r="2605" spans="1:6" x14ac:dyDescent="0.25">
      <c r="A2605" t="s">
        <v>454</v>
      </c>
      <c r="B2605">
        <v>1984</v>
      </c>
      <c r="C2605" t="s">
        <v>392</v>
      </c>
      <c r="D2605">
        <v>4786994</v>
      </c>
      <c r="E2605">
        <v>100</v>
      </c>
      <c r="F2605">
        <v>15.165779218045103</v>
      </c>
    </row>
    <row r="2606" spans="1:6" x14ac:dyDescent="0.25">
      <c r="A2606" t="s">
        <v>455</v>
      </c>
      <c r="B2606">
        <v>1984</v>
      </c>
      <c r="C2606" t="s">
        <v>456</v>
      </c>
      <c r="D2606">
        <v>1324333</v>
      </c>
      <c r="E2606">
        <v>3147.21301069336</v>
      </c>
      <c r="F2606">
        <v>56.719506482213433</v>
      </c>
    </row>
    <row r="2607" spans="1:6" x14ac:dyDescent="0.25">
      <c r="A2607" t="s">
        <v>457</v>
      </c>
      <c r="B2607">
        <v>1984</v>
      </c>
      <c r="C2607" t="s">
        <v>392</v>
      </c>
      <c r="D2607">
        <v>74777981</v>
      </c>
      <c r="E2607">
        <v>205.0034</v>
      </c>
      <c r="F2607">
        <v>14.81481</v>
      </c>
    </row>
    <row r="2608" spans="1:6" x14ac:dyDescent="0.25">
      <c r="A2608" t="s">
        <v>459</v>
      </c>
      <c r="B2608">
        <v>1984</v>
      </c>
      <c r="C2608" t="s">
        <v>388</v>
      </c>
      <c r="D2608">
        <v>905949</v>
      </c>
      <c r="E2608">
        <v>1681.9740200000001</v>
      </c>
      <c r="F2608">
        <v>30.33708</v>
      </c>
    </row>
    <row r="2609" spans="1:6" x14ac:dyDescent="0.25">
      <c r="A2609" t="s">
        <v>460</v>
      </c>
      <c r="B2609">
        <v>1984</v>
      </c>
      <c r="C2609" t="s">
        <v>390</v>
      </c>
      <c r="D2609">
        <v>5231372</v>
      </c>
      <c r="E2609">
        <v>10841.567129999999</v>
      </c>
      <c r="F2609">
        <v>53.270539999999997</v>
      </c>
    </row>
    <row r="2610" spans="1:6" x14ac:dyDescent="0.25">
      <c r="A2610" t="s">
        <v>461</v>
      </c>
      <c r="B2610">
        <v>1984</v>
      </c>
      <c r="C2610" t="s">
        <v>390</v>
      </c>
      <c r="D2610">
        <v>60876136</v>
      </c>
      <c r="E2610">
        <v>9432.2923599999995</v>
      </c>
      <c r="F2610">
        <v>44.05039</v>
      </c>
    </row>
    <row r="2611" spans="1:6" x14ac:dyDescent="0.25">
      <c r="A2611" t="s">
        <v>464</v>
      </c>
      <c r="B2611">
        <v>1984</v>
      </c>
      <c r="C2611" t="s">
        <v>392</v>
      </c>
      <c r="D2611">
        <v>1424906</v>
      </c>
      <c r="E2611">
        <v>4407.2570800000003</v>
      </c>
      <c r="F2611">
        <v>21.182269999999999</v>
      </c>
    </row>
    <row r="2612" spans="1:6" x14ac:dyDescent="0.25">
      <c r="A2612" t="s">
        <v>467</v>
      </c>
      <c r="B2612">
        <v>1984</v>
      </c>
      <c r="C2612" t="s">
        <v>398</v>
      </c>
      <c r="D2612">
        <v>4661473</v>
      </c>
      <c r="E2612">
        <v>888.45737594386082</v>
      </c>
      <c r="F2612">
        <v>43.805083700980276</v>
      </c>
    </row>
    <row r="2613" spans="1:6" x14ac:dyDescent="0.25">
      <c r="A2613" t="s">
        <v>468</v>
      </c>
      <c r="B2613">
        <v>1984</v>
      </c>
      <c r="C2613" t="s">
        <v>390</v>
      </c>
      <c r="D2613">
        <v>82422299</v>
      </c>
      <c r="E2613">
        <v>9277.9323000000004</v>
      </c>
      <c r="F2613">
        <v>43.04664391304334</v>
      </c>
    </row>
    <row r="2614" spans="1:6" x14ac:dyDescent="0.25">
      <c r="A2614" t="s">
        <v>469</v>
      </c>
      <c r="B2614">
        <v>1984</v>
      </c>
      <c r="C2614" t="s">
        <v>392</v>
      </c>
      <c r="D2614">
        <v>22409572</v>
      </c>
      <c r="E2614">
        <v>358.39659</v>
      </c>
      <c r="F2614">
        <v>13.931229999999999</v>
      </c>
    </row>
    <row r="2615" spans="1:6" x14ac:dyDescent="0.25">
      <c r="A2615" t="s">
        <v>471</v>
      </c>
      <c r="B2615">
        <v>1984</v>
      </c>
      <c r="C2615" t="s">
        <v>390</v>
      </c>
      <c r="D2615">
        <v>10688058</v>
      </c>
      <c r="E2615">
        <v>4852.5657300000003</v>
      </c>
      <c r="F2615">
        <v>44.930210000000002</v>
      </c>
    </row>
    <row r="2616" spans="1:6" x14ac:dyDescent="0.25">
      <c r="A2616" t="s">
        <v>473</v>
      </c>
      <c r="B2616">
        <v>1984</v>
      </c>
      <c r="C2616" t="s">
        <v>394</v>
      </c>
      <c r="D2616">
        <v>89703</v>
      </c>
      <c r="E2616">
        <v>1118.44777</v>
      </c>
      <c r="F2616">
        <v>51.428570000000001</v>
      </c>
    </row>
    <row r="2617" spans="1:6" x14ac:dyDescent="0.25">
      <c r="A2617" t="s">
        <v>476</v>
      </c>
      <c r="B2617">
        <v>1984</v>
      </c>
      <c r="C2617" t="s">
        <v>394</v>
      </c>
      <c r="D2617">
        <v>12293545</v>
      </c>
      <c r="E2617">
        <v>1196.6417300000001</v>
      </c>
      <c r="F2617">
        <v>28.8444</v>
      </c>
    </row>
    <row r="2618" spans="1:6" x14ac:dyDescent="0.25">
      <c r="A2618" t="s">
        <v>478</v>
      </c>
      <c r="B2618">
        <v>1984</v>
      </c>
      <c r="C2618" t="s">
        <v>392</v>
      </c>
      <c r="D2618">
        <v>9690222</v>
      </c>
      <c r="E2618">
        <v>457.59540928830847</v>
      </c>
      <c r="F2618">
        <v>11.853759999999999</v>
      </c>
    </row>
    <row r="2619" spans="1:6" x14ac:dyDescent="0.25">
      <c r="A2619" t="s">
        <v>480</v>
      </c>
      <c r="B2619">
        <v>1984</v>
      </c>
      <c r="C2619" t="s">
        <v>394</v>
      </c>
      <c r="D2619">
        <v>767245</v>
      </c>
      <c r="E2619">
        <v>565.92587000000003</v>
      </c>
      <c r="F2619">
        <v>52.212389999999999</v>
      </c>
    </row>
    <row r="2620" spans="1:6" x14ac:dyDescent="0.25">
      <c r="A2620" t="s">
        <v>481</v>
      </c>
      <c r="B2620">
        <v>1984</v>
      </c>
      <c r="C2620" t="s">
        <v>394</v>
      </c>
      <c r="D2620">
        <v>8308504</v>
      </c>
      <c r="E2620">
        <v>266.14097320916335</v>
      </c>
      <c r="F2620">
        <v>33.213000000000001</v>
      </c>
    </row>
    <row r="2621" spans="1:6" x14ac:dyDescent="0.25">
      <c r="A2621" t="s">
        <v>482</v>
      </c>
      <c r="B2621">
        <v>1984</v>
      </c>
      <c r="C2621" t="s">
        <v>394</v>
      </c>
      <c r="D2621">
        <v>7326496</v>
      </c>
      <c r="E2621">
        <v>807.27368000000001</v>
      </c>
      <c r="F2621">
        <v>31.37255</v>
      </c>
    </row>
    <row r="2622" spans="1:6" x14ac:dyDescent="0.25">
      <c r="A2622" t="s">
        <v>484</v>
      </c>
      <c r="B2622">
        <v>1984</v>
      </c>
      <c r="C2622" t="s">
        <v>384</v>
      </c>
      <c r="D2622">
        <v>9981334</v>
      </c>
      <c r="E2622">
        <v>3462.5545371874996</v>
      </c>
      <c r="F2622">
        <v>54.672699999999999</v>
      </c>
    </row>
    <row r="2623" spans="1:6" x14ac:dyDescent="0.25">
      <c r="A2623" t="s">
        <v>485</v>
      </c>
      <c r="B2623">
        <v>1984</v>
      </c>
      <c r="C2623" t="s">
        <v>390</v>
      </c>
      <c r="D2623">
        <v>299388</v>
      </c>
      <c r="E2623">
        <v>12057.172839999999</v>
      </c>
      <c r="F2623">
        <v>21.68675</v>
      </c>
    </row>
    <row r="2624" spans="1:6" x14ac:dyDescent="0.25">
      <c r="A2624" t="s">
        <v>486</v>
      </c>
      <c r="B2624">
        <v>1984</v>
      </c>
      <c r="C2624" t="s">
        <v>382</v>
      </c>
      <c r="D2624">
        <v>1095351995</v>
      </c>
      <c r="E2624">
        <v>282.31767000000002</v>
      </c>
      <c r="F2624">
        <v>25.292727616310799</v>
      </c>
    </row>
    <row r="2625" spans="1:6" x14ac:dyDescent="0.25">
      <c r="A2625" t="s">
        <v>487</v>
      </c>
      <c r="B2625">
        <v>1984</v>
      </c>
      <c r="C2625" t="s">
        <v>382</v>
      </c>
      <c r="D2625">
        <v>245452739</v>
      </c>
      <c r="E2625">
        <v>542.30524000000003</v>
      </c>
      <c r="F2625">
        <v>33.186160000000001</v>
      </c>
    </row>
    <row r="2626" spans="1:6" x14ac:dyDescent="0.25">
      <c r="A2626" t="s">
        <v>488</v>
      </c>
      <c r="B2626">
        <v>1984</v>
      </c>
      <c r="C2626" t="s">
        <v>382</v>
      </c>
      <c r="D2626">
        <v>68688433</v>
      </c>
      <c r="E2626">
        <v>3572.0940399999999</v>
      </c>
      <c r="F2626">
        <v>39.357849999999999</v>
      </c>
    </row>
    <row r="2627" spans="1:6" x14ac:dyDescent="0.25">
      <c r="A2627" t="s">
        <v>489</v>
      </c>
      <c r="B2627">
        <v>1984</v>
      </c>
      <c r="C2627" t="s">
        <v>405</v>
      </c>
      <c r="D2627">
        <v>26783383</v>
      </c>
      <c r="E2627">
        <v>3078.1513100000002</v>
      </c>
      <c r="F2627">
        <v>31.392869999999998</v>
      </c>
    </row>
    <row r="2628" spans="1:6" x14ac:dyDescent="0.25">
      <c r="A2628" t="s">
        <v>490</v>
      </c>
      <c r="B2628">
        <v>1984</v>
      </c>
      <c r="C2628" t="s">
        <v>390</v>
      </c>
      <c r="D2628">
        <v>4062235</v>
      </c>
      <c r="E2628">
        <v>5698.4223499999998</v>
      </c>
      <c r="F2628">
        <v>45.773780000000002</v>
      </c>
    </row>
    <row r="2629" spans="1:6" x14ac:dyDescent="0.25">
      <c r="A2629" t="s">
        <v>492</v>
      </c>
      <c r="B2629">
        <v>1984</v>
      </c>
      <c r="C2629" t="s">
        <v>405</v>
      </c>
      <c r="D2629">
        <v>6352117</v>
      </c>
      <c r="E2629">
        <v>6261.7857599999998</v>
      </c>
      <c r="F2629">
        <v>46.623339999999999</v>
      </c>
    </row>
    <row r="2630" spans="1:6" x14ac:dyDescent="0.25">
      <c r="A2630" t="s">
        <v>493</v>
      </c>
      <c r="B2630">
        <v>1984</v>
      </c>
      <c r="C2630" t="s">
        <v>390</v>
      </c>
      <c r="D2630">
        <v>58133509</v>
      </c>
      <c r="E2630">
        <v>7714.18523</v>
      </c>
      <c r="F2630">
        <v>42.746940000000002</v>
      </c>
    </row>
    <row r="2631" spans="1:6" x14ac:dyDescent="0.25">
      <c r="A2631" t="s">
        <v>494</v>
      </c>
      <c r="B2631">
        <v>1984</v>
      </c>
      <c r="C2631" t="s">
        <v>394</v>
      </c>
      <c r="D2631">
        <v>2758124</v>
      </c>
      <c r="E2631">
        <v>1041.0827200000001</v>
      </c>
      <c r="F2631">
        <v>63.065018879259277</v>
      </c>
    </row>
    <row r="2632" spans="1:6" x14ac:dyDescent="0.25">
      <c r="A2632" t="s">
        <v>495</v>
      </c>
      <c r="B2632">
        <v>1984</v>
      </c>
      <c r="C2632" t="s">
        <v>382</v>
      </c>
      <c r="D2632">
        <v>127463611</v>
      </c>
      <c r="E2632">
        <v>10786.786179999999</v>
      </c>
      <c r="F2632">
        <v>44.080640000000002</v>
      </c>
    </row>
    <row r="2633" spans="1:6" x14ac:dyDescent="0.25">
      <c r="A2633" t="s">
        <v>497</v>
      </c>
      <c r="B2633">
        <v>1984</v>
      </c>
      <c r="C2633" t="s">
        <v>405</v>
      </c>
      <c r="D2633">
        <v>5906760</v>
      </c>
      <c r="E2633">
        <v>1855.8319899999999</v>
      </c>
      <c r="F2633">
        <v>48.438009999999998</v>
      </c>
    </row>
    <row r="2634" spans="1:6" x14ac:dyDescent="0.25">
      <c r="A2634" t="s">
        <v>498</v>
      </c>
      <c r="B2634">
        <v>1984</v>
      </c>
      <c r="C2634" t="s">
        <v>398</v>
      </c>
      <c r="D2634">
        <v>15233244</v>
      </c>
      <c r="E2634">
        <v>1459.1939737428274</v>
      </c>
      <c r="F2634">
        <v>41.75808</v>
      </c>
    </row>
    <row r="2635" spans="1:6" x14ac:dyDescent="0.25">
      <c r="A2635" t="s">
        <v>499</v>
      </c>
      <c r="B2635">
        <v>1984</v>
      </c>
      <c r="C2635" t="s">
        <v>392</v>
      </c>
      <c r="D2635">
        <v>34707817</v>
      </c>
      <c r="E2635">
        <v>326.85255999999998</v>
      </c>
      <c r="F2635">
        <v>31.391449999999999</v>
      </c>
    </row>
    <row r="2636" spans="1:6" x14ac:dyDescent="0.25">
      <c r="A2636" t="s">
        <v>503</v>
      </c>
      <c r="B2636">
        <v>1984</v>
      </c>
      <c r="C2636" t="s">
        <v>405</v>
      </c>
      <c r="D2636">
        <v>2418393</v>
      </c>
      <c r="E2636">
        <v>13088.739680000001</v>
      </c>
      <c r="F2636">
        <v>63.828499999999998</v>
      </c>
    </row>
    <row r="2637" spans="1:6" x14ac:dyDescent="0.25">
      <c r="A2637" t="s">
        <v>504</v>
      </c>
      <c r="B2637">
        <v>1984</v>
      </c>
      <c r="C2637" t="s">
        <v>398</v>
      </c>
      <c r="D2637">
        <v>5213898</v>
      </c>
      <c r="E2637">
        <v>472.85506982170409</v>
      </c>
      <c r="F2637">
        <v>43.504200588235562</v>
      </c>
    </row>
    <row r="2638" spans="1:6" x14ac:dyDescent="0.25">
      <c r="A2638" t="s">
        <v>505</v>
      </c>
      <c r="B2638">
        <v>1984</v>
      </c>
      <c r="C2638" t="s">
        <v>382</v>
      </c>
      <c r="D2638">
        <v>6368481</v>
      </c>
      <c r="E2638">
        <v>490.90839999999997</v>
      </c>
      <c r="F2638">
        <v>32.13729</v>
      </c>
    </row>
    <row r="2639" spans="1:6" x14ac:dyDescent="0.25">
      <c r="A2639" t="s">
        <v>506</v>
      </c>
      <c r="B2639">
        <v>1984</v>
      </c>
      <c r="C2639" t="s">
        <v>456</v>
      </c>
      <c r="D2639">
        <v>2274735</v>
      </c>
      <c r="E2639">
        <v>2361.3794479687499</v>
      </c>
      <c r="F2639">
        <v>48.796701800865776</v>
      </c>
    </row>
    <row r="2640" spans="1:6" x14ac:dyDescent="0.25">
      <c r="A2640" t="s">
        <v>507</v>
      </c>
      <c r="B2640">
        <v>1984</v>
      </c>
      <c r="C2640" t="s">
        <v>405</v>
      </c>
      <c r="D2640">
        <v>3874050</v>
      </c>
      <c r="E2640">
        <v>896.65235249997932</v>
      </c>
      <c r="F2640">
        <v>42.53978</v>
      </c>
    </row>
    <row r="2641" spans="1:6" x14ac:dyDescent="0.25">
      <c r="A2641" t="s">
        <v>508</v>
      </c>
      <c r="B2641">
        <v>1984</v>
      </c>
      <c r="C2641" t="s">
        <v>392</v>
      </c>
      <c r="D2641">
        <v>2022331</v>
      </c>
      <c r="E2641">
        <v>210.66549000000001</v>
      </c>
      <c r="F2641">
        <v>25.28736</v>
      </c>
    </row>
    <row r="2642" spans="1:6" x14ac:dyDescent="0.25">
      <c r="A2642" t="s">
        <v>509</v>
      </c>
      <c r="B2642">
        <v>1984</v>
      </c>
      <c r="C2642" t="s">
        <v>392</v>
      </c>
      <c r="D2642">
        <v>3042004</v>
      </c>
      <c r="E2642">
        <v>392.11784</v>
      </c>
      <c r="F2642">
        <v>23.504270000000002</v>
      </c>
    </row>
    <row r="2643" spans="1:6" x14ac:dyDescent="0.25">
      <c r="A2643" t="s">
        <v>510</v>
      </c>
      <c r="B2643">
        <v>1984</v>
      </c>
      <c r="C2643" t="s">
        <v>386</v>
      </c>
      <c r="D2643">
        <v>5900754</v>
      </c>
      <c r="E2643">
        <v>3691.3944648386678</v>
      </c>
      <c r="F2643">
        <v>19.946809999999999</v>
      </c>
    </row>
    <row r="2644" spans="1:6" x14ac:dyDescent="0.25">
      <c r="A2644" t="s">
        <v>511</v>
      </c>
      <c r="B2644">
        <v>1984</v>
      </c>
      <c r="C2644" t="s">
        <v>390</v>
      </c>
      <c r="D2644">
        <v>33987</v>
      </c>
      <c r="E2644">
        <v>18609.38653</v>
      </c>
      <c r="F2644">
        <v>28.02611086215035</v>
      </c>
    </row>
    <row r="2645" spans="1:6" x14ac:dyDescent="0.25">
      <c r="A2645" t="s">
        <v>512</v>
      </c>
      <c r="B2645">
        <v>1984</v>
      </c>
      <c r="C2645" t="s">
        <v>456</v>
      </c>
      <c r="D2645">
        <v>3585906</v>
      </c>
      <c r="E2645">
        <v>2221.9412737939447</v>
      </c>
      <c r="F2645">
        <v>60.31834498245621</v>
      </c>
    </row>
    <row r="2646" spans="1:6" x14ac:dyDescent="0.25">
      <c r="A2646" t="s">
        <v>513</v>
      </c>
      <c r="B2646">
        <v>1984</v>
      </c>
      <c r="C2646" t="s">
        <v>390</v>
      </c>
      <c r="D2646">
        <v>474413</v>
      </c>
      <c r="E2646">
        <v>12679.551579999999</v>
      </c>
      <c r="F2646">
        <v>37.408279999999998</v>
      </c>
    </row>
    <row r="2647" spans="1:6" x14ac:dyDescent="0.25">
      <c r="A2647" t="s">
        <v>516</v>
      </c>
      <c r="B2647">
        <v>1984</v>
      </c>
      <c r="C2647" t="s">
        <v>392</v>
      </c>
      <c r="D2647">
        <v>18595469</v>
      </c>
      <c r="E2647">
        <v>302.59233999999998</v>
      </c>
      <c r="F2647">
        <v>42.248350000000002</v>
      </c>
    </row>
    <row r="2648" spans="1:6" x14ac:dyDescent="0.25">
      <c r="A2648" t="s">
        <v>517</v>
      </c>
      <c r="B2648">
        <v>1984</v>
      </c>
      <c r="C2648" t="s">
        <v>392</v>
      </c>
      <c r="D2648">
        <v>13013926</v>
      </c>
      <c r="E2648">
        <v>175.26606000000001</v>
      </c>
      <c r="F2648">
        <v>20.980930000000001</v>
      </c>
    </row>
    <row r="2649" spans="1:6" x14ac:dyDescent="0.25">
      <c r="A2649" t="s">
        <v>518</v>
      </c>
      <c r="B2649">
        <v>1984</v>
      </c>
      <c r="C2649" t="s">
        <v>382</v>
      </c>
      <c r="D2649">
        <v>24385858</v>
      </c>
      <c r="E2649">
        <v>2213.7017099999998</v>
      </c>
      <c r="F2649">
        <v>37.421700000000001</v>
      </c>
    </row>
    <row r="2650" spans="1:6" x14ac:dyDescent="0.25">
      <c r="A2650" t="s">
        <v>519</v>
      </c>
      <c r="B2650">
        <v>1984</v>
      </c>
      <c r="C2650" t="s">
        <v>382</v>
      </c>
      <c r="D2650">
        <v>359008</v>
      </c>
      <c r="E2650">
        <v>598.82506000000001</v>
      </c>
      <c r="F2650">
        <v>42.707009999999997</v>
      </c>
    </row>
    <row r="2651" spans="1:6" x14ac:dyDescent="0.25">
      <c r="A2651" t="s">
        <v>520</v>
      </c>
      <c r="B2651">
        <v>1984</v>
      </c>
      <c r="C2651" t="s">
        <v>392</v>
      </c>
      <c r="D2651">
        <v>11716829</v>
      </c>
      <c r="E2651">
        <v>160.2764</v>
      </c>
      <c r="F2651">
        <v>16.428570000000001</v>
      </c>
    </row>
    <row r="2652" spans="1:6" x14ac:dyDescent="0.25">
      <c r="A2652" t="s">
        <v>521</v>
      </c>
      <c r="B2652">
        <v>1984</v>
      </c>
      <c r="C2652" t="s">
        <v>390</v>
      </c>
      <c r="D2652">
        <v>400214</v>
      </c>
      <c r="E2652">
        <v>3332.8210199999999</v>
      </c>
      <c r="F2652">
        <v>28.965520000000001</v>
      </c>
    </row>
    <row r="2653" spans="1:6" x14ac:dyDescent="0.25">
      <c r="A2653" t="s">
        <v>522</v>
      </c>
      <c r="B2653">
        <v>1984</v>
      </c>
      <c r="C2653" t="s">
        <v>388</v>
      </c>
      <c r="D2653">
        <v>60422</v>
      </c>
      <c r="E2653">
        <v>1234.55575</v>
      </c>
      <c r="F2653">
        <v>32.280990000000003</v>
      </c>
    </row>
    <row r="2654" spans="1:6" x14ac:dyDescent="0.25">
      <c r="A2654" t="s">
        <v>524</v>
      </c>
      <c r="B2654">
        <v>1984</v>
      </c>
      <c r="C2654" t="s">
        <v>392</v>
      </c>
      <c r="D2654">
        <v>3177388</v>
      </c>
      <c r="E2654">
        <v>422.97217000000001</v>
      </c>
      <c r="F2654">
        <v>10.62791</v>
      </c>
    </row>
    <row r="2655" spans="1:6" x14ac:dyDescent="0.25">
      <c r="A2655" t="s">
        <v>525</v>
      </c>
      <c r="B2655">
        <v>1984</v>
      </c>
      <c r="C2655" t="s">
        <v>392</v>
      </c>
      <c r="D2655">
        <v>1240827</v>
      </c>
      <c r="E2655">
        <v>1032.31024</v>
      </c>
      <c r="F2655">
        <v>32.424239999999998</v>
      </c>
    </row>
    <row r="2656" spans="1:6" x14ac:dyDescent="0.25">
      <c r="A2656" t="s">
        <v>527</v>
      </c>
      <c r="B2656">
        <v>1984</v>
      </c>
      <c r="C2656" t="s">
        <v>394</v>
      </c>
      <c r="D2656">
        <v>107449525</v>
      </c>
      <c r="E2656">
        <v>2319.4579600000002</v>
      </c>
      <c r="F2656">
        <v>47.559557736842066</v>
      </c>
    </row>
    <row r="2657" spans="1:6" x14ac:dyDescent="0.25">
      <c r="A2657" t="s">
        <v>528</v>
      </c>
      <c r="B2657">
        <v>1984</v>
      </c>
      <c r="C2657" t="s">
        <v>388</v>
      </c>
      <c r="D2657">
        <v>108004</v>
      </c>
      <c r="E2657">
        <v>1305.3308333333334</v>
      </c>
      <c r="F2657">
        <v>45</v>
      </c>
    </row>
    <row r="2658" spans="1:6" x14ac:dyDescent="0.25">
      <c r="A2658" t="s">
        <v>531</v>
      </c>
      <c r="B2658">
        <v>1984</v>
      </c>
      <c r="C2658" t="s">
        <v>382</v>
      </c>
      <c r="D2658">
        <v>2832224</v>
      </c>
      <c r="E2658">
        <v>1121.66596</v>
      </c>
      <c r="F2658">
        <v>63.474040000000002</v>
      </c>
    </row>
    <row r="2659" spans="1:6" x14ac:dyDescent="0.25">
      <c r="A2659" t="s">
        <v>533</v>
      </c>
      <c r="B2659">
        <v>1984</v>
      </c>
      <c r="C2659" t="s">
        <v>386</v>
      </c>
      <c r="D2659">
        <v>33241259</v>
      </c>
      <c r="E2659">
        <v>665.62761999999998</v>
      </c>
      <c r="F2659">
        <v>18.755500000000001</v>
      </c>
    </row>
    <row r="2660" spans="1:6" x14ac:dyDescent="0.25">
      <c r="A2660" t="s">
        <v>534</v>
      </c>
      <c r="B2660">
        <v>1984</v>
      </c>
      <c r="C2660" t="s">
        <v>392</v>
      </c>
      <c r="D2660">
        <v>19686505</v>
      </c>
      <c r="E2660">
        <v>260.07745</v>
      </c>
      <c r="F2660">
        <v>35.652169999999998</v>
      </c>
    </row>
    <row r="2661" spans="1:6" x14ac:dyDescent="0.25">
      <c r="A2661" t="s">
        <v>535</v>
      </c>
      <c r="B2661">
        <v>1984</v>
      </c>
      <c r="C2661" t="s">
        <v>392</v>
      </c>
      <c r="D2661">
        <v>2044147</v>
      </c>
      <c r="E2661">
        <v>1763.05701</v>
      </c>
      <c r="F2661">
        <v>57.711860000000001</v>
      </c>
    </row>
    <row r="2662" spans="1:6" x14ac:dyDescent="0.25">
      <c r="A2662" t="s">
        <v>537</v>
      </c>
      <c r="B2662">
        <v>1984</v>
      </c>
      <c r="C2662" t="s">
        <v>382</v>
      </c>
      <c r="D2662">
        <v>28287147</v>
      </c>
      <c r="E2662">
        <v>157.99701999999999</v>
      </c>
      <c r="F2662">
        <v>33.805349999999997</v>
      </c>
    </row>
    <row r="2663" spans="1:6" x14ac:dyDescent="0.25">
      <c r="A2663" t="s">
        <v>538</v>
      </c>
      <c r="B2663">
        <v>1984</v>
      </c>
      <c r="C2663" t="s">
        <v>390</v>
      </c>
      <c r="D2663">
        <v>16491461</v>
      </c>
      <c r="E2663">
        <v>9849.8219700000009</v>
      </c>
      <c r="F2663">
        <v>44.514899999999997</v>
      </c>
    </row>
    <row r="2664" spans="1:6" x14ac:dyDescent="0.25">
      <c r="A2664" t="s">
        <v>541</v>
      </c>
      <c r="B2664">
        <v>1984</v>
      </c>
      <c r="C2664" t="s">
        <v>388</v>
      </c>
      <c r="D2664">
        <v>4076140</v>
      </c>
      <c r="E2664">
        <v>6713.5994600000004</v>
      </c>
      <c r="F2664">
        <v>44.538910000000001</v>
      </c>
    </row>
    <row r="2665" spans="1:6" x14ac:dyDescent="0.25">
      <c r="A2665" t="s">
        <v>542</v>
      </c>
      <c r="B2665">
        <v>1984</v>
      </c>
      <c r="C2665" t="s">
        <v>394</v>
      </c>
      <c r="D2665">
        <v>5570129</v>
      </c>
      <c r="E2665">
        <v>861.39341999999999</v>
      </c>
      <c r="F2665">
        <v>38.947369999999999</v>
      </c>
    </row>
    <row r="2666" spans="1:6" x14ac:dyDescent="0.25">
      <c r="A2666" t="s">
        <v>543</v>
      </c>
      <c r="B2666">
        <v>1984</v>
      </c>
      <c r="C2666" t="s">
        <v>392</v>
      </c>
      <c r="D2666">
        <v>12525094</v>
      </c>
      <c r="E2666">
        <v>219.66614000000001</v>
      </c>
      <c r="F2666">
        <v>10.599080000000001</v>
      </c>
    </row>
    <row r="2667" spans="1:6" x14ac:dyDescent="0.25">
      <c r="A2667" t="s">
        <v>544</v>
      </c>
      <c r="B2667">
        <v>1984</v>
      </c>
      <c r="C2667" t="s">
        <v>392</v>
      </c>
      <c r="D2667">
        <v>131859731</v>
      </c>
      <c r="E2667">
        <v>348.52632999999997</v>
      </c>
      <c r="F2667">
        <v>21.925666953652126</v>
      </c>
    </row>
    <row r="2668" spans="1:6" x14ac:dyDescent="0.25">
      <c r="A2668" t="s">
        <v>546</v>
      </c>
      <c r="B2668">
        <v>1984</v>
      </c>
      <c r="C2668" t="s">
        <v>390</v>
      </c>
      <c r="D2668">
        <v>4610820</v>
      </c>
      <c r="E2668">
        <v>14989.485769999999</v>
      </c>
      <c r="F2668">
        <v>47.41039</v>
      </c>
    </row>
    <row r="2669" spans="1:6" x14ac:dyDescent="0.25">
      <c r="A2669" t="s">
        <v>547</v>
      </c>
      <c r="B2669">
        <v>1984</v>
      </c>
      <c r="C2669" t="s">
        <v>405</v>
      </c>
      <c r="D2669">
        <v>3102229</v>
      </c>
      <c r="E2669">
        <v>6164.8493799999997</v>
      </c>
      <c r="F2669">
        <v>41.03984311762315</v>
      </c>
    </row>
    <row r="2670" spans="1:6" x14ac:dyDescent="0.25">
      <c r="A2670" t="s">
        <v>548</v>
      </c>
      <c r="B2670">
        <v>1984</v>
      </c>
      <c r="C2670" t="s">
        <v>382</v>
      </c>
      <c r="D2670">
        <v>165803560</v>
      </c>
      <c r="E2670">
        <v>349.30166000000003</v>
      </c>
      <c r="F2670">
        <v>21.538519999999998</v>
      </c>
    </row>
    <row r="2671" spans="1:6" x14ac:dyDescent="0.25">
      <c r="A2671" t="s">
        <v>549</v>
      </c>
      <c r="B2671">
        <v>1984</v>
      </c>
      <c r="C2671" t="s">
        <v>388</v>
      </c>
      <c r="D2671">
        <v>20579</v>
      </c>
      <c r="E2671">
        <v>4469.2175353826315</v>
      </c>
      <c r="F2671">
        <v>42.946809999999999</v>
      </c>
    </row>
    <row r="2672" spans="1:6" x14ac:dyDescent="0.25">
      <c r="A2672" t="s">
        <v>623</v>
      </c>
      <c r="B2672">
        <v>1984</v>
      </c>
      <c r="C2672" t="s">
        <v>405</v>
      </c>
      <c r="D2672">
        <v>1000000</v>
      </c>
      <c r="E2672">
        <v>1032.4283288079168</v>
      </c>
      <c r="F2672">
        <v>41.269509015037556</v>
      </c>
    </row>
    <row r="2673" spans="1:6" x14ac:dyDescent="0.25">
      <c r="A2673" t="s">
        <v>550</v>
      </c>
      <c r="B2673">
        <v>1984</v>
      </c>
      <c r="C2673" t="s">
        <v>394</v>
      </c>
      <c r="D2673">
        <v>3191319</v>
      </c>
      <c r="E2673">
        <v>2491.0887899999998</v>
      </c>
      <c r="F2673">
        <v>56.05968</v>
      </c>
    </row>
    <row r="2674" spans="1:6" x14ac:dyDescent="0.25">
      <c r="A2674" t="s">
        <v>551</v>
      </c>
      <c r="B2674">
        <v>1984</v>
      </c>
      <c r="C2674" t="s">
        <v>388</v>
      </c>
      <c r="D2674">
        <v>5670544</v>
      </c>
      <c r="E2674">
        <v>712.25864000000001</v>
      </c>
      <c r="F2674">
        <v>24.201219999999999</v>
      </c>
    </row>
    <row r="2675" spans="1:6" x14ac:dyDescent="0.25">
      <c r="A2675" t="s">
        <v>552</v>
      </c>
      <c r="B2675">
        <v>1984</v>
      </c>
      <c r="C2675" t="s">
        <v>394</v>
      </c>
      <c r="D2675">
        <v>6506464</v>
      </c>
      <c r="E2675">
        <v>1139.99647</v>
      </c>
      <c r="F2675">
        <v>57.32461</v>
      </c>
    </row>
    <row r="2676" spans="1:6" x14ac:dyDescent="0.25">
      <c r="A2676" t="s">
        <v>553</v>
      </c>
      <c r="B2676">
        <v>1984</v>
      </c>
      <c r="C2676" t="s">
        <v>394</v>
      </c>
      <c r="D2676">
        <v>28302603</v>
      </c>
      <c r="E2676">
        <v>897.03400999999997</v>
      </c>
      <c r="F2676">
        <v>40.166519999999998</v>
      </c>
    </row>
    <row r="2677" spans="1:6" x14ac:dyDescent="0.25">
      <c r="A2677" t="s">
        <v>554</v>
      </c>
      <c r="B2677">
        <v>1984</v>
      </c>
      <c r="C2677" t="s">
        <v>382</v>
      </c>
      <c r="D2677">
        <v>89468677</v>
      </c>
      <c r="E2677">
        <v>594.02525000000003</v>
      </c>
      <c r="F2677">
        <v>57.50526</v>
      </c>
    </row>
    <row r="2678" spans="1:6" x14ac:dyDescent="0.25">
      <c r="A2678" t="s">
        <v>555</v>
      </c>
      <c r="B2678">
        <v>1984</v>
      </c>
      <c r="C2678" t="s">
        <v>384</v>
      </c>
      <c r="D2678">
        <v>38536869</v>
      </c>
      <c r="E2678">
        <v>1860.3169240625002</v>
      </c>
      <c r="F2678">
        <v>58.902329999999999</v>
      </c>
    </row>
    <row r="2679" spans="1:6" x14ac:dyDescent="0.25">
      <c r="A2679" t="s">
        <v>556</v>
      </c>
      <c r="B2679">
        <v>1984</v>
      </c>
      <c r="C2679" t="s">
        <v>390</v>
      </c>
      <c r="D2679">
        <v>10605870</v>
      </c>
      <c r="E2679">
        <v>2522.99584</v>
      </c>
      <c r="F2679">
        <v>58.095239999999997</v>
      </c>
    </row>
    <row r="2680" spans="1:6" x14ac:dyDescent="0.25">
      <c r="A2680" t="s">
        <v>557</v>
      </c>
      <c r="B2680">
        <v>1984</v>
      </c>
      <c r="C2680" t="s">
        <v>394</v>
      </c>
      <c r="D2680">
        <v>3927188</v>
      </c>
      <c r="E2680">
        <v>5730.1170099999999</v>
      </c>
      <c r="F2680">
        <v>59.673110000000001</v>
      </c>
    </row>
    <row r="2681" spans="1:6" x14ac:dyDescent="0.25">
      <c r="A2681" t="s">
        <v>558</v>
      </c>
      <c r="B2681">
        <v>1984</v>
      </c>
      <c r="C2681" t="s">
        <v>405</v>
      </c>
      <c r="D2681">
        <v>885359</v>
      </c>
      <c r="E2681">
        <v>19644.50822</v>
      </c>
      <c r="F2681">
        <v>59.552239999999998</v>
      </c>
    </row>
    <row r="2682" spans="1:6" x14ac:dyDescent="0.25">
      <c r="A2682" t="s">
        <v>502</v>
      </c>
      <c r="B2682">
        <v>1984</v>
      </c>
      <c r="C2682" t="s">
        <v>382</v>
      </c>
      <c r="D2682">
        <v>48846823</v>
      </c>
      <c r="E2682">
        <v>2474.4712</v>
      </c>
      <c r="F2682">
        <v>31.924610000000001</v>
      </c>
    </row>
    <row r="2683" spans="1:6" x14ac:dyDescent="0.25">
      <c r="A2683" t="s">
        <v>529</v>
      </c>
      <c r="B2683">
        <v>1984</v>
      </c>
      <c r="C2683" t="s">
        <v>398</v>
      </c>
      <c r="D2683">
        <v>4466706</v>
      </c>
      <c r="E2683">
        <v>870.64465655672393</v>
      </c>
      <c r="F2683">
        <v>53.337045054945008</v>
      </c>
    </row>
    <row r="2684" spans="1:6" x14ac:dyDescent="0.25">
      <c r="A2684" t="s">
        <v>560</v>
      </c>
      <c r="B2684">
        <v>1984</v>
      </c>
      <c r="C2684" t="s">
        <v>384</v>
      </c>
      <c r="D2684">
        <v>22303552</v>
      </c>
      <c r="E2684">
        <v>1394.9146577705578</v>
      </c>
      <c r="F2684">
        <v>41.618029999999997</v>
      </c>
    </row>
    <row r="2685" spans="1:6" x14ac:dyDescent="0.25">
      <c r="A2685" t="s">
        <v>561</v>
      </c>
      <c r="B2685">
        <v>1984</v>
      </c>
      <c r="C2685" t="s">
        <v>398</v>
      </c>
      <c r="D2685">
        <v>142893540</v>
      </c>
      <c r="E2685">
        <v>3448.1323943749999</v>
      </c>
      <c r="F2685">
        <v>58.772641948051877</v>
      </c>
    </row>
    <row r="2686" spans="1:6" x14ac:dyDescent="0.25">
      <c r="A2686" t="s">
        <v>562</v>
      </c>
      <c r="B2686">
        <v>1984</v>
      </c>
      <c r="C2686" t="s">
        <v>392</v>
      </c>
      <c r="D2686">
        <v>8648248</v>
      </c>
      <c r="E2686">
        <v>270.08046999999999</v>
      </c>
      <c r="F2686">
        <v>10.72664</v>
      </c>
    </row>
    <row r="2687" spans="1:6" x14ac:dyDescent="0.25">
      <c r="A2687" t="s">
        <v>564</v>
      </c>
      <c r="B2687">
        <v>1984</v>
      </c>
      <c r="C2687" t="s">
        <v>394</v>
      </c>
      <c r="D2687">
        <v>39129</v>
      </c>
      <c r="E2687">
        <v>2267.4242899999999</v>
      </c>
      <c r="F2687">
        <v>46.669350586206917</v>
      </c>
    </row>
    <row r="2688" spans="1:6" x14ac:dyDescent="0.25">
      <c r="A2688" t="s">
        <v>565</v>
      </c>
      <c r="B2688">
        <v>1984</v>
      </c>
      <c r="C2688" t="s">
        <v>392</v>
      </c>
      <c r="D2688">
        <v>168458</v>
      </c>
      <c r="E2688">
        <v>1583.4502500000001</v>
      </c>
      <c r="F2688">
        <v>56.194690000000001</v>
      </c>
    </row>
    <row r="2689" spans="1:6" x14ac:dyDescent="0.25">
      <c r="A2689" t="s">
        <v>567</v>
      </c>
      <c r="B2689">
        <v>1984</v>
      </c>
      <c r="C2689" t="s">
        <v>394</v>
      </c>
      <c r="D2689">
        <v>117848</v>
      </c>
      <c r="E2689">
        <v>1301.54612</v>
      </c>
      <c r="F2689">
        <v>69.354839999999996</v>
      </c>
    </row>
    <row r="2690" spans="1:6" x14ac:dyDescent="0.25">
      <c r="A2690" t="s">
        <v>568</v>
      </c>
      <c r="B2690">
        <v>1984</v>
      </c>
      <c r="C2690" t="s">
        <v>388</v>
      </c>
      <c r="D2690">
        <v>176908</v>
      </c>
      <c r="E2690">
        <v>685.58299</v>
      </c>
      <c r="F2690">
        <v>45.18936453388369</v>
      </c>
    </row>
    <row r="2691" spans="1:6" x14ac:dyDescent="0.25">
      <c r="A2691" t="s">
        <v>571</v>
      </c>
      <c r="B2691">
        <v>1984</v>
      </c>
      <c r="C2691" t="s">
        <v>405</v>
      </c>
      <c r="D2691">
        <v>27019731</v>
      </c>
      <c r="E2691">
        <v>9438.53701</v>
      </c>
      <c r="F2691">
        <v>24.11223</v>
      </c>
    </row>
    <row r="2692" spans="1:6" x14ac:dyDescent="0.25">
      <c r="A2692" t="s">
        <v>572</v>
      </c>
      <c r="B2692">
        <v>1984</v>
      </c>
      <c r="C2692" t="s">
        <v>392</v>
      </c>
      <c r="D2692">
        <v>11987121</v>
      </c>
      <c r="E2692">
        <v>433.15327000000002</v>
      </c>
      <c r="F2692">
        <v>14.34389</v>
      </c>
    </row>
    <row r="2693" spans="1:6" x14ac:dyDescent="0.25">
      <c r="A2693" t="s">
        <v>573</v>
      </c>
      <c r="B2693">
        <v>1984</v>
      </c>
      <c r="C2693" t="s">
        <v>384</v>
      </c>
      <c r="D2693">
        <v>9396411</v>
      </c>
      <c r="E2693">
        <v>2578.9190841297791</v>
      </c>
      <c r="F2693">
        <v>47.636400000000002</v>
      </c>
    </row>
    <row r="2694" spans="1:6" x14ac:dyDescent="0.25">
      <c r="A2694" t="s">
        <v>574</v>
      </c>
      <c r="B2694">
        <v>1984</v>
      </c>
      <c r="C2694" t="s">
        <v>392</v>
      </c>
      <c r="D2694">
        <v>81541</v>
      </c>
      <c r="E2694">
        <v>2261.7147799999998</v>
      </c>
      <c r="F2694">
        <v>82.608699999999999</v>
      </c>
    </row>
    <row r="2695" spans="1:6" x14ac:dyDescent="0.25">
      <c r="A2695" t="s">
        <v>575</v>
      </c>
      <c r="B2695">
        <v>1984</v>
      </c>
      <c r="C2695" t="s">
        <v>392</v>
      </c>
      <c r="D2695">
        <v>6005250</v>
      </c>
      <c r="E2695">
        <v>322.08305000000001</v>
      </c>
      <c r="F2695">
        <v>14.55847</v>
      </c>
    </row>
    <row r="2696" spans="1:6" x14ac:dyDescent="0.25">
      <c r="A2696" t="s">
        <v>576</v>
      </c>
      <c r="B2696">
        <v>1984</v>
      </c>
      <c r="C2696" t="s">
        <v>382</v>
      </c>
      <c r="D2696">
        <v>4492150</v>
      </c>
      <c r="E2696">
        <v>7223.2274200000002</v>
      </c>
      <c r="F2696">
        <v>40.97766</v>
      </c>
    </row>
    <row r="2697" spans="1:6" x14ac:dyDescent="0.25">
      <c r="A2697" t="s">
        <v>577</v>
      </c>
      <c r="B2697">
        <v>1984</v>
      </c>
      <c r="C2697" t="s">
        <v>384</v>
      </c>
      <c r="D2697">
        <v>5439448</v>
      </c>
      <c r="E2697">
        <v>2488.9084151562502</v>
      </c>
      <c r="F2697">
        <v>43.638606758893275</v>
      </c>
    </row>
    <row r="2698" spans="1:6" x14ac:dyDescent="0.25">
      <c r="A2698" t="s">
        <v>578</v>
      </c>
      <c r="B2698">
        <v>1984</v>
      </c>
      <c r="C2698" t="s">
        <v>384</v>
      </c>
      <c r="D2698">
        <v>2010347</v>
      </c>
      <c r="E2698">
        <v>7106.3037050755229</v>
      </c>
      <c r="F2698">
        <v>54.783000000000001</v>
      </c>
    </row>
    <row r="2699" spans="1:6" x14ac:dyDescent="0.25">
      <c r="A2699" t="s">
        <v>580</v>
      </c>
      <c r="B2699">
        <v>1984</v>
      </c>
      <c r="C2699" t="s">
        <v>392</v>
      </c>
      <c r="D2699">
        <v>8863338</v>
      </c>
      <c r="E2699">
        <v>533.46059056514275</v>
      </c>
      <c r="F2699">
        <v>11.65217</v>
      </c>
    </row>
    <row r="2700" spans="1:6" x14ac:dyDescent="0.25">
      <c r="A2700" t="s">
        <v>581</v>
      </c>
      <c r="B2700">
        <v>1984</v>
      </c>
      <c r="C2700" t="s">
        <v>392</v>
      </c>
      <c r="D2700">
        <v>44187637</v>
      </c>
      <c r="E2700">
        <v>2791.9497999999999</v>
      </c>
      <c r="F2700">
        <v>48.397941912972101</v>
      </c>
    </row>
    <row r="2701" spans="1:6" x14ac:dyDescent="0.25">
      <c r="A2701" t="s">
        <v>624</v>
      </c>
      <c r="B2701">
        <v>1984</v>
      </c>
      <c r="C2701" t="s">
        <v>392</v>
      </c>
      <c r="D2701">
        <v>12340000</v>
      </c>
      <c r="E2701">
        <v>1402.0169166653866</v>
      </c>
      <c r="F2701">
        <v>23.159549999999999</v>
      </c>
    </row>
    <row r="2702" spans="1:6" x14ac:dyDescent="0.25">
      <c r="A2702" t="s">
        <v>582</v>
      </c>
      <c r="B2702">
        <v>1984</v>
      </c>
      <c r="C2702" t="s">
        <v>390</v>
      </c>
      <c r="D2702">
        <v>40397842</v>
      </c>
      <c r="E2702">
        <v>4483.85196</v>
      </c>
      <c r="F2702">
        <v>52.860979999999998</v>
      </c>
    </row>
    <row r="2703" spans="1:6" x14ac:dyDescent="0.25">
      <c r="A2703" t="s">
        <v>583</v>
      </c>
      <c r="B2703">
        <v>1984</v>
      </c>
      <c r="C2703" t="s">
        <v>382</v>
      </c>
      <c r="D2703">
        <v>20222240</v>
      </c>
      <c r="E2703">
        <v>387.82486</v>
      </c>
      <c r="F2703">
        <v>48.060960000000001</v>
      </c>
    </row>
    <row r="2704" spans="1:6" x14ac:dyDescent="0.25">
      <c r="A2704" t="s">
        <v>584</v>
      </c>
      <c r="B2704">
        <v>1984</v>
      </c>
      <c r="C2704" t="s">
        <v>392</v>
      </c>
      <c r="D2704">
        <v>41236378</v>
      </c>
      <c r="E2704">
        <v>459.19806</v>
      </c>
      <c r="F2704">
        <v>39.109160000000003</v>
      </c>
    </row>
    <row r="2705" spans="1:6" x14ac:dyDescent="0.25">
      <c r="A2705" t="s">
        <v>586</v>
      </c>
      <c r="B2705">
        <v>1984</v>
      </c>
      <c r="C2705" t="s">
        <v>392</v>
      </c>
      <c r="D2705">
        <v>1136334</v>
      </c>
      <c r="E2705">
        <v>726.91078000000005</v>
      </c>
      <c r="F2705">
        <v>39.5</v>
      </c>
    </row>
    <row r="2706" spans="1:6" x14ac:dyDescent="0.25">
      <c r="A2706" t="s">
        <v>587</v>
      </c>
      <c r="B2706">
        <v>1984</v>
      </c>
      <c r="C2706" t="s">
        <v>390</v>
      </c>
      <c r="D2706">
        <v>9016596</v>
      </c>
      <c r="E2706">
        <v>12914.330679999999</v>
      </c>
      <c r="F2706">
        <v>53.994210000000002</v>
      </c>
    </row>
    <row r="2707" spans="1:6" x14ac:dyDescent="0.25">
      <c r="A2707" t="s">
        <v>588</v>
      </c>
      <c r="B2707">
        <v>1984</v>
      </c>
      <c r="C2707" t="s">
        <v>390</v>
      </c>
      <c r="D2707">
        <v>7523934</v>
      </c>
      <c r="E2707">
        <v>16457.829160000001</v>
      </c>
      <c r="F2707">
        <v>26.2529</v>
      </c>
    </row>
    <row r="2708" spans="1:6" x14ac:dyDescent="0.25">
      <c r="A2708" t="s">
        <v>589</v>
      </c>
      <c r="B2708">
        <v>1984</v>
      </c>
      <c r="C2708" t="s">
        <v>405</v>
      </c>
      <c r="D2708">
        <v>18881361</v>
      </c>
      <c r="E2708">
        <v>1697.10655</v>
      </c>
      <c r="F2708">
        <v>28.882110000000001</v>
      </c>
    </row>
    <row r="2709" spans="1:6" x14ac:dyDescent="0.25">
      <c r="A2709" t="s">
        <v>591</v>
      </c>
      <c r="B2709">
        <v>1984</v>
      </c>
      <c r="C2709" t="s">
        <v>398</v>
      </c>
      <c r="D2709">
        <v>7320815</v>
      </c>
      <c r="E2709">
        <v>438.01659750548424</v>
      </c>
      <c r="F2709">
        <v>25.745431323308253</v>
      </c>
    </row>
    <row r="2710" spans="1:6" x14ac:dyDescent="0.25">
      <c r="A2710" t="s">
        <v>593</v>
      </c>
      <c r="B2710">
        <v>1984</v>
      </c>
      <c r="C2710" t="s">
        <v>382</v>
      </c>
      <c r="D2710">
        <v>64631595</v>
      </c>
      <c r="E2710">
        <v>817.87084000000004</v>
      </c>
      <c r="F2710">
        <v>43.502049999999997</v>
      </c>
    </row>
    <row r="2711" spans="1:6" x14ac:dyDescent="0.25">
      <c r="A2711" t="s">
        <v>515</v>
      </c>
      <c r="B2711">
        <v>1984</v>
      </c>
      <c r="C2711" t="s">
        <v>384</v>
      </c>
      <c r="D2711">
        <v>2050554</v>
      </c>
      <c r="E2711">
        <v>1861.1342626123078</v>
      </c>
      <c r="F2711">
        <v>56.790818379446677</v>
      </c>
    </row>
    <row r="2712" spans="1:6" x14ac:dyDescent="0.25">
      <c r="A2712" t="s">
        <v>625</v>
      </c>
      <c r="B2712">
        <v>1984</v>
      </c>
      <c r="C2712" t="s">
        <v>382</v>
      </c>
      <c r="D2712">
        <v>1167242</v>
      </c>
      <c r="E2712">
        <v>253.33517740980096</v>
      </c>
      <c r="F2712">
        <v>35.750559999999936</v>
      </c>
    </row>
    <row r="2713" spans="1:6" x14ac:dyDescent="0.25">
      <c r="A2713" t="s">
        <v>594</v>
      </c>
      <c r="B2713">
        <v>1984</v>
      </c>
      <c r="C2713" t="s">
        <v>392</v>
      </c>
      <c r="D2713">
        <v>5548702</v>
      </c>
      <c r="E2713">
        <v>228.68402</v>
      </c>
      <c r="F2713">
        <v>17.70833</v>
      </c>
    </row>
    <row r="2714" spans="1:6" x14ac:dyDescent="0.25">
      <c r="A2714" t="s">
        <v>595</v>
      </c>
      <c r="B2714">
        <v>1984</v>
      </c>
      <c r="C2714" t="s">
        <v>388</v>
      </c>
      <c r="D2714">
        <v>114689</v>
      </c>
      <c r="E2714">
        <v>684.67309999999998</v>
      </c>
      <c r="F2714">
        <v>30.33333</v>
      </c>
    </row>
    <row r="2715" spans="1:6" x14ac:dyDescent="0.25">
      <c r="A2715" t="s">
        <v>596</v>
      </c>
      <c r="B2715">
        <v>1984</v>
      </c>
      <c r="C2715" t="s">
        <v>394</v>
      </c>
      <c r="D2715">
        <v>1065842</v>
      </c>
      <c r="E2715">
        <v>6712.0155000000004</v>
      </c>
      <c r="F2715">
        <v>50</v>
      </c>
    </row>
    <row r="2716" spans="1:6" x14ac:dyDescent="0.25">
      <c r="A2716" t="s">
        <v>597</v>
      </c>
      <c r="B2716">
        <v>1984</v>
      </c>
      <c r="C2716" t="s">
        <v>386</v>
      </c>
      <c r="D2716">
        <v>10175014</v>
      </c>
      <c r="E2716">
        <v>1172.1000300000001</v>
      </c>
      <c r="F2716">
        <v>24.570589999999999</v>
      </c>
    </row>
    <row r="2717" spans="1:6" x14ac:dyDescent="0.25">
      <c r="A2717" t="s">
        <v>598</v>
      </c>
      <c r="B2717">
        <v>1984</v>
      </c>
      <c r="C2717" t="s">
        <v>405</v>
      </c>
      <c r="D2717">
        <v>70413958</v>
      </c>
      <c r="E2717">
        <v>1246.20199</v>
      </c>
      <c r="F2717">
        <v>31.37968</v>
      </c>
    </row>
    <row r="2718" spans="1:6" x14ac:dyDescent="0.25">
      <c r="A2718" t="s">
        <v>602</v>
      </c>
      <c r="B2718">
        <v>1984</v>
      </c>
      <c r="C2718" t="s">
        <v>392</v>
      </c>
      <c r="D2718">
        <v>28195754</v>
      </c>
      <c r="E2718">
        <v>255.28439</v>
      </c>
      <c r="F2718">
        <v>25.245259999999998</v>
      </c>
    </row>
    <row r="2719" spans="1:6" x14ac:dyDescent="0.25">
      <c r="A2719" t="s">
        <v>603</v>
      </c>
      <c r="B2719">
        <v>1984</v>
      </c>
      <c r="C2719" t="s">
        <v>398</v>
      </c>
      <c r="D2719">
        <v>46710816</v>
      </c>
      <c r="E2719">
        <v>635.2778861784027</v>
      </c>
      <c r="F2719">
        <v>64.284497999999985</v>
      </c>
    </row>
    <row r="2720" spans="1:6" x14ac:dyDescent="0.25">
      <c r="A2720" t="s">
        <v>604</v>
      </c>
      <c r="B2720">
        <v>1984</v>
      </c>
      <c r="C2720" t="s">
        <v>405</v>
      </c>
      <c r="D2720">
        <v>2602713</v>
      </c>
      <c r="E2720">
        <v>32655.371869999999</v>
      </c>
      <c r="F2720">
        <v>59.407220000000002</v>
      </c>
    </row>
    <row r="2721" spans="1:6" x14ac:dyDescent="0.25">
      <c r="A2721" t="s">
        <v>605</v>
      </c>
      <c r="B2721">
        <v>1984</v>
      </c>
      <c r="C2721" t="s">
        <v>390</v>
      </c>
      <c r="D2721">
        <v>60609153</v>
      </c>
      <c r="E2721">
        <v>8179.1944400000002</v>
      </c>
      <c r="F2721">
        <v>41.427750000000003</v>
      </c>
    </row>
    <row r="2722" spans="1:6" x14ac:dyDescent="0.25">
      <c r="A2722" t="s">
        <v>592</v>
      </c>
      <c r="B2722">
        <v>1984</v>
      </c>
      <c r="C2722" t="s">
        <v>392</v>
      </c>
      <c r="D2722">
        <v>37445392</v>
      </c>
      <c r="E2722">
        <v>102.1037419455788</v>
      </c>
      <c r="F2722">
        <v>20.469080000000002</v>
      </c>
    </row>
    <row r="2723" spans="1:6" x14ac:dyDescent="0.25">
      <c r="A2723" t="s">
        <v>606</v>
      </c>
      <c r="B2723">
        <v>1984</v>
      </c>
      <c r="C2723" t="s">
        <v>413</v>
      </c>
      <c r="D2723">
        <v>298444215</v>
      </c>
      <c r="E2723">
        <v>17134.286019999901</v>
      </c>
      <c r="F2723">
        <v>50.339750000000002</v>
      </c>
    </row>
    <row r="2724" spans="1:6" x14ac:dyDescent="0.25">
      <c r="A2724" t="s">
        <v>612</v>
      </c>
      <c r="B2724">
        <v>1984</v>
      </c>
      <c r="C2724" t="s">
        <v>394</v>
      </c>
      <c r="D2724">
        <v>108605</v>
      </c>
      <c r="E2724">
        <v>9124.0740700000006</v>
      </c>
      <c r="F2724">
        <v>74.049420091530848</v>
      </c>
    </row>
    <row r="2725" spans="1:6" x14ac:dyDescent="0.25">
      <c r="A2725" t="s">
        <v>607</v>
      </c>
      <c r="B2725">
        <v>1984</v>
      </c>
      <c r="C2725" t="s">
        <v>394</v>
      </c>
      <c r="D2725">
        <v>3431932</v>
      </c>
      <c r="E2725">
        <v>1620.7189900000001</v>
      </c>
      <c r="F2725">
        <v>56.27854</v>
      </c>
    </row>
    <row r="2726" spans="1:6" x14ac:dyDescent="0.25">
      <c r="A2726" t="s">
        <v>608</v>
      </c>
      <c r="B2726">
        <v>1984</v>
      </c>
      <c r="C2726" t="s">
        <v>398</v>
      </c>
      <c r="D2726">
        <v>27307134</v>
      </c>
      <c r="E2726">
        <v>652.04840873682224</v>
      </c>
      <c r="F2726">
        <v>39.817179000000003</v>
      </c>
    </row>
    <row r="2727" spans="1:6" x14ac:dyDescent="0.25">
      <c r="A2727" t="s">
        <v>609</v>
      </c>
      <c r="B2727">
        <v>1984</v>
      </c>
      <c r="C2727" t="s">
        <v>388</v>
      </c>
      <c r="D2727">
        <v>208869</v>
      </c>
      <c r="E2727">
        <v>1066.5630100000001</v>
      </c>
      <c r="F2727">
        <v>36.214439999999982</v>
      </c>
    </row>
    <row r="2728" spans="1:6" x14ac:dyDescent="0.25">
      <c r="A2728" t="s">
        <v>610</v>
      </c>
      <c r="B2728">
        <v>1984</v>
      </c>
      <c r="C2728" t="s">
        <v>394</v>
      </c>
      <c r="D2728">
        <v>25730435</v>
      </c>
      <c r="E2728">
        <v>3280.1642099999999</v>
      </c>
      <c r="F2728">
        <v>30.710249999999998</v>
      </c>
    </row>
    <row r="2729" spans="1:6" x14ac:dyDescent="0.25">
      <c r="A2729" t="s">
        <v>611</v>
      </c>
      <c r="B2729">
        <v>1984</v>
      </c>
      <c r="C2729" t="s">
        <v>382</v>
      </c>
      <c r="D2729">
        <v>84402966</v>
      </c>
      <c r="E2729">
        <v>240.72224313725565</v>
      </c>
      <c r="F2729">
        <v>39.131410000000002</v>
      </c>
    </row>
    <row r="2730" spans="1:6" x14ac:dyDescent="0.25">
      <c r="A2730" t="s">
        <v>616</v>
      </c>
      <c r="B2730">
        <v>1984</v>
      </c>
      <c r="C2730" t="s">
        <v>405</v>
      </c>
      <c r="D2730">
        <v>21456188</v>
      </c>
      <c r="E2730">
        <v>219.67047384298348</v>
      </c>
      <c r="F2730">
        <v>29.74319090909097</v>
      </c>
    </row>
    <row r="2731" spans="1:6" x14ac:dyDescent="0.25">
      <c r="A2731" t="s">
        <v>617</v>
      </c>
      <c r="B2731">
        <v>1984</v>
      </c>
      <c r="C2731" t="s">
        <v>392</v>
      </c>
      <c r="D2731">
        <v>11502010</v>
      </c>
      <c r="E2731">
        <v>400.29964999999999</v>
      </c>
      <c r="F2731">
        <v>17.451820000000001</v>
      </c>
    </row>
    <row r="2732" spans="1:6" x14ac:dyDescent="0.25">
      <c r="A2732" t="s">
        <v>618</v>
      </c>
      <c r="B2732">
        <v>1984</v>
      </c>
      <c r="C2732" t="s">
        <v>392</v>
      </c>
      <c r="D2732">
        <v>12236805</v>
      </c>
      <c r="E2732">
        <v>744.82664</v>
      </c>
      <c r="F2732">
        <v>28.414100000000001</v>
      </c>
    </row>
    <row r="2733" spans="1:6" x14ac:dyDescent="0.25">
      <c r="A2733" t="s">
        <v>381</v>
      </c>
      <c r="B2733">
        <v>1985</v>
      </c>
      <c r="C2733" t="s">
        <v>382</v>
      </c>
      <c r="D2733">
        <v>31056997</v>
      </c>
      <c r="E2733">
        <v>238.10974399999998</v>
      </c>
      <c r="F2733">
        <v>16.01144</v>
      </c>
    </row>
    <row r="2734" spans="1:6" x14ac:dyDescent="0.25">
      <c r="A2734" t="s">
        <v>383</v>
      </c>
      <c r="B2734">
        <v>1985</v>
      </c>
      <c r="C2734" t="s">
        <v>384</v>
      </c>
      <c r="D2734">
        <v>3581655</v>
      </c>
      <c r="E2734">
        <v>662.91479000000004</v>
      </c>
      <c r="F2734">
        <v>51.31579</v>
      </c>
    </row>
    <row r="2735" spans="1:6" x14ac:dyDescent="0.25">
      <c r="A2735" t="s">
        <v>385</v>
      </c>
      <c r="B2735">
        <v>1985</v>
      </c>
      <c r="C2735" t="s">
        <v>386</v>
      </c>
      <c r="D2735">
        <v>32930091</v>
      </c>
      <c r="E2735">
        <v>2567.4955199999999</v>
      </c>
      <c r="F2735">
        <v>24.399190000000001</v>
      </c>
    </row>
    <row r="2736" spans="1:6" x14ac:dyDescent="0.25">
      <c r="A2736" t="s">
        <v>389</v>
      </c>
      <c r="B2736">
        <v>1985</v>
      </c>
      <c r="C2736" t="s">
        <v>390</v>
      </c>
      <c r="D2736">
        <v>71201</v>
      </c>
      <c r="E2736">
        <v>7775.0269399999997</v>
      </c>
      <c r="F2736">
        <v>49.855590304796401</v>
      </c>
    </row>
    <row r="2737" spans="1:6" x14ac:dyDescent="0.25">
      <c r="A2737" t="s">
        <v>391</v>
      </c>
      <c r="B2737">
        <v>1985</v>
      </c>
      <c r="C2737" t="s">
        <v>392</v>
      </c>
      <c r="D2737">
        <v>12127071</v>
      </c>
      <c r="E2737">
        <v>685.92597000000001</v>
      </c>
      <c r="F2737">
        <v>40.459434411764761</v>
      </c>
    </row>
    <row r="2738" spans="1:6" x14ac:dyDescent="0.25">
      <c r="A2738" t="s">
        <v>395</v>
      </c>
      <c r="B2738">
        <v>1985</v>
      </c>
      <c r="C2738" t="s">
        <v>394</v>
      </c>
      <c r="D2738">
        <v>69108</v>
      </c>
      <c r="E2738">
        <v>3070.4392699999999</v>
      </c>
      <c r="F2738">
        <v>84.8388330190799</v>
      </c>
    </row>
    <row r="2739" spans="1:6" x14ac:dyDescent="0.25">
      <c r="A2739" t="s">
        <v>396</v>
      </c>
      <c r="B2739">
        <v>1985</v>
      </c>
      <c r="C2739" t="s">
        <v>394</v>
      </c>
      <c r="D2739">
        <v>39921833</v>
      </c>
      <c r="E2739">
        <v>2909.5167999999999</v>
      </c>
      <c r="F2739">
        <v>44.406219999999998</v>
      </c>
    </row>
    <row r="2740" spans="1:6" x14ac:dyDescent="0.25">
      <c r="A2740" t="s">
        <v>397</v>
      </c>
      <c r="B2740">
        <v>1985</v>
      </c>
      <c r="C2740" t="s">
        <v>398</v>
      </c>
      <c r="D2740">
        <v>2976372</v>
      </c>
      <c r="E2740">
        <v>409.07045460758127</v>
      </c>
      <c r="F2740">
        <v>58.565019900591572</v>
      </c>
    </row>
    <row r="2741" spans="1:6" x14ac:dyDescent="0.25">
      <c r="A2741" t="s">
        <v>399</v>
      </c>
      <c r="B2741">
        <v>1985</v>
      </c>
      <c r="C2741" t="s">
        <v>394</v>
      </c>
      <c r="D2741">
        <v>71891</v>
      </c>
      <c r="E2741">
        <v>11125.087170122424</v>
      </c>
      <c r="F2741">
        <v>56.128431666666756</v>
      </c>
    </row>
    <row r="2742" spans="1:6" x14ac:dyDescent="0.25">
      <c r="A2742" t="s">
        <v>400</v>
      </c>
      <c r="B2742">
        <v>1985</v>
      </c>
      <c r="C2742" t="s">
        <v>388</v>
      </c>
      <c r="D2742">
        <v>20264082</v>
      </c>
      <c r="E2742">
        <v>11434.354439999999</v>
      </c>
      <c r="F2742">
        <v>50.239930000000001</v>
      </c>
    </row>
    <row r="2743" spans="1:6" x14ac:dyDescent="0.25">
      <c r="A2743" t="s">
        <v>401</v>
      </c>
      <c r="B2743">
        <v>1985</v>
      </c>
      <c r="C2743" t="s">
        <v>390</v>
      </c>
      <c r="D2743">
        <v>8192880</v>
      </c>
      <c r="E2743">
        <v>9150.0012100000004</v>
      </c>
      <c r="F2743">
        <v>36.75273</v>
      </c>
    </row>
    <row r="2744" spans="1:6" x14ac:dyDescent="0.25">
      <c r="A2744" t="s">
        <v>402</v>
      </c>
      <c r="B2744">
        <v>1985</v>
      </c>
      <c r="C2744" t="s">
        <v>398</v>
      </c>
      <c r="D2744">
        <v>7961619</v>
      </c>
      <c r="E2744">
        <v>713.32157731393636</v>
      </c>
      <c r="F2744">
        <v>54.332242738095246</v>
      </c>
    </row>
    <row r="2745" spans="1:6" x14ac:dyDescent="0.25">
      <c r="A2745" t="s">
        <v>620</v>
      </c>
      <c r="B2745">
        <v>1985</v>
      </c>
      <c r="C2745" t="s">
        <v>394</v>
      </c>
      <c r="D2745">
        <v>392718</v>
      </c>
      <c r="E2745">
        <v>9888.6157600000006</v>
      </c>
      <c r="F2745">
        <v>70</v>
      </c>
    </row>
    <row r="2746" spans="1:6" x14ac:dyDescent="0.25">
      <c r="A2746" t="s">
        <v>404</v>
      </c>
      <c r="B2746">
        <v>1985</v>
      </c>
      <c r="C2746" t="s">
        <v>405</v>
      </c>
      <c r="D2746">
        <v>698585</v>
      </c>
      <c r="E2746">
        <v>8706.8291800000006</v>
      </c>
      <c r="F2746">
        <v>27.619050000000001</v>
      </c>
    </row>
    <row r="2747" spans="1:6" x14ac:dyDescent="0.25">
      <c r="A2747" t="s">
        <v>406</v>
      </c>
      <c r="B2747">
        <v>1985</v>
      </c>
      <c r="C2747" t="s">
        <v>382</v>
      </c>
      <c r="D2747">
        <v>147365352</v>
      </c>
      <c r="E2747">
        <v>239.51383999999999</v>
      </c>
      <c r="F2747">
        <v>8.6898800000000005</v>
      </c>
    </row>
    <row r="2748" spans="1:6" x14ac:dyDescent="0.25">
      <c r="A2748" t="s">
        <v>407</v>
      </c>
      <c r="B2748">
        <v>1985</v>
      </c>
      <c r="C2748" t="s">
        <v>394</v>
      </c>
      <c r="D2748">
        <v>279912</v>
      </c>
      <c r="E2748">
        <v>5507.5277100000003</v>
      </c>
      <c r="F2748">
        <v>48.58108</v>
      </c>
    </row>
    <row r="2749" spans="1:6" x14ac:dyDescent="0.25">
      <c r="A2749" t="s">
        <v>408</v>
      </c>
      <c r="B2749">
        <v>1985</v>
      </c>
      <c r="C2749" t="s">
        <v>398</v>
      </c>
      <c r="D2749">
        <v>10293011</v>
      </c>
      <c r="E2749">
        <v>1206.9985327252143</v>
      </c>
      <c r="F2749">
        <v>60.035153480392125</v>
      </c>
    </row>
    <row r="2750" spans="1:6" x14ac:dyDescent="0.25">
      <c r="A2750" t="s">
        <v>409</v>
      </c>
      <c r="B2750">
        <v>1985</v>
      </c>
      <c r="C2750" t="s">
        <v>390</v>
      </c>
      <c r="D2750">
        <v>10379067</v>
      </c>
      <c r="E2750">
        <v>8797.6679899999999</v>
      </c>
      <c r="F2750">
        <v>45.646329999999999</v>
      </c>
    </row>
    <row r="2751" spans="1:6" x14ac:dyDescent="0.25">
      <c r="A2751" t="s">
        <v>410</v>
      </c>
      <c r="B2751">
        <v>1985</v>
      </c>
      <c r="C2751" t="s">
        <v>394</v>
      </c>
      <c r="D2751">
        <v>287730</v>
      </c>
      <c r="E2751">
        <v>1268.2213999999999</v>
      </c>
      <c r="F2751">
        <v>61.702129999999997</v>
      </c>
    </row>
    <row r="2752" spans="1:6" x14ac:dyDescent="0.25">
      <c r="A2752" t="s">
        <v>411</v>
      </c>
      <c r="B2752">
        <v>1985</v>
      </c>
      <c r="C2752" t="s">
        <v>392</v>
      </c>
      <c r="D2752">
        <v>7862944</v>
      </c>
      <c r="E2752">
        <v>243.91150999999999</v>
      </c>
      <c r="F2752">
        <v>12.244899999999999</v>
      </c>
    </row>
    <row r="2753" spans="1:6" x14ac:dyDescent="0.25">
      <c r="A2753" t="s">
        <v>412</v>
      </c>
      <c r="B2753">
        <v>1985</v>
      </c>
      <c r="C2753" t="s">
        <v>413</v>
      </c>
      <c r="D2753">
        <v>65773</v>
      </c>
      <c r="E2753">
        <v>18269.535520000001</v>
      </c>
      <c r="F2753">
        <v>62.874250000000004</v>
      </c>
    </row>
    <row r="2754" spans="1:6" x14ac:dyDescent="0.25">
      <c r="A2754" t="s">
        <v>414</v>
      </c>
      <c r="B2754">
        <v>1985</v>
      </c>
      <c r="C2754" t="s">
        <v>382</v>
      </c>
      <c r="D2754">
        <v>2279723</v>
      </c>
      <c r="E2754">
        <v>367.19367</v>
      </c>
      <c r="F2754">
        <v>18.292680000000001</v>
      </c>
    </row>
    <row r="2755" spans="1:6" x14ac:dyDescent="0.25">
      <c r="A2755" t="s">
        <v>416</v>
      </c>
      <c r="B2755">
        <v>1985</v>
      </c>
      <c r="C2755" t="s">
        <v>384</v>
      </c>
      <c r="D2755">
        <v>4498976</v>
      </c>
      <c r="E2755">
        <v>370.20321374999992</v>
      </c>
      <c r="F2755">
        <v>53.205547222222208</v>
      </c>
    </row>
    <row r="2756" spans="1:6" x14ac:dyDescent="0.25">
      <c r="A2756" t="s">
        <v>417</v>
      </c>
      <c r="B2756">
        <v>1985</v>
      </c>
      <c r="C2756" t="s">
        <v>392</v>
      </c>
      <c r="D2756">
        <v>1639833</v>
      </c>
      <c r="E2756">
        <v>942.38225</v>
      </c>
      <c r="F2756">
        <v>39.473680000000002</v>
      </c>
    </row>
    <row r="2757" spans="1:6" x14ac:dyDescent="0.25">
      <c r="A2757" t="s">
        <v>418</v>
      </c>
      <c r="B2757">
        <v>1985</v>
      </c>
      <c r="C2757" t="s">
        <v>394</v>
      </c>
      <c r="D2757">
        <v>188078227</v>
      </c>
      <c r="E2757">
        <v>1629.2649100000001</v>
      </c>
      <c r="F2757">
        <v>59.707830000000001</v>
      </c>
    </row>
    <row r="2758" spans="1:6" x14ac:dyDescent="0.25">
      <c r="A2758" t="s">
        <v>420</v>
      </c>
      <c r="B2758">
        <v>1985</v>
      </c>
      <c r="C2758" t="s">
        <v>382</v>
      </c>
      <c r="D2758">
        <v>379444</v>
      </c>
      <c r="E2758">
        <v>15797.482</v>
      </c>
      <c r="F2758">
        <v>46.391750000000002</v>
      </c>
    </row>
    <row r="2759" spans="1:6" x14ac:dyDescent="0.25">
      <c r="A2759" t="s">
        <v>421</v>
      </c>
      <c r="B2759">
        <v>1985</v>
      </c>
      <c r="C2759" t="s">
        <v>384</v>
      </c>
      <c r="D2759">
        <v>7385367</v>
      </c>
      <c r="E2759">
        <v>1959.93876</v>
      </c>
      <c r="F2759">
        <v>57.489809999999999</v>
      </c>
    </row>
    <row r="2760" spans="1:6" x14ac:dyDescent="0.25">
      <c r="A2760" t="s">
        <v>422</v>
      </c>
      <c r="B2760">
        <v>1985</v>
      </c>
      <c r="C2760" t="s">
        <v>392</v>
      </c>
      <c r="D2760">
        <v>13902972</v>
      </c>
      <c r="E2760">
        <v>200.89426</v>
      </c>
      <c r="F2760">
        <v>8.3164900000000017</v>
      </c>
    </row>
    <row r="2761" spans="1:6" x14ac:dyDescent="0.25">
      <c r="A2761" t="s">
        <v>424</v>
      </c>
      <c r="B2761">
        <v>1985</v>
      </c>
      <c r="C2761" t="s">
        <v>392</v>
      </c>
      <c r="D2761">
        <v>8090068</v>
      </c>
      <c r="E2761">
        <v>240.87079</v>
      </c>
      <c r="F2761">
        <v>24.460429999999999</v>
      </c>
    </row>
    <row r="2762" spans="1:6" x14ac:dyDescent="0.25">
      <c r="A2762" t="s">
        <v>425</v>
      </c>
      <c r="B2762">
        <v>1985</v>
      </c>
      <c r="C2762" t="s">
        <v>382</v>
      </c>
      <c r="D2762">
        <v>13881427</v>
      </c>
      <c r="E2762">
        <v>181.04948279098704</v>
      </c>
      <c r="F2762">
        <v>14.43038</v>
      </c>
    </row>
    <row r="2763" spans="1:6" x14ac:dyDescent="0.25">
      <c r="A2763" t="s">
        <v>426</v>
      </c>
      <c r="B2763">
        <v>1985</v>
      </c>
      <c r="C2763" t="s">
        <v>392</v>
      </c>
      <c r="D2763">
        <v>17340702</v>
      </c>
      <c r="E2763">
        <v>784.90961000000004</v>
      </c>
      <c r="F2763">
        <v>9.5918399999999995</v>
      </c>
    </row>
    <row r="2764" spans="1:6" x14ac:dyDescent="0.25">
      <c r="A2764" t="s">
        <v>427</v>
      </c>
      <c r="B2764">
        <v>1985</v>
      </c>
      <c r="C2764" t="s">
        <v>413</v>
      </c>
      <c r="D2764">
        <v>33098932</v>
      </c>
      <c r="E2764">
        <v>14060.46178</v>
      </c>
      <c r="F2764">
        <v>52.381999999999998</v>
      </c>
    </row>
    <row r="2765" spans="1:6" x14ac:dyDescent="0.25">
      <c r="A2765" t="s">
        <v>430</v>
      </c>
      <c r="B2765">
        <v>1985</v>
      </c>
      <c r="C2765" t="s">
        <v>392</v>
      </c>
      <c r="D2765">
        <v>4303356</v>
      </c>
      <c r="E2765">
        <v>329.16264999999999</v>
      </c>
      <c r="F2765">
        <v>3.5294099999999999</v>
      </c>
    </row>
    <row r="2766" spans="1:6" x14ac:dyDescent="0.25">
      <c r="A2766" t="s">
        <v>431</v>
      </c>
      <c r="B2766">
        <v>1985</v>
      </c>
      <c r="C2766" t="s">
        <v>392</v>
      </c>
      <c r="D2766">
        <v>9944201</v>
      </c>
      <c r="E2766">
        <v>202.85504</v>
      </c>
      <c r="F2766">
        <v>6.3829799999999999</v>
      </c>
    </row>
    <row r="2767" spans="1:6" x14ac:dyDescent="0.25">
      <c r="A2767" t="s">
        <v>432</v>
      </c>
      <c r="B2767">
        <v>1985</v>
      </c>
      <c r="C2767" t="s">
        <v>394</v>
      </c>
      <c r="D2767">
        <v>16134219</v>
      </c>
      <c r="E2767">
        <v>1361.5153600000001</v>
      </c>
      <c r="F2767">
        <v>49.096559999999997</v>
      </c>
    </row>
    <row r="2768" spans="1:6" x14ac:dyDescent="0.25">
      <c r="A2768" t="s">
        <v>433</v>
      </c>
      <c r="B2768">
        <v>1985</v>
      </c>
      <c r="C2768" t="s">
        <v>382</v>
      </c>
      <c r="D2768">
        <v>1313973713</v>
      </c>
      <c r="E2768">
        <v>292.54793999999998</v>
      </c>
      <c r="F2768">
        <v>33.626425268065304</v>
      </c>
    </row>
    <row r="2769" spans="1:6" x14ac:dyDescent="0.25">
      <c r="A2769" t="s">
        <v>483</v>
      </c>
      <c r="B2769">
        <v>1985</v>
      </c>
      <c r="C2769" t="s">
        <v>382</v>
      </c>
      <c r="D2769">
        <v>6940432</v>
      </c>
      <c r="E2769">
        <v>6542.9315399999996</v>
      </c>
      <c r="F2769">
        <v>38.554380000000002</v>
      </c>
    </row>
    <row r="2770" spans="1:6" x14ac:dyDescent="0.25">
      <c r="A2770" t="s">
        <v>514</v>
      </c>
      <c r="B2770">
        <v>1985</v>
      </c>
      <c r="C2770" t="s">
        <v>382</v>
      </c>
      <c r="D2770">
        <v>453125</v>
      </c>
      <c r="E2770">
        <v>4125.5302499999998</v>
      </c>
      <c r="F2770">
        <v>25.599409999999999</v>
      </c>
    </row>
    <row r="2771" spans="1:6" x14ac:dyDescent="0.25">
      <c r="A2771" t="s">
        <v>434</v>
      </c>
      <c r="B2771">
        <v>1985</v>
      </c>
      <c r="C2771" t="s">
        <v>394</v>
      </c>
      <c r="D2771">
        <v>43593035</v>
      </c>
      <c r="E2771">
        <v>1125.20227</v>
      </c>
      <c r="F2771">
        <v>51.467089999999999</v>
      </c>
    </row>
    <row r="2772" spans="1:6" x14ac:dyDescent="0.25">
      <c r="A2772" t="s">
        <v>435</v>
      </c>
      <c r="B2772">
        <v>1985</v>
      </c>
      <c r="C2772" t="s">
        <v>392</v>
      </c>
      <c r="D2772">
        <v>690948</v>
      </c>
      <c r="E2772">
        <v>320.04872</v>
      </c>
      <c r="F2772">
        <v>48.780490000000036</v>
      </c>
    </row>
    <row r="2773" spans="1:6" x14ac:dyDescent="0.25">
      <c r="A2773" t="s">
        <v>436</v>
      </c>
      <c r="B2773">
        <v>1985</v>
      </c>
      <c r="C2773" t="s">
        <v>392</v>
      </c>
      <c r="D2773">
        <v>62660551</v>
      </c>
      <c r="E2773">
        <v>1037.0621799999999</v>
      </c>
      <c r="F2773">
        <v>4.2485499999999981</v>
      </c>
    </row>
    <row r="2774" spans="1:6" x14ac:dyDescent="0.25">
      <c r="A2774" t="s">
        <v>439</v>
      </c>
      <c r="B2774">
        <v>1985</v>
      </c>
      <c r="C2774" t="s">
        <v>394</v>
      </c>
      <c r="D2774">
        <v>4075261</v>
      </c>
      <c r="E2774">
        <v>1756.8581099999999</v>
      </c>
      <c r="F2774">
        <v>60.275101452380966</v>
      </c>
    </row>
    <row r="2775" spans="1:6" x14ac:dyDescent="0.25">
      <c r="A2775" t="s">
        <v>441</v>
      </c>
      <c r="B2775">
        <v>1985</v>
      </c>
      <c r="C2775" t="s">
        <v>384</v>
      </c>
      <c r="D2775">
        <v>4494749</v>
      </c>
      <c r="E2775">
        <v>4476.2511714090069</v>
      </c>
      <c r="F2775">
        <v>50.481075494071206</v>
      </c>
    </row>
    <row r="2776" spans="1:6" x14ac:dyDescent="0.25">
      <c r="A2776" t="s">
        <v>442</v>
      </c>
      <c r="B2776">
        <v>1985</v>
      </c>
      <c r="C2776" t="s">
        <v>394</v>
      </c>
      <c r="D2776">
        <v>11382820</v>
      </c>
      <c r="E2776">
        <v>2273.2831999999999</v>
      </c>
      <c r="F2776">
        <v>31.22495</v>
      </c>
    </row>
    <row r="2777" spans="1:6" x14ac:dyDescent="0.25">
      <c r="A2777" t="s">
        <v>443</v>
      </c>
      <c r="B2777">
        <v>1985</v>
      </c>
      <c r="C2777" t="s">
        <v>405</v>
      </c>
      <c r="D2777">
        <v>784301</v>
      </c>
      <c r="E2777">
        <v>4488.2870000000003</v>
      </c>
      <c r="F2777">
        <v>43.914679999999997</v>
      </c>
    </row>
    <row r="2778" spans="1:6" x14ac:dyDescent="0.25">
      <c r="A2778" t="s">
        <v>444</v>
      </c>
      <c r="B2778">
        <v>1985</v>
      </c>
      <c r="C2778" t="s">
        <v>384</v>
      </c>
      <c r="D2778">
        <v>10235455</v>
      </c>
      <c r="E2778">
        <v>3545.9861865624998</v>
      </c>
      <c r="F2778">
        <v>41.06841</v>
      </c>
    </row>
    <row r="2779" spans="1:6" x14ac:dyDescent="0.25">
      <c r="A2779" t="s">
        <v>436</v>
      </c>
      <c r="B2779">
        <v>1985</v>
      </c>
      <c r="C2779" t="s">
        <v>392</v>
      </c>
      <c r="D2779">
        <v>62660551</v>
      </c>
      <c r="E2779">
        <v>249.56004718749998</v>
      </c>
      <c r="F2779">
        <v>4.2485499999999981</v>
      </c>
    </row>
    <row r="2780" spans="1:6" x14ac:dyDescent="0.25">
      <c r="A2780" t="s">
        <v>445</v>
      </c>
      <c r="B2780">
        <v>1985</v>
      </c>
      <c r="C2780" t="s">
        <v>390</v>
      </c>
      <c r="D2780">
        <v>5450661</v>
      </c>
      <c r="E2780">
        <v>12167.45435</v>
      </c>
      <c r="F2780">
        <v>54.371279999999999</v>
      </c>
    </row>
    <row r="2781" spans="1:6" x14ac:dyDescent="0.25">
      <c r="A2781" t="s">
        <v>446</v>
      </c>
      <c r="B2781">
        <v>1985</v>
      </c>
      <c r="C2781" t="s">
        <v>392</v>
      </c>
      <c r="D2781">
        <v>486530</v>
      </c>
      <c r="E2781">
        <v>805.22715000000005</v>
      </c>
      <c r="F2781">
        <v>51.752024226504702</v>
      </c>
    </row>
    <row r="2782" spans="1:6" x14ac:dyDescent="0.25">
      <c r="A2782" t="s">
        <v>447</v>
      </c>
      <c r="B2782">
        <v>1985</v>
      </c>
      <c r="C2782" t="s">
        <v>394</v>
      </c>
      <c r="D2782">
        <v>68910</v>
      </c>
      <c r="E2782">
        <v>1338.7450200000001</v>
      </c>
      <c r="F2782">
        <v>33.333329999999997</v>
      </c>
    </row>
    <row r="2783" spans="1:6" x14ac:dyDescent="0.25">
      <c r="A2783" t="s">
        <v>448</v>
      </c>
      <c r="B2783">
        <v>1985</v>
      </c>
      <c r="C2783" t="s">
        <v>394</v>
      </c>
      <c r="D2783">
        <v>9183984</v>
      </c>
      <c r="E2783">
        <v>777.42196000000001</v>
      </c>
      <c r="F2783">
        <v>53.83361</v>
      </c>
    </row>
    <row r="2784" spans="1:6" x14ac:dyDescent="0.25">
      <c r="A2784" t="s">
        <v>450</v>
      </c>
      <c r="B2784">
        <v>1985</v>
      </c>
      <c r="C2784" t="s">
        <v>394</v>
      </c>
      <c r="D2784">
        <v>13547510</v>
      </c>
      <c r="E2784">
        <v>1895.7703100000001</v>
      </c>
      <c r="F2784">
        <v>40.554369999999999</v>
      </c>
    </row>
    <row r="2785" spans="1:6" x14ac:dyDescent="0.25">
      <c r="A2785" t="s">
        <v>451</v>
      </c>
      <c r="B2785">
        <v>1985</v>
      </c>
      <c r="C2785" t="s">
        <v>386</v>
      </c>
      <c r="D2785">
        <v>78887007</v>
      </c>
      <c r="E2785">
        <v>702.59037000000001</v>
      </c>
      <c r="F2785">
        <v>33.905200000000001</v>
      </c>
    </row>
    <row r="2786" spans="1:6" x14ac:dyDescent="0.25">
      <c r="A2786" t="s">
        <v>452</v>
      </c>
      <c r="B2786">
        <v>1985</v>
      </c>
      <c r="C2786" t="s">
        <v>394</v>
      </c>
      <c r="D2786">
        <v>6822378</v>
      </c>
      <c r="E2786">
        <v>772.28634999999997</v>
      </c>
      <c r="F2786">
        <v>50.71895</v>
      </c>
    </row>
    <row r="2787" spans="1:6" x14ac:dyDescent="0.25">
      <c r="A2787" t="s">
        <v>454</v>
      </c>
      <c r="B2787">
        <v>1985</v>
      </c>
      <c r="C2787" t="s">
        <v>392</v>
      </c>
      <c r="D2787">
        <v>4786994</v>
      </c>
      <c r="E2787">
        <v>99.767464856593506</v>
      </c>
      <c r="F2787">
        <v>15.228139045112769</v>
      </c>
    </row>
    <row r="2788" spans="1:6" x14ac:dyDescent="0.25">
      <c r="A2788" t="s">
        <v>455</v>
      </c>
      <c r="B2788">
        <v>1985</v>
      </c>
      <c r="C2788" t="s">
        <v>456</v>
      </c>
      <c r="D2788">
        <v>1324333</v>
      </c>
      <c r="E2788">
        <v>3147.062448613282</v>
      </c>
      <c r="F2788">
        <v>57.179747114624433</v>
      </c>
    </row>
    <row r="2789" spans="1:6" x14ac:dyDescent="0.25">
      <c r="A2789" t="s">
        <v>457</v>
      </c>
      <c r="B2789">
        <v>1985</v>
      </c>
      <c r="C2789" t="s">
        <v>392</v>
      </c>
      <c r="D2789">
        <v>74777981</v>
      </c>
      <c r="E2789">
        <v>232.51033000000001</v>
      </c>
      <c r="F2789">
        <v>14.81481</v>
      </c>
    </row>
    <row r="2790" spans="1:6" x14ac:dyDescent="0.25">
      <c r="A2790" t="s">
        <v>459</v>
      </c>
      <c r="B2790">
        <v>1985</v>
      </c>
      <c r="C2790" t="s">
        <v>388</v>
      </c>
      <c r="D2790">
        <v>905949</v>
      </c>
      <c r="E2790">
        <v>1603.58221</v>
      </c>
      <c r="F2790">
        <v>43.352600000000002</v>
      </c>
    </row>
    <row r="2791" spans="1:6" x14ac:dyDescent="0.25">
      <c r="A2791" t="s">
        <v>460</v>
      </c>
      <c r="B2791">
        <v>1985</v>
      </c>
      <c r="C2791" t="s">
        <v>390</v>
      </c>
      <c r="D2791">
        <v>5231372</v>
      </c>
      <c r="E2791">
        <v>11405.933650000001</v>
      </c>
      <c r="F2791">
        <v>54.145269999999996</v>
      </c>
    </row>
    <row r="2792" spans="1:6" x14ac:dyDescent="0.25">
      <c r="A2792" t="s">
        <v>461</v>
      </c>
      <c r="B2792">
        <v>1985</v>
      </c>
      <c r="C2792" t="s">
        <v>390</v>
      </c>
      <c r="D2792">
        <v>60876136</v>
      </c>
      <c r="E2792">
        <v>9775.33943</v>
      </c>
      <c r="F2792">
        <v>44.05039</v>
      </c>
    </row>
    <row r="2793" spans="1:6" x14ac:dyDescent="0.25">
      <c r="A2793" t="s">
        <v>464</v>
      </c>
      <c r="B2793">
        <v>1985</v>
      </c>
      <c r="C2793" t="s">
        <v>392</v>
      </c>
      <c r="D2793">
        <v>1424906</v>
      </c>
      <c r="E2793">
        <v>4023.5525499999999</v>
      </c>
      <c r="F2793">
        <v>21.262460000000001</v>
      </c>
    </row>
    <row r="2794" spans="1:6" x14ac:dyDescent="0.25">
      <c r="A2794" t="s">
        <v>467</v>
      </c>
      <c r="B2794">
        <v>1985</v>
      </c>
      <c r="C2794" t="s">
        <v>398</v>
      </c>
      <c r="D2794">
        <v>4661473</v>
      </c>
      <c r="E2794">
        <v>854.24851959484113</v>
      </c>
      <c r="F2794">
        <v>44.309706225490004</v>
      </c>
    </row>
    <row r="2795" spans="1:6" x14ac:dyDescent="0.25">
      <c r="A2795" t="s">
        <v>468</v>
      </c>
      <c r="B2795">
        <v>1985</v>
      </c>
      <c r="C2795" t="s">
        <v>390</v>
      </c>
      <c r="D2795">
        <v>82422299</v>
      </c>
      <c r="E2795">
        <v>9393.8916900000004</v>
      </c>
      <c r="F2795">
        <v>43.39398749999998</v>
      </c>
    </row>
    <row r="2796" spans="1:6" x14ac:dyDescent="0.25">
      <c r="A2796" t="s">
        <v>469</v>
      </c>
      <c r="B2796">
        <v>1985</v>
      </c>
      <c r="C2796" t="s">
        <v>392</v>
      </c>
      <c r="D2796">
        <v>22409572</v>
      </c>
      <c r="E2796">
        <v>354.21971000000002</v>
      </c>
      <c r="F2796">
        <v>13.931229999999999</v>
      </c>
    </row>
    <row r="2797" spans="1:6" x14ac:dyDescent="0.25">
      <c r="A2797" t="s">
        <v>471</v>
      </c>
      <c r="B2797">
        <v>1985</v>
      </c>
      <c r="C2797" t="s">
        <v>390</v>
      </c>
      <c r="D2797">
        <v>10688058</v>
      </c>
      <c r="E2797">
        <v>4813.7111800000002</v>
      </c>
      <c r="F2797">
        <v>46.086469999999998</v>
      </c>
    </row>
    <row r="2798" spans="1:6" x14ac:dyDescent="0.25">
      <c r="A2798" t="s">
        <v>473</v>
      </c>
      <c r="B2798">
        <v>1985</v>
      </c>
      <c r="C2798" t="s">
        <v>394</v>
      </c>
      <c r="D2798">
        <v>89703</v>
      </c>
      <c r="E2798">
        <v>1283.30456</v>
      </c>
      <c r="F2798">
        <v>55.154640000000001</v>
      </c>
    </row>
    <row r="2799" spans="1:6" x14ac:dyDescent="0.25">
      <c r="A2799" t="s">
        <v>476</v>
      </c>
      <c r="B2799">
        <v>1985</v>
      </c>
      <c r="C2799" t="s">
        <v>394</v>
      </c>
      <c r="D2799">
        <v>12293545</v>
      </c>
      <c r="E2799">
        <v>1197.6166900000001</v>
      </c>
      <c r="F2799">
        <v>28.8444</v>
      </c>
    </row>
    <row r="2800" spans="1:6" x14ac:dyDescent="0.25">
      <c r="A2800" t="s">
        <v>478</v>
      </c>
      <c r="B2800">
        <v>1985</v>
      </c>
      <c r="C2800" t="s">
        <v>392</v>
      </c>
      <c r="D2800">
        <v>9690222</v>
      </c>
      <c r="E2800">
        <v>454.73257326797375</v>
      </c>
      <c r="F2800">
        <v>11.853759999999999</v>
      </c>
    </row>
    <row r="2801" spans="1:6" x14ac:dyDescent="0.25">
      <c r="A2801" t="s">
        <v>480</v>
      </c>
      <c r="B2801">
        <v>1985</v>
      </c>
      <c r="C2801" t="s">
        <v>394</v>
      </c>
      <c r="D2801">
        <v>767245</v>
      </c>
      <c r="E2801">
        <v>592.76190999999994</v>
      </c>
      <c r="F2801">
        <v>52.212389999999999</v>
      </c>
    </row>
    <row r="2802" spans="1:6" x14ac:dyDescent="0.25">
      <c r="A2802" t="s">
        <v>481</v>
      </c>
      <c r="B2802">
        <v>1985</v>
      </c>
      <c r="C2802" t="s">
        <v>394</v>
      </c>
      <c r="D2802">
        <v>8308504</v>
      </c>
      <c r="E2802">
        <v>286.79523567102297</v>
      </c>
      <c r="F2802">
        <v>33.213000000000001</v>
      </c>
    </row>
    <row r="2803" spans="1:6" x14ac:dyDescent="0.25">
      <c r="A2803" t="s">
        <v>482</v>
      </c>
      <c r="B2803">
        <v>1985</v>
      </c>
      <c r="C2803" t="s">
        <v>394</v>
      </c>
      <c r="D2803">
        <v>7326496</v>
      </c>
      <c r="E2803">
        <v>858.89202</v>
      </c>
      <c r="F2803">
        <v>31.37255</v>
      </c>
    </row>
    <row r="2804" spans="1:6" x14ac:dyDescent="0.25">
      <c r="A2804" t="s">
        <v>484</v>
      </c>
      <c r="B2804">
        <v>1985</v>
      </c>
      <c r="C2804" t="s">
        <v>384</v>
      </c>
      <c r="D2804">
        <v>9981334</v>
      </c>
      <c r="E2804">
        <v>3459.5625956249996</v>
      </c>
      <c r="F2804">
        <v>55.862340000000003</v>
      </c>
    </row>
    <row r="2805" spans="1:6" x14ac:dyDescent="0.25">
      <c r="A2805" t="s">
        <v>485</v>
      </c>
      <c r="B2805">
        <v>1985</v>
      </c>
      <c r="C2805" t="s">
        <v>390</v>
      </c>
      <c r="D2805">
        <v>299388</v>
      </c>
      <c r="E2805">
        <v>12462.09879</v>
      </c>
      <c r="F2805">
        <v>21.68675</v>
      </c>
    </row>
    <row r="2806" spans="1:6" x14ac:dyDescent="0.25">
      <c r="A2806" t="s">
        <v>486</v>
      </c>
      <c r="B2806">
        <v>1985</v>
      </c>
      <c r="C2806" t="s">
        <v>382</v>
      </c>
      <c r="D2806">
        <v>1095351995</v>
      </c>
      <c r="E2806">
        <v>302.51067999999998</v>
      </c>
      <c r="F2806">
        <v>25.695710262725811</v>
      </c>
    </row>
    <row r="2807" spans="1:6" x14ac:dyDescent="0.25">
      <c r="A2807" t="s">
        <v>487</v>
      </c>
      <c r="B2807">
        <v>1985</v>
      </c>
      <c r="C2807" t="s">
        <v>382</v>
      </c>
      <c r="D2807">
        <v>245452739</v>
      </c>
      <c r="E2807">
        <v>529.28738999999996</v>
      </c>
      <c r="F2807">
        <v>34.659329999999997</v>
      </c>
    </row>
    <row r="2808" spans="1:6" x14ac:dyDescent="0.25">
      <c r="A2808" t="s">
        <v>488</v>
      </c>
      <c r="B2808">
        <v>1985</v>
      </c>
      <c r="C2808" t="s">
        <v>382</v>
      </c>
      <c r="D2808">
        <v>68688433</v>
      </c>
      <c r="E2808">
        <v>3810.1206299999999</v>
      </c>
      <c r="F2808">
        <v>29.226089999999999</v>
      </c>
    </row>
    <row r="2809" spans="1:6" x14ac:dyDescent="0.25">
      <c r="A2809" t="s">
        <v>489</v>
      </c>
      <c r="B2809">
        <v>1985</v>
      </c>
      <c r="C2809" t="s">
        <v>405</v>
      </c>
      <c r="D2809">
        <v>26783383</v>
      </c>
      <c r="E2809">
        <v>3099.8813300000002</v>
      </c>
      <c r="F2809">
        <v>31.392869999999998</v>
      </c>
    </row>
    <row r="2810" spans="1:6" x14ac:dyDescent="0.25">
      <c r="A2810" t="s">
        <v>490</v>
      </c>
      <c r="B2810">
        <v>1985</v>
      </c>
      <c r="C2810" t="s">
        <v>390</v>
      </c>
      <c r="D2810">
        <v>4062235</v>
      </c>
      <c r="E2810">
        <v>6018.4895500000002</v>
      </c>
      <c r="F2810">
        <v>42.583150000000003</v>
      </c>
    </row>
    <row r="2811" spans="1:6" x14ac:dyDescent="0.25">
      <c r="A2811" t="s">
        <v>492</v>
      </c>
      <c r="B2811">
        <v>1985</v>
      </c>
      <c r="C2811" t="s">
        <v>405</v>
      </c>
      <c r="D2811">
        <v>6352117</v>
      </c>
      <c r="E2811">
        <v>5698.7150899999997</v>
      </c>
      <c r="F2811">
        <v>48.95814</v>
      </c>
    </row>
    <row r="2812" spans="1:6" x14ac:dyDescent="0.25">
      <c r="A2812" t="s">
        <v>493</v>
      </c>
      <c r="B2812">
        <v>1985</v>
      </c>
      <c r="C2812" t="s">
        <v>390</v>
      </c>
      <c r="D2812">
        <v>58133509</v>
      </c>
      <c r="E2812">
        <v>7964.3286699999999</v>
      </c>
      <c r="F2812">
        <v>43.019469999999998</v>
      </c>
    </row>
    <row r="2813" spans="1:6" x14ac:dyDescent="0.25">
      <c r="A2813" t="s">
        <v>494</v>
      </c>
      <c r="B2813">
        <v>1985</v>
      </c>
      <c r="C2813" t="s">
        <v>394</v>
      </c>
      <c r="D2813">
        <v>2758124</v>
      </c>
      <c r="E2813">
        <v>908.76164000000006</v>
      </c>
      <c r="F2813">
        <v>62.849255044444462</v>
      </c>
    </row>
    <row r="2814" spans="1:6" x14ac:dyDescent="0.25">
      <c r="A2814" t="s">
        <v>495</v>
      </c>
      <c r="B2814">
        <v>1985</v>
      </c>
      <c r="C2814" t="s">
        <v>382</v>
      </c>
      <c r="D2814">
        <v>127463611</v>
      </c>
      <c r="E2814">
        <v>11465.725780000001</v>
      </c>
      <c r="F2814">
        <v>44.149299999999997</v>
      </c>
    </row>
    <row r="2815" spans="1:6" x14ac:dyDescent="0.25">
      <c r="A2815" t="s">
        <v>497</v>
      </c>
      <c r="B2815">
        <v>1985</v>
      </c>
      <c r="C2815" t="s">
        <v>405</v>
      </c>
      <c r="D2815">
        <v>5906760</v>
      </c>
      <c r="E2815">
        <v>1794.3655000000001</v>
      </c>
      <c r="F2815">
        <v>37.348230000000001</v>
      </c>
    </row>
    <row r="2816" spans="1:6" x14ac:dyDescent="0.25">
      <c r="A2816" t="s">
        <v>498</v>
      </c>
      <c r="B2816">
        <v>1985</v>
      </c>
      <c r="C2816" t="s">
        <v>398</v>
      </c>
      <c r="D2816">
        <v>15233244</v>
      </c>
      <c r="E2816">
        <v>1461.8033862389493</v>
      </c>
      <c r="F2816">
        <v>42.25808</v>
      </c>
    </row>
    <row r="2817" spans="1:6" x14ac:dyDescent="0.25">
      <c r="A2817" t="s">
        <v>499</v>
      </c>
      <c r="B2817">
        <v>1985</v>
      </c>
      <c r="C2817" t="s">
        <v>392</v>
      </c>
      <c r="D2817">
        <v>34707817</v>
      </c>
      <c r="E2817">
        <v>312.04536000000002</v>
      </c>
      <c r="F2817">
        <v>31.391449999999999</v>
      </c>
    </row>
    <row r="2818" spans="1:6" x14ac:dyDescent="0.25">
      <c r="A2818" t="s">
        <v>503</v>
      </c>
      <c r="B2818">
        <v>1985</v>
      </c>
      <c r="C2818" t="s">
        <v>405</v>
      </c>
      <c r="D2818">
        <v>2418393</v>
      </c>
      <c r="E2818">
        <v>12358.51071</v>
      </c>
      <c r="F2818">
        <v>62.080539999999999</v>
      </c>
    </row>
    <row r="2819" spans="1:6" x14ac:dyDescent="0.25">
      <c r="A2819" t="s">
        <v>504</v>
      </c>
      <c r="B2819">
        <v>1985</v>
      </c>
      <c r="C2819" t="s">
        <v>398</v>
      </c>
      <c r="D2819">
        <v>5213898</v>
      </c>
      <c r="E2819">
        <v>453.22826978742523</v>
      </c>
      <c r="F2819">
        <v>44.112102352941292</v>
      </c>
    </row>
    <row r="2820" spans="1:6" x14ac:dyDescent="0.25">
      <c r="A2820" t="s">
        <v>505</v>
      </c>
      <c r="B2820">
        <v>1985</v>
      </c>
      <c r="C2820" t="s">
        <v>382</v>
      </c>
      <c r="D2820">
        <v>6368481</v>
      </c>
      <c r="E2820">
        <v>643.09059000000002</v>
      </c>
      <c r="F2820">
        <v>32.13729</v>
      </c>
    </row>
    <row r="2821" spans="1:6" x14ac:dyDescent="0.25">
      <c r="A2821" t="s">
        <v>506</v>
      </c>
      <c r="B2821">
        <v>1985</v>
      </c>
      <c r="C2821" t="s">
        <v>456</v>
      </c>
      <c r="D2821">
        <v>2274735</v>
      </c>
      <c r="E2821">
        <v>2361.3304740624999</v>
      </c>
      <c r="F2821">
        <v>49.57752683982676</v>
      </c>
    </row>
    <row r="2822" spans="1:6" x14ac:dyDescent="0.25">
      <c r="A2822" t="s">
        <v>507</v>
      </c>
      <c r="B2822">
        <v>1985</v>
      </c>
      <c r="C2822" t="s">
        <v>405</v>
      </c>
      <c r="D2822">
        <v>3874050</v>
      </c>
      <c r="E2822">
        <v>999.21407249998447</v>
      </c>
      <c r="F2822">
        <v>42.53978</v>
      </c>
    </row>
    <row r="2823" spans="1:6" x14ac:dyDescent="0.25">
      <c r="A2823" t="s">
        <v>508</v>
      </c>
      <c r="B2823">
        <v>1985</v>
      </c>
      <c r="C2823" t="s">
        <v>392</v>
      </c>
      <c r="D2823">
        <v>2022331</v>
      </c>
      <c r="E2823">
        <v>168.73455000000001</v>
      </c>
      <c r="F2823">
        <v>25.28736</v>
      </c>
    </row>
    <row r="2824" spans="1:6" x14ac:dyDescent="0.25">
      <c r="A2824" t="s">
        <v>509</v>
      </c>
      <c r="B2824">
        <v>1985</v>
      </c>
      <c r="C2824" t="s">
        <v>392</v>
      </c>
      <c r="D2824">
        <v>3042004</v>
      </c>
      <c r="E2824">
        <v>387.40321999999998</v>
      </c>
      <c r="F2824">
        <v>23.504270000000002</v>
      </c>
    </row>
    <row r="2825" spans="1:6" x14ac:dyDescent="0.25">
      <c r="A2825" t="s">
        <v>510</v>
      </c>
      <c r="B2825">
        <v>1985</v>
      </c>
      <c r="C2825" t="s">
        <v>386</v>
      </c>
      <c r="D2825">
        <v>5900754</v>
      </c>
      <c r="E2825">
        <v>4225.4827081142575</v>
      </c>
      <c r="F2825">
        <v>19.946809999999999</v>
      </c>
    </row>
    <row r="2826" spans="1:6" x14ac:dyDescent="0.25">
      <c r="A2826" t="s">
        <v>511</v>
      </c>
      <c r="B2826">
        <v>1985</v>
      </c>
      <c r="C2826" t="s">
        <v>390</v>
      </c>
      <c r="D2826">
        <v>33987</v>
      </c>
      <c r="E2826">
        <v>19409.135050000001</v>
      </c>
      <c r="F2826">
        <v>28.074381521683932</v>
      </c>
    </row>
    <row r="2827" spans="1:6" x14ac:dyDescent="0.25">
      <c r="A2827" t="s">
        <v>512</v>
      </c>
      <c r="B2827">
        <v>1985</v>
      </c>
      <c r="C2827" t="s">
        <v>456</v>
      </c>
      <c r="D2827">
        <v>3585906</v>
      </c>
      <c r="E2827">
        <v>2221.8634624121087</v>
      </c>
      <c r="F2827">
        <v>60.490594684210635</v>
      </c>
    </row>
    <row r="2828" spans="1:6" x14ac:dyDescent="0.25">
      <c r="A2828" t="s">
        <v>513</v>
      </c>
      <c r="B2828">
        <v>1985</v>
      </c>
      <c r="C2828" t="s">
        <v>390</v>
      </c>
      <c r="D2828">
        <v>474413</v>
      </c>
      <c r="E2828">
        <v>13050.756219999999</v>
      </c>
      <c r="F2828">
        <v>37.908279999999998</v>
      </c>
    </row>
    <row r="2829" spans="1:6" x14ac:dyDescent="0.25">
      <c r="A2829" t="s">
        <v>516</v>
      </c>
      <c r="B2829">
        <v>1985</v>
      </c>
      <c r="C2829" t="s">
        <v>392</v>
      </c>
      <c r="D2829">
        <v>18595469</v>
      </c>
      <c r="E2829">
        <v>286.32976000000002</v>
      </c>
      <c r="F2829">
        <v>42.248350000000002</v>
      </c>
    </row>
    <row r="2830" spans="1:6" x14ac:dyDescent="0.25">
      <c r="A2830" t="s">
        <v>517</v>
      </c>
      <c r="B2830">
        <v>1985</v>
      </c>
      <c r="C2830" t="s">
        <v>392</v>
      </c>
      <c r="D2830">
        <v>13013926</v>
      </c>
      <c r="E2830">
        <v>157.00906000000001</v>
      </c>
      <c r="F2830">
        <v>20.980930000000001</v>
      </c>
    </row>
    <row r="2831" spans="1:6" x14ac:dyDescent="0.25">
      <c r="A2831" t="s">
        <v>518</v>
      </c>
      <c r="B2831">
        <v>1985</v>
      </c>
      <c r="C2831" t="s">
        <v>382</v>
      </c>
      <c r="D2831">
        <v>24385858</v>
      </c>
      <c r="E2831">
        <v>1979.1605999999999</v>
      </c>
      <c r="F2831">
        <v>47.571719999999999</v>
      </c>
    </row>
    <row r="2832" spans="1:6" x14ac:dyDescent="0.25">
      <c r="A2832" t="s">
        <v>519</v>
      </c>
      <c r="B2832">
        <v>1985</v>
      </c>
      <c r="C2832" t="s">
        <v>382</v>
      </c>
      <c r="D2832">
        <v>359008</v>
      </c>
      <c r="E2832">
        <v>670.82173</v>
      </c>
      <c r="F2832">
        <v>43.207009999999997</v>
      </c>
    </row>
    <row r="2833" spans="1:6" x14ac:dyDescent="0.25">
      <c r="A2833" t="s">
        <v>520</v>
      </c>
      <c r="B2833">
        <v>1985</v>
      </c>
      <c r="C2833" t="s">
        <v>392</v>
      </c>
      <c r="D2833">
        <v>11716829</v>
      </c>
      <c r="E2833">
        <v>177.75989000000001</v>
      </c>
      <c r="F2833">
        <v>16.428570000000001</v>
      </c>
    </row>
    <row r="2834" spans="1:6" x14ac:dyDescent="0.25">
      <c r="A2834" t="s">
        <v>521</v>
      </c>
      <c r="B2834">
        <v>1985</v>
      </c>
      <c r="C2834" t="s">
        <v>390</v>
      </c>
      <c r="D2834">
        <v>400214</v>
      </c>
      <c r="E2834">
        <v>3322.30816</v>
      </c>
      <c r="F2834">
        <v>6.0240999999999998</v>
      </c>
    </row>
    <row r="2835" spans="1:6" x14ac:dyDescent="0.25">
      <c r="A2835" t="s">
        <v>522</v>
      </c>
      <c r="B2835">
        <v>1985</v>
      </c>
      <c r="C2835" t="s">
        <v>388</v>
      </c>
      <c r="D2835">
        <v>60422</v>
      </c>
      <c r="E2835">
        <v>1144.64966</v>
      </c>
      <c r="F2835">
        <v>32.780990000000003</v>
      </c>
    </row>
    <row r="2836" spans="1:6" x14ac:dyDescent="0.25">
      <c r="A2836" t="s">
        <v>524</v>
      </c>
      <c r="B2836">
        <v>1985</v>
      </c>
      <c r="C2836" t="s">
        <v>392</v>
      </c>
      <c r="D2836">
        <v>3177388</v>
      </c>
      <c r="E2836">
        <v>386.67230000000001</v>
      </c>
      <c r="F2836">
        <v>11.12791</v>
      </c>
    </row>
    <row r="2837" spans="1:6" x14ac:dyDescent="0.25">
      <c r="A2837" t="s">
        <v>525</v>
      </c>
      <c r="B2837">
        <v>1985</v>
      </c>
      <c r="C2837" t="s">
        <v>392</v>
      </c>
      <c r="D2837">
        <v>1240827</v>
      </c>
      <c r="E2837">
        <v>1058.90598</v>
      </c>
      <c r="F2837">
        <v>34.85342</v>
      </c>
    </row>
    <row r="2838" spans="1:6" x14ac:dyDescent="0.25">
      <c r="A2838" t="s">
        <v>527</v>
      </c>
      <c r="B2838">
        <v>1985</v>
      </c>
      <c r="C2838" t="s">
        <v>394</v>
      </c>
      <c r="D2838">
        <v>107449525</v>
      </c>
      <c r="E2838">
        <v>2385.7577799999999</v>
      </c>
      <c r="F2838">
        <v>47.783840842105235</v>
      </c>
    </row>
    <row r="2839" spans="1:6" x14ac:dyDescent="0.25">
      <c r="A2839" t="s">
        <v>528</v>
      </c>
      <c r="B2839">
        <v>1985</v>
      </c>
      <c r="C2839" t="s">
        <v>388</v>
      </c>
      <c r="D2839">
        <v>108004</v>
      </c>
      <c r="E2839">
        <v>1290.5991966666668</v>
      </c>
      <c r="F2839">
        <v>45</v>
      </c>
    </row>
    <row r="2840" spans="1:6" x14ac:dyDescent="0.25">
      <c r="A2840" t="s">
        <v>531</v>
      </c>
      <c r="B2840">
        <v>1985</v>
      </c>
      <c r="C2840" t="s">
        <v>382</v>
      </c>
      <c r="D2840">
        <v>2832224</v>
      </c>
      <c r="E2840">
        <v>1137.6879899999999</v>
      </c>
      <c r="F2840">
        <v>63.974040000000002</v>
      </c>
    </row>
    <row r="2841" spans="1:6" x14ac:dyDescent="0.25">
      <c r="A2841" t="s">
        <v>533</v>
      </c>
      <c r="B2841">
        <v>1985</v>
      </c>
      <c r="C2841" t="s">
        <v>386</v>
      </c>
      <c r="D2841">
        <v>33241259</v>
      </c>
      <c r="E2841">
        <v>658.13147000000004</v>
      </c>
      <c r="F2841">
        <v>30.090009999999999</v>
      </c>
    </row>
    <row r="2842" spans="1:6" x14ac:dyDescent="0.25">
      <c r="A2842" t="s">
        <v>534</v>
      </c>
      <c r="B2842">
        <v>1985</v>
      </c>
      <c r="C2842" t="s">
        <v>392</v>
      </c>
      <c r="D2842">
        <v>19686505</v>
      </c>
      <c r="E2842">
        <v>340.24590000000001</v>
      </c>
      <c r="F2842">
        <v>35.652169999999998</v>
      </c>
    </row>
    <row r="2843" spans="1:6" x14ac:dyDescent="0.25">
      <c r="A2843" t="s">
        <v>535</v>
      </c>
      <c r="B2843">
        <v>1985</v>
      </c>
      <c r="C2843" t="s">
        <v>392</v>
      </c>
      <c r="D2843">
        <v>2044147</v>
      </c>
      <c r="E2843">
        <v>1405.7859800000001</v>
      </c>
      <c r="F2843">
        <v>58.211860000000001</v>
      </c>
    </row>
    <row r="2844" spans="1:6" x14ac:dyDescent="0.25">
      <c r="A2844" t="s">
        <v>537</v>
      </c>
      <c r="B2844">
        <v>1985</v>
      </c>
      <c r="C2844" t="s">
        <v>382</v>
      </c>
      <c r="D2844">
        <v>28287147</v>
      </c>
      <c r="E2844">
        <v>156.74653000000001</v>
      </c>
      <c r="F2844">
        <v>34.305349999999997</v>
      </c>
    </row>
    <row r="2845" spans="1:6" x14ac:dyDescent="0.25">
      <c r="A2845" t="s">
        <v>538</v>
      </c>
      <c r="B2845">
        <v>1985</v>
      </c>
      <c r="C2845" t="s">
        <v>390</v>
      </c>
      <c r="D2845">
        <v>16491461</v>
      </c>
      <c r="E2845">
        <v>9799.4430400000001</v>
      </c>
      <c r="F2845">
        <v>48.313470000000002</v>
      </c>
    </row>
    <row r="2846" spans="1:6" x14ac:dyDescent="0.25">
      <c r="A2846" t="s">
        <v>541</v>
      </c>
      <c r="B2846">
        <v>1985</v>
      </c>
      <c r="C2846" t="s">
        <v>388</v>
      </c>
      <c r="D2846">
        <v>4076140</v>
      </c>
      <c r="E2846">
        <v>7600.7227700000003</v>
      </c>
      <c r="F2846">
        <v>44.73124</v>
      </c>
    </row>
    <row r="2847" spans="1:6" x14ac:dyDescent="0.25">
      <c r="A2847" t="s">
        <v>542</v>
      </c>
      <c r="B2847">
        <v>1985</v>
      </c>
      <c r="C2847" t="s">
        <v>394</v>
      </c>
      <c r="D2847">
        <v>5570129</v>
      </c>
      <c r="E2847">
        <v>723.54652999999996</v>
      </c>
      <c r="F2847">
        <v>49.511000000000003</v>
      </c>
    </row>
    <row r="2848" spans="1:6" x14ac:dyDescent="0.25">
      <c r="A2848" t="s">
        <v>543</v>
      </c>
      <c r="B2848">
        <v>1985</v>
      </c>
      <c r="C2848" t="s">
        <v>392</v>
      </c>
      <c r="D2848">
        <v>12525094</v>
      </c>
      <c r="E2848">
        <v>210.66772</v>
      </c>
      <c r="F2848">
        <v>16.005870000000002</v>
      </c>
    </row>
    <row r="2849" spans="1:6" x14ac:dyDescent="0.25">
      <c r="A2849" t="s">
        <v>544</v>
      </c>
      <c r="B2849">
        <v>1985</v>
      </c>
      <c r="C2849" t="s">
        <v>392</v>
      </c>
      <c r="D2849">
        <v>131859731</v>
      </c>
      <c r="E2849">
        <v>344.14107999999999</v>
      </c>
      <c r="F2849">
        <v>22.809188390804593</v>
      </c>
    </row>
    <row r="2850" spans="1:6" x14ac:dyDescent="0.25">
      <c r="A2850" t="s">
        <v>546</v>
      </c>
      <c r="B2850">
        <v>1985</v>
      </c>
      <c r="C2850" t="s">
        <v>390</v>
      </c>
      <c r="D2850">
        <v>4610820</v>
      </c>
      <c r="E2850">
        <v>15753.55277</v>
      </c>
      <c r="F2850">
        <v>47.41039</v>
      </c>
    </row>
    <row r="2851" spans="1:6" x14ac:dyDescent="0.25">
      <c r="A2851" t="s">
        <v>547</v>
      </c>
      <c r="B2851">
        <v>1985</v>
      </c>
      <c r="C2851" t="s">
        <v>405</v>
      </c>
      <c r="D2851">
        <v>3102229</v>
      </c>
      <c r="E2851">
        <v>6677.4817199999998</v>
      </c>
      <c r="F2851">
        <v>41.745174076109151</v>
      </c>
    </row>
    <row r="2852" spans="1:6" x14ac:dyDescent="0.25">
      <c r="A2852" t="s">
        <v>548</v>
      </c>
      <c r="B2852">
        <v>1985</v>
      </c>
      <c r="C2852" t="s">
        <v>382</v>
      </c>
      <c r="D2852">
        <v>165803560</v>
      </c>
      <c r="E2852">
        <v>337.92545000000001</v>
      </c>
      <c r="F2852">
        <v>21.538519999999998</v>
      </c>
    </row>
    <row r="2853" spans="1:6" x14ac:dyDescent="0.25">
      <c r="A2853" t="s">
        <v>549</v>
      </c>
      <c r="B2853">
        <v>1985</v>
      </c>
      <c r="C2853" t="s">
        <v>388</v>
      </c>
      <c r="D2853">
        <v>20579</v>
      </c>
      <c r="E2853">
        <v>4673.7865739217232</v>
      </c>
      <c r="F2853">
        <v>43.446809999999999</v>
      </c>
    </row>
    <row r="2854" spans="1:6" x14ac:dyDescent="0.25">
      <c r="A2854" t="s">
        <v>623</v>
      </c>
      <c r="B2854">
        <v>1985</v>
      </c>
      <c r="C2854" t="s">
        <v>405</v>
      </c>
      <c r="D2854">
        <v>1000000</v>
      </c>
      <c r="E2854">
        <v>1086.0530795009254</v>
      </c>
      <c r="F2854">
        <v>41.912368037593978</v>
      </c>
    </row>
    <row r="2855" spans="1:6" x14ac:dyDescent="0.25">
      <c r="A2855" t="s">
        <v>550</v>
      </c>
      <c r="B2855">
        <v>1985</v>
      </c>
      <c r="C2855" t="s">
        <v>394</v>
      </c>
      <c r="D2855">
        <v>3191319</v>
      </c>
      <c r="E2855">
        <v>2577.2937700000002</v>
      </c>
      <c r="F2855">
        <v>60.335369999999998</v>
      </c>
    </row>
    <row r="2856" spans="1:6" x14ac:dyDescent="0.25">
      <c r="A2856" t="s">
        <v>551</v>
      </c>
      <c r="B2856">
        <v>1985</v>
      </c>
      <c r="C2856" t="s">
        <v>388</v>
      </c>
      <c r="D2856">
        <v>5670544</v>
      </c>
      <c r="E2856">
        <v>658.90953999999999</v>
      </c>
      <c r="F2856">
        <v>19.438739999999999</v>
      </c>
    </row>
    <row r="2857" spans="1:6" x14ac:dyDescent="0.25">
      <c r="A2857" t="s">
        <v>552</v>
      </c>
      <c r="B2857">
        <v>1985</v>
      </c>
      <c r="C2857" t="s">
        <v>394</v>
      </c>
      <c r="D2857">
        <v>6506464</v>
      </c>
      <c r="E2857">
        <v>807.83622000000003</v>
      </c>
      <c r="F2857">
        <v>57.82461</v>
      </c>
    </row>
    <row r="2858" spans="1:6" x14ac:dyDescent="0.25">
      <c r="A2858" t="s">
        <v>553</v>
      </c>
      <c r="B2858">
        <v>1985</v>
      </c>
      <c r="C2858" t="s">
        <v>394</v>
      </c>
      <c r="D2858">
        <v>28302603</v>
      </c>
      <c r="E2858">
        <v>824.25386000000003</v>
      </c>
      <c r="F2858">
        <v>40.166519999999998</v>
      </c>
    </row>
    <row r="2859" spans="1:6" x14ac:dyDescent="0.25">
      <c r="A2859" t="s">
        <v>554</v>
      </c>
      <c r="B2859">
        <v>1985</v>
      </c>
      <c r="C2859" t="s">
        <v>382</v>
      </c>
      <c r="D2859">
        <v>89468677</v>
      </c>
      <c r="E2859">
        <v>565.76216999999997</v>
      </c>
      <c r="F2859">
        <v>33.163980000000002</v>
      </c>
    </row>
    <row r="2860" spans="1:6" x14ac:dyDescent="0.25">
      <c r="A2860" t="s">
        <v>555</v>
      </c>
      <c r="B2860">
        <v>1985</v>
      </c>
      <c r="C2860" t="s">
        <v>384</v>
      </c>
      <c r="D2860">
        <v>38536869</v>
      </c>
      <c r="E2860">
        <v>1868.0459718750003</v>
      </c>
      <c r="F2860">
        <v>60.891629999999999</v>
      </c>
    </row>
    <row r="2861" spans="1:6" x14ac:dyDescent="0.25">
      <c r="A2861" t="s">
        <v>556</v>
      </c>
      <c r="B2861">
        <v>1985</v>
      </c>
      <c r="C2861" t="s">
        <v>390</v>
      </c>
      <c r="D2861">
        <v>10605870</v>
      </c>
      <c r="E2861">
        <v>2705.4592200000002</v>
      </c>
      <c r="F2861">
        <v>60.48368</v>
      </c>
    </row>
    <row r="2862" spans="1:6" x14ac:dyDescent="0.25">
      <c r="A2862" t="s">
        <v>557</v>
      </c>
      <c r="B2862">
        <v>1985</v>
      </c>
      <c r="C2862" t="s">
        <v>394</v>
      </c>
      <c r="D2862">
        <v>3927188</v>
      </c>
      <c r="E2862">
        <v>6008.0544900000004</v>
      </c>
      <c r="F2862">
        <v>59.673110000000001</v>
      </c>
    </row>
    <row r="2863" spans="1:6" x14ac:dyDescent="0.25">
      <c r="A2863" t="s">
        <v>558</v>
      </c>
      <c r="B2863">
        <v>1985</v>
      </c>
      <c r="C2863" t="s">
        <v>405</v>
      </c>
      <c r="D2863">
        <v>885359</v>
      </c>
      <c r="E2863">
        <v>16582.530780000001</v>
      </c>
      <c r="F2863">
        <v>66.290319999999994</v>
      </c>
    </row>
    <row r="2864" spans="1:6" x14ac:dyDescent="0.25">
      <c r="A2864" t="s">
        <v>502</v>
      </c>
      <c r="B2864">
        <v>1985</v>
      </c>
      <c r="C2864" t="s">
        <v>382</v>
      </c>
      <c r="D2864">
        <v>48846823</v>
      </c>
      <c r="E2864">
        <v>2542.04198</v>
      </c>
      <c r="F2864">
        <v>31.250070000000001</v>
      </c>
    </row>
    <row r="2865" spans="1:6" x14ac:dyDescent="0.25">
      <c r="A2865" t="s">
        <v>529</v>
      </c>
      <c r="B2865">
        <v>1985</v>
      </c>
      <c r="C2865" t="s">
        <v>398</v>
      </c>
      <c r="D2865">
        <v>4466706</v>
      </c>
      <c r="E2865">
        <v>827.09185886005434</v>
      </c>
      <c r="F2865">
        <v>53.550531758241732</v>
      </c>
    </row>
    <row r="2866" spans="1:6" x14ac:dyDescent="0.25">
      <c r="A2866" t="s">
        <v>560</v>
      </c>
      <c r="B2866">
        <v>1985</v>
      </c>
      <c r="C2866" t="s">
        <v>384</v>
      </c>
      <c r="D2866">
        <v>22303552</v>
      </c>
      <c r="E2866">
        <v>1371.081432521627</v>
      </c>
      <c r="F2866">
        <v>41.618029999999997</v>
      </c>
    </row>
    <row r="2867" spans="1:6" x14ac:dyDescent="0.25">
      <c r="A2867" t="s">
        <v>561</v>
      </c>
      <c r="B2867">
        <v>1985</v>
      </c>
      <c r="C2867" t="s">
        <v>398</v>
      </c>
      <c r="D2867">
        <v>142893540</v>
      </c>
      <c r="E2867">
        <v>3446.3714512500001</v>
      </c>
      <c r="F2867">
        <v>58.779453896103824</v>
      </c>
    </row>
    <row r="2868" spans="1:6" x14ac:dyDescent="0.25">
      <c r="A2868" t="s">
        <v>562</v>
      </c>
      <c r="B2868">
        <v>1985</v>
      </c>
      <c r="C2868" t="s">
        <v>392</v>
      </c>
      <c r="D2868">
        <v>8648248</v>
      </c>
      <c r="E2868">
        <v>280.42430000000002</v>
      </c>
      <c r="F2868">
        <v>14.45783</v>
      </c>
    </row>
    <row r="2869" spans="1:6" x14ac:dyDescent="0.25">
      <c r="A2869" t="s">
        <v>564</v>
      </c>
      <c r="B2869">
        <v>1985</v>
      </c>
      <c r="C2869" t="s">
        <v>394</v>
      </c>
      <c r="D2869">
        <v>39129</v>
      </c>
      <c r="E2869">
        <v>2524.1449400000001</v>
      </c>
      <c r="F2869">
        <v>46.917157448275873</v>
      </c>
    </row>
    <row r="2870" spans="1:6" x14ac:dyDescent="0.25">
      <c r="A2870" t="s">
        <v>565</v>
      </c>
      <c r="B2870">
        <v>1985</v>
      </c>
      <c r="C2870" t="s">
        <v>392</v>
      </c>
      <c r="D2870">
        <v>168458</v>
      </c>
      <c r="E2870">
        <v>1496.38229</v>
      </c>
      <c r="F2870">
        <v>56.481479999999998</v>
      </c>
    </row>
    <row r="2871" spans="1:6" x14ac:dyDescent="0.25">
      <c r="A2871" t="s">
        <v>567</v>
      </c>
      <c r="B2871">
        <v>1985</v>
      </c>
      <c r="C2871" t="s">
        <v>394</v>
      </c>
      <c r="D2871">
        <v>117848</v>
      </c>
      <c r="E2871">
        <v>1394.0073</v>
      </c>
      <c r="F2871">
        <v>69.354839999999996</v>
      </c>
    </row>
    <row r="2872" spans="1:6" x14ac:dyDescent="0.25">
      <c r="A2872" t="s">
        <v>568</v>
      </c>
      <c r="B2872">
        <v>1985</v>
      </c>
      <c r="C2872" t="s">
        <v>388</v>
      </c>
      <c r="D2872">
        <v>176908</v>
      </c>
      <c r="E2872">
        <v>597.22208000000001</v>
      </c>
      <c r="F2872">
        <v>45.108871912624664</v>
      </c>
    </row>
    <row r="2873" spans="1:6" x14ac:dyDescent="0.25">
      <c r="A2873" t="s">
        <v>571</v>
      </c>
      <c r="B2873">
        <v>1985</v>
      </c>
      <c r="C2873" t="s">
        <v>405</v>
      </c>
      <c r="D2873">
        <v>27019731</v>
      </c>
      <c r="E2873">
        <v>7776.0375800000002</v>
      </c>
      <c r="F2873">
        <v>24.11223</v>
      </c>
    </row>
    <row r="2874" spans="1:6" x14ac:dyDescent="0.25">
      <c r="A2874" t="s">
        <v>572</v>
      </c>
      <c r="B2874">
        <v>1985</v>
      </c>
      <c r="C2874" t="s">
        <v>392</v>
      </c>
      <c r="D2874">
        <v>11987121</v>
      </c>
      <c r="E2874">
        <v>460.11013000000003</v>
      </c>
      <c r="F2874">
        <v>14.34389</v>
      </c>
    </row>
    <row r="2875" spans="1:6" x14ac:dyDescent="0.25">
      <c r="A2875" t="s">
        <v>573</v>
      </c>
      <c r="B2875">
        <v>1985</v>
      </c>
      <c r="C2875" t="s">
        <v>384</v>
      </c>
      <c r="D2875">
        <v>9396411</v>
      </c>
      <c r="E2875">
        <v>2582.3768790142726</v>
      </c>
      <c r="F2875">
        <v>48.136400000000002</v>
      </c>
    </row>
    <row r="2876" spans="1:6" x14ac:dyDescent="0.25">
      <c r="A2876" t="s">
        <v>574</v>
      </c>
      <c r="B2876">
        <v>1985</v>
      </c>
      <c r="C2876" t="s">
        <v>392</v>
      </c>
      <c r="D2876">
        <v>81541</v>
      </c>
      <c r="E2876">
        <v>2505.7498399999999</v>
      </c>
      <c r="F2876">
        <v>82.608699999999999</v>
      </c>
    </row>
    <row r="2877" spans="1:6" x14ac:dyDescent="0.25">
      <c r="A2877" t="s">
        <v>575</v>
      </c>
      <c r="B2877">
        <v>1985</v>
      </c>
      <c r="C2877" t="s">
        <v>392</v>
      </c>
      <c r="D2877">
        <v>6005250</v>
      </c>
      <c r="E2877">
        <v>247.22435999999999</v>
      </c>
      <c r="F2877">
        <v>14.55847</v>
      </c>
    </row>
    <row r="2878" spans="1:6" x14ac:dyDescent="0.25">
      <c r="A2878" t="s">
        <v>576</v>
      </c>
      <c r="B2878">
        <v>1985</v>
      </c>
      <c r="C2878" t="s">
        <v>382</v>
      </c>
      <c r="D2878">
        <v>4492150</v>
      </c>
      <c r="E2878">
        <v>6995.1559600000001</v>
      </c>
      <c r="F2878">
        <v>42.601900000000001</v>
      </c>
    </row>
    <row r="2879" spans="1:6" x14ac:dyDescent="0.25">
      <c r="A2879" t="s">
        <v>577</v>
      </c>
      <c r="B2879">
        <v>1985</v>
      </c>
      <c r="C2879" t="s">
        <v>384</v>
      </c>
      <c r="D2879">
        <v>5439448</v>
      </c>
      <c r="E2879">
        <v>2493.3533596875</v>
      </c>
      <c r="F2879">
        <v>44.355954703557245</v>
      </c>
    </row>
    <row r="2880" spans="1:6" x14ac:dyDescent="0.25">
      <c r="A2880" t="s">
        <v>578</v>
      </c>
      <c r="B2880">
        <v>1985</v>
      </c>
      <c r="C2880" t="s">
        <v>384</v>
      </c>
      <c r="D2880">
        <v>2010347</v>
      </c>
      <c r="E2880">
        <v>7201.5238247457892</v>
      </c>
      <c r="F2880">
        <v>53.026400000000002</v>
      </c>
    </row>
    <row r="2881" spans="1:6" x14ac:dyDescent="0.25">
      <c r="A2881" t="s">
        <v>580</v>
      </c>
      <c r="B2881">
        <v>1985</v>
      </c>
      <c r="C2881" t="s">
        <v>392</v>
      </c>
      <c r="D2881">
        <v>8863338</v>
      </c>
      <c r="E2881">
        <v>533.46059132739174</v>
      </c>
      <c r="F2881">
        <v>11.65217</v>
      </c>
    </row>
    <row r="2882" spans="1:6" x14ac:dyDescent="0.25">
      <c r="A2882" t="s">
        <v>581</v>
      </c>
      <c r="B2882">
        <v>1985</v>
      </c>
      <c r="C2882" t="s">
        <v>392</v>
      </c>
      <c r="D2882">
        <v>44187637</v>
      </c>
      <c r="E2882">
        <v>2142.1147000000001</v>
      </c>
      <c r="F2882">
        <v>48.71392206896553</v>
      </c>
    </row>
    <row r="2883" spans="1:6" x14ac:dyDescent="0.25">
      <c r="A2883" t="s">
        <v>624</v>
      </c>
      <c r="B2883">
        <v>1985</v>
      </c>
      <c r="C2883" t="s">
        <v>392</v>
      </c>
      <c r="D2883">
        <v>12340000</v>
      </c>
      <c r="E2883">
        <v>1401.9290493790106</v>
      </c>
      <c r="F2883">
        <v>27.57246</v>
      </c>
    </row>
    <row r="2884" spans="1:6" x14ac:dyDescent="0.25">
      <c r="A2884" t="s">
        <v>582</v>
      </c>
      <c r="B2884">
        <v>1985</v>
      </c>
      <c r="C2884" t="s">
        <v>390</v>
      </c>
      <c r="D2884">
        <v>40397842</v>
      </c>
      <c r="E2884">
        <v>4693.0755900000004</v>
      </c>
      <c r="F2884">
        <v>53.397219999999997</v>
      </c>
    </row>
    <row r="2885" spans="1:6" x14ac:dyDescent="0.25">
      <c r="A2885" t="s">
        <v>583</v>
      </c>
      <c r="B2885">
        <v>1985</v>
      </c>
      <c r="C2885" t="s">
        <v>382</v>
      </c>
      <c r="D2885">
        <v>20222240</v>
      </c>
      <c r="E2885">
        <v>377.64265999999998</v>
      </c>
      <c r="F2885">
        <v>48.060960000000001</v>
      </c>
    </row>
    <row r="2886" spans="1:6" x14ac:dyDescent="0.25">
      <c r="A2886" t="s">
        <v>584</v>
      </c>
      <c r="B2886">
        <v>1985</v>
      </c>
      <c r="C2886" t="s">
        <v>392</v>
      </c>
      <c r="D2886">
        <v>41236378</v>
      </c>
      <c r="E2886">
        <v>552.70582999999999</v>
      </c>
      <c r="F2886">
        <v>39.609160000000003</v>
      </c>
    </row>
    <row r="2887" spans="1:6" x14ac:dyDescent="0.25">
      <c r="A2887" t="s">
        <v>586</v>
      </c>
      <c r="B2887">
        <v>1985</v>
      </c>
      <c r="C2887" t="s">
        <v>392</v>
      </c>
      <c r="D2887">
        <v>1136334</v>
      </c>
      <c r="E2887">
        <v>511.71710000000002</v>
      </c>
      <c r="F2887">
        <v>39.5</v>
      </c>
    </row>
    <row r="2888" spans="1:6" x14ac:dyDescent="0.25">
      <c r="A2888" t="s">
        <v>587</v>
      </c>
      <c r="B2888">
        <v>1985</v>
      </c>
      <c r="C2888" t="s">
        <v>390</v>
      </c>
      <c r="D2888">
        <v>9016596</v>
      </c>
      <c r="E2888">
        <v>13474.16135</v>
      </c>
      <c r="F2888">
        <v>53.994210000000002</v>
      </c>
    </row>
    <row r="2889" spans="1:6" x14ac:dyDescent="0.25">
      <c r="A2889" t="s">
        <v>588</v>
      </c>
      <c r="B2889">
        <v>1985</v>
      </c>
      <c r="C2889" t="s">
        <v>390</v>
      </c>
      <c r="D2889">
        <v>7523934</v>
      </c>
      <c r="E2889">
        <v>16613.628479999999</v>
      </c>
      <c r="F2889">
        <v>26.2529</v>
      </c>
    </row>
    <row r="2890" spans="1:6" x14ac:dyDescent="0.25">
      <c r="A2890" t="s">
        <v>589</v>
      </c>
      <c r="B2890">
        <v>1985</v>
      </c>
      <c r="C2890" t="s">
        <v>405</v>
      </c>
      <c r="D2890">
        <v>18881361</v>
      </c>
      <c r="E2890">
        <v>1537.74892</v>
      </c>
      <c r="F2890">
        <v>41.907240000000002</v>
      </c>
    </row>
    <row r="2891" spans="1:6" x14ac:dyDescent="0.25">
      <c r="A2891" t="s">
        <v>591</v>
      </c>
      <c r="B2891">
        <v>1985</v>
      </c>
      <c r="C2891" t="s">
        <v>398</v>
      </c>
      <c r="D2891">
        <v>7320815</v>
      </c>
      <c r="E2891">
        <v>410.98679710899523</v>
      </c>
      <c r="F2891">
        <v>26.079815308270668</v>
      </c>
    </row>
    <row r="2892" spans="1:6" x14ac:dyDescent="0.25">
      <c r="A2892" t="s">
        <v>593</v>
      </c>
      <c r="B2892">
        <v>1985</v>
      </c>
      <c r="C2892" t="s">
        <v>382</v>
      </c>
      <c r="D2892">
        <v>64631595</v>
      </c>
      <c r="E2892">
        <v>747.49450000000002</v>
      </c>
      <c r="F2892">
        <v>43.502049999999997</v>
      </c>
    </row>
    <row r="2893" spans="1:6" x14ac:dyDescent="0.25">
      <c r="A2893" t="s">
        <v>515</v>
      </c>
      <c r="B2893">
        <v>1985</v>
      </c>
      <c r="C2893" t="s">
        <v>384</v>
      </c>
      <c r="D2893">
        <v>2050554</v>
      </c>
      <c r="E2893">
        <v>1870.6323063843827</v>
      </c>
      <c r="F2893">
        <v>56.86615115612652</v>
      </c>
    </row>
    <row r="2894" spans="1:6" x14ac:dyDescent="0.25">
      <c r="A2894" t="s">
        <v>625</v>
      </c>
      <c r="B2894">
        <v>1985</v>
      </c>
      <c r="C2894" t="s">
        <v>382</v>
      </c>
      <c r="D2894">
        <v>1167242</v>
      </c>
      <c r="E2894">
        <v>267.36993839297429</v>
      </c>
      <c r="F2894">
        <v>35.750559999999936</v>
      </c>
    </row>
    <row r="2895" spans="1:6" x14ac:dyDescent="0.25">
      <c r="A2895" t="s">
        <v>594</v>
      </c>
      <c r="B2895">
        <v>1985</v>
      </c>
      <c r="C2895" t="s">
        <v>392</v>
      </c>
      <c r="D2895">
        <v>5548702</v>
      </c>
      <c r="E2895">
        <v>234.35626999999999</v>
      </c>
      <c r="F2895">
        <v>17.70833</v>
      </c>
    </row>
    <row r="2896" spans="1:6" x14ac:dyDescent="0.25">
      <c r="A2896" t="s">
        <v>595</v>
      </c>
      <c r="B2896">
        <v>1985</v>
      </c>
      <c r="C2896" t="s">
        <v>388</v>
      </c>
      <c r="D2896">
        <v>114689</v>
      </c>
      <c r="E2896">
        <v>639.24157000000002</v>
      </c>
      <c r="F2896">
        <v>30.33333</v>
      </c>
    </row>
    <row r="2897" spans="1:6" x14ac:dyDescent="0.25">
      <c r="A2897" t="s">
        <v>596</v>
      </c>
      <c r="B2897">
        <v>1985</v>
      </c>
      <c r="C2897" t="s">
        <v>394</v>
      </c>
      <c r="D2897">
        <v>1065842</v>
      </c>
      <c r="E2897">
        <v>6299.1696599999996</v>
      </c>
      <c r="F2897">
        <v>50</v>
      </c>
    </row>
    <row r="2898" spans="1:6" x14ac:dyDescent="0.25">
      <c r="A2898" t="s">
        <v>597</v>
      </c>
      <c r="B2898">
        <v>1985</v>
      </c>
      <c r="C2898" t="s">
        <v>386</v>
      </c>
      <c r="D2898">
        <v>10175014</v>
      </c>
      <c r="E2898">
        <v>1158.3701900000001</v>
      </c>
      <c r="F2898">
        <v>24.570589999999999</v>
      </c>
    </row>
    <row r="2899" spans="1:6" x14ac:dyDescent="0.25">
      <c r="A2899" t="s">
        <v>598</v>
      </c>
      <c r="B2899">
        <v>1985</v>
      </c>
      <c r="C2899" t="s">
        <v>405</v>
      </c>
      <c r="D2899">
        <v>70413958</v>
      </c>
      <c r="E2899">
        <v>1367.1731299999999</v>
      </c>
      <c r="F2899">
        <v>31.93281</v>
      </c>
    </row>
    <row r="2900" spans="1:6" x14ac:dyDescent="0.25">
      <c r="A2900" t="s">
        <v>602</v>
      </c>
      <c r="B2900">
        <v>1985</v>
      </c>
      <c r="C2900" t="s">
        <v>392</v>
      </c>
      <c r="D2900">
        <v>28195754</v>
      </c>
      <c r="E2900">
        <v>240.56276</v>
      </c>
      <c r="F2900">
        <v>23.770040000000002</v>
      </c>
    </row>
    <row r="2901" spans="1:6" x14ac:dyDescent="0.25">
      <c r="A2901" t="s">
        <v>603</v>
      </c>
      <c r="B2901">
        <v>1985</v>
      </c>
      <c r="C2901" t="s">
        <v>398</v>
      </c>
      <c r="D2901">
        <v>46710816</v>
      </c>
      <c r="E2901">
        <v>638.09948423999595</v>
      </c>
      <c r="F2901">
        <v>63.950764000000049</v>
      </c>
    </row>
    <row r="2902" spans="1:6" x14ac:dyDescent="0.25">
      <c r="A2902" t="s">
        <v>604</v>
      </c>
      <c r="B2902">
        <v>1985</v>
      </c>
      <c r="C2902" t="s">
        <v>405</v>
      </c>
      <c r="D2902">
        <v>2602713</v>
      </c>
      <c r="E2902">
        <v>30067.134160000001</v>
      </c>
      <c r="F2902">
        <v>68.341710000000006</v>
      </c>
    </row>
    <row r="2903" spans="1:6" x14ac:dyDescent="0.25">
      <c r="A2903" t="s">
        <v>605</v>
      </c>
      <c r="B2903">
        <v>1985</v>
      </c>
      <c r="C2903" t="s">
        <v>390</v>
      </c>
      <c r="D2903">
        <v>60609153</v>
      </c>
      <c r="E2903">
        <v>8652.2165399999994</v>
      </c>
      <c r="F2903">
        <v>45.457610000000003</v>
      </c>
    </row>
    <row r="2904" spans="1:6" x14ac:dyDescent="0.25">
      <c r="A2904" t="s">
        <v>592</v>
      </c>
      <c r="B2904">
        <v>1985</v>
      </c>
      <c r="C2904" t="s">
        <v>392</v>
      </c>
      <c r="D2904">
        <v>37445392</v>
      </c>
      <c r="E2904">
        <v>112.99446907357196</v>
      </c>
      <c r="F2904">
        <v>20.469080000000002</v>
      </c>
    </row>
    <row r="2905" spans="1:6" x14ac:dyDescent="0.25">
      <c r="A2905" t="s">
        <v>606</v>
      </c>
      <c r="B2905">
        <v>1985</v>
      </c>
      <c r="C2905" t="s">
        <v>413</v>
      </c>
      <c r="D2905">
        <v>298444215</v>
      </c>
      <c r="E2905">
        <v>18269.422170000002</v>
      </c>
      <c r="F2905">
        <v>50.44641</v>
      </c>
    </row>
    <row r="2906" spans="1:6" x14ac:dyDescent="0.25">
      <c r="A2906" t="s">
        <v>612</v>
      </c>
      <c r="B2906">
        <v>1985</v>
      </c>
      <c r="C2906" t="s">
        <v>394</v>
      </c>
      <c r="D2906">
        <v>108605</v>
      </c>
      <c r="E2906">
        <v>9256.0747699999993</v>
      </c>
      <c r="F2906">
        <v>73.923524452476812</v>
      </c>
    </row>
    <row r="2907" spans="1:6" x14ac:dyDescent="0.25">
      <c r="A2907" t="s">
        <v>607</v>
      </c>
      <c r="B2907">
        <v>1985</v>
      </c>
      <c r="C2907" t="s">
        <v>394</v>
      </c>
      <c r="D2907">
        <v>3431932</v>
      </c>
      <c r="E2907">
        <v>1571.10358</v>
      </c>
      <c r="F2907">
        <v>57.560789999999997</v>
      </c>
    </row>
    <row r="2908" spans="1:6" x14ac:dyDescent="0.25">
      <c r="A2908" t="s">
        <v>608</v>
      </c>
      <c r="B2908">
        <v>1985</v>
      </c>
      <c r="C2908" t="s">
        <v>398</v>
      </c>
      <c r="D2908">
        <v>27307134</v>
      </c>
      <c r="E2908">
        <v>639.18154115073412</v>
      </c>
      <c r="F2908">
        <v>39.81717900000001</v>
      </c>
    </row>
    <row r="2909" spans="1:6" x14ac:dyDescent="0.25">
      <c r="A2909" t="s">
        <v>609</v>
      </c>
      <c r="B2909">
        <v>1985</v>
      </c>
      <c r="C2909" t="s">
        <v>388</v>
      </c>
      <c r="D2909">
        <v>208869</v>
      </c>
      <c r="E2909">
        <v>951.32209</v>
      </c>
      <c r="F2909">
        <v>36.214439999999982</v>
      </c>
    </row>
    <row r="2910" spans="1:6" x14ac:dyDescent="0.25">
      <c r="A2910" t="s">
        <v>610</v>
      </c>
      <c r="B2910">
        <v>1985</v>
      </c>
      <c r="C2910" t="s">
        <v>394</v>
      </c>
      <c r="D2910">
        <v>25730435</v>
      </c>
      <c r="E2910">
        <v>3309.0899599999998</v>
      </c>
      <c r="F2910">
        <v>30.710249999999998</v>
      </c>
    </row>
    <row r="2911" spans="1:6" x14ac:dyDescent="0.25">
      <c r="A2911" t="s">
        <v>611</v>
      </c>
      <c r="B2911">
        <v>1985</v>
      </c>
      <c r="C2911" t="s">
        <v>382</v>
      </c>
      <c r="D2911">
        <v>84402966</v>
      </c>
      <c r="E2911">
        <v>239.42869999999999</v>
      </c>
      <c r="F2911">
        <v>39.131410000000002</v>
      </c>
    </row>
    <row r="2912" spans="1:6" x14ac:dyDescent="0.25">
      <c r="A2912" t="s">
        <v>616</v>
      </c>
      <c r="B2912">
        <v>1985</v>
      </c>
      <c r="C2912" t="s">
        <v>405</v>
      </c>
      <c r="D2912">
        <v>21456188</v>
      </c>
      <c r="E2912">
        <v>229.88906301527459</v>
      </c>
      <c r="F2912">
        <v>29.870389818181877</v>
      </c>
    </row>
    <row r="2913" spans="1:6" x14ac:dyDescent="0.25">
      <c r="A2913" t="s">
        <v>617</v>
      </c>
      <c r="B2913">
        <v>1985</v>
      </c>
      <c r="C2913" t="s">
        <v>392</v>
      </c>
      <c r="D2913">
        <v>11502010</v>
      </c>
      <c r="E2913">
        <v>320.98629</v>
      </c>
      <c r="F2913">
        <v>17.451820000000001</v>
      </c>
    </row>
    <row r="2914" spans="1:6" x14ac:dyDescent="0.25">
      <c r="A2914" t="s">
        <v>618</v>
      </c>
      <c r="B2914">
        <v>1985</v>
      </c>
      <c r="C2914" t="s">
        <v>392</v>
      </c>
      <c r="D2914">
        <v>12236805</v>
      </c>
      <c r="E2914">
        <v>636.07277999999997</v>
      </c>
      <c r="F2914">
        <v>28.414100000000001</v>
      </c>
    </row>
    <row r="2915" spans="1:6" x14ac:dyDescent="0.25">
      <c r="A2915" t="s">
        <v>381</v>
      </c>
      <c r="B2915">
        <v>1986</v>
      </c>
      <c r="C2915" t="s">
        <v>382</v>
      </c>
      <c r="D2915">
        <v>31056997</v>
      </c>
      <c r="E2915">
        <v>230.72157499999997</v>
      </c>
      <c r="F2915">
        <v>52.747250000000001</v>
      </c>
    </row>
    <row r="2916" spans="1:6" x14ac:dyDescent="0.25">
      <c r="A2916" t="s">
        <v>383</v>
      </c>
      <c r="B2916">
        <v>1986</v>
      </c>
      <c r="C2916" t="s">
        <v>384</v>
      </c>
      <c r="D2916">
        <v>3581655</v>
      </c>
      <c r="E2916">
        <v>719.15729999999996</v>
      </c>
      <c r="F2916">
        <v>51.139159999999997</v>
      </c>
    </row>
    <row r="2917" spans="1:6" x14ac:dyDescent="0.25">
      <c r="A2917" t="s">
        <v>385</v>
      </c>
      <c r="B2917">
        <v>1986</v>
      </c>
      <c r="C2917" t="s">
        <v>386</v>
      </c>
      <c r="D2917">
        <v>32930091</v>
      </c>
      <c r="E2917">
        <v>2740.6541699999998</v>
      </c>
      <c r="F2917">
        <v>24.399190000000001</v>
      </c>
    </row>
    <row r="2918" spans="1:6" x14ac:dyDescent="0.25">
      <c r="A2918" t="s">
        <v>389</v>
      </c>
      <c r="B2918">
        <v>1986</v>
      </c>
      <c r="C2918" t="s">
        <v>390</v>
      </c>
      <c r="D2918">
        <v>71201</v>
      </c>
      <c r="E2918">
        <v>10362.166859999999</v>
      </c>
      <c r="F2918">
        <v>50.045015974952825</v>
      </c>
    </row>
    <row r="2919" spans="1:6" x14ac:dyDescent="0.25">
      <c r="A2919" t="s">
        <v>391</v>
      </c>
      <c r="B2919">
        <v>1986</v>
      </c>
      <c r="C2919" t="s">
        <v>392</v>
      </c>
      <c r="D2919">
        <v>12127071</v>
      </c>
      <c r="E2919">
        <v>666.86872000000005</v>
      </c>
      <c r="F2919">
        <v>40.570714852941222</v>
      </c>
    </row>
    <row r="2920" spans="1:6" x14ac:dyDescent="0.25">
      <c r="A2920" t="s">
        <v>395</v>
      </c>
      <c r="B2920">
        <v>1986</v>
      </c>
      <c r="C2920" t="s">
        <v>394</v>
      </c>
      <c r="D2920">
        <v>69108</v>
      </c>
      <c r="E2920">
        <v>3806.1495500000001</v>
      </c>
      <c r="F2920">
        <v>84.855751742127637</v>
      </c>
    </row>
    <row r="2921" spans="1:6" x14ac:dyDescent="0.25">
      <c r="A2921" t="s">
        <v>396</v>
      </c>
      <c r="B2921">
        <v>1986</v>
      </c>
      <c r="C2921" t="s">
        <v>394</v>
      </c>
      <c r="D2921">
        <v>39921833</v>
      </c>
      <c r="E2921">
        <v>3595.0861300000001</v>
      </c>
      <c r="F2921">
        <v>44.406219999999998</v>
      </c>
    </row>
    <row r="2922" spans="1:6" x14ac:dyDescent="0.25">
      <c r="A2922" t="s">
        <v>397</v>
      </c>
      <c r="B2922">
        <v>1986</v>
      </c>
      <c r="C2922" t="s">
        <v>398</v>
      </c>
      <c r="D2922">
        <v>2976372</v>
      </c>
      <c r="E2922">
        <v>409.57797205647148</v>
      </c>
      <c r="F2922">
        <v>58.349991240552143</v>
      </c>
    </row>
    <row r="2923" spans="1:6" x14ac:dyDescent="0.25">
      <c r="A2923" t="s">
        <v>399</v>
      </c>
      <c r="B2923">
        <v>1986</v>
      </c>
      <c r="C2923" t="s">
        <v>394</v>
      </c>
      <c r="D2923">
        <v>71891</v>
      </c>
      <c r="E2923">
        <v>11681.873430303531</v>
      </c>
      <c r="F2923">
        <v>56.611364264706026</v>
      </c>
    </row>
    <row r="2924" spans="1:6" x14ac:dyDescent="0.25">
      <c r="A2924" t="s">
        <v>400</v>
      </c>
      <c r="B2924">
        <v>1986</v>
      </c>
      <c r="C2924" t="s">
        <v>388</v>
      </c>
      <c r="D2924">
        <v>20264082</v>
      </c>
      <c r="E2924">
        <v>11361.27002</v>
      </c>
      <c r="F2924">
        <v>50.239930000000001</v>
      </c>
    </row>
    <row r="2925" spans="1:6" x14ac:dyDescent="0.25">
      <c r="A2925" t="s">
        <v>401</v>
      </c>
      <c r="B2925">
        <v>1986</v>
      </c>
      <c r="C2925" t="s">
        <v>390</v>
      </c>
      <c r="D2925">
        <v>8192880</v>
      </c>
      <c r="E2925">
        <v>13051.555609999999</v>
      </c>
      <c r="F2925">
        <v>36.767620000000001</v>
      </c>
    </row>
    <row r="2926" spans="1:6" x14ac:dyDescent="0.25">
      <c r="A2926" t="s">
        <v>402</v>
      </c>
      <c r="B2926">
        <v>1986</v>
      </c>
      <c r="C2926" t="s">
        <v>398</v>
      </c>
      <c r="D2926">
        <v>7961619</v>
      </c>
      <c r="E2926">
        <v>677.12415162947764</v>
      </c>
      <c r="F2926">
        <v>54.289294285714291</v>
      </c>
    </row>
    <row r="2927" spans="1:6" x14ac:dyDescent="0.25">
      <c r="A2927" t="s">
        <v>620</v>
      </c>
      <c r="B2927">
        <v>1986</v>
      </c>
      <c r="C2927" t="s">
        <v>394</v>
      </c>
      <c r="D2927">
        <v>392718</v>
      </c>
      <c r="E2927">
        <v>10339.477779999999</v>
      </c>
      <c r="F2927">
        <v>70</v>
      </c>
    </row>
    <row r="2928" spans="1:6" x14ac:dyDescent="0.25">
      <c r="A2928" t="s">
        <v>404</v>
      </c>
      <c r="B2928">
        <v>1986</v>
      </c>
      <c r="C2928" t="s">
        <v>405</v>
      </c>
      <c r="D2928">
        <v>698585</v>
      </c>
      <c r="E2928">
        <v>7041.4884899999997</v>
      </c>
      <c r="F2928">
        <v>58.552630000000001</v>
      </c>
    </row>
    <row r="2929" spans="1:6" x14ac:dyDescent="0.25">
      <c r="A2929" t="s">
        <v>406</v>
      </c>
      <c r="B2929">
        <v>1986</v>
      </c>
      <c r="C2929" t="s">
        <v>382</v>
      </c>
      <c r="D2929">
        <v>147365352</v>
      </c>
      <c r="E2929">
        <v>227.87914000000001</v>
      </c>
      <c r="F2929">
        <v>8.6898800000000005</v>
      </c>
    </row>
    <row r="2930" spans="1:6" x14ac:dyDescent="0.25">
      <c r="A2930" t="s">
        <v>407</v>
      </c>
      <c r="B2930">
        <v>1986</v>
      </c>
      <c r="C2930" t="s">
        <v>394</v>
      </c>
      <c r="D2930">
        <v>279912</v>
      </c>
      <c r="E2930">
        <v>6028.5392700000002</v>
      </c>
      <c r="F2930">
        <v>48.58108</v>
      </c>
    </row>
    <row r="2931" spans="1:6" x14ac:dyDescent="0.25">
      <c r="A2931" t="s">
        <v>408</v>
      </c>
      <c r="B2931">
        <v>1986</v>
      </c>
      <c r="C2931" t="s">
        <v>398</v>
      </c>
      <c r="D2931">
        <v>10293011</v>
      </c>
      <c r="E2931">
        <v>1152.8477935835108</v>
      </c>
      <c r="F2931">
        <v>59.84544227941177</v>
      </c>
    </row>
    <row r="2932" spans="1:6" x14ac:dyDescent="0.25">
      <c r="A2932" t="s">
        <v>409</v>
      </c>
      <c r="B2932">
        <v>1986</v>
      </c>
      <c r="C2932" t="s">
        <v>390</v>
      </c>
      <c r="D2932">
        <v>10379067</v>
      </c>
      <c r="E2932">
        <v>12235.1957</v>
      </c>
      <c r="F2932">
        <v>50.446249999999999</v>
      </c>
    </row>
    <row r="2933" spans="1:6" x14ac:dyDescent="0.25">
      <c r="A2933" t="s">
        <v>410</v>
      </c>
      <c r="B2933">
        <v>1986</v>
      </c>
      <c r="C2933" t="s">
        <v>394</v>
      </c>
      <c r="D2933">
        <v>287730</v>
      </c>
      <c r="E2933">
        <v>1343.6928700000001</v>
      </c>
      <c r="F2933">
        <v>61.702129999999997</v>
      </c>
    </row>
    <row r="2934" spans="1:6" x14ac:dyDescent="0.25">
      <c r="A2934" t="s">
        <v>411</v>
      </c>
      <c r="B2934">
        <v>1986</v>
      </c>
      <c r="C2934" t="s">
        <v>392</v>
      </c>
      <c r="D2934">
        <v>7862944</v>
      </c>
      <c r="E2934">
        <v>302.66557</v>
      </c>
      <c r="F2934">
        <v>12.244899999999999</v>
      </c>
    </row>
    <row r="2935" spans="1:6" x14ac:dyDescent="0.25">
      <c r="A2935" t="s">
        <v>412</v>
      </c>
      <c r="B2935">
        <v>1986</v>
      </c>
      <c r="C2935" t="s">
        <v>413</v>
      </c>
      <c r="D2935">
        <v>65773</v>
      </c>
      <c r="E2935">
        <v>20450.664529999998</v>
      </c>
      <c r="F2935">
        <v>62.874250000000004</v>
      </c>
    </row>
    <row r="2936" spans="1:6" x14ac:dyDescent="0.25">
      <c r="A2936" t="s">
        <v>414</v>
      </c>
      <c r="B2936">
        <v>1986</v>
      </c>
      <c r="C2936" t="s">
        <v>382</v>
      </c>
      <c r="D2936">
        <v>2279723</v>
      </c>
      <c r="E2936">
        <v>415.93578000000002</v>
      </c>
      <c r="F2936">
        <v>18.292680000000001</v>
      </c>
    </row>
    <row r="2937" spans="1:6" x14ac:dyDescent="0.25">
      <c r="A2937" t="s">
        <v>416</v>
      </c>
      <c r="B2937">
        <v>1986</v>
      </c>
      <c r="C2937" t="s">
        <v>384</v>
      </c>
      <c r="D2937">
        <v>4498976</v>
      </c>
      <c r="E2937">
        <v>369.87781249999995</v>
      </c>
      <c r="F2937">
        <v>53.447501388888838</v>
      </c>
    </row>
    <row r="2938" spans="1:6" x14ac:dyDescent="0.25">
      <c r="A2938" t="s">
        <v>417</v>
      </c>
      <c r="B2938">
        <v>1986</v>
      </c>
      <c r="C2938" t="s">
        <v>392</v>
      </c>
      <c r="D2938">
        <v>1639833</v>
      </c>
      <c r="E2938">
        <v>1139.91857</v>
      </c>
      <c r="F2938">
        <v>39.473680000000002</v>
      </c>
    </row>
    <row r="2939" spans="1:6" x14ac:dyDescent="0.25">
      <c r="A2939" t="s">
        <v>418</v>
      </c>
      <c r="B2939">
        <v>1986</v>
      </c>
      <c r="C2939" t="s">
        <v>394</v>
      </c>
      <c r="D2939">
        <v>188078227</v>
      </c>
      <c r="E2939">
        <v>1919.8648000000001</v>
      </c>
      <c r="F2939">
        <v>59.707830000000001</v>
      </c>
    </row>
    <row r="2940" spans="1:6" x14ac:dyDescent="0.25">
      <c r="A2940" t="s">
        <v>420</v>
      </c>
      <c r="B2940">
        <v>1986</v>
      </c>
      <c r="C2940" t="s">
        <v>382</v>
      </c>
      <c r="D2940">
        <v>379444</v>
      </c>
      <c r="E2940">
        <v>10280.76619</v>
      </c>
      <c r="F2940">
        <v>46.391750000000002</v>
      </c>
    </row>
    <row r="2941" spans="1:6" x14ac:dyDescent="0.25">
      <c r="A2941" t="s">
        <v>421</v>
      </c>
      <c r="B2941">
        <v>1986</v>
      </c>
      <c r="C2941" t="s">
        <v>384</v>
      </c>
      <c r="D2941">
        <v>7385367</v>
      </c>
      <c r="E2941">
        <v>2261.7577299999998</v>
      </c>
      <c r="F2941">
        <v>58.026209999999999</v>
      </c>
    </row>
    <row r="2942" spans="1:6" x14ac:dyDescent="0.25">
      <c r="A2942" t="s">
        <v>422</v>
      </c>
      <c r="B2942">
        <v>1986</v>
      </c>
      <c r="C2942" t="s">
        <v>392</v>
      </c>
      <c r="D2942">
        <v>13902972</v>
      </c>
      <c r="E2942">
        <v>256.76245</v>
      </c>
      <c r="F2942">
        <v>8.8164900000000017</v>
      </c>
    </row>
    <row r="2943" spans="1:6" x14ac:dyDescent="0.25">
      <c r="A2943" t="s">
        <v>424</v>
      </c>
      <c r="B2943">
        <v>1986</v>
      </c>
      <c r="C2943" t="s">
        <v>392</v>
      </c>
      <c r="D2943">
        <v>8090068</v>
      </c>
      <c r="E2943">
        <v>243.44024999999999</v>
      </c>
      <c r="F2943">
        <v>24.460429999999999</v>
      </c>
    </row>
    <row r="2944" spans="1:6" x14ac:dyDescent="0.25">
      <c r="A2944" t="s">
        <v>425</v>
      </c>
      <c r="B2944">
        <v>1986</v>
      </c>
      <c r="C2944" t="s">
        <v>382</v>
      </c>
      <c r="D2944">
        <v>13881427</v>
      </c>
      <c r="E2944">
        <v>192.94608422304034</v>
      </c>
      <c r="F2944">
        <v>14.43038</v>
      </c>
    </row>
    <row r="2945" spans="1:6" x14ac:dyDescent="0.25">
      <c r="A2945" t="s">
        <v>426</v>
      </c>
      <c r="B2945">
        <v>1986</v>
      </c>
      <c r="C2945" t="s">
        <v>392</v>
      </c>
      <c r="D2945">
        <v>17340702</v>
      </c>
      <c r="E2945">
        <v>992.49634000000003</v>
      </c>
      <c r="F2945">
        <v>9.5918399999999995</v>
      </c>
    </row>
    <row r="2946" spans="1:6" x14ac:dyDescent="0.25">
      <c r="A2946" t="s">
        <v>427</v>
      </c>
      <c r="B2946">
        <v>1986</v>
      </c>
      <c r="C2946" t="s">
        <v>413</v>
      </c>
      <c r="D2946">
        <v>33098932</v>
      </c>
      <c r="E2946">
        <v>14403.8287</v>
      </c>
      <c r="F2946">
        <v>52.472189999999998</v>
      </c>
    </row>
    <row r="2947" spans="1:6" x14ac:dyDescent="0.25">
      <c r="A2947" t="s">
        <v>430</v>
      </c>
      <c r="B2947">
        <v>1986</v>
      </c>
      <c r="C2947" t="s">
        <v>392</v>
      </c>
      <c r="D2947">
        <v>4303356</v>
      </c>
      <c r="E2947">
        <v>416.99551000000002</v>
      </c>
      <c r="F2947">
        <v>3.5294099999999999</v>
      </c>
    </row>
    <row r="2948" spans="1:6" x14ac:dyDescent="0.25">
      <c r="A2948" t="s">
        <v>431</v>
      </c>
      <c r="B2948">
        <v>1986</v>
      </c>
      <c r="C2948" t="s">
        <v>392</v>
      </c>
      <c r="D2948">
        <v>9944201</v>
      </c>
      <c r="E2948">
        <v>203.62244000000001</v>
      </c>
      <c r="F2948">
        <v>7.4626900000000003</v>
      </c>
    </row>
    <row r="2949" spans="1:6" x14ac:dyDescent="0.25">
      <c r="A2949" t="s">
        <v>432</v>
      </c>
      <c r="B2949">
        <v>1986</v>
      </c>
      <c r="C2949" t="s">
        <v>394</v>
      </c>
      <c r="D2949">
        <v>16134219</v>
      </c>
      <c r="E2949">
        <v>1440.36446</v>
      </c>
      <c r="F2949">
        <v>51.436019999999999</v>
      </c>
    </row>
    <row r="2950" spans="1:6" x14ac:dyDescent="0.25">
      <c r="A2950" t="s">
        <v>433</v>
      </c>
      <c r="B2950">
        <v>1986</v>
      </c>
      <c r="C2950" t="s">
        <v>382</v>
      </c>
      <c r="D2950">
        <v>1313973713</v>
      </c>
      <c r="E2950">
        <v>280.09804000000003</v>
      </c>
      <c r="F2950">
        <v>34.236167365967276</v>
      </c>
    </row>
    <row r="2951" spans="1:6" x14ac:dyDescent="0.25">
      <c r="A2951" t="s">
        <v>483</v>
      </c>
      <c r="B2951">
        <v>1986</v>
      </c>
      <c r="C2951" t="s">
        <v>382</v>
      </c>
      <c r="D2951">
        <v>6940432</v>
      </c>
      <c r="E2951">
        <v>7435.0307000000003</v>
      </c>
      <c r="F2951">
        <v>36.502699999999997</v>
      </c>
    </row>
    <row r="2952" spans="1:6" x14ac:dyDescent="0.25">
      <c r="A2952" t="s">
        <v>514</v>
      </c>
      <c r="B2952">
        <v>1986</v>
      </c>
      <c r="C2952" t="s">
        <v>382</v>
      </c>
      <c r="D2952">
        <v>453125</v>
      </c>
      <c r="E2952">
        <v>4450.0632800000003</v>
      </c>
      <c r="F2952">
        <v>26.099409999999999</v>
      </c>
    </row>
    <row r="2953" spans="1:6" x14ac:dyDescent="0.25">
      <c r="A2953" t="s">
        <v>434</v>
      </c>
      <c r="B2953">
        <v>1986</v>
      </c>
      <c r="C2953" t="s">
        <v>394</v>
      </c>
      <c r="D2953">
        <v>43593035</v>
      </c>
      <c r="E2953">
        <v>1103.3383799999999</v>
      </c>
      <c r="F2953">
        <v>53.127450000000003</v>
      </c>
    </row>
    <row r="2954" spans="1:6" x14ac:dyDescent="0.25">
      <c r="A2954" t="s">
        <v>435</v>
      </c>
      <c r="B2954">
        <v>1986</v>
      </c>
      <c r="C2954" t="s">
        <v>392</v>
      </c>
      <c r="D2954">
        <v>690948</v>
      </c>
      <c r="E2954">
        <v>441.01197999999999</v>
      </c>
      <c r="F2954">
        <v>48.780490000000022</v>
      </c>
    </row>
    <row r="2955" spans="1:6" x14ac:dyDescent="0.25">
      <c r="A2955" t="s">
        <v>436</v>
      </c>
      <c r="B2955">
        <v>1986</v>
      </c>
      <c r="C2955" t="s">
        <v>392</v>
      </c>
      <c r="D2955">
        <v>62660551</v>
      </c>
      <c r="E2955">
        <v>863.12401</v>
      </c>
      <c r="F2955">
        <v>4.2485499999999998</v>
      </c>
    </row>
    <row r="2956" spans="1:6" x14ac:dyDescent="0.25">
      <c r="A2956" t="s">
        <v>439</v>
      </c>
      <c r="B2956">
        <v>1986</v>
      </c>
      <c r="C2956" t="s">
        <v>394</v>
      </c>
      <c r="D2956">
        <v>4075261</v>
      </c>
      <c r="E2956">
        <v>1955.70255</v>
      </c>
      <c r="F2956">
        <v>60.409124809523746</v>
      </c>
    </row>
    <row r="2957" spans="1:6" x14ac:dyDescent="0.25">
      <c r="A2957" t="s">
        <v>441</v>
      </c>
      <c r="B2957">
        <v>1986</v>
      </c>
      <c r="C2957" t="s">
        <v>384</v>
      </c>
      <c r="D2957">
        <v>4494749</v>
      </c>
      <c r="E2957">
        <v>4516.7628398528614</v>
      </c>
      <c r="F2957">
        <v>50.80520616600802</v>
      </c>
    </row>
    <row r="2958" spans="1:6" x14ac:dyDescent="0.25">
      <c r="A2958" t="s">
        <v>442</v>
      </c>
      <c r="B2958">
        <v>1986</v>
      </c>
      <c r="C2958" t="s">
        <v>394</v>
      </c>
      <c r="D2958">
        <v>11382820</v>
      </c>
      <c r="E2958">
        <v>2382.6011699999999</v>
      </c>
      <c r="F2958">
        <v>54.042729999999999</v>
      </c>
    </row>
    <row r="2959" spans="1:6" x14ac:dyDescent="0.25">
      <c r="A2959" t="s">
        <v>443</v>
      </c>
      <c r="B2959">
        <v>1986</v>
      </c>
      <c r="C2959" t="s">
        <v>405</v>
      </c>
      <c r="D2959">
        <v>784301</v>
      </c>
      <c r="E2959">
        <v>5642.63148</v>
      </c>
      <c r="F2959">
        <v>50.04936</v>
      </c>
    </row>
    <row r="2960" spans="1:6" x14ac:dyDescent="0.25">
      <c r="A2960" t="s">
        <v>444</v>
      </c>
      <c r="B2960">
        <v>1986</v>
      </c>
      <c r="C2960" t="s">
        <v>384</v>
      </c>
      <c r="D2960">
        <v>10235455</v>
      </c>
      <c r="E2960">
        <v>3578.307936875</v>
      </c>
      <c r="F2960">
        <v>44.179090000000002</v>
      </c>
    </row>
    <row r="2961" spans="1:6" x14ac:dyDescent="0.25">
      <c r="A2961" t="s">
        <v>436</v>
      </c>
      <c r="B2961">
        <v>1986</v>
      </c>
      <c r="C2961" t="s">
        <v>392</v>
      </c>
      <c r="D2961">
        <v>62660551</v>
      </c>
      <c r="E2961">
        <v>248.82022562499998</v>
      </c>
      <c r="F2961">
        <v>4.2485499999999998</v>
      </c>
    </row>
    <row r="2962" spans="1:6" x14ac:dyDescent="0.25">
      <c r="A2962" t="s">
        <v>445</v>
      </c>
      <c r="B2962">
        <v>1986</v>
      </c>
      <c r="C2962" t="s">
        <v>390</v>
      </c>
      <c r="D2962">
        <v>5450661</v>
      </c>
      <c r="E2962">
        <v>17146.70436</v>
      </c>
      <c r="F2962">
        <v>53.935890000000001</v>
      </c>
    </row>
    <row r="2963" spans="1:6" x14ac:dyDescent="0.25">
      <c r="A2963" t="s">
        <v>446</v>
      </c>
      <c r="B2963">
        <v>1986</v>
      </c>
      <c r="C2963" t="s">
        <v>392</v>
      </c>
      <c r="D2963">
        <v>486530</v>
      </c>
      <c r="E2963">
        <v>787.08501999999999</v>
      </c>
      <c r="F2963">
        <v>51.972033477741299</v>
      </c>
    </row>
    <row r="2964" spans="1:6" x14ac:dyDescent="0.25">
      <c r="A2964" t="s">
        <v>447</v>
      </c>
      <c r="B2964">
        <v>1986</v>
      </c>
      <c r="C2964" t="s">
        <v>394</v>
      </c>
      <c r="D2964">
        <v>68910</v>
      </c>
      <c r="E2964">
        <v>1534.73567</v>
      </c>
      <c r="F2964">
        <v>33.333329999999997</v>
      </c>
    </row>
    <row r="2965" spans="1:6" x14ac:dyDescent="0.25">
      <c r="A2965" t="s">
        <v>448</v>
      </c>
      <c r="B2965">
        <v>1986</v>
      </c>
      <c r="C2965" t="s">
        <v>394</v>
      </c>
      <c r="D2965">
        <v>9183984</v>
      </c>
      <c r="E2965">
        <v>923.87950999999998</v>
      </c>
      <c r="F2965">
        <v>53.83361</v>
      </c>
    </row>
    <row r="2966" spans="1:6" x14ac:dyDescent="0.25">
      <c r="A2966" t="s">
        <v>450</v>
      </c>
      <c r="B2966">
        <v>1986</v>
      </c>
      <c r="C2966" t="s">
        <v>394</v>
      </c>
      <c r="D2966">
        <v>13547510</v>
      </c>
      <c r="E2966">
        <v>1651.49368</v>
      </c>
      <c r="F2966">
        <v>40.554369999999999</v>
      </c>
    </row>
    <row r="2967" spans="1:6" x14ac:dyDescent="0.25">
      <c r="A2967" t="s">
        <v>451</v>
      </c>
      <c r="B2967">
        <v>1986</v>
      </c>
      <c r="C2967" t="s">
        <v>386</v>
      </c>
      <c r="D2967">
        <v>78887007</v>
      </c>
      <c r="E2967">
        <v>707.02551000000005</v>
      </c>
      <c r="F2967">
        <v>35.517139999999998</v>
      </c>
    </row>
    <row r="2968" spans="1:6" x14ac:dyDescent="0.25">
      <c r="A2968" t="s">
        <v>452</v>
      </c>
      <c r="B2968">
        <v>1986</v>
      </c>
      <c r="C2968" t="s">
        <v>394</v>
      </c>
      <c r="D2968">
        <v>6822378</v>
      </c>
      <c r="E2968">
        <v>756.37059999999997</v>
      </c>
      <c r="F2968">
        <v>51.845939999999999</v>
      </c>
    </row>
    <row r="2969" spans="1:6" x14ac:dyDescent="0.25">
      <c r="A2969" t="s">
        <v>454</v>
      </c>
      <c r="B2969">
        <v>1986</v>
      </c>
      <c r="C2969" t="s">
        <v>392</v>
      </c>
      <c r="D2969">
        <v>4786994</v>
      </c>
      <c r="E2969">
        <v>103.8766033442771</v>
      </c>
      <c r="F2969">
        <v>15.290498872180436</v>
      </c>
    </row>
    <row r="2970" spans="1:6" x14ac:dyDescent="0.25">
      <c r="A2970" t="s">
        <v>455</v>
      </c>
      <c r="B2970">
        <v>1986</v>
      </c>
      <c r="C2970" t="s">
        <v>456</v>
      </c>
      <c r="D2970">
        <v>1324333</v>
      </c>
      <c r="E2970">
        <v>3147.3635727734381</v>
      </c>
      <c r="F2970">
        <v>57.639987747035548</v>
      </c>
    </row>
    <row r="2971" spans="1:6" x14ac:dyDescent="0.25">
      <c r="A2971" t="s">
        <v>457</v>
      </c>
      <c r="B2971">
        <v>1986</v>
      </c>
      <c r="C2971" t="s">
        <v>392</v>
      </c>
      <c r="D2971">
        <v>74777981</v>
      </c>
      <c r="E2971">
        <v>233.94956999999999</v>
      </c>
      <c r="F2971">
        <v>14.81481</v>
      </c>
    </row>
    <row r="2972" spans="1:6" x14ac:dyDescent="0.25">
      <c r="A2972" t="s">
        <v>459</v>
      </c>
      <c r="B2972">
        <v>1986</v>
      </c>
      <c r="C2972" t="s">
        <v>388</v>
      </c>
      <c r="D2972">
        <v>905949</v>
      </c>
      <c r="E2972">
        <v>1795.6053300000001</v>
      </c>
      <c r="F2972">
        <v>43.352600000000002</v>
      </c>
    </row>
    <row r="2973" spans="1:6" x14ac:dyDescent="0.25">
      <c r="A2973" t="s">
        <v>460</v>
      </c>
      <c r="B2973">
        <v>1986</v>
      </c>
      <c r="C2973" t="s">
        <v>390</v>
      </c>
      <c r="D2973">
        <v>5231372</v>
      </c>
      <c r="E2973">
        <v>14962.255359999999</v>
      </c>
      <c r="F2973">
        <v>51.272640000000003</v>
      </c>
    </row>
    <row r="2974" spans="1:6" x14ac:dyDescent="0.25">
      <c r="A2974" t="s">
        <v>461</v>
      </c>
      <c r="B2974">
        <v>1986</v>
      </c>
      <c r="C2974" t="s">
        <v>390</v>
      </c>
      <c r="D2974">
        <v>60876136</v>
      </c>
      <c r="E2974">
        <v>13557.147220000001</v>
      </c>
      <c r="F2974">
        <v>48.39199</v>
      </c>
    </row>
    <row r="2975" spans="1:6" x14ac:dyDescent="0.25">
      <c r="A2975" t="s">
        <v>464</v>
      </c>
      <c r="B2975">
        <v>1986</v>
      </c>
      <c r="C2975" t="s">
        <v>392</v>
      </c>
      <c r="D2975">
        <v>1424906</v>
      </c>
      <c r="E2975">
        <v>3990.0147499999998</v>
      </c>
      <c r="F2975">
        <v>21.262460000000001</v>
      </c>
    </row>
    <row r="2976" spans="1:6" x14ac:dyDescent="0.25">
      <c r="A2976" t="s">
        <v>467</v>
      </c>
      <c r="B2976">
        <v>1986</v>
      </c>
      <c r="C2976" t="s">
        <v>398</v>
      </c>
      <c r="D2976">
        <v>4661473</v>
      </c>
      <c r="E2976">
        <v>802.87100859386919</v>
      </c>
      <c r="F2976">
        <v>44.814328749999959</v>
      </c>
    </row>
    <row r="2977" spans="1:6" x14ac:dyDescent="0.25">
      <c r="A2977" t="s">
        <v>468</v>
      </c>
      <c r="B2977">
        <v>1986</v>
      </c>
      <c r="C2977" t="s">
        <v>390</v>
      </c>
      <c r="D2977">
        <v>82422299</v>
      </c>
      <c r="E2977">
        <v>13410.8971</v>
      </c>
      <c r="F2977">
        <v>43.741331086956507</v>
      </c>
    </row>
    <row r="2978" spans="1:6" x14ac:dyDescent="0.25">
      <c r="A2978" t="s">
        <v>469</v>
      </c>
      <c r="B2978">
        <v>1986</v>
      </c>
      <c r="C2978" t="s">
        <v>392</v>
      </c>
      <c r="D2978">
        <v>22409572</v>
      </c>
      <c r="E2978">
        <v>437.08895000000001</v>
      </c>
      <c r="F2978">
        <v>13.931229999999999</v>
      </c>
    </row>
    <row r="2979" spans="1:6" x14ac:dyDescent="0.25">
      <c r="A2979" t="s">
        <v>471</v>
      </c>
      <c r="B2979">
        <v>1986</v>
      </c>
      <c r="C2979" t="s">
        <v>390</v>
      </c>
      <c r="D2979">
        <v>10688058</v>
      </c>
      <c r="E2979">
        <v>5656.5053600000001</v>
      </c>
      <c r="F2979">
        <v>50.589550000000003</v>
      </c>
    </row>
    <row r="2980" spans="1:6" x14ac:dyDescent="0.25">
      <c r="A2980" t="s">
        <v>473</v>
      </c>
      <c r="B2980">
        <v>1986</v>
      </c>
      <c r="C2980" t="s">
        <v>394</v>
      </c>
      <c r="D2980">
        <v>89703</v>
      </c>
      <c r="E2980">
        <v>1438.0115900000001</v>
      </c>
      <c r="F2980">
        <v>55.154640000000001</v>
      </c>
    </row>
    <row r="2981" spans="1:6" x14ac:dyDescent="0.25">
      <c r="A2981" t="s">
        <v>476</v>
      </c>
      <c r="B2981">
        <v>1986</v>
      </c>
      <c r="C2981" t="s">
        <v>394</v>
      </c>
      <c r="D2981">
        <v>12293545</v>
      </c>
      <c r="E2981">
        <v>869.17434000000003</v>
      </c>
      <c r="F2981">
        <v>28.8444</v>
      </c>
    </row>
    <row r="2982" spans="1:6" x14ac:dyDescent="0.25">
      <c r="A2982" t="s">
        <v>478</v>
      </c>
      <c r="B2982">
        <v>1986</v>
      </c>
      <c r="C2982" t="s">
        <v>392</v>
      </c>
      <c r="D2982">
        <v>9690222</v>
      </c>
      <c r="E2982">
        <v>368.06383</v>
      </c>
      <c r="F2982">
        <v>11.853759999999999</v>
      </c>
    </row>
    <row r="2983" spans="1:6" x14ac:dyDescent="0.25">
      <c r="A2983" t="s">
        <v>480</v>
      </c>
      <c r="B2983">
        <v>1986</v>
      </c>
      <c r="C2983" t="s">
        <v>394</v>
      </c>
      <c r="D2983">
        <v>767245</v>
      </c>
      <c r="E2983">
        <v>667.88307999999995</v>
      </c>
      <c r="F2983">
        <v>56.116210000000002</v>
      </c>
    </row>
    <row r="2984" spans="1:6" x14ac:dyDescent="0.25">
      <c r="A2984" t="s">
        <v>481</v>
      </c>
      <c r="B2984">
        <v>1986</v>
      </c>
      <c r="C2984" t="s">
        <v>394</v>
      </c>
      <c r="D2984">
        <v>8308504</v>
      </c>
      <c r="E2984">
        <v>298.90223466918724</v>
      </c>
      <c r="F2984">
        <v>33.213000000000001</v>
      </c>
    </row>
    <row r="2985" spans="1:6" x14ac:dyDescent="0.25">
      <c r="A2985" t="s">
        <v>482</v>
      </c>
      <c r="B2985">
        <v>1986</v>
      </c>
      <c r="C2985" t="s">
        <v>394</v>
      </c>
      <c r="D2985">
        <v>7326496</v>
      </c>
      <c r="E2985">
        <v>872.22865000000002</v>
      </c>
      <c r="F2985">
        <v>31.37255</v>
      </c>
    </row>
    <row r="2986" spans="1:6" x14ac:dyDescent="0.25">
      <c r="A2986" t="s">
        <v>484</v>
      </c>
      <c r="B2986">
        <v>1986</v>
      </c>
      <c r="C2986" t="s">
        <v>384</v>
      </c>
      <c r="D2986">
        <v>9981334</v>
      </c>
      <c r="E2986">
        <v>3465.5464787499996</v>
      </c>
      <c r="F2986">
        <v>55.789389999999997</v>
      </c>
    </row>
    <row r="2987" spans="1:6" x14ac:dyDescent="0.25">
      <c r="A2987" t="s">
        <v>485</v>
      </c>
      <c r="B2987">
        <v>1986</v>
      </c>
      <c r="C2987" t="s">
        <v>390</v>
      </c>
      <c r="D2987">
        <v>299388</v>
      </c>
      <c r="E2987">
        <v>16539.98028</v>
      </c>
      <c r="F2987">
        <v>21.68675</v>
      </c>
    </row>
    <row r="2988" spans="1:6" x14ac:dyDescent="0.25">
      <c r="A2988" t="s">
        <v>486</v>
      </c>
      <c r="B2988">
        <v>1986</v>
      </c>
      <c r="C2988" t="s">
        <v>382</v>
      </c>
      <c r="D2988">
        <v>1095351995</v>
      </c>
      <c r="E2988">
        <v>316.84611000000001</v>
      </c>
      <c r="F2988">
        <v>26.098692909140709</v>
      </c>
    </row>
    <row r="2989" spans="1:6" x14ac:dyDescent="0.25">
      <c r="A2989" t="s">
        <v>487</v>
      </c>
      <c r="B2989">
        <v>1986</v>
      </c>
      <c r="C2989" t="s">
        <v>382</v>
      </c>
      <c r="D2989">
        <v>245452739</v>
      </c>
      <c r="E2989">
        <v>475.41386</v>
      </c>
      <c r="F2989">
        <v>33.828620000000001</v>
      </c>
    </row>
    <row r="2990" spans="1:6" x14ac:dyDescent="0.25">
      <c r="A2990" t="s">
        <v>488</v>
      </c>
      <c r="B2990">
        <v>1986</v>
      </c>
      <c r="C2990" t="s">
        <v>382</v>
      </c>
      <c r="D2990">
        <v>68688433</v>
      </c>
      <c r="E2990">
        <v>4249.4076100000002</v>
      </c>
      <c r="F2990">
        <v>33.664259999999999</v>
      </c>
    </row>
    <row r="2991" spans="1:6" x14ac:dyDescent="0.25">
      <c r="A2991" t="s">
        <v>489</v>
      </c>
      <c r="B2991">
        <v>1986</v>
      </c>
      <c r="C2991" t="s">
        <v>405</v>
      </c>
      <c r="D2991">
        <v>26783383</v>
      </c>
      <c r="E2991">
        <v>2956.96423</v>
      </c>
      <c r="F2991">
        <v>31.392869999999998</v>
      </c>
    </row>
    <row r="2992" spans="1:6" x14ac:dyDescent="0.25">
      <c r="A2992" t="s">
        <v>490</v>
      </c>
      <c r="B2992">
        <v>1986</v>
      </c>
      <c r="C2992" t="s">
        <v>390</v>
      </c>
      <c r="D2992">
        <v>4062235</v>
      </c>
      <c r="E2992">
        <v>8121.2851099999998</v>
      </c>
      <c r="F2992">
        <v>46.854239999999997</v>
      </c>
    </row>
    <row r="2993" spans="1:6" x14ac:dyDescent="0.25">
      <c r="A2993" t="s">
        <v>492</v>
      </c>
      <c r="B2993">
        <v>1986</v>
      </c>
      <c r="C2993" t="s">
        <v>405</v>
      </c>
      <c r="D2993">
        <v>6352117</v>
      </c>
      <c r="E2993">
        <v>6908.9193400000004</v>
      </c>
      <c r="F2993">
        <v>48.520240000000001</v>
      </c>
    </row>
    <row r="2994" spans="1:6" x14ac:dyDescent="0.25">
      <c r="A2994" t="s">
        <v>493</v>
      </c>
      <c r="B2994">
        <v>1986</v>
      </c>
      <c r="C2994" t="s">
        <v>390</v>
      </c>
      <c r="D2994">
        <v>58133509</v>
      </c>
      <c r="E2994">
        <v>11277.691709999999</v>
      </c>
      <c r="F2994">
        <v>44.289319999999996</v>
      </c>
    </row>
    <row r="2995" spans="1:6" x14ac:dyDescent="0.25">
      <c r="A2995" t="s">
        <v>494</v>
      </c>
      <c r="B2995">
        <v>1986</v>
      </c>
      <c r="C2995" t="s">
        <v>394</v>
      </c>
      <c r="D2995">
        <v>2758124</v>
      </c>
      <c r="E2995">
        <v>1179.2746299999999</v>
      </c>
      <c r="F2995">
        <v>62.640451333333345</v>
      </c>
    </row>
    <row r="2996" spans="1:6" x14ac:dyDescent="0.25">
      <c r="A2996" t="s">
        <v>495</v>
      </c>
      <c r="B2996">
        <v>1986</v>
      </c>
      <c r="C2996" t="s">
        <v>382</v>
      </c>
      <c r="D2996">
        <v>127463611</v>
      </c>
      <c r="E2996">
        <v>16882.273949999999</v>
      </c>
      <c r="F2996">
        <v>44.615479999999998</v>
      </c>
    </row>
    <row r="2997" spans="1:6" x14ac:dyDescent="0.25">
      <c r="A2997" t="s">
        <v>497</v>
      </c>
      <c r="B2997">
        <v>1986</v>
      </c>
      <c r="C2997" t="s">
        <v>405</v>
      </c>
      <c r="D2997">
        <v>5906760</v>
      </c>
      <c r="E2997">
        <v>2219.7842000000001</v>
      </c>
      <c r="F2997">
        <v>47.538310000000003</v>
      </c>
    </row>
    <row r="2998" spans="1:6" x14ac:dyDescent="0.25">
      <c r="A2998" t="s">
        <v>498</v>
      </c>
      <c r="B2998">
        <v>1986</v>
      </c>
      <c r="C2998" t="s">
        <v>398</v>
      </c>
      <c r="D2998">
        <v>15233244</v>
      </c>
      <c r="E2998">
        <v>1431.7197095725896</v>
      </c>
      <c r="F2998">
        <v>42.75808</v>
      </c>
    </row>
    <row r="2999" spans="1:6" x14ac:dyDescent="0.25">
      <c r="A2999" t="s">
        <v>499</v>
      </c>
      <c r="B2999">
        <v>1986</v>
      </c>
      <c r="C2999" t="s">
        <v>392</v>
      </c>
      <c r="D2999">
        <v>34707817</v>
      </c>
      <c r="E2999">
        <v>354.96836000000002</v>
      </c>
      <c r="F2999">
        <v>31.391449999999999</v>
      </c>
    </row>
    <row r="3000" spans="1:6" x14ac:dyDescent="0.25">
      <c r="A3000" t="s">
        <v>503</v>
      </c>
      <c r="B3000">
        <v>1986</v>
      </c>
      <c r="C3000" t="s">
        <v>405</v>
      </c>
      <c r="D3000">
        <v>2418393</v>
      </c>
      <c r="E3000">
        <v>9820.0856899999999</v>
      </c>
      <c r="F3000">
        <v>58.51952</v>
      </c>
    </row>
    <row r="3001" spans="1:6" x14ac:dyDescent="0.25">
      <c r="A3001" t="s">
        <v>504</v>
      </c>
      <c r="B3001">
        <v>1986</v>
      </c>
      <c r="C3001" t="s">
        <v>398</v>
      </c>
      <c r="D3001">
        <v>5213898</v>
      </c>
      <c r="E3001">
        <v>431.91338435073612</v>
      </c>
      <c r="F3001">
        <v>44.720004117647022</v>
      </c>
    </row>
    <row r="3002" spans="1:6" x14ac:dyDescent="0.25">
      <c r="A3002" t="s">
        <v>505</v>
      </c>
      <c r="B3002">
        <v>1986</v>
      </c>
      <c r="C3002" t="s">
        <v>382</v>
      </c>
      <c r="D3002">
        <v>6368481</v>
      </c>
      <c r="E3002">
        <v>469.41455000000002</v>
      </c>
      <c r="F3002">
        <v>43.456029999999998</v>
      </c>
    </row>
    <row r="3003" spans="1:6" x14ac:dyDescent="0.25">
      <c r="A3003" t="s">
        <v>506</v>
      </c>
      <c r="B3003">
        <v>1986</v>
      </c>
      <c r="C3003" t="s">
        <v>456</v>
      </c>
      <c r="D3003">
        <v>2274735</v>
      </c>
      <c r="E3003">
        <v>2361.4284218749999</v>
      </c>
      <c r="F3003">
        <v>50.358351878787744</v>
      </c>
    </row>
    <row r="3004" spans="1:6" x14ac:dyDescent="0.25">
      <c r="A3004" t="s">
        <v>507</v>
      </c>
      <c r="B3004">
        <v>1986</v>
      </c>
      <c r="C3004" t="s">
        <v>405</v>
      </c>
      <c r="D3004">
        <v>3874050</v>
      </c>
      <c r="E3004">
        <v>1036.5570899999875</v>
      </c>
      <c r="F3004">
        <v>39.81682</v>
      </c>
    </row>
    <row r="3005" spans="1:6" x14ac:dyDescent="0.25">
      <c r="A3005" t="s">
        <v>508</v>
      </c>
      <c r="B3005">
        <v>1986</v>
      </c>
      <c r="C3005" t="s">
        <v>392</v>
      </c>
      <c r="D3005">
        <v>2022331</v>
      </c>
      <c r="E3005">
        <v>194.36198999999999</v>
      </c>
      <c r="F3005">
        <v>25.28736</v>
      </c>
    </row>
    <row r="3006" spans="1:6" x14ac:dyDescent="0.25">
      <c r="A3006" t="s">
        <v>509</v>
      </c>
      <c r="B3006">
        <v>1986</v>
      </c>
      <c r="C3006" t="s">
        <v>392</v>
      </c>
      <c r="D3006">
        <v>3042004</v>
      </c>
      <c r="E3006">
        <v>381.06709999999998</v>
      </c>
      <c r="F3006">
        <v>23.504270000000002</v>
      </c>
    </row>
    <row r="3007" spans="1:6" x14ac:dyDescent="0.25">
      <c r="A3007" t="s">
        <v>510</v>
      </c>
      <c r="B3007">
        <v>1986</v>
      </c>
      <c r="C3007" t="s">
        <v>386</v>
      </c>
      <c r="D3007">
        <v>5900754</v>
      </c>
      <c r="E3007">
        <v>4197.75851208315</v>
      </c>
      <c r="F3007">
        <v>19.946809999999999</v>
      </c>
    </row>
    <row r="3008" spans="1:6" x14ac:dyDescent="0.25">
      <c r="A3008" t="s">
        <v>511</v>
      </c>
      <c r="B3008">
        <v>1986</v>
      </c>
      <c r="C3008" t="s">
        <v>390</v>
      </c>
      <c r="D3008">
        <v>33987</v>
      </c>
      <c r="E3008">
        <v>28316.606</v>
      </c>
      <c r="F3008">
        <v>28.137617067225701</v>
      </c>
    </row>
    <row r="3009" spans="1:6" x14ac:dyDescent="0.25">
      <c r="A3009" t="s">
        <v>512</v>
      </c>
      <c r="B3009">
        <v>1986</v>
      </c>
      <c r="C3009" t="s">
        <v>456</v>
      </c>
      <c r="D3009">
        <v>3585906</v>
      </c>
      <c r="E3009">
        <v>2222.0190851757807</v>
      </c>
      <c r="F3009">
        <v>60.662844385965002</v>
      </c>
    </row>
    <row r="3010" spans="1:6" x14ac:dyDescent="0.25">
      <c r="A3010" t="s">
        <v>513</v>
      </c>
      <c r="B3010">
        <v>1986</v>
      </c>
      <c r="C3010" t="s">
        <v>390</v>
      </c>
      <c r="D3010">
        <v>474413</v>
      </c>
      <c r="E3010">
        <v>18976.940340000001</v>
      </c>
      <c r="F3010">
        <v>38.408279999999998</v>
      </c>
    </row>
    <row r="3011" spans="1:6" x14ac:dyDescent="0.25">
      <c r="A3011" t="s">
        <v>516</v>
      </c>
      <c r="B3011">
        <v>1986</v>
      </c>
      <c r="C3011" t="s">
        <v>392</v>
      </c>
      <c r="D3011">
        <v>18595469</v>
      </c>
      <c r="E3011">
        <v>317.43687</v>
      </c>
      <c r="F3011">
        <v>42.248350000000002</v>
      </c>
    </row>
    <row r="3012" spans="1:6" x14ac:dyDescent="0.25">
      <c r="A3012" t="s">
        <v>517</v>
      </c>
      <c r="B3012">
        <v>1986</v>
      </c>
      <c r="C3012" t="s">
        <v>392</v>
      </c>
      <c r="D3012">
        <v>13013926</v>
      </c>
      <c r="E3012">
        <v>155.39589000000001</v>
      </c>
      <c r="F3012">
        <v>20.980930000000001</v>
      </c>
    </row>
    <row r="3013" spans="1:6" x14ac:dyDescent="0.25">
      <c r="A3013" t="s">
        <v>518</v>
      </c>
      <c r="B3013">
        <v>1986</v>
      </c>
      <c r="C3013" t="s">
        <v>382</v>
      </c>
      <c r="D3013">
        <v>24385858</v>
      </c>
      <c r="E3013">
        <v>1709.7128499999999</v>
      </c>
      <c r="F3013">
        <v>47.571719999999999</v>
      </c>
    </row>
    <row r="3014" spans="1:6" x14ac:dyDescent="0.25">
      <c r="A3014" t="s">
        <v>519</v>
      </c>
      <c r="B3014">
        <v>1986</v>
      </c>
      <c r="C3014" t="s">
        <v>382</v>
      </c>
      <c r="D3014">
        <v>359008</v>
      </c>
      <c r="E3014">
        <v>722.94645000000003</v>
      </c>
      <c r="F3014">
        <v>43.707009999999997</v>
      </c>
    </row>
    <row r="3015" spans="1:6" x14ac:dyDescent="0.25">
      <c r="A3015" t="s">
        <v>520</v>
      </c>
      <c r="B3015">
        <v>1986</v>
      </c>
      <c r="C3015" t="s">
        <v>392</v>
      </c>
      <c r="D3015">
        <v>11716829</v>
      </c>
      <c r="E3015">
        <v>232.76016999999999</v>
      </c>
      <c r="F3015">
        <v>16.428570000000001</v>
      </c>
    </row>
    <row r="3016" spans="1:6" x14ac:dyDescent="0.25">
      <c r="A3016" t="s">
        <v>521</v>
      </c>
      <c r="B3016">
        <v>1986</v>
      </c>
      <c r="C3016" t="s">
        <v>390</v>
      </c>
      <c r="D3016">
        <v>400214</v>
      </c>
      <c r="E3016">
        <v>4194.5336200000002</v>
      </c>
      <c r="F3016">
        <v>17.164180000000002</v>
      </c>
    </row>
    <row r="3017" spans="1:6" x14ac:dyDescent="0.25">
      <c r="A3017" t="s">
        <v>522</v>
      </c>
      <c r="B3017">
        <v>1986</v>
      </c>
      <c r="C3017" t="s">
        <v>388</v>
      </c>
      <c r="D3017">
        <v>60422</v>
      </c>
      <c r="E3017">
        <v>1392.65726</v>
      </c>
      <c r="F3017">
        <v>33.280990000000003</v>
      </c>
    </row>
    <row r="3018" spans="1:6" x14ac:dyDescent="0.25">
      <c r="A3018" t="s">
        <v>524</v>
      </c>
      <c r="B3018">
        <v>1986</v>
      </c>
      <c r="C3018" t="s">
        <v>392</v>
      </c>
      <c r="D3018">
        <v>3177388</v>
      </c>
      <c r="E3018">
        <v>442.19544999999999</v>
      </c>
      <c r="F3018">
        <v>11.62791</v>
      </c>
    </row>
    <row r="3019" spans="1:6" x14ac:dyDescent="0.25">
      <c r="A3019" t="s">
        <v>525</v>
      </c>
      <c r="B3019">
        <v>1986</v>
      </c>
      <c r="C3019" t="s">
        <v>392</v>
      </c>
      <c r="D3019">
        <v>1240827</v>
      </c>
      <c r="E3019">
        <v>1428.5373400000001</v>
      </c>
      <c r="F3019">
        <v>34.85342</v>
      </c>
    </row>
    <row r="3020" spans="1:6" x14ac:dyDescent="0.25">
      <c r="A3020" t="s">
        <v>527</v>
      </c>
      <c r="B3020">
        <v>1986</v>
      </c>
      <c r="C3020" t="s">
        <v>394</v>
      </c>
      <c r="D3020">
        <v>107449525</v>
      </c>
      <c r="E3020">
        <v>1639.7404100000001</v>
      </c>
      <c r="F3020">
        <v>48.008123947368347</v>
      </c>
    </row>
    <row r="3021" spans="1:6" x14ac:dyDescent="0.25">
      <c r="A3021" t="s">
        <v>528</v>
      </c>
      <c r="B3021">
        <v>1986</v>
      </c>
      <c r="C3021" t="s">
        <v>388</v>
      </c>
      <c r="D3021">
        <v>108004</v>
      </c>
      <c r="E3021">
        <v>1275.8675599999999</v>
      </c>
      <c r="F3021">
        <v>45</v>
      </c>
    </row>
    <row r="3022" spans="1:6" x14ac:dyDescent="0.25">
      <c r="A3022" t="s">
        <v>531</v>
      </c>
      <c r="B3022">
        <v>1986</v>
      </c>
      <c r="C3022" t="s">
        <v>382</v>
      </c>
      <c r="D3022">
        <v>2832224</v>
      </c>
      <c r="E3022">
        <v>1465.4469200000001</v>
      </c>
      <c r="F3022">
        <v>64.474040000000002</v>
      </c>
    </row>
    <row r="3023" spans="1:6" x14ac:dyDescent="0.25">
      <c r="A3023" t="s">
        <v>533</v>
      </c>
      <c r="B3023">
        <v>1986</v>
      </c>
      <c r="C3023" t="s">
        <v>386</v>
      </c>
      <c r="D3023">
        <v>33241259</v>
      </c>
      <c r="E3023">
        <v>836.24447999999995</v>
      </c>
      <c r="F3023">
        <v>30.090009999999999</v>
      </c>
    </row>
    <row r="3024" spans="1:6" x14ac:dyDescent="0.25">
      <c r="A3024" t="s">
        <v>534</v>
      </c>
      <c r="B3024">
        <v>1986</v>
      </c>
      <c r="C3024" t="s">
        <v>392</v>
      </c>
      <c r="D3024">
        <v>19686505</v>
      </c>
      <c r="E3024">
        <v>398.58091999999999</v>
      </c>
      <c r="F3024">
        <v>35.652169999999998</v>
      </c>
    </row>
    <row r="3025" spans="1:6" x14ac:dyDescent="0.25">
      <c r="A3025" t="s">
        <v>535</v>
      </c>
      <c r="B3025">
        <v>1986</v>
      </c>
      <c r="C3025" t="s">
        <v>392</v>
      </c>
      <c r="D3025">
        <v>2044147</v>
      </c>
      <c r="E3025">
        <v>1520.5691400000001</v>
      </c>
      <c r="F3025">
        <v>58.711860000000001</v>
      </c>
    </row>
    <row r="3026" spans="1:6" x14ac:dyDescent="0.25">
      <c r="A3026" t="s">
        <v>537</v>
      </c>
      <c r="B3026">
        <v>1986</v>
      </c>
      <c r="C3026" t="s">
        <v>382</v>
      </c>
      <c r="D3026">
        <v>28287147</v>
      </c>
      <c r="E3026">
        <v>166.79077000000001</v>
      </c>
      <c r="F3026">
        <v>34.805349999999997</v>
      </c>
    </row>
    <row r="3027" spans="1:6" x14ac:dyDescent="0.25">
      <c r="A3027" t="s">
        <v>538</v>
      </c>
      <c r="B3027">
        <v>1986</v>
      </c>
      <c r="C3027" t="s">
        <v>390</v>
      </c>
      <c r="D3027">
        <v>16491461</v>
      </c>
      <c r="E3027">
        <v>13607.92719</v>
      </c>
      <c r="F3027">
        <v>46.616599999999998</v>
      </c>
    </row>
    <row r="3028" spans="1:6" x14ac:dyDescent="0.25">
      <c r="A3028" t="s">
        <v>541</v>
      </c>
      <c r="B3028">
        <v>1986</v>
      </c>
      <c r="C3028" t="s">
        <v>388</v>
      </c>
      <c r="D3028">
        <v>4076140</v>
      </c>
      <c r="E3028">
        <v>9427.7166199999992</v>
      </c>
      <c r="F3028">
        <v>46.524830000000001</v>
      </c>
    </row>
    <row r="3029" spans="1:6" x14ac:dyDescent="0.25">
      <c r="A3029" t="s">
        <v>542</v>
      </c>
      <c r="B3029">
        <v>1986</v>
      </c>
      <c r="C3029" t="s">
        <v>394</v>
      </c>
      <c r="D3029">
        <v>5570129</v>
      </c>
      <c r="E3029">
        <v>760.03827999999999</v>
      </c>
      <c r="F3029">
        <v>43.21705</v>
      </c>
    </row>
    <row r="3030" spans="1:6" x14ac:dyDescent="0.25">
      <c r="A3030" t="s">
        <v>543</v>
      </c>
      <c r="B3030">
        <v>1986</v>
      </c>
      <c r="C3030" t="s">
        <v>392</v>
      </c>
      <c r="D3030">
        <v>12525094</v>
      </c>
      <c r="E3030">
        <v>270.78854000000001</v>
      </c>
      <c r="F3030">
        <v>19.316839999999999</v>
      </c>
    </row>
    <row r="3031" spans="1:6" x14ac:dyDescent="0.25">
      <c r="A3031" t="s">
        <v>544</v>
      </c>
      <c r="B3031">
        <v>1986</v>
      </c>
      <c r="C3031" t="s">
        <v>392</v>
      </c>
      <c r="D3031">
        <v>131859731</v>
      </c>
      <c r="E3031">
        <v>240.6174</v>
      </c>
      <c r="F3031">
        <v>22.174230000000001</v>
      </c>
    </row>
    <row r="3032" spans="1:6" x14ac:dyDescent="0.25">
      <c r="A3032" t="s">
        <v>546</v>
      </c>
      <c r="B3032">
        <v>1986</v>
      </c>
      <c r="C3032" t="s">
        <v>390</v>
      </c>
      <c r="D3032">
        <v>4610820</v>
      </c>
      <c r="E3032">
        <v>18883.265800000001</v>
      </c>
      <c r="F3032">
        <v>54.389699999999998</v>
      </c>
    </row>
    <row r="3033" spans="1:6" x14ac:dyDescent="0.25">
      <c r="A3033" t="s">
        <v>547</v>
      </c>
      <c r="B3033">
        <v>1986</v>
      </c>
      <c r="C3033" t="s">
        <v>405</v>
      </c>
      <c r="D3033">
        <v>3102229</v>
      </c>
      <c r="E3033">
        <v>4690.4900600000001</v>
      </c>
      <c r="F3033">
        <v>42.450505034595153</v>
      </c>
    </row>
    <row r="3034" spans="1:6" x14ac:dyDescent="0.25">
      <c r="A3034" t="s">
        <v>548</v>
      </c>
      <c r="B3034">
        <v>1986</v>
      </c>
      <c r="C3034" t="s">
        <v>382</v>
      </c>
      <c r="D3034">
        <v>165803560</v>
      </c>
      <c r="E3034">
        <v>335.04919000000001</v>
      </c>
      <c r="F3034">
        <v>21.538519999999998</v>
      </c>
    </row>
    <row r="3035" spans="1:6" x14ac:dyDescent="0.25">
      <c r="A3035" t="s">
        <v>549</v>
      </c>
      <c r="B3035">
        <v>1986</v>
      </c>
      <c r="C3035" t="s">
        <v>388</v>
      </c>
      <c r="D3035">
        <v>20579</v>
      </c>
      <c r="E3035">
        <v>4748.3313147512526</v>
      </c>
      <c r="F3035">
        <v>43.946809999999999</v>
      </c>
    </row>
    <row r="3036" spans="1:6" x14ac:dyDescent="0.25">
      <c r="A3036" t="s">
        <v>623</v>
      </c>
      <c r="B3036">
        <v>1986</v>
      </c>
      <c r="C3036" t="s">
        <v>405</v>
      </c>
      <c r="D3036">
        <v>1000000</v>
      </c>
      <c r="E3036">
        <v>1120.4376506456356</v>
      </c>
      <c r="F3036">
        <v>42.555227060150401</v>
      </c>
    </row>
    <row r="3037" spans="1:6" x14ac:dyDescent="0.25">
      <c r="A3037" t="s">
        <v>550</v>
      </c>
      <c r="B3037">
        <v>1986</v>
      </c>
      <c r="C3037" t="s">
        <v>394</v>
      </c>
      <c r="D3037">
        <v>3191319</v>
      </c>
      <c r="E3037">
        <v>2620.0422400000002</v>
      </c>
      <c r="F3037">
        <v>63.330640000000002</v>
      </c>
    </row>
    <row r="3038" spans="1:6" x14ac:dyDescent="0.25">
      <c r="A3038" t="s">
        <v>551</v>
      </c>
      <c r="B3038">
        <v>1986</v>
      </c>
      <c r="C3038" t="s">
        <v>388</v>
      </c>
      <c r="D3038">
        <v>5670544</v>
      </c>
      <c r="E3038">
        <v>702.10235</v>
      </c>
      <c r="F3038">
        <v>19.438739999999999</v>
      </c>
    </row>
    <row r="3039" spans="1:6" x14ac:dyDescent="0.25">
      <c r="A3039" t="s">
        <v>552</v>
      </c>
      <c r="B3039">
        <v>1986</v>
      </c>
      <c r="C3039" t="s">
        <v>394</v>
      </c>
      <c r="D3039">
        <v>6506464</v>
      </c>
      <c r="E3039">
        <v>910.51648999999998</v>
      </c>
      <c r="F3039">
        <v>58.32461</v>
      </c>
    </row>
    <row r="3040" spans="1:6" x14ac:dyDescent="0.25">
      <c r="A3040" t="s">
        <v>553</v>
      </c>
      <c r="B3040">
        <v>1986</v>
      </c>
      <c r="C3040" t="s">
        <v>394</v>
      </c>
      <c r="D3040">
        <v>28302603</v>
      </c>
      <c r="E3040">
        <v>742.13917000000004</v>
      </c>
      <c r="F3040">
        <v>40.166519999999998</v>
      </c>
    </row>
    <row r="3041" spans="1:6" x14ac:dyDescent="0.25">
      <c r="A3041" t="s">
        <v>554</v>
      </c>
      <c r="B3041">
        <v>1986</v>
      </c>
      <c r="C3041" t="s">
        <v>382</v>
      </c>
      <c r="D3041">
        <v>89468677</v>
      </c>
      <c r="E3041">
        <v>535.23779000000002</v>
      </c>
      <c r="F3041">
        <v>55.821719999999999</v>
      </c>
    </row>
    <row r="3042" spans="1:6" x14ac:dyDescent="0.25">
      <c r="A3042" t="s">
        <v>555</v>
      </c>
      <c r="B3042">
        <v>1986</v>
      </c>
      <c r="C3042" t="s">
        <v>384</v>
      </c>
      <c r="D3042">
        <v>38536869</v>
      </c>
      <c r="E3042">
        <v>1852.5878762500001</v>
      </c>
      <c r="F3042">
        <v>61.01155</v>
      </c>
    </row>
    <row r="3043" spans="1:6" x14ac:dyDescent="0.25">
      <c r="A3043" t="s">
        <v>556</v>
      </c>
      <c r="B3043">
        <v>1986</v>
      </c>
      <c r="C3043" t="s">
        <v>390</v>
      </c>
      <c r="D3043">
        <v>10605870</v>
      </c>
      <c r="E3043">
        <v>3862.32863</v>
      </c>
      <c r="F3043">
        <v>57.74241</v>
      </c>
    </row>
    <row r="3044" spans="1:6" x14ac:dyDescent="0.25">
      <c r="A3044" t="s">
        <v>557</v>
      </c>
      <c r="B3044">
        <v>1986</v>
      </c>
      <c r="C3044" t="s">
        <v>394</v>
      </c>
      <c r="D3044">
        <v>3927188</v>
      </c>
      <c r="E3044">
        <v>6443.4820499999996</v>
      </c>
      <c r="F3044">
        <v>59.673110000000001</v>
      </c>
    </row>
    <row r="3045" spans="1:6" x14ac:dyDescent="0.25">
      <c r="A3045" t="s">
        <v>558</v>
      </c>
      <c r="B3045">
        <v>1986</v>
      </c>
      <c r="C3045" t="s">
        <v>405</v>
      </c>
      <c r="D3045">
        <v>885359</v>
      </c>
      <c r="E3045">
        <v>12685.64393</v>
      </c>
      <c r="F3045">
        <v>60.07752</v>
      </c>
    </row>
    <row r="3046" spans="1:6" x14ac:dyDescent="0.25">
      <c r="A3046" t="s">
        <v>502</v>
      </c>
      <c r="B3046">
        <v>1986</v>
      </c>
      <c r="C3046" t="s">
        <v>382</v>
      </c>
      <c r="D3046">
        <v>48846823</v>
      </c>
      <c r="E3046">
        <v>2906.1688399999998</v>
      </c>
      <c r="F3046">
        <v>31.250070000000001</v>
      </c>
    </row>
    <row r="3047" spans="1:6" x14ac:dyDescent="0.25">
      <c r="A3047" t="s">
        <v>529</v>
      </c>
      <c r="B3047">
        <v>1986</v>
      </c>
      <c r="C3047" t="s">
        <v>398</v>
      </c>
      <c r="D3047">
        <v>4466706</v>
      </c>
      <c r="E3047">
        <v>777.60523591662786</v>
      </c>
      <c r="F3047">
        <v>53.764018461538456</v>
      </c>
    </row>
    <row r="3048" spans="1:6" x14ac:dyDescent="0.25">
      <c r="A3048" t="s">
        <v>560</v>
      </c>
      <c r="B3048">
        <v>1986</v>
      </c>
      <c r="C3048" t="s">
        <v>384</v>
      </c>
      <c r="D3048">
        <v>22303552</v>
      </c>
      <c r="E3048">
        <v>1304.5243722794257</v>
      </c>
      <c r="F3048">
        <v>41.618029999999997</v>
      </c>
    </row>
    <row r="3049" spans="1:6" x14ac:dyDescent="0.25">
      <c r="A3049" t="s">
        <v>561</v>
      </c>
      <c r="B3049">
        <v>1986</v>
      </c>
      <c r="C3049" t="s">
        <v>398</v>
      </c>
      <c r="D3049">
        <v>142893540</v>
      </c>
      <c r="E3049">
        <v>3449.8933374999997</v>
      </c>
      <c r="F3049">
        <v>58.786265844155778</v>
      </c>
    </row>
    <row r="3050" spans="1:6" x14ac:dyDescent="0.25">
      <c r="A3050" t="s">
        <v>562</v>
      </c>
      <c r="B3050">
        <v>1986</v>
      </c>
      <c r="C3050" t="s">
        <v>392</v>
      </c>
      <c r="D3050">
        <v>8648248</v>
      </c>
      <c r="E3050">
        <v>303.35888999999997</v>
      </c>
      <c r="F3050">
        <v>14.32039</v>
      </c>
    </row>
    <row r="3051" spans="1:6" x14ac:dyDescent="0.25">
      <c r="A3051" t="s">
        <v>564</v>
      </c>
      <c r="B3051">
        <v>1986</v>
      </c>
      <c r="C3051" t="s">
        <v>394</v>
      </c>
      <c r="D3051">
        <v>39129</v>
      </c>
      <c r="E3051">
        <v>3004.3470000000002</v>
      </c>
      <c r="F3051">
        <v>47.164964310344828</v>
      </c>
    </row>
    <row r="3052" spans="1:6" x14ac:dyDescent="0.25">
      <c r="A3052" t="s">
        <v>565</v>
      </c>
      <c r="B3052">
        <v>1986</v>
      </c>
      <c r="C3052" t="s">
        <v>392</v>
      </c>
      <c r="D3052">
        <v>168458</v>
      </c>
      <c r="E3052">
        <v>1755.3862099999999</v>
      </c>
      <c r="F3052">
        <v>45.360819999999997</v>
      </c>
    </row>
    <row r="3053" spans="1:6" x14ac:dyDescent="0.25">
      <c r="A3053" t="s">
        <v>567</v>
      </c>
      <c r="B3053">
        <v>1986</v>
      </c>
      <c r="C3053" t="s">
        <v>394</v>
      </c>
      <c r="D3053">
        <v>117848</v>
      </c>
      <c r="E3053">
        <v>1529.0042900000001</v>
      </c>
      <c r="F3053">
        <v>69.354839999999996</v>
      </c>
    </row>
    <row r="3054" spans="1:6" x14ac:dyDescent="0.25">
      <c r="A3054" t="s">
        <v>568</v>
      </c>
      <c r="B3054">
        <v>1986</v>
      </c>
      <c r="C3054" t="s">
        <v>388</v>
      </c>
      <c r="D3054">
        <v>176908</v>
      </c>
      <c r="E3054">
        <v>628.61341000000004</v>
      </c>
      <c r="F3054">
        <v>45.02837929136561</v>
      </c>
    </row>
    <row r="3055" spans="1:6" x14ac:dyDescent="0.25">
      <c r="A3055" t="s">
        <v>571</v>
      </c>
      <c r="B3055">
        <v>1986</v>
      </c>
      <c r="C3055" t="s">
        <v>405</v>
      </c>
      <c r="D3055">
        <v>27019731</v>
      </c>
      <c r="E3055">
        <v>6204.2232100000001</v>
      </c>
      <c r="F3055">
        <v>34.508499999999998</v>
      </c>
    </row>
    <row r="3056" spans="1:6" x14ac:dyDescent="0.25">
      <c r="A3056" t="s">
        <v>572</v>
      </c>
      <c r="B3056">
        <v>1986</v>
      </c>
      <c r="C3056" t="s">
        <v>392</v>
      </c>
      <c r="D3056">
        <v>11987121</v>
      </c>
      <c r="E3056">
        <v>631.17550000000006</v>
      </c>
      <c r="F3056">
        <v>14.34389</v>
      </c>
    </row>
    <row r="3057" spans="1:6" x14ac:dyDescent="0.25">
      <c r="A3057" t="s">
        <v>573</v>
      </c>
      <c r="B3057">
        <v>1986</v>
      </c>
      <c r="C3057" t="s">
        <v>384</v>
      </c>
      <c r="D3057">
        <v>9396411</v>
      </c>
      <c r="E3057">
        <v>2586.7096472797775</v>
      </c>
      <c r="F3057">
        <v>48.636400000000002</v>
      </c>
    </row>
    <row r="3058" spans="1:6" x14ac:dyDescent="0.25">
      <c r="A3058" t="s">
        <v>574</v>
      </c>
      <c r="B3058">
        <v>1986</v>
      </c>
      <c r="C3058" t="s">
        <v>392</v>
      </c>
      <c r="D3058">
        <v>81541</v>
      </c>
      <c r="E3058">
        <v>3062.1657399999999</v>
      </c>
      <c r="F3058">
        <v>82.608699999999999</v>
      </c>
    </row>
    <row r="3059" spans="1:6" x14ac:dyDescent="0.25">
      <c r="A3059" t="s">
        <v>575</v>
      </c>
      <c r="B3059">
        <v>1986</v>
      </c>
      <c r="C3059" t="s">
        <v>392</v>
      </c>
      <c r="D3059">
        <v>6005250</v>
      </c>
      <c r="E3059">
        <v>137.34028000000001</v>
      </c>
      <c r="F3059">
        <v>14.55847</v>
      </c>
    </row>
    <row r="3060" spans="1:6" x14ac:dyDescent="0.25">
      <c r="A3060" t="s">
        <v>576</v>
      </c>
      <c r="B3060">
        <v>1986</v>
      </c>
      <c r="C3060" t="s">
        <v>382</v>
      </c>
      <c r="D3060">
        <v>4492150</v>
      </c>
      <c r="E3060">
        <v>6793.6736000000001</v>
      </c>
      <c r="F3060">
        <v>44.067959999999999</v>
      </c>
    </row>
    <row r="3061" spans="1:6" x14ac:dyDescent="0.25">
      <c r="A3061" t="s">
        <v>577</v>
      </c>
      <c r="B3061">
        <v>1986</v>
      </c>
      <c r="C3061" t="s">
        <v>384</v>
      </c>
      <c r="D3061">
        <v>5439448</v>
      </c>
      <c r="E3061">
        <v>2484.4634706249999</v>
      </c>
      <c r="F3061">
        <v>45.073302648221443</v>
      </c>
    </row>
    <row r="3062" spans="1:6" x14ac:dyDescent="0.25">
      <c r="A3062" t="s">
        <v>578</v>
      </c>
      <c r="B3062">
        <v>1986</v>
      </c>
      <c r="C3062" t="s">
        <v>384</v>
      </c>
      <c r="D3062">
        <v>2010347</v>
      </c>
      <c r="E3062">
        <v>7409.9389424871188</v>
      </c>
      <c r="F3062">
        <v>56.884120000000003</v>
      </c>
    </row>
    <row r="3063" spans="1:6" x14ac:dyDescent="0.25">
      <c r="A3063" t="s">
        <v>580</v>
      </c>
      <c r="B3063">
        <v>1986</v>
      </c>
      <c r="C3063" t="s">
        <v>392</v>
      </c>
      <c r="D3063">
        <v>8863338</v>
      </c>
      <c r="E3063">
        <v>533.46059564978634</v>
      </c>
      <c r="F3063">
        <v>11.65217</v>
      </c>
    </row>
    <row r="3064" spans="1:6" x14ac:dyDescent="0.25">
      <c r="A3064" t="s">
        <v>581</v>
      </c>
      <c r="B3064">
        <v>1986</v>
      </c>
      <c r="C3064" t="s">
        <v>392</v>
      </c>
      <c r="D3064">
        <v>44187637</v>
      </c>
      <c r="E3064">
        <v>2475.1024699999998</v>
      </c>
      <c r="F3064">
        <v>49.02990222495896</v>
      </c>
    </row>
    <row r="3065" spans="1:6" x14ac:dyDescent="0.25">
      <c r="A3065" t="s">
        <v>624</v>
      </c>
      <c r="B3065">
        <v>1986</v>
      </c>
      <c r="C3065" t="s">
        <v>392</v>
      </c>
      <c r="D3065">
        <v>12340000</v>
      </c>
      <c r="E3065">
        <v>1402.0522106129981</v>
      </c>
      <c r="F3065">
        <v>27.540870000000002</v>
      </c>
    </row>
    <row r="3066" spans="1:6" x14ac:dyDescent="0.25">
      <c r="A3066" t="s">
        <v>582</v>
      </c>
      <c r="B3066">
        <v>1986</v>
      </c>
      <c r="C3066" t="s">
        <v>390</v>
      </c>
      <c r="D3066">
        <v>40397842</v>
      </c>
      <c r="E3066">
        <v>6504.0729300000003</v>
      </c>
      <c r="F3066">
        <v>52.703020000000002</v>
      </c>
    </row>
    <row r="3067" spans="1:6" x14ac:dyDescent="0.25">
      <c r="A3067" t="s">
        <v>583</v>
      </c>
      <c r="B3067">
        <v>1986</v>
      </c>
      <c r="C3067" t="s">
        <v>382</v>
      </c>
      <c r="D3067">
        <v>20222240</v>
      </c>
      <c r="E3067">
        <v>398.25968999999998</v>
      </c>
      <c r="F3067">
        <v>48.060960000000001</v>
      </c>
    </row>
    <row r="3068" spans="1:6" x14ac:dyDescent="0.25">
      <c r="A3068" t="s">
        <v>584</v>
      </c>
      <c r="B3068">
        <v>1986</v>
      </c>
      <c r="C3068" t="s">
        <v>392</v>
      </c>
      <c r="D3068">
        <v>41236378</v>
      </c>
      <c r="E3068">
        <v>688.85139000000004</v>
      </c>
      <c r="F3068">
        <v>40.109160000000003</v>
      </c>
    </row>
    <row r="3069" spans="1:6" x14ac:dyDescent="0.25">
      <c r="A3069" t="s">
        <v>586</v>
      </c>
      <c r="B3069">
        <v>1986</v>
      </c>
      <c r="C3069" t="s">
        <v>392</v>
      </c>
      <c r="D3069">
        <v>1136334</v>
      </c>
      <c r="E3069">
        <v>611.25</v>
      </c>
      <c r="F3069">
        <v>39.5</v>
      </c>
    </row>
    <row r="3070" spans="1:6" x14ac:dyDescent="0.25">
      <c r="A3070" t="s">
        <v>587</v>
      </c>
      <c r="B3070">
        <v>1986</v>
      </c>
      <c r="C3070" t="s">
        <v>390</v>
      </c>
      <c r="D3070">
        <v>9016596</v>
      </c>
      <c r="E3070">
        <v>17727.495330000002</v>
      </c>
      <c r="F3070">
        <v>53.994210000000002</v>
      </c>
    </row>
    <row r="3071" spans="1:6" x14ac:dyDescent="0.25">
      <c r="A3071" t="s">
        <v>588</v>
      </c>
      <c r="B3071">
        <v>1986</v>
      </c>
      <c r="C3071" t="s">
        <v>390</v>
      </c>
      <c r="D3071">
        <v>7523934</v>
      </c>
      <c r="E3071">
        <v>23691.970259999998</v>
      </c>
      <c r="F3071">
        <v>30.532250000000001</v>
      </c>
    </row>
    <row r="3072" spans="1:6" x14ac:dyDescent="0.25">
      <c r="A3072" t="s">
        <v>589</v>
      </c>
      <c r="B3072">
        <v>1986</v>
      </c>
      <c r="C3072" t="s">
        <v>405</v>
      </c>
      <c r="D3072">
        <v>18881361</v>
      </c>
      <c r="E3072">
        <v>1206.20174</v>
      </c>
      <c r="F3072">
        <v>44.001040000000003</v>
      </c>
    </row>
    <row r="3073" spans="1:6" x14ac:dyDescent="0.25">
      <c r="A3073" t="s">
        <v>591</v>
      </c>
      <c r="B3073">
        <v>1986</v>
      </c>
      <c r="C3073" t="s">
        <v>398</v>
      </c>
      <c r="D3073">
        <v>7320815</v>
      </c>
      <c r="E3073">
        <v>379.90855541431301</v>
      </c>
      <c r="F3073">
        <v>26.414199293233082</v>
      </c>
    </row>
    <row r="3074" spans="1:6" x14ac:dyDescent="0.25">
      <c r="A3074" t="s">
        <v>593</v>
      </c>
      <c r="B3074">
        <v>1986</v>
      </c>
      <c r="C3074" t="s">
        <v>382</v>
      </c>
      <c r="D3074">
        <v>64631595</v>
      </c>
      <c r="E3074">
        <v>813.10411999999997</v>
      </c>
      <c r="F3074">
        <v>43.502049999999997</v>
      </c>
    </row>
    <row r="3075" spans="1:6" x14ac:dyDescent="0.25">
      <c r="A3075" t="s">
        <v>515</v>
      </c>
      <c r="B3075">
        <v>1986</v>
      </c>
      <c r="C3075" t="s">
        <v>384</v>
      </c>
      <c r="D3075">
        <v>2050554</v>
      </c>
      <c r="E3075">
        <v>1872.8944375019298</v>
      </c>
      <c r="F3075">
        <v>56.941483932806364</v>
      </c>
    </row>
    <row r="3076" spans="1:6" x14ac:dyDescent="0.25">
      <c r="A3076" t="s">
        <v>625</v>
      </c>
      <c r="B3076">
        <v>1986</v>
      </c>
      <c r="C3076" t="s">
        <v>382</v>
      </c>
      <c r="D3076">
        <v>1167242</v>
      </c>
      <c r="E3076">
        <v>280.21284180928706</v>
      </c>
      <c r="F3076">
        <v>35.75055999999995</v>
      </c>
    </row>
    <row r="3077" spans="1:6" x14ac:dyDescent="0.25">
      <c r="A3077" t="s">
        <v>594</v>
      </c>
      <c r="B3077">
        <v>1986</v>
      </c>
      <c r="C3077" t="s">
        <v>392</v>
      </c>
      <c r="D3077">
        <v>5548702</v>
      </c>
      <c r="E3077">
        <v>315.42385000000002</v>
      </c>
      <c r="F3077">
        <v>17.70833</v>
      </c>
    </row>
    <row r="3078" spans="1:6" x14ac:dyDescent="0.25">
      <c r="A3078" t="s">
        <v>595</v>
      </c>
      <c r="B3078">
        <v>1986</v>
      </c>
      <c r="C3078" t="s">
        <v>388</v>
      </c>
      <c r="D3078">
        <v>114689</v>
      </c>
      <c r="E3078">
        <v>724.35505999999998</v>
      </c>
      <c r="F3078">
        <v>30.33333</v>
      </c>
    </row>
    <row r="3079" spans="1:6" x14ac:dyDescent="0.25">
      <c r="A3079" t="s">
        <v>596</v>
      </c>
      <c r="B3079">
        <v>1986</v>
      </c>
      <c r="C3079" t="s">
        <v>394</v>
      </c>
      <c r="D3079">
        <v>1065842</v>
      </c>
      <c r="E3079">
        <v>4049.1807100000001</v>
      </c>
      <c r="F3079">
        <v>46.059930000000001</v>
      </c>
    </row>
    <row r="3080" spans="1:6" x14ac:dyDescent="0.25">
      <c r="A3080" t="s">
        <v>597</v>
      </c>
      <c r="B3080">
        <v>1986</v>
      </c>
      <c r="C3080" t="s">
        <v>386</v>
      </c>
      <c r="D3080">
        <v>10175014</v>
      </c>
      <c r="E3080">
        <v>1203.55492</v>
      </c>
      <c r="F3080">
        <v>34.053519999999999</v>
      </c>
    </row>
    <row r="3081" spans="1:6" x14ac:dyDescent="0.25">
      <c r="A3081" t="s">
        <v>598</v>
      </c>
      <c r="B3081">
        <v>1986</v>
      </c>
      <c r="C3081" t="s">
        <v>405</v>
      </c>
      <c r="D3081">
        <v>70413958</v>
      </c>
      <c r="E3081">
        <v>1508.9141099999999</v>
      </c>
      <c r="F3081">
        <v>33.34404</v>
      </c>
    </row>
    <row r="3082" spans="1:6" x14ac:dyDescent="0.25">
      <c r="A3082" t="s">
        <v>602</v>
      </c>
      <c r="B3082">
        <v>1986</v>
      </c>
      <c r="C3082" t="s">
        <v>392</v>
      </c>
      <c r="D3082">
        <v>28195754</v>
      </c>
      <c r="E3082">
        <v>259.23824000000002</v>
      </c>
      <c r="F3082">
        <v>21.58155</v>
      </c>
    </row>
    <row r="3083" spans="1:6" x14ac:dyDescent="0.25">
      <c r="A3083" t="s">
        <v>603</v>
      </c>
      <c r="B3083">
        <v>1986</v>
      </c>
      <c r="C3083" t="s">
        <v>398</v>
      </c>
      <c r="D3083">
        <v>46710816</v>
      </c>
      <c r="E3083">
        <v>619.74027400001069</v>
      </c>
      <c r="F3083">
        <v>63.617030000000113</v>
      </c>
    </row>
    <row r="3084" spans="1:6" x14ac:dyDescent="0.25">
      <c r="A3084" t="s">
        <v>604</v>
      </c>
      <c r="B3084">
        <v>1986</v>
      </c>
      <c r="C3084" t="s">
        <v>405</v>
      </c>
      <c r="D3084">
        <v>2602713</v>
      </c>
      <c r="E3084">
        <v>23727.698799999998</v>
      </c>
      <c r="F3084">
        <v>58.989780000000003</v>
      </c>
    </row>
    <row r="3085" spans="1:6" x14ac:dyDescent="0.25">
      <c r="A3085" t="s">
        <v>605</v>
      </c>
      <c r="B3085">
        <v>1986</v>
      </c>
      <c r="C3085" t="s">
        <v>390</v>
      </c>
      <c r="D3085">
        <v>60609153</v>
      </c>
      <c r="E3085">
        <v>10611.112209999999</v>
      </c>
      <c r="F3085">
        <v>45.310789999999997</v>
      </c>
    </row>
    <row r="3086" spans="1:6" x14ac:dyDescent="0.25">
      <c r="A3086" t="s">
        <v>592</v>
      </c>
      <c r="B3086">
        <v>1986</v>
      </c>
      <c r="C3086" t="s">
        <v>392</v>
      </c>
      <c r="D3086">
        <v>37445392</v>
      </c>
      <c r="E3086">
        <v>123.10722145969339</v>
      </c>
      <c r="F3086">
        <v>20.469080000000002</v>
      </c>
    </row>
    <row r="3087" spans="1:6" x14ac:dyDescent="0.25">
      <c r="A3087" t="s">
        <v>606</v>
      </c>
      <c r="B3087">
        <v>1986</v>
      </c>
      <c r="C3087" t="s">
        <v>413</v>
      </c>
      <c r="D3087">
        <v>298444215</v>
      </c>
      <c r="E3087">
        <v>19115.052909999999</v>
      </c>
      <c r="F3087">
        <v>50.44641</v>
      </c>
    </row>
    <row r="3088" spans="1:6" x14ac:dyDescent="0.25">
      <c r="A3088" t="s">
        <v>612</v>
      </c>
      <c r="B3088">
        <v>1986</v>
      </c>
      <c r="C3088" t="s">
        <v>394</v>
      </c>
      <c r="D3088">
        <v>108605</v>
      </c>
      <c r="E3088">
        <v>9723.9436600000008</v>
      </c>
      <c r="F3088">
        <v>73.818129049197026</v>
      </c>
    </row>
    <row r="3089" spans="1:6" x14ac:dyDescent="0.25">
      <c r="A3089" t="s">
        <v>607</v>
      </c>
      <c r="B3089">
        <v>1986</v>
      </c>
      <c r="C3089" t="s">
        <v>394</v>
      </c>
      <c r="D3089">
        <v>3431932</v>
      </c>
      <c r="E3089">
        <v>1939.97054</v>
      </c>
      <c r="F3089">
        <v>60.808489999999999</v>
      </c>
    </row>
    <row r="3090" spans="1:6" x14ac:dyDescent="0.25">
      <c r="A3090" t="s">
        <v>608</v>
      </c>
      <c r="B3090">
        <v>1986</v>
      </c>
      <c r="C3090" t="s">
        <v>398</v>
      </c>
      <c r="D3090">
        <v>27307134</v>
      </c>
      <c r="E3090">
        <v>619.48714048056536</v>
      </c>
      <c r="F3090">
        <v>39.817179000000017</v>
      </c>
    </row>
    <row r="3091" spans="1:6" x14ac:dyDescent="0.25">
      <c r="A3091" t="s">
        <v>609</v>
      </c>
      <c r="B3091">
        <v>1986</v>
      </c>
      <c r="C3091" t="s">
        <v>388</v>
      </c>
      <c r="D3091">
        <v>208869</v>
      </c>
      <c r="E3091">
        <v>892.14823000000001</v>
      </c>
      <c r="F3091">
        <v>36.214439999999989</v>
      </c>
    </row>
    <row r="3092" spans="1:6" x14ac:dyDescent="0.25">
      <c r="A3092" t="s">
        <v>610</v>
      </c>
      <c r="B3092">
        <v>1986</v>
      </c>
      <c r="C3092" t="s">
        <v>394</v>
      </c>
      <c r="D3092">
        <v>25730435</v>
      </c>
      <c r="E3092">
        <v>3278.7939900000001</v>
      </c>
      <c r="F3092">
        <v>30.710249999999998</v>
      </c>
    </row>
    <row r="3093" spans="1:6" x14ac:dyDescent="0.25">
      <c r="A3093" t="s">
        <v>611</v>
      </c>
      <c r="B3093">
        <v>1986</v>
      </c>
      <c r="C3093" t="s">
        <v>382</v>
      </c>
      <c r="D3093">
        <v>84402966</v>
      </c>
      <c r="E3093">
        <v>437.12954000000002</v>
      </c>
      <c r="F3093">
        <v>39.131410000000002</v>
      </c>
    </row>
    <row r="3094" spans="1:6" x14ac:dyDescent="0.25">
      <c r="A3094" t="s">
        <v>616</v>
      </c>
      <c r="B3094">
        <v>1986</v>
      </c>
      <c r="C3094" t="s">
        <v>405</v>
      </c>
      <c r="D3094">
        <v>21456188</v>
      </c>
      <c r="E3094">
        <v>236.20042424850544</v>
      </c>
      <c r="F3094">
        <v>29.997588727272785</v>
      </c>
    </row>
    <row r="3095" spans="1:6" x14ac:dyDescent="0.25">
      <c r="A3095" t="s">
        <v>617</v>
      </c>
      <c r="B3095">
        <v>1986</v>
      </c>
      <c r="C3095" t="s">
        <v>392</v>
      </c>
      <c r="D3095">
        <v>11502010</v>
      </c>
      <c r="E3095">
        <v>229.81214</v>
      </c>
      <c r="F3095">
        <v>22.709160000000001</v>
      </c>
    </row>
    <row r="3096" spans="1:6" x14ac:dyDescent="0.25">
      <c r="A3096" t="s">
        <v>618</v>
      </c>
      <c r="B3096">
        <v>1986</v>
      </c>
      <c r="C3096" t="s">
        <v>392</v>
      </c>
      <c r="D3096">
        <v>12236805</v>
      </c>
      <c r="E3096">
        <v>675.90052000000003</v>
      </c>
      <c r="F3096">
        <v>28.414100000000001</v>
      </c>
    </row>
    <row r="3097" spans="1:6" x14ac:dyDescent="0.25">
      <c r="A3097" t="s">
        <v>381</v>
      </c>
      <c r="B3097">
        <v>1987</v>
      </c>
      <c r="C3097" t="s">
        <v>382</v>
      </c>
      <c r="D3097">
        <v>31056997</v>
      </c>
      <c r="E3097">
        <v>223.33340599999997</v>
      </c>
      <c r="F3097">
        <v>52.747250000000001</v>
      </c>
    </row>
    <row r="3098" spans="1:6" x14ac:dyDescent="0.25">
      <c r="A3098" t="s">
        <v>383</v>
      </c>
      <c r="B3098">
        <v>1987</v>
      </c>
      <c r="C3098" t="s">
        <v>384</v>
      </c>
      <c r="D3098">
        <v>3581655</v>
      </c>
      <c r="E3098">
        <v>699.38428999999996</v>
      </c>
      <c r="F3098">
        <v>44.879930000000002</v>
      </c>
    </row>
    <row r="3099" spans="1:6" x14ac:dyDescent="0.25">
      <c r="A3099" t="s">
        <v>385</v>
      </c>
      <c r="B3099">
        <v>1987</v>
      </c>
      <c r="C3099" t="s">
        <v>386</v>
      </c>
      <c r="D3099">
        <v>32930091</v>
      </c>
      <c r="E3099">
        <v>2790.4749099999999</v>
      </c>
      <c r="F3099">
        <v>24.399190000000001</v>
      </c>
    </row>
    <row r="3100" spans="1:6" x14ac:dyDescent="0.25">
      <c r="A3100" t="s">
        <v>389</v>
      </c>
      <c r="B3100">
        <v>1987</v>
      </c>
      <c r="C3100" t="s">
        <v>390</v>
      </c>
      <c r="D3100">
        <v>71201</v>
      </c>
      <c r="E3100">
        <v>12615.05112</v>
      </c>
      <c r="F3100">
        <v>50.25237990995597</v>
      </c>
    </row>
    <row r="3101" spans="1:6" x14ac:dyDescent="0.25">
      <c r="A3101" t="s">
        <v>391</v>
      </c>
      <c r="B3101">
        <v>1987</v>
      </c>
      <c r="C3101" t="s">
        <v>392</v>
      </c>
      <c r="D3101">
        <v>12127071</v>
      </c>
      <c r="E3101">
        <v>649.88130999999998</v>
      </c>
      <c r="F3101">
        <v>40.681995294117684</v>
      </c>
    </row>
    <row r="3102" spans="1:6" x14ac:dyDescent="0.25">
      <c r="A3102" t="s">
        <v>395</v>
      </c>
      <c r="B3102">
        <v>1987</v>
      </c>
      <c r="C3102" t="s">
        <v>394</v>
      </c>
      <c r="D3102">
        <v>69108</v>
      </c>
      <c r="E3102">
        <v>4512.5396799999999</v>
      </c>
      <c r="F3102">
        <v>84.883554399795315</v>
      </c>
    </row>
    <row r="3103" spans="1:6" x14ac:dyDescent="0.25">
      <c r="A3103" t="s">
        <v>396</v>
      </c>
      <c r="B3103">
        <v>1987</v>
      </c>
      <c r="C3103" t="s">
        <v>394</v>
      </c>
      <c r="D3103">
        <v>39921833</v>
      </c>
      <c r="E3103">
        <v>3546.7188200000001</v>
      </c>
      <c r="F3103">
        <v>44.406219999999998</v>
      </c>
    </row>
    <row r="3104" spans="1:6" x14ac:dyDescent="0.25">
      <c r="A3104" t="s">
        <v>397</v>
      </c>
      <c r="B3104">
        <v>1987</v>
      </c>
      <c r="C3104" t="s">
        <v>398</v>
      </c>
      <c r="D3104">
        <v>2976372</v>
      </c>
      <c r="E3104">
        <v>412.44791953117601</v>
      </c>
      <c r="F3104">
        <v>58.736043824515328</v>
      </c>
    </row>
    <row r="3105" spans="1:6" x14ac:dyDescent="0.25">
      <c r="A3105" t="s">
        <v>399</v>
      </c>
      <c r="B3105">
        <v>1987</v>
      </c>
      <c r="C3105" t="s">
        <v>394</v>
      </c>
      <c r="D3105">
        <v>71891</v>
      </c>
      <c r="E3105">
        <v>12170.399438429391</v>
      </c>
      <c r="F3105">
        <v>57.094296862745296</v>
      </c>
    </row>
    <row r="3106" spans="1:6" x14ac:dyDescent="0.25">
      <c r="A3106" t="s">
        <v>400</v>
      </c>
      <c r="B3106">
        <v>1987</v>
      </c>
      <c r="C3106" t="s">
        <v>388</v>
      </c>
      <c r="D3106">
        <v>20264082</v>
      </c>
      <c r="E3106">
        <v>11625.556759999999</v>
      </c>
      <c r="F3106">
        <v>53.233989999999999</v>
      </c>
    </row>
    <row r="3107" spans="1:6" x14ac:dyDescent="0.25">
      <c r="A3107" t="s">
        <v>401</v>
      </c>
      <c r="B3107">
        <v>1987</v>
      </c>
      <c r="C3107" t="s">
        <v>390</v>
      </c>
      <c r="D3107">
        <v>8192880</v>
      </c>
      <c r="E3107">
        <v>16353.279430000001</v>
      </c>
      <c r="F3107">
        <v>49.768439999999998</v>
      </c>
    </row>
    <row r="3108" spans="1:6" x14ac:dyDescent="0.25">
      <c r="A3108" t="s">
        <v>402</v>
      </c>
      <c r="B3108">
        <v>1987</v>
      </c>
      <c r="C3108" t="s">
        <v>398</v>
      </c>
      <c r="D3108">
        <v>7961619</v>
      </c>
      <c r="E3108">
        <v>636.8552693021411</v>
      </c>
      <c r="F3108">
        <v>54.246345833333351</v>
      </c>
    </row>
    <row r="3109" spans="1:6" x14ac:dyDescent="0.25">
      <c r="A3109" t="s">
        <v>620</v>
      </c>
      <c r="B3109">
        <v>1987</v>
      </c>
      <c r="C3109" t="s">
        <v>394</v>
      </c>
      <c r="D3109">
        <v>392718</v>
      </c>
      <c r="E3109">
        <v>11150.781660000001</v>
      </c>
      <c r="F3109">
        <v>70</v>
      </c>
    </row>
    <row r="3110" spans="1:6" x14ac:dyDescent="0.25">
      <c r="A3110" t="s">
        <v>404</v>
      </c>
      <c r="B3110">
        <v>1987</v>
      </c>
      <c r="C3110" t="s">
        <v>405</v>
      </c>
      <c r="D3110">
        <v>698585</v>
      </c>
      <c r="E3110">
        <v>7554.71371</v>
      </c>
      <c r="F3110">
        <v>58.552630000000001</v>
      </c>
    </row>
    <row r="3111" spans="1:6" x14ac:dyDescent="0.25">
      <c r="A3111" t="s">
        <v>406</v>
      </c>
      <c r="B3111">
        <v>1987</v>
      </c>
      <c r="C3111" t="s">
        <v>382</v>
      </c>
      <c r="D3111">
        <v>147365352</v>
      </c>
      <c r="E3111">
        <v>247.56205</v>
      </c>
      <c r="F3111">
        <v>8.6898800000000005</v>
      </c>
    </row>
    <row r="3112" spans="1:6" x14ac:dyDescent="0.25">
      <c r="A3112" t="s">
        <v>407</v>
      </c>
      <c r="B3112">
        <v>1987</v>
      </c>
      <c r="C3112" t="s">
        <v>394</v>
      </c>
      <c r="D3112">
        <v>279912</v>
      </c>
      <c r="E3112">
        <v>6616.1129199999996</v>
      </c>
      <c r="F3112">
        <v>48.58108</v>
      </c>
    </row>
    <row r="3113" spans="1:6" x14ac:dyDescent="0.25">
      <c r="A3113" t="s">
        <v>408</v>
      </c>
      <c r="B3113">
        <v>1987</v>
      </c>
      <c r="C3113" t="s">
        <v>398</v>
      </c>
      <c r="D3113">
        <v>10293011</v>
      </c>
      <c r="E3113">
        <v>1061.6669465864979</v>
      </c>
      <c r="F3113">
        <v>59.655731078431359</v>
      </c>
    </row>
    <row r="3114" spans="1:6" x14ac:dyDescent="0.25">
      <c r="A3114" t="s">
        <v>409</v>
      </c>
      <c r="B3114">
        <v>1987</v>
      </c>
      <c r="C3114" t="s">
        <v>390</v>
      </c>
      <c r="D3114">
        <v>10379067</v>
      </c>
      <c r="E3114">
        <v>15216.885399999999</v>
      </c>
      <c r="F3114">
        <v>46.882330000000003</v>
      </c>
    </row>
    <row r="3115" spans="1:6" x14ac:dyDescent="0.25">
      <c r="A3115" t="s">
        <v>410</v>
      </c>
      <c r="B3115">
        <v>1987</v>
      </c>
      <c r="C3115" t="s">
        <v>394</v>
      </c>
      <c r="D3115">
        <v>287730</v>
      </c>
      <c r="E3115">
        <v>1586.3956000000001</v>
      </c>
      <c r="F3115">
        <v>61.702129999999997</v>
      </c>
    </row>
    <row r="3116" spans="1:6" x14ac:dyDescent="0.25">
      <c r="A3116" t="s">
        <v>411</v>
      </c>
      <c r="B3116">
        <v>1987</v>
      </c>
      <c r="C3116" t="s">
        <v>392</v>
      </c>
      <c r="D3116">
        <v>7862944</v>
      </c>
      <c r="E3116">
        <v>343.67917</v>
      </c>
      <c r="F3116">
        <v>12.244899999999999</v>
      </c>
    </row>
    <row r="3117" spans="1:6" x14ac:dyDescent="0.25">
      <c r="A3117" t="s">
        <v>412</v>
      </c>
      <c r="B3117">
        <v>1987</v>
      </c>
      <c r="C3117" t="s">
        <v>413</v>
      </c>
      <c r="D3117">
        <v>65773</v>
      </c>
      <c r="E3117">
        <v>22411.79567</v>
      </c>
      <c r="F3117">
        <v>62.874250000000004</v>
      </c>
    </row>
    <row r="3118" spans="1:6" x14ac:dyDescent="0.25">
      <c r="A3118" t="s">
        <v>414</v>
      </c>
      <c r="B3118">
        <v>1987</v>
      </c>
      <c r="C3118" t="s">
        <v>382</v>
      </c>
      <c r="D3118">
        <v>2279723</v>
      </c>
      <c r="E3118">
        <v>505.40262000000001</v>
      </c>
      <c r="F3118">
        <v>18.292680000000001</v>
      </c>
    </row>
    <row r="3119" spans="1:6" x14ac:dyDescent="0.25">
      <c r="A3119" t="s">
        <v>416</v>
      </c>
      <c r="B3119">
        <v>1987</v>
      </c>
      <c r="C3119" t="s">
        <v>384</v>
      </c>
      <c r="D3119">
        <v>4498976</v>
      </c>
      <c r="E3119">
        <v>370.52861499999995</v>
      </c>
      <c r="F3119">
        <v>53.689455555555526</v>
      </c>
    </row>
    <row r="3120" spans="1:6" x14ac:dyDescent="0.25">
      <c r="A3120" t="s">
        <v>417</v>
      </c>
      <c r="B3120">
        <v>1987</v>
      </c>
      <c r="C3120" t="s">
        <v>392</v>
      </c>
      <c r="D3120">
        <v>1639833</v>
      </c>
      <c r="E3120">
        <v>1558.8132900000001</v>
      </c>
      <c r="F3120">
        <v>39.473680000000002</v>
      </c>
    </row>
    <row r="3121" spans="1:6" x14ac:dyDescent="0.25">
      <c r="A3121" t="s">
        <v>418</v>
      </c>
      <c r="B3121">
        <v>1987</v>
      </c>
      <c r="C3121" t="s">
        <v>394</v>
      </c>
      <c r="D3121">
        <v>188078227</v>
      </c>
      <c r="E3121">
        <v>2064.6540100000002</v>
      </c>
      <c r="F3121">
        <v>57.608150000000002</v>
      </c>
    </row>
    <row r="3122" spans="1:6" x14ac:dyDescent="0.25">
      <c r="A3122" t="s">
        <v>420</v>
      </c>
      <c r="B3122">
        <v>1987</v>
      </c>
      <c r="C3122" t="s">
        <v>382</v>
      </c>
      <c r="D3122">
        <v>379444</v>
      </c>
      <c r="E3122">
        <v>11672.444439999999</v>
      </c>
      <c r="F3122">
        <v>39.597320000000003</v>
      </c>
    </row>
    <row r="3123" spans="1:6" x14ac:dyDescent="0.25">
      <c r="A3123" t="s">
        <v>421</v>
      </c>
      <c r="B3123">
        <v>1987</v>
      </c>
      <c r="C3123" t="s">
        <v>384</v>
      </c>
      <c r="D3123">
        <v>7385367</v>
      </c>
      <c r="E3123">
        <v>3168.8652699999998</v>
      </c>
      <c r="F3123">
        <v>56.385590000000001</v>
      </c>
    </row>
    <row r="3124" spans="1:6" x14ac:dyDescent="0.25">
      <c r="A3124" t="s">
        <v>422</v>
      </c>
      <c r="B3124">
        <v>1987</v>
      </c>
      <c r="C3124" t="s">
        <v>392</v>
      </c>
      <c r="D3124">
        <v>13902972</v>
      </c>
      <c r="E3124">
        <v>291.1318</v>
      </c>
      <c r="F3124">
        <v>9.3164900000000017</v>
      </c>
    </row>
    <row r="3125" spans="1:6" x14ac:dyDescent="0.25">
      <c r="A3125" t="s">
        <v>424</v>
      </c>
      <c r="B3125">
        <v>1987</v>
      </c>
      <c r="C3125" t="s">
        <v>392</v>
      </c>
      <c r="D3125">
        <v>8090068</v>
      </c>
      <c r="E3125">
        <v>221.48352</v>
      </c>
      <c r="F3125">
        <v>24.460429999999999</v>
      </c>
    </row>
    <row r="3126" spans="1:6" x14ac:dyDescent="0.25">
      <c r="A3126" t="s">
        <v>425</v>
      </c>
      <c r="B3126">
        <v>1987</v>
      </c>
      <c r="C3126" t="s">
        <v>382</v>
      </c>
      <c r="D3126">
        <v>13881427</v>
      </c>
      <c r="E3126">
        <v>207.65675663235402</v>
      </c>
      <c r="F3126">
        <v>14.43038</v>
      </c>
    </row>
    <row r="3127" spans="1:6" x14ac:dyDescent="0.25">
      <c r="A3127" t="s">
        <v>426</v>
      </c>
      <c r="B3127">
        <v>1987</v>
      </c>
      <c r="C3127" t="s">
        <v>392</v>
      </c>
      <c r="D3127">
        <v>17340702</v>
      </c>
      <c r="E3127">
        <v>1115.2115899999999</v>
      </c>
      <c r="F3127">
        <v>9.5918399999999995</v>
      </c>
    </row>
    <row r="3128" spans="1:6" x14ac:dyDescent="0.25">
      <c r="A3128" t="s">
        <v>427</v>
      </c>
      <c r="B3128">
        <v>1987</v>
      </c>
      <c r="C3128" t="s">
        <v>413</v>
      </c>
      <c r="D3128">
        <v>33098932</v>
      </c>
      <c r="E3128">
        <v>16245.45168</v>
      </c>
      <c r="F3128">
        <v>53.035809999999998</v>
      </c>
    </row>
    <row r="3129" spans="1:6" x14ac:dyDescent="0.25">
      <c r="A3129" t="s">
        <v>430</v>
      </c>
      <c r="B3129">
        <v>1987</v>
      </c>
      <c r="C3129" t="s">
        <v>392</v>
      </c>
      <c r="D3129">
        <v>4303356</v>
      </c>
      <c r="E3129">
        <v>436.53973999999999</v>
      </c>
      <c r="F3129">
        <v>11.518319999999999</v>
      </c>
    </row>
    <row r="3130" spans="1:6" x14ac:dyDescent="0.25">
      <c r="A3130" t="s">
        <v>431</v>
      </c>
      <c r="B3130">
        <v>1987</v>
      </c>
      <c r="C3130" t="s">
        <v>392</v>
      </c>
      <c r="D3130">
        <v>9944201</v>
      </c>
      <c r="E3130">
        <v>215.08</v>
      </c>
      <c r="F3130">
        <v>7.4626900000000003</v>
      </c>
    </row>
    <row r="3131" spans="1:6" x14ac:dyDescent="0.25">
      <c r="A3131" t="s">
        <v>432</v>
      </c>
      <c r="B3131">
        <v>1987</v>
      </c>
      <c r="C3131" t="s">
        <v>394</v>
      </c>
      <c r="D3131">
        <v>16134219</v>
      </c>
      <c r="E3131">
        <v>1671.1666299999999</v>
      </c>
      <c r="F3131">
        <v>51.436019999999999</v>
      </c>
    </row>
    <row r="3132" spans="1:6" x14ac:dyDescent="0.25">
      <c r="A3132" t="s">
        <v>433</v>
      </c>
      <c r="B3132">
        <v>1987</v>
      </c>
      <c r="C3132" t="s">
        <v>382</v>
      </c>
      <c r="D3132">
        <v>1313973713</v>
      </c>
      <c r="E3132">
        <v>250.31459000000001</v>
      </c>
      <c r="F3132">
        <v>34.845909463869248</v>
      </c>
    </row>
    <row r="3133" spans="1:6" x14ac:dyDescent="0.25">
      <c r="A3133" t="s">
        <v>483</v>
      </c>
      <c r="B3133">
        <v>1987</v>
      </c>
      <c r="C3133" t="s">
        <v>382</v>
      </c>
      <c r="D3133">
        <v>6940432</v>
      </c>
      <c r="E3133">
        <v>9055.1062700000002</v>
      </c>
      <c r="F3133">
        <v>36.502699999999997</v>
      </c>
    </row>
    <row r="3134" spans="1:6" x14ac:dyDescent="0.25">
      <c r="A3134" t="s">
        <v>514</v>
      </c>
      <c r="B3134">
        <v>1987</v>
      </c>
      <c r="C3134" t="s">
        <v>382</v>
      </c>
      <c r="D3134">
        <v>453125</v>
      </c>
      <c r="E3134">
        <v>5537.6005800000003</v>
      </c>
      <c r="F3134">
        <v>26.599409999999999</v>
      </c>
    </row>
    <row r="3135" spans="1:6" x14ac:dyDescent="0.25">
      <c r="A3135" t="s">
        <v>434</v>
      </c>
      <c r="B3135">
        <v>1987</v>
      </c>
      <c r="C3135" t="s">
        <v>394</v>
      </c>
      <c r="D3135">
        <v>43593035</v>
      </c>
      <c r="E3135">
        <v>1125.26127</v>
      </c>
      <c r="F3135">
        <v>54.072099999999999</v>
      </c>
    </row>
    <row r="3136" spans="1:6" x14ac:dyDescent="0.25">
      <c r="A3136" t="s">
        <v>435</v>
      </c>
      <c r="B3136">
        <v>1987</v>
      </c>
      <c r="C3136" t="s">
        <v>392</v>
      </c>
      <c r="D3136">
        <v>690948</v>
      </c>
      <c r="E3136">
        <v>517.49042999999995</v>
      </c>
      <c r="F3136">
        <v>48.780490000000022</v>
      </c>
    </row>
    <row r="3137" spans="1:6" x14ac:dyDescent="0.25">
      <c r="A3137" t="s">
        <v>436</v>
      </c>
      <c r="B3137">
        <v>1987</v>
      </c>
      <c r="C3137" t="s">
        <v>392</v>
      </c>
      <c r="D3137">
        <v>62660551</v>
      </c>
      <c r="E3137">
        <v>1043.43463</v>
      </c>
      <c r="F3137">
        <v>4.2485499999999998</v>
      </c>
    </row>
    <row r="3138" spans="1:6" x14ac:dyDescent="0.25">
      <c r="A3138" t="s">
        <v>439</v>
      </c>
      <c r="B3138">
        <v>1987</v>
      </c>
      <c r="C3138" t="s">
        <v>394</v>
      </c>
      <c r="D3138">
        <v>4075261</v>
      </c>
      <c r="E3138">
        <v>2033.66914</v>
      </c>
      <c r="F3138">
        <v>60.54314816666664</v>
      </c>
    </row>
    <row r="3139" spans="1:6" x14ac:dyDescent="0.25">
      <c r="A3139" t="s">
        <v>441</v>
      </c>
      <c r="B3139">
        <v>1987</v>
      </c>
      <c r="C3139" t="s">
        <v>384</v>
      </c>
      <c r="D3139">
        <v>4494749</v>
      </c>
      <c r="E3139">
        <v>4584.1113884471997</v>
      </c>
      <c r="F3139">
        <v>51.129336837944606</v>
      </c>
    </row>
    <row r="3140" spans="1:6" x14ac:dyDescent="0.25">
      <c r="A3140" t="s">
        <v>442</v>
      </c>
      <c r="B3140">
        <v>1987</v>
      </c>
      <c r="C3140" t="s">
        <v>394</v>
      </c>
      <c r="D3140">
        <v>11382820</v>
      </c>
      <c r="E3140">
        <v>2455.2475100000001</v>
      </c>
      <c r="F3140">
        <v>52.008139999999997</v>
      </c>
    </row>
    <row r="3141" spans="1:6" x14ac:dyDescent="0.25">
      <c r="A3141" t="s">
        <v>443</v>
      </c>
      <c r="B3141">
        <v>1987</v>
      </c>
      <c r="C3141" t="s">
        <v>405</v>
      </c>
      <c r="D3141">
        <v>784301</v>
      </c>
      <c r="E3141">
        <v>6690.5779700000003</v>
      </c>
      <c r="F3141">
        <v>58.417380000000001</v>
      </c>
    </row>
    <row r="3142" spans="1:6" x14ac:dyDescent="0.25">
      <c r="A3142" t="s">
        <v>444</v>
      </c>
      <c r="B3142">
        <v>1987</v>
      </c>
      <c r="C3142" t="s">
        <v>384</v>
      </c>
      <c r="D3142">
        <v>10235455</v>
      </c>
      <c r="E3142">
        <v>3513.6644362500001</v>
      </c>
      <c r="F3142">
        <v>44.124369999999999</v>
      </c>
    </row>
    <row r="3143" spans="1:6" x14ac:dyDescent="0.25">
      <c r="A3143" t="s">
        <v>436</v>
      </c>
      <c r="B3143">
        <v>1987</v>
      </c>
      <c r="C3143" t="s">
        <v>392</v>
      </c>
      <c r="D3143">
        <v>62660551</v>
      </c>
      <c r="E3143">
        <v>250.29986874999997</v>
      </c>
      <c r="F3143">
        <v>4.2485499999999998</v>
      </c>
    </row>
    <row r="3144" spans="1:6" x14ac:dyDescent="0.25">
      <c r="A3144" t="s">
        <v>445</v>
      </c>
      <c r="B3144">
        <v>1987</v>
      </c>
      <c r="C3144" t="s">
        <v>390</v>
      </c>
      <c r="D3144">
        <v>5450661</v>
      </c>
      <c r="E3144">
        <v>21289.163489999999</v>
      </c>
      <c r="F3144">
        <v>54.274520000000003</v>
      </c>
    </row>
    <row r="3145" spans="1:6" x14ac:dyDescent="0.25">
      <c r="A3145" t="s">
        <v>446</v>
      </c>
      <c r="B3145">
        <v>1987</v>
      </c>
      <c r="C3145" t="s">
        <v>392</v>
      </c>
      <c r="D3145">
        <v>486530</v>
      </c>
      <c r="E3145">
        <v>768.94289000000003</v>
      </c>
      <c r="F3145">
        <v>51.605084347333865</v>
      </c>
    </row>
    <row r="3146" spans="1:6" x14ac:dyDescent="0.25">
      <c r="A3146" t="s">
        <v>447</v>
      </c>
      <c r="B3146">
        <v>1987</v>
      </c>
      <c r="C3146" t="s">
        <v>394</v>
      </c>
      <c r="D3146">
        <v>68910</v>
      </c>
      <c r="E3146">
        <v>1745.9118100000001</v>
      </c>
      <c r="F3146">
        <v>33.333329999999997</v>
      </c>
    </row>
    <row r="3147" spans="1:6" x14ac:dyDescent="0.25">
      <c r="A3147" t="s">
        <v>448</v>
      </c>
      <c r="B3147">
        <v>1987</v>
      </c>
      <c r="C3147" t="s">
        <v>394</v>
      </c>
      <c r="D3147">
        <v>9183984</v>
      </c>
      <c r="E3147">
        <v>861.40067999999997</v>
      </c>
      <c r="F3147">
        <v>53.83361</v>
      </c>
    </row>
    <row r="3148" spans="1:6" x14ac:dyDescent="0.25">
      <c r="A3148" t="s">
        <v>450</v>
      </c>
      <c r="B3148">
        <v>1987</v>
      </c>
      <c r="C3148" t="s">
        <v>394</v>
      </c>
      <c r="D3148">
        <v>13547510</v>
      </c>
      <c r="E3148">
        <v>1467.3019999999999</v>
      </c>
      <c r="F3148">
        <v>40.554369999999999</v>
      </c>
    </row>
    <row r="3149" spans="1:6" x14ac:dyDescent="0.25">
      <c r="A3149" t="s">
        <v>451</v>
      </c>
      <c r="B3149">
        <v>1987</v>
      </c>
      <c r="C3149" t="s">
        <v>386</v>
      </c>
      <c r="D3149">
        <v>78887007</v>
      </c>
      <c r="E3149">
        <v>776.40315999999996</v>
      </c>
      <c r="F3149">
        <v>35.888370000000002</v>
      </c>
    </row>
    <row r="3150" spans="1:6" x14ac:dyDescent="0.25">
      <c r="A3150" t="s">
        <v>452</v>
      </c>
      <c r="B3150">
        <v>1987</v>
      </c>
      <c r="C3150" t="s">
        <v>394</v>
      </c>
      <c r="D3150">
        <v>6822378</v>
      </c>
      <c r="E3150">
        <v>783.47900000000004</v>
      </c>
      <c r="F3150">
        <v>52.748800000000003</v>
      </c>
    </row>
    <row r="3151" spans="1:6" x14ac:dyDescent="0.25">
      <c r="A3151" t="s">
        <v>454</v>
      </c>
      <c r="B3151">
        <v>1987</v>
      </c>
      <c r="C3151" t="s">
        <v>392</v>
      </c>
      <c r="D3151">
        <v>4786994</v>
      </c>
      <c r="E3151">
        <v>110.81585581050058</v>
      </c>
      <c r="F3151">
        <v>15.352858699248117</v>
      </c>
    </row>
    <row r="3152" spans="1:6" x14ac:dyDescent="0.25">
      <c r="A3152" t="s">
        <v>455</v>
      </c>
      <c r="B3152">
        <v>1987</v>
      </c>
      <c r="C3152" t="s">
        <v>456</v>
      </c>
      <c r="D3152">
        <v>1324333</v>
      </c>
      <c r="E3152">
        <v>3146.7613244531253</v>
      </c>
      <c r="F3152">
        <v>58.100228379446662</v>
      </c>
    </row>
    <row r="3153" spans="1:6" x14ac:dyDescent="0.25">
      <c r="A3153" t="s">
        <v>457</v>
      </c>
      <c r="B3153">
        <v>1987</v>
      </c>
      <c r="C3153" t="s">
        <v>392</v>
      </c>
      <c r="D3153">
        <v>74777981</v>
      </c>
      <c r="E3153">
        <v>242.17357999999999</v>
      </c>
      <c r="F3153">
        <v>14.81481</v>
      </c>
    </row>
    <row r="3154" spans="1:6" x14ac:dyDescent="0.25">
      <c r="A3154" t="s">
        <v>459</v>
      </c>
      <c r="B3154">
        <v>1987</v>
      </c>
      <c r="C3154" t="s">
        <v>388</v>
      </c>
      <c r="D3154">
        <v>905949</v>
      </c>
      <c r="E3154">
        <v>1632.0734199999999</v>
      </c>
      <c r="F3154">
        <v>43.352600000000002</v>
      </c>
    </row>
    <row r="3155" spans="1:6" x14ac:dyDescent="0.25">
      <c r="A3155" t="s">
        <v>460</v>
      </c>
      <c r="B3155">
        <v>1987</v>
      </c>
      <c r="C3155" t="s">
        <v>390</v>
      </c>
      <c r="D3155">
        <v>5231372</v>
      </c>
      <c r="E3155">
        <v>18580.658650000001</v>
      </c>
      <c r="F3155">
        <v>51.587870000000002</v>
      </c>
    </row>
    <row r="3156" spans="1:6" x14ac:dyDescent="0.25">
      <c r="A3156" t="s">
        <v>461</v>
      </c>
      <c r="B3156">
        <v>1987</v>
      </c>
      <c r="C3156" t="s">
        <v>390</v>
      </c>
      <c r="D3156">
        <v>60876136</v>
      </c>
      <c r="E3156">
        <v>16324.39356</v>
      </c>
      <c r="F3156">
        <v>49.14481</v>
      </c>
    </row>
    <row r="3157" spans="1:6" x14ac:dyDescent="0.25">
      <c r="A3157" t="s">
        <v>464</v>
      </c>
      <c r="B3157">
        <v>1987</v>
      </c>
      <c r="C3157" t="s">
        <v>392</v>
      </c>
      <c r="D3157">
        <v>1424906</v>
      </c>
      <c r="E3157">
        <v>3742.5967799999999</v>
      </c>
      <c r="F3157">
        <v>21.262460000000001</v>
      </c>
    </row>
    <row r="3158" spans="1:6" x14ac:dyDescent="0.25">
      <c r="A3158" t="s">
        <v>467</v>
      </c>
      <c r="B3158">
        <v>1987</v>
      </c>
      <c r="C3158" t="s">
        <v>398</v>
      </c>
      <c r="D3158">
        <v>4661473</v>
      </c>
      <c r="E3158">
        <v>739.01308517844882</v>
      </c>
      <c r="F3158">
        <v>45.3189512745098</v>
      </c>
    </row>
    <row r="3159" spans="1:6" x14ac:dyDescent="0.25">
      <c r="A3159" t="s">
        <v>468</v>
      </c>
      <c r="B3159">
        <v>1987</v>
      </c>
      <c r="C3159" t="s">
        <v>390</v>
      </c>
      <c r="D3159">
        <v>82422299</v>
      </c>
      <c r="E3159">
        <v>16614.410100000001</v>
      </c>
      <c r="F3159">
        <v>44.088674673913033</v>
      </c>
    </row>
    <row r="3160" spans="1:6" x14ac:dyDescent="0.25">
      <c r="A3160" t="s">
        <v>469</v>
      </c>
      <c r="B3160">
        <v>1987</v>
      </c>
      <c r="C3160" t="s">
        <v>392</v>
      </c>
      <c r="D3160">
        <v>22409572</v>
      </c>
      <c r="E3160">
        <v>376.46042</v>
      </c>
      <c r="F3160">
        <v>24.37358</v>
      </c>
    </row>
    <row r="3161" spans="1:6" x14ac:dyDescent="0.25">
      <c r="A3161" t="s">
        <v>471</v>
      </c>
      <c r="B3161">
        <v>1987</v>
      </c>
      <c r="C3161" t="s">
        <v>390</v>
      </c>
      <c r="D3161">
        <v>10688058</v>
      </c>
      <c r="E3161">
        <v>6564.8845000000001</v>
      </c>
      <c r="F3161">
        <v>55.18327</v>
      </c>
    </row>
    <row r="3162" spans="1:6" x14ac:dyDescent="0.25">
      <c r="A3162" t="s">
        <v>473</v>
      </c>
      <c r="B3162">
        <v>1987</v>
      </c>
      <c r="C3162" t="s">
        <v>394</v>
      </c>
      <c r="D3162">
        <v>89703</v>
      </c>
      <c r="E3162">
        <v>1682.71226</v>
      </c>
      <c r="F3162">
        <v>55.154640000000001</v>
      </c>
    </row>
    <row r="3163" spans="1:6" x14ac:dyDescent="0.25">
      <c r="A3163" t="s">
        <v>476</v>
      </c>
      <c r="B3163">
        <v>1987</v>
      </c>
      <c r="C3163" t="s">
        <v>394</v>
      </c>
      <c r="D3163">
        <v>12293545</v>
      </c>
      <c r="E3163">
        <v>831.13310000000001</v>
      </c>
      <c r="F3163">
        <v>28.8444</v>
      </c>
    </row>
    <row r="3164" spans="1:6" x14ac:dyDescent="0.25">
      <c r="A3164" t="s">
        <v>478</v>
      </c>
      <c r="B3164">
        <v>1987</v>
      </c>
      <c r="C3164" t="s">
        <v>392</v>
      </c>
      <c r="D3164">
        <v>9690222</v>
      </c>
      <c r="E3164">
        <v>379.81693999999999</v>
      </c>
      <c r="F3164">
        <v>16.112960000000001</v>
      </c>
    </row>
    <row r="3165" spans="1:6" x14ac:dyDescent="0.25">
      <c r="A3165" t="s">
        <v>480</v>
      </c>
      <c r="B3165">
        <v>1987</v>
      </c>
      <c r="C3165" t="s">
        <v>394</v>
      </c>
      <c r="D3165">
        <v>767245</v>
      </c>
      <c r="E3165">
        <v>475.86703</v>
      </c>
      <c r="F3165">
        <v>46.132210000000001</v>
      </c>
    </row>
    <row r="3166" spans="1:6" x14ac:dyDescent="0.25">
      <c r="A3166" t="s">
        <v>481</v>
      </c>
      <c r="B3166">
        <v>1987</v>
      </c>
      <c r="C3166" t="s">
        <v>394</v>
      </c>
      <c r="D3166">
        <v>8308504</v>
      </c>
      <c r="E3166">
        <v>303.13510920977387</v>
      </c>
      <c r="F3166">
        <v>33.213000000000001</v>
      </c>
    </row>
    <row r="3167" spans="1:6" x14ac:dyDescent="0.25">
      <c r="A3167" t="s">
        <v>482</v>
      </c>
      <c r="B3167">
        <v>1987</v>
      </c>
      <c r="C3167" t="s">
        <v>394</v>
      </c>
      <c r="D3167">
        <v>7326496</v>
      </c>
      <c r="E3167">
        <v>923.21373000000006</v>
      </c>
      <c r="F3167">
        <v>31.37255</v>
      </c>
    </row>
    <row r="3168" spans="1:6" x14ac:dyDescent="0.25">
      <c r="A3168" t="s">
        <v>484</v>
      </c>
      <c r="B3168">
        <v>1987</v>
      </c>
      <c r="C3168" t="s">
        <v>384</v>
      </c>
      <c r="D3168">
        <v>9981334</v>
      </c>
      <c r="E3168">
        <v>3453.5787124999997</v>
      </c>
      <c r="F3168">
        <v>57.258220000000001</v>
      </c>
    </row>
    <row r="3169" spans="1:6" x14ac:dyDescent="0.25">
      <c r="A3169" t="s">
        <v>485</v>
      </c>
      <c r="B3169">
        <v>1987</v>
      </c>
      <c r="C3169" t="s">
        <v>390</v>
      </c>
      <c r="D3169">
        <v>299388</v>
      </c>
      <c r="E3169">
        <v>22636.4869</v>
      </c>
      <c r="F3169">
        <v>21.68675</v>
      </c>
    </row>
    <row r="3170" spans="1:6" x14ac:dyDescent="0.25">
      <c r="A3170" t="s">
        <v>486</v>
      </c>
      <c r="B3170">
        <v>1987</v>
      </c>
      <c r="C3170" t="s">
        <v>382</v>
      </c>
      <c r="D3170">
        <v>1095351995</v>
      </c>
      <c r="E3170">
        <v>347.42507999999998</v>
      </c>
      <c r="F3170">
        <v>26.501675555555607</v>
      </c>
    </row>
    <row r="3171" spans="1:6" x14ac:dyDescent="0.25">
      <c r="A3171" t="s">
        <v>487</v>
      </c>
      <c r="B3171">
        <v>1987</v>
      </c>
      <c r="C3171" t="s">
        <v>382</v>
      </c>
      <c r="D3171">
        <v>245452739</v>
      </c>
      <c r="E3171">
        <v>442.14812000000001</v>
      </c>
      <c r="F3171">
        <v>33.828620000000001</v>
      </c>
    </row>
    <row r="3172" spans="1:6" x14ac:dyDescent="0.25">
      <c r="A3172" t="s">
        <v>488</v>
      </c>
      <c r="B3172">
        <v>1987</v>
      </c>
      <c r="C3172" t="s">
        <v>382</v>
      </c>
      <c r="D3172">
        <v>68688433</v>
      </c>
      <c r="E3172">
        <v>2619.8325199999999</v>
      </c>
      <c r="F3172">
        <v>32.302199999999999</v>
      </c>
    </row>
    <row r="3173" spans="1:6" x14ac:dyDescent="0.25">
      <c r="A3173" t="s">
        <v>489</v>
      </c>
      <c r="B3173">
        <v>1987</v>
      </c>
      <c r="C3173" t="s">
        <v>405</v>
      </c>
      <c r="D3173">
        <v>26783383</v>
      </c>
      <c r="E3173">
        <v>3474.3352599999998</v>
      </c>
      <c r="F3173">
        <v>31.392869999999998</v>
      </c>
    </row>
    <row r="3174" spans="1:6" x14ac:dyDescent="0.25">
      <c r="A3174" t="s">
        <v>490</v>
      </c>
      <c r="B3174">
        <v>1987</v>
      </c>
      <c r="C3174" t="s">
        <v>390</v>
      </c>
      <c r="D3174">
        <v>4062235</v>
      </c>
      <c r="E3174">
        <v>9592.6782199999998</v>
      </c>
      <c r="F3174">
        <v>46.854239999999997</v>
      </c>
    </row>
    <row r="3175" spans="1:6" x14ac:dyDescent="0.25">
      <c r="A3175" t="s">
        <v>492</v>
      </c>
      <c r="B3175">
        <v>1987</v>
      </c>
      <c r="C3175" t="s">
        <v>405</v>
      </c>
      <c r="D3175">
        <v>6352117</v>
      </c>
      <c r="E3175">
        <v>8120.0147100000004</v>
      </c>
      <c r="F3175">
        <v>48.821579999999997</v>
      </c>
    </row>
    <row r="3176" spans="1:6" x14ac:dyDescent="0.25">
      <c r="A3176" t="s">
        <v>493</v>
      </c>
      <c r="B3176">
        <v>1987</v>
      </c>
      <c r="C3176" t="s">
        <v>390</v>
      </c>
      <c r="D3176">
        <v>58133509</v>
      </c>
      <c r="E3176">
        <v>14187.774299999999</v>
      </c>
      <c r="F3176">
        <v>44.732280000000003</v>
      </c>
    </row>
    <row r="3177" spans="1:6" x14ac:dyDescent="0.25">
      <c r="A3177" t="s">
        <v>494</v>
      </c>
      <c r="B3177">
        <v>1987</v>
      </c>
      <c r="C3177" t="s">
        <v>394</v>
      </c>
      <c r="D3177">
        <v>2758124</v>
      </c>
      <c r="E3177">
        <v>1398.3694499999999</v>
      </c>
      <c r="F3177">
        <v>64.918310000000005</v>
      </c>
    </row>
    <row r="3178" spans="1:6" x14ac:dyDescent="0.25">
      <c r="A3178" t="s">
        <v>495</v>
      </c>
      <c r="B3178">
        <v>1987</v>
      </c>
      <c r="C3178" t="s">
        <v>382</v>
      </c>
      <c r="D3178">
        <v>127463611</v>
      </c>
      <c r="E3178">
        <v>20355.605220000001</v>
      </c>
      <c r="F3178">
        <v>44.194209999999998</v>
      </c>
    </row>
    <row r="3179" spans="1:6" x14ac:dyDescent="0.25">
      <c r="A3179" t="s">
        <v>497</v>
      </c>
      <c r="B3179">
        <v>1987</v>
      </c>
      <c r="C3179" t="s">
        <v>405</v>
      </c>
      <c r="D3179">
        <v>5906760</v>
      </c>
      <c r="E3179">
        <v>2265.4684200000002</v>
      </c>
      <c r="F3179">
        <v>50.533389999999997</v>
      </c>
    </row>
    <row r="3180" spans="1:6" x14ac:dyDescent="0.25">
      <c r="A3180" t="s">
        <v>498</v>
      </c>
      <c r="B3180">
        <v>1987</v>
      </c>
      <c r="C3180" t="s">
        <v>398</v>
      </c>
      <c r="D3180">
        <v>15233244</v>
      </c>
      <c r="E3180">
        <v>1392.5974556851995</v>
      </c>
      <c r="F3180">
        <v>43.25808</v>
      </c>
    </row>
    <row r="3181" spans="1:6" x14ac:dyDescent="0.25">
      <c r="A3181" t="s">
        <v>499</v>
      </c>
      <c r="B3181">
        <v>1987</v>
      </c>
      <c r="C3181" t="s">
        <v>392</v>
      </c>
      <c r="D3181">
        <v>34707817</v>
      </c>
      <c r="E3181">
        <v>377.04309000000001</v>
      </c>
      <c r="F3181">
        <v>31.391449999999999</v>
      </c>
    </row>
    <row r="3182" spans="1:6" x14ac:dyDescent="0.25">
      <c r="A3182" t="s">
        <v>503</v>
      </c>
      <c r="B3182">
        <v>1987</v>
      </c>
      <c r="C3182" t="s">
        <v>405</v>
      </c>
      <c r="D3182">
        <v>2418393</v>
      </c>
      <c r="E3182">
        <v>11662.81883</v>
      </c>
      <c r="F3182">
        <v>59.077530000000003</v>
      </c>
    </row>
    <row r="3183" spans="1:6" x14ac:dyDescent="0.25">
      <c r="A3183" t="s">
        <v>504</v>
      </c>
      <c r="B3183">
        <v>1987</v>
      </c>
      <c r="C3183" t="s">
        <v>398</v>
      </c>
      <c r="D3183">
        <v>5213898</v>
      </c>
      <c r="E3183">
        <v>401.13096835063652</v>
      </c>
      <c r="F3183">
        <v>45.327905882352979</v>
      </c>
    </row>
    <row r="3184" spans="1:6" x14ac:dyDescent="0.25">
      <c r="A3184" t="s">
        <v>505</v>
      </c>
      <c r="B3184">
        <v>1987</v>
      </c>
      <c r="C3184" t="s">
        <v>382</v>
      </c>
      <c r="D3184">
        <v>6368481</v>
      </c>
      <c r="E3184">
        <v>279.14112</v>
      </c>
      <c r="F3184">
        <v>51.096670000000003</v>
      </c>
    </row>
    <row r="3185" spans="1:6" x14ac:dyDescent="0.25">
      <c r="A3185" t="s">
        <v>506</v>
      </c>
      <c r="B3185">
        <v>1987</v>
      </c>
      <c r="C3185" t="s">
        <v>456</v>
      </c>
      <c r="D3185">
        <v>2274735</v>
      </c>
      <c r="E3185">
        <v>2361.2325262499999</v>
      </c>
      <c r="F3185">
        <v>51.139176917748955</v>
      </c>
    </row>
    <row r="3186" spans="1:6" x14ac:dyDescent="0.25">
      <c r="A3186" t="s">
        <v>507</v>
      </c>
      <c r="B3186">
        <v>1987</v>
      </c>
      <c r="C3186" t="s">
        <v>405</v>
      </c>
      <c r="D3186">
        <v>3874050</v>
      </c>
      <c r="E3186">
        <v>940.77517499998794</v>
      </c>
      <c r="F3186">
        <v>39.81682</v>
      </c>
    </row>
    <row r="3187" spans="1:6" x14ac:dyDescent="0.25">
      <c r="A3187" t="s">
        <v>508</v>
      </c>
      <c r="B3187">
        <v>1987</v>
      </c>
      <c r="C3187" t="s">
        <v>392</v>
      </c>
      <c r="D3187">
        <v>2022331</v>
      </c>
      <c r="E3187">
        <v>242.95552000000001</v>
      </c>
      <c r="F3187">
        <v>25.28736</v>
      </c>
    </row>
    <row r="3188" spans="1:6" x14ac:dyDescent="0.25">
      <c r="A3188" t="s">
        <v>509</v>
      </c>
      <c r="B3188">
        <v>1987</v>
      </c>
      <c r="C3188" t="s">
        <v>392</v>
      </c>
      <c r="D3188">
        <v>3042004</v>
      </c>
      <c r="E3188">
        <v>442.9461</v>
      </c>
      <c r="F3188">
        <v>23.504270000000002</v>
      </c>
    </row>
    <row r="3189" spans="1:6" x14ac:dyDescent="0.25">
      <c r="A3189" t="s">
        <v>510</v>
      </c>
      <c r="B3189">
        <v>1987</v>
      </c>
      <c r="C3189" t="s">
        <v>386</v>
      </c>
      <c r="D3189">
        <v>5900754</v>
      </c>
      <c r="E3189">
        <v>4414.7756585213356</v>
      </c>
      <c r="F3189">
        <v>19.946809999999999</v>
      </c>
    </row>
    <row r="3190" spans="1:6" x14ac:dyDescent="0.25">
      <c r="A3190" t="s">
        <v>511</v>
      </c>
      <c r="B3190">
        <v>1987</v>
      </c>
      <c r="C3190" t="s">
        <v>390</v>
      </c>
      <c r="D3190">
        <v>33987</v>
      </c>
      <c r="E3190">
        <v>37873.636870000002</v>
      </c>
      <c r="F3190">
        <v>28.204277511043308</v>
      </c>
    </row>
    <row r="3191" spans="1:6" x14ac:dyDescent="0.25">
      <c r="A3191" t="s">
        <v>512</v>
      </c>
      <c r="B3191">
        <v>1987</v>
      </c>
      <c r="C3191" t="s">
        <v>456</v>
      </c>
      <c r="D3191">
        <v>3585906</v>
      </c>
      <c r="E3191">
        <v>2221.7078396484371</v>
      </c>
      <c r="F3191">
        <v>60.835094087719369</v>
      </c>
    </row>
    <row r="3192" spans="1:6" x14ac:dyDescent="0.25">
      <c r="A3192" t="s">
        <v>513</v>
      </c>
      <c r="B3192">
        <v>1987</v>
      </c>
      <c r="C3192" t="s">
        <v>390</v>
      </c>
      <c r="D3192">
        <v>474413</v>
      </c>
      <c r="E3192">
        <v>23466.153740000002</v>
      </c>
      <c r="F3192">
        <v>38.908279999999998</v>
      </c>
    </row>
    <row r="3193" spans="1:6" x14ac:dyDescent="0.25">
      <c r="A3193" t="s">
        <v>516</v>
      </c>
      <c r="B3193">
        <v>1987</v>
      </c>
      <c r="C3193" t="s">
        <v>392</v>
      </c>
      <c r="D3193">
        <v>18595469</v>
      </c>
      <c r="E3193">
        <v>242.87751</v>
      </c>
      <c r="F3193">
        <v>42.248350000000002</v>
      </c>
    </row>
    <row r="3194" spans="1:6" x14ac:dyDescent="0.25">
      <c r="A3194" t="s">
        <v>517</v>
      </c>
      <c r="B3194">
        <v>1987</v>
      </c>
      <c r="C3194" t="s">
        <v>392</v>
      </c>
      <c r="D3194">
        <v>13013926</v>
      </c>
      <c r="E3194">
        <v>145.90537</v>
      </c>
      <c r="F3194">
        <v>20.980930000000001</v>
      </c>
    </row>
    <row r="3195" spans="1:6" x14ac:dyDescent="0.25">
      <c r="A3195" t="s">
        <v>518</v>
      </c>
      <c r="B3195">
        <v>1987</v>
      </c>
      <c r="C3195" t="s">
        <v>382</v>
      </c>
      <c r="D3195">
        <v>24385858</v>
      </c>
      <c r="E3195">
        <v>1926.64391</v>
      </c>
      <c r="F3195">
        <v>34.373150000000003</v>
      </c>
    </row>
    <row r="3196" spans="1:6" x14ac:dyDescent="0.25">
      <c r="A3196" t="s">
        <v>519</v>
      </c>
      <c r="B3196">
        <v>1987</v>
      </c>
      <c r="C3196" t="s">
        <v>382</v>
      </c>
      <c r="D3196">
        <v>359008</v>
      </c>
      <c r="E3196">
        <v>695.70411000000001</v>
      </c>
      <c r="F3196">
        <v>44.207009999999997</v>
      </c>
    </row>
    <row r="3197" spans="1:6" x14ac:dyDescent="0.25">
      <c r="A3197" t="s">
        <v>520</v>
      </c>
      <c r="B3197">
        <v>1987</v>
      </c>
      <c r="C3197" t="s">
        <v>392</v>
      </c>
      <c r="D3197">
        <v>11716829</v>
      </c>
      <c r="E3197">
        <v>258.95997999999997</v>
      </c>
      <c r="F3197">
        <v>16.428570000000001</v>
      </c>
    </row>
    <row r="3198" spans="1:6" x14ac:dyDescent="0.25">
      <c r="A3198" t="s">
        <v>521</v>
      </c>
      <c r="B3198">
        <v>1987</v>
      </c>
      <c r="C3198" t="s">
        <v>390</v>
      </c>
      <c r="D3198">
        <v>400214</v>
      </c>
      <c r="E3198">
        <v>5083.8010800000002</v>
      </c>
      <c r="F3198">
        <v>22.685189999999999</v>
      </c>
    </row>
    <row r="3199" spans="1:6" x14ac:dyDescent="0.25">
      <c r="A3199" t="s">
        <v>522</v>
      </c>
      <c r="B3199">
        <v>1987</v>
      </c>
      <c r="C3199" t="s">
        <v>388</v>
      </c>
      <c r="D3199">
        <v>60422</v>
      </c>
      <c r="E3199">
        <v>1494.32951</v>
      </c>
      <c r="F3199">
        <v>33.780990000000003</v>
      </c>
    </row>
    <row r="3200" spans="1:6" x14ac:dyDescent="0.25">
      <c r="A3200" t="s">
        <v>524</v>
      </c>
      <c r="B3200">
        <v>1987</v>
      </c>
      <c r="C3200" t="s">
        <v>392</v>
      </c>
      <c r="D3200">
        <v>3177388</v>
      </c>
      <c r="E3200">
        <v>487.74633999999998</v>
      </c>
      <c r="F3200">
        <v>12.12791</v>
      </c>
    </row>
    <row r="3201" spans="1:6" x14ac:dyDescent="0.25">
      <c r="A3201" t="s">
        <v>525</v>
      </c>
      <c r="B3201">
        <v>1987</v>
      </c>
      <c r="C3201" t="s">
        <v>392</v>
      </c>
      <c r="D3201">
        <v>1240827</v>
      </c>
      <c r="E3201">
        <v>1822.9756</v>
      </c>
      <c r="F3201">
        <v>34.85342</v>
      </c>
    </row>
    <row r="3202" spans="1:6" x14ac:dyDescent="0.25">
      <c r="A3202" t="s">
        <v>527</v>
      </c>
      <c r="B3202">
        <v>1987</v>
      </c>
      <c r="C3202" t="s">
        <v>394</v>
      </c>
      <c r="D3202">
        <v>107449525</v>
      </c>
      <c r="E3202">
        <v>1740.8690099999999</v>
      </c>
      <c r="F3202">
        <v>48.232407052631572</v>
      </c>
    </row>
    <row r="3203" spans="1:6" x14ac:dyDescent="0.25">
      <c r="A3203" t="s">
        <v>528</v>
      </c>
      <c r="B3203">
        <v>1987</v>
      </c>
      <c r="C3203" t="s">
        <v>388</v>
      </c>
      <c r="D3203">
        <v>108004</v>
      </c>
      <c r="E3203">
        <v>1296.32098</v>
      </c>
      <c r="F3203">
        <v>45</v>
      </c>
    </row>
    <row r="3204" spans="1:6" x14ac:dyDescent="0.25">
      <c r="A3204" t="s">
        <v>531</v>
      </c>
      <c r="B3204">
        <v>1987</v>
      </c>
      <c r="C3204" t="s">
        <v>382</v>
      </c>
      <c r="D3204">
        <v>2832224</v>
      </c>
      <c r="E3204">
        <v>1485.5381600000001</v>
      </c>
      <c r="F3204">
        <v>64.974040000000002</v>
      </c>
    </row>
    <row r="3205" spans="1:6" x14ac:dyDescent="0.25">
      <c r="A3205" t="s">
        <v>533</v>
      </c>
      <c r="B3205">
        <v>1987</v>
      </c>
      <c r="C3205" t="s">
        <v>386</v>
      </c>
      <c r="D3205">
        <v>33241259</v>
      </c>
      <c r="E3205">
        <v>916.19149000000004</v>
      </c>
      <c r="F3205">
        <v>32.643970000000003</v>
      </c>
    </row>
    <row r="3206" spans="1:6" x14ac:dyDescent="0.25">
      <c r="A3206" t="s">
        <v>534</v>
      </c>
      <c r="B3206">
        <v>1987</v>
      </c>
      <c r="C3206" t="s">
        <v>392</v>
      </c>
      <c r="D3206">
        <v>19686505</v>
      </c>
      <c r="E3206">
        <v>179.10301999999999</v>
      </c>
      <c r="F3206">
        <v>35.652169999999998</v>
      </c>
    </row>
    <row r="3207" spans="1:6" x14ac:dyDescent="0.25">
      <c r="A3207" t="s">
        <v>535</v>
      </c>
      <c r="B3207">
        <v>1987</v>
      </c>
      <c r="C3207" t="s">
        <v>392</v>
      </c>
      <c r="D3207">
        <v>2044147</v>
      </c>
      <c r="E3207">
        <v>1852.50406</v>
      </c>
      <c r="F3207">
        <v>59.211860000000001</v>
      </c>
    </row>
    <row r="3208" spans="1:6" x14ac:dyDescent="0.25">
      <c r="A3208" t="s">
        <v>537</v>
      </c>
      <c r="B3208">
        <v>1987</v>
      </c>
      <c r="C3208" t="s">
        <v>382</v>
      </c>
      <c r="D3208">
        <v>28287147</v>
      </c>
      <c r="E3208">
        <v>169.25531000000001</v>
      </c>
      <c r="F3208">
        <v>35.305349999999997</v>
      </c>
    </row>
    <row r="3209" spans="1:6" x14ac:dyDescent="0.25">
      <c r="A3209" t="s">
        <v>538</v>
      </c>
      <c r="B3209">
        <v>1987</v>
      </c>
      <c r="C3209" t="s">
        <v>390</v>
      </c>
      <c r="D3209">
        <v>16491461</v>
      </c>
      <c r="E3209">
        <v>16496.295989999999</v>
      </c>
      <c r="F3209">
        <v>44.521630000000002</v>
      </c>
    </row>
    <row r="3210" spans="1:6" x14ac:dyDescent="0.25">
      <c r="A3210" t="s">
        <v>541</v>
      </c>
      <c r="B3210">
        <v>1987</v>
      </c>
      <c r="C3210" t="s">
        <v>388</v>
      </c>
      <c r="D3210">
        <v>4076140</v>
      </c>
      <c r="E3210">
        <v>12331.105869999999</v>
      </c>
      <c r="F3210">
        <v>47.939230000000002</v>
      </c>
    </row>
    <row r="3211" spans="1:6" x14ac:dyDescent="0.25">
      <c r="A3211" t="s">
        <v>542</v>
      </c>
      <c r="B3211">
        <v>1987</v>
      </c>
      <c r="C3211" t="s">
        <v>394</v>
      </c>
      <c r="D3211">
        <v>5570129</v>
      </c>
      <c r="E3211">
        <v>991.82581000000005</v>
      </c>
      <c r="F3211">
        <v>65.701880000000003</v>
      </c>
    </row>
    <row r="3212" spans="1:6" x14ac:dyDescent="0.25">
      <c r="A3212" t="s">
        <v>543</v>
      </c>
      <c r="B3212">
        <v>1987</v>
      </c>
      <c r="C3212" t="s">
        <v>392</v>
      </c>
      <c r="D3212">
        <v>12525094</v>
      </c>
      <c r="E3212">
        <v>308.70418000000001</v>
      </c>
      <c r="F3212">
        <v>19.316839999999999</v>
      </c>
    </row>
    <row r="3213" spans="1:6" x14ac:dyDescent="0.25">
      <c r="A3213" t="s">
        <v>544</v>
      </c>
      <c r="B3213">
        <v>1987</v>
      </c>
      <c r="C3213" t="s">
        <v>392</v>
      </c>
      <c r="D3213">
        <v>131859731</v>
      </c>
      <c r="E3213">
        <v>272.50772999999998</v>
      </c>
      <c r="F3213">
        <v>24.55968</v>
      </c>
    </row>
    <row r="3214" spans="1:6" x14ac:dyDescent="0.25">
      <c r="A3214" t="s">
        <v>546</v>
      </c>
      <c r="B3214">
        <v>1987</v>
      </c>
      <c r="C3214" t="s">
        <v>390</v>
      </c>
      <c r="D3214">
        <v>4610820</v>
      </c>
      <c r="E3214">
        <v>22505.897710000001</v>
      </c>
      <c r="F3214">
        <v>55.146059999999999</v>
      </c>
    </row>
    <row r="3215" spans="1:6" x14ac:dyDescent="0.25">
      <c r="A3215" t="s">
        <v>547</v>
      </c>
      <c r="B3215">
        <v>1987</v>
      </c>
      <c r="C3215" t="s">
        <v>405</v>
      </c>
      <c r="D3215">
        <v>3102229</v>
      </c>
      <c r="E3215">
        <v>4820.01314</v>
      </c>
      <c r="F3215">
        <v>43.155835993080927</v>
      </c>
    </row>
    <row r="3216" spans="1:6" x14ac:dyDescent="0.25">
      <c r="A3216" t="s">
        <v>548</v>
      </c>
      <c r="B3216">
        <v>1987</v>
      </c>
      <c r="C3216" t="s">
        <v>382</v>
      </c>
      <c r="D3216">
        <v>165803560</v>
      </c>
      <c r="E3216">
        <v>339.27739000000003</v>
      </c>
      <c r="F3216">
        <v>21.538519999999998</v>
      </c>
    </row>
    <row r="3217" spans="1:6" x14ac:dyDescent="0.25">
      <c r="A3217" t="s">
        <v>549</v>
      </c>
      <c r="B3217">
        <v>1987</v>
      </c>
      <c r="C3217" t="s">
        <v>388</v>
      </c>
      <c r="D3217">
        <v>20579</v>
      </c>
      <c r="E3217">
        <v>4724.1139496173419</v>
      </c>
      <c r="F3217">
        <v>44.446809999999999</v>
      </c>
    </row>
    <row r="3218" spans="1:6" x14ac:dyDescent="0.25">
      <c r="A3218" t="s">
        <v>623</v>
      </c>
      <c r="B3218">
        <v>1987</v>
      </c>
      <c r="C3218" t="s">
        <v>405</v>
      </c>
      <c r="D3218">
        <v>1000000</v>
      </c>
      <c r="E3218">
        <v>1142.7195806675372</v>
      </c>
      <c r="F3218">
        <v>43.198086082706595</v>
      </c>
    </row>
    <row r="3219" spans="1:6" x14ac:dyDescent="0.25">
      <c r="A3219" t="s">
        <v>550</v>
      </c>
      <c r="B3219">
        <v>1987</v>
      </c>
      <c r="C3219" t="s">
        <v>394</v>
      </c>
      <c r="D3219">
        <v>3191319</v>
      </c>
      <c r="E3219">
        <v>2574.9703199999999</v>
      </c>
      <c r="F3219">
        <v>63.330640000000002</v>
      </c>
    </row>
    <row r="3220" spans="1:6" x14ac:dyDescent="0.25">
      <c r="A3220" t="s">
        <v>551</v>
      </c>
      <c r="B3220">
        <v>1987</v>
      </c>
      <c r="C3220" t="s">
        <v>388</v>
      </c>
      <c r="D3220">
        <v>5670544</v>
      </c>
      <c r="E3220">
        <v>813.33024</v>
      </c>
      <c r="F3220">
        <v>19.438739999999999</v>
      </c>
    </row>
    <row r="3221" spans="1:6" x14ac:dyDescent="0.25">
      <c r="A3221" t="s">
        <v>552</v>
      </c>
      <c r="B3221">
        <v>1987</v>
      </c>
      <c r="C3221" t="s">
        <v>394</v>
      </c>
      <c r="D3221">
        <v>6506464</v>
      </c>
      <c r="E3221">
        <v>972.43123000000003</v>
      </c>
      <c r="F3221">
        <v>58.82461</v>
      </c>
    </row>
    <row r="3222" spans="1:6" x14ac:dyDescent="0.25">
      <c r="A3222" t="s">
        <v>553</v>
      </c>
      <c r="B3222">
        <v>1987</v>
      </c>
      <c r="C3222" t="s">
        <v>394</v>
      </c>
      <c r="D3222">
        <v>28302603</v>
      </c>
      <c r="E3222">
        <v>985.41060000000004</v>
      </c>
      <c r="F3222">
        <v>40.166519999999998</v>
      </c>
    </row>
    <row r="3223" spans="1:6" x14ac:dyDescent="0.25">
      <c r="A3223" t="s">
        <v>554</v>
      </c>
      <c r="B3223">
        <v>1987</v>
      </c>
      <c r="C3223" t="s">
        <v>382</v>
      </c>
      <c r="D3223">
        <v>89468677</v>
      </c>
      <c r="E3223">
        <v>579.20704999999998</v>
      </c>
      <c r="F3223">
        <v>55.821719999999999</v>
      </c>
    </row>
    <row r="3224" spans="1:6" x14ac:dyDescent="0.25">
      <c r="A3224" t="s">
        <v>555</v>
      </c>
      <c r="B3224">
        <v>1987</v>
      </c>
      <c r="C3224" t="s">
        <v>384</v>
      </c>
      <c r="D3224">
        <v>38536869</v>
      </c>
      <c r="E3224">
        <v>1883.5040675000002</v>
      </c>
      <c r="F3224">
        <v>60.217320000000001</v>
      </c>
    </row>
    <row r="3225" spans="1:6" x14ac:dyDescent="0.25">
      <c r="A3225" t="s">
        <v>556</v>
      </c>
      <c r="B3225">
        <v>1987</v>
      </c>
      <c r="C3225" t="s">
        <v>390</v>
      </c>
      <c r="D3225">
        <v>10605870</v>
      </c>
      <c r="E3225">
        <v>4804.3388800000002</v>
      </c>
      <c r="F3225">
        <v>65.363259999999997</v>
      </c>
    </row>
    <row r="3226" spans="1:6" x14ac:dyDescent="0.25">
      <c r="A3226" t="s">
        <v>557</v>
      </c>
      <c r="B3226">
        <v>1987</v>
      </c>
      <c r="C3226" t="s">
        <v>394</v>
      </c>
      <c r="D3226">
        <v>3927188</v>
      </c>
      <c r="E3226">
        <v>6937.5481200000004</v>
      </c>
      <c r="F3226">
        <v>59.673110000000001</v>
      </c>
    </row>
    <row r="3227" spans="1:6" x14ac:dyDescent="0.25">
      <c r="A3227" t="s">
        <v>558</v>
      </c>
      <c r="B3227">
        <v>1987</v>
      </c>
      <c r="C3227" t="s">
        <v>405</v>
      </c>
      <c r="D3227">
        <v>885359</v>
      </c>
      <c r="E3227">
        <v>12865.77167</v>
      </c>
      <c r="F3227">
        <v>53.690480000000001</v>
      </c>
    </row>
    <row r="3228" spans="1:6" x14ac:dyDescent="0.25">
      <c r="A3228" t="s">
        <v>502</v>
      </c>
      <c r="B3228">
        <v>1987</v>
      </c>
      <c r="C3228" t="s">
        <v>382</v>
      </c>
      <c r="D3228">
        <v>48846823</v>
      </c>
      <c r="E3228">
        <v>3627.6015400000001</v>
      </c>
      <c r="F3228">
        <v>37.644620000000003</v>
      </c>
    </row>
    <row r="3229" spans="1:6" x14ac:dyDescent="0.25">
      <c r="A3229" t="s">
        <v>529</v>
      </c>
      <c r="B3229">
        <v>1987</v>
      </c>
      <c r="C3229" t="s">
        <v>398</v>
      </c>
      <c r="D3229">
        <v>4466706</v>
      </c>
      <c r="E3229">
        <v>718.06987218530412</v>
      </c>
      <c r="F3229">
        <v>53.977505164835179</v>
      </c>
    </row>
    <row r="3230" spans="1:6" x14ac:dyDescent="0.25">
      <c r="A3230" t="s">
        <v>560</v>
      </c>
      <c r="B3230">
        <v>1987</v>
      </c>
      <c r="C3230" t="s">
        <v>384</v>
      </c>
      <c r="D3230">
        <v>22303552</v>
      </c>
      <c r="E3230">
        <v>1658.75863</v>
      </c>
      <c r="F3230">
        <v>41.618029999999997</v>
      </c>
    </row>
    <row r="3231" spans="1:6" x14ac:dyDescent="0.25">
      <c r="A3231" t="s">
        <v>561</v>
      </c>
      <c r="B3231">
        <v>1987</v>
      </c>
      <c r="C3231" t="s">
        <v>398</v>
      </c>
      <c r="D3231">
        <v>142893540</v>
      </c>
      <c r="E3231">
        <v>3442.849565</v>
      </c>
      <c r="F3231">
        <v>58.793077792207733</v>
      </c>
    </row>
    <row r="3232" spans="1:6" x14ac:dyDescent="0.25">
      <c r="A3232" t="s">
        <v>562</v>
      </c>
      <c r="B3232">
        <v>1987</v>
      </c>
      <c r="C3232" t="s">
        <v>392</v>
      </c>
      <c r="D3232">
        <v>8648248</v>
      </c>
      <c r="E3232">
        <v>319.98039999999997</v>
      </c>
      <c r="F3232">
        <v>14.412419999999999</v>
      </c>
    </row>
    <row r="3233" spans="1:6" x14ac:dyDescent="0.25">
      <c r="A3233" t="s">
        <v>564</v>
      </c>
      <c r="B3233">
        <v>1987</v>
      </c>
      <c r="C3233" t="s">
        <v>394</v>
      </c>
      <c r="D3233">
        <v>39129</v>
      </c>
      <c r="E3233">
        <v>3402.5494399999998</v>
      </c>
      <c r="F3233">
        <v>45.925930000000001</v>
      </c>
    </row>
    <row r="3234" spans="1:6" x14ac:dyDescent="0.25">
      <c r="A3234" t="s">
        <v>565</v>
      </c>
      <c r="B3234">
        <v>1987</v>
      </c>
      <c r="C3234" t="s">
        <v>392</v>
      </c>
      <c r="D3234">
        <v>168458</v>
      </c>
      <c r="E3234">
        <v>1849.8166900000001</v>
      </c>
      <c r="F3234">
        <v>45.360819999999997</v>
      </c>
    </row>
    <row r="3235" spans="1:6" x14ac:dyDescent="0.25">
      <c r="A3235" t="s">
        <v>567</v>
      </c>
      <c r="B3235">
        <v>1987</v>
      </c>
      <c r="C3235" t="s">
        <v>394</v>
      </c>
      <c r="D3235">
        <v>117848</v>
      </c>
      <c r="E3235">
        <v>1658.1104</v>
      </c>
      <c r="F3235">
        <v>69.354839999999996</v>
      </c>
    </row>
    <row r="3236" spans="1:6" x14ac:dyDescent="0.25">
      <c r="A3236" t="s">
        <v>568</v>
      </c>
      <c r="B3236">
        <v>1987</v>
      </c>
      <c r="C3236" t="s">
        <v>388</v>
      </c>
      <c r="D3236">
        <v>176908</v>
      </c>
      <c r="E3236">
        <v>693.83127000000002</v>
      </c>
      <c r="F3236">
        <v>44.947886670106584</v>
      </c>
    </row>
    <row r="3237" spans="1:6" x14ac:dyDescent="0.25">
      <c r="A3237" t="s">
        <v>571</v>
      </c>
      <c r="B3237">
        <v>1987</v>
      </c>
      <c r="C3237" t="s">
        <v>405</v>
      </c>
      <c r="D3237">
        <v>27019731</v>
      </c>
      <c r="E3237">
        <v>5852.6013700000003</v>
      </c>
      <c r="F3237">
        <v>46.582050000000002</v>
      </c>
    </row>
    <row r="3238" spans="1:6" x14ac:dyDescent="0.25">
      <c r="A3238" t="s">
        <v>572</v>
      </c>
      <c r="B3238">
        <v>1987</v>
      </c>
      <c r="C3238" t="s">
        <v>392</v>
      </c>
      <c r="D3238">
        <v>11987121</v>
      </c>
      <c r="E3238">
        <v>736.24005</v>
      </c>
      <c r="F3238">
        <v>14.34389</v>
      </c>
    </row>
    <row r="3239" spans="1:6" x14ac:dyDescent="0.25">
      <c r="A3239" t="s">
        <v>573</v>
      </c>
      <c r="B3239">
        <v>1987</v>
      </c>
      <c r="C3239" t="s">
        <v>384</v>
      </c>
      <c r="D3239">
        <v>9396411</v>
      </c>
      <c r="E3239">
        <v>2573.8789718785092</v>
      </c>
      <c r="F3239">
        <v>49.136400000000002</v>
      </c>
    </row>
    <row r="3240" spans="1:6" x14ac:dyDescent="0.25">
      <c r="A3240" t="s">
        <v>574</v>
      </c>
      <c r="B3240">
        <v>1987</v>
      </c>
      <c r="C3240" t="s">
        <v>392</v>
      </c>
      <c r="D3240">
        <v>81541</v>
      </c>
      <c r="E3240">
        <v>3646.81414</v>
      </c>
      <c r="F3240">
        <v>82.608699999999999</v>
      </c>
    </row>
    <row r="3241" spans="1:6" x14ac:dyDescent="0.25">
      <c r="A3241" t="s">
        <v>575</v>
      </c>
      <c r="B3241">
        <v>1987</v>
      </c>
      <c r="C3241" t="s">
        <v>392</v>
      </c>
      <c r="D3241">
        <v>6005250</v>
      </c>
      <c r="E3241">
        <v>190.47205</v>
      </c>
      <c r="F3241">
        <v>14.55847</v>
      </c>
    </row>
    <row r="3242" spans="1:6" x14ac:dyDescent="0.25">
      <c r="A3242" t="s">
        <v>576</v>
      </c>
      <c r="B3242">
        <v>1987</v>
      </c>
      <c r="C3242" t="s">
        <v>382</v>
      </c>
      <c r="D3242">
        <v>4492150</v>
      </c>
      <c r="E3242">
        <v>7531.1925499999998</v>
      </c>
      <c r="F3242">
        <v>39.242579999999997</v>
      </c>
    </row>
    <row r="3243" spans="1:6" x14ac:dyDescent="0.25">
      <c r="A3243" t="s">
        <v>577</v>
      </c>
      <c r="B3243">
        <v>1987</v>
      </c>
      <c r="C3243" t="s">
        <v>384</v>
      </c>
      <c r="D3243">
        <v>5439448</v>
      </c>
      <c r="E3243">
        <v>2502.24324875</v>
      </c>
      <c r="F3243">
        <v>45.790650592885413</v>
      </c>
    </row>
    <row r="3244" spans="1:6" x14ac:dyDescent="0.25">
      <c r="A3244" t="s">
        <v>578</v>
      </c>
      <c r="B3244">
        <v>1987</v>
      </c>
      <c r="C3244" t="s">
        <v>384</v>
      </c>
      <c r="D3244">
        <v>2010347</v>
      </c>
      <c r="E3244">
        <v>7754.4025321977679</v>
      </c>
      <c r="F3244">
        <v>55.507669999999997</v>
      </c>
    </row>
    <row r="3245" spans="1:6" x14ac:dyDescent="0.25">
      <c r="A3245" t="s">
        <v>580</v>
      </c>
      <c r="B3245">
        <v>1987</v>
      </c>
      <c r="C3245" t="s">
        <v>392</v>
      </c>
      <c r="D3245">
        <v>8863338</v>
      </c>
      <c r="E3245">
        <v>533.46058471825006</v>
      </c>
      <c r="F3245">
        <v>15.027620000000001</v>
      </c>
    </row>
    <row r="3246" spans="1:6" x14ac:dyDescent="0.25">
      <c r="A3246" t="s">
        <v>581</v>
      </c>
      <c r="B3246">
        <v>1987</v>
      </c>
      <c r="C3246" t="s">
        <v>392</v>
      </c>
      <c r="D3246">
        <v>44187637</v>
      </c>
      <c r="E3246">
        <v>3158.6677100000002</v>
      </c>
      <c r="F3246">
        <v>49.345882380952389</v>
      </c>
    </row>
    <row r="3247" spans="1:6" x14ac:dyDescent="0.25">
      <c r="A3247" t="s">
        <v>624</v>
      </c>
      <c r="B3247">
        <v>1987</v>
      </c>
      <c r="C3247" t="s">
        <v>392</v>
      </c>
      <c r="D3247">
        <v>12340000</v>
      </c>
      <c r="E3247">
        <v>1402.7227806686087</v>
      </c>
      <c r="F3247">
        <v>35.724310000000003</v>
      </c>
    </row>
    <row r="3248" spans="1:6" x14ac:dyDescent="0.25">
      <c r="A3248" t="s">
        <v>582</v>
      </c>
      <c r="B3248">
        <v>1987</v>
      </c>
      <c r="C3248" t="s">
        <v>390</v>
      </c>
      <c r="D3248">
        <v>40397842</v>
      </c>
      <c r="E3248">
        <v>8228.7196299999996</v>
      </c>
      <c r="F3248">
        <v>54.146659999999997</v>
      </c>
    </row>
    <row r="3249" spans="1:6" x14ac:dyDescent="0.25">
      <c r="A3249" t="s">
        <v>583</v>
      </c>
      <c r="B3249">
        <v>1987</v>
      </c>
      <c r="C3249" t="s">
        <v>382</v>
      </c>
      <c r="D3249">
        <v>20222240</v>
      </c>
      <c r="E3249">
        <v>408.97037999999998</v>
      </c>
      <c r="F3249">
        <v>48.060960000000001</v>
      </c>
    </row>
    <row r="3250" spans="1:6" x14ac:dyDescent="0.25">
      <c r="A3250" t="s">
        <v>584</v>
      </c>
      <c r="B3250">
        <v>1987</v>
      </c>
      <c r="C3250" t="s">
        <v>392</v>
      </c>
      <c r="D3250">
        <v>41236378</v>
      </c>
      <c r="E3250">
        <v>867.19851000000006</v>
      </c>
      <c r="F3250">
        <v>40.609160000000003</v>
      </c>
    </row>
    <row r="3251" spans="1:6" x14ac:dyDescent="0.25">
      <c r="A3251" t="s">
        <v>586</v>
      </c>
      <c r="B3251">
        <v>1987</v>
      </c>
      <c r="C3251" t="s">
        <v>392</v>
      </c>
      <c r="D3251">
        <v>1136334</v>
      </c>
      <c r="E3251">
        <v>761.15853000000004</v>
      </c>
      <c r="F3251">
        <v>39.5</v>
      </c>
    </row>
    <row r="3252" spans="1:6" x14ac:dyDescent="0.25">
      <c r="A3252" t="s">
        <v>587</v>
      </c>
      <c r="B3252">
        <v>1987</v>
      </c>
      <c r="C3252" t="s">
        <v>390</v>
      </c>
      <c r="D3252">
        <v>9016596</v>
      </c>
      <c r="E3252">
        <v>21485.293870000001</v>
      </c>
      <c r="F3252">
        <v>53.994210000000002</v>
      </c>
    </row>
    <row r="3253" spans="1:6" x14ac:dyDescent="0.25">
      <c r="A3253" t="s">
        <v>588</v>
      </c>
      <c r="B3253">
        <v>1987</v>
      </c>
      <c r="C3253" t="s">
        <v>390</v>
      </c>
      <c r="D3253">
        <v>7523934</v>
      </c>
      <c r="E3253">
        <v>29484.873</v>
      </c>
      <c r="F3253">
        <v>31.644069999999999</v>
      </c>
    </row>
    <row r="3254" spans="1:6" x14ac:dyDescent="0.25">
      <c r="A3254" t="s">
        <v>589</v>
      </c>
      <c r="B3254">
        <v>1987</v>
      </c>
      <c r="C3254" t="s">
        <v>405</v>
      </c>
      <c r="D3254">
        <v>18881361</v>
      </c>
      <c r="E3254">
        <v>998.36865</v>
      </c>
      <c r="F3254">
        <v>43.821249999999999</v>
      </c>
    </row>
    <row r="3255" spans="1:6" x14ac:dyDescent="0.25">
      <c r="A3255" t="s">
        <v>591</v>
      </c>
      <c r="B3255">
        <v>1987</v>
      </c>
      <c r="C3255" t="s">
        <v>398</v>
      </c>
      <c r="D3255">
        <v>7320815</v>
      </c>
      <c r="E3255">
        <v>351.26501959573943</v>
      </c>
      <c r="F3255">
        <v>26.748583278195497</v>
      </c>
    </row>
    <row r="3256" spans="1:6" x14ac:dyDescent="0.25">
      <c r="A3256" t="s">
        <v>593</v>
      </c>
      <c r="B3256">
        <v>1987</v>
      </c>
      <c r="C3256" t="s">
        <v>382</v>
      </c>
      <c r="D3256">
        <v>64631595</v>
      </c>
      <c r="E3256">
        <v>936.19694000000004</v>
      </c>
      <c r="F3256">
        <v>43.502049999999997</v>
      </c>
    </row>
    <row r="3257" spans="1:6" x14ac:dyDescent="0.25">
      <c r="A3257" t="s">
        <v>515</v>
      </c>
      <c r="B3257">
        <v>1987</v>
      </c>
      <c r="C3257" t="s">
        <v>384</v>
      </c>
      <c r="D3257">
        <v>2050554</v>
      </c>
      <c r="E3257">
        <v>1879.011236995188</v>
      </c>
      <c r="F3257">
        <v>57.016816709486193</v>
      </c>
    </row>
    <row r="3258" spans="1:6" x14ac:dyDescent="0.25">
      <c r="A3258" t="s">
        <v>625</v>
      </c>
      <c r="B3258">
        <v>1987</v>
      </c>
      <c r="C3258" t="s">
        <v>382</v>
      </c>
      <c r="D3258">
        <v>1167242</v>
      </c>
      <c r="E3258">
        <v>293.8872947256059</v>
      </c>
      <c r="F3258">
        <v>35.75055999999995</v>
      </c>
    </row>
    <row r="3259" spans="1:6" x14ac:dyDescent="0.25">
      <c r="A3259" t="s">
        <v>594</v>
      </c>
      <c r="B3259">
        <v>1987</v>
      </c>
      <c r="C3259" t="s">
        <v>392</v>
      </c>
      <c r="D3259">
        <v>5548702</v>
      </c>
      <c r="E3259">
        <v>359.71606000000003</v>
      </c>
      <c r="F3259">
        <v>17.70833</v>
      </c>
    </row>
    <row r="3260" spans="1:6" x14ac:dyDescent="0.25">
      <c r="A3260" t="s">
        <v>595</v>
      </c>
      <c r="B3260">
        <v>1987</v>
      </c>
      <c r="C3260" t="s">
        <v>388</v>
      </c>
      <c r="D3260">
        <v>114689</v>
      </c>
      <c r="E3260">
        <v>865.12710000000004</v>
      </c>
      <c r="F3260">
        <v>30.33333</v>
      </c>
    </row>
    <row r="3261" spans="1:6" x14ac:dyDescent="0.25">
      <c r="A3261" t="s">
        <v>596</v>
      </c>
      <c r="B3261">
        <v>1987</v>
      </c>
      <c r="C3261" t="s">
        <v>394</v>
      </c>
      <c r="D3261">
        <v>1065842</v>
      </c>
      <c r="E3261">
        <v>4014.0606600000001</v>
      </c>
      <c r="F3261">
        <v>46.059930000000001</v>
      </c>
    </row>
    <row r="3262" spans="1:6" x14ac:dyDescent="0.25">
      <c r="A3262" t="s">
        <v>597</v>
      </c>
      <c r="B3262">
        <v>1987</v>
      </c>
      <c r="C3262" t="s">
        <v>386</v>
      </c>
      <c r="D3262">
        <v>10175014</v>
      </c>
      <c r="E3262">
        <v>1261.8156799999999</v>
      </c>
      <c r="F3262">
        <v>31.066369999999999</v>
      </c>
    </row>
    <row r="3263" spans="1:6" x14ac:dyDescent="0.25">
      <c r="A3263" t="s">
        <v>598</v>
      </c>
      <c r="B3263">
        <v>1987</v>
      </c>
      <c r="C3263" t="s">
        <v>405</v>
      </c>
      <c r="D3263">
        <v>70413958</v>
      </c>
      <c r="E3263">
        <v>1703.63033</v>
      </c>
      <c r="F3263">
        <v>34.81456</v>
      </c>
    </row>
    <row r="3264" spans="1:6" x14ac:dyDescent="0.25">
      <c r="A3264" t="s">
        <v>602</v>
      </c>
      <c r="B3264">
        <v>1987</v>
      </c>
      <c r="C3264" t="s">
        <v>392</v>
      </c>
      <c r="D3264">
        <v>28195754</v>
      </c>
      <c r="E3264">
        <v>400.14109000000002</v>
      </c>
      <c r="F3264">
        <v>24.505649999999999</v>
      </c>
    </row>
    <row r="3265" spans="1:6" x14ac:dyDescent="0.25">
      <c r="A3265" t="s">
        <v>603</v>
      </c>
      <c r="B3265">
        <v>1987</v>
      </c>
      <c r="C3265" t="s">
        <v>398</v>
      </c>
      <c r="D3265">
        <v>46710816</v>
      </c>
      <c r="E3265">
        <v>1249.44328</v>
      </c>
      <c r="F3265">
        <v>63.283296000000064</v>
      </c>
    </row>
    <row r="3266" spans="1:6" x14ac:dyDescent="0.25">
      <c r="A3266" t="s">
        <v>604</v>
      </c>
      <c r="B3266">
        <v>1987</v>
      </c>
      <c r="C3266" t="s">
        <v>405</v>
      </c>
      <c r="D3266">
        <v>2602713</v>
      </c>
      <c r="E3266">
        <v>23953.340540000001</v>
      </c>
      <c r="F3266">
        <v>47.667949999999998</v>
      </c>
    </row>
    <row r="3267" spans="1:6" x14ac:dyDescent="0.25">
      <c r="A3267" t="s">
        <v>605</v>
      </c>
      <c r="B3267">
        <v>1987</v>
      </c>
      <c r="C3267" t="s">
        <v>390</v>
      </c>
      <c r="D3267">
        <v>60609153</v>
      </c>
      <c r="E3267">
        <v>13118.58653</v>
      </c>
      <c r="F3267">
        <v>44.975549999999998</v>
      </c>
    </row>
    <row r="3268" spans="1:6" x14ac:dyDescent="0.25">
      <c r="A3268" t="s">
        <v>592</v>
      </c>
      <c r="B3268">
        <v>1987</v>
      </c>
      <c r="C3268" t="s">
        <v>392</v>
      </c>
      <c r="D3268">
        <v>37445392</v>
      </c>
      <c r="E3268">
        <v>126.02455156862561</v>
      </c>
      <c r="F3268">
        <v>20.469080000000002</v>
      </c>
    </row>
    <row r="3269" spans="1:6" x14ac:dyDescent="0.25">
      <c r="A3269" t="s">
        <v>606</v>
      </c>
      <c r="B3269">
        <v>1987</v>
      </c>
      <c r="C3269" t="s">
        <v>413</v>
      </c>
      <c r="D3269">
        <v>298444215</v>
      </c>
      <c r="E3269">
        <v>20100.85889</v>
      </c>
      <c r="F3269">
        <v>50.752290000000002</v>
      </c>
    </row>
    <row r="3270" spans="1:6" x14ac:dyDescent="0.25">
      <c r="A3270" t="s">
        <v>612</v>
      </c>
      <c r="B3270">
        <v>1987</v>
      </c>
      <c r="C3270" t="s">
        <v>394</v>
      </c>
      <c r="D3270">
        <v>108605</v>
      </c>
      <c r="E3270">
        <v>10828.30249</v>
      </c>
      <c r="F3270">
        <v>74.099074108622219</v>
      </c>
    </row>
    <row r="3271" spans="1:6" x14ac:dyDescent="0.25">
      <c r="A3271" t="s">
        <v>607</v>
      </c>
      <c r="B3271">
        <v>1987</v>
      </c>
      <c r="C3271" t="s">
        <v>394</v>
      </c>
      <c r="D3271">
        <v>3431932</v>
      </c>
      <c r="E3271">
        <v>2415.6019299999998</v>
      </c>
      <c r="F3271">
        <v>59.258000000000003</v>
      </c>
    </row>
    <row r="3272" spans="1:6" x14ac:dyDescent="0.25">
      <c r="A3272" t="s">
        <v>608</v>
      </c>
      <c r="B3272">
        <v>1987</v>
      </c>
      <c r="C3272" t="s">
        <v>398</v>
      </c>
      <c r="D3272">
        <v>27307134</v>
      </c>
      <c r="E3272">
        <v>588.17538879756239</v>
      </c>
      <c r="F3272">
        <v>39.81717900000001</v>
      </c>
    </row>
    <row r="3273" spans="1:6" x14ac:dyDescent="0.25">
      <c r="A3273" t="s">
        <v>609</v>
      </c>
      <c r="B3273">
        <v>1987</v>
      </c>
      <c r="C3273" t="s">
        <v>388</v>
      </c>
      <c r="D3273">
        <v>208869</v>
      </c>
      <c r="E3273">
        <v>961.10415</v>
      </c>
      <c r="F3273">
        <v>36.214439999999996</v>
      </c>
    </row>
    <row r="3274" spans="1:6" x14ac:dyDescent="0.25">
      <c r="A3274" t="s">
        <v>610</v>
      </c>
      <c r="B3274">
        <v>1987</v>
      </c>
      <c r="C3274" t="s">
        <v>394</v>
      </c>
      <c r="D3274">
        <v>25730435</v>
      </c>
      <c r="E3274">
        <v>2459.29279</v>
      </c>
      <c r="F3274">
        <v>30.710249999999998</v>
      </c>
    </row>
    <row r="3275" spans="1:6" x14ac:dyDescent="0.25">
      <c r="A3275" t="s">
        <v>611</v>
      </c>
      <c r="B3275">
        <v>1987</v>
      </c>
      <c r="C3275" t="s">
        <v>382</v>
      </c>
      <c r="D3275">
        <v>84402966</v>
      </c>
      <c r="E3275">
        <v>593.65356999999995</v>
      </c>
      <c r="F3275">
        <v>39.131410000000002</v>
      </c>
    </row>
    <row r="3276" spans="1:6" x14ac:dyDescent="0.25">
      <c r="A3276" t="s">
        <v>616</v>
      </c>
      <c r="B3276">
        <v>1987</v>
      </c>
      <c r="C3276" t="s">
        <v>405</v>
      </c>
      <c r="D3276">
        <v>21456188</v>
      </c>
      <c r="E3276">
        <v>237.71481927976129</v>
      </c>
      <c r="F3276">
        <v>30.124787636363692</v>
      </c>
    </row>
    <row r="3277" spans="1:6" x14ac:dyDescent="0.25">
      <c r="A3277" t="s">
        <v>617</v>
      </c>
      <c r="B3277">
        <v>1987</v>
      </c>
      <c r="C3277" t="s">
        <v>392</v>
      </c>
      <c r="D3277">
        <v>11502010</v>
      </c>
      <c r="E3277">
        <v>303.27609000000001</v>
      </c>
      <c r="F3277">
        <v>22.709160000000001</v>
      </c>
    </row>
    <row r="3278" spans="1:6" x14ac:dyDescent="0.25">
      <c r="A3278" t="s">
        <v>618</v>
      </c>
      <c r="B3278">
        <v>1987</v>
      </c>
      <c r="C3278" t="s">
        <v>392</v>
      </c>
      <c r="D3278">
        <v>12236805</v>
      </c>
      <c r="E3278">
        <v>706.94815000000006</v>
      </c>
      <c r="F3278">
        <v>28.414100000000001</v>
      </c>
    </row>
    <row r="3279" spans="1:6" x14ac:dyDescent="0.25">
      <c r="A3279" t="s">
        <v>381</v>
      </c>
      <c r="B3279">
        <v>1988</v>
      </c>
      <c r="C3279" t="s">
        <v>382</v>
      </c>
      <c r="D3279">
        <v>31056997</v>
      </c>
      <c r="E3279">
        <v>215.94523699999996</v>
      </c>
      <c r="F3279">
        <v>52.747250000000001</v>
      </c>
    </row>
    <row r="3280" spans="1:6" x14ac:dyDescent="0.25">
      <c r="A3280" t="s">
        <v>383</v>
      </c>
      <c r="B3280">
        <v>1988</v>
      </c>
      <c r="C3280" t="s">
        <v>384</v>
      </c>
      <c r="D3280">
        <v>3581655</v>
      </c>
      <c r="E3280">
        <v>676.56673000000001</v>
      </c>
      <c r="F3280">
        <v>46.548819999999999</v>
      </c>
    </row>
    <row r="3281" spans="1:6" x14ac:dyDescent="0.25">
      <c r="A3281" t="s">
        <v>385</v>
      </c>
      <c r="B3281">
        <v>1988</v>
      </c>
      <c r="C3281" t="s">
        <v>386</v>
      </c>
      <c r="D3281">
        <v>32930091</v>
      </c>
      <c r="E3281">
        <v>2402.82546</v>
      </c>
      <c r="F3281">
        <v>24.399190000000001</v>
      </c>
    </row>
    <row r="3282" spans="1:6" x14ac:dyDescent="0.25">
      <c r="A3282" t="s">
        <v>389</v>
      </c>
      <c r="B3282">
        <v>1988</v>
      </c>
      <c r="C3282" t="s">
        <v>390</v>
      </c>
      <c r="D3282">
        <v>71201</v>
      </c>
      <c r="E3282">
        <v>14305.20854</v>
      </c>
      <c r="F3282">
        <v>51.499922582625572</v>
      </c>
    </row>
    <row r="3283" spans="1:6" x14ac:dyDescent="0.25">
      <c r="A3283" t="s">
        <v>391</v>
      </c>
      <c r="B3283">
        <v>1988</v>
      </c>
      <c r="C3283" t="s">
        <v>392</v>
      </c>
      <c r="D3283">
        <v>12127071</v>
      </c>
      <c r="E3283">
        <v>633.90733</v>
      </c>
      <c r="F3283">
        <v>40.793275735294145</v>
      </c>
    </row>
    <row r="3284" spans="1:6" x14ac:dyDescent="0.25">
      <c r="A3284" t="s">
        <v>395</v>
      </c>
      <c r="B3284">
        <v>1988</v>
      </c>
      <c r="C3284" t="s">
        <v>394</v>
      </c>
      <c r="D3284">
        <v>69108</v>
      </c>
      <c r="E3284">
        <v>5415.8478100000002</v>
      </c>
      <c r="F3284">
        <v>84.920714606475627</v>
      </c>
    </row>
    <row r="3285" spans="1:6" x14ac:dyDescent="0.25">
      <c r="A3285" t="s">
        <v>396</v>
      </c>
      <c r="B3285">
        <v>1988</v>
      </c>
      <c r="C3285" t="s">
        <v>394</v>
      </c>
      <c r="D3285">
        <v>39921833</v>
      </c>
      <c r="E3285">
        <v>3969.3276599999999</v>
      </c>
      <c r="F3285">
        <v>44.406219999999998</v>
      </c>
    </row>
    <row r="3286" spans="1:6" x14ac:dyDescent="0.25">
      <c r="A3286" t="s">
        <v>397</v>
      </c>
      <c r="B3286">
        <v>1988</v>
      </c>
      <c r="C3286" t="s">
        <v>398</v>
      </c>
      <c r="D3286">
        <v>2976372</v>
      </c>
      <c r="E3286">
        <v>412.45044366863658</v>
      </c>
      <c r="F3286">
        <v>58.940856902880967</v>
      </c>
    </row>
    <row r="3287" spans="1:6" x14ac:dyDescent="0.25">
      <c r="A3287" t="s">
        <v>399</v>
      </c>
      <c r="B3287">
        <v>1988</v>
      </c>
      <c r="C3287" t="s">
        <v>394</v>
      </c>
      <c r="D3287">
        <v>71891</v>
      </c>
      <c r="E3287">
        <v>12768.768668796169</v>
      </c>
      <c r="F3287">
        <v>57.577229460784451</v>
      </c>
    </row>
    <row r="3288" spans="1:6" x14ac:dyDescent="0.25">
      <c r="A3288" t="s">
        <v>400</v>
      </c>
      <c r="B3288">
        <v>1988</v>
      </c>
      <c r="C3288" t="s">
        <v>388</v>
      </c>
      <c r="D3288">
        <v>20264082</v>
      </c>
      <c r="E3288">
        <v>14261.33519</v>
      </c>
      <c r="F3288">
        <v>54.284100000000002</v>
      </c>
    </row>
    <row r="3289" spans="1:6" x14ac:dyDescent="0.25">
      <c r="A3289" t="s">
        <v>401</v>
      </c>
      <c r="B3289">
        <v>1988</v>
      </c>
      <c r="C3289" t="s">
        <v>390</v>
      </c>
      <c r="D3289">
        <v>8192880</v>
      </c>
      <c r="E3289">
        <v>17536.272089999999</v>
      </c>
      <c r="F3289">
        <v>45.733400000000003</v>
      </c>
    </row>
    <row r="3290" spans="1:6" x14ac:dyDescent="0.25">
      <c r="A3290" t="s">
        <v>402</v>
      </c>
      <c r="B3290">
        <v>1988</v>
      </c>
      <c r="C3290" t="s">
        <v>398</v>
      </c>
      <c r="D3290">
        <v>7961619</v>
      </c>
      <c r="E3290">
        <v>562.08621021193539</v>
      </c>
      <c r="F3290">
        <v>54.203397380952396</v>
      </c>
    </row>
    <row r="3291" spans="1:6" x14ac:dyDescent="0.25">
      <c r="A3291" t="s">
        <v>620</v>
      </c>
      <c r="B3291">
        <v>1988</v>
      </c>
      <c r="C3291" t="s">
        <v>394</v>
      </c>
      <c r="D3291">
        <v>392718</v>
      </c>
      <c r="E3291">
        <v>11381.95948</v>
      </c>
      <c r="F3291">
        <v>70</v>
      </c>
    </row>
    <row r="3292" spans="1:6" x14ac:dyDescent="0.25">
      <c r="A3292" t="s">
        <v>404</v>
      </c>
      <c r="B3292">
        <v>1988</v>
      </c>
      <c r="C3292" t="s">
        <v>405</v>
      </c>
      <c r="D3292">
        <v>698585</v>
      </c>
      <c r="E3292">
        <v>7958.1152400000001</v>
      </c>
      <c r="F3292">
        <v>58.552630000000001</v>
      </c>
    </row>
    <row r="3293" spans="1:6" x14ac:dyDescent="0.25">
      <c r="A3293" t="s">
        <v>406</v>
      </c>
      <c r="B3293">
        <v>1988</v>
      </c>
      <c r="C3293" t="s">
        <v>382</v>
      </c>
      <c r="D3293">
        <v>147365352</v>
      </c>
      <c r="E3293">
        <v>263.73412000000002</v>
      </c>
      <c r="F3293">
        <v>8.6898800000000005</v>
      </c>
    </row>
    <row r="3294" spans="1:6" x14ac:dyDescent="0.25">
      <c r="A3294" t="s">
        <v>407</v>
      </c>
      <c r="B3294">
        <v>1988</v>
      </c>
      <c r="C3294" t="s">
        <v>394</v>
      </c>
      <c r="D3294">
        <v>279912</v>
      </c>
      <c r="E3294">
        <v>7011.9518500000004</v>
      </c>
      <c r="F3294">
        <v>48.58108</v>
      </c>
    </row>
    <row r="3295" spans="1:6" x14ac:dyDescent="0.25">
      <c r="A3295" t="s">
        <v>408</v>
      </c>
      <c r="B3295">
        <v>1988</v>
      </c>
      <c r="C3295" t="s">
        <v>398</v>
      </c>
      <c r="D3295">
        <v>10293011</v>
      </c>
      <c r="E3295">
        <v>956.22336642703158</v>
      </c>
      <c r="F3295">
        <v>59.466019877451004</v>
      </c>
    </row>
    <row r="3296" spans="1:6" x14ac:dyDescent="0.25">
      <c r="A3296" t="s">
        <v>409</v>
      </c>
      <c r="B3296">
        <v>1988</v>
      </c>
      <c r="C3296" t="s">
        <v>390</v>
      </c>
      <c r="D3296">
        <v>10379067</v>
      </c>
      <c r="E3296">
        <v>16478.847170000001</v>
      </c>
      <c r="F3296">
        <v>50.328879999999998</v>
      </c>
    </row>
    <row r="3297" spans="1:6" x14ac:dyDescent="0.25">
      <c r="A3297" t="s">
        <v>410</v>
      </c>
      <c r="B3297">
        <v>1988</v>
      </c>
      <c r="C3297" t="s">
        <v>394</v>
      </c>
      <c r="D3297">
        <v>287730</v>
      </c>
      <c r="E3297">
        <v>1758.9722099999999</v>
      </c>
      <c r="F3297">
        <v>61.702129999999997</v>
      </c>
    </row>
    <row r="3298" spans="1:6" x14ac:dyDescent="0.25">
      <c r="A3298" t="s">
        <v>411</v>
      </c>
      <c r="B3298">
        <v>1988</v>
      </c>
      <c r="C3298" t="s">
        <v>392</v>
      </c>
      <c r="D3298">
        <v>7862944</v>
      </c>
      <c r="E3298">
        <v>345.80925999999999</v>
      </c>
      <c r="F3298">
        <v>12.244899999999999</v>
      </c>
    </row>
    <row r="3299" spans="1:6" x14ac:dyDescent="0.25">
      <c r="A3299" t="s">
        <v>412</v>
      </c>
      <c r="B3299">
        <v>1988</v>
      </c>
      <c r="C3299" t="s">
        <v>413</v>
      </c>
      <c r="D3299">
        <v>65773</v>
      </c>
      <c r="E3299">
        <v>24253.175520000001</v>
      </c>
      <c r="F3299">
        <v>62.874250000000004</v>
      </c>
    </row>
    <row r="3300" spans="1:6" x14ac:dyDescent="0.25">
      <c r="A3300" t="s">
        <v>414</v>
      </c>
      <c r="B3300">
        <v>1988</v>
      </c>
      <c r="C3300" t="s">
        <v>382</v>
      </c>
      <c r="D3300">
        <v>2279723</v>
      </c>
      <c r="E3300">
        <v>548.97195999999997</v>
      </c>
      <c r="F3300">
        <v>18.292680000000001</v>
      </c>
    </row>
    <row r="3301" spans="1:6" x14ac:dyDescent="0.25">
      <c r="A3301" t="s">
        <v>416</v>
      </c>
      <c r="B3301">
        <v>1988</v>
      </c>
      <c r="C3301" t="s">
        <v>384</v>
      </c>
      <c r="D3301">
        <v>4498976</v>
      </c>
      <c r="E3301">
        <v>369.22700999999995</v>
      </c>
      <c r="F3301">
        <v>53.931409722222213</v>
      </c>
    </row>
    <row r="3302" spans="1:6" x14ac:dyDescent="0.25">
      <c r="A3302" t="s">
        <v>417</v>
      </c>
      <c r="B3302">
        <v>1988</v>
      </c>
      <c r="C3302" t="s">
        <v>392</v>
      </c>
      <c r="D3302">
        <v>1639833</v>
      </c>
      <c r="E3302">
        <v>2034.12121</v>
      </c>
      <c r="F3302">
        <v>39.473680000000002</v>
      </c>
    </row>
    <row r="3303" spans="1:6" x14ac:dyDescent="0.25">
      <c r="A3303" t="s">
        <v>418</v>
      </c>
      <c r="B3303">
        <v>1988</v>
      </c>
      <c r="C3303" t="s">
        <v>394</v>
      </c>
      <c r="D3303">
        <v>188078227</v>
      </c>
      <c r="E3303">
        <v>2276.2405600000002</v>
      </c>
      <c r="F3303">
        <v>59.337020000000003</v>
      </c>
    </row>
    <row r="3304" spans="1:6" x14ac:dyDescent="0.25">
      <c r="A3304" t="s">
        <v>420</v>
      </c>
      <c r="B3304">
        <v>1988</v>
      </c>
      <c r="C3304" t="s">
        <v>382</v>
      </c>
      <c r="D3304">
        <v>379444</v>
      </c>
      <c r="E3304">
        <v>11084.315350000001</v>
      </c>
      <c r="F3304">
        <v>39.597320000000003</v>
      </c>
    </row>
    <row r="3305" spans="1:6" x14ac:dyDescent="0.25">
      <c r="A3305" t="s">
        <v>421</v>
      </c>
      <c r="B3305">
        <v>1988</v>
      </c>
      <c r="C3305" t="s">
        <v>384</v>
      </c>
      <c r="D3305">
        <v>7385367</v>
      </c>
      <c r="E3305">
        <v>2561.10862</v>
      </c>
      <c r="F3305">
        <v>56.385590000000001</v>
      </c>
    </row>
    <row r="3306" spans="1:6" x14ac:dyDescent="0.25">
      <c r="A3306" t="s">
        <v>422</v>
      </c>
      <c r="B3306">
        <v>1988</v>
      </c>
      <c r="C3306" t="s">
        <v>392</v>
      </c>
      <c r="D3306">
        <v>13902972</v>
      </c>
      <c r="E3306">
        <v>313.06182999999999</v>
      </c>
      <c r="F3306">
        <v>9.8164900000000017</v>
      </c>
    </row>
    <row r="3307" spans="1:6" x14ac:dyDescent="0.25">
      <c r="A3307" t="s">
        <v>424</v>
      </c>
      <c r="B3307">
        <v>1988</v>
      </c>
      <c r="C3307" t="s">
        <v>392</v>
      </c>
      <c r="D3307">
        <v>8090068</v>
      </c>
      <c r="E3307">
        <v>204.83872</v>
      </c>
      <c r="F3307">
        <v>24.460429999999999</v>
      </c>
    </row>
    <row r="3308" spans="1:6" x14ac:dyDescent="0.25">
      <c r="A3308" t="s">
        <v>425</v>
      </c>
      <c r="B3308">
        <v>1988</v>
      </c>
      <c r="C3308" t="s">
        <v>382</v>
      </c>
      <c r="D3308">
        <v>13881427</v>
      </c>
      <c r="E3308">
        <v>225.03527365170379</v>
      </c>
      <c r="F3308">
        <v>14.43038</v>
      </c>
    </row>
    <row r="3309" spans="1:6" x14ac:dyDescent="0.25">
      <c r="A3309" t="s">
        <v>426</v>
      </c>
      <c r="B3309">
        <v>1988</v>
      </c>
      <c r="C3309" t="s">
        <v>392</v>
      </c>
      <c r="D3309">
        <v>17340702</v>
      </c>
      <c r="E3309">
        <v>1098.75584</v>
      </c>
      <c r="F3309">
        <v>9.5918399999999995</v>
      </c>
    </row>
    <row r="3310" spans="1:6" x14ac:dyDescent="0.25">
      <c r="A3310" t="s">
        <v>427</v>
      </c>
      <c r="B3310">
        <v>1988</v>
      </c>
      <c r="C3310" t="s">
        <v>413</v>
      </c>
      <c r="D3310">
        <v>33098932</v>
      </c>
      <c r="E3310">
        <v>18864.262920000001</v>
      </c>
      <c r="F3310">
        <v>53.771990000000002</v>
      </c>
    </row>
    <row r="3311" spans="1:6" x14ac:dyDescent="0.25">
      <c r="A3311" t="s">
        <v>430</v>
      </c>
      <c r="B3311">
        <v>1988</v>
      </c>
      <c r="C3311" t="s">
        <v>392</v>
      </c>
      <c r="D3311">
        <v>4303356</v>
      </c>
      <c r="E3311">
        <v>450.18695000000002</v>
      </c>
      <c r="F3311">
        <v>11.518319999999999</v>
      </c>
    </row>
    <row r="3312" spans="1:6" x14ac:dyDescent="0.25">
      <c r="A3312" t="s">
        <v>431</v>
      </c>
      <c r="B3312">
        <v>1988</v>
      </c>
      <c r="C3312" t="s">
        <v>392</v>
      </c>
      <c r="D3312">
        <v>9944201</v>
      </c>
      <c r="E3312">
        <v>265.43547999999998</v>
      </c>
      <c r="F3312">
        <v>7.4626900000000003</v>
      </c>
    </row>
    <row r="3313" spans="1:6" x14ac:dyDescent="0.25">
      <c r="A3313" t="s">
        <v>432</v>
      </c>
      <c r="B3313">
        <v>1988</v>
      </c>
      <c r="C3313" t="s">
        <v>394</v>
      </c>
      <c r="D3313">
        <v>16134219</v>
      </c>
      <c r="E3313">
        <v>1937.7106200000001</v>
      </c>
      <c r="F3313">
        <v>51.436019999999999</v>
      </c>
    </row>
    <row r="3314" spans="1:6" x14ac:dyDescent="0.25">
      <c r="A3314" t="s">
        <v>433</v>
      </c>
      <c r="B3314">
        <v>1988</v>
      </c>
      <c r="C3314" t="s">
        <v>382</v>
      </c>
      <c r="D3314">
        <v>1313973713</v>
      </c>
      <c r="E3314">
        <v>282.05678</v>
      </c>
      <c r="F3314">
        <v>35.455651561771447</v>
      </c>
    </row>
    <row r="3315" spans="1:6" x14ac:dyDescent="0.25">
      <c r="A3315" t="s">
        <v>483</v>
      </c>
      <c r="B3315">
        <v>1988</v>
      </c>
      <c r="C3315" t="s">
        <v>382</v>
      </c>
      <c r="D3315">
        <v>6940432</v>
      </c>
      <c r="E3315">
        <v>10609.745639999999</v>
      </c>
      <c r="F3315">
        <v>36.502699999999997</v>
      </c>
    </row>
    <row r="3316" spans="1:6" x14ac:dyDescent="0.25">
      <c r="A3316" t="s">
        <v>514</v>
      </c>
      <c r="B3316">
        <v>1988</v>
      </c>
      <c r="C3316" t="s">
        <v>382</v>
      </c>
      <c r="D3316">
        <v>453125</v>
      </c>
      <c r="E3316">
        <v>6212.5624399999997</v>
      </c>
      <c r="F3316">
        <v>27.099409999999999</v>
      </c>
    </row>
    <row r="3317" spans="1:6" x14ac:dyDescent="0.25">
      <c r="A3317" t="s">
        <v>434</v>
      </c>
      <c r="B3317">
        <v>1988</v>
      </c>
      <c r="C3317" t="s">
        <v>394</v>
      </c>
      <c r="D3317">
        <v>43593035</v>
      </c>
      <c r="E3317">
        <v>1189.1406199999999</v>
      </c>
      <c r="F3317">
        <v>54.072099999999999</v>
      </c>
    </row>
    <row r="3318" spans="1:6" x14ac:dyDescent="0.25">
      <c r="A3318" t="s">
        <v>435</v>
      </c>
      <c r="B3318">
        <v>1988</v>
      </c>
      <c r="C3318" t="s">
        <v>392</v>
      </c>
      <c r="D3318">
        <v>690948</v>
      </c>
      <c r="E3318">
        <v>530.45015000000001</v>
      </c>
      <c r="F3318">
        <v>48.780490000000007</v>
      </c>
    </row>
    <row r="3319" spans="1:6" x14ac:dyDescent="0.25">
      <c r="A3319" t="s">
        <v>436</v>
      </c>
      <c r="B3319">
        <v>1988</v>
      </c>
      <c r="C3319" t="s">
        <v>392</v>
      </c>
      <c r="D3319">
        <v>62660551</v>
      </c>
      <c r="E3319">
        <v>977.91832999999997</v>
      </c>
      <c r="F3319">
        <v>4.2485499999999998</v>
      </c>
    </row>
    <row r="3320" spans="1:6" x14ac:dyDescent="0.25">
      <c r="A3320" t="s">
        <v>439</v>
      </c>
      <c r="B3320">
        <v>1988</v>
      </c>
      <c r="C3320" t="s">
        <v>394</v>
      </c>
      <c r="D3320">
        <v>4075261</v>
      </c>
      <c r="E3320">
        <v>2059.3091599999998</v>
      </c>
      <c r="F3320">
        <v>60.677171523809506</v>
      </c>
    </row>
    <row r="3321" spans="1:6" x14ac:dyDescent="0.25">
      <c r="A3321" t="s">
        <v>441</v>
      </c>
      <c r="B3321">
        <v>1988</v>
      </c>
      <c r="C3321" t="s">
        <v>384</v>
      </c>
      <c r="D3321">
        <v>4494749</v>
      </c>
      <c r="E3321">
        <v>4715.3356806137454</v>
      </c>
      <c r="F3321">
        <v>51.453467509881307</v>
      </c>
    </row>
    <row r="3322" spans="1:6" x14ac:dyDescent="0.25">
      <c r="A3322" t="s">
        <v>442</v>
      </c>
      <c r="B3322">
        <v>1988</v>
      </c>
      <c r="C3322" t="s">
        <v>394</v>
      </c>
      <c r="D3322">
        <v>11382820</v>
      </c>
      <c r="E3322">
        <v>2645.6101600000002</v>
      </c>
      <c r="F3322">
        <v>56.522370000000002</v>
      </c>
    </row>
    <row r="3323" spans="1:6" x14ac:dyDescent="0.25">
      <c r="A3323" t="s">
        <v>443</v>
      </c>
      <c r="B3323">
        <v>1988</v>
      </c>
      <c r="C3323" t="s">
        <v>405</v>
      </c>
      <c r="D3323">
        <v>784301</v>
      </c>
      <c r="E3323">
        <v>7645.6297699999895</v>
      </c>
      <c r="F3323">
        <v>51.664360000000002</v>
      </c>
    </row>
    <row r="3324" spans="1:6" x14ac:dyDescent="0.25">
      <c r="A3324" t="s">
        <v>444</v>
      </c>
      <c r="B3324">
        <v>1988</v>
      </c>
      <c r="C3324" t="s">
        <v>384</v>
      </c>
      <c r="D3324">
        <v>10235455</v>
      </c>
      <c r="E3324">
        <v>3642.9514374999999</v>
      </c>
      <c r="F3324">
        <v>43.478470000000002</v>
      </c>
    </row>
    <row r="3325" spans="1:6" x14ac:dyDescent="0.25">
      <c r="A3325" t="s">
        <v>436</v>
      </c>
      <c r="B3325">
        <v>1988</v>
      </c>
      <c r="C3325" t="s">
        <v>392</v>
      </c>
      <c r="D3325">
        <v>62660551</v>
      </c>
      <c r="E3325">
        <v>247.34058249999998</v>
      </c>
      <c r="F3325">
        <v>4.2485499999999998</v>
      </c>
    </row>
    <row r="3326" spans="1:6" x14ac:dyDescent="0.25">
      <c r="A3326" t="s">
        <v>445</v>
      </c>
      <c r="B3326">
        <v>1988</v>
      </c>
      <c r="C3326" t="s">
        <v>390</v>
      </c>
      <c r="D3326">
        <v>5450661</v>
      </c>
      <c r="E3326">
        <v>22441.087390000001</v>
      </c>
      <c r="F3326">
        <v>51.095579999999998</v>
      </c>
    </row>
    <row r="3327" spans="1:6" x14ac:dyDescent="0.25">
      <c r="A3327" t="s">
        <v>446</v>
      </c>
      <c r="B3327">
        <v>1988</v>
      </c>
      <c r="C3327" t="s">
        <v>392</v>
      </c>
      <c r="D3327">
        <v>486530</v>
      </c>
      <c r="E3327">
        <v>756.39265</v>
      </c>
      <c r="F3327">
        <v>51.25744832905314</v>
      </c>
    </row>
    <row r="3328" spans="1:6" x14ac:dyDescent="0.25">
      <c r="A3328" t="s">
        <v>447</v>
      </c>
      <c r="B3328">
        <v>1988</v>
      </c>
      <c r="C3328" t="s">
        <v>394</v>
      </c>
      <c r="D3328">
        <v>68910</v>
      </c>
      <c r="E3328">
        <v>2003.9120800000001</v>
      </c>
      <c r="F3328">
        <v>33.333329999999997</v>
      </c>
    </row>
    <row r="3329" spans="1:6" x14ac:dyDescent="0.25">
      <c r="A3329" t="s">
        <v>448</v>
      </c>
      <c r="B3329">
        <v>1988</v>
      </c>
      <c r="C3329" t="s">
        <v>394</v>
      </c>
      <c r="D3329">
        <v>9183984</v>
      </c>
      <c r="E3329">
        <v>778.51017999999999</v>
      </c>
      <c r="F3329">
        <v>53.83361</v>
      </c>
    </row>
    <row r="3330" spans="1:6" x14ac:dyDescent="0.25">
      <c r="A3330" t="s">
        <v>450</v>
      </c>
      <c r="B3330">
        <v>1988</v>
      </c>
      <c r="C3330" t="s">
        <v>394</v>
      </c>
      <c r="D3330">
        <v>13547510</v>
      </c>
      <c r="E3330">
        <v>1340.14238</v>
      </c>
      <c r="F3330">
        <v>40.554369999999999</v>
      </c>
    </row>
    <row r="3331" spans="1:6" x14ac:dyDescent="0.25">
      <c r="A3331" t="s">
        <v>451</v>
      </c>
      <c r="B3331">
        <v>1988</v>
      </c>
      <c r="C3331" t="s">
        <v>386</v>
      </c>
      <c r="D3331">
        <v>78887007</v>
      </c>
      <c r="E3331">
        <v>653.60222999999996</v>
      </c>
      <c r="F3331">
        <v>37.315800000000003</v>
      </c>
    </row>
    <row r="3332" spans="1:6" x14ac:dyDescent="0.25">
      <c r="A3332" t="s">
        <v>452</v>
      </c>
      <c r="B3332">
        <v>1988</v>
      </c>
      <c r="C3332" t="s">
        <v>394</v>
      </c>
      <c r="D3332">
        <v>6822378</v>
      </c>
      <c r="E3332">
        <v>818.72338999999999</v>
      </c>
      <c r="F3332">
        <v>52.748800000000003</v>
      </c>
    </row>
    <row r="3333" spans="1:6" x14ac:dyDescent="0.25">
      <c r="A3333" t="s">
        <v>454</v>
      </c>
      <c r="B3333">
        <v>1988</v>
      </c>
      <c r="C3333" t="s">
        <v>392</v>
      </c>
      <c r="D3333">
        <v>4786994</v>
      </c>
      <c r="E3333">
        <v>117.06518907313875</v>
      </c>
      <c r="F3333">
        <v>15.415218526315783</v>
      </c>
    </row>
    <row r="3334" spans="1:6" x14ac:dyDescent="0.25">
      <c r="A3334" t="s">
        <v>455</v>
      </c>
      <c r="B3334">
        <v>1988</v>
      </c>
      <c r="C3334" t="s">
        <v>456</v>
      </c>
      <c r="D3334">
        <v>1324333</v>
      </c>
      <c r="E3334">
        <v>3147.9658210937505</v>
      </c>
      <c r="F3334">
        <v>58.560469011857549</v>
      </c>
    </row>
    <row r="3335" spans="1:6" x14ac:dyDescent="0.25">
      <c r="A3335" t="s">
        <v>457</v>
      </c>
      <c r="B3335">
        <v>1988</v>
      </c>
      <c r="C3335" t="s">
        <v>392</v>
      </c>
      <c r="D3335">
        <v>74777981</v>
      </c>
      <c r="E3335">
        <v>242.91361000000001</v>
      </c>
      <c r="F3335">
        <v>16.252179999999999</v>
      </c>
    </row>
    <row r="3336" spans="1:6" x14ac:dyDescent="0.25">
      <c r="A3336" t="s">
        <v>459</v>
      </c>
      <c r="B3336">
        <v>1988</v>
      </c>
      <c r="C3336" t="s">
        <v>388</v>
      </c>
      <c r="D3336">
        <v>905949</v>
      </c>
      <c r="E3336">
        <v>1535.41194</v>
      </c>
      <c r="F3336">
        <v>43.352600000000002</v>
      </c>
    </row>
    <row r="3337" spans="1:6" x14ac:dyDescent="0.25">
      <c r="A3337" t="s">
        <v>460</v>
      </c>
      <c r="B3337">
        <v>1988</v>
      </c>
      <c r="C3337" t="s">
        <v>390</v>
      </c>
      <c r="D3337">
        <v>5231372</v>
      </c>
      <c r="E3337">
        <v>22056.70175</v>
      </c>
      <c r="F3337">
        <v>54.038670000000003</v>
      </c>
    </row>
    <row r="3338" spans="1:6" x14ac:dyDescent="0.25">
      <c r="A3338" t="s">
        <v>461</v>
      </c>
      <c r="B3338">
        <v>1988</v>
      </c>
      <c r="C3338" t="s">
        <v>390</v>
      </c>
      <c r="D3338">
        <v>60876136</v>
      </c>
      <c r="E3338">
        <v>17696.511149999998</v>
      </c>
      <c r="F3338">
        <v>49.777540000000002</v>
      </c>
    </row>
    <row r="3339" spans="1:6" x14ac:dyDescent="0.25">
      <c r="A3339" t="s">
        <v>464</v>
      </c>
      <c r="B3339">
        <v>1988</v>
      </c>
      <c r="C3339" t="s">
        <v>392</v>
      </c>
      <c r="D3339">
        <v>1424906</v>
      </c>
      <c r="E3339">
        <v>4253.5975900000003</v>
      </c>
      <c r="F3339">
        <v>21.262460000000001</v>
      </c>
    </row>
    <row r="3340" spans="1:6" x14ac:dyDescent="0.25">
      <c r="A3340" t="s">
        <v>467</v>
      </c>
      <c r="B3340">
        <v>1988</v>
      </c>
      <c r="C3340" t="s">
        <v>398</v>
      </c>
      <c r="D3340">
        <v>4661473</v>
      </c>
      <c r="E3340">
        <v>669.42509424110176</v>
      </c>
      <c r="F3340">
        <v>45.823573799019528</v>
      </c>
    </row>
    <row r="3341" spans="1:6" x14ac:dyDescent="0.25">
      <c r="A3341" t="s">
        <v>468</v>
      </c>
      <c r="B3341">
        <v>1988</v>
      </c>
      <c r="C3341" t="s">
        <v>390</v>
      </c>
      <c r="D3341">
        <v>82422299</v>
      </c>
      <c r="E3341">
        <v>17863.437900000001</v>
      </c>
      <c r="F3341">
        <v>44.43601826086956</v>
      </c>
    </row>
    <row r="3342" spans="1:6" x14ac:dyDescent="0.25">
      <c r="A3342" t="s">
        <v>469</v>
      </c>
      <c r="B3342">
        <v>1988</v>
      </c>
      <c r="C3342" t="s">
        <v>392</v>
      </c>
      <c r="D3342">
        <v>22409572</v>
      </c>
      <c r="E3342">
        <v>375.22501999999997</v>
      </c>
      <c r="F3342">
        <v>16.048390000000001</v>
      </c>
    </row>
    <row r="3343" spans="1:6" x14ac:dyDescent="0.25">
      <c r="A3343" t="s">
        <v>471</v>
      </c>
      <c r="B3343">
        <v>1988</v>
      </c>
      <c r="C3343" t="s">
        <v>390</v>
      </c>
      <c r="D3343">
        <v>10688058</v>
      </c>
      <c r="E3343">
        <v>7598.0280499999999</v>
      </c>
      <c r="F3343">
        <v>52.24559</v>
      </c>
    </row>
    <row r="3344" spans="1:6" x14ac:dyDescent="0.25">
      <c r="A3344" t="s">
        <v>473</v>
      </c>
      <c r="B3344">
        <v>1988</v>
      </c>
      <c r="C3344" t="s">
        <v>394</v>
      </c>
      <c r="D3344">
        <v>89703</v>
      </c>
      <c r="E3344">
        <v>1881.7834499999999</v>
      </c>
      <c r="F3344">
        <v>55.154640000000001</v>
      </c>
    </row>
    <row r="3345" spans="1:6" x14ac:dyDescent="0.25">
      <c r="A3345" t="s">
        <v>476</v>
      </c>
      <c r="B3345">
        <v>1988</v>
      </c>
      <c r="C3345" t="s">
        <v>394</v>
      </c>
      <c r="D3345">
        <v>12293545</v>
      </c>
      <c r="E3345">
        <v>898.29745000000003</v>
      </c>
      <c r="F3345">
        <v>28.8444</v>
      </c>
    </row>
    <row r="3346" spans="1:6" x14ac:dyDescent="0.25">
      <c r="A3346" t="s">
        <v>478</v>
      </c>
      <c r="B3346">
        <v>1988</v>
      </c>
      <c r="C3346" t="s">
        <v>392</v>
      </c>
      <c r="D3346">
        <v>9690222</v>
      </c>
      <c r="E3346">
        <v>429.73678999999998</v>
      </c>
      <c r="F3346">
        <v>18.407209999999999</v>
      </c>
    </row>
    <row r="3347" spans="1:6" x14ac:dyDescent="0.25">
      <c r="A3347" t="s">
        <v>480</v>
      </c>
      <c r="B3347">
        <v>1988</v>
      </c>
      <c r="C3347" t="s">
        <v>394</v>
      </c>
      <c r="D3347">
        <v>767245</v>
      </c>
      <c r="E3347">
        <v>563.09124999999995</v>
      </c>
      <c r="F3347">
        <v>46.132210000000001</v>
      </c>
    </row>
    <row r="3348" spans="1:6" x14ac:dyDescent="0.25">
      <c r="A3348" t="s">
        <v>481</v>
      </c>
      <c r="B3348">
        <v>1988</v>
      </c>
      <c r="C3348" t="s">
        <v>394</v>
      </c>
      <c r="D3348">
        <v>8308504</v>
      </c>
      <c r="E3348">
        <v>305.50082151019524</v>
      </c>
      <c r="F3348">
        <v>33.213000000000001</v>
      </c>
    </row>
    <row r="3349" spans="1:6" x14ac:dyDescent="0.25">
      <c r="A3349" t="s">
        <v>482</v>
      </c>
      <c r="B3349">
        <v>1988</v>
      </c>
      <c r="C3349" t="s">
        <v>394</v>
      </c>
      <c r="D3349">
        <v>7326496</v>
      </c>
      <c r="E3349">
        <v>857.25879999999995</v>
      </c>
      <c r="F3349">
        <v>31.37255</v>
      </c>
    </row>
    <row r="3350" spans="1:6" x14ac:dyDescent="0.25">
      <c r="A3350" t="s">
        <v>484</v>
      </c>
      <c r="B3350">
        <v>1988</v>
      </c>
      <c r="C3350" t="s">
        <v>384</v>
      </c>
      <c r="D3350">
        <v>9981334</v>
      </c>
      <c r="E3350">
        <v>3477.5142449999998</v>
      </c>
      <c r="F3350">
        <v>57.505870000000002</v>
      </c>
    </row>
    <row r="3351" spans="1:6" x14ac:dyDescent="0.25">
      <c r="A3351" t="s">
        <v>485</v>
      </c>
      <c r="B3351">
        <v>1988</v>
      </c>
      <c r="C3351" t="s">
        <v>390</v>
      </c>
      <c r="D3351">
        <v>299388</v>
      </c>
      <c r="E3351">
        <v>24651.589329999999</v>
      </c>
      <c r="F3351">
        <v>21.68675</v>
      </c>
    </row>
    <row r="3352" spans="1:6" x14ac:dyDescent="0.25">
      <c r="A3352" t="s">
        <v>486</v>
      </c>
      <c r="B3352">
        <v>1988</v>
      </c>
      <c r="C3352" t="s">
        <v>382</v>
      </c>
      <c r="D3352">
        <v>1095351995</v>
      </c>
      <c r="E3352">
        <v>361.45035999999999</v>
      </c>
      <c r="F3352">
        <v>30.244499999999999</v>
      </c>
    </row>
    <row r="3353" spans="1:6" x14ac:dyDescent="0.25">
      <c r="A3353" t="s">
        <v>487</v>
      </c>
      <c r="B3353">
        <v>1988</v>
      </c>
      <c r="C3353" t="s">
        <v>382</v>
      </c>
      <c r="D3353">
        <v>245452739</v>
      </c>
      <c r="E3353">
        <v>507.35518000000002</v>
      </c>
      <c r="F3353">
        <v>33.828620000000001</v>
      </c>
    </row>
    <row r="3354" spans="1:6" x14ac:dyDescent="0.25">
      <c r="A3354" t="s">
        <v>488</v>
      </c>
      <c r="B3354">
        <v>1988</v>
      </c>
      <c r="C3354" t="s">
        <v>382</v>
      </c>
      <c r="D3354">
        <v>68688433</v>
      </c>
      <c r="E3354">
        <v>2320.27306</v>
      </c>
      <c r="F3354">
        <v>31.34029</v>
      </c>
    </row>
    <row r="3355" spans="1:6" x14ac:dyDescent="0.25">
      <c r="A3355" t="s">
        <v>489</v>
      </c>
      <c r="B3355">
        <v>1988</v>
      </c>
      <c r="C3355" t="s">
        <v>405</v>
      </c>
      <c r="D3355">
        <v>26783383</v>
      </c>
      <c r="E3355">
        <v>3752.2002200000002</v>
      </c>
      <c r="F3355">
        <v>31.392869999999998</v>
      </c>
    </row>
    <row r="3356" spans="1:6" x14ac:dyDescent="0.25">
      <c r="A3356" t="s">
        <v>490</v>
      </c>
      <c r="B3356">
        <v>1988</v>
      </c>
      <c r="C3356" t="s">
        <v>390</v>
      </c>
      <c r="D3356">
        <v>4062235</v>
      </c>
      <c r="E3356">
        <v>10727.909540000001</v>
      </c>
      <c r="F3356">
        <v>29.965160000000001</v>
      </c>
    </row>
    <row r="3357" spans="1:6" x14ac:dyDescent="0.25">
      <c r="A3357" t="s">
        <v>492</v>
      </c>
      <c r="B3357">
        <v>1988</v>
      </c>
      <c r="C3357" t="s">
        <v>405</v>
      </c>
      <c r="D3357">
        <v>6352117</v>
      </c>
      <c r="E3357">
        <v>9881.2427100000004</v>
      </c>
      <c r="F3357">
        <v>48.603439999999999</v>
      </c>
    </row>
    <row r="3358" spans="1:6" x14ac:dyDescent="0.25">
      <c r="A3358" t="s">
        <v>493</v>
      </c>
      <c r="B3358">
        <v>1988</v>
      </c>
      <c r="C3358" t="s">
        <v>390</v>
      </c>
      <c r="D3358">
        <v>58133509</v>
      </c>
      <c r="E3358">
        <v>15692.726290000001</v>
      </c>
      <c r="F3358">
        <v>45.767699999999998</v>
      </c>
    </row>
    <row r="3359" spans="1:6" x14ac:dyDescent="0.25">
      <c r="A3359" t="s">
        <v>494</v>
      </c>
      <c r="B3359">
        <v>1988</v>
      </c>
      <c r="C3359" t="s">
        <v>394</v>
      </c>
      <c r="D3359">
        <v>2758124</v>
      </c>
      <c r="E3359">
        <v>1624.6574499999999</v>
      </c>
      <c r="F3359">
        <v>64.918310000000005</v>
      </c>
    </row>
    <row r="3360" spans="1:6" x14ac:dyDescent="0.25">
      <c r="A3360" t="s">
        <v>495</v>
      </c>
      <c r="B3360">
        <v>1988</v>
      </c>
      <c r="C3360" t="s">
        <v>382</v>
      </c>
      <c r="D3360">
        <v>127463611</v>
      </c>
      <c r="E3360">
        <v>24592.772010000001</v>
      </c>
      <c r="F3360">
        <v>43.887979999999999</v>
      </c>
    </row>
    <row r="3361" spans="1:6" x14ac:dyDescent="0.25">
      <c r="A3361" t="s">
        <v>497</v>
      </c>
      <c r="B3361">
        <v>1988</v>
      </c>
      <c r="C3361" t="s">
        <v>405</v>
      </c>
      <c r="D3361">
        <v>5906760</v>
      </c>
      <c r="E3361">
        <v>2033.6945000000001</v>
      </c>
      <c r="F3361">
        <v>46.659019999999998</v>
      </c>
    </row>
    <row r="3362" spans="1:6" x14ac:dyDescent="0.25">
      <c r="A3362" t="s">
        <v>498</v>
      </c>
      <c r="B3362">
        <v>1988</v>
      </c>
      <c r="C3362" t="s">
        <v>398</v>
      </c>
      <c r="D3362">
        <v>15233244</v>
      </c>
      <c r="E3362">
        <v>1326.0325239555532</v>
      </c>
      <c r="F3362">
        <v>43.75808</v>
      </c>
    </row>
    <row r="3363" spans="1:6" x14ac:dyDescent="0.25">
      <c r="A3363" t="s">
        <v>499</v>
      </c>
      <c r="B3363">
        <v>1988</v>
      </c>
      <c r="C3363" t="s">
        <v>392</v>
      </c>
      <c r="D3363">
        <v>34707817</v>
      </c>
      <c r="E3363">
        <v>381.54158999999999</v>
      </c>
      <c r="F3363">
        <v>31.391449999999999</v>
      </c>
    </row>
    <row r="3364" spans="1:6" x14ac:dyDescent="0.25">
      <c r="A3364" t="s">
        <v>503</v>
      </c>
      <c r="B3364">
        <v>1988</v>
      </c>
      <c r="C3364" t="s">
        <v>405</v>
      </c>
      <c r="D3364">
        <v>2418393</v>
      </c>
      <c r="E3364">
        <v>10331.497240000001</v>
      </c>
      <c r="F3364">
        <v>62.014360000000003</v>
      </c>
    </row>
    <row r="3365" spans="1:6" x14ac:dyDescent="0.25">
      <c r="A3365" t="s">
        <v>504</v>
      </c>
      <c r="B3365">
        <v>1988</v>
      </c>
      <c r="C3365" t="s">
        <v>398</v>
      </c>
      <c r="D3365">
        <v>5213898</v>
      </c>
      <c r="E3365">
        <v>359.85555824210314</v>
      </c>
      <c r="F3365">
        <v>45.935807647058709</v>
      </c>
    </row>
    <row r="3366" spans="1:6" x14ac:dyDescent="0.25">
      <c r="A3366" t="s">
        <v>505</v>
      </c>
      <c r="B3366">
        <v>1988</v>
      </c>
      <c r="C3366" t="s">
        <v>382</v>
      </c>
      <c r="D3366">
        <v>6368481</v>
      </c>
      <c r="E3366">
        <v>149.39965000000001</v>
      </c>
      <c r="F3366">
        <v>51.096670000000003</v>
      </c>
    </row>
    <row r="3367" spans="1:6" x14ac:dyDescent="0.25">
      <c r="A3367" t="s">
        <v>506</v>
      </c>
      <c r="B3367">
        <v>1988</v>
      </c>
      <c r="C3367" t="s">
        <v>456</v>
      </c>
      <c r="D3367">
        <v>2274735</v>
      </c>
      <c r="E3367">
        <v>2361.6243175</v>
      </c>
      <c r="F3367">
        <v>51.920001956709712</v>
      </c>
    </row>
    <row r="3368" spans="1:6" x14ac:dyDescent="0.25">
      <c r="A3368" t="s">
        <v>507</v>
      </c>
      <c r="B3368">
        <v>1988</v>
      </c>
      <c r="C3368" t="s">
        <v>405</v>
      </c>
      <c r="D3368">
        <v>3874050</v>
      </c>
      <c r="E3368">
        <v>1241.6805300000001</v>
      </c>
      <c r="F3368">
        <v>39.81682</v>
      </c>
    </row>
    <row r="3369" spans="1:6" x14ac:dyDescent="0.25">
      <c r="A3369" t="s">
        <v>508</v>
      </c>
      <c r="B3369">
        <v>1988</v>
      </c>
      <c r="C3369" t="s">
        <v>392</v>
      </c>
      <c r="D3369">
        <v>2022331</v>
      </c>
      <c r="E3369">
        <v>278.22055</v>
      </c>
      <c r="F3369">
        <v>25.28736</v>
      </c>
    </row>
    <row r="3370" spans="1:6" x14ac:dyDescent="0.25">
      <c r="A3370" t="s">
        <v>509</v>
      </c>
      <c r="B3370">
        <v>1988</v>
      </c>
      <c r="C3370" t="s">
        <v>392</v>
      </c>
      <c r="D3370">
        <v>3042004</v>
      </c>
      <c r="E3370">
        <v>478.38535000000002</v>
      </c>
      <c r="F3370">
        <v>26.50104</v>
      </c>
    </row>
    <row r="3371" spans="1:6" x14ac:dyDescent="0.25">
      <c r="A3371" t="s">
        <v>510</v>
      </c>
      <c r="B3371">
        <v>1988</v>
      </c>
      <c r="C3371" t="s">
        <v>386</v>
      </c>
      <c r="D3371">
        <v>5900754</v>
      </c>
      <c r="E3371">
        <v>4905.9469533277443</v>
      </c>
      <c r="F3371">
        <v>19.946809999999999</v>
      </c>
    </row>
    <row r="3372" spans="1:6" x14ac:dyDescent="0.25">
      <c r="A3372" t="s">
        <v>511</v>
      </c>
      <c r="B3372">
        <v>1988</v>
      </c>
      <c r="C3372" t="s">
        <v>390</v>
      </c>
      <c r="D3372">
        <v>33987</v>
      </c>
      <c r="E3372">
        <v>41356.93535</v>
      </c>
      <c r="F3372">
        <v>28.273625153164229</v>
      </c>
    </row>
    <row r="3373" spans="1:6" x14ac:dyDescent="0.25">
      <c r="A3373" t="s">
        <v>512</v>
      </c>
      <c r="B3373">
        <v>1988</v>
      </c>
      <c r="C3373" t="s">
        <v>456</v>
      </c>
      <c r="D3373">
        <v>3585906</v>
      </c>
      <c r="E3373">
        <v>2222.3303307031247</v>
      </c>
      <c r="F3373">
        <v>61.007343789473737</v>
      </c>
    </row>
    <row r="3374" spans="1:6" x14ac:dyDescent="0.25">
      <c r="A3374" t="s">
        <v>513</v>
      </c>
      <c r="B3374">
        <v>1988</v>
      </c>
      <c r="C3374" t="s">
        <v>390</v>
      </c>
      <c r="D3374">
        <v>474413</v>
      </c>
      <c r="E3374">
        <v>26368.575120000001</v>
      </c>
      <c r="F3374">
        <v>39.408279999999998</v>
      </c>
    </row>
    <row r="3375" spans="1:6" x14ac:dyDescent="0.25">
      <c r="A3375" t="s">
        <v>516</v>
      </c>
      <c r="B3375">
        <v>1988</v>
      </c>
      <c r="C3375" t="s">
        <v>392</v>
      </c>
      <c r="D3375">
        <v>18595469</v>
      </c>
      <c r="E3375">
        <v>224.54147</v>
      </c>
      <c r="F3375">
        <v>42.248350000000002</v>
      </c>
    </row>
    <row r="3376" spans="1:6" x14ac:dyDescent="0.25">
      <c r="A3376" t="s">
        <v>517</v>
      </c>
      <c r="B3376">
        <v>1988</v>
      </c>
      <c r="C3376" t="s">
        <v>392</v>
      </c>
      <c r="D3376">
        <v>13013926</v>
      </c>
      <c r="E3376">
        <v>160.06648000000001</v>
      </c>
      <c r="F3376">
        <v>20.980930000000001</v>
      </c>
    </row>
    <row r="3377" spans="1:6" x14ac:dyDescent="0.25">
      <c r="A3377" t="s">
        <v>518</v>
      </c>
      <c r="B3377">
        <v>1988</v>
      </c>
      <c r="C3377" t="s">
        <v>382</v>
      </c>
      <c r="D3377">
        <v>24385858</v>
      </c>
      <c r="E3377">
        <v>2050.4485300000001</v>
      </c>
      <c r="F3377">
        <v>44.277540000000002</v>
      </c>
    </row>
    <row r="3378" spans="1:6" x14ac:dyDescent="0.25">
      <c r="A3378" t="s">
        <v>519</v>
      </c>
      <c r="B3378">
        <v>1988</v>
      </c>
      <c r="C3378" t="s">
        <v>382</v>
      </c>
      <c r="D3378">
        <v>359008</v>
      </c>
      <c r="E3378">
        <v>803.54988000000003</v>
      </c>
      <c r="F3378">
        <v>44.707009999999997</v>
      </c>
    </row>
    <row r="3379" spans="1:6" x14ac:dyDescent="0.25">
      <c r="A3379" t="s">
        <v>520</v>
      </c>
      <c r="B3379">
        <v>1988</v>
      </c>
      <c r="C3379" t="s">
        <v>392</v>
      </c>
      <c r="D3379">
        <v>11716829</v>
      </c>
      <c r="E3379">
        <v>264.84064000000001</v>
      </c>
      <c r="F3379">
        <v>16.428570000000001</v>
      </c>
    </row>
    <row r="3380" spans="1:6" x14ac:dyDescent="0.25">
      <c r="A3380" t="s">
        <v>521</v>
      </c>
      <c r="B3380">
        <v>1988</v>
      </c>
      <c r="C3380" t="s">
        <v>390</v>
      </c>
      <c r="D3380">
        <v>400214</v>
      </c>
      <c r="E3380">
        <v>5814.4498400000002</v>
      </c>
      <c r="F3380">
        <v>27.340820000000001</v>
      </c>
    </row>
    <row r="3381" spans="1:6" x14ac:dyDescent="0.25">
      <c r="A3381" t="s">
        <v>522</v>
      </c>
      <c r="B3381">
        <v>1988</v>
      </c>
      <c r="C3381" t="s">
        <v>388</v>
      </c>
      <c r="D3381">
        <v>60422</v>
      </c>
      <c r="E3381">
        <v>1604.24846</v>
      </c>
      <c r="F3381">
        <v>34.280990000000003</v>
      </c>
    </row>
    <row r="3382" spans="1:6" x14ac:dyDescent="0.25">
      <c r="A3382" t="s">
        <v>524</v>
      </c>
      <c r="B3382">
        <v>1988</v>
      </c>
      <c r="C3382" t="s">
        <v>392</v>
      </c>
      <c r="D3382">
        <v>3177388</v>
      </c>
      <c r="E3382">
        <v>499.61252999999999</v>
      </c>
      <c r="F3382">
        <v>12.62791</v>
      </c>
    </row>
    <row r="3383" spans="1:6" x14ac:dyDescent="0.25">
      <c r="A3383" t="s">
        <v>525</v>
      </c>
      <c r="B3383">
        <v>1988</v>
      </c>
      <c r="C3383" t="s">
        <v>392</v>
      </c>
      <c r="D3383">
        <v>1240827</v>
      </c>
      <c r="E3383">
        <v>2054.6399200000001</v>
      </c>
      <c r="F3383">
        <v>32.842109999999998</v>
      </c>
    </row>
    <row r="3384" spans="1:6" x14ac:dyDescent="0.25">
      <c r="A3384" t="s">
        <v>527</v>
      </c>
      <c r="B3384">
        <v>1988</v>
      </c>
      <c r="C3384" t="s">
        <v>394</v>
      </c>
      <c r="D3384">
        <v>107449525</v>
      </c>
      <c r="E3384">
        <v>2227.40517</v>
      </c>
      <c r="F3384">
        <v>48.456690157894741</v>
      </c>
    </row>
    <row r="3385" spans="1:6" x14ac:dyDescent="0.25">
      <c r="A3385" t="s">
        <v>528</v>
      </c>
      <c r="B3385">
        <v>1988</v>
      </c>
      <c r="C3385" t="s">
        <v>388</v>
      </c>
      <c r="D3385">
        <v>108004</v>
      </c>
      <c r="E3385">
        <v>1355.1401900000001</v>
      </c>
      <c r="F3385">
        <v>45</v>
      </c>
    </row>
    <row r="3386" spans="1:6" x14ac:dyDescent="0.25">
      <c r="A3386" t="s">
        <v>531</v>
      </c>
      <c r="B3386">
        <v>1988</v>
      </c>
      <c r="C3386" t="s">
        <v>382</v>
      </c>
      <c r="D3386">
        <v>2832224</v>
      </c>
      <c r="E3386">
        <v>1533.4435699999999</v>
      </c>
      <c r="F3386">
        <v>65.474040000000002</v>
      </c>
    </row>
    <row r="3387" spans="1:6" x14ac:dyDescent="0.25">
      <c r="A3387" t="s">
        <v>533</v>
      </c>
      <c r="B3387">
        <v>1988</v>
      </c>
      <c r="C3387" t="s">
        <v>386</v>
      </c>
      <c r="D3387">
        <v>33241259</v>
      </c>
      <c r="E3387">
        <v>1060.8857499999999</v>
      </c>
      <c r="F3387">
        <v>32.643970000000003</v>
      </c>
    </row>
    <row r="3388" spans="1:6" x14ac:dyDescent="0.25">
      <c r="A3388" t="s">
        <v>534</v>
      </c>
      <c r="B3388">
        <v>1988</v>
      </c>
      <c r="C3388" t="s">
        <v>392</v>
      </c>
      <c r="D3388">
        <v>19686505</v>
      </c>
      <c r="E3388">
        <v>159.50532999999999</v>
      </c>
      <c r="F3388">
        <v>35.652169999999998</v>
      </c>
    </row>
    <row r="3389" spans="1:6" x14ac:dyDescent="0.25">
      <c r="A3389" t="s">
        <v>535</v>
      </c>
      <c r="B3389">
        <v>1988</v>
      </c>
      <c r="C3389" t="s">
        <v>392</v>
      </c>
      <c r="D3389">
        <v>2044147</v>
      </c>
      <c r="E3389">
        <v>1922.41032</v>
      </c>
      <c r="F3389">
        <v>59.711860000000001</v>
      </c>
    </row>
    <row r="3390" spans="1:6" x14ac:dyDescent="0.25">
      <c r="A3390" t="s">
        <v>537</v>
      </c>
      <c r="B3390">
        <v>1988</v>
      </c>
      <c r="C3390" t="s">
        <v>382</v>
      </c>
      <c r="D3390">
        <v>28287147</v>
      </c>
      <c r="E3390">
        <v>195.18405999999999</v>
      </c>
      <c r="F3390">
        <v>35.805349999999997</v>
      </c>
    </row>
    <row r="3391" spans="1:6" x14ac:dyDescent="0.25">
      <c r="A3391" t="s">
        <v>538</v>
      </c>
      <c r="B3391">
        <v>1988</v>
      </c>
      <c r="C3391" t="s">
        <v>390</v>
      </c>
      <c r="D3391">
        <v>16491461</v>
      </c>
      <c r="E3391">
        <v>17518.028760000001</v>
      </c>
      <c r="F3391">
        <v>44.650230000000001</v>
      </c>
    </row>
    <row r="3392" spans="1:6" x14ac:dyDescent="0.25">
      <c r="A3392" t="s">
        <v>541</v>
      </c>
      <c r="B3392">
        <v>1988</v>
      </c>
      <c r="C3392" t="s">
        <v>388</v>
      </c>
      <c r="D3392">
        <v>4076140</v>
      </c>
      <c r="E3392">
        <v>13758.95945</v>
      </c>
      <c r="F3392">
        <v>51.325299999999999</v>
      </c>
    </row>
    <row r="3393" spans="1:6" x14ac:dyDescent="0.25">
      <c r="A3393" t="s">
        <v>542</v>
      </c>
      <c r="B3393">
        <v>1988</v>
      </c>
      <c r="C3393" t="s">
        <v>394</v>
      </c>
      <c r="D3393">
        <v>5570129</v>
      </c>
      <c r="E3393">
        <v>662.95357000000001</v>
      </c>
      <c r="F3393">
        <v>65.701880000000003</v>
      </c>
    </row>
    <row r="3394" spans="1:6" x14ac:dyDescent="0.25">
      <c r="A3394" t="s">
        <v>543</v>
      </c>
      <c r="B3394">
        <v>1988</v>
      </c>
      <c r="C3394" t="s">
        <v>392</v>
      </c>
      <c r="D3394">
        <v>12525094</v>
      </c>
      <c r="E3394">
        <v>306.26123000000001</v>
      </c>
      <c r="F3394">
        <v>18.518519999999999</v>
      </c>
    </row>
    <row r="3395" spans="1:6" x14ac:dyDescent="0.25">
      <c r="A3395" t="s">
        <v>544</v>
      </c>
      <c r="B3395">
        <v>1988</v>
      </c>
      <c r="C3395" t="s">
        <v>392</v>
      </c>
      <c r="D3395">
        <v>131859731</v>
      </c>
      <c r="E3395">
        <v>256.37583999999998</v>
      </c>
      <c r="F3395">
        <v>27.114730000000002</v>
      </c>
    </row>
    <row r="3396" spans="1:6" x14ac:dyDescent="0.25">
      <c r="A3396" t="s">
        <v>546</v>
      </c>
      <c r="B3396">
        <v>1988</v>
      </c>
      <c r="C3396" t="s">
        <v>390</v>
      </c>
      <c r="D3396">
        <v>4610820</v>
      </c>
      <c r="E3396">
        <v>24207.281470000002</v>
      </c>
      <c r="F3396">
        <v>56.205460000000002</v>
      </c>
    </row>
    <row r="3397" spans="1:6" x14ac:dyDescent="0.25">
      <c r="A3397" t="s">
        <v>547</v>
      </c>
      <c r="B3397">
        <v>1988</v>
      </c>
      <c r="C3397" t="s">
        <v>405</v>
      </c>
      <c r="D3397">
        <v>3102229</v>
      </c>
      <c r="E3397">
        <v>4994.50353</v>
      </c>
      <c r="F3397">
        <v>43.861166951566702</v>
      </c>
    </row>
    <row r="3398" spans="1:6" x14ac:dyDescent="0.25">
      <c r="A3398" t="s">
        <v>548</v>
      </c>
      <c r="B3398">
        <v>1988</v>
      </c>
      <c r="C3398" t="s">
        <v>382</v>
      </c>
      <c r="D3398">
        <v>165803560</v>
      </c>
      <c r="E3398">
        <v>379.33780999999999</v>
      </c>
      <c r="F3398">
        <v>21.538519999999998</v>
      </c>
    </row>
    <row r="3399" spans="1:6" x14ac:dyDescent="0.25">
      <c r="A3399" t="s">
        <v>549</v>
      </c>
      <c r="B3399">
        <v>1988</v>
      </c>
      <c r="C3399" t="s">
        <v>388</v>
      </c>
      <c r="D3399">
        <v>20579</v>
      </c>
      <c r="E3399">
        <v>4669.4292908928473</v>
      </c>
      <c r="F3399">
        <v>44.946809999999999</v>
      </c>
    </row>
    <row r="3400" spans="1:6" x14ac:dyDescent="0.25">
      <c r="A3400" t="s">
        <v>623</v>
      </c>
      <c r="B3400">
        <v>1988</v>
      </c>
      <c r="C3400" t="s">
        <v>405</v>
      </c>
      <c r="D3400">
        <v>1000000</v>
      </c>
      <c r="E3400">
        <v>1152.8536528369841</v>
      </c>
      <c r="F3400">
        <v>43.840945105263017</v>
      </c>
    </row>
    <row r="3401" spans="1:6" x14ac:dyDescent="0.25">
      <c r="A3401" t="s">
        <v>550</v>
      </c>
      <c r="B3401">
        <v>1988</v>
      </c>
      <c r="C3401" t="s">
        <v>394</v>
      </c>
      <c r="D3401">
        <v>3191319</v>
      </c>
      <c r="E3401">
        <v>2178.8506900000002</v>
      </c>
      <c r="F3401">
        <v>63.330640000000002</v>
      </c>
    </row>
    <row r="3402" spans="1:6" x14ac:dyDescent="0.25">
      <c r="A3402" t="s">
        <v>551</v>
      </c>
      <c r="B3402">
        <v>1988</v>
      </c>
      <c r="C3402" t="s">
        <v>388</v>
      </c>
      <c r="D3402">
        <v>5670544</v>
      </c>
      <c r="E3402">
        <v>923.17055000000005</v>
      </c>
      <c r="F3402">
        <v>19.438739999999999</v>
      </c>
    </row>
    <row r="3403" spans="1:6" x14ac:dyDescent="0.25">
      <c r="A3403" t="s">
        <v>552</v>
      </c>
      <c r="B3403">
        <v>1988</v>
      </c>
      <c r="C3403" t="s">
        <v>394</v>
      </c>
      <c r="D3403">
        <v>6506464</v>
      </c>
      <c r="E3403">
        <v>1022.10583</v>
      </c>
      <c r="F3403">
        <v>59.32461</v>
      </c>
    </row>
    <row r="3404" spans="1:6" x14ac:dyDescent="0.25">
      <c r="A3404" t="s">
        <v>553</v>
      </c>
      <c r="B3404">
        <v>1988</v>
      </c>
      <c r="C3404" t="s">
        <v>394</v>
      </c>
      <c r="D3404">
        <v>28302603</v>
      </c>
      <c r="E3404">
        <v>718.79834000000005</v>
      </c>
      <c r="F3404">
        <v>40.166519999999998</v>
      </c>
    </row>
    <row r="3405" spans="1:6" x14ac:dyDescent="0.25">
      <c r="A3405" t="s">
        <v>554</v>
      </c>
      <c r="B3405">
        <v>1988</v>
      </c>
      <c r="C3405" t="s">
        <v>382</v>
      </c>
      <c r="D3405">
        <v>89468677</v>
      </c>
      <c r="E3405">
        <v>643.82491000000005</v>
      </c>
      <c r="F3405">
        <v>55.821719999999999</v>
      </c>
    </row>
    <row r="3406" spans="1:6" x14ac:dyDescent="0.25">
      <c r="A3406" t="s">
        <v>555</v>
      </c>
      <c r="B3406">
        <v>1988</v>
      </c>
      <c r="C3406" t="s">
        <v>384</v>
      </c>
      <c r="D3406">
        <v>38536869</v>
      </c>
      <c r="E3406">
        <v>1821.6716850000003</v>
      </c>
      <c r="F3406">
        <v>60.205480000000001</v>
      </c>
    </row>
    <row r="3407" spans="1:6" x14ac:dyDescent="0.25">
      <c r="A3407" t="s">
        <v>556</v>
      </c>
      <c r="B3407">
        <v>1988</v>
      </c>
      <c r="C3407" t="s">
        <v>390</v>
      </c>
      <c r="D3407">
        <v>10605870</v>
      </c>
      <c r="E3407">
        <v>5624.2505799999999</v>
      </c>
      <c r="F3407">
        <v>52.327750000000002</v>
      </c>
    </row>
    <row r="3408" spans="1:6" x14ac:dyDescent="0.25">
      <c r="A3408" t="s">
        <v>557</v>
      </c>
      <c r="B3408">
        <v>1988</v>
      </c>
      <c r="C3408" t="s">
        <v>394</v>
      </c>
      <c r="D3408">
        <v>3927188</v>
      </c>
      <c r="E3408">
        <v>7535.7422699999997</v>
      </c>
      <c r="F3408">
        <v>59.673110000000001</v>
      </c>
    </row>
    <row r="3409" spans="1:6" x14ac:dyDescent="0.25">
      <c r="A3409" t="s">
        <v>558</v>
      </c>
      <c r="B3409">
        <v>1988</v>
      </c>
      <c r="C3409" t="s">
        <v>405</v>
      </c>
      <c r="D3409">
        <v>885359</v>
      </c>
      <c r="E3409">
        <v>13562.77217</v>
      </c>
      <c r="F3409">
        <v>53.690480000000001</v>
      </c>
    </row>
    <row r="3410" spans="1:6" x14ac:dyDescent="0.25">
      <c r="A3410" t="s">
        <v>502</v>
      </c>
      <c r="B3410">
        <v>1988</v>
      </c>
      <c r="C3410" t="s">
        <v>382</v>
      </c>
      <c r="D3410">
        <v>48846823</v>
      </c>
      <c r="E3410">
        <v>4813.2848700000004</v>
      </c>
      <c r="F3410">
        <v>38.817079999999997</v>
      </c>
    </row>
    <row r="3411" spans="1:6" x14ac:dyDescent="0.25">
      <c r="A3411" t="s">
        <v>529</v>
      </c>
      <c r="B3411">
        <v>1988</v>
      </c>
      <c r="C3411" t="s">
        <v>398</v>
      </c>
      <c r="D3411">
        <v>4466706</v>
      </c>
      <c r="E3411">
        <v>660.45334555363297</v>
      </c>
      <c r="F3411">
        <v>54.190991868131846</v>
      </c>
    </row>
    <row r="3412" spans="1:6" x14ac:dyDescent="0.25">
      <c r="A3412" t="s">
        <v>560</v>
      </c>
      <c r="B3412">
        <v>1988</v>
      </c>
      <c r="C3412" t="s">
        <v>384</v>
      </c>
      <c r="D3412">
        <v>22303552</v>
      </c>
      <c r="E3412">
        <v>1753.1927900000001</v>
      </c>
      <c r="F3412">
        <v>41.618029999999997</v>
      </c>
    </row>
    <row r="3413" spans="1:6" x14ac:dyDescent="0.25">
      <c r="A3413" t="s">
        <v>561</v>
      </c>
      <c r="B3413">
        <v>1988</v>
      </c>
      <c r="C3413" t="s">
        <v>398</v>
      </c>
      <c r="D3413">
        <v>142893540</v>
      </c>
      <c r="E3413">
        <v>3456.9371099999998</v>
      </c>
      <c r="F3413">
        <v>58.799889740259687</v>
      </c>
    </row>
    <row r="3414" spans="1:6" x14ac:dyDescent="0.25">
      <c r="A3414" t="s">
        <v>562</v>
      </c>
      <c r="B3414">
        <v>1988</v>
      </c>
      <c r="C3414" t="s">
        <v>392</v>
      </c>
      <c r="D3414">
        <v>8648248</v>
      </c>
      <c r="E3414">
        <v>339.87900000000002</v>
      </c>
      <c r="F3414">
        <v>18.531469999999999</v>
      </c>
    </row>
    <row r="3415" spans="1:6" x14ac:dyDescent="0.25">
      <c r="A3415" t="s">
        <v>564</v>
      </c>
      <c r="B3415">
        <v>1988</v>
      </c>
      <c r="C3415" t="s">
        <v>394</v>
      </c>
      <c r="D3415">
        <v>39129</v>
      </c>
      <c r="E3415">
        <v>4038.1468599999998</v>
      </c>
      <c r="F3415">
        <v>45.925930000000001</v>
      </c>
    </row>
    <row r="3416" spans="1:6" x14ac:dyDescent="0.25">
      <c r="A3416" t="s">
        <v>565</v>
      </c>
      <c r="B3416">
        <v>1988</v>
      </c>
      <c r="C3416" t="s">
        <v>392</v>
      </c>
      <c r="D3416">
        <v>168458</v>
      </c>
      <c r="E3416">
        <v>2051.7761500000001</v>
      </c>
      <c r="F3416">
        <v>45.360819999999997</v>
      </c>
    </row>
    <row r="3417" spans="1:6" x14ac:dyDescent="0.25">
      <c r="A3417" t="s">
        <v>567</v>
      </c>
      <c r="B3417">
        <v>1988</v>
      </c>
      <c r="C3417" t="s">
        <v>394</v>
      </c>
      <c r="D3417">
        <v>117848</v>
      </c>
      <c r="E3417">
        <v>1884.17392</v>
      </c>
      <c r="F3417">
        <v>69.354839999999996</v>
      </c>
    </row>
    <row r="3418" spans="1:6" x14ac:dyDescent="0.25">
      <c r="A3418" t="s">
        <v>568</v>
      </c>
      <c r="B3418">
        <v>1988</v>
      </c>
      <c r="C3418" t="s">
        <v>388</v>
      </c>
      <c r="D3418">
        <v>176908</v>
      </c>
      <c r="E3418">
        <v>824.01666</v>
      </c>
      <c r="F3418">
        <v>44.867394048847558</v>
      </c>
    </row>
    <row r="3419" spans="1:6" x14ac:dyDescent="0.25">
      <c r="A3419" t="s">
        <v>571</v>
      </c>
      <c r="B3419">
        <v>1988</v>
      </c>
      <c r="C3419" t="s">
        <v>405</v>
      </c>
      <c r="D3419">
        <v>27019731</v>
      </c>
      <c r="E3419">
        <v>5791.39491</v>
      </c>
      <c r="F3419">
        <v>46.582050000000002</v>
      </c>
    </row>
    <row r="3420" spans="1:6" x14ac:dyDescent="0.25">
      <c r="A3420" t="s">
        <v>572</v>
      </c>
      <c r="B3420">
        <v>1988</v>
      </c>
      <c r="C3420" t="s">
        <v>392</v>
      </c>
      <c r="D3420">
        <v>11987121</v>
      </c>
      <c r="E3420">
        <v>705.85835999999995</v>
      </c>
      <c r="F3420">
        <v>14.34389</v>
      </c>
    </row>
    <row r="3421" spans="1:6" x14ac:dyDescent="0.25">
      <c r="A3421" t="s">
        <v>573</v>
      </c>
      <c r="B3421">
        <v>1988</v>
      </c>
      <c r="C3421" t="s">
        <v>384</v>
      </c>
      <c r="D3421">
        <v>9396411</v>
      </c>
      <c r="E3421">
        <v>2572.7108383465575</v>
      </c>
      <c r="F3421">
        <v>49.636400000000002</v>
      </c>
    </row>
    <row r="3422" spans="1:6" x14ac:dyDescent="0.25">
      <c r="A3422" t="s">
        <v>574</v>
      </c>
      <c r="B3422">
        <v>1988</v>
      </c>
      <c r="C3422" t="s">
        <v>392</v>
      </c>
      <c r="D3422">
        <v>81541</v>
      </c>
      <c r="E3422">
        <v>4122.5419599999996</v>
      </c>
      <c r="F3422">
        <v>82.608699999999999</v>
      </c>
    </row>
    <row r="3423" spans="1:6" x14ac:dyDescent="0.25">
      <c r="A3423" t="s">
        <v>575</v>
      </c>
      <c r="B3423">
        <v>1988</v>
      </c>
      <c r="C3423" t="s">
        <v>392</v>
      </c>
      <c r="D3423">
        <v>6005250</v>
      </c>
      <c r="E3423">
        <v>278.30711000000002</v>
      </c>
      <c r="F3423">
        <v>14.55847</v>
      </c>
    </row>
    <row r="3424" spans="1:6" x14ac:dyDescent="0.25">
      <c r="A3424" t="s">
        <v>576</v>
      </c>
      <c r="B3424">
        <v>1988</v>
      </c>
      <c r="C3424" t="s">
        <v>382</v>
      </c>
      <c r="D3424">
        <v>4492150</v>
      </c>
      <c r="E3424">
        <v>8902.48279</v>
      </c>
      <c r="F3424">
        <v>41.607059999999997</v>
      </c>
    </row>
    <row r="3425" spans="1:6" x14ac:dyDescent="0.25">
      <c r="A3425" t="s">
        <v>577</v>
      </c>
      <c r="B3425">
        <v>1988</v>
      </c>
      <c r="C3425" t="s">
        <v>384</v>
      </c>
      <c r="D3425">
        <v>5439448</v>
      </c>
      <c r="E3425">
        <v>2466.6836925000002</v>
      </c>
      <c r="F3425">
        <v>46.507998537549611</v>
      </c>
    </row>
    <row r="3426" spans="1:6" x14ac:dyDescent="0.25">
      <c r="A3426" t="s">
        <v>578</v>
      </c>
      <c r="B3426">
        <v>1988</v>
      </c>
      <c r="C3426" t="s">
        <v>384</v>
      </c>
      <c r="D3426">
        <v>2010347</v>
      </c>
      <c r="E3426">
        <v>8013.8787709914614</v>
      </c>
      <c r="F3426">
        <v>54.105939999999997</v>
      </c>
    </row>
    <row r="3427" spans="1:6" x14ac:dyDescent="0.25">
      <c r="A3427" t="s">
        <v>580</v>
      </c>
      <c r="B3427">
        <v>1988</v>
      </c>
      <c r="C3427" t="s">
        <v>392</v>
      </c>
      <c r="D3427">
        <v>8863338</v>
      </c>
      <c r="E3427">
        <v>533.4605936141387</v>
      </c>
      <c r="F3427">
        <v>15.027620000000001</v>
      </c>
    </row>
    <row r="3428" spans="1:6" x14ac:dyDescent="0.25">
      <c r="A3428" t="s">
        <v>581</v>
      </c>
      <c r="B3428">
        <v>1988</v>
      </c>
      <c r="C3428" t="s">
        <v>392</v>
      </c>
      <c r="D3428">
        <v>44187637</v>
      </c>
      <c r="E3428">
        <v>3398.6190700000002</v>
      </c>
      <c r="F3428">
        <v>49.225560000000002</v>
      </c>
    </row>
    <row r="3429" spans="1:6" x14ac:dyDescent="0.25">
      <c r="A3429" t="s">
        <v>624</v>
      </c>
      <c r="B3429">
        <v>1988</v>
      </c>
      <c r="C3429" t="s">
        <v>392</v>
      </c>
      <c r="D3429">
        <v>12340000</v>
      </c>
      <c r="E3429">
        <v>1403.1259557922747</v>
      </c>
      <c r="F3429">
        <v>33.248080000000002</v>
      </c>
    </row>
    <row r="3430" spans="1:6" x14ac:dyDescent="0.25">
      <c r="A3430" t="s">
        <v>582</v>
      </c>
      <c r="B3430">
        <v>1988</v>
      </c>
      <c r="C3430" t="s">
        <v>390</v>
      </c>
      <c r="D3430">
        <v>40397842</v>
      </c>
      <c r="E3430">
        <v>9689.5388600000006</v>
      </c>
      <c r="F3430">
        <v>55.931399999999996</v>
      </c>
    </row>
    <row r="3431" spans="1:6" x14ac:dyDescent="0.25">
      <c r="A3431" t="s">
        <v>583</v>
      </c>
      <c r="B3431">
        <v>1988</v>
      </c>
      <c r="C3431" t="s">
        <v>382</v>
      </c>
      <c r="D3431">
        <v>20222240</v>
      </c>
      <c r="E3431">
        <v>420.56117999999998</v>
      </c>
      <c r="F3431">
        <v>48.060960000000001</v>
      </c>
    </row>
    <row r="3432" spans="1:6" x14ac:dyDescent="0.25">
      <c r="A3432" t="s">
        <v>584</v>
      </c>
      <c r="B3432">
        <v>1988</v>
      </c>
      <c r="C3432" t="s">
        <v>392</v>
      </c>
      <c r="D3432">
        <v>41236378</v>
      </c>
      <c r="E3432">
        <v>635.5566</v>
      </c>
      <c r="F3432">
        <v>41.109160000000003</v>
      </c>
    </row>
    <row r="3433" spans="1:6" x14ac:dyDescent="0.25">
      <c r="A3433" t="s">
        <v>586</v>
      </c>
      <c r="B3433">
        <v>1988</v>
      </c>
      <c r="C3433" t="s">
        <v>392</v>
      </c>
      <c r="D3433">
        <v>1136334</v>
      </c>
      <c r="E3433">
        <v>863.57596999999998</v>
      </c>
      <c r="F3433">
        <v>44.923079999999999</v>
      </c>
    </row>
    <row r="3434" spans="1:6" x14ac:dyDescent="0.25">
      <c r="A3434" t="s">
        <v>587</v>
      </c>
      <c r="B3434">
        <v>1988</v>
      </c>
      <c r="C3434" t="s">
        <v>390</v>
      </c>
      <c r="D3434">
        <v>9016596</v>
      </c>
      <c r="E3434">
        <v>24188.765940000001</v>
      </c>
      <c r="F3434">
        <v>53.994210000000002</v>
      </c>
    </row>
    <row r="3435" spans="1:6" x14ac:dyDescent="0.25">
      <c r="A3435" t="s">
        <v>588</v>
      </c>
      <c r="B3435">
        <v>1988</v>
      </c>
      <c r="C3435" t="s">
        <v>390</v>
      </c>
      <c r="D3435">
        <v>7523934</v>
      </c>
      <c r="E3435">
        <v>31664.15929</v>
      </c>
      <c r="F3435">
        <v>32.315550000000002</v>
      </c>
    </row>
    <row r="3436" spans="1:6" x14ac:dyDescent="0.25">
      <c r="A3436" t="s">
        <v>589</v>
      </c>
      <c r="B3436">
        <v>1988</v>
      </c>
      <c r="C3436" t="s">
        <v>405</v>
      </c>
      <c r="D3436">
        <v>18881361</v>
      </c>
      <c r="E3436">
        <v>901.69195999999999</v>
      </c>
      <c r="F3436">
        <v>42.459769999999999</v>
      </c>
    </row>
    <row r="3437" spans="1:6" x14ac:dyDescent="0.25">
      <c r="A3437" t="s">
        <v>591</v>
      </c>
      <c r="B3437">
        <v>1988</v>
      </c>
      <c r="C3437" t="s">
        <v>398</v>
      </c>
      <c r="D3437">
        <v>7320815</v>
      </c>
      <c r="E3437">
        <v>321.97981533768871</v>
      </c>
      <c r="F3437">
        <v>27.082967263157911</v>
      </c>
    </row>
    <row r="3438" spans="1:6" x14ac:dyDescent="0.25">
      <c r="A3438" t="s">
        <v>593</v>
      </c>
      <c r="B3438">
        <v>1988</v>
      </c>
      <c r="C3438" t="s">
        <v>382</v>
      </c>
      <c r="D3438">
        <v>64631595</v>
      </c>
      <c r="E3438">
        <v>1122.5788600000001</v>
      </c>
      <c r="F3438">
        <v>43.502049999999997</v>
      </c>
    </row>
    <row r="3439" spans="1:6" x14ac:dyDescent="0.25">
      <c r="A3439" t="s">
        <v>515</v>
      </c>
      <c r="B3439">
        <v>1988</v>
      </c>
      <c r="C3439" t="s">
        <v>384</v>
      </c>
      <c r="D3439">
        <v>2050554</v>
      </c>
      <c r="E3439">
        <v>1866.7615696860289</v>
      </c>
      <c r="F3439">
        <v>57.092149486166022</v>
      </c>
    </row>
    <row r="3440" spans="1:6" x14ac:dyDescent="0.25">
      <c r="A3440" t="s">
        <v>625</v>
      </c>
      <c r="B3440">
        <v>1988</v>
      </c>
      <c r="C3440" t="s">
        <v>382</v>
      </c>
      <c r="D3440">
        <v>1167242</v>
      </c>
      <c r="E3440">
        <v>308.0060104570257</v>
      </c>
      <c r="F3440">
        <v>35.750559999999957</v>
      </c>
    </row>
    <row r="3441" spans="1:6" x14ac:dyDescent="0.25">
      <c r="A3441" t="s">
        <v>594</v>
      </c>
      <c r="B3441">
        <v>1988</v>
      </c>
      <c r="C3441" t="s">
        <v>392</v>
      </c>
      <c r="D3441">
        <v>5548702</v>
      </c>
      <c r="E3441">
        <v>385.20789000000002</v>
      </c>
      <c r="F3441">
        <v>17.70833</v>
      </c>
    </row>
    <row r="3442" spans="1:6" x14ac:dyDescent="0.25">
      <c r="A3442" t="s">
        <v>595</v>
      </c>
      <c r="B3442">
        <v>1988</v>
      </c>
      <c r="C3442" t="s">
        <v>388</v>
      </c>
      <c r="D3442">
        <v>114689</v>
      </c>
      <c r="E3442">
        <v>1126.50261</v>
      </c>
      <c r="F3442">
        <v>30.33333</v>
      </c>
    </row>
    <row r="3443" spans="1:6" x14ac:dyDescent="0.25">
      <c r="A3443" t="s">
        <v>596</v>
      </c>
      <c r="B3443">
        <v>1988</v>
      </c>
      <c r="C3443" t="s">
        <v>394</v>
      </c>
      <c r="D3443">
        <v>1065842</v>
      </c>
      <c r="E3443">
        <v>3732.2166900000002</v>
      </c>
      <c r="F3443">
        <v>35.483870000000003</v>
      </c>
    </row>
    <row r="3444" spans="1:6" x14ac:dyDescent="0.25">
      <c r="A3444" t="s">
        <v>597</v>
      </c>
      <c r="B3444">
        <v>1988</v>
      </c>
      <c r="C3444" t="s">
        <v>386</v>
      </c>
      <c r="D3444">
        <v>10175014</v>
      </c>
      <c r="E3444">
        <v>1284.9048600000001</v>
      </c>
      <c r="F3444">
        <v>37.976889999999997</v>
      </c>
    </row>
    <row r="3445" spans="1:6" x14ac:dyDescent="0.25">
      <c r="A3445" t="s">
        <v>598</v>
      </c>
      <c r="B3445">
        <v>1988</v>
      </c>
      <c r="C3445" t="s">
        <v>405</v>
      </c>
      <c r="D3445">
        <v>70413958</v>
      </c>
      <c r="E3445">
        <v>1742.92959</v>
      </c>
      <c r="F3445">
        <v>34.674979999999998</v>
      </c>
    </row>
    <row r="3446" spans="1:6" x14ac:dyDescent="0.25">
      <c r="A3446" t="s">
        <v>602</v>
      </c>
      <c r="B3446">
        <v>1988</v>
      </c>
      <c r="C3446" t="s">
        <v>392</v>
      </c>
      <c r="D3446">
        <v>28195754</v>
      </c>
      <c r="E3446">
        <v>401.09814</v>
      </c>
      <c r="F3446">
        <v>25.435320000000001</v>
      </c>
    </row>
    <row r="3447" spans="1:6" x14ac:dyDescent="0.25">
      <c r="A3447" t="s">
        <v>603</v>
      </c>
      <c r="B3447">
        <v>1988</v>
      </c>
      <c r="C3447" t="s">
        <v>398</v>
      </c>
      <c r="D3447">
        <v>46710816</v>
      </c>
      <c r="E3447">
        <v>1449.9625000000001</v>
      </c>
      <c r="F3447">
        <v>62.949562000000014</v>
      </c>
    </row>
    <row r="3448" spans="1:6" x14ac:dyDescent="0.25">
      <c r="A3448" t="s">
        <v>604</v>
      </c>
      <c r="B3448">
        <v>1988</v>
      </c>
      <c r="C3448" t="s">
        <v>405</v>
      </c>
      <c r="D3448">
        <v>2602713</v>
      </c>
      <c r="E3448">
        <v>22476.97147</v>
      </c>
      <c r="F3448">
        <v>47.667949999999998</v>
      </c>
    </row>
    <row r="3449" spans="1:6" x14ac:dyDescent="0.25">
      <c r="A3449" t="s">
        <v>605</v>
      </c>
      <c r="B3449">
        <v>1988</v>
      </c>
      <c r="C3449" t="s">
        <v>390</v>
      </c>
      <c r="D3449">
        <v>60609153</v>
      </c>
      <c r="E3449">
        <v>15987.168079999999</v>
      </c>
      <c r="F3449">
        <v>47.179479999999998</v>
      </c>
    </row>
    <row r="3450" spans="1:6" x14ac:dyDescent="0.25">
      <c r="A3450" t="s">
        <v>592</v>
      </c>
      <c r="B3450">
        <v>1988</v>
      </c>
      <c r="C3450" t="s">
        <v>392</v>
      </c>
      <c r="D3450">
        <v>37445392</v>
      </c>
      <c r="E3450">
        <v>219.32687999999999</v>
      </c>
      <c r="F3450">
        <v>14.02985</v>
      </c>
    </row>
    <row r="3451" spans="1:6" x14ac:dyDescent="0.25">
      <c r="A3451" t="s">
        <v>606</v>
      </c>
      <c r="B3451">
        <v>1988</v>
      </c>
      <c r="C3451" t="s">
        <v>413</v>
      </c>
      <c r="D3451">
        <v>298444215</v>
      </c>
      <c r="E3451">
        <v>21483.2330599999</v>
      </c>
      <c r="F3451">
        <v>50.752290000000002</v>
      </c>
    </row>
    <row r="3452" spans="1:6" x14ac:dyDescent="0.25">
      <c r="A3452" t="s">
        <v>612</v>
      </c>
      <c r="B3452">
        <v>1988</v>
      </c>
      <c r="C3452" t="s">
        <v>394</v>
      </c>
      <c r="D3452">
        <v>108605</v>
      </c>
      <c r="E3452">
        <v>11527.27334</v>
      </c>
      <c r="F3452">
        <v>74.362460101833321</v>
      </c>
    </row>
    <row r="3453" spans="1:6" x14ac:dyDescent="0.25">
      <c r="A3453" t="s">
        <v>607</v>
      </c>
      <c r="B3453">
        <v>1988</v>
      </c>
      <c r="C3453" t="s">
        <v>394</v>
      </c>
      <c r="D3453">
        <v>3431932</v>
      </c>
      <c r="E3453">
        <v>2676.20199</v>
      </c>
      <c r="F3453">
        <v>56.373019999999997</v>
      </c>
    </row>
    <row r="3454" spans="1:6" x14ac:dyDescent="0.25">
      <c r="A3454" t="s">
        <v>608</v>
      </c>
      <c r="B3454">
        <v>1988</v>
      </c>
      <c r="C3454" t="s">
        <v>398</v>
      </c>
      <c r="D3454">
        <v>27307134</v>
      </c>
      <c r="E3454">
        <v>549.71624175789475</v>
      </c>
      <c r="F3454">
        <v>39.817179000000017</v>
      </c>
    </row>
    <row r="3455" spans="1:6" x14ac:dyDescent="0.25">
      <c r="A3455" t="s">
        <v>609</v>
      </c>
      <c r="B3455">
        <v>1988</v>
      </c>
      <c r="C3455" t="s">
        <v>388</v>
      </c>
      <c r="D3455">
        <v>208869</v>
      </c>
      <c r="E3455">
        <v>1065.84232</v>
      </c>
      <c r="F3455">
        <v>36.214439999999996</v>
      </c>
    </row>
    <row r="3456" spans="1:6" x14ac:dyDescent="0.25">
      <c r="A3456" t="s">
        <v>610</v>
      </c>
      <c r="B3456">
        <v>1988</v>
      </c>
      <c r="C3456" t="s">
        <v>394</v>
      </c>
      <c r="D3456">
        <v>25730435</v>
      </c>
      <c r="E3456">
        <v>3089.4179899999999</v>
      </c>
      <c r="F3456">
        <v>30.710249999999998</v>
      </c>
    </row>
    <row r="3457" spans="1:6" x14ac:dyDescent="0.25">
      <c r="A3457" t="s">
        <v>611</v>
      </c>
      <c r="B3457">
        <v>1988</v>
      </c>
      <c r="C3457" t="s">
        <v>382</v>
      </c>
      <c r="D3457">
        <v>84402966</v>
      </c>
      <c r="E3457">
        <v>401.87491</v>
      </c>
      <c r="F3457">
        <v>39.131410000000002</v>
      </c>
    </row>
    <row r="3458" spans="1:6" x14ac:dyDescent="0.25">
      <c r="A3458" t="s">
        <v>616</v>
      </c>
      <c r="B3458">
        <v>1988</v>
      </c>
      <c r="C3458" t="s">
        <v>405</v>
      </c>
      <c r="D3458">
        <v>21456188</v>
      </c>
      <c r="E3458">
        <v>240.25119392156921</v>
      </c>
      <c r="F3458">
        <v>30.251986545454599</v>
      </c>
    </row>
    <row r="3459" spans="1:6" x14ac:dyDescent="0.25">
      <c r="A3459" t="s">
        <v>617</v>
      </c>
      <c r="B3459">
        <v>1988</v>
      </c>
      <c r="C3459" t="s">
        <v>392</v>
      </c>
      <c r="D3459">
        <v>11502010</v>
      </c>
      <c r="E3459">
        <v>484.51718</v>
      </c>
      <c r="F3459">
        <v>22.709160000000001</v>
      </c>
    </row>
    <row r="3460" spans="1:6" x14ac:dyDescent="0.25">
      <c r="A3460" t="s">
        <v>618</v>
      </c>
      <c r="B3460">
        <v>1988</v>
      </c>
      <c r="C3460" t="s">
        <v>392</v>
      </c>
      <c r="D3460">
        <v>12236805</v>
      </c>
      <c r="E3460">
        <v>792.03015000000005</v>
      </c>
      <c r="F3460">
        <v>28.414100000000001</v>
      </c>
    </row>
    <row r="3461" spans="1:6" x14ac:dyDescent="0.25">
      <c r="A3461" t="s">
        <v>381</v>
      </c>
      <c r="B3461">
        <v>1989</v>
      </c>
      <c r="C3461" t="s">
        <v>382</v>
      </c>
      <c r="D3461">
        <v>31056997</v>
      </c>
      <c r="E3461">
        <v>208.55706799999996</v>
      </c>
      <c r="F3461">
        <v>52.747250000000001</v>
      </c>
    </row>
    <row r="3462" spans="1:6" x14ac:dyDescent="0.25">
      <c r="A3462" t="s">
        <v>383</v>
      </c>
      <c r="B3462">
        <v>1989</v>
      </c>
      <c r="C3462" t="s">
        <v>384</v>
      </c>
      <c r="D3462">
        <v>3581655</v>
      </c>
      <c r="E3462">
        <v>723.40961000000004</v>
      </c>
      <c r="F3462">
        <v>46.62921</v>
      </c>
    </row>
    <row r="3463" spans="1:6" x14ac:dyDescent="0.25">
      <c r="A3463" t="s">
        <v>385</v>
      </c>
      <c r="B3463">
        <v>1989</v>
      </c>
      <c r="C3463" t="s">
        <v>386</v>
      </c>
      <c r="D3463">
        <v>32930091</v>
      </c>
      <c r="E3463">
        <v>2202.5581200000001</v>
      </c>
      <c r="F3463">
        <v>24.399190000000001</v>
      </c>
    </row>
    <row r="3464" spans="1:6" x14ac:dyDescent="0.25">
      <c r="A3464" t="s">
        <v>389</v>
      </c>
      <c r="B3464">
        <v>1989</v>
      </c>
      <c r="C3464" t="s">
        <v>390</v>
      </c>
      <c r="D3464">
        <v>71201</v>
      </c>
      <c r="E3464">
        <v>15166.913839999999</v>
      </c>
      <c r="F3464">
        <v>51.309837743783874</v>
      </c>
    </row>
    <row r="3465" spans="1:6" x14ac:dyDescent="0.25">
      <c r="A3465" t="s">
        <v>391</v>
      </c>
      <c r="B3465">
        <v>1989</v>
      </c>
      <c r="C3465" t="s">
        <v>392</v>
      </c>
      <c r="D3465">
        <v>12127071</v>
      </c>
      <c r="E3465">
        <v>926.60063000000002</v>
      </c>
      <c r="F3465">
        <v>40.904556176470606</v>
      </c>
    </row>
    <row r="3466" spans="1:6" x14ac:dyDescent="0.25">
      <c r="A3466" t="s">
        <v>395</v>
      </c>
      <c r="B3466">
        <v>1989</v>
      </c>
      <c r="C3466" t="s">
        <v>394</v>
      </c>
      <c r="D3466">
        <v>69108</v>
      </c>
      <c r="E3466">
        <v>6025.8475799999997</v>
      </c>
      <c r="F3466">
        <v>84.95539746604392</v>
      </c>
    </row>
    <row r="3467" spans="1:6" x14ac:dyDescent="0.25">
      <c r="A3467" t="s">
        <v>396</v>
      </c>
      <c r="B3467">
        <v>1989</v>
      </c>
      <c r="C3467" t="s">
        <v>394</v>
      </c>
      <c r="D3467">
        <v>39921833</v>
      </c>
      <c r="E3467">
        <v>2375.33925</v>
      </c>
      <c r="F3467">
        <v>44.406219999999998</v>
      </c>
    </row>
    <row r="3468" spans="1:6" x14ac:dyDescent="0.25">
      <c r="A3468" t="s">
        <v>397</v>
      </c>
      <c r="B3468">
        <v>1989</v>
      </c>
      <c r="C3468" t="s">
        <v>398</v>
      </c>
      <c r="D3468">
        <v>2976372</v>
      </c>
      <c r="E3468">
        <v>410.44486692306964</v>
      </c>
      <c r="F3468">
        <v>59.199892442688906</v>
      </c>
    </row>
    <row r="3469" spans="1:6" x14ac:dyDescent="0.25">
      <c r="A3469" t="s">
        <v>399</v>
      </c>
      <c r="B3469">
        <v>1989</v>
      </c>
      <c r="C3469" t="s">
        <v>394</v>
      </c>
      <c r="D3469">
        <v>71891</v>
      </c>
      <c r="E3469">
        <v>13466.252771103056</v>
      </c>
      <c r="F3469">
        <v>58.060162058823607</v>
      </c>
    </row>
    <row r="3470" spans="1:6" x14ac:dyDescent="0.25">
      <c r="A3470" t="s">
        <v>400</v>
      </c>
      <c r="B3470">
        <v>1989</v>
      </c>
      <c r="C3470" t="s">
        <v>388</v>
      </c>
      <c r="D3470">
        <v>20264082</v>
      </c>
      <c r="E3470">
        <v>17810.95361</v>
      </c>
      <c r="F3470">
        <v>55.416550000000001</v>
      </c>
    </row>
    <row r="3471" spans="1:6" x14ac:dyDescent="0.25">
      <c r="A3471" t="s">
        <v>401</v>
      </c>
      <c r="B3471">
        <v>1989</v>
      </c>
      <c r="C3471" t="s">
        <v>390</v>
      </c>
      <c r="D3471">
        <v>8192880</v>
      </c>
      <c r="E3471">
        <v>17426.863539999998</v>
      </c>
      <c r="F3471">
        <v>48.679740000000002</v>
      </c>
    </row>
    <row r="3472" spans="1:6" x14ac:dyDescent="0.25">
      <c r="A3472" t="s">
        <v>402</v>
      </c>
      <c r="B3472">
        <v>1989</v>
      </c>
      <c r="C3472" t="s">
        <v>398</v>
      </c>
      <c r="D3472">
        <v>7961619</v>
      </c>
      <c r="E3472">
        <v>436.73390683824255</v>
      </c>
      <c r="F3472">
        <v>54.160448928571441</v>
      </c>
    </row>
    <row r="3473" spans="1:6" x14ac:dyDescent="0.25">
      <c r="A3473" t="s">
        <v>620</v>
      </c>
      <c r="B3473">
        <v>1989</v>
      </c>
      <c r="C3473" t="s">
        <v>394</v>
      </c>
      <c r="D3473">
        <v>392718</v>
      </c>
      <c r="E3473">
        <v>12157.789199999899</v>
      </c>
      <c r="F3473">
        <v>70</v>
      </c>
    </row>
    <row r="3474" spans="1:6" x14ac:dyDescent="0.25">
      <c r="A3474" t="s">
        <v>404</v>
      </c>
      <c r="B3474">
        <v>1989</v>
      </c>
      <c r="C3474" t="s">
        <v>405</v>
      </c>
      <c r="D3474">
        <v>698585</v>
      </c>
      <c r="E3474">
        <v>8030.2539500000003</v>
      </c>
      <c r="F3474">
        <v>57.253599999999999</v>
      </c>
    </row>
    <row r="3475" spans="1:6" x14ac:dyDescent="0.25">
      <c r="A3475" t="s">
        <v>406</v>
      </c>
      <c r="B3475">
        <v>1989</v>
      </c>
      <c r="C3475" t="s">
        <v>382</v>
      </c>
      <c r="D3475">
        <v>147365352</v>
      </c>
      <c r="E3475">
        <v>278.35160000000002</v>
      </c>
      <c r="F3475">
        <v>8.6898800000000005</v>
      </c>
    </row>
    <row r="3476" spans="1:6" x14ac:dyDescent="0.25">
      <c r="A3476" t="s">
        <v>407</v>
      </c>
      <c r="B3476">
        <v>1989</v>
      </c>
      <c r="C3476" t="s">
        <v>394</v>
      </c>
      <c r="D3476">
        <v>279912</v>
      </c>
      <c r="E3476">
        <v>7732.2572799999998</v>
      </c>
      <c r="F3476">
        <v>48.58108</v>
      </c>
    </row>
    <row r="3477" spans="1:6" x14ac:dyDescent="0.25">
      <c r="A3477" t="s">
        <v>408</v>
      </c>
      <c r="B3477">
        <v>1989</v>
      </c>
      <c r="C3477" t="s">
        <v>398</v>
      </c>
      <c r="D3477">
        <v>10293011</v>
      </c>
      <c r="E3477">
        <v>837.58609803920262</v>
      </c>
      <c r="F3477">
        <v>59.276308676470592</v>
      </c>
    </row>
    <row r="3478" spans="1:6" x14ac:dyDescent="0.25">
      <c r="A3478" t="s">
        <v>409</v>
      </c>
      <c r="B3478">
        <v>1989</v>
      </c>
      <c r="C3478" t="s">
        <v>390</v>
      </c>
      <c r="D3478">
        <v>10379067</v>
      </c>
      <c r="E3478">
        <v>16613.532350000001</v>
      </c>
      <c r="F3478">
        <v>49.783029999999997</v>
      </c>
    </row>
    <row r="3479" spans="1:6" x14ac:dyDescent="0.25">
      <c r="A3479" t="s">
        <v>410</v>
      </c>
      <c r="B3479">
        <v>1989</v>
      </c>
      <c r="C3479" t="s">
        <v>394</v>
      </c>
      <c r="D3479">
        <v>287730</v>
      </c>
      <c r="E3479">
        <v>1979.34267</v>
      </c>
      <c r="F3479">
        <v>61.702129999999997</v>
      </c>
    </row>
    <row r="3480" spans="1:6" x14ac:dyDescent="0.25">
      <c r="A3480" t="s">
        <v>411</v>
      </c>
      <c r="B3480">
        <v>1989</v>
      </c>
      <c r="C3480" t="s">
        <v>392</v>
      </c>
      <c r="D3480">
        <v>7862944</v>
      </c>
      <c r="E3480">
        <v>310.63272999999998</v>
      </c>
      <c r="F3480">
        <v>12.244899999999999</v>
      </c>
    </row>
    <row r="3481" spans="1:6" x14ac:dyDescent="0.25">
      <c r="A3481" t="s">
        <v>412</v>
      </c>
      <c r="B3481">
        <v>1989</v>
      </c>
      <c r="C3481" t="s">
        <v>413</v>
      </c>
      <c r="D3481">
        <v>65773</v>
      </c>
      <c r="E3481">
        <v>25517.921719999998</v>
      </c>
      <c r="F3481">
        <v>62.874250000000004</v>
      </c>
    </row>
    <row r="3482" spans="1:6" x14ac:dyDescent="0.25">
      <c r="A3482" t="s">
        <v>414</v>
      </c>
      <c r="B3482">
        <v>1989</v>
      </c>
      <c r="C3482" t="s">
        <v>382</v>
      </c>
      <c r="D3482">
        <v>2279723</v>
      </c>
      <c r="E3482">
        <v>521.36450000000002</v>
      </c>
      <c r="F3482">
        <v>18.292680000000001</v>
      </c>
    </row>
    <row r="3483" spans="1:6" x14ac:dyDescent="0.25">
      <c r="A3483" t="s">
        <v>416</v>
      </c>
      <c r="B3483">
        <v>1989</v>
      </c>
      <c r="C3483" t="s">
        <v>384</v>
      </c>
      <c r="D3483">
        <v>4498976</v>
      </c>
      <c r="E3483">
        <v>371.83021999999994</v>
      </c>
      <c r="F3483">
        <v>54.1733638888889</v>
      </c>
    </row>
    <row r="3484" spans="1:6" x14ac:dyDescent="0.25">
      <c r="A3484" t="s">
        <v>417</v>
      </c>
      <c r="B3484">
        <v>1989</v>
      </c>
      <c r="C3484" t="s">
        <v>392</v>
      </c>
      <c r="D3484">
        <v>1639833</v>
      </c>
      <c r="E3484">
        <v>2301.68118</v>
      </c>
      <c r="F3484">
        <v>39.473680000000002</v>
      </c>
    </row>
    <row r="3485" spans="1:6" x14ac:dyDescent="0.25">
      <c r="A3485" t="s">
        <v>418</v>
      </c>
      <c r="B3485">
        <v>1989</v>
      </c>
      <c r="C3485" t="s">
        <v>394</v>
      </c>
      <c r="D3485">
        <v>188078227</v>
      </c>
      <c r="E3485">
        <v>2879.4998700000001</v>
      </c>
      <c r="F3485">
        <v>59.704230000000003</v>
      </c>
    </row>
    <row r="3486" spans="1:6" x14ac:dyDescent="0.25">
      <c r="A3486" t="s">
        <v>420</v>
      </c>
      <c r="B3486">
        <v>1989</v>
      </c>
      <c r="C3486" t="s">
        <v>382</v>
      </c>
      <c r="D3486">
        <v>379444</v>
      </c>
      <c r="E3486">
        <v>11954.40013</v>
      </c>
      <c r="F3486">
        <v>39.597320000000003</v>
      </c>
    </row>
    <row r="3487" spans="1:6" x14ac:dyDescent="0.25">
      <c r="A3487" t="s">
        <v>421</v>
      </c>
      <c r="B3487">
        <v>1989</v>
      </c>
      <c r="C3487" t="s">
        <v>384</v>
      </c>
      <c r="D3487">
        <v>7385367</v>
      </c>
      <c r="E3487">
        <v>2449.8007400000001</v>
      </c>
      <c r="F3487">
        <v>55.490029999999997</v>
      </c>
    </row>
    <row r="3488" spans="1:6" x14ac:dyDescent="0.25">
      <c r="A3488" t="s">
        <v>422</v>
      </c>
      <c r="B3488">
        <v>1989</v>
      </c>
      <c r="C3488" t="s">
        <v>392</v>
      </c>
      <c r="D3488">
        <v>13902972</v>
      </c>
      <c r="E3488">
        <v>304.85327000000001</v>
      </c>
      <c r="F3488">
        <v>10.316490000000002</v>
      </c>
    </row>
    <row r="3489" spans="1:6" x14ac:dyDescent="0.25">
      <c r="A3489" t="s">
        <v>424</v>
      </c>
      <c r="B3489">
        <v>1989</v>
      </c>
      <c r="C3489" t="s">
        <v>392</v>
      </c>
      <c r="D3489">
        <v>8090068</v>
      </c>
      <c r="E3489">
        <v>204.22206</v>
      </c>
      <c r="F3489">
        <v>24.460429999999999</v>
      </c>
    </row>
    <row r="3490" spans="1:6" x14ac:dyDescent="0.25">
      <c r="A3490" t="s">
        <v>425</v>
      </c>
      <c r="B3490">
        <v>1989</v>
      </c>
      <c r="C3490" t="s">
        <v>382</v>
      </c>
      <c r="D3490">
        <v>13881427</v>
      </c>
      <c r="E3490">
        <v>246.31146345950884</v>
      </c>
      <c r="F3490">
        <v>14.43038</v>
      </c>
    </row>
    <row r="3491" spans="1:6" x14ac:dyDescent="0.25">
      <c r="A3491" t="s">
        <v>426</v>
      </c>
      <c r="B3491">
        <v>1989</v>
      </c>
      <c r="C3491" t="s">
        <v>392</v>
      </c>
      <c r="D3491">
        <v>17340702</v>
      </c>
      <c r="E3491">
        <v>950.76220999999998</v>
      </c>
      <c r="F3491">
        <v>9.5918399999999995</v>
      </c>
    </row>
    <row r="3492" spans="1:6" x14ac:dyDescent="0.25">
      <c r="A3492" t="s">
        <v>427</v>
      </c>
      <c r="B3492">
        <v>1989</v>
      </c>
      <c r="C3492" t="s">
        <v>413</v>
      </c>
      <c r="D3492">
        <v>33098932</v>
      </c>
      <c r="E3492">
        <v>20638.29005</v>
      </c>
      <c r="F3492">
        <v>54.558770000000003</v>
      </c>
    </row>
    <row r="3493" spans="1:6" x14ac:dyDescent="0.25">
      <c r="A3493" t="s">
        <v>430</v>
      </c>
      <c r="B3493">
        <v>1989</v>
      </c>
      <c r="C3493" t="s">
        <v>392</v>
      </c>
      <c r="D3493">
        <v>4303356</v>
      </c>
      <c r="E3493">
        <v>429.79036000000002</v>
      </c>
      <c r="F3493">
        <v>11.518319999999999</v>
      </c>
    </row>
    <row r="3494" spans="1:6" x14ac:dyDescent="0.25">
      <c r="A3494" t="s">
        <v>431</v>
      </c>
      <c r="B3494">
        <v>1989</v>
      </c>
      <c r="C3494" t="s">
        <v>392</v>
      </c>
      <c r="D3494">
        <v>9944201</v>
      </c>
      <c r="E3494">
        <v>248.50380999999999</v>
      </c>
      <c r="F3494">
        <v>7.4626900000000003</v>
      </c>
    </row>
    <row r="3495" spans="1:6" x14ac:dyDescent="0.25">
      <c r="A3495" t="s">
        <v>432</v>
      </c>
      <c r="B3495">
        <v>1989</v>
      </c>
      <c r="C3495" t="s">
        <v>394</v>
      </c>
      <c r="D3495">
        <v>16134219</v>
      </c>
      <c r="E3495">
        <v>2195.5414900000001</v>
      </c>
      <c r="F3495">
        <v>51.436019999999999</v>
      </c>
    </row>
    <row r="3496" spans="1:6" x14ac:dyDescent="0.25">
      <c r="A3496" t="s">
        <v>433</v>
      </c>
      <c r="B3496">
        <v>1989</v>
      </c>
      <c r="C3496" t="s">
        <v>382</v>
      </c>
      <c r="D3496">
        <v>1313973713</v>
      </c>
      <c r="E3496">
        <v>309.26339000000002</v>
      </c>
      <c r="F3496">
        <v>36.065393659673646</v>
      </c>
    </row>
    <row r="3497" spans="1:6" x14ac:dyDescent="0.25">
      <c r="A3497" t="s">
        <v>483</v>
      </c>
      <c r="B3497">
        <v>1989</v>
      </c>
      <c r="C3497" t="s">
        <v>382</v>
      </c>
      <c r="D3497">
        <v>6940432</v>
      </c>
      <c r="E3497">
        <v>12097.775159999999</v>
      </c>
      <c r="F3497">
        <v>36.502699999999997</v>
      </c>
    </row>
    <row r="3498" spans="1:6" x14ac:dyDescent="0.25">
      <c r="A3498" t="s">
        <v>514</v>
      </c>
      <c r="B3498">
        <v>1989</v>
      </c>
      <c r="C3498" t="s">
        <v>382</v>
      </c>
      <c r="D3498">
        <v>453125</v>
      </c>
      <c r="E3498">
        <v>7113.4650899999997</v>
      </c>
      <c r="F3498">
        <v>27.599409999999999</v>
      </c>
    </row>
    <row r="3499" spans="1:6" x14ac:dyDescent="0.25">
      <c r="A3499" t="s">
        <v>434</v>
      </c>
      <c r="B3499">
        <v>1989</v>
      </c>
      <c r="C3499" t="s">
        <v>394</v>
      </c>
      <c r="D3499">
        <v>43593035</v>
      </c>
      <c r="E3499">
        <v>1175.9327800000001</v>
      </c>
      <c r="F3499">
        <v>52.81767</v>
      </c>
    </row>
    <row r="3500" spans="1:6" x14ac:dyDescent="0.25">
      <c r="A3500" t="s">
        <v>435</v>
      </c>
      <c r="B3500">
        <v>1989</v>
      </c>
      <c r="C3500" t="s">
        <v>392</v>
      </c>
      <c r="D3500">
        <v>690948</v>
      </c>
      <c r="E3500">
        <v>493.13078999999999</v>
      </c>
      <c r="F3500">
        <v>48.780490000000007</v>
      </c>
    </row>
    <row r="3501" spans="1:6" x14ac:dyDescent="0.25">
      <c r="A3501" t="s">
        <v>436</v>
      </c>
      <c r="B3501">
        <v>1989</v>
      </c>
      <c r="C3501" t="s">
        <v>392</v>
      </c>
      <c r="D3501">
        <v>62660551</v>
      </c>
      <c r="E3501">
        <v>1028.27286</v>
      </c>
      <c r="F3501">
        <v>4.2485499999999998</v>
      </c>
    </row>
    <row r="3502" spans="1:6" x14ac:dyDescent="0.25">
      <c r="A3502" t="s">
        <v>439</v>
      </c>
      <c r="B3502">
        <v>1989</v>
      </c>
      <c r="C3502" t="s">
        <v>394</v>
      </c>
      <c r="D3502">
        <v>4075261</v>
      </c>
      <c r="E3502">
        <v>2274.4315799999999</v>
      </c>
      <c r="F3502">
        <v>60.811194880952343</v>
      </c>
    </row>
    <row r="3503" spans="1:6" x14ac:dyDescent="0.25">
      <c r="A3503" t="s">
        <v>441</v>
      </c>
      <c r="B3503">
        <v>1989</v>
      </c>
      <c r="C3503" t="s">
        <v>384</v>
      </c>
      <c r="D3503">
        <v>4494749</v>
      </c>
      <c r="E3503">
        <v>4719.5385684930807</v>
      </c>
      <c r="F3503">
        <v>51.777598181818234</v>
      </c>
    </row>
    <row r="3504" spans="1:6" x14ac:dyDescent="0.25">
      <c r="A3504" t="s">
        <v>442</v>
      </c>
      <c r="B3504">
        <v>1989</v>
      </c>
      <c r="C3504" t="s">
        <v>394</v>
      </c>
      <c r="D3504">
        <v>11382820</v>
      </c>
      <c r="E3504">
        <v>2577.23792</v>
      </c>
      <c r="F3504">
        <v>54.993000000000002</v>
      </c>
    </row>
    <row r="3505" spans="1:6" x14ac:dyDescent="0.25">
      <c r="A3505" t="s">
        <v>443</v>
      </c>
      <c r="B3505">
        <v>1989</v>
      </c>
      <c r="C3505" t="s">
        <v>405</v>
      </c>
      <c r="D3505">
        <v>784301</v>
      </c>
      <c r="E3505">
        <v>8038.9142400000001</v>
      </c>
      <c r="F3505">
        <v>60.051879999999997</v>
      </c>
    </row>
    <row r="3506" spans="1:6" x14ac:dyDescent="0.25">
      <c r="A3506" t="s">
        <v>444</v>
      </c>
      <c r="B3506">
        <v>1989</v>
      </c>
      <c r="C3506" t="s">
        <v>384</v>
      </c>
      <c r="D3506">
        <v>10235455</v>
      </c>
      <c r="E3506">
        <v>3384.3774349999999</v>
      </c>
      <c r="F3506">
        <v>42.973370000000003</v>
      </c>
    </row>
    <row r="3507" spans="1:6" x14ac:dyDescent="0.25">
      <c r="A3507" t="s">
        <v>436</v>
      </c>
      <c r="B3507">
        <v>1989</v>
      </c>
      <c r="C3507" t="s">
        <v>392</v>
      </c>
      <c r="D3507">
        <v>62660551</v>
      </c>
      <c r="E3507">
        <v>253.25915499999999</v>
      </c>
      <c r="F3507">
        <v>4.2485499999999998</v>
      </c>
    </row>
    <row r="3508" spans="1:6" x14ac:dyDescent="0.25">
      <c r="A3508" t="s">
        <v>445</v>
      </c>
      <c r="B3508">
        <v>1989</v>
      </c>
      <c r="C3508" t="s">
        <v>390</v>
      </c>
      <c r="D3508">
        <v>5450661</v>
      </c>
      <c r="E3508">
        <v>21799.278139999999</v>
      </c>
      <c r="F3508">
        <v>51.813330000000001</v>
      </c>
    </row>
    <row r="3509" spans="1:6" x14ac:dyDescent="0.25">
      <c r="A3509" t="s">
        <v>446</v>
      </c>
      <c r="B3509">
        <v>1989</v>
      </c>
      <c r="C3509" t="s">
        <v>392</v>
      </c>
      <c r="D3509">
        <v>486530</v>
      </c>
      <c r="E3509">
        <v>732.30633999999998</v>
      </c>
      <c r="F3509">
        <v>50.928108943313504</v>
      </c>
    </row>
    <row r="3510" spans="1:6" x14ac:dyDescent="0.25">
      <c r="A3510" t="s">
        <v>447</v>
      </c>
      <c r="B3510">
        <v>1989</v>
      </c>
      <c r="C3510" t="s">
        <v>394</v>
      </c>
      <c r="D3510">
        <v>68910</v>
      </c>
      <c r="E3510">
        <v>2152.8602700000001</v>
      </c>
      <c r="F3510">
        <v>33.333329999999997</v>
      </c>
    </row>
    <row r="3511" spans="1:6" x14ac:dyDescent="0.25">
      <c r="A3511" t="s">
        <v>448</v>
      </c>
      <c r="B3511">
        <v>1989</v>
      </c>
      <c r="C3511" t="s">
        <v>394</v>
      </c>
      <c r="D3511">
        <v>9183984</v>
      </c>
      <c r="E3511">
        <v>949.40362000000005</v>
      </c>
      <c r="F3511">
        <v>53.83361</v>
      </c>
    </row>
    <row r="3512" spans="1:6" x14ac:dyDescent="0.25">
      <c r="A3512" t="s">
        <v>450</v>
      </c>
      <c r="B3512">
        <v>1989</v>
      </c>
      <c r="C3512" t="s">
        <v>394</v>
      </c>
      <c r="D3512">
        <v>13547510</v>
      </c>
      <c r="E3512">
        <v>1392.2320999999999</v>
      </c>
      <c r="F3512">
        <v>40.554369999999999</v>
      </c>
    </row>
    <row r="3513" spans="1:6" x14ac:dyDescent="0.25">
      <c r="A3513" t="s">
        <v>451</v>
      </c>
      <c r="B3513">
        <v>1989</v>
      </c>
      <c r="C3513" t="s">
        <v>386</v>
      </c>
      <c r="D3513">
        <v>78887007</v>
      </c>
      <c r="E3513">
        <v>720.41006000000004</v>
      </c>
      <c r="F3513">
        <v>36.502099999999999</v>
      </c>
    </row>
    <row r="3514" spans="1:6" x14ac:dyDescent="0.25">
      <c r="A3514" t="s">
        <v>452</v>
      </c>
      <c r="B3514">
        <v>1989</v>
      </c>
      <c r="C3514" t="s">
        <v>394</v>
      </c>
      <c r="D3514">
        <v>6822378</v>
      </c>
      <c r="E3514">
        <v>843.36977999999999</v>
      </c>
      <c r="F3514">
        <v>54.392189999999999</v>
      </c>
    </row>
    <row r="3515" spans="1:6" x14ac:dyDescent="0.25">
      <c r="A3515" t="s">
        <v>454</v>
      </c>
      <c r="B3515">
        <v>1989</v>
      </c>
      <c r="C3515" t="s">
        <v>392</v>
      </c>
      <c r="D3515">
        <v>4786994</v>
      </c>
      <c r="E3515">
        <v>123.10496892557785</v>
      </c>
      <c r="F3515">
        <v>15.477578353383464</v>
      </c>
    </row>
    <row r="3516" spans="1:6" x14ac:dyDescent="0.25">
      <c r="A3516" t="s">
        <v>455</v>
      </c>
      <c r="B3516">
        <v>1989</v>
      </c>
      <c r="C3516" t="s">
        <v>456</v>
      </c>
      <c r="D3516">
        <v>1324333</v>
      </c>
      <c r="E3516">
        <v>3145.5568278125002</v>
      </c>
      <c r="F3516">
        <v>59.020709644268663</v>
      </c>
    </row>
    <row r="3517" spans="1:6" x14ac:dyDescent="0.25">
      <c r="A3517" t="s">
        <v>457</v>
      </c>
      <c r="B3517">
        <v>1989</v>
      </c>
      <c r="C3517" t="s">
        <v>392</v>
      </c>
      <c r="D3517">
        <v>74777981</v>
      </c>
      <c r="E3517">
        <v>247.16119</v>
      </c>
      <c r="F3517">
        <v>15.06986</v>
      </c>
    </row>
    <row r="3518" spans="1:6" x14ac:dyDescent="0.25">
      <c r="A3518" t="s">
        <v>459</v>
      </c>
      <c r="B3518">
        <v>1989</v>
      </c>
      <c r="C3518" t="s">
        <v>388</v>
      </c>
      <c r="D3518">
        <v>905949</v>
      </c>
      <c r="E3518">
        <v>1632.1382900000001</v>
      </c>
      <c r="F3518">
        <v>43.352600000000002</v>
      </c>
    </row>
    <row r="3519" spans="1:6" x14ac:dyDescent="0.25">
      <c r="A3519" t="s">
        <v>460</v>
      </c>
      <c r="B3519">
        <v>1989</v>
      </c>
      <c r="C3519" t="s">
        <v>390</v>
      </c>
      <c r="D3519">
        <v>5231372</v>
      </c>
      <c r="E3519">
        <v>23983.84575</v>
      </c>
      <c r="F3519">
        <v>54.758789999999998</v>
      </c>
    </row>
    <row r="3520" spans="1:6" x14ac:dyDescent="0.25">
      <c r="A3520" t="s">
        <v>461</v>
      </c>
      <c r="B3520">
        <v>1989</v>
      </c>
      <c r="C3520" t="s">
        <v>390</v>
      </c>
      <c r="D3520">
        <v>60876136</v>
      </c>
      <c r="E3520">
        <v>17704.958979999999</v>
      </c>
      <c r="F3520">
        <v>50.661940000000001</v>
      </c>
    </row>
    <row r="3521" spans="1:6" x14ac:dyDescent="0.25">
      <c r="A3521" t="s">
        <v>464</v>
      </c>
      <c r="B3521">
        <v>1989</v>
      </c>
      <c r="C3521" t="s">
        <v>392</v>
      </c>
      <c r="D3521">
        <v>1424906</v>
      </c>
      <c r="E3521">
        <v>4517.8012099999996</v>
      </c>
      <c r="F3521">
        <v>21.262460000000001</v>
      </c>
    </row>
    <row r="3522" spans="1:6" x14ac:dyDescent="0.25">
      <c r="A3522" t="s">
        <v>467</v>
      </c>
      <c r="B3522">
        <v>1989</v>
      </c>
      <c r="C3522" t="s">
        <v>398</v>
      </c>
      <c r="D3522">
        <v>4661473</v>
      </c>
      <c r="E3522">
        <v>576.9628902614495</v>
      </c>
      <c r="F3522">
        <v>46.328196323529369</v>
      </c>
    </row>
    <row r="3523" spans="1:6" x14ac:dyDescent="0.25">
      <c r="A3523" t="s">
        <v>468</v>
      </c>
      <c r="B3523">
        <v>1989</v>
      </c>
      <c r="C3523" t="s">
        <v>390</v>
      </c>
      <c r="D3523">
        <v>82422299</v>
      </c>
      <c r="E3523">
        <v>17697.163509999998</v>
      </c>
      <c r="F3523">
        <v>44.783361847826086</v>
      </c>
    </row>
    <row r="3524" spans="1:6" x14ac:dyDescent="0.25">
      <c r="A3524" t="s">
        <v>469</v>
      </c>
      <c r="B3524">
        <v>1989</v>
      </c>
      <c r="C3524" t="s">
        <v>392</v>
      </c>
      <c r="D3524">
        <v>22409572</v>
      </c>
      <c r="E3524">
        <v>368.9982</v>
      </c>
      <c r="F3524">
        <v>16.048390000000001</v>
      </c>
    </row>
    <row r="3525" spans="1:6" x14ac:dyDescent="0.25">
      <c r="A3525" t="s">
        <v>471</v>
      </c>
      <c r="B3525">
        <v>1989</v>
      </c>
      <c r="C3525" t="s">
        <v>390</v>
      </c>
      <c r="D3525">
        <v>10688058</v>
      </c>
      <c r="E3525">
        <v>7846.6781600000004</v>
      </c>
      <c r="F3525">
        <v>52.24559</v>
      </c>
    </row>
    <row r="3526" spans="1:6" x14ac:dyDescent="0.25">
      <c r="A3526" t="s">
        <v>473</v>
      </c>
      <c r="B3526">
        <v>1989</v>
      </c>
      <c r="C3526" t="s">
        <v>394</v>
      </c>
      <c r="D3526">
        <v>89703</v>
      </c>
      <c r="E3526">
        <v>2199.4886299999998</v>
      </c>
      <c r="F3526">
        <v>55.154640000000001</v>
      </c>
    </row>
    <row r="3527" spans="1:6" x14ac:dyDescent="0.25">
      <c r="A3527" t="s">
        <v>476</v>
      </c>
      <c r="B3527">
        <v>1989</v>
      </c>
      <c r="C3527" t="s">
        <v>394</v>
      </c>
      <c r="D3527">
        <v>12293545</v>
      </c>
      <c r="E3527">
        <v>940.76692000000003</v>
      </c>
      <c r="F3527">
        <v>28.8444</v>
      </c>
    </row>
    <row r="3528" spans="1:6" x14ac:dyDescent="0.25">
      <c r="A3528" t="s">
        <v>478</v>
      </c>
      <c r="B3528">
        <v>1989</v>
      </c>
      <c r="C3528" t="s">
        <v>392</v>
      </c>
      <c r="D3528">
        <v>9690222</v>
      </c>
      <c r="E3528">
        <v>421.94580999999999</v>
      </c>
      <c r="F3528">
        <v>17.620650000000001</v>
      </c>
    </row>
    <row r="3529" spans="1:6" x14ac:dyDescent="0.25">
      <c r="A3529" t="s">
        <v>480</v>
      </c>
      <c r="B3529">
        <v>1989</v>
      </c>
      <c r="C3529" t="s">
        <v>394</v>
      </c>
      <c r="D3529">
        <v>767245</v>
      </c>
      <c r="E3529">
        <v>522.94137999999998</v>
      </c>
      <c r="F3529">
        <v>46.132210000000001</v>
      </c>
    </row>
    <row r="3530" spans="1:6" x14ac:dyDescent="0.25">
      <c r="A3530" t="s">
        <v>481</v>
      </c>
      <c r="B3530">
        <v>1989</v>
      </c>
      <c r="C3530" t="s">
        <v>394</v>
      </c>
      <c r="D3530">
        <v>8308504</v>
      </c>
      <c r="E3530">
        <v>300.70229339143043</v>
      </c>
      <c r="F3530">
        <v>33.213000000000001</v>
      </c>
    </row>
    <row r="3531" spans="1:6" x14ac:dyDescent="0.25">
      <c r="A3531" t="s">
        <v>482</v>
      </c>
      <c r="B3531">
        <v>1989</v>
      </c>
      <c r="C3531" t="s">
        <v>394</v>
      </c>
      <c r="D3531">
        <v>7326496</v>
      </c>
      <c r="E3531">
        <v>747.55534</v>
      </c>
      <c r="F3531">
        <v>31.37255</v>
      </c>
    </row>
    <row r="3532" spans="1:6" x14ac:dyDescent="0.25">
      <c r="A3532" t="s">
        <v>484</v>
      </c>
      <c r="B3532">
        <v>1989</v>
      </c>
      <c r="C3532" t="s">
        <v>384</v>
      </c>
      <c r="D3532">
        <v>9981334</v>
      </c>
      <c r="E3532">
        <v>3429.64318</v>
      </c>
      <c r="F3532">
        <v>57.981380000000001</v>
      </c>
    </row>
    <row r="3533" spans="1:6" x14ac:dyDescent="0.25">
      <c r="A3533" t="s">
        <v>485</v>
      </c>
      <c r="B3533">
        <v>1989</v>
      </c>
      <c r="C3533" t="s">
        <v>390</v>
      </c>
      <c r="D3533">
        <v>299388</v>
      </c>
      <c r="E3533">
        <v>22617.49166</v>
      </c>
      <c r="F3533">
        <v>21.68675</v>
      </c>
    </row>
    <row r="3534" spans="1:6" x14ac:dyDescent="0.25">
      <c r="A3534" t="s">
        <v>486</v>
      </c>
      <c r="B3534">
        <v>1989</v>
      </c>
      <c r="C3534" t="s">
        <v>382</v>
      </c>
      <c r="D3534">
        <v>1095351995</v>
      </c>
      <c r="E3534">
        <v>353.25549000000001</v>
      </c>
      <c r="F3534">
        <v>30.244499999999999</v>
      </c>
    </row>
    <row r="3535" spans="1:6" x14ac:dyDescent="0.25">
      <c r="A3535" t="s">
        <v>487</v>
      </c>
      <c r="B3535">
        <v>1989</v>
      </c>
      <c r="C3535" t="s">
        <v>382</v>
      </c>
      <c r="D3535">
        <v>245452739</v>
      </c>
      <c r="E3535">
        <v>569.22717</v>
      </c>
      <c r="F3535">
        <v>33.828620000000001</v>
      </c>
    </row>
    <row r="3536" spans="1:6" x14ac:dyDescent="0.25">
      <c r="A3536" t="s">
        <v>488</v>
      </c>
      <c r="B3536">
        <v>1989</v>
      </c>
      <c r="C3536" t="s">
        <v>382</v>
      </c>
      <c r="D3536">
        <v>68688433</v>
      </c>
      <c r="E3536">
        <v>2201.4403400000001</v>
      </c>
      <c r="F3536">
        <v>33.893219999999999</v>
      </c>
    </row>
    <row r="3537" spans="1:6" x14ac:dyDescent="0.25">
      <c r="A3537" t="s">
        <v>489</v>
      </c>
      <c r="B3537">
        <v>1989</v>
      </c>
      <c r="C3537" t="s">
        <v>405</v>
      </c>
      <c r="D3537">
        <v>26783383</v>
      </c>
      <c r="E3537">
        <v>3850.3472999999999</v>
      </c>
      <c r="F3537">
        <v>44.677349999999997</v>
      </c>
    </row>
    <row r="3538" spans="1:6" x14ac:dyDescent="0.25">
      <c r="A3538" t="s">
        <v>490</v>
      </c>
      <c r="B3538">
        <v>1989</v>
      </c>
      <c r="C3538" t="s">
        <v>390</v>
      </c>
      <c r="D3538">
        <v>4062235</v>
      </c>
      <c r="E3538">
        <v>11188.372359999999</v>
      </c>
      <c r="F3538">
        <v>29.314440000000001</v>
      </c>
    </row>
    <row r="3539" spans="1:6" x14ac:dyDescent="0.25">
      <c r="A3539" t="s">
        <v>492</v>
      </c>
      <c r="B3539">
        <v>1989</v>
      </c>
      <c r="C3539" t="s">
        <v>405</v>
      </c>
      <c r="D3539">
        <v>6352117</v>
      </c>
      <c r="E3539">
        <v>9871.5743199999997</v>
      </c>
      <c r="F3539">
        <v>48.08473</v>
      </c>
    </row>
    <row r="3540" spans="1:6" x14ac:dyDescent="0.25">
      <c r="A3540" t="s">
        <v>493</v>
      </c>
      <c r="B3540">
        <v>1989</v>
      </c>
      <c r="C3540" t="s">
        <v>390</v>
      </c>
      <c r="D3540">
        <v>58133509</v>
      </c>
      <c r="E3540">
        <v>16332.609549999999</v>
      </c>
      <c r="F3540">
        <v>45.826230000000002</v>
      </c>
    </row>
    <row r="3541" spans="1:6" x14ac:dyDescent="0.25">
      <c r="A3541" t="s">
        <v>494</v>
      </c>
      <c r="B3541">
        <v>1989</v>
      </c>
      <c r="C3541" t="s">
        <v>394</v>
      </c>
      <c r="D3541">
        <v>2758124</v>
      </c>
      <c r="E3541">
        <v>1854.7888399999999</v>
      </c>
      <c r="F3541">
        <v>64.918310000000005</v>
      </c>
    </row>
    <row r="3542" spans="1:6" x14ac:dyDescent="0.25">
      <c r="A3542" t="s">
        <v>495</v>
      </c>
      <c r="B3542">
        <v>1989</v>
      </c>
      <c r="C3542" t="s">
        <v>382</v>
      </c>
      <c r="D3542">
        <v>127463611</v>
      </c>
      <c r="E3542">
        <v>24505.7673</v>
      </c>
      <c r="F3542">
        <v>46.625230000000002</v>
      </c>
    </row>
    <row r="3543" spans="1:6" x14ac:dyDescent="0.25">
      <c r="A3543" t="s">
        <v>497</v>
      </c>
      <c r="B3543">
        <v>1989</v>
      </c>
      <c r="C3543" t="s">
        <v>405</v>
      </c>
      <c r="D3543">
        <v>5906760</v>
      </c>
      <c r="E3543">
        <v>1315.2098599999999</v>
      </c>
      <c r="F3543">
        <v>46.659019999999998</v>
      </c>
    </row>
    <row r="3544" spans="1:6" x14ac:dyDescent="0.25">
      <c r="A3544" t="s">
        <v>498</v>
      </c>
      <c r="B3544">
        <v>1989</v>
      </c>
      <c r="C3544" t="s">
        <v>398</v>
      </c>
      <c r="D3544">
        <v>15233244</v>
      </c>
      <c r="E3544">
        <v>1208.0226030476188</v>
      </c>
      <c r="F3544">
        <v>44.25808</v>
      </c>
    </row>
    <row r="3545" spans="1:6" x14ac:dyDescent="0.25">
      <c r="A3545" t="s">
        <v>499</v>
      </c>
      <c r="B3545">
        <v>1989</v>
      </c>
      <c r="C3545" t="s">
        <v>392</v>
      </c>
      <c r="D3545">
        <v>34707817</v>
      </c>
      <c r="E3545">
        <v>365.40620000000001</v>
      </c>
      <c r="F3545">
        <v>31.391449999999999</v>
      </c>
    </row>
    <row r="3546" spans="1:6" x14ac:dyDescent="0.25">
      <c r="A3546" t="s">
        <v>503</v>
      </c>
      <c r="B3546">
        <v>1989</v>
      </c>
      <c r="C3546" t="s">
        <v>405</v>
      </c>
      <c r="D3546">
        <v>2418393</v>
      </c>
      <c r="E3546">
        <v>11834.76827</v>
      </c>
      <c r="F3546">
        <v>62.014360000000003</v>
      </c>
    </row>
    <row r="3547" spans="1:6" x14ac:dyDescent="0.25">
      <c r="A3547" t="s">
        <v>504</v>
      </c>
      <c r="B3547">
        <v>1989</v>
      </c>
      <c r="C3547" t="s">
        <v>398</v>
      </c>
      <c r="D3547">
        <v>5213898</v>
      </c>
      <c r="E3547">
        <v>341.61097752631395</v>
      </c>
      <c r="F3547">
        <v>46.543709411764667</v>
      </c>
    </row>
    <row r="3548" spans="1:6" x14ac:dyDescent="0.25">
      <c r="A3548" t="s">
        <v>505</v>
      </c>
      <c r="B3548">
        <v>1989</v>
      </c>
      <c r="C3548" t="s">
        <v>382</v>
      </c>
      <c r="D3548">
        <v>6368481</v>
      </c>
      <c r="E3548">
        <v>173.02108999999999</v>
      </c>
      <c r="F3548">
        <v>51.096670000000003</v>
      </c>
    </row>
    <row r="3549" spans="1:6" x14ac:dyDescent="0.25">
      <c r="A3549" t="s">
        <v>506</v>
      </c>
      <c r="B3549">
        <v>1989</v>
      </c>
      <c r="C3549" t="s">
        <v>456</v>
      </c>
      <c r="D3549">
        <v>2274735</v>
      </c>
      <c r="E3549">
        <v>2360.8407349999998</v>
      </c>
      <c r="F3549">
        <v>52.700826995670923</v>
      </c>
    </row>
    <row r="3550" spans="1:6" x14ac:dyDescent="0.25">
      <c r="A3550" t="s">
        <v>507</v>
      </c>
      <c r="B3550">
        <v>1989</v>
      </c>
      <c r="C3550" t="s">
        <v>405</v>
      </c>
      <c r="D3550">
        <v>3874050</v>
      </c>
      <c r="E3550">
        <v>1015.4612100000001</v>
      </c>
      <c r="F3550">
        <v>39.81682</v>
      </c>
    </row>
    <row r="3551" spans="1:6" x14ac:dyDescent="0.25">
      <c r="A3551" t="s">
        <v>508</v>
      </c>
      <c r="B3551">
        <v>1989</v>
      </c>
      <c r="C3551" t="s">
        <v>392</v>
      </c>
      <c r="D3551">
        <v>2022331</v>
      </c>
      <c r="E3551">
        <v>287.55513999999999</v>
      </c>
      <c r="F3551">
        <v>25.28736</v>
      </c>
    </row>
    <row r="3552" spans="1:6" x14ac:dyDescent="0.25">
      <c r="A3552" t="s">
        <v>509</v>
      </c>
      <c r="B3552">
        <v>1989</v>
      </c>
      <c r="C3552" t="s">
        <v>392</v>
      </c>
      <c r="D3552">
        <v>3042004</v>
      </c>
      <c r="E3552">
        <v>367.94261999999998</v>
      </c>
      <c r="F3552">
        <v>26.50104</v>
      </c>
    </row>
    <row r="3553" spans="1:6" x14ac:dyDescent="0.25">
      <c r="A3553" t="s">
        <v>510</v>
      </c>
      <c r="B3553">
        <v>1989</v>
      </c>
      <c r="C3553" t="s">
        <v>386</v>
      </c>
      <c r="D3553">
        <v>5900754</v>
      </c>
      <c r="E3553">
        <v>5469.1348228307324</v>
      </c>
      <c r="F3553">
        <v>19.946809999999999</v>
      </c>
    </row>
    <row r="3554" spans="1:6" x14ac:dyDescent="0.25">
      <c r="A3554" t="s">
        <v>511</v>
      </c>
      <c r="B3554">
        <v>1989</v>
      </c>
      <c r="C3554" t="s">
        <v>390</v>
      </c>
      <c r="D3554">
        <v>33987</v>
      </c>
      <c r="E3554">
        <v>39429.10759</v>
      </c>
      <c r="F3554">
        <v>28.028060809619951</v>
      </c>
    </row>
    <row r="3555" spans="1:6" x14ac:dyDescent="0.25">
      <c r="A3555" t="s">
        <v>512</v>
      </c>
      <c r="B3555">
        <v>1989</v>
      </c>
      <c r="C3555" t="s">
        <v>456</v>
      </c>
      <c r="D3555">
        <v>3585906</v>
      </c>
      <c r="E3555">
        <v>2221.0853485937496</v>
      </c>
      <c r="F3555">
        <v>61.179593491228104</v>
      </c>
    </row>
    <row r="3556" spans="1:6" x14ac:dyDescent="0.25">
      <c r="A3556" t="s">
        <v>513</v>
      </c>
      <c r="B3556">
        <v>1989</v>
      </c>
      <c r="C3556" t="s">
        <v>390</v>
      </c>
      <c r="D3556">
        <v>474413</v>
      </c>
      <c r="E3556">
        <v>27831.027760000001</v>
      </c>
      <c r="F3556">
        <v>39.908279999999998</v>
      </c>
    </row>
    <row r="3557" spans="1:6" x14ac:dyDescent="0.25">
      <c r="A3557" t="s">
        <v>516</v>
      </c>
      <c r="B3557">
        <v>1989</v>
      </c>
      <c r="C3557" t="s">
        <v>392</v>
      </c>
      <c r="D3557">
        <v>18595469</v>
      </c>
      <c r="E3557">
        <v>222.93055000000001</v>
      </c>
      <c r="F3557">
        <v>42.248350000000002</v>
      </c>
    </row>
    <row r="3558" spans="1:6" x14ac:dyDescent="0.25">
      <c r="A3558" t="s">
        <v>517</v>
      </c>
      <c r="B3558">
        <v>1989</v>
      </c>
      <c r="C3558" t="s">
        <v>392</v>
      </c>
      <c r="D3558">
        <v>13013926</v>
      </c>
      <c r="E3558">
        <v>175.26576</v>
      </c>
      <c r="F3558">
        <v>20.980930000000001</v>
      </c>
    </row>
    <row r="3559" spans="1:6" x14ac:dyDescent="0.25">
      <c r="A3559" t="s">
        <v>518</v>
      </c>
      <c r="B3559">
        <v>1989</v>
      </c>
      <c r="C3559" t="s">
        <v>382</v>
      </c>
      <c r="D3559">
        <v>24385858</v>
      </c>
      <c r="E3559">
        <v>2193.95867</v>
      </c>
      <c r="F3559">
        <v>42.848199999999999</v>
      </c>
    </row>
    <row r="3560" spans="1:6" x14ac:dyDescent="0.25">
      <c r="A3560" t="s">
        <v>519</v>
      </c>
      <c r="B3560">
        <v>1989</v>
      </c>
      <c r="C3560" t="s">
        <v>382</v>
      </c>
      <c r="D3560">
        <v>359008</v>
      </c>
      <c r="E3560">
        <v>875.23792000000003</v>
      </c>
      <c r="F3560">
        <v>45.207009999999997</v>
      </c>
    </row>
    <row r="3561" spans="1:6" x14ac:dyDescent="0.25">
      <c r="A3561" t="s">
        <v>520</v>
      </c>
      <c r="B3561">
        <v>1989</v>
      </c>
      <c r="C3561" t="s">
        <v>392</v>
      </c>
      <c r="D3561">
        <v>11716829</v>
      </c>
      <c r="E3561">
        <v>262.15231999999997</v>
      </c>
      <c r="F3561">
        <v>16.428570000000001</v>
      </c>
    </row>
    <row r="3562" spans="1:6" x14ac:dyDescent="0.25">
      <c r="A3562" t="s">
        <v>521</v>
      </c>
      <c r="B3562">
        <v>1989</v>
      </c>
      <c r="C3562" t="s">
        <v>390</v>
      </c>
      <c r="D3562">
        <v>400214</v>
      </c>
      <c r="E3562">
        <v>6040.8394699999999</v>
      </c>
      <c r="F3562">
        <v>25.609760000000001</v>
      </c>
    </row>
    <row r="3563" spans="1:6" x14ac:dyDescent="0.25">
      <c r="A3563" t="s">
        <v>522</v>
      </c>
      <c r="B3563">
        <v>1989</v>
      </c>
      <c r="C3563" t="s">
        <v>388</v>
      </c>
      <c r="D3563">
        <v>60422</v>
      </c>
      <c r="E3563">
        <v>1589.02495</v>
      </c>
      <c r="F3563">
        <v>34.780990000000003</v>
      </c>
    </row>
    <row r="3564" spans="1:6" x14ac:dyDescent="0.25">
      <c r="A3564" t="s">
        <v>524</v>
      </c>
      <c r="B3564">
        <v>1989</v>
      </c>
      <c r="C3564" t="s">
        <v>392</v>
      </c>
      <c r="D3564">
        <v>3177388</v>
      </c>
      <c r="E3564">
        <v>498.52422999999999</v>
      </c>
      <c r="F3564">
        <v>13.12791</v>
      </c>
    </row>
    <row r="3565" spans="1:6" x14ac:dyDescent="0.25">
      <c r="A3565" t="s">
        <v>525</v>
      </c>
      <c r="B3565">
        <v>1989</v>
      </c>
      <c r="C3565" t="s">
        <v>392</v>
      </c>
      <c r="D3565">
        <v>1240827</v>
      </c>
      <c r="E3565">
        <v>2084.2623600000002</v>
      </c>
      <c r="F3565">
        <v>32.842109999999998</v>
      </c>
    </row>
    <row r="3566" spans="1:6" x14ac:dyDescent="0.25">
      <c r="A3566" t="s">
        <v>527</v>
      </c>
      <c r="B3566">
        <v>1989</v>
      </c>
      <c r="C3566" t="s">
        <v>394</v>
      </c>
      <c r="D3566">
        <v>107449525</v>
      </c>
      <c r="E3566">
        <v>2657.60043</v>
      </c>
      <c r="F3566">
        <v>48.680973263157853</v>
      </c>
    </row>
    <row r="3567" spans="1:6" x14ac:dyDescent="0.25">
      <c r="A3567" t="s">
        <v>528</v>
      </c>
      <c r="B3567">
        <v>1989</v>
      </c>
      <c r="C3567" t="s">
        <v>388</v>
      </c>
      <c r="D3567">
        <v>108004</v>
      </c>
      <c r="E3567">
        <v>1436.9068199999999</v>
      </c>
      <c r="F3567">
        <v>45</v>
      </c>
    </row>
    <row r="3568" spans="1:6" x14ac:dyDescent="0.25">
      <c r="A3568" t="s">
        <v>531</v>
      </c>
      <c r="B3568">
        <v>1989</v>
      </c>
      <c r="C3568" t="s">
        <v>382</v>
      </c>
      <c r="D3568">
        <v>2832224</v>
      </c>
      <c r="E3568">
        <v>1670.69443</v>
      </c>
      <c r="F3568">
        <v>65.474040000000002</v>
      </c>
    </row>
    <row r="3569" spans="1:6" x14ac:dyDescent="0.25">
      <c r="A3569" t="s">
        <v>533</v>
      </c>
      <c r="B3569">
        <v>1989</v>
      </c>
      <c r="C3569" t="s">
        <v>386</v>
      </c>
      <c r="D3569">
        <v>33241259</v>
      </c>
      <c r="E3569">
        <v>1065.3934300000001</v>
      </c>
      <c r="F3569">
        <v>28.920480000000001</v>
      </c>
    </row>
    <row r="3570" spans="1:6" x14ac:dyDescent="0.25">
      <c r="A3570" t="s">
        <v>534</v>
      </c>
      <c r="B3570">
        <v>1989</v>
      </c>
      <c r="C3570" t="s">
        <v>392</v>
      </c>
      <c r="D3570">
        <v>19686505</v>
      </c>
      <c r="E3570">
        <v>175.55106000000001</v>
      </c>
      <c r="F3570">
        <v>35.652169999999998</v>
      </c>
    </row>
    <row r="3571" spans="1:6" x14ac:dyDescent="0.25">
      <c r="A3571" t="s">
        <v>535</v>
      </c>
      <c r="B3571">
        <v>1989</v>
      </c>
      <c r="C3571" t="s">
        <v>392</v>
      </c>
      <c r="D3571">
        <v>2044147</v>
      </c>
      <c r="E3571">
        <v>1871.79332</v>
      </c>
      <c r="F3571">
        <v>60.211860000000001</v>
      </c>
    </row>
    <row r="3572" spans="1:6" x14ac:dyDescent="0.25">
      <c r="A3572" t="s">
        <v>537</v>
      </c>
      <c r="B3572">
        <v>1989</v>
      </c>
      <c r="C3572" t="s">
        <v>382</v>
      </c>
      <c r="D3572">
        <v>28287147</v>
      </c>
      <c r="E3572">
        <v>192.78886</v>
      </c>
      <c r="F3572">
        <v>36.305349999999997</v>
      </c>
    </row>
    <row r="3573" spans="1:6" x14ac:dyDescent="0.25">
      <c r="A3573" t="s">
        <v>538</v>
      </c>
      <c r="B3573">
        <v>1989</v>
      </c>
      <c r="C3573" t="s">
        <v>390</v>
      </c>
      <c r="D3573">
        <v>16491461</v>
      </c>
      <c r="E3573">
        <v>17175.645369999998</v>
      </c>
      <c r="F3573">
        <v>43.29242</v>
      </c>
    </row>
    <row r="3574" spans="1:6" x14ac:dyDescent="0.25">
      <c r="A3574" t="s">
        <v>541</v>
      </c>
      <c r="B3574">
        <v>1989</v>
      </c>
      <c r="C3574" t="s">
        <v>388</v>
      </c>
      <c r="D3574">
        <v>4076140</v>
      </c>
      <c r="E3574">
        <v>13312.206200000001</v>
      </c>
      <c r="F3574">
        <v>50.980260000000001</v>
      </c>
    </row>
    <row r="3575" spans="1:6" x14ac:dyDescent="0.25">
      <c r="A3575" t="s">
        <v>542</v>
      </c>
      <c r="B3575">
        <v>1989</v>
      </c>
      <c r="C3575" t="s">
        <v>394</v>
      </c>
      <c r="D3575">
        <v>5570129</v>
      </c>
      <c r="E3575">
        <v>249.84446</v>
      </c>
      <c r="F3575">
        <v>65.701880000000003</v>
      </c>
    </row>
    <row r="3576" spans="1:6" x14ac:dyDescent="0.25">
      <c r="A3576" t="s">
        <v>543</v>
      </c>
      <c r="B3576">
        <v>1989</v>
      </c>
      <c r="C3576" t="s">
        <v>392</v>
      </c>
      <c r="D3576">
        <v>12525094</v>
      </c>
      <c r="E3576">
        <v>284.12214</v>
      </c>
      <c r="F3576">
        <v>14.678900000000001</v>
      </c>
    </row>
    <row r="3577" spans="1:6" x14ac:dyDescent="0.25">
      <c r="A3577" t="s">
        <v>544</v>
      </c>
      <c r="B3577">
        <v>1989</v>
      </c>
      <c r="C3577" t="s">
        <v>392</v>
      </c>
      <c r="D3577">
        <v>131859731</v>
      </c>
      <c r="E3577">
        <v>260.04757000000001</v>
      </c>
      <c r="F3577">
        <v>27.114730000000002</v>
      </c>
    </row>
    <row r="3578" spans="1:6" x14ac:dyDescent="0.25">
      <c r="A3578" t="s">
        <v>546</v>
      </c>
      <c r="B3578">
        <v>1989</v>
      </c>
      <c r="C3578" t="s">
        <v>390</v>
      </c>
      <c r="D3578">
        <v>4610820</v>
      </c>
      <c r="E3578">
        <v>24281.096140000001</v>
      </c>
      <c r="F3578">
        <v>55.178730000000002</v>
      </c>
    </row>
    <row r="3579" spans="1:6" x14ac:dyDescent="0.25">
      <c r="A3579" t="s">
        <v>547</v>
      </c>
      <c r="B3579">
        <v>1989</v>
      </c>
      <c r="C3579" t="s">
        <v>405</v>
      </c>
      <c r="D3579">
        <v>3102229</v>
      </c>
      <c r="E3579">
        <v>5380.2296399999996</v>
      </c>
      <c r="F3579">
        <v>36.272880000000001</v>
      </c>
    </row>
    <row r="3580" spans="1:6" x14ac:dyDescent="0.25">
      <c r="A3580" t="s">
        <v>548</v>
      </c>
      <c r="B3580">
        <v>1989</v>
      </c>
      <c r="C3580" t="s">
        <v>382</v>
      </c>
      <c r="D3580">
        <v>165803560</v>
      </c>
      <c r="E3580">
        <v>384.29883000000001</v>
      </c>
      <c r="F3580">
        <v>21.538519999999998</v>
      </c>
    </row>
    <row r="3581" spans="1:6" x14ac:dyDescent="0.25">
      <c r="A3581" t="s">
        <v>549</v>
      </c>
      <c r="B3581">
        <v>1989</v>
      </c>
      <c r="C3581" t="s">
        <v>388</v>
      </c>
      <c r="D3581">
        <v>20579</v>
      </c>
      <c r="E3581">
        <v>4711.2290060714004</v>
      </c>
      <c r="F3581">
        <v>45.446809999999999</v>
      </c>
    </row>
    <row r="3582" spans="1:6" x14ac:dyDescent="0.25">
      <c r="A3582" t="s">
        <v>623</v>
      </c>
      <c r="B3582">
        <v>1989</v>
      </c>
      <c r="C3582" t="s">
        <v>405</v>
      </c>
      <c r="D3582">
        <v>1000000</v>
      </c>
      <c r="E3582">
        <v>1167.50192989274</v>
      </c>
      <c r="F3582">
        <v>44.483804127819667</v>
      </c>
    </row>
    <row r="3583" spans="1:6" x14ac:dyDescent="0.25">
      <c r="A3583" t="s">
        <v>550</v>
      </c>
      <c r="B3583">
        <v>1989</v>
      </c>
      <c r="C3583" t="s">
        <v>394</v>
      </c>
      <c r="D3583">
        <v>3191319</v>
      </c>
      <c r="E3583">
        <v>2138.7529399999999</v>
      </c>
      <c r="F3583">
        <v>63.330640000000002</v>
      </c>
    </row>
    <row r="3584" spans="1:6" x14ac:dyDescent="0.25">
      <c r="A3584" t="s">
        <v>551</v>
      </c>
      <c r="B3584">
        <v>1989</v>
      </c>
      <c r="C3584" t="s">
        <v>388</v>
      </c>
      <c r="D3584">
        <v>5670544</v>
      </c>
      <c r="E3584">
        <v>874.07082000000003</v>
      </c>
      <c r="F3584">
        <v>19.438739999999999</v>
      </c>
    </row>
    <row r="3585" spans="1:6" x14ac:dyDescent="0.25">
      <c r="A3585" t="s">
        <v>552</v>
      </c>
      <c r="B3585">
        <v>1989</v>
      </c>
      <c r="C3585" t="s">
        <v>394</v>
      </c>
      <c r="D3585">
        <v>6506464</v>
      </c>
      <c r="E3585">
        <v>1120.8753899999999</v>
      </c>
      <c r="F3585">
        <v>59.82461</v>
      </c>
    </row>
    <row r="3586" spans="1:6" x14ac:dyDescent="0.25">
      <c r="A3586" t="s">
        <v>553</v>
      </c>
      <c r="B3586">
        <v>1989</v>
      </c>
      <c r="C3586" t="s">
        <v>394</v>
      </c>
      <c r="D3586">
        <v>28302603</v>
      </c>
      <c r="E3586">
        <v>1024.9933799999999</v>
      </c>
      <c r="F3586">
        <v>40.166519999999998</v>
      </c>
    </row>
    <row r="3587" spans="1:6" x14ac:dyDescent="0.25">
      <c r="A3587" t="s">
        <v>554</v>
      </c>
      <c r="B3587">
        <v>1989</v>
      </c>
      <c r="C3587" t="s">
        <v>382</v>
      </c>
      <c r="D3587">
        <v>89468677</v>
      </c>
      <c r="E3587">
        <v>704.99078999999995</v>
      </c>
      <c r="F3587">
        <v>55.821719999999999</v>
      </c>
    </row>
    <row r="3588" spans="1:6" x14ac:dyDescent="0.25">
      <c r="A3588" t="s">
        <v>555</v>
      </c>
      <c r="B3588">
        <v>1989</v>
      </c>
      <c r="C3588" t="s">
        <v>384</v>
      </c>
      <c r="D3588">
        <v>38536869</v>
      </c>
      <c r="E3588">
        <v>1945.3364500000002</v>
      </c>
      <c r="F3588">
        <v>61.901470000000003</v>
      </c>
    </row>
    <row r="3589" spans="1:6" x14ac:dyDescent="0.25">
      <c r="A3589" t="s">
        <v>556</v>
      </c>
      <c r="B3589">
        <v>1989</v>
      </c>
      <c r="C3589" t="s">
        <v>390</v>
      </c>
      <c r="D3589">
        <v>10605870</v>
      </c>
      <c r="E3589">
        <v>6056.9771799999999</v>
      </c>
      <c r="F3589">
        <v>52.327750000000002</v>
      </c>
    </row>
    <row r="3590" spans="1:6" x14ac:dyDescent="0.25">
      <c r="A3590" t="s">
        <v>557</v>
      </c>
      <c r="B3590">
        <v>1989</v>
      </c>
      <c r="C3590" t="s">
        <v>394</v>
      </c>
      <c r="D3590">
        <v>3927188</v>
      </c>
      <c r="E3590">
        <v>8063.2122399999998</v>
      </c>
      <c r="F3590">
        <v>59.673110000000001</v>
      </c>
    </row>
    <row r="3591" spans="1:6" x14ac:dyDescent="0.25">
      <c r="A3591" t="s">
        <v>558</v>
      </c>
      <c r="B3591">
        <v>1989</v>
      </c>
      <c r="C3591" t="s">
        <v>405</v>
      </c>
      <c r="D3591">
        <v>885359</v>
      </c>
      <c r="E3591">
        <v>14010.8925</v>
      </c>
      <c r="F3591">
        <v>53.690480000000001</v>
      </c>
    </row>
    <row r="3592" spans="1:6" x14ac:dyDescent="0.25">
      <c r="A3592" t="s">
        <v>502</v>
      </c>
      <c r="B3592">
        <v>1989</v>
      </c>
      <c r="C3592" t="s">
        <v>382</v>
      </c>
      <c r="D3592">
        <v>48846823</v>
      </c>
      <c r="E3592">
        <v>5860.4038200000005</v>
      </c>
      <c r="F3592">
        <v>40.240870000000001</v>
      </c>
    </row>
    <row r="3593" spans="1:6" x14ac:dyDescent="0.25">
      <c r="A3593" t="s">
        <v>529</v>
      </c>
      <c r="B3593">
        <v>1989</v>
      </c>
      <c r="C3593" t="s">
        <v>398</v>
      </c>
      <c r="D3593">
        <v>4466706</v>
      </c>
      <c r="E3593">
        <v>606.44937860294112</v>
      </c>
      <c r="F3593">
        <v>54.404478571428569</v>
      </c>
    </row>
    <row r="3594" spans="1:6" x14ac:dyDescent="0.25">
      <c r="A3594" t="s">
        <v>560</v>
      </c>
      <c r="B3594">
        <v>1989</v>
      </c>
      <c r="C3594" t="s">
        <v>384</v>
      </c>
      <c r="D3594">
        <v>22303552</v>
      </c>
      <c r="E3594">
        <v>1789.64464</v>
      </c>
      <c r="F3594">
        <v>45.521560000000001</v>
      </c>
    </row>
    <row r="3595" spans="1:6" x14ac:dyDescent="0.25">
      <c r="A3595" t="s">
        <v>561</v>
      </c>
      <c r="B3595">
        <v>1989</v>
      </c>
      <c r="C3595" t="s">
        <v>398</v>
      </c>
      <c r="D3595">
        <v>142893540</v>
      </c>
      <c r="E3595">
        <v>3428.7620200000001</v>
      </c>
      <c r="F3595">
        <v>58.806701688311641</v>
      </c>
    </row>
    <row r="3596" spans="1:6" x14ac:dyDescent="0.25">
      <c r="A3596" t="s">
        <v>562</v>
      </c>
      <c r="B3596">
        <v>1989</v>
      </c>
      <c r="C3596" t="s">
        <v>392</v>
      </c>
      <c r="D3596">
        <v>8648248</v>
      </c>
      <c r="E3596">
        <v>332.22687999999999</v>
      </c>
      <c r="F3596">
        <v>16.69866</v>
      </c>
    </row>
    <row r="3597" spans="1:6" x14ac:dyDescent="0.25">
      <c r="A3597" t="s">
        <v>564</v>
      </c>
      <c r="B3597">
        <v>1989</v>
      </c>
      <c r="C3597" t="s">
        <v>394</v>
      </c>
      <c r="D3597">
        <v>39129</v>
      </c>
      <c r="E3597">
        <v>4530.6401900000001</v>
      </c>
      <c r="F3597">
        <v>45.925930000000001</v>
      </c>
    </row>
    <row r="3598" spans="1:6" x14ac:dyDescent="0.25">
      <c r="A3598" t="s">
        <v>565</v>
      </c>
      <c r="B3598">
        <v>1989</v>
      </c>
      <c r="C3598" t="s">
        <v>392</v>
      </c>
      <c r="D3598">
        <v>168458</v>
      </c>
      <c r="E3598">
        <v>2291.29783</v>
      </c>
      <c r="F3598">
        <v>45.360819999999997</v>
      </c>
    </row>
    <row r="3599" spans="1:6" x14ac:dyDescent="0.25">
      <c r="A3599" t="s">
        <v>567</v>
      </c>
      <c r="B3599">
        <v>1989</v>
      </c>
      <c r="C3599" t="s">
        <v>394</v>
      </c>
      <c r="D3599">
        <v>117848</v>
      </c>
      <c r="E3599">
        <v>2005.44444</v>
      </c>
      <c r="F3599">
        <v>69.354839999999996</v>
      </c>
    </row>
    <row r="3600" spans="1:6" x14ac:dyDescent="0.25">
      <c r="A3600" t="s">
        <v>568</v>
      </c>
      <c r="B3600">
        <v>1989</v>
      </c>
      <c r="C3600" t="s">
        <v>388</v>
      </c>
      <c r="D3600">
        <v>176908</v>
      </c>
      <c r="E3600">
        <v>758.56699000000003</v>
      </c>
      <c r="F3600">
        <v>44.786901427588532</v>
      </c>
    </row>
    <row r="3601" spans="1:6" x14ac:dyDescent="0.25">
      <c r="A3601" t="s">
        <v>571</v>
      </c>
      <c r="B3601">
        <v>1989</v>
      </c>
      <c r="C3601" t="s">
        <v>405</v>
      </c>
      <c r="D3601">
        <v>27019731</v>
      </c>
      <c r="E3601">
        <v>6030.2687900000001</v>
      </c>
      <c r="F3601">
        <v>34.873240000000003</v>
      </c>
    </row>
    <row r="3602" spans="1:6" x14ac:dyDescent="0.25">
      <c r="A3602" t="s">
        <v>572</v>
      </c>
      <c r="B3602">
        <v>1989</v>
      </c>
      <c r="C3602" t="s">
        <v>392</v>
      </c>
      <c r="D3602">
        <v>11987121</v>
      </c>
      <c r="E3602">
        <v>674.37339999999995</v>
      </c>
      <c r="F3602">
        <v>14.34389</v>
      </c>
    </row>
    <row r="3603" spans="1:6" x14ac:dyDescent="0.25">
      <c r="A3603" t="s">
        <v>573</v>
      </c>
      <c r="B3603">
        <v>1989</v>
      </c>
      <c r="C3603" t="s">
        <v>384</v>
      </c>
      <c r="D3603">
        <v>9396411</v>
      </c>
      <c r="E3603">
        <v>2596.2080585522463</v>
      </c>
      <c r="F3603">
        <v>50.136400000000002</v>
      </c>
    </row>
    <row r="3604" spans="1:6" x14ac:dyDescent="0.25">
      <c r="A3604" t="s">
        <v>574</v>
      </c>
      <c r="B3604">
        <v>1989</v>
      </c>
      <c r="C3604" t="s">
        <v>392</v>
      </c>
      <c r="D3604">
        <v>81541</v>
      </c>
      <c r="E3604">
        <v>4393.1640500000003</v>
      </c>
      <c r="F3604">
        <v>82.608699999999999</v>
      </c>
    </row>
    <row r="3605" spans="1:6" x14ac:dyDescent="0.25">
      <c r="A3605" t="s">
        <v>575</v>
      </c>
      <c r="B3605">
        <v>1989</v>
      </c>
      <c r="C3605" t="s">
        <v>392</v>
      </c>
      <c r="D3605">
        <v>6005250</v>
      </c>
      <c r="E3605">
        <v>240.56824</v>
      </c>
      <c r="F3605">
        <v>14.55847</v>
      </c>
    </row>
    <row r="3606" spans="1:6" x14ac:dyDescent="0.25">
      <c r="A3606" t="s">
        <v>576</v>
      </c>
      <c r="B3606">
        <v>1989</v>
      </c>
      <c r="C3606" t="s">
        <v>382</v>
      </c>
      <c r="D3606">
        <v>4492150</v>
      </c>
      <c r="E3606">
        <v>10380.151320000001</v>
      </c>
      <c r="F3606">
        <v>42.208350000000003</v>
      </c>
    </row>
    <row r="3607" spans="1:6" x14ac:dyDescent="0.25">
      <c r="A3607" t="s">
        <v>577</v>
      </c>
      <c r="B3607">
        <v>1989</v>
      </c>
      <c r="C3607" t="s">
        <v>384</v>
      </c>
      <c r="D3607">
        <v>5439448</v>
      </c>
      <c r="E3607">
        <v>2537.8028050000003</v>
      </c>
      <c r="F3607">
        <v>47.225346482213581</v>
      </c>
    </row>
    <row r="3608" spans="1:6" x14ac:dyDescent="0.25">
      <c r="A3608" t="s">
        <v>578</v>
      </c>
      <c r="B3608">
        <v>1989</v>
      </c>
      <c r="C3608" t="s">
        <v>384</v>
      </c>
      <c r="D3608">
        <v>2010347</v>
      </c>
      <c r="E3608">
        <v>8296.3049619421363</v>
      </c>
      <c r="F3608">
        <v>57.345649999999999</v>
      </c>
    </row>
    <row r="3609" spans="1:6" x14ac:dyDescent="0.25">
      <c r="A3609" t="s">
        <v>580</v>
      </c>
      <c r="B3609">
        <v>1989</v>
      </c>
      <c r="C3609" t="s">
        <v>392</v>
      </c>
      <c r="D3609">
        <v>8863338</v>
      </c>
      <c r="E3609">
        <v>533.46060861697026</v>
      </c>
      <c r="F3609">
        <v>15.027620000000001</v>
      </c>
    </row>
    <row r="3610" spans="1:6" x14ac:dyDescent="0.25">
      <c r="A3610" t="s">
        <v>581</v>
      </c>
      <c r="B3610">
        <v>1989</v>
      </c>
      <c r="C3610" t="s">
        <v>392</v>
      </c>
      <c r="D3610">
        <v>44187637</v>
      </c>
      <c r="E3610">
        <v>3621.4975800000002</v>
      </c>
      <c r="F3610">
        <v>49.401670000000003</v>
      </c>
    </row>
    <row r="3611" spans="1:6" x14ac:dyDescent="0.25">
      <c r="A3611" t="s">
        <v>624</v>
      </c>
      <c r="B3611">
        <v>1989</v>
      </c>
      <c r="C3611" t="s">
        <v>392</v>
      </c>
      <c r="D3611">
        <v>12340000</v>
      </c>
      <c r="E3611">
        <v>1402.9905512464761</v>
      </c>
      <c r="F3611">
        <v>33.248080000000002</v>
      </c>
    </row>
    <row r="3612" spans="1:6" x14ac:dyDescent="0.25">
      <c r="A3612" t="s">
        <v>582</v>
      </c>
      <c r="B3612">
        <v>1989</v>
      </c>
      <c r="C3612" t="s">
        <v>390</v>
      </c>
      <c r="D3612">
        <v>40397842</v>
      </c>
      <c r="E3612">
        <v>10662.92425</v>
      </c>
      <c r="F3612">
        <v>56.713299999999997</v>
      </c>
    </row>
    <row r="3613" spans="1:6" x14ac:dyDescent="0.25">
      <c r="A3613" t="s">
        <v>583</v>
      </c>
      <c r="B3613">
        <v>1989</v>
      </c>
      <c r="C3613" t="s">
        <v>382</v>
      </c>
      <c r="D3613">
        <v>20222240</v>
      </c>
      <c r="E3613">
        <v>414.89625000000001</v>
      </c>
      <c r="F3613">
        <v>48.060960000000001</v>
      </c>
    </row>
    <row r="3614" spans="1:6" x14ac:dyDescent="0.25">
      <c r="A3614" t="s">
        <v>584</v>
      </c>
      <c r="B3614">
        <v>1989</v>
      </c>
      <c r="C3614" t="s">
        <v>392</v>
      </c>
      <c r="D3614">
        <v>41236378</v>
      </c>
      <c r="E3614">
        <v>610.45951000000002</v>
      </c>
      <c r="F3614">
        <v>41.609160000000003</v>
      </c>
    </row>
    <row r="3615" spans="1:6" x14ac:dyDescent="0.25">
      <c r="A3615" t="s">
        <v>586</v>
      </c>
      <c r="B3615">
        <v>1989</v>
      </c>
      <c r="C3615" t="s">
        <v>392</v>
      </c>
      <c r="D3615">
        <v>1136334</v>
      </c>
      <c r="E3615">
        <v>835.85064999999997</v>
      </c>
      <c r="F3615">
        <v>44.923079999999999</v>
      </c>
    </row>
    <row r="3616" spans="1:6" x14ac:dyDescent="0.25">
      <c r="A3616" t="s">
        <v>587</v>
      </c>
      <c r="B3616">
        <v>1989</v>
      </c>
      <c r="C3616" t="s">
        <v>390</v>
      </c>
      <c r="D3616">
        <v>9016596</v>
      </c>
      <c r="E3616">
        <v>25300.395120000001</v>
      </c>
      <c r="F3616">
        <v>53.251130000000003</v>
      </c>
    </row>
    <row r="3617" spans="1:6" x14ac:dyDescent="0.25">
      <c r="A3617" t="s">
        <v>588</v>
      </c>
      <c r="B3617">
        <v>1989</v>
      </c>
      <c r="C3617" t="s">
        <v>390</v>
      </c>
      <c r="D3617">
        <v>7523934</v>
      </c>
      <c r="E3617">
        <v>30325.75893</v>
      </c>
      <c r="F3617">
        <v>33.01972</v>
      </c>
    </row>
    <row r="3618" spans="1:6" x14ac:dyDescent="0.25">
      <c r="A3618" t="s">
        <v>589</v>
      </c>
      <c r="B3618">
        <v>1989</v>
      </c>
      <c r="C3618" t="s">
        <v>405</v>
      </c>
      <c r="D3618">
        <v>18881361</v>
      </c>
      <c r="E3618">
        <v>815.09051999999997</v>
      </c>
      <c r="F3618">
        <v>41.3872</v>
      </c>
    </row>
    <row r="3619" spans="1:6" x14ac:dyDescent="0.25">
      <c r="A3619" t="s">
        <v>591</v>
      </c>
      <c r="B3619">
        <v>1989</v>
      </c>
      <c r="C3619" t="s">
        <v>398</v>
      </c>
      <c r="D3619">
        <v>7320815</v>
      </c>
      <c r="E3619">
        <v>289.30279666666661</v>
      </c>
      <c r="F3619">
        <v>27.417351248120326</v>
      </c>
    </row>
    <row r="3620" spans="1:6" x14ac:dyDescent="0.25">
      <c r="A3620" t="s">
        <v>593</v>
      </c>
      <c r="B3620">
        <v>1989</v>
      </c>
      <c r="C3620" t="s">
        <v>382</v>
      </c>
      <c r="D3620">
        <v>64631595</v>
      </c>
      <c r="E3620">
        <v>1294.51945</v>
      </c>
      <c r="F3620">
        <v>43.502049999999997</v>
      </c>
    </row>
    <row r="3621" spans="1:6" x14ac:dyDescent="0.25">
      <c r="A3621" t="s">
        <v>515</v>
      </c>
      <c r="B3621">
        <v>1989</v>
      </c>
      <c r="C3621" t="s">
        <v>384</v>
      </c>
      <c r="D3621">
        <v>2050554</v>
      </c>
      <c r="E3621">
        <v>1811.4545989011021</v>
      </c>
      <c r="F3621">
        <v>57.16748226284588</v>
      </c>
    </row>
    <row r="3622" spans="1:6" x14ac:dyDescent="0.25">
      <c r="A3622" t="s">
        <v>625</v>
      </c>
      <c r="B3622">
        <v>1989</v>
      </c>
      <c r="C3622" t="s">
        <v>382</v>
      </c>
      <c r="D3622">
        <v>1167242</v>
      </c>
      <c r="E3622">
        <v>321.61013027160152</v>
      </c>
      <c r="F3622">
        <v>35.750559999999965</v>
      </c>
    </row>
    <row r="3623" spans="1:6" x14ac:dyDescent="0.25">
      <c r="A3623" t="s">
        <v>594</v>
      </c>
      <c r="B3623">
        <v>1989</v>
      </c>
      <c r="C3623" t="s">
        <v>392</v>
      </c>
      <c r="D3623">
        <v>5548702</v>
      </c>
      <c r="E3623">
        <v>367.21938</v>
      </c>
      <c r="F3623">
        <v>17.70833</v>
      </c>
    </row>
    <row r="3624" spans="1:6" x14ac:dyDescent="0.25">
      <c r="A3624" t="s">
        <v>595</v>
      </c>
      <c r="B3624">
        <v>1989</v>
      </c>
      <c r="C3624" t="s">
        <v>388</v>
      </c>
      <c r="D3624">
        <v>114689</v>
      </c>
      <c r="E3624">
        <v>1120.09158</v>
      </c>
      <c r="F3624">
        <v>30.33333</v>
      </c>
    </row>
    <row r="3625" spans="1:6" x14ac:dyDescent="0.25">
      <c r="A3625" t="s">
        <v>596</v>
      </c>
      <c r="B3625">
        <v>1989</v>
      </c>
      <c r="C3625" t="s">
        <v>394</v>
      </c>
      <c r="D3625">
        <v>1065842</v>
      </c>
      <c r="E3625">
        <v>3562.1042900000002</v>
      </c>
      <c r="F3625">
        <v>50.700279999999999</v>
      </c>
    </row>
    <row r="3626" spans="1:6" x14ac:dyDescent="0.25">
      <c r="A3626" t="s">
        <v>597</v>
      </c>
      <c r="B3626">
        <v>1989</v>
      </c>
      <c r="C3626" t="s">
        <v>386</v>
      </c>
      <c r="D3626">
        <v>10175014</v>
      </c>
      <c r="E3626">
        <v>1269.2864400000001</v>
      </c>
      <c r="F3626">
        <v>39.142969999999998</v>
      </c>
    </row>
    <row r="3627" spans="1:6" x14ac:dyDescent="0.25">
      <c r="A3627" t="s">
        <v>598</v>
      </c>
      <c r="B3627">
        <v>1989</v>
      </c>
      <c r="C3627" t="s">
        <v>405</v>
      </c>
      <c r="D3627">
        <v>70413958</v>
      </c>
      <c r="E3627">
        <v>2019.03667</v>
      </c>
      <c r="F3627">
        <v>35.21123</v>
      </c>
    </row>
    <row r="3628" spans="1:6" x14ac:dyDescent="0.25">
      <c r="A3628" t="s">
        <v>602</v>
      </c>
      <c r="B3628">
        <v>1989</v>
      </c>
      <c r="C3628" t="s">
        <v>392</v>
      </c>
      <c r="D3628">
        <v>28195754</v>
      </c>
      <c r="E3628">
        <v>314.03404</v>
      </c>
      <c r="F3628">
        <v>26.44303</v>
      </c>
    </row>
    <row r="3629" spans="1:6" x14ac:dyDescent="0.25">
      <c r="A3629" t="s">
        <v>603</v>
      </c>
      <c r="B3629">
        <v>1989</v>
      </c>
      <c r="C3629" t="s">
        <v>398</v>
      </c>
      <c r="D3629">
        <v>46710816</v>
      </c>
      <c r="E3629">
        <v>1597.5346400000001</v>
      </c>
      <c r="F3629">
        <v>62.615827999999965</v>
      </c>
    </row>
    <row r="3630" spans="1:6" x14ac:dyDescent="0.25">
      <c r="A3630" t="s">
        <v>604</v>
      </c>
      <c r="B3630">
        <v>1989</v>
      </c>
      <c r="C3630" t="s">
        <v>405</v>
      </c>
      <c r="D3630">
        <v>2602713</v>
      </c>
      <c r="E3630">
        <v>24218.552749999999</v>
      </c>
      <c r="F3630">
        <v>66.897149999999996</v>
      </c>
    </row>
    <row r="3631" spans="1:6" x14ac:dyDescent="0.25">
      <c r="A3631" t="s">
        <v>605</v>
      </c>
      <c r="B3631">
        <v>1989</v>
      </c>
      <c r="C3631" t="s">
        <v>390</v>
      </c>
      <c r="D3631">
        <v>60609153</v>
      </c>
      <c r="E3631">
        <v>16239.2822</v>
      </c>
      <c r="F3631">
        <v>46.746769999999998</v>
      </c>
    </row>
    <row r="3632" spans="1:6" x14ac:dyDescent="0.25">
      <c r="A3632" t="s">
        <v>592</v>
      </c>
      <c r="B3632">
        <v>1989</v>
      </c>
      <c r="C3632" t="s">
        <v>392</v>
      </c>
      <c r="D3632">
        <v>37445392</v>
      </c>
      <c r="E3632">
        <v>184.31942000000001</v>
      </c>
      <c r="F3632">
        <v>14.02985</v>
      </c>
    </row>
    <row r="3633" spans="1:6" x14ac:dyDescent="0.25">
      <c r="A3633" t="s">
        <v>606</v>
      </c>
      <c r="B3633">
        <v>1989</v>
      </c>
      <c r="C3633" t="s">
        <v>413</v>
      </c>
      <c r="D3633">
        <v>298444215</v>
      </c>
      <c r="E3633">
        <v>22922.437089999999</v>
      </c>
      <c r="F3633">
        <v>52.817309999999999</v>
      </c>
    </row>
    <row r="3634" spans="1:6" x14ac:dyDescent="0.25">
      <c r="A3634" t="s">
        <v>612</v>
      </c>
      <c r="B3634">
        <v>1989</v>
      </c>
      <c r="C3634" t="s">
        <v>394</v>
      </c>
      <c r="D3634">
        <v>108605</v>
      </c>
      <c r="E3634">
        <v>13047.573130000001</v>
      </c>
      <c r="F3634">
        <v>74.60938447046874</v>
      </c>
    </row>
    <row r="3635" spans="1:6" x14ac:dyDescent="0.25">
      <c r="A3635" t="s">
        <v>607</v>
      </c>
      <c r="B3635">
        <v>1989</v>
      </c>
      <c r="C3635" t="s">
        <v>394</v>
      </c>
      <c r="D3635">
        <v>3431932</v>
      </c>
      <c r="E3635">
        <v>2731.94965</v>
      </c>
      <c r="F3635">
        <v>38.416420000000002</v>
      </c>
    </row>
    <row r="3636" spans="1:6" x14ac:dyDescent="0.25">
      <c r="A3636" t="s">
        <v>608</v>
      </c>
      <c r="B3636">
        <v>1989</v>
      </c>
      <c r="C3636" t="s">
        <v>398</v>
      </c>
      <c r="D3636">
        <v>27307134</v>
      </c>
      <c r="E3636">
        <v>511.17574642105319</v>
      </c>
      <c r="F3636">
        <v>39.81717900000001</v>
      </c>
    </row>
    <row r="3637" spans="1:6" x14ac:dyDescent="0.25">
      <c r="A3637" t="s">
        <v>609</v>
      </c>
      <c r="B3637">
        <v>1989</v>
      </c>
      <c r="C3637" t="s">
        <v>388</v>
      </c>
      <c r="D3637">
        <v>208869</v>
      </c>
      <c r="E3637">
        <v>1011.4116</v>
      </c>
      <c r="F3637">
        <v>36.214439999999996</v>
      </c>
    </row>
    <row r="3638" spans="1:6" x14ac:dyDescent="0.25">
      <c r="A3638" t="s">
        <v>610</v>
      </c>
      <c r="B3638">
        <v>1989</v>
      </c>
      <c r="C3638" t="s">
        <v>394</v>
      </c>
      <c r="D3638">
        <v>25730435</v>
      </c>
      <c r="E3638">
        <v>2173.5988400000001</v>
      </c>
      <c r="F3638">
        <v>30.710249999999998</v>
      </c>
    </row>
    <row r="3639" spans="1:6" x14ac:dyDescent="0.25">
      <c r="A3639" t="s">
        <v>611</v>
      </c>
      <c r="B3639">
        <v>1989</v>
      </c>
      <c r="C3639" t="s">
        <v>382</v>
      </c>
      <c r="D3639">
        <v>84402966</v>
      </c>
      <c r="E3639">
        <v>97.157889999999995</v>
      </c>
      <c r="F3639">
        <v>39.131410000000002</v>
      </c>
    </row>
    <row r="3640" spans="1:6" x14ac:dyDescent="0.25">
      <c r="A3640" t="s">
        <v>616</v>
      </c>
      <c r="B3640">
        <v>1989</v>
      </c>
      <c r="C3640" t="s">
        <v>405</v>
      </c>
      <c r="D3640">
        <v>21456188</v>
      </c>
      <c r="E3640">
        <v>228.03417117646313</v>
      </c>
      <c r="F3640">
        <v>30.379185454545507</v>
      </c>
    </row>
    <row r="3641" spans="1:6" x14ac:dyDescent="0.25">
      <c r="A3641" t="s">
        <v>617</v>
      </c>
      <c r="B3641">
        <v>1989</v>
      </c>
      <c r="C3641" t="s">
        <v>392</v>
      </c>
      <c r="D3641">
        <v>11502010</v>
      </c>
      <c r="E3641">
        <v>504.31247000000002</v>
      </c>
      <c r="F3641">
        <v>22.709160000000001</v>
      </c>
    </row>
    <row r="3642" spans="1:6" x14ac:dyDescent="0.25">
      <c r="A3642" t="s">
        <v>618</v>
      </c>
      <c r="B3642">
        <v>1989</v>
      </c>
      <c r="C3642" t="s">
        <v>392</v>
      </c>
      <c r="D3642">
        <v>12236805</v>
      </c>
      <c r="E3642">
        <v>813.58374000000003</v>
      </c>
      <c r="F3642">
        <v>28.414100000000001</v>
      </c>
    </row>
    <row r="3643" spans="1:6" x14ac:dyDescent="0.25">
      <c r="A3643" t="s">
        <v>381</v>
      </c>
      <c r="B3643">
        <v>1990</v>
      </c>
      <c r="C3643" t="s">
        <v>382</v>
      </c>
      <c r="D3643">
        <v>31056997</v>
      </c>
      <c r="E3643">
        <v>201.16889899999995</v>
      </c>
      <c r="F3643">
        <v>49.279539999999997</v>
      </c>
    </row>
    <row r="3644" spans="1:6" x14ac:dyDescent="0.25">
      <c r="A3644" t="s">
        <v>383</v>
      </c>
      <c r="B3644">
        <v>1990</v>
      </c>
      <c r="C3644" t="s">
        <v>384</v>
      </c>
      <c r="D3644">
        <v>3581655</v>
      </c>
      <c r="E3644">
        <v>639.46389999999997</v>
      </c>
      <c r="F3644">
        <v>49.035559999999997</v>
      </c>
    </row>
    <row r="3645" spans="1:6" x14ac:dyDescent="0.25">
      <c r="A3645" t="s">
        <v>385</v>
      </c>
      <c r="B3645">
        <v>1990</v>
      </c>
      <c r="C3645" t="s">
        <v>386</v>
      </c>
      <c r="D3645">
        <v>32930091</v>
      </c>
      <c r="E3645">
        <v>2394.4206100000001</v>
      </c>
      <c r="F3645">
        <v>24.399190000000001</v>
      </c>
    </row>
    <row r="3646" spans="1:6" x14ac:dyDescent="0.25">
      <c r="A3646" t="s">
        <v>389</v>
      </c>
      <c r="B3646">
        <v>1990</v>
      </c>
      <c r="C3646" t="s">
        <v>390</v>
      </c>
      <c r="D3646">
        <v>71201</v>
      </c>
      <c r="E3646">
        <v>18876.729350000001</v>
      </c>
      <c r="F3646">
        <v>51.14844122753162</v>
      </c>
    </row>
    <row r="3647" spans="1:6" x14ac:dyDescent="0.25">
      <c r="A3647" t="s">
        <v>391</v>
      </c>
      <c r="B3647">
        <v>1990</v>
      </c>
      <c r="C3647" t="s">
        <v>392</v>
      </c>
      <c r="D3647">
        <v>12127071</v>
      </c>
      <c r="E3647">
        <v>901.10760000000005</v>
      </c>
      <c r="F3647">
        <v>41.015836617647096</v>
      </c>
    </row>
    <row r="3648" spans="1:6" x14ac:dyDescent="0.25">
      <c r="A3648" t="s">
        <v>395</v>
      </c>
      <c r="B3648">
        <v>1990</v>
      </c>
      <c r="C3648" t="s">
        <v>394</v>
      </c>
      <c r="D3648">
        <v>69108</v>
      </c>
      <c r="E3648">
        <v>6325.2408999999998</v>
      </c>
      <c r="F3648">
        <v>84.987768134974317</v>
      </c>
    </row>
    <row r="3649" spans="1:6" x14ac:dyDescent="0.25">
      <c r="A3649" t="s">
        <v>396</v>
      </c>
      <c r="B3649">
        <v>1990</v>
      </c>
      <c r="C3649" t="s">
        <v>394</v>
      </c>
      <c r="D3649">
        <v>39921833</v>
      </c>
      <c r="E3649">
        <v>4318.7745699999996</v>
      </c>
      <c r="F3649">
        <v>44.406219999999998</v>
      </c>
    </row>
    <row r="3650" spans="1:6" x14ac:dyDescent="0.25">
      <c r="A3650" t="s">
        <v>397</v>
      </c>
      <c r="B3650">
        <v>1990</v>
      </c>
      <c r="C3650" t="s">
        <v>398</v>
      </c>
      <c r="D3650">
        <v>2976372</v>
      </c>
      <c r="E3650">
        <v>636.68069000000003</v>
      </c>
      <c r="F3650">
        <v>59.374608279842981</v>
      </c>
    </row>
    <row r="3651" spans="1:6" x14ac:dyDescent="0.25">
      <c r="A3651" t="s">
        <v>399</v>
      </c>
      <c r="B3651">
        <v>1990</v>
      </c>
      <c r="C3651" t="s">
        <v>394</v>
      </c>
      <c r="D3651">
        <v>71891</v>
      </c>
      <c r="E3651">
        <v>14137.591216785135</v>
      </c>
      <c r="F3651">
        <v>58.543094656862877</v>
      </c>
    </row>
    <row r="3652" spans="1:6" x14ac:dyDescent="0.25">
      <c r="A3652" t="s">
        <v>400</v>
      </c>
      <c r="B3652">
        <v>1990</v>
      </c>
      <c r="C3652" t="s">
        <v>388</v>
      </c>
      <c r="D3652">
        <v>20264082</v>
      </c>
      <c r="E3652">
        <v>18221.691210000001</v>
      </c>
      <c r="F3652">
        <v>55.906309999999998</v>
      </c>
    </row>
    <row r="3653" spans="1:6" x14ac:dyDescent="0.25">
      <c r="A3653" t="s">
        <v>401</v>
      </c>
      <c r="B3653">
        <v>1990</v>
      </c>
      <c r="C3653" t="s">
        <v>390</v>
      </c>
      <c r="D3653">
        <v>8192880</v>
      </c>
      <c r="E3653">
        <v>21628.76023</v>
      </c>
      <c r="F3653">
        <v>48.952249999999999</v>
      </c>
    </row>
    <row r="3654" spans="1:6" x14ac:dyDescent="0.25">
      <c r="A3654" t="s">
        <v>402</v>
      </c>
      <c r="B3654">
        <v>1990</v>
      </c>
      <c r="C3654" t="s">
        <v>398</v>
      </c>
      <c r="D3654">
        <v>7961619</v>
      </c>
      <c r="E3654">
        <v>1237.32449</v>
      </c>
      <c r="F3654">
        <v>54.117500476190486</v>
      </c>
    </row>
    <row r="3655" spans="1:6" x14ac:dyDescent="0.25">
      <c r="A3655" t="s">
        <v>620</v>
      </c>
      <c r="B3655">
        <v>1990</v>
      </c>
      <c r="C3655" t="s">
        <v>394</v>
      </c>
      <c r="D3655">
        <v>392718</v>
      </c>
      <c r="E3655">
        <v>12350.88048</v>
      </c>
      <c r="F3655">
        <v>70</v>
      </c>
    </row>
    <row r="3656" spans="1:6" x14ac:dyDescent="0.25">
      <c r="A3656" t="s">
        <v>404</v>
      </c>
      <c r="B3656">
        <v>1990</v>
      </c>
      <c r="C3656" t="s">
        <v>405</v>
      </c>
      <c r="D3656">
        <v>698585</v>
      </c>
      <c r="E3656">
        <v>8528.7600600000005</v>
      </c>
      <c r="F3656">
        <v>57.253599999999999</v>
      </c>
    </row>
    <row r="3657" spans="1:6" x14ac:dyDescent="0.25">
      <c r="A3657" t="s">
        <v>406</v>
      </c>
      <c r="B3657">
        <v>1990</v>
      </c>
      <c r="C3657" t="s">
        <v>382</v>
      </c>
      <c r="D3657">
        <v>147365352</v>
      </c>
      <c r="E3657">
        <v>298.14499000000001</v>
      </c>
      <c r="F3657">
        <v>8.6898800000000005</v>
      </c>
    </row>
    <row r="3658" spans="1:6" x14ac:dyDescent="0.25">
      <c r="A3658" t="s">
        <v>407</v>
      </c>
      <c r="B3658">
        <v>1990</v>
      </c>
      <c r="C3658" t="s">
        <v>394</v>
      </c>
      <c r="D3658">
        <v>279912</v>
      </c>
      <c r="E3658">
        <v>7727.85059</v>
      </c>
      <c r="F3658">
        <v>48.58108</v>
      </c>
    </row>
    <row r="3659" spans="1:6" x14ac:dyDescent="0.25">
      <c r="A3659" t="s">
        <v>408</v>
      </c>
      <c r="B3659">
        <v>1990</v>
      </c>
      <c r="C3659" t="s">
        <v>398</v>
      </c>
      <c r="D3659">
        <v>10293011</v>
      </c>
      <c r="E3659">
        <v>1704.7402999999999</v>
      </c>
      <c r="F3659">
        <v>59.08659747549018</v>
      </c>
    </row>
    <row r="3660" spans="1:6" x14ac:dyDescent="0.25">
      <c r="A3660" t="s">
        <v>409</v>
      </c>
      <c r="B3660">
        <v>1990</v>
      </c>
      <c r="C3660" t="s">
        <v>390</v>
      </c>
      <c r="D3660">
        <v>10379067</v>
      </c>
      <c r="E3660">
        <v>20710.663929999999</v>
      </c>
      <c r="F3660">
        <v>53.120480000000001</v>
      </c>
    </row>
    <row r="3661" spans="1:6" x14ac:dyDescent="0.25">
      <c r="A3661" t="s">
        <v>410</v>
      </c>
      <c r="B3661">
        <v>1990</v>
      </c>
      <c r="C3661" t="s">
        <v>394</v>
      </c>
      <c r="D3661">
        <v>287730</v>
      </c>
      <c r="E3661">
        <v>2202.3225600000001</v>
      </c>
      <c r="F3661">
        <v>61.702129999999997</v>
      </c>
    </row>
    <row r="3662" spans="1:6" x14ac:dyDescent="0.25">
      <c r="A3662" t="s">
        <v>411</v>
      </c>
      <c r="B3662">
        <v>1990</v>
      </c>
      <c r="C3662" t="s">
        <v>392</v>
      </c>
      <c r="D3662">
        <v>7862944</v>
      </c>
      <c r="E3662">
        <v>391.89344999999997</v>
      </c>
      <c r="F3662">
        <v>12.244899999999999</v>
      </c>
    </row>
    <row r="3663" spans="1:6" x14ac:dyDescent="0.25">
      <c r="A3663" t="s">
        <v>412</v>
      </c>
      <c r="B3663">
        <v>1990</v>
      </c>
      <c r="C3663" t="s">
        <v>413</v>
      </c>
      <c r="D3663">
        <v>65773</v>
      </c>
      <c r="E3663">
        <v>26841.51974</v>
      </c>
      <c r="F3663">
        <v>62.874250000000004</v>
      </c>
    </row>
    <row r="3664" spans="1:6" x14ac:dyDescent="0.25">
      <c r="A3664" t="s">
        <v>414</v>
      </c>
      <c r="B3664">
        <v>1990</v>
      </c>
      <c r="C3664" t="s">
        <v>382</v>
      </c>
      <c r="D3664">
        <v>2279723</v>
      </c>
      <c r="E3664">
        <v>559.82162000000005</v>
      </c>
      <c r="F3664">
        <v>18.292680000000001</v>
      </c>
    </row>
    <row r="3665" spans="1:6" x14ac:dyDescent="0.25">
      <c r="A3665" t="s">
        <v>416</v>
      </c>
      <c r="B3665">
        <v>1990</v>
      </c>
      <c r="C3665" t="s">
        <v>384</v>
      </c>
      <c r="D3665">
        <v>4498976</v>
      </c>
      <c r="E3665">
        <v>366.62379999999996</v>
      </c>
      <c r="F3665">
        <v>54.415318055555531</v>
      </c>
    </row>
    <row r="3666" spans="1:6" x14ac:dyDescent="0.25">
      <c r="A3666" t="s">
        <v>417</v>
      </c>
      <c r="B3666">
        <v>1990</v>
      </c>
      <c r="C3666" t="s">
        <v>392</v>
      </c>
      <c r="D3666">
        <v>1639833</v>
      </c>
      <c r="E3666">
        <v>2747.2084399999999</v>
      </c>
      <c r="F3666">
        <v>39.473680000000002</v>
      </c>
    </row>
    <row r="3667" spans="1:6" x14ac:dyDescent="0.25">
      <c r="A3667" t="s">
        <v>418</v>
      </c>
      <c r="B3667">
        <v>1990</v>
      </c>
      <c r="C3667" t="s">
        <v>394</v>
      </c>
      <c r="D3667">
        <v>188078227</v>
      </c>
      <c r="E3667">
        <v>3071.6279500000001</v>
      </c>
      <c r="F3667">
        <v>59.72007</v>
      </c>
    </row>
    <row r="3668" spans="1:6" x14ac:dyDescent="0.25">
      <c r="A3668" t="s">
        <v>420</v>
      </c>
      <c r="B3668">
        <v>1990</v>
      </c>
      <c r="C3668" t="s">
        <v>382</v>
      </c>
      <c r="D3668">
        <v>379444</v>
      </c>
      <c r="E3668">
        <v>13701.89704</v>
      </c>
      <c r="F3668">
        <v>39.597320000000003</v>
      </c>
    </row>
    <row r="3669" spans="1:6" x14ac:dyDescent="0.25">
      <c r="A3669" t="s">
        <v>421</v>
      </c>
      <c r="B3669">
        <v>1990</v>
      </c>
      <c r="C3669" t="s">
        <v>384</v>
      </c>
      <c r="D3669">
        <v>7385367</v>
      </c>
      <c r="E3669">
        <v>2377.3358899999998</v>
      </c>
      <c r="F3669">
        <v>57.904809999999998</v>
      </c>
    </row>
    <row r="3670" spans="1:6" x14ac:dyDescent="0.25">
      <c r="A3670" t="s">
        <v>422</v>
      </c>
      <c r="B3670">
        <v>1990</v>
      </c>
      <c r="C3670" t="s">
        <v>392</v>
      </c>
      <c r="D3670">
        <v>13902972</v>
      </c>
      <c r="E3670">
        <v>351.97924999999998</v>
      </c>
      <c r="F3670">
        <v>10.816490000000002</v>
      </c>
    </row>
    <row r="3671" spans="1:6" x14ac:dyDescent="0.25">
      <c r="A3671" t="s">
        <v>424</v>
      </c>
      <c r="B3671">
        <v>1990</v>
      </c>
      <c r="C3671" t="s">
        <v>392</v>
      </c>
      <c r="D3671">
        <v>8090068</v>
      </c>
      <c r="E3671">
        <v>201.68765999999999</v>
      </c>
      <c r="F3671">
        <v>28.174600000000002</v>
      </c>
    </row>
    <row r="3672" spans="1:6" x14ac:dyDescent="0.25">
      <c r="A3672" t="s">
        <v>425</v>
      </c>
      <c r="B3672">
        <v>1990</v>
      </c>
      <c r="C3672" t="s">
        <v>382</v>
      </c>
      <c r="D3672">
        <v>13881427</v>
      </c>
      <c r="E3672">
        <v>272.44996117216624</v>
      </c>
      <c r="F3672">
        <v>14.43038</v>
      </c>
    </row>
    <row r="3673" spans="1:6" x14ac:dyDescent="0.25">
      <c r="A3673" t="s">
        <v>426</v>
      </c>
      <c r="B3673">
        <v>1990</v>
      </c>
      <c r="C3673" t="s">
        <v>392</v>
      </c>
      <c r="D3673">
        <v>17340702</v>
      </c>
      <c r="E3673">
        <v>923.88127999999995</v>
      </c>
      <c r="F3673">
        <v>9.5918399999999995</v>
      </c>
    </row>
    <row r="3674" spans="1:6" x14ac:dyDescent="0.25">
      <c r="A3674" t="s">
        <v>427</v>
      </c>
      <c r="B3674">
        <v>1990</v>
      </c>
      <c r="C3674" t="s">
        <v>413</v>
      </c>
      <c r="D3674">
        <v>33098932</v>
      </c>
      <c r="E3674">
        <v>21371.291099999999</v>
      </c>
      <c r="F3674">
        <v>55.281059999999997</v>
      </c>
    </row>
    <row r="3675" spans="1:6" x14ac:dyDescent="0.25">
      <c r="A3675" t="s">
        <v>430</v>
      </c>
      <c r="B3675">
        <v>1990</v>
      </c>
      <c r="C3675" t="s">
        <v>392</v>
      </c>
      <c r="D3675">
        <v>4303356</v>
      </c>
      <c r="E3675">
        <v>490.39954</v>
      </c>
      <c r="F3675">
        <v>11.518319999999999</v>
      </c>
    </row>
    <row r="3676" spans="1:6" x14ac:dyDescent="0.25">
      <c r="A3676" t="s">
        <v>431</v>
      </c>
      <c r="B3676">
        <v>1990</v>
      </c>
      <c r="C3676" t="s">
        <v>392</v>
      </c>
      <c r="D3676">
        <v>9944201</v>
      </c>
      <c r="E3676">
        <v>291.80919</v>
      </c>
      <c r="F3676">
        <v>7.4626900000000003</v>
      </c>
    </row>
    <row r="3677" spans="1:6" x14ac:dyDescent="0.25">
      <c r="A3677" t="s">
        <v>432</v>
      </c>
      <c r="B3677">
        <v>1990</v>
      </c>
      <c r="C3677" t="s">
        <v>394</v>
      </c>
      <c r="D3677">
        <v>16134219</v>
      </c>
      <c r="E3677">
        <v>2401.5251800000001</v>
      </c>
      <c r="F3677">
        <v>51.436019999999999</v>
      </c>
    </row>
    <row r="3678" spans="1:6" x14ac:dyDescent="0.25">
      <c r="A3678" t="s">
        <v>433</v>
      </c>
      <c r="B3678">
        <v>1990</v>
      </c>
      <c r="C3678" t="s">
        <v>382</v>
      </c>
      <c r="D3678">
        <v>1313973713</v>
      </c>
      <c r="E3678">
        <v>316.22442999999998</v>
      </c>
      <c r="F3678">
        <v>36.675135757575617</v>
      </c>
    </row>
    <row r="3679" spans="1:6" x14ac:dyDescent="0.25">
      <c r="A3679" t="s">
        <v>483</v>
      </c>
      <c r="B3679">
        <v>1990</v>
      </c>
      <c r="C3679" t="s">
        <v>382</v>
      </c>
      <c r="D3679">
        <v>6940432</v>
      </c>
      <c r="E3679">
        <v>13485.544889999999</v>
      </c>
      <c r="F3679">
        <v>36.502699999999997</v>
      </c>
    </row>
    <row r="3680" spans="1:6" x14ac:dyDescent="0.25">
      <c r="A3680" t="s">
        <v>514</v>
      </c>
      <c r="B3680">
        <v>1990</v>
      </c>
      <c r="C3680" t="s">
        <v>382</v>
      </c>
      <c r="D3680">
        <v>453125</v>
      </c>
      <c r="E3680">
        <v>8312.1756700000005</v>
      </c>
      <c r="F3680">
        <v>28.099409999999999</v>
      </c>
    </row>
    <row r="3681" spans="1:6" x14ac:dyDescent="0.25">
      <c r="A3681" t="s">
        <v>434</v>
      </c>
      <c r="B3681">
        <v>1990</v>
      </c>
      <c r="C3681" t="s">
        <v>394</v>
      </c>
      <c r="D3681">
        <v>43593035</v>
      </c>
      <c r="E3681">
        <v>1175.1493399999999</v>
      </c>
      <c r="F3681">
        <v>52.81767</v>
      </c>
    </row>
    <row r="3682" spans="1:6" x14ac:dyDescent="0.25">
      <c r="A3682" t="s">
        <v>435</v>
      </c>
      <c r="B3682">
        <v>1990</v>
      </c>
      <c r="C3682" t="s">
        <v>392</v>
      </c>
      <c r="D3682">
        <v>690948</v>
      </c>
      <c r="E3682">
        <v>602.27481999999998</v>
      </c>
      <c r="F3682">
        <v>48.780490000000007</v>
      </c>
    </row>
    <row r="3683" spans="1:6" x14ac:dyDescent="0.25">
      <c r="A3683" t="s">
        <v>436</v>
      </c>
      <c r="B3683">
        <v>1990</v>
      </c>
      <c r="C3683" t="s">
        <v>392</v>
      </c>
      <c r="D3683">
        <v>62660551</v>
      </c>
      <c r="E3683">
        <v>1172.7570700000001</v>
      </c>
      <c r="F3683">
        <v>4.2485499999999998</v>
      </c>
    </row>
    <row r="3684" spans="1:6" x14ac:dyDescent="0.25">
      <c r="A3684" t="s">
        <v>439</v>
      </c>
      <c r="B3684">
        <v>1990</v>
      </c>
      <c r="C3684" t="s">
        <v>394</v>
      </c>
      <c r="D3684">
        <v>4075261</v>
      </c>
      <c r="E3684">
        <v>2391.30222</v>
      </c>
      <c r="F3684">
        <v>60.945218238095208</v>
      </c>
    </row>
    <row r="3685" spans="1:6" x14ac:dyDescent="0.25">
      <c r="A3685" t="s">
        <v>441</v>
      </c>
      <c r="B3685">
        <v>1990</v>
      </c>
      <c r="C3685" t="s">
        <v>384</v>
      </c>
      <c r="D3685">
        <v>4494749</v>
      </c>
      <c r="E3685">
        <v>4777.4917498816212</v>
      </c>
      <c r="F3685">
        <v>52.101728853754935</v>
      </c>
    </row>
    <row r="3686" spans="1:6" x14ac:dyDescent="0.25">
      <c r="A3686" t="s">
        <v>442</v>
      </c>
      <c r="B3686">
        <v>1990</v>
      </c>
      <c r="C3686" t="s">
        <v>394</v>
      </c>
      <c r="D3686">
        <v>11382820</v>
      </c>
      <c r="E3686">
        <v>2706.9754800000001</v>
      </c>
      <c r="F3686">
        <v>54.959490000000002</v>
      </c>
    </row>
    <row r="3687" spans="1:6" x14ac:dyDescent="0.25">
      <c r="A3687" t="s">
        <v>443</v>
      </c>
      <c r="B3687">
        <v>1990</v>
      </c>
      <c r="C3687" t="s">
        <v>405</v>
      </c>
      <c r="D3687">
        <v>784301</v>
      </c>
      <c r="E3687">
        <v>9641.5752699999994</v>
      </c>
      <c r="F3687">
        <v>57.295920000000002</v>
      </c>
    </row>
    <row r="3688" spans="1:6" x14ac:dyDescent="0.25">
      <c r="A3688" t="s">
        <v>444</v>
      </c>
      <c r="B3688">
        <v>1990</v>
      </c>
      <c r="C3688" t="s">
        <v>384</v>
      </c>
      <c r="D3688">
        <v>10235455</v>
      </c>
      <c r="E3688">
        <v>3901.5254399999999</v>
      </c>
      <c r="F3688">
        <v>42.723280000000003</v>
      </c>
    </row>
    <row r="3689" spans="1:6" x14ac:dyDescent="0.25">
      <c r="A3689" t="s">
        <v>436</v>
      </c>
      <c r="B3689">
        <v>1990</v>
      </c>
      <c r="C3689" t="s">
        <v>392</v>
      </c>
      <c r="D3689">
        <v>62660551</v>
      </c>
      <c r="E3689">
        <v>241.42201</v>
      </c>
      <c r="F3689">
        <v>4.2485499999999998</v>
      </c>
    </row>
    <row r="3690" spans="1:6" x14ac:dyDescent="0.25">
      <c r="A3690" t="s">
        <v>445</v>
      </c>
      <c r="B3690">
        <v>1990</v>
      </c>
      <c r="C3690" t="s">
        <v>390</v>
      </c>
      <c r="D3690">
        <v>5450661</v>
      </c>
      <c r="E3690">
        <v>26861.799589999999</v>
      </c>
      <c r="F3690">
        <v>51.743679999999998</v>
      </c>
    </row>
    <row r="3691" spans="1:6" x14ac:dyDescent="0.25">
      <c r="A3691" t="s">
        <v>446</v>
      </c>
      <c r="B3691">
        <v>1990</v>
      </c>
      <c r="C3691" t="s">
        <v>392</v>
      </c>
      <c r="D3691">
        <v>486530</v>
      </c>
      <c r="E3691">
        <v>768.80002000000002</v>
      </c>
      <c r="F3691">
        <v>50.616103209454906</v>
      </c>
    </row>
    <row r="3692" spans="1:6" x14ac:dyDescent="0.25">
      <c r="A3692" t="s">
        <v>447</v>
      </c>
      <c r="B3692">
        <v>1990</v>
      </c>
      <c r="C3692" t="s">
        <v>394</v>
      </c>
      <c r="D3692">
        <v>68910</v>
      </c>
      <c r="E3692">
        <v>2344.9444400000002</v>
      </c>
      <c r="F3692">
        <v>33.333329999999997</v>
      </c>
    </row>
    <row r="3693" spans="1:6" x14ac:dyDescent="0.25">
      <c r="A3693" t="s">
        <v>448</v>
      </c>
      <c r="B3693">
        <v>1990</v>
      </c>
      <c r="C3693" t="s">
        <v>394</v>
      </c>
      <c r="D3693">
        <v>9183984</v>
      </c>
      <c r="E3693">
        <v>984.69143999999994</v>
      </c>
      <c r="F3693">
        <v>53.83361</v>
      </c>
    </row>
    <row r="3694" spans="1:6" x14ac:dyDescent="0.25">
      <c r="A3694" t="s">
        <v>450</v>
      </c>
      <c r="B3694">
        <v>1990</v>
      </c>
      <c r="C3694" t="s">
        <v>394</v>
      </c>
      <c r="D3694">
        <v>13547510</v>
      </c>
      <c r="E3694">
        <v>1491.40256</v>
      </c>
      <c r="F3694">
        <v>40.554369999999999</v>
      </c>
    </row>
    <row r="3695" spans="1:6" x14ac:dyDescent="0.25">
      <c r="A3695" t="s">
        <v>451</v>
      </c>
      <c r="B3695">
        <v>1990</v>
      </c>
      <c r="C3695" t="s">
        <v>386</v>
      </c>
      <c r="D3695">
        <v>78887007</v>
      </c>
      <c r="E3695">
        <v>764.76067999999998</v>
      </c>
      <c r="F3695">
        <v>37.026029999999999</v>
      </c>
    </row>
    <row r="3696" spans="1:6" x14ac:dyDescent="0.25">
      <c r="A3696" t="s">
        <v>452</v>
      </c>
      <c r="B3696">
        <v>1990</v>
      </c>
      <c r="C3696" t="s">
        <v>394</v>
      </c>
      <c r="D3696">
        <v>6822378</v>
      </c>
      <c r="E3696">
        <v>914.09464000000003</v>
      </c>
      <c r="F3696">
        <v>54.102620000000002</v>
      </c>
    </row>
    <row r="3697" spans="1:6" x14ac:dyDescent="0.25">
      <c r="A3697" t="s">
        <v>454</v>
      </c>
      <c r="B3697">
        <v>1990</v>
      </c>
      <c r="C3697" t="s">
        <v>392</v>
      </c>
      <c r="D3697">
        <v>4786994</v>
      </c>
      <c r="E3697">
        <v>130.07177435003541</v>
      </c>
      <c r="F3697">
        <v>15.539938180451131</v>
      </c>
    </row>
    <row r="3698" spans="1:6" x14ac:dyDescent="0.25">
      <c r="A3698" t="s">
        <v>455</v>
      </c>
      <c r="B3698">
        <v>1990</v>
      </c>
      <c r="C3698" t="s">
        <v>456</v>
      </c>
      <c r="D3698">
        <v>1324333</v>
      </c>
      <c r="E3698">
        <v>3150.3748143750004</v>
      </c>
      <c r="F3698">
        <v>59.480950276679778</v>
      </c>
    </row>
    <row r="3699" spans="1:6" x14ac:dyDescent="0.25">
      <c r="A3699" t="s">
        <v>457</v>
      </c>
      <c r="B3699">
        <v>1990</v>
      </c>
      <c r="C3699" t="s">
        <v>392</v>
      </c>
      <c r="D3699">
        <v>74777981</v>
      </c>
      <c r="E3699">
        <v>253.34796</v>
      </c>
      <c r="F3699">
        <v>16.046510000000001</v>
      </c>
    </row>
    <row r="3700" spans="1:6" x14ac:dyDescent="0.25">
      <c r="A3700" t="s">
        <v>459</v>
      </c>
      <c r="B3700">
        <v>1990</v>
      </c>
      <c r="C3700" t="s">
        <v>388</v>
      </c>
      <c r="D3700">
        <v>905949</v>
      </c>
      <c r="E3700">
        <v>1834.99461</v>
      </c>
      <c r="F3700">
        <v>43.352600000000002</v>
      </c>
    </row>
    <row r="3701" spans="1:6" x14ac:dyDescent="0.25">
      <c r="A3701" t="s">
        <v>460</v>
      </c>
      <c r="B3701">
        <v>1990</v>
      </c>
      <c r="C3701" t="s">
        <v>390</v>
      </c>
      <c r="D3701">
        <v>5231372</v>
      </c>
      <c r="E3701">
        <v>28380.548910000001</v>
      </c>
      <c r="F3701">
        <v>52.627310000000001</v>
      </c>
    </row>
    <row r="3702" spans="1:6" x14ac:dyDescent="0.25">
      <c r="A3702" t="s">
        <v>461</v>
      </c>
      <c r="B3702">
        <v>1990</v>
      </c>
      <c r="C3702" t="s">
        <v>390</v>
      </c>
      <c r="D3702">
        <v>60876136</v>
      </c>
      <c r="E3702">
        <v>21795.2378299999</v>
      </c>
      <c r="F3702">
        <v>50.661940000000001</v>
      </c>
    </row>
    <row r="3703" spans="1:6" x14ac:dyDescent="0.25">
      <c r="A3703" t="s">
        <v>464</v>
      </c>
      <c r="B3703">
        <v>1990</v>
      </c>
      <c r="C3703" t="s">
        <v>392</v>
      </c>
      <c r="D3703">
        <v>1424906</v>
      </c>
      <c r="E3703">
        <v>6250.6432199999999</v>
      </c>
      <c r="F3703">
        <v>21.262460000000001</v>
      </c>
    </row>
    <row r="3704" spans="1:6" x14ac:dyDescent="0.25">
      <c r="A3704" t="s">
        <v>467</v>
      </c>
      <c r="B3704">
        <v>1990</v>
      </c>
      <c r="C3704" t="s">
        <v>398</v>
      </c>
      <c r="D3704">
        <v>4661473</v>
      </c>
      <c r="E3704">
        <v>1614.64012</v>
      </c>
      <c r="F3704">
        <v>46.83281884803921</v>
      </c>
    </row>
    <row r="3705" spans="1:6" x14ac:dyDescent="0.25">
      <c r="A3705" t="s">
        <v>468</v>
      </c>
      <c r="B3705">
        <v>1990</v>
      </c>
      <c r="C3705" t="s">
        <v>390</v>
      </c>
      <c r="D3705">
        <v>82422299</v>
      </c>
      <c r="E3705">
        <v>22219.572530000001</v>
      </c>
      <c r="F3705">
        <v>45.130705434782499</v>
      </c>
    </row>
    <row r="3706" spans="1:6" x14ac:dyDescent="0.25">
      <c r="A3706" t="s">
        <v>469</v>
      </c>
      <c r="B3706">
        <v>1990</v>
      </c>
      <c r="C3706" t="s">
        <v>392</v>
      </c>
      <c r="D3706">
        <v>22409572</v>
      </c>
      <c r="E3706">
        <v>402.58888000000002</v>
      </c>
      <c r="F3706">
        <v>16.048390000000001</v>
      </c>
    </row>
    <row r="3707" spans="1:6" x14ac:dyDescent="0.25">
      <c r="A3707" t="s">
        <v>471</v>
      </c>
      <c r="B3707">
        <v>1990</v>
      </c>
      <c r="C3707" t="s">
        <v>390</v>
      </c>
      <c r="D3707">
        <v>10688058</v>
      </c>
      <c r="E3707">
        <v>9600.1851299999998</v>
      </c>
      <c r="F3707">
        <v>53.378590000000003</v>
      </c>
    </row>
    <row r="3708" spans="1:6" x14ac:dyDescent="0.25">
      <c r="A3708" t="s">
        <v>473</v>
      </c>
      <c r="B3708">
        <v>1990</v>
      </c>
      <c r="C3708" t="s">
        <v>394</v>
      </c>
      <c r="D3708">
        <v>89703</v>
      </c>
      <c r="E3708">
        <v>2295.97622</v>
      </c>
      <c r="F3708">
        <v>55.154640000000001</v>
      </c>
    </row>
    <row r="3709" spans="1:6" x14ac:dyDescent="0.25">
      <c r="A3709" t="s">
        <v>476</v>
      </c>
      <c r="B3709">
        <v>1990</v>
      </c>
      <c r="C3709" t="s">
        <v>394</v>
      </c>
      <c r="D3709">
        <v>12293545</v>
      </c>
      <c r="E3709">
        <v>835.29904999999997</v>
      </c>
      <c r="F3709">
        <v>28.8444</v>
      </c>
    </row>
    <row r="3710" spans="1:6" x14ac:dyDescent="0.25">
      <c r="A3710" t="s">
        <v>478</v>
      </c>
      <c r="B3710">
        <v>1990</v>
      </c>
      <c r="C3710" t="s">
        <v>392</v>
      </c>
      <c r="D3710">
        <v>9690222</v>
      </c>
      <c r="E3710">
        <v>441.92574000000002</v>
      </c>
      <c r="F3710">
        <v>17.620650000000001</v>
      </c>
    </row>
    <row r="3711" spans="1:6" x14ac:dyDescent="0.25">
      <c r="A3711" t="s">
        <v>480</v>
      </c>
      <c r="B3711">
        <v>1990</v>
      </c>
      <c r="C3711" t="s">
        <v>394</v>
      </c>
      <c r="D3711">
        <v>767245</v>
      </c>
      <c r="E3711">
        <v>550.59304999999995</v>
      </c>
      <c r="F3711">
        <v>46.132210000000001</v>
      </c>
    </row>
    <row r="3712" spans="1:6" x14ac:dyDescent="0.25">
      <c r="A3712" t="s">
        <v>481</v>
      </c>
      <c r="B3712">
        <v>1990</v>
      </c>
      <c r="C3712" t="s">
        <v>394</v>
      </c>
      <c r="D3712">
        <v>8308504</v>
      </c>
      <c r="E3712">
        <v>296.54068437908427</v>
      </c>
      <c r="F3712">
        <v>33.213000000000001</v>
      </c>
    </row>
    <row r="3713" spans="1:6" x14ac:dyDescent="0.25">
      <c r="A3713" t="s">
        <v>482</v>
      </c>
      <c r="B3713">
        <v>1990</v>
      </c>
      <c r="C3713" t="s">
        <v>394</v>
      </c>
      <c r="D3713">
        <v>7326496</v>
      </c>
      <c r="E3713">
        <v>621.79695000000004</v>
      </c>
      <c r="F3713">
        <v>31.37255</v>
      </c>
    </row>
    <row r="3714" spans="1:6" x14ac:dyDescent="0.25">
      <c r="A3714" t="s">
        <v>484</v>
      </c>
      <c r="B3714">
        <v>1990</v>
      </c>
      <c r="C3714" t="s">
        <v>384</v>
      </c>
      <c r="D3714">
        <v>9981334</v>
      </c>
      <c r="E3714">
        <v>3525.3853099999997</v>
      </c>
      <c r="F3714">
        <v>57.110309999999998</v>
      </c>
    </row>
    <row r="3715" spans="1:6" x14ac:dyDescent="0.25">
      <c r="A3715" t="s">
        <v>485</v>
      </c>
      <c r="B3715">
        <v>1990</v>
      </c>
      <c r="C3715" t="s">
        <v>390</v>
      </c>
      <c r="D3715">
        <v>299388</v>
      </c>
      <c r="E3715">
        <v>25592.147150000001</v>
      </c>
      <c r="F3715">
        <v>21.68675</v>
      </c>
    </row>
    <row r="3716" spans="1:6" x14ac:dyDescent="0.25">
      <c r="A3716" t="s">
        <v>486</v>
      </c>
      <c r="B3716">
        <v>1990</v>
      </c>
      <c r="C3716" t="s">
        <v>382</v>
      </c>
      <c r="D3716">
        <v>1095351995</v>
      </c>
      <c r="E3716">
        <v>375.15201999999999</v>
      </c>
      <c r="F3716">
        <v>30.244499999999999</v>
      </c>
    </row>
    <row r="3717" spans="1:6" x14ac:dyDescent="0.25">
      <c r="A3717" t="s">
        <v>487</v>
      </c>
      <c r="B3717">
        <v>1990</v>
      </c>
      <c r="C3717" t="s">
        <v>382</v>
      </c>
      <c r="D3717">
        <v>245452739</v>
      </c>
      <c r="E3717">
        <v>630.66855999999996</v>
      </c>
      <c r="F3717">
        <v>33.828620000000001</v>
      </c>
    </row>
    <row r="3718" spans="1:6" x14ac:dyDescent="0.25">
      <c r="A3718" t="s">
        <v>488</v>
      </c>
      <c r="B3718">
        <v>1990</v>
      </c>
      <c r="C3718" t="s">
        <v>382</v>
      </c>
      <c r="D3718">
        <v>68688433</v>
      </c>
      <c r="E3718">
        <v>2222.09465</v>
      </c>
      <c r="F3718">
        <v>33.893219999999999</v>
      </c>
    </row>
    <row r="3719" spans="1:6" x14ac:dyDescent="0.25">
      <c r="A3719" t="s">
        <v>489</v>
      </c>
      <c r="B3719">
        <v>1990</v>
      </c>
      <c r="C3719" t="s">
        <v>405</v>
      </c>
      <c r="D3719">
        <v>26783383</v>
      </c>
      <c r="E3719">
        <v>10291.860199999999</v>
      </c>
      <c r="F3719">
        <v>44.677349999999997</v>
      </c>
    </row>
    <row r="3720" spans="1:6" x14ac:dyDescent="0.25">
      <c r="A3720" t="s">
        <v>490</v>
      </c>
      <c r="B3720">
        <v>1990</v>
      </c>
      <c r="C3720" t="s">
        <v>390</v>
      </c>
      <c r="D3720">
        <v>4062235</v>
      </c>
      <c r="E3720">
        <v>14047.06638</v>
      </c>
      <c r="F3720">
        <v>32.163350000000001</v>
      </c>
    </row>
    <row r="3721" spans="1:6" x14ac:dyDescent="0.25">
      <c r="A3721" t="s">
        <v>492</v>
      </c>
      <c r="B3721">
        <v>1990</v>
      </c>
      <c r="C3721" t="s">
        <v>405</v>
      </c>
      <c r="D3721">
        <v>6352117</v>
      </c>
      <c r="E3721">
        <v>11264.01838</v>
      </c>
      <c r="F3721">
        <v>48.08473</v>
      </c>
    </row>
    <row r="3722" spans="1:6" x14ac:dyDescent="0.25">
      <c r="A3722" t="s">
        <v>493</v>
      </c>
      <c r="B3722">
        <v>1990</v>
      </c>
      <c r="C3722" t="s">
        <v>390</v>
      </c>
      <c r="D3722">
        <v>58133509</v>
      </c>
      <c r="E3722">
        <v>20757.088749999999</v>
      </c>
      <c r="F3722">
        <v>47.535640000000001</v>
      </c>
    </row>
    <row r="3723" spans="1:6" x14ac:dyDescent="0.25">
      <c r="A3723" t="s">
        <v>494</v>
      </c>
      <c r="B3723">
        <v>1990</v>
      </c>
      <c r="C3723" t="s">
        <v>394</v>
      </c>
      <c r="D3723">
        <v>2758124</v>
      </c>
      <c r="E3723">
        <v>1921.4260300000001</v>
      </c>
      <c r="F3723">
        <v>64.918310000000005</v>
      </c>
    </row>
    <row r="3724" spans="1:6" x14ac:dyDescent="0.25">
      <c r="A3724" t="s">
        <v>495</v>
      </c>
      <c r="B3724">
        <v>1990</v>
      </c>
      <c r="C3724" t="s">
        <v>382</v>
      </c>
      <c r="D3724">
        <v>127463611</v>
      </c>
      <c r="E3724">
        <v>25123.631789999999</v>
      </c>
      <c r="F3724">
        <v>47.738329999999998</v>
      </c>
    </row>
    <row r="3725" spans="1:6" x14ac:dyDescent="0.25">
      <c r="A3725" t="s">
        <v>497</v>
      </c>
      <c r="B3725">
        <v>1990</v>
      </c>
      <c r="C3725" t="s">
        <v>405</v>
      </c>
      <c r="D3725">
        <v>5906760</v>
      </c>
      <c r="E3725">
        <v>1238.6443099999999</v>
      </c>
      <c r="F3725">
        <v>54.961039999999997</v>
      </c>
    </row>
    <row r="3726" spans="1:6" x14ac:dyDescent="0.25">
      <c r="A3726" t="s">
        <v>498</v>
      </c>
      <c r="B3726">
        <v>1990</v>
      </c>
      <c r="C3726" t="s">
        <v>398</v>
      </c>
      <c r="D3726">
        <v>15233244</v>
      </c>
      <c r="E3726">
        <v>1647.4632300000001</v>
      </c>
      <c r="F3726">
        <v>44.75808</v>
      </c>
    </row>
    <row r="3727" spans="1:6" x14ac:dyDescent="0.25">
      <c r="A3727" t="s">
        <v>499</v>
      </c>
      <c r="B3727">
        <v>1990</v>
      </c>
      <c r="C3727" t="s">
        <v>392</v>
      </c>
      <c r="D3727">
        <v>34707817</v>
      </c>
      <c r="E3727">
        <v>365.61781999999999</v>
      </c>
      <c r="F3727">
        <v>31.391449999999999</v>
      </c>
    </row>
    <row r="3728" spans="1:6" x14ac:dyDescent="0.25">
      <c r="A3728" t="s">
        <v>503</v>
      </c>
      <c r="B3728">
        <v>1990</v>
      </c>
      <c r="C3728" t="s">
        <v>405</v>
      </c>
      <c r="D3728">
        <v>2418393</v>
      </c>
      <c r="E3728">
        <v>8950.5984800000006</v>
      </c>
      <c r="F3728">
        <v>62.014360000000003</v>
      </c>
    </row>
    <row r="3729" spans="1:6" x14ac:dyDescent="0.25">
      <c r="A3729" t="s">
        <v>504</v>
      </c>
      <c r="B3729">
        <v>1990</v>
      </c>
      <c r="C3729" t="s">
        <v>398</v>
      </c>
      <c r="D3729">
        <v>5213898</v>
      </c>
      <c r="E3729">
        <v>608.94515999999999</v>
      </c>
      <c r="F3729">
        <v>47.151611176470624</v>
      </c>
    </row>
    <row r="3730" spans="1:6" x14ac:dyDescent="0.25">
      <c r="A3730" t="s">
        <v>505</v>
      </c>
      <c r="B3730">
        <v>1990</v>
      </c>
      <c r="C3730" t="s">
        <v>382</v>
      </c>
      <c r="D3730">
        <v>6368481</v>
      </c>
      <c r="E3730">
        <v>203.76474999999999</v>
      </c>
      <c r="F3730">
        <v>51.096670000000003</v>
      </c>
    </row>
    <row r="3731" spans="1:6" x14ac:dyDescent="0.25">
      <c r="A3731" t="s">
        <v>506</v>
      </c>
      <c r="B3731">
        <v>1990</v>
      </c>
      <c r="C3731" t="s">
        <v>456</v>
      </c>
      <c r="D3731">
        <v>2274735</v>
      </c>
      <c r="E3731">
        <v>2362.4079000000002</v>
      </c>
      <c r="F3731">
        <v>53.481652034632134</v>
      </c>
    </row>
    <row r="3732" spans="1:6" x14ac:dyDescent="0.25">
      <c r="A3732" t="s">
        <v>507</v>
      </c>
      <c r="B3732">
        <v>1990</v>
      </c>
      <c r="C3732" t="s">
        <v>405</v>
      </c>
      <c r="D3732">
        <v>3874050</v>
      </c>
      <c r="E3732">
        <v>1050.1167</v>
      </c>
      <c r="F3732">
        <v>39.81682</v>
      </c>
    </row>
    <row r="3733" spans="1:6" x14ac:dyDescent="0.25">
      <c r="A3733" t="s">
        <v>508</v>
      </c>
      <c r="B3733">
        <v>1990</v>
      </c>
      <c r="C3733" t="s">
        <v>392</v>
      </c>
      <c r="D3733">
        <v>2022331</v>
      </c>
      <c r="E3733">
        <v>340.88986999999997</v>
      </c>
      <c r="F3733">
        <v>25.28736</v>
      </c>
    </row>
    <row r="3734" spans="1:6" x14ac:dyDescent="0.25">
      <c r="A3734" t="s">
        <v>509</v>
      </c>
      <c r="B3734">
        <v>1990</v>
      </c>
      <c r="C3734" t="s">
        <v>392</v>
      </c>
      <c r="D3734">
        <v>3042004</v>
      </c>
      <c r="E3734">
        <v>182.79719</v>
      </c>
      <c r="F3734">
        <v>26.50104</v>
      </c>
    </row>
    <row r="3735" spans="1:6" x14ac:dyDescent="0.25">
      <c r="A3735" t="s">
        <v>510</v>
      </c>
      <c r="B3735">
        <v>1990</v>
      </c>
      <c r="C3735" t="s">
        <v>386</v>
      </c>
      <c r="D3735">
        <v>5900754</v>
      </c>
      <c r="E3735">
        <v>6571.6563399999995</v>
      </c>
      <c r="F3735">
        <v>19.946809999999999</v>
      </c>
    </row>
    <row r="3736" spans="1:6" x14ac:dyDescent="0.25">
      <c r="A3736" t="s">
        <v>511</v>
      </c>
      <c r="B3736">
        <v>1990</v>
      </c>
      <c r="C3736" t="s">
        <v>390</v>
      </c>
      <c r="D3736">
        <v>33987</v>
      </c>
      <c r="E3736">
        <v>49452.38738</v>
      </c>
      <c r="F3736">
        <v>27.712034755645288</v>
      </c>
    </row>
    <row r="3737" spans="1:6" x14ac:dyDescent="0.25">
      <c r="A3737" t="s">
        <v>512</v>
      </c>
      <c r="B3737">
        <v>1990</v>
      </c>
      <c r="C3737" t="s">
        <v>456</v>
      </c>
      <c r="D3737">
        <v>3585906</v>
      </c>
      <c r="E3737">
        <v>2223.5753128124998</v>
      </c>
      <c r="F3737">
        <v>61.351843192982471</v>
      </c>
    </row>
    <row r="3738" spans="1:6" x14ac:dyDescent="0.25">
      <c r="A3738" t="s">
        <v>513</v>
      </c>
      <c r="B3738">
        <v>1990</v>
      </c>
      <c r="C3738" t="s">
        <v>390</v>
      </c>
      <c r="D3738">
        <v>474413</v>
      </c>
      <c r="E3738">
        <v>34990.463589999999</v>
      </c>
      <c r="F3738">
        <v>40.408279999999998</v>
      </c>
    </row>
    <row r="3739" spans="1:6" x14ac:dyDescent="0.25">
      <c r="A3739" t="s">
        <v>516</v>
      </c>
      <c r="B3739">
        <v>1990</v>
      </c>
      <c r="C3739" t="s">
        <v>392</v>
      </c>
      <c r="D3739">
        <v>18595469</v>
      </c>
      <c r="E3739">
        <v>266.89226000000002</v>
      </c>
      <c r="F3739">
        <v>41.567360000000001</v>
      </c>
    </row>
    <row r="3740" spans="1:6" x14ac:dyDescent="0.25">
      <c r="A3740" t="s">
        <v>517</v>
      </c>
      <c r="B3740">
        <v>1990</v>
      </c>
      <c r="C3740" t="s">
        <v>392</v>
      </c>
      <c r="D3740">
        <v>13013926</v>
      </c>
      <c r="E3740">
        <v>199.89207999999999</v>
      </c>
      <c r="F3740">
        <v>20.980930000000001</v>
      </c>
    </row>
    <row r="3741" spans="1:6" x14ac:dyDescent="0.25">
      <c r="A3741" t="s">
        <v>518</v>
      </c>
      <c r="B3741">
        <v>1990</v>
      </c>
      <c r="C3741" t="s">
        <v>382</v>
      </c>
      <c r="D3741">
        <v>24385858</v>
      </c>
      <c r="E3741">
        <v>2417.4369000000002</v>
      </c>
      <c r="F3741">
        <v>46.34684</v>
      </c>
    </row>
    <row r="3742" spans="1:6" x14ac:dyDescent="0.25">
      <c r="A3742" t="s">
        <v>519</v>
      </c>
      <c r="B3742">
        <v>1990</v>
      </c>
      <c r="C3742" t="s">
        <v>382</v>
      </c>
      <c r="D3742">
        <v>359008</v>
      </c>
      <c r="E3742">
        <v>986.64680999999996</v>
      </c>
      <c r="F3742">
        <v>45.707009999999997</v>
      </c>
    </row>
    <row r="3743" spans="1:6" x14ac:dyDescent="0.25">
      <c r="A3743" t="s">
        <v>520</v>
      </c>
      <c r="B3743">
        <v>1990</v>
      </c>
      <c r="C3743" t="s">
        <v>392</v>
      </c>
      <c r="D3743">
        <v>11716829</v>
      </c>
      <c r="E3743">
        <v>316.18585999999999</v>
      </c>
      <c r="F3743">
        <v>16.428570000000001</v>
      </c>
    </row>
    <row r="3744" spans="1:6" x14ac:dyDescent="0.25">
      <c r="A3744" t="s">
        <v>521</v>
      </c>
      <c r="B3744">
        <v>1990</v>
      </c>
      <c r="C3744" t="s">
        <v>390</v>
      </c>
      <c r="D3744">
        <v>400214</v>
      </c>
      <c r="E3744">
        <v>7192.3942900000002</v>
      </c>
      <c r="F3744">
        <v>38.580249999999999</v>
      </c>
    </row>
    <row r="3745" spans="1:6" x14ac:dyDescent="0.25">
      <c r="A3745" t="s">
        <v>522</v>
      </c>
      <c r="B3745">
        <v>1990</v>
      </c>
      <c r="C3745" t="s">
        <v>388</v>
      </c>
      <c r="D3745">
        <v>60422</v>
      </c>
      <c r="E3745">
        <v>1659.11205</v>
      </c>
      <c r="F3745">
        <v>35.280990000000003</v>
      </c>
    </row>
    <row r="3746" spans="1:6" x14ac:dyDescent="0.25">
      <c r="A3746" t="s">
        <v>524</v>
      </c>
      <c r="B3746">
        <v>1990</v>
      </c>
      <c r="C3746" t="s">
        <v>392</v>
      </c>
      <c r="D3746">
        <v>3177388</v>
      </c>
      <c r="E3746">
        <v>503.83870999999999</v>
      </c>
      <c r="F3746">
        <v>13.62791</v>
      </c>
    </row>
    <row r="3747" spans="1:6" x14ac:dyDescent="0.25">
      <c r="A3747" t="s">
        <v>525</v>
      </c>
      <c r="B3747">
        <v>1990</v>
      </c>
      <c r="C3747" t="s">
        <v>392</v>
      </c>
      <c r="D3747">
        <v>1240827</v>
      </c>
      <c r="E3747">
        <v>2506.1849299999999</v>
      </c>
      <c r="F3747">
        <v>32.842109999999998</v>
      </c>
    </row>
    <row r="3748" spans="1:6" x14ac:dyDescent="0.25">
      <c r="A3748" t="s">
        <v>527</v>
      </c>
      <c r="B3748">
        <v>1990</v>
      </c>
      <c r="C3748" t="s">
        <v>394</v>
      </c>
      <c r="D3748">
        <v>107449525</v>
      </c>
      <c r="E3748">
        <v>3068.7024200000001</v>
      </c>
      <c r="F3748">
        <v>48.905256368421078</v>
      </c>
    </row>
    <row r="3749" spans="1:6" x14ac:dyDescent="0.25">
      <c r="A3749" t="s">
        <v>528</v>
      </c>
      <c r="B3749">
        <v>1990</v>
      </c>
      <c r="C3749" t="s">
        <v>388</v>
      </c>
      <c r="D3749">
        <v>108004</v>
      </c>
      <c r="E3749">
        <v>1528.0646899999999</v>
      </c>
      <c r="F3749">
        <v>45</v>
      </c>
    </row>
    <row r="3750" spans="1:6" x14ac:dyDescent="0.25">
      <c r="A3750" t="s">
        <v>531</v>
      </c>
      <c r="B3750">
        <v>1990</v>
      </c>
      <c r="C3750" t="s">
        <v>382</v>
      </c>
      <c r="D3750">
        <v>2832224</v>
      </c>
      <c r="E3750">
        <v>1172.44307</v>
      </c>
      <c r="F3750">
        <v>65.474040000000002</v>
      </c>
    </row>
    <row r="3751" spans="1:6" x14ac:dyDescent="0.25">
      <c r="A3751" t="s">
        <v>533</v>
      </c>
      <c r="B3751">
        <v>1990</v>
      </c>
      <c r="C3751" t="s">
        <v>386</v>
      </c>
      <c r="D3751">
        <v>33241259</v>
      </c>
      <c r="E3751">
        <v>1199.19001</v>
      </c>
      <c r="F3751">
        <v>28.920480000000001</v>
      </c>
    </row>
    <row r="3752" spans="1:6" x14ac:dyDescent="0.25">
      <c r="A3752" t="s">
        <v>534</v>
      </c>
      <c r="B3752">
        <v>1990</v>
      </c>
      <c r="C3752" t="s">
        <v>392</v>
      </c>
      <c r="D3752">
        <v>19686505</v>
      </c>
      <c r="E3752">
        <v>187.86382</v>
      </c>
      <c r="F3752">
        <v>35.652169999999998</v>
      </c>
    </row>
    <row r="3753" spans="1:6" x14ac:dyDescent="0.25">
      <c r="A3753" t="s">
        <v>535</v>
      </c>
      <c r="B3753">
        <v>1990</v>
      </c>
      <c r="C3753" t="s">
        <v>392</v>
      </c>
      <c r="D3753">
        <v>2044147</v>
      </c>
      <c r="E3753">
        <v>1981.2519199999999</v>
      </c>
      <c r="F3753">
        <v>60.711860000000001</v>
      </c>
    </row>
    <row r="3754" spans="1:6" x14ac:dyDescent="0.25">
      <c r="A3754" t="s">
        <v>537</v>
      </c>
      <c r="B3754">
        <v>1990</v>
      </c>
      <c r="C3754" t="s">
        <v>382</v>
      </c>
      <c r="D3754">
        <v>28287147</v>
      </c>
      <c r="E3754">
        <v>193.55563000000001</v>
      </c>
      <c r="F3754">
        <v>36.805349999999997</v>
      </c>
    </row>
    <row r="3755" spans="1:6" x14ac:dyDescent="0.25">
      <c r="A3755" t="s">
        <v>538</v>
      </c>
      <c r="B3755">
        <v>1990</v>
      </c>
      <c r="C3755" t="s">
        <v>390</v>
      </c>
      <c r="D3755">
        <v>16491461</v>
      </c>
      <c r="E3755">
        <v>21019.125670000001</v>
      </c>
      <c r="F3755">
        <v>44.321820000000002</v>
      </c>
    </row>
    <row r="3756" spans="1:6" x14ac:dyDescent="0.25">
      <c r="A3756" t="s">
        <v>541</v>
      </c>
      <c r="B3756">
        <v>1990</v>
      </c>
      <c r="C3756" t="s">
        <v>388</v>
      </c>
      <c r="D3756">
        <v>4076140</v>
      </c>
      <c r="E3756">
        <v>13663.2011</v>
      </c>
      <c r="F3756">
        <v>47.079659999999997</v>
      </c>
    </row>
    <row r="3757" spans="1:6" x14ac:dyDescent="0.25">
      <c r="A3757" t="s">
        <v>542</v>
      </c>
      <c r="B3757">
        <v>1990</v>
      </c>
      <c r="C3757" t="s">
        <v>394</v>
      </c>
      <c r="D3757">
        <v>5570129</v>
      </c>
      <c r="E3757">
        <v>243.56131999999999</v>
      </c>
      <c r="F3757">
        <v>58.267270000000003</v>
      </c>
    </row>
    <row r="3758" spans="1:6" x14ac:dyDescent="0.25">
      <c r="A3758" t="s">
        <v>543</v>
      </c>
      <c r="B3758">
        <v>1990</v>
      </c>
      <c r="C3758" t="s">
        <v>392</v>
      </c>
      <c r="D3758">
        <v>12525094</v>
      </c>
      <c r="E3758">
        <v>313.53762</v>
      </c>
      <c r="F3758">
        <v>14.678900000000001</v>
      </c>
    </row>
    <row r="3759" spans="1:6" x14ac:dyDescent="0.25">
      <c r="A3759" t="s">
        <v>544</v>
      </c>
      <c r="B3759">
        <v>1990</v>
      </c>
      <c r="C3759" t="s">
        <v>392</v>
      </c>
      <c r="D3759">
        <v>131859731</v>
      </c>
      <c r="E3759">
        <v>321.66836999999998</v>
      </c>
      <c r="F3759">
        <v>27.114730000000002</v>
      </c>
    </row>
    <row r="3760" spans="1:6" x14ac:dyDescent="0.25">
      <c r="A3760" t="s">
        <v>546</v>
      </c>
      <c r="B3760">
        <v>1990</v>
      </c>
      <c r="C3760" t="s">
        <v>390</v>
      </c>
      <c r="D3760">
        <v>4610820</v>
      </c>
      <c r="E3760">
        <v>28242.943739999999</v>
      </c>
      <c r="F3760">
        <v>56.594760000000001</v>
      </c>
    </row>
    <row r="3761" spans="1:6" x14ac:dyDescent="0.25">
      <c r="A3761" t="s">
        <v>547</v>
      </c>
      <c r="B3761">
        <v>1990</v>
      </c>
      <c r="C3761" t="s">
        <v>405</v>
      </c>
      <c r="D3761">
        <v>3102229</v>
      </c>
      <c r="E3761">
        <v>6448.1348500000004</v>
      </c>
      <c r="F3761">
        <v>36.272880000000001</v>
      </c>
    </row>
    <row r="3762" spans="1:6" x14ac:dyDescent="0.25">
      <c r="A3762" t="s">
        <v>548</v>
      </c>
      <c r="B3762">
        <v>1990</v>
      </c>
      <c r="C3762" t="s">
        <v>382</v>
      </c>
      <c r="D3762">
        <v>165803560</v>
      </c>
      <c r="E3762">
        <v>371.81770999999998</v>
      </c>
      <c r="F3762">
        <v>21.538519999999998</v>
      </c>
    </row>
    <row r="3763" spans="1:6" x14ac:dyDescent="0.25">
      <c r="A3763" t="s">
        <v>549</v>
      </c>
      <c r="B3763">
        <v>1990</v>
      </c>
      <c r="C3763" t="s">
        <v>388</v>
      </c>
      <c r="D3763">
        <v>20579</v>
      </c>
      <c r="E3763">
        <v>5095.6325800000004</v>
      </c>
      <c r="F3763">
        <v>45.946809999999999</v>
      </c>
    </row>
    <row r="3764" spans="1:6" x14ac:dyDescent="0.25">
      <c r="A3764" t="s">
        <v>623</v>
      </c>
      <c r="B3764">
        <v>1990</v>
      </c>
      <c r="C3764" t="s">
        <v>405</v>
      </c>
      <c r="D3764">
        <v>1000000</v>
      </c>
      <c r="E3764">
        <v>1171.4108058570928</v>
      </c>
      <c r="F3764">
        <v>45.126663150375862</v>
      </c>
    </row>
    <row r="3765" spans="1:6" x14ac:dyDescent="0.25">
      <c r="A3765" t="s">
        <v>550</v>
      </c>
      <c r="B3765">
        <v>1990</v>
      </c>
      <c r="C3765" t="s">
        <v>394</v>
      </c>
      <c r="D3765">
        <v>3191319</v>
      </c>
      <c r="E3765">
        <v>2276.68172</v>
      </c>
      <c r="F3765">
        <v>63.330640000000002</v>
      </c>
    </row>
    <row r="3766" spans="1:6" x14ac:dyDescent="0.25">
      <c r="A3766" t="s">
        <v>551</v>
      </c>
      <c r="B3766">
        <v>1990</v>
      </c>
      <c r="C3766" t="s">
        <v>388</v>
      </c>
      <c r="D3766">
        <v>5670544</v>
      </c>
      <c r="E3766">
        <v>774.36398999999994</v>
      </c>
      <c r="F3766">
        <v>19.438739999999999</v>
      </c>
    </row>
    <row r="3767" spans="1:6" x14ac:dyDescent="0.25">
      <c r="A3767" t="s">
        <v>552</v>
      </c>
      <c r="B3767">
        <v>1990</v>
      </c>
      <c r="C3767" t="s">
        <v>394</v>
      </c>
      <c r="D3767">
        <v>6506464</v>
      </c>
      <c r="E3767">
        <v>1351.5787800000001</v>
      </c>
      <c r="F3767">
        <v>60.32461</v>
      </c>
    </row>
    <row r="3768" spans="1:6" x14ac:dyDescent="0.25">
      <c r="A3768" t="s">
        <v>553</v>
      </c>
      <c r="B3768">
        <v>1990</v>
      </c>
      <c r="C3768" t="s">
        <v>394</v>
      </c>
      <c r="D3768">
        <v>28302603</v>
      </c>
      <c r="E3768">
        <v>1177.92012</v>
      </c>
      <c r="F3768">
        <v>40.166519999999998</v>
      </c>
    </row>
    <row r="3769" spans="1:6" x14ac:dyDescent="0.25">
      <c r="A3769" t="s">
        <v>554</v>
      </c>
      <c r="B3769">
        <v>1990</v>
      </c>
      <c r="C3769" t="s">
        <v>382</v>
      </c>
      <c r="D3769">
        <v>89468677</v>
      </c>
      <c r="E3769">
        <v>715.3107</v>
      </c>
      <c r="F3769">
        <v>55.821719999999999</v>
      </c>
    </row>
    <row r="3770" spans="1:6" x14ac:dyDescent="0.25">
      <c r="A3770" t="s">
        <v>555</v>
      </c>
      <c r="B3770">
        <v>1990</v>
      </c>
      <c r="C3770" t="s">
        <v>384</v>
      </c>
      <c r="D3770">
        <v>38536869</v>
      </c>
      <c r="E3770">
        <v>1698.00692</v>
      </c>
      <c r="F3770">
        <v>61.09131</v>
      </c>
    </row>
    <row r="3771" spans="1:6" x14ac:dyDescent="0.25">
      <c r="A3771" t="s">
        <v>556</v>
      </c>
      <c r="B3771">
        <v>1990</v>
      </c>
      <c r="C3771" t="s">
        <v>390</v>
      </c>
      <c r="D3771">
        <v>10605870</v>
      </c>
      <c r="E3771">
        <v>7885.3940199999997</v>
      </c>
      <c r="F3771">
        <v>52.327750000000002</v>
      </c>
    </row>
    <row r="3772" spans="1:6" x14ac:dyDescent="0.25">
      <c r="A3772" t="s">
        <v>557</v>
      </c>
      <c r="B3772">
        <v>1990</v>
      </c>
      <c r="C3772" t="s">
        <v>394</v>
      </c>
      <c r="D3772">
        <v>3927188</v>
      </c>
      <c r="E3772">
        <v>8652.50749</v>
      </c>
      <c r="F3772">
        <v>59.673110000000001</v>
      </c>
    </row>
    <row r="3773" spans="1:6" x14ac:dyDescent="0.25">
      <c r="A3773" t="s">
        <v>558</v>
      </c>
      <c r="B3773">
        <v>1990</v>
      </c>
      <c r="C3773" t="s">
        <v>405</v>
      </c>
      <c r="D3773">
        <v>885359</v>
      </c>
      <c r="E3773">
        <v>15447.595090000001</v>
      </c>
      <c r="F3773">
        <v>71.19914</v>
      </c>
    </row>
    <row r="3774" spans="1:6" x14ac:dyDescent="0.25">
      <c r="A3774" t="s">
        <v>502</v>
      </c>
      <c r="B3774">
        <v>1990</v>
      </c>
      <c r="C3774" t="s">
        <v>382</v>
      </c>
      <c r="D3774">
        <v>48846823</v>
      </c>
      <c r="E3774">
        <v>6642.4512199999999</v>
      </c>
      <c r="F3774">
        <v>38.98592</v>
      </c>
    </row>
    <row r="3775" spans="1:6" x14ac:dyDescent="0.25">
      <c r="A3775" t="s">
        <v>529</v>
      </c>
      <c r="B3775">
        <v>1990</v>
      </c>
      <c r="C3775" t="s">
        <v>398</v>
      </c>
      <c r="D3775">
        <v>4466706</v>
      </c>
      <c r="E3775">
        <v>972.09310000000005</v>
      </c>
      <c r="F3775">
        <v>54.617965274725236</v>
      </c>
    </row>
    <row r="3776" spans="1:6" x14ac:dyDescent="0.25">
      <c r="A3776" t="s">
        <v>560</v>
      </c>
      <c r="B3776">
        <v>1990</v>
      </c>
      <c r="C3776" t="s">
        <v>384</v>
      </c>
      <c r="D3776">
        <v>22303552</v>
      </c>
      <c r="E3776">
        <v>1650.69298</v>
      </c>
      <c r="F3776">
        <v>45.521560000000001</v>
      </c>
    </row>
    <row r="3777" spans="1:6" x14ac:dyDescent="0.25">
      <c r="A3777" t="s">
        <v>561</v>
      </c>
      <c r="B3777">
        <v>1990</v>
      </c>
      <c r="C3777" t="s">
        <v>398</v>
      </c>
      <c r="D3777">
        <v>142893540</v>
      </c>
      <c r="E3777">
        <v>3485.1122</v>
      </c>
      <c r="F3777">
        <v>58.813513636363588</v>
      </c>
    </row>
    <row r="3778" spans="1:6" x14ac:dyDescent="0.25">
      <c r="A3778" t="s">
        <v>562</v>
      </c>
      <c r="B3778">
        <v>1990</v>
      </c>
      <c r="C3778" t="s">
        <v>392</v>
      </c>
      <c r="D3778">
        <v>8648248</v>
      </c>
      <c r="E3778">
        <v>351.27782999999999</v>
      </c>
      <c r="F3778">
        <v>18.223759999999999</v>
      </c>
    </row>
    <row r="3779" spans="1:6" x14ac:dyDescent="0.25">
      <c r="A3779" t="s">
        <v>564</v>
      </c>
      <c r="B3779">
        <v>1990</v>
      </c>
      <c r="C3779" t="s">
        <v>394</v>
      </c>
      <c r="D3779">
        <v>39129</v>
      </c>
      <c r="E3779">
        <v>5112.0525299999999</v>
      </c>
      <c r="F3779">
        <v>45.925930000000001</v>
      </c>
    </row>
    <row r="3780" spans="1:6" x14ac:dyDescent="0.25">
      <c r="A3780" t="s">
        <v>565</v>
      </c>
      <c r="B3780">
        <v>1990</v>
      </c>
      <c r="C3780" t="s">
        <v>392</v>
      </c>
      <c r="D3780">
        <v>168458</v>
      </c>
      <c r="E3780">
        <v>2874.4578499999998</v>
      </c>
      <c r="F3780">
        <v>45.360819999999997</v>
      </c>
    </row>
    <row r="3781" spans="1:6" x14ac:dyDescent="0.25">
      <c r="A3781" t="s">
        <v>567</v>
      </c>
      <c r="B3781">
        <v>1990</v>
      </c>
      <c r="C3781" t="s">
        <v>394</v>
      </c>
      <c r="D3781">
        <v>117848</v>
      </c>
      <c r="E3781">
        <v>2235.7686800000001</v>
      </c>
      <c r="F3781">
        <v>69.354839999999996</v>
      </c>
    </row>
    <row r="3782" spans="1:6" x14ac:dyDescent="0.25">
      <c r="A3782" t="s">
        <v>568</v>
      </c>
      <c r="B3782">
        <v>1990</v>
      </c>
      <c r="C3782" t="s">
        <v>388</v>
      </c>
      <c r="D3782">
        <v>176908</v>
      </c>
      <c r="E3782">
        <v>772.21177999999998</v>
      </c>
      <c r="F3782">
        <v>44.706408806329506</v>
      </c>
    </row>
    <row r="3783" spans="1:6" x14ac:dyDescent="0.25">
      <c r="A3783" t="s">
        <v>571</v>
      </c>
      <c r="B3783">
        <v>1990</v>
      </c>
      <c r="C3783" t="s">
        <v>405</v>
      </c>
      <c r="D3783">
        <v>27019731</v>
      </c>
      <c r="E3783">
        <v>7137.3920200000002</v>
      </c>
      <c r="F3783">
        <v>34.873240000000003</v>
      </c>
    </row>
    <row r="3784" spans="1:6" x14ac:dyDescent="0.25">
      <c r="A3784" t="s">
        <v>572</v>
      </c>
      <c r="B3784">
        <v>1990</v>
      </c>
      <c r="C3784" t="s">
        <v>392</v>
      </c>
      <c r="D3784">
        <v>11987121</v>
      </c>
      <c r="E3784">
        <v>760.77876000000003</v>
      </c>
      <c r="F3784">
        <v>14.34389</v>
      </c>
    </row>
    <row r="3785" spans="1:6" x14ac:dyDescent="0.25">
      <c r="A3785" t="s">
        <v>573</v>
      </c>
      <c r="B3785">
        <v>1990</v>
      </c>
      <c r="C3785" t="s">
        <v>384</v>
      </c>
      <c r="D3785">
        <v>9396411</v>
      </c>
      <c r="E3785">
        <v>2604.0407203417967</v>
      </c>
      <c r="F3785">
        <v>50.636400000000002</v>
      </c>
    </row>
    <row r="3786" spans="1:6" x14ac:dyDescent="0.25">
      <c r="A3786" t="s">
        <v>574</v>
      </c>
      <c r="B3786">
        <v>1990</v>
      </c>
      <c r="C3786" t="s">
        <v>392</v>
      </c>
      <c r="D3786">
        <v>81541</v>
      </c>
      <c r="E3786">
        <v>5265.4965599999996</v>
      </c>
      <c r="F3786">
        <v>82.608699999999999</v>
      </c>
    </row>
    <row r="3787" spans="1:6" x14ac:dyDescent="0.25">
      <c r="A3787" t="s">
        <v>575</v>
      </c>
      <c r="B3787">
        <v>1990</v>
      </c>
      <c r="C3787" t="s">
        <v>392</v>
      </c>
      <c r="D3787">
        <v>6005250</v>
      </c>
      <c r="E3787">
        <v>165.25323</v>
      </c>
      <c r="F3787">
        <v>14.55847</v>
      </c>
    </row>
    <row r="3788" spans="1:6" x14ac:dyDescent="0.25">
      <c r="A3788" t="s">
        <v>576</v>
      </c>
      <c r="B3788">
        <v>1990</v>
      </c>
      <c r="C3788" t="s">
        <v>382</v>
      </c>
      <c r="D3788">
        <v>4492150</v>
      </c>
      <c r="E3788">
        <v>11864.53369</v>
      </c>
      <c r="F3788">
        <v>44.32208</v>
      </c>
    </row>
    <row r="3789" spans="1:6" x14ac:dyDescent="0.25">
      <c r="A3789" t="s">
        <v>577</v>
      </c>
      <c r="B3789">
        <v>1990</v>
      </c>
      <c r="C3789" t="s">
        <v>384</v>
      </c>
      <c r="D3789">
        <v>5439448</v>
      </c>
      <c r="E3789">
        <v>2395.5645800000002</v>
      </c>
      <c r="F3789">
        <v>47.942694426877551</v>
      </c>
    </row>
    <row r="3790" spans="1:6" x14ac:dyDescent="0.25">
      <c r="A3790" t="s">
        <v>578</v>
      </c>
      <c r="B3790">
        <v>1990</v>
      </c>
      <c r="C3790" t="s">
        <v>384</v>
      </c>
      <c r="D3790">
        <v>2010347</v>
      </c>
      <c r="E3790">
        <v>8797.4353338656365</v>
      </c>
      <c r="F3790">
        <v>56.856999999999999</v>
      </c>
    </row>
    <row r="3791" spans="1:6" x14ac:dyDescent="0.25">
      <c r="A3791" t="s">
        <v>580</v>
      </c>
      <c r="B3791">
        <v>1990</v>
      </c>
      <c r="C3791" t="s">
        <v>392</v>
      </c>
      <c r="D3791">
        <v>8863338</v>
      </c>
      <c r="E3791">
        <v>533.46055192364111</v>
      </c>
      <c r="F3791">
        <v>15.027620000000001</v>
      </c>
    </row>
    <row r="3792" spans="1:6" x14ac:dyDescent="0.25">
      <c r="A3792" t="s">
        <v>581</v>
      </c>
      <c r="B3792">
        <v>1990</v>
      </c>
      <c r="C3792" t="s">
        <v>392</v>
      </c>
      <c r="D3792">
        <v>44187637</v>
      </c>
      <c r="E3792">
        <v>3182.2396699999999</v>
      </c>
      <c r="F3792">
        <v>49.239040000000003</v>
      </c>
    </row>
    <row r="3793" spans="1:6" x14ac:dyDescent="0.25">
      <c r="A3793" t="s">
        <v>624</v>
      </c>
      <c r="B3793">
        <v>1990</v>
      </c>
      <c r="C3793" t="s">
        <v>392</v>
      </c>
      <c r="D3793">
        <v>12340000</v>
      </c>
      <c r="E3793">
        <v>1402.0866079923549</v>
      </c>
      <c r="F3793">
        <v>33.248080000000002</v>
      </c>
    </row>
    <row r="3794" spans="1:6" x14ac:dyDescent="0.25">
      <c r="A3794" t="s">
        <v>582</v>
      </c>
      <c r="B3794">
        <v>1990</v>
      </c>
      <c r="C3794" t="s">
        <v>390</v>
      </c>
      <c r="D3794">
        <v>40397842</v>
      </c>
      <c r="E3794">
        <v>13773.3657</v>
      </c>
      <c r="F3794">
        <v>56.976219999999998</v>
      </c>
    </row>
    <row r="3795" spans="1:6" x14ac:dyDescent="0.25">
      <c r="A3795" t="s">
        <v>583</v>
      </c>
      <c r="B3795">
        <v>1990</v>
      </c>
      <c r="C3795" t="s">
        <v>382</v>
      </c>
      <c r="D3795">
        <v>20222240</v>
      </c>
      <c r="E3795">
        <v>470.34496000000001</v>
      </c>
      <c r="F3795">
        <v>48.060960000000001</v>
      </c>
    </row>
    <row r="3796" spans="1:6" x14ac:dyDescent="0.25">
      <c r="A3796" t="s">
        <v>584</v>
      </c>
      <c r="B3796">
        <v>1990</v>
      </c>
      <c r="C3796" t="s">
        <v>392</v>
      </c>
      <c r="D3796">
        <v>41236378</v>
      </c>
      <c r="E3796">
        <v>481.49666999999999</v>
      </c>
      <c r="F3796">
        <v>42.109160000000003</v>
      </c>
    </row>
    <row r="3797" spans="1:6" x14ac:dyDescent="0.25">
      <c r="A3797" t="s">
        <v>586</v>
      </c>
      <c r="B3797">
        <v>1990</v>
      </c>
      <c r="C3797" t="s">
        <v>392</v>
      </c>
      <c r="D3797">
        <v>1136334</v>
      </c>
      <c r="E3797">
        <v>1292.0574200000001</v>
      </c>
      <c r="F3797">
        <v>44.923079999999999</v>
      </c>
    </row>
    <row r="3798" spans="1:6" x14ac:dyDescent="0.25">
      <c r="A3798" t="s">
        <v>587</v>
      </c>
      <c r="B3798">
        <v>1990</v>
      </c>
      <c r="C3798" t="s">
        <v>390</v>
      </c>
      <c r="D3798">
        <v>9016596</v>
      </c>
      <c r="E3798">
        <v>30162.315770000001</v>
      </c>
      <c r="F3798">
        <v>53.251130000000003</v>
      </c>
    </row>
    <row r="3799" spans="1:6" x14ac:dyDescent="0.25">
      <c r="A3799" t="s">
        <v>588</v>
      </c>
      <c r="B3799">
        <v>1990</v>
      </c>
      <c r="C3799" t="s">
        <v>390</v>
      </c>
      <c r="D3799">
        <v>7523934</v>
      </c>
      <c r="E3799">
        <v>38332.151720000002</v>
      </c>
      <c r="F3799">
        <v>33.575629999999997</v>
      </c>
    </row>
    <row r="3800" spans="1:6" x14ac:dyDescent="0.25">
      <c r="A3800" t="s">
        <v>589</v>
      </c>
      <c r="B3800">
        <v>1990</v>
      </c>
      <c r="C3800" t="s">
        <v>405</v>
      </c>
      <c r="D3800">
        <v>18881361</v>
      </c>
      <c r="E3800">
        <v>988.52233000000001</v>
      </c>
      <c r="F3800">
        <v>45.957349999999998</v>
      </c>
    </row>
    <row r="3801" spans="1:6" x14ac:dyDescent="0.25">
      <c r="A3801" t="s">
        <v>591</v>
      </c>
      <c r="B3801">
        <v>1990</v>
      </c>
      <c r="C3801" t="s">
        <v>398</v>
      </c>
      <c r="D3801">
        <v>7320815</v>
      </c>
      <c r="E3801">
        <v>496.36644999999999</v>
      </c>
      <c r="F3801">
        <v>27.751735233082741</v>
      </c>
    </row>
    <row r="3802" spans="1:6" x14ac:dyDescent="0.25">
      <c r="A3802" t="s">
        <v>593</v>
      </c>
      <c r="B3802">
        <v>1990</v>
      </c>
      <c r="C3802" t="s">
        <v>382</v>
      </c>
      <c r="D3802">
        <v>64631595</v>
      </c>
      <c r="E3802">
        <v>1508.28791</v>
      </c>
      <c r="F3802">
        <v>43.502049999999997</v>
      </c>
    </row>
    <row r="3803" spans="1:6" x14ac:dyDescent="0.25">
      <c r="A3803" t="s">
        <v>515</v>
      </c>
      <c r="B3803">
        <v>1990</v>
      </c>
      <c r="C3803" t="s">
        <v>384</v>
      </c>
      <c r="D3803">
        <v>2050554</v>
      </c>
      <c r="E3803">
        <v>2240.1403399999999</v>
      </c>
      <c r="F3803">
        <v>57.242815039525695</v>
      </c>
    </row>
    <row r="3804" spans="1:6" x14ac:dyDescent="0.25">
      <c r="A3804" t="s">
        <v>625</v>
      </c>
      <c r="B3804">
        <v>1990</v>
      </c>
      <c r="C3804" t="s">
        <v>382</v>
      </c>
      <c r="D3804">
        <v>1167242</v>
      </c>
      <c r="E3804">
        <v>332.96042870375459</v>
      </c>
      <c r="F3804">
        <v>35.750559999999965</v>
      </c>
    </row>
    <row r="3805" spans="1:6" x14ac:dyDescent="0.25">
      <c r="A3805" t="s">
        <v>594</v>
      </c>
      <c r="B3805">
        <v>1990</v>
      </c>
      <c r="C3805" t="s">
        <v>392</v>
      </c>
      <c r="D3805">
        <v>5548702</v>
      </c>
      <c r="E3805">
        <v>430.01123000000001</v>
      </c>
      <c r="F3805">
        <v>17.70833</v>
      </c>
    </row>
    <row r="3806" spans="1:6" x14ac:dyDescent="0.25">
      <c r="A3806" t="s">
        <v>595</v>
      </c>
      <c r="B3806">
        <v>1990</v>
      </c>
      <c r="C3806" t="s">
        <v>388</v>
      </c>
      <c r="D3806">
        <v>114689</v>
      </c>
      <c r="E3806">
        <v>1193.4990499999999</v>
      </c>
      <c r="F3806">
        <v>30.33333</v>
      </c>
    </row>
    <row r="3807" spans="1:6" x14ac:dyDescent="0.25">
      <c r="A3807" t="s">
        <v>596</v>
      </c>
      <c r="B3807">
        <v>1990</v>
      </c>
      <c r="C3807" t="s">
        <v>394</v>
      </c>
      <c r="D3807">
        <v>1065842</v>
      </c>
      <c r="E3807">
        <v>4147.6253500000003</v>
      </c>
      <c r="F3807">
        <v>50.700279999999999</v>
      </c>
    </row>
    <row r="3808" spans="1:6" x14ac:dyDescent="0.25">
      <c r="A3808" t="s">
        <v>597</v>
      </c>
      <c r="B3808">
        <v>1990</v>
      </c>
      <c r="C3808" t="s">
        <v>386</v>
      </c>
      <c r="D3808">
        <v>10175014</v>
      </c>
      <c r="E3808">
        <v>1507.23146</v>
      </c>
      <c r="F3808">
        <v>38.00432</v>
      </c>
    </row>
    <row r="3809" spans="1:6" x14ac:dyDescent="0.25">
      <c r="A3809" t="s">
        <v>598</v>
      </c>
      <c r="B3809">
        <v>1990</v>
      </c>
      <c r="C3809" t="s">
        <v>405</v>
      </c>
      <c r="D3809">
        <v>70413958</v>
      </c>
      <c r="E3809">
        <v>2790.5804899999998</v>
      </c>
      <c r="F3809">
        <v>36.118819999999999</v>
      </c>
    </row>
    <row r="3810" spans="1:6" x14ac:dyDescent="0.25">
      <c r="A3810" t="s">
        <v>602</v>
      </c>
      <c r="B3810">
        <v>1990</v>
      </c>
      <c r="C3810" t="s">
        <v>392</v>
      </c>
      <c r="D3810">
        <v>28195754</v>
      </c>
      <c r="E3810">
        <v>247.60171</v>
      </c>
      <c r="F3810">
        <v>26.44303</v>
      </c>
    </row>
    <row r="3811" spans="1:6" x14ac:dyDescent="0.25">
      <c r="A3811" t="s">
        <v>603</v>
      </c>
      <c r="B3811">
        <v>1990</v>
      </c>
      <c r="C3811" t="s">
        <v>398</v>
      </c>
      <c r="D3811">
        <v>46710816</v>
      </c>
      <c r="E3811">
        <v>1569.7394300000001</v>
      </c>
      <c r="F3811">
        <v>62.282094000000029</v>
      </c>
    </row>
    <row r="3812" spans="1:6" x14ac:dyDescent="0.25">
      <c r="A3812" t="s">
        <v>604</v>
      </c>
      <c r="B3812">
        <v>1990</v>
      </c>
      <c r="C3812" t="s">
        <v>405</v>
      </c>
      <c r="D3812">
        <v>2602713</v>
      </c>
      <c r="E3812">
        <v>27989.30127</v>
      </c>
      <c r="F3812">
        <v>66.897149999999996</v>
      </c>
    </row>
    <row r="3813" spans="1:6" x14ac:dyDescent="0.25">
      <c r="A3813" t="s">
        <v>605</v>
      </c>
      <c r="B3813">
        <v>1990</v>
      </c>
      <c r="C3813" t="s">
        <v>390</v>
      </c>
      <c r="D3813">
        <v>60609153</v>
      </c>
      <c r="E3813">
        <v>19095.467000000001</v>
      </c>
      <c r="F3813">
        <v>47.829419999999999</v>
      </c>
    </row>
    <row r="3814" spans="1:6" x14ac:dyDescent="0.25">
      <c r="A3814" t="s">
        <v>592</v>
      </c>
      <c r="B3814">
        <v>1990</v>
      </c>
      <c r="C3814" t="s">
        <v>392</v>
      </c>
      <c r="D3814">
        <v>37445392</v>
      </c>
      <c r="E3814">
        <v>172.05421999999999</v>
      </c>
      <c r="F3814">
        <v>14.02985</v>
      </c>
    </row>
    <row r="3815" spans="1:6" x14ac:dyDescent="0.25">
      <c r="A3815" t="s">
        <v>606</v>
      </c>
      <c r="B3815">
        <v>1990</v>
      </c>
      <c r="C3815" t="s">
        <v>413</v>
      </c>
      <c r="D3815">
        <v>298444215</v>
      </c>
      <c r="E3815">
        <v>23954.479350000001</v>
      </c>
      <c r="F3815">
        <v>53.528129999999997</v>
      </c>
    </row>
    <row r="3816" spans="1:6" x14ac:dyDescent="0.25">
      <c r="A3816" t="s">
        <v>612</v>
      </c>
      <c r="B3816">
        <v>1990</v>
      </c>
      <c r="C3816" t="s">
        <v>394</v>
      </c>
      <c r="D3816">
        <v>108605</v>
      </c>
      <c r="E3816">
        <v>15050.547140000001</v>
      </c>
      <c r="F3816">
        <v>74.840876066064453</v>
      </c>
    </row>
    <row r="3817" spans="1:6" x14ac:dyDescent="0.25">
      <c r="A3817" t="s">
        <v>607</v>
      </c>
      <c r="B3817">
        <v>1990</v>
      </c>
      <c r="C3817" t="s">
        <v>394</v>
      </c>
      <c r="D3817">
        <v>3431932</v>
      </c>
      <c r="E3817">
        <v>2989.9930899999999</v>
      </c>
      <c r="F3817">
        <v>38.416420000000002</v>
      </c>
    </row>
    <row r="3818" spans="1:6" x14ac:dyDescent="0.25">
      <c r="A3818" t="s">
        <v>608</v>
      </c>
      <c r="B3818">
        <v>1990</v>
      </c>
      <c r="C3818" t="s">
        <v>398</v>
      </c>
      <c r="D3818">
        <v>27307134</v>
      </c>
      <c r="E3818">
        <v>651.41921000000002</v>
      </c>
      <c r="F3818">
        <v>39.817179000000017</v>
      </c>
    </row>
    <row r="3819" spans="1:6" x14ac:dyDescent="0.25">
      <c r="A3819" t="s">
        <v>609</v>
      </c>
      <c r="B3819">
        <v>1990</v>
      </c>
      <c r="C3819" t="s">
        <v>388</v>
      </c>
      <c r="D3819">
        <v>208869</v>
      </c>
      <c r="E3819">
        <v>1080.23028</v>
      </c>
      <c r="F3819">
        <v>36.214440000000003</v>
      </c>
    </row>
    <row r="3820" spans="1:6" x14ac:dyDescent="0.25">
      <c r="A3820" t="s">
        <v>610</v>
      </c>
      <c r="B3820">
        <v>1990</v>
      </c>
      <c r="C3820" t="s">
        <v>394</v>
      </c>
      <c r="D3820">
        <v>25730435</v>
      </c>
      <c r="E3820">
        <v>2367.7175200000001</v>
      </c>
      <c r="F3820">
        <v>30.710249999999998</v>
      </c>
    </row>
    <row r="3821" spans="1:6" x14ac:dyDescent="0.25">
      <c r="A3821" t="s">
        <v>611</v>
      </c>
      <c r="B3821">
        <v>1990</v>
      </c>
      <c r="C3821" t="s">
        <v>382</v>
      </c>
      <c r="D3821">
        <v>84402966</v>
      </c>
      <c r="E3821">
        <v>98.031869999999998</v>
      </c>
      <c r="F3821">
        <v>39.131410000000002</v>
      </c>
    </row>
    <row r="3822" spans="1:6" x14ac:dyDescent="0.25">
      <c r="A3822" t="s">
        <v>616</v>
      </c>
      <c r="B3822">
        <v>1990</v>
      </c>
      <c r="C3822" t="s">
        <v>405</v>
      </c>
      <c r="D3822">
        <v>21456188</v>
      </c>
      <c r="E3822">
        <v>472.13486999999998</v>
      </c>
      <c r="F3822">
        <v>30.506384363636414</v>
      </c>
    </row>
    <row r="3823" spans="1:6" x14ac:dyDescent="0.25">
      <c r="A3823" t="s">
        <v>617</v>
      </c>
      <c r="B3823">
        <v>1990</v>
      </c>
      <c r="C3823" t="s">
        <v>392</v>
      </c>
      <c r="D3823">
        <v>11502010</v>
      </c>
      <c r="E3823">
        <v>403.82222999999999</v>
      </c>
      <c r="F3823">
        <v>22.709160000000001</v>
      </c>
    </row>
    <row r="3824" spans="1:6" x14ac:dyDescent="0.25">
      <c r="A3824" t="s">
        <v>618</v>
      </c>
      <c r="B3824">
        <v>1990</v>
      </c>
      <c r="C3824" t="s">
        <v>392</v>
      </c>
      <c r="D3824">
        <v>12236805</v>
      </c>
      <c r="E3824">
        <v>837.76905999999997</v>
      </c>
      <c r="F3824">
        <v>28.414100000000001</v>
      </c>
    </row>
    <row r="3825" spans="1:6" x14ac:dyDescent="0.25">
      <c r="A3825" t="s">
        <v>381</v>
      </c>
      <c r="B3825">
        <v>1991</v>
      </c>
      <c r="C3825" t="s">
        <v>382</v>
      </c>
      <c r="D3825">
        <v>31056997</v>
      </c>
      <c r="E3825">
        <v>193.78072999999995</v>
      </c>
      <c r="F3825">
        <v>49.279539999999997</v>
      </c>
    </row>
    <row r="3826" spans="1:6" x14ac:dyDescent="0.25">
      <c r="A3826" t="s">
        <v>383</v>
      </c>
      <c r="B3826">
        <v>1991</v>
      </c>
      <c r="C3826" t="s">
        <v>384</v>
      </c>
      <c r="D3826">
        <v>3581655</v>
      </c>
      <c r="E3826">
        <v>348.71132</v>
      </c>
      <c r="F3826">
        <v>56.367429999999999</v>
      </c>
    </row>
    <row r="3827" spans="1:6" x14ac:dyDescent="0.25">
      <c r="A3827" t="s">
        <v>385</v>
      </c>
      <c r="B3827">
        <v>1991</v>
      </c>
      <c r="C3827" t="s">
        <v>386</v>
      </c>
      <c r="D3827">
        <v>32930091</v>
      </c>
      <c r="E3827">
        <v>1721.5820699999999</v>
      </c>
      <c r="F3827">
        <v>39.311430000000001</v>
      </c>
    </row>
    <row r="3828" spans="1:6" x14ac:dyDescent="0.25">
      <c r="A3828" t="s">
        <v>389</v>
      </c>
      <c r="B3828">
        <v>1991</v>
      </c>
      <c r="C3828" t="s">
        <v>390</v>
      </c>
      <c r="D3828">
        <v>71201</v>
      </c>
      <c r="E3828">
        <v>19530.843499999999</v>
      </c>
      <c r="F3828">
        <v>50.913148479029509</v>
      </c>
    </row>
    <row r="3829" spans="1:6" x14ac:dyDescent="0.25">
      <c r="A3829" t="s">
        <v>391</v>
      </c>
      <c r="B3829">
        <v>1991</v>
      </c>
      <c r="C3829" t="s">
        <v>392</v>
      </c>
      <c r="D3829">
        <v>12127071</v>
      </c>
      <c r="E3829">
        <v>1265.6273100000001</v>
      </c>
      <c r="F3829">
        <v>41.127117058823558</v>
      </c>
    </row>
    <row r="3830" spans="1:6" x14ac:dyDescent="0.25">
      <c r="A3830" t="s">
        <v>395</v>
      </c>
      <c r="B3830">
        <v>1991</v>
      </c>
      <c r="C3830" t="s">
        <v>394</v>
      </c>
      <c r="D3830">
        <v>69108</v>
      </c>
      <c r="E3830">
        <v>6575.4804999999997</v>
      </c>
      <c r="F3830">
        <v>85.017980759309367</v>
      </c>
    </row>
    <row r="3831" spans="1:6" x14ac:dyDescent="0.25">
      <c r="A3831" t="s">
        <v>396</v>
      </c>
      <c r="B3831">
        <v>1991</v>
      </c>
      <c r="C3831" t="s">
        <v>394</v>
      </c>
      <c r="D3831">
        <v>39921833</v>
      </c>
      <c r="E3831">
        <v>5715.5040499999996</v>
      </c>
      <c r="F3831">
        <v>44.406219999999998</v>
      </c>
    </row>
    <row r="3832" spans="1:6" x14ac:dyDescent="0.25">
      <c r="A3832" t="s">
        <v>397</v>
      </c>
      <c r="B3832">
        <v>1991</v>
      </c>
      <c r="C3832" t="s">
        <v>398</v>
      </c>
      <c r="D3832">
        <v>2976372</v>
      </c>
      <c r="E3832">
        <v>589.00295000000006</v>
      </c>
      <c r="F3832">
        <v>59.54405706118677</v>
      </c>
    </row>
    <row r="3833" spans="1:6" x14ac:dyDescent="0.25">
      <c r="A3833" t="s">
        <v>399</v>
      </c>
      <c r="B3833">
        <v>1991</v>
      </c>
      <c r="C3833" t="s">
        <v>394</v>
      </c>
      <c r="D3833">
        <v>71891</v>
      </c>
      <c r="E3833">
        <v>14629.739167669555</v>
      </c>
      <c r="F3833">
        <v>59.026027254902033</v>
      </c>
    </row>
    <row r="3834" spans="1:6" x14ac:dyDescent="0.25">
      <c r="A3834" t="s">
        <v>400</v>
      </c>
      <c r="B3834">
        <v>1991</v>
      </c>
      <c r="C3834" t="s">
        <v>388</v>
      </c>
      <c r="D3834">
        <v>20264082</v>
      </c>
      <c r="E3834">
        <v>18836.780579999999</v>
      </c>
      <c r="F3834">
        <v>56.74362</v>
      </c>
    </row>
    <row r="3835" spans="1:6" x14ac:dyDescent="0.25">
      <c r="A3835" t="s">
        <v>401</v>
      </c>
      <c r="B3835">
        <v>1991</v>
      </c>
      <c r="C3835" t="s">
        <v>390</v>
      </c>
      <c r="D3835">
        <v>8192880</v>
      </c>
      <c r="E3835">
        <v>22356.923920000001</v>
      </c>
      <c r="F3835">
        <v>47.94529</v>
      </c>
    </row>
    <row r="3836" spans="1:6" x14ac:dyDescent="0.25">
      <c r="A3836" t="s">
        <v>402</v>
      </c>
      <c r="B3836">
        <v>1991</v>
      </c>
      <c r="C3836" t="s">
        <v>398</v>
      </c>
      <c r="D3836">
        <v>7961619</v>
      </c>
      <c r="E3836">
        <v>1209.23749</v>
      </c>
      <c r="F3836">
        <v>54.074552023809531</v>
      </c>
    </row>
    <row r="3837" spans="1:6" x14ac:dyDescent="0.25">
      <c r="A3837" t="s">
        <v>620</v>
      </c>
      <c r="B3837">
        <v>1991</v>
      </c>
      <c r="C3837" t="s">
        <v>394</v>
      </c>
      <c r="D3837">
        <v>392718</v>
      </c>
      <c r="E3837">
        <v>11914.81213</v>
      </c>
      <c r="F3837">
        <v>70</v>
      </c>
    </row>
    <row r="3838" spans="1:6" x14ac:dyDescent="0.25">
      <c r="A3838" t="s">
        <v>404</v>
      </c>
      <c r="B3838">
        <v>1991</v>
      </c>
      <c r="C3838" t="s">
        <v>405</v>
      </c>
      <c r="D3838">
        <v>698585</v>
      </c>
      <c r="E3838">
        <v>9057.5633699999998</v>
      </c>
      <c r="F3838">
        <v>57.253599999999999</v>
      </c>
    </row>
    <row r="3839" spans="1:6" x14ac:dyDescent="0.25">
      <c r="A3839" t="s">
        <v>406</v>
      </c>
      <c r="B3839">
        <v>1991</v>
      </c>
      <c r="C3839" t="s">
        <v>382</v>
      </c>
      <c r="D3839">
        <v>147365352</v>
      </c>
      <c r="E3839">
        <v>285.29698000000002</v>
      </c>
      <c r="F3839">
        <v>8.6898800000000005</v>
      </c>
    </row>
    <row r="3840" spans="1:6" x14ac:dyDescent="0.25">
      <c r="A3840" t="s">
        <v>407</v>
      </c>
      <c r="B3840">
        <v>1991</v>
      </c>
      <c r="C3840" t="s">
        <v>394</v>
      </c>
      <c r="D3840">
        <v>279912</v>
      </c>
      <c r="E3840">
        <v>7733.3737000000001</v>
      </c>
      <c r="F3840">
        <v>48.58108</v>
      </c>
    </row>
    <row r="3841" spans="1:6" x14ac:dyDescent="0.25">
      <c r="A3841" t="s">
        <v>408</v>
      </c>
      <c r="B3841">
        <v>1991</v>
      </c>
      <c r="C3841" t="s">
        <v>398</v>
      </c>
      <c r="D3841">
        <v>10293011</v>
      </c>
      <c r="E3841">
        <v>1747.43867</v>
      </c>
      <c r="F3841">
        <v>58.896886274509768</v>
      </c>
    </row>
    <row r="3842" spans="1:6" x14ac:dyDescent="0.25">
      <c r="A3842" t="s">
        <v>409</v>
      </c>
      <c r="B3842">
        <v>1991</v>
      </c>
      <c r="C3842" t="s">
        <v>390</v>
      </c>
      <c r="D3842">
        <v>10379067</v>
      </c>
      <c r="E3842">
        <v>21154.311829999999</v>
      </c>
      <c r="F3842">
        <v>51.612789999999997</v>
      </c>
    </row>
    <row r="3843" spans="1:6" x14ac:dyDescent="0.25">
      <c r="A3843" t="s">
        <v>410</v>
      </c>
      <c r="B3843">
        <v>1991</v>
      </c>
      <c r="C3843" t="s">
        <v>394</v>
      </c>
      <c r="D3843">
        <v>287730</v>
      </c>
      <c r="E3843">
        <v>2326.8337299999998</v>
      </c>
      <c r="F3843">
        <v>61.702129999999997</v>
      </c>
    </row>
    <row r="3844" spans="1:6" x14ac:dyDescent="0.25">
      <c r="A3844" t="s">
        <v>411</v>
      </c>
      <c r="B3844">
        <v>1991</v>
      </c>
      <c r="C3844" t="s">
        <v>392</v>
      </c>
      <c r="D3844">
        <v>7862944</v>
      </c>
      <c r="E3844">
        <v>383.29536999999999</v>
      </c>
      <c r="F3844">
        <v>12.244899999999999</v>
      </c>
    </row>
    <row r="3845" spans="1:6" x14ac:dyDescent="0.25">
      <c r="A3845" t="s">
        <v>412</v>
      </c>
      <c r="B3845">
        <v>1991</v>
      </c>
      <c r="C3845" t="s">
        <v>413</v>
      </c>
      <c r="D3845">
        <v>65773</v>
      </c>
      <c r="E3845">
        <v>27700.309519999999</v>
      </c>
      <c r="F3845">
        <v>62.874250000000004</v>
      </c>
    </row>
    <row r="3846" spans="1:6" x14ac:dyDescent="0.25">
      <c r="A3846" t="s">
        <v>414</v>
      </c>
      <c r="B3846">
        <v>1991</v>
      </c>
      <c r="C3846" t="s">
        <v>382</v>
      </c>
      <c r="D3846">
        <v>2279723</v>
      </c>
      <c r="E3846">
        <v>467.65687000000003</v>
      </c>
      <c r="F3846">
        <v>18.292680000000001</v>
      </c>
    </row>
    <row r="3847" spans="1:6" x14ac:dyDescent="0.25">
      <c r="A3847" t="s">
        <v>416</v>
      </c>
      <c r="B3847">
        <v>1991</v>
      </c>
      <c r="C3847" t="s">
        <v>384</v>
      </c>
      <c r="D3847">
        <v>4498976</v>
      </c>
      <c r="E3847">
        <v>377.03663999999998</v>
      </c>
      <c r="F3847">
        <v>54.657272222222161</v>
      </c>
    </row>
    <row r="3848" spans="1:6" x14ac:dyDescent="0.25">
      <c r="A3848" t="s">
        <v>417</v>
      </c>
      <c r="B3848">
        <v>1991</v>
      </c>
      <c r="C3848" t="s">
        <v>392</v>
      </c>
      <c r="D3848">
        <v>1639833</v>
      </c>
      <c r="E3848">
        <v>2776.4230600000001</v>
      </c>
      <c r="F3848">
        <v>39.473680000000002</v>
      </c>
    </row>
    <row r="3849" spans="1:6" x14ac:dyDescent="0.25">
      <c r="A3849" t="s">
        <v>418</v>
      </c>
      <c r="B3849">
        <v>1991</v>
      </c>
      <c r="C3849" t="s">
        <v>394</v>
      </c>
      <c r="D3849">
        <v>188078227</v>
      </c>
      <c r="E3849">
        <v>3942.4039400000001</v>
      </c>
      <c r="F3849">
        <v>59.928939999999997</v>
      </c>
    </row>
    <row r="3850" spans="1:6" x14ac:dyDescent="0.25">
      <c r="A3850" t="s">
        <v>420</v>
      </c>
      <c r="B3850">
        <v>1991</v>
      </c>
      <c r="C3850" t="s">
        <v>382</v>
      </c>
      <c r="D3850">
        <v>379444</v>
      </c>
      <c r="E3850">
        <v>14002.10713</v>
      </c>
      <c r="F3850">
        <v>39.597320000000003</v>
      </c>
    </row>
    <row r="3851" spans="1:6" x14ac:dyDescent="0.25">
      <c r="A3851" t="s">
        <v>421</v>
      </c>
      <c r="B3851">
        <v>1991</v>
      </c>
      <c r="C3851" t="s">
        <v>384</v>
      </c>
      <c r="D3851">
        <v>7385367</v>
      </c>
      <c r="E3851">
        <v>1267.7343800000001</v>
      </c>
      <c r="F3851">
        <v>59.028219999999997</v>
      </c>
    </row>
    <row r="3852" spans="1:6" x14ac:dyDescent="0.25">
      <c r="A3852" t="s">
        <v>422</v>
      </c>
      <c r="B3852">
        <v>1991</v>
      </c>
      <c r="C3852" t="s">
        <v>392</v>
      </c>
      <c r="D3852">
        <v>13902972</v>
      </c>
      <c r="E3852">
        <v>346.41043999999999</v>
      </c>
      <c r="F3852">
        <v>11.316490000000002</v>
      </c>
    </row>
    <row r="3853" spans="1:6" x14ac:dyDescent="0.25">
      <c r="A3853" t="s">
        <v>424</v>
      </c>
      <c r="B3853">
        <v>1991</v>
      </c>
      <c r="C3853" t="s">
        <v>392</v>
      </c>
      <c r="D3853">
        <v>8090068</v>
      </c>
      <c r="E3853">
        <v>202.69344000000001</v>
      </c>
      <c r="F3853">
        <v>28.174600000000002</v>
      </c>
    </row>
    <row r="3854" spans="1:6" x14ac:dyDescent="0.25">
      <c r="A3854" t="s">
        <v>425</v>
      </c>
      <c r="B3854">
        <v>1991</v>
      </c>
      <c r="C3854" t="s">
        <v>382</v>
      </c>
      <c r="D3854">
        <v>13881427</v>
      </c>
      <c r="E3854">
        <v>296.81614847889432</v>
      </c>
      <c r="F3854">
        <v>14.43038</v>
      </c>
    </row>
    <row r="3855" spans="1:6" x14ac:dyDescent="0.25">
      <c r="A3855" t="s">
        <v>426</v>
      </c>
      <c r="B3855">
        <v>1991</v>
      </c>
      <c r="C3855" t="s">
        <v>392</v>
      </c>
      <c r="D3855">
        <v>17340702</v>
      </c>
      <c r="E3855">
        <v>1000.32654</v>
      </c>
      <c r="F3855">
        <v>9.5918399999999995</v>
      </c>
    </row>
    <row r="3856" spans="1:6" x14ac:dyDescent="0.25">
      <c r="A3856" t="s">
        <v>427</v>
      </c>
      <c r="B3856">
        <v>1991</v>
      </c>
      <c r="C3856" t="s">
        <v>413</v>
      </c>
      <c r="D3856">
        <v>33098932</v>
      </c>
      <c r="E3856">
        <v>21664.59864</v>
      </c>
      <c r="F3856">
        <v>55.281059999999997</v>
      </c>
    </row>
    <row r="3857" spans="1:6" x14ac:dyDescent="0.25">
      <c r="A3857" t="s">
        <v>430</v>
      </c>
      <c r="B3857">
        <v>1991</v>
      </c>
      <c r="C3857" t="s">
        <v>392</v>
      </c>
      <c r="D3857">
        <v>4303356</v>
      </c>
      <c r="E3857">
        <v>457.45530000000002</v>
      </c>
      <c r="F3857">
        <v>11.518319999999999</v>
      </c>
    </row>
    <row r="3858" spans="1:6" x14ac:dyDescent="0.25">
      <c r="A3858" t="s">
        <v>431</v>
      </c>
      <c r="B3858">
        <v>1991</v>
      </c>
      <c r="C3858" t="s">
        <v>392</v>
      </c>
      <c r="D3858">
        <v>9944201</v>
      </c>
      <c r="E3858">
        <v>305.16550999999998</v>
      </c>
      <c r="F3858">
        <v>7.4626900000000003</v>
      </c>
    </row>
    <row r="3859" spans="1:6" x14ac:dyDescent="0.25">
      <c r="A3859" t="s">
        <v>432</v>
      </c>
      <c r="B3859">
        <v>1991</v>
      </c>
      <c r="C3859" t="s">
        <v>394</v>
      </c>
      <c r="D3859">
        <v>16134219</v>
      </c>
      <c r="E3859">
        <v>2727.5738200000001</v>
      </c>
      <c r="F3859">
        <v>51.436019999999999</v>
      </c>
    </row>
    <row r="3860" spans="1:6" x14ac:dyDescent="0.25">
      <c r="A3860" t="s">
        <v>433</v>
      </c>
      <c r="B3860">
        <v>1991</v>
      </c>
      <c r="C3860" t="s">
        <v>382</v>
      </c>
      <c r="D3860">
        <v>1313973713</v>
      </c>
      <c r="E3860">
        <v>331.47492</v>
      </c>
      <c r="F3860">
        <v>37.284877855477816</v>
      </c>
    </row>
    <row r="3861" spans="1:6" x14ac:dyDescent="0.25">
      <c r="A3861" t="s">
        <v>483</v>
      </c>
      <c r="B3861">
        <v>1991</v>
      </c>
      <c r="C3861" t="s">
        <v>382</v>
      </c>
      <c r="D3861">
        <v>6940432</v>
      </c>
      <c r="E3861">
        <v>15465.85886</v>
      </c>
      <c r="F3861">
        <v>36.502699999999997</v>
      </c>
    </row>
    <row r="3862" spans="1:6" x14ac:dyDescent="0.25">
      <c r="A3862" t="s">
        <v>514</v>
      </c>
      <c r="B3862">
        <v>1991</v>
      </c>
      <c r="C3862" t="s">
        <v>382</v>
      </c>
      <c r="D3862">
        <v>453125</v>
      </c>
      <c r="E3862">
        <v>9377.7395699999997</v>
      </c>
      <c r="F3862">
        <v>28.599409999999999</v>
      </c>
    </row>
    <row r="3863" spans="1:6" x14ac:dyDescent="0.25">
      <c r="A3863" t="s">
        <v>434</v>
      </c>
      <c r="B3863">
        <v>1991</v>
      </c>
      <c r="C3863" t="s">
        <v>394</v>
      </c>
      <c r="D3863">
        <v>43593035</v>
      </c>
      <c r="E3863">
        <v>1181.08151</v>
      </c>
      <c r="F3863">
        <v>53.205080000000002</v>
      </c>
    </row>
    <row r="3864" spans="1:6" x14ac:dyDescent="0.25">
      <c r="A3864" t="s">
        <v>435</v>
      </c>
      <c r="B3864">
        <v>1991</v>
      </c>
      <c r="C3864" t="s">
        <v>392</v>
      </c>
      <c r="D3864">
        <v>690948</v>
      </c>
      <c r="E3864">
        <v>577.28912000000003</v>
      </c>
      <c r="F3864">
        <v>48.78049</v>
      </c>
    </row>
    <row r="3865" spans="1:6" x14ac:dyDescent="0.25">
      <c r="A3865" t="s">
        <v>436</v>
      </c>
      <c r="B3865">
        <v>1991</v>
      </c>
      <c r="C3865" t="s">
        <v>392</v>
      </c>
      <c r="D3865">
        <v>62660551</v>
      </c>
      <c r="E3865">
        <v>1112.1283599999999</v>
      </c>
      <c r="F3865">
        <v>4.2485499999999998</v>
      </c>
    </row>
    <row r="3866" spans="1:6" x14ac:dyDescent="0.25">
      <c r="A3866" t="s">
        <v>439</v>
      </c>
      <c r="B3866">
        <v>1991</v>
      </c>
      <c r="C3866" t="s">
        <v>394</v>
      </c>
      <c r="D3866">
        <v>4075261</v>
      </c>
      <c r="E3866">
        <v>2255.4556499999999</v>
      </c>
      <c r="F3866">
        <v>61.079241595238045</v>
      </c>
    </row>
    <row r="3867" spans="1:6" x14ac:dyDescent="0.25">
      <c r="A3867" t="s">
        <v>441</v>
      </c>
      <c r="B3867">
        <v>1991</v>
      </c>
      <c r="C3867" t="s">
        <v>384</v>
      </c>
      <c r="D3867">
        <v>4494749</v>
      </c>
      <c r="E3867">
        <v>4774.0590165347967</v>
      </c>
      <c r="F3867">
        <v>52.425859525691749</v>
      </c>
    </row>
    <row r="3868" spans="1:6" x14ac:dyDescent="0.25">
      <c r="A3868" t="s">
        <v>442</v>
      </c>
      <c r="B3868">
        <v>1991</v>
      </c>
      <c r="C3868" t="s">
        <v>394</v>
      </c>
      <c r="D3868">
        <v>11382820</v>
      </c>
      <c r="E3868">
        <v>2280.2483000000002</v>
      </c>
      <c r="F3868">
        <v>56.10915</v>
      </c>
    </row>
    <row r="3869" spans="1:6" x14ac:dyDescent="0.25">
      <c r="A3869" t="s">
        <v>443</v>
      </c>
      <c r="B3869">
        <v>1991</v>
      </c>
      <c r="C3869" t="s">
        <v>405</v>
      </c>
      <c r="D3869">
        <v>784301</v>
      </c>
      <c r="E3869">
        <v>9696.0995899999998</v>
      </c>
      <c r="F3869">
        <v>62.847349999999999</v>
      </c>
    </row>
    <row r="3870" spans="1:6" x14ac:dyDescent="0.25">
      <c r="A3870" t="s">
        <v>444</v>
      </c>
      <c r="B3870">
        <v>1991</v>
      </c>
      <c r="C3870" t="s">
        <v>384</v>
      </c>
      <c r="D3870">
        <v>10235455</v>
      </c>
      <c r="E3870">
        <v>2867.2294299999999</v>
      </c>
      <c r="F3870">
        <v>34.839820000000003</v>
      </c>
    </row>
    <row r="3871" spans="1:6" x14ac:dyDescent="0.25">
      <c r="A3871" t="s">
        <v>436</v>
      </c>
      <c r="B3871">
        <v>1991</v>
      </c>
      <c r="C3871" t="s">
        <v>392</v>
      </c>
      <c r="D3871">
        <v>62660551</v>
      </c>
      <c r="E3871">
        <v>265.09629999999999</v>
      </c>
      <c r="F3871">
        <v>4.2485499999999998</v>
      </c>
    </row>
    <row r="3872" spans="1:6" x14ac:dyDescent="0.25">
      <c r="A3872" t="s">
        <v>445</v>
      </c>
      <c r="B3872">
        <v>1991</v>
      </c>
      <c r="C3872" t="s">
        <v>390</v>
      </c>
      <c r="D3872">
        <v>5450661</v>
      </c>
      <c r="E3872">
        <v>26960.9771</v>
      </c>
      <c r="F3872">
        <v>52.20129</v>
      </c>
    </row>
    <row r="3873" spans="1:6" x14ac:dyDescent="0.25">
      <c r="A3873" t="s">
        <v>446</v>
      </c>
      <c r="B3873">
        <v>1991</v>
      </c>
      <c r="C3873" t="s">
        <v>392</v>
      </c>
      <c r="D3873">
        <v>486530</v>
      </c>
      <c r="E3873">
        <v>757.22596999999996</v>
      </c>
      <c r="F3873">
        <v>50.320518830009902</v>
      </c>
    </row>
    <row r="3874" spans="1:6" x14ac:dyDescent="0.25">
      <c r="A3874" t="s">
        <v>447</v>
      </c>
      <c r="B3874">
        <v>1991</v>
      </c>
      <c r="C3874" t="s">
        <v>394</v>
      </c>
      <c r="D3874">
        <v>68910</v>
      </c>
      <c r="E3874">
        <v>2546.78307</v>
      </c>
      <c r="F3874">
        <v>33.333329999999997</v>
      </c>
    </row>
    <row r="3875" spans="1:6" x14ac:dyDescent="0.25">
      <c r="A3875" t="s">
        <v>448</v>
      </c>
      <c r="B3875">
        <v>1991</v>
      </c>
      <c r="C3875" t="s">
        <v>394</v>
      </c>
      <c r="D3875">
        <v>9183984</v>
      </c>
      <c r="E3875">
        <v>1327.4506899999999</v>
      </c>
      <c r="F3875">
        <v>53.83361</v>
      </c>
    </row>
    <row r="3876" spans="1:6" x14ac:dyDescent="0.25">
      <c r="A3876" t="s">
        <v>450</v>
      </c>
      <c r="B3876">
        <v>1991</v>
      </c>
      <c r="C3876" t="s">
        <v>394</v>
      </c>
      <c r="D3876">
        <v>13547510</v>
      </c>
      <c r="E3876">
        <v>1623.98956</v>
      </c>
      <c r="F3876">
        <v>40.554369999999999</v>
      </c>
    </row>
    <row r="3877" spans="1:6" x14ac:dyDescent="0.25">
      <c r="A3877" t="s">
        <v>451</v>
      </c>
      <c r="B3877">
        <v>1991</v>
      </c>
      <c r="C3877" t="s">
        <v>386</v>
      </c>
      <c r="D3877">
        <v>78887007</v>
      </c>
      <c r="E3877">
        <v>640.85050999999999</v>
      </c>
      <c r="F3877">
        <v>36.794539999999998</v>
      </c>
    </row>
    <row r="3878" spans="1:6" x14ac:dyDescent="0.25">
      <c r="A3878" t="s">
        <v>452</v>
      </c>
      <c r="B3878">
        <v>1991</v>
      </c>
      <c r="C3878" t="s">
        <v>394</v>
      </c>
      <c r="D3878">
        <v>6822378</v>
      </c>
      <c r="E3878">
        <v>998.01261999999997</v>
      </c>
      <c r="F3878">
        <v>54.102620000000002</v>
      </c>
    </row>
    <row r="3879" spans="1:6" x14ac:dyDescent="0.25">
      <c r="A3879" t="s">
        <v>454</v>
      </c>
      <c r="B3879">
        <v>1991</v>
      </c>
      <c r="C3879" t="s">
        <v>392</v>
      </c>
      <c r="D3879">
        <v>4786994</v>
      </c>
      <c r="E3879">
        <v>129.74372928104276</v>
      </c>
      <c r="F3879">
        <v>15.602298007518783</v>
      </c>
    </row>
    <row r="3880" spans="1:6" x14ac:dyDescent="0.25">
      <c r="A3880" t="s">
        <v>455</v>
      </c>
      <c r="B3880">
        <v>1991</v>
      </c>
      <c r="C3880" t="s">
        <v>456</v>
      </c>
      <c r="D3880">
        <v>1324333</v>
      </c>
      <c r="E3880">
        <v>3140.7388412500004</v>
      </c>
      <c r="F3880">
        <v>59.941190909090892</v>
      </c>
    </row>
    <row r="3881" spans="1:6" x14ac:dyDescent="0.25">
      <c r="A3881" t="s">
        <v>457</v>
      </c>
      <c r="B3881">
        <v>1991</v>
      </c>
      <c r="C3881" t="s">
        <v>392</v>
      </c>
      <c r="D3881">
        <v>74777981</v>
      </c>
      <c r="E3881">
        <v>270.44033000000002</v>
      </c>
      <c r="F3881">
        <v>17.187239999999999</v>
      </c>
    </row>
    <row r="3882" spans="1:6" x14ac:dyDescent="0.25">
      <c r="A3882" t="s">
        <v>459</v>
      </c>
      <c r="B3882">
        <v>1991</v>
      </c>
      <c r="C3882" t="s">
        <v>388</v>
      </c>
      <c r="D3882">
        <v>905949</v>
      </c>
      <c r="E3882">
        <v>1881.5801300000001</v>
      </c>
      <c r="F3882">
        <v>43.352600000000002</v>
      </c>
    </row>
    <row r="3883" spans="1:6" x14ac:dyDescent="0.25">
      <c r="A3883" t="s">
        <v>460</v>
      </c>
      <c r="B3883">
        <v>1991</v>
      </c>
      <c r="C3883" t="s">
        <v>390</v>
      </c>
      <c r="D3883">
        <v>5231372</v>
      </c>
      <c r="E3883">
        <v>25503.215209999998</v>
      </c>
      <c r="F3883">
        <v>52.920250000000003</v>
      </c>
    </row>
    <row r="3884" spans="1:6" x14ac:dyDescent="0.25">
      <c r="A3884" t="s">
        <v>461</v>
      </c>
      <c r="B3884">
        <v>1991</v>
      </c>
      <c r="C3884" t="s">
        <v>390</v>
      </c>
      <c r="D3884">
        <v>60876136</v>
      </c>
      <c r="E3884">
        <v>21782.4162</v>
      </c>
      <c r="F3884">
        <v>50.661940000000001</v>
      </c>
    </row>
    <row r="3885" spans="1:6" x14ac:dyDescent="0.25">
      <c r="A3885" t="s">
        <v>464</v>
      </c>
      <c r="B3885">
        <v>1991</v>
      </c>
      <c r="C3885" t="s">
        <v>392</v>
      </c>
      <c r="D3885">
        <v>1424906</v>
      </c>
      <c r="E3885">
        <v>5523.0349200000001</v>
      </c>
      <c r="F3885">
        <v>21.262460000000001</v>
      </c>
    </row>
    <row r="3886" spans="1:6" x14ac:dyDescent="0.25">
      <c r="A3886" t="s">
        <v>467</v>
      </c>
      <c r="B3886">
        <v>1991</v>
      </c>
      <c r="C3886" t="s">
        <v>398</v>
      </c>
      <c r="D3886">
        <v>4661473</v>
      </c>
      <c r="E3886">
        <v>1314.67067</v>
      </c>
      <c r="F3886">
        <v>47.337441372548938</v>
      </c>
    </row>
    <row r="3887" spans="1:6" x14ac:dyDescent="0.25">
      <c r="A3887" t="s">
        <v>468</v>
      </c>
      <c r="B3887">
        <v>1991</v>
      </c>
      <c r="C3887" t="s">
        <v>390</v>
      </c>
      <c r="D3887">
        <v>82422299</v>
      </c>
      <c r="E3887">
        <v>23269.381799999999</v>
      </c>
      <c r="F3887">
        <v>45.478049021739139</v>
      </c>
    </row>
    <row r="3888" spans="1:6" x14ac:dyDescent="0.25">
      <c r="A3888" t="s">
        <v>469</v>
      </c>
      <c r="B3888">
        <v>1991</v>
      </c>
      <c r="C3888" t="s">
        <v>392</v>
      </c>
      <c r="D3888">
        <v>22409572</v>
      </c>
      <c r="E3888">
        <v>438.52037000000001</v>
      </c>
      <c r="F3888">
        <v>16.048390000000001</v>
      </c>
    </row>
    <row r="3889" spans="1:6" x14ac:dyDescent="0.25">
      <c r="A3889" t="s">
        <v>471</v>
      </c>
      <c r="B3889">
        <v>1991</v>
      </c>
      <c r="C3889" t="s">
        <v>390</v>
      </c>
      <c r="D3889">
        <v>10688058</v>
      </c>
      <c r="E3889">
        <v>10188.369780000001</v>
      </c>
      <c r="F3889">
        <v>52.921669999999999</v>
      </c>
    </row>
    <row r="3890" spans="1:6" x14ac:dyDescent="0.25">
      <c r="A3890" t="s">
        <v>473</v>
      </c>
      <c r="B3890">
        <v>1991</v>
      </c>
      <c r="C3890" t="s">
        <v>394</v>
      </c>
      <c r="D3890">
        <v>89703</v>
      </c>
      <c r="E3890">
        <v>2504.4877999999999</v>
      </c>
      <c r="F3890">
        <v>55.154640000000001</v>
      </c>
    </row>
    <row r="3891" spans="1:6" x14ac:dyDescent="0.25">
      <c r="A3891" t="s">
        <v>476</v>
      </c>
      <c r="B3891">
        <v>1991</v>
      </c>
      <c r="C3891" t="s">
        <v>394</v>
      </c>
      <c r="D3891">
        <v>12293545</v>
      </c>
      <c r="E3891">
        <v>1002.24803</v>
      </c>
      <c r="F3891">
        <v>28.8444</v>
      </c>
    </row>
    <row r="3892" spans="1:6" x14ac:dyDescent="0.25">
      <c r="A3892" t="s">
        <v>478</v>
      </c>
      <c r="B3892">
        <v>1991</v>
      </c>
      <c r="C3892" t="s">
        <v>392</v>
      </c>
      <c r="D3892">
        <v>9690222</v>
      </c>
      <c r="E3892">
        <v>473.51004999999998</v>
      </c>
      <c r="F3892">
        <v>17.620650000000001</v>
      </c>
    </row>
    <row r="3893" spans="1:6" x14ac:dyDescent="0.25">
      <c r="A3893" t="s">
        <v>480</v>
      </c>
      <c r="B3893">
        <v>1991</v>
      </c>
      <c r="C3893" t="s">
        <v>394</v>
      </c>
      <c r="D3893">
        <v>767245</v>
      </c>
      <c r="E3893">
        <v>469.27872000000002</v>
      </c>
      <c r="F3893">
        <v>45.200369999999999</v>
      </c>
    </row>
    <row r="3894" spans="1:6" x14ac:dyDescent="0.25">
      <c r="A3894" t="s">
        <v>481</v>
      </c>
      <c r="B3894">
        <v>1991</v>
      </c>
      <c r="C3894" t="s">
        <v>394</v>
      </c>
      <c r="D3894">
        <v>8308504</v>
      </c>
      <c r="E3894">
        <v>479.5462</v>
      </c>
      <c r="F3894">
        <v>33.213000000000001</v>
      </c>
    </row>
    <row r="3895" spans="1:6" x14ac:dyDescent="0.25">
      <c r="A3895" t="s">
        <v>482</v>
      </c>
      <c r="B3895">
        <v>1991</v>
      </c>
      <c r="C3895" t="s">
        <v>394</v>
      </c>
      <c r="D3895">
        <v>7326496</v>
      </c>
      <c r="E3895">
        <v>608.69158000000004</v>
      </c>
      <c r="F3895">
        <v>49.392710000000001</v>
      </c>
    </row>
    <row r="3896" spans="1:6" x14ac:dyDescent="0.25">
      <c r="A3896" t="s">
        <v>484</v>
      </c>
      <c r="B3896">
        <v>1991</v>
      </c>
      <c r="C3896" t="s">
        <v>384</v>
      </c>
      <c r="D3896">
        <v>9981334</v>
      </c>
      <c r="E3896">
        <v>3333.9010499999999</v>
      </c>
      <c r="F3896">
        <v>55.743000000000002</v>
      </c>
    </row>
    <row r="3897" spans="1:6" x14ac:dyDescent="0.25">
      <c r="A3897" t="s">
        <v>485</v>
      </c>
      <c r="B3897">
        <v>1991</v>
      </c>
      <c r="C3897" t="s">
        <v>390</v>
      </c>
      <c r="D3897">
        <v>299388</v>
      </c>
      <c r="E3897">
        <v>27021.79826</v>
      </c>
      <c r="F3897">
        <v>21.68675</v>
      </c>
    </row>
    <row r="3898" spans="1:6" x14ac:dyDescent="0.25">
      <c r="A3898" t="s">
        <v>486</v>
      </c>
      <c r="B3898">
        <v>1991</v>
      </c>
      <c r="C3898" t="s">
        <v>382</v>
      </c>
      <c r="D3898">
        <v>1095351995</v>
      </c>
      <c r="E3898">
        <v>309.32794000000001</v>
      </c>
      <c r="F3898">
        <v>30.244499999999999</v>
      </c>
    </row>
    <row r="3899" spans="1:6" x14ac:dyDescent="0.25">
      <c r="A3899" t="s">
        <v>487</v>
      </c>
      <c r="B3899">
        <v>1991</v>
      </c>
      <c r="C3899" t="s">
        <v>382</v>
      </c>
      <c r="D3899">
        <v>245452739</v>
      </c>
      <c r="E3899">
        <v>694.24576000000002</v>
      </c>
      <c r="F3899">
        <v>33.828620000000001</v>
      </c>
    </row>
    <row r="3900" spans="1:6" x14ac:dyDescent="0.25">
      <c r="A3900" t="s">
        <v>488</v>
      </c>
      <c r="B3900">
        <v>1991</v>
      </c>
      <c r="C3900" t="s">
        <v>382</v>
      </c>
      <c r="D3900">
        <v>68688433</v>
      </c>
      <c r="E3900">
        <v>1842.6819833333334</v>
      </c>
      <c r="F3900">
        <v>27.64284</v>
      </c>
    </row>
    <row r="3901" spans="1:6" x14ac:dyDescent="0.25">
      <c r="A3901" t="s">
        <v>489</v>
      </c>
      <c r="B3901">
        <v>1991</v>
      </c>
      <c r="C3901" t="s">
        <v>405</v>
      </c>
      <c r="D3901">
        <v>26783383</v>
      </c>
      <c r="E3901">
        <v>9656.1280128571416</v>
      </c>
      <c r="F3901">
        <v>44.677349999999997</v>
      </c>
    </row>
    <row r="3902" spans="1:6" x14ac:dyDescent="0.25">
      <c r="A3902" t="s">
        <v>490</v>
      </c>
      <c r="B3902">
        <v>1991</v>
      </c>
      <c r="C3902" t="s">
        <v>390</v>
      </c>
      <c r="D3902">
        <v>4062235</v>
      </c>
      <c r="E3902">
        <v>14103.03434</v>
      </c>
      <c r="F3902">
        <v>32.163350000000001</v>
      </c>
    </row>
    <row r="3903" spans="1:6" x14ac:dyDescent="0.25">
      <c r="A3903" t="s">
        <v>492</v>
      </c>
      <c r="B3903">
        <v>1991</v>
      </c>
      <c r="C3903" t="s">
        <v>405</v>
      </c>
      <c r="D3903">
        <v>6352117</v>
      </c>
      <c r="E3903">
        <v>11956.008599999999</v>
      </c>
      <c r="F3903">
        <v>50.542580000000001</v>
      </c>
    </row>
    <row r="3904" spans="1:6" x14ac:dyDescent="0.25">
      <c r="A3904" t="s">
        <v>493</v>
      </c>
      <c r="B3904">
        <v>1991</v>
      </c>
      <c r="C3904" t="s">
        <v>390</v>
      </c>
      <c r="D3904">
        <v>58133509</v>
      </c>
      <c r="E3904">
        <v>21884.104449999999</v>
      </c>
      <c r="F3904">
        <v>42.67454</v>
      </c>
    </row>
    <row r="3905" spans="1:6" x14ac:dyDescent="0.25">
      <c r="A3905" t="s">
        <v>494</v>
      </c>
      <c r="B3905">
        <v>1991</v>
      </c>
      <c r="C3905" t="s">
        <v>394</v>
      </c>
      <c r="D3905">
        <v>2758124</v>
      </c>
      <c r="E3905">
        <v>1692.08152</v>
      </c>
      <c r="F3905">
        <v>64.918310000000005</v>
      </c>
    </row>
    <row r="3906" spans="1:6" x14ac:dyDescent="0.25">
      <c r="A3906" t="s">
        <v>495</v>
      </c>
      <c r="B3906">
        <v>1991</v>
      </c>
      <c r="C3906" t="s">
        <v>382</v>
      </c>
      <c r="D3906">
        <v>127463611</v>
      </c>
      <c r="E3906">
        <v>28540.771479999999</v>
      </c>
      <c r="F3906">
        <v>47.738329999999998</v>
      </c>
    </row>
    <row r="3907" spans="1:6" x14ac:dyDescent="0.25">
      <c r="A3907" t="s">
        <v>497</v>
      </c>
      <c r="B3907">
        <v>1991</v>
      </c>
      <c r="C3907" t="s">
        <v>405</v>
      </c>
      <c r="D3907">
        <v>5906760</v>
      </c>
      <c r="E3907">
        <v>1227.7143100000001</v>
      </c>
      <c r="F3907">
        <v>58.191670000000002</v>
      </c>
    </row>
    <row r="3908" spans="1:6" x14ac:dyDescent="0.25">
      <c r="A3908" t="s">
        <v>498</v>
      </c>
      <c r="B3908">
        <v>1991</v>
      </c>
      <c r="C3908" t="s">
        <v>398</v>
      </c>
      <c r="D3908">
        <v>15233244</v>
      </c>
      <c r="E3908">
        <v>1512.48507</v>
      </c>
      <c r="F3908">
        <v>45.25808</v>
      </c>
    </row>
    <row r="3909" spans="1:6" x14ac:dyDescent="0.25">
      <c r="A3909" t="s">
        <v>499</v>
      </c>
      <c r="B3909">
        <v>1991</v>
      </c>
      <c r="C3909" t="s">
        <v>392</v>
      </c>
      <c r="D3909">
        <v>34707817</v>
      </c>
      <c r="E3909">
        <v>336.36419000000001</v>
      </c>
      <c r="F3909">
        <v>27.118960000000001</v>
      </c>
    </row>
    <row r="3910" spans="1:6" x14ac:dyDescent="0.25">
      <c r="A3910" t="s">
        <v>503</v>
      </c>
      <c r="B3910">
        <v>1991</v>
      </c>
      <c r="C3910" t="s">
        <v>405</v>
      </c>
      <c r="D3910">
        <v>2418393</v>
      </c>
      <c r="E3910">
        <v>5484.8977800000002</v>
      </c>
      <c r="F3910">
        <v>62.014360000000003</v>
      </c>
    </row>
    <row r="3911" spans="1:6" x14ac:dyDescent="0.25">
      <c r="A3911" t="s">
        <v>504</v>
      </c>
      <c r="B3911">
        <v>1991</v>
      </c>
      <c r="C3911" t="s">
        <v>398</v>
      </c>
      <c r="D3911">
        <v>5213898</v>
      </c>
      <c r="E3911">
        <v>575.95513000000005</v>
      </c>
      <c r="F3911">
        <v>47.759512941176581</v>
      </c>
    </row>
    <row r="3912" spans="1:6" x14ac:dyDescent="0.25">
      <c r="A3912" t="s">
        <v>505</v>
      </c>
      <c r="B3912">
        <v>1991</v>
      </c>
      <c r="C3912" t="s">
        <v>382</v>
      </c>
      <c r="D3912">
        <v>6368481</v>
      </c>
      <c r="E3912">
        <v>235.17704000000001</v>
      </c>
      <c r="F3912">
        <v>51.096670000000003</v>
      </c>
    </row>
    <row r="3913" spans="1:6" x14ac:dyDescent="0.25">
      <c r="A3913" t="s">
        <v>506</v>
      </c>
      <c r="B3913">
        <v>1991</v>
      </c>
      <c r="C3913" t="s">
        <v>456</v>
      </c>
      <c r="D3913">
        <v>2274735</v>
      </c>
      <c r="E3913">
        <v>2359.2735699999998</v>
      </c>
      <c r="F3913">
        <v>54.262477073593118</v>
      </c>
    </row>
    <row r="3914" spans="1:6" x14ac:dyDescent="0.25">
      <c r="A3914" t="s">
        <v>507</v>
      </c>
      <c r="B3914">
        <v>1991</v>
      </c>
      <c r="C3914" t="s">
        <v>405</v>
      </c>
      <c r="D3914">
        <v>3874050</v>
      </c>
      <c r="E3914">
        <v>1617.2719199999999</v>
      </c>
      <c r="F3914">
        <v>39.81682</v>
      </c>
    </row>
    <row r="3915" spans="1:6" x14ac:dyDescent="0.25">
      <c r="A3915" t="s">
        <v>508</v>
      </c>
      <c r="B3915">
        <v>1991</v>
      </c>
      <c r="C3915" t="s">
        <v>392</v>
      </c>
      <c r="D3915">
        <v>2022331</v>
      </c>
      <c r="E3915">
        <v>373.96107000000001</v>
      </c>
      <c r="F3915">
        <v>25.28736</v>
      </c>
    </row>
    <row r="3916" spans="1:6" x14ac:dyDescent="0.25">
      <c r="A3916" t="s">
        <v>509</v>
      </c>
      <c r="B3916">
        <v>1991</v>
      </c>
      <c r="C3916" t="s">
        <v>392</v>
      </c>
      <c r="D3916">
        <v>3042004</v>
      </c>
      <c r="E3916">
        <v>168.43654000000001</v>
      </c>
      <c r="F3916">
        <v>26.50104</v>
      </c>
    </row>
    <row r="3917" spans="1:6" x14ac:dyDescent="0.25">
      <c r="A3917" t="s">
        <v>510</v>
      </c>
      <c r="B3917">
        <v>1991</v>
      </c>
      <c r="C3917" t="s">
        <v>386</v>
      </c>
      <c r="D3917">
        <v>5900754</v>
      </c>
      <c r="E3917">
        <v>7111.25119</v>
      </c>
      <c r="F3917">
        <v>19.946809999999999</v>
      </c>
    </row>
    <row r="3918" spans="1:6" x14ac:dyDescent="0.25">
      <c r="A3918" t="s">
        <v>511</v>
      </c>
      <c r="B3918">
        <v>1991</v>
      </c>
      <c r="C3918" t="s">
        <v>390</v>
      </c>
      <c r="D3918">
        <v>33987</v>
      </c>
      <c r="E3918">
        <v>50982.812120000002</v>
      </c>
      <c r="F3918">
        <v>27.53123243860227</v>
      </c>
    </row>
    <row r="3919" spans="1:6" x14ac:dyDescent="0.25">
      <c r="A3919" t="s">
        <v>512</v>
      </c>
      <c r="B3919">
        <v>1991</v>
      </c>
      <c r="C3919" t="s">
        <v>456</v>
      </c>
      <c r="D3919">
        <v>3585906</v>
      </c>
      <c r="E3919">
        <v>2218.5953843749994</v>
      </c>
      <c r="F3919">
        <v>61.524092894736839</v>
      </c>
    </row>
    <row r="3920" spans="1:6" x14ac:dyDescent="0.25">
      <c r="A3920" t="s">
        <v>513</v>
      </c>
      <c r="B3920">
        <v>1991</v>
      </c>
      <c r="C3920" t="s">
        <v>390</v>
      </c>
      <c r="D3920">
        <v>474413</v>
      </c>
      <c r="E3920">
        <v>37376.305229999998</v>
      </c>
      <c r="F3920">
        <v>40.908279999999998</v>
      </c>
    </row>
    <row r="3921" spans="1:6" x14ac:dyDescent="0.25">
      <c r="A3921" t="s">
        <v>516</v>
      </c>
      <c r="B3921">
        <v>1991</v>
      </c>
      <c r="C3921" t="s">
        <v>392</v>
      </c>
      <c r="D3921">
        <v>18595469</v>
      </c>
      <c r="E3921">
        <v>222.98558</v>
      </c>
      <c r="F3921">
        <v>41.567360000000001</v>
      </c>
    </row>
    <row r="3922" spans="1:6" x14ac:dyDescent="0.25">
      <c r="A3922" t="s">
        <v>517</v>
      </c>
      <c r="B3922">
        <v>1991</v>
      </c>
      <c r="C3922" t="s">
        <v>392</v>
      </c>
      <c r="D3922">
        <v>13013926</v>
      </c>
      <c r="E3922">
        <v>229.43465</v>
      </c>
      <c r="F3922">
        <v>20.980930000000001</v>
      </c>
    </row>
    <row r="3923" spans="1:6" x14ac:dyDescent="0.25">
      <c r="A3923" t="s">
        <v>518</v>
      </c>
      <c r="B3923">
        <v>1991</v>
      </c>
      <c r="C3923" t="s">
        <v>382</v>
      </c>
      <c r="D3923">
        <v>24385858</v>
      </c>
      <c r="E3923">
        <v>2626.5749799999999</v>
      </c>
      <c r="F3923">
        <v>46.34684</v>
      </c>
    </row>
    <row r="3924" spans="1:6" x14ac:dyDescent="0.25">
      <c r="A3924" t="s">
        <v>519</v>
      </c>
      <c r="B3924">
        <v>1991</v>
      </c>
      <c r="C3924" t="s">
        <v>382</v>
      </c>
      <c r="D3924">
        <v>359008</v>
      </c>
      <c r="E3924">
        <v>1076.9528299999999</v>
      </c>
      <c r="F3924">
        <v>46.207009999999997</v>
      </c>
    </row>
    <row r="3925" spans="1:6" x14ac:dyDescent="0.25">
      <c r="A3925" t="s">
        <v>520</v>
      </c>
      <c r="B3925">
        <v>1991</v>
      </c>
      <c r="C3925" t="s">
        <v>392</v>
      </c>
      <c r="D3925">
        <v>11716829</v>
      </c>
      <c r="E3925">
        <v>314.10852</v>
      </c>
      <c r="F3925">
        <v>16.428570000000001</v>
      </c>
    </row>
    <row r="3926" spans="1:6" x14ac:dyDescent="0.25">
      <c r="A3926" t="s">
        <v>521</v>
      </c>
      <c r="B3926">
        <v>1991</v>
      </c>
      <c r="C3926" t="s">
        <v>390</v>
      </c>
      <c r="D3926">
        <v>400214</v>
      </c>
      <c r="E3926">
        <v>7688.0275099999999</v>
      </c>
      <c r="F3926">
        <v>40.639270000000003</v>
      </c>
    </row>
    <row r="3927" spans="1:6" x14ac:dyDescent="0.25">
      <c r="A3927" t="s">
        <v>522</v>
      </c>
      <c r="B3927">
        <v>1991</v>
      </c>
      <c r="C3927" t="s">
        <v>388</v>
      </c>
      <c r="D3927">
        <v>60422</v>
      </c>
      <c r="E3927">
        <v>1701.84196</v>
      </c>
      <c r="F3927">
        <v>35.780990000000003</v>
      </c>
    </row>
    <row r="3928" spans="1:6" x14ac:dyDescent="0.25">
      <c r="A3928" t="s">
        <v>524</v>
      </c>
      <c r="B3928">
        <v>1991</v>
      </c>
      <c r="C3928" t="s">
        <v>392</v>
      </c>
      <c r="D3928">
        <v>3177388</v>
      </c>
      <c r="E3928">
        <v>693.82033999999999</v>
      </c>
      <c r="F3928">
        <v>14.12791</v>
      </c>
    </row>
    <row r="3929" spans="1:6" x14ac:dyDescent="0.25">
      <c r="A3929" t="s">
        <v>525</v>
      </c>
      <c r="B3929">
        <v>1991</v>
      </c>
      <c r="C3929" t="s">
        <v>392</v>
      </c>
      <c r="D3929">
        <v>1240827</v>
      </c>
      <c r="E3929">
        <v>2669.3262800000002</v>
      </c>
      <c r="F3929">
        <v>31.772580000000001</v>
      </c>
    </row>
    <row r="3930" spans="1:6" x14ac:dyDescent="0.25">
      <c r="A3930" t="s">
        <v>527</v>
      </c>
      <c r="B3930">
        <v>1991</v>
      </c>
      <c r="C3930" t="s">
        <v>394</v>
      </c>
      <c r="D3930">
        <v>107449525</v>
      </c>
      <c r="E3930">
        <v>3600.0451899999998</v>
      </c>
      <c r="F3930">
        <v>49.12953947368419</v>
      </c>
    </row>
    <row r="3931" spans="1:6" x14ac:dyDescent="0.25">
      <c r="A3931" t="s">
        <v>528</v>
      </c>
      <c r="B3931">
        <v>1991</v>
      </c>
      <c r="C3931" t="s">
        <v>388</v>
      </c>
      <c r="D3931">
        <v>108004</v>
      </c>
      <c r="E3931">
        <v>1682.18623</v>
      </c>
      <c r="F3931">
        <v>45</v>
      </c>
    </row>
    <row r="3932" spans="1:6" x14ac:dyDescent="0.25">
      <c r="A3932" t="s">
        <v>531</v>
      </c>
      <c r="B3932">
        <v>1991</v>
      </c>
      <c r="C3932" t="s">
        <v>382</v>
      </c>
      <c r="D3932">
        <v>2832224</v>
      </c>
      <c r="E3932">
        <v>1072.6348700000001</v>
      </c>
      <c r="F3932">
        <v>65.474040000000002</v>
      </c>
    </row>
    <row r="3933" spans="1:6" x14ac:dyDescent="0.25">
      <c r="A3933" t="s">
        <v>533</v>
      </c>
      <c r="B3933">
        <v>1991</v>
      </c>
      <c r="C3933" t="s">
        <v>386</v>
      </c>
      <c r="D3933">
        <v>33241259</v>
      </c>
      <c r="E3933">
        <v>1259.4765600000001</v>
      </c>
      <c r="F3933">
        <v>28.920480000000001</v>
      </c>
    </row>
    <row r="3934" spans="1:6" x14ac:dyDescent="0.25">
      <c r="A3934" t="s">
        <v>534</v>
      </c>
      <c r="B3934">
        <v>1991</v>
      </c>
      <c r="C3934" t="s">
        <v>392</v>
      </c>
      <c r="D3934">
        <v>19686505</v>
      </c>
      <c r="E3934">
        <v>237.88606999999999</v>
      </c>
      <c r="F3934">
        <v>35.652169999999998</v>
      </c>
    </row>
    <row r="3935" spans="1:6" x14ac:dyDescent="0.25">
      <c r="A3935" t="s">
        <v>535</v>
      </c>
      <c r="B3935">
        <v>1991</v>
      </c>
      <c r="C3935" t="s">
        <v>392</v>
      </c>
      <c r="D3935">
        <v>2044147</v>
      </c>
      <c r="E3935">
        <v>2054.8634000000002</v>
      </c>
      <c r="F3935">
        <v>61.211860000000001</v>
      </c>
    </row>
    <row r="3936" spans="1:6" x14ac:dyDescent="0.25">
      <c r="A3936" t="s">
        <v>537</v>
      </c>
      <c r="B3936">
        <v>1991</v>
      </c>
      <c r="C3936" t="s">
        <v>382</v>
      </c>
      <c r="D3936">
        <v>28287147</v>
      </c>
      <c r="E3936">
        <v>203.84729999999999</v>
      </c>
      <c r="F3936">
        <v>37.305349999999997</v>
      </c>
    </row>
    <row r="3937" spans="1:6" x14ac:dyDescent="0.25">
      <c r="A3937" t="s">
        <v>538</v>
      </c>
      <c r="B3937">
        <v>1991</v>
      </c>
      <c r="C3937" t="s">
        <v>390</v>
      </c>
      <c r="D3937">
        <v>16491461</v>
      </c>
      <c r="E3937">
        <v>21454.86289</v>
      </c>
      <c r="F3937">
        <v>45.337910000000001</v>
      </c>
    </row>
    <row r="3938" spans="1:6" x14ac:dyDescent="0.25">
      <c r="A3938" t="s">
        <v>541</v>
      </c>
      <c r="B3938">
        <v>1991</v>
      </c>
      <c r="C3938" t="s">
        <v>388</v>
      </c>
      <c r="D3938">
        <v>4076140</v>
      </c>
      <c r="E3938">
        <v>12230.07345</v>
      </c>
      <c r="F3938">
        <v>49.026339999999998</v>
      </c>
    </row>
    <row r="3939" spans="1:6" x14ac:dyDescent="0.25">
      <c r="A3939" t="s">
        <v>542</v>
      </c>
      <c r="B3939">
        <v>1991</v>
      </c>
      <c r="C3939" t="s">
        <v>394</v>
      </c>
      <c r="D3939">
        <v>5570129</v>
      </c>
      <c r="E3939">
        <v>351.39783999999997</v>
      </c>
      <c r="F3939">
        <v>60.977739999999997</v>
      </c>
    </row>
    <row r="3940" spans="1:6" x14ac:dyDescent="0.25">
      <c r="A3940" t="s">
        <v>543</v>
      </c>
      <c r="B3940">
        <v>1991</v>
      </c>
      <c r="C3940" t="s">
        <v>392</v>
      </c>
      <c r="D3940">
        <v>12525094</v>
      </c>
      <c r="E3940">
        <v>284.98390999999998</v>
      </c>
      <c r="F3940">
        <v>14.678900000000001</v>
      </c>
    </row>
    <row r="3941" spans="1:6" x14ac:dyDescent="0.25">
      <c r="A3941" t="s">
        <v>544</v>
      </c>
      <c r="B3941">
        <v>1991</v>
      </c>
      <c r="C3941" t="s">
        <v>392</v>
      </c>
      <c r="D3941">
        <v>131859731</v>
      </c>
      <c r="E3941">
        <v>279.27578</v>
      </c>
      <c r="F3941">
        <v>27.114730000000002</v>
      </c>
    </row>
    <row r="3942" spans="1:6" x14ac:dyDescent="0.25">
      <c r="A3942" t="s">
        <v>546</v>
      </c>
      <c r="B3942">
        <v>1991</v>
      </c>
      <c r="C3942" t="s">
        <v>390</v>
      </c>
      <c r="D3942">
        <v>4610820</v>
      </c>
      <c r="E3942">
        <v>28596.933000000001</v>
      </c>
      <c r="F3942">
        <v>55.369599999999998</v>
      </c>
    </row>
    <row r="3943" spans="1:6" x14ac:dyDescent="0.25">
      <c r="A3943" t="s">
        <v>547</v>
      </c>
      <c r="B3943">
        <v>1991</v>
      </c>
      <c r="C3943" t="s">
        <v>405</v>
      </c>
      <c r="D3943">
        <v>3102229</v>
      </c>
      <c r="E3943">
        <v>5993.3481700000002</v>
      </c>
      <c r="F3943">
        <v>36.272880000000001</v>
      </c>
    </row>
    <row r="3944" spans="1:6" x14ac:dyDescent="0.25">
      <c r="A3944" t="s">
        <v>548</v>
      </c>
      <c r="B3944">
        <v>1991</v>
      </c>
      <c r="C3944" t="s">
        <v>382</v>
      </c>
      <c r="D3944">
        <v>165803560</v>
      </c>
      <c r="E3944">
        <v>410.83028000000002</v>
      </c>
      <c r="F3944">
        <v>21.538519999999998</v>
      </c>
    </row>
    <row r="3945" spans="1:6" x14ac:dyDescent="0.25">
      <c r="A3945" t="s">
        <v>549</v>
      </c>
      <c r="B3945">
        <v>1991</v>
      </c>
      <c r="C3945" t="s">
        <v>388</v>
      </c>
      <c r="D3945">
        <v>20579</v>
      </c>
      <c r="E3945">
        <v>5420.1409100000001</v>
      </c>
      <c r="F3945">
        <v>46.446809999999999</v>
      </c>
    </row>
    <row r="3946" spans="1:6" x14ac:dyDescent="0.25">
      <c r="A3946" t="s">
        <v>623</v>
      </c>
      <c r="B3946">
        <v>1991</v>
      </c>
      <c r="C3946" t="s">
        <v>405</v>
      </c>
      <c r="D3946">
        <v>1000000</v>
      </c>
      <c r="E3946">
        <v>1155.4211391528806</v>
      </c>
      <c r="F3946">
        <v>45.769522172932056</v>
      </c>
    </row>
    <row r="3947" spans="1:6" x14ac:dyDescent="0.25">
      <c r="A3947" t="s">
        <v>550</v>
      </c>
      <c r="B3947">
        <v>1991</v>
      </c>
      <c r="C3947" t="s">
        <v>394</v>
      </c>
      <c r="D3947">
        <v>3191319</v>
      </c>
      <c r="E3947">
        <v>2451.9087399999999</v>
      </c>
      <c r="F3947">
        <v>63.330640000000002</v>
      </c>
    </row>
    <row r="3948" spans="1:6" x14ac:dyDescent="0.25">
      <c r="A3948" t="s">
        <v>551</v>
      </c>
      <c r="B3948">
        <v>1991</v>
      </c>
      <c r="C3948" t="s">
        <v>388</v>
      </c>
      <c r="D3948">
        <v>5670544</v>
      </c>
      <c r="E3948">
        <v>888.64660000000003</v>
      </c>
      <c r="F3948">
        <v>19.438739999999999</v>
      </c>
    </row>
    <row r="3949" spans="1:6" x14ac:dyDescent="0.25">
      <c r="A3949" t="s">
        <v>552</v>
      </c>
      <c r="B3949">
        <v>1991</v>
      </c>
      <c r="C3949" t="s">
        <v>394</v>
      </c>
      <c r="D3949">
        <v>6506464</v>
      </c>
      <c r="E3949">
        <v>1615.4796100000001</v>
      </c>
      <c r="F3949">
        <v>60.82461</v>
      </c>
    </row>
    <row r="3950" spans="1:6" x14ac:dyDescent="0.25">
      <c r="A3950" t="s">
        <v>553</v>
      </c>
      <c r="B3950">
        <v>1991</v>
      </c>
      <c r="C3950" t="s">
        <v>394</v>
      </c>
      <c r="D3950">
        <v>28302603</v>
      </c>
      <c r="E3950">
        <v>1514.7206900000001</v>
      </c>
      <c r="F3950">
        <v>40.166519999999998</v>
      </c>
    </row>
    <row r="3951" spans="1:6" x14ac:dyDescent="0.25">
      <c r="A3951" t="s">
        <v>554</v>
      </c>
      <c r="B3951">
        <v>1991</v>
      </c>
      <c r="C3951" t="s">
        <v>382</v>
      </c>
      <c r="D3951">
        <v>89468677</v>
      </c>
      <c r="E3951">
        <v>715.12523999999996</v>
      </c>
      <c r="F3951">
        <v>55.821719999999999</v>
      </c>
    </row>
    <row r="3952" spans="1:6" x14ac:dyDescent="0.25">
      <c r="A3952" t="s">
        <v>555</v>
      </c>
      <c r="B3952">
        <v>1991</v>
      </c>
      <c r="C3952" t="s">
        <v>384</v>
      </c>
      <c r="D3952">
        <v>38536869</v>
      </c>
      <c r="E3952">
        <v>2192.6659800000002</v>
      </c>
      <c r="F3952">
        <v>61.09131</v>
      </c>
    </row>
    <row r="3953" spans="1:6" x14ac:dyDescent="0.25">
      <c r="A3953" t="s">
        <v>556</v>
      </c>
      <c r="B3953">
        <v>1991</v>
      </c>
      <c r="C3953" t="s">
        <v>390</v>
      </c>
      <c r="D3953">
        <v>10605870</v>
      </c>
      <c r="E3953">
        <v>8959.8672100000003</v>
      </c>
      <c r="F3953">
        <v>58.32573</v>
      </c>
    </row>
    <row r="3954" spans="1:6" x14ac:dyDescent="0.25">
      <c r="A3954" t="s">
        <v>557</v>
      </c>
      <c r="B3954">
        <v>1991</v>
      </c>
      <c r="C3954" t="s">
        <v>394</v>
      </c>
      <c r="D3954">
        <v>3927188</v>
      </c>
      <c r="E3954">
        <v>9064.0185199999996</v>
      </c>
      <c r="F3954">
        <v>59.673110000000001</v>
      </c>
    </row>
    <row r="3955" spans="1:6" x14ac:dyDescent="0.25">
      <c r="A3955" t="s">
        <v>558</v>
      </c>
      <c r="B3955">
        <v>1991</v>
      </c>
      <c r="C3955" t="s">
        <v>405</v>
      </c>
      <c r="D3955">
        <v>885359</v>
      </c>
      <c r="E3955">
        <v>14189.48223</v>
      </c>
      <c r="F3955">
        <v>69.52055</v>
      </c>
    </row>
    <row r="3956" spans="1:6" x14ac:dyDescent="0.25">
      <c r="A3956" t="s">
        <v>502</v>
      </c>
      <c r="B3956">
        <v>1991</v>
      </c>
      <c r="C3956" t="s">
        <v>382</v>
      </c>
      <c r="D3956">
        <v>48846823</v>
      </c>
      <c r="E3956">
        <v>7675.6931400000003</v>
      </c>
      <c r="F3956">
        <v>39.659559999999999</v>
      </c>
    </row>
    <row r="3957" spans="1:6" x14ac:dyDescent="0.25">
      <c r="A3957" t="s">
        <v>529</v>
      </c>
      <c r="B3957">
        <v>1991</v>
      </c>
      <c r="C3957" t="s">
        <v>398</v>
      </c>
      <c r="D3957">
        <v>4466706</v>
      </c>
      <c r="E3957">
        <v>832.43340999999998</v>
      </c>
      <c r="F3957">
        <v>54.83145197802196</v>
      </c>
    </row>
    <row r="3958" spans="1:6" x14ac:dyDescent="0.25">
      <c r="A3958" t="s">
        <v>560</v>
      </c>
      <c r="B3958">
        <v>1991</v>
      </c>
      <c r="C3958" t="s">
        <v>384</v>
      </c>
      <c r="D3958">
        <v>22303552</v>
      </c>
      <c r="E3958">
        <v>1260.7490499999999</v>
      </c>
      <c r="F3958">
        <v>45.521560000000001</v>
      </c>
    </row>
    <row r="3959" spans="1:6" x14ac:dyDescent="0.25">
      <c r="A3959" t="s">
        <v>561</v>
      </c>
      <c r="B3959">
        <v>1991</v>
      </c>
      <c r="C3959" t="s">
        <v>398</v>
      </c>
      <c r="D3959">
        <v>142893540</v>
      </c>
      <c r="E3959">
        <v>3485.056</v>
      </c>
      <c r="F3959">
        <v>58.820325584415549</v>
      </c>
    </row>
    <row r="3960" spans="1:6" x14ac:dyDescent="0.25">
      <c r="A3960" t="s">
        <v>562</v>
      </c>
      <c r="B3960">
        <v>1991</v>
      </c>
      <c r="C3960" t="s">
        <v>392</v>
      </c>
      <c r="D3960">
        <v>8648248</v>
      </c>
      <c r="E3960">
        <v>270.32866999999999</v>
      </c>
      <c r="F3960">
        <v>18.922650000000001</v>
      </c>
    </row>
    <row r="3961" spans="1:6" x14ac:dyDescent="0.25">
      <c r="A3961" t="s">
        <v>564</v>
      </c>
      <c r="B3961">
        <v>1991</v>
      </c>
      <c r="C3961" t="s">
        <v>394</v>
      </c>
      <c r="D3961">
        <v>39129</v>
      </c>
      <c r="E3961">
        <v>5117.92443</v>
      </c>
      <c r="F3961">
        <v>45.925930000000001</v>
      </c>
    </row>
    <row r="3962" spans="1:6" x14ac:dyDescent="0.25">
      <c r="A3962" t="s">
        <v>565</v>
      </c>
      <c r="B3962">
        <v>1991</v>
      </c>
      <c r="C3962" t="s">
        <v>392</v>
      </c>
      <c r="D3962">
        <v>168458</v>
      </c>
      <c r="E3962">
        <v>3078.4349900000002</v>
      </c>
      <c r="F3962">
        <v>45.360819999999997</v>
      </c>
    </row>
    <row r="3963" spans="1:6" x14ac:dyDescent="0.25">
      <c r="A3963" t="s">
        <v>567</v>
      </c>
      <c r="B3963">
        <v>1991</v>
      </c>
      <c r="C3963" t="s">
        <v>394</v>
      </c>
      <c r="D3963">
        <v>117848</v>
      </c>
      <c r="E3963">
        <v>2363.6700300000002</v>
      </c>
      <c r="F3963">
        <v>69.354839999999996</v>
      </c>
    </row>
    <row r="3964" spans="1:6" x14ac:dyDescent="0.25">
      <c r="A3964" t="s">
        <v>568</v>
      </c>
      <c r="B3964">
        <v>1991</v>
      </c>
      <c r="C3964" t="s">
        <v>388</v>
      </c>
      <c r="D3964">
        <v>176908</v>
      </c>
      <c r="E3964">
        <v>765.49588000000006</v>
      </c>
      <c r="F3964">
        <v>44.62591618507048</v>
      </c>
    </row>
    <row r="3965" spans="1:6" x14ac:dyDescent="0.25">
      <c r="A3965" t="s">
        <v>571</v>
      </c>
      <c r="B3965">
        <v>1991</v>
      </c>
      <c r="C3965" t="s">
        <v>405</v>
      </c>
      <c r="D3965">
        <v>27019731</v>
      </c>
      <c r="E3965">
        <v>7775.70154</v>
      </c>
      <c r="F3965">
        <v>45.90466</v>
      </c>
    </row>
    <row r="3966" spans="1:6" x14ac:dyDescent="0.25">
      <c r="A3966" t="s">
        <v>572</v>
      </c>
      <c r="B3966">
        <v>1991</v>
      </c>
      <c r="C3966" t="s">
        <v>392</v>
      </c>
      <c r="D3966">
        <v>11987121</v>
      </c>
      <c r="E3966">
        <v>724.84590000000003</v>
      </c>
      <c r="F3966">
        <v>14.34389</v>
      </c>
    </row>
    <row r="3967" spans="1:6" x14ac:dyDescent="0.25">
      <c r="A3967" t="s">
        <v>573</v>
      </c>
      <c r="B3967">
        <v>1991</v>
      </c>
      <c r="C3967" t="s">
        <v>384</v>
      </c>
      <c r="D3967">
        <v>9396411</v>
      </c>
      <c r="E3967">
        <v>2522.5562702734373</v>
      </c>
      <c r="F3967">
        <v>51.136400000000002</v>
      </c>
    </row>
    <row r="3968" spans="1:6" x14ac:dyDescent="0.25">
      <c r="A3968" t="s">
        <v>574</v>
      </c>
      <c r="B3968">
        <v>1991</v>
      </c>
      <c r="C3968" t="s">
        <v>392</v>
      </c>
      <c r="D3968">
        <v>81541</v>
      </c>
      <c r="E3968">
        <v>5290.9272300000002</v>
      </c>
      <c r="F3968">
        <v>82.608699999999999</v>
      </c>
    </row>
    <row r="3969" spans="1:6" x14ac:dyDescent="0.25">
      <c r="A3969" t="s">
        <v>575</v>
      </c>
      <c r="B3969">
        <v>1991</v>
      </c>
      <c r="C3969" t="s">
        <v>392</v>
      </c>
      <c r="D3969">
        <v>6005250</v>
      </c>
      <c r="E3969">
        <v>197.66889</v>
      </c>
      <c r="F3969">
        <v>14.55847</v>
      </c>
    </row>
    <row r="3970" spans="1:6" x14ac:dyDescent="0.25">
      <c r="A3970" t="s">
        <v>576</v>
      </c>
      <c r="B3970">
        <v>1991</v>
      </c>
      <c r="C3970" t="s">
        <v>382</v>
      </c>
      <c r="D3970">
        <v>4492150</v>
      </c>
      <c r="E3970">
        <v>14505.02039</v>
      </c>
      <c r="F3970">
        <v>45.03848</v>
      </c>
    </row>
    <row r="3971" spans="1:6" x14ac:dyDescent="0.25">
      <c r="A3971" t="s">
        <v>577</v>
      </c>
      <c r="B3971">
        <v>1991</v>
      </c>
      <c r="C3971" t="s">
        <v>384</v>
      </c>
      <c r="D3971">
        <v>5439448</v>
      </c>
      <c r="E3971">
        <v>2680.0410299999999</v>
      </c>
      <c r="F3971">
        <v>48.660042371541749</v>
      </c>
    </row>
    <row r="3972" spans="1:6" x14ac:dyDescent="0.25">
      <c r="A3972" t="s">
        <v>578</v>
      </c>
      <c r="B3972">
        <v>1991</v>
      </c>
      <c r="C3972" t="s">
        <v>384</v>
      </c>
      <c r="D3972">
        <v>2010347</v>
      </c>
      <c r="E3972">
        <v>9169.8247168195667</v>
      </c>
      <c r="F3972">
        <v>57.173450000000003</v>
      </c>
    </row>
    <row r="3973" spans="1:6" x14ac:dyDescent="0.25">
      <c r="A3973" t="s">
        <v>580</v>
      </c>
      <c r="B3973">
        <v>1991</v>
      </c>
      <c r="C3973" t="s">
        <v>392</v>
      </c>
      <c r="D3973">
        <v>8863338</v>
      </c>
      <c r="E3973">
        <v>533.46062030180485</v>
      </c>
      <c r="F3973">
        <v>15.027620000000001</v>
      </c>
    </row>
    <row r="3974" spans="1:6" x14ac:dyDescent="0.25">
      <c r="A3974" t="s">
        <v>581</v>
      </c>
      <c r="B3974">
        <v>1991</v>
      </c>
      <c r="C3974" t="s">
        <v>392</v>
      </c>
      <c r="D3974">
        <v>44187637</v>
      </c>
      <c r="E3974">
        <v>3345.8276300000002</v>
      </c>
      <c r="F3974">
        <v>49.239040000000003</v>
      </c>
    </row>
    <row r="3975" spans="1:6" x14ac:dyDescent="0.25">
      <c r="A3975" t="s">
        <v>624</v>
      </c>
      <c r="B3975">
        <v>1991</v>
      </c>
      <c r="C3975" t="s">
        <v>392</v>
      </c>
      <c r="D3975">
        <v>12340000</v>
      </c>
      <c r="E3975">
        <v>1399.7527611095629</v>
      </c>
      <c r="F3975">
        <v>37.730060000000002</v>
      </c>
    </row>
    <row r="3976" spans="1:6" x14ac:dyDescent="0.25">
      <c r="A3976" t="s">
        <v>582</v>
      </c>
      <c r="B3976">
        <v>1991</v>
      </c>
      <c r="C3976" t="s">
        <v>390</v>
      </c>
      <c r="D3976">
        <v>40397842</v>
      </c>
      <c r="E3976">
        <v>14782.0389</v>
      </c>
      <c r="F3976">
        <v>57.257910000000003</v>
      </c>
    </row>
    <row r="3977" spans="1:6" x14ac:dyDescent="0.25">
      <c r="A3977" t="s">
        <v>583</v>
      </c>
      <c r="B3977">
        <v>1991</v>
      </c>
      <c r="C3977" t="s">
        <v>382</v>
      </c>
      <c r="D3977">
        <v>20222240</v>
      </c>
      <c r="E3977">
        <v>520.07180000000005</v>
      </c>
      <c r="F3977">
        <v>48.060960000000001</v>
      </c>
    </row>
    <row r="3978" spans="1:6" x14ac:dyDescent="0.25">
      <c r="A3978" t="s">
        <v>584</v>
      </c>
      <c r="B3978">
        <v>1991</v>
      </c>
      <c r="C3978" t="s">
        <v>392</v>
      </c>
      <c r="D3978">
        <v>41236378</v>
      </c>
      <c r="E3978">
        <v>428.43272000000002</v>
      </c>
      <c r="F3978">
        <v>42.609160000000003</v>
      </c>
    </row>
    <row r="3979" spans="1:6" x14ac:dyDescent="0.25">
      <c r="A3979" t="s">
        <v>586</v>
      </c>
      <c r="B3979">
        <v>1991</v>
      </c>
      <c r="C3979" t="s">
        <v>392</v>
      </c>
      <c r="D3979">
        <v>1136334</v>
      </c>
      <c r="E3979">
        <v>1303.06521</v>
      </c>
      <c r="F3979">
        <v>51.144159999999999</v>
      </c>
    </row>
    <row r="3980" spans="1:6" x14ac:dyDescent="0.25">
      <c r="A3980" t="s">
        <v>587</v>
      </c>
      <c r="B3980">
        <v>1991</v>
      </c>
      <c r="C3980" t="s">
        <v>390</v>
      </c>
      <c r="D3980">
        <v>9016596</v>
      </c>
      <c r="E3980">
        <v>31374.116989999999</v>
      </c>
      <c r="F3980">
        <v>54.551020000000001</v>
      </c>
    </row>
    <row r="3981" spans="1:6" x14ac:dyDescent="0.25">
      <c r="A3981" t="s">
        <v>588</v>
      </c>
      <c r="B3981">
        <v>1991</v>
      </c>
      <c r="C3981" t="s">
        <v>390</v>
      </c>
      <c r="D3981">
        <v>7523934</v>
      </c>
      <c r="E3981">
        <v>38303.049890000002</v>
      </c>
      <c r="F3981">
        <v>35.106560000000002</v>
      </c>
    </row>
    <row r="3982" spans="1:6" x14ac:dyDescent="0.25">
      <c r="A3982" t="s">
        <v>589</v>
      </c>
      <c r="B3982">
        <v>1991</v>
      </c>
      <c r="C3982" t="s">
        <v>405</v>
      </c>
      <c r="D3982">
        <v>18881361</v>
      </c>
      <c r="E3982">
        <v>1012.81485</v>
      </c>
      <c r="F3982">
        <v>41.072650000000003</v>
      </c>
    </row>
    <row r="3983" spans="1:6" x14ac:dyDescent="0.25">
      <c r="A3983" t="s">
        <v>591</v>
      </c>
      <c r="B3983">
        <v>1991</v>
      </c>
      <c r="C3983" t="s">
        <v>398</v>
      </c>
      <c r="D3983">
        <v>7320815</v>
      </c>
      <c r="E3983">
        <v>468.02402000000001</v>
      </c>
      <c r="F3983">
        <v>28.086119218045155</v>
      </c>
    </row>
    <row r="3984" spans="1:6" x14ac:dyDescent="0.25">
      <c r="A3984" t="s">
        <v>593</v>
      </c>
      <c r="B3984">
        <v>1991</v>
      </c>
      <c r="C3984" t="s">
        <v>382</v>
      </c>
      <c r="D3984">
        <v>64631595</v>
      </c>
      <c r="E3984">
        <v>1716.6103499999999</v>
      </c>
      <c r="F3984">
        <v>43.502049999999997</v>
      </c>
    </row>
    <row r="3985" spans="1:6" x14ac:dyDescent="0.25">
      <c r="A3985" t="s">
        <v>515</v>
      </c>
      <c r="B3985">
        <v>1991</v>
      </c>
      <c r="C3985" t="s">
        <v>384</v>
      </c>
      <c r="D3985">
        <v>2050554</v>
      </c>
      <c r="E3985">
        <v>2360.9977699999999</v>
      </c>
      <c r="F3985">
        <v>57.318147816205567</v>
      </c>
    </row>
    <row r="3986" spans="1:6" x14ac:dyDescent="0.25">
      <c r="A3986" t="s">
        <v>625</v>
      </c>
      <c r="B3986">
        <v>1991</v>
      </c>
      <c r="C3986" t="s">
        <v>382</v>
      </c>
      <c r="D3986">
        <v>1167242</v>
      </c>
      <c r="E3986">
        <v>349.81495595913657</v>
      </c>
      <c r="F3986">
        <v>35.750559999999972</v>
      </c>
    </row>
    <row r="3987" spans="1:6" x14ac:dyDescent="0.25">
      <c r="A3987" t="s">
        <v>594</v>
      </c>
      <c r="B3987">
        <v>1991</v>
      </c>
      <c r="C3987" t="s">
        <v>392</v>
      </c>
      <c r="D3987">
        <v>5548702</v>
      </c>
      <c r="E3987">
        <v>412.23525000000001</v>
      </c>
      <c r="F3987">
        <v>17.70833</v>
      </c>
    </row>
    <row r="3988" spans="1:6" x14ac:dyDescent="0.25">
      <c r="A3988" t="s">
        <v>595</v>
      </c>
      <c r="B3988">
        <v>1991</v>
      </c>
      <c r="C3988" t="s">
        <v>388</v>
      </c>
      <c r="D3988">
        <v>114689</v>
      </c>
      <c r="E3988">
        <v>1387.1520800000001</v>
      </c>
      <c r="F3988">
        <v>30.33333</v>
      </c>
    </row>
    <row r="3989" spans="1:6" x14ac:dyDescent="0.25">
      <c r="A3989" t="s">
        <v>596</v>
      </c>
      <c r="B3989">
        <v>1991</v>
      </c>
      <c r="C3989" t="s">
        <v>394</v>
      </c>
      <c r="D3989">
        <v>1065842</v>
      </c>
      <c r="E3989">
        <v>4230.5863499999996</v>
      </c>
      <c r="F3989">
        <v>50.9009</v>
      </c>
    </row>
    <row r="3990" spans="1:6" x14ac:dyDescent="0.25">
      <c r="A3990" t="s">
        <v>597</v>
      </c>
      <c r="B3990">
        <v>1991</v>
      </c>
      <c r="C3990" t="s">
        <v>386</v>
      </c>
      <c r="D3990">
        <v>10175014</v>
      </c>
      <c r="E3990">
        <v>1571.82835</v>
      </c>
      <c r="F3990">
        <v>39.696309999999997</v>
      </c>
    </row>
    <row r="3991" spans="1:6" x14ac:dyDescent="0.25">
      <c r="A3991" t="s">
        <v>598</v>
      </c>
      <c r="B3991">
        <v>1991</v>
      </c>
      <c r="C3991" t="s">
        <v>405</v>
      </c>
      <c r="D3991">
        <v>70413958</v>
      </c>
      <c r="E3991">
        <v>2732.2742199999998</v>
      </c>
      <c r="F3991">
        <v>35.233669999999996</v>
      </c>
    </row>
    <row r="3992" spans="1:6" x14ac:dyDescent="0.25">
      <c r="A3992" t="s">
        <v>602</v>
      </c>
      <c r="B3992">
        <v>1991</v>
      </c>
      <c r="C3992" t="s">
        <v>392</v>
      </c>
      <c r="D3992">
        <v>28195754</v>
      </c>
      <c r="E3992">
        <v>184.81333000000001</v>
      </c>
      <c r="F3992">
        <v>26.515689999999999</v>
      </c>
    </row>
    <row r="3993" spans="1:6" x14ac:dyDescent="0.25">
      <c r="A3993" t="s">
        <v>603</v>
      </c>
      <c r="B3993">
        <v>1991</v>
      </c>
      <c r="C3993" t="s">
        <v>398</v>
      </c>
      <c r="D3993">
        <v>46710816</v>
      </c>
      <c r="E3993">
        <v>1489.6896300000001</v>
      </c>
      <c r="F3993">
        <v>61.948360000000093</v>
      </c>
    </row>
    <row r="3994" spans="1:6" x14ac:dyDescent="0.25">
      <c r="A3994" t="s">
        <v>604</v>
      </c>
      <c r="B3994">
        <v>1991</v>
      </c>
      <c r="C3994" t="s">
        <v>405</v>
      </c>
      <c r="D3994">
        <v>2602713</v>
      </c>
      <c r="E3994">
        <v>26945.659149999999</v>
      </c>
      <c r="F3994">
        <v>66.897149999999996</v>
      </c>
    </row>
    <row r="3995" spans="1:6" x14ac:dyDescent="0.25">
      <c r="A3995" t="s">
        <v>605</v>
      </c>
      <c r="B3995">
        <v>1991</v>
      </c>
      <c r="C3995" t="s">
        <v>390</v>
      </c>
      <c r="D3995">
        <v>60609153</v>
      </c>
      <c r="E3995">
        <v>19900.726650000001</v>
      </c>
      <c r="F3995">
        <v>48.29045</v>
      </c>
    </row>
    <row r="3996" spans="1:6" x14ac:dyDescent="0.25">
      <c r="A3996" t="s">
        <v>592</v>
      </c>
      <c r="B3996">
        <v>1991</v>
      </c>
      <c r="C3996" t="s">
        <v>392</v>
      </c>
      <c r="D3996">
        <v>37445392</v>
      </c>
      <c r="E3996">
        <v>193.79555999999999</v>
      </c>
      <c r="F3996">
        <v>14.02985</v>
      </c>
    </row>
    <row r="3997" spans="1:6" x14ac:dyDescent="0.25">
      <c r="A3997" t="s">
        <v>606</v>
      </c>
      <c r="B3997">
        <v>1991</v>
      </c>
      <c r="C3997" t="s">
        <v>413</v>
      </c>
      <c r="D3997">
        <v>298444215</v>
      </c>
      <c r="E3997">
        <v>24405.164809999998</v>
      </c>
      <c r="F3997">
        <v>54.203099999999999</v>
      </c>
    </row>
    <row r="3998" spans="1:6" x14ac:dyDescent="0.25">
      <c r="A3998" t="s">
        <v>612</v>
      </c>
      <c r="B3998">
        <v>1991</v>
      </c>
      <c r="C3998" t="s">
        <v>394</v>
      </c>
      <c r="D3998">
        <v>108605</v>
      </c>
      <c r="E3998">
        <v>15945.499820000001</v>
      </c>
      <c r="F3998">
        <v>75.057899436935429</v>
      </c>
    </row>
    <row r="3999" spans="1:6" x14ac:dyDescent="0.25">
      <c r="A3999" t="s">
        <v>607</v>
      </c>
      <c r="B3999">
        <v>1991</v>
      </c>
      <c r="C3999" t="s">
        <v>394</v>
      </c>
      <c r="D3999">
        <v>3431932</v>
      </c>
      <c r="E3999">
        <v>3577.8414499999999</v>
      </c>
      <c r="F3999">
        <v>38.416420000000002</v>
      </c>
    </row>
    <row r="4000" spans="1:6" x14ac:dyDescent="0.25">
      <c r="A4000" t="s">
        <v>608</v>
      </c>
      <c r="B4000">
        <v>1991</v>
      </c>
      <c r="C4000" t="s">
        <v>398</v>
      </c>
      <c r="D4000">
        <v>27307134</v>
      </c>
      <c r="E4000">
        <v>652.80748000000006</v>
      </c>
      <c r="F4000">
        <v>39.817179000000017</v>
      </c>
    </row>
    <row r="4001" spans="1:6" x14ac:dyDescent="0.25">
      <c r="A4001" t="s">
        <v>609</v>
      </c>
      <c r="B4001">
        <v>1991</v>
      </c>
      <c r="C4001" t="s">
        <v>388</v>
      </c>
      <c r="D4001">
        <v>208869</v>
      </c>
      <c r="E4001">
        <v>1252.6279199999999</v>
      </c>
      <c r="F4001">
        <v>36.214440000000003</v>
      </c>
    </row>
    <row r="4002" spans="1:6" x14ac:dyDescent="0.25">
      <c r="A4002" t="s">
        <v>610</v>
      </c>
      <c r="B4002">
        <v>1991</v>
      </c>
      <c r="C4002" t="s">
        <v>394</v>
      </c>
      <c r="D4002">
        <v>25730435</v>
      </c>
      <c r="E4002">
        <v>2544.4488799999999</v>
      </c>
      <c r="F4002">
        <v>30.710249999999998</v>
      </c>
    </row>
    <row r="4003" spans="1:6" x14ac:dyDescent="0.25">
      <c r="A4003" t="s">
        <v>611</v>
      </c>
      <c r="B4003">
        <v>1991</v>
      </c>
      <c r="C4003" t="s">
        <v>382</v>
      </c>
      <c r="D4003">
        <v>84402966</v>
      </c>
      <c r="E4003">
        <v>142.96589</v>
      </c>
      <c r="F4003">
        <v>39.131410000000002</v>
      </c>
    </row>
    <row r="4004" spans="1:6" x14ac:dyDescent="0.25">
      <c r="A4004" t="s">
        <v>616</v>
      </c>
      <c r="B4004">
        <v>1991</v>
      </c>
      <c r="C4004" t="s">
        <v>405</v>
      </c>
      <c r="D4004">
        <v>21456188</v>
      </c>
      <c r="E4004">
        <v>471.74108000000001</v>
      </c>
      <c r="F4004">
        <v>30.633583272727321</v>
      </c>
    </row>
    <row r="4005" spans="1:6" x14ac:dyDescent="0.25">
      <c r="A4005" t="s">
        <v>617</v>
      </c>
      <c r="B4005">
        <v>1991</v>
      </c>
      <c r="C4005" t="s">
        <v>392</v>
      </c>
      <c r="D4005">
        <v>11502010</v>
      </c>
      <c r="E4005">
        <v>404.10577999999998</v>
      </c>
      <c r="F4005">
        <v>22.709160000000001</v>
      </c>
    </row>
    <row r="4006" spans="1:6" x14ac:dyDescent="0.25">
      <c r="A4006" t="s">
        <v>618</v>
      </c>
      <c r="B4006">
        <v>1991</v>
      </c>
      <c r="C4006" t="s">
        <v>392</v>
      </c>
      <c r="D4006">
        <v>12236805</v>
      </c>
      <c r="E4006">
        <v>802.88513999999998</v>
      </c>
      <c r="F4006">
        <v>28.414100000000001</v>
      </c>
    </row>
    <row r="4007" spans="1:6" x14ac:dyDescent="0.25">
      <c r="A4007" t="s">
        <v>381</v>
      </c>
      <c r="B4007">
        <v>1992</v>
      </c>
      <c r="C4007" t="s">
        <v>382</v>
      </c>
      <c r="D4007">
        <v>31056997</v>
      </c>
      <c r="E4007">
        <v>186.39256099999994</v>
      </c>
      <c r="F4007">
        <v>49.279539999999997</v>
      </c>
    </row>
    <row r="4008" spans="1:6" x14ac:dyDescent="0.25">
      <c r="A4008" t="s">
        <v>383</v>
      </c>
      <c r="B4008">
        <v>1992</v>
      </c>
      <c r="C4008" t="s">
        <v>384</v>
      </c>
      <c r="D4008">
        <v>3581655</v>
      </c>
      <c r="E4008">
        <v>218.49216999999999</v>
      </c>
      <c r="F4008">
        <v>56.367429999999999</v>
      </c>
    </row>
    <row r="4009" spans="1:6" x14ac:dyDescent="0.25">
      <c r="A4009" t="s">
        <v>385</v>
      </c>
      <c r="B4009">
        <v>1992</v>
      </c>
      <c r="C4009" t="s">
        <v>386</v>
      </c>
      <c r="D4009">
        <v>32930091</v>
      </c>
      <c r="E4009">
        <v>1766.06592</v>
      </c>
      <c r="F4009">
        <v>36.426569999999998</v>
      </c>
    </row>
    <row r="4010" spans="1:6" x14ac:dyDescent="0.25">
      <c r="A4010" t="s">
        <v>389</v>
      </c>
      <c r="B4010">
        <v>1992</v>
      </c>
      <c r="C4010" t="s">
        <v>390</v>
      </c>
      <c r="D4010">
        <v>71201</v>
      </c>
      <c r="E4010">
        <v>20541.7739</v>
      </c>
      <c r="F4010">
        <v>49.582430580427548</v>
      </c>
    </row>
    <row r="4011" spans="1:6" x14ac:dyDescent="0.25">
      <c r="A4011" t="s">
        <v>391</v>
      </c>
      <c r="B4011">
        <v>1992</v>
      </c>
      <c r="C4011" t="s">
        <v>392</v>
      </c>
      <c r="D4011">
        <v>12127071</v>
      </c>
      <c r="E4011">
        <v>872.76765999999998</v>
      </c>
      <c r="F4011">
        <v>41.238397500000048</v>
      </c>
    </row>
    <row r="4012" spans="1:6" x14ac:dyDescent="0.25">
      <c r="A4012" t="s">
        <v>395</v>
      </c>
      <c r="B4012">
        <v>1992</v>
      </c>
      <c r="C4012" t="s">
        <v>394</v>
      </c>
      <c r="D4012">
        <v>69108</v>
      </c>
      <c r="E4012">
        <v>6680.3758699999998</v>
      </c>
      <c r="F4012">
        <v>85.046179208688727</v>
      </c>
    </row>
    <row r="4013" spans="1:6" x14ac:dyDescent="0.25">
      <c r="A4013" t="s">
        <v>396</v>
      </c>
      <c r="B4013">
        <v>1992</v>
      </c>
      <c r="C4013" t="s">
        <v>394</v>
      </c>
      <c r="D4013">
        <v>39921833</v>
      </c>
      <c r="E4013">
        <v>6798.0271700000003</v>
      </c>
      <c r="F4013">
        <v>44.406219999999998</v>
      </c>
    </row>
    <row r="4014" spans="1:6" x14ac:dyDescent="0.25">
      <c r="A4014" t="s">
        <v>397</v>
      </c>
      <c r="B4014">
        <v>1992</v>
      </c>
      <c r="C4014" t="s">
        <v>398</v>
      </c>
      <c r="D4014">
        <v>2976372</v>
      </c>
      <c r="E4014">
        <v>368.91683999999998</v>
      </c>
      <c r="F4014">
        <v>59.685203923774324</v>
      </c>
    </row>
    <row r="4015" spans="1:6" x14ac:dyDescent="0.25">
      <c r="A4015" t="s">
        <v>399</v>
      </c>
      <c r="B4015">
        <v>1992</v>
      </c>
      <c r="C4015" t="s">
        <v>394</v>
      </c>
      <c r="D4015">
        <v>71891</v>
      </c>
      <c r="E4015">
        <v>15137.973178964574</v>
      </c>
      <c r="F4015">
        <v>59.508959852941302</v>
      </c>
    </row>
    <row r="4016" spans="1:6" x14ac:dyDescent="0.25">
      <c r="A4016" t="s">
        <v>400</v>
      </c>
      <c r="B4016">
        <v>1992</v>
      </c>
      <c r="C4016" t="s">
        <v>388</v>
      </c>
      <c r="D4016">
        <v>20264082</v>
      </c>
      <c r="E4016">
        <v>18591.220519999999</v>
      </c>
      <c r="F4016">
        <v>57.081009999999999</v>
      </c>
    </row>
    <row r="4017" spans="1:6" x14ac:dyDescent="0.25">
      <c r="A4017" t="s">
        <v>401</v>
      </c>
      <c r="B4017">
        <v>1992</v>
      </c>
      <c r="C4017" t="s">
        <v>390</v>
      </c>
      <c r="D4017">
        <v>8192880</v>
      </c>
      <c r="E4017">
        <v>24820.22783</v>
      </c>
      <c r="F4017">
        <v>48.117559999999997</v>
      </c>
    </row>
    <row r="4018" spans="1:6" x14ac:dyDescent="0.25">
      <c r="A4018" t="s">
        <v>402</v>
      </c>
      <c r="B4018">
        <v>1992</v>
      </c>
      <c r="C4018" t="s">
        <v>398</v>
      </c>
      <c r="D4018">
        <v>7961619</v>
      </c>
      <c r="E4018">
        <v>676.15151000000003</v>
      </c>
      <c r="F4018">
        <v>54.031603571428576</v>
      </c>
    </row>
    <row r="4019" spans="1:6" x14ac:dyDescent="0.25">
      <c r="A4019" t="s">
        <v>620</v>
      </c>
      <c r="B4019">
        <v>1992</v>
      </c>
      <c r="C4019" t="s">
        <v>394</v>
      </c>
      <c r="D4019">
        <v>392718</v>
      </c>
      <c r="E4019">
        <v>11682.128860000001</v>
      </c>
      <c r="F4019">
        <v>70</v>
      </c>
    </row>
    <row r="4020" spans="1:6" x14ac:dyDescent="0.25">
      <c r="A4020" t="s">
        <v>404</v>
      </c>
      <c r="B4020">
        <v>1992</v>
      </c>
      <c r="C4020" t="s">
        <v>405</v>
      </c>
      <c r="D4020">
        <v>698585</v>
      </c>
      <c r="E4020">
        <v>9088.6312899999994</v>
      </c>
      <c r="F4020">
        <v>47.514449999999997</v>
      </c>
    </row>
    <row r="4021" spans="1:6" x14ac:dyDescent="0.25">
      <c r="A4021" t="s">
        <v>406</v>
      </c>
      <c r="B4021">
        <v>1992</v>
      </c>
      <c r="C4021" t="s">
        <v>382</v>
      </c>
      <c r="D4021">
        <v>147365352</v>
      </c>
      <c r="E4021">
        <v>285.69781</v>
      </c>
      <c r="F4021">
        <v>8.6898800000000005</v>
      </c>
    </row>
    <row r="4022" spans="1:6" x14ac:dyDescent="0.25">
      <c r="A4022" t="s">
        <v>407</v>
      </c>
      <c r="B4022">
        <v>1992</v>
      </c>
      <c r="C4022" t="s">
        <v>394</v>
      </c>
      <c r="D4022">
        <v>279912</v>
      </c>
      <c r="E4022">
        <v>7464.2236000000003</v>
      </c>
      <c r="F4022">
        <v>48.58108</v>
      </c>
    </row>
    <row r="4023" spans="1:6" x14ac:dyDescent="0.25">
      <c r="A4023" t="s">
        <v>408</v>
      </c>
      <c r="B4023">
        <v>1992</v>
      </c>
      <c r="C4023" t="s">
        <v>398</v>
      </c>
      <c r="D4023">
        <v>10293011</v>
      </c>
      <c r="E4023">
        <v>1666.2275099999999</v>
      </c>
      <c r="F4023">
        <v>58.707175073529413</v>
      </c>
    </row>
    <row r="4024" spans="1:6" x14ac:dyDescent="0.25">
      <c r="A4024" t="s">
        <v>409</v>
      </c>
      <c r="B4024">
        <v>1992</v>
      </c>
      <c r="C4024" t="s">
        <v>390</v>
      </c>
      <c r="D4024">
        <v>10379067</v>
      </c>
      <c r="E4024">
        <v>23497.749619999999</v>
      </c>
      <c r="F4024">
        <v>51.612789999999997</v>
      </c>
    </row>
    <row r="4025" spans="1:6" x14ac:dyDescent="0.25">
      <c r="A4025" t="s">
        <v>410</v>
      </c>
      <c r="B4025">
        <v>1992</v>
      </c>
      <c r="C4025" t="s">
        <v>394</v>
      </c>
      <c r="D4025">
        <v>287730</v>
      </c>
      <c r="E4025">
        <v>2666.9227700000001</v>
      </c>
      <c r="F4025">
        <v>61.702129999999997</v>
      </c>
    </row>
    <row r="4026" spans="1:6" x14ac:dyDescent="0.25">
      <c r="A4026" t="s">
        <v>411</v>
      </c>
      <c r="B4026">
        <v>1992</v>
      </c>
      <c r="C4026" t="s">
        <v>392</v>
      </c>
      <c r="D4026">
        <v>7862944</v>
      </c>
      <c r="E4026">
        <v>315.21830999999997</v>
      </c>
      <c r="F4026">
        <v>12.244899999999999</v>
      </c>
    </row>
    <row r="4027" spans="1:6" x14ac:dyDescent="0.25">
      <c r="A4027" t="s">
        <v>412</v>
      </c>
      <c r="B4027">
        <v>1992</v>
      </c>
      <c r="C4027" t="s">
        <v>413</v>
      </c>
      <c r="D4027">
        <v>65773</v>
      </c>
      <c r="E4027">
        <v>28669.682260000001</v>
      </c>
      <c r="F4027">
        <v>62.874250000000004</v>
      </c>
    </row>
    <row r="4028" spans="1:6" x14ac:dyDescent="0.25">
      <c r="A4028" t="s">
        <v>414</v>
      </c>
      <c r="B4028">
        <v>1992</v>
      </c>
      <c r="C4028" t="s">
        <v>382</v>
      </c>
      <c r="D4028">
        <v>2279723</v>
      </c>
      <c r="E4028">
        <v>474.91286000000002</v>
      </c>
      <c r="F4028">
        <v>18.292680000000001</v>
      </c>
    </row>
    <row r="4029" spans="1:6" x14ac:dyDescent="0.25">
      <c r="A4029" t="s">
        <v>416</v>
      </c>
      <c r="B4029">
        <v>1992</v>
      </c>
      <c r="C4029" t="s">
        <v>384</v>
      </c>
      <c r="D4029">
        <v>4498976</v>
      </c>
      <c r="E4029">
        <v>356.21096</v>
      </c>
      <c r="F4029">
        <v>54.899226388888849</v>
      </c>
    </row>
    <row r="4030" spans="1:6" x14ac:dyDescent="0.25">
      <c r="A4030" t="s">
        <v>417</v>
      </c>
      <c r="B4030">
        <v>1992</v>
      </c>
      <c r="C4030" t="s">
        <v>392</v>
      </c>
      <c r="D4030">
        <v>1639833</v>
      </c>
      <c r="E4030">
        <v>2839.1969600000002</v>
      </c>
      <c r="F4030">
        <v>39.473680000000002</v>
      </c>
    </row>
    <row r="4031" spans="1:6" x14ac:dyDescent="0.25">
      <c r="A4031" t="s">
        <v>418</v>
      </c>
      <c r="B4031">
        <v>1992</v>
      </c>
      <c r="C4031" t="s">
        <v>394</v>
      </c>
      <c r="D4031">
        <v>188078227</v>
      </c>
      <c r="E4031">
        <v>2578.2070100000001</v>
      </c>
      <c r="F4031">
        <v>59.949719999999999</v>
      </c>
    </row>
    <row r="4032" spans="1:6" x14ac:dyDescent="0.25">
      <c r="A4032" t="s">
        <v>420</v>
      </c>
      <c r="B4032">
        <v>1992</v>
      </c>
      <c r="C4032" t="s">
        <v>382</v>
      </c>
      <c r="D4032">
        <v>379444</v>
      </c>
      <c r="E4032">
        <v>15381.313910000001</v>
      </c>
      <c r="F4032">
        <v>39.597320000000003</v>
      </c>
    </row>
    <row r="4033" spans="1:6" x14ac:dyDescent="0.25">
      <c r="A4033" t="s">
        <v>421</v>
      </c>
      <c r="B4033">
        <v>1992</v>
      </c>
      <c r="C4033" t="s">
        <v>384</v>
      </c>
      <c r="D4033">
        <v>7385367</v>
      </c>
      <c r="E4033">
        <v>1211.9808800000001</v>
      </c>
      <c r="F4033">
        <v>59.028219999999997</v>
      </c>
    </row>
    <row r="4034" spans="1:6" x14ac:dyDescent="0.25">
      <c r="A4034" t="s">
        <v>422</v>
      </c>
      <c r="B4034">
        <v>1992</v>
      </c>
      <c r="C4034" t="s">
        <v>392</v>
      </c>
      <c r="D4034">
        <v>13902972</v>
      </c>
      <c r="E4034">
        <v>240.96340000000001</v>
      </c>
      <c r="F4034">
        <v>11.816490000000002</v>
      </c>
    </row>
    <row r="4035" spans="1:6" x14ac:dyDescent="0.25">
      <c r="A4035" t="s">
        <v>424</v>
      </c>
      <c r="B4035">
        <v>1992</v>
      </c>
      <c r="C4035" t="s">
        <v>392</v>
      </c>
      <c r="D4035">
        <v>8090068</v>
      </c>
      <c r="E4035">
        <v>183.71732</v>
      </c>
      <c r="F4035">
        <v>25.808669999999999</v>
      </c>
    </row>
    <row r="4036" spans="1:6" x14ac:dyDescent="0.25">
      <c r="A4036" t="s">
        <v>425</v>
      </c>
      <c r="B4036">
        <v>1992</v>
      </c>
      <c r="C4036" t="s">
        <v>382</v>
      </c>
      <c r="D4036">
        <v>13881427</v>
      </c>
      <c r="E4036">
        <v>322.38860329579461</v>
      </c>
      <c r="F4036">
        <v>14.43038</v>
      </c>
    </row>
    <row r="4037" spans="1:6" x14ac:dyDescent="0.25">
      <c r="A4037" t="s">
        <v>426</v>
      </c>
      <c r="B4037">
        <v>1992</v>
      </c>
      <c r="C4037" t="s">
        <v>392</v>
      </c>
      <c r="D4037">
        <v>17340702</v>
      </c>
      <c r="E4037">
        <v>890.56367999999998</v>
      </c>
      <c r="F4037">
        <v>9.5918399999999995</v>
      </c>
    </row>
    <row r="4038" spans="1:6" x14ac:dyDescent="0.25">
      <c r="A4038" t="s">
        <v>427</v>
      </c>
      <c r="B4038">
        <v>1992</v>
      </c>
      <c r="C4038" t="s">
        <v>413</v>
      </c>
      <c r="D4038">
        <v>33098932</v>
      </c>
      <c r="E4038">
        <v>20771.250349999998</v>
      </c>
      <c r="F4038">
        <v>56.329439999999998</v>
      </c>
    </row>
    <row r="4039" spans="1:6" x14ac:dyDescent="0.25">
      <c r="A4039" t="s">
        <v>430</v>
      </c>
      <c r="B4039">
        <v>1992</v>
      </c>
      <c r="C4039" t="s">
        <v>392</v>
      </c>
      <c r="D4039">
        <v>4303356</v>
      </c>
      <c r="E4039">
        <v>457.05831000000001</v>
      </c>
      <c r="F4039">
        <v>11.518319999999999</v>
      </c>
    </row>
    <row r="4040" spans="1:6" x14ac:dyDescent="0.25">
      <c r="A4040" t="s">
        <v>431</v>
      </c>
      <c r="B4040">
        <v>1992</v>
      </c>
      <c r="C4040" t="s">
        <v>392</v>
      </c>
      <c r="D4040">
        <v>9944201</v>
      </c>
      <c r="E4040">
        <v>296.34584000000001</v>
      </c>
      <c r="F4040">
        <v>7.4626900000000003</v>
      </c>
    </row>
    <row r="4041" spans="1:6" x14ac:dyDescent="0.25">
      <c r="A4041" t="s">
        <v>432</v>
      </c>
      <c r="B4041">
        <v>1992</v>
      </c>
      <c r="C4041" t="s">
        <v>394</v>
      </c>
      <c r="D4041">
        <v>16134219</v>
      </c>
      <c r="E4041">
        <v>3277.6690899999999</v>
      </c>
      <c r="F4041">
        <v>51.436019999999999</v>
      </c>
    </row>
    <row r="4042" spans="1:6" x14ac:dyDescent="0.25">
      <c r="A4042" t="s">
        <v>433</v>
      </c>
      <c r="B4042">
        <v>1992</v>
      </c>
      <c r="C4042" t="s">
        <v>382</v>
      </c>
      <c r="D4042">
        <v>1313973713</v>
      </c>
      <c r="E4042">
        <v>364.75966</v>
      </c>
      <c r="F4042">
        <v>37.894619953379788</v>
      </c>
    </row>
    <row r="4043" spans="1:6" x14ac:dyDescent="0.25">
      <c r="A4043" t="s">
        <v>483</v>
      </c>
      <c r="B4043">
        <v>1992</v>
      </c>
      <c r="C4043" t="s">
        <v>382</v>
      </c>
      <c r="D4043">
        <v>6940432</v>
      </c>
      <c r="E4043">
        <v>17976.429380000001</v>
      </c>
      <c r="F4043">
        <v>36.502699999999997</v>
      </c>
    </row>
    <row r="4044" spans="1:6" x14ac:dyDescent="0.25">
      <c r="A4044" t="s">
        <v>514</v>
      </c>
      <c r="B4044">
        <v>1992</v>
      </c>
      <c r="C4044" t="s">
        <v>382</v>
      </c>
      <c r="D4044">
        <v>453125</v>
      </c>
      <c r="E4044">
        <v>12126.050660000001</v>
      </c>
      <c r="F4044">
        <v>28.599409999999999</v>
      </c>
    </row>
    <row r="4045" spans="1:6" x14ac:dyDescent="0.25">
      <c r="A4045" t="s">
        <v>434</v>
      </c>
      <c r="B4045">
        <v>1992</v>
      </c>
      <c r="C4045" t="s">
        <v>394</v>
      </c>
      <c r="D4045">
        <v>43593035</v>
      </c>
      <c r="E4045">
        <v>1385.86644</v>
      </c>
      <c r="F4045">
        <v>53.205080000000002</v>
      </c>
    </row>
    <row r="4046" spans="1:6" x14ac:dyDescent="0.25">
      <c r="A4046" t="s">
        <v>435</v>
      </c>
      <c r="B4046">
        <v>1992</v>
      </c>
      <c r="C4046" t="s">
        <v>392</v>
      </c>
      <c r="D4046">
        <v>690948</v>
      </c>
      <c r="E4046">
        <v>604.63334999999995</v>
      </c>
      <c r="F4046">
        <v>48.780489999999993</v>
      </c>
    </row>
    <row r="4047" spans="1:6" x14ac:dyDescent="0.25">
      <c r="A4047" t="s">
        <v>436</v>
      </c>
      <c r="B4047">
        <v>1992</v>
      </c>
      <c r="C4047" t="s">
        <v>392</v>
      </c>
      <c r="D4047">
        <v>62660551</v>
      </c>
      <c r="E4047">
        <v>1166.33446</v>
      </c>
      <c r="F4047">
        <v>4.2485499999999998</v>
      </c>
    </row>
    <row r="4048" spans="1:6" x14ac:dyDescent="0.25">
      <c r="A4048" t="s">
        <v>439</v>
      </c>
      <c r="B4048">
        <v>1992</v>
      </c>
      <c r="C4048" t="s">
        <v>394</v>
      </c>
      <c r="D4048">
        <v>4075261</v>
      </c>
      <c r="E4048">
        <v>2631.9903100000001</v>
      </c>
      <c r="F4048">
        <v>61.213264952380939</v>
      </c>
    </row>
    <row r="4049" spans="1:6" x14ac:dyDescent="0.25">
      <c r="A4049" t="s">
        <v>441</v>
      </c>
      <c r="B4049">
        <v>1992</v>
      </c>
      <c r="C4049" t="s">
        <v>384</v>
      </c>
      <c r="D4049">
        <v>4494749</v>
      </c>
      <c r="E4049">
        <v>4930.8891190379072</v>
      </c>
      <c r="F4049">
        <v>52.749990197628449</v>
      </c>
    </row>
    <row r="4050" spans="1:6" x14ac:dyDescent="0.25">
      <c r="A4050" t="s">
        <v>442</v>
      </c>
      <c r="B4050">
        <v>1992</v>
      </c>
      <c r="C4050" t="s">
        <v>394</v>
      </c>
      <c r="D4050">
        <v>11382820</v>
      </c>
      <c r="E4050">
        <v>2057.2206700000002</v>
      </c>
      <c r="F4050">
        <v>56.10915</v>
      </c>
    </row>
    <row r="4051" spans="1:6" x14ac:dyDescent="0.25">
      <c r="A4051" t="s">
        <v>443</v>
      </c>
      <c r="B4051">
        <v>1992</v>
      </c>
      <c r="C4051" t="s">
        <v>405</v>
      </c>
      <c r="D4051">
        <v>784301</v>
      </c>
      <c r="E4051">
        <v>11310.07192</v>
      </c>
      <c r="F4051">
        <v>52.551879999999997</v>
      </c>
    </row>
    <row r="4052" spans="1:6" x14ac:dyDescent="0.25">
      <c r="A4052" t="s">
        <v>444</v>
      </c>
      <c r="B4052">
        <v>1992</v>
      </c>
      <c r="C4052" t="s">
        <v>384</v>
      </c>
      <c r="D4052">
        <v>10235455</v>
      </c>
      <c r="E4052">
        <v>3338.6551599999998</v>
      </c>
      <c r="F4052">
        <v>37.279420000000002</v>
      </c>
    </row>
    <row r="4053" spans="1:6" x14ac:dyDescent="0.25">
      <c r="A4053" t="s">
        <v>436</v>
      </c>
      <c r="B4053">
        <v>1992</v>
      </c>
      <c r="C4053" t="s">
        <v>392</v>
      </c>
      <c r="D4053">
        <v>62660551</v>
      </c>
      <c r="E4053">
        <v>217.74771999999999</v>
      </c>
      <c r="F4053">
        <v>4.2485499999999998</v>
      </c>
    </row>
    <row r="4054" spans="1:6" x14ac:dyDescent="0.25">
      <c r="A4054" t="s">
        <v>445</v>
      </c>
      <c r="B4054">
        <v>1992</v>
      </c>
      <c r="C4054" t="s">
        <v>390</v>
      </c>
      <c r="D4054">
        <v>5450661</v>
      </c>
      <c r="E4054">
        <v>29526.1666</v>
      </c>
      <c r="F4054">
        <v>52.745840000000001</v>
      </c>
    </row>
    <row r="4055" spans="1:6" x14ac:dyDescent="0.25">
      <c r="A4055" t="s">
        <v>446</v>
      </c>
      <c r="B4055">
        <v>1992</v>
      </c>
      <c r="C4055" t="s">
        <v>392</v>
      </c>
      <c r="D4055">
        <v>486530</v>
      </c>
      <c r="E4055">
        <v>762.37683000000004</v>
      </c>
      <c r="F4055">
        <v>50.040491523167276</v>
      </c>
    </row>
    <row r="4056" spans="1:6" x14ac:dyDescent="0.25">
      <c r="A4056" t="s">
        <v>447</v>
      </c>
      <c r="B4056">
        <v>1992</v>
      </c>
      <c r="C4056" t="s">
        <v>394</v>
      </c>
      <c r="D4056">
        <v>68910</v>
      </c>
      <c r="E4056">
        <v>2701.67173</v>
      </c>
      <c r="F4056">
        <v>45.483870000000003</v>
      </c>
    </row>
    <row r="4057" spans="1:6" x14ac:dyDescent="0.25">
      <c r="A4057" t="s">
        <v>448</v>
      </c>
      <c r="B4057">
        <v>1992</v>
      </c>
      <c r="C4057" t="s">
        <v>394</v>
      </c>
      <c r="D4057">
        <v>9183984</v>
      </c>
      <c r="E4057">
        <v>1510.02208</v>
      </c>
      <c r="F4057">
        <v>53.83361</v>
      </c>
    </row>
    <row r="4058" spans="1:6" x14ac:dyDescent="0.25">
      <c r="A4058" t="s">
        <v>450</v>
      </c>
      <c r="B4058">
        <v>1992</v>
      </c>
      <c r="C4058" t="s">
        <v>394</v>
      </c>
      <c r="D4058">
        <v>13547510</v>
      </c>
      <c r="E4058">
        <v>1690.1546699999999</v>
      </c>
      <c r="F4058">
        <v>40.554369999999999</v>
      </c>
    </row>
    <row r="4059" spans="1:6" x14ac:dyDescent="0.25">
      <c r="A4059" t="s">
        <v>451</v>
      </c>
      <c r="B4059">
        <v>1992</v>
      </c>
      <c r="C4059" t="s">
        <v>386</v>
      </c>
      <c r="D4059">
        <v>78887007</v>
      </c>
      <c r="E4059">
        <v>710.36240999999995</v>
      </c>
      <c r="F4059">
        <v>37.856839999999998</v>
      </c>
    </row>
    <row r="4060" spans="1:6" x14ac:dyDescent="0.25">
      <c r="A4060" t="s">
        <v>452</v>
      </c>
      <c r="B4060">
        <v>1992</v>
      </c>
      <c r="C4060" t="s">
        <v>394</v>
      </c>
      <c r="D4060">
        <v>6822378</v>
      </c>
      <c r="E4060">
        <v>1104.3292300000001</v>
      </c>
      <c r="F4060">
        <v>54.102620000000002</v>
      </c>
    </row>
    <row r="4061" spans="1:6" x14ac:dyDescent="0.25">
      <c r="A4061" t="s">
        <v>454</v>
      </c>
      <c r="B4061">
        <v>1992</v>
      </c>
      <c r="C4061" t="s">
        <v>392</v>
      </c>
      <c r="D4061">
        <v>4786994</v>
      </c>
      <c r="E4061">
        <v>150.95205999999999</v>
      </c>
      <c r="F4061">
        <v>15.664657834586464</v>
      </c>
    </row>
    <row r="4062" spans="1:6" x14ac:dyDescent="0.25">
      <c r="A4062" t="s">
        <v>455</v>
      </c>
      <c r="B4062">
        <v>1992</v>
      </c>
      <c r="C4062" t="s">
        <v>456</v>
      </c>
      <c r="D4062">
        <v>1324333</v>
      </c>
      <c r="E4062">
        <v>3160.0107875000003</v>
      </c>
      <c r="F4062">
        <v>60.401431541502006</v>
      </c>
    </row>
    <row r="4063" spans="1:6" x14ac:dyDescent="0.25">
      <c r="A4063" t="s">
        <v>457</v>
      </c>
      <c r="B4063">
        <v>1992</v>
      </c>
      <c r="C4063" t="s">
        <v>392</v>
      </c>
      <c r="D4063">
        <v>74777981</v>
      </c>
      <c r="E4063">
        <v>203.34164000000001</v>
      </c>
      <c r="F4063">
        <v>14.3323</v>
      </c>
    </row>
    <row r="4064" spans="1:6" x14ac:dyDescent="0.25">
      <c r="A4064" t="s">
        <v>459</v>
      </c>
      <c r="B4064">
        <v>1992</v>
      </c>
      <c r="C4064" t="s">
        <v>388</v>
      </c>
      <c r="D4064">
        <v>905949</v>
      </c>
      <c r="E4064">
        <v>2057.3984</v>
      </c>
      <c r="F4064">
        <v>43.352600000000002</v>
      </c>
    </row>
    <row r="4065" spans="1:6" x14ac:dyDescent="0.25">
      <c r="A4065" t="s">
        <v>460</v>
      </c>
      <c r="B4065">
        <v>1992</v>
      </c>
      <c r="C4065" t="s">
        <v>390</v>
      </c>
      <c r="D4065">
        <v>5231372</v>
      </c>
      <c r="E4065">
        <v>22337.487120000002</v>
      </c>
      <c r="F4065">
        <v>56.98113</v>
      </c>
    </row>
    <row r="4066" spans="1:6" x14ac:dyDescent="0.25">
      <c r="A4066" t="s">
        <v>461</v>
      </c>
      <c r="B4066">
        <v>1992</v>
      </c>
      <c r="C4066" t="s">
        <v>390</v>
      </c>
      <c r="D4066">
        <v>60876136</v>
      </c>
      <c r="E4066">
        <v>23937.056919999999</v>
      </c>
      <c r="F4066">
        <v>50.661940000000001</v>
      </c>
    </row>
    <row r="4067" spans="1:6" x14ac:dyDescent="0.25">
      <c r="A4067" t="s">
        <v>464</v>
      </c>
      <c r="B4067">
        <v>1992</v>
      </c>
      <c r="C4067" t="s">
        <v>392</v>
      </c>
      <c r="D4067">
        <v>1424906</v>
      </c>
      <c r="E4067">
        <v>5566.7947299999996</v>
      </c>
      <c r="F4067">
        <v>21.262460000000001</v>
      </c>
    </row>
    <row r="4068" spans="1:6" x14ac:dyDescent="0.25">
      <c r="A4068" t="s">
        <v>467</v>
      </c>
      <c r="B4068">
        <v>1992</v>
      </c>
      <c r="C4068" t="s">
        <v>398</v>
      </c>
      <c r="D4068">
        <v>4661473</v>
      </c>
      <c r="E4068">
        <v>757.22355000000005</v>
      </c>
      <c r="F4068">
        <v>47.842063897058779</v>
      </c>
    </row>
    <row r="4069" spans="1:6" x14ac:dyDescent="0.25">
      <c r="A4069" t="s">
        <v>468</v>
      </c>
      <c r="B4069">
        <v>1992</v>
      </c>
      <c r="C4069" t="s">
        <v>390</v>
      </c>
      <c r="D4069">
        <v>82422299</v>
      </c>
      <c r="E4069">
        <v>26333.53744</v>
      </c>
      <c r="F4069">
        <v>45.825392608695552</v>
      </c>
    </row>
    <row r="4070" spans="1:6" x14ac:dyDescent="0.25">
      <c r="A4070" t="s">
        <v>469</v>
      </c>
      <c r="B4070">
        <v>1992</v>
      </c>
      <c r="C4070" t="s">
        <v>392</v>
      </c>
      <c r="D4070">
        <v>22409572</v>
      </c>
      <c r="E4070">
        <v>414.56164000000001</v>
      </c>
      <c r="F4070">
        <v>21.504200000000001</v>
      </c>
    </row>
    <row r="4071" spans="1:6" x14ac:dyDescent="0.25">
      <c r="A4071" t="s">
        <v>471</v>
      </c>
      <c r="B4071">
        <v>1992</v>
      </c>
      <c r="C4071" t="s">
        <v>390</v>
      </c>
      <c r="D4071">
        <v>10688058</v>
      </c>
      <c r="E4071">
        <v>11176.45844</v>
      </c>
      <c r="F4071">
        <v>52.820659999999997</v>
      </c>
    </row>
    <row r="4072" spans="1:6" x14ac:dyDescent="0.25">
      <c r="A4072" t="s">
        <v>473</v>
      </c>
      <c r="B4072">
        <v>1992</v>
      </c>
      <c r="C4072" t="s">
        <v>394</v>
      </c>
      <c r="D4072">
        <v>89703</v>
      </c>
      <c r="E4072">
        <v>2581.4015800000002</v>
      </c>
      <c r="F4072">
        <v>55.154640000000001</v>
      </c>
    </row>
    <row r="4073" spans="1:6" x14ac:dyDescent="0.25">
      <c r="A4073" t="s">
        <v>476</v>
      </c>
      <c r="B4073">
        <v>1992</v>
      </c>
      <c r="C4073" t="s">
        <v>394</v>
      </c>
      <c r="D4073">
        <v>12293545</v>
      </c>
      <c r="E4073">
        <v>1085.42671</v>
      </c>
      <c r="F4073">
        <v>28.8444</v>
      </c>
    </row>
    <row r="4074" spans="1:6" x14ac:dyDescent="0.25">
      <c r="A4074" t="s">
        <v>478</v>
      </c>
      <c r="B4074">
        <v>1992</v>
      </c>
      <c r="C4074" t="s">
        <v>392</v>
      </c>
      <c r="D4074">
        <v>9690222</v>
      </c>
      <c r="E4074">
        <v>486.51067999999998</v>
      </c>
      <c r="F4074">
        <v>17.620650000000001</v>
      </c>
    </row>
    <row r="4075" spans="1:6" x14ac:dyDescent="0.25">
      <c r="A4075" t="s">
        <v>480</v>
      </c>
      <c r="B4075">
        <v>1992</v>
      </c>
      <c r="C4075" t="s">
        <v>394</v>
      </c>
      <c r="D4075">
        <v>767245</v>
      </c>
      <c r="E4075">
        <v>513.19761000000005</v>
      </c>
      <c r="F4075">
        <v>45.200369999999999</v>
      </c>
    </row>
    <row r="4076" spans="1:6" x14ac:dyDescent="0.25">
      <c r="A4076" t="s">
        <v>481</v>
      </c>
      <c r="B4076">
        <v>1992</v>
      </c>
      <c r="C4076" t="s">
        <v>394</v>
      </c>
      <c r="D4076">
        <v>8308504</v>
      </c>
      <c r="E4076">
        <v>305.55430000000001</v>
      </c>
      <c r="F4076">
        <v>33.213000000000001</v>
      </c>
    </row>
    <row r="4077" spans="1:6" x14ac:dyDescent="0.25">
      <c r="A4077" t="s">
        <v>482</v>
      </c>
      <c r="B4077">
        <v>1992</v>
      </c>
      <c r="C4077" t="s">
        <v>394</v>
      </c>
      <c r="D4077">
        <v>7326496</v>
      </c>
      <c r="E4077">
        <v>660.18916999999999</v>
      </c>
      <c r="F4077">
        <v>50.57611</v>
      </c>
    </row>
    <row r="4078" spans="1:6" x14ac:dyDescent="0.25">
      <c r="A4078" t="s">
        <v>484</v>
      </c>
      <c r="B4078">
        <v>1992</v>
      </c>
      <c r="C4078" t="s">
        <v>384</v>
      </c>
      <c r="D4078">
        <v>9981334</v>
      </c>
      <c r="E4078">
        <v>3716.8695699999998</v>
      </c>
      <c r="F4078">
        <v>55.146659999999997</v>
      </c>
    </row>
    <row r="4079" spans="1:6" x14ac:dyDescent="0.25">
      <c r="A4079" t="s">
        <v>485</v>
      </c>
      <c r="B4079">
        <v>1992</v>
      </c>
      <c r="C4079" t="s">
        <v>390</v>
      </c>
      <c r="D4079">
        <v>299388</v>
      </c>
      <c r="E4079">
        <v>27345.70609</v>
      </c>
      <c r="F4079">
        <v>21.68675</v>
      </c>
    </row>
    <row r="4080" spans="1:6" x14ac:dyDescent="0.25">
      <c r="A4080" t="s">
        <v>486</v>
      </c>
      <c r="B4080">
        <v>1992</v>
      </c>
      <c r="C4080" t="s">
        <v>382</v>
      </c>
      <c r="D4080">
        <v>1095351995</v>
      </c>
      <c r="E4080">
        <v>323.52479</v>
      </c>
      <c r="F4080">
        <v>30.244499999999999</v>
      </c>
    </row>
    <row r="4081" spans="1:6" x14ac:dyDescent="0.25">
      <c r="A4081" t="s">
        <v>487</v>
      </c>
      <c r="B4081">
        <v>1992</v>
      </c>
      <c r="C4081" t="s">
        <v>382</v>
      </c>
      <c r="D4081">
        <v>245452739</v>
      </c>
      <c r="E4081">
        <v>740.91774999999996</v>
      </c>
      <c r="F4081">
        <v>33.828620000000001</v>
      </c>
    </row>
    <row r="4082" spans="1:6" x14ac:dyDescent="0.25">
      <c r="A4082" t="s">
        <v>488</v>
      </c>
      <c r="B4082">
        <v>1992</v>
      </c>
      <c r="C4082" t="s">
        <v>382</v>
      </c>
      <c r="D4082">
        <v>68688433</v>
      </c>
      <c r="E4082">
        <v>1463.2693166666668</v>
      </c>
      <c r="F4082">
        <v>27.309419999999999</v>
      </c>
    </row>
    <row r="4083" spans="1:6" x14ac:dyDescent="0.25">
      <c r="A4083" t="s">
        <v>489</v>
      </c>
      <c r="B4083">
        <v>1992</v>
      </c>
      <c r="C4083" t="s">
        <v>405</v>
      </c>
      <c r="D4083">
        <v>26783383</v>
      </c>
      <c r="E4083">
        <v>9020.395825714284</v>
      </c>
      <c r="F4083">
        <v>44.677349999999997</v>
      </c>
    </row>
    <row r="4084" spans="1:6" x14ac:dyDescent="0.25">
      <c r="A4084" t="s">
        <v>490</v>
      </c>
      <c r="B4084">
        <v>1992</v>
      </c>
      <c r="C4084" t="s">
        <v>390</v>
      </c>
      <c r="D4084">
        <v>4062235</v>
      </c>
      <c r="E4084">
        <v>15732.039409999999</v>
      </c>
      <c r="F4084">
        <v>46.70187</v>
      </c>
    </row>
    <row r="4085" spans="1:6" x14ac:dyDescent="0.25">
      <c r="A4085" t="s">
        <v>492</v>
      </c>
      <c r="B4085">
        <v>1992</v>
      </c>
      <c r="C4085" t="s">
        <v>405</v>
      </c>
      <c r="D4085">
        <v>6352117</v>
      </c>
      <c r="E4085">
        <v>12838.4182</v>
      </c>
      <c r="F4085">
        <v>50.542580000000001</v>
      </c>
    </row>
    <row r="4086" spans="1:6" x14ac:dyDescent="0.25">
      <c r="A4086" t="s">
        <v>493</v>
      </c>
      <c r="B4086">
        <v>1992</v>
      </c>
      <c r="C4086" t="s">
        <v>390</v>
      </c>
      <c r="D4086">
        <v>58133509</v>
      </c>
      <c r="E4086">
        <v>23166.80415</v>
      </c>
      <c r="F4086">
        <v>42.67454</v>
      </c>
    </row>
    <row r="4087" spans="1:6" x14ac:dyDescent="0.25">
      <c r="A4087" t="s">
        <v>494</v>
      </c>
      <c r="B4087">
        <v>1992</v>
      </c>
      <c r="C4087" t="s">
        <v>394</v>
      </c>
      <c r="D4087">
        <v>2758124</v>
      </c>
      <c r="E4087">
        <v>1457.21363</v>
      </c>
      <c r="F4087">
        <v>64.918310000000005</v>
      </c>
    </row>
    <row r="4088" spans="1:6" x14ac:dyDescent="0.25">
      <c r="A4088" t="s">
        <v>495</v>
      </c>
      <c r="B4088">
        <v>1992</v>
      </c>
      <c r="C4088" t="s">
        <v>382</v>
      </c>
      <c r="D4088">
        <v>127463611</v>
      </c>
      <c r="E4088">
        <v>31013.647150000001</v>
      </c>
      <c r="F4088">
        <v>47.738329999999998</v>
      </c>
    </row>
    <row r="4089" spans="1:6" x14ac:dyDescent="0.25">
      <c r="A4089" t="s">
        <v>497</v>
      </c>
      <c r="B4089">
        <v>1992</v>
      </c>
      <c r="C4089" t="s">
        <v>405</v>
      </c>
      <c r="D4089">
        <v>5906760</v>
      </c>
      <c r="E4089">
        <v>1418.60787</v>
      </c>
      <c r="F4089">
        <v>54.185720000000003</v>
      </c>
    </row>
    <row r="4090" spans="1:6" x14ac:dyDescent="0.25">
      <c r="A4090" t="s">
        <v>498</v>
      </c>
      <c r="B4090">
        <v>1992</v>
      </c>
      <c r="C4090" t="s">
        <v>398</v>
      </c>
      <c r="D4090">
        <v>15233244</v>
      </c>
      <c r="E4090">
        <v>1515.1040599999999</v>
      </c>
      <c r="F4090">
        <v>45.75808</v>
      </c>
    </row>
    <row r="4091" spans="1:6" x14ac:dyDescent="0.25">
      <c r="A4091" t="s">
        <v>499</v>
      </c>
      <c r="B4091">
        <v>1992</v>
      </c>
      <c r="C4091" t="s">
        <v>392</v>
      </c>
      <c r="D4091">
        <v>34707817</v>
      </c>
      <c r="E4091">
        <v>327.97482000000002</v>
      </c>
      <c r="F4091">
        <v>27.118960000000001</v>
      </c>
    </row>
    <row r="4092" spans="1:6" x14ac:dyDescent="0.25">
      <c r="A4092" t="s">
        <v>503</v>
      </c>
      <c r="B4092">
        <v>1992</v>
      </c>
      <c r="C4092" t="s">
        <v>405</v>
      </c>
      <c r="D4092">
        <v>2418393</v>
      </c>
      <c r="E4092">
        <v>8266.2655899999991</v>
      </c>
      <c r="F4092">
        <v>62.014360000000003</v>
      </c>
    </row>
    <row r="4093" spans="1:6" x14ac:dyDescent="0.25">
      <c r="A4093" t="s">
        <v>504</v>
      </c>
      <c r="B4093">
        <v>1992</v>
      </c>
      <c r="C4093" t="s">
        <v>398</v>
      </c>
      <c r="D4093">
        <v>5213898</v>
      </c>
      <c r="E4093">
        <v>513.03592000000003</v>
      </c>
      <c r="F4093">
        <v>48.367414705882311</v>
      </c>
    </row>
    <row r="4094" spans="1:6" x14ac:dyDescent="0.25">
      <c r="A4094" t="s">
        <v>505</v>
      </c>
      <c r="B4094">
        <v>1992</v>
      </c>
      <c r="C4094" t="s">
        <v>382</v>
      </c>
      <c r="D4094">
        <v>6368481</v>
      </c>
      <c r="E4094">
        <v>250.79257000000001</v>
      </c>
      <c r="F4094">
        <v>51.096670000000003</v>
      </c>
    </row>
    <row r="4095" spans="1:6" x14ac:dyDescent="0.25">
      <c r="A4095" t="s">
        <v>506</v>
      </c>
      <c r="B4095">
        <v>1992</v>
      </c>
      <c r="C4095" t="s">
        <v>456</v>
      </c>
      <c r="D4095">
        <v>2274735</v>
      </c>
      <c r="E4095">
        <v>2365.54223</v>
      </c>
      <c r="F4095">
        <v>55.043302112554102</v>
      </c>
    </row>
    <row r="4096" spans="1:6" x14ac:dyDescent="0.25">
      <c r="A4096" t="s">
        <v>507</v>
      </c>
      <c r="B4096">
        <v>1992</v>
      </c>
      <c r="C4096" t="s">
        <v>405</v>
      </c>
      <c r="D4096">
        <v>3874050</v>
      </c>
      <c r="E4096">
        <v>1965.3371299999999</v>
      </c>
      <c r="F4096">
        <v>39.81682</v>
      </c>
    </row>
    <row r="4097" spans="1:6" x14ac:dyDescent="0.25">
      <c r="A4097" t="s">
        <v>508</v>
      </c>
      <c r="B4097">
        <v>1992</v>
      </c>
      <c r="C4097" t="s">
        <v>392</v>
      </c>
      <c r="D4097">
        <v>2022331</v>
      </c>
      <c r="E4097">
        <v>433.97032999999999</v>
      </c>
      <c r="F4097">
        <v>25.28736</v>
      </c>
    </row>
    <row r="4098" spans="1:6" x14ac:dyDescent="0.25">
      <c r="A4098" t="s">
        <v>509</v>
      </c>
      <c r="B4098">
        <v>1992</v>
      </c>
      <c r="C4098" t="s">
        <v>392</v>
      </c>
      <c r="D4098">
        <v>3042004</v>
      </c>
      <c r="E4098">
        <v>110.17059</v>
      </c>
      <c r="F4098">
        <v>26.50104</v>
      </c>
    </row>
    <row r="4099" spans="1:6" x14ac:dyDescent="0.25">
      <c r="A4099" t="s">
        <v>510</v>
      </c>
      <c r="B4099">
        <v>1992</v>
      </c>
      <c r="C4099" t="s">
        <v>386</v>
      </c>
      <c r="D4099">
        <v>5900754</v>
      </c>
      <c r="E4099">
        <v>7370.6297800000002</v>
      </c>
      <c r="F4099">
        <v>19.946809999999999</v>
      </c>
    </row>
    <row r="4100" spans="1:6" x14ac:dyDescent="0.25">
      <c r="A4100" t="s">
        <v>511</v>
      </c>
      <c r="B4100">
        <v>1992</v>
      </c>
      <c r="C4100" t="s">
        <v>390</v>
      </c>
      <c r="D4100">
        <v>33987</v>
      </c>
      <c r="E4100">
        <v>55288.501060000002</v>
      </c>
      <c r="F4100">
        <v>27.362483609362119</v>
      </c>
    </row>
    <row r="4101" spans="1:6" x14ac:dyDescent="0.25">
      <c r="A4101" t="s">
        <v>512</v>
      </c>
      <c r="B4101">
        <v>1992</v>
      </c>
      <c r="C4101" t="s">
        <v>456</v>
      </c>
      <c r="D4101">
        <v>3585906</v>
      </c>
      <c r="E4101">
        <v>2228.5552412499997</v>
      </c>
      <c r="F4101">
        <v>61.69634259649132</v>
      </c>
    </row>
    <row r="4102" spans="1:6" x14ac:dyDescent="0.25">
      <c r="A4102" t="s">
        <v>513</v>
      </c>
      <c r="B4102">
        <v>1992</v>
      </c>
      <c r="C4102" t="s">
        <v>390</v>
      </c>
      <c r="D4102">
        <v>474413</v>
      </c>
      <c r="E4102">
        <v>41374.064579999998</v>
      </c>
      <c r="F4102">
        <v>41.408279999999998</v>
      </c>
    </row>
    <row r="4103" spans="1:6" x14ac:dyDescent="0.25">
      <c r="A4103" t="s">
        <v>516</v>
      </c>
      <c r="B4103">
        <v>1992</v>
      </c>
      <c r="C4103" t="s">
        <v>392</v>
      </c>
      <c r="D4103">
        <v>18595469</v>
      </c>
      <c r="E4103">
        <v>246.61484999999999</v>
      </c>
      <c r="F4103">
        <v>41.567360000000001</v>
      </c>
    </row>
    <row r="4104" spans="1:6" x14ac:dyDescent="0.25">
      <c r="A4104" t="s">
        <v>517</v>
      </c>
      <c r="B4104">
        <v>1992</v>
      </c>
      <c r="C4104" t="s">
        <v>392</v>
      </c>
      <c r="D4104">
        <v>13013926</v>
      </c>
      <c r="E4104">
        <v>185.84576999999999</v>
      </c>
      <c r="F4104">
        <v>20.980930000000001</v>
      </c>
    </row>
    <row r="4105" spans="1:6" x14ac:dyDescent="0.25">
      <c r="A4105" t="s">
        <v>518</v>
      </c>
      <c r="B4105">
        <v>1992</v>
      </c>
      <c r="C4105" t="s">
        <v>382</v>
      </c>
      <c r="D4105">
        <v>24385858</v>
      </c>
      <c r="E4105">
        <v>3080.8686200000002</v>
      </c>
      <c r="F4105">
        <v>46.34684</v>
      </c>
    </row>
    <row r="4106" spans="1:6" x14ac:dyDescent="0.25">
      <c r="A4106" t="s">
        <v>519</v>
      </c>
      <c r="B4106">
        <v>1992</v>
      </c>
      <c r="C4106" t="s">
        <v>382</v>
      </c>
      <c r="D4106">
        <v>359008</v>
      </c>
      <c r="E4106">
        <v>1217.32205</v>
      </c>
      <c r="F4106">
        <v>46.707009999999997</v>
      </c>
    </row>
    <row r="4107" spans="1:6" x14ac:dyDescent="0.25">
      <c r="A4107" t="s">
        <v>520</v>
      </c>
      <c r="B4107">
        <v>1992</v>
      </c>
      <c r="C4107" t="s">
        <v>392</v>
      </c>
      <c r="D4107">
        <v>11716829</v>
      </c>
      <c r="E4107">
        <v>318.37009</v>
      </c>
      <c r="F4107">
        <v>16.428570000000001</v>
      </c>
    </row>
    <row r="4108" spans="1:6" x14ac:dyDescent="0.25">
      <c r="A4108" t="s">
        <v>521</v>
      </c>
      <c r="B4108">
        <v>1992</v>
      </c>
      <c r="C4108" t="s">
        <v>390</v>
      </c>
      <c r="D4108">
        <v>400214</v>
      </c>
      <c r="E4108">
        <v>8365.0131000000001</v>
      </c>
      <c r="F4108">
        <v>43.703699999999998</v>
      </c>
    </row>
    <row r="4109" spans="1:6" x14ac:dyDescent="0.25">
      <c r="A4109" t="s">
        <v>522</v>
      </c>
      <c r="B4109">
        <v>1992</v>
      </c>
      <c r="C4109" t="s">
        <v>388</v>
      </c>
      <c r="D4109">
        <v>60422</v>
      </c>
      <c r="E4109">
        <v>1844.05249</v>
      </c>
      <c r="F4109">
        <v>36.280990000000003</v>
      </c>
    </row>
    <row r="4110" spans="1:6" x14ac:dyDescent="0.25">
      <c r="A4110" t="s">
        <v>524</v>
      </c>
      <c r="B4110">
        <v>1992</v>
      </c>
      <c r="C4110" t="s">
        <v>392</v>
      </c>
      <c r="D4110">
        <v>3177388</v>
      </c>
      <c r="E4110">
        <v>684.21559000000002</v>
      </c>
      <c r="F4110">
        <v>14.62791</v>
      </c>
    </row>
    <row r="4111" spans="1:6" x14ac:dyDescent="0.25">
      <c r="A4111" t="s">
        <v>525</v>
      </c>
      <c r="B4111">
        <v>1992</v>
      </c>
      <c r="C4111" t="s">
        <v>392</v>
      </c>
      <c r="D4111">
        <v>1240827</v>
      </c>
      <c r="E4111">
        <v>2973.2053900000001</v>
      </c>
      <c r="F4111">
        <v>39.965299999999999</v>
      </c>
    </row>
    <row r="4112" spans="1:6" x14ac:dyDescent="0.25">
      <c r="A4112" t="s">
        <v>527</v>
      </c>
      <c r="B4112">
        <v>1992</v>
      </c>
      <c r="C4112" t="s">
        <v>394</v>
      </c>
      <c r="D4112">
        <v>107449525</v>
      </c>
      <c r="E4112">
        <v>4080.4521800000002</v>
      </c>
      <c r="F4112">
        <v>49.353822578947359</v>
      </c>
    </row>
    <row r="4113" spans="1:6" x14ac:dyDescent="0.25">
      <c r="A4113" t="s">
        <v>528</v>
      </c>
      <c r="B4113">
        <v>1992</v>
      </c>
      <c r="C4113" t="s">
        <v>388</v>
      </c>
      <c r="D4113">
        <v>108004</v>
      </c>
      <c r="E4113">
        <v>1756.2024200000001</v>
      </c>
      <c r="F4113">
        <v>45</v>
      </c>
    </row>
    <row r="4114" spans="1:6" x14ac:dyDescent="0.25">
      <c r="A4114" t="s">
        <v>531</v>
      </c>
      <c r="B4114">
        <v>1992</v>
      </c>
      <c r="C4114" t="s">
        <v>382</v>
      </c>
      <c r="D4114">
        <v>2832224</v>
      </c>
      <c r="E4114">
        <v>587.30034999999998</v>
      </c>
      <c r="F4114">
        <v>65.474040000000002</v>
      </c>
    </row>
    <row r="4115" spans="1:6" x14ac:dyDescent="0.25">
      <c r="A4115" t="s">
        <v>533</v>
      </c>
      <c r="B4115">
        <v>1992</v>
      </c>
      <c r="C4115" t="s">
        <v>386</v>
      </c>
      <c r="D4115">
        <v>33241259</v>
      </c>
      <c r="E4115">
        <v>1291.7408800000001</v>
      </c>
      <c r="F4115">
        <v>33.615090000000002</v>
      </c>
    </row>
    <row r="4116" spans="1:6" x14ac:dyDescent="0.25">
      <c r="A4116" t="s">
        <v>534</v>
      </c>
      <c r="B4116">
        <v>1992</v>
      </c>
      <c r="C4116" t="s">
        <v>392</v>
      </c>
      <c r="D4116">
        <v>19686505</v>
      </c>
      <c r="E4116">
        <v>161.30511999999999</v>
      </c>
      <c r="F4116">
        <v>35.652169999999998</v>
      </c>
    </row>
    <row r="4117" spans="1:6" x14ac:dyDescent="0.25">
      <c r="A4117" t="s">
        <v>535</v>
      </c>
      <c r="B4117">
        <v>1992</v>
      </c>
      <c r="C4117" t="s">
        <v>392</v>
      </c>
      <c r="D4117">
        <v>2044147</v>
      </c>
      <c r="E4117">
        <v>2278.0946800000002</v>
      </c>
      <c r="F4117">
        <v>61.711860000000001</v>
      </c>
    </row>
    <row r="4118" spans="1:6" x14ac:dyDescent="0.25">
      <c r="A4118" t="s">
        <v>537</v>
      </c>
      <c r="B4118">
        <v>1992</v>
      </c>
      <c r="C4118" t="s">
        <v>382</v>
      </c>
      <c r="D4118">
        <v>28287147</v>
      </c>
      <c r="E4118">
        <v>172.07758999999999</v>
      </c>
      <c r="F4118">
        <v>37.805349999999997</v>
      </c>
    </row>
    <row r="4119" spans="1:6" x14ac:dyDescent="0.25">
      <c r="A4119" t="s">
        <v>538</v>
      </c>
      <c r="B4119">
        <v>1992</v>
      </c>
      <c r="C4119" t="s">
        <v>390</v>
      </c>
      <c r="D4119">
        <v>16491461</v>
      </c>
      <c r="E4119">
        <v>23598.95076</v>
      </c>
      <c r="F4119">
        <v>43.209020000000002</v>
      </c>
    </row>
    <row r="4120" spans="1:6" x14ac:dyDescent="0.25">
      <c r="A4120" t="s">
        <v>541</v>
      </c>
      <c r="B4120">
        <v>1992</v>
      </c>
      <c r="C4120" t="s">
        <v>388</v>
      </c>
      <c r="D4120">
        <v>4076140</v>
      </c>
      <c r="E4120">
        <v>11792.98869</v>
      </c>
      <c r="F4120">
        <v>54.509349999999998</v>
      </c>
    </row>
    <row r="4121" spans="1:6" x14ac:dyDescent="0.25">
      <c r="A4121" t="s">
        <v>542</v>
      </c>
      <c r="B4121">
        <v>1992</v>
      </c>
      <c r="C4121" t="s">
        <v>394</v>
      </c>
      <c r="D4121">
        <v>5570129</v>
      </c>
      <c r="E4121">
        <v>413.91987999999998</v>
      </c>
      <c r="F4121">
        <v>59.893329999999999</v>
      </c>
    </row>
    <row r="4122" spans="1:6" x14ac:dyDescent="0.25">
      <c r="A4122" t="s">
        <v>543</v>
      </c>
      <c r="B4122">
        <v>1992</v>
      </c>
      <c r="C4122" t="s">
        <v>392</v>
      </c>
      <c r="D4122">
        <v>12525094</v>
      </c>
      <c r="E4122">
        <v>277.76544999999999</v>
      </c>
      <c r="F4122">
        <v>14.678900000000001</v>
      </c>
    </row>
    <row r="4123" spans="1:6" x14ac:dyDescent="0.25">
      <c r="A4123" t="s">
        <v>544</v>
      </c>
      <c r="B4123">
        <v>1992</v>
      </c>
      <c r="C4123" t="s">
        <v>392</v>
      </c>
      <c r="D4123">
        <v>131859731</v>
      </c>
      <c r="E4123">
        <v>291.28348</v>
      </c>
      <c r="F4123">
        <v>27.114730000000002</v>
      </c>
    </row>
    <row r="4124" spans="1:6" x14ac:dyDescent="0.25">
      <c r="A4124" t="s">
        <v>546</v>
      </c>
      <c r="B4124">
        <v>1992</v>
      </c>
      <c r="C4124" t="s">
        <v>390</v>
      </c>
      <c r="D4124">
        <v>4610820</v>
      </c>
      <c r="E4124">
        <v>30523.985059999999</v>
      </c>
      <c r="F4124">
        <v>54.349980000000002</v>
      </c>
    </row>
    <row r="4125" spans="1:6" x14ac:dyDescent="0.25">
      <c r="A4125" t="s">
        <v>547</v>
      </c>
      <c r="B4125">
        <v>1992</v>
      </c>
      <c r="C4125" t="s">
        <v>405</v>
      </c>
      <c r="D4125">
        <v>3102229</v>
      </c>
      <c r="E4125">
        <v>6289.3012900000003</v>
      </c>
      <c r="F4125">
        <v>36.272880000000001</v>
      </c>
    </row>
    <row r="4126" spans="1:6" x14ac:dyDescent="0.25">
      <c r="A4126" t="s">
        <v>548</v>
      </c>
      <c r="B4126">
        <v>1992</v>
      </c>
      <c r="C4126" t="s">
        <v>382</v>
      </c>
      <c r="D4126">
        <v>165803560</v>
      </c>
      <c r="E4126">
        <v>428.06563999999997</v>
      </c>
      <c r="F4126">
        <v>21.538519999999998</v>
      </c>
    </row>
    <row r="4127" spans="1:6" x14ac:dyDescent="0.25">
      <c r="A4127" t="s">
        <v>549</v>
      </c>
      <c r="B4127">
        <v>1992</v>
      </c>
      <c r="C4127" t="s">
        <v>388</v>
      </c>
      <c r="D4127">
        <v>20579</v>
      </c>
      <c r="E4127">
        <v>5187.5550499999999</v>
      </c>
      <c r="F4127">
        <v>46.946809999999999</v>
      </c>
    </row>
    <row r="4128" spans="1:6" x14ac:dyDescent="0.25">
      <c r="A4128" t="s">
        <v>623</v>
      </c>
      <c r="B4128">
        <v>1992</v>
      </c>
      <c r="C4128" t="s">
        <v>405</v>
      </c>
      <c r="D4128">
        <v>1000000</v>
      </c>
      <c r="E4128">
        <v>1144.9041857655757</v>
      </c>
      <c r="F4128">
        <v>46.412381195488706</v>
      </c>
    </row>
    <row r="4129" spans="1:6" x14ac:dyDescent="0.25">
      <c r="A4129" t="s">
        <v>550</v>
      </c>
      <c r="B4129">
        <v>1992</v>
      </c>
      <c r="C4129" t="s">
        <v>394</v>
      </c>
      <c r="D4129">
        <v>3191319</v>
      </c>
      <c r="E4129">
        <v>2730.5328599999998</v>
      </c>
      <c r="F4129">
        <v>63.330640000000002</v>
      </c>
    </row>
    <row r="4130" spans="1:6" x14ac:dyDescent="0.25">
      <c r="A4130" t="s">
        <v>551</v>
      </c>
      <c r="B4130">
        <v>1992</v>
      </c>
      <c r="C4130" t="s">
        <v>388</v>
      </c>
      <c r="D4130">
        <v>5670544</v>
      </c>
      <c r="E4130">
        <v>1001.96299</v>
      </c>
      <c r="F4130">
        <v>19.438739999999999</v>
      </c>
    </row>
    <row r="4131" spans="1:6" x14ac:dyDescent="0.25">
      <c r="A4131" t="s">
        <v>552</v>
      </c>
      <c r="B4131">
        <v>1992</v>
      </c>
      <c r="C4131" t="s">
        <v>394</v>
      </c>
      <c r="D4131">
        <v>6506464</v>
      </c>
      <c r="E4131">
        <v>1614.67338</v>
      </c>
      <c r="F4131">
        <v>61.32461</v>
      </c>
    </row>
    <row r="4132" spans="1:6" x14ac:dyDescent="0.25">
      <c r="A4132" t="s">
        <v>553</v>
      </c>
      <c r="B4132">
        <v>1992</v>
      </c>
      <c r="C4132" t="s">
        <v>394</v>
      </c>
      <c r="D4132">
        <v>28302603</v>
      </c>
      <c r="E4132">
        <v>1547.29432</v>
      </c>
      <c r="F4132">
        <v>40.166519999999998</v>
      </c>
    </row>
    <row r="4133" spans="1:6" x14ac:dyDescent="0.25">
      <c r="A4133" t="s">
        <v>554</v>
      </c>
      <c r="B4133">
        <v>1992</v>
      </c>
      <c r="C4133" t="s">
        <v>382</v>
      </c>
      <c r="D4133">
        <v>89468677</v>
      </c>
      <c r="E4133">
        <v>814.03256999999996</v>
      </c>
      <c r="F4133">
        <v>58.344810000000003</v>
      </c>
    </row>
    <row r="4134" spans="1:6" x14ac:dyDescent="0.25">
      <c r="A4134" t="s">
        <v>555</v>
      </c>
      <c r="B4134">
        <v>1992</v>
      </c>
      <c r="C4134" t="s">
        <v>384</v>
      </c>
      <c r="D4134">
        <v>38536869</v>
      </c>
      <c r="E4134">
        <v>2411.8595</v>
      </c>
      <c r="F4134">
        <v>62.745950000000001</v>
      </c>
    </row>
    <row r="4135" spans="1:6" x14ac:dyDescent="0.25">
      <c r="A4135" t="s">
        <v>556</v>
      </c>
      <c r="B4135">
        <v>1992</v>
      </c>
      <c r="C4135" t="s">
        <v>390</v>
      </c>
      <c r="D4135">
        <v>10605870</v>
      </c>
      <c r="E4135">
        <v>10811.630639999999</v>
      </c>
      <c r="F4135">
        <v>58.32573</v>
      </c>
    </row>
    <row r="4136" spans="1:6" x14ac:dyDescent="0.25">
      <c r="A4136" t="s">
        <v>557</v>
      </c>
      <c r="B4136">
        <v>1992</v>
      </c>
      <c r="C4136" t="s">
        <v>394</v>
      </c>
      <c r="D4136">
        <v>3927188</v>
      </c>
      <c r="E4136">
        <v>9659.3389000000006</v>
      </c>
      <c r="F4136">
        <v>59.673110000000001</v>
      </c>
    </row>
    <row r="4137" spans="1:6" x14ac:dyDescent="0.25">
      <c r="A4137" t="s">
        <v>558</v>
      </c>
      <c r="B4137">
        <v>1992</v>
      </c>
      <c r="C4137" t="s">
        <v>405</v>
      </c>
      <c r="D4137">
        <v>885359</v>
      </c>
      <c r="E4137">
        <v>15614.975829999999</v>
      </c>
      <c r="F4137">
        <v>69.52055</v>
      </c>
    </row>
    <row r="4138" spans="1:6" x14ac:dyDescent="0.25">
      <c r="A4138" t="s">
        <v>502</v>
      </c>
      <c r="B4138">
        <v>1992</v>
      </c>
      <c r="C4138" t="s">
        <v>382</v>
      </c>
      <c r="D4138">
        <v>48846823</v>
      </c>
      <c r="E4138">
        <v>8140.2187100000001</v>
      </c>
      <c r="F4138">
        <v>39.732500000000002</v>
      </c>
    </row>
    <row r="4139" spans="1:6" x14ac:dyDescent="0.25">
      <c r="A4139" t="s">
        <v>529</v>
      </c>
      <c r="B4139">
        <v>1992</v>
      </c>
      <c r="C4139" t="s">
        <v>398</v>
      </c>
      <c r="D4139">
        <v>4466706</v>
      </c>
      <c r="E4139">
        <v>626.12932999999998</v>
      </c>
      <c r="F4139">
        <v>55.044938681318683</v>
      </c>
    </row>
    <row r="4140" spans="1:6" x14ac:dyDescent="0.25">
      <c r="A4140" t="s">
        <v>560</v>
      </c>
      <c r="B4140">
        <v>1992</v>
      </c>
      <c r="C4140" t="s">
        <v>384</v>
      </c>
      <c r="D4140">
        <v>22303552</v>
      </c>
      <c r="E4140">
        <v>1102.1037799999999</v>
      </c>
      <c r="F4140">
        <v>45.521560000000001</v>
      </c>
    </row>
    <row r="4141" spans="1:6" x14ac:dyDescent="0.25">
      <c r="A4141" t="s">
        <v>561</v>
      </c>
      <c r="B4141">
        <v>1992</v>
      </c>
      <c r="C4141" t="s">
        <v>398</v>
      </c>
      <c r="D4141">
        <v>142893540</v>
      </c>
      <c r="E4141">
        <v>3095.65978</v>
      </c>
      <c r="F4141">
        <v>58.827137532467503</v>
      </c>
    </row>
    <row r="4142" spans="1:6" x14ac:dyDescent="0.25">
      <c r="A4142" t="s">
        <v>562</v>
      </c>
      <c r="B4142">
        <v>1992</v>
      </c>
      <c r="C4142" t="s">
        <v>392</v>
      </c>
      <c r="D4142">
        <v>8648248</v>
      </c>
      <c r="E4142">
        <v>302.2568</v>
      </c>
      <c r="F4142">
        <v>18.922650000000001</v>
      </c>
    </row>
    <row r="4143" spans="1:6" x14ac:dyDescent="0.25">
      <c r="A4143" t="s">
        <v>564</v>
      </c>
      <c r="B4143">
        <v>1992</v>
      </c>
      <c r="C4143" t="s">
        <v>394</v>
      </c>
      <c r="D4143">
        <v>39129</v>
      </c>
      <c r="E4143">
        <v>5547.2562500000004</v>
      </c>
      <c r="F4143">
        <v>45.925930000000001</v>
      </c>
    </row>
    <row r="4144" spans="1:6" x14ac:dyDescent="0.25">
      <c r="A4144" t="s">
        <v>565</v>
      </c>
      <c r="B4144">
        <v>1992</v>
      </c>
      <c r="C4144" t="s">
        <v>392</v>
      </c>
      <c r="D4144">
        <v>168458</v>
      </c>
      <c r="E4144">
        <v>3367.73639</v>
      </c>
      <c r="F4144">
        <v>45.360819999999997</v>
      </c>
    </row>
    <row r="4145" spans="1:6" x14ac:dyDescent="0.25">
      <c r="A4145" t="s">
        <v>567</v>
      </c>
      <c r="B4145">
        <v>1992</v>
      </c>
      <c r="C4145" t="s">
        <v>394</v>
      </c>
      <c r="D4145">
        <v>117848</v>
      </c>
      <c r="E4145">
        <v>2573.6253499999998</v>
      </c>
      <c r="F4145">
        <v>69.354839999999996</v>
      </c>
    </row>
    <row r="4146" spans="1:6" x14ac:dyDescent="0.25">
      <c r="A4146" t="s">
        <v>568</v>
      </c>
      <c r="B4146">
        <v>1992</v>
      </c>
      <c r="C4146" t="s">
        <v>388</v>
      </c>
      <c r="D4146">
        <v>176908</v>
      </c>
      <c r="E4146">
        <v>799.08582000000001</v>
      </c>
      <c r="F4146">
        <v>44.545423563811454</v>
      </c>
    </row>
    <row r="4147" spans="1:6" x14ac:dyDescent="0.25">
      <c r="A4147" t="s">
        <v>571</v>
      </c>
      <c r="B4147">
        <v>1992</v>
      </c>
      <c r="C4147" t="s">
        <v>405</v>
      </c>
      <c r="D4147">
        <v>27019731</v>
      </c>
      <c r="E4147">
        <v>7834.23621</v>
      </c>
      <c r="F4147">
        <v>45.90466</v>
      </c>
    </row>
    <row r="4148" spans="1:6" x14ac:dyDescent="0.25">
      <c r="A4148" t="s">
        <v>572</v>
      </c>
      <c r="B4148">
        <v>1992</v>
      </c>
      <c r="C4148" t="s">
        <v>392</v>
      </c>
      <c r="D4148">
        <v>11987121</v>
      </c>
      <c r="E4148">
        <v>751.48087999999996</v>
      </c>
      <c r="F4148">
        <v>14.34389</v>
      </c>
    </row>
    <row r="4149" spans="1:6" x14ac:dyDescent="0.25">
      <c r="A4149" t="s">
        <v>573</v>
      </c>
      <c r="B4149">
        <v>1992</v>
      </c>
      <c r="C4149" t="s">
        <v>384</v>
      </c>
      <c r="D4149">
        <v>9396411</v>
      </c>
      <c r="E4149">
        <v>2568.03830421875</v>
      </c>
      <c r="F4149">
        <v>51.636400000000002</v>
      </c>
    </row>
    <row r="4150" spans="1:6" x14ac:dyDescent="0.25">
      <c r="A4150" t="s">
        <v>574</v>
      </c>
      <c r="B4150">
        <v>1992</v>
      </c>
      <c r="C4150" t="s">
        <v>392</v>
      </c>
      <c r="D4150">
        <v>81541</v>
      </c>
      <c r="E4150">
        <v>6051.9864600000001</v>
      </c>
      <c r="F4150">
        <v>82.608699999999999</v>
      </c>
    </row>
    <row r="4151" spans="1:6" x14ac:dyDescent="0.25">
      <c r="A4151" t="s">
        <v>575</v>
      </c>
      <c r="B4151">
        <v>1992</v>
      </c>
      <c r="C4151" t="s">
        <v>392</v>
      </c>
      <c r="D4151">
        <v>6005250</v>
      </c>
      <c r="E4151">
        <v>173.0635</v>
      </c>
      <c r="F4151">
        <v>14.55847</v>
      </c>
    </row>
    <row r="4152" spans="1:6" x14ac:dyDescent="0.25">
      <c r="A4152" t="s">
        <v>576</v>
      </c>
      <c r="B4152">
        <v>1992</v>
      </c>
      <c r="C4152" t="s">
        <v>382</v>
      </c>
      <c r="D4152">
        <v>4492150</v>
      </c>
      <c r="E4152">
        <v>16144.00819</v>
      </c>
      <c r="F4152">
        <v>46.597949999999997</v>
      </c>
    </row>
    <row r="4153" spans="1:6" x14ac:dyDescent="0.25">
      <c r="A4153" t="s">
        <v>577</v>
      </c>
      <c r="B4153">
        <v>1992</v>
      </c>
      <c r="C4153" t="s">
        <v>384</v>
      </c>
      <c r="D4153">
        <v>5439448</v>
      </c>
      <c r="E4153">
        <v>2908.8108299999999</v>
      </c>
      <c r="F4153">
        <v>49.377390316205492</v>
      </c>
    </row>
    <row r="4154" spans="1:6" x14ac:dyDescent="0.25">
      <c r="A4154" t="s">
        <v>578</v>
      </c>
      <c r="B4154">
        <v>1992</v>
      </c>
      <c r="C4154" t="s">
        <v>384</v>
      </c>
      <c r="D4154">
        <v>2010347</v>
      </c>
      <c r="E4154">
        <v>9301.2293021599762</v>
      </c>
      <c r="F4154">
        <v>56.930689999999998</v>
      </c>
    </row>
    <row r="4155" spans="1:6" x14ac:dyDescent="0.25">
      <c r="A4155" t="s">
        <v>580</v>
      </c>
      <c r="B4155">
        <v>1992</v>
      </c>
      <c r="C4155" t="s">
        <v>392</v>
      </c>
      <c r="D4155">
        <v>8863338</v>
      </c>
      <c r="E4155">
        <v>533.46065362546506</v>
      </c>
      <c r="F4155">
        <v>15.027620000000001</v>
      </c>
    </row>
    <row r="4156" spans="1:6" x14ac:dyDescent="0.25">
      <c r="A4156" t="s">
        <v>581</v>
      </c>
      <c r="B4156">
        <v>1992</v>
      </c>
      <c r="C4156" t="s">
        <v>392</v>
      </c>
      <c r="D4156">
        <v>44187637</v>
      </c>
      <c r="E4156">
        <v>3557.1286799999998</v>
      </c>
      <c r="F4156">
        <v>49.239040000000003</v>
      </c>
    </row>
    <row r="4157" spans="1:6" x14ac:dyDescent="0.25">
      <c r="A4157" t="s">
        <v>624</v>
      </c>
      <c r="B4157">
        <v>1992</v>
      </c>
      <c r="C4157" t="s">
        <v>392</v>
      </c>
      <c r="D4157">
        <v>12340000</v>
      </c>
      <c r="E4157">
        <v>1401.4754165218069</v>
      </c>
      <c r="F4157">
        <v>42.277279999999998</v>
      </c>
    </row>
    <row r="4158" spans="1:6" x14ac:dyDescent="0.25">
      <c r="A4158" t="s">
        <v>582</v>
      </c>
      <c r="B4158">
        <v>1992</v>
      </c>
      <c r="C4158" t="s">
        <v>390</v>
      </c>
      <c r="D4158">
        <v>40397842</v>
      </c>
      <c r="E4158">
        <v>16105.418729999999</v>
      </c>
      <c r="F4158">
        <v>56.555120000000002</v>
      </c>
    </row>
    <row r="4159" spans="1:6" x14ac:dyDescent="0.25">
      <c r="A4159" t="s">
        <v>583</v>
      </c>
      <c r="B4159">
        <v>1992</v>
      </c>
      <c r="C4159" t="s">
        <v>382</v>
      </c>
      <c r="D4159">
        <v>20222240</v>
      </c>
      <c r="E4159">
        <v>553.69844999999998</v>
      </c>
      <c r="F4159">
        <v>48.060960000000001</v>
      </c>
    </row>
    <row r="4160" spans="1:6" x14ac:dyDescent="0.25">
      <c r="A4160" t="s">
        <v>584</v>
      </c>
      <c r="B4160">
        <v>1992</v>
      </c>
      <c r="C4160" t="s">
        <v>392</v>
      </c>
      <c r="D4160">
        <v>41236378</v>
      </c>
      <c r="E4160">
        <v>256.59285</v>
      </c>
      <c r="F4160">
        <v>43.109160000000003</v>
      </c>
    </row>
    <row r="4161" spans="1:6" x14ac:dyDescent="0.25">
      <c r="A4161" t="s">
        <v>586</v>
      </c>
      <c r="B4161">
        <v>1992</v>
      </c>
      <c r="C4161" t="s">
        <v>392</v>
      </c>
      <c r="D4161">
        <v>1136334</v>
      </c>
      <c r="E4161">
        <v>1415.0233800000001</v>
      </c>
      <c r="F4161">
        <v>40.296500000000002</v>
      </c>
    </row>
    <row r="4162" spans="1:6" x14ac:dyDescent="0.25">
      <c r="A4162" t="s">
        <v>587</v>
      </c>
      <c r="B4162">
        <v>1992</v>
      </c>
      <c r="C4162" t="s">
        <v>390</v>
      </c>
      <c r="D4162">
        <v>9016596</v>
      </c>
      <c r="E4162">
        <v>32338.503949999998</v>
      </c>
      <c r="F4162">
        <v>54.998629999999999</v>
      </c>
    </row>
    <row r="4163" spans="1:6" x14ac:dyDescent="0.25">
      <c r="A4163" t="s">
        <v>588</v>
      </c>
      <c r="B4163">
        <v>1992</v>
      </c>
      <c r="C4163" t="s">
        <v>390</v>
      </c>
      <c r="D4163">
        <v>7523934</v>
      </c>
      <c r="E4163">
        <v>39435.538130000001</v>
      </c>
      <c r="F4163">
        <v>33.723689999999998</v>
      </c>
    </row>
    <row r="4164" spans="1:6" x14ac:dyDescent="0.25">
      <c r="A4164" t="s">
        <v>589</v>
      </c>
      <c r="B4164">
        <v>1992</v>
      </c>
      <c r="C4164" t="s">
        <v>405</v>
      </c>
      <c r="D4164">
        <v>18881361</v>
      </c>
      <c r="E4164">
        <v>1005.10981</v>
      </c>
      <c r="F4164">
        <v>42.641640000000002</v>
      </c>
    </row>
    <row r="4165" spans="1:6" x14ac:dyDescent="0.25">
      <c r="A4165" t="s">
        <v>591</v>
      </c>
      <c r="B4165">
        <v>1992</v>
      </c>
      <c r="C4165" t="s">
        <v>398</v>
      </c>
      <c r="D4165">
        <v>7320815</v>
      </c>
      <c r="E4165">
        <v>345.67718000000002</v>
      </c>
      <c r="F4165">
        <v>28.42050320300757</v>
      </c>
    </row>
    <row r="4166" spans="1:6" x14ac:dyDescent="0.25">
      <c r="A4166" t="s">
        <v>593</v>
      </c>
      <c r="B4166">
        <v>1992</v>
      </c>
      <c r="C4166" t="s">
        <v>382</v>
      </c>
      <c r="D4166">
        <v>64631595</v>
      </c>
      <c r="E4166">
        <v>1929.5331100000001</v>
      </c>
      <c r="F4166">
        <v>43.502049999999997</v>
      </c>
    </row>
    <row r="4167" spans="1:6" x14ac:dyDescent="0.25">
      <c r="A4167" t="s">
        <v>515</v>
      </c>
      <c r="B4167">
        <v>1992</v>
      </c>
      <c r="C4167" t="s">
        <v>384</v>
      </c>
      <c r="D4167">
        <v>2050554</v>
      </c>
      <c r="E4167">
        <v>1171.7652399999999</v>
      </c>
      <c r="F4167">
        <v>57.393480592885396</v>
      </c>
    </row>
    <row r="4168" spans="1:6" x14ac:dyDescent="0.25">
      <c r="A4168" t="s">
        <v>625</v>
      </c>
      <c r="B4168">
        <v>1992</v>
      </c>
      <c r="C4168" t="s">
        <v>382</v>
      </c>
      <c r="D4168">
        <v>1167242</v>
      </c>
      <c r="E4168">
        <v>362.33292230163352</v>
      </c>
      <c r="F4168">
        <v>35.750559999999979</v>
      </c>
    </row>
    <row r="4169" spans="1:6" x14ac:dyDescent="0.25">
      <c r="A4169" t="s">
        <v>594</v>
      </c>
      <c r="B4169">
        <v>1992</v>
      </c>
      <c r="C4169" t="s">
        <v>392</v>
      </c>
      <c r="D4169">
        <v>5548702</v>
      </c>
      <c r="E4169">
        <v>424.90156999999999</v>
      </c>
      <c r="F4169">
        <v>17.70833</v>
      </c>
    </row>
    <row r="4170" spans="1:6" x14ac:dyDescent="0.25">
      <c r="A4170" t="s">
        <v>595</v>
      </c>
      <c r="B4170">
        <v>1992</v>
      </c>
      <c r="C4170" t="s">
        <v>388</v>
      </c>
      <c r="D4170">
        <v>114689</v>
      </c>
      <c r="E4170">
        <v>1436.4373700000001</v>
      </c>
      <c r="F4170">
        <v>30.33333</v>
      </c>
    </row>
    <row r="4171" spans="1:6" x14ac:dyDescent="0.25">
      <c r="A4171" t="s">
        <v>596</v>
      </c>
      <c r="B4171">
        <v>1992</v>
      </c>
      <c r="C4171" t="s">
        <v>394</v>
      </c>
      <c r="D4171">
        <v>1065842</v>
      </c>
      <c r="E4171">
        <v>4297.6315100000002</v>
      </c>
      <c r="F4171">
        <v>50.9009</v>
      </c>
    </row>
    <row r="4172" spans="1:6" x14ac:dyDescent="0.25">
      <c r="A4172" t="s">
        <v>597</v>
      </c>
      <c r="B4172">
        <v>1992</v>
      </c>
      <c r="C4172" t="s">
        <v>386</v>
      </c>
      <c r="D4172">
        <v>10175014</v>
      </c>
      <c r="E4172">
        <v>1825.37913</v>
      </c>
      <c r="F4172">
        <v>39.696309999999997</v>
      </c>
    </row>
    <row r="4173" spans="1:6" x14ac:dyDescent="0.25">
      <c r="A4173" t="s">
        <v>598</v>
      </c>
      <c r="B4173">
        <v>1992</v>
      </c>
      <c r="C4173" t="s">
        <v>405</v>
      </c>
      <c r="D4173">
        <v>70413958</v>
      </c>
      <c r="E4173">
        <v>2839.2028399999999</v>
      </c>
      <c r="F4173">
        <v>35.019770000000001</v>
      </c>
    </row>
    <row r="4174" spans="1:6" x14ac:dyDescent="0.25">
      <c r="A4174" t="s">
        <v>602</v>
      </c>
      <c r="B4174">
        <v>1992</v>
      </c>
      <c r="C4174" t="s">
        <v>392</v>
      </c>
      <c r="D4174">
        <v>28195754</v>
      </c>
      <c r="E4174">
        <v>153.8623</v>
      </c>
      <c r="F4174">
        <v>26.515689999999999</v>
      </c>
    </row>
    <row r="4175" spans="1:6" x14ac:dyDescent="0.25">
      <c r="A4175" t="s">
        <v>603</v>
      </c>
      <c r="B4175">
        <v>1992</v>
      </c>
      <c r="C4175" t="s">
        <v>398</v>
      </c>
      <c r="D4175">
        <v>46710816</v>
      </c>
      <c r="E4175">
        <v>1417.8688</v>
      </c>
      <c r="F4175">
        <v>61.614626000000044</v>
      </c>
    </row>
    <row r="4176" spans="1:6" x14ac:dyDescent="0.25">
      <c r="A4176" t="s">
        <v>604</v>
      </c>
      <c r="B4176">
        <v>1992</v>
      </c>
      <c r="C4176" t="s">
        <v>405</v>
      </c>
      <c r="D4176">
        <v>2602713</v>
      </c>
      <c r="E4176">
        <v>26864.188109999999</v>
      </c>
      <c r="F4176">
        <v>71.14846</v>
      </c>
    </row>
    <row r="4177" spans="1:6" x14ac:dyDescent="0.25">
      <c r="A4177" t="s">
        <v>605</v>
      </c>
      <c r="B4177">
        <v>1992</v>
      </c>
      <c r="C4177" t="s">
        <v>390</v>
      </c>
      <c r="D4177">
        <v>60609153</v>
      </c>
      <c r="E4177">
        <v>20487.17079</v>
      </c>
      <c r="F4177">
        <v>49.262810000000002</v>
      </c>
    </row>
    <row r="4178" spans="1:6" x14ac:dyDescent="0.25">
      <c r="A4178" t="s">
        <v>592</v>
      </c>
      <c r="B4178">
        <v>1992</v>
      </c>
      <c r="C4178" t="s">
        <v>392</v>
      </c>
      <c r="D4178">
        <v>37445392</v>
      </c>
      <c r="E4178">
        <v>173.99207999999999</v>
      </c>
      <c r="F4178">
        <v>14.02985</v>
      </c>
    </row>
    <row r="4179" spans="1:6" x14ac:dyDescent="0.25">
      <c r="A4179" t="s">
        <v>606</v>
      </c>
      <c r="B4179">
        <v>1992</v>
      </c>
      <c r="C4179" t="s">
        <v>413</v>
      </c>
      <c r="D4179">
        <v>298444215</v>
      </c>
      <c r="E4179">
        <v>25492.951649999999</v>
      </c>
      <c r="F4179">
        <v>54.177030000000002</v>
      </c>
    </row>
    <row r="4180" spans="1:6" x14ac:dyDescent="0.25">
      <c r="A4180" t="s">
        <v>612</v>
      </c>
      <c r="B4180">
        <v>1992</v>
      </c>
      <c r="C4180" t="s">
        <v>394</v>
      </c>
      <c r="D4180">
        <v>108605</v>
      </c>
      <c r="E4180">
        <v>16752.277129999999</v>
      </c>
      <c r="F4180">
        <v>75.261358847126971</v>
      </c>
    </row>
    <row r="4181" spans="1:6" x14ac:dyDescent="0.25">
      <c r="A4181" t="s">
        <v>607</v>
      </c>
      <c r="B4181">
        <v>1992</v>
      </c>
      <c r="C4181" t="s">
        <v>394</v>
      </c>
      <c r="D4181">
        <v>3431932</v>
      </c>
      <c r="E4181">
        <v>4082.0285100000001</v>
      </c>
      <c r="F4181">
        <v>38.416420000000002</v>
      </c>
    </row>
    <row r="4182" spans="1:6" x14ac:dyDescent="0.25">
      <c r="A4182" t="s">
        <v>608</v>
      </c>
      <c r="B4182">
        <v>1992</v>
      </c>
      <c r="C4182" t="s">
        <v>398</v>
      </c>
      <c r="D4182">
        <v>27307134</v>
      </c>
      <c r="E4182">
        <v>603.35202000000004</v>
      </c>
      <c r="F4182">
        <v>39.817179000000017</v>
      </c>
    </row>
    <row r="4183" spans="1:6" x14ac:dyDescent="0.25">
      <c r="A4183" t="s">
        <v>609</v>
      </c>
      <c r="B4183">
        <v>1992</v>
      </c>
      <c r="C4183" t="s">
        <v>388</v>
      </c>
      <c r="D4183">
        <v>208869</v>
      </c>
      <c r="E4183">
        <v>1263.4634000000001</v>
      </c>
      <c r="F4183">
        <v>36.21444000000001</v>
      </c>
    </row>
    <row r="4184" spans="1:6" x14ac:dyDescent="0.25">
      <c r="A4184" t="s">
        <v>610</v>
      </c>
      <c r="B4184">
        <v>1992</v>
      </c>
      <c r="C4184" t="s">
        <v>394</v>
      </c>
      <c r="D4184">
        <v>25730435</v>
      </c>
      <c r="E4184">
        <v>2811.14642</v>
      </c>
      <c r="F4184">
        <v>30.710249999999998</v>
      </c>
    </row>
    <row r="4185" spans="1:6" x14ac:dyDescent="0.25">
      <c r="A4185" t="s">
        <v>611</v>
      </c>
      <c r="B4185">
        <v>1992</v>
      </c>
      <c r="C4185" t="s">
        <v>382</v>
      </c>
      <c r="D4185">
        <v>84402966</v>
      </c>
      <c r="E4185">
        <v>144.14866000000001</v>
      </c>
      <c r="F4185">
        <v>39.131410000000002</v>
      </c>
    </row>
    <row r="4186" spans="1:6" x14ac:dyDescent="0.25">
      <c r="A4186" t="s">
        <v>616</v>
      </c>
      <c r="B4186">
        <v>1992</v>
      </c>
      <c r="C4186" t="s">
        <v>405</v>
      </c>
      <c r="D4186">
        <v>21456188</v>
      </c>
      <c r="E4186">
        <v>488.00668000000002</v>
      </c>
      <c r="F4186">
        <v>30.760782181818229</v>
      </c>
    </row>
    <row r="4187" spans="1:6" x14ac:dyDescent="0.25">
      <c r="A4187" t="s">
        <v>617</v>
      </c>
      <c r="B4187">
        <v>1992</v>
      </c>
      <c r="C4187" t="s">
        <v>392</v>
      </c>
      <c r="D4187">
        <v>11502010</v>
      </c>
      <c r="E4187">
        <v>370.98363000000001</v>
      </c>
      <c r="F4187">
        <v>22.709160000000001</v>
      </c>
    </row>
    <row r="4188" spans="1:6" x14ac:dyDescent="0.25">
      <c r="A4188" t="s">
        <v>618</v>
      </c>
      <c r="B4188">
        <v>1992</v>
      </c>
      <c r="C4188" t="s">
        <v>392</v>
      </c>
      <c r="D4188">
        <v>12236805</v>
      </c>
      <c r="E4188">
        <v>612.67201</v>
      </c>
      <c r="F4188">
        <v>28.414100000000001</v>
      </c>
    </row>
    <row r="4189" spans="1:6" x14ac:dyDescent="0.25">
      <c r="A4189" t="s">
        <v>381</v>
      </c>
      <c r="B4189">
        <v>1993</v>
      </c>
      <c r="C4189" t="s">
        <v>382</v>
      </c>
      <c r="D4189">
        <v>31056997</v>
      </c>
      <c r="E4189">
        <v>179.00439199999994</v>
      </c>
      <c r="F4189">
        <v>49.279539999999997</v>
      </c>
    </row>
    <row r="4190" spans="1:6" x14ac:dyDescent="0.25">
      <c r="A4190" t="s">
        <v>383</v>
      </c>
      <c r="B4190">
        <v>1993</v>
      </c>
      <c r="C4190" t="s">
        <v>384</v>
      </c>
      <c r="D4190">
        <v>3581655</v>
      </c>
      <c r="E4190">
        <v>380.52737000000002</v>
      </c>
      <c r="F4190">
        <v>57.8125</v>
      </c>
    </row>
    <row r="4191" spans="1:6" x14ac:dyDescent="0.25">
      <c r="A4191" t="s">
        <v>385</v>
      </c>
      <c r="B4191">
        <v>1993</v>
      </c>
      <c r="C4191" t="s">
        <v>386</v>
      </c>
      <c r="D4191">
        <v>32930091</v>
      </c>
      <c r="E4191">
        <v>1797.5418</v>
      </c>
      <c r="F4191">
        <v>39.155200000000001</v>
      </c>
    </row>
    <row r="4192" spans="1:6" x14ac:dyDescent="0.25">
      <c r="A4192" t="s">
        <v>389</v>
      </c>
      <c r="B4192">
        <v>1993</v>
      </c>
      <c r="C4192" t="s">
        <v>390</v>
      </c>
      <c r="D4192">
        <v>71201</v>
      </c>
      <c r="E4192">
        <v>16508.875220000002</v>
      </c>
      <c r="F4192">
        <v>48.340427208399028</v>
      </c>
    </row>
    <row r="4193" spans="1:6" x14ac:dyDescent="0.25">
      <c r="A4193" t="s">
        <v>391</v>
      </c>
      <c r="B4193">
        <v>1993</v>
      </c>
      <c r="C4193" t="s">
        <v>392</v>
      </c>
      <c r="D4193">
        <v>12127071</v>
      </c>
      <c r="E4193">
        <v>825.69813999999997</v>
      </c>
      <c r="F4193">
        <v>41.349677941176509</v>
      </c>
    </row>
    <row r="4194" spans="1:6" x14ac:dyDescent="0.25">
      <c r="A4194" t="s">
        <v>395</v>
      </c>
      <c r="B4194">
        <v>1993</v>
      </c>
      <c r="C4194" t="s">
        <v>394</v>
      </c>
      <c r="D4194">
        <v>69108</v>
      </c>
      <c r="E4194">
        <v>7037.9391500000002</v>
      </c>
      <c r="F4194">
        <v>85.072497761442818</v>
      </c>
    </row>
    <row r="4195" spans="1:6" x14ac:dyDescent="0.25">
      <c r="A4195" t="s">
        <v>396</v>
      </c>
      <c r="B4195">
        <v>1993</v>
      </c>
      <c r="C4195" t="s">
        <v>394</v>
      </c>
      <c r="D4195">
        <v>39921833</v>
      </c>
      <c r="E4195">
        <v>6940.3513800000001</v>
      </c>
      <c r="F4195">
        <v>44.406219999999998</v>
      </c>
    </row>
    <row r="4196" spans="1:6" x14ac:dyDescent="0.25">
      <c r="A4196" t="s">
        <v>397</v>
      </c>
      <c r="B4196">
        <v>1993</v>
      </c>
      <c r="C4196" t="s">
        <v>398</v>
      </c>
      <c r="D4196">
        <v>2976372</v>
      </c>
      <c r="E4196">
        <v>356.50734999999997</v>
      </c>
      <c r="F4196">
        <v>59.858926995522701</v>
      </c>
    </row>
    <row r="4197" spans="1:6" x14ac:dyDescent="0.25">
      <c r="A4197" t="s">
        <v>399</v>
      </c>
      <c r="B4197">
        <v>1993</v>
      </c>
      <c r="C4197" t="s">
        <v>394</v>
      </c>
      <c r="D4197">
        <v>71891</v>
      </c>
      <c r="E4197">
        <v>15667.361425384646</v>
      </c>
      <c r="F4197">
        <v>59.991892450980458</v>
      </c>
    </row>
    <row r="4198" spans="1:6" x14ac:dyDescent="0.25">
      <c r="A4198" t="s">
        <v>400</v>
      </c>
      <c r="B4198">
        <v>1993</v>
      </c>
      <c r="C4198" t="s">
        <v>388</v>
      </c>
      <c r="D4198">
        <v>20264082</v>
      </c>
      <c r="E4198">
        <v>17657.24424</v>
      </c>
      <c r="F4198">
        <v>57.263280000000002</v>
      </c>
    </row>
    <row r="4199" spans="1:6" x14ac:dyDescent="0.25">
      <c r="A4199" t="s">
        <v>401</v>
      </c>
      <c r="B4199">
        <v>1993</v>
      </c>
      <c r="C4199" t="s">
        <v>390</v>
      </c>
      <c r="D4199">
        <v>8192880</v>
      </c>
      <c r="E4199">
        <v>24023.515469999998</v>
      </c>
      <c r="F4199">
        <v>49.648820000000001</v>
      </c>
    </row>
    <row r="4200" spans="1:6" x14ac:dyDescent="0.25">
      <c r="A4200" t="s">
        <v>402</v>
      </c>
      <c r="B4200">
        <v>1993</v>
      </c>
      <c r="C4200" t="s">
        <v>398</v>
      </c>
      <c r="D4200">
        <v>7961619</v>
      </c>
      <c r="E4200">
        <v>530.09037999999998</v>
      </c>
      <c r="F4200">
        <v>53.988655119047635</v>
      </c>
    </row>
    <row r="4201" spans="1:6" x14ac:dyDescent="0.25">
      <c r="A4201" t="s">
        <v>620</v>
      </c>
      <c r="B4201">
        <v>1993</v>
      </c>
      <c r="C4201" t="s">
        <v>394</v>
      </c>
      <c r="D4201">
        <v>392718</v>
      </c>
      <c r="E4201">
        <v>11402.651519999999</v>
      </c>
      <c r="F4201">
        <v>70</v>
      </c>
    </row>
    <row r="4202" spans="1:6" x14ac:dyDescent="0.25">
      <c r="A4202" t="s">
        <v>404</v>
      </c>
      <c r="B4202">
        <v>1993</v>
      </c>
      <c r="C4202" t="s">
        <v>405</v>
      </c>
      <c r="D4202">
        <v>698585</v>
      </c>
      <c r="E4202">
        <v>9707.5669600000001</v>
      </c>
      <c r="F4202">
        <v>49.468290000000003</v>
      </c>
    </row>
    <row r="4203" spans="1:6" x14ac:dyDescent="0.25">
      <c r="A4203" t="s">
        <v>406</v>
      </c>
      <c r="B4203">
        <v>1993</v>
      </c>
      <c r="C4203" t="s">
        <v>382</v>
      </c>
      <c r="D4203">
        <v>147365352</v>
      </c>
      <c r="E4203">
        <v>292.36453</v>
      </c>
      <c r="F4203">
        <v>8.6898800000000005</v>
      </c>
    </row>
    <row r="4204" spans="1:6" x14ac:dyDescent="0.25">
      <c r="A4204" t="s">
        <v>407</v>
      </c>
      <c r="B4204">
        <v>1993</v>
      </c>
      <c r="C4204" t="s">
        <v>394</v>
      </c>
      <c r="D4204">
        <v>279912</v>
      </c>
      <c r="E4204">
        <v>7842.6933200000003</v>
      </c>
      <c r="F4204">
        <v>48.58108</v>
      </c>
    </row>
    <row r="4205" spans="1:6" x14ac:dyDescent="0.25">
      <c r="A4205" t="s">
        <v>408</v>
      </c>
      <c r="B4205">
        <v>1993</v>
      </c>
      <c r="C4205" t="s">
        <v>398</v>
      </c>
      <c r="D4205">
        <v>10293011</v>
      </c>
      <c r="E4205">
        <v>1590.03541</v>
      </c>
      <c r="F4205">
        <v>58.517463872549001</v>
      </c>
    </row>
    <row r="4206" spans="1:6" x14ac:dyDescent="0.25">
      <c r="A4206" t="s">
        <v>409</v>
      </c>
      <c r="B4206">
        <v>1993</v>
      </c>
      <c r="C4206" t="s">
        <v>390</v>
      </c>
      <c r="D4206">
        <v>10379067</v>
      </c>
      <c r="E4206">
        <v>22403.238000000001</v>
      </c>
      <c r="F4206">
        <v>51.612789999999997</v>
      </c>
    </row>
    <row r="4207" spans="1:6" x14ac:dyDescent="0.25">
      <c r="A4207" t="s">
        <v>410</v>
      </c>
      <c r="B4207">
        <v>1993</v>
      </c>
      <c r="C4207" t="s">
        <v>394</v>
      </c>
      <c r="D4207">
        <v>287730</v>
      </c>
      <c r="E4207">
        <v>2833.0756799999999</v>
      </c>
      <c r="F4207">
        <v>61.702129999999997</v>
      </c>
    </row>
    <row r="4208" spans="1:6" x14ac:dyDescent="0.25">
      <c r="A4208" t="s">
        <v>411</v>
      </c>
      <c r="B4208">
        <v>1993</v>
      </c>
      <c r="C4208" t="s">
        <v>392</v>
      </c>
      <c r="D4208">
        <v>7862944</v>
      </c>
      <c r="E4208">
        <v>407.45015999999998</v>
      </c>
      <c r="F4208">
        <v>12.244899999999999</v>
      </c>
    </row>
    <row r="4209" spans="1:6" x14ac:dyDescent="0.25">
      <c r="A4209" t="s">
        <v>412</v>
      </c>
      <c r="B4209">
        <v>1993</v>
      </c>
      <c r="C4209" t="s">
        <v>413</v>
      </c>
      <c r="D4209">
        <v>65773</v>
      </c>
      <c r="E4209">
        <v>30900.694889999999</v>
      </c>
      <c r="F4209">
        <v>62.874250000000004</v>
      </c>
    </row>
    <row r="4210" spans="1:6" x14ac:dyDescent="0.25">
      <c r="A4210" t="s">
        <v>414</v>
      </c>
      <c r="B4210">
        <v>1993</v>
      </c>
      <c r="C4210" t="s">
        <v>382</v>
      </c>
      <c r="D4210">
        <v>2279723</v>
      </c>
      <c r="E4210">
        <v>453.38909000000001</v>
      </c>
      <c r="F4210">
        <v>18.292680000000001</v>
      </c>
    </row>
    <row r="4211" spans="1:6" x14ac:dyDescent="0.25">
      <c r="A4211" t="s">
        <v>416</v>
      </c>
      <c r="B4211">
        <v>1993</v>
      </c>
      <c r="C4211" t="s">
        <v>384</v>
      </c>
      <c r="D4211">
        <v>4498976</v>
      </c>
      <c r="E4211">
        <v>397.86231999999995</v>
      </c>
      <c r="F4211">
        <v>55.141180555555536</v>
      </c>
    </row>
    <row r="4212" spans="1:6" x14ac:dyDescent="0.25">
      <c r="A4212" t="s">
        <v>417</v>
      </c>
      <c r="B4212">
        <v>1993</v>
      </c>
      <c r="C4212" t="s">
        <v>392</v>
      </c>
      <c r="D4212">
        <v>1639833</v>
      </c>
      <c r="E4212">
        <v>2772.7327700000001</v>
      </c>
      <c r="F4212">
        <v>39.473680000000002</v>
      </c>
    </row>
    <row r="4213" spans="1:6" x14ac:dyDescent="0.25">
      <c r="A4213" t="s">
        <v>418</v>
      </c>
      <c r="B4213">
        <v>1993</v>
      </c>
      <c r="C4213" t="s">
        <v>394</v>
      </c>
      <c r="D4213">
        <v>188078227</v>
      </c>
      <c r="E4213">
        <v>2774.1741299999999</v>
      </c>
      <c r="F4213">
        <v>60.07517</v>
      </c>
    </row>
    <row r="4214" spans="1:6" x14ac:dyDescent="0.25">
      <c r="A4214" t="s">
        <v>420</v>
      </c>
      <c r="B4214">
        <v>1993</v>
      </c>
      <c r="C4214" t="s">
        <v>382</v>
      </c>
      <c r="D4214">
        <v>379444</v>
      </c>
      <c r="E4214">
        <v>14678.07159</v>
      </c>
      <c r="F4214">
        <v>39.597320000000003</v>
      </c>
    </row>
    <row r="4215" spans="1:6" x14ac:dyDescent="0.25">
      <c r="A4215" t="s">
        <v>421</v>
      </c>
      <c r="B4215">
        <v>1993</v>
      </c>
      <c r="C4215" t="s">
        <v>384</v>
      </c>
      <c r="D4215">
        <v>7385367</v>
      </c>
      <c r="E4215">
        <v>1278.2471700000001</v>
      </c>
      <c r="F4215">
        <v>57.708620000000003</v>
      </c>
    </row>
    <row r="4216" spans="1:6" x14ac:dyDescent="0.25">
      <c r="A4216" t="s">
        <v>422</v>
      </c>
      <c r="B4216">
        <v>1993</v>
      </c>
      <c r="C4216" t="s">
        <v>392</v>
      </c>
      <c r="D4216">
        <v>13902972</v>
      </c>
      <c r="E4216">
        <v>244.12715</v>
      </c>
      <c r="F4216">
        <v>12.316490000000002</v>
      </c>
    </row>
    <row r="4217" spans="1:6" x14ac:dyDescent="0.25">
      <c r="A4217" t="s">
        <v>424</v>
      </c>
      <c r="B4217">
        <v>1993</v>
      </c>
      <c r="C4217" t="s">
        <v>392</v>
      </c>
      <c r="D4217">
        <v>8090068</v>
      </c>
      <c r="E4217">
        <v>155.92160000000001</v>
      </c>
      <c r="F4217">
        <v>24.496639999999999</v>
      </c>
    </row>
    <row r="4218" spans="1:6" x14ac:dyDescent="0.25">
      <c r="A4218" t="s">
        <v>425</v>
      </c>
      <c r="B4218">
        <v>1993</v>
      </c>
      <c r="C4218" t="s">
        <v>382</v>
      </c>
      <c r="D4218">
        <v>13881427</v>
      </c>
      <c r="E4218">
        <v>253.19318999999999</v>
      </c>
      <c r="F4218">
        <v>14.43038</v>
      </c>
    </row>
    <row r="4219" spans="1:6" x14ac:dyDescent="0.25">
      <c r="A4219" t="s">
        <v>426</v>
      </c>
      <c r="B4219">
        <v>1993</v>
      </c>
      <c r="C4219" t="s">
        <v>392</v>
      </c>
      <c r="D4219">
        <v>17340702</v>
      </c>
      <c r="E4219">
        <v>1027.56735</v>
      </c>
      <c r="F4219">
        <v>9.5918399999999995</v>
      </c>
    </row>
    <row r="4220" spans="1:6" x14ac:dyDescent="0.25">
      <c r="A4220" t="s">
        <v>427</v>
      </c>
      <c r="B4220">
        <v>1993</v>
      </c>
      <c r="C4220" t="s">
        <v>413</v>
      </c>
      <c r="D4220">
        <v>33098932</v>
      </c>
      <c r="E4220">
        <v>20017.42985</v>
      </c>
      <c r="F4220">
        <v>56.329439999999998</v>
      </c>
    </row>
    <row r="4221" spans="1:6" x14ac:dyDescent="0.25">
      <c r="A4221" t="s">
        <v>430</v>
      </c>
      <c r="B4221">
        <v>1993</v>
      </c>
      <c r="C4221" t="s">
        <v>392</v>
      </c>
      <c r="D4221">
        <v>4303356</v>
      </c>
      <c r="E4221">
        <v>403.29311000000001</v>
      </c>
      <c r="F4221">
        <v>11.518319999999999</v>
      </c>
    </row>
    <row r="4222" spans="1:6" x14ac:dyDescent="0.25">
      <c r="A4222" t="s">
        <v>431</v>
      </c>
      <c r="B4222">
        <v>1993</v>
      </c>
      <c r="C4222" t="s">
        <v>392</v>
      </c>
      <c r="D4222">
        <v>9944201</v>
      </c>
      <c r="E4222">
        <v>223.17128</v>
      </c>
      <c r="F4222">
        <v>7.4626900000000003</v>
      </c>
    </row>
    <row r="4223" spans="1:6" x14ac:dyDescent="0.25">
      <c r="A4223" t="s">
        <v>432</v>
      </c>
      <c r="B4223">
        <v>1993</v>
      </c>
      <c r="C4223" t="s">
        <v>394</v>
      </c>
      <c r="D4223">
        <v>16134219</v>
      </c>
      <c r="E4223">
        <v>3461.4350899999999</v>
      </c>
      <c r="F4223">
        <v>51.436019999999999</v>
      </c>
    </row>
    <row r="4224" spans="1:6" x14ac:dyDescent="0.25">
      <c r="A4224" t="s">
        <v>433</v>
      </c>
      <c r="B4224">
        <v>1993</v>
      </c>
      <c r="C4224" t="s">
        <v>382</v>
      </c>
      <c r="D4224">
        <v>1313973713</v>
      </c>
      <c r="E4224">
        <v>375.81429000000003</v>
      </c>
      <c r="F4224">
        <v>38.504362051281987</v>
      </c>
    </row>
    <row r="4225" spans="1:6" x14ac:dyDescent="0.25">
      <c r="A4225" t="s">
        <v>483</v>
      </c>
      <c r="B4225">
        <v>1993</v>
      </c>
      <c r="C4225" t="s">
        <v>382</v>
      </c>
      <c r="D4225">
        <v>6940432</v>
      </c>
      <c r="E4225">
        <v>20395.517370000001</v>
      </c>
      <c r="F4225">
        <v>40.284559999999999</v>
      </c>
    </row>
    <row r="4226" spans="1:6" x14ac:dyDescent="0.25">
      <c r="A4226" t="s">
        <v>514</v>
      </c>
      <c r="B4226">
        <v>1993</v>
      </c>
      <c r="C4226" t="s">
        <v>382</v>
      </c>
      <c r="D4226">
        <v>453125</v>
      </c>
      <c r="E4226">
        <v>13713.305850000001</v>
      </c>
      <c r="F4226">
        <v>28.599409999999999</v>
      </c>
    </row>
    <row r="4227" spans="1:6" x14ac:dyDescent="0.25">
      <c r="A4227" t="s">
        <v>434</v>
      </c>
      <c r="B4227">
        <v>1993</v>
      </c>
      <c r="C4227" t="s">
        <v>394</v>
      </c>
      <c r="D4227">
        <v>43593035</v>
      </c>
      <c r="E4227">
        <v>1541.71234</v>
      </c>
      <c r="F4227">
        <v>53.205080000000002</v>
      </c>
    </row>
    <row r="4228" spans="1:6" x14ac:dyDescent="0.25">
      <c r="A4228" t="s">
        <v>435</v>
      </c>
      <c r="B4228">
        <v>1993</v>
      </c>
      <c r="C4228" t="s">
        <v>392</v>
      </c>
      <c r="D4228">
        <v>690948</v>
      </c>
      <c r="E4228">
        <v>581.58669999999995</v>
      </c>
      <c r="F4228">
        <v>48.780489999999993</v>
      </c>
    </row>
    <row r="4229" spans="1:6" x14ac:dyDescent="0.25">
      <c r="A4229" t="s">
        <v>436</v>
      </c>
      <c r="B4229">
        <v>1993</v>
      </c>
      <c r="C4229" t="s">
        <v>392</v>
      </c>
      <c r="D4229">
        <v>62660551</v>
      </c>
      <c r="E4229">
        <v>743.41057999999998</v>
      </c>
      <c r="F4229">
        <v>4.2485499999999998</v>
      </c>
    </row>
    <row r="4230" spans="1:6" x14ac:dyDescent="0.25">
      <c r="A4230" t="s">
        <v>439</v>
      </c>
      <c r="B4230">
        <v>1993</v>
      </c>
      <c r="C4230" t="s">
        <v>394</v>
      </c>
      <c r="D4230">
        <v>4075261</v>
      </c>
      <c r="E4230">
        <v>2884.848</v>
      </c>
      <c r="F4230">
        <v>61.347288309523805</v>
      </c>
    </row>
    <row r="4231" spans="1:6" x14ac:dyDescent="0.25">
      <c r="A4231" t="s">
        <v>441</v>
      </c>
      <c r="B4231">
        <v>1993</v>
      </c>
      <c r="C4231" t="s">
        <v>384</v>
      </c>
      <c r="D4231">
        <v>4494749</v>
      </c>
      <c r="E4231">
        <v>5075.396242244904</v>
      </c>
      <c r="F4231">
        <v>56.946199999999997</v>
      </c>
    </row>
    <row r="4232" spans="1:6" x14ac:dyDescent="0.25">
      <c r="A4232" t="s">
        <v>442</v>
      </c>
      <c r="B4232">
        <v>1993</v>
      </c>
      <c r="C4232" t="s">
        <v>394</v>
      </c>
      <c r="D4232">
        <v>11382820</v>
      </c>
      <c r="E4232">
        <v>2071.51089</v>
      </c>
      <c r="F4232">
        <v>56.641219999999997</v>
      </c>
    </row>
    <row r="4233" spans="1:6" x14ac:dyDescent="0.25">
      <c r="A4233" t="s">
        <v>443</v>
      </c>
      <c r="B4233">
        <v>1993</v>
      </c>
      <c r="C4233" t="s">
        <v>405</v>
      </c>
      <c r="D4233">
        <v>784301</v>
      </c>
      <c r="E4233">
        <v>10526.14177</v>
      </c>
      <c r="F4233">
        <v>57.976649999999999</v>
      </c>
    </row>
    <row r="4234" spans="1:6" x14ac:dyDescent="0.25">
      <c r="A4234" t="s">
        <v>444</v>
      </c>
      <c r="B4234">
        <v>1993</v>
      </c>
      <c r="C4234" t="s">
        <v>384</v>
      </c>
      <c r="D4234">
        <v>10235455</v>
      </c>
      <c r="E4234">
        <v>3916.0516600000001</v>
      </c>
      <c r="F4234">
        <v>47.087000000000003</v>
      </c>
    </row>
    <row r="4235" spans="1:6" x14ac:dyDescent="0.25">
      <c r="A4235" t="s">
        <v>436</v>
      </c>
      <c r="B4235">
        <v>1993</v>
      </c>
      <c r="C4235" t="s">
        <v>392</v>
      </c>
      <c r="D4235">
        <v>62660551</v>
      </c>
      <c r="E4235">
        <v>272.32029</v>
      </c>
      <c r="F4235">
        <v>4.2485499999999998</v>
      </c>
    </row>
    <row r="4236" spans="1:6" x14ac:dyDescent="0.25">
      <c r="A4236" t="s">
        <v>445</v>
      </c>
      <c r="B4236">
        <v>1993</v>
      </c>
      <c r="C4236" t="s">
        <v>390</v>
      </c>
      <c r="D4236">
        <v>5450661</v>
      </c>
      <c r="E4236">
        <v>27553.122029999999</v>
      </c>
      <c r="F4236">
        <v>53.699649999999998</v>
      </c>
    </row>
    <row r="4237" spans="1:6" x14ac:dyDescent="0.25">
      <c r="A4237" t="s">
        <v>446</v>
      </c>
      <c r="B4237">
        <v>1993</v>
      </c>
      <c r="C4237" t="s">
        <v>392</v>
      </c>
      <c r="D4237">
        <v>486530</v>
      </c>
      <c r="E4237">
        <v>729.09501</v>
      </c>
      <c r="F4237">
        <v>49.775202495632158</v>
      </c>
    </row>
    <row r="4238" spans="1:6" x14ac:dyDescent="0.25">
      <c r="A4238" t="s">
        <v>447</v>
      </c>
      <c r="B4238">
        <v>1993</v>
      </c>
      <c r="C4238" t="s">
        <v>394</v>
      </c>
      <c r="D4238">
        <v>68910</v>
      </c>
      <c r="E4238">
        <v>2814.66912</v>
      </c>
      <c r="F4238">
        <v>45.483870000000003</v>
      </c>
    </row>
    <row r="4239" spans="1:6" x14ac:dyDescent="0.25">
      <c r="A4239" t="s">
        <v>448</v>
      </c>
      <c r="B4239">
        <v>1993</v>
      </c>
      <c r="C4239" t="s">
        <v>394</v>
      </c>
      <c r="D4239">
        <v>9183984</v>
      </c>
      <c r="E4239">
        <v>1704.8507</v>
      </c>
      <c r="F4239">
        <v>53.83361</v>
      </c>
    </row>
    <row r="4240" spans="1:6" x14ac:dyDescent="0.25">
      <c r="A4240" t="s">
        <v>450</v>
      </c>
      <c r="B4240">
        <v>1993</v>
      </c>
      <c r="C4240" t="s">
        <v>394</v>
      </c>
      <c r="D4240">
        <v>13547510</v>
      </c>
      <c r="E4240">
        <v>1729.3737100000001</v>
      </c>
      <c r="F4240">
        <v>40.554369999999999</v>
      </c>
    </row>
    <row r="4241" spans="1:6" x14ac:dyDescent="0.25">
      <c r="A4241" t="s">
        <v>451</v>
      </c>
      <c r="B4241">
        <v>1993</v>
      </c>
      <c r="C4241" t="s">
        <v>386</v>
      </c>
      <c r="D4241">
        <v>78887007</v>
      </c>
      <c r="E4241">
        <v>774.91087000000005</v>
      </c>
      <c r="F4241">
        <v>38.660969999999999</v>
      </c>
    </row>
    <row r="4242" spans="1:6" x14ac:dyDescent="0.25">
      <c r="A4242" t="s">
        <v>452</v>
      </c>
      <c r="B4242">
        <v>1993</v>
      </c>
      <c r="C4242" t="s">
        <v>394</v>
      </c>
      <c r="D4242">
        <v>6822378</v>
      </c>
      <c r="E4242">
        <v>1270.26929</v>
      </c>
      <c r="F4242">
        <v>54.102620000000002</v>
      </c>
    </row>
    <row r="4243" spans="1:6" x14ac:dyDescent="0.25">
      <c r="A4243" t="s">
        <v>454</v>
      </c>
      <c r="B4243">
        <v>1993</v>
      </c>
      <c r="C4243" t="s">
        <v>392</v>
      </c>
      <c r="D4243">
        <v>4786994</v>
      </c>
      <c r="E4243">
        <v>148.49279000000001</v>
      </c>
      <c r="F4243">
        <v>15.727017661654131</v>
      </c>
    </row>
    <row r="4244" spans="1:6" x14ac:dyDescent="0.25">
      <c r="A4244" t="s">
        <v>455</v>
      </c>
      <c r="B4244">
        <v>1993</v>
      </c>
      <c r="C4244" t="s">
        <v>456</v>
      </c>
      <c r="D4244">
        <v>1324333</v>
      </c>
      <c r="E4244">
        <v>3121.466895</v>
      </c>
      <c r="F4244">
        <v>60.374830000000003</v>
      </c>
    </row>
    <row r="4245" spans="1:6" x14ac:dyDescent="0.25">
      <c r="A4245" t="s">
        <v>457</v>
      </c>
      <c r="B4245">
        <v>1993</v>
      </c>
      <c r="C4245" t="s">
        <v>392</v>
      </c>
      <c r="D4245">
        <v>74777981</v>
      </c>
      <c r="E4245">
        <v>165.12813</v>
      </c>
      <c r="F4245">
        <v>19.002700000000001</v>
      </c>
    </row>
    <row r="4246" spans="1:6" x14ac:dyDescent="0.25">
      <c r="A4246" t="s">
        <v>459</v>
      </c>
      <c r="B4246">
        <v>1993</v>
      </c>
      <c r="C4246" t="s">
        <v>388</v>
      </c>
      <c r="D4246">
        <v>905949</v>
      </c>
      <c r="E4246">
        <v>2166.0584600000002</v>
      </c>
      <c r="F4246">
        <v>43.352600000000002</v>
      </c>
    </row>
    <row r="4247" spans="1:6" x14ac:dyDescent="0.25">
      <c r="A4247" t="s">
        <v>460</v>
      </c>
      <c r="B4247">
        <v>1993</v>
      </c>
      <c r="C4247" t="s">
        <v>390</v>
      </c>
      <c r="D4247">
        <v>5231372</v>
      </c>
      <c r="E4247">
        <v>17617.030439999999</v>
      </c>
      <c r="F4247">
        <v>58.473089999999999</v>
      </c>
    </row>
    <row r="4248" spans="1:6" x14ac:dyDescent="0.25">
      <c r="A4248" t="s">
        <v>461</v>
      </c>
      <c r="B4248">
        <v>1993</v>
      </c>
      <c r="C4248" t="s">
        <v>390</v>
      </c>
      <c r="D4248">
        <v>60876136</v>
      </c>
      <c r="E4248">
        <v>22503.260849999999</v>
      </c>
      <c r="F4248">
        <v>50.661940000000001</v>
      </c>
    </row>
    <row r="4249" spans="1:6" x14ac:dyDescent="0.25">
      <c r="A4249" t="s">
        <v>464</v>
      </c>
      <c r="B4249">
        <v>1993</v>
      </c>
      <c r="C4249" t="s">
        <v>392</v>
      </c>
      <c r="D4249">
        <v>1424906</v>
      </c>
      <c r="E4249">
        <v>4245.5142500000002</v>
      </c>
      <c r="F4249">
        <v>21.262460000000001</v>
      </c>
    </row>
    <row r="4250" spans="1:6" x14ac:dyDescent="0.25">
      <c r="A4250" t="s">
        <v>467</v>
      </c>
      <c r="B4250">
        <v>1993</v>
      </c>
      <c r="C4250" t="s">
        <v>398</v>
      </c>
      <c r="D4250">
        <v>4661473</v>
      </c>
      <c r="E4250">
        <v>550.01553999999999</v>
      </c>
      <c r="F4250">
        <v>48.346686421568506</v>
      </c>
    </row>
    <row r="4251" spans="1:6" x14ac:dyDescent="0.25">
      <c r="A4251" t="s">
        <v>468</v>
      </c>
      <c r="B4251">
        <v>1993</v>
      </c>
      <c r="C4251" t="s">
        <v>390</v>
      </c>
      <c r="D4251">
        <v>82422299</v>
      </c>
      <c r="E4251">
        <v>25488.519520000002</v>
      </c>
      <c r="F4251">
        <v>44.398449999999997</v>
      </c>
    </row>
    <row r="4252" spans="1:6" x14ac:dyDescent="0.25">
      <c r="A4252" t="s">
        <v>469</v>
      </c>
      <c r="B4252">
        <v>1993</v>
      </c>
      <c r="C4252" t="s">
        <v>392</v>
      </c>
      <c r="D4252">
        <v>22409572</v>
      </c>
      <c r="E4252">
        <v>375.06533000000002</v>
      </c>
      <c r="F4252">
        <v>21.504200000000001</v>
      </c>
    </row>
    <row r="4253" spans="1:6" x14ac:dyDescent="0.25">
      <c r="A4253" t="s">
        <v>471</v>
      </c>
      <c r="B4253">
        <v>1993</v>
      </c>
      <c r="C4253" t="s">
        <v>390</v>
      </c>
      <c r="D4253">
        <v>10688058</v>
      </c>
      <c r="E4253">
        <v>10401.98299</v>
      </c>
      <c r="F4253">
        <v>53.984340000000003</v>
      </c>
    </row>
    <row r="4254" spans="1:6" x14ac:dyDescent="0.25">
      <c r="A4254" t="s">
        <v>473</v>
      </c>
      <c r="B4254">
        <v>1993</v>
      </c>
      <c r="C4254" t="s">
        <v>394</v>
      </c>
      <c r="D4254">
        <v>89703</v>
      </c>
      <c r="E4254">
        <v>2545.8206300000002</v>
      </c>
      <c r="F4254">
        <v>55.154640000000001</v>
      </c>
    </row>
    <row r="4255" spans="1:6" x14ac:dyDescent="0.25">
      <c r="A4255" t="s">
        <v>476</v>
      </c>
      <c r="B4255">
        <v>1993</v>
      </c>
      <c r="C4255" t="s">
        <v>394</v>
      </c>
      <c r="D4255">
        <v>12293545</v>
      </c>
      <c r="E4255">
        <v>1156.1733899999999</v>
      </c>
      <c r="F4255">
        <v>28.8444</v>
      </c>
    </row>
    <row r="4256" spans="1:6" x14ac:dyDescent="0.25">
      <c r="A4256" t="s">
        <v>478</v>
      </c>
      <c r="B4256">
        <v>1993</v>
      </c>
      <c r="C4256" t="s">
        <v>392</v>
      </c>
      <c r="D4256">
        <v>9690222</v>
      </c>
      <c r="E4256">
        <v>458.25364999999999</v>
      </c>
      <c r="F4256">
        <v>17.620650000000001</v>
      </c>
    </row>
    <row r="4257" spans="1:6" x14ac:dyDescent="0.25">
      <c r="A4257" t="s">
        <v>480</v>
      </c>
      <c r="B4257">
        <v>1993</v>
      </c>
      <c r="C4257" t="s">
        <v>394</v>
      </c>
      <c r="D4257">
        <v>767245</v>
      </c>
      <c r="E4257">
        <v>614.34545000000003</v>
      </c>
      <c r="F4257">
        <v>45.200369999999999</v>
      </c>
    </row>
    <row r="4258" spans="1:6" x14ac:dyDescent="0.25">
      <c r="A4258" t="s">
        <v>481</v>
      </c>
      <c r="B4258">
        <v>1993</v>
      </c>
      <c r="C4258" t="s">
        <v>394</v>
      </c>
      <c r="D4258">
        <v>8308504</v>
      </c>
      <c r="E4258">
        <v>249.41213999999999</v>
      </c>
      <c r="F4258">
        <v>33.213000000000001</v>
      </c>
    </row>
    <row r="4259" spans="1:6" x14ac:dyDescent="0.25">
      <c r="A4259" t="s">
        <v>482</v>
      </c>
      <c r="B4259">
        <v>1993</v>
      </c>
      <c r="C4259" t="s">
        <v>394</v>
      </c>
      <c r="D4259">
        <v>7326496</v>
      </c>
      <c r="E4259">
        <v>654.75052000000005</v>
      </c>
      <c r="F4259">
        <v>50.57611</v>
      </c>
    </row>
    <row r="4260" spans="1:6" x14ac:dyDescent="0.25">
      <c r="A4260" t="s">
        <v>484</v>
      </c>
      <c r="B4260">
        <v>1993</v>
      </c>
      <c r="C4260" t="s">
        <v>384</v>
      </c>
      <c r="D4260">
        <v>9981334</v>
      </c>
      <c r="E4260">
        <v>3855.0734000000002</v>
      </c>
      <c r="F4260">
        <v>54.406289999999998</v>
      </c>
    </row>
    <row r="4261" spans="1:6" x14ac:dyDescent="0.25">
      <c r="A4261" t="s">
        <v>485</v>
      </c>
      <c r="B4261">
        <v>1993</v>
      </c>
      <c r="C4261" t="s">
        <v>390</v>
      </c>
      <c r="D4261">
        <v>299388</v>
      </c>
      <c r="E4261">
        <v>23772.291219999999</v>
      </c>
      <c r="F4261">
        <v>21.68675</v>
      </c>
    </row>
    <row r="4262" spans="1:6" x14ac:dyDescent="0.25">
      <c r="A4262" t="s">
        <v>486</v>
      </c>
      <c r="B4262">
        <v>1993</v>
      </c>
      <c r="C4262" t="s">
        <v>382</v>
      </c>
      <c r="D4262">
        <v>1095351995</v>
      </c>
      <c r="E4262">
        <v>307.41104000000001</v>
      </c>
      <c r="F4262">
        <v>30.244499999999999</v>
      </c>
    </row>
    <row r="4263" spans="1:6" x14ac:dyDescent="0.25">
      <c r="A4263" t="s">
        <v>487</v>
      </c>
      <c r="B4263">
        <v>1993</v>
      </c>
      <c r="C4263" t="s">
        <v>382</v>
      </c>
      <c r="D4263">
        <v>245452739</v>
      </c>
      <c r="E4263">
        <v>827.81034999999997</v>
      </c>
      <c r="F4263">
        <v>16.023319999999998</v>
      </c>
    </row>
    <row r="4264" spans="1:6" x14ac:dyDescent="0.25">
      <c r="A4264" t="s">
        <v>488</v>
      </c>
      <c r="B4264">
        <v>1993</v>
      </c>
      <c r="C4264" t="s">
        <v>382</v>
      </c>
      <c r="D4264">
        <v>68688433</v>
      </c>
      <c r="E4264">
        <v>1083.8566499999999</v>
      </c>
      <c r="F4264">
        <v>31.661989999999999</v>
      </c>
    </row>
    <row r="4265" spans="1:6" x14ac:dyDescent="0.25">
      <c r="A4265" t="s">
        <v>489</v>
      </c>
      <c r="B4265">
        <v>1993</v>
      </c>
      <c r="C4265" t="s">
        <v>405</v>
      </c>
      <c r="D4265">
        <v>26783383</v>
      </c>
      <c r="E4265">
        <v>8384.6636385714264</v>
      </c>
      <c r="F4265">
        <v>44.677349999999997</v>
      </c>
    </row>
    <row r="4266" spans="1:6" x14ac:dyDescent="0.25">
      <c r="A4266" t="s">
        <v>490</v>
      </c>
      <c r="B4266">
        <v>1993</v>
      </c>
      <c r="C4266" t="s">
        <v>390</v>
      </c>
      <c r="D4266">
        <v>4062235</v>
      </c>
      <c r="E4266">
        <v>14673.528340000001</v>
      </c>
      <c r="F4266">
        <v>47.408650000000002</v>
      </c>
    </row>
    <row r="4267" spans="1:6" x14ac:dyDescent="0.25">
      <c r="A4267" t="s">
        <v>492</v>
      </c>
      <c r="B4267">
        <v>1993</v>
      </c>
      <c r="C4267" t="s">
        <v>405</v>
      </c>
      <c r="D4267">
        <v>6352117</v>
      </c>
      <c r="E4267">
        <v>12530.99864</v>
      </c>
      <c r="F4267">
        <v>50.542580000000001</v>
      </c>
    </row>
    <row r="4268" spans="1:6" x14ac:dyDescent="0.25">
      <c r="A4268" t="s">
        <v>493</v>
      </c>
      <c r="B4268">
        <v>1993</v>
      </c>
      <c r="C4268" t="s">
        <v>390</v>
      </c>
      <c r="D4268">
        <v>58133509</v>
      </c>
      <c r="E4268">
        <v>18676.95264</v>
      </c>
      <c r="F4268">
        <v>44.094380000000001</v>
      </c>
    </row>
    <row r="4269" spans="1:6" x14ac:dyDescent="0.25">
      <c r="A4269" t="s">
        <v>494</v>
      </c>
      <c r="B4269">
        <v>1993</v>
      </c>
      <c r="C4269" t="s">
        <v>394</v>
      </c>
      <c r="D4269">
        <v>2758124</v>
      </c>
      <c r="E4269">
        <v>1990.87193</v>
      </c>
      <c r="F4269">
        <v>64.918310000000005</v>
      </c>
    </row>
    <row r="4270" spans="1:6" x14ac:dyDescent="0.25">
      <c r="A4270" t="s">
        <v>495</v>
      </c>
      <c r="B4270">
        <v>1993</v>
      </c>
      <c r="C4270" t="s">
        <v>382</v>
      </c>
      <c r="D4270">
        <v>127463611</v>
      </c>
      <c r="E4270">
        <v>35451.297509999997</v>
      </c>
      <c r="F4270">
        <v>47.814399999999999</v>
      </c>
    </row>
    <row r="4271" spans="1:6" x14ac:dyDescent="0.25">
      <c r="A4271" t="s">
        <v>497</v>
      </c>
      <c r="B4271">
        <v>1993</v>
      </c>
      <c r="C4271" t="s">
        <v>405</v>
      </c>
      <c r="D4271">
        <v>5906760</v>
      </c>
      <c r="E4271">
        <v>1416.7108700000001</v>
      </c>
      <c r="F4271">
        <v>56.308050000000001</v>
      </c>
    </row>
    <row r="4272" spans="1:6" x14ac:dyDescent="0.25">
      <c r="A4272" t="s">
        <v>498</v>
      </c>
      <c r="B4272">
        <v>1993</v>
      </c>
      <c r="C4272" t="s">
        <v>398</v>
      </c>
      <c r="D4272">
        <v>15233244</v>
      </c>
      <c r="E4272">
        <v>1433.46153</v>
      </c>
      <c r="F4272">
        <v>46.25808</v>
      </c>
    </row>
    <row r="4273" spans="1:6" x14ac:dyDescent="0.25">
      <c r="A4273" t="s">
        <v>499</v>
      </c>
      <c r="B4273">
        <v>1993</v>
      </c>
      <c r="C4273" t="s">
        <v>392</v>
      </c>
      <c r="D4273">
        <v>34707817</v>
      </c>
      <c r="E4273">
        <v>222.72405000000001</v>
      </c>
      <c r="F4273">
        <v>27.118960000000001</v>
      </c>
    </row>
    <row r="4274" spans="1:6" x14ac:dyDescent="0.25">
      <c r="A4274" t="s">
        <v>503</v>
      </c>
      <c r="B4274">
        <v>1993</v>
      </c>
      <c r="C4274" t="s">
        <v>405</v>
      </c>
      <c r="D4274">
        <v>2418393</v>
      </c>
      <c r="E4274">
        <v>11047.633399999999</v>
      </c>
      <c r="F4274">
        <v>53.63664</v>
      </c>
    </row>
    <row r="4275" spans="1:6" x14ac:dyDescent="0.25">
      <c r="A4275" t="s">
        <v>504</v>
      </c>
      <c r="B4275">
        <v>1993</v>
      </c>
      <c r="C4275" t="s">
        <v>398</v>
      </c>
      <c r="D4275">
        <v>5213898</v>
      </c>
      <c r="E4275">
        <v>449.06578999999999</v>
      </c>
      <c r="F4275">
        <v>48.975316470588496</v>
      </c>
    </row>
    <row r="4276" spans="1:6" x14ac:dyDescent="0.25">
      <c r="A4276" t="s">
        <v>505</v>
      </c>
      <c r="B4276">
        <v>1993</v>
      </c>
      <c r="C4276" t="s">
        <v>382</v>
      </c>
      <c r="D4276">
        <v>6368481</v>
      </c>
      <c r="E4276">
        <v>287.2867</v>
      </c>
      <c r="F4276">
        <v>51.096670000000003</v>
      </c>
    </row>
    <row r="4277" spans="1:6" x14ac:dyDescent="0.25">
      <c r="A4277" t="s">
        <v>506</v>
      </c>
      <c r="B4277">
        <v>1993</v>
      </c>
      <c r="C4277" t="s">
        <v>456</v>
      </c>
      <c r="D4277">
        <v>2274735</v>
      </c>
      <c r="E4277">
        <v>2353.0049099999997</v>
      </c>
      <c r="F4277">
        <v>55.824127151515086</v>
      </c>
    </row>
    <row r="4278" spans="1:6" x14ac:dyDescent="0.25">
      <c r="A4278" t="s">
        <v>507</v>
      </c>
      <c r="B4278">
        <v>1993</v>
      </c>
      <c r="C4278" t="s">
        <v>405</v>
      </c>
      <c r="D4278">
        <v>3874050</v>
      </c>
      <c r="E4278">
        <v>2597.5933500000001</v>
      </c>
      <c r="F4278">
        <v>39.81682</v>
      </c>
    </row>
    <row r="4279" spans="1:6" x14ac:dyDescent="0.25">
      <c r="A4279" t="s">
        <v>508</v>
      </c>
      <c r="B4279">
        <v>1993</v>
      </c>
      <c r="C4279" t="s">
        <v>392</v>
      </c>
      <c r="D4279">
        <v>2022331</v>
      </c>
      <c r="E4279">
        <v>426.11511000000002</v>
      </c>
      <c r="F4279">
        <v>25.28736</v>
      </c>
    </row>
    <row r="4280" spans="1:6" x14ac:dyDescent="0.25">
      <c r="A4280" t="s">
        <v>509</v>
      </c>
      <c r="B4280">
        <v>1993</v>
      </c>
      <c r="C4280" t="s">
        <v>392</v>
      </c>
      <c r="D4280">
        <v>3042004</v>
      </c>
      <c r="E4280">
        <v>79.946209999999994</v>
      </c>
      <c r="F4280">
        <v>26.50104</v>
      </c>
    </row>
    <row r="4281" spans="1:6" x14ac:dyDescent="0.25">
      <c r="A4281" t="s">
        <v>510</v>
      </c>
      <c r="B4281">
        <v>1993</v>
      </c>
      <c r="C4281" t="s">
        <v>386</v>
      </c>
      <c r="D4281">
        <v>5900754</v>
      </c>
      <c r="E4281">
        <v>6533.9858199999999</v>
      </c>
      <c r="F4281">
        <v>19.946809999999999</v>
      </c>
    </row>
    <row r="4282" spans="1:6" x14ac:dyDescent="0.25">
      <c r="A4282" t="s">
        <v>511</v>
      </c>
      <c r="B4282">
        <v>1993</v>
      </c>
      <c r="C4282" t="s">
        <v>390</v>
      </c>
      <c r="D4282">
        <v>33987</v>
      </c>
      <c r="E4282">
        <v>55916.768100000001</v>
      </c>
      <c r="F4282">
        <v>27.684436702071309</v>
      </c>
    </row>
    <row r="4283" spans="1:6" x14ac:dyDescent="0.25">
      <c r="A4283" t="s">
        <v>512</v>
      </c>
      <c r="B4283">
        <v>1993</v>
      </c>
      <c r="C4283" t="s">
        <v>456</v>
      </c>
      <c r="D4283">
        <v>3585906</v>
      </c>
      <c r="E4283">
        <v>2208.6355274999996</v>
      </c>
      <c r="F4283">
        <v>61.86859229824563</v>
      </c>
    </row>
    <row r="4284" spans="1:6" x14ac:dyDescent="0.25">
      <c r="A4284" t="s">
        <v>513</v>
      </c>
      <c r="B4284">
        <v>1993</v>
      </c>
      <c r="C4284" t="s">
        <v>390</v>
      </c>
      <c r="D4284">
        <v>474413</v>
      </c>
      <c r="E4284">
        <v>41892.524340000004</v>
      </c>
      <c r="F4284">
        <v>41.908279999999998</v>
      </c>
    </row>
    <row r="4285" spans="1:6" x14ac:dyDescent="0.25">
      <c r="A4285" t="s">
        <v>516</v>
      </c>
      <c r="B4285">
        <v>1993</v>
      </c>
      <c r="C4285" t="s">
        <v>392</v>
      </c>
      <c r="D4285">
        <v>18595469</v>
      </c>
      <c r="E4285">
        <v>266.59906000000001</v>
      </c>
      <c r="F4285">
        <v>41.964759999999998</v>
      </c>
    </row>
    <row r="4286" spans="1:6" x14ac:dyDescent="0.25">
      <c r="A4286" t="s">
        <v>517</v>
      </c>
      <c r="B4286">
        <v>1993</v>
      </c>
      <c r="C4286" t="s">
        <v>392</v>
      </c>
      <c r="D4286">
        <v>13013926</v>
      </c>
      <c r="E4286">
        <v>213.52083999999999</v>
      </c>
      <c r="F4286">
        <v>20.980930000000001</v>
      </c>
    </row>
    <row r="4287" spans="1:6" x14ac:dyDescent="0.25">
      <c r="A4287" t="s">
        <v>518</v>
      </c>
      <c r="B4287">
        <v>1993</v>
      </c>
      <c r="C4287" t="s">
        <v>382</v>
      </c>
      <c r="D4287">
        <v>24385858</v>
      </c>
      <c r="E4287">
        <v>3395.5259500000002</v>
      </c>
      <c r="F4287">
        <v>46.34684</v>
      </c>
    </row>
    <row r="4288" spans="1:6" x14ac:dyDescent="0.25">
      <c r="A4288" t="s">
        <v>519</v>
      </c>
      <c r="B4288">
        <v>1993</v>
      </c>
      <c r="C4288" t="s">
        <v>382</v>
      </c>
      <c r="D4288">
        <v>359008</v>
      </c>
      <c r="E4288">
        <v>1331.9282700000001</v>
      </c>
      <c r="F4288">
        <v>47.207009999999997</v>
      </c>
    </row>
    <row r="4289" spans="1:6" x14ac:dyDescent="0.25">
      <c r="A4289" t="s">
        <v>520</v>
      </c>
      <c r="B4289">
        <v>1993</v>
      </c>
      <c r="C4289" t="s">
        <v>392</v>
      </c>
      <c r="D4289">
        <v>11716829</v>
      </c>
      <c r="E4289">
        <v>308.63457</v>
      </c>
      <c r="F4289">
        <v>16.428570000000001</v>
      </c>
    </row>
    <row r="4290" spans="1:6" x14ac:dyDescent="0.25">
      <c r="A4290" t="s">
        <v>521</v>
      </c>
      <c r="B4290">
        <v>1993</v>
      </c>
      <c r="C4290" t="s">
        <v>390</v>
      </c>
      <c r="D4290">
        <v>400214</v>
      </c>
      <c r="E4290">
        <v>7428.4755999999998</v>
      </c>
      <c r="F4290">
        <v>39.042819999999999</v>
      </c>
    </row>
    <row r="4291" spans="1:6" x14ac:dyDescent="0.25">
      <c r="A4291" t="s">
        <v>522</v>
      </c>
      <c r="B4291">
        <v>1993</v>
      </c>
      <c r="C4291" t="s">
        <v>388</v>
      </c>
      <c r="D4291">
        <v>60422</v>
      </c>
      <c r="E4291">
        <v>1987.15336</v>
      </c>
      <c r="F4291">
        <v>36.780990000000003</v>
      </c>
    </row>
    <row r="4292" spans="1:6" x14ac:dyDescent="0.25">
      <c r="A4292" t="s">
        <v>524</v>
      </c>
      <c r="B4292">
        <v>1993</v>
      </c>
      <c r="C4292" t="s">
        <v>392</v>
      </c>
      <c r="D4292">
        <v>3177388</v>
      </c>
      <c r="E4292">
        <v>567.58897000000002</v>
      </c>
      <c r="F4292">
        <v>15.12791</v>
      </c>
    </row>
    <row r="4293" spans="1:6" x14ac:dyDescent="0.25">
      <c r="A4293" t="s">
        <v>525</v>
      </c>
      <c r="B4293">
        <v>1993</v>
      </c>
      <c r="C4293" t="s">
        <v>392</v>
      </c>
      <c r="D4293">
        <v>1240827</v>
      </c>
      <c r="E4293">
        <v>2973.7936100000002</v>
      </c>
      <c r="F4293">
        <v>39.965299999999999</v>
      </c>
    </row>
    <row r="4294" spans="1:6" x14ac:dyDescent="0.25">
      <c r="A4294" t="s">
        <v>527</v>
      </c>
      <c r="B4294">
        <v>1993</v>
      </c>
      <c r="C4294" t="s">
        <v>394</v>
      </c>
      <c r="D4294">
        <v>107449525</v>
      </c>
      <c r="E4294">
        <v>5544.93246</v>
      </c>
      <c r="F4294">
        <v>49.578105684210527</v>
      </c>
    </row>
    <row r="4295" spans="1:6" x14ac:dyDescent="0.25">
      <c r="A4295" t="s">
        <v>528</v>
      </c>
      <c r="B4295">
        <v>1993</v>
      </c>
      <c r="C4295" t="s">
        <v>388</v>
      </c>
      <c r="D4295">
        <v>108004</v>
      </c>
      <c r="E4295">
        <v>1908.84863</v>
      </c>
      <c r="F4295">
        <v>45</v>
      </c>
    </row>
    <row r="4296" spans="1:6" x14ac:dyDescent="0.25">
      <c r="A4296" t="s">
        <v>531</v>
      </c>
      <c r="B4296">
        <v>1993</v>
      </c>
      <c r="C4296" t="s">
        <v>382</v>
      </c>
      <c r="D4296">
        <v>2832224</v>
      </c>
      <c r="E4296">
        <v>339.51940000000002</v>
      </c>
      <c r="F4296">
        <v>65.474040000000002</v>
      </c>
    </row>
    <row r="4297" spans="1:6" x14ac:dyDescent="0.25">
      <c r="A4297" t="s">
        <v>533</v>
      </c>
      <c r="B4297">
        <v>1993</v>
      </c>
      <c r="C4297" t="s">
        <v>386</v>
      </c>
      <c r="D4297">
        <v>33241259</v>
      </c>
      <c r="E4297">
        <v>1192.1798100000001</v>
      </c>
      <c r="F4297">
        <v>40.155859999999997</v>
      </c>
    </row>
    <row r="4298" spans="1:6" x14ac:dyDescent="0.25">
      <c r="A4298" t="s">
        <v>534</v>
      </c>
      <c r="B4298">
        <v>1993</v>
      </c>
      <c r="C4298" t="s">
        <v>392</v>
      </c>
      <c r="D4298">
        <v>19686505</v>
      </c>
      <c r="E4298">
        <v>162.07653999999999</v>
      </c>
      <c r="F4298">
        <v>22.619050000000001</v>
      </c>
    </row>
    <row r="4299" spans="1:6" x14ac:dyDescent="0.25">
      <c r="A4299" t="s">
        <v>535</v>
      </c>
      <c r="B4299">
        <v>1993</v>
      </c>
      <c r="C4299" t="s">
        <v>392</v>
      </c>
      <c r="D4299">
        <v>2044147</v>
      </c>
      <c r="E4299">
        <v>2063.8135200000002</v>
      </c>
      <c r="F4299">
        <v>62.211860000000001</v>
      </c>
    </row>
    <row r="4300" spans="1:6" x14ac:dyDescent="0.25">
      <c r="A4300" t="s">
        <v>537</v>
      </c>
      <c r="B4300">
        <v>1993</v>
      </c>
      <c r="C4300" t="s">
        <v>382</v>
      </c>
      <c r="D4300">
        <v>28287147</v>
      </c>
      <c r="E4300">
        <v>180.18501000000001</v>
      </c>
      <c r="F4300">
        <v>38.305349999999997</v>
      </c>
    </row>
    <row r="4301" spans="1:6" x14ac:dyDescent="0.25">
      <c r="A4301" t="s">
        <v>538</v>
      </c>
      <c r="B4301">
        <v>1993</v>
      </c>
      <c r="C4301" t="s">
        <v>390</v>
      </c>
      <c r="D4301">
        <v>16491461</v>
      </c>
      <c r="E4301">
        <v>22827.300039999998</v>
      </c>
      <c r="F4301">
        <v>46.565049999999999</v>
      </c>
    </row>
    <row r="4302" spans="1:6" x14ac:dyDescent="0.25">
      <c r="A4302" t="s">
        <v>541</v>
      </c>
      <c r="B4302">
        <v>1993</v>
      </c>
      <c r="C4302" t="s">
        <v>388</v>
      </c>
      <c r="D4302">
        <v>4076140</v>
      </c>
      <c r="E4302">
        <v>13094.190629999999</v>
      </c>
      <c r="F4302">
        <v>54.99971</v>
      </c>
    </row>
    <row r="4303" spans="1:6" x14ac:dyDescent="0.25">
      <c r="A4303" t="s">
        <v>542</v>
      </c>
      <c r="B4303">
        <v>1993</v>
      </c>
      <c r="C4303" t="s">
        <v>394</v>
      </c>
      <c r="D4303">
        <v>5570129</v>
      </c>
      <c r="E4303">
        <v>396.79739999999998</v>
      </c>
      <c r="F4303">
        <v>59.893329999999999</v>
      </c>
    </row>
    <row r="4304" spans="1:6" x14ac:dyDescent="0.25">
      <c r="A4304" t="s">
        <v>543</v>
      </c>
      <c r="B4304">
        <v>1993</v>
      </c>
      <c r="C4304" t="s">
        <v>392</v>
      </c>
      <c r="D4304">
        <v>12525094</v>
      </c>
      <c r="E4304">
        <v>183.97730000000001</v>
      </c>
      <c r="F4304">
        <v>14.678900000000001</v>
      </c>
    </row>
    <row r="4305" spans="1:6" x14ac:dyDescent="0.25">
      <c r="A4305" t="s">
        <v>544</v>
      </c>
      <c r="B4305">
        <v>1993</v>
      </c>
      <c r="C4305" t="s">
        <v>392</v>
      </c>
      <c r="D4305">
        <v>131859731</v>
      </c>
      <c r="E4305">
        <v>153.07567</v>
      </c>
      <c r="F4305">
        <v>27.114730000000002</v>
      </c>
    </row>
    <row r="4306" spans="1:6" x14ac:dyDescent="0.25">
      <c r="A4306" t="s">
        <v>546</v>
      </c>
      <c r="B4306">
        <v>1993</v>
      </c>
      <c r="C4306" t="s">
        <v>390</v>
      </c>
      <c r="D4306">
        <v>4610820</v>
      </c>
      <c r="E4306">
        <v>27963.665219999999</v>
      </c>
      <c r="F4306">
        <v>54.658909999999999</v>
      </c>
    </row>
    <row r="4307" spans="1:6" x14ac:dyDescent="0.25">
      <c r="A4307" t="s">
        <v>547</v>
      </c>
      <c r="B4307">
        <v>1993</v>
      </c>
      <c r="C4307" t="s">
        <v>405</v>
      </c>
      <c r="D4307">
        <v>3102229</v>
      </c>
      <c r="E4307">
        <v>6046.23027</v>
      </c>
      <c r="F4307">
        <v>46.993079999999999</v>
      </c>
    </row>
    <row r="4308" spans="1:6" x14ac:dyDescent="0.25">
      <c r="A4308" t="s">
        <v>548</v>
      </c>
      <c r="B4308">
        <v>1993</v>
      </c>
      <c r="C4308" t="s">
        <v>382</v>
      </c>
      <c r="D4308">
        <v>165803560</v>
      </c>
      <c r="E4308">
        <v>441.57213000000002</v>
      </c>
      <c r="F4308">
        <v>21.538519999999998</v>
      </c>
    </row>
    <row r="4309" spans="1:6" x14ac:dyDescent="0.25">
      <c r="A4309" t="s">
        <v>549</v>
      </c>
      <c r="B4309">
        <v>1993</v>
      </c>
      <c r="C4309" t="s">
        <v>388</v>
      </c>
      <c r="D4309">
        <v>20579</v>
      </c>
      <c r="E4309">
        <v>4644.0501700000004</v>
      </c>
      <c r="F4309">
        <v>47.446809999999999</v>
      </c>
    </row>
    <row r="4310" spans="1:6" x14ac:dyDescent="0.25">
      <c r="A4310" t="s">
        <v>623</v>
      </c>
      <c r="B4310">
        <v>1993</v>
      </c>
      <c r="C4310" t="s">
        <v>405</v>
      </c>
      <c r="D4310">
        <v>1000000</v>
      </c>
      <c r="E4310">
        <v>1115.7596979411755</v>
      </c>
      <c r="F4310">
        <v>47.055240218044901</v>
      </c>
    </row>
    <row r="4311" spans="1:6" x14ac:dyDescent="0.25">
      <c r="A4311" t="s">
        <v>550</v>
      </c>
      <c r="B4311">
        <v>1993</v>
      </c>
      <c r="C4311" t="s">
        <v>394</v>
      </c>
      <c r="D4311">
        <v>3191319</v>
      </c>
      <c r="E4311">
        <v>2921.5315099999998</v>
      </c>
      <c r="F4311">
        <v>63.330640000000002</v>
      </c>
    </row>
    <row r="4312" spans="1:6" x14ac:dyDescent="0.25">
      <c r="A4312" t="s">
        <v>551</v>
      </c>
      <c r="B4312">
        <v>1993</v>
      </c>
      <c r="C4312" t="s">
        <v>388</v>
      </c>
      <c r="D4312">
        <v>5670544</v>
      </c>
      <c r="E4312">
        <v>1110.2450799999999</v>
      </c>
      <c r="F4312">
        <v>19.438739999999999</v>
      </c>
    </row>
    <row r="4313" spans="1:6" x14ac:dyDescent="0.25">
      <c r="A4313" t="s">
        <v>552</v>
      </c>
      <c r="B4313">
        <v>1993</v>
      </c>
      <c r="C4313" t="s">
        <v>394</v>
      </c>
      <c r="D4313">
        <v>6506464</v>
      </c>
      <c r="E4313">
        <v>1596.1448800000001</v>
      </c>
      <c r="F4313">
        <v>61.32461</v>
      </c>
    </row>
    <row r="4314" spans="1:6" x14ac:dyDescent="0.25">
      <c r="A4314" t="s">
        <v>553</v>
      </c>
      <c r="B4314">
        <v>1993</v>
      </c>
      <c r="C4314" t="s">
        <v>394</v>
      </c>
      <c r="D4314">
        <v>28302603</v>
      </c>
      <c r="E4314">
        <v>1476.25478</v>
      </c>
      <c r="F4314">
        <v>40.166519999999998</v>
      </c>
    </row>
    <row r="4315" spans="1:6" x14ac:dyDescent="0.25">
      <c r="A4315" t="s">
        <v>554</v>
      </c>
      <c r="B4315">
        <v>1993</v>
      </c>
      <c r="C4315" t="s">
        <v>382</v>
      </c>
      <c r="D4315">
        <v>89468677</v>
      </c>
      <c r="E4315">
        <v>815.66456000000005</v>
      </c>
      <c r="F4315">
        <v>66.454449999999994</v>
      </c>
    </row>
    <row r="4316" spans="1:6" x14ac:dyDescent="0.25">
      <c r="A4316" t="s">
        <v>555</v>
      </c>
      <c r="B4316">
        <v>1993</v>
      </c>
      <c r="C4316" t="s">
        <v>384</v>
      </c>
      <c r="D4316">
        <v>38536869</v>
      </c>
      <c r="E4316">
        <v>2449.3019100000001</v>
      </c>
      <c r="F4316">
        <v>63.003830000000001</v>
      </c>
    </row>
    <row r="4317" spans="1:6" x14ac:dyDescent="0.25">
      <c r="A4317" t="s">
        <v>556</v>
      </c>
      <c r="B4317">
        <v>1993</v>
      </c>
      <c r="C4317" t="s">
        <v>390</v>
      </c>
      <c r="D4317">
        <v>10605870</v>
      </c>
      <c r="E4317">
        <v>9535.5948499999995</v>
      </c>
      <c r="F4317">
        <v>58.32573</v>
      </c>
    </row>
    <row r="4318" spans="1:6" x14ac:dyDescent="0.25">
      <c r="A4318" t="s">
        <v>557</v>
      </c>
      <c r="B4318">
        <v>1993</v>
      </c>
      <c r="C4318" t="s">
        <v>394</v>
      </c>
      <c r="D4318">
        <v>3927188</v>
      </c>
      <c r="E4318">
        <v>10212.276760000001</v>
      </c>
      <c r="F4318">
        <v>59.673110000000001</v>
      </c>
    </row>
    <row r="4319" spans="1:6" x14ac:dyDescent="0.25">
      <c r="A4319" t="s">
        <v>558</v>
      </c>
      <c r="B4319">
        <v>1993</v>
      </c>
      <c r="C4319" t="s">
        <v>405</v>
      </c>
      <c r="D4319">
        <v>885359</v>
      </c>
      <c r="E4319">
        <v>14542.37514</v>
      </c>
      <c r="F4319">
        <v>72.227490000000003</v>
      </c>
    </row>
    <row r="4320" spans="1:6" x14ac:dyDescent="0.25">
      <c r="A4320" t="s">
        <v>502</v>
      </c>
      <c r="B4320">
        <v>1993</v>
      </c>
      <c r="C4320" t="s">
        <v>382</v>
      </c>
      <c r="D4320">
        <v>48846823</v>
      </c>
      <c r="E4320">
        <v>8869.0207599999994</v>
      </c>
      <c r="F4320">
        <v>40.146889999999999</v>
      </c>
    </row>
    <row r="4321" spans="1:6" x14ac:dyDescent="0.25">
      <c r="A4321" t="s">
        <v>529</v>
      </c>
      <c r="B4321">
        <v>1993</v>
      </c>
      <c r="C4321" t="s">
        <v>398</v>
      </c>
      <c r="D4321">
        <v>4466706</v>
      </c>
      <c r="E4321">
        <v>640.82988</v>
      </c>
      <c r="F4321">
        <v>55.25842538461535</v>
      </c>
    </row>
    <row r="4322" spans="1:6" x14ac:dyDescent="0.25">
      <c r="A4322" t="s">
        <v>560</v>
      </c>
      <c r="B4322">
        <v>1993</v>
      </c>
      <c r="C4322" t="s">
        <v>384</v>
      </c>
      <c r="D4322">
        <v>22303552</v>
      </c>
      <c r="E4322">
        <v>1158.1325200000001</v>
      </c>
      <c r="F4322">
        <v>48.082000000000001</v>
      </c>
    </row>
    <row r="4323" spans="1:6" x14ac:dyDescent="0.25">
      <c r="A4323" t="s">
        <v>561</v>
      </c>
      <c r="B4323">
        <v>1993</v>
      </c>
      <c r="C4323" t="s">
        <v>398</v>
      </c>
      <c r="D4323">
        <v>142893540</v>
      </c>
      <c r="E4323">
        <v>2929.4621200000001</v>
      </c>
      <c r="F4323">
        <v>58.833949480519451</v>
      </c>
    </row>
    <row r="4324" spans="1:6" x14ac:dyDescent="0.25">
      <c r="A4324" t="s">
        <v>562</v>
      </c>
      <c r="B4324">
        <v>1993</v>
      </c>
      <c r="C4324" t="s">
        <v>392</v>
      </c>
      <c r="D4324">
        <v>8648248</v>
      </c>
      <c r="E4324">
        <v>312.92281000000003</v>
      </c>
      <c r="F4324">
        <v>18.922650000000001</v>
      </c>
    </row>
    <row r="4325" spans="1:6" x14ac:dyDescent="0.25">
      <c r="A4325" t="s">
        <v>564</v>
      </c>
      <c r="B4325">
        <v>1993</v>
      </c>
      <c r="C4325" t="s">
        <v>394</v>
      </c>
      <c r="D4325">
        <v>39129</v>
      </c>
      <c r="E4325">
        <v>5967.9701699999996</v>
      </c>
      <c r="F4325">
        <v>45.925930000000001</v>
      </c>
    </row>
    <row r="4326" spans="1:6" x14ac:dyDescent="0.25">
      <c r="A4326" t="s">
        <v>565</v>
      </c>
      <c r="B4326">
        <v>1993</v>
      </c>
      <c r="C4326" t="s">
        <v>392</v>
      </c>
      <c r="D4326">
        <v>168458</v>
      </c>
      <c r="E4326">
        <v>3426.5810700000002</v>
      </c>
      <c r="F4326">
        <v>45.360819999999997</v>
      </c>
    </row>
    <row r="4327" spans="1:6" x14ac:dyDescent="0.25">
      <c r="A4327" t="s">
        <v>567</v>
      </c>
      <c r="B4327">
        <v>1993</v>
      </c>
      <c r="C4327" t="s">
        <v>394</v>
      </c>
      <c r="D4327">
        <v>117848</v>
      </c>
      <c r="E4327">
        <v>2648.6194300000002</v>
      </c>
      <c r="F4327">
        <v>69.354839999999996</v>
      </c>
    </row>
    <row r="4328" spans="1:6" x14ac:dyDescent="0.25">
      <c r="A4328" t="s">
        <v>568</v>
      </c>
      <c r="B4328">
        <v>1993</v>
      </c>
      <c r="C4328" t="s">
        <v>388</v>
      </c>
      <c r="D4328">
        <v>176908</v>
      </c>
      <c r="E4328">
        <v>796.16101000000003</v>
      </c>
      <c r="F4328">
        <v>44.464930942552428</v>
      </c>
    </row>
    <row r="4329" spans="1:6" x14ac:dyDescent="0.25">
      <c r="A4329" t="s">
        <v>571</v>
      </c>
      <c r="B4329">
        <v>1993</v>
      </c>
      <c r="C4329" t="s">
        <v>405</v>
      </c>
      <c r="D4329">
        <v>27019731</v>
      </c>
      <c r="E4329">
        <v>7386.6682099999998</v>
      </c>
      <c r="F4329">
        <v>45.90466</v>
      </c>
    </row>
    <row r="4330" spans="1:6" x14ac:dyDescent="0.25">
      <c r="A4330" t="s">
        <v>572</v>
      </c>
      <c r="B4330">
        <v>1993</v>
      </c>
      <c r="C4330" t="s">
        <v>392</v>
      </c>
      <c r="D4330">
        <v>11987121</v>
      </c>
      <c r="E4330">
        <v>689.66804000000002</v>
      </c>
      <c r="F4330">
        <v>14.34389</v>
      </c>
    </row>
    <row r="4331" spans="1:6" x14ac:dyDescent="0.25">
      <c r="A4331" t="s">
        <v>573</v>
      </c>
      <c r="B4331">
        <v>1993</v>
      </c>
      <c r="C4331" t="s">
        <v>384</v>
      </c>
      <c r="D4331">
        <v>9396411</v>
      </c>
      <c r="E4331">
        <v>2690.1969393749996</v>
      </c>
      <c r="F4331">
        <v>52.136400000000002</v>
      </c>
    </row>
    <row r="4332" spans="1:6" x14ac:dyDescent="0.25">
      <c r="A4332" t="s">
        <v>574</v>
      </c>
      <c r="B4332">
        <v>1993</v>
      </c>
      <c r="C4332" t="s">
        <v>392</v>
      </c>
      <c r="D4332">
        <v>81541</v>
      </c>
      <c r="E4332">
        <v>6517.8146299999999</v>
      </c>
      <c r="F4332">
        <v>82.608699999999999</v>
      </c>
    </row>
    <row r="4333" spans="1:6" x14ac:dyDescent="0.25">
      <c r="A4333" t="s">
        <v>575</v>
      </c>
      <c r="B4333">
        <v>1993</v>
      </c>
      <c r="C4333" t="s">
        <v>392</v>
      </c>
      <c r="D4333">
        <v>6005250</v>
      </c>
      <c r="E4333">
        <v>197.44064</v>
      </c>
      <c r="F4333">
        <v>14.55847</v>
      </c>
    </row>
    <row r="4334" spans="1:6" x14ac:dyDescent="0.25">
      <c r="A4334" t="s">
        <v>576</v>
      </c>
      <c r="B4334">
        <v>1993</v>
      </c>
      <c r="C4334" t="s">
        <v>382</v>
      </c>
      <c r="D4334">
        <v>4492150</v>
      </c>
      <c r="E4334">
        <v>18302.430400000001</v>
      </c>
      <c r="F4334">
        <v>46.937440000000002</v>
      </c>
    </row>
    <row r="4335" spans="1:6" x14ac:dyDescent="0.25">
      <c r="A4335" t="s">
        <v>577</v>
      </c>
      <c r="B4335">
        <v>1993</v>
      </c>
      <c r="C4335" t="s">
        <v>384</v>
      </c>
      <c r="D4335">
        <v>5439448</v>
      </c>
      <c r="E4335">
        <v>3089.4382799999998</v>
      </c>
      <c r="F4335">
        <v>48.589109999999998</v>
      </c>
    </row>
    <row r="4336" spans="1:6" x14ac:dyDescent="0.25">
      <c r="A4336" t="s">
        <v>578</v>
      </c>
      <c r="B4336">
        <v>1993</v>
      </c>
      <c r="C4336" t="s">
        <v>384</v>
      </c>
      <c r="D4336">
        <v>2010347</v>
      </c>
      <c r="E4336">
        <v>9086.9038870666409</v>
      </c>
      <c r="F4336">
        <v>56.930689999999998</v>
      </c>
    </row>
    <row r="4337" spans="1:6" x14ac:dyDescent="0.25">
      <c r="A4337" t="s">
        <v>580</v>
      </c>
      <c r="B4337">
        <v>1993</v>
      </c>
      <c r="C4337" t="s">
        <v>392</v>
      </c>
      <c r="D4337">
        <v>8863338</v>
      </c>
      <c r="E4337">
        <v>533.46038184365341</v>
      </c>
      <c r="F4337">
        <v>15.027620000000001</v>
      </c>
    </row>
    <row r="4338" spans="1:6" x14ac:dyDescent="0.25">
      <c r="A4338" t="s">
        <v>581</v>
      </c>
      <c r="B4338">
        <v>1993</v>
      </c>
      <c r="C4338" t="s">
        <v>392</v>
      </c>
      <c r="D4338">
        <v>44187637</v>
      </c>
      <c r="E4338">
        <v>3584.0993400000002</v>
      </c>
      <c r="F4338">
        <v>53.332169999999998</v>
      </c>
    </row>
    <row r="4339" spans="1:6" x14ac:dyDescent="0.25">
      <c r="A4339" t="s">
        <v>624</v>
      </c>
      <c r="B4339">
        <v>1993</v>
      </c>
      <c r="C4339" t="s">
        <v>392</v>
      </c>
      <c r="D4339">
        <v>12340000</v>
      </c>
      <c r="E4339">
        <v>1401.2261110880027</v>
      </c>
      <c r="F4339">
        <v>42.277279999999998</v>
      </c>
    </row>
    <row r="4340" spans="1:6" x14ac:dyDescent="0.25">
      <c r="A4340" t="s">
        <v>582</v>
      </c>
      <c r="B4340">
        <v>1993</v>
      </c>
      <c r="C4340" t="s">
        <v>390</v>
      </c>
      <c r="D4340">
        <v>40397842</v>
      </c>
      <c r="E4340">
        <v>13362.01835</v>
      </c>
      <c r="F4340">
        <v>56.401870000000002</v>
      </c>
    </row>
    <row r="4341" spans="1:6" x14ac:dyDescent="0.25">
      <c r="A4341" t="s">
        <v>583</v>
      </c>
      <c r="B4341">
        <v>1993</v>
      </c>
      <c r="C4341" t="s">
        <v>382</v>
      </c>
      <c r="D4341">
        <v>20222240</v>
      </c>
      <c r="E4341">
        <v>583.18363999999997</v>
      </c>
      <c r="F4341">
        <v>42.867789999999999</v>
      </c>
    </row>
    <row r="4342" spans="1:6" x14ac:dyDescent="0.25">
      <c r="A4342" t="s">
        <v>584</v>
      </c>
      <c r="B4342">
        <v>1993</v>
      </c>
      <c r="C4342" t="s">
        <v>392</v>
      </c>
      <c r="D4342">
        <v>41236378</v>
      </c>
      <c r="E4342">
        <v>313.69328999999999</v>
      </c>
      <c r="F4342">
        <v>43.609160000000003</v>
      </c>
    </row>
    <row r="4343" spans="1:6" x14ac:dyDescent="0.25">
      <c r="A4343" t="s">
        <v>586</v>
      </c>
      <c r="B4343">
        <v>1993</v>
      </c>
      <c r="C4343" t="s">
        <v>392</v>
      </c>
      <c r="D4343">
        <v>1136334</v>
      </c>
      <c r="E4343">
        <v>1465.3118400000001</v>
      </c>
      <c r="F4343">
        <v>42.675159999999998</v>
      </c>
    </row>
    <row r="4344" spans="1:6" x14ac:dyDescent="0.25">
      <c r="A4344" t="s">
        <v>587</v>
      </c>
      <c r="B4344">
        <v>1993</v>
      </c>
      <c r="C4344" t="s">
        <v>390</v>
      </c>
      <c r="D4344">
        <v>9016596</v>
      </c>
      <c r="E4344">
        <v>24080.899669999999</v>
      </c>
      <c r="F4344">
        <v>57.69979</v>
      </c>
    </row>
    <row r="4345" spans="1:6" x14ac:dyDescent="0.25">
      <c r="A4345" t="s">
        <v>588</v>
      </c>
      <c r="B4345">
        <v>1993</v>
      </c>
      <c r="C4345" t="s">
        <v>390</v>
      </c>
      <c r="D4345">
        <v>7523934</v>
      </c>
      <c r="E4345">
        <v>38005.323450000004</v>
      </c>
      <c r="F4345">
        <v>35.231000000000002</v>
      </c>
    </row>
    <row r="4346" spans="1:6" x14ac:dyDescent="0.25">
      <c r="A4346" t="s">
        <v>589</v>
      </c>
      <c r="B4346">
        <v>1993</v>
      </c>
      <c r="C4346" t="s">
        <v>405</v>
      </c>
      <c r="D4346">
        <v>18881361</v>
      </c>
      <c r="E4346">
        <v>1010.05336</v>
      </c>
      <c r="F4346">
        <v>38.546590000000002</v>
      </c>
    </row>
    <row r="4347" spans="1:6" x14ac:dyDescent="0.25">
      <c r="A4347" t="s">
        <v>591</v>
      </c>
      <c r="B4347">
        <v>1993</v>
      </c>
      <c r="C4347" t="s">
        <v>398</v>
      </c>
      <c r="D4347">
        <v>7320815</v>
      </c>
      <c r="E4347">
        <v>293.17311999999998</v>
      </c>
      <c r="F4347">
        <v>28.754887187969985</v>
      </c>
    </row>
    <row r="4348" spans="1:6" x14ac:dyDescent="0.25">
      <c r="A4348" t="s">
        <v>593</v>
      </c>
      <c r="B4348">
        <v>1993</v>
      </c>
      <c r="C4348" t="s">
        <v>382</v>
      </c>
      <c r="D4348">
        <v>64631595</v>
      </c>
      <c r="E4348">
        <v>2213.1693799999998</v>
      </c>
      <c r="F4348">
        <v>43.502049999999997</v>
      </c>
    </row>
    <row r="4349" spans="1:6" x14ac:dyDescent="0.25">
      <c r="A4349" t="s">
        <v>515</v>
      </c>
      <c r="B4349">
        <v>1993</v>
      </c>
      <c r="C4349" t="s">
        <v>384</v>
      </c>
      <c r="D4349">
        <v>2050554</v>
      </c>
      <c r="E4349">
        <v>1297.8593800000001</v>
      </c>
      <c r="F4349">
        <v>52.240499999999997</v>
      </c>
    </row>
    <row r="4350" spans="1:6" x14ac:dyDescent="0.25">
      <c r="A4350" t="s">
        <v>625</v>
      </c>
      <c r="B4350">
        <v>1993</v>
      </c>
      <c r="C4350" t="s">
        <v>382</v>
      </c>
      <c r="D4350">
        <v>1167242</v>
      </c>
      <c r="E4350">
        <v>373.73001768449103</v>
      </c>
      <c r="F4350">
        <v>35.750559999999986</v>
      </c>
    </row>
    <row r="4351" spans="1:6" x14ac:dyDescent="0.25">
      <c r="A4351" t="s">
        <v>594</v>
      </c>
      <c r="B4351">
        <v>1993</v>
      </c>
      <c r="C4351" t="s">
        <v>392</v>
      </c>
      <c r="D4351">
        <v>5548702</v>
      </c>
      <c r="E4351">
        <v>302.22410000000002</v>
      </c>
      <c r="F4351">
        <v>17.70833</v>
      </c>
    </row>
    <row r="4352" spans="1:6" x14ac:dyDescent="0.25">
      <c r="A4352" t="s">
        <v>595</v>
      </c>
      <c r="B4352">
        <v>1993</v>
      </c>
      <c r="C4352" t="s">
        <v>388</v>
      </c>
      <c r="D4352">
        <v>114689</v>
      </c>
      <c r="E4352">
        <v>1449.6701</v>
      </c>
      <c r="F4352">
        <v>30.33333</v>
      </c>
    </row>
    <row r="4353" spans="1:6" x14ac:dyDescent="0.25">
      <c r="A4353" t="s">
        <v>596</v>
      </c>
      <c r="B4353">
        <v>1993</v>
      </c>
      <c r="C4353" t="s">
        <v>394</v>
      </c>
      <c r="D4353">
        <v>1065842</v>
      </c>
      <c r="E4353">
        <v>3681.5495700000001</v>
      </c>
      <c r="F4353">
        <v>50.9009</v>
      </c>
    </row>
    <row r="4354" spans="1:6" x14ac:dyDescent="0.25">
      <c r="A4354" t="s">
        <v>597</v>
      </c>
      <c r="B4354">
        <v>1993</v>
      </c>
      <c r="C4354" t="s">
        <v>386</v>
      </c>
      <c r="D4354">
        <v>10175014</v>
      </c>
      <c r="E4354">
        <v>1704.2237600000001</v>
      </c>
      <c r="F4354">
        <v>42.714640000000003</v>
      </c>
    </row>
    <row r="4355" spans="1:6" x14ac:dyDescent="0.25">
      <c r="A4355" t="s">
        <v>598</v>
      </c>
      <c r="B4355">
        <v>1993</v>
      </c>
      <c r="C4355" t="s">
        <v>405</v>
      </c>
      <c r="D4355">
        <v>70413958</v>
      </c>
      <c r="E4355">
        <v>3177.1790799999999</v>
      </c>
      <c r="F4355">
        <v>35.517449999999997</v>
      </c>
    </row>
    <row r="4356" spans="1:6" x14ac:dyDescent="0.25">
      <c r="A4356" t="s">
        <v>602</v>
      </c>
      <c r="B4356">
        <v>1993</v>
      </c>
      <c r="C4356" t="s">
        <v>392</v>
      </c>
      <c r="D4356">
        <v>28195754</v>
      </c>
      <c r="E4356">
        <v>167.92659</v>
      </c>
      <c r="F4356">
        <v>27.984290000000001</v>
      </c>
    </row>
    <row r="4357" spans="1:6" x14ac:dyDescent="0.25">
      <c r="A4357" t="s">
        <v>603</v>
      </c>
      <c r="B4357">
        <v>1993</v>
      </c>
      <c r="C4357" t="s">
        <v>398</v>
      </c>
      <c r="D4357">
        <v>46710816</v>
      </c>
      <c r="E4357">
        <v>1258.13633</v>
      </c>
      <c r="F4357">
        <v>61.280891999999994</v>
      </c>
    </row>
    <row r="4358" spans="1:6" x14ac:dyDescent="0.25">
      <c r="A4358" t="s">
        <v>604</v>
      </c>
      <c r="B4358">
        <v>1993</v>
      </c>
      <c r="C4358" t="s">
        <v>405</v>
      </c>
      <c r="D4358">
        <v>2602713</v>
      </c>
      <c r="E4358">
        <v>26141.33065</v>
      </c>
      <c r="F4358">
        <v>67.25018</v>
      </c>
    </row>
    <row r="4359" spans="1:6" x14ac:dyDescent="0.25">
      <c r="A4359" t="s">
        <v>605</v>
      </c>
      <c r="B4359">
        <v>1993</v>
      </c>
      <c r="C4359" t="s">
        <v>390</v>
      </c>
      <c r="D4359">
        <v>60609153</v>
      </c>
      <c r="E4359">
        <v>18389.01957</v>
      </c>
      <c r="F4359">
        <v>48.487740000000002</v>
      </c>
    </row>
    <row r="4360" spans="1:6" x14ac:dyDescent="0.25">
      <c r="A4360" t="s">
        <v>592</v>
      </c>
      <c r="B4360">
        <v>1993</v>
      </c>
      <c r="C4360" t="s">
        <v>392</v>
      </c>
      <c r="D4360">
        <v>37445392</v>
      </c>
      <c r="E4360">
        <v>155.74506</v>
      </c>
      <c r="F4360">
        <v>14.02985</v>
      </c>
    </row>
    <row r="4361" spans="1:6" x14ac:dyDescent="0.25">
      <c r="A4361" t="s">
        <v>606</v>
      </c>
      <c r="B4361">
        <v>1993</v>
      </c>
      <c r="C4361" t="s">
        <v>413</v>
      </c>
      <c r="D4361">
        <v>298444215</v>
      </c>
      <c r="E4361">
        <v>26464.852510000001</v>
      </c>
      <c r="F4361">
        <v>54.177030000000002</v>
      </c>
    </row>
    <row r="4362" spans="1:6" x14ac:dyDescent="0.25">
      <c r="A4362" t="s">
        <v>612</v>
      </c>
      <c r="B4362">
        <v>1993</v>
      </c>
      <c r="C4362" t="s">
        <v>394</v>
      </c>
      <c r="D4362">
        <v>108605</v>
      </c>
      <c r="E4362">
        <v>18728.243429999999</v>
      </c>
      <c r="F4362">
        <v>75.452102044181544</v>
      </c>
    </row>
    <row r="4363" spans="1:6" x14ac:dyDescent="0.25">
      <c r="A4363" t="s">
        <v>607</v>
      </c>
      <c r="B4363">
        <v>1993</v>
      </c>
      <c r="C4363" t="s">
        <v>394</v>
      </c>
      <c r="D4363">
        <v>3431932</v>
      </c>
      <c r="E4363">
        <v>4720.3807900000002</v>
      </c>
      <c r="F4363">
        <v>38.416420000000002</v>
      </c>
    </row>
    <row r="4364" spans="1:6" x14ac:dyDescent="0.25">
      <c r="A4364" t="s">
        <v>608</v>
      </c>
      <c r="B4364">
        <v>1993</v>
      </c>
      <c r="C4364" t="s">
        <v>398</v>
      </c>
      <c r="D4364">
        <v>27307134</v>
      </c>
      <c r="E4364">
        <v>596.98359000000005</v>
      </c>
      <c r="F4364">
        <v>39.817179000000017</v>
      </c>
    </row>
    <row r="4365" spans="1:6" x14ac:dyDescent="0.25">
      <c r="A4365" t="s">
        <v>609</v>
      </c>
      <c r="B4365">
        <v>1993</v>
      </c>
      <c r="C4365" t="s">
        <v>388</v>
      </c>
      <c r="D4365">
        <v>208869</v>
      </c>
      <c r="E4365">
        <v>1176.8704499999999</v>
      </c>
      <c r="F4365">
        <v>36.21444000000001</v>
      </c>
    </row>
    <row r="4366" spans="1:6" x14ac:dyDescent="0.25">
      <c r="A4366" t="s">
        <v>610</v>
      </c>
      <c r="B4366">
        <v>1993</v>
      </c>
      <c r="C4366" t="s">
        <v>394</v>
      </c>
      <c r="D4366">
        <v>25730435</v>
      </c>
      <c r="E4366">
        <v>2732.6736099999998</v>
      </c>
      <c r="F4366">
        <v>30.710249999999998</v>
      </c>
    </row>
    <row r="4367" spans="1:6" x14ac:dyDescent="0.25">
      <c r="A4367" t="s">
        <v>611</v>
      </c>
      <c r="B4367">
        <v>1993</v>
      </c>
      <c r="C4367" t="s">
        <v>382</v>
      </c>
      <c r="D4367">
        <v>84402966</v>
      </c>
      <c r="E4367">
        <v>189.26052000000001</v>
      </c>
      <c r="F4367">
        <v>39.131410000000002</v>
      </c>
    </row>
    <row r="4368" spans="1:6" x14ac:dyDescent="0.25">
      <c r="A4368" t="s">
        <v>616</v>
      </c>
      <c r="B4368">
        <v>1993</v>
      </c>
      <c r="C4368" t="s">
        <v>405</v>
      </c>
      <c r="D4368">
        <v>21456188</v>
      </c>
      <c r="E4368">
        <v>384.87419</v>
      </c>
      <c r="F4368">
        <v>30.887981090909136</v>
      </c>
    </row>
    <row r="4369" spans="1:6" x14ac:dyDescent="0.25">
      <c r="A4369" t="s">
        <v>617</v>
      </c>
      <c r="B4369">
        <v>1993</v>
      </c>
      <c r="C4369" t="s">
        <v>392</v>
      </c>
      <c r="D4369">
        <v>11502010</v>
      </c>
      <c r="E4369">
        <v>372.21005000000002</v>
      </c>
      <c r="F4369">
        <v>22.709160000000001</v>
      </c>
    </row>
    <row r="4370" spans="1:6" x14ac:dyDescent="0.25">
      <c r="A4370" t="s">
        <v>618</v>
      </c>
      <c r="B4370">
        <v>1993</v>
      </c>
      <c r="C4370" t="s">
        <v>392</v>
      </c>
      <c r="D4370">
        <v>12236805</v>
      </c>
      <c r="E4370">
        <v>583.11253999999997</v>
      </c>
      <c r="F4370">
        <v>28.414100000000001</v>
      </c>
    </row>
    <row r="4371" spans="1:6" x14ac:dyDescent="0.25">
      <c r="A4371" t="s">
        <v>381</v>
      </c>
      <c r="B4371">
        <v>1994</v>
      </c>
      <c r="C4371" t="s">
        <v>382</v>
      </c>
      <c r="D4371">
        <v>31056997</v>
      </c>
      <c r="E4371">
        <v>171.61622299999993</v>
      </c>
      <c r="F4371">
        <v>49.279539999999997</v>
      </c>
    </row>
    <row r="4372" spans="1:6" x14ac:dyDescent="0.25">
      <c r="A4372" t="s">
        <v>383</v>
      </c>
      <c r="B4372">
        <v>1994</v>
      </c>
      <c r="C4372" t="s">
        <v>384</v>
      </c>
      <c r="D4372">
        <v>3581655</v>
      </c>
      <c r="E4372">
        <v>619.06515999999999</v>
      </c>
      <c r="F4372">
        <v>54.656489999999998</v>
      </c>
    </row>
    <row r="4373" spans="1:6" x14ac:dyDescent="0.25">
      <c r="A4373" t="s">
        <v>385</v>
      </c>
      <c r="B4373">
        <v>1994</v>
      </c>
      <c r="C4373" t="s">
        <v>386</v>
      </c>
      <c r="D4373">
        <v>32930091</v>
      </c>
      <c r="E4373">
        <v>1499.9840899999999</v>
      </c>
      <c r="F4373">
        <v>42.278889999999997</v>
      </c>
    </row>
    <row r="4374" spans="1:6" x14ac:dyDescent="0.25">
      <c r="A4374" t="s">
        <v>389</v>
      </c>
      <c r="B4374">
        <v>1994</v>
      </c>
      <c r="C4374" t="s">
        <v>390</v>
      </c>
      <c r="D4374">
        <v>71201</v>
      </c>
      <c r="E4374">
        <v>16226.971079999999</v>
      </c>
      <c r="F4374">
        <v>48.292335394505763</v>
      </c>
    </row>
    <row r="4375" spans="1:6" x14ac:dyDescent="0.25">
      <c r="A4375" t="s">
        <v>391</v>
      </c>
      <c r="B4375">
        <v>1994</v>
      </c>
      <c r="C4375" t="s">
        <v>392</v>
      </c>
      <c r="D4375">
        <v>12127071</v>
      </c>
      <c r="E4375">
        <v>823.88553999999999</v>
      </c>
      <c r="F4375">
        <v>41.46095838235297</v>
      </c>
    </row>
    <row r="4376" spans="1:6" x14ac:dyDescent="0.25">
      <c r="A4376" t="s">
        <v>395</v>
      </c>
      <c r="B4376">
        <v>1994</v>
      </c>
      <c r="C4376" t="s">
        <v>394</v>
      </c>
      <c r="D4376">
        <v>69108</v>
      </c>
      <c r="E4376">
        <v>7514.4836800000003</v>
      </c>
      <c r="F4376">
        <v>85.097061744013303</v>
      </c>
    </row>
    <row r="4377" spans="1:6" x14ac:dyDescent="0.25">
      <c r="A4377" t="s">
        <v>396</v>
      </c>
      <c r="B4377">
        <v>1994</v>
      </c>
      <c r="C4377" t="s">
        <v>394</v>
      </c>
      <c r="D4377">
        <v>39921833</v>
      </c>
      <c r="E4377">
        <v>7449.4806099999996</v>
      </c>
      <c r="F4377">
        <v>44.406219999999998</v>
      </c>
    </row>
    <row r="4378" spans="1:6" x14ac:dyDescent="0.25">
      <c r="A4378" t="s">
        <v>397</v>
      </c>
      <c r="B4378">
        <v>1994</v>
      </c>
      <c r="C4378" t="s">
        <v>398</v>
      </c>
      <c r="D4378">
        <v>2976372</v>
      </c>
      <c r="E4378">
        <v>399.75119999999998</v>
      </c>
      <c r="F4378">
        <v>59.97638252915452</v>
      </c>
    </row>
    <row r="4379" spans="1:6" x14ac:dyDescent="0.25">
      <c r="A4379" t="s">
        <v>399</v>
      </c>
      <c r="B4379">
        <v>1994</v>
      </c>
      <c r="C4379" t="s">
        <v>394</v>
      </c>
      <c r="D4379">
        <v>71891</v>
      </c>
      <c r="E4379">
        <v>17342.471939999999</v>
      </c>
      <c r="F4379">
        <v>60.474825049019728</v>
      </c>
    </row>
    <row r="4380" spans="1:6" x14ac:dyDescent="0.25">
      <c r="A4380" t="s">
        <v>400</v>
      </c>
      <c r="B4380">
        <v>1994</v>
      </c>
      <c r="C4380" t="s">
        <v>388</v>
      </c>
      <c r="D4380">
        <v>20264082</v>
      </c>
      <c r="E4380">
        <v>18079.263940000001</v>
      </c>
      <c r="F4380">
        <v>57.263280000000002</v>
      </c>
    </row>
    <row r="4381" spans="1:6" x14ac:dyDescent="0.25">
      <c r="A4381" t="s">
        <v>401</v>
      </c>
      <c r="B4381">
        <v>1994</v>
      </c>
      <c r="C4381" t="s">
        <v>390</v>
      </c>
      <c r="D4381">
        <v>8192880</v>
      </c>
      <c r="E4381">
        <v>25584.917819999999</v>
      </c>
      <c r="F4381">
        <v>50.173479999999998</v>
      </c>
    </row>
    <row r="4382" spans="1:6" x14ac:dyDescent="0.25">
      <c r="A4382" t="s">
        <v>402</v>
      </c>
      <c r="B4382">
        <v>1994</v>
      </c>
      <c r="C4382" t="s">
        <v>398</v>
      </c>
      <c r="D4382">
        <v>7961619</v>
      </c>
      <c r="E4382">
        <v>436.19056</v>
      </c>
      <c r="F4382">
        <v>53.945706666666666</v>
      </c>
    </row>
    <row r="4383" spans="1:6" x14ac:dyDescent="0.25">
      <c r="A4383" t="s">
        <v>620</v>
      </c>
      <c r="B4383">
        <v>1994</v>
      </c>
      <c r="C4383" t="s">
        <v>394</v>
      </c>
      <c r="D4383">
        <v>392718</v>
      </c>
      <c r="E4383">
        <v>11812.122380000001</v>
      </c>
      <c r="F4383">
        <v>70</v>
      </c>
    </row>
    <row r="4384" spans="1:6" x14ac:dyDescent="0.25">
      <c r="A4384" t="s">
        <v>404</v>
      </c>
      <c r="B4384">
        <v>1994</v>
      </c>
      <c r="C4384" t="s">
        <v>405</v>
      </c>
      <c r="D4384">
        <v>698585</v>
      </c>
      <c r="E4384">
        <v>10138.47459</v>
      </c>
      <c r="F4384">
        <v>49.468290000000003</v>
      </c>
    </row>
    <row r="4385" spans="1:6" x14ac:dyDescent="0.25">
      <c r="A4385" t="s">
        <v>406</v>
      </c>
      <c r="B4385">
        <v>1994</v>
      </c>
      <c r="C4385" t="s">
        <v>382</v>
      </c>
      <c r="D4385">
        <v>147365352</v>
      </c>
      <c r="E4385">
        <v>291.32587000000001</v>
      </c>
      <c r="F4385">
        <v>8.6898800000000005</v>
      </c>
    </row>
    <row r="4386" spans="1:6" x14ac:dyDescent="0.25">
      <c r="A4386" t="s">
        <v>407</v>
      </c>
      <c r="B4386">
        <v>1994</v>
      </c>
      <c r="C4386" t="s">
        <v>394</v>
      </c>
      <c r="D4386">
        <v>279912</v>
      </c>
      <c r="E4386">
        <v>8148.5703800000001</v>
      </c>
      <c r="F4386">
        <v>48.58108</v>
      </c>
    </row>
    <row r="4387" spans="1:6" x14ac:dyDescent="0.25">
      <c r="A4387" t="s">
        <v>408</v>
      </c>
      <c r="B4387">
        <v>1994</v>
      </c>
      <c r="C4387" t="s">
        <v>398</v>
      </c>
      <c r="D4387">
        <v>10293011</v>
      </c>
      <c r="E4387">
        <v>1460.0175400000001</v>
      </c>
      <c r="F4387">
        <v>58.327752671568589</v>
      </c>
    </row>
    <row r="4388" spans="1:6" x14ac:dyDescent="0.25">
      <c r="A4388" t="s">
        <v>409</v>
      </c>
      <c r="B4388">
        <v>1994</v>
      </c>
      <c r="C4388" t="s">
        <v>390</v>
      </c>
      <c r="D4388">
        <v>10379067</v>
      </c>
      <c r="E4388">
        <v>24338.160690000001</v>
      </c>
      <c r="F4388">
        <v>51.172069999999998</v>
      </c>
    </row>
    <row r="4389" spans="1:6" x14ac:dyDescent="0.25">
      <c r="A4389" t="s">
        <v>410</v>
      </c>
      <c r="B4389">
        <v>1994</v>
      </c>
      <c r="C4389" t="s">
        <v>394</v>
      </c>
      <c r="D4389">
        <v>287730</v>
      </c>
      <c r="E4389">
        <v>2880.1540100000002</v>
      </c>
      <c r="F4389">
        <v>61.702129999999997</v>
      </c>
    </row>
    <row r="4390" spans="1:6" x14ac:dyDescent="0.25">
      <c r="A4390" t="s">
        <v>411</v>
      </c>
      <c r="B4390">
        <v>1994</v>
      </c>
      <c r="C4390" t="s">
        <v>392</v>
      </c>
      <c r="D4390">
        <v>7862944</v>
      </c>
      <c r="E4390">
        <v>276.15911999999997</v>
      </c>
      <c r="F4390">
        <v>12.244899999999999</v>
      </c>
    </row>
    <row r="4391" spans="1:6" x14ac:dyDescent="0.25">
      <c r="A4391" t="s">
        <v>412</v>
      </c>
      <c r="B4391">
        <v>1994</v>
      </c>
      <c r="C4391" t="s">
        <v>413</v>
      </c>
      <c r="D4391">
        <v>65773</v>
      </c>
      <c r="E4391">
        <v>31476.063119999999</v>
      </c>
      <c r="F4391">
        <v>62.874250000000004</v>
      </c>
    </row>
    <row r="4392" spans="1:6" x14ac:dyDescent="0.25">
      <c r="A4392" t="s">
        <v>414</v>
      </c>
      <c r="B4392">
        <v>1994</v>
      </c>
      <c r="C4392" t="s">
        <v>382</v>
      </c>
      <c r="D4392">
        <v>2279723</v>
      </c>
      <c r="E4392">
        <v>529.54849000000002</v>
      </c>
      <c r="F4392">
        <v>18.292680000000001</v>
      </c>
    </row>
    <row r="4393" spans="1:6" x14ac:dyDescent="0.25">
      <c r="A4393" t="s">
        <v>416</v>
      </c>
      <c r="B4393">
        <v>1994</v>
      </c>
      <c r="C4393" t="s">
        <v>384</v>
      </c>
      <c r="D4393">
        <v>4498976</v>
      </c>
      <c r="E4393">
        <v>314.55959999999999</v>
      </c>
      <c r="F4393">
        <v>55.383134722222223</v>
      </c>
    </row>
    <row r="4394" spans="1:6" x14ac:dyDescent="0.25">
      <c r="A4394" t="s">
        <v>417</v>
      </c>
      <c r="B4394">
        <v>1994</v>
      </c>
      <c r="C4394" t="s">
        <v>392</v>
      </c>
      <c r="D4394">
        <v>1639833</v>
      </c>
      <c r="E4394">
        <v>2767.35374</v>
      </c>
      <c r="F4394">
        <v>39.473680000000002</v>
      </c>
    </row>
    <row r="4395" spans="1:6" x14ac:dyDescent="0.25">
      <c r="A4395" t="s">
        <v>418</v>
      </c>
      <c r="B4395">
        <v>1994</v>
      </c>
      <c r="C4395" t="s">
        <v>394</v>
      </c>
      <c r="D4395">
        <v>188078227</v>
      </c>
      <c r="E4395">
        <v>3482.5298200000002</v>
      </c>
      <c r="F4395">
        <v>60.07517</v>
      </c>
    </row>
    <row r="4396" spans="1:6" x14ac:dyDescent="0.25">
      <c r="A4396" t="s">
        <v>420</v>
      </c>
      <c r="B4396">
        <v>1994</v>
      </c>
      <c r="C4396" t="s">
        <v>382</v>
      </c>
      <c r="D4396">
        <v>379444</v>
      </c>
      <c r="E4396">
        <v>14220.636339999999</v>
      </c>
      <c r="F4396">
        <v>39.597320000000003</v>
      </c>
    </row>
    <row r="4397" spans="1:6" x14ac:dyDescent="0.25">
      <c r="A4397" t="s">
        <v>421</v>
      </c>
      <c r="B4397">
        <v>1994</v>
      </c>
      <c r="C4397" t="s">
        <v>384</v>
      </c>
      <c r="D4397">
        <v>7385367</v>
      </c>
      <c r="E4397">
        <v>1148.4944</v>
      </c>
      <c r="F4397">
        <v>59.55686</v>
      </c>
    </row>
    <row r="4398" spans="1:6" x14ac:dyDescent="0.25">
      <c r="A4398" t="s">
        <v>422</v>
      </c>
      <c r="B4398">
        <v>1994</v>
      </c>
      <c r="C4398" t="s">
        <v>392</v>
      </c>
      <c r="D4398">
        <v>13902972</v>
      </c>
      <c r="E4398">
        <v>193.07028</v>
      </c>
      <c r="F4398">
        <v>12.816490000000002</v>
      </c>
    </row>
    <row r="4399" spans="1:6" x14ac:dyDescent="0.25">
      <c r="A4399" t="s">
        <v>424</v>
      </c>
      <c r="B4399">
        <v>1994</v>
      </c>
      <c r="C4399" t="s">
        <v>392</v>
      </c>
      <c r="D4399">
        <v>8090068</v>
      </c>
      <c r="E4399">
        <v>150.80280999999999</v>
      </c>
      <c r="F4399">
        <v>24.496639999999999</v>
      </c>
    </row>
    <row r="4400" spans="1:6" x14ac:dyDescent="0.25">
      <c r="A4400" t="s">
        <v>425</v>
      </c>
      <c r="B4400">
        <v>1994</v>
      </c>
      <c r="C4400" t="s">
        <v>382</v>
      </c>
      <c r="D4400">
        <v>13881427</v>
      </c>
      <c r="E4400">
        <v>269.56707999999998</v>
      </c>
      <c r="F4400">
        <v>14.43038</v>
      </c>
    </row>
    <row r="4401" spans="1:6" x14ac:dyDescent="0.25">
      <c r="A4401" t="s">
        <v>426</v>
      </c>
      <c r="B4401">
        <v>1994</v>
      </c>
      <c r="C4401" t="s">
        <v>392</v>
      </c>
      <c r="D4401">
        <v>17340702</v>
      </c>
      <c r="E4401">
        <v>680.63714000000004</v>
      </c>
      <c r="F4401">
        <v>9.5918399999999995</v>
      </c>
    </row>
    <row r="4402" spans="1:6" x14ac:dyDescent="0.25">
      <c r="A4402" t="s">
        <v>427</v>
      </c>
      <c r="B4402">
        <v>1994</v>
      </c>
      <c r="C4402" t="s">
        <v>413</v>
      </c>
      <c r="D4402">
        <v>33098932</v>
      </c>
      <c r="E4402">
        <v>19859.203979999998</v>
      </c>
      <c r="F4402">
        <v>50.36524</v>
      </c>
    </row>
    <row r="4403" spans="1:6" x14ac:dyDescent="0.25">
      <c r="A4403" t="s">
        <v>430</v>
      </c>
      <c r="B4403">
        <v>1994</v>
      </c>
      <c r="C4403" t="s">
        <v>392</v>
      </c>
      <c r="D4403">
        <v>4303356</v>
      </c>
      <c r="E4403">
        <v>261.60214000000002</v>
      </c>
      <c r="F4403">
        <v>11.518319999999999</v>
      </c>
    </row>
    <row r="4404" spans="1:6" x14ac:dyDescent="0.25">
      <c r="A4404" t="s">
        <v>431</v>
      </c>
      <c r="B4404">
        <v>1994</v>
      </c>
      <c r="C4404" t="s">
        <v>392</v>
      </c>
      <c r="D4404">
        <v>9944201</v>
      </c>
      <c r="E4404">
        <v>174.19457</v>
      </c>
      <c r="F4404">
        <v>7.4626900000000003</v>
      </c>
    </row>
    <row r="4405" spans="1:6" x14ac:dyDescent="0.25">
      <c r="A4405" t="s">
        <v>432</v>
      </c>
      <c r="B4405">
        <v>1994</v>
      </c>
      <c r="C4405" t="s">
        <v>394</v>
      </c>
      <c r="D4405">
        <v>16134219</v>
      </c>
      <c r="E4405">
        <v>3942.9675900000002</v>
      </c>
      <c r="F4405">
        <v>51.436019999999999</v>
      </c>
    </row>
    <row r="4406" spans="1:6" x14ac:dyDescent="0.25">
      <c r="A4406" t="s">
        <v>433</v>
      </c>
      <c r="B4406">
        <v>1994</v>
      </c>
      <c r="C4406" t="s">
        <v>382</v>
      </c>
      <c r="D4406">
        <v>1313973713</v>
      </c>
      <c r="E4406">
        <v>471.76087999999999</v>
      </c>
      <c r="F4406">
        <v>39.114104149184186</v>
      </c>
    </row>
    <row r="4407" spans="1:6" x14ac:dyDescent="0.25">
      <c r="A4407" t="s">
        <v>483</v>
      </c>
      <c r="B4407">
        <v>1994</v>
      </c>
      <c r="C4407" t="s">
        <v>382</v>
      </c>
      <c r="D4407">
        <v>6940432</v>
      </c>
      <c r="E4407">
        <v>22502.579740000001</v>
      </c>
      <c r="F4407">
        <v>42.442450000000001</v>
      </c>
    </row>
    <row r="4408" spans="1:6" x14ac:dyDescent="0.25">
      <c r="A4408" t="s">
        <v>514</v>
      </c>
      <c r="B4408">
        <v>1994</v>
      </c>
      <c r="C4408" t="s">
        <v>382</v>
      </c>
      <c r="D4408">
        <v>453125</v>
      </c>
      <c r="E4408">
        <v>14979.04126</v>
      </c>
      <c r="F4408">
        <v>28.599409999999999</v>
      </c>
    </row>
    <row r="4409" spans="1:6" x14ac:dyDescent="0.25">
      <c r="A4409" t="s">
        <v>434</v>
      </c>
      <c r="B4409">
        <v>1994</v>
      </c>
      <c r="C4409" t="s">
        <v>394</v>
      </c>
      <c r="D4409">
        <v>43593035</v>
      </c>
      <c r="E4409">
        <v>2218.7844700000001</v>
      </c>
      <c r="F4409">
        <v>53.205080000000002</v>
      </c>
    </row>
    <row r="4410" spans="1:6" x14ac:dyDescent="0.25">
      <c r="A4410" t="s">
        <v>435</v>
      </c>
      <c r="B4410">
        <v>1994</v>
      </c>
      <c r="C4410" t="s">
        <v>392</v>
      </c>
      <c r="D4410">
        <v>690948</v>
      </c>
      <c r="E4410">
        <v>398.36637000000002</v>
      </c>
      <c r="F4410">
        <v>48.780489999999986</v>
      </c>
    </row>
    <row r="4411" spans="1:6" x14ac:dyDescent="0.25">
      <c r="A4411" t="s">
        <v>436</v>
      </c>
      <c r="B4411">
        <v>1994</v>
      </c>
      <c r="C4411" t="s">
        <v>392</v>
      </c>
      <c r="D4411">
        <v>62660551</v>
      </c>
      <c r="E4411">
        <v>667.69413999999995</v>
      </c>
      <c r="F4411">
        <v>4.2485499999999998</v>
      </c>
    </row>
    <row r="4412" spans="1:6" x14ac:dyDescent="0.25">
      <c r="A4412" t="s">
        <v>439</v>
      </c>
      <c r="B4412">
        <v>1994</v>
      </c>
      <c r="C4412" t="s">
        <v>394</v>
      </c>
      <c r="D4412">
        <v>4075261</v>
      </c>
      <c r="E4412">
        <v>3081.8680300000001</v>
      </c>
      <c r="F4412">
        <v>61.48131166666667</v>
      </c>
    </row>
    <row r="4413" spans="1:6" x14ac:dyDescent="0.25">
      <c r="A4413" t="s">
        <v>441</v>
      </c>
      <c r="B4413">
        <v>1994</v>
      </c>
      <c r="C4413" t="s">
        <v>384</v>
      </c>
      <c r="D4413">
        <v>4494749</v>
      </c>
      <c r="E4413">
        <v>5092.4124914285712</v>
      </c>
      <c r="F4413">
        <v>54.563209999999998</v>
      </c>
    </row>
    <row r="4414" spans="1:6" x14ac:dyDescent="0.25">
      <c r="A4414" t="s">
        <v>442</v>
      </c>
      <c r="B4414">
        <v>1994</v>
      </c>
      <c r="C4414" t="s">
        <v>394</v>
      </c>
      <c r="D4414">
        <v>11382820</v>
      </c>
      <c r="E4414">
        <v>2621.1357800000001</v>
      </c>
      <c r="F4414">
        <v>56.641219999999997</v>
      </c>
    </row>
    <row r="4415" spans="1:6" x14ac:dyDescent="0.25">
      <c r="A4415" t="s">
        <v>443</v>
      </c>
      <c r="B4415">
        <v>1994</v>
      </c>
      <c r="C4415" t="s">
        <v>405</v>
      </c>
      <c r="D4415">
        <v>784301</v>
      </c>
      <c r="E4415">
        <v>11617.692779999999</v>
      </c>
      <c r="F4415">
        <v>54.88608</v>
      </c>
    </row>
    <row r="4416" spans="1:6" x14ac:dyDescent="0.25">
      <c r="A4416" t="s">
        <v>444</v>
      </c>
      <c r="B4416">
        <v>1994</v>
      </c>
      <c r="C4416" t="s">
        <v>384</v>
      </c>
      <c r="D4416">
        <v>10235455</v>
      </c>
      <c r="E4416">
        <v>4583.5844999999999</v>
      </c>
      <c r="F4416">
        <v>51.21508</v>
      </c>
    </row>
    <row r="4417" spans="1:6" x14ac:dyDescent="0.25">
      <c r="A4417" t="s">
        <v>436</v>
      </c>
      <c r="B4417">
        <v>1994</v>
      </c>
      <c r="C4417" t="s">
        <v>392</v>
      </c>
      <c r="D4417">
        <v>62660551</v>
      </c>
      <c r="E4417">
        <v>143.13615999999999</v>
      </c>
      <c r="F4417">
        <v>4.2485499999999998</v>
      </c>
    </row>
    <row r="4418" spans="1:6" x14ac:dyDescent="0.25">
      <c r="A4418" t="s">
        <v>445</v>
      </c>
      <c r="B4418">
        <v>1994</v>
      </c>
      <c r="C4418" t="s">
        <v>390</v>
      </c>
      <c r="D4418">
        <v>5450661</v>
      </c>
      <c r="E4418">
        <v>29992.22147</v>
      </c>
      <c r="F4418">
        <v>50.376559999999998</v>
      </c>
    </row>
    <row r="4419" spans="1:6" x14ac:dyDescent="0.25">
      <c r="A4419" t="s">
        <v>446</v>
      </c>
      <c r="B4419">
        <v>1994</v>
      </c>
      <c r="C4419" t="s">
        <v>392</v>
      </c>
      <c r="D4419">
        <v>486530</v>
      </c>
      <c r="E4419">
        <v>756.58695999999998</v>
      </c>
      <c r="F4419">
        <v>49.523876048493634</v>
      </c>
    </row>
    <row r="4420" spans="1:6" x14ac:dyDescent="0.25">
      <c r="A4420" t="s">
        <v>447</v>
      </c>
      <c r="B4420">
        <v>1994</v>
      </c>
      <c r="C4420" t="s">
        <v>394</v>
      </c>
      <c r="D4420">
        <v>68910</v>
      </c>
      <c r="E4420">
        <v>3018.8204799999999</v>
      </c>
      <c r="F4420">
        <v>38.071069999999999</v>
      </c>
    </row>
    <row r="4421" spans="1:6" x14ac:dyDescent="0.25">
      <c r="A4421" t="s">
        <v>448</v>
      </c>
      <c r="B4421">
        <v>1994</v>
      </c>
      <c r="C4421" t="s">
        <v>394</v>
      </c>
      <c r="D4421">
        <v>9183984</v>
      </c>
      <c r="E4421">
        <v>1871.66743</v>
      </c>
      <c r="F4421">
        <v>53.83361</v>
      </c>
    </row>
    <row r="4422" spans="1:6" x14ac:dyDescent="0.25">
      <c r="A4422" t="s">
        <v>450</v>
      </c>
      <c r="B4422">
        <v>1994</v>
      </c>
      <c r="C4422" t="s">
        <v>394</v>
      </c>
      <c r="D4422">
        <v>13547510</v>
      </c>
      <c r="E4422">
        <v>2028.1982800000001</v>
      </c>
      <c r="F4422">
        <v>40.554369999999999</v>
      </c>
    </row>
    <row r="4423" spans="1:6" x14ac:dyDescent="0.25">
      <c r="A4423" t="s">
        <v>451</v>
      </c>
      <c r="B4423">
        <v>1994</v>
      </c>
      <c r="C4423" t="s">
        <v>386</v>
      </c>
      <c r="D4423">
        <v>78887007</v>
      </c>
      <c r="E4423">
        <v>846.99806999999998</v>
      </c>
      <c r="F4423">
        <v>40.041539999999998</v>
      </c>
    </row>
    <row r="4424" spans="1:6" x14ac:dyDescent="0.25">
      <c r="A4424" t="s">
        <v>452</v>
      </c>
      <c r="B4424">
        <v>1994</v>
      </c>
      <c r="C4424" t="s">
        <v>394</v>
      </c>
      <c r="D4424">
        <v>6822378</v>
      </c>
      <c r="E4424">
        <v>1462.6596300000001</v>
      </c>
      <c r="F4424">
        <v>54.102620000000002</v>
      </c>
    </row>
    <row r="4425" spans="1:6" x14ac:dyDescent="0.25">
      <c r="A4425" t="s">
        <v>454</v>
      </c>
      <c r="B4425">
        <v>1994</v>
      </c>
      <c r="C4425" t="s">
        <v>392</v>
      </c>
      <c r="D4425">
        <v>4786994</v>
      </c>
      <c r="E4425">
        <v>168.9041</v>
      </c>
      <c r="F4425">
        <v>15.789377488721797</v>
      </c>
    </row>
    <row r="4426" spans="1:6" x14ac:dyDescent="0.25">
      <c r="A4426" t="s">
        <v>455</v>
      </c>
      <c r="B4426">
        <v>1994</v>
      </c>
      <c r="C4426" t="s">
        <v>456</v>
      </c>
      <c r="D4426">
        <v>1324333</v>
      </c>
      <c r="E4426">
        <v>3198.5546800000002</v>
      </c>
      <c r="F4426">
        <v>51.332700000000003</v>
      </c>
    </row>
    <row r="4427" spans="1:6" x14ac:dyDescent="0.25">
      <c r="A4427" t="s">
        <v>457</v>
      </c>
      <c r="B4427">
        <v>1994</v>
      </c>
      <c r="C4427" t="s">
        <v>392</v>
      </c>
      <c r="D4427">
        <v>74777981</v>
      </c>
      <c r="E4427">
        <v>125.12889</v>
      </c>
      <c r="F4427">
        <v>19.002700000000001</v>
      </c>
    </row>
    <row r="4428" spans="1:6" x14ac:dyDescent="0.25">
      <c r="A4428" t="s">
        <v>459</v>
      </c>
      <c r="B4428">
        <v>1994</v>
      </c>
      <c r="C4428" t="s">
        <v>388</v>
      </c>
      <c r="D4428">
        <v>905949</v>
      </c>
      <c r="E4428">
        <v>2383.9182599999999</v>
      </c>
      <c r="F4428">
        <v>43.352600000000002</v>
      </c>
    </row>
    <row r="4429" spans="1:6" x14ac:dyDescent="0.25">
      <c r="A4429" t="s">
        <v>460</v>
      </c>
      <c r="B4429">
        <v>1994</v>
      </c>
      <c r="C4429" t="s">
        <v>390</v>
      </c>
      <c r="D4429">
        <v>5231372</v>
      </c>
      <c r="E4429">
        <v>20305.583549999999</v>
      </c>
      <c r="F4429">
        <v>59.224780000000003</v>
      </c>
    </row>
    <row r="4430" spans="1:6" x14ac:dyDescent="0.25">
      <c r="A4430" t="s">
        <v>461</v>
      </c>
      <c r="B4430">
        <v>1994</v>
      </c>
      <c r="C4430" t="s">
        <v>390</v>
      </c>
      <c r="D4430">
        <v>60876136</v>
      </c>
      <c r="E4430">
        <v>23625.528999999999</v>
      </c>
      <c r="F4430">
        <v>53.754550000000002</v>
      </c>
    </row>
    <row r="4431" spans="1:6" x14ac:dyDescent="0.25">
      <c r="A4431" t="s">
        <v>464</v>
      </c>
      <c r="B4431">
        <v>1994</v>
      </c>
      <c r="C4431" t="s">
        <v>392</v>
      </c>
      <c r="D4431">
        <v>1424906</v>
      </c>
      <c r="E4431">
        <v>3958.73828</v>
      </c>
      <c r="F4431">
        <v>21.262460000000001</v>
      </c>
    </row>
    <row r="4432" spans="1:6" x14ac:dyDescent="0.25">
      <c r="A4432" t="s">
        <v>467</v>
      </c>
      <c r="B4432">
        <v>1994</v>
      </c>
      <c r="C4432" t="s">
        <v>398</v>
      </c>
      <c r="D4432">
        <v>4661473</v>
      </c>
      <c r="E4432">
        <v>517.08708999999999</v>
      </c>
      <c r="F4432">
        <v>48.851308946078348</v>
      </c>
    </row>
    <row r="4433" spans="1:6" x14ac:dyDescent="0.25">
      <c r="A4433" t="s">
        <v>468</v>
      </c>
      <c r="B4433">
        <v>1994</v>
      </c>
      <c r="C4433" t="s">
        <v>390</v>
      </c>
      <c r="D4433">
        <v>82422299</v>
      </c>
      <c r="E4433">
        <v>27087.55845</v>
      </c>
      <c r="F4433">
        <v>44.664929999999998</v>
      </c>
    </row>
    <row r="4434" spans="1:6" x14ac:dyDescent="0.25">
      <c r="A4434" t="s">
        <v>469</v>
      </c>
      <c r="B4434">
        <v>1994</v>
      </c>
      <c r="C4434" t="s">
        <v>392</v>
      </c>
      <c r="D4434">
        <v>22409572</v>
      </c>
      <c r="E4434">
        <v>333.21782000000002</v>
      </c>
      <c r="F4434">
        <v>21.504200000000001</v>
      </c>
    </row>
    <row r="4435" spans="1:6" x14ac:dyDescent="0.25">
      <c r="A4435" t="s">
        <v>471</v>
      </c>
      <c r="B4435">
        <v>1994</v>
      </c>
      <c r="C4435" t="s">
        <v>390</v>
      </c>
      <c r="D4435">
        <v>10688058</v>
      </c>
      <c r="E4435">
        <v>11091.28386</v>
      </c>
      <c r="F4435">
        <v>56.64949</v>
      </c>
    </row>
    <row r="4436" spans="1:6" x14ac:dyDescent="0.25">
      <c r="A4436" t="s">
        <v>473</v>
      </c>
      <c r="B4436">
        <v>1994</v>
      </c>
      <c r="C4436" t="s">
        <v>394</v>
      </c>
      <c r="D4436">
        <v>89703</v>
      </c>
      <c r="E4436">
        <v>2633.4997699999999</v>
      </c>
      <c r="F4436">
        <v>55.154640000000001</v>
      </c>
    </row>
    <row r="4437" spans="1:6" x14ac:dyDescent="0.25">
      <c r="A4437" t="s">
        <v>476</v>
      </c>
      <c r="B4437">
        <v>1994</v>
      </c>
      <c r="C4437" t="s">
        <v>394</v>
      </c>
      <c r="D4437">
        <v>12293545</v>
      </c>
      <c r="E4437">
        <v>1284.6468199999999</v>
      </c>
      <c r="F4437">
        <v>28.8444</v>
      </c>
    </row>
    <row r="4438" spans="1:6" x14ac:dyDescent="0.25">
      <c r="A4438" t="s">
        <v>478</v>
      </c>
      <c r="B4438">
        <v>1994</v>
      </c>
      <c r="C4438" t="s">
        <v>392</v>
      </c>
      <c r="D4438">
        <v>9690222</v>
      </c>
      <c r="E4438">
        <v>448.91777000000002</v>
      </c>
      <c r="F4438">
        <v>17.620650000000001</v>
      </c>
    </row>
    <row r="4439" spans="1:6" x14ac:dyDescent="0.25">
      <c r="A4439" t="s">
        <v>480</v>
      </c>
      <c r="B4439">
        <v>1994</v>
      </c>
      <c r="C4439" t="s">
        <v>394</v>
      </c>
      <c r="D4439">
        <v>767245</v>
      </c>
      <c r="E4439">
        <v>747.86019999999996</v>
      </c>
      <c r="F4439">
        <v>45.200369999999999</v>
      </c>
    </row>
    <row r="4440" spans="1:6" x14ac:dyDescent="0.25">
      <c r="A4440" t="s">
        <v>481</v>
      </c>
      <c r="B4440">
        <v>1994</v>
      </c>
      <c r="C4440" t="s">
        <v>394</v>
      </c>
      <c r="D4440">
        <v>8308504</v>
      </c>
      <c r="E4440">
        <v>282.42205999999999</v>
      </c>
      <c r="F4440">
        <v>33.213000000000001</v>
      </c>
    </row>
    <row r="4441" spans="1:6" x14ac:dyDescent="0.25">
      <c r="A4441" t="s">
        <v>482</v>
      </c>
      <c r="B4441">
        <v>1994</v>
      </c>
      <c r="C4441" t="s">
        <v>394</v>
      </c>
      <c r="D4441">
        <v>7326496</v>
      </c>
      <c r="E4441">
        <v>629.15746000000001</v>
      </c>
      <c r="F4441">
        <v>50.57611</v>
      </c>
    </row>
    <row r="4442" spans="1:6" x14ac:dyDescent="0.25">
      <c r="A4442" t="s">
        <v>484</v>
      </c>
      <c r="B4442">
        <v>1994</v>
      </c>
      <c r="C4442" t="s">
        <v>384</v>
      </c>
      <c r="D4442">
        <v>9981334</v>
      </c>
      <c r="E4442">
        <v>4152.9969799999999</v>
      </c>
      <c r="F4442">
        <v>53.465809999999998</v>
      </c>
    </row>
    <row r="4443" spans="1:6" x14ac:dyDescent="0.25">
      <c r="A4443" t="s">
        <v>485</v>
      </c>
      <c r="B4443">
        <v>1994</v>
      </c>
      <c r="C4443" t="s">
        <v>390</v>
      </c>
      <c r="D4443">
        <v>299388</v>
      </c>
      <c r="E4443">
        <v>24214.709729999999</v>
      </c>
      <c r="F4443">
        <v>21.68675</v>
      </c>
    </row>
    <row r="4444" spans="1:6" x14ac:dyDescent="0.25">
      <c r="A4444" t="s">
        <v>486</v>
      </c>
      <c r="B4444">
        <v>1994</v>
      </c>
      <c r="C4444" t="s">
        <v>382</v>
      </c>
      <c r="D4444">
        <v>1095351995</v>
      </c>
      <c r="E4444">
        <v>353.29250000000002</v>
      </c>
      <c r="F4444">
        <v>30.244499999999999</v>
      </c>
    </row>
    <row r="4445" spans="1:6" x14ac:dyDescent="0.25">
      <c r="A4445" t="s">
        <v>487</v>
      </c>
      <c r="B4445">
        <v>1994</v>
      </c>
      <c r="C4445" t="s">
        <v>382</v>
      </c>
      <c r="D4445">
        <v>245452739</v>
      </c>
      <c r="E4445">
        <v>912.09770000000003</v>
      </c>
      <c r="F4445">
        <v>40.062460000000002</v>
      </c>
    </row>
    <row r="4446" spans="1:6" x14ac:dyDescent="0.25">
      <c r="A4446" t="s">
        <v>488</v>
      </c>
      <c r="B4446">
        <v>1994</v>
      </c>
      <c r="C4446" t="s">
        <v>382</v>
      </c>
      <c r="D4446">
        <v>68688433</v>
      </c>
      <c r="E4446">
        <v>1207.3933</v>
      </c>
      <c r="F4446">
        <v>29.659020000000002</v>
      </c>
    </row>
    <row r="4447" spans="1:6" x14ac:dyDescent="0.25">
      <c r="A4447" t="s">
        <v>489</v>
      </c>
      <c r="B4447">
        <v>1994</v>
      </c>
      <c r="C4447" t="s">
        <v>405</v>
      </c>
      <c r="D4447">
        <v>26783383</v>
      </c>
      <c r="E4447">
        <v>7748.9314514285697</v>
      </c>
      <c r="F4447">
        <v>44.677349999999997</v>
      </c>
    </row>
    <row r="4448" spans="1:6" x14ac:dyDescent="0.25">
      <c r="A4448" t="s">
        <v>490</v>
      </c>
      <c r="B4448">
        <v>1994</v>
      </c>
      <c r="C4448" t="s">
        <v>390</v>
      </c>
      <c r="D4448">
        <v>4062235</v>
      </c>
      <c r="E4448">
        <v>15920.79629</v>
      </c>
      <c r="F4448">
        <v>48.761600000000001</v>
      </c>
    </row>
    <row r="4449" spans="1:6" x14ac:dyDescent="0.25">
      <c r="A4449" t="s">
        <v>492</v>
      </c>
      <c r="B4449">
        <v>1994</v>
      </c>
      <c r="C4449" t="s">
        <v>405</v>
      </c>
      <c r="D4449">
        <v>6352117</v>
      </c>
      <c r="E4449">
        <v>13830.287</v>
      </c>
      <c r="F4449">
        <v>52.912089999999999</v>
      </c>
    </row>
    <row r="4450" spans="1:6" x14ac:dyDescent="0.25">
      <c r="A4450" t="s">
        <v>493</v>
      </c>
      <c r="B4450">
        <v>1994</v>
      </c>
      <c r="C4450" t="s">
        <v>390</v>
      </c>
      <c r="D4450">
        <v>58133509</v>
      </c>
      <c r="E4450">
        <v>19273.844239999999</v>
      </c>
      <c r="F4450">
        <v>50.483530000000002</v>
      </c>
    </row>
    <row r="4451" spans="1:6" x14ac:dyDescent="0.25">
      <c r="A4451" t="s">
        <v>494</v>
      </c>
      <c r="B4451">
        <v>1994</v>
      </c>
      <c r="C4451" t="s">
        <v>394</v>
      </c>
      <c r="D4451">
        <v>2758124</v>
      </c>
      <c r="E4451">
        <v>1995.0639900000001</v>
      </c>
      <c r="F4451">
        <v>64.918310000000005</v>
      </c>
    </row>
    <row r="4452" spans="1:6" x14ac:dyDescent="0.25">
      <c r="A4452" t="s">
        <v>495</v>
      </c>
      <c r="B4452">
        <v>1994</v>
      </c>
      <c r="C4452" t="s">
        <v>382</v>
      </c>
      <c r="D4452">
        <v>127463611</v>
      </c>
      <c r="E4452">
        <v>38814.894379999998</v>
      </c>
      <c r="F4452">
        <v>50.628320000000002</v>
      </c>
    </row>
    <row r="4453" spans="1:6" x14ac:dyDescent="0.25">
      <c r="A4453" t="s">
        <v>497</v>
      </c>
      <c r="B4453">
        <v>1994</v>
      </c>
      <c r="C4453" t="s">
        <v>405</v>
      </c>
      <c r="D4453">
        <v>5906760</v>
      </c>
      <c r="E4453">
        <v>1501.3071</v>
      </c>
      <c r="F4453">
        <v>55.597850000000001</v>
      </c>
    </row>
    <row r="4454" spans="1:6" x14ac:dyDescent="0.25">
      <c r="A4454" t="s">
        <v>498</v>
      </c>
      <c r="B4454">
        <v>1994</v>
      </c>
      <c r="C4454" t="s">
        <v>398</v>
      </c>
      <c r="D4454">
        <v>15233244</v>
      </c>
      <c r="E4454">
        <v>1320.3216199999999</v>
      </c>
      <c r="F4454">
        <v>46.75808</v>
      </c>
    </row>
    <row r="4455" spans="1:6" x14ac:dyDescent="0.25">
      <c r="A4455" t="s">
        <v>499</v>
      </c>
      <c r="B4455">
        <v>1994</v>
      </c>
      <c r="C4455" t="s">
        <v>392</v>
      </c>
      <c r="D4455">
        <v>34707817</v>
      </c>
      <c r="E4455">
        <v>268.64558</v>
      </c>
      <c r="F4455">
        <v>27.118960000000001</v>
      </c>
    </row>
    <row r="4456" spans="1:6" x14ac:dyDescent="0.25">
      <c r="A4456" t="s">
        <v>503</v>
      </c>
      <c r="B4456">
        <v>1994</v>
      </c>
      <c r="C4456" t="s">
        <v>405</v>
      </c>
      <c r="D4456">
        <v>2418393</v>
      </c>
      <c r="E4456">
        <v>13829.001209999999</v>
      </c>
      <c r="F4456">
        <v>53.63664</v>
      </c>
    </row>
    <row r="4457" spans="1:6" x14ac:dyDescent="0.25">
      <c r="A4457" t="s">
        <v>504</v>
      </c>
      <c r="B4457">
        <v>1994</v>
      </c>
      <c r="C4457" t="s">
        <v>398</v>
      </c>
      <c r="D4457">
        <v>5213898</v>
      </c>
      <c r="E4457">
        <v>372.30781000000002</v>
      </c>
      <c r="F4457">
        <v>49.583218235294225</v>
      </c>
    </row>
    <row r="4458" spans="1:6" x14ac:dyDescent="0.25">
      <c r="A4458" t="s">
        <v>505</v>
      </c>
      <c r="B4458">
        <v>1994</v>
      </c>
      <c r="C4458" t="s">
        <v>382</v>
      </c>
      <c r="D4458">
        <v>6368481</v>
      </c>
      <c r="E4458">
        <v>325.47098999999997</v>
      </c>
      <c r="F4458">
        <v>34.049869999999999</v>
      </c>
    </row>
    <row r="4459" spans="1:6" x14ac:dyDescent="0.25">
      <c r="A4459" t="s">
        <v>506</v>
      </c>
      <c r="B4459">
        <v>1994</v>
      </c>
      <c r="C4459" t="s">
        <v>456</v>
      </c>
      <c r="D4459">
        <v>2274735</v>
      </c>
      <c r="E4459">
        <v>2378.0795499999999</v>
      </c>
      <c r="F4459">
        <v>56.60495219047607</v>
      </c>
    </row>
    <row r="4460" spans="1:6" x14ac:dyDescent="0.25">
      <c r="A4460" t="s">
        <v>507</v>
      </c>
      <c r="B4460">
        <v>1994</v>
      </c>
      <c r="C4460" t="s">
        <v>405</v>
      </c>
      <c r="D4460">
        <v>3874050</v>
      </c>
      <c r="E4460">
        <v>3226.9802300000001</v>
      </c>
      <c r="F4460">
        <v>39.81682</v>
      </c>
    </row>
    <row r="4461" spans="1:6" x14ac:dyDescent="0.25">
      <c r="A4461" t="s">
        <v>508</v>
      </c>
      <c r="B4461">
        <v>1994</v>
      </c>
      <c r="C4461" t="s">
        <v>392</v>
      </c>
      <c r="D4461">
        <v>2022331</v>
      </c>
      <c r="E4461">
        <v>437.67505999999997</v>
      </c>
      <c r="F4461">
        <v>25.28736</v>
      </c>
    </row>
    <row r="4462" spans="1:6" x14ac:dyDescent="0.25">
      <c r="A4462" t="s">
        <v>509</v>
      </c>
      <c r="B4462">
        <v>1994</v>
      </c>
      <c r="C4462" t="s">
        <v>392</v>
      </c>
      <c r="D4462">
        <v>3042004</v>
      </c>
      <c r="E4462">
        <v>65.473159999999993</v>
      </c>
      <c r="F4462">
        <v>26.50104</v>
      </c>
    </row>
    <row r="4463" spans="1:6" x14ac:dyDescent="0.25">
      <c r="A4463" t="s">
        <v>510</v>
      </c>
      <c r="B4463">
        <v>1994</v>
      </c>
      <c r="C4463" t="s">
        <v>386</v>
      </c>
      <c r="D4463">
        <v>5900754</v>
      </c>
      <c r="E4463">
        <v>5978.0573999999997</v>
      </c>
      <c r="F4463">
        <v>19.946809999999999</v>
      </c>
    </row>
    <row r="4464" spans="1:6" x14ac:dyDescent="0.25">
      <c r="A4464" t="s">
        <v>511</v>
      </c>
      <c r="B4464">
        <v>1994</v>
      </c>
      <c r="C4464" t="s">
        <v>390</v>
      </c>
      <c r="D4464">
        <v>33987</v>
      </c>
      <c r="E4464">
        <v>64157.052880000003</v>
      </c>
      <c r="F4464">
        <v>27.846383588599885</v>
      </c>
    </row>
    <row r="4465" spans="1:6" x14ac:dyDescent="0.25">
      <c r="A4465" t="s">
        <v>512</v>
      </c>
      <c r="B4465">
        <v>1994</v>
      </c>
      <c r="C4465" t="s">
        <v>456</v>
      </c>
      <c r="D4465">
        <v>3585906</v>
      </c>
      <c r="E4465">
        <v>2248.4749549999997</v>
      </c>
      <c r="F4465">
        <v>62.040842000000055</v>
      </c>
    </row>
    <row r="4466" spans="1:6" x14ac:dyDescent="0.25">
      <c r="A4466" t="s">
        <v>513</v>
      </c>
      <c r="B4466">
        <v>1994</v>
      </c>
      <c r="C4466" t="s">
        <v>390</v>
      </c>
      <c r="D4466">
        <v>474413</v>
      </c>
      <c r="E4466">
        <v>45935.226580000002</v>
      </c>
      <c r="F4466">
        <v>42.408279999999998</v>
      </c>
    </row>
    <row r="4467" spans="1:6" x14ac:dyDescent="0.25">
      <c r="A4467" t="s">
        <v>516</v>
      </c>
      <c r="B4467">
        <v>1994</v>
      </c>
      <c r="C4467" t="s">
        <v>392</v>
      </c>
      <c r="D4467">
        <v>18595469</v>
      </c>
      <c r="E4467">
        <v>228.30498</v>
      </c>
      <c r="F4467">
        <v>41.964759999999998</v>
      </c>
    </row>
    <row r="4468" spans="1:6" x14ac:dyDescent="0.25">
      <c r="A4468" t="s">
        <v>517</v>
      </c>
      <c r="B4468">
        <v>1994</v>
      </c>
      <c r="C4468" t="s">
        <v>392</v>
      </c>
      <c r="D4468">
        <v>13013926</v>
      </c>
      <c r="E4468">
        <v>121.51439999999999</v>
      </c>
      <c r="F4468">
        <v>20.980930000000001</v>
      </c>
    </row>
    <row r="4469" spans="1:6" x14ac:dyDescent="0.25">
      <c r="A4469" t="s">
        <v>518</v>
      </c>
      <c r="B4469">
        <v>1994</v>
      </c>
      <c r="C4469" t="s">
        <v>382</v>
      </c>
      <c r="D4469">
        <v>24385858</v>
      </c>
      <c r="E4469">
        <v>3685.93514</v>
      </c>
      <c r="F4469">
        <v>46.34684</v>
      </c>
    </row>
    <row r="4470" spans="1:6" x14ac:dyDescent="0.25">
      <c r="A4470" t="s">
        <v>519</v>
      </c>
      <c r="B4470">
        <v>1994</v>
      </c>
      <c r="C4470" t="s">
        <v>382</v>
      </c>
      <c r="D4470">
        <v>359008</v>
      </c>
      <c r="E4470">
        <v>1452.58932</v>
      </c>
      <c r="F4470">
        <v>47.707009999999997</v>
      </c>
    </row>
    <row r="4471" spans="1:6" x14ac:dyDescent="0.25">
      <c r="A4471" t="s">
        <v>520</v>
      </c>
      <c r="B4471">
        <v>1994</v>
      </c>
      <c r="C4471" t="s">
        <v>392</v>
      </c>
      <c r="D4471">
        <v>11716829</v>
      </c>
      <c r="E4471">
        <v>221.85991999999999</v>
      </c>
      <c r="F4471">
        <v>16.428570000000001</v>
      </c>
    </row>
    <row r="4472" spans="1:6" x14ac:dyDescent="0.25">
      <c r="A4472" t="s">
        <v>521</v>
      </c>
      <c r="B4472">
        <v>1994</v>
      </c>
      <c r="C4472" t="s">
        <v>390</v>
      </c>
      <c r="D4472">
        <v>400214</v>
      </c>
      <c r="E4472">
        <v>8149.4163200000003</v>
      </c>
      <c r="F4472">
        <v>48.944099999999999</v>
      </c>
    </row>
    <row r="4473" spans="1:6" x14ac:dyDescent="0.25">
      <c r="A4473" t="s">
        <v>522</v>
      </c>
      <c r="B4473">
        <v>1994</v>
      </c>
      <c r="C4473" t="s">
        <v>388</v>
      </c>
      <c r="D4473">
        <v>60422</v>
      </c>
      <c r="E4473">
        <v>2136.7617700000001</v>
      </c>
      <c r="F4473">
        <v>37.280990000000003</v>
      </c>
    </row>
    <row r="4474" spans="1:6" x14ac:dyDescent="0.25">
      <c r="A4474" t="s">
        <v>524</v>
      </c>
      <c r="B4474">
        <v>1994</v>
      </c>
      <c r="C4474" t="s">
        <v>392</v>
      </c>
      <c r="D4474">
        <v>3177388</v>
      </c>
      <c r="E4474">
        <v>580.53845999999999</v>
      </c>
      <c r="F4474">
        <v>15.62791</v>
      </c>
    </row>
    <row r="4475" spans="1:6" x14ac:dyDescent="0.25">
      <c r="A4475" t="s">
        <v>525</v>
      </c>
      <c r="B4475">
        <v>1994</v>
      </c>
      <c r="C4475" t="s">
        <v>392</v>
      </c>
      <c r="D4475">
        <v>1240827</v>
      </c>
      <c r="E4475">
        <v>3197.3369600000001</v>
      </c>
      <c r="F4475">
        <v>39.965299999999999</v>
      </c>
    </row>
    <row r="4476" spans="1:6" x14ac:dyDescent="0.25">
      <c r="A4476" t="s">
        <v>527</v>
      </c>
      <c r="B4476">
        <v>1994</v>
      </c>
      <c r="C4476" t="s">
        <v>394</v>
      </c>
      <c r="D4476">
        <v>107449525</v>
      </c>
      <c r="E4476">
        <v>5690.6747100000002</v>
      </c>
      <c r="F4476">
        <v>49.802388789473696</v>
      </c>
    </row>
    <row r="4477" spans="1:6" x14ac:dyDescent="0.25">
      <c r="A4477" t="s">
        <v>528</v>
      </c>
      <c r="B4477">
        <v>1994</v>
      </c>
      <c r="C4477" t="s">
        <v>388</v>
      </c>
      <c r="D4477">
        <v>108004</v>
      </c>
      <c r="E4477">
        <v>1909.3506299999999</v>
      </c>
      <c r="F4477">
        <v>45</v>
      </c>
    </row>
    <row r="4478" spans="1:6" x14ac:dyDescent="0.25">
      <c r="A4478" t="s">
        <v>531</v>
      </c>
      <c r="B4478">
        <v>1994</v>
      </c>
      <c r="C4478" t="s">
        <v>382</v>
      </c>
      <c r="D4478">
        <v>2832224</v>
      </c>
      <c r="E4478">
        <v>405.97199000000001</v>
      </c>
      <c r="F4478">
        <v>65.474040000000002</v>
      </c>
    </row>
    <row r="4479" spans="1:6" x14ac:dyDescent="0.25">
      <c r="A4479" t="s">
        <v>533</v>
      </c>
      <c r="B4479">
        <v>1994</v>
      </c>
      <c r="C4479" t="s">
        <v>386</v>
      </c>
      <c r="D4479">
        <v>33241259</v>
      </c>
      <c r="E4479">
        <v>1318.99657</v>
      </c>
      <c r="F4479">
        <v>39.616239999999998</v>
      </c>
    </row>
    <row r="4480" spans="1:6" x14ac:dyDescent="0.25">
      <c r="A4480" t="s">
        <v>534</v>
      </c>
      <c r="B4480">
        <v>1994</v>
      </c>
      <c r="C4480" t="s">
        <v>392</v>
      </c>
      <c r="D4480">
        <v>19686505</v>
      </c>
      <c r="E4480">
        <v>160.16793000000001</v>
      </c>
      <c r="F4480">
        <v>32.530119999999997</v>
      </c>
    </row>
    <row r="4481" spans="1:6" x14ac:dyDescent="0.25">
      <c r="A4481" t="s">
        <v>535</v>
      </c>
      <c r="B4481">
        <v>1994</v>
      </c>
      <c r="C4481" t="s">
        <v>392</v>
      </c>
      <c r="D4481">
        <v>2044147</v>
      </c>
      <c r="E4481">
        <v>2264.6547399999999</v>
      </c>
      <c r="F4481">
        <v>62.711860000000001</v>
      </c>
    </row>
    <row r="4482" spans="1:6" x14ac:dyDescent="0.25">
      <c r="A4482" t="s">
        <v>537</v>
      </c>
      <c r="B4482">
        <v>1994</v>
      </c>
      <c r="C4482" t="s">
        <v>382</v>
      </c>
      <c r="D4482">
        <v>28287147</v>
      </c>
      <c r="E4482">
        <v>194.96109000000001</v>
      </c>
      <c r="F4482">
        <v>38.805349999999997</v>
      </c>
    </row>
    <row r="4483" spans="1:6" x14ac:dyDescent="0.25">
      <c r="A4483" t="s">
        <v>538</v>
      </c>
      <c r="B4483">
        <v>1994</v>
      </c>
      <c r="C4483" t="s">
        <v>390</v>
      </c>
      <c r="D4483">
        <v>16491461</v>
      </c>
      <c r="E4483">
        <v>24331.75402</v>
      </c>
      <c r="F4483">
        <v>47.147440000000003</v>
      </c>
    </row>
    <row r="4484" spans="1:6" x14ac:dyDescent="0.25">
      <c r="A4484" t="s">
        <v>541</v>
      </c>
      <c r="B4484">
        <v>1994</v>
      </c>
      <c r="C4484" t="s">
        <v>388</v>
      </c>
      <c r="D4484">
        <v>4076140</v>
      </c>
      <c r="E4484">
        <v>15280.48144</v>
      </c>
      <c r="F4484">
        <v>55.286140000000003</v>
      </c>
    </row>
    <row r="4485" spans="1:6" x14ac:dyDescent="0.25">
      <c r="A4485" t="s">
        <v>542</v>
      </c>
      <c r="B4485">
        <v>1994</v>
      </c>
      <c r="C4485" t="s">
        <v>394</v>
      </c>
      <c r="D4485">
        <v>5570129</v>
      </c>
      <c r="E4485">
        <v>854.54953</v>
      </c>
      <c r="F4485">
        <v>59.893329999999999</v>
      </c>
    </row>
    <row r="4486" spans="1:6" x14ac:dyDescent="0.25">
      <c r="A4486" t="s">
        <v>543</v>
      </c>
      <c r="B4486">
        <v>1994</v>
      </c>
      <c r="C4486" t="s">
        <v>392</v>
      </c>
      <c r="D4486">
        <v>12525094</v>
      </c>
      <c r="E4486">
        <v>172.93860000000001</v>
      </c>
      <c r="F4486">
        <v>14.678900000000001</v>
      </c>
    </row>
    <row r="4487" spans="1:6" x14ac:dyDescent="0.25">
      <c r="A4487" t="s">
        <v>544</v>
      </c>
      <c r="B4487">
        <v>1994</v>
      </c>
      <c r="C4487" t="s">
        <v>392</v>
      </c>
      <c r="D4487">
        <v>131859731</v>
      </c>
      <c r="E4487">
        <v>171.0248</v>
      </c>
      <c r="F4487">
        <v>27.114730000000002</v>
      </c>
    </row>
    <row r="4488" spans="1:6" x14ac:dyDescent="0.25">
      <c r="A4488" t="s">
        <v>546</v>
      </c>
      <c r="B4488">
        <v>1994</v>
      </c>
      <c r="C4488" t="s">
        <v>390</v>
      </c>
      <c r="D4488">
        <v>4610820</v>
      </c>
      <c r="E4488">
        <v>29315.841909999999</v>
      </c>
      <c r="F4488">
        <v>55.892629999999997</v>
      </c>
    </row>
    <row r="4489" spans="1:6" x14ac:dyDescent="0.25">
      <c r="A4489" t="s">
        <v>547</v>
      </c>
      <c r="B4489">
        <v>1994</v>
      </c>
      <c r="C4489" t="s">
        <v>405</v>
      </c>
      <c r="D4489">
        <v>3102229</v>
      </c>
      <c r="E4489">
        <v>6038.1491800000003</v>
      </c>
      <c r="F4489">
        <v>46.993079999999999</v>
      </c>
    </row>
    <row r="4490" spans="1:6" x14ac:dyDescent="0.25">
      <c r="A4490" t="s">
        <v>548</v>
      </c>
      <c r="B4490">
        <v>1994</v>
      </c>
      <c r="C4490" t="s">
        <v>382</v>
      </c>
      <c r="D4490">
        <v>165803560</v>
      </c>
      <c r="E4490">
        <v>434.03014000000002</v>
      </c>
      <c r="F4490">
        <v>21.538519999999998</v>
      </c>
    </row>
    <row r="4491" spans="1:6" x14ac:dyDescent="0.25">
      <c r="A4491" t="s">
        <v>549</v>
      </c>
      <c r="B4491">
        <v>1994</v>
      </c>
      <c r="C4491" t="s">
        <v>388</v>
      </c>
      <c r="D4491">
        <v>20579</v>
      </c>
      <c r="E4491">
        <v>4970.3659600000001</v>
      </c>
      <c r="F4491">
        <v>47.946809999999999</v>
      </c>
    </row>
    <row r="4492" spans="1:6" x14ac:dyDescent="0.25">
      <c r="A4492" t="s">
        <v>623</v>
      </c>
      <c r="B4492">
        <v>1994</v>
      </c>
      <c r="C4492" t="s">
        <v>405</v>
      </c>
      <c r="D4492">
        <v>1000000</v>
      </c>
      <c r="E4492">
        <v>1201.5815399999999</v>
      </c>
      <c r="F4492">
        <v>47.69809924060155</v>
      </c>
    </row>
    <row r="4493" spans="1:6" x14ac:dyDescent="0.25">
      <c r="A4493" t="s">
        <v>550</v>
      </c>
      <c r="B4493">
        <v>1994</v>
      </c>
      <c r="C4493" t="s">
        <v>394</v>
      </c>
      <c r="D4493">
        <v>3191319</v>
      </c>
      <c r="E4493">
        <v>3052.4169900000002</v>
      </c>
      <c r="F4493">
        <v>64.937330000000003</v>
      </c>
    </row>
    <row r="4494" spans="1:6" x14ac:dyDescent="0.25">
      <c r="A4494" t="s">
        <v>551</v>
      </c>
      <c r="B4494">
        <v>1994</v>
      </c>
      <c r="C4494" t="s">
        <v>388</v>
      </c>
      <c r="D4494">
        <v>5670544</v>
      </c>
      <c r="E4494">
        <v>1197.2349099999999</v>
      </c>
      <c r="F4494">
        <v>19.438739999999999</v>
      </c>
    </row>
    <row r="4495" spans="1:6" x14ac:dyDescent="0.25">
      <c r="A4495" t="s">
        <v>552</v>
      </c>
      <c r="B4495">
        <v>1994</v>
      </c>
      <c r="C4495" t="s">
        <v>394</v>
      </c>
      <c r="D4495">
        <v>6506464</v>
      </c>
      <c r="E4495">
        <v>1692.2396200000001</v>
      </c>
      <c r="F4495">
        <v>61.32461</v>
      </c>
    </row>
    <row r="4496" spans="1:6" x14ac:dyDescent="0.25">
      <c r="A4496" t="s">
        <v>553</v>
      </c>
      <c r="B4496">
        <v>1994</v>
      </c>
      <c r="C4496" t="s">
        <v>394</v>
      </c>
      <c r="D4496">
        <v>28302603</v>
      </c>
      <c r="E4496">
        <v>1849.83592</v>
      </c>
      <c r="F4496">
        <v>40.166519999999998</v>
      </c>
    </row>
    <row r="4497" spans="1:6" x14ac:dyDescent="0.25">
      <c r="A4497" t="s">
        <v>554</v>
      </c>
      <c r="B4497">
        <v>1994</v>
      </c>
      <c r="C4497" t="s">
        <v>382</v>
      </c>
      <c r="D4497">
        <v>89468677</v>
      </c>
      <c r="E4497">
        <v>939.10220000000004</v>
      </c>
      <c r="F4497">
        <v>56.305300000000003</v>
      </c>
    </row>
    <row r="4498" spans="1:6" x14ac:dyDescent="0.25">
      <c r="A4498" t="s">
        <v>555</v>
      </c>
      <c r="B4498">
        <v>1994</v>
      </c>
      <c r="C4498" t="s">
        <v>384</v>
      </c>
      <c r="D4498">
        <v>38536869</v>
      </c>
      <c r="E4498">
        <v>2819.6894699999998</v>
      </c>
      <c r="F4498">
        <v>64.873429999999999</v>
      </c>
    </row>
    <row r="4499" spans="1:6" x14ac:dyDescent="0.25">
      <c r="A4499" t="s">
        <v>556</v>
      </c>
      <c r="B4499">
        <v>1994</v>
      </c>
      <c r="C4499" t="s">
        <v>390</v>
      </c>
      <c r="D4499">
        <v>10605870</v>
      </c>
      <c r="E4499">
        <v>9978.3019399999994</v>
      </c>
      <c r="F4499">
        <v>58.32573</v>
      </c>
    </row>
    <row r="4500" spans="1:6" x14ac:dyDescent="0.25">
      <c r="A4500" t="s">
        <v>557</v>
      </c>
      <c r="B4500">
        <v>1994</v>
      </c>
      <c r="C4500" t="s">
        <v>394</v>
      </c>
      <c r="D4500">
        <v>3927188</v>
      </c>
      <c r="E4500">
        <v>10876.418820000001</v>
      </c>
      <c r="F4500">
        <v>59.673110000000001</v>
      </c>
    </row>
    <row r="4501" spans="1:6" x14ac:dyDescent="0.25">
      <c r="A4501" t="s">
        <v>558</v>
      </c>
      <c r="B4501">
        <v>1994</v>
      </c>
      <c r="C4501" t="s">
        <v>405</v>
      </c>
      <c r="D4501">
        <v>885359</v>
      </c>
      <c r="E4501">
        <v>14892.494979999999</v>
      </c>
      <c r="F4501">
        <v>73.979590000000002</v>
      </c>
    </row>
    <row r="4502" spans="1:6" x14ac:dyDescent="0.25">
      <c r="A4502" t="s">
        <v>502</v>
      </c>
      <c r="B4502">
        <v>1994</v>
      </c>
      <c r="C4502" t="s">
        <v>382</v>
      </c>
      <c r="D4502">
        <v>48846823</v>
      </c>
      <c r="E4502">
        <v>10275.277529999999</v>
      </c>
      <c r="F4502">
        <v>41.879359999999998</v>
      </c>
    </row>
    <row r="4503" spans="1:6" x14ac:dyDescent="0.25">
      <c r="A4503" t="s">
        <v>529</v>
      </c>
      <c r="B4503">
        <v>1994</v>
      </c>
      <c r="C4503" t="s">
        <v>398</v>
      </c>
      <c r="D4503">
        <v>4466706</v>
      </c>
      <c r="E4503">
        <v>461.20098999999999</v>
      </c>
      <c r="F4503">
        <v>55.471912087912074</v>
      </c>
    </row>
    <row r="4504" spans="1:6" x14ac:dyDescent="0.25">
      <c r="A4504" t="s">
        <v>560</v>
      </c>
      <c r="B4504">
        <v>1994</v>
      </c>
      <c r="C4504" t="s">
        <v>384</v>
      </c>
      <c r="D4504">
        <v>22303552</v>
      </c>
      <c r="E4504">
        <v>1323.1043299999999</v>
      </c>
      <c r="F4504">
        <v>48.082000000000001</v>
      </c>
    </row>
    <row r="4505" spans="1:6" x14ac:dyDescent="0.25">
      <c r="A4505" t="s">
        <v>561</v>
      </c>
      <c r="B4505">
        <v>1994</v>
      </c>
      <c r="C4505" t="s">
        <v>398</v>
      </c>
      <c r="D4505">
        <v>142893540</v>
      </c>
      <c r="E4505">
        <v>2663.3946000000001</v>
      </c>
      <c r="F4505">
        <v>58.840761428571412</v>
      </c>
    </row>
    <row r="4506" spans="1:6" x14ac:dyDescent="0.25">
      <c r="A4506" t="s">
        <v>562</v>
      </c>
      <c r="B4506">
        <v>1994</v>
      </c>
      <c r="C4506" t="s">
        <v>392</v>
      </c>
      <c r="D4506">
        <v>8648248</v>
      </c>
      <c r="E4506">
        <v>125.69013</v>
      </c>
      <c r="F4506">
        <v>18.922650000000001</v>
      </c>
    </row>
    <row r="4507" spans="1:6" x14ac:dyDescent="0.25">
      <c r="A4507" t="s">
        <v>564</v>
      </c>
      <c r="B4507">
        <v>1994</v>
      </c>
      <c r="C4507" t="s">
        <v>394</v>
      </c>
      <c r="D4507">
        <v>39129</v>
      </c>
      <c r="E4507">
        <v>6552.1152700000002</v>
      </c>
      <c r="F4507">
        <v>52.459020000000002</v>
      </c>
    </row>
    <row r="4508" spans="1:6" x14ac:dyDescent="0.25">
      <c r="A4508" t="s">
        <v>565</v>
      </c>
      <c r="B4508">
        <v>1994</v>
      </c>
      <c r="C4508" t="s">
        <v>392</v>
      </c>
      <c r="D4508">
        <v>168458</v>
      </c>
      <c r="E4508">
        <v>3562.9873400000001</v>
      </c>
      <c r="F4508">
        <v>45.360819999999997</v>
      </c>
    </row>
    <row r="4509" spans="1:6" x14ac:dyDescent="0.25">
      <c r="A4509" t="s">
        <v>567</v>
      </c>
      <c r="B4509">
        <v>1994</v>
      </c>
      <c r="C4509" t="s">
        <v>394</v>
      </c>
      <c r="D4509">
        <v>117848</v>
      </c>
      <c r="E4509">
        <v>2676.7886600000002</v>
      </c>
      <c r="F4509">
        <v>69.354839999999996</v>
      </c>
    </row>
    <row r="4510" spans="1:6" x14ac:dyDescent="0.25">
      <c r="A4510" t="s">
        <v>568</v>
      </c>
      <c r="B4510">
        <v>1994</v>
      </c>
      <c r="C4510" t="s">
        <v>388</v>
      </c>
      <c r="D4510">
        <v>176908</v>
      </c>
      <c r="E4510">
        <v>1309.93155</v>
      </c>
      <c r="F4510">
        <v>44.384438321293402</v>
      </c>
    </row>
    <row r="4511" spans="1:6" x14ac:dyDescent="0.25">
      <c r="A4511" t="s">
        <v>571</v>
      </c>
      <c r="B4511">
        <v>1994</v>
      </c>
      <c r="C4511" t="s">
        <v>405</v>
      </c>
      <c r="D4511">
        <v>27019731</v>
      </c>
      <c r="E4511">
        <v>7310.9503500000001</v>
      </c>
      <c r="F4511">
        <v>32.088160000000002</v>
      </c>
    </row>
    <row r="4512" spans="1:6" x14ac:dyDescent="0.25">
      <c r="A4512" t="s">
        <v>572</v>
      </c>
      <c r="B4512">
        <v>1994</v>
      </c>
      <c r="C4512" t="s">
        <v>392</v>
      </c>
      <c r="D4512">
        <v>11987121</v>
      </c>
      <c r="E4512">
        <v>457.47901999999999</v>
      </c>
      <c r="F4512">
        <v>14.34389</v>
      </c>
    </row>
    <row r="4513" spans="1:6" x14ac:dyDescent="0.25">
      <c r="A4513" t="s">
        <v>573</v>
      </c>
      <c r="B4513">
        <v>1994</v>
      </c>
      <c r="C4513" t="s">
        <v>384</v>
      </c>
      <c r="D4513">
        <v>9396411</v>
      </c>
      <c r="E4513">
        <v>2635.3713674999999</v>
      </c>
      <c r="F4513">
        <v>52.636400000000002</v>
      </c>
    </row>
    <row r="4514" spans="1:6" x14ac:dyDescent="0.25">
      <c r="A4514" t="s">
        <v>574</v>
      </c>
      <c r="B4514">
        <v>1994</v>
      </c>
      <c r="C4514" t="s">
        <v>392</v>
      </c>
      <c r="D4514">
        <v>81541</v>
      </c>
      <c r="E4514">
        <v>6580.3341799999998</v>
      </c>
      <c r="F4514">
        <v>82.608699999999999</v>
      </c>
    </row>
    <row r="4515" spans="1:6" x14ac:dyDescent="0.25">
      <c r="A4515" t="s">
        <v>575</v>
      </c>
      <c r="B4515">
        <v>1994</v>
      </c>
      <c r="C4515" t="s">
        <v>392</v>
      </c>
      <c r="D4515">
        <v>6005250</v>
      </c>
      <c r="E4515">
        <v>236.33589000000001</v>
      </c>
      <c r="F4515">
        <v>14.55847</v>
      </c>
    </row>
    <row r="4516" spans="1:6" x14ac:dyDescent="0.25">
      <c r="A4516" t="s">
        <v>576</v>
      </c>
      <c r="B4516">
        <v>1994</v>
      </c>
      <c r="C4516" t="s">
        <v>382</v>
      </c>
      <c r="D4516">
        <v>4492150</v>
      </c>
      <c r="E4516">
        <v>21578.46053</v>
      </c>
      <c r="F4516">
        <v>45.784730000000003</v>
      </c>
    </row>
    <row r="4517" spans="1:6" x14ac:dyDescent="0.25">
      <c r="A4517" t="s">
        <v>577</v>
      </c>
      <c r="B4517">
        <v>1994</v>
      </c>
      <c r="C4517" t="s">
        <v>384</v>
      </c>
      <c r="D4517">
        <v>5439448</v>
      </c>
      <c r="E4517">
        <v>3755.7277399999998</v>
      </c>
      <c r="F4517">
        <v>49.381839999999997</v>
      </c>
    </row>
    <row r="4518" spans="1:6" x14ac:dyDescent="0.25">
      <c r="A4518" t="s">
        <v>578</v>
      </c>
      <c r="B4518">
        <v>1994</v>
      </c>
      <c r="C4518" t="s">
        <v>384</v>
      </c>
      <c r="D4518">
        <v>2010347</v>
      </c>
      <c r="E4518">
        <v>8879.5122360000387</v>
      </c>
      <c r="F4518">
        <v>57.89714</v>
      </c>
    </row>
    <row r="4519" spans="1:6" x14ac:dyDescent="0.25">
      <c r="A4519" t="s">
        <v>580</v>
      </c>
      <c r="B4519">
        <v>1994</v>
      </c>
      <c r="C4519" t="s">
        <v>392</v>
      </c>
      <c r="D4519">
        <v>8863338</v>
      </c>
      <c r="E4519">
        <v>533.4608254362962</v>
      </c>
      <c r="F4519">
        <v>15.027620000000001</v>
      </c>
    </row>
    <row r="4520" spans="1:6" x14ac:dyDescent="0.25">
      <c r="A4520" t="s">
        <v>581</v>
      </c>
      <c r="B4520">
        <v>1994</v>
      </c>
      <c r="C4520" t="s">
        <v>392</v>
      </c>
      <c r="D4520">
        <v>44187637</v>
      </c>
      <c r="E4520">
        <v>3650.4861099999998</v>
      </c>
      <c r="F4520">
        <v>53.841819999999998</v>
      </c>
    </row>
    <row r="4521" spans="1:6" x14ac:dyDescent="0.25">
      <c r="A4521" t="s">
        <v>624</v>
      </c>
      <c r="B4521">
        <v>1994</v>
      </c>
      <c r="C4521" t="s">
        <v>392</v>
      </c>
      <c r="D4521">
        <v>12340000</v>
      </c>
      <c r="E4521">
        <v>1403.0375004848977</v>
      </c>
      <c r="F4521">
        <v>42.277279999999998</v>
      </c>
    </row>
    <row r="4522" spans="1:6" x14ac:dyDescent="0.25">
      <c r="A4522" t="s">
        <v>582</v>
      </c>
      <c r="B4522">
        <v>1994</v>
      </c>
      <c r="C4522" t="s">
        <v>390</v>
      </c>
      <c r="D4522">
        <v>40397842</v>
      </c>
      <c r="E4522">
        <v>13465.377829999999</v>
      </c>
      <c r="F4522">
        <v>55.111719999999998</v>
      </c>
    </row>
    <row r="4523" spans="1:6" x14ac:dyDescent="0.25">
      <c r="A4523" t="s">
        <v>583</v>
      </c>
      <c r="B4523">
        <v>1994</v>
      </c>
      <c r="C4523" t="s">
        <v>382</v>
      </c>
      <c r="D4523">
        <v>20222240</v>
      </c>
      <c r="E4523">
        <v>654.17620999999997</v>
      </c>
      <c r="F4523">
        <v>43.964979999999997</v>
      </c>
    </row>
    <row r="4524" spans="1:6" x14ac:dyDescent="0.25">
      <c r="A4524" t="s">
        <v>584</v>
      </c>
      <c r="B4524">
        <v>1994</v>
      </c>
      <c r="C4524" t="s">
        <v>392</v>
      </c>
      <c r="D4524">
        <v>41236378</v>
      </c>
      <c r="E4524">
        <v>437.69806</v>
      </c>
      <c r="F4524">
        <v>44.109160000000003</v>
      </c>
    </row>
    <row r="4525" spans="1:6" x14ac:dyDescent="0.25">
      <c r="A4525" t="s">
        <v>586</v>
      </c>
      <c r="B4525">
        <v>1994</v>
      </c>
      <c r="C4525" t="s">
        <v>392</v>
      </c>
      <c r="D4525">
        <v>1136334</v>
      </c>
      <c r="E4525">
        <v>1503.13375</v>
      </c>
      <c r="F4525">
        <v>42.675159999999998</v>
      </c>
    </row>
    <row r="4526" spans="1:6" x14ac:dyDescent="0.25">
      <c r="A4526" t="s">
        <v>587</v>
      </c>
      <c r="B4526">
        <v>1994</v>
      </c>
      <c r="C4526" t="s">
        <v>390</v>
      </c>
      <c r="D4526">
        <v>9016596</v>
      </c>
      <c r="E4526">
        <v>25747.241689999999</v>
      </c>
      <c r="F4526">
        <v>61.622369999999997</v>
      </c>
    </row>
    <row r="4527" spans="1:6" x14ac:dyDescent="0.25">
      <c r="A4527" t="s">
        <v>588</v>
      </c>
      <c r="B4527">
        <v>1994</v>
      </c>
      <c r="C4527" t="s">
        <v>390</v>
      </c>
      <c r="D4527">
        <v>7523934</v>
      </c>
      <c r="E4527">
        <v>41738.97019</v>
      </c>
      <c r="F4527">
        <v>36.009599999999999</v>
      </c>
    </row>
    <row r="4528" spans="1:6" x14ac:dyDescent="0.25">
      <c r="A4528" t="s">
        <v>589</v>
      </c>
      <c r="B4528">
        <v>1994</v>
      </c>
      <c r="C4528" t="s">
        <v>405</v>
      </c>
      <c r="D4528">
        <v>18881361</v>
      </c>
      <c r="E4528">
        <v>726.05996000000005</v>
      </c>
      <c r="F4528">
        <v>40.993259999999999</v>
      </c>
    </row>
    <row r="4529" spans="1:6" x14ac:dyDescent="0.25">
      <c r="A4529" t="s">
        <v>591</v>
      </c>
      <c r="B4529">
        <v>1994</v>
      </c>
      <c r="C4529" t="s">
        <v>398</v>
      </c>
      <c r="D4529">
        <v>7320815</v>
      </c>
      <c r="E4529">
        <v>236.04528999999999</v>
      </c>
      <c r="F4529">
        <v>29.089271172932285</v>
      </c>
    </row>
    <row r="4530" spans="1:6" x14ac:dyDescent="0.25">
      <c r="A4530" t="s">
        <v>593</v>
      </c>
      <c r="B4530">
        <v>1994</v>
      </c>
      <c r="C4530" t="s">
        <v>382</v>
      </c>
      <c r="D4530">
        <v>64631595</v>
      </c>
      <c r="E4530">
        <v>2497.8982900000001</v>
      </c>
      <c r="F4530">
        <v>56.068019999999997</v>
      </c>
    </row>
    <row r="4531" spans="1:6" x14ac:dyDescent="0.25">
      <c r="A4531" t="s">
        <v>515</v>
      </c>
      <c r="B4531">
        <v>1994</v>
      </c>
      <c r="C4531" t="s">
        <v>384</v>
      </c>
      <c r="D4531">
        <v>2050554</v>
      </c>
      <c r="E4531">
        <v>1728.5199399999999</v>
      </c>
      <c r="F4531">
        <v>52.240499999999997</v>
      </c>
    </row>
    <row r="4532" spans="1:6" x14ac:dyDescent="0.25">
      <c r="A4532" t="s">
        <v>625</v>
      </c>
      <c r="B4532">
        <v>1994</v>
      </c>
      <c r="C4532" t="s">
        <v>382</v>
      </c>
      <c r="D4532">
        <v>1167242</v>
      </c>
      <c r="E4532">
        <v>386.89818340711645</v>
      </c>
      <c r="F4532">
        <v>35.750559999999986</v>
      </c>
    </row>
    <row r="4533" spans="1:6" x14ac:dyDescent="0.25">
      <c r="A4533" t="s">
        <v>594</v>
      </c>
      <c r="B4533">
        <v>1994</v>
      </c>
      <c r="C4533" t="s">
        <v>392</v>
      </c>
      <c r="D4533">
        <v>5548702</v>
      </c>
      <c r="E4533">
        <v>235.03885</v>
      </c>
      <c r="F4533">
        <v>17.70833</v>
      </c>
    </row>
    <row r="4534" spans="1:6" x14ac:dyDescent="0.25">
      <c r="A4534" t="s">
        <v>595</v>
      </c>
      <c r="B4534">
        <v>1994</v>
      </c>
      <c r="C4534" t="s">
        <v>388</v>
      </c>
      <c r="D4534">
        <v>114689</v>
      </c>
      <c r="E4534">
        <v>2025.29258</v>
      </c>
      <c r="F4534">
        <v>30.33333</v>
      </c>
    </row>
    <row r="4535" spans="1:6" x14ac:dyDescent="0.25">
      <c r="A4535" t="s">
        <v>596</v>
      </c>
      <c r="B4535">
        <v>1994</v>
      </c>
      <c r="C4535" t="s">
        <v>394</v>
      </c>
      <c r="D4535">
        <v>1065842</v>
      </c>
      <c r="E4535">
        <v>3956.76442</v>
      </c>
      <c r="F4535">
        <v>50.9009</v>
      </c>
    </row>
    <row r="4536" spans="1:6" x14ac:dyDescent="0.25">
      <c r="A4536" t="s">
        <v>597</v>
      </c>
      <c r="B4536">
        <v>1994</v>
      </c>
      <c r="C4536" t="s">
        <v>386</v>
      </c>
      <c r="D4536">
        <v>10175014</v>
      </c>
      <c r="E4536">
        <v>1779.3076699999999</v>
      </c>
      <c r="F4536">
        <v>41.987769999999998</v>
      </c>
    </row>
    <row r="4537" spans="1:6" x14ac:dyDescent="0.25">
      <c r="A4537" t="s">
        <v>598</v>
      </c>
      <c r="B4537">
        <v>1994</v>
      </c>
      <c r="C4537" t="s">
        <v>405</v>
      </c>
      <c r="D4537">
        <v>70413958</v>
      </c>
      <c r="E4537">
        <v>2268.5812299999998</v>
      </c>
      <c r="F4537">
        <v>38.780740000000002</v>
      </c>
    </row>
    <row r="4538" spans="1:6" x14ac:dyDescent="0.25">
      <c r="A4538" t="s">
        <v>602</v>
      </c>
      <c r="B4538">
        <v>1994</v>
      </c>
      <c r="C4538" t="s">
        <v>392</v>
      </c>
      <c r="D4538">
        <v>28195754</v>
      </c>
      <c r="E4538">
        <v>201.62583000000001</v>
      </c>
      <c r="F4538">
        <v>23.434629999999999</v>
      </c>
    </row>
    <row r="4539" spans="1:6" x14ac:dyDescent="0.25">
      <c r="A4539" t="s">
        <v>603</v>
      </c>
      <c r="B4539">
        <v>1994</v>
      </c>
      <c r="C4539" t="s">
        <v>398</v>
      </c>
      <c r="D4539">
        <v>46710816</v>
      </c>
      <c r="E4539">
        <v>1011.98643</v>
      </c>
      <c r="F4539">
        <v>60.947157999999945</v>
      </c>
    </row>
    <row r="4540" spans="1:6" x14ac:dyDescent="0.25">
      <c r="A4540" t="s">
        <v>604</v>
      </c>
      <c r="B4540">
        <v>1994</v>
      </c>
      <c r="C4540" t="s">
        <v>405</v>
      </c>
      <c r="D4540">
        <v>2602713</v>
      </c>
      <c r="E4540">
        <v>26495.82156</v>
      </c>
      <c r="F4540">
        <v>67.25018</v>
      </c>
    </row>
    <row r="4541" spans="1:6" x14ac:dyDescent="0.25">
      <c r="A4541" t="s">
        <v>605</v>
      </c>
      <c r="B4541">
        <v>1994</v>
      </c>
      <c r="C4541" t="s">
        <v>390</v>
      </c>
      <c r="D4541">
        <v>60609153</v>
      </c>
      <c r="E4541">
        <v>19709.238099999999</v>
      </c>
      <c r="F4541">
        <v>48.487740000000002</v>
      </c>
    </row>
    <row r="4542" spans="1:6" x14ac:dyDescent="0.25">
      <c r="A4542" t="s">
        <v>592</v>
      </c>
      <c r="B4542">
        <v>1994</v>
      </c>
      <c r="C4542" t="s">
        <v>392</v>
      </c>
      <c r="D4542">
        <v>37445392</v>
      </c>
      <c r="E4542">
        <v>159.85749999999999</v>
      </c>
      <c r="F4542">
        <v>14.02985</v>
      </c>
    </row>
    <row r="4543" spans="1:6" x14ac:dyDescent="0.25">
      <c r="A4543" t="s">
        <v>606</v>
      </c>
      <c r="B4543">
        <v>1994</v>
      </c>
      <c r="C4543" t="s">
        <v>413</v>
      </c>
      <c r="D4543">
        <v>298444215</v>
      </c>
      <c r="E4543">
        <v>27776.63553</v>
      </c>
      <c r="F4543">
        <v>54.66583</v>
      </c>
    </row>
    <row r="4544" spans="1:6" x14ac:dyDescent="0.25">
      <c r="A4544" t="s">
        <v>612</v>
      </c>
      <c r="B4544">
        <v>1994</v>
      </c>
      <c r="C4544" t="s">
        <v>394</v>
      </c>
      <c r="D4544">
        <v>108605</v>
      </c>
      <c r="E4544">
        <v>16377.246728623053</v>
      </c>
      <c r="F4544">
        <v>74.744966291420198</v>
      </c>
    </row>
    <row r="4545" spans="1:6" x14ac:dyDescent="0.25">
      <c r="A4545" t="s">
        <v>607</v>
      </c>
      <c r="B4545">
        <v>1994</v>
      </c>
      <c r="C4545" t="s">
        <v>394</v>
      </c>
      <c r="D4545">
        <v>3431932</v>
      </c>
      <c r="E4545">
        <v>5458.0915699999996</v>
      </c>
      <c r="F4545">
        <v>38.416420000000002</v>
      </c>
    </row>
    <row r="4546" spans="1:6" x14ac:dyDescent="0.25">
      <c r="A4546" t="s">
        <v>608</v>
      </c>
      <c r="B4546">
        <v>1994</v>
      </c>
      <c r="C4546" t="s">
        <v>398</v>
      </c>
      <c r="D4546">
        <v>27307134</v>
      </c>
      <c r="E4546">
        <v>576.44710999999995</v>
      </c>
      <c r="F4546">
        <v>39.81717900000001</v>
      </c>
    </row>
    <row r="4547" spans="1:6" x14ac:dyDescent="0.25">
      <c r="A4547" t="s">
        <v>609</v>
      </c>
      <c r="B4547">
        <v>1994</v>
      </c>
      <c r="C4547" t="s">
        <v>388</v>
      </c>
      <c r="D4547">
        <v>208869</v>
      </c>
      <c r="E4547">
        <v>1335.2516700000001</v>
      </c>
      <c r="F4547">
        <v>36.21444000000001</v>
      </c>
    </row>
    <row r="4548" spans="1:6" x14ac:dyDescent="0.25">
      <c r="A4548" t="s">
        <v>610</v>
      </c>
      <c r="B4548">
        <v>1994</v>
      </c>
      <c r="C4548" t="s">
        <v>394</v>
      </c>
      <c r="D4548">
        <v>25730435</v>
      </c>
      <c r="E4548">
        <v>2601.85041</v>
      </c>
      <c r="F4548">
        <v>30.710249999999998</v>
      </c>
    </row>
    <row r="4549" spans="1:6" x14ac:dyDescent="0.25">
      <c r="A4549" t="s">
        <v>611</v>
      </c>
      <c r="B4549">
        <v>1994</v>
      </c>
      <c r="C4549" t="s">
        <v>382</v>
      </c>
      <c r="D4549">
        <v>84402966</v>
      </c>
      <c r="E4549">
        <v>229.95481000000001</v>
      </c>
      <c r="F4549">
        <v>39.131410000000002</v>
      </c>
    </row>
    <row r="4550" spans="1:6" x14ac:dyDescent="0.25">
      <c r="A4550" t="s">
        <v>616</v>
      </c>
      <c r="B4550">
        <v>1994</v>
      </c>
      <c r="C4550" t="s">
        <v>405</v>
      </c>
      <c r="D4550">
        <v>21456188</v>
      </c>
      <c r="E4550">
        <v>284.78987000000001</v>
      </c>
      <c r="F4550">
        <v>31.015180000000043</v>
      </c>
    </row>
    <row r="4551" spans="1:6" x14ac:dyDescent="0.25">
      <c r="A4551" t="s">
        <v>617</v>
      </c>
      <c r="B4551">
        <v>1994</v>
      </c>
      <c r="C4551" t="s">
        <v>392</v>
      </c>
      <c r="D4551">
        <v>11502010</v>
      </c>
      <c r="E4551">
        <v>405.47293000000002</v>
      </c>
      <c r="F4551">
        <v>22.709160000000001</v>
      </c>
    </row>
    <row r="4552" spans="1:6" x14ac:dyDescent="0.25">
      <c r="A4552" t="s">
        <v>618</v>
      </c>
      <c r="B4552">
        <v>1994</v>
      </c>
      <c r="C4552" t="s">
        <v>392</v>
      </c>
      <c r="D4552">
        <v>12236805</v>
      </c>
      <c r="E4552">
        <v>600.40000999999995</v>
      </c>
      <c r="F4552">
        <v>28.414100000000001</v>
      </c>
    </row>
    <row r="4553" spans="1:6" x14ac:dyDescent="0.25">
      <c r="A4553" t="s">
        <v>381</v>
      </c>
      <c r="B4553">
        <v>1995</v>
      </c>
      <c r="C4553" t="s">
        <v>382</v>
      </c>
      <c r="D4553">
        <v>31056997</v>
      </c>
      <c r="E4553">
        <v>164.22805399999993</v>
      </c>
      <c r="F4553">
        <v>49.279539999999997</v>
      </c>
    </row>
    <row r="4554" spans="1:6" x14ac:dyDescent="0.25">
      <c r="A4554" t="s">
        <v>383</v>
      </c>
      <c r="B4554">
        <v>1995</v>
      </c>
      <c r="C4554" t="s">
        <v>384</v>
      </c>
      <c r="D4554">
        <v>3581655</v>
      </c>
      <c r="E4554">
        <v>760.55938000000003</v>
      </c>
      <c r="F4554">
        <v>53.141559999999998</v>
      </c>
    </row>
    <row r="4555" spans="1:6" x14ac:dyDescent="0.25">
      <c r="A4555" t="s">
        <v>385</v>
      </c>
      <c r="B4555">
        <v>1995</v>
      </c>
      <c r="C4555" t="s">
        <v>386</v>
      </c>
      <c r="D4555">
        <v>32930091</v>
      </c>
      <c r="E4555">
        <v>1444.9079400000001</v>
      </c>
      <c r="F4555">
        <v>42.278889999999997</v>
      </c>
    </row>
    <row r="4556" spans="1:6" x14ac:dyDescent="0.25">
      <c r="A4556" t="s">
        <v>389</v>
      </c>
      <c r="B4556">
        <v>1995</v>
      </c>
      <c r="C4556" t="s">
        <v>390</v>
      </c>
      <c r="D4556">
        <v>71201</v>
      </c>
      <c r="E4556">
        <v>18460.007430000001</v>
      </c>
      <c r="F4556">
        <v>48.247449701538706</v>
      </c>
    </row>
    <row r="4557" spans="1:6" x14ac:dyDescent="0.25">
      <c r="A4557" t="s">
        <v>391</v>
      </c>
      <c r="B4557">
        <v>1995</v>
      </c>
      <c r="C4557" t="s">
        <v>392</v>
      </c>
      <c r="D4557">
        <v>12127071</v>
      </c>
      <c r="E4557">
        <v>380.87191999999999</v>
      </c>
      <c r="F4557">
        <v>41.572238823529432</v>
      </c>
    </row>
    <row r="4558" spans="1:6" x14ac:dyDescent="0.25">
      <c r="A4558" t="s">
        <v>395</v>
      </c>
      <c r="B4558">
        <v>1995</v>
      </c>
      <c r="C4558" t="s">
        <v>394</v>
      </c>
      <c r="D4558">
        <v>69108</v>
      </c>
      <c r="E4558">
        <v>7230.3206399999999</v>
      </c>
      <c r="F4558">
        <v>84.555502961079085</v>
      </c>
    </row>
    <row r="4559" spans="1:6" x14ac:dyDescent="0.25">
      <c r="A4559" t="s">
        <v>396</v>
      </c>
      <c r="B4559">
        <v>1995</v>
      </c>
      <c r="C4559" t="s">
        <v>394</v>
      </c>
      <c r="D4559">
        <v>39921833</v>
      </c>
      <c r="E4559">
        <v>7373.4273999999996</v>
      </c>
      <c r="F4559">
        <v>44.406219999999998</v>
      </c>
    </row>
    <row r="4560" spans="1:6" x14ac:dyDescent="0.25">
      <c r="A4560" t="s">
        <v>397</v>
      </c>
      <c r="B4560">
        <v>1995</v>
      </c>
      <c r="C4560" t="s">
        <v>398</v>
      </c>
      <c r="D4560">
        <v>2976372</v>
      </c>
      <c r="E4560">
        <v>455.55027999999999</v>
      </c>
      <c r="F4560">
        <v>60.065649693877553</v>
      </c>
    </row>
    <row r="4561" spans="1:6" x14ac:dyDescent="0.25">
      <c r="A4561" t="s">
        <v>399</v>
      </c>
      <c r="B4561">
        <v>1995</v>
      </c>
      <c r="C4561" t="s">
        <v>394</v>
      </c>
      <c r="D4561">
        <v>71891</v>
      </c>
      <c r="E4561">
        <v>16441.381259999998</v>
      </c>
      <c r="F4561">
        <v>60.957757647058884</v>
      </c>
    </row>
    <row r="4562" spans="1:6" x14ac:dyDescent="0.25">
      <c r="A4562" t="s">
        <v>400</v>
      </c>
      <c r="B4562">
        <v>1995</v>
      </c>
      <c r="C4562" t="s">
        <v>388</v>
      </c>
      <c r="D4562">
        <v>20264082</v>
      </c>
      <c r="E4562">
        <v>20360.182209999901</v>
      </c>
      <c r="F4562">
        <v>57.465699999999998</v>
      </c>
    </row>
    <row r="4563" spans="1:6" x14ac:dyDescent="0.25">
      <c r="A4563" t="s">
        <v>401</v>
      </c>
      <c r="B4563">
        <v>1995</v>
      </c>
      <c r="C4563" t="s">
        <v>390</v>
      </c>
      <c r="D4563">
        <v>8192880</v>
      </c>
      <c r="E4563">
        <v>30252.794689999999</v>
      </c>
      <c r="F4563">
        <v>50.54851</v>
      </c>
    </row>
    <row r="4564" spans="1:6" x14ac:dyDescent="0.25">
      <c r="A4564" t="s">
        <v>402</v>
      </c>
      <c r="B4564">
        <v>1995</v>
      </c>
      <c r="C4564" t="s">
        <v>398</v>
      </c>
      <c r="D4564">
        <v>7961619</v>
      </c>
      <c r="E4564">
        <v>397.19812000000002</v>
      </c>
      <c r="F4564">
        <v>53.902758214285726</v>
      </c>
    </row>
    <row r="4565" spans="1:6" x14ac:dyDescent="0.25">
      <c r="A4565" t="s">
        <v>620</v>
      </c>
      <c r="B4565">
        <v>1995</v>
      </c>
      <c r="C4565" t="s">
        <v>394</v>
      </c>
      <c r="D4565">
        <v>392718</v>
      </c>
      <c r="E4565">
        <v>12239.827810000001</v>
      </c>
      <c r="F4565">
        <v>70</v>
      </c>
    </row>
    <row r="4566" spans="1:6" x14ac:dyDescent="0.25">
      <c r="A4566" t="s">
        <v>404</v>
      </c>
      <c r="B4566">
        <v>1995</v>
      </c>
      <c r="C4566" t="s">
        <v>405</v>
      </c>
      <c r="D4566">
        <v>698585</v>
      </c>
      <c r="E4566">
        <v>10376.364250000001</v>
      </c>
      <c r="F4566">
        <v>59.768450000000001</v>
      </c>
    </row>
    <row r="4567" spans="1:6" x14ac:dyDescent="0.25">
      <c r="A4567" t="s">
        <v>406</v>
      </c>
      <c r="B4567">
        <v>1995</v>
      </c>
      <c r="C4567" t="s">
        <v>382</v>
      </c>
      <c r="D4567">
        <v>147365352</v>
      </c>
      <c r="E4567">
        <v>320.36192999999997</v>
      </c>
      <c r="F4567">
        <v>8.6898800000000005</v>
      </c>
    </row>
    <row r="4568" spans="1:6" x14ac:dyDescent="0.25">
      <c r="A4568" t="s">
        <v>407</v>
      </c>
      <c r="B4568">
        <v>1995</v>
      </c>
      <c r="C4568" t="s">
        <v>394</v>
      </c>
      <c r="D4568">
        <v>279912</v>
      </c>
      <c r="E4568">
        <v>8537.8973900000001</v>
      </c>
      <c r="F4568">
        <v>48.58108</v>
      </c>
    </row>
    <row r="4569" spans="1:6" x14ac:dyDescent="0.25">
      <c r="A4569" t="s">
        <v>408</v>
      </c>
      <c r="B4569">
        <v>1995</v>
      </c>
      <c r="C4569" t="s">
        <v>398</v>
      </c>
      <c r="D4569">
        <v>10293011</v>
      </c>
      <c r="E4569">
        <v>1370.6727100000001</v>
      </c>
      <c r="F4569">
        <v>58.138041470588234</v>
      </c>
    </row>
    <row r="4570" spans="1:6" x14ac:dyDescent="0.25">
      <c r="A4570" t="s">
        <v>409</v>
      </c>
      <c r="B4570">
        <v>1995</v>
      </c>
      <c r="C4570" t="s">
        <v>390</v>
      </c>
      <c r="D4570">
        <v>10379067</v>
      </c>
      <c r="E4570">
        <v>28565.94615</v>
      </c>
      <c r="F4570">
        <v>51.172069999999998</v>
      </c>
    </row>
    <row r="4571" spans="1:6" x14ac:dyDescent="0.25">
      <c r="A4571" t="s">
        <v>410</v>
      </c>
      <c r="B4571">
        <v>1995</v>
      </c>
      <c r="C4571" t="s">
        <v>394</v>
      </c>
      <c r="D4571">
        <v>287730</v>
      </c>
      <c r="E4571">
        <v>2996.39741</v>
      </c>
      <c r="F4571">
        <v>61.702129999999997</v>
      </c>
    </row>
    <row r="4572" spans="1:6" x14ac:dyDescent="0.25">
      <c r="A4572" t="s">
        <v>411</v>
      </c>
      <c r="B4572">
        <v>1995</v>
      </c>
      <c r="C4572" t="s">
        <v>392</v>
      </c>
      <c r="D4572">
        <v>7862944</v>
      </c>
      <c r="E4572">
        <v>362.47097000000002</v>
      </c>
      <c r="F4572">
        <v>12.244899999999999</v>
      </c>
    </row>
    <row r="4573" spans="1:6" x14ac:dyDescent="0.25">
      <c r="A4573" t="s">
        <v>412</v>
      </c>
      <c r="B4573">
        <v>1995</v>
      </c>
      <c r="C4573" t="s">
        <v>413</v>
      </c>
      <c r="D4573">
        <v>65773</v>
      </c>
      <c r="E4573">
        <v>33989.72236</v>
      </c>
      <c r="F4573">
        <v>62.874250000000004</v>
      </c>
    </row>
    <row r="4574" spans="1:6" x14ac:dyDescent="0.25">
      <c r="A4574" t="s">
        <v>414</v>
      </c>
      <c r="B4574">
        <v>1995</v>
      </c>
      <c r="C4574" t="s">
        <v>382</v>
      </c>
      <c r="D4574">
        <v>2279723</v>
      </c>
      <c r="E4574">
        <v>595.51040999999998</v>
      </c>
      <c r="F4574">
        <v>18.292680000000001</v>
      </c>
    </row>
    <row r="4575" spans="1:6" x14ac:dyDescent="0.25">
      <c r="A4575" t="s">
        <v>416</v>
      </c>
      <c r="B4575">
        <v>1995</v>
      </c>
      <c r="C4575" t="s">
        <v>384</v>
      </c>
      <c r="D4575">
        <v>4498976</v>
      </c>
      <c r="E4575">
        <v>481.16503999999998</v>
      </c>
      <c r="F4575">
        <v>55.625088888888911</v>
      </c>
    </row>
    <row r="4576" spans="1:6" x14ac:dyDescent="0.25">
      <c r="A4576" t="s">
        <v>417</v>
      </c>
      <c r="B4576">
        <v>1995</v>
      </c>
      <c r="C4576" t="s">
        <v>392</v>
      </c>
      <c r="D4576">
        <v>1639833</v>
      </c>
      <c r="E4576">
        <v>3001.1026299999999</v>
      </c>
      <c r="F4576">
        <v>39.473680000000002</v>
      </c>
    </row>
    <row r="4577" spans="1:6" x14ac:dyDescent="0.25">
      <c r="A4577" t="s">
        <v>418</v>
      </c>
      <c r="B4577">
        <v>1995</v>
      </c>
      <c r="C4577" t="s">
        <v>394</v>
      </c>
      <c r="D4577">
        <v>188078227</v>
      </c>
      <c r="E4577">
        <v>4827.1524399999998</v>
      </c>
      <c r="F4577">
        <v>60.07517</v>
      </c>
    </row>
    <row r="4578" spans="1:6" x14ac:dyDescent="0.25">
      <c r="A4578" t="s">
        <v>420</v>
      </c>
      <c r="B4578">
        <v>1995</v>
      </c>
      <c r="C4578" t="s">
        <v>382</v>
      </c>
      <c r="D4578">
        <v>379444</v>
      </c>
      <c r="E4578">
        <v>16046.98158</v>
      </c>
      <c r="F4578">
        <v>39.597320000000003</v>
      </c>
    </row>
    <row r="4579" spans="1:6" x14ac:dyDescent="0.25">
      <c r="A4579" t="s">
        <v>421</v>
      </c>
      <c r="B4579">
        <v>1995</v>
      </c>
      <c r="C4579" t="s">
        <v>384</v>
      </c>
      <c r="D4579">
        <v>7385367</v>
      </c>
      <c r="E4579">
        <v>1554.04693</v>
      </c>
      <c r="F4579">
        <v>60.60568</v>
      </c>
    </row>
    <row r="4580" spans="1:6" x14ac:dyDescent="0.25">
      <c r="A4580" t="s">
        <v>422</v>
      </c>
      <c r="B4580">
        <v>1995</v>
      </c>
      <c r="C4580" t="s">
        <v>392</v>
      </c>
      <c r="D4580">
        <v>13902972</v>
      </c>
      <c r="E4580">
        <v>235.83224000000001</v>
      </c>
      <c r="F4580">
        <v>13.316490000000002</v>
      </c>
    </row>
    <row r="4581" spans="1:6" x14ac:dyDescent="0.25">
      <c r="A4581" t="s">
        <v>424</v>
      </c>
      <c r="B4581">
        <v>1995</v>
      </c>
      <c r="C4581" t="s">
        <v>392</v>
      </c>
      <c r="D4581">
        <v>8090068</v>
      </c>
      <c r="E4581">
        <v>160.34998999999999</v>
      </c>
      <c r="F4581">
        <v>24.496639999999999</v>
      </c>
    </row>
    <row r="4582" spans="1:6" x14ac:dyDescent="0.25">
      <c r="A4582" t="s">
        <v>425</v>
      </c>
      <c r="B4582">
        <v>1995</v>
      </c>
      <c r="C4582" t="s">
        <v>382</v>
      </c>
      <c r="D4582">
        <v>13881427</v>
      </c>
      <c r="E4582">
        <v>321.77463999999998</v>
      </c>
      <c r="F4582">
        <v>14.43038</v>
      </c>
    </row>
    <row r="4583" spans="1:6" x14ac:dyDescent="0.25">
      <c r="A4583" t="s">
        <v>426</v>
      </c>
      <c r="B4583">
        <v>1995</v>
      </c>
      <c r="C4583" t="s">
        <v>392</v>
      </c>
      <c r="D4583">
        <v>17340702</v>
      </c>
      <c r="E4583">
        <v>626.95604000000003</v>
      </c>
      <c r="F4583">
        <v>9.5918399999999995</v>
      </c>
    </row>
    <row r="4584" spans="1:6" x14ac:dyDescent="0.25">
      <c r="A4584" t="s">
        <v>427</v>
      </c>
      <c r="B4584">
        <v>1995</v>
      </c>
      <c r="C4584" t="s">
        <v>413</v>
      </c>
      <c r="D4584">
        <v>33098932</v>
      </c>
      <c r="E4584">
        <v>20577.489389999999</v>
      </c>
      <c r="F4584">
        <v>50.12735</v>
      </c>
    </row>
    <row r="4585" spans="1:6" x14ac:dyDescent="0.25">
      <c r="A4585" t="s">
        <v>430</v>
      </c>
      <c r="B4585">
        <v>1995</v>
      </c>
      <c r="C4585" t="s">
        <v>392</v>
      </c>
      <c r="D4585">
        <v>4303356</v>
      </c>
      <c r="E4585">
        <v>334.36547999999999</v>
      </c>
      <c r="F4585">
        <v>11.518319999999999</v>
      </c>
    </row>
    <row r="4586" spans="1:6" x14ac:dyDescent="0.25">
      <c r="A4586" t="s">
        <v>431</v>
      </c>
      <c r="B4586">
        <v>1995</v>
      </c>
      <c r="C4586" t="s">
        <v>392</v>
      </c>
      <c r="D4586">
        <v>9944201</v>
      </c>
      <c r="E4586">
        <v>206.51178999999999</v>
      </c>
      <c r="F4586">
        <v>7.4626900000000003</v>
      </c>
    </row>
    <row r="4587" spans="1:6" x14ac:dyDescent="0.25">
      <c r="A4587" t="s">
        <v>432</v>
      </c>
      <c r="B4587">
        <v>1995</v>
      </c>
      <c r="C4587" t="s">
        <v>394</v>
      </c>
      <c r="D4587">
        <v>16134219</v>
      </c>
      <c r="E4587">
        <v>5026.7206299999998</v>
      </c>
      <c r="F4587">
        <v>51.765000000000001</v>
      </c>
    </row>
    <row r="4588" spans="1:6" x14ac:dyDescent="0.25">
      <c r="A4588" t="s">
        <v>433</v>
      </c>
      <c r="B4588">
        <v>1995</v>
      </c>
      <c r="C4588" t="s">
        <v>382</v>
      </c>
      <c r="D4588">
        <v>1313973713</v>
      </c>
      <c r="E4588">
        <v>607.56858</v>
      </c>
      <c r="F4588">
        <v>39.723846247086158</v>
      </c>
    </row>
    <row r="4589" spans="1:6" x14ac:dyDescent="0.25">
      <c r="A4589" t="s">
        <v>483</v>
      </c>
      <c r="B4589">
        <v>1995</v>
      </c>
      <c r="C4589" t="s">
        <v>382</v>
      </c>
      <c r="D4589">
        <v>6940432</v>
      </c>
      <c r="E4589">
        <v>23497.492310000001</v>
      </c>
      <c r="F4589">
        <v>42.47927</v>
      </c>
    </row>
    <row r="4590" spans="1:6" x14ac:dyDescent="0.25">
      <c r="A4590" t="s">
        <v>514</v>
      </c>
      <c r="B4590">
        <v>1995</v>
      </c>
      <c r="C4590" t="s">
        <v>382</v>
      </c>
      <c r="D4590">
        <v>453125</v>
      </c>
      <c r="E4590">
        <v>16465.02637</v>
      </c>
      <c r="F4590">
        <v>28.599409999999999</v>
      </c>
    </row>
    <row r="4591" spans="1:6" x14ac:dyDescent="0.25">
      <c r="A4591" t="s">
        <v>434</v>
      </c>
      <c r="B4591">
        <v>1995</v>
      </c>
      <c r="C4591" t="s">
        <v>394</v>
      </c>
      <c r="D4591">
        <v>43593035</v>
      </c>
      <c r="E4591">
        <v>2470.6833799999999</v>
      </c>
      <c r="F4591">
        <v>55.170650000000002</v>
      </c>
    </row>
    <row r="4592" spans="1:6" x14ac:dyDescent="0.25">
      <c r="A4592" t="s">
        <v>435</v>
      </c>
      <c r="B4592">
        <v>1995</v>
      </c>
      <c r="C4592" t="s">
        <v>392</v>
      </c>
      <c r="D4592">
        <v>690948</v>
      </c>
      <c r="E4592">
        <v>483.54629</v>
      </c>
      <c r="F4592">
        <v>48.780489999999986</v>
      </c>
    </row>
    <row r="4593" spans="1:6" x14ac:dyDescent="0.25">
      <c r="A4593" t="s">
        <v>436</v>
      </c>
      <c r="B4593">
        <v>1995</v>
      </c>
      <c r="C4593" t="s">
        <v>392</v>
      </c>
      <c r="D4593">
        <v>62660551</v>
      </c>
      <c r="E4593">
        <v>777.57754</v>
      </c>
      <c r="F4593">
        <v>4.2485499999999998</v>
      </c>
    </row>
    <row r="4594" spans="1:6" x14ac:dyDescent="0.25">
      <c r="A4594" t="s">
        <v>439</v>
      </c>
      <c r="B4594">
        <v>1995</v>
      </c>
      <c r="C4594" t="s">
        <v>394</v>
      </c>
      <c r="D4594">
        <v>4075261</v>
      </c>
      <c r="E4594">
        <v>3338.8229799999999</v>
      </c>
      <c r="F4594">
        <v>61.615335023809564</v>
      </c>
    </row>
    <row r="4595" spans="1:6" x14ac:dyDescent="0.25">
      <c r="A4595" t="s">
        <v>441</v>
      </c>
      <c r="B4595">
        <v>1995</v>
      </c>
      <c r="C4595" t="s">
        <v>384</v>
      </c>
      <c r="D4595">
        <v>4494749</v>
      </c>
      <c r="E4595">
        <v>4794.9372100000001</v>
      </c>
      <c r="F4595">
        <v>55.427770000000002</v>
      </c>
    </row>
    <row r="4596" spans="1:6" x14ac:dyDescent="0.25">
      <c r="A4596" t="s">
        <v>442</v>
      </c>
      <c r="B4596">
        <v>1995</v>
      </c>
      <c r="C4596" t="s">
        <v>394</v>
      </c>
      <c r="D4596">
        <v>11382820</v>
      </c>
      <c r="E4596">
        <v>2790.0700900000002</v>
      </c>
      <c r="F4596">
        <v>58.529739999999997</v>
      </c>
    </row>
    <row r="4597" spans="1:6" x14ac:dyDescent="0.25">
      <c r="A4597" t="s">
        <v>443</v>
      </c>
      <c r="B4597">
        <v>1995</v>
      </c>
      <c r="C4597" t="s">
        <v>405</v>
      </c>
      <c r="D4597">
        <v>784301</v>
      </c>
      <c r="E4597">
        <v>15233.34168</v>
      </c>
      <c r="F4597">
        <v>54.609099999999998</v>
      </c>
    </row>
    <row r="4598" spans="1:6" x14ac:dyDescent="0.25">
      <c r="A4598" t="s">
        <v>444</v>
      </c>
      <c r="B4598">
        <v>1995</v>
      </c>
      <c r="C4598" t="s">
        <v>384</v>
      </c>
      <c r="D4598">
        <v>10235455</v>
      </c>
      <c r="E4598">
        <v>5765.0484399999996</v>
      </c>
      <c r="F4598">
        <v>54.436059999999998</v>
      </c>
    </row>
    <row r="4599" spans="1:6" x14ac:dyDescent="0.25">
      <c r="A4599" t="s">
        <v>436</v>
      </c>
      <c r="B4599">
        <v>1995</v>
      </c>
      <c r="C4599" t="s">
        <v>392</v>
      </c>
      <c r="D4599">
        <v>62660551</v>
      </c>
      <c r="E4599">
        <v>133.86794</v>
      </c>
      <c r="F4599">
        <v>4.2485499999999998</v>
      </c>
    </row>
    <row r="4600" spans="1:6" x14ac:dyDescent="0.25">
      <c r="A4600" t="s">
        <v>445</v>
      </c>
      <c r="B4600">
        <v>1995</v>
      </c>
      <c r="C4600" t="s">
        <v>390</v>
      </c>
      <c r="D4600">
        <v>5450661</v>
      </c>
      <c r="E4600">
        <v>35351.380709999998</v>
      </c>
      <c r="F4600">
        <v>51.827539999999999</v>
      </c>
    </row>
    <row r="4601" spans="1:6" x14ac:dyDescent="0.25">
      <c r="A4601" t="s">
        <v>446</v>
      </c>
      <c r="B4601">
        <v>1995</v>
      </c>
      <c r="C4601" t="s">
        <v>392</v>
      </c>
      <c r="D4601">
        <v>486530</v>
      </c>
      <c r="E4601">
        <v>752.89976000000001</v>
      </c>
      <c r="F4601">
        <v>49.285777309099231</v>
      </c>
    </row>
    <row r="4602" spans="1:6" x14ac:dyDescent="0.25">
      <c r="A4602" t="s">
        <v>447</v>
      </c>
      <c r="B4602">
        <v>1995</v>
      </c>
      <c r="C4602" t="s">
        <v>394</v>
      </c>
      <c r="D4602">
        <v>68910</v>
      </c>
      <c r="E4602">
        <v>3139.2244700000001</v>
      </c>
      <c r="F4602">
        <v>38.071069999999999</v>
      </c>
    </row>
    <row r="4603" spans="1:6" x14ac:dyDescent="0.25">
      <c r="A4603" t="s">
        <v>448</v>
      </c>
      <c r="B4603">
        <v>1995</v>
      </c>
      <c r="C4603" t="s">
        <v>394</v>
      </c>
      <c r="D4603">
        <v>9183984</v>
      </c>
      <c r="E4603">
        <v>2072.68444</v>
      </c>
      <c r="F4603">
        <v>53.83361</v>
      </c>
    </row>
    <row r="4604" spans="1:6" x14ac:dyDescent="0.25">
      <c r="A4604" t="s">
        <v>450</v>
      </c>
      <c r="B4604">
        <v>1995</v>
      </c>
      <c r="C4604" t="s">
        <v>394</v>
      </c>
      <c r="D4604">
        <v>13547510</v>
      </c>
      <c r="E4604">
        <v>2135.6341200000002</v>
      </c>
      <c r="F4604">
        <v>40.554369999999999</v>
      </c>
    </row>
    <row r="4605" spans="1:6" x14ac:dyDescent="0.25">
      <c r="A4605" t="s">
        <v>451</v>
      </c>
      <c r="B4605">
        <v>1995</v>
      </c>
      <c r="C4605" t="s">
        <v>386</v>
      </c>
      <c r="D4605">
        <v>78887007</v>
      </c>
      <c r="E4605">
        <v>963.55731000000003</v>
      </c>
      <c r="F4605">
        <v>39.470230000000001</v>
      </c>
    </row>
    <row r="4606" spans="1:6" x14ac:dyDescent="0.25">
      <c r="A4606" t="s">
        <v>452</v>
      </c>
      <c r="B4606">
        <v>1995</v>
      </c>
      <c r="C4606" t="s">
        <v>394</v>
      </c>
      <c r="D4606">
        <v>6822378</v>
      </c>
      <c r="E4606">
        <v>1699.9350300000001</v>
      </c>
      <c r="F4606">
        <v>54.102620000000002</v>
      </c>
    </row>
    <row r="4607" spans="1:6" x14ac:dyDescent="0.25">
      <c r="A4607" t="s">
        <v>454</v>
      </c>
      <c r="B4607">
        <v>1995</v>
      </c>
      <c r="C4607" t="s">
        <v>392</v>
      </c>
      <c r="D4607">
        <v>4786994</v>
      </c>
      <c r="E4607">
        <v>182.67961</v>
      </c>
      <c r="F4607">
        <v>15.851737315789478</v>
      </c>
    </row>
    <row r="4608" spans="1:6" x14ac:dyDescent="0.25">
      <c r="A4608" t="s">
        <v>455</v>
      </c>
      <c r="B4608">
        <v>1995</v>
      </c>
      <c r="C4608" t="s">
        <v>456</v>
      </c>
      <c r="D4608">
        <v>1324333</v>
      </c>
      <c r="E4608">
        <v>3044.3791099999999</v>
      </c>
      <c r="F4608">
        <v>58.143819999999998</v>
      </c>
    </row>
    <row r="4609" spans="1:6" x14ac:dyDescent="0.25">
      <c r="A4609" t="s">
        <v>457</v>
      </c>
      <c r="B4609">
        <v>1995</v>
      </c>
      <c r="C4609" t="s">
        <v>392</v>
      </c>
      <c r="D4609">
        <v>74777981</v>
      </c>
      <c r="E4609">
        <v>133.89859999999999</v>
      </c>
      <c r="F4609">
        <v>18.87959</v>
      </c>
    </row>
    <row r="4610" spans="1:6" x14ac:dyDescent="0.25">
      <c r="A4610" t="s">
        <v>459</v>
      </c>
      <c r="B4610">
        <v>1995</v>
      </c>
      <c r="C4610" t="s">
        <v>388</v>
      </c>
      <c r="D4610">
        <v>905949</v>
      </c>
      <c r="E4610">
        <v>2540.7515199999998</v>
      </c>
      <c r="F4610">
        <v>43.352600000000002</v>
      </c>
    </row>
    <row r="4611" spans="1:6" x14ac:dyDescent="0.25">
      <c r="A4611" t="s">
        <v>460</v>
      </c>
      <c r="B4611">
        <v>1995</v>
      </c>
      <c r="C4611" t="s">
        <v>390</v>
      </c>
      <c r="D4611">
        <v>5231372</v>
      </c>
      <c r="E4611">
        <v>26273.465899999999</v>
      </c>
      <c r="F4611">
        <v>57.645380000000003</v>
      </c>
    </row>
    <row r="4612" spans="1:6" x14ac:dyDescent="0.25">
      <c r="A4612" t="s">
        <v>461</v>
      </c>
      <c r="B4612">
        <v>1995</v>
      </c>
      <c r="C4612" t="s">
        <v>390</v>
      </c>
      <c r="D4612">
        <v>60876136</v>
      </c>
      <c r="E4612">
        <v>27037.972129999998</v>
      </c>
      <c r="F4612">
        <v>53.754550000000002</v>
      </c>
    </row>
    <row r="4613" spans="1:6" x14ac:dyDescent="0.25">
      <c r="A4613" t="s">
        <v>464</v>
      </c>
      <c r="B4613">
        <v>1995</v>
      </c>
      <c r="C4613" t="s">
        <v>392</v>
      </c>
      <c r="D4613">
        <v>1424906</v>
      </c>
      <c r="E4613">
        <v>4564.2693799999997</v>
      </c>
      <c r="F4613">
        <v>21.262460000000001</v>
      </c>
    </row>
    <row r="4614" spans="1:6" x14ac:dyDescent="0.25">
      <c r="A4614" t="s">
        <v>467</v>
      </c>
      <c r="B4614">
        <v>1995</v>
      </c>
      <c r="C4614" t="s">
        <v>398</v>
      </c>
      <c r="D4614">
        <v>4661473</v>
      </c>
      <c r="E4614">
        <v>569.01814000000002</v>
      </c>
      <c r="F4614">
        <v>49.355931470588189</v>
      </c>
    </row>
    <row r="4615" spans="1:6" x14ac:dyDescent="0.25">
      <c r="A4615" t="s">
        <v>468</v>
      </c>
      <c r="B4615">
        <v>1995</v>
      </c>
      <c r="C4615" t="s">
        <v>390</v>
      </c>
      <c r="D4615">
        <v>82422299</v>
      </c>
      <c r="E4615">
        <v>31729.69976</v>
      </c>
      <c r="F4615">
        <v>45.266959999999997</v>
      </c>
    </row>
    <row r="4616" spans="1:6" x14ac:dyDescent="0.25">
      <c r="A4616" t="s">
        <v>469</v>
      </c>
      <c r="B4616">
        <v>1995</v>
      </c>
      <c r="C4616" t="s">
        <v>392</v>
      </c>
      <c r="D4616">
        <v>22409572</v>
      </c>
      <c r="E4616">
        <v>385.72525999999999</v>
      </c>
      <c r="F4616">
        <v>21.504200000000001</v>
      </c>
    </row>
    <row r="4617" spans="1:6" x14ac:dyDescent="0.25">
      <c r="A4617" t="s">
        <v>471</v>
      </c>
      <c r="B4617">
        <v>1995</v>
      </c>
      <c r="C4617" t="s">
        <v>390</v>
      </c>
      <c r="D4617">
        <v>10688058</v>
      </c>
      <c r="E4617">
        <v>12959.32432</v>
      </c>
      <c r="F4617">
        <v>56.64949</v>
      </c>
    </row>
    <row r="4618" spans="1:6" x14ac:dyDescent="0.25">
      <c r="A4618" t="s">
        <v>473</v>
      </c>
      <c r="B4618">
        <v>1995</v>
      </c>
      <c r="C4618" t="s">
        <v>394</v>
      </c>
      <c r="D4618">
        <v>89703</v>
      </c>
      <c r="E4618">
        <v>2755.9903100000001</v>
      </c>
      <c r="F4618">
        <v>55.154640000000001</v>
      </c>
    </row>
    <row r="4619" spans="1:6" x14ac:dyDescent="0.25">
      <c r="A4619" t="s">
        <v>476</v>
      </c>
      <c r="B4619">
        <v>1995</v>
      </c>
      <c r="C4619" t="s">
        <v>394</v>
      </c>
      <c r="D4619">
        <v>12293545</v>
      </c>
      <c r="E4619">
        <v>1415.12184</v>
      </c>
      <c r="F4619">
        <v>28.8444</v>
      </c>
    </row>
    <row r="4620" spans="1:6" x14ac:dyDescent="0.25">
      <c r="A4620" t="s">
        <v>478</v>
      </c>
      <c r="B4620">
        <v>1995</v>
      </c>
      <c r="C4620" t="s">
        <v>392</v>
      </c>
      <c r="D4620">
        <v>9690222</v>
      </c>
      <c r="E4620">
        <v>469.76191</v>
      </c>
      <c r="F4620">
        <v>17.620650000000001</v>
      </c>
    </row>
    <row r="4621" spans="1:6" x14ac:dyDescent="0.25">
      <c r="A4621" t="s">
        <v>480</v>
      </c>
      <c r="B4621">
        <v>1995</v>
      </c>
      <c r="C4621" t="s">
        <v>394</v>
      </c>
      <c r="D4621">
        <v>767245</v>
      </c>
      <c r="E4621">
        <v>855.41634999999997</v>
      </c>
      <c r="F4621">
        <v>45.200369999999999</v>
      </c>
    </row>
    <row r="4622" spans="1:6" x14ac:dyDescent="0.25">
      <c r="A4622" t="s">
        <v>481</v>
      </c>
      <c r="B4622">
        <v>1995</v>
      </c>
      <c r="C4622" t="s">
        <v>394</v>
      </c>
      <c r="D4622">
        <v>8308504</v>
      </c>
      <c r="E4622">
        <v>359.76855</v>
      </c>
      <c r="F4622">
        <v>33.213000000000001</v>
      </c>
    </row>
    <row r="4623" spans="1:6" x14ac:dyDescent="0.25">
      <c r="A4623" t="s">
        <v>482</v>
      </c>
      <c r="B4623">
        <v>1995</v>
      </c>
      <c r="C4623" t="s">
        <v>394</v>
      </c>
      <c r="D4623">
        <v>7326496</v>
      </c>
      <c r="E4623">
        <v>699.50958000000003</v>
      </c>
      <c r="F4623">
        <v>50.57611</v>
      </c>
    </row>
    <row r="4624" spans="1:6" x14ac:dyDescent="0.25">
      <c r="A4624" t="s">
        <v>484</v>
      </c>
      <c r="B4624">
        <v>1995</v>
      </c>
      <c r="C4624" t="s">
        <v>384</v>
      </c>
      <c r="D4624">
        <v>9981334</v>
      </c>
      <c r="E4624">
        <v>4472.7627000000002</v>
      </c>
      <c r="F4624">
        <v>53.465809999999998</v>
      </c>
    </row>
    <row r="4625" spans="1:6" x14ac:dyDescent="0.25">
      <c r="A4625" t="s">
        <v>485</v>
      </c>
      <c r="B4625">
        <v>1995</v>
      </c>
      <c r="C4625" t="s">
        <v>390</v>
      </c>
      <c r="D4625">
        <v>299388</v>
      </c>
      <c r="E4625">
        <v>26851.017220000002</v>
      </c>
      <c r="F4625">
        <v>21.68675</v>
      </c>
    </row>
    <row r="4626" spans="1:6" x14ac:dyDescent="0.25">
      <c r="A4626" t="s">
        <v>486</v>
      </c>
      <c r="B4626">
        <v>1995</v>
      </c>
      <c r="C4626" t="s">
        <v>382</v>
      </c>
      <c r="D4626">
        <v>1095351995</v>
      </c>
      <c r="E4626">
        <v>381.52746000000002</v>
      </c>
      <c r="F4626">
        <v>30.244499999999999</v>
      </c>
    </row>
    <row r="4627" spans="1:6" x14ac:dyDescent="0.25">
      <c r="A4627" t="s">
        <v>487</v>
      </c>
      <c r="B4627">
        <v>1995</v>
      </c>
      <c r="C4627" t="s">
        <v>382</v>
      </c>
      <c r="D4627">
        <v>245452739</v>
      </c>
      <c r="E4627">
        <v>1026.27053</v>
      </c>
      <c r="F4627">
        <v>40.062460000000002</v>
      </c>
    </row>
    <row r="4628" spans="1:6" x14ac:dyDescent="0.25">
      <c r="A4628" t="s">
        <v>488</v>
      </c>
      <c r="B4628">
        <v>1995</v>
      </c>
      <c r="C4628" t="s">
        <v>382</v>
      </c>
      <c r="D4628">
        <v>68688433</v>
      </c>
      <c r="E4628">
        <v>1598.4982199999999</v>
      </c>
      <c r="F4628">
        <v>30.615659999999998</v>
      </c>
    </row>
    <row r="4629" spans="1:6" x14ac:dyDescent="0.25">
      <c r="A4629" t="s">
        <v>489</v>
      </c>
      <c r="B4629">
        <v>1995</v>
      </c>
      <c r="C4629" t="s">
        <v>405</v>
      </c>
      <c r="D4629">
        <v>26783383</v>
      </c>
      <c r="E4629">
        <v>7113.1992642857131</v>
      </c>
      <c r="F4629">
        <v>44.677349999999997</v>
      </c>
    </row>
    <row r="4630" spans="1:6" x14ac:dyDescent="0.25">
      <c r="A4630" t="s">
        <v>490</v>
      </c>
      <c r="B4630">
        <v>1995</v>
      </c>
      <c r="C4630" t="s">
        <v>390</v>
      </c>
      <c r="D4630">
        <v>4062235</v>
      </c>
      <c r="E4630">
        <v>19179.980670000001</v>
      </c>
      <c r="F4630">
        <v>49.048079999999999</v>
      </c>
    </row>
    <row r="4631" spans="1:6" x14ac:dyDescent="0.25">
      <c r="A4631" t="s">
        <v>492</v>
      </c>
      <c r="B4631">
        <v>1995</v>
      </c>
      <c r="C4631" t="s">
        <v>405</v>
      </c>
      <c r="D4631">
        <v>6352117</v>
      </c>
      <c r="E4631">
        <v>18028.635569999999</v>
      </c>
      <c r="F4631">
        <v>52.912089999999999</v>
      </c>
    </row>
    <row r="4632" spans="1:6" x14ac:dyDescent="0.25">
      <c r="A4632" t="s">
        <v>493</v>
      </c>
      <c r="B4632">
        <v>1995</v>
      </c>
      <c r="C4632" t="s">
        <v>390</v>
      </c>
      <c r="D4632">
        <v>58133509</v>
      </c>
      <c r="E4632">
        <v>20596.388650000001</v>
      </c>
      <c r="F4632">
        <v>56.39396</v>
      </c>
    </row>
    <row r="4633" spans="1:6" x14ac:dyDescent="0.25">
      <c r="A4633" t="s">
        <v>494</v>
      </c>
      <c r="B4633">
        <v>1995</v>
      </c>
      <c r="C4633" t="s">
        <v>394</v>
      </c>
      <c r="D4633">
        <v>2758124</v>
      </c>
      <c r="E4633">
        <v>2330.3569400000001</v>
      </c>
      <c r="F4633">
        <v>64.918310000000005</v>
      </c>
    </row>
    <row r="4634" spans="1:6" x14ac:dyDescent="0.25">
      <c r="A4634" t="s">
        <v>495</v>
      </c>
      <c r="B4634">
        <v>1995</v>
      </c>
      <c r="C4634" t="s">
        <v>382</v>
      </c>
      <c r="D4634">
        <v>127463611</v>
      </c>
      <c r="E4634">
        <v>42522.066590000002</v>
      </c>
      <c r="F4634">
        <v>50.91666</v>
      </c>
    </row>
    <row r="4635" spans="1:6" x14ac:dyDescent="0.25">
      <c r="A4635" t="s">
        <v>497</v>
      </c>
      <c r="B4635">
        <v>1995</v>
      </c>
      <c r="C4635" t="s">
        <v>405</v>
      </c>
      <c r="D4635">
        <v>5906760</v>
      </c>
      <c r="E4635">
        <v>1557.22236</v>
      </c>
      <c r="F4635">
        <v>55.207479999999997</v>
      </c>
    </row>
    <row r="4636" spans="1:6" x14ac:dyDescent="0.25">
      <c r="A4636" t="s">
        <v>498</v>
      </c>
      <c r="B4636">
        <v>1995</v>
      </c>
      <c r="C4636" t="s">
        <v>398</v>
      </c>
      <c r="D4636">
        <v>15233244</v>
      </c>
      <c r="E4636">
        <v>1288.2390499999999</v>
      </c>
      <c r="F4636">
        <v>47.25808</v>
      </c>
    </row>
    <row r="4637" spans="1:6" x14ac:dyDescent="0.25">
      <c r="A4637" t="s">
        <v>499</v>
      </c>
      <c r="B4637">
        <v>1995</v>
      </c>
      <c r="C4637" t="s">
        <v>392</v>
      </c>
      <c r="D4637">
        <v>34707817</v>
      </c>
      <c r="E4637">
        <v>330.48311999999999</v>
      </c>
      <c r="F4637">
        <v>27.118960000000001</v>
      </c>
    </row>
    <row r="4638" spans="1:6" x14ac:dyDescent="0.25">
      <c r="A4638" t="s">
        <v>503</v>
      </c>
      <c r="B4638">
        <v>1995</v>
      </c>
      <c r="C4638" t="s">
        <v>405</v>
      </c>
      <c r="D4638">
        <v>2418393</v>
      </c>
      <c r="E4638">
        <v>16610.369019999998</v>
      </c>
      <c r="F4638">
        <v>53.63664</v>
      </c>
    </row>
    <row r="4639" spans="1:6" x14ac:dyDescent="0.25">
      <c r="A4639" t="s">
        <v>504</v>
      </c>
      <c r="B4639">
        <v>1995</v>
      </c>
      <c r="C4639" t="s">
        <v>398</v>
      </c>
      <c r="D4639">
        <v>5213898</v>
      </c>
      <c r="E4639">
        <v>364.22649999999999</v>
      </c>
      <c r="F4639">
        <v>50.191119999999955</v>
      </c>
    </row>
    <row r="4640" spans="1:6" x14ac:dyDescent="0.25">
      <c r="A4640" t="s">
        <v>505</v>
      </c>
      <c r="B4640">
        <v>1995</v>
      </c>
      <c r="C4640" t="s">
        <v>382</v>
      </c>
      <c r="D4640">
        <v>6368481</v>
      </c>
      <c r="E4640">
        <v>363.03383000000002</v>
      </c>
      <c r="F4640">
        <v>32.705170000000003</v>
      </c>
    </row>
    <row r="4641" spans="1:6" x14ac:dyDescent="0.25">
      <c r="A4641" t="s">
        <v>506</v>
      </c>
      <c r="B4641">
        <v>1995</v>
      </c>
      <c r="C4641" t="s">
        <v>456</v>
      </c>
      <c r="D4641">
        <v>2274735</v>
      </c>
      <c r="E4641">
        <v>2327.9302699999998</v>
      </c>
      <c r="F4641">
        <v>52.897550000000003</v>
      </c>
    </row>
    <row r="4642" spans="1:6" x14ac:dyDescent="0.25">
      <c r="A4642" t="s">
        <v>507</v>
      </c>
      <c r="B4642">
        <v>1995</v>
      </c>
      <c r="C4642" t="s">
        <v>405</v>
      </c>
      <c r="D4642">
        <v>3874050</v>
      </c>
      <c r="E4642">
        <v>3863.2466399999998</v>
      </c>
      <c r="F4642">
        <v>39.81682</v>
      </c>
    </row>
    <row r="4643" spans="1:6" x14ac:dyDescent="0.25">
      <c r="A4643" t="s">
        <v>508</v>
      </c>
      <c r="B4643">
        <v>1995</v>
      </c>
      <c r="C4643" t="s">
        <v>392</v>
      </c>
      <c r="D4643">
        <v>2022331</v>
      </c>
      <c r="E4643">
        <v>489.83737000000002</v>
      </c>
      <c r="F4643">
        <v>25.28736</v>
      </c>
    </row>
    <row r="4644" spans="1:6" x14ac:dyDescent="0.25">
      <c r="A4644" t="s">
        <v>509</v>
      </c>
      <c r="B4644">
        <v>1995</v>
      </c>
      <c r="C4644" t="s">
        <v>392</v>
      </c>
      <c r="D4644">
        <v>3042004</v>
      </c>
      <c r="E4644">
        <v>64.810149999999993</v>
      </c>
      <c r="F4644">
        <v>26.50104</v>
      </c>
    </row>
    <row r="4645" spans="1:6" x14ac:dyDescent="0.25">
      <c r="A4645" t="s">
        <v>510</v>
      </c>
      <c r="B4645">
        <v>1995</v>
      </c>
      <c r="C4645" t="s">
        <v>386</v>
      </c>
      <c r="D4645">
        <v>5900754</v>
      </c>
      <c r="E4645">
        <v>5236.3818099999999</v>
      </c>
      <c r="F4645">
        <v>19.946809999999999</v>
      </c>
    </row>
    <row r="4646" spans="1:6" x14ac:dyDescent="0.25">
      <c r="A4646" t="s">
        <v>511</v>
      </c>
      <c r="B4646">
        <v>1995</v>
      </c>
      <c r="C4646" t="s">
        <v>390</v>
      </c>
      <c r="D4646">
        <v>33987</v>
      </c>
      <c r="E4646">
        <v>78763.815119999999</v>
      </c>
      <c r="F4646">
        <v>27.845304016026557</v>
      </c>
    </row>
    <row r="4647" spans="1:6" x14ac:dyDescent="0.25">
      <c r="A4647" t="s">
        <v>512</v>
      </c>
      <c r="B4647">
        <v>1995</v>
      </c>
      <c r="C4647" t="s">
        <v>456</v>
      </c>
      <c r="D4647">
        <v>3585906</v>
      </c>
      <c r="E4647">
        <v>2168.7961</v>
      </c>
      <c r="F4647">
        <v>62.213091701754422</v>
      </c>
    </row>
    <row r="4648" spans="1:6" x14ac:dyDescent="0.25">
      <c r="A4648" t="s">
        <v>513</v>
      </c>
      <c r="B4648">
        <v>1995</v>
      </c>
      <c r="C4648" t="s">
        <v>390</v>
      </c>
      <c r="D4648">
        <v>474413</v>
      </c>
      <c r="E4648">
        <v>53357.840479999999</v>
      </c>
      <c r="F4648">
        <v>42.908279999999998</v>
      </c>
    </row>
    <row r="4649" spans="1:6" x14ac:dyDescent="0.25">
      <c r="A4649" t="s">
        <v>516</v>
      </c>
      <c r="B4649">
        <v>1995</v>
      </c>
      <c r="C4649" t="s">
        <v>392</v>
      </c>
      <c r="D4649">
        <v>18595469</v>
      </c>
      <c r="E4649">
        <v>234.89277999999999</v>
      </c>
      <c r="F4649">
        <v>41.964759999999998</v>
      </c>
    </row>
    <row r="4650" spans="1:6" x14ac:dyDescent="0.25">
      <c r="A4650" t="s">
        <v>517</v>
      </c>
      <c r="B4650">
        <v>1995</v>
      </c>
      <c r="C4650" t="s">
        <v>392</v>
      </c>
      <c r="D4650">
        <v>13013926</v>
      </c>
      <c r="E4650">
        <v>142.2662</v>
      </c>
      <c r="F4650">
        <v>35.439059999999998</v>
      </c>
    </row>
    <row r="4651" spans="1:6" x14ac:dyDescent="0.25">
      <c r="A4651" t="s">
        <v>518</v>
      </c>
      <c r="B4651">
        <v>1995</v>
      </c>
      <c r="C4651" t="s">
        <v>382</v>
      </c>
      <c r="D4651">
        <v>24385858</v>
      </c>
      <c r="E4651">
        <v>4280.0165699999998</v>
      </c>
      <c r="F4651">
        <v>46.34684</v>
      </c>
    </row>
    <row r="4652" spans="1:6" x14ac:dyDescent="0.25">
      <c r="A4652" t="s">
        <v>519</v>
      </c>
      <c r="B4652">
        <v>1995</v>
      </c>
      <c r="C4652" t="s">
        <v>382</v>
      </c>
      <c r="D4652">
        <v>359008</v>
      </c>
      <c r="E4652">
        <v>1564.66257</v>
      </c>
      <c r="F4652">
        <v>48.207009999999997</v>
      </c>
    </row>
    <row r="4653" spans="1:6" x14ac:dyDescent="0.25">
      <c r="A4653" t="s">
        <v>520</v>
      </c>
      <c r="B4653">
        <v>1995</v>
      </c>
      <c r="C4653" t="s">
        <v>392</v>
      </c>
      <c r="D4653">
        <v>11716829</v>
      </c>
      <c r="E4653">
        <v>280.73079000000001</v>
      </c>
      <c r="F4653">
        <v>16.428570000000001</v>
      </c>
    </row>
    <row r="4654" spans="1:6" x14ac:dyDescent="0.25">
      <c r="A4654" t="s">
        <v>521</v>
      </c>
      <c r="B4654">
        <v>1995</v>
      </c>
      <c r="C4654" t="s">
        <v>390</v>
      </c>
      <c r="D4654">
        <v>400214</v>
      </c>
      <c r="E4654">
        <v>9717.5019400000001</v>
      </c>
      <c r="F4654">
        <v>46.390659999999997</v>
      </c>
    </row>
    <row r="4655" spans="1:6" x14ac:dyDescent="0.25">
      <c r="A4655" t="s">
        <v>522</v>
      </c>
      <c r="B4655">
        <v>1995</v>
      </c>
      <c r="C4655" t="s">
        <v>388</v>
      </c>
      <c r="D4655">
        <v>60422</v>
      </c>
      <c r="E4655">
        <v>2356.5268500000002</v>
      </c>
      <c r="F4655">
        <v>37.780990000000003</v>
      </c>
    </row>
    <row r="4656" spans="1:6" x14ac:dyDescent="0.25">
      <c r="A4656" t="s">
        <v>524</v>
      </c>
      <c r="B4656">
        <v>1995</v>
      </c>
      <c r="C4656" t="s">
        <v>392</v>
      </c>
      <c r="D4656">
        <v>3177388</v>
      </c>
      <c r="E4656">
        <v>606.39130999999998</v>
      </c>
      <c r="F4656">
        <v>15.62791</v>
      </c>
    </row>
    <row r="4657" spans="1:6" x14ac:dyDescent="0.25">
      <c r="A4657" t="s">
        <v>525</v>
      </c>
      <c r="B4657">
        <v>1995</v>
      </c>
      <c r="C4657" t="s">
        <v>392</v>
      </c>
      <c r="D4657">
        <v>1240827</v>
      </c>
      <c r="E4657">
        <v>3599.5517500000001</v>
      </c>
      <c r="F4657">
        <v>39.965299999999999</v>
      </c>
    </row>
    <row r="4658" spans="1:6" x14ac:dyDescent="0.25">
      <c r="A4658" t="s">
        <v>527</v>
      </c>
      <c r="B4658">
        <v>1995</v>
      </c>
      <c r="C4658" t="s">
        <v>394</v>
      </c>
      <c r="D4658">
        <v>107449525</v>
      </c>
      <c r="E4658">
        <v>3640.8334199999999</v>
      </c>
      <c r="F4658">
        <v>50.026671894736864</v>
      </c>
    </row>
    <row r="4659" spans="1:6" x14ac:dyDescent="0.25">
      <c r="A4659" t="s">
        <v>528</v>
      </c>
      <c r="B4659">
        <v>1995</v>
      </c>
      <c r="C4659" t="s">
        <v>388</v>
      </c>
      <c r="D4659">
        <v>108004</v>
      </c>
      <c r="E4659">
        <v>2065.0042800000001</v>
      </c>
      <c r="F4659">
        <v>45</v>
      </c>
    </row>
    <row r="4660" spans="1:6" x14ac:dyDescent="0.25">
      <c r="A4660" t="s">
        <v>531</v>
      </c>
      <c r="B4660">
        <v>1995</v>
      </c>
      <c r="C4660" t="s">
        <v>382</v>
      </c>
      <c r="D4660">
        <v>2832224</v>
      </c>
      <c r="E4660">
        <v>631.91516000000001</v>
      </c>
      <c r="F4660">
        <v>65.474040000000002</v>
      </c>
    </row>
    <row r="4661" spans="1:6" x14ac:dyDescent="0.25">
      <c r="A4661" t="s">
        <v>533</v>
      </c>
      <c r="B4661">
        <v>1995</v>
      </c>
      <c r="C4661" t="s">
        <v>386</v>
      </c>
      <c r="D4661">
        <v>33241259</v>
      </c>
      <c r="E4661">
        <v>1423.6736699999999</v>
      </c>
      <c r="F4661">
        <v>39.149419999999999</v>
      </c>
    </row>
    <row r="4662" spans="1:6" x14ac:dyDescent="0.25">
      <c r="A4662" t="s">
        <v>534</v>
      </c>
      <c r="B4662">
        <v>1995</v>
      </c>
      <c r="C4662" t="s">
        <v>392</v>
      </c>
      <c r="D4662">
        <v>19686505</v>
      </c>
      <c r="E4662">
        <v>158.46934999999999</v>
      </c>
      <c r="F4662">
        <v>39.333329999999997</v>
      </c>
    </row>
    <row r="4663" spans="1:6" x14ac:dyDescent="0.25">
      <c r="A4663" t="s">
        <v>535</v>
      </c>
      <c r="B4663">
        <v>1995</v>
      </c>
      <c r="C4663" t="s">
        <v>392</v>
      </c>
      <c r="D4663">
        <v>2044147</v>
      </c>
      <c r="E4663">
        <v>2383.29394</v>
      </c>
      <c r="F4663">
        <v>61.704549999999998</v>
      </c>
    </row>
    <row r="4664" spans="1:6" x14ac:dyDescent="0.25">
      <c r="A4664" t="s">
        <v>537</v>
      </c>
      <c r="B4664">
        <v>1995</v>
      </c>
      <c r="C4664" t="s">
        <v>382</v>
      </c>
      <c r="D4664">
        <v>28287147</v>
      </c>
      <c r="E4664">
        <v>205.74653000000001</v>
      </c>
      <c r="F4664">
        <v>39.305349999999997</v>
      </c>
    </row>
    <row r="4665" spans="1:6" x14ac:dyDescent="0.25">
      <c r="A4665" t="s">
        <v>538</v>
      </c>
      <c r="B4665">
        <v>1995</v>
      </c>
      <c r="C4665" t="s">
        <v>390</v>
      </c>
      <c r="D4665">
        <v>16491461</v>
      </c>
      <c r="E4665">
        <v>28884.713520000001</v>
      </c>
      <c r="F4665">
        <v>48.425289999999997</v>
      </c>
    </row>
    <row r="4666" spans="1:6" x14ac:dyDescent="0.25">
      <c r="A4666" t="s">
        <v>541</v>
      </c>
      <c r="B4666">
        <v>1995</v>
      </c>
      <c r="C4666" t="s">
        <v>388</v>
      </c>
      <c r="D4666">
        <v>4076140</v>
      </c>
      <c r="E4666">
        <v>17400.420180000001</v>
      </c>
      <c r="F4666">
        <v>57.594200000000001</v>
      </c>
    </row>
    <row r="4667" spans="1:6" x14ac:dyDescent="0.25">
      <c r="A4667" t="s">
        <v>542</v>
      </c>
      <c r="B4667">
        <v>1995</v>
      </c>
      <c r="C4667" t="s">
        <v>394</v>
      </c>
      <c r="D4667">
        <v>5570129</v>
      </c>
      <c r="E4667">
        <v>897.71561999999994</v>
      </c>
      <c r="F4667">
        <v>51.601059999999997</v>
      </c>
    </row>
    <row r="4668" spans="1:6" x14ac:dyDescent="0.25">
      <c r="A4668" t="s">
        <v>543</v>
      </c>
      <c r="B4668">
        <v>1995</v>
      </c>
      <c r="C4668" t="s">
        <v>392</v>
      </c>
      <c r="D4668">
        <v>12525094</v>
      </c>
      <c r="E4668">
        <v>200.89948999999999</v>
      </c>
      <c r="F4668">
        <v>14.678900000000001</v>
      </c>
    </row>
    <row r="4669" spans="1:6" x14ac:dyDescent="0.25">
      <c r="A4669" t="s">
        <v>544</v>
      </c>
      <c r="B4669">
        <v>1995</v>
      </c>
      <c r="C4669" t="s">
        <v>392</v>
      </c>
      <c r="D4669">
        <v>131859731</v>
      </c>
      <c r="E4669">
        <v>263.28804000000002</v>
      </c>
      <c r="F4669">
        <v>27.114730000000002</v>
      </c>
    </row>
    <row r="4670" spans="1:6" x14ac:dyDescent="0.25">
      <c r="A4670" t="s">
        <v>546</v>
      </c>
      <c r="B4670">
        <v>1995</v>
      </c>
      <c r="C4670" t="s">
        <v>390</v>
      </c>
      <c r="D4670">
        <v>4610820</v>
      </c>
      <c r="E4670">
        <v>34875.197390000001</v>
      </c>
      <c r="F4670">
        <v>55.892629999999997</v>
      </c>
    </row>
    <row r="4671" spans="1:6" x14ac:dyDescent="0.25">
      <c r="A4671" t="s">
        <v>547</v>
      </c>
      <c r="B4671">
        <v>1995</v>
      </c>
      <c r="C4671" t="s">
        <v>405</v>
      </c>
      <c r="D4671">
        <v>3102229</v>
      </c>
      <c r="E4671">
        <v>6297.1976299999997</v>
      </c>
      <c r="F4671">
        <v>53.112580000000001</v>
      </c>
    </row>
    <row r="4672" spans="1:6" x14ac:dyDescent="0.25">
      <c r="A4672" t="s">
        <v>548</v>
      </c>
      <c r="B4672">
        <v>1995</v>
      </c>
      <c r="C4672" t="s">
        <v>382</v>
      </c>
      <c r="D4672">
        <v>165803560</v>
      </c>
      <c r="E4672">
        <v>494.58521000000002</v>
      </c>
      <c r="F4672">
        <v>21.538519999999998</v>
      </c>
    </row>
    <row r="4673" spans="1:6" x14ac:dyDescent="0.25">
      <c r="A4673" t="s">
        <v>549</v>
      </c>
      <c r="B4673">
        <v>1995</v>
      </c>
      <c r="C4673" t="s">
        <v>388</v>
      </c>
      <c r="D4673">
        <v>20579</v>
      </c>
      <c r="E4673">
        <v>5519.3856900000001</v>
      </c>
      <c r="F4673">
        <v>48.446809999999999</v>
      </c>
    </row>
    <row r="4674" spans="1:6" x14ac:dyDescent="0.25">
      <c r="A4674" t="s">
        <v>623</v>
      </c>
      <c r="B4674">
        <v>1995</v>
      </c>
      <c r="C4674" t="s">
        <v>405</v>
      </c>
      <c r="D4674">
        <v>1000000</v>
      </c>
      <c r="E4674">
        <v>1326.56286</v>
      </c>
      <c r="F4674">
        <v>48.340958263157745</v>
      </c>
    </row>
    <row r="4675" spans="1:6" x14ac:dyDescent="0.25">
      <c r="A4675" t="s">
        <v>550</v>
      </c>
      <c r="B4675">
        <v>1995</v>
      </c>
      <c r="C4675" t="s">
        <v>394</v>
      </c>
      <c r="D4675">
        <v>3191319</v>
      </c>
      <c r="E4675">
        <v>3057.2411000000002</v>
      </c>
      <c r="F4675">
        <v>64.937330000000003</v>
      </c>
    </row>
    <row r="4676" spans="1:6" x14ac:dyDescent="0.25">
      <c r="A4676" t="s">
        <v>551</v>
      </c>
      <c r="B4676">
        <v>1995</v>
      </c>
      <c r="C4676" t="s">
        <v>388</v>
      </c>
      <c r="D4676">
        <v>5670544</v>
      </c>
      <c r="E4676">
        <v>983.07533000000001</v>
      </c>
      <c r="F4676">
        <v>19.438739999999999</v>
      </c>
    </row>
    <row r="4677" spans="1:6" x14ac:dyDescent="0.25">
      <c r="A4677" t="s">
        <v>552</v>
      </c>
      <c r="B4677">
        <v>1995</v>
      </c>
      <c r="C4677" t="s">
        <v>394</v>
      </c>
      <c r="D4677">
        <v>6506464</v>
      </c>
      <c r="E4677">
        <v>1903.4679900000001</v>
      </c>
      <c r="F4677">
        <v>61.32461</v>
      </c>
    </row>
    <row r="4678" spans="1:6" x14ac:dyDescent="0.25">
      <c r="A4678" t="s">
        <v>553</v>
      </c>
      <c r="B4678">
        <v>1995</v>
      </c>
      <c r="C4678" t="s">
        <v>394</v>
      </c>
      <c r="D4678">
        <v>28302603</v>
      </c>
      <c r="E4678">
        <v>2162.7572</v>
      </c>
      <c r="F4678">
        <v>40.166519999999998</v>
      </c>
    </row>
    <row r="4679" spans="1:6" x14ac:dyDescent="0.25">
      <c r="A4679" t="s">
        <v>554</v>
      </c>
      <c r="B4679">
        <v>1995</v>
      </c>
      <c r="C4679" t="s">
        <v>382</v>
      </c>
      <c r="D4679">
        <v>89468677</v>
      </c>
      <c r="E4679">
        <v>1061.3479</v>
      </c>
      <c r="F4679">
        <v>56.305300000000003</v>
      </c>
    </row>
    <row r="4680" spans="1:6" x14ac:dyDescent="0.25">
      <c r="A4680" t="s">
        <v>555</v>
      </c>
      <c r="B4680">
        <v>1995</v>
      </c>
      <c r="C4680" t="s">
        <v>384</v>
      </c>
      <c r="D4680">
        <v>38536869</v>
      </c>
      <c r="E4680">
        <v>3612.15951</v>
      </c>
      <c r="F4680">
        <v>61.843310000000002</v>
      </c>
    </row>
    <row r="4681" spans="1:6" x14ac:dyDescent="0.25">
      <c r="A4681" t="s">
        <v>556</v>
      </c>
      <c r="B4681">
        <v>1995</v>
      </c>
      <c r="C4681" t="s">
        <v>390</v>
      </c>
      <c r="D4681">
        <v>10605870</v>
      </c>
      <c r="E4681">
        <v>11782.521479999999</v>
      </c>
      <c r="F4681">
        <v>63.04072</v>
      </c>
    </row>
    <row r="4682" spans="1:6" x14ac:dyDescent="0.25">
      <c r="A4682" t="s">
        <v>557</v>
      </c>
      <c r="B4682">
        <v>1995</v>
      </c>
      <c r="C4682" t="s">
        <v>394</v>
      </c>
      <c r="D4682">
        <v>3927188</v>
      </c>
      <c r="E4682">
        <v>11579.184999999999</v>
      </c>
      <c r="F4682">
        <v>59.673110000000001</v>
      </c>
    </row>
    <row r="4683" spans="1:6" x14ac:dyDescent="0.25">
      <c r="A4683" t="s">
        <v>558</v>
      </c>
      <c r="B4683">
        <v>1995</v>
      </c>
      <c r="C4683" t="s">
        <v>405</v>
      </c>
      <c r="D4683">
        <v>885359</v>
      </c>
      <c r="E4683">
        <v>16242.721289999999</v>
      </c>
      <c r="F4683">
        <v>74.351590000000002</v>
      </c>
    </row>
    <row r="4684" spans="1:6" x14ac:dyDescent="0.25">
      <c r="A4684" t="s">
        <v>502</v>
      </c>
      <c r="B4684">
        <v>1995</v>
      </c>
      <c r="C4684" t="s">
        <v>382</v>
      </c>
      <c r="D4684">
        <v>48846823</v>
      </c>
      <c r="E4684">
        <v>12403.91322</v>
      </c>
      <c r="F4684">
        <v>42.603839999999998</v>
      </c>
    </row>
    <row r="4685" spans="1:6" x14ac:dyDescent="0.25">
      <c r="A4685" t="s">
        <v>529</v>
      </c>
      <c r="B4685">
        <v>1995</v>
      </c>
      <c r="C4685" t="s">
        <v>398</v>
      </c>
      <c r="D4685">
        <v>4466706</v>
      </c>
      <c r="E4685">
        <v>476.98737999999997</v>
      </c>
      <c r="F4685">
        <v>55.685398791208797</v>
      </c>
    </row>
    <row r="4686" spans="1:6" x14ac:dyDescent="0.25">
      <c r="A4686" t="s">
        <v>560</v>
      </c>
      <c r="B4686">
        <v>1995</v>
      </c>
      <c r="C4686" t="s">
        <v>384</v>
      </c>
      <c r="D4686">
        <v>22303552</v>
      </c>
      <c r="E4686">
        <v>1660.27277</v>
      </c>
      <c r="F4686">
        <v>49.836449999999999</v>
      </c>
    </row>
    <row r="4687" spans="1:6" x14ac:dyDescent="0.25">
      <c r="A4687" t="s">
        <v>561</v>
      </c>
      <c r="B4687">
        <v>1995</v>
      </c>
      <c r="C4687" t="s">
        <v>398</v>
      </c>
      <c r="D4687">
        <v>142893540</v>
      </c>
      <c r="E4687">
        <v>2665.73972</v>
      </c>
      <c r="F4687">
        <v>58.416150000000002</v>
      </c>
    </row>
    <row r="4688" spans="1:6" x14ac:dyDescent="0.25">
      <c r="A4688" t="s">
        <v>562</v>
      </c>
      <c r="B4688">
        <v>1995</v>
      </c>
      <c r="C4688" t="s">
        <v>392</v>
      </c>
      <c r="D4688">
        <v>8648248</v>
      </c>
      <c r="E4688">
        <v>218.77029999999999</v>
      </c>
      <c r="F4688">
        <v>18.922650000000001</v>
      </c>
    </row>
    <row r="4689" spans="1:6" x14ac:dyDescent="0.25">
      <c r="A4689" t="s">
        <v>564</v>
      </c>
      <c r="B4689">
        <v>1995</v>
      </c>
      <c r="C4689" t="s">
        <v>394</v>
      </c>
      <c r="D4689">
        <v>39129</v>
      </c>
      <c r="E4689">
        <v>6987.9608900000003</v>
      </c>
      <c r="F4689">
        <v>52.459020000000002</v>
      </c>
    </row>
    <row r="4690" spans="1:6" x14ac:dyDescent="0.25">
      <c r="A4690" t="s">
        <v>565</v>
      </c>
      <c r="B4690">
        <v>1995</v>
      </c>
      <c r="C4690" t="s">
        <v>392</v>
      </c>
      <c r="D4690">
        <v>168458</v>
      </c>
      <c r="E4690">
        <v>3814.0037499999999</v>
      </c>
      <c r="F4690">
        <v>45.360819999999997</v>
      </c>
    </row>
    <row r="4691" spans="1:6" x14ac:dyDescent="0.25">
      <c r="A4691" t="s">
        <v>567</v>
      </c>
      <c r="B4691">
        <v>1995</v>
      </c>
      <c r="C4691" t="s">
        <v>394</v>
      </c>
      <c r="D4691">
        <v>117848</v>
      </c>
      <c r="E4691">
        <v>2922.70289</v>
      </c>
      <c r="F4691">
        <v>69.354839999999996</v>
      </c>
    </row>
    <row r="4692" spans="1:6" x14ac:dyDescent="0.25">
      <c r="A4692" t="s">
        <v>568</v>
      </c>
      <c r="B4692">
        <v>1995</v>
      </c>
      <c r="C4692" t="s">
        <v>388</v>
      </c>
      <c r="D4692">
        <v>176908</v>
      </c>
      <c r="E4692">
        <v>1321.5113699999999</v>
      </c>
      <c r="F4692">
        <v>44.303945700034376</v>
      </c>
    </row>
    <row r="4693" spans="1:6" x14ac:dyDescent="0.25">
      <c r="A4693" t="s">
        <v>571</v>
      </c>
      <c r="B4693">
        <v>1995</v>
      </c>
      <c r="C4693" t="s">
        <v>405</v>
      </c>
      <c r="D4693">
        <v>27019731</v>
      </c>
      <c r="E4693">
        <v>7555.96533</v>
      </c>
      <c r="F4693">
        <v>42.316859999999998</v>
      </c>
    </row>
    <row r="4694" spans="1:6" x14ac:dyDescent="0.25">
      <c r="A4694" t="s">
        <v>572</v>
      </c>
      <c r="B4694">
        <v>1995</v>
      </c>
      <c r="C4694" t="s">
        <v>392</v>
      </c>
      <c r="D4694">
        <v>11987121</v>
      </c>
      <c r="E4694">
        <v>560.08051999999998</v>
      </c>
      <c r="F4694">
        <v>14.34389</v>
      </c>
    </row>
    <row r="4695" spans="1:6" x14ac:dyDescent="0.25">
      <c r="A4695" t="s">
        <v>573</v>
      </c>
      <c r="B4695">
        <v>1995</v>
      </c>
      <c r="C4695" t="s">
        <v>384</v>
      </c>
      <c r="D4695">
        <v>9396411</v>
      </c>
      <c r="E4695">
        <v>2196.6184699999999</v>
      </c>
      <c r="F4695">
        <v>53.136400000000002</v>
      </c>
    </row>
    <row r="4696" spans="1:6" x14ac:dyDescent="0.25">
      <c r="A4696" t="s">
        <v>574</v>
      </c>
      <c r="B4696">
        <v>1995</v>
      </c>
      <c r="C4696" t="s">
        <v>392</v>
      </c>
      <c r="D4696">
        <v>81541</v>
      </c>
      <c r="E4696">
        <v>6748.9311100000004</v>
      </c>
      <c r="F4696">
        <v>82.608699999999999</v>
      </c>
    </row>
    <row r="4697" spans="1:6" x14ac:dyDescent="0.25">
      <c r="A4697" t="s">
        <v>575</v>
      </c>
      <c r="B4697">
        <v>1995</v>
      </c>
      <c r="C4697" t="s">
        <v>392</v>
      </c>
      <c r="D4697">
        <v>6005250</v>
      </c>
      <c r="E4697">
        <v>226.88965999999999</v>
      </c>
      <c r="F4697">
        <v>14.55847</v>
      </c>
    </row>
    <row r="4698" spans="1:6" x14ac:dyDescent="0.25">
      <c r="A4698" t="s">
        <v>576</v>
      </c>
      <c r="B4698">
        <v>1995</v>
      </c>
      <c r="C4698" t="s">
        <v>382</v>
      </c>
      <c r="D4698">
        <v>4492150</v>
      </c>
      <c r="E4698">
        <v>24936.830829999999</v>
      </c>
      <c r="F4698">
        <v>45.784730000000003</v>
      </c>
    </row>
    <row r="4699" spans="1:6" x14ac:dyDescent="0.25">
      <c r="A4699" t="s">
        <v>577</v>
      </c>
      <c r="B4699">
        <v>1995</v>
      </c>
      <c r="C4699" t="s">
        <v>384</v>
      </c>
      <c r="D4699">
        <v>5439448</v>
      </c>
      <c r="E4699">
        <v>4799.1510500000004</v>
      </c>
      <c r="F4699">
        <v>51.27657</v>
      </c>
    </row>
    <row r="4700" spans="1:6" x14ac:dyDescent="0.25">
      <c r="A4700" t="s">
        <v>578</v>
      </c>
      <c r="B4700">
        <v>1995</v>
      </c>
      <c r="C4700" t="s">
        <v>384</v>
      </c>
      <c r="D4700">
        <v>2010347</v>
      </c>
      <c r="E4700">
        <v>10690.661980000001</v>
      </c>
      <c r="F4700">
        <v>59.927109999999999</v>
      </c>
    </row>
    <row r="4701" spans="1:6" x14ac:dyDescent="0.25">
      <c r="A4701" t="s">
        <v>580</v>
      </c>
      <c r="B4701">
        <v>1995</v>
      </c>
      <c r="C4701" t="s">
        <v>392</v>
      </c>
      <c r="D4701">
        <v>8863338</v>
      </c>
      <c r="E4701">
        <v>533.46075359644567</v>
      </c>
      <c r="F4701">
        <v>15.027620000000001</v>
      </c>
    </row>
    <row r="4702" spans="1:6" x14ac:dyDescent="0.25">
      <c r="A4702" t="s">
        <v>581</v>
      </c>
      <c r="B4702">
        <v>1995</v>
      </c>
      <c r="C4702" t="s">
        <v>392</v>
      </c>
      <c r="D4702">
        <v>44187637</v>
      </c>
      <c r="E4702">
        <v>3973.9323800000002</v>
      </c>
      <c r="F4702">
        <v>53.841819999999998</v>
      </c>
    </row>
    <row r="4703" spans="1:6" x14ac:dyDescent="0.25">
      <c r="A4703" t="s">
        <v>624</v>
      </c>
      <c r="B4703">
        <v>1995</v>
      </c>
      <c r="C4703" t="s">
        <v>392</v>
      </c>
      <c r="D4703">
        <v>12340000</v>
      </c>
      <c r="E4703">
        <v>1408.0873411134949</v>
      </c>
      <c r="F4703">
        <v>42.277279999999998</v>
      </c>
    </row>
    <row r="4704" spans="1:6" x14ac:dyDescent="0.25">
      <c r="A4704" t="s">
        <v>582</v>
      </c>
      <c r="B4704">
        <v>1995</v>
      </c>
      <c r="C4704" t="s">
        <v>390</v>
      </c>
      <c r="D4704">
        <v>40397842</v>
      </c>
      <c r="E4704">
        <v>15561.972750000001</v>
      </c>
      <c r="F4704">
        <v>56.51173</v>
      </c>
    </row>
    <row r="4705" spans="1:6" x14ac:dyDescent="0.25">
      <c r="A4705" t="s">
        <v>583</v>
      </c>
      <c r="B4705">
        <v>1995</v>
      </c>
      <c r="C4705" t="s">
        <v>382</v>
      </c>
      <c r="D4705">
        <v>20222240</v>
      </c>
      <c r="E4705">
        <v>719.00399000000004</v>
      </c>
      <c r="F4705">
        <v>43.964979999999997</v>
      </c>
    </row>
    <row r="4706" spans="1:6" x14ac:dyDescent="0.25">
      <c r="A4706" t="s">
        <v>584</v>
      </c>
      <c r="B4706">
        <v>1995</v>
      </c>
      <c r="C4706" t="s">
        <v>392</v>
      </c>
      <c r="D4706">
        <v>41236378</v>
      </c>
      <c r="E4706">
        <v>458.77803</v>
      </c>
      <c r="F4706">
        <v>44.609160000000003</v>
      </c>
    </row>
    <row r="4707" spans="1:6" x14ac:dyDescent="0.25">
      <c r="A4707" t="s">
        <v>586</v>
      </c>
      <c r="B4707">
        <v>1995</v>
      </c>
      <c r="C4707" t="s">
        <v>392</v>
      </c>
      <c r="D4707">
        <v>1136334</v>
      </c>
      <c r="E4707">
        <v>1763.4762900000001</v>
      </c>
      <c r="F4707">
        <v>36.538460000000001</v>
      </c>
    </row>
    <row r="4708" spans="1:6" x14ac:dyDescent="0.25">
      <c r="A4708" t="s">
        <v>587</v>
      </c>
      <c r="B4708">
        <v>1995</v>
      </c>
      <c r="C4708" t="s">
        <v>390</v>
      </c>
      <c r="D4708">
        <v>9016596</v>
      </c>
      <c r="E4708">
        <v>29914.331750000001</v>
      </c>
      <c r="F4708">
        <v>61.396979999999999</v>
      </c>
    </row>
    <row r="4709" spans="1:6" x14ac:dyDescent="0.25">
      <c r="A4709" t="s">
        <v>588</v>
      </c>
      <c r="B4709">
        <v>1995</v>
      </c>
      <c r="C4709" t="s">
        <v>390</v>
      </c>
      <c r="D4709">
        <v>7523934</v>
      </c>
      <c r="E4709">
        <v>48540.577490000003</v>
      </c>
      <c r="F4709">
        <v>35.166150000000002</v>
      </c>
    </row>
    <row r="4710" spans="1:6" x14ac:dyDescent="0.25">
      <c r="A4710" t="s">
        <v>589</v>
      </c>
      <c r="B4710">
        <v>1995</v>
      </c>
      <c r="C4710" t="s">
        <v>405</v>
      </c>
      <c r="D4710">
        <v>18881361</v>
      </c>
      <c r="E4710">
        <v>795.19514000000004</v>
      </c>
      <c r="F4710">
        <v>40.14273</v>
      </c>
    </row>
    <row r="4711" spans="1:6" x14ac:dyDescent="0.25">
      <c r="A4711" t="s">
        <v>591</v>
      </c>
      <c r="B4711">
        <v>1995</v>
      </c>
      <c r="C4711" t="s">
        <v>398</v>
      </c>
      <c r="D4711">
        <v>7320815</v>
      </c>
      <c r="E4711">
        <v>212.90679</v>
      </c>
      <c r="F4711">
        <v>29.423655157894814</v>
      </c>
    </row>
    <row r="4712" spans="1:6" x14ac:dyDescent="0.25">
      <c r="A4712" t="s">
        <v>593</v>
      </c>
      <c r="B4712">
        <v>1995</v>
      </c>
      <c r="C4712" t="s">
        <v>382</v>
      </c>
      <c r="D4712">
        <v>64631595</v>
      </c>
      <c r="E4712">
        <v>2856.2463899999998</v>
      </c>
      <c r="F4712">
        <v>56.068019999999997</v>
      </c>
    </row>
    <row r="4713" spans="1:6" x14ac:dyDescent="0.25">
      <c r="A4713" t="s">
        <v>515</v>
      </c>
      <c r="B4713">
        <v>1995</v>
      </c>
      <c r="C4713" t="s">
        <v>384</v>
      </c>
      <c r="D4713">
        <v>2050554</v>
      </c>
      <c r="E4713">
        <v>2277.59157</v>
      </c>
      <c r="F4713">
        <v>56.123869999999997</v>
      </c>
    </row>
    <row r="4714" spans="1:6" x14ac:dyDescent="0.25">
      <c r="A4714" t="s">
        <v>625</v>
      </c>
      <c r="B4714">
        <v>1995</v>
      </c>
      <c r="C4714" t="s">
        <v>382</v>
      </c>
      <c r="D4714">
        <v>1167242</v>
      </c>
      <c r="E4714">
        <v>410.28545602639861</v>
      </c>
      <c r="F4714">
        <v>35.750559999999993</v>
      </c>
    </row>
    <row r="4715" spans="1:6" x14ac:dyDescent="0.25">
      <c r="A4715" t="s">
        <v>594</v>
      </c>
      <c r="B4715">
        <v>1995</v>
      </c>
      <c r="C4715" t="s">
        <v>392</v>
      </c>
      <c r="D4715">
        <v>5548702</v>
      </c>
      <c r="E4715">
        <v>305.62452999999999</v>
      </c>
      <c r="F4715">
        <v>17.70833</v>
      </c>
    </row>
    <row r="4716" spans="1:6" x14ac:dyDescent="0.25">
      <c r="A4716" t="s">
        <v>595</v>
      </c>
      <c r="B4716">
        <v>1995</v>
      </c>
      <c r="C4716" t="s">
        <v>388</v>
      </c>
      <c r="D4716">
        <v>114689</v>
      </c>
      <c r="E4716">
        <v>2112.30708</v>
      </c>
      <c r="F4716">
        <v>30.33333</v>
      </c>
    </row>
    <row r="4717" spans="1:6" x14ac:dyDescent="0.25">
      <c r="A4717" t="s">
        <v>596</v>
      </c>
      <c r="B4717">
        <v>1995</v>
      </c>
      <c r="C4717" t="s">
        <v>394</v>
      </c>
      <c r="D4717">
        <v>1065842</v>
      </c>
      <c r="E4717">
        <v>4246.3824000000004</v>
      </c>
      <c r="F4717">
        <v>50.9009</v>
      </c>
    </row>
    <row r="4718" spans="1:6" x14ac:dyDescent="0.25">
      <c r="A4718" t="s">
        <v>597</v>
      </c>
      <c r="B4718">
        <v>1995</v>
      </c>
      <c r="C4718" t="s">
        <v>386</v>
      </c>
      <c r="D4718">
        <v>10175014</v>
      </c>
      <c r="E4718">
        <v>2012.9362699999999</v>
      </c>
      <c r="F4718">
        <v>42.76643</v>
      </c>
    </row>
    <row r="4719" spans="1:6" x14ac:dyDescent="0.25">
      <c r="A4719" t="s">
        <v>598</v>
      </c>
      <c r="B4719">
        <v>1995</v>
      </c>
      <c r="C4719" t="s">
        <v>405</v>
      </c>
      <c r="D4719">
        <v>70413958</v>
      </c>
      <c r="E4719">
        <v>2896.0906</v>
      </c>
      <c r="F4719">
        <v>41.050449999999998</v>
      </c>
    </row>
    <row r="4720" spans="1:6" x14ac:dyDescent="0.25">
      <c r="A4720" t="s">
        <v>602</v>
      </c>
      <c r="B4720">
        <v>1995</v>
      </c>
      <c r="C4720" t="s">
        <v>392</v>
      </c>
      <c r="D4720">
        <v>28195754</v>
      </c>
      <c r="E4720">
        <v>281.96875999999997</v>
      </c>
      <c r="F4720">
        <v>23.434629999999999</v>
      </c>
    </row>
    <row r="4721" spans="1:6" x14ac:dyDescent="0.25">
      <c r="A4721" t="s">
        <v>603</v>
      </c>
      <c r="B4721">
        <v>1995</v>
      </c>
      <c r="C4721" t="s">
        <v>398</v>
      </c>
      <c r="D4721">
        <v>46710816</v>
      </c>
      <c r="E4721">
        <v>935.98526000000004</v>
      </c>
      <c r="F4721">
        <v>60.613424000000009</v>
      </c>
    </row>
    <row r="4722" spans="1:6" x14ac:dyDescent="0.25">
      <c r="A4722" t="s">
        <v>604</v>
      </c>
      <c r="B4722">
        <v>1995</v>
      </c>
      <c r="C4722" t="s">
        <v>405</v>
      </c>
      <c r="D4722">
        <v>2602713</v>
      </c>
      <c r="E4722">
        <v>27973.742819999999</v>
      </c>
      <c r="F4722">
        <v>67.25018</v>
      </c>
    </row>
    <row r="4723" spans="1:6" x14ac:dyDescent="0.25">
      <c r="A4723" t="s">
        <v>605</v>
      </c>
      <c r="B4723">
        <v>1995</v>
      </c>
      <c r="C4723" t="s">
        <v>390</v>
      </c>
      <c r="D4723">
        <v>60609153</v>
      </c>
      <c r="E4723">
        <v>21330.276249999999</v>
      </c>
      <c r="F4723">
        <v>51.200760000000002</v>
      </c>
    </row>
    <row r="4724" spans="1:6" x14ac:dyDescent="0.25">
      <c r="A4724" t="s">
        <v>592</v>
      </c>
      <c r="B4724">
        <v>1995</v>
      </c>
      <c r="C4724" t="s">
        <v>392</v>
      </c>
      <c r="D4724">
        <v>37445392</v>
      </c>
      <c r="E4724">
        <v>180.81171000000001</v>
      </c>
      <c r="F4724">
        <v>14.02985</v>
      </c>
    </row>
    <row r="4725" spans="1:6" x14ac:dyDescent="0.25">
      <c r="A4725" t="s">
        <v>606</v>
      </c>
      <c r="B4725">
        <v>1995</v>
      </c>
      <c r="C4725" t="s">
        <v>413</v>
      </c>
      <c r="D4725">
        <v>298444215</v>
      </c>
      <c r="E4725">
        <v>28782.175019999999</v>
      </c>
      <c r="F4725">
        <v>54.98048</v>
      </c>
    </row>
    <row r="4726" spans="1:6" x14ac:dyDescent="0.25">
      <c r="A4726" t="s">
        <v>612</v>
      </c>
      <c r="B4726">
        <v>1995</v>
      </c>
      <c r="C4726" t="s">
        <v>394</v>
      </c>
      <c r="D4726">
        <v>108605</v>
      </c>
      <c r="E4726">
        <v>16993.986235479591</v>
      </c>
      <c r="F4726">
        <v>74.082026523206437</v>
      </c>
    </row>
    <row r="4727" spans="1:6" x14ac:dyDescent="0.25">
      <c r="A4727" t="s">
        <v>607</v>
      </c>
      <c r="B4727">
        <v>1995</v>
      </c>
      <c r="C4727" t="s">
        <v>394</v>
      </c>
      <c r="D4727">
        <v>3431932</v>
      </c>
      <c r="E4727">
        <v>5984.1296199999997</v>
      </c>
      <c r="F4727">
        <v>38.416420000000002</v>
      </c>
    </row>
    <row r="4728" spans="1:6" x14ac:dyDescent="0.25">
      <c r="A4728" t="s">
        <v>608</v>
      </c>
      <c r="B4728">
        <v>1995</v>
      </c>
      <c r="C4728" t="s">
        <v>398</v>
      </c>
      <c r="D4728">
        <v>27307134</v>
      </c>
      <c r="E4728">
        <v>585.93236000000002</v>
      </c>
      <c r="F4728">
        <v>39.817179000000017</v>
      </c>
    </row>
    <row r="4729" spans="1:6" x14ac:dyDescent="0.25">
      <c r="A4729" t="s">
        <v>609</v>
      </c>
      <c r="B4729">
        <v>1995</v>
      </c>
      <c r="C4729" t="s">
        <v>388</v>
      </c>
      <c r="D4729">
        <v>208869</v>
      </c>
      <c r="E4729">
        <v>1390.32142</v>
      </c>
      <c r="F4729">
        <v>36.21444000000001</v>
      </c>
    </row>
    <row r="4730" spans="1:6" x14ac:dyDescent="0.25">
      <c r="A4730" t="s">
        <v>610</v>
      </c>
      <c r="B4730">
        <v>1995</v>
      </c>
      <c r="C4730" t="s">
        <v>394</v>
      </c>
      <c r="D4730">
        <v>25730435</v>
      </c>
      <c r="E4730">
        <v>3375.0891200000001</v>
      </c>
      <c r="F4730">
        <v>30.710249999999998</v>
      </c>
    </row>
    <row r="4731" spans="1:6" x14ac:dyDescent="0.25">
      <c r="A4731" t="s">
        <v>611</v>
      </c>
      <c r="B4731">
        <v>1995</v>
      </c>
      <c r="C4731" t="s">
        <v>382</v>
      </c>
      <c r="D4731">
        <v>84402966</v>
      </c>
      <c r="E4731">
        <v>288.02028000000001</v>
      </c>
      <c r="F4731">
        <v>39.131410000000002</v>
      </c>
    </row>
    <row r="4732" spans="1:6" x14ac:dyDescent="0.25">
      <c r="A4732" t="s">
        <v>616</v>
      </c>
      <c r="B4732">
        <v>1995</v>
      </c>
      <c r="C4732" t="s">
        <v>405</v>
      </c>
      <c r="D4732">
        <v>21456188</v>
      </c>
      <c r="E4732">
        <v>278.96946000000003</v>
      </c>
      <c r="F4732">
        <v>31.142378909090951</v>
      </c>
    </row>
    <row r="4733" spans="1:6" x14ac:dyDescent="0.25">
      <c r="A4733" t="s">
        <v>617</v>
      </c>
      <c r="B4733">
        <v>1995</v>
      </c>
      <c r="C4733" t="s">
        <v>392</v>
      </c>
      <c r="D4733">
        <v>11502010</v>
      </c>
      <c r="E4733">
        <v>411.41795000000002</v>
      </c>
      <c r="F4733">
        <v>22.709160000000001</v>
      </c>
    </row>
    <row r="4734" spans="1:6" x14ac:dyDescent="0.25">
      <c r="A4734" t="s">
        <v>618</v>
      </c>
      <c r="B4734">
        <v>1995</v>
      </c>
      <c r="C4734" t="s">
        <v>392</v>
      </c>
      <c r="D4734">
        <v>12236805</v>
      </c>
      <c r="E4734">
        <v>608.67823999999996</v>
      </c>
      <c r="F4734">
        <v>28.414100000000001</v>
      </c>
    </row>
    <row r="4735" spans="1:6" x14ac:dyDescent="0.25">
      <c r="A4735" t="s">
        <v>381</v>
      </c>
      <c r="B4735">
        <v>1996</v>
      </c>
      <c r="C4735" t="s">
        <v>382</v>
      </c>
      <c r="D4735">
        <v>31056997</v>
      </c>
      <c r="E4735">
        <v>156.83988499999992</v>
      </c>
      <c r="F4735">
        <v>49.279539999999997</v>
      </c>
    </row>
    <row r="4736" spans="1:6" x14ac:dyDescent="0.25">
      <c r="A4736" t="s">
        <v>383</v>
      </c>
      <c r="B4736">
        <v>1996</v>
      </c>
      <c r="C4736" t="s">
        <v>384</v>
      </c>
      <c r="D4736">
        <v>3581655</v>
      </c>
      <c r="E4736">
        <v>1046.35851</v>
      </c>
      <c r="F4736">
        <v>53.141559999999998</v>
      </c>
    </row>
    <row r="4737" spans="1:6" x14ac:dyDescent="0.25">
      <c r="A4737" t="s">
        <v>385</v>
      </c>
      <c r="B4737">
        <v>1996</v>
      </c>
      <c r="C4737" t="s">
        <v>386</v>
      </c>
      <c r="D4737">
        <v>32930091</v>
      </c>
      <c r="E4737">
        <v>1596.00686</v>
      </c>
      <c r="F4737">
        <v>49.064720000000001</v>
      </c>
    </row>
    <row r="4738" spans="1:6" x14ac:dyDescent="0.25">
      <c r="A4738" t="s">
        <v>389</v>
      </c>
      <c r="B4738">
        <v>1996</v>
      </c>
      <c r="C4738" t="s">
        <v>390</v>
      </c>
      <c r="D4738">
        <v>71201</v>
      </c>
      <c r="E4738">
        <v>19038.79883</v>
      </c>
      <c r="F4738">
        <v>48.205556388102806</v>
      </c>
    </row>
    <row r="4739" spans="1:6" x14ac:dyDescent="0.25">
      <c r="A4739" t="s">
        <v>391</v>
      </c>
      <c r="B4739">
        <v>1996</v>
      </c>
      <c r="C4739" t="s">
        <v>392</v>
      </c>
      <c r="D4739">
        <v>12127071</v>
      </c>
      <c r="E4739">
        <v>560.67552000000001</v>
      </c>
      <c r="F4739">
        <v>41.683519264705893</v>
      </c>
    </row>
    <row r="4740" spans="1:6" x14ac:dyDescent="0.25">
      <c r="A4740" t="s">
        <v>395</v>
      </c>
      <c r="B4740">
        <v>1996</v>
      </c>
      <c r="C4740" t="s">
        <v>394</v>
      </c>
      <c r="D4740">
        <v>69108</v>
      </c>
      <c r="E4740">
        <v>7702.6702800000003</v>
      </c>
      <c r="F4740">
        <v>84.287838763673818</v>
      </c>
    </row>
    <row r="4741" spans="1:6" x14ac:dyDescent="0.25">
      <c r="A4741" t="s">
        <v>396</v>
      </c>
      <c r="B4741">
        <v>1996</v>
      </c>
      <c r="C4741" t="s">
        <v>394</v>
      </c>
      <c r="D4741">
        <v>39921833</v>
      </c>
      <c r="E4741">
        <v>7683.5738499999998</v>
      </c>
      <c r="F4741">
        <v>44.406219999999998</v>
      </c>
    </row>
    <row r="4742" spans="1:6" x14ac:dyDescent="0.25">
      <c r="A4742" t="s">
        <v>397</v>
      </c>
      <c r="B4742">
        <v>1996</v>
      </c>
      <c r="C4742" t="s">
        <v>398</v>
      </c>
      <c r="D4742">
        <v>2976372</v>
      </c>
      <c r="E4742">
        <v>503.23196999999999</v>
      </c>
      <c r="F4742">
        <v>60.159895714285717</v>
      </c>
    </row>
    <row r="4743" spans="1:6" x14ac:dyDescent="0.25">
      <c r="A4743" t="s">
        <v>399</v>
      </c>
      <c r="B4743">
        <v>1996</v>
      </c>
      <c r="C4743" t="s">
        <v>394</v>
      </c>
      <c r="D4743">
        <v>71891</v>
      </c>
      <c r="E4743">
        <v>16586.192299999999</v>
      </c>
      <c r="F4743">
        <v>61.44069024509804</v>
      </c>
    </row>
    <row r="4744" spans="1:6" x14ac:dyDescent="0.25">
      <c r="A4744" t="s">
        <v>400</v>
      </c>
      <c r="B4744">
        <v>1996</v>
      </c>
      <c r="C4744" t="s">
        <v>388</v>
      </c>
      <c r="D4744">
        <v>20264082</v>
      </c>
      <c r="E4744">
        <v>21917.719219999999</v>
      </c>
      <c r="F4744">
        <v>57.332039999999999</v>
      </c>
    </row>
    <row r="4745" spans="1:6" x14ac:dyDescent="0.25">
      <c r="A4745" t="s">
        <v>401</v>
      </c>
      <c r="B4745">
        <v>1996</v>
      </c>
      <c r="C4745" t="s">
        <v>390</v>
      </c>
      <c r="D4745">
        <v>8192880</v>
      </c>
      <c r="E4745">
        <v>29742.428810000001</v>
      </c>
      <c r="F4745">
        <v>51.783099999999997</v>
      </c>
    </row>
    <row r="4746" spans="1:6" x14ac:dyDescent="0.25">
      <c r="A4746" t="s">
        <v>402</v>
      </c>
      <c r="B4746">
        <v>1996</v>
      </c>
      <c r="C4746" t="s">
        <v>398</v>
      </c>
      <c r="D4746">
        <v>7961619</v>
      </c>
      <c r="E4746">
        <v>409.21674999999999</v>
      </c>
      <c r="F4746">
        <v>53.859809761904756</v>
      </c>
    </row>
    <row r="4747" spans="1:6" x14ac:dyDescent="0.25">
      <c r="A4747" t="s">
        <v>620</v>
      </c>
      <c r="B4747">
        <v>1996</v>
      </c>
      <c r="C4747" t="s">
        <v>394</v>
      </c>
      <c r="D4747">
        <v>392718</v>
      </c>
      <c r="E4747">
        <v>12717.060380000001</v>
      </c>
      <c r="F4747">
        <v>70</v>
      </c>
    </row>
    <row r="4748" spans="1:6" x14ac:dyDescent="0.25">
      <c r="A4748" t="s">
        <v>404</v>
      </c>
      <c r="B4748">
        <v>1996</v>
      </c>
      <c r="C4748" t="s">
        <v>405</v>
      </c>
      <c r="D4748">
        <v>698585</v>
      </c>
      <c r="E4748">
        <v>10523.08152</v>
      </c>
      <c r="F4748">
        <v>59.768450000000001</v>
      </c>
    </row>
    <row r="4749" spans="1:6" x14ac:dyDescent="0.25">
      <c r="A4749" t="s">
        <v>406</v>
      </c>
      <c r="B4749">
        <v>1996</v>
      </c>
      <c r="C4749" t="s">
        <v>382</v>
      </c>
      <c r="D4749">
        <v>147365352</v>
      </c>
      <c r="E4749">
        <v>383.82996000000003</v>
      </c>
      <c r="F4749">
        <v>8.6898800000000005</v>
      </c>
    </row>
    <row r="4750" spans="1:6" x14ac:dyDescent="0.25">
      <c r="A4750" t="s">
        <v>407</v>
      </c>
      <c r="B4750">
        <v>1996</v>
      </c>
      <c r="C4750" t="s">
        <v>394</v>
      </c>
      <c r="D4750">
        <v>279912</v>
      </c>
      <c r="E4750">
        <v>9069.2367200000008</v>
      </c>
      <c r="F4750">
        <v>48.58108</v>
      </c>
    </row>
    <row r="4751" spans="1:6" x14ac:dyDescent="0.25">
      <c r="A4751" t="s">
        <v>408</v>
      </c>
      <c r="B4751">
        <v>1996</v>
      </c>
      <c r="C4751" t="s">
        <v>398</v>
      </c>
      <c r="D4751">
        <v>10293011</v>
      </c>
      <c r="E4751">
        <v>1452.4469999999999</v>
      </c>
      <c r="F4751">
        <v>57.948330269607879</v>
      </c>
    </row>
    <row r="4752" spans="1:6" x14ac:dyDescent="0.25">
      <c r="A4752" t="s">
        <v>409</v>
      </c>
      <c r="B4752">
        <v>1996</v>
      </c>
      <c r="C4752" t="s">
        <v>390</v>
      </c>
      <c r="D4752">
        <v>10379067</v>
      </c>
      <c r="E4752">
        <v>27701.85197</v>
      </c>
      <c r="F4752">
        <v>51.172069999999998</v>
      </c>
    </row>
    <row r="4753" spans="1:6" x14ac:dyDescent="0.25">
      <c r="A4753" t="s">
        <v>410</v>
      </c>
      <c r="B4753">
        <v>1996</v>
      </c>
      <c r="C4753" t="s">
        <v>394</v>
      </c>
      <c r="D4753">
        <v>287730</v>
      </c>
      <c r="E4753">
        <v>3001.6932299999999</v>
      </c>
      <c r="F4753">
        <v>61.702129999999997</v>
      </c>
    </row>
    <row r="4754" spans="1:6" x14ac:dyDescent="0.25">
      <c r="A4754" t="s">
        <v>411</v>
      </c>
      <c r="B4754">
        <v>1996</v>
      </c>
      <c r="C4754" t="s">
        <v>392</v>
      </c>
      <c r="D4754">
        <v>7862944</v>
      </c>
      <c r="E4754">
        <v>382.28546</v>
      </c>
      <c r="F4754">
        <v>12.244899999999999</v>
      </c>
    </row>
    <row r="4755" spans="1:6" x14ac:dyDescent="0.25">
      <c r="A4755" t="s">
        <v>412</v>
      </c>
      <c r="B4755">
        <v>1996</v>
      </c>
      <c r="C4755" t="s">
        <v>413</v>
      </c>
      <c r="D4755">
        <v>65773</v>
      </c>
      <c r="E4755">
        <v>44826.789069999999</v>
      </c>
      <c r="F4755">
        <v>62.874250000000004</v>
      </c>
    </row>
    <row r="4756" spans="1:6" x14ac:dyDescent="0.25">
      <c r="A4756" t="s">
        <v>414</v>
      </c>
      <c r="B4756">
        <v>1996</v>
      </c>
      <c r="C4756" t="s">
        <v>382</v>
      </c>
      <c r="D4756">
        <v>2279723</v>
      </c>
      <c r="E4756">
        <v>617.55476999999996</v>
      </c>
      <c r="F4756">
        <v>18.292680000000001</v>
      </c>
    </row>
    <row r="4757" spans="1:6" x14ac:dyDescent="0.25">
      <c r="A4757" t="s">
        <v>416</v>
      </c>
      <c r="B4757">
        <v>1996</v>
      </c>
      <c r="C4757" t="s">
        <v>384</v>
      </c>
      <c r="D4757">
        <v>4498976</v>
      </c>
      <c r="E4757">
        <v>731.12094999999999</v>
      </c>
      <c r="F4757">
        <v>55.867043055555484</v>
      </c>
    </row>
    <row r="4758" spans="1:6" x14ac:dyDescent="0.25">
      <c r="A4758" t="s">
        <v>417</v>
      </c>
      <c r="B4758">
        <v>1996</v>
      </c>
      <c r="C4758" t="s">
        <v>392</v>
      </c>
      <c r="D4758">
        <v>1639833</v>
      </c>
      <c r="E4758">
        <v>3007.6136200000001</v>
      </c>
      <c r="F4758">
        <v>39.473680000000002</v>
      </c>
    </row>
    <row r="4759" spans="1:6" x14ac:dyDescent="0.25">
      <c r="A4759" t="s">
        <v>418</v>
      </c>
      <c r="B4759">
        <v>1996</v>
      </c>
      <c r="C4759" t="s">
        <v>394</v>
      </c>
      <c r="D4759">
        <v>188078227</v>
      </c>
      <c r="E4759">
        <v>5144.6436599999997</v>
      </c>
      <c r="F4759">
        <v>60.07517</v>
      </c>
    </row>
    <row r="4760" spans="1:6" x14ac:dyDescent="0.25">
      <c r="A4760" t="s">
        <v>420</v>
      </c>
      <c r="B4760">
        <v>1996</v>
      </c>
      <c r="C4760" t="s">
        <v>382</v>
      </c>
      <c r="D4760">
        <v>379444</v>
      </c>
      <c r="E4760">
        <v>16913.935359999999</v>
      </c>
      <c r="F4760">
        <v>57.619050000000001</v>
      </c>
    </row>
    <row r="4761" spans="1:6" x14ac:dyDescent="0.25">
      <c r="A4761" t="s">
        <v>421</v>
      </c>
      <c r="B4761">
        <v>1996</v>
      </c>
      <c r="C4761" t="s">
        <v>384</v>
      </c>
      <c r="D4761">
        <v>7385367</v>
      </c>
      <c r="E4761">
        <v>1208.85023</v>
      </c>
      <c r="F4761">
        <v>59.921720000000001</v>
      </c>
    </row>
    <row r="4762" spans="1:6" x14ac:dyDescent="0.25">
      <c r="A4762" t="s">
        <v>422</v>
      </c>
      <c r="B4762">
        <v>1996</v>
      </c>
      <c r="C4762" t="s">
        <v>392</v>
      </c>
      <c r="D4762">
        <v>13902972</v>
      </c>
      <c r="E4762">
        <v>249.35875999999999</v>
      </c>
      <c r="F4762">
        <v>13.816490000000002</v>
      </c>
    </row>
    <row r="4763" spans="1:6" x14ac:dyDescent="0.25">
      <c r="A4763" t="s">
        <v>424</v>
      </c>
      <c r="B4763">
        <v>1996</v>
      </c>
      <c r="C4763" t="s">
        <v>392</v>
      </c>
      <c r="D4763">
        <v>8090068</v>
      </c>
      <c r="E4763">
        <v>137.2141</v>
      </c>
      <c r="F4763">
        <v>24.496639999999999</v>
      </c>
    </row>
    <row r="4764" spans="1:6" x14ac:dyDescent="0.25">
      <c r="A4764" t="s">
        <v>425</v>
      </c>
      <c r="B4764">
        <v>1996</v>
      </c>
      <c r="C4764" t="s">
        <v>382</v>
      </c>
      <c r="D4764">
        <v>13881427</v>
      </c>
      <c r="E4764">
        <v>318.14954</v>
      </c>
      <c r="F4764">
        <v>14.43038</v>
      </c>
    </row>
    <row r="4765" spans="1:6" x14ac:dyDescent="0.25">
      <c r="A4765" t="s">
        <v>426</v>
      </c>
      <c r="B4765">
        <v>1996</v>
      </c>
      <c r="C4765" t="s">
        <v>392</v>
      </c>
      <c r="D4765">
        <v>17340702</v>
      </c>
      <c r="E4765">
        <v>679.76518999999996</v>
      </c>
      <c r="F4765">
        <v>9.5918399999999995</v>
      </c>
    </row>
    <row r="4766" spans="1:6" x14ac:dyDescent="0.25">
      <c r="A4766" t="s">
        <v>427</v>
      </c>
      <c r="B4766">
        <v>1996</v>
      </c>
      <c r="C4766" t="s">
        <v>413</v>
      </c>
      <c r="D4766">
        <v>33098932</v>
      </c>
      <c r="E4766">
        <v>21183.220079999999</v>
      </c>
      <c r="F4766">
        <v>50.820239999999998</v>
      </c>
    </row>
    <row r="4767" spans="1:6" x14ac:dyDescent="0.25">
      <c r="A4767" t="s">
        <v>430</v>
      </c>
      <c r="B4767">
        <v>1996</v>
      </c>
      <c r="C4767" t="s">
        <v>392</v>
      </c>
      <c r="D4767">
        <v>4303356</v>
      </c>
      <c r="E4767">
        <v>294.92043000000001</v>
      </c>
      <c r="F4767">
        <v>11.518319999999999</v>
      </c>
    </row>
    <row r="4768" spans="1:6" x14ac:dyDescent="0.25">
      <c r="A4768" t="s">
        <v>431</v>
      </c>
      <c r="B4768">
        <v>1996</v>
      </c>
      <c r="C4768" t="s">
        <v>392</v>
      </c>
      <c r="D4768">
        <v>9944201</v>
      </c>
      <c r="E4768">
        <v>221.94718</v>
      </c>
      <c r="F4768">
        <v>7.4626900000000003</v>
      </c>
    </row>
    <row r="4769" spans="1:6" x14ac:dyDescent="0.25">
      <c r="A4769" t="s">
        <v>432</v>
      </c>
      <c r="B4769">
        <v>1996</v>
      </c>
      <c r="C4769" t="s">
        <v>394</v>
      </c>
      <c r="D4769">
        <v>16134219</v>
      </c>
      <c r="E4769">
        <v>5263.1913699999996</v>
      </c>
      <c r="F4769">
        <v>51.765000000000001</v>
      </c>
    </row>
    <row r="4770" spans="1:6" x14ac:dyDescent="0.25">
      <c r="A4770" t="s">
        <v>433</v>
      </c>
      <c r="B4770">
        <v>1996</v>
      </c>
      <c r="C4770" t="s">
        <v>382</v>
      </c>
      <c r="D4770">
        <v>1313973713</v>
      </c>
      <c r="E4770">
        <v>707.02976999999998</v>
      </c>
      <c r="F4770">
        <v>40.333588344988357</v>
      </c>
    </row>
    <row r="4771" spans="1:6" x14ac:dyDescent="0.25">
      <c r="A4771" t="s">
        <v>483</v>
      </c>
      <c r="B4771">
        <v>1996</v>
      </c>
      <c r="C4771" t="s">
        <v>382</v>
      </c>
      <c r="D4771">
        <v>6940432</v>
      </c>
      <c r="E4771">
        <v>24818.154549999999</v>
      </c>
      <c r="F4771">
        <v>42.47927</v>
      </c>
    </row>
    <row r="4772" spans="1:6" x14ac:dyDescent="0.25">
      <c r="A4772" t="s">
        <v>514</v>
      </c>
      <c r="B4772">
        <v>1996</v>
      </c>
      <c r="C4772" t="s">
        <v>382</v>
      </c>
      <c r="D4772">
        <v>453125</v>
      </c>
      <c r="E4772">
        <v>16357.400299999999</v>
      </c>
      <c r="F4772">
        <v>28.599409999999999</v>
      </c>
    </row>
    <row r="4773" spans="1:6" x14ac:dyDescent="0.25">
      <c r="A4773" t="s">
        <v>434</v>
      </c>
      <c r="B4773">
        <v>1996</v>
      </c>
      <c r="C4773" t="s">
        <v>394</v>
      </c>
      <c r="D4773">
        <v>43593035</v>
      </c>
      <c r="E4773">
        <v>2553.5496199999998</v>
      </c>
      <c r="F4773">
        <v>55.795439999999999</v>
      </c>
    </row>
    <row r="4774" spans="1:6" x14ac:dyDescent="0.25">
      <c r="A4774" t="s">
        <v>435</v>
      </c>
      <c r="B4774">
        <v>1996</v>
      </c>
      <c r="C4774" t="s">
        <v>392</v>
      </c>
      <c r="D4774">
        <v>690948</v>
      </c>
      <c r="E4774">
        <v>467.55694</v>
      </c>
      <c r="F4774">
        <v>48.780489999999993</v>
      </c>
    </row>
    <row r="4775" spans="1:6" x14ac:dyDescent="0.25">
      <c r="A4775" t="s">
        <v>436</v>
      </c>
      <c r="B4775">
        <v>1996</v>
      </c>
      <c r="C4775" t="s">
        <v>392</v>
      </c>
      <c r="D4775">
        <v>62660551</v>
      </c>
      <c r="E4775">
        <v>908.72163</v>
      </c>
      <c r="F4775">
        <v>4.2485499999999998</v>
      </c>
    </row>
    <row r="4776" spans="1:6" x14ac:dyDescent="0.25">
      <c r="A4776" t="s">
        <v>439</v>
      </c>
      <c r="B4776">
        <v>1996</v>
      </c>
      <c r="C4776" t="s">
        <v>394</v>
      </c>
      <c r="D4776">
        <v>4075261</v>
      </c>
      <c r="E4776">
        <v>3292.7739000000001</v>
      </c>
      <c r="F4776">
        <v>61.749358380952401</v>
      </c>
    </row>
    <row r="4777" spans="1:6" x14ac:dyDescent="0.25">
      <c r="A4777" t="s">
        <v>441</v>
      </c>
      <c r="B4777">
        <v>1996</v>
      </c>
      <c r="C4777" t="s">
        <v>384</v>
      </c>
      <c r="D4777">
        <v>4494749</v>
      </c>
      <c r="E4777">
        <v>5268.8056699999997</v>
      </c>
      <c r="F4777">
        <v>52.387059999999998</v>
      </c>
    </row>
    <row r="4778" spans="1:6" x14ac:dyDescent="0.25">
      <c r="A4778" t="s">
        <v>442</v>
      </c>
      <c r="B4778">
        <v>1996</v>
      </c>
      <c r="C4778" t="s">
        <v>394</v>
      </c>
      <c r="D4778">
        <v>11382820</v>
      </c>
      <c r="E4778">
        <v>2283.5646299999999</v>
      </c>
      <c r="F4778">
        <v>59.080300000000001</v>
      </c>
    </row>
    <row r="4779" spans="1:6" x14ac:dyDescent="0.25">
      <c r="A4779" t="s">
        <v>443</v>
      </c>
      <c r="B4779">
        <v>1996</v>
      </c>
      <c r="C4779" t="s">
        <v>405</v>
      </c>
      <c r="D4779">
        <v>784301</v>
      </c>
      <c r="E4779">
        <v>15105.210059999999</v>
      </c>
      <c r="F4779">
        <v>59.24821</v>
      </c>
    </row>
    <row r="4780" spans="1:6" x14ac:dyDescent="0.25">
      <c r="A4780" t="s">
        <v>444</v>
      </c>
      <c r="B4780">
        <v>1996</v>
      </c>
      <c r="C4780" t="s">
        <v>384</v>
      </c>
      <c r="D4780">
        <v>10235455</v>
      </c>
      <c r="E4780">
        <v>6473.4354499999999</v>
      </c>
      <c r="F4780">
        <v>56.438090000000003</v>
      </c>
    </row>
    <row r="4781" spans="1:6" x14ac:dyDescent="0.25">
      <c r="A4781" t="s">
        <v>436</v>
      </c>
      <c r="B4781">
        <v>1996</v>
      </c>
      <c r="C4781" t="s">
        <v>392</v>
      </c>
      <c r="D4781">
        <v>62660551</v>
      </c>
      <c r="E4781">
        <v>132.91931</v>
      </c>
      <c r="F4781">
        <v>4.2485499999999998</v>
      </c>
    </row>
    <row r="4782" spans="1:6" x14ac:dyDescent="0.25">
      <c r="A4782" t="s">
        <v>445</v>
      </c>
      <c r="B4782">
        <v>1996</v>
      </c>
      <c r="C4782" t="s">
        <v>390</v>
      </c>
      <c r="D4782">
        <v>5450661</v>
      </c>
      <c r="E4782">
        <v>35650.724340000001</v>
      </c>
      <c r="F4782">
        <v>50.616669999999999</v>
      </c>
    </row>
    <row r="4783" spans="1:6" x14ac:dyDescent="0.25">
      <c r="A4783" t="s">
        <v>446</v>
      </c>
      <c r="B4783">
        <v>1996</v>
      </c>
      <c r="C4783" t="s">
        <v>392</v>
      </c>
      <c r="D4783">
        <v>486530</v>
      </c>
      <c r="E4783">
        <v>733.8134</v>
      </c>
      <c r="F4783">
        <v>49.060210082304529</v>
      </c>
    </row>
    <row r="4784" spans="1:6" x14ac:dyDescent="0.25">
      <c r="A4784" t="s">
        <v>447</v>
      </c>
      <c r="B4784">
        <v>1996</v>
      </c>
      <c r="C4784" t="s">
        <v>394</v>
      </c>
      <c r="D4784">
        <v>68910</v>
      </c>
      <c r="E4784">
        <v>3323.3694099999998</v>
      </c>
      <c r="F4784">
        <v>38.071069999999999</v>
      </c>
    </row>
    <row r="4785" spans="1:6" x14ac:dyDescent="0.25">
      <c r="A4785" t="s">
        <v>448</v>
      </c>
      <c r="B4785">
        <v>1996</v>
      </c>
      <c r="C4785" t="s">
        <v>394</v>
      </c>
      <c r="D4785">
        <v>9183984</v>
      </c>
      <c r="E4785">
        <v>2258.2582600000001</v>
      </c>
      <c r="F4785">
        <v>53.83361</v>
      </c>
    </row>
    <row r="4786" spans="1:6" x14ac:dyDescent="0.25">
      <c r="A4786" t="s">
        <v>450</v>
      </c>
      <c r="B4786">
        <v>1996</v>
      </c>
      <c r="C4786" t="s">
        <v>394</v>
      </c>
      <c r="D4786">
        <v>13547510</v>
      </c>
      <c r="E4786">
        <v>2159.1506300000001</v>
      </c>
      <c r="F4786">
        <v>40.554369999999999</v>
      </c>
    </row>
    <row r="4787" spans="1:6" x14ac:dyDescent="0.25">
      <c r="A4787" t="s">
        <v>451</v>
      </c>
      <c r="B4787">
        <v>1996</v>
      </c>
      <c r="C4787" t="s">
        <v>386</v>
      </c>
      <c r="D4787">
        <v>78887007</v>
      </c>
      <c r="E4787">
        <v>1063.4334200000001</v>
      </c>
      <c r="F4787">
        <v>40.76661</v>
      </c>
    </row>
    <row r="4788" spans="1:6" x14ac:dyDescent="0.25">
      <c r="A4788" t="s">
        <v>452</v>
      </c>
      <c r="B4788">
        <v>1996</v>
      </c>
      <c r="C4788" t="s">
        <v>394</v>
      </c>
      <c r="D4788">
        <v>6822378</v>
      </c>
      <c r="E4788">
        <v>1827.8994299999999</v>
      </c>
      <c r="F4788">
        <v>54.102620000000002</v>
      </c>
    </row>
    <row r="4789" spans="1:6" x14ac:dyDescent="0.25">
      <c r="A4789" t="s">
        <v>454</v>
      </c>
      <c r="B4789">
        <v>1996</v>
      </c>
      <c r="C4789" t="s">
        <v>392</v>
      </c>
      <c r="D4789">
        <v>4786994</v>
      </c>
      <c r="E4789">
        <v>216.55417</v>
      </c>
      <c r="F4789">
        <v>21.632650000000002</v>
      </c>
    </row>
    <row r="4790" spans="1:6" x14ac:dyDescent="0.25">
      <c r="A4790" t="s">
        <v>455</v>
      </c>
      <c r="B4790">
        <v>1996</v>
      </c>
      <c r="C4790" t="s">
        <v>456</v>
      </c>
      <c r="D4790">
        <v>1324333</v>
      </c>
      <c r="E4790">
        <v>3352.7302500000001</v>
      </c>
      <c r="F4790">
        <v>64.905789999999996</v>
      </c>
    </row>
    <row r="4791" spans="1:6" x14ac:dyDescent="0.25">
      <c r="A4791" t="s">
        <v>457</v>
      </c>
      <c r="B4791">
        <v>1996</v>
      </c>
      <c r="C4791" t="s">
        <v>392</v>
      </c>
      <c r="D4791">
        <v>74777981</v>
      </c>
      <c r="E4791">
        <v>144.69292999999999</v>
      </c>
      <c r="F4791">
        <v>15.00548</v>
      </c>
    </row>
    <row r="4792" spans="1:6" x14ac:dyDescent="0.25">
      <c r="A4792" t="s">
        <v>459</v>
      </c>
      <c r="B4792">
        <v>1996</v>
      </c>
      <c r="C4792" t="s">
        <v>388</v>
      </c>
      <c r="D4792">
        <v>905949</v>
      </c>
      <c r="E4792">
        <v>2714.2431200000001</v>
      </c>
      <c r="F4792">
        <v>43.352600000000002</v>
      </c>
    </row>
    <row r="4793" spans="1:6" x14ac:dyDescent="0.25">
      <c r="A4793" t="s">
        <v>460</v>
      </c>
      <c r="B4793">
        <v>1996</v>
      </c>
      <c r="C4793" t="s">
        <v>390</v>
      </c>
      <c r="D4793">
        <v>5231372</v>
      </c>
      <c r="E4793">
        <v>25777.641299999999</v>
      </c>
      <c r="F4793">
        <v>57.602130000000002</v>
      </c>
    </row>
    <row r="4794" spans="1:6" x14ac:dyDescent="0.25">
      <c r="A4794" t="s">
        <v>461</v>
      </c>
      <c r="B4794">
        <v>1996</v>
      </c>
      <c r="C4794" t="s">
        <v>390</v>
      </c>
      <c r="D4794">
        <v>60876136</v>
      </c>
      <c r="E4794">
        <v>27015.258959999999</v>
      </c>
      <c r="F4794">
        <v>53.754550000000002</v>
      </c>
    </row>
    <row r="4795" spans="1:6" x14ac:dyDescent="0.25">
      <c r="A4795" t="s">
        <v>464</v>
      </c>
      <c r="B4795">
        <v>1996</v>
      </c>
      <c r="C4795" t="s">
        <v>392</v>
      </c>
      <c r="D4795">
        <v>1424906</v>
      </c>
      <c r="E4795">
        <v>5107.3168800000003</v>
      </c>
      <c r="F4795">
        <v>21.262460000000001</v>
      </c>
    </row>
    <row r="4796" spans="1:6" x14ac:dyDescent="0.25">
      <c r="A4796" t="s">
        <v>467</v>
      </c>
      <c r="B4796">
        <v>1996</v>
      </c>
      <c r="C4796" t="s">
        <v>398</v>
      </c>
      <c r="D4796">
        <v>4661473</v>
      </c>
      <c r="E4796">
        <v>670.46109999999999</v>
      </c>
      <c r="F4796">
        <v>49.86055399509803</v>
      </c>
    </row>
    <row r="4797" spans="1:6" x14ac:dyDescent="0.25">
      <c r="A4797" t="s">
        <v>468</v>
      </c>
      <c r="B4797">
        <v>1996</v>
      </c>
      <c r="C4797" t="s">
        <v>390</v>
      </c>
      <c r="D4797">
        <v>82422299</v>
      </c>
      <c r="E4797">
        <v>30564.247810000001</v>
      </c>
      <c r="F4797">
        <v>45.290190000000003</v>
      </c>
    </row>
    <row r="4798" spans="1:6" x14ac:dyDescent="0.25">
      <c r="A4798" t="s">
        <v>469</v>
      </c>
      <c r="B4798">
        <v>1996</v>
      </c>
      <c r="C4798" t="s">
        <v>392</v>
      </c>
      <c r="D4798">
        <v>22409572</v>
      </c>
      <c r="E4798">
        <v>403.91975000000002</v>
      </c>
      <c r="F4798">
        <v>21.504200000000001</v>
      </c>
    </row>
    <row r="4799" spans="1:6" x14ac:dyDescent="0.25">
      <c r="A4799" t="s">
        <v>471</v>
      </c>
      <c r="B4799">
        <v>1996</v>
      </c>
      <c r="C4799" t="s">
        <v>390</v>
      </c>
      <c r="D4799">
        <v>10688058</v>
      </c>
      <c r="E4799">
        <v>13749.11515</v>
      </c>
      <c r="F4799">
        <v>56.64949</v>
      </c>
    </row>
    <row r="4800" spans="1:6" x14ac:dyDescent="0.25">
      <c r="A4800" t="s">
        <v>473</v>
      </c>
      <c r="B4800">
        <v>1996</v>
      </c>
      <c r="C4800" t="s">
        <v>394</v>
      </c>
      <c r="D4800">
        <v>89703</v>
      </c>
      <c r="E4800">
        <v>2923.2494499999998</v>
      </c>
      <c r="F4800">
        <v>55.154640000000001</v>
      </c>
    </row>
    <row r="4801" spans="1:6" x14ac:dyDescent="0.25">
      <c r="A4801" t="s">
        <v>476</v>
      </c>
      <c r="B4801">
        <v>1996</v>
      </c>
      <c r="C4801" t="s">
        <v>394</v>
      </c>
      <c r="D4801">
        <v>12293545</v>
      </c>
      <c r="E4801">
        <v>1487.1026999999999</v>
      </c>
      <c r="F4801">
        <v>28.8444</v>
      </c>
    </row>
    <row r="4802" spans="1:6" x14ac:dyDescent="0.25">
      <c r="A4802" t="s">
        <v>478</v>
      </c>
      <c r="B4802">
        <v>1996</v>
      </c>
      <c r="C4802" t="s">
        <v>392</v>
      </c>
      <c r="D4802">
        <v>9690222</v>
      </c>
      <c r="E4802">
        <v>476.20037000000002</v>
      </c>
      <c r="F4802">
        <v>17.620650000000001</v>
      </c>
    </row>
    <row r="4803" spans="1:6" x14ac:dyDescent="0.25">
      <c r="A4803" t="s">
        <v>480</v>
      </c>
      <c r="B4803">
        <v>1996</v>
      </c>
      <c r="C4803" t="s">
        <v>394</v>
      </c>
      <c r="D4803">
        <v>767245</v>
      </c>
      <c r="E4803">
        <v>966.05417999999997</v>
      </c>
      <c r="F4803">
        <v>53.925350000000002</v>
      </c>
    </row>
    <row r="4804" spans="1:6" x14ac:dyDescent="0.25">
      <c r="A4804" t="s">
        <v>481</v>
      </c>
      <c r="B4804">
        <v>1996</v>
      </c>
      <c r="C4804" t="s">
        <v>394</v>
      </c>
      <c r="D4804">
        <v>8308504</v>
      </c>
      <c r="E4804">
        <v>365.00340999999997</v>
      </c>
      <c r="F4804">
        <v>33.213000000000001</v>
      </c>
    </row>
    <row r="4805" spans="1:6" x14ac:dyDescent="0.25">
      <c r="A4805" t="s">
        <v>482</v>
      </c>
      <c r="B4805">
        <v>1996</v>
      </c>
      <c r="C4805" t="s">
        <v>394</v>
      </c>
      <c r="D4805">
        <v>7326496</v>
      </c>
      <c r="E4805">
        <v>704.68615</v>
      </c>
      <c r="F4805">
        <v>50.57611</v>
      </c>
    </row>
    <row r="4806" spans="1:6" x14ac:dyDescent="0.25">
      <c r="A4806" t="s">
        <v>484</v>
      </c>
      <c r="B4806">
        <v>1996</v>
      </c>
      <c r="C4806" t="s">
        <v>384</v>
      </c>
      <c r="D4806">
        <v>9981334</v>
      </c>
      <c r="E4806">
        <v>4508.1760800000002</v>
      </c>
      <c r="F4806">
        <v>53.465809999999998</v>
      </c>
    </row>
    <row r="4807" spans="1:6" x14ac:dyDescent="0.25">
      <c r="A4807" t="s">
        <v>485</v>
      </c>
      <c r="B4807">
        <v>1996</v>
      </c>
      <c r="C4807" t="s">
        <v>390</v>
      </c>
      <c r="D4807">
        <v>299388</v>
      </c>
      <c r="E4807">
        <v>27897.00172</v>
      </c>
      <c r="F4807">
        <v>21.68675</v>
      </c>
    </row>
    <row r="4808" spans="1:6" x14ac:dyDescent="0.25">
      <c r="A4808" t="s">
        <v>486</v>
      </c>
      <c r="B4808">
        <v>1996</v>
      </c>
      <c r="C4808" t="s">
        <v>382</v>
      </c>
      <c r="D4808">
        <v>1095351995</v>
      </c>
      <c r="E4808">
        <v>408.24176999999997</v>
      </c>
      <c r="F4808">
        <v>30.244499999999999</v>
      </c>
    </row>
    <row r="4809" spans="1:6" x14ac:dyDescent="0.25">
      <c r="A4809" t="s">
        <v>487</v>
      </c>
      <c r="B4809">
        <v>1996</v>
      </c>
      <c r="C4809" t="s">
        <v>382</v>
      </c>
      <c r="D4809">
        <v>245452739</v>
      </c>
      <c r="E4809">
        <v>1137.2656500000001</v>
      </c>
      <c r="F4809">
        <v>44.551760000000002</v>
      </c>
    </row>
    <row r="4810" spans="1:6" x14ac:dyDescent="0.25">
      <c r="A4810" t="s">
        <v>488</v>
      </c>
      <c r="B4810">
        <v>1996</v>
      </c>
      <c r="C4810" t="s">
        <v>382</v>
      </c>
      <c r="D4810">
        <v>68688433</v>
      </c>
      <c r="E4810">
        <v>1963.9625900000001</v>
      </c>
      <c r="F4810">
        <v>30.615659999999998</v>
      </c>
    </row>
    <row r="4811" spans="1:6" x14ac:dyDescent="0.25">
      <c r="A4811" t="s">
        <v>489</v>
      </c>
      <c r="B4811">
        <v>1996</v>
      </c>
      <c r="C4811" t="s">
        <v>405</v>
      </c>
      <c r="D4811">
        <v>26783383</v>
      </c>
      <c r="E4811">
        <v>6477.4670771428564</v>
      </c>
      <c r="F4811">
        <v>44.677349999999997</v>
      </c>
    </row>
    <row r="4812" spans="1:6" x14ac:dyDescent="0.25">
      <c r="A4812" t="s">
        <v>490</v>
      </c>
      <c r="B4812">
        <v>1996</v>
      </c>
      <c r="C4812" t="s">
        <v>390</v>
      </c>
      <c r="D4812">
        <v>4062235</v>
      </c>
      <c r="E4812">
        <v>20852.31769</v>
      </c>
      <c r="F4812">
        <v>49.048079999999999</v>
      </c>
    </row>
    <row r="4813" spans="1:6" x14ac:dyDescent="0.25">
      <c r="A4813" t="s">
        <v>492</v>
      </c>
      <c r="B4813">
        <v>1996</v>
      </c>
      <c r="C4813" t="s">
        <v>405</v>
      </c>
      <c r="D4813">
        <v>6352117</v>
      </c>
      <c r="E4813">
        <v>19285.681939999999</v>
      </c>
      <c r="F4813">
        <v>52.912089999999999</v>
      </c>
    </row>
    <row r="4814" spans="1:6" x14ac:dyDescent="0.25">
      <c r="A4814" t="s">
        <v>493</v>
      </c>
      <c r="B4814">
        <v>1996</v>
      </c>
      <c r="C4814" t="s">
        <v>390</v>
      </c>
      <c r="D4814">
        <v>58133509</v>
      </c>
      <c r="E4814">
        <v>23020.099139999998</v>
      </c>
      <c r="F4814">
        <v>56.148090000000003</v>
      </c>
    </row>
    <row r="4815" spans="1:6" x14ac:dyDescent="0.25">
      <c r="A4815" t="s">
        <v>494</v>
      </c>
      <c r="B4815">
        <v>1996</v>
      </c>
      <c r="C4815" t="s">
        <v>394</v>
      </c>
      <c r="D4815">
        <v>2758124</v>
      </c>
      <c r="E4815">
        <v>2591.49217</v>
      </c>
      <c r="F4815">
        <v>64.918310000000005</v>
      </c>
    </row>
    <row r="4816" spans="1:6" x14ac:dyDescent="0.25">
      <c r="A4816" t="s">
        <v>495</v>
      </c>
      <c r="B4816">
        <v>1996</v>
      </c>
      <c r="C4816" t="s">
        <v>382</v>
      </c>
      <c r="D4816">
        <v>127463611</v>
      </c>
      <c r="E4816">
        <v>37422.864139999998</v>
      </c>
      <c r="F4816">
        <v>50.602849999999997</v>
      </c>
    </row>
    <row r="4817" spans="1:6" x14ac:dyDescent="0.25">
      <c r="A4817" t="s">
        <v>497</v>
      </c>
      <c r="B4817">
        <v>1996</v>
      </c>
      <c r="C4817" t="s">
        <v>405</v>
      </c>
      <c r="D4817">
        <v>5906760</v>
      </c>
      <c r="E4817">
        <v>1557.5951500000001</v>
      </c>
      <c r="F4817">
        <v>55.207479999999997</v>
      </c>
    </row>
    <row r="4818" spans="1:6" x14ac:dyDescent="0.25">
      <c r="A4818" t="s">
        <v>498</v>
      </c>
      <c r="B4818">
        <v>1996</v>
      </c>
      <c r="C4818" t="s">
        <v>398</v>
      </c>
      <c r="D4818">
        <v>15233244</v>
      </c>
      <c r="E4818">
        <v>1350.3338699999999</v>
      </c>
      <c r="F4818">
        <v>47.75808</v>
      </c>
    </row>
    <row r="4819" spans="1:6" x14ac:dyDescent="0.25">
      <c r="A4819" t="s">
        <v>499</v>
      </c>
      <c r="B4819">
        <v>1996</v>
      </c>
      <c r="C4819" t="s">
        <v>392</v>
      </c>
      <c r="D4819">
        <v>34707817</v>
      </c>
      <c r="E4819">
        <v>428.43387999999999</v>
      </c>
      <c r="F4819">
        <v>27.118960000000001</v>
      </c>
    </row>
    <row r="4820" spans="1:6" x14ac:dyDescent="0.25">
      <c r="A4820" t="s">
        <v>503</v>
      </c>
      <c r="B4820">
        <v>1996</v>
      </c>
      <c r="C4820" t="s">
        <v>405</v>
      </c>
      <c r="D4820">
        <v>2418393</v>
      </c>
      <c r="E4820">
        <v>19228.202130000001</v>
      </c>
      <c r="F4820">
        <v>53.63664</v>
      </c>
    </row>
    <row r="4821" spans="1:6" x14ac:dyDescent="0.25">
      <c r="A4821" t="s">
        <v>504</v>
      </c>
      <c r="B4821">
        <v>1996</v>
      </c>
      <c r="C4821" t="s">
        <v>398</v>
      </c>
      <c r="D4821">
        <v>5213898</v>
      </c>
      <c r="E4821">
        <v>394.86011999999999</v>
      </c>
      <c r="F4821">
        <v>50.799021764705913</v>
      </c>
    </row>
    <row r="4822" spans="1:6" x14ac:dyDescent="0.25">
      <c r="A4822" t="s">
        <v>505</v>
      </c>
      <c r="B4822">
        <v>1996</v>
      </c>
      <c r="C4822" t="s">
        <v>382</v>
      </c>
      <c r="D4822">
        <v>6368481</v>
      </c>
      <c r="E4822">
        <v>377.27692000000002</v>
      </c>
      <c r="F4822">
        <v>32.705170000000003</v>
      </c>
    </row>
    <row r="4823" spans="1:6" x14ac:dyDescent="0.25">
      <c r="A4823" t="s">
        <v>506</v>
      </c>
      <c r="B4823">
        <v>1996</v>
      </c>
      <c r="C4823" t="s">
        <v>456</v>
      </c>
      <c r="D4823">
        <v>2274735</v>
      </c>
      <c r="E4823">
        <v>2428.22883</v>
      </c>
      <c r="F4823">
        <v>52.897550000000003</v>
      </c>
    </row>
    <row r="4824" spans="1:6" x14ac:dyDescent="0.25">
      <c r="A4824" t="s">
        <v>507</v>
      </c>
      <c r="B4824">
        <v>1996</v>
      </c>
      <c r="C4824" t="s">
        <v>405</v>
      </c>
      <c r="D4824">
        <v>3874050</v>
      </c>
      <c r="E4824">
        <v>4457.93984</v>
      </c>
      <c r="F4824">
        <v>43.862009999999998</v>
      </c>
    </row>
    <row r="4825" spans="1:6" x14ac:dyDescent="0.25">
      <c r="A4825" t="s">
        <v>508</v>
      </c>
      <c r="B4825">
        <v>1996</v>
      </c>
      <c r="C4825" t="s">
        <v>392</v>
      </c>
      <c r="D4825">
        <v>2022331</v>
      </c>
      <c r="E4825">
        <v>458.60291999999998</v>
      </c>
      <c r="F4825">
        <v>25.28736</v>
      </c>
    </row>
    <row r="4826" spans="1:6" x14ac:dyDescent="0.25">
      <c r="A4826" t="s">
        <v>509</v>
      </c>
      <c r="B4826">
        <v>1996</v>
      </c>
      <c r="C4826" t="s">
        <v>392</v>
      </c>
      <c r="D4826">
        <v>3042004</v>
      </c>
      <c r="E4826">
        <v>72.52704</v>
      </c>
      <c r="F4826">
        <v>26.50104</v>
      </c>
    </row>
    <row r="4827" spans="1:6" x14ac:dyDescent="0.25">
      <c r="A4827" t="s">
        <v>510</v>
      </c>
      <c r="B4827">
        <v>1996</v>
      </c>
      <c r="C4827" t="s">
        <v>386</v>
      </c>
      <c r="D4827">
        <v>5900754</v>
      </c>
      <c r="E4827">
        <v>5610.1452300000001</v>
      </c>
      <c r="F4827">
        <v>19.946809999999999</v>
      </c>
    </row>
    <row r="4828" spans="1:6" x14ac:dyDescent="0.25">
      <c r="A4828" t="s">
        <v>511</v>
      </c>
      <c r="B4828">
        <v>1996</v>
      </c>
      <c r="C4828" t="s">
        <v>390</v>
      </c>
      <c r="D4828">
        <v>33987</v>
      </c>
      <c r="E4828">
        <v>79931.464659999998</v>
      </c>
      <c r="F4828">
        <v>28.488950414958122</v>
      </c>
    </row>
    <row r="4829" spans="1:6" x14ac:dyDescent="0.25">
      <c r="A4829" t="s">
        <v>512</v>
      </c>
      <c r="B4829">
        <v>1996</v>
      </c>
      <c r="C4829" t="s">
        <v>456</v>
      </c>
      <c r="D4829">
        <v>3585906</v>
      </c>
      <c r="E4829">
        <v>2328.1538099999998</v>
      </c>
      <c r="F4829">
        <v>62.385341403508789</v>
      </c>
    </row>
    <row r="4830" spans="1:6" x14ac:dyDescent="0.25">
      <c r="A4830" t="s">
        <v>513</v>
      </c>
      <c r="B4830">
        <v>1996</v>
      </c>
      <c r="C4830" t="s">
        <v>390</v>
      </c>
      <c r="D4830">
        <v>474413</v>
      </c>
      <c r="E4830">
        <v>52396.594010000001</v>
      </c>
      <c r="F4830">
        <v>43.408279999999998</v>
      </c>
    </row>
    <row r="4831" spans="1:6" x14ac:dyDescent="0.25">
      <c r="A4831" t="s">
        <v>516</v>
      </c>
      <c r="B4831">
        <v>1996</v>
      </c>
      <c r="C4831" t="s">
        <v>392</v>
      </c>
      <c r="D4831">
        <v>18595469</v>
      </c>
      <c r="E4831">
        <v>287.77141</v>
      </c>
      <c r="F4831">
        <v>43.08531</v>
      </c>
    </row>
    <row r="4832" spans="1:6" x14ac:dyDescent="0.25">
      <c r="A4832" t="s">
        <v>517</v>
      </c>
      <c r="B4832">
        <v>1996</v>
      </c>
      <c r="C4832" t="s">
        <v>392</v>
      </c>
      <c r="D4832">
        <v>13013926</v>
      </c>
      <c r="E4832">
        <v>227.94965999999999</v>
      </c>
      <c r="F4832">
        <v>35.439059999999998</v>
      </c>
    </row>
    <row r="4833" spans="1:6" x14ac:dyDescent="0.25">
      <c r="A4833" t="s">
        <v>518</v>
      </c>
      <c r="B4833">
        <v>1996</v>
      </c>
      <c r="C4833" t="s">
        <v>382</v>
      </c>
      <c r="D4833">
        <v>24385858</v>
      </c>
      <c r="E4833">
        <v>4743.6884899999995</v>
      </c>
      <c r="F4833">
        <v>46.34684</v>
      </c>
    </row>
    <row r="4834" spans="1:6" x14ac:dyDescent="0.25">
      <c r="A4834" t="s">
        <v>519</v>
      </c>
      <c r="B4834">
        <v>1996</v>
      </c>
      <c r="C4834" t="s">
        <v>382</v>
      </c>
      <c r="D4834">
        <v>359008</v>
      </c>
      <c r="E4834">
        <v>1719.0165199999999</v>
      </c>
      <c r="F4834">
        <v>48.707009999999997</v>
      </c>
    </row>
    <row r="4835" spans="1:6" x14ac:dyDescent="0.25">
      <c r="A4835" t="s">
        <v>520</v>
      </c>
      <c r="B4835">
        <v>1996</v>
      </c>
      <c r="C4835" t="s">
        <v>392</v>
      </c>
      <c r="D4835">
        <v>11716829</v>
      </c>
      <c r="E4835">
        <v>280.82109000000003</v>
      </c>
      <c r="F4835">
        <v>16.428570000000001</v>
      </c>
    </row>
    <row r="4836" spans="1:6" x14ac:dyDescent="0.25">
      <c r="A4836" t="s">
        <v>521</v>
      </c>
      <c r="B4836">
        <v>1996</v>
      </c>
      <c r="C4836" t="s">
        <v>390</v>
      </c>
      <c r="D4836">
        <v>400214</v>
      </c>
      <c r="E4836">
        <v>9852.3100099999992</v>
      </c>
      <c r="F4836">
        <v>50.37538</v>
      </c>
    </row>
    <row r="4837" spans="1:6" x14ac:dyDescent="0.25">
      <c r="A4837" t="s">
        <v>522</v>
      </c>
      <c r="B4837">
        <v>1996</v>
      </c>
      <c r="C4837" t="s">
        <v>388</v>
      </c>
      <c r="D4837">
        <v>60422</v>
      </c>
      <c r="E4837">
        <v>2156.8963199999998</v>
      </c>
      <c r="F4837">
        <v>38.280990000000003</v>
      </c>
    </row>
    <row r="4838" spans="1:6" x14ac:dyDescent="0.25">
      <c r="A4838" t="s">
        <v>524</v>
      </c>
      <c r="B4838">
        <v>1996</v>
      </c>
      <c r="C4838" t="s">
        <v>392</v>
      </c>
      <c r="D4838">
        <v>3177388</v>
      </c>
      <c r="E4838">
        <v>600.13770999999997</v>
      </c>
      <c r="F4838">
        <v>15.62791</v>
      </c>
    </row>
    <row r="4839" spans="1:6" x14ac:dyDescent="0.25">
      <c r="A4839" t="s">
        <v>525</v>
      </c>
      <c r="B4839">
        <v>1996</v>
      </c>
      <c r="C4839" t="s">
        <v>392</v>
      </c>
      <c r="D4839">
        <v>1240827</v>
      </c>
      <c r="E4839">
        <v>3899.4424300000001</v>
      </c>
      <c r="F4839">
        <v>39.965299999999999</v>
      </c>
    </row>
    <row r="4840" spans="1:6" x14ac:dyDescent="0.25">
      <c r="A4840" t="s">
        <v>527</v>
      </c>
      <c r="B4840">
        <v>1996</v>
      </c>
      <c r="C4840" t="s">
        <v>394</v>
      </c>
      <c r="D4840">
        <v>107449525</v>
      </c>
      <c r="E4840">
        <v>4131.8057099999996</v>
      </c>
      <c r="F4840">
        <v>49.06109</v>
      </c>
    </row>
    <row r="4841" spans="1:6" x14ac:dyDescent="0.25">
      <c r="A4841" t="s">
        <v>528</v>
      </c>
      <c r="B4841">
        <v>1996</v>
      </c>
      <c r="C4841" t="s">
        <v>388</v>
      </c>
      <c r="D4841">
        <v>108004</v>
      </c>
      <c r="E4841">
        <v>2019.9525599999999</v>
      </c>
      <c r="F4841">
        <v>45</v>
      </c>
    </row>
    <row r="4842" spans="1:6" x14ac:dyDescent="0.25">
      <c r="A4842" t="s">
        <v>531</v>
      </c>
      <c r="B4842">
        <v>1996</v>
      </c>
      <c r="C4842" t="s">
        <v>382</v>
      </c>
      <c r="D4842">
        <v>2832224</v>
      </c>
      <c r="E4842">
        <v>580.91007999999999</v>
      </c>
      <c r="F4842">
        <v>71.735399999999998</v>
      </c>
    </row>
    <row r="4843" spans="1:6" x14ac:dyDescent="0.25">
      <c r="A4843" t="s">
        <v>533</v>
      </c>
      <c r="B4843">
        <v>1996</v>
      </c>
      <c r="C4843" t="s">
        <v>386</v>
      </c>
      <c r="D4843">
        <v>33241259</v>
      </c>
      <c r="E4843">
        <v>1551.5826400000001</v>
      </c>
      <c r="F4843">
        <v>39.149419999999999</v>
      </c>
    </row>
    <row r="4844" spans="1:6" x14ac:dyDescent="0.25">
      <c r="A4844" t="s">
        <v>534</v>
      </c>
      <c r="B4844">
        <v>1996</v>
      </c>
      <c r="C4844" t="s">
        <v>392</v>
      </c>
      <c r="D4844">
        <v>19686505</v>
      </c>
      <c r="E4844">
        <v>214.72732999999999</v>
      </c>
      <c r="F4844">
        <v>33.944949999999999</v>
      </c>
    </row>
    <row r="4845" spans="1:6" x14ac:dyDescent="0.25">
      <c r="A4845" t="s">
        <v>535</v>
      </c>
      <c r="B4845">
        <v>1996</v>
      </c>
      <c r="C4845" t="s">
        <v>392</v>
      </c>
      <c r="D4845">
        <v>2044147</v>
      </c>
      <c r="E4845">
        <v>2313.5093000000002</v>
      </c>
      <c r="F4845">
        <v>61.704549999999998</v>
      </c>
    </row>
    <row r="4846" spans="1:6" x14ac:dyDescent="0.25">
      <c r="A4846" t="s">
        <v>537</v>
      </c>
      <c r="B4846">
        <v>1996</v>
      </c>
      <c r="C4846" t="s">
        <v>382</v>
      </c>
      <c r="D4846">
        <v>28287147</v>
      </c>
      <c r="E4846">
        <v>206.44096999999999</v>
      </c>
      <c r="F4846">
        <v>39.805349999999997</v>
      </c>
    </row>
    <row r="4847" spans="1:6" x14ac:dyDescent="0.25">
      <c r="A4847" t="s">
        <v>538</v>
      </c>
      <c r="B4847">
        <v>1996</v>
      </c>
      <c r="C4847" t="s">
        <v>390</v>
      </c>
      <c r="D4847">
        <v>16491461</v>
      </c>
      <c r="E4847">
        <v>28698.666020000001</v>
      </c>
      <c r="F4847">
        <v>49.483730000000001</v>
      </c>
    </row>
    <row r="4848" spans="1:6" x14ac:dyDescent="0.25">
      <c r="A4848" t="s">
        <v>541</v>
      </c>
      <c r="B4848">
        <v>1996</v>
      </c>
      <c r="C4848" t="s">
        <v>388</v>
      </c>
      <c r="D4848">
        <v>4076140</v>
      </c>
      <c r="E4848">
        <v>18794.436040000001</v>
      </c>
      <c r="F4848">
        <v>58.091619999999999</v>
      </c>
    </row>
    <row r="4849" spans="1:6" x14ac:dyDescent="0.25">
      <c r="A4849" t="s">
        <v>542</v>
      </c>
      <c r="B4849">
        <v>1996</v>
      </c>
      <c r="C4849" t="s">
        <v>394</v>
      </c>
      <c r="D4849">
        <v>5570129</v>
      </c>
      <c r="E4849">
        <v>916.51909999999998</v>
      </c>
      <c r="F4849">
        <v>51.601059999999997</v>
      </c>
    </row>
    <row r="4850" spans="1:6" x14ac:dyDescent="0.25">
      <c r="A4850" t="s">
        <v>543</v>
      </c>
      <c r="B4850">
        <v>1996</v>
      </c>
      <c r="C4850" t="s">
        <v>392</v>
      </c>
      <c r="D4850">
        <v>12525094</v>
      </c>
      <c r="E4850">
        <v>204.88829000000001</v>
      </c>
      <c r="F4850">
        <v>14.678900000000001</v>
      </c>
    </row>
    <row r="4851" spans="1:6" x14ac:dyDescent="0.25">
      <c r="A4851" t="s">
        <v>544</v>
      </c>
      <c r="B4851">
        <v>1996</v>
      </c>
      <c r="C4851" t="s">
        <v>392</v>
      </c>
      <c r="D4851">
        <v>131859731</v>
      </c>
      <c r="E4851">
        <v>314.73989999999998</v>
      </c>
      <c r="F4851">
        <v>27.114730000000002</v>
      </c>
    </row>
    <row r="4852" spans="1:6" x14ac:dyDescent="0.25">
      <c r="A4852" t="s">
        <v>546</v>
      </c>
      <c r="B4852">
        <v>1996</v>
      </c>
      <c r="C4852" t="s">
        <v>390</v>
      </c>
      <c r="D4852">
        <v>4610820</v>
      </c>
      <c r="E4852">
        <v>37321.44339</v>
      </c>
      <c r="F4852">
        <v>54.379550000000002</v>
      </c>
    </row>
    <row r="4853" spans="1:6" x14ac:dyDescent="0.25">
      <c r="A4853" t="s">
        <v>547</v>
      </c>
      <c r="B4853">
        <v>1996</v>
      </c>
      <c r="C4853" t="s">
        <v>405</v>
      </c>
      <c r="D4853">
        <v>3102229</v>
      </c>
      <c r="E4853">
        <v>6882.5946400000003</v>
      </c>
      <c r="F4853">
        <v>58.935879999999997</v>
      </c>
    </row>
    <row r="4854" spans="1:6" x14ac:dyDescent="0.25">
      <c r="A4854" t="s">
        <v>548</v>
      </c>
      <c r="B4854">
        <v>1996</v>
      </c>
      <c r="C4854" t="s">
        <v>382</v>
      </c>
      <c r="D4854">
        <v>165803560</v>
      </c>
      <c r="E4854">
        <v>503.74945000000002</v>
      </c>
      <c r="F4854">
        <v>21.538519999999998</v>
      </c>
    </row>
    <row r="4855" spans="1:6" x14ac:dyDescent="0.25">
      <c r="A4855" t="s">
        <v>549</v>
      </c>
      <c r="B4855">
        <v>1996</v>
      </c>
      <c r="C4855" t="s">
        <v>388</v>
      </c>
      <c r="D4855">
        <v>20579</v>
      </c>
      <c r="E4855">
        <v>6114.8912099999998</v>
      </c>
      <c r="F4855">
        <v>48.946809999999999</v>
      </c>
    </row>
    <row r="4856" spans="1:6" x14ac:dyDescent="0.25">
      <c r="A4856" t="s">
        <v>623</v>
      </c>
      <c r="B4856">
        <v>1996</v>
      </c>
      <c r="C4856" t="s">
        <v>405</v>
      </c>
      <c r="D4856">
        <v>1000000</v>
      </c>
      <c r="E4856">
        <v>1317.46675</v>
      </c>
      <c r="F4856">
        <v>50.909089999999999</v>
      </c>
    </row>
    <row r="4857" spans="1:6" x14ac:dyDescent="0.25">
      <c r="A4857" t="s">
        <v>550</v>
      </c>
      <c r="B4857">
        <v>1996</v>
      </c>
      <c r="C4857" t="s">
        <v>394</v>
      </c>
      <c r="D4857">
        <v>3191319</v>
      </c>
      <c r="E4857">
        <v>3531.6421099999998</v>
      </c>
      <c r="F4857">
        <v>64.937330000000003</v>
      </c>
    </row>
    <row r="4858" spans="1:6" x14ac:dyDescent="0.25">
      <c r="A4858" t="s">
        <v>551</v>
      </c>
      <c r="B4858">
        <v>1996</v>
      </c>
      <c r="C4858" t="s">
        <v>388</v>
      </c>
      <c r="D4858">
        <v>5670544</v>
      </c>
      <c r="E4858">
        <v>1065.1144999999999</v>
      </c>
      <c r="F4858">
        <v>19.438739999999999</v>
      </c>
    </row>
    <row r="4859" spans="1:6" x14ac:dyDescent="0.25">
      <c r="A4859" t="s">
        <v>552</v>
      </c>
      <c r="B4859">
        <v>1996</v>
      </c>
      <c r="C4859" t="s">
        <v>394</v>
      </c>
      <c r="D4859">
        <v>6506464</v>
      </c>
      <c r="E4859">
        <v>2009.6498999999999</v>
      </c>
      <c r="F4859">
        <v>61.32461</v>
      </c>
    </row>
    <row r="4860" spans="1:6" x14ac:dyDescent="0.25">
      <c r="A4860" t="s">
        <v>553</v>
      </c>
      <c r="B4860">
        <v>1996</v>
      </c>
      <c r="C4860" t="s">
        <v>394</v>
      </c>
      <c r="D4860">
        <v>28302603</v>
      </c>
      <c r="E4860">
        <v>2208.4017100000001</v>
      </c>
      <c r="F4860">
        <v>40.166519999999998</v>
      </c>
    </row>
    <row r="4861" spans="1:6" x14ac:dyDescent="0.25">
      <c r="A4861" t="s">
        <v>554</v>
      </c>
      <c r="B4861">
        <v>1996</v>
      </c>
      <c r="C4861" t="s">
        <v>382</v>
      </c>
      <c r="D4861">
        <v>89468677</v>
      </c>
      <c r="E4861">
        <v>1159.7309299999999</v>
      </c>
      <c r="F4861">
        <v>61.86956</v>
      </c>
    </row>
    <row r="4862" spans="1:6" x14ac:dyDescent="0.25">
      <c r="A4862" t="s">
        <v>555</v>
      </c>
      <c r="B4862">
        <v>1996</v>
      </c>
      <c r="C4862" t="s">
        <v>384</v>
      </c>
      <c r="D4862">
        <v>38536869</v>
      </c>
      <c r="E4862">
        <v>4066.8420299999998</v>
      </c>
      <c r="F4862">
        <v>61.843310000000002</v>
      </c>
    </row>
    <row r="4863" spans="1:6" x14ac:dyDescent="0.25">
      <c r="A4863" t="s">
        <v>556</v>
      </c>
      <c r="B4863">
        <v>1996</v>
      </c>
      <c r="C4863" t="s">
        <v>390</v>
      </c>
      <c r="D4863">
        <v>10605870</v>
      </c>
      <c r="E4863">
        <v>12185.063889999999</v>
      </c>
      <c r="F4863">
        <v>63.137540000000001</v>
      </c>
    </row>
    <row r="4864" spans="1:6" x14ac:dyDescent="0.25">
      <c r="A4864" t="s">
        <v>557</v>
      </c>
      <c r="B4864">
        <v>1996</v>
      </c>
      <c r="C4864" t="s">
        <v>394</v>
      </c>
      <c r="D4864">
        <v>3927188</v>
      </c>
      <c r="E4864">
        <v>12173.163689999999</v>
      </c>
      <c r="F4864">
        <v>59.673110000000001</v>
      </c>
    </row>
    <row r="4865" spans="1:6" x14ac:dyDescent="0.25">
      <c r="A4865" t="s">
        <v>558</v>
      </c>
      <c r="B4865">
        <v>1996</v>
      </c>
      <c r="C4865" t="s">
        <v>405</v>
      </c>
      <c r="D4865">
        <v>885359</v>
      </c>
      <c r="E4865">
        <v>17698.725409999999</v>
      </c>
      <c r="F4865">
        <v>73.889880000000005</v>
      </c>
    </row>
    <row r="4866" spans="1:6" x14ac:dyDescent="0.25">
      <c r="A4866" t="s">
        <v>502</v>
      </c>
      <c r="B4866">
        <v>1996</v>
      </c>
      <c r="C4866" t="s">
        <v>382</v>
      </c>
      <c r="D4866">
        <v>48846823</v>
      </c>
      <c r="E4866">
        <v>13254.6374</v>
      </c>
      <c r="F4866">
        <v>44.591940000000001</v>
      </c>
    </row>
    <row r="4867" spans="1:6" x14ac:dyDescent="0.25">
      <c r="A4867" t="s">
        <v>529</v>
      </c>
      <c r="B4867">
        <v>1996</v>
      </c>
      <c r="C4867" t="s">
        <v>398</v>
      </c>
      <c r="D4867">
        <v>4466706</v>
      </c>
      <c r="E4867">
        <v>462.17201</v>
      </c>
      <c r="F4867">
        <v>55.898885494505464</v>
      </c>
    </row>
    <row r="4868" spans="1:6" x14ac:dyDescent="0.25">
      <c r="A4868" t="s">
        <v>560</v>
      </c>
      <c r="B4868">
        <v>1996</v>
      </c>
      <c r="C4868" t="s">
        <v>384</v>
      </c>
      <c r="D4868">
        <v>22303552</v>
      </c>
      <c r="E4868">
        <v>1643.8804600000001</v>
      </c>
      <c r="F4868">
        <v>49.836449999999999</v>
      </c>
    </row>
    <row r="4869" spans="1:6" x14ac:dyDescent="0.25">
      <c r="A4869" t="s">
        <v>561</v>
      </c>
      <c r="B4869">
        <v>1996</v>
      </c>
      <c r="C4869" t="s">
        <v>398</v>
      </c>
      <c r="D4869">
        <v>142893540</v>
      </c>
      <c r="E4869">
        <v>2643.8977</v>
      </c>
      <c r="F4869">
        <v>58.940669999999997</v>
      </c>
    </row>
    <row r="4870" spans="1:6" x14ac:dyDescent="0.25">
      <c r="A4870" t="s">
        <v>562</v>
      </c>
      <c r="B4870">
        <v>1996</v>
      </c>
      <c r="C4870" t="s">
        <v>392</v>
      </c>
      <c r="D4870">
        <v>8648248</v>
      </c>
      <c r="E4870">
        <v>226.69820000000001</v>
      </c>
      <c r="F4870">
        <v>18.922650000000001</v>
      </c>
    </row>
    <row r="4871" spans="1:6" x14ac:dyDescent="0.25">
      <c r="A4871" t="s">
        <v>564</v>
      </c>
      <c r="B4871">
        <v>1996</v>
      </c>
      <c r="C4871" t="s">
        <v>394</v>
      </c>
      <c r="D4871">
        <v>39129</v>
      </c>
      <c r="E4871">
        <v>7345.8312299999998</v>
      </c>
      <c r="F4871">
        <v>52.459020000000002</v>
      </c>
    </row>
    <row r="4872" spans="1:6" x14ac:dyDescent="0.25">
      <c r="A4872" t="s">
        <v>565</v>
      </c>
      <c r="B4872">
        <v>1996</v>
      </c>
      <c r="C4872" t="s">
        <v>392</v>
      </c>
      <c r="D4872">
        <v>168458</v>
      </c>
      <c r="E4872">
        <v>3802.1130899999998</v>
      </c>
      <c r="F4872">
        <v>45.360819999999997</v>
      </c>
    </row>
    <row r="4873" spans="1:6" x14ac:dyDescent="0.25">
      <c r="A4873" t="s">
        <v>567</v>
      </c>
      <c r="B4873">
        <v>1996</v>
      </c>
      <c r="C4873" t="s">
        <v>394</v>
      </c>
      <c r="D4873">
        <v>117848</v>
      </c>
      <c r="E4873">
        <v>3067.1339600000001</v>
      </c>
      <c r="F4873">
        <v>69.354839999999996</v>
      </c>
    </row>
    <row r="4874" spans="1:6" x14ac:dyDescent="0.25">
      <c r="A4874" t="s">
        <v>568</v>
      </c>
      <c r="B4874">
        <v>1996</v>
      </c>
      <c r="C4874" t="s">
        <v>388</v>
      </c>
      <c r="D4874">
        <v>176908</v>
      </c>
      <c r="E4874">
        <v>1459.1009300000001</v>
      </c>
      <c r="F4874">
        <v>44.22345307877535</v>
      </c>
    </row>
    <row r="4875" spans="1:6" x14ac:dyDescent="0.25">
      <c r="A4875" t="s">
        <v>571</v>
      </c>
      <c r="B4875">
        <v>1996</v>
      </c>
      <c r="C4875" t="s">
        <v>405</v>
      </c>
      <c r="D4875">
        <v>27019731</v>
      </c>
      <c r="E4875">
        <v>8159.9806699999999</v>
      </c>
      <c r="F4875">
        <v>44.179200000000002</v>
      </c>
    </row>
    <row r="4876" spans="1:6" x14ac:dyDescent="0.25">
      <c r="A4876" t="s">
        <v>572</v>
      </c>
      <c r="B4876">
        <v>1996</v>
      </c>
      <c r="C4876" t="s">
        <v>392</v>
      </c>
      <c r="D4876">
        <v>11987121</v>
      </c>
      <c r="E4876">
        <v>566.68331999999998</v>
      </c>
      <c r="F4876">
        <v>14.34389</v>
      </c>
    </row>
    <row r="4877" spans="1:6" x14ac:dyDescent="0.25">
      <c r="A4877" t="s">
        <v>573</v>
      </c>
      <c r="B4877">
        <v>1996</v>
      </c>
      <c r="C4877" t="s">
        <v>384</v>
      </c>
      <c r="D4877">
        <v>9396411</v>
      </c>
      <c r="E4877">
        <v>2749.9664400000001</v>
      </c>
      <c r="F4877">
        <v>53.636400000000002</v>
      </c>
    </row>
    <row r="4878" spans="1:6" x14ac:dyDescent="0.25">
      <c r="A4878" t="s">
        <v>574</v>
      </c>
      <c r="B4878">
        <v>1996</v>
      </c>
      <c r="C4878" t="s">
        <v>392</v>
      </c>
      <c r="D4878">
        <v>81541</v>
      </c>
      <c r="E4878">
        <v>6583.2010200000004</v>
      </c>
      <c r="F4878">
        <v>82.608699999999999</v>
      </c>
    </row>
    <row r="4879" spans="1:6" x14ac:dyDescent="0.25">
      <c r="A4879" t="s">
        <v>575</v>
      </c>
      <c r="B4879">
        <v>1996</v>
      </c>
      <c r="C4879" t="s">
        <v>392</v>
      </c>
      <c r="D4879">
        <v>6005250</v>
      </c>
      <c r="E4879">
        <v>245.68983</v>
      </c>
      <c r="F4879">
        <v>14.55847</v>
      </c>
    </row>
    <row r="4880" spans="1:6" x14ac:dyDescent="0.25">
      <c r="A4880" t="s">
        <v>576</v>
      </c>
      <c r="B4880">
        <v>1996</v>
      </c>
      <c r="C4880" t="s">
        <v>382</v>
      </c>
      <c r="D4880">
        <v>4492150</v>
      </c>
      <c r="E4880">
        <v>26263.01627</v>
      </c>
      <c r="F4880">
        <v>45.784730000000003</v>
      </c>
    </row>
    <row r="4881" spans="1:6" x14ac:dyDescent="0.25">
      <c r="A4881" t="s">
        <v>577</v>
      </c>
      <c r="B4881">
        <v>1996</v>
      </c>
      <c r="C4881" t="s">
        <v>384</v>
      </c>
      <c r="D4881">
        <v>5439448</v>
      </c>
      <c r="E4881">
        <v>5177.7488599999997</v>
      </c>
      <c r="F4881">
        <v>54.982149999999997</v>
      </c>
    </row>
    <row r="4882" spans="1:6" x14ac:dyDescent="0.25">
      <c r="A4882" t="s">
        <v>578</v>
      </c>
      <c r="B4882">
        <v>1996</v>
      </c>
      <c r="C4882" t="s">
        <v>384</v>
      </c>
      <c r="D4882">
        <v>2010347</v>
      </c>
      <c r="E4882">
        <v>10801.4311</v>
      </c>
      <c r="F4882">
        <v>57.703470000000003</v>
      </c>
    </row>
    <row r="4883" spans="1:6" x14ac:dyDescent="0.25">
      <c r="A4883" t="s">
        <v>580</v>
      </c>
      <c r="B4883">
        <v>1996</v>
      </c>
      <c r="C4883" t="s">
        <v>392</v>
      </c>
      <c r="D4883">
        <v>8863338</v>
      </c>
      <c r="E4883">
        <v>533.45956649821812</v>
      </c>
      <c r="F4883">
        <v>15.027620000000001</v>
      </c>
    </row>
    <row r="4884" spans="1:6" x14ac:dyDescent="0.25">
      <c r="A4884" t="s">
        <v>581</v>
      </c>
      <c r="B4884">
        <v>1996</v>
      </c>
      <c r="C4884" t="s">
        <v>392</v>
      </c>
      <c r="D4884">
        <v>44187637</v>
      </c>
      <c r="E4884">
        <v>3690.17848</v>
      </c>
      <c r="F4884">
        <v>53.841819999999998</v>
      </c>
    </row>
    <row r="4885" spans="1:6" x14ac:dyDescent="0.25">
      <c r="A4885" t="s">
        <v>624</v>
      </c>
      <c r="B4885">
        <v>1996</v>
      </c>
      <c r="C4885" t="s">
        <v>392</v>
      </c>
      <c r="D4885">
        <v>12340000</v>
      </c>
      <c r="E4885">
        <v>1406.3513567816026</v>
      </c>
      <c r="F4885">
        <v>42.277279999999998</v>
      </c>
    </row>
    <row r="4886" spans="1:6" x14ac:dyDescent="0.25">
      <c r="A4886" t="s">
        <v>582</v>
      </c>
      <c r="B4886">
        <v>1996</v>
      </c>
      <c r="C4886" t="s">
        <v>390</v>
      </c>
      <c r="D4886">
        <v>40397842</v>
      </c>
      <c r="E4886">
        <v>16236.77168</v>
      </c>
      <c r="F4886">
        <v>56.999949999999998</v>
      </c>
    </row>
    <row r="4887" spans="1:6" x14ac:dyDescent="0.25">
      <c r="A4887" t="s">
        <v>583</v>
      </c>
      <c r="B4887">
        <v>1996</v>
      </c>
      <c r="C4887" t="s">
        <v>382</v>
      </c>
      <c r="D4887">
        <v>20222240</v>
      </c>
      <c r="E4887">
        <v>763.61791000000005</v>
      </c>
      <c r="F4887">
        <v>43.964979999999997</v>
      </c>
    </row>
    <row r="4888" spans="1:6" x14ac:dyDescent="0.25">
      <c r="A4888" t="s">
        <v>584</v>
      </c>
      <c r="B4888">
        <v>1996</v>
      </c>
      <c r="C4888" t="s">
        <v>392</v>
      </c>
      <c r="D4888">
        <v>41236378</v>
      </c>
      <c r="E4888">
        <v>290.43689999999998</v>
      </c>
      <c r="F4888">
        <v>45.109160000000003</v>
      </c>
    </row>
    <row r="4889" spans="1:6" x14ac:dyDescent="0.25">
      <c r="A4889" t="s">
        <v>586</v>
      </c>
      <c r="B4889">
        <v>1996</v>
      </c>
      <c r="C4889" t="s">
        <v>392</v>
      </c>
      <c r="D4889">
        <v>1136334</v>
      </c>
      <c r="E4889">
        <v>1627.9840899999999</v>
      </c>
      <c r="F4889">
        <v>36.538460000000001</v>
      </c>
    </row>
    <row r="4890" spans="1:6" x14ac:dyDescent="0.25">
      <c r="A4890" t="s">
        <v>587</v>
      </c>
      <c r="B4890">
        <v>1996</v>
      </c>
      <c r="C4890" t="s">
        <v>390</v>
      </c>
      <c r="D4890">
        <v>9016596</v>
      </c>
      <c r="E4890">
        <v>32587.2641</v>
      </c>
      <c r="F4890">
        <v>57.332340000000002</v>
      </c>
    </row>
    <row r="4891" spans="1:6" x14ac:dyDescent="0.25">
      <c r="A4891" t="s">
        <v>588</v>
      </c>
      <c r="B4891">
        <v>1996</v>
      </c>
      <c r="C4891" t="s">
        <v>390</v>
      </c>
      <c r="D4891">
        <v>7523934</v>
      </c>
      <c r="E4891">
        <v>46610.05975</v>
      </c>
      <c r="F4891">
        <v>34.325449999999996</v>
      </c>
    </row>
    <row r="4892" spans="1:6" x14ac:dyDescent="0.25">
      <c r="A4892" t="s">
        <v>589</v>
      </c>
      <c r="B4892">
        <v>1996</v>
      </c>
      <c r="C4892" t="s">
        <v>405</v>
      </c>
      <c r="D4892">
        <v>18881361</v>
      </c>
      <c r="E4892">
        <v>935.7604</v>
      </c>
      <c r="F4892">
        <v>43.289810000000003</v>
      </c>
    </row>
    <row r="4893" spans="1:6" x14ac:dyDescent="0.25">
      <c r="A4893" t="s">
        <v>591</v>
      </c>
      <c r="B4893">
        <v>1996</v>
      </c>
      <c r="C4893" t="s">
        <v>398</v>
      </c>
      <c r="D4893">
        <v>7320815</v>
      </c>
      <c r="E4893">
        <v>178.07117</v>
      </c>
      <c r="F4893">
        <v>31.555209999999999</v>
      </c>
    </row>
    <row r="4894" spans="1:6" x14ac:dyDescent="0.25">
      <c r="A4894" t="s">
        <v>593</v>
      </c>
      <c r="B4894">
        <v>1996</v>
      </c>
      <c r="C4894" t="s">
        <v>382</v>
      </c>
      <c r="D4894">
        <v>64631595</v>
      </c>
      <c r="E4894">
        <v>3056.7526499999999</v>
      </c>
      <c r="F4894">
        <v>56.068019999999997</v>
      </c>
    </row>
    <row r="4895" spans="1:6" x14ac:dyDescent="0.25">
      <c r="A4895" t="s">
        <v>515</v>
      </c>
      <c r="B4895">
        <v>1996</v>
      </c>
      <c r="C4895" t="s">
        <v>384</v>
      </c>
      <c r="D4895">
        <v>2050554</v>
      </c>
      <c r="E4895">
        <v>2258.15924</v>
      </c>
      <c r="F4895">
        <v>55.323740000000001</v>
      </c>
    </row>
    <row r="4896" spans="1:6" x14ac:dyDescent="0.25">
      <c r="A4896" t="s">
        <v>625</v>
      </c>
      <c r="B4896">
        <v>1996</v>
      </c>
      <c r="C4896" t="s">
        <v>382</v>
      </c>
      <c r="D4896">
        <v>1167242</v>
      </c>
      <c r="E4896">
        <v>408.16870450799615</v>
      </c>
      <c r="F4896">
        <v>35.750559999999993</v>
      </c>
    </row>
    <row r="4897" spans="1:6" x14ac:dyDescent="0.25">
      <c r="A4897" t="s">
        <v>594</v>
      </c>
      <c r="B4897">
        <v>1996</v>
      </c>
      <c r="C4897" t="s">
        <v>392</v>
      </c>
      <c r="D4897">
        <v>5548702</v>
      </c>
      <c r="E4897">
        <v>333.59161999999998</v>
      </c>
      <c r="F4897">
        <v>15.01713</v>
      </c>
    </row>
    <row r="4898" spans="1:6" x14ac:dyDescent="0.25">
      <c r="A4898" t="s">
        <v>595</v>
      </c>
      <c r="B4898">
        <v>1996</v>
      </c>
      <c r="C4898" t="s">
        <v>388</v>
      </c>
      <c r="D4898">
        <v>114689</v>
      </c>
      <c r="E4898">
        <v>2283.1905700000002</v>
      </c>
      <c r="F4898">
        <v>30.33333</v>
      </c>
    </row>
    <row r="4899" spans="1:6" x14ac:dyDescent="0.25">
      <c r="A4899" t="s">
        <v>596</v>
      </c>
      <c r="B4899">
        <v>1996</v>
      </c>
      <c r="C4899" t="s">
        <v>394</v>
      </c>
      <c r="D4899">
        <v>1065842</v>
      </c>
      <c r="E4899">
        <v>4577.0008900000003</v>
      </c>
      <c r="F4899">
        <v>50.9009</v>
      </c>
    </row>
    <row r="4900" spans="1:6" x14ac:dyDescent="0.25">
      <c r="A4900" t="s">
        <v>597</v>
      </c>
      <c r="B4900">
        <v>1996</v>
      </c>
      <c r="C4900" t="s">
        <v>386</v>
      </c>
      <c r="D4900">
        <v>10175014</v>
      </c>
      <c r="E4900">
        <v>2154.9869399999998</v>
      </c>
      <c r="F4900">
        <v>43.136090000000003</v>
      </c>
    </row>
    <row r="4901" spans="1:6" x14ac:dyDescent="0.25">
      <c r="A4901" t="s">
        <v>598</v>
      </c>
      <c r="B4901">
        <v>1996</v>
      </c>
      <c r="C4901" t="s">
        <v>405</v>
      </c>
      <c r="D4901">
        <v>70413958</v>
      </c>
      <c r="E4901">
        <v>3052.4981200000002</v>
      </c>
      <c r="F4901">
        <v>41.050449999999998</v>
      </c>
    </row>
    <row r="4902" spans="1:6" x14ac:dyDescent="0.25">
      <c r="A4902" t="s">
        <v>602</v>
      </c>
      <c r="B4902">
        <v>1996</v>
      </c>
      <c r="C4902" t="s">
        <v>392</v>
      </c>
      <c r="D4902">
        <v>28195754</v>
      </c>
      <c r="E4902">
        <v>287.27012999999999</v>
      </c>
      <c r="F4902">
        <v>31.06738</v>
      </c>
    </row>
    <row r="4903" spans="1:6" x14ac:dyDescent="0.25">
      <c r="A4903" t="s">
        <v>603</v>
      </c>
      <c r="B4903">
        <v>1996</v>
      </c>
      <c r="C4903" t="s">
        <v>398</v>
      </c>
      <c r="D4903">
        <v>46710816</v>
      </c>
      <c r="E4903">
        <v>872.70916999999997</v>
      </c>
      <c r="F4903">
        <v>60.279690000000073</v>
      </c>
    </row>
    <row r="4904" spans="1:6" x14ac:dyDescent="0.25">
      <c r="A4904" t="s">
        <v>604</v>
      </c>
      <c r="B4904">
        <v>1996</v>
      </c>
      <c r="C4904" t="s">
        <v>405</v>
      </c>
      <c r="D4904">
        <v>2602713</v>
      </c>
      <c r="E4904">
        <v>29813.372309999999</v>
      </c>
      <c r="F4904">
        <v>67.25018</v>
      </c>
    </row>
    <row r="4905" spans="1:6" x14ac:dyDescent="0.25">
      <c r="A4905" t="s">
        <v>605</v>
      </c>
      <c r="B4905">
        <v>1996</v>
      </c>
      <c r="C4905" t="s">
        <v>390</v>
      </c>
      <c r="D4905">
        <v>60609153</v>
      </c>
      <c r="E4905">
        <v>22462.509429999998</v>
      </c>
      <c r="F4905">
        <v>53.558999999999997</v>
      </c>
    </row>
    <row r="4906" spans="1:6" x14ac:dyDescent="0.25">
      <c r="A4906" t="s">
        <v>592</v>
      </c>
      <c r="B4906">
        <v>1996</v>
      </c>
      <c r="C4906" t="s">
        <v>392</v>
      </c>
      <c r="D4906">
        <v>37445392</v>
      </c>
      <c r="E4906">
        <v>217.48276000000001</v>
      </c>
      <c r="F4906">
        <v>17.612929999999999</v>
      </c>
    </row>
    <row r="4907" spans="1:6" x14ac:dyDescent="0.25">
      <c r="A4907" t="s">
        <v>606</v>
      </c>
      <c r="B4907">
        <v>1996</v>
      </c>
      <c r="C4907" t="s">
        <v>413</v>
      </c>
      <c r="D4907">
        <v>298444215</v>
      </c>
      <c r="E4907">
        <v>30068.230920000002</v>
      </c>
      <c r="F4907">
        <v>55.186860000000003</v>
      </c>
    </row>
    <row r="4908" spans="1:6" x14ac:dyDescent="0.25">
      <c r="A4908" t="s">
        <v>612</v>
      </c>
      <c r="B4908">
        <v>1996</v>
      </c>
      <c r="C4908" t="s">
        <v>394</v>
      </c>
      <c r="D4908">
        <v>108605</v>
      </c>
      <c r="E4908">
        <v>17610.72574233613</v>
      </c>
      <c r="F4908">
        <v>73.460520490506028</v>
      </c>
    </row>
    <row r="4909" spans="1:6" x14ac:dyDescent="0.25">
      <c r="A4909" t="s">
        <v>607</v>
      </c>
      <c r="B4909">
        <v>1996</v>
      </c>
      <c r="C4909" t="s">
        <v>394</v>
      </c>
      <c r="D4909">
        <v>3431932</v>
      </c>
      <c r="E4909">
        <v>6316.28593</v>
      </c>
      <c r="F4909">
        <v>38.416420000000002</v>
      </c>
    </row>
    <row r="4910" spans="1:6" x14ac:dyDescent="0.25">
      <c r="A4910" t="s">
        <v>608</v>
      </c>
      <c r="B4910">
        <v>1996</v>
      </c>
      <c r="C4910" t="s">
        <v>398</v>
      </c>
      <c r="D4910">
        <v>27307134</v>
      </c>
      <c r="E4910">
        <v>600.59816000000001</v>
      </c>
      <c r="F4910">
        <v>39.81717900000001</v>
      </c>
    </row>
    <row r="4911" spans="1:6" x14ac:dyDescent="0.25">
      <c r="A4911" t="s">
        <v>609</v>
      </c>
      <c r="B4911">
        <v>1996</v>
      </c>
      <c r="C4911" t="s">
        <v>388</v>
      </c>
      <c r="D4911">
        <v>208869</v>
      </c>
      <c r="E4911">
        <v>1427.0941700000001</v>
      </c>
      <c r="F4911">
        <v>36.214440000000003</v>
      </c>
    </row>
    <row r="4912" spans="1:6" x14ac:dyDescent="0.25">
      <c r="A4912" t="s">
        <v>610</v>
      </c>
      <c r="B4912">
        <v>1996</v>
      </c>
      <c r="C4912" t="s">
        <v>394</v>
      </c>
      <c r="D4912">
        <v>25730435</v>
      </c>
      <c r="E4912">
        <v>3013.7290800000001</v>
      </c>
      <c r="F4912">
        <v>30.710249999999998</v>
      </c>
    </row>
    <row r="4913" spans="1:6" x14ac:dyDescent="0.25">
      <c r="A4913" t="s">
        <v>611</v>
      </c>
      <c r="B4913">
        <v>1996</v>
      </c>
      <c r="C4913" t="s">
        <v>382</v>
      </c>
      <c r="D4913">
        <v>84402966</v>
      </c>
      <c r="E4913">
        <v>337.05005999999997</v>
      </c>
      <c r="F4913">
        <v>39.131410000000002</v>
      </c>
    </row>
    <row r="4914" spans="1:6" x14ac:dyDescent="0.25">
      <c r="A4914" t="s">
        <v>616</v>
      </c>
      <c r="B4914">
        <v>1996</v>
      </c>
      <c r="C4914" t="s">
        <v>405</v>
      </c>
      <c r="D4914">
        <v>21456188</v>
      </c>
      <c r="E4914">
        <v>365.37907999999999</v>
      </c>
      <c r="F4914">
        <v>31.269577818181858</v>
      </c>
    </row>
    <row r="4915" spans="1:6" x14ac:dyDescent="0.25">
      <c r="A4915" t="s">
        <v>617</v>
      </c>
      <c r="B4915">
        <v>1996</v>
      </c>
      <c r="C4915" t="s">
        <v>392</v>
      </c>
      <c r="D4915">
        <v>11502010</v>
      </c>
      <c r="E4915">
        <v>378.56135</v>
      </c>
      <c r="F4915">
        <v>22.709160000000001</v>
      </c>
    </row>
    <row r="4916" spans="1:6" x14ac:dyDescent="0.25">
      <c r="A4916" t="s">
        <v>618</v>
      </c>
      <c r="B4916">
        <v>1996</v>
      </c>
      <c r="C4916" t="s">
        <v>392</v>
      </c>
      <c r="D4916">
        <v>12236805</v>
      </c>
      <c r="E4916">
        <v>720.10343</v>
      </c>
      <c r="F4916">
        <v>28.414100000000001</v>
      </c>
    </row>
    <row r="4917" spans="1:6" x14ac:dyDescent="0.25">
      <c r="A4917" t="s">
        <v>381</v>
      </c>
      <c r="B4917">
        <v>1997</v>
      </c>
      <c r="C4917" t="s">
        <v>382</v>
      </c>
      <c r="D4917">
        <v>31056997</v>
      </c>
      <c r="E4917">
        <v>149.45171599999992</v>
      </c>
      <c r="F4917">
        <v>49.279539999999997</v>
      </c>
    </row>
    <row r="4918" spans="1:6" x14ac:dyDescent="0.25">
      <c r="A4918" t="s">
        <v>383</v>
      </c>
      <c r="B4918">
        <v>1997</v>
      </c>
      <c r="C4918" t="s">
        <v>384</v>
      </c>
      <c r="D4918">
        <v>3581655</v>
      </c>
      <c r="E4918">
        <v>749.58465000000001</v>
      </c>
      <c r="F4918">
        <v>52.743819999999999</v>
      </c>
    </row>
    <row r="4919" spans="1:6" x14ac:dyDescent="0.25">
      <c r="A4919" t="s">
        <v>385</v>
      </c>
      <c r="B4919">
        <v>1997</v>
      </c>
      <c r="C4919" t="s">
        <v>386</v>
      </c>
      <c r="D4919">
        <v>32930091</v>
      </c>
      <c r="E4919">
        <v>1611.9619499999999</v>
      </c>
      <c r="F4919">
        <v>49.064720000000001</v>
      </c>
    </row>
    <row r="4920" spans="1:6" x14ac:dyDescent="0.25">
      <c r="A4920" t="s">
        <v>389</v>
      </c>
      <c r="B4920">
        <v>1997</v>
      </c>
      <c r="C4920" t="s">
        <v>390</v>
      </c>
      <c r="D4920">
        <v>71201</v>
      </c>
      <c r="E4920">
        <v>18405.320100000001</v>
      </c>
      <c r="F4920">
        <v>48.166455962229286</v>
      </c>
    </row>
    <row r="4921" spans="1:6" x14ac:dyDescent="0.25">
      <c r="A4921" t="s">
        <v>391</v>
      </c>
      <c r="B4921">
        <v>1997</v>
      </c>
      <c r="C4921" t="s">
        <v>392</v>
      </c>
      <c r="D4921">
        <v>12127071</v>
      </c>
      <c r="E4921">
        <v>554.25223000000005</v>
      </c>
      <c r="F4921">
        <v>41.794799705882355</v>
      </c>
    </row>
    <row r="4922" spans="1:6" x14ac:dyDescent="0.25">
      <c r="A4922" t="s">
        <v>395</v>
      </c>
      <c r="B4922">
        <v>1997</v>
      </c>
      <c r="C4922" t="s">
        <v>394</v>
      </c>
      <c r="D4922">
        <v>69108</v>
      </c>
      <c r="E4922">
        <v>8027.6311299999998</v>
      </c>
      <c r="F4922">
        <v>84.471118846095564</v>
      </c>
    </row>
    <row r="4923" spans="1:6" x14ac:dyDescent="0.25">
      <c r="A4923" t="s">
        <v>396</v>
      </c>
      <c r="B4923">
        <v>1997</v>
      </c>
      <c r="C4923" t="s">
        <v>394</v>
      </c>
      <c r="D4923">
        <v>39921833</v>
      </c>
      <c r="E4923">
        <v>8172.6652400000003</v>
      </c>
      <c r="F4923">
        <v>44.406219999999998</v>
      </c>
    </row>
    <row r="4924" spans="1:6" x14ac:dyDescent="0.25">
      <c r="A4924" t="s">
        <v>397</v>
      </c>
      <c r="B4924">
        <v>1997</v>
      </c>
      <c r="C4924" t="s">
        <v>398</v>
      </c>
      <c r="D4924">
        <v>2976372</v>
      </c>
      <c r="E4924">
        <v>522.52206999999999</v>
      </c>
      <c r="F4924">
        <v>55.339590000000001</v>
      </c>
    </row>
    <row r="4925" spans="1:6" x14ac:dyDescent="0.25">
      <c r="A4925" t="s">
        <v>399</v>
      </c>
      <c r="B4925">
        <v>1997</v>
      </c>
      <c r="C4925" t="s">
        <v>394</v>
      </c>
      <c r="D4925">
        <v>71891</v>
      </c>
      <c r="E4925">
        <v>17927.41203</v>
      </c>
      <c r="F4925">
        <v>61.923622843137309</v>
      </c>
    </row>
    <row r="4926" spans="1:6" x14ac:dyDescent="0.25">
      <c r="A4926" t="s">
        <v>400</v>
      </c>
      <c r="B4926">
        <v>1997</v>
      </c>
      <c r="C4926" t="s">
        <v>388</v>
      </c>
      <c r="D4926">
        <v>20264082</v>
      </c>
      <c r="E4926">
        <v>23522.778770000001</v>
      </c>
      <c r="F4926">
        <v>57.332039999999999</v>
      </c>
    </row>
    <row r="4927" spans="1:6" x14ac:dyDescent="0.25">
      <c r="A4927" t="s">
        <v>401</v>
      </c>
      <c r="B4927">
        <v>1997</v>
      </c>
      <c r="C4927" t="s">
        <v>390</v>
      </c>
      <c r="D4927">
        <v>8192880</v>
      </c>
      <c r="E4927">
        <v>26646.88394</v>
      </c>
      <c r="F4927">
        <v>51.28219</v>
      </c>
    </row>
    <row r="4928" spans="1:6" x14ac:dyDescent="0.25">
      <c r="A4928" t="s">
        <v>402</v>
      </c>
      <c r="B4928">
        <v>1997</v>
      </c>
      <c r="C4928" t="s">
        <v>398</v>
      </c>
      <c r="D4928">
        <v>7961619</v>
      </c>
      <c r="E4928">
        <v>505.56056999999998</v>
      </c>
      <c r="F4928">
        <v>53.81686130952383</v>
      </c>
    </row>
    <row r="4929" spans="1:6" x14ac:dyDescent="0.25">
      <c r="A4929" t="s">
        <v>620</v>
      </c>
      <c r="B4929">
        <v>1997</v>
      </c>
      <c r="C4929" t="s">
        <v>394</v>
      </c>
      <c r="D4929">
        <v>392718</v>
      </c>
      <c r="E4929">
        <v>17288.056509999999</v>
      </c>
      <c r="F4929">
        <v>70</v>
      </c>
    </row>
    <row r="4930" spans="1:6" x14ac:dyDescent="0.25">
      <c r="A4930" t="s">
        <v>404</v>
      </c>
      <c r="B4930">
        <v>1997</v>
      </c>
      <c r="C4930" t="s">
        <v>405</v>
      </c>
      <c r="D4930">
        <v>698585</v>
      </c>
      <c r="E4930">
        <v>10620.343430000001</v>
      </c>
      <c r="F4930">
        <v>59.768450000000001</v>
      </c>
    </row>
    <row r="4931" spans="1:6" x14ac:dyDescent="0.25">
      <c r="A4931" t="s">
        <v>406</v>
      </c>
      <c r="B4931">
        <v>1997</v>
      </c>
      <c r="C4931" t="s">
        <v>382</v>
      </c>
      <c r="D4931">
        <v>147365352</v>
      </c>
      <c r="E4931">
        <v>390.40791000000002</v>
      </c>
      <c r="F4931">
        <v>8.6898800000000005</v>
      </c>
    </row>
    <row r="4932" spans="1:6" x14ac:dyDescent="0.25">
      <c r="A4932" t="s">
        <v>407</v>
      </c>
      <c r="B4932">
        <v>1997</v>
      </c>
      <c r="C4932" t="s">
        <v>394</v>
      </c>
      <c r="D4932">
        <v>279912</v>
      </c>
      <c r="E4932">
        <v>9549.1844299999993</v>
      </c>
      <c r="F4932">
        <v>48.58108</v>
      </c>
    </row>
    <row r="4933" spans="1:6" x14ac:dyDescent="0.25">
      <c r="A4933" t="s">
        <v>408</v>
      </c>
      <c r="B4933">
        <v>1997</v>
      </c>
      <c r="C4933" t="s">
        <v>398</v>
      </c>
      <c r="D4933">
        <v>10293011</v>
      </c>
      <c r="E4933">
        <v>1396.50217</v>
      </c>
      <c r="F4933">
        <v>57.758619068627411</v>
      </c>
    </row>
    <row r="4934" spans="1:6" x14ac:dyDescent="0.25">
      <c r="A4934" t="s">
        <v>409</v>
      </c>
      <c r="B4934">
        <v>1997</v>
      </c>
      <c r="C4934" t="s">
        <v>390</v>
      </c>
      <c r="D4934">
        <v>10379067</v>
      </c>
      <c r="E4934">
        <v>25027.777819999999</v>
      </c>
      <c r="F4934">
        <v>51.172069999999998</v>
      </c>
    </row>
    <row r="4935" spans="1:6" x14ac:dyDescent="0.25">
      <c r="A4935" t="s">
        <v>410</v>
      </c>
      <c r="B4935">
        <v>1997</v>
      </c>
      <c r="C4935" t="s">
        <v>394</v>
      </c>
      <c r="D4935">
        <v>287730</v>
      </c>
      <c r="E4935">
        <v>2952.5754900000002</v>
      </c>
      <c r="F4935">
        <v>61.702129999999997</v>
      </c>
    </row>
    <row r="4936" spans="1:6" x14ac:dyDescent="0.25">
      <c r="A4936" t="s">
        <v>411</v>
      </c>
      <c r="B4936">
        <v>1997</v>
      </c>
      <c r="C4936" t="s">
        <v>392</v>
      </c>
      <c r="D4936">
        <v>7862944</v>
      </c>
      <c r="E4936">
        <v>356.57823999999999</v>
      </c>
      <c r="F4936">
        <v>12.244899999999999</v>
      </c>
    </row>
    <row r="4937" spans="1:6" x14ac:dyDescent="0.25">
      <c r="A4937" t="s">
        <v>412</v>
      </c>
      <c r="B4937">
        <v>1997</v>
      </c>
      <c r="C4937" t="s">
        <v>413</v>
      </c>
      <c r="D4937">
        <v>65773</v>
      </c>
      <c r="E4937">
        <v>48478.883249999999</v>
      </c>
      <c r="F4937">
        <v>62.874250000000004</v>
      </c>
    </row>
    <row r="4938" spans="1:6" x14ac:dyDescent="0.25">
      <c r="A4938" t="s">
        <v>414</v>
      </c>
      <c r="B4938">
        <v>1997</v>
      </c>
      <c r="C4938" t="s">
        <v>382</v>
      </c>
      <c r="D4938">
        <v>2279723</v>
      </c>
      <c r="E4938">
        <v>702.53898000000004</v>
      </c>
      <c r="F4938">
        <v>18.292680000000001</v>
      </c>
    </row>
    <row r="4939" spans="1:6" x14ac:dyDescent="0.25">
      <c r="A4939" t="s">
        <v>416</v>
      </c>
      <c r="B4939">
        <v>1997</v>
      </c>
      <c r="C4939" t="s">
        <v>384</v>
      </c>
      <c r="D4939">
        <v>4498976</v>
      </c>
      <c r="E4939">
        <v>971.54606000000001</v>
      </c>
      <c r="F4939">
        <v>56.108997222222172</v>
      </c>
    </row>
    <row r="4940" spans="1:6" x14ac:dyDescent="0.25">
      <c r="A4940" t="s">
        <v>417</v>
      </c>
      <c r="B4940">
        <v>1997</v>
      </c>
      <c r="C4940" t="s">
        <v>392</v>
      </c>
      <c r="D4940">
        <v>1639833</v>
      </c>
      <c r="E4940">
        <v>3050.2335899999998</v>
      </c>
      <c r="F4940">
        <v>45.053269999999998</v>
      </c>
    </row>
    <row r="4941" spans="1:6" x14ac:dyDescent="0.25">
      <c r="A4941" t="s">
        <v>418</v>
      </c>
      <c r="B4941">
        <v>1997</v>
      </c>
      <c r="C4941" t="s">
        <v>394</v>
      </c>
      <c r="D4941">
        <v>188078227</v>
      </c>
      <c r="E4941">
        <v>5260.4638100000002</v>
      </c>
      <c r="F4941">
        <v>60.07517</v>
      </c>
    </row>
    <row r="4942" spans="1:6" x14ac:dyDescent="0.25">
      <c r="A4942" t="s">
        <v>420</v>
      </c>
      <c r="B4942">
        <v>1997</v>
      </c>
      <c r="C4942" t="s">
        <v>382</v>
      </c>
      <c r="D4942">
        <v>379444</v>
      </c>
      <c r="E4942">
        <v>16779.338469999999</v>
      </c>
      <c r="F4942">
        <v>57.619050000000001</v>
      </c>
    </row>
    <row r="4943" spans="1:6" x14ac:dyDescent="0.25">
      <c r="A4943" t="s">
        <v>421</v>
      </c>
      <c r="B4943">
        <v>1997</v>
      </c>
      <c r="C4943" t="s">
        <v>384</v>
      </c>
      <c r="D4943">
        <v>7385367</v>
      </c>
      <c r="E4943">
        <v>1346.9127699999999</v>
      </c>
      <c r="F4943">
        <v>59.158830000000002</v>
      </c>
    </row>
    <row r="4944" spans="1:6" x14ac:dyDescent="0.25">
      <c r="A4944" t="s">
        <v>422</v>
      </c>
      <c r="B4944">
        <v>1997</v>
      </c>
      <c r="C4944" t="s">
        <v>392</v>
      </c>
      <c r="D4944">
        <v>13902972</v>
      </c>
      <c r="E4944">
        <v>229.48805999999999</v>
      </c>
      <c r="F4944">
        <v>14.316490000000002</v>
      </c>
    </row>
    <row r="4945" spans="1:6" x14ac:dyDescent="0.25">
      <c r="A4945" t="s">
        <v>424</v>
      </c>
      <c r="B4945">
        <v>1997</v>
      </c>
      <c r="C4945" t="s">
        <v>392</v>
      </c>
      <c r="D4945">
        <v>8090068</v>
      </c>
      <c r="E4945">
        <v>151.53210000000001</v>
      </c>
      <c r="F4945">
        <v>24.496639999999999</v>
      </c>
    </row>
    <row r="4946" spans="1:6" x14ac:dyDescent="0.25">
      <c r="A4946" t="s">
        <v>425</v>
      </c>
      <c r="B4946">
        <v>1997</v>
      </c>
      <c r="C4946" t="s">
        <v>382</v>
      </c>
      <c r="D4946">
        <v>13881427</v>
      </c>
      <c r="E4946">
        <v>303.6859</v>
      </c>
      <c r="F4946">
        <v>14.43038</v>
      </c>
    </row>
    <row r="4947" spans="1:6" x14ac:dyDescent="0.25">
      <c r="A4947" t="s">
        <v>426</v>
      </c>
      <c r="B4947">
        <v>1997</v>
      </c>
      <c r="C4947" t="s">
        <v>392</v>
      </c>
      <c r="D4947">
        <v>17340702</v>
      </c>
      <c r="E4947">
        <v>668.97208000000001</v>
      </c>
      <c r="F4947">
        <v>9.5918399999999995</v>
      </c>
    </row>
    <row r="4948" spans="1:6" x14ac:dyDescent="0.25">
      <c r="A4948" t="s">
        <v>427</v>
      </c>
      <c r="B4948">
        <v>1997</v>
      </c>
      <c r="C4948" t="s">
        <v>413</v>
      </c>
      <c r="D4948">
        <v>33098932</v>
      </c>
      <c r="E4948">
        <v>21770.13408</v>
      </c>
      <c r="F4948">
        <v>51.41478</v>
      </c>
    </row>
    <row r="4949" spans="1:6" x14ac:dyDescent="0.25">
      <c r="A4949" t="s">
        <v>430</v>
      </c>
      <c r="B4949">
        <v>1997</v>
      </c>
      <c r="C4949" t="s">
        <v>392</v>
      </c>
      <c r="D4949">
        <v>4303356</v>
      </c>
      <c r="E4949">
        <v>268.08622000000003</v>
      </c>
      <c r="F4949">
        <v>11.518319999999999</v>
      </c>
    </row>
    <row r="4950" spans="1:6" x14ac:dyDescent="0.25">
      <c r="A4950" t="s">
        <v>431</v>
      </c>
      <c r="B4950">
        <v>1997</v>
      </c>
      <c r="C4950" t="s">
        <v>392</v>
      </c>
      <c r="D4950">
        <v>9944201</v>
      </c>
      <c r="E4950">
        <v>206.11957000000001</v>
      </c>
      <c r="F4950">
        <v>7.4626900000000003</v>
      </c>
    </row>
    <row r="4951" spans="1:6" x14ac:dyDescent="0.25">
      <c r="A4951" t="s">
        <v>432</v>
      </c>
      <c r="B4951">
        <v>1997</v>
      </c>
      <c r="C4951" t="s">
        <v>394</v>
      </c>
      <c r="D4951">
        <v>16134219</v>
      </c>
      <c r="E4951">
        <v>5674.15301</v>
      </c>
      <c r="F4951">
        <v>52.889670000000002</v>
      </c>
    </row>
    <row r="4952" spans="1:6" x14ac:dyDescent="0.25">
      <c r="A4952" t="s">
        <v>433</v>
      </c>
      <c r="B4952">
        <v>1997</v>
      </c>
      <c r="C4952" t="s">
        <v>382</v>
      </c>
      <c r="D4952">
        <v>1313973713</v>
      </c>
      <c r="E4952">
        <v>778.94390999999996</v>
      </c>
      <c r="F4952">
        <v>40.943330442890328</v>
      </c>
    </row>
    <row r="4953" spans="1:6" x14ac:dyDescent="0.25">
      <c r="A4953" t="s">
        <v>483</v>
      </c>
      <c r="B4953">
        <v>1997</v>
      </c>
      <c r="C4953" t="s">
        <v>382</v>
      </c>
      <c r="D4953">
        <v>6940432</v>
      </c>
      <c r="E4953">
        <v>27330.033350000002</v>
      </c>
      <c r="F4953">
        <v>42.47927</v>
      </c>
    </row>
    <row r="4954" spans="1:6" x14ac:dyDescent="0.25">
      <c r="A4954" t="s">
        <v>514</v>
      </c>
      <c r="B4954">
        <v>1997</v>
      </c>
      <c r="C4954" t="s">
        <v>382</v>
      </c>
      <c r="D4954">
        <v>453125</v>
      </c>
      <c r="E4954">
        <v>16199.13528</v>
      </c>
      <c r="F4954">
        <v>28.599409999999999</v>
      </c>
    </row>
    <row r="4955" spans="1:6" x14ac:dyDescent="0.25">
      <c r="A4955" t="s">
        <v>434</v>
      </c>
      <c r="B4955">
        <v>1997</v>
      </c>
      <c r="C4955" t="s">
        <v>394</v>
      </c>
      <c r="D4955">
        <v>43593035</v>
      </c>
      <c r="E4955">
        <v>2759.9528799999998</v>
      </c>
      <c r="F4955">
        <v>55.795439999999999</v>
      </c>
    </row>
    <row r="4956" spans="1:6" x14ac:dyDescent="0.25">
      <c r="A4956" t="s">
        <v>435</v>
      </c>
      <c r="B4956">
        <v>1997</v>
      </c>
      <c r="C4956" t="s">
        <v>392</v>
      </c>
      <c r="D4956">
        <v>690948</v>
      </c>
      <c r="E4956">
        <v>418.73478</v>
      </c>
      <c r="F4956">
        <v>48.780489999999993</v>
      </c>
    </row>
    <row r="4957" spans="1:6" x14ac:dyDescent="0.25">
      <c r="A4957" t="s">
        <v>436</v>
      </c>
      <c r="B4957">
        <v>1997</v>
      </c>
      <c r="C4957" t="s">
        <v>392</v>
      </c>
      <c r="D4957">
        <v>62660551</v>
      </c>
      <c r="E4957">
        <v>808.28521000000001</v>
      </c>
      <c r="F4957">
        <v>4.2485499999999998</v>
      </c>
    </row>
    <row r="4958" spans="1:6" x14ac:dyDescent="0.25">
      <c r="A4958" t="s">
        <v>439</v>
      </c>
      <c r="B4958">
        <v>1997</v>
      </c>
      <c r="C4958" t="s">
        <v>394</v>
      </c>
      <c r="D4958">
        <v>4075261</v>
      </c>
      <c r="E4958">
        <v>3483.5552299999999</v>
      </c>
      <c r="F4958">
        <v>61.883381738095267</v>
      </c>
    </row>
    <row r="4959" spans="1:6" x14ac:dyDescent="0.25">
      <c r="A4959" t="s">
        <v>441</v>
      </c>
      <c r="B4959">
        <v>1997</v>
      </c>
      <c r="C4959" t="s">
        <v>384</v>
      </c>
      <c r="D4959">
        <v>4494749</v>
      </c>
      <c r="E4959">
        <v>5210.4302399999997</v>
      </c>
      <c r="F4959">
        <v>52.137639999999998</v>
      </c>
    </row>
    <row r="4960" spans="1:6" x14ac:dyDescent="0.25">
      <c r="A4960" t="s">
        <v>442</v>
      </c>
      <c r="B4960">
        <v>1997</v>
      </c>
      <c r="C4960" t="s">
        <v>394</v>
      </c>
      <c r="D4960">
        <v>11382820</v>
      </c>
      <c r="E4960">
        <v>2305.9278300000001</v>
      </c>
      <c r="F4960">
        <v>56.599519999999998</v>
      </c>
    </row>
    <row r="4961" spans="1:6" x14ac:dyDescent="0.25">
      <c r="A4961" t="s">
        <v>443</v>
      </c>
      <c r="B4961">
        <v>1997</v>
      </c>
      <c r="C4961" t="s">
        <v>405</v>
      </c>
      <c r="D4961">
        <v>784301</v>
      </c>
      <c r="E4961">
        <v>14169.7202</v>
      </c>
      <c r="F4961">
        <v>60.072519999999997</v>
      </c>
    </row>
    <row r="4962" spans="1:6" x14ac:dyDescent="0.25">
      <c r="A4962" t="s">
        <v>444</v>
      </c>
      <c r="B4962">
        <v>1997</v>
      </c>
      <c r="C4962" t="s">
        <v>384</v>
      </c>
      <c r="D4962">
        <v>10235455</v>
      </c>
      <c r="E4962">
        <v>5980.2583000000004</v>
      </c>
      <c r="F4962">
        <v>55.644089999999998</v>
      </c>
    </row>
    <row r="4963" spans="1:6" x14ac:dyDescent="0.25">
      <c r="A4963" t="s">
        <v>436</v>
      </c>
      <c r="B4963">
        <v>1997</v>
      </c>
      <c r="C4963" t="s">
        <v>392</v>
      </c>
      <c r="D4963">
        <v>62660551</v>
      </c>
      <c r="E4963">
        <v>136.69855000000001</v>
      </c>
      <c r="F4963">
        <v>4.2485499999999998</v>
      </c>
    </row>
    <row r="4964" spans="1:6" x14ac:dyDescent="0.25">
      <c r="A4964" t="s">
        <v>445</v>
      </c>
      <c r="B4964">
        <v>1997</v>
      </c>
      <c r="C4964" t="s">
        <v>390</v>
      </c>
      <c r="D4964">
        <v>5450661</v>
      </c>
      <c r="E4964">
        <v>32835.928769999999</v>
      </c>
      <c r="F4964">
        <v>50.616669999999999</v>
      </c>
    </row>
    <row r="4965" spans="1:6" x14ac:dyDescent="0.25">
      <c r="A4965" t="s">
        <v>446</v>
      </c>
      <c r="B4965">
        <v>1997</v>
      </c>
      <c r="C4965" t="s">
        <v>392</v>
      </c>
      <c r="D4965">
        <v>486530</v>
      </c>
      <c r="E4965">
        <v>733.14364999999998</v>
      </c>
      <c r="F4965">
        <v>48.846514814814817</v>
      </c>
    </row>
    <row r="4966" spans="1:6" x14ac:dyDescent="0.25">
      <c r="A4966" t="s">
        <v>447</v>
      </c>
      <c r="B4966">
        <v>1997</v>
      </c>
      <c r="C4966" t="s">
        <v>394</v>
      </c>
      <c r="D4966">
        <v>68910</v>
      </c>
      <c r="E4966">
        <v>3473.6485499999999</v>
      </c>
      <c r="F4966">
        <v>38.071069999999999</v>
      </c>
    </row>
    <row r="4967" spans="1:6" x14ac:dyDescent="0.25">
      <c r="A4967" t="s">
        <v>448</v>
      </c>
      <c r="B4967">
        <v>1997</v>
      </c>
      <c r="C4967" t="s">
        <v>394</v>
      </c>
      <c r="D4967">
        <v>9183984</v>
      </c>
      <c r="E4967">
        <v>2400.1933800000002</v>
      </c>
      <c r="F4967">
        <v>53.83361</v>
      </c>
    </row>
    <row r="4968" spans="1:6" x14ac:dyDescent="0.25">
      <c r="A4968" t="s">
        <v>450</v>
      </c>
      <c r="B4968">
        <v>1997</v>
      </c>
      <c r="C4968" t="s">
        <v>394</v>
      </c>
      <c r="D4968">
        <v>13547510</v>
      </c>
      <c r="E4968">
        <v>2361.5995200000002</v>
      </c>
      <c r="F4968">
        <v>40.554369999999999</v>
      </c>
    </row>
    <row r="4969" spans="1:6" x14ac:dyDescent="0.25">
      <c r="A4969" t="s">
        <v>451</v>
      </c>
      <c r="B4969">
        <v>1997</v>
      </c>
      <c r="C4969" t="s">
        <v>386</v>
      </c>
      <c r="D4969">
        <v>78887007</v>
      </c>
      <c r="E4969">
        <v>1211.2903100000001</v>
      </c>
      <c r="F4969">
        <v>40.76661</v>
      </c>
    </row>
    <row r="4970" spans="1:6" x14ac:dyDescent="0.25">
      <c r="A4970" t="s">
        <v>452</v>
      </c>
      <c r="B4970">
        <v>1997</v>
      </c>
      <c r="C4970" t="s">
        <v>394</v>
      </c>
      <c r="D4970">
        <v>6822378</v>
      </c>
      <c r="E4970">
        <v>1956.0985900000001</v>
      </c>
      <c r="F4970">
        <v>54.102620000000002</v>
      </c>
    </row>
    <row r="4971" spans="1:6" x14ac:dyDescent="0.25">
      <c r="A4971" t="s">
        <v>454</v>
      </c>
      <c r="B4971">
        <v>1997</v>
      </c>
      <c r="C4971" t="s">
        <v>392</v>
      </c>
      <c r="D4971">
        <v>4786994</v>
      </c>
      <c r="E4971">
        <v>210.54025999999999</v>
      </c>
      <c r="F4971">
        <v>21.632650000000002</v>
      </c>
    </row>
    <row r="4972" spans="1:6" x14ac:dyDescent="0.25">
      <c r="A4972" t="s">
        <v>455</v>
      </c>
      <c r="B4972">
        <v>1997</v>
      </c>
      <c r="C4972" t="s">
        <v>456</v>
      </c>
      <c r="D4972">
        <v>1324333</v>
      </c>
      <c r="E4972">
        <v>3619.9467</v>
      </c>
      <c r="F4972">
        <v>61.401539999999997</v>
      </c>
    </row>
    <row r="4973" spans="1:6" x14ac:dyDescent="0.25">
      <c r="A4973" t="s">
        <v>457</v>
      </c>
      <c r="B4973">
        <v>1997</v>
      </c>
      <c r="C4973" t="s">
        <v>392</v>
      </c>
      <c r="D4973">
        <v>74777981</v>
      </c>
      <c r="E4973">
        <v>141.05356</v>
      </c>
      <c r="F4973">
        <v>16.47748</v>
      </c>
    </row>
    <row r="4974" spans="1:6" x14ac:dyDescent="0.25">
      <c r="A4974" t="s">
        <v>459</v>
      </c>
      <c r="B4974">
        <v>1997</v>
      </c>
      <c r="C4974" t="s">
        <v>388</v>
      </c>
      <c r="D4974">
        <v>905949</v>
      </c>
      <c r="E4974">
        <v>2641.06808</v>
      </c>
      <c r="F4974">
        <v>43.352600000000002</v>
      </c>
    </row>
    <row r="4975" spans="1:6" x14ac:dyDescent="0.25">
      <c r="A4975" t="s">
        <v>460</v>
      </c>
      <c r="B4975">
        <v>1997</v>
      </c>
      <c r="C4975" t="s">
        <v>390</v>
      </c>
      <c r="D4975">
        <v>5231372</v>
      </c>
      <c r="E4975">
        <v>24676.497080000001</v>
      </c>
      <c r="F4975">
        <v>58.148470000000003</v>
      </c>
    </row>
    <row r="4976" spans="1:6" x14ac:dyDescent="0.25">
      <c r="A4976" t="s">
        <v>461</v>
      </c>
      <c r="B4976">
        <v>1997</v>
      </c>
      <c r="C4976" t="s">
        <v>390</v>
      </c>
      <c r="D4976">
        <v>60876136</v>
      </c>
      <c r="E4976">
        <v>24359.425060000001</v>
      </c>
      <c r="F4976">
        <v>53.754550000000002</v>
      </c>
    </row>
    <row r="4977" spans="1:6" x14ac:dyDescent="0.25">
      <c r="A4977" t="s">
        <v>464</v>
      </c>
      <c r="B4977">
        <v>1997</v>
      </c>
      <c r="C4977" t="s">
        <v>392</v>
      </c>
      <c r="D4977">
        <v>1424906</v>
      </c>
      <c r="E4977">
        <v>4656.9679100000003</v>
      </c>
      <c r="F4977">
        <v>21.262460000000001</v>
      </c>
    </row>
    <row r="4978" spans="1:6" x14ac:dyDescent="0.25">
      <c r="A4978" t="s">
        <v>467</v>
      </c>
      <c r="B4978">
        <v>1997</v>
      </c>
      <c r="C4978" t="s">
        <v>398</v>
      </c>
      <c r="D4978">
        <v>4661473</v>
      </c>
      <c r="E4978">
        <v>774.68020000000001</v>
      </c>
      <c r="F4978">
        <v>50.365176519607871</v>
      </c>
    </row>
    <row r="4979" spans="1:6" x14ac:dyDescent="0.25">
      <c r="A4979" t="s">
        <v>468</v>
      </c>
      <c r="B4979">
        <v>1997</v>
      </c>
      <c r="C4979" t="s">
        <v>390</v>
      </c>
      <c r="D4979">
        <v>82422299</v>
      </c>
      <c r="E4979">
        <v>27045.719130000001</v>
      </c>
      <c r="F4979">
        <v>45.68271</v>
      </c>
    </row>
    <row r="4980" spans="1:6" x14ac:dyDescent="0.25">
      <c r="A4980" t="s">
        <v>469</v>
      </c>
      <c r="B4980">
        <v>1997</v>
      </c>
      <c r="C4980" t="s">
        <v>392</v>
      </c>
      <c r="D4980">
        <v>22409572</v>
      </c>
      <c r="E4980">
        <v>392.25182000000001</v>
      </c>
      <c r="F4980">
        <v>21.504200000000001</v>
      </c>
    </row>
    <row r="4981" spans="1:6" x14ac:dyDescent="0.25">
      <c r="A4981" t="s">
        <v>471</v>
      </c>
      <c r="B4981">
        <v>1997</v>
      </c>
      <c r="C4981" t="s">
        <v>390</v>
      </c>
      <c r="D4981">
        <v>10688058</v>
      </c>
      <c r="E4981">
        <v>13427.832490000001</v>
      </c>
      <c r="F4981">
        <v>54.615960000000001</v>
      </c>
    </row>
    <row r="4982" spans="1:6" x14ac:dyDescent="0.25">
      <c r="A4982" t="s">
        <v>473</v>
      </c>
      <c r="B4982">
        <v>1997</v>
      </c>
      <c r="C4982" t="s">
        <v>394</v>
      </c>
      <c r="D4982">
        <v>89703</v>
      </c>
      <c r="E4982">
        <v>3015.4832200000001</v>
      </c>
      <c r="F4982">
        <v>55.154640000000001</v>
      </c>
    </row>
    <row r="4983" spans="1:6" x14ac:dyDescent="0.25">
      <c r="A4983" t="s">
        <v>476</v>
      </c>
      <c r="B4983">
        <v>1997</v>
      </c>
      <c r="C4983" t="s">
        <v>394</v>
      </c>
      <c r="D4983">
        <v>12293545</v>
      </c>
      <c r="E4983">
        <v>1636.21317</v>
      </c>
      <c r="F4983">
        <v>28.8444</v>
      </c>
    </row>
    <row r="4984" spans="1:6" x14ac:dyDescent="0.25">
      <c r="A4984" t="s">
        <v>478</v>
      </c>
      <c r="B4984">
        <v>1997</v>
      </c>
      <c r="C4984" t="s">
        <v>392</v>
      </c>
      <c r="D4984">
        <v>9690222</v>
      </c>
      <c r="E4984">
        <v>454.16183999999998</v>
      </c>
      <c r="F4984">
        <v>17.620650000000001</v>
      </c>
    </row>
    <row r="4985" spans="1:6" x14ac:dyDescent="0.25">
      <c r="A4985" t="s">
        <v>480</v>
      </c>
      <c r="B4985">
        <v>1997</v>
      </c>
      <c r="C4985" t="s">
        <v>394</v>
      </c>
      <c r="D4985">
        <v>767245</v>
      </c>
      <c r="E4985">
        <v>1020.82704</v>
      </c>
      <c r="F4985">
        <v>53.925350000000002</v>
      </c>
    </row>
    <row r="4986" spans="1:6" x14ac:dyDescent="0.25">
      <c r="A4986" t="s">
        <v>481</v>
      </c>
      <c r="B4986">
        <v>1997</v>
      </c>
      <c r="C4986" t="s">
        <v>394</v>
      </c>
      <c r="D4986">
        <v>8308504</v>
      </c>
      <c r="E4986">
        <v>411.60214000000002</v>
      </c>
      <c r="F4986">
        <v>33.213000000000001</v>
      </c>
    </row>
    <row r="4987" spans="1:6" x14ac:dyDescent="0.25">
      <c r="A4987" t="s">
        <v>482</v>
      </c>
      <c r="B4987">
        <v>1997</v>
      </c>
      <c r="C4987" t="s">
        <v>394</v>
      </c>
      <c r="D4987">
        <v>7326496</v>
      </c>
      <c r="E4987">
        <v>796.31777999999997</v>
      </c>
      <c r="F4987">
        <v>50.57611</v>
      </c>
    </row>
    <row r="4988" spans="1:6" x14ac:dyDescent="0.25">
      <c r="A4988" t="s">
        <v>484</v>
      </c>
      <c r="B4988">
        <v>1997</v>
      </c>
      <c r="C4988" t="s">
        <v>384</v>
      </c>
      <c r="D4988">
        <v>9981334</v>
      </c>
      <c r="E4988">
        <v>4580.0267700000004</v>
      </c>
      <c r="F4988">
        <v>53.465809999999998</v>
      </c>
    </row>
    <row r="4989" spans="1:6" x14ac:dyDescent="0.25">
      <c r="A4989" t="s">
        <v>485</v>
      </c>
      <c r="B4989">
        <v>1997</v>
      </c>
      <c r="C4989" t="s">
        <v>390</v>
      </c>
      <c r="D4989">
        <v>299388</v>
      </c>
      <c r="E4989">
        <v>28016.752400000001</v>
      </c>
      <c r="F4989">
        <v>58.374380000000002</v>
      </c>
    </row>
    <row r="4990" spans="1:6" x14ac:dyDescent="0.25">
      <c r="A4990" t="s">
        <v>486</v>
      </c>
      <c r="B4990">
        <v>1997</v>
      </c>
      <c r="C4990" t="s">
        <v>382</v>
      </c>
      <c r="D4990">
        <v>1095351995</v>
      </c>
      <c r="E4990">
        <v>424.08647000000002</v>
      </c>
      <c r="F4990">
        <v>30.244499999999999</v>
      </c>
    </row>
    <row r="4991" spans="1:6" x14ac:dyDescent="0.25">
      <c r="A4991" t="s">
        <v>487</v>
      </c>
      <c r="B4991">
        <v>1997</v>
      </c>
      <c r="C4991" t="s">
        <v>382</v>
      </c>
      <c r="D4991">
        <v>245452739</v>
      </c>
      <c r="E4991">
        <v>1063.5679600000001</v>
      </c>
      <c r="F4991">
        <v>44.07161</v>
      </c>
    </row>
    <row r="4992" spans="1:6" x14ac:dyDescent="0.25">
      <c r="A4992" t="s">
        <v>488</v>
      </c>
      <c r="B4992">
        <v>1997</v>
      </c>
      <c r="C4992" t="s">
        <v>382</v>
      </c>
      <c r="D4992">
        <v>68688433</v>
      </c>
      <c r="E4992">
        <v>1824.86474</v>
      </c>
      <c r="F4992">
        <v>29.579339999999998</v>
      </c>
    </row>
    <row r="4993" spans="1:6" x14ac:dyDescent="0.25">
      <c r="A4993" t="s">
        <v>489</v>
      </c>
      <c r="B4993">
        <v>1997</v>
      </c>
      <c r="C4993" t="s">
        <v>405</v>
      </c>
      <c r="D4993">
        <v>26783383</v>
      </c>
      <c r="E4993">
        <v>5841.7348899999997</v>
      </c>
      <c r="F4993">
        <v>44.677349999999997</v>
      </c>
    </row>
    <row r="4994" spans="1:6" x14ac:dyDescent="0.25">
      <c r="A4994" t="s">
        <v>490</v>
      </c>
      <c r="B4994">
        <v>1997</v>
      </c>
      <c r="C4994" t="s">
        <v>390</v>
      </c>
      <c r="D4994">
        <v>4062235</v>
      </c>
      <c r="E4994">
        <v>22540.262719999901</v>
      </c>
      <c r="F4994">
        <v>48.561430000000001</v>
      </c>
    </row>
    <row r="4995" spans="1:6" x14ac:dyDescent="0.25">
      <c r="A4995" t="s">
        <v>492</v>
      </c>
      <c r="B4995">
        <v>1997</v>
      </c>
      <c r="C4995" t="s">
        <v>405</v>
      </c>
      <c r="D4995">
        <v>6352117</v>
      </c>
      <c r="E4995">
        <v>19627.138220000001</v>
      </c>
      <c r="F4995">
        <v>52.912089999999999</v>
      </c>
    </row>
    <row r="4996" spans="1:6" x14ac:dyDescent="0.25">
      <c r="A4996" t="s">
        <v>493</v>
      </c>
      <c r="B4996">
        <v>1997</v>
      </c>
      <c r="C4996" t="s">
        <v>390</v>
      </c>
      <c r="D4996">
        <v>58133509</v>
      </c>
      <c r="E4996">
        <v>21779.62444</v>
      </c>
      <c r="F4996">
        <v>55.841679999999997</v>
      </c>
    </row>
    <row r="4997" spans="1:6" x14ac:dyDescent="0.25">
      <c r="A4997" t="s">
        <v>494</v>
      </c>
      <c r="B4997">
        <v>1997</v>
      </c>
      <c r="C4997" t="s">
        <v>394</v>
      </c>
      <c r="D4997">
        <v>2758124</v>
      </c>
      <c r="E4997">
        <v>2940.0639000000001</v>
      </c>
      <c r="F4997">
        <v>64.918310000000005</v>
      </c>
    </row>
    <row r="4998" spans="1:6" x14ac:dyDescent="0.25">
      <c r="A4998" t="s">
        <v>495</v>
      </c>
      <c r="B4998">
        <v>1997</v>
      </c>
      <c r="C4998" t="s">
        <v>382</v>
      </c>
      <c r="D4998">
        <v>127463611</v>
      </c>
      <c r="E4998">
        <v>34304.148970000002</v>
      </c>
      <c r="F4998">
        <v>50.395740000000004</v>
      </c>
    </row>
    <row r="4999" spans="1:6" x14ac:dyDescent="0.25">
      <c r="A4999" t="s">
        <v>497</v>
      </c>
      <c r="B4999">
        <v>1997</v>
      </c>
      <c r="C4999" t="s">
        <v>405</v>
      </c>
      <c r="D4999">
        <v>5906760</v>
      </c>
      <c r="E4999">
        <v>1593.8410799999999</v>
      </c>
      <c r="F4999">
        <v>53.230629999999998</v>
      </c>
    </row>
    <row r="5000" spans="1:6" x14ac:dyDescent="0.25">
      <c r="A5000" t="s">
        <v>498</v>
      </c>
      <c r="B5000">
        <v>1997</v>
      </c>
      <c r="C5000" t="s">
        <v>398</v>
      </c>
      <c r="D5000">
        <v>15233244</v>
      </c>
      <c r="E5000">
        <v>1445.5694100000001</v>
      </c>
      <c r="F5000">
        <v>48.25808</v>
      </c>
    </row>
    <row r="5001" spans="1:6" x14ac:dyDescent="0.25">
      <c r="A5001" t="s">
        <v>499</v>
      </c>
      <c r="B5001">
        <v>1997</v>
      </c>
      <c r="C5001" t="s">
        <v>392</v>
      </c>
      <c r="D5001">
        <v>34707817</v>
      </c>
      <c r="E5001">
        <v>454.74178000000001</v>
      </c>
      <c r="F5001">
        <v>27.118960000000001</v>
      </c>
    </row>
    <row r="5002" spans="1:6" x14ac:dyDescent="0.25">
      <c r="A5002" t="s">
        <v>503</v>
      </c>
      <c r="B5002">
        <v>1997</v>
      </c>
      <c r="C5002" t="s">
        <v>405</v>
      </c>
      <c r="D5002">
        <v>2418393</v>
      </c>
      <c r="E5002">
        <v>18001.083200000001</v>
      </c>
      <c r="F5002">
        <v>53.63664</v>
      </c>
    </row>
    <row r="5003" spans="1:6" x14ac:dyDescent="0.25">
      <c r="A5003" t="s">
        <v>504</v>
      </c>
      <c r="B5003">
        <v>1997</v>
      </c>
      <c r="C5003" t="s">
        <v>398</v>
      </c>
      <c r="D5003">
        <v>5213898</v>
      </c>
      <c r="E5003">
        <v>376.42961000000003</v>
      </c>
      <c r="F5003">
        <v>51.40692352941187</v>
      </c>
    </row>
    <row r="5004" spans="1:6" x14ac:dyDescent="0.25">
      <c r="A5004" t="s">
        <v>505</v>
      </c>
      <c r="B5004">
        <v>1997</v>
      </c>
      <c r="C5004" t="s">
        <v>382</v>
      </c>
      <c r="D5004">
        <v>6368481</v>
      </c>
      <c r="E5004">
        <v>344.66951</v>
      </c>
      <c r="F5004">
        <v>28.683</v>
      </c>
    </row>
    <row r="5005" spans="1:6" x14ac:dyDescent="0.25">
      <c r="A5005" t="s">
        <v>506</v>
      </c>
      <c r="B5005">
        <v>1997</v>
      </c>
      <c r="C5005" t="s">
        <v>456</v>
      </c>
      <c r="D5005">
        <v>2274735</v>
      </c>
      <c r="E5005">
        <v>2681.1175400000002</v>
      </c>
      <c r="F5005">
        <v>52.897550000000003</v>
      </c>
    </row>
    <row r="5006" spans="1:6" x14ac:dyDescent="0.25">
      <c r="A5006" t="s">
        <v>507</v>
      </c>
      <c r="B5006">
        <v>1997</v>
      </c>
      <c r="C5006" t="s">
        <v>405</v>
      </c>
      <c r="D5006">
        <v>3874050</v>
      </c>
      <c r="E5006">
        <v>5093.2676899999997</v>
      </c>
      <c r="F5006">
        <v>43.862009999999998</v>
      </c>
    </row>
    <row r="5007" spans="1:6" x14ac:dyDescent="0.25">
      <c r="A5007" t="s">
        <v>508</v>
      </c>
      <c r="B5007">
        <v>1997</v>
      </c>
      <c r="C5007" t="s">
        <v>392</v>
      </c>
      <c r="D5007">
        <v>2022331</v>
      </c>
      <c r="E5007">
        <v>477.22230000000002</v>
      </c>
      <c r="F5007">
        <v>25.28736</v>
      </c>
    </row>
    <row r="5008" spans="1:6" x14ac:dyDescent="0.25">
      <c r="A5008" t="s">
        <v>509</v>
      </c>
      <c r="B5008">
        <v>1997</v>
      </c>
      <c r="C5008" t="s">
        <v>392</v>
      </c>
      <c r="D5008">
        <v>3042004</v>
      </c>
      <c r="E5008">
        <v>125.10093999999999</v>
      </c>
      <c r="F5008">
        <v>26.50104</v>
      </c>
    </row>
    <row r="5009" spans="1:6" x14ac:dyDescent="0.25">
      <c r="A5009" t="s">
        <v>510</v>
      </c>
      <c r="B5009">
        <v>1997</v>
      </c>
      <c r="C5009" t="s">
        <v>386</v>
      </c>
      <c r="D5009">
        <v>5900754</v>
      </c>
      <c r="E5009">
        <v>6064.3348100000003</v>
      </c>
      <c r="F5009">
        <v>19.946809999999999</v>
      </c>
    </row>
    <row r="5010" spans="1:6" x14ac:dyDescent="0.25">
      <c r="A5010" t="s">
        <v>511</v>
      </c>
      <c r="B5010">
        <v>1997</v>
      </c>
      <c r="C5010" t="s">
        <v>390</v>
      </c>
      <c r="D5010">
        <v>33987</v>
      </c>
      <c r="E5010">
        <v>72181.100269999995</v>
      </c>
      <c r="F5010">
        <v>28.531944387294249</v>
      </c>
    </row>
    <row r="5011" spans="1:6" x14ac:dyDescent="0.25">
      <c r="A5011" t="s">
        <v>512</v>
      </c>
      <c r="B5011">
        <v>1997</v>
      </c>
      <c r="C5011" t="s">
        <v>456</v>
      </c>
      <c r="D5011">
        <v>3585906</v>
      </c>
      <c r="E5011">
        <v>2830.7375299999999</v>
      </c>
      <c r="F5011">
        <v>58.635599999999997</v>
      </c>
    </row>
    <row r="5012" spans="1:6" x14ac:dyDescent="0.25">
      <c r="A5012" t="s">
        <v>513</v>
      </c>
      <c r="B5012">
        <v>1997</v>
      </c>
      <c r="C5012" t="s">
        <v>390</v>
      </c>
      <c r="D5012">
        <v>474413</v>
      </c>
      <c r="E5012">
        <v>46552.403149999998</v>
      </c>
      <c r="F5012">
        <v>43.908279999999998</v>
      </c>
    </row>
    <row r="5013" spans="1:6" x14ac:dyDescent="0.25">
      <c r="A5013" t="s">
        <v>516</v>
      </c>
      <c r="B5013">
        <v>1997</v>
      </c>
      <c r="C5013" t="s">
        <v>392</v>
      </c>
      <c r="D5013">
        <v>18595469</v>
      </c>
      <c r="E5013">
        <v>247.45044999999999</v>
      </c>
      <c r="F5013">
        <v>41.96499</v>
      </c>
    </row>
    <row r="5014" spans="1:6" x14ac:dyDescent="0.25">
      <c r="A5014" t="s">
        <v>517</v>
      </c>
      <c r="B5014">
        <v>1997</v>
      </c>
      <c r="C5014" t="s">
        <v>392</v>
      </c>
      <c r="D5014">
        <v>13013926</v>
      </c>
      <c r="E5014">
        <v>259.5643</v>
      </c>
      <c r="F5014">
        <v>35.439059999999998</v>
      </c>
    </row>
    <row r="5015" spans="1:6" x14ac:dyDescent="0.25">
      <c r="A5015" t="s">
        <v>518</v>
      </c>
      <c r="B5015">
        <v>1997</v>
      </c>
      <c r="C5015" t="s">
        <v>382</v>
      </c>
      <c r="D5015">
        <v>24385858</v>
      </c>
      <c r="E5015">
        <v>4585.69103</v>
      </c>
      <c r="F5015">
        <v>46.34684</v>
      </c>
    </row>
    <row r="5016" spans="1:6" x14ac:dyDescent="0.25">
      <c r="A5016" t="s">
        <v>519</v>
      </c>
      <c r="B5016">
        <v>1997</v>
      </c>
      <c r="C5016" t="s">
        <v>382</v>
      </c>
      <c r="D5016">
        <v>359008</v>
      </c>
      <c r="E5016">
        <v>1925.0894000000001</v>
      </c>
      <c r="F5016">
        <v>49.207009999999997</v>
      </c>
    </row>
    <row r="5017" spans="1:6" x14ac:dyDescent="0.25">
      <c r="A5017" t="s">
        <v>520</v>
      </c>
      <c r="B5017">
        <v>1997</v>
      </c>
      <c r="C5017" t="s">
        <v>392</v>
      </c>
      <c r="D5017">
        <v>11716829</v>
      </c>
      <c r="E5017">
        <v>265.2543</v>
      </c>
      <c r="F5017">
        <v>16.428570000000001</v>
      </c>
    </row>
    <row r="5018" spans="1:6" x14ac:dyDescent="0.25">
      <c r="A5018" t="s">
        <v>521</v>
      </c>
      <c r="B5018">
        <v>1997</v>
      </c>
      <c r="C5018" t="s">
        <v>390</v>
      </c>
      <c r="D5018">
        <v>400214</v>
      </c>
      <c r="E5018">
        <v>9683.1454099999992</v>
      </c>
      <c r="F5018">
        <v>50.115470000000002</v>
      </c>
    </row>
    <row r="5019" spans="1:6" x14ac:dyDescent="0.25">
      <c r="A5019" t="s">
        <v>522</v>
      </c>
      <c r="B5019">
        <v>1997</v>
      </c>
      <c r="C5019" t="s">
        <v>388</v>
      </c>
      <c r="D5019">
        <v>60422</v>
      </c>
      <c r="E5019">
        <v>2056.0014999999999</v>
      </c>
      <c r="F5019">
        <v>38.780990000000003</v>
      </c>
    </row>
    <row r="5020" spans="1:6" x14ac:dyDescent="0.25">
      <c r="A5020" t="s">
        <v>524</v>
      </c>
      <c r="B5020">
        <v>1997</v>
      </c>
      <c r="C5020" t="s">
        <v>392</v>
      </c>
      <c r="D5020">
        <v>3177388</v>
      </c>
      <c r="E5020">
        <v>566.17141000000004</v>
      </c>
      <c r="F5020">
        <v>15.62791</v>
      </c>
    </row>
    <row r="5021" spans="1:6" x14ac:dyDescent="0.25">
      <c r="A5021" t="s">
        <v>525</v>
      </c>
      <c r="B5021">
        <v>1997</v>
      </c>
      <c r="C5021" t="s">
        <v>392</v>
      </c>
      <c r="D5021">
        <v>1240827</v>
      </c>
      <c r="E5021">
        <v>3646.6378399999999</v>
      </c>
      <c r="F5021">
        <v>39.965299999999999</v>
      </c>
    </row>
    <row r="5022" spans="1:6" x14ac:dyDescent="0.25">
      <c r="A5022" t="s">
        <v>527</v>
      </c>
      <c r="B5022">
        <v>1997</v>
      </c>
      <c r="C5022" t="s">
        <v>394</v>
      </c>
      <c r="D5022">
        <v>107449525</v>
      </c>
      <c r="E5022">
        <v>4907.3331500000004</v>
      </c>
      <c r="F5022">
        <v>49.290149999999997</v>
      </c>
    </row>
    <row r="5023" spans="1:6" x14ac:dyDescent="0.25">
      <c r="A5023" t="s">
        <v>528</v>
      </c>
      <c r="B5023">
        <v>1997</v>
      </c>
      <c r="C5023" t="s">
        <v>388</v>
      </c>
      <c r="D5023">
        <v>108004</v>
      </c>
      <c r="E5023">
        <v>1906.8097600000001</v>
      </c>
      <c r="F5023">
        <v>45</v>
      </c>
    </row>
    <row r="5024" spans="1:6" x14ac:dyDescent="0.25">
      <c r="A5024" t="s">
        <v>531</v>
      </c>
      <c r="B5024">
        <v>1997</v>
      </c>
      <c r="C5024" t="s">
        <v>382</v>
      </c>
      <c r="D5024">
        <v>2832224</v>
      </c>
      <c r="E5024">
        <v>505.60314</v>
      </c>
      <c r="F5024">
        <v>71.592209999999994</v>
      </c>
    </row>
    <row r="5025" spans="1:6" x14ac:dyDescent="0.25">
      <c r="A5025" t="s">
        <v>533</v>
      </c>
      <c r="B5025">
        <v>1997</v>
      </c>
      <c r="C5025" t="s">
        <v>386</v>
      </c>
      <c r="D5025">
        <v>33241259</v>
      </c>
      <c r="E5025">
        <v>1388.1004</v>
      </c>
      <c r="F5025">
        <v>39.149419999999999</v>
      </c>
    </row>
    <row r="5026" spans="1:6" x14ac:dyDescent="0.25">
      <c r="A5026" t="s">
        <v>534</v>
      </c>
      <c r="B5026">
        <v>1997</v>
      </c>
      <c r="C5026" t="s">
        <v>392</v>
      </c>
      <c r="D5026">
        <v>19686505</v>
      </c>
      <c r="E5026">
        <v>250.53630999999999</v>
      </c>
      <c r="F5026">
        <v>33.944949999999999</v>
      </c>
    </row>
    <row r="5027" spans="1:6" x14ac:dyDescent="0.25">
      <c r="A5027" t="s">
        <v>535</v>
      </c>
      <c r="B5027">
        <v>1997</v>
      </c>
      <c r="C5027" t="s">
        <v>392</v>
      </c>
      <c r="D5027">
        <v>2044147</v>
      </c>
      <c r="E5027">
        <v>2333.57359</v>
      </c>
      <c r="F5027">
        <v>61.704549999999998</v>
      </c>
    </row>
    <row r="5028" spans="1:6" x14ac:dyDescent="0.25">
      <c r="A5028" t="s">
        <v>537</v>
      </c>
      <c r="B5028">
        <v>1997</v>
      </c>
      <c r="C5028" t="s">
        <v>382</v>
      </c>
      <c r="D5028">
        <v>28287147</v>
      </c>
      <c r="E5028">
        <v>219.63105999999999</v>
      </c>
      <c r="F5028">
        <v>40.305349999999997</v>
      </c>
    </row>
    <row r="5029" spans="1:6" x14ac:dyDescent="0.25">
      <c r="A5029" t="s">
        <v>538</v>
      </c>
      <c r="B5029">
        <v>1997</v>
      </c>
      <c r="C5029" t="s">
        <v>390</v>
      </c>
      <c r="D5029">
        <v>16491461</v>
      </c>
      <c r="E5029">
        <v>26404.986730000001</v>
      </c>
      <c r="F5029">
        <v>50.469230000000003</v>
      </c>
    </row>
    <row r="5030" spans="1:6" x14ac:dyDescent="0.25">
      <c r="A5030" t="s">
        <v>541</v>
      </c>
      <c r="B5030">
        <v>1997</v>
      </c>
      <c r="C5030" t="s">
        <v>388</v>
      </c>
      <c r="D5030">
        <v>4076140</v>
      </c>
      <c r="E5030">
        <v>17474.02032</v>
      </c>
      <c r="F5030">
        <v>58.86083</v>
      </c>
    </row>
    <row r="5031" spans="1:6" x14ac:dyDescent="0.25">
      <c r="A5031" t="s">
        <v>542</v>
      </c>
      <c r="B5031">
        <v>1997</v>
      </c>
      <c r="C5031" t="s">
        <v>394</v>
      </c>
      <c r="D5031">
        <v>5570129</v>
      </c>
      <c r="E5031">
        <v>917.12864999999999</v>
      </c>
      <c r="F5031">
        <v>60.15907</v>
      </c>
    </row>
    <row r="5032" spans="1:6" x14ac:dyDescent="0.25">
      <c r="A5032" t="s">
        <v>543</v>
      </c>
      <c r="B5032">
        <v>1997</v>
      </c>
      <c r="C5032" t="s">
        <v>392</v>
      </c>
      <c r="D5032">
        <v>12525094</v>
      </c>
      <c r="E5032">
        <v>183.47817000000001</v>
      </c>
      <c r="F5032">
        <v>14.678900000000001</v>
      </c>
    </row>
    <row r="5033" spans="1:6" x14ac:dyDescent="0.25">
      <c r="A5033" t="s">
        <v>544</v>
      </c>
      <c r="B5033">
        <v>1997</v>
      </c>
      <c r="C5033" t="s">
        <v>392</v>
      </c>
      <c r="D5033">
        <v>131859731</v>
      </c>
      <c r="E5033">
        <v>314.29984999999999</v>
      </c>
      <c r="F5033">
        <v>27.114730000000002</v>
      </c>
    </row>
    <row r="5034" spans="1:6" x14ac:dyDescent="0.25">
      <c r="A5034" t="s">
        <v>546</v>
      </c>
      <c r="B5034">
        <v>1997</v>
      </c>
      <c r="C5034" t="s">
        <v>390</v>
      </c>
      <c r="D5034">
        <v>4610820</v>
      </c>
      <c r="E5034">
        <v>36628.517419999996</v>
      </c>
      <c r="F5034">
        <v>57.788899999999998</v>
      </c>
    </row>
    <row r="5035" spans="1:6" x14ac:dyDescent="0.25">
      <c r="A5035" t="s">
        <v>547</v>
      </c>
      <c r="B5035">
        <v>1997</v>
      </c>
      <c r="C5035" t="s">
        <v>405</v>
      </c>
      <c r="D5035">
        <v>3102229</v>
      </c>
      <c r="E5035">
        <v>7109.6604699999998</v>
      </c>
      <c r="F5035">
        <v>58.935879999999997</v>
      </c>
    </row>
    <row r="5036" spans="1:6" x14ac:dyDescent="0.25">
      <c r="A5036" t="s">
        <v>548</v>
      </c>
      <c r="B5036">
        <v>1997</v>
      </c>
      <c r="C5036" t="s">
        <v>382</v>
      </c>
      <c r="D5036">
        <v>165803560</v>
      </c>
      <c r="E5036">
        <v>484.55869000000001</v>
      </c>
      <c r="F5036">
        <v>21.538519999999998</v>
      </c>
    </row>
    <row r="5037" spans="1:6" x14ac:dyDescent="0.25">
      <c r="A5037" t="s">
        <v>549</v>
      </c>
      <c r="B5037">
        <v>1997</v>
      </c>
      <c r="C5037" t="s">
        <v>388</v>
      </c>
      <c r="D5037">
        <v>20579</v>
      </c>
      <c r="E5037">
        <v>6246.9237999999996</v>
      </c>
      <c r="F5037">
        <v>49.446809999999999</v>
      </c>
    </row>
    <row r="5038" spans="1:6" x14ac:dyDescent="0.25">
      <c r="A5038" t="s">
        <v>623</v>
      </c>
      <c r="B5038">
        <v>1997</v>
      </c>
      <c r="C5038" t="s">
        <v>405</v>
      </c>
      <c r="D5038">
        <v>1000000</v>
      </c>
      <c r="E5038">
        <v>1389.16497</v>
      </c>
      <c r="F5038">
        <v>50.909089999999999</v>
      </c>
    </row>
    <row r="5039" spans="1:6" x14ac:dyDescent="0.25">
      <c r="A5039" t="s">
        <v>550</v>
      </c>
      <c r="B5039">
        <v>1997</v>
      </c>
      <c r="C5039" t="s">
        <v>394</v>
      </c>
      <c r="D5039">
        <v>3191319</v>
      </c>
      <c r="E5039">
        <v>3742.7554700000001</v>
      </c>
      <c r="F5039">
        <v>64.937330000000003</v>
      </c>
    </row>
    <row r="5040" spans="1:6" x14ac:dyDescent="0.25">
      <c r="A5040" t="s">
        <v>551</v>
      </c>
      <c r="B5040">
        <v>1997</v>
      </c>
      <c r="C5040" t="s">
        <v>388</v>
      </c>
      <c r="D5040">
        <v>5670544</v>
      </c>
      <c r="E5040">
        <v>993.45740000000001</v>
      </c>
      <c r="F5040">
        <v>19.438739999999999</v>
      </c>
    </row>
    <row r="5041" spans="1:6" x14ac:dyDescent="0.25">
      <c r="A5041" t="s">
        <v>552</v>
      </c>
      <c r="B5041">
        <v>1997</v>
      </c>
      <c r="C5041" t="s">
        <v>394</v>
      </c>
      <c r="D5041">
        <v>6506464</v>
      </c>
      <c r="E5041">
        <v>2000.9102800000001</v>
      </c>
      <c r="F5041">
        <v>61.32461</v>
      </c>
    </row>
    <row r="5042" spans="1:6" x14ac:dyDescent="0.25">
      <c r="A5042" t="s">
        <v>553</v>
      </c>
      <c r="B5042">
        <v>1997</v>
      </c>
      <c r="C5042" t="s">
        <v>394</v>
      </c>
      <c r="D5042">
        <v>28302603</v>
      </c>
      <c r="E5042">
        <v>2289.16201</v>
      </c>
      <c r="F5042">
        <v>40.166519999999998</v>
      </c>
    </row>
    <row r="5043" spans="1:6" x14ac:dyDescent="0.25">
      <c r="A5043" t="s">
        <v>554</v>
      </c>
      <c r="B5043">
        <v>1997</v>
      </c>
      <c r="C5043" t="s">
        <v>382</v>
      </c>
      <c r="D5043">
        <v>89468677</v>
      </c>
      <c r="E5043">
        <v>1127.3456200000001</v>
      </c>
      <c r="F5043">
        <v>62.742330000000003</v>
      </c>
    </row>
    <row r="5044" spans="1:6" x14ac:dyDescent="0.25">
      <c r="A5044" t="s">
        <v>555</v>
      </c>
      <c r="B5044">
        <v>1997</v>
      </c>
      <c r="C5044" t="s">
        <v>384</v>
      </c>
      <c r="D5044">
        <v>38536869</v>
      </c>
      <c r="E5044">
        <v>4076.35284</v>
      </c>
      <c r="F5044">
        <v>61.843310000000002</v>
      </c>
    </row>
    <row r="5045" spans="1:6" x14ac:dyDescent="0.25">
      <c r="A5045" t="s">
        <v>556</v>
      </c>
      <c r="B5045">
        <v>1997</v>
      </c>
      <c r="C5045" t="s">
        <v>390</v>
      </c>
      <c r="D5045">
        <v>10605870</v>
      </c>
      <c r="E5045">
        <v>11578.441510000001</v>
      </c>
      <c r="F5045">
        <v>64.175780000000003</v>
      </c>
    </row>
    <row r="5046" spans="1:6" x14ac:dyDescent="0.25">
      <c r="A5046" t="s">
        <v>557</v>
      </c>
      <c r="B5046">
        <v>1997</v>
      </c>
      <c r="C5046" t="s">
        <v>394</v>
      </c>
      <c r="D5046">
        <v>3927188</v>
      </c>
      <c r="E5046">
        <v>12817.64496</v>
      </c>
      <c r="F5046">
        <v>59.673110000000001</v>
      </c>
    </row>
    <row r="5047" spans="1:6" x14ac:dyDescent="0.25">
      <c r="A5047" t="s">
        <v>558</v>
      </c>
      <c r="B5047">
        <v>1997</v>
      </c>
      <c r="C5047" t="s">
        <v>405</v>
      </c>
      <c r="D5047">
        <v>885359</v>
      </c>
      <c r="E5047">
        <v>21388.72409</v>
      </c>
      <c r="F5047">
        <v>73.469390000000004</v>
      </c>
    </row>
    <row r="5048" spans="1:6" x14ac:dyDescent="0.25">
      <c r="A5048" t="s">
        <v>502</v>
      </c>
      <c r="B5048">
        <v>1997</v>
      </c>
      <c r="C5048" t="s">
        <v>382</v>
      </c>
      <c r="D5048">
        <v>48846823</v>
      </c>
      <c r="E5048">
        <v>12196.769780000001</v>
      </c>
      <c r="F5048">
        <v>42.747230000000002</v>
      </c>
    </row>
    <row r="5049" spans="1:6" x14ac:dyDescent="0.25">
      <c r="A5049" t="s">
        <v>529</v>
      </c>
      <c r="B5049">
        <v>1997</v>
      </c>
      <c r="C5049" t="s">
        <v>398</v>
      </c>
      <c r="D5049">
        <v>4466706</v>
      </c>
      <c r="E5049">
        <v>528.17776000000003</v>
      </c>
      <c r="F5049">
        <v>56.112372197802188</v>
      </c>
    </row>
    <row r="5050" spans="1:6" x14ac:dyDescent="0.25">
      <c r="A5050" t="s">
        <v>560</v>
      </c>
      <c r="B5050">
        <v>1997</v>
      </c>
      <c r="C5050" t="s">
        <v>384</v>
      </c>
      <c r="D5050">
        <v>22303552</v>
      </c>
      <c r="E5050">
        <v>1589.01406</v>
      </c>
      <c r="F5050">
        <v>53.579140000000002</v>
      </c>
    </row>
    <row r="5051" spans="1:6" x14ac:dyDescent="0.25">
      <c r="A5051" t="s">
        <v>561</v>
      </c>
      <c r="B5051">
        <v>1997</v>
      </c>
      <c r="C5051" t="s">
        <v>398</v>
      </c>
      <c r="D5051">
        <v>142893540</v>
      </c>
      <c r="E5051">
        <v>2737.5566600000002</v>
      </c>
      <c r="F5051">
        <v>58.940669999999997</v>
      </c>
    </row>
    <row r="5052" spans="1:6" x14ac:dyDescent="0.25">
      <c r="A5052" t="s">
        <v>562</v>
      </c>
      <c r="B5052">
        <v>1997</v>
      </c>
      <c r="C5052" t="s">
        <v>392</v>
      </c>
      <c r="D5052">
        <v>8648248</v>
      </c>
      <c r="E5052">
        <v>284.58724999999998</v>
      </c>
      <c r="F5052">
        <v>18.922650000000001</v>
      </c>
    </row>
    <row r="5053" spans="1:6" x14ac:dyDescent="0.25">
      <c r="A5053" t="s">
        <v>564</v>
      </c>
      <c r="B5053">
        <v>1997</v>
      </c>
      <c r="C5053" t="s">
        <v>394</v>
      </c>
      <c r="D5053">
        <v>39129</v>
      </c>
      <c r="E5053">
        <v>8140.31405</v>
      </c>
      <c r="F5053">
        <v>52.459020000000002</v>
      </c>
    </row>
    <row r="5054" spans="1:6" x14ac:dyDescent="0.25">
      <c r="A5054" t="s">
        <v>565</v>
      </c>
      <c r="B5054">
        <v>1997</v>
      </c>
      <c r="C5054" t="s">
        <v>392</v>
      </c>
      <c r="D5054">
        <v>168458</v>
      </c>
      <c r="E5054">
        <v>4002.8816499999998</v>
      </c>
      <c r="F5054">
        <v>44.408949999999997</v>
      </c>
    </row>
    <row r="5055" spans="1:6" x14ac:dyDescent="0.25">
      <c r="A5055" t="s">
        <v>567</v>
      </c>
      <c r="B5055">
        <v>1997</v>
      </c>
      <c r="C5055" t="s">
        <v>394</v>
      </c>
      <c r="D5055">
        <v>117848</v>
      </c>
      <c r="E5055">
        <v>3220.0627800000002</v>
      </c>
      <c r="F5055">
        <v>69.354839999999996</v>
      </c>
    </row>
    <row r="5056" spans="1:6" x14ac:dyDescent="0.25">
      <c r="A5056" t="s">
        <v>568</v>
      </c>
      <c r="B5056">
        <v>1997</v>
      </c>
      <c r="C5056" t="s">
        <v>388</v>
      </c>
      <c r="D5056">
        <v>176908</v>
      </c>
      <c r="E5056">
        <v>1657.90077</v>
      </c>
      <c r="F5056">
        <v>44.142960457516324</v>
      </c>
    </row>
    <row r="5057" spans="1:6" x14ac:dyDescent="0.25">
      <c r="A5057" t="s">
        <v>571</v>
      </c>
      <c r="B5057">
        <v>1997</v>
      </c>
      <c r="C5057" t="s">
        <v>405</v>
      </c>
      <c r="D5057">
        <v>27019731</v>
      </c>
      <c r="E5057">
        <v>8328.9709800000001</v>
      </c>
      <c r="F5057">
        <v>49.76914</v>
      </c>
    </row>
    <row r="5058" spans="1:6" x14ac:dyDescent="0.25">
      <c r="A5058" t="s">
        <v>572</v>
      </c>
      <c r="B5058">
        <v>1997</v>
      </c>
      <c r="C5058" t="s">
        <v>392</v>
      </c>
      <c r="D5058">
        <v>11987121</v>
      </c>
      <c r="E5058">
        <v>509.92142999999999</v>
      </c>
      <c r="F5058">
        <v>14.34389</v>
      </c>
    </row>
    <row r="5059" spans="1:6" x14ac:dyDescent="0.25">
      <c r="A5059" t="s">
        <v>573</v>
      </c>
      <c r="B5059">
        <v>1997</v>
      </c>
      <c r="C5059" t="s">
        <v>384</v>
      </c>
      <c r="D5059">
        <v>9396411</v>
      </c>
      <c r="E5059">
        <v>3178.8314799999998</v>
      </c>
      <c r="F5059">
        <v>54.136400000000002</v>
      </c>
    </row>
    <row r="5060" spans="1:6" x14ac:dyDescent="0.25">
      <c r="A5060" t="s">
        <v>574</v>
      </c>
      <c r="B5060">
        <v>1997</v>
      </c>
      <c r="C5060" t="s">
        <v>392</v>
      </c>
      <c r="D5060">
        <v>81541</v>
      </c>
      <c r="E5060">
        <v>7280.9896200000003</v>
      </c>
      <c r="F5060">
        <v>82.608699999999999</v>
      </c>
    </row>
    <row r="5061" spans="1:6" x14ac:dyDescent="0.25">
      <c r="A5061" t="s">
        <v>575</v>
      </c>
      <c r="B5061">
        <v>1997</v>
      </c>
      <c r="C5061" t="s">
        <v>392</v>
      </c>
      <c r="D5061">
        <v>6005250</v>
      </c>
      <c r="E5061">
        <v>221.21092999999999</v>
      </c>
      <c r="F5061">
        <v>14.55847</v>
      </c>
    </row>
    <row r="5062" spans="1:6" x14ac:dyDescent="0.25">
      <c r="A5062" t="s">
        <v>576</v>
      </c>
      <c r="B5062">
        <v>1997</v>
      </c>
      <c r="C5062" t="s">
        <v>382</v>
      </c>
      <c r="D5062">
        <v>4492150</v>
      </c>
      <c r="E5062">
        <v>26386.457450000002</v>
      </c>
      <c r="F5062">
        <v>45.784730000000003</v>
      </c>
    </row>
    <row r="5063" spans="1:6" x14ac:dyDescent="0.25">
      <c r="A5063" t="s">
        <v>577</v>
      </c>
      <c r="B5063">
        <v>1997</v>
      </c>
      <c r="C5063" t="s">
        <v>384</v>
      </c>
      <c r="D5063">
        <v>5439448</v>
      </c>
      <c r="E5063">
        <v>5138.1486800000002</v>
      </c>
      <c r="F5063">
        <v>53.558869999999999</v>
      </c>
    </row>
    <row r="5064" spans="1:6" x14ac:dyDescent="0.25">
      <c r="A5064" t="s">
        <v>578</v>
      </c>
      <c r="B5064">
        <v>1997</v>
      </c>
      <c r="C5064" t="s">
        <v>384</v>
      </c>
      <c r="D5064">
        <v>2010347</v>
      </c>
      <c r="E5064">
        <v>10447.937749999999</v>
      </c>
      <c r="F5064">
        <v>57.954230000000003</v>
      </c>
    </row>
    <row r="5065" spans="1:6" x14ac:dyDescent="0.25">
      <c r="A5065" t="s">
        <v>580</v>
      </c>
      <c r="B5065">
        <v>1997</v>
      </c>
      <c r="C5065" t="s">
        <v>392</v>
      </c>
      <c r="D5065">
        <v>8863338</v>
      </c>
      <c r="E5065">
        <v>533.46215621422471</v>
      </c>
      <c r="F5065">
        <v>15.027620000000001</v>
      </c>
    </row>
    <row r="5066" spans="1:6" x14ac:dyDescent="0.25">
      <c r="A5066" t="s">
        <v>581</v>
      </c>
      <c r="B5066">
        <v>1997</v>
      </c>
      <c r="C5066" t="s">
        <v>392</v>
      </c>
      <c r="D5066">
        <v>44187637</v>
      </c>
      <c r="E5066">
        <v>3728.3339900000001</v>
      </c>
      <c r="F5066">
        <v>53.841819999999998</v>
      </c>
    </row>
    <row r="5067" spans="1:6" x14ac:dyDescent="0.25">
      <c r="A5067" t="s">
        <v>624</v>
      </c>
      <c r="B5067">
        <v>1997</v>
      </c>
      <c r="C5067" t="s">
        <v>392</v>
      </c>
      <c r="D5067">
        <v>12340000</v>
      </c>
      <c r="E5067">
        <v>1401.9073148800876</v>
      </c>
      <c r="F5067">
        <v>42.277279999999998</v>
      </c>
    </row>
    <row r="5068" spans="1:6" x14ac:dyDescent="0.25">
      <c r="A5068" t="s">
        <v>582</v>
      </c>
      <c r="B5068">
        <v>1997</v>
      </c>
      <c r="C5068" t="s">
        <v>390</v>
      </c>
      <c r="D5068">
        <v>40397842</v>
      </c>
      <c r="E5068">
        <v>14872.56589</v>
      </c>
      <c r="F5068">
        <v>56.999949999999998</v>
      </c>
    </row>
    <row r="5069" spans="1:6" x14ac:dyDescent="0.25">
      <c r="A5069" t="s">
        <v>583</v>
      </c>
      <c r="B5069">
        <v>1997</v>
      </c>
      <c r="C5069" t="s">
        <v>382</v>
      </c>
      <c r="D5069">
        <v>20222240</v>
      </c>
      <c r="E5069">
        <v>823.65954999999997</v>
      </c>
      <c r="F5069">
        <v>43.964979999999997</v>
      </c>
    </row>
    <row r="5070" spans="1:6" x14ac:dyDescent="0.25">
      <c r="A5070" t="s">
        <v>584</v>
      </c>
      <c r="B5070">
        <v>1997</v>
      </c>
      <c r="C5070" t="s">
        <v>392</v>
      </c>
      <c r="D5070">
        <v>41236378</v>
      </c>
      <c r="E5070">
        <v>365.54847999999998</v>
      </c>
      <c r="F5070">
        <v>45.609160000000003</v>
      </c>
    </row>
    <row r="5071" spans="1:6" x14ac:dyDescent="0.25">
      <c r="A5071" t="s">
        <v>586</v>
      </c>
      <c r="B5071">
        <v>1997</v>
      </c>
      <c r="C5071" t="s">
        <v>392</v>
      </c>
      <c r="D5071">
        <v>1136334</v>
      </c>
      <c r="E5071">
        <v>1705.1729399999999</v>
      </c>
      <c r="F5071">
        <v>36.538460000000001</v>
      </c>
    </row>
    <row r="5072" spans="1:6" x14ac:dyDescent="0.25">
      <c r="A5072" t="s">
        <v>587</v>
      </c>
      <c r="B5072">
        <v>1997</v>
      </c>
      <c r="C5072" t="s">
        <v>390</v>
      </c>
      <c r="D5072">
        <v>9016596</v>
      </c>
      <c r="E5072">
        <v>29897.79263</v>
      </c>
      <c r="F5072">
        <v>56.39864</v>
      </c>
    </row>
    <row r="5073" spans="1:6" x14ac:dyDescent="0.25">
      <c r="A5073" t="s">
        <v>588</v>
      </c>
      <c r="B5073">
        <v>1997</v>
      </c>
      <c r="C5073" t="s">
        <v>390</v>
      </c>
      <c r="D5073">
        <v>7523934</v>
      </c>
      <c r="E5073">
        <v>40429.937259999999</v>
      </c>
      <c r="F5073">
        <v>34.221980000000002</v>
      </c>
    </row>
    <row r="5074" spans="1:6" x14ac:dyDescent="0.25">
      <c r="A5074" t="s">
        <v>589</v>
      </c>
      <c r="B5074">
        <v>1997</v>
      </c>
      <c r="C5074" t="s">
        <v>405</v>
      </c>
      <c r="D5074">
        <v>18881361</v>
      </c>
      <c r="E5074">
        <v>957.31721000000005</v>
      </c>
      <c r="F5074">
        <v>43.289810000000003</v>
      </c>
    </row>
    <row r="5075" spans="1:6" x14ac:dyDescent="0.25">
      <c r="A5075" t="s">
        <v>591</v>
      </c>
      <c r="B5075">
        <v>1997</v>
      </c>
      <c r="C5075" t="s">
        <v>398</v>
      </c>
      <c r="D5075">
        <v>7320815</v>
      </c>
      <c r="E5075">
        <v>155.27662000000001</v>
      </c>
      <c r="F5075">
        <v>31.555209999999999</v>
      </c>
    </row>
    <row r="5076" spans="1:6" x14ac:dyDescent="0.25">
      <c r="A5076" t="s">
        <v>593</v>
      </c>
      <c r="B5076">
        <v>1997</v>
      </c>
      <c r="C5076" t="s">
        <v>382</v>
      </c>
      <c r="D5076">
        <v>64631595</v>
      </c>
      <c r="E5076">
        <v>2480.4760900000001</v>
      </c>
      <c r="F5076">
        <v>56.068019999999997</v>
      </c>
    </row>
    <row r="5077" spans="1:6" x14ac:dyDescent="0.25">
      <c r="A5077" t="s">
        <v>515</v>
      </c>
      <c r="B5077">
        <v>1997</v>
      </c>
      <c r="C5077" t="s">
        <v>384</v>
      </c>
      <c r="D5077">
        <v>2050554</v>
      </c>
      <c r="E5077">
        <v>1896.7281700000001</v>
      </c>
      <c r="F5077">
        <v>57.181939999999997</v>
      </c>
    </row>
    <row r="5078" spans="1:6" x14ac:dyDescent="0.25">
      <c r="A5078" t="s">
        <v>625</v>
      </c>
      <c r="B5078">
        <v>1997</v>
      </c>
      <c r="C5078" t="s">
        <v>382</v>
      </c>
      <c r="D5078">
        <v>1167242</v>
      </c>
      <c r="E5078">
        <v>428.35101075999773</v>
      </c>
      <c r="F5078">
        <v>35.750559999999993</v>
      </c>
    </row>
    <row r="5079" spans="1:6" x14ac:dyDescent="0.25">
      <c r="A5079" t="s">
        <v>594</v>
      </c>
      <c r="B5079">
        <v>1997</v>
      </c>
      <c r="C5079" t="s">
        <v>392</v>
      </c>
      <c r="D5079">
        <v>5548702</v>
      </c>
      <c r="E5079">
        <v>332.62232999999998</v>
      </c>
      <c r="F5079">
        <v>15.01713</v>
      </c>
    </row>
    <row r="5080" spans="1:6" x14ac:dyDescent="0.25">
      <c r="A5080" t="s">
        <v>595</v>
      </c>
      <c r="B5080">
        <v>1997</v>
      </c>
      <c r="C5080" t="s">
        <v>388</v>
      </c>
      <c r="D5080">
        <v>114689</v>
      </c>
      <c r="E5080">
        <v>2197.90652</v>
      </c>
      <c r="F5080">
        <v>30.33333</v>
      </c>
    </row>
    <row r="5081" spans="1:6" x14ac:dyDescent="0.25">
      <c r="A5081" t="s">
        <v>596</v>
      </c>
      <c r="B5081">
        <v>1997</v>
      </c>
      <c r="C5081" t="s">
        <v>394</v>
      </c>
      <c r="D5081">
        <v>1065842</v>
      </c>
      <c r="E5081">
        <v>4551.32546</v>
      </c>
      <c r="F5081">
        <v>50.9009</v>
      </c>
    </row>
    <row r="5082" spans="1:6" x14ac:dyDescent="0.25">
      <c r="A5082" t="s">
        <v>597</v>
      </c>
      <c r="B5082">
        <v>1997</v>
      </c>
      <c r="C5082" t="s">
        <v>386</v>
      </c>
      <c r="D5082">
        <v>10175014</v>
      </c>
      <c r="E5082">
        <v>2251.3928999999998</v>
      </c>
      <c r="F5082">
        <v>43.494680000000002</v>
      </c>
    </row>
    <row r="5083" spans="1:6" x14ac:dyDescent="0.25">
      <c r="A5083" t="s">
        <v>598</v>
      </c>
      <c r="B5083">
        <v>1997</v>
      </c>
      <c r="C5083" t="s">
        <v>405</v>
      </c>
      <c r="D5083">
        <v>70413958</v>
      </c>
      <c r="E5083">
        <v>3143.2646</v>
      </c>
      <c r="F5083">
        <v>41.050449999999998</v>
      </c>
    </row>
    <row r="5084" spans="1:6" x14ac:dyDescent="0.25">
      <c r="A5084" t="s">
        <v>602</v>
      </c>
      <c r="B5084">
        <v>1997</v>
      </c>
      <c r="C5084" t="s">
        <v>392</v>
      </c>
      <c r="D5084">
        <v>28195754</v>
      </c>
      <c r="E5084">
        <v>289.18259999999998</v>
      </c>
      <c r="F5084">
        <v>31.06738</v>
      </c>
    </row>
    <row r="5085" spans="1:6" x14ac:dyDescent="0.25">
      <c r="A5085" t="s">
        <v>603</v>
      </c>
      <c r="B5085">
        <v>1997</v>
      </c>
      <c r="C5085" t="s">
        <v>398</v>
      </c>
      <c r="D5085">
        <v>46710816</v>
      </c>
      <c r="E5085">
        <v>991.23013000000003</v>
      </c>
      <c r="F5085">
        <v>59.945956000000024</v>
      </c>
    </row>
    <row r="5086" spans="1:6" x14ac:dyDescent="0.25">
      <c r="A5086" t="s">
        <v>604</v>
      </c>
      <c r="B5086">
        <v>1997</v>
      </c>
      <c r="C5086" t="s">
        <v>405</v>
      </c>
      <c r="D5086">
        <v>2602713</v>
      </c>
      <c r="E5086">
        <v>30378.545340000001</v>
      </c>
      <c r="F5086">
        <v>67.25018</v>
      </c>
    </row>
    <row r="5087" spans="1:6" x14ac:dyDescent="0.25">
      <c r="A5087" t="s">
        <v>605</v>
      </c>
      <c r="B5087">
        <v>1997</v>
      </c>
      <c r="C5087" t="s">
        <v>390</v>
      </c>
      <c r="D5087">
        <v>60609153</v>
      </c>
      <c r="E5087">
        <v>24803.147430000001</v>
      </c>
      <c r="F5087">
        <v>53.558999999999997</v>
      </c>
    </row>
    <row r="5088" spans="1:6" x14ac:dyDescent="0.25">
      <c r="A5088" t="s">
        <v>592</v>
      </c>
      <c r="B5088">
        <v>1997</v>
      </c>
      <c r="C5088" t="s">
        <v>392</v>
      </c>
      <c r="D5088">
        <v>37445392</v>
      </c>
      <c r="E5088">
        <v>250.73552000000001</v>
      </c>
      <c r="F5088">
        <v>17.612929999999999</v>
      </c>
    </row>
    <row r="5089" spans="1:6" x14ac:dyDescent="0.25">
      <c r="A5089" t="s">
        <v>606</v>
      </c>
      <c r="B5089">
        <v>1997</v>
      </c>
      <c r="C5089" t="s">
        <v>413</v>
      </c>
      <c r="D5089">
        <v>298444215</v>
      </c>
      <c r="E5089">
        <v>31572.69023</v>
      </c>
      <c r="F5089">
        <v>55.186860000000003</v>
      </c>
    </row>
    <row r="5090" spans="1:6" x14ac:dyDescent="0.25">
      <c r="A5090" t="s">
        <v>612</v>
      </c>
      <c r="B5090">
        <v>1997</v>
      </c>
      <c r="C5090" t="s">
        <v>394</v>
      </c>
      <c r="D5090">
        <v>108605</v>
      </c>
      <c r="E5090">
        <v>18227.465249192668</v>
      </c>
      <c r="F5090">
        <v>72.877858584849406</v>
      </c>
    </row>
    <row r="5091" spans="1:6" x14ac:dyDescent="0.25">
      <c r="A5091" t="s">
        <v>607</v>
      </c>
      <c r="B5091">
        <v>1997</v>
      </c>
      <c r="C5091" t="s">
        <v>394</v>
      </c>
      <c r="D5091">
        <v>3431932</v>
      </c>
      <c r="E5091">
        <v>7327.94877</v>
      </c>
      <c r="F5091">
        <v>38.416420000000002</v>
      </c>
    </row>
    <row r="5092" spans="1:6" x14ac:dyDescent="0.25">
      <c r="A5092" t="s">
        <v>608</v>
      </c>
      <c r="B5092">
        <v>1997</v>
      </c>
      <c r="C5092" t="s">
        <v>398</v>
      </c>
      <c r="D5092">
        <v>27307134</v>
      </c>
      <c r="E5092">
        <v>623.00265000000002</v>
      </c>
      <c r="F5092">
        <v>39.81717900000001</v>
      </c>
    </row>
    <row r="5093" spans="1:6" x14ac:dyDescent="0.25">
      <c r="A5093" t="s">
        <v>609</v>
      </c>
      <c r="B5093">
        <v>1997</v>
      </c>
      <c r="C5093" t="s">
        <v>388</v>
      </c>
      <c r="D5093">
        <v>208869</v>
      </c>
      <c r="E5093">
        <v>1462.19642</v>
      </c>
      <c r="F5093">
        <v>36.21444000000001</v>
      </c>
    </row>
    <row r="5094" spans="1:6" x14ac:dyDescent="0.25">
      <c r="A5094" t="s">
        <v>610</v>
      </c>
      <c r="B5094">
        <v>1997</v>
      </c>
      <c r="C5094" t="s">
        <v>394</v>
      </c>
      <c r="D5094">
        <v>25730435</v>
      </c>
      <c r="E5094">
        <v>3714.6172200000001</v>
      </c>
      <c r="F5094">
        <v>30.710249999999998</v>
      </c>
    </row>
    <row r="5095" spans="1:6" x14ac:dyDescent="0.25">
      <c r="A5095" t="s">
        <v>611</v>
      </c>
      <c r="B5095">
        <v>1997</v>
      </c>
      <c r="C5095" t="s">
        <v>382</v>
      </c>
      <c r="D5095">
        <v>84402966</v>
      </c>
      <c r="E5095">
        <v>361.25448999999998</v>
      </c>
      <c r="F5095">
        <v>39.131410000000002</v>
      </c>
    </row>
    <row r="5096" spans="1:6" x14ac:dyDescent="0.25">
      <c r="A5096" t="s">
        <v>616</v>
      </c>
      <c r="B5096">
        <v>1997</v>
      </c>
      <c r="C5096" t="s">
        <v>405</v>
      </c>
      <c r="D5096">
        <v>21456188</v>
      </c>
      <c r="E5096">
        <v>418.29473999999999</v>
      </c>
      <c r="F5096">
        <v>31.396776727272766</v>
      </c>
    </row>
    <row r="5097" spans="1:6" x14ac:dyDescent="0.25">
      <c r="A5097" t="s">
        <v>617</v>
      </c>
      <c r="B5097">
        <v>1997</v>
      </c>
      <c r="C5097" t="s">
        <v>392</v>
      </c>
      <c r="D5097">
        <v>11502010</v>
      </c>
      <c r="E5097">
        <v>440.74104999999997</v>
      </c>
      <c r="F5097">
        <v>22.709160000000001</v>
      </c>
    </row>
    <row r="5098" spans="1:6" x14ac:dyDescent="0.25">
      <c r="A5098" t="s">
        <v>618</v>
      </c>
      <c r="B5098">
        <v>1997</v>
      </c>
      <c r="C5098" t="s">
        <v>392</v>
      </c>
      <c r="D5098">
        <v>12236805</v>
      </c>
      <c r="E5098">
        <v>707.26964999999996</v>
      </c>
      <c r="F5098">
        <v>28.414100000000001</v>
      </c>
    </row>
    <row r="5099" spans="1:6" x14ac:dyDescent="0.25">
      <c r="A5099" t="s">
        <v>381</v>
      </c>
      <c r="B5099">
        <v>1998</v>
      </c>
      <c r="C5099" t="s">
        <v>382</v>
      </c>
      <c r="D5099">
        <v>31056997</v>
      </c>
      <c r="E5099">
        <v>142.06354699999991</v>
      </c>
      <c r="F5099">
        <v>49.279539999999997</v>
      </c>
    </row>
    <row r="5100" spans="1:6" x14ac:dyDescent="0.25">
      <c r="A5100" t="s">
        <v>383</v>
      </c>
      <c r="B5100">
        <v>1998</v>
      </c>
      <c r="C5100" t="s">
        <v>384</v>
      </c>
      <c r="D5100">
        <v>3581655</v>
      </c>
      <c r="E5100">
        <v>865.30215999999996</v>
      </c>
      <c r="F5100">
        <v>63.610460000000003</v>
      </c>
    </row>
    <row r="5101" spans="1:6" x14ac:dyDescent="0.25">
      <c r="A5101" t="s">
        <v>385</v>
      </c>
      <c r="B5101">
        <v>1998</v>
      </c>
      <c r="C5101" t="s">
        <v>386</v>
      </c>
      <c r="D5101">
        <v>32930091</v>
      </c>
      <c r="E5101">
        <v>1588.4213400000001</v>
      </c>
      <c r="F5101">
        <v>49.064720000000001</v>
      </c>
    </row>
    <row r="5102" spans="1:6" x14ac:dyDescent="0.25">
      <c r="A5102" t="s">
        <v>389</v>
      </c>
      <c r="B5102">
        <v>1998</v>
      </c>
      <c r="C5102" t="s">
        <v>390</v>
      </c>
      <c r="D5102">
        <v>71201</v>
      </c>
      <c r="E5102">
        <v>18969.977989999999</v>
      </c>
      <c r="F5102">
        <v>50.077310231413996</v>
      </c>
    </row>
    <row r="5103" spans="1:6" x14ac:dyDescent="0.25">
      <c r="A5103" t="s">
        <v>391</v>
      </c>
      <c r="B5103">
        <v>1998</v>
      </c>
      <c r="C5103" t="s">
        <v>392</v>
      </c>
      <c r="D5103">
        <v>12127071</v>
      </c>
      <c r="E5103">
        <v>454.29655000000002</v>
      </c>
      <c r="F5103">
        <v>41.906080147058844</v>
      </c>
    </row>
    <row r="5104" spans="1:6" x14ac:dyDescent="0.25">
      <c r="A5104" t="s">
        <v>395</v>
      </c>
      <c r="B5104">
        <v>1998</v>
      </c>
      <c r="C5104" t="s">
        <v>394</v>
      </c>
      <c r="D5104">
        <v>69108</v>
      </c>
      <c r="E5104">
        <v>8355.6186400000006</v>
      </c>
      <c r="F5104">
        <v>84.692729589689193</v>
      </c>
    </row>
    <row r="5105" spans="1:6" x14ac:dyDescent="0.25">
      <c r="A5105" t="s">
        <v>396</v>
      </c>
      <c r="B5105">
        <v>1998</v>
      </c>
      <c r="C5105" t="s">
        <v>394</v>
      </c>
      <c r="D5105">
        <v>39921833</v>
      </c>
      <c r="E5105">
        <v>8248.7647199999992</v>
      </c>
      <c r="F5105">
        <v>43.137079999999997</v>
      </c>
    </row>
    <row r="5106" spans="1:6" x14ac:dyDescent="0.25">
      <c r="A5106" t="s">
        <v>397</v>
      </c>
      <c r="B5106">
        <v>1998</v>
      </c>
      <c r="C5106" t="s">
        <v>398</v>
      </c>
      <c r="D5106">
        <v>2976372</v>
      </c>
      <c r="E5106">
        <v>608.33664999999996</v>
      </c>
      <c r="F5106">
        <v>55.339590000000001</v>
      </c>
    </row>
    <row r="5107" spans="1:6" x14ac:dyDescent="0.25">
      <c r="A5107" t="s">
        <v>399</v>
      </c>
      <c r="B5107">
        <v>1998</v>
      </c>
      <c r="C5107" t="s">
        <v>394</v>
      </c>
      <c r="D5107">
        <v>71891</v>
      </c>
      <c r="E5107">
        <v>19081.57029</v>
      </c>
      <c r="F5107">
        <v>62.406555441176579</v>
      </c>
    </row>
    <row r="5108" spans="1:6" x14ac:dyDescent="0.25">
      <c r="A5108" t="s">
        <v>400</v>
      </c>
      <c r="B5108">
        <v>1998</v>
      </c>
      <c r="C5108" t="s">
        <v>388</v>
      </c>
      <c r="D5108">
        <v>20264082</v>
      </c>
      <c r="E5108">
        <v>21340.062109999999</v>
      </c>
      <c r="F5108">
        <v>57.332039999999999</v>
      </c>
    </row>
    <row r="5109" spans="1:6" x14ac:dyDescent="0.25">
      <c r="A5109" t="s">
        <v>401</v>
      </c>
      <c r="B5109">
        <v>1998</v>
      </c>
      <c r="C5109" t="s">
        <v>390</v>
      </c>
      <c r="D5109">
        <v>8192880</v>
      </c>
      <c r="E5109">
        <v>27289.630710000001</v>
      </c>
      <c r="F5109">
        <v>51.28219</v>
      </c>
    </row>
    <row r="5110" spans="1:6" x14ac:dyDescent="0.25">
      <c r="A5110" t="s">
        <v>402</v>
      </c>
      <c r="B5110">
        <v>1998</v>
      </c>
      <c r="C5110" t="s">
        <v>398</v>
      </c>
      <c r="D5110">
        <v>7961619</v>
      </c>
      <c r="E5110">
        <v>561.91030000000001</v>
      </c>
      <c r="F5110">
        <v>53.773912857142847</v>
      </c>
    </row>
    <row r="5111" spans="1:6" x14ac:dyDescent="0.25">
      <c r="A5111" t="s">
        <v>620</v>
      </c>
      <c r="B5111">
        <v>1998</v>
      </c>
      <c r="C5111" t="s">
        <v>394</v>
      </c>
      <c r="D5111">
        <v>392718</v>
      </c>
      <c r="E5111">
        <v>18456.99077</v>
      </c>
      <c r="F5111">
        <v>70</v>
      </c>
    </row>
    <row r="5112" spans="1:6" x14ac:dyDescent="0.25">
      <c r="A5112" t="s">
        <v>404</v>
      </c>
      <c r="B5112">
        <v>1998</v>
      </c>
      <c r="C5112" t="s">
        <v>405</v>
      </c>
      <c r="D5112">
        <v>698585</v>
      </c>
      <c r="E5112">
        <v>10005.23675</v>
      </c>
      <c r="F5112">
        <v>59.768450000000001</v>
      </c>
    </row>
    <row r="5113" spans="1:6" x14ac:dyDescent="0.25">
      <c r="A5113" t="s">
        <v>406</v>
      </c>
      <c r="B5113">
        <v>1998</v>
      </c>
      <c r="C5113" t="s">
        <v>382</v>
      </c>
      <c r="D5113">
        <v>147365352</v>
      </c>
      <c r="E5113">
        <v>396.16964999999999</v>
      </c>
      <c r="F5113">
        <v>8.6898800000000005</v>
      </c>
    </row>
    <row r="5114" spans="1:6" x14ac:dyDescent="0.25">
      <c r="A5114" t="s">
        <v>407</v>
      </c>
      <c r="B5114">
        <v>1998</v>
      </c>
      <c r="C5114" t="s">
        <v>394</v>
      </c>
      <c r="D5114">
        <v>279912</v>
      </c>
      <c r="E5114">
        <v>10726.893190000001</v>
      </c>
      <c r="F5114">
        <v>48.58108</v>
      </c>
    </row>
    <row r="5115" spans="1:6" x14ac:dyDescent="0.25">
      <c r="A5115" t="s">
        <v>408</v>
      </c>
      <c r="B5115">
        <v>1998</v>
      </c>
      <c r="C5115" t="s">
        <v>398</v>
      </c>
      <c r="D5115">
        <v>10293011</v>
      </c>
      <c r="E5115">
        <v>1511.77027</v>
      </c>
      <c r="F5115">
        <v>57.568907867646999</v>
      </c>
    </row>
    <row r="5116" spans="1:6" x14ac:dyDescent="0.25">
      <c r="A5116" t="s">
        <v>409</v>
      </c>
      <c r="B5116">
        <v>1998</v>
      </c>
      <c r="C5116" t="s">
        <v>390</v>
      </c>
      <c r="D5116">
        <v>10379067</v>
      </c>
      <c r="E5116">
        <v>25541.718290000001</v>
      </c>
      <c r="F5116">
        <v>51.172069999999998</v>
      </c>
    </row>
    <row r="5117" spans="1:6" x14ac:dyDescent="0.25">
      <c r="A5117" t="s">
        <v>410</v>
      </c>
      <c r="B5117">
        <v>1998</v>
      </c>
      <c r="C5117" t="s">
        <v>394</v>
      </c>
      <c r="D5117">
        <v>287730</v>
      </c>
      <c r="E5117">
        <v>2991.8600099999999</v>
      </c>
      <c r="F5117">
        <v>61.702129999999997</v>
      </c>
    </row>
    <row r="5118" spans="1:6" x14ac:dyDescent="0.25">
      <c r="A5118" t="s">
        <v>411</v>
      </c>
      <c r="B5118">
        <v>1998</v>
      </c>
      <c r="C5118" t="s">
        <v>392</v>
      </c>
      <c r="D5118">
        <v>7862944</v>
      </c>
      <c r="E5118">
        <v>375.02409</v>
      </c>
      <c r="F5118">
        <v>12.244899999999999</v>
      </c>
    </row>
    <row r="5119" spans="1:6" x14ac:dyDescent="0.25">
      <c r="A5119" t="s">
        <v>412</v>
      </c>
      <c r="B5119">
        <v>1998</v>
      </c>
      <c r="C5119" t="s">
        <v>413</v>
      </c>
      <c r="D5119">
        <v>65773</v>
      </c>
      <c r="E5119">
        <v>51371.740810000003</v>
      </c>
      <c r="F5119">
        <v>62.874250000000004</v>
      </c>
    </row>
    <row r="5120" spans="1:6" x14ac:dyDescent="0.25">
      <c r="A5120" t="s">
        <v>414</v>
      </c>
      <c r="B5120">
        <v>1998</v>
      </c>
      <c r="C5120" t="s">
        <v>382</v>
      </c>
      <c r="D5120">
        <v>2279723</v>
      </c>
      <c r="E5120">
        <v>706.56204000000002</v>
      </c>
      <c r="F5120">
        <v>18.292680000000001</v>
      </c>
    </row>
    <row r="5121" spans="1:6" x14ac:dyDescent="0.25">
      <c r="A5121" t="s">
        <v>416</v>
      </c>
      <c r="B5121">
        <v>1998</v>
      </c>
      <c r="C5121" t="s">
        <v>384</v>
      </c>
      <c r="D5121">
        <v>4498976</v>
      </c>
      <c r="E5121">
        <v>1090.2570599999999</v>
      </c>
      <c r="F5121">
        <v>56.350951388888859</v>
      </c>
    </row>
    <row r="5122" spans="1:6" x14ac:dyDescent="0.25">
      <c r="A5122" t="s">
        <v>417</v>
      </c>
      <c r="B5122">
        <v>1998</v>
      </c>
      <c r="C5122" t="s">
        <v>392</v>
      </c>
      <c r="D5122">
        <v>1639833</v>
      </c>
      <c r="E5122">
        <v>2854.6734000000001</v>
      </c>
      <c r="F5122">
        <v>45.053269999999998</v>
      </c>
    </row>
    <row r="5123" spans="1:6" x14ac:dyDescent="0.25">
      <c r="A5123" t="s">
        <v>418</v>
      </c>
      <c r="B5123">
        <v>1998</v>
      </c>
      <c r="C5123" t="s">
        <v>394</v>
      </c>
      <c r="D5123">
        <v>188078227</v>
      </c>
      <c r="E5123">
        <v>5065.3367099999996</v>
      </c>
      <c r="F5123">
        <v>57.939959999999999</v>
      </c>
    </row>
    <row r="5124" spans="1:6" x14ac:dyDescent="0.25">
      <c r="A5124" t="s">
        <v>420</v>
      </c>
      <c r="B5124">
        <v>1998</v>
      </c>
      <c r="C5124" t="s">
        <v>382</v>
      </c>
      <c r="D5124">
        <v>379444</v>
      </c>
      <c r="E5124">
        <v>12784.76622</v>
      </c>
      <c r="F5124">
        <v>61.360120000000002</v>
      </c>
    </row>
    <row r="5125" spans="1:6" x14ac:dyDescent="0.25">
      <c r="A5125" t="s">
        <v>421</v>
      </c>
      <c r="B5125">
        <v>1998</v>
      </c>
      <c r="C5125" t="s">
        <v>384</v>
      </c>
      <c r="D5125">
        <v>7385367</v>
      </c>
      <c r="E5125">
        <v>1771.9939400000001</v>
      </c>
      <c r="F5125">
        <v>59.158830000000002</v>
      </c>
    </row>
    <row r="5126" spans="1:6" x14ac:dyDescent="0.25">
      <c r="A5126" t="s">
        <v>422</v>
      </c>
      <c r="B5126">
        <v>1998</v>
      </c>
      <c r="C5126" t="s">
        <v>392</v>
      </c>
      <c r="D5126">
        <v>13902972</v>
      </c>
      <c r="E5126">
        <v>255.70963</v>
      </c>
      <c r="F5126">
        <v>14.816490000000002</v>
      </c>
    </row>
    <row r="5127" spans="1:6" x14ac:dyDescent="0.25">
      <c r="A5127" t="s">
        <v>424</v>
      </c>
      <c r="B5127">
        <v>1998</v>
      </c>
      <c r="C5127" t="s">
        <v>392</v>
      </c>
      <c r="D5127">
        <v>8090068</v>
      </c>
      <c r="E5127">
        <v>137.25149999999999</v>
      </c>
      <c r="F5127">
        <v>24.496639999999999</v>
      </c>
    </row>
    <row r="5128" spans="1:6" x14ac:dyDescent="0.25">
      <c r="A5128" t="s">
        <v>425</v>
      </c>
      <c r="B5128">
        <v>1998</v>
      </c>
      <c r="C5128" t="s">
        <v>382</v>
      </c>
      <c r="D5128">
        <v>13881427</v>
      </c>
      <c r="E5128">
        <v>268.04304000000002</v>
      </c>
      <c r="F5128">
        <v>14.43038</v>
      </c>
    </row>
    <row r="5129" spans="1:6" x14ac:dyDescent="0.25">
      <c r="A5129" t="s">
        <v>426</v>
      </c>
      <c r="B5129">
        <v>1998</v>
      </c>
      <c r="C5129" t="s">
        <v>392</v>
      </c>
      <c r="D5129">
        <v>17340702</v>
      </c>
      <c r="E5129">
        <v>637.36086</v>
      </c>
      <c r="F5129">
        <v>9.5918399999999995</v>
      </c>
    </row>
    <row r="5130" spans="1:6" x14ac:dyDescent="0.25">
      <c r="A5130" t="s">
        <v>427</v>
      </c>
      <c r="B5130">
        <v>1998</v>
      </c>
      <c r="C5130" t="s">
        <v>413</v>
      </c>
      <c r="D5130">
        <v>33098932</v>
      </c>
      <c r="E5130">
        <v>20887.839469999999</v>
      </c>
      <c r="F5130">
        <v>57.193750000000001</v>
      </c>
    </row>
    <row r="5131" spans="1:6" x14ac:dyDescent="0.25">
      <c r="A5131" t="s">
        <v>430</v>
      </c>
      <c r="B5131">
        <v>1998</v>
      </c>
      <c r="C5131" t="s">
        <v>392</v>
      </c>
      <c r="D5131">
        <v>4303356</v>
      </c>
      <c r="E5131">
        <v>270.43074999999999</v>
      </c>
      <c r="F5131">
        <v>11.518319999999999</v>
      </c>
    </row>
    <row r="5132" spans="1:6" x14ac:dyDescent="0.25">
      <c r="A5132" t="s">
        <v>431</v>
      </c>
      <c r="B5132">
        <v>1998</v>
      </c>
      <c r="C5132" t="s">
        <v>392</v>
      </c>
      <c r="D5132">
        <v>9944201</v>
      </c>
      <c r="E5132">
        <v>224.84010000000001</v>
      </c>
      <c r="F5132">
        <v>7.4626900000000003</v>
      </c>
    </row>
    <row r="5133" spans="1:6" x14ac:dyDescent="0.25">
      <c r="A5133" t="s">
        <v>432</v>
      </c>
      <c r="B5133">
        <v>1998</v>
      </c>
      <c r="C5133" t="s">
        <v>394</v>
      </c>
      <c r="D5133">
        <v>16134219</v>
      </c>
      <c r="E5133">
        <v>5367.2118200000004</v>
      </c>
      <c r="F5133">
        <v>49.52863</v>
      </c>
    </row>
    <row r="5134" spans="1:6" x14ac:dyDescent="0.25">
      <c r="A5134" t="s">
        <v>433</v>
      </c>
      <c r="B5134">
        <v>1998</v>
      </c>
      <c r="C5134" t="s">
        <v>382</v>
      </c>
      <c r="D5134">
        <v>1313973713</v>
      </c>
      <c r="E5134">
        <v>825.54795999999999</v>
      </c>
      <c r="F5134">
        <v>41.553072540792755</v>
      </c>
    </row>
    <row r="5135" spans="1:6" x14ac:dyDescent="0.25">
      <c r="A5135" t="s">
        <v>483</v>
      </c>
      <c r="B5135">
        <v>1998</v>
      </c>
      <c r="C5135" t="s">
        <v>382</v>
      </c>
      <c r="D5135">
        <v>6940432</v>
      </c>
      <c r="E5135">
        <v>25808.970949999999</v>
      </c>
      <c r="F5135">
        <v>42.47927</v>
      </c>
    </row>
    <row r="5136" spans="1:6" x14ac:dyDescent="0.25">
      <c r="A5136" t="s">
        <v>514</v>
      </c>
      <c r="B5136">
        <v>1998</v>
      </c>
      <c r="C5136" t="s">
        <v>382</v>
      </c>
      <c r="D5136">
        <v>453125</v>
      </c>
      <c r="E5136">
        <v>14771.49505</v>
      </c>
      <c r="F5136">
        <v>28.599409999999999</v>
      </c>
    </row>
    <row r="5137" spans="1:6" x14ac:dyDescent="0.25">
      <c r="A5137" t="s">
        <v>434</v>
      </c>
      <c r="B5137">
        <v>1998</v>
      </c>
      <c r="C5137" t="s">
        <v>394</v>
      </c>
      <c r="D5137">
        <v>43593035</v>
      </c>
      <c r="E5137">
        <v>2509.1399099999999</v>
      </c>
      <c r="F5137">
        <v>55.795439999999999</v>
      </c>
    </row>
    <row r="5138" spans="1:6" x14ac:dyDescent="0.25">
      <c r="A5138" t="s">
        <v>435</v>
      </c>
      <c r="B5138">
        <v>1998</v>
      </c>
      <c r="C5138" t="s">
        <v>392</v>
      </c>
      <c r="D5138">
        <v>690948</v>
      </c>
      <c r="E5138">
        <v>414.07602000000003</v>
      </c>
      <c r="F5138">
        <v>48.780489999999993</v>
      </c>
    </row>
    <row r="5139" spans="1:6" x14ac:dyDescent="0.25">
      <c r="A5139" t="s">
        <v>436</v>
      </c>
      <c r="B5139">
        <v>1998</v>
      </c>
      <c r="C5139" t="s">
        <v>392</v>
      </c>
      <c r="D5139">
        <v>62660551</v>
      </c>
      <c r="E5139">
        <v>660.16732999999999</v>
      </c>
      <c r="F5139">
        <v>4.2485499999999998</v>
      </c>
    </row>
    <row r="5140" spans="1:6" x14ac:dyDescent="0.25">
      <c r="A5140" t="s">
        <v>439</v>
      </c>
      <c r="B5140">
        <v>1998</v>
      </c>
      <c r="C5140" t="s">
        <v>394</v>
      </c>
      <c r="D5140">
        <v>4075261</v>
      </c>
      <c r="E5140">
        <v>3743.1304399999999</v>
      </c>
      <c r="F5140">
        <v>62.017405095238104</v>
      </c>
    </row>
    <row r="5141" spans="1:6" x14ac:dyDescent="0.25">
      <c r="A5141" t="s">
        <v>441</v>
      </c>
      <c r="B5141">
        <v>1998</v>
      </c>
      <c r="C5141" t="s">
        <v>384</v>
      </c>
      <c r="D5141">
        <v>4494749</v>
      </c>
      <c r="E5141">
        <v>5650.3320199999998</v>
      </c>
      <c r="F5141">
        <v>52.137639999999998</v>
      </c>
    </row>
    <row r="5142" spans="1:6" x14ac:dyDescent="0.25">
      <c r="A5142" t="s">
        <v>442</v>
      </c>
      <c r="B5142">
        <v>1998</v>
      </c>
      <c r="C5142" t="s">
        <v>394</v>
      </c>
      <c r="D5142">
        <v>11382820</v>
      </c>
      <c r="E5142">
        <v>2330.8141099999998</v>
      </c>
      <c r="F5142">
        <v>56.599519999999998</v>
      </c>
    </row>
    <row r="5143" spans="1:6" x14ac:dyDescent="0.25">
      <c r="A5143" t="s">
        <v>443</v>
      </c>
      <c r="B5143">
        <v>1998</v>
      </c>
      <c r="C5143" t="s">
        <v>405</v>
      </c>
      <c r="D5143">
        <v>784301</v>
      </c>
      <c r="E5143">
        <v>15035.90525</v>
      </c>
      <c r="F5143">
        <v>60.072519999999997</v>
      </c>
    </row>
    <row r="5144" spans="1:6" x14ac:dyDescent="0.25">
      <c r="A5144" t="s">
        <v>444</v>
      </c>
      <c r="B5144">
        <v>1998</v>
      </c>
      <c r="C5144" t="s">
        <v>384</v>
      </c>
      <c r="D5144">
        <v>10235455</v>
      </c>
      <c r="E5144">
        <v>6447.4635399999997</v>
      </c>
      <c r="F5144">
        <v>55.644089999999998</v>
      </c>
    </row>
    <row r="5145" spans="1:6" x14ac:dyDescent="0.25">
      <c r="A5145" t="s">
        <v>436</v>
      </c>
      <c r="B5145">
        <v>1998</v>
      </c>
      <c r="C5145" t="s">
        <v>392</v>
      </c>
      <c r="D5145">
        <v>62660551</v>
      </c>
      <c r="E5145">
        <v>136.16640000000001</v>
      </c>
      <c r="F5145">
        <v>4.2485499999999998</v>
      </c>
    </row>
    <row r="5146" spans="1:6" x14ac:dyDescent="0.25">
      <c r="A5146" t="s">
        <v>445</v>
      </c>
      <c r="B5146">
        <v>1998</v>
      </c>
      <c r="C5146" t="s">
        <v>390</v>
      </c>
      <c r="D5146">
        <v>5450661</v>
      </c>
      <c r="E5146">
        <v>33368.154849999999</v>
      </c>
      <c r="F5146">
        <v>50.616669999999999</v>
      </c>
    </row>
    <row r="5147" spans="1:6" x14ac:dyDescent="0.25">
      <c r="A5147" t="s">
        <v>446</v>
      </c>
      <c r="B5147">
        <v>1998</v>
      </c>
      <c r="C5147" t="s">
        <v>392</v>
      </c>
      <c r="D5147">
        <v>486530</v>
      </c>
      <c r="E5147">
        <v>736.50333000000001</v>
      </c>
      <c r="F5147">
        <v>48.644066666666667</v>
      </c>
    </row>
    <row r="5148" spans="1:6" x14ac:dyDescent="0.25">
      <c r="A5148" t="s">
        <v>447</v>
      </c>
      <c r="B5148">
        <v>1998</v>
      </c>
      <c r="C5148" t="s">
        <v>394</v>
      </c>
      <c r="D5148">
        <v>68910</v>
      </c>
      <c r="E5148">
        <v>3676.5166300000001</v>
      </c>
      <c r="F5148">
        <v>38.071069999999999</v>
      </c>
    </row>
    <row r="5149" spans="1:6" x14ac:dyDescent="0.25">
      <c r="A5149" t="s">
        <v>448</v>
      </c>
      <c r="B5149">
        <v>1998</v>
      </c>
      <c r="C5149" t="s">
        <v>394</v>
      </c>
      <c r="D5149">
        <v>9183984</v>
      </c>
      <c r="E5149">
        <v>2551.9077900000002</v>
      </c>
      <c r="F5149">
        <v>53.83361</v>
      </c>
    </row>
    <row r="5150" spans="1:6" x14ac:dyDescent="0.25">
      <c r="A5150" t="s">
        <v>450</v>
      </c>
      <c r="B5150">
        <v>1998</v>
      </c>
      <c r="C5150" t="s">
        <v>394</v>
      </c>
      <c r="D5150">
        <v>13547510</v>
      </c>
      <c r="E5150">
        <v>2300.40751</v>
      </c>
      <c r="F5150">
        <v>40.554369999999999</v>
      </c>
    </row>
    <row r="5151" spans="1:6" x14ac:dyDescent="0.25">
      <c r="A5151" t="s">
        <v>451</v>
      </c>
      <c r="B5151">
        <v>1998</v>
      </c>
      <c r="C5151" t="s">
        <v>386</v>
      </c>
      <c r="D5151">
        <v>78887007</v>
      </c>
      <c r="E5151">
        <v>1286.79351</v>
      </c>
      <c r="F5151">
        <v>40.76661</v>
      </c>
    </row>
    <row r="5152" spans="1:6" x14ac:dyDescent="0.25">
      <c r="A5152" t="s">
        <v>452</v>
      </c>
      <c r="B5152">
        <v>1998</v>
      </c>
      <c r="C5152" t="s">
        <v>394</v>
      </c>
      <c r="D5152">
        <v>6822378</v>
      </c>
      <c r="E5152">
        <v>2093.4872700000001</v>
      </c>
      <c r="F5152">
        <v>49.921349999999997</v>
      </c>
    </row>
    <row r="5153" spans="1:6" x14ac:dyDescent="0.25">
      <c r="A5153" t="s">
        <v>454</v>
      </c>
      <c r="B5153">
        <v>1998</v>
      </c>
      <c r="C5153" t="s">
        <v>392</v>
      </c>
      <c r="D5153">
        <v>4786994</v>
      </c>
      <c r="E5153">
        <v>223.39689999999999</v>
      </c>
      <c r="F5153">
        <v>21.632650000000002</v>
      </c>
    </row>
    <row r="5154" spans="1:6" x14ac:dyDescent="0.25">
      <c r="A5154" t="s">
        <v>455</v>
      </c>
      <c r="B5154">
        <v>1998</v>
      </c>
      <c r="C5154" t="s">
        <v>456</v>
      </c>
      <c r="D5154">
        <v>1324333</v>
      </c>
      <c r="E5154">
        <v>4052.2926699999998</v>
      </c>
      <c r="F5154">
        <v>61.401539999999997</v>
      </c>
    </row>
    <row r="5155" spans="1:6" x14ac:dyDescent="0.25">
      <c r="A5155" t="s">
        <v>457</v>
      </c>
      <c r="B5155">
        <v>1998</v>
      </c>
      <c r="C5155" t="s">
        <v>392</v>
      </c>
      <c r="D5155">
        <v>74777981</v>
      </c>
      <c r="E5155">
        <v>124.67758000000001</v>
      </c>
      <c r="F5155">
        <v>16.47748</v>
      </c>
    </row>
    <row r="5156" spans="1:6" x14ac:dyDescent="0.25">
      <c r="A5156" t="s">
        <v>459</v>
      </c>
      <c r="B5156">
        <v>1998</v>
      </c>
      <c r="C5156" t="s">
        <v>388</v>
      </c>
      <c r="D5156">
        <v>905949</v>
      </c>
      <c r="E5156">
        <v>2070.1684300000002</v>
      </c>
      <c r="F5156">
        <v>43.352600000000002</v>
      </c>
    </row>
    <row r="5157" spans="1:6" x14ac:dyDescent="0.25">
      <c r="A5157" t="s">
        <v>460</v>
      </c>
      <c r="B5157">
        <v>1998</v>
      </c>
      <c r="C5157" t="s">
        <v>390</v>
      </c>
      <c r="D5157">
        <v>5231372</v>
      </c>
      <c r="E5157">
        <v>25989.407500000001</v>
      </c>
      <c r="F5157">
        <v>61.225900000000003</v>
      </c>
    </row>
    <row r="5158" spans="1:6" x14ac:dyDescent="0.25">
      <c r="A5158" t="s">
        <v>461</v>
      </c>
      <c r="B5158">
        <v>1998</v>
      </c>
      <c r="C5158" t="s">
        <v>390</v>
      </c>
      <c r="D5158">
        <v>60876136</v>
      </c>
      <c r="E5158">
        <v>25101.368740000002</v>
      </c>
      <c r="F5158">
        <v>53.754550000000002</v>
      </c>
    </row>
    <row r="5159" spans="1:6" x14ac:dyDescent="0.25">
      <c r="A5159" t="s">
        <v>464</v>
      </c>
      <c r="B5159">
        <v>1998</v>
      </c>
      <c r="C5159" t="s">
        <v>392</v>
      </c>
      <c r="D5159">
        <v>1424906</v>
      </c>
      <c r="E5159">
        <v>3821.8085500000002</v>
      </c>
      <c r="F5159">
        <v>21.262460000000001</v>
      </c>
    </row>
    <row r="5160" spans="1:6" x14ac:dyDescent="0.25">
      <c r="A5160" t="s">
        <v>467</v>
      </c>
      <c r="B5160">
        <v>1998</v>
      </c>
      <c r="C5160" t="s">
        <v>398</v>
      </c>
      <c r="D5160">
        <v>4661473</v>
      </c>
      <c r="E5160">
        <v>805.27268000000004</v>
      </c>
      <c r="F5160">
        <v>50.869799044117599</v>
      </c>
    </row>
    <row r="5161" spans="1:6" x14ac:dyDescent="0.25">
      <c r="A5161" t="s">
        <v>468</v>
      </c>
      <c r="B5161">
        <v>1998</v>
      </c>
      <c r="C5161" t="s">
        <v>390</v>
      </c>
      <c r="D5161">
        <v>82422299</v>
      </c>
      <c r="E5161">
        <v>27340.672879999998</v>
      </c>
      <c r="F5161">
        <v>45.68271</v>
      </c>
    </row>
    <row r="5162" spans="1:6" x14ac:dyDescent="0.25">
      <c r="A5162" t="s">
        <v>469</v>
      </c>
      <c r="B5162">
        <v>1998</v>
      </c>
      <c r="C5162" t="s">
        <v>392</v>
      </c>
      <c r="D5162">
        <v>22409572</v>
      </c>
      <c r="E5162">
        <v>416.32625000000002</v>
      </c>
      <c r="F5162">
        <v>21.504200000000001</v>
      </c>
    </row>
    <row r="5163" spans="1:6" x14ac:dyDescent="0.25">
      <c r="A5163" t="s">
        <v>471</v>
      </c>
      <c r="B5163">
        <v>1998</v>
      </c>
      <c r="C5163" t="s">
        <v>390</v>
      </c>
      <c r="D5163">
        <v>10688058</v>
      </c>
      <c r="E5163">
        <v>13472.137640000001</v>
      </c>
      <c r="F5163">
        <v>54.615960000000001</v>
      </c>
    </row>
    <row r="5164" spans="1:6" x14ac:dyDescent="0.25">
      <c r="A5164" t="s">
        <v>473</v>
      </c>
      <c r="B5164">
        <v>1998</v>
      </c>
      <c r="C5164" t="s">
        <v>394</v>
      </c>
      <c r="D5164">
        <v>89703</v>
      </c>
      <c r="E5164">
        <v>3364.34438</v>
      </c>
      <c r="F5164">
        <v>55.154640000000001</v>
      </c>
    </row>
    <row r="5165" spans="1:6" x14ac:dyDescent="0.25">
      <c r="A5165" t="s">
        <v>476</v>
      </c>
      <c r="B5165">
        <v>1998</v>
      </c>
      <c r="C5165" t="s">
        <v>394</v>
      </c>
      <c r="D5165">
        <v>12293545</v>
      </c>
      <c r="E5165">
        <v>1741.40219</v>
      </c>
      <c r="F5165">
        <v>28.8444</v>
      </c>
    </row>
    <row r="5166" spans="1:6" x14ac:dyDescent="0.25">
      <c r="A5166" t="s">
        <v>478</v>
      </c>
      <c r="B5166">
        <v>1998</v>
      </c>
      <c r="C5166" t="s">
        <v>392</v>
      </c>
      <c r="D5166">
        <v>9690222</v>
      </c>
      <c r="E5166">
        <v>422.28201999999999</v>
      </c>
      <c r="F5166">
        <v>17.620650000000001</v>
      </c>
    </row>
    <row r="5167" spans="1:6" x14ac:dyDescent="0.25">
      <c r="A5167" t="s">
        <v>480</v>
      </c>
      <c r="B5167">
        <v>1998</v>
      </c>
      <c r="C5167" t="s">
        <v>394</v>
      </c>
      <c r="D5167">
        <v>767245</v>
      </c>
      <c r="E5167">
        <v>973.16575999999998</v>
      </c>
      <c r="F5167">
        <v>53.925350000000002</v>
      </c>
    </row>
    <row r="5168" spans="1:6" x14ac:dyDescent="0.25">
      <c r="A5168" t="s">
        <v>481</v>
      </c>
      <c r="B5168">
        <v>1998</v>
      </c>
      <c r="C5168" t="s">
        <v>394</v>
      </c>
      <c r="D5168">
        <v>8308504</v>
      </c>
      <c r="E5168">
        <v>450.91923000000003</v>
      </c>
      <c r="F5168">
        <v>33.213000000000001</v>
      </c>
    </row>
    <row r="5169" spans="1:6" x14ac:dyDescent="0.25">
      <c r="A5169" t="s">
        <v>482</v>
      </c>
      <c r="B5169">
        <v>1998</v>
      </c>
      <c r="C5169" t="s">
        <v>394</v>
      </c>
      <c r="D5169">
        <v>7326496</v>
      </c>
      <c r="E5169">
        <v>869.11095</v>
      </c>
      <c r="F5169">
        <v>50.57611</v>
      </c>
    </row>
    <row r="5170" spans="1:6" x14ac:dyDescent="0.25">
      <c r="A5170" t="s">
        <v>484</v>
      </c>
      <c r="B5170">
        <v>1998</v>
      </c>
      <c r="C5170" t="s">
        <v>384</v>
      </c>
      <c r="D5170">
        <v>9981334</v>
      </c>
      <c r="E5170">
        <v>4735.2920100000001</v>
      </c>
      <c r="F5170">
        <v>57.323590000000003</v>
      </c>
    </row>
    <row r="5171" spans="1:6" x14ac:dyDescent="0.25">
      <c r="A5171" t="s">
        <v>485</v>
      </c>
      <c r="B5171">
        <v>1998</v>
      </c>
      <c r="C5171" t="s">
        <v>390</v>
      </c>
      <c r="D5171">
        <v>299388</v>
      </c>
      <c r="E5171">
        <v>30901.049289999999</v>
      </c>
      <c r="F5171">
        <v>58.374380000000002</v>
      </c>
    </row>
    <row r="5172" spans="1:6" x14ac:dyDescent="0.25">
      <c r="A5172" t="s">
        <v>486</v>
      </c>
      <c r="B5172">
        <v>1998</v>
      </c>
      <c r="C5172" t="s">
        <v>382</v>
      </c>
      <c r="D5172">
        <v>1095351995</v>
      </c>
      <c r="E5172">
        <v>421.82159000000001</v>
      </c>
      <c r="F5172">
        <v>30.244499999999999</v>
      </c>
    </row>
    <row r="5173" spans="1:6" x14ac:dyDescent="0.25">
      <c r="A5173" t="s">
        <v>487</v>
      </c>
      <c r="B5173">
        <v>1998</v>
      </c>
      <c r="C5173" t="s">
        <v>382</v>
      </c>
      <c r="D5173">
        <v>245452739</v>
      </c>
      <c r="E5173">
        <v>463.88299999999998</v>
      </c>
      <c r="F5173">
        <v>44.07161</v>
      </c>
    </row>
    <row r="5174" spans="1:6" x14ac:dyDescent="0.25">
      <c r="A5174" t="s">
        <v>488</v>
      </c>
      <c r="B5174">
        <v>1998</v>
      </c>
      <c r="C5174" t="s">
        <v>382</v>
      </c>
      <c r="D5174">
        <v>68688433</v>
      </c>
      <c r="E5174">
        <v>1733.47587</v>
      </c>
      <c r="F5174">
        <v>29.579339999999998</v>
      </c>
    </row>
    <row r="5175" spans="1:6" x14ac:dyDescent="0.25">
      <c r="A5175" t="s">
        <v>489</v>
      </c>
      <c r="B5175">
        <v>1998</v>
      </c>
      <c r="C5175" t="s">
        <v>405</v>
      </c>
      <c r="D5175">
        <v>26783383</v>
      </c>
      <c r="E5175">
        <v>5206.002702857143</v>
      </c>
      <c r="F5175">
        <v>44.677349999999997</v>
      </c>
    </row>
    <row r="5176" spans="1:6" x14ac:dyDescent="0.25">
      <c r="A5176" t="s">
        <v>490</v>
      </c>
      <c r="B5176">
        <v>1998</v>
      </c>
      <c r="C5176" t="s">
        <v>390</v>
      </c>
      <c r="D5176">
        <v>4062235</v>
      </c>
      <c r="E5176">
        <v>24261.29235</v>
      </c>
      <c r="F5176">
        <v>51.958970000000001</v>
      </c>
    </row>
    <row r="5177" spans="1:6" x14ac:dyDescent="0.25">
      <c r="A5177" t="s">
        <v>492</v>
      </c>
      <c r="B5177">
        <v>1998</v>
      </c>
      <c r="C5177" t="s">
        <v>405</v>
      </c>
      <c r="D5177">
        <v>6352117</v>
      </c>
      <c r="E5177">
        <v>19400.101200000001</v>
      </c>
      <c r="F5177">
        <v>52.912089999999999</v>
      </c>
    </row>
    <row r="5178" spans="1:6" x14ac:dyDescent="0.25">
      <c r="A5178" t="s">
        <v>493</v>
      </c>
      <c r="B5178">
        <v>1998</v>
      </c>
      <c r="C5178" t="s">
        <v>390</v>
      </c>
      <c r="D5178">
        <v>58133509</v>
      </c>
      <c r="E5178">
        <v>22252.35771</v>
      </c>
      <c r="F5178">
        <v>56.219380000000001</v>
      </c>
    </row>
    <row r="5179" spans="1:6" x14ac:dyDescent="0.25">
      <c r="A5179" t="s">
        <v>494</v>
      </c>
      <c r="B5179">
        <v>1998</v>
      </c>
      <c r="C5179" t="s">
        <v>394</v>
      </c>
      <c r="D5179">
        <v>2758124</v>
      </c>
      <c r="E5179">
        <v>3409.8749699999998</v>
      </c>
      <c r="F5179">
        <v>64.918310000000005</v>
      </c>
    </row>
    <row r="5180" spans="1:6" x14ac:dyDescent="0.25">
      <c r="A5180" t="s">
        <v>495</v>
      </c>
      <c r="B5180">
        <v>1998</v>
      </c>
      <c r="C5180" t="s">
        <v>382</v>
      </c>
      <c r="D5180">
        <v>127463611</v>
      </c>
      <c r="E5180">
        <v>30969.73803</v>
      </c>
      <c r="F5180">
        <v>50.145989999999998</v>
      </c>
    </row>
    <row r="5181" spans="1:6" x14ac:dyDescent="0.25">
      <c r="A5181" t="s">
        <v>497</v>
      </c>
      <c r="B5181">
        <v>1998</v>
      </c>
      <c r="C5181" t="s">
        <v>405</v>
      </c>
      <c r="D5181">
        <v>5906760</v>
      </c>
      <c r="E5181">
        <v>1711.76325</v>
      </c>
      <c r="F5181">
        <v>53.230629999999998</v>
      </c>
    </row>
    <row r="5182" spans="1:6" x14ac:dyDescent="0.25">
      <c r="A5182" t="s">
        <v>498</v>
      </c>
      <c r="B5182">
        <v>1998</v>
      </c>
      <c r="C5182" t="s">
        <v>398</v>
      </c>
      <c r="D5182">
        <v>15233244</v>
      </c>
      <c r="E5182">
        <v>1468.7018</v>
      </c>
      <c r="F5182">
        <v>48.75808</v>
      </c>
    </row>
    <row r="5183" spans="1:6" x14ac:dyDescent="0.25">
      <c r="A5183" t="s">
        <v>499</v>
      </c>
      <c r="B5183">
        <v>1998</v>
      </c>
      <c r="C5183" t="s">
        <v>392</v>
      </c>
      <c r="D5183">
        <v>34707817</v>
      </c>
      <c r="E5183">
        <v>476.71850999999998</v>
      </c>
      <c r="F5183">
        <v>27.118960000000001</v>
      </c>
    </row>
    <row r="5184" spans="1:6" x14ac:dyDescent="0.25">
      <c r="A5184" t="s">
        <v>503</v>
      </c>
      <c r="B5184">
        <v>1998</v>
      </c>
      <c r="C5184" t="s">
        <v>405</v>
      </c>
      <c r="D5184">
        <v>2418393</v>
      </c>
      <c r="E5184">
        <v>14687.60001</v>
      </c>
      <c r="F5184">
        <v>53.63664</v>
      </c>
    </row>
    <row r="5185" spans="1:6" x14ac:dyDescent="0.25">
      <c r="A5185" t="s">
        <v>504</v>
      </c>
      <c r="B5185">
        <v>1998</v>
      </c>
      <c r="C5185" t="s">
        <v>398</v>
      </c>
      <c r="D5185">
        <v>5213898</v>
      </c>
      <c r="E5185">
        <v>345.13812999999999</v>
      </c>
      <c r="F5185">
        <v>52.0148252941176</v>
      </c>
    </row>
    <row r="5186" spans="1:6" x14ac:dyDescent="0.25">
      <c r="A5186" t="s">
        <v>505</v>
      </c>
      <c r="B5186">
        <v>1998</v>
      </c>
      <c r="C5186" t="s">
        <v>382</v>
      </c>
      <c r="D5186">
        <v>6368481</v>
      </c>
      <c r="E5186">
        <v>247.85285999999999</v>
      </c>
      <c r="F5186">
        <v>28.683</v>
      </c>
    </row>
    <row r="5187" spans="1:6" x14ac:dyDescent="0.25">
      <c r="A5187" t="s">
        <v>506</v>
      </c>
      <c r="B5187">
        <v>1998</v>
      </c>
      <c r="C5187" t="s">
        <v>456</v>
      </c>
      <c r="D5187">
        <v>2274735</v>
      </c>
      <c r="E5187">
        <v>2976.0497599999999</v>
      </c>
      <c r="F5187">
        <v>52.897550000000003</v>
      </c>
    </row>
    <row r="5188" spans="1:6" x14ac:dyDescent="0.25">
      <c r="A5188" t="s">
        <v>507</v>
      </c>
      <c r="B5188">
        <v>1998</v>
      </c>
      <c r="C5188" t="s">
        <v>405</v>
      </c>
      <c r="D5188">
        <v>3874050</v>
      </c>
      <c r="E5188">
        <v>5538.6642700000002</v>
      </c>
      <c r="F5188">
        <v>43.862009999999998</v>
      </c>
    </row>
    <row r="5189" spans="1:6" x14ac:dyDescent="0.25">
      <c r="A5189" t="s">
        <v>508</v>
      </c>
      <c r="B5189">
        <v>1998</v>
      </c>
      <c r="C5189" t="s">
        <v>392</v>
      </c>
      <c r="D5189">
        <v>2022331</v>
      </c>
      <c r="E5189">
        <v>449.82745</v>
      </c>
      <c r="F5189">
        <v>25.28736</v>
      </c>
    </row>
    <row r="5190" spans="1:6" x14ac:dyDescent="0.25">
      <c r="A5190" t="s">
        <v>509</v>
      </c>
      <c r="B5190">
        <v>1998</v>
      </c>
      <c r="C5190" t="s">
        <v>392</v>
      </c>
      <c r="D5190">
        <v>3042004</v>
      </c>
      <c r="E5190">
        <v>140.57391000000001</v>
      </c>
      <c r="F5190">
        <v>26.50104</v>
      </c>
    </row>
    <row r="5191" spans="1:6" x14ac:dyDescent="0.25">
      <c r="A5191" t="s">
        <v>510</v>
      </c>
      <c r="B5191">
        <v>1998</v>
      </c>
      <c r="C5191" t="s">
        <v>386</v>
      </c>
      <c r="D5191">
        <v>5900754</v>
      </c>
      <c r="E5191">
        <v>5287.3562199999997</v>
      </c>
      <c r="F5191">
        <v>19.946809999999999</v>
      </c>
    </row>
    <row r="5192" spans="1:6" x14ac:dyDescent="0.25">
      <c r="A5192" t="s">
        <v>511</v>
      </c>
      <c r="B5192">
        <v>1998</v>
      </c>
      <c r="C5192" t="s">
        <v>390</v>
      </c>
      <c r="D5192">
        <v>33987</v>
      </c>
      <c r="E5192">
        <v>76635.614419999998</v>
      </c>
      <c r="F5192">
        <v>28.644820094807962</v>
      </c>
    </row>
    <row r="5193" spans="1:6" x14ac:dyDescent="0.25">
      <c r="A5193" t="s">
        <v>512</v>
      </c>
      <c r="B5193">
        <v>1998</v>
      </c>
      <c r="C5193" t="s">
        <v>456</v>
      </c>
      <c r="D5193">
        <v>3585906</v>
      </c>
      <c r="E5193">
        <v>3166.8956499999999</v>
      </c>
      <c r="F5193">
        <v>58.635599999999997</v>
      </c>
    </row>
    <row r="5194" spans="1:6" x14ac:dyDescent="0.25">
      <c r="A5194" t="s">
        <v>513</v>
      </c>
      <c r="B5194">
        <v>1998</v>
      </c>
      <c r="C5194" t="s">
        <v>390</v>
      </c>
      <c r="D5194">
        <v>474413</v>
      </c>
      <c r="E5194">
        <v>48055.682050000003</v>
      </c>
      <c r="F5194">
        <v>44.408279999999998</v>
      </c>
    </row>
    <row r="5195" spans="1:6" x14ac:dyDescent="0.25">
      <c r="A5195" t="s">
        <v>516</v>
      </c>
      <c r="B5195">
        <v>1998</v>
      </c>
      <c r="C5195" t="s">
        <v>392</v>
      </c>
      <c r="D5195">
        <v>18595469</v>
      </c>
      <c r="E5195">
        <v>252.78178</v>
      </c>
      <c r="F5195">
        <v>41.96499</v>
      </c>
    </row>
    <row r="5196" spans="1:6" x14ac:dyDescent="0.25">
      <c r="A5196" t="s">
        <v>517</v>
      </c>
      <c r="B5196">
        <v>1998</v>
      </c>
      <c r="C5196" t="s">
        <v>392</v>
      </c>
      <c r="D5196">
        <v>13013926</v>
      </c>
      <c r="E5196">
        <v>165.71933999999999</v>
      </c>
      <c r="F5196">
        <v>35.439059999999998</v>
      </c>
    </row>
    <row r="5197" spans="1:6" x14ac:dyDescent="0.25">
      <c r="A5197" t="s">
        <v>518</v>
      </c>
      <c r="B5197">
        <v>1998</v>
      </c>
      <c r="C5197" t="s">
        <v>382</v>
      </c>
      <c r="D5197">
        <v>24385858</v>
      </c>
      <c r="E5197">
        <v>3227.8084199999998</v>
      </c>
      <c r="F5197">
        <v>46.34684</v>
      </c>
    </row>
    <row r="5198" spans="1:6" x14ac:dyDescent="0.25">
      <c r="A5198" t="s">
        <v>519</v>
      </c>
      <c r="B5198">
        <v>1998</v>
      </c>
      <c r="C5198" t="s">
        <v>382</v>
      </c>
      <c r="D5198">
        <v>359008</v>
      </c>
      <c r="E5198">
        <v>1992.9756400000001</v>
      </c>
      <c r="F5198">
        <v>49.707009999999997</v>
      </c>
    </row>
    <row r="5199" spans="1:6" x14ac:dyDescent="0.25">
      <c r="A5199" t="s">
        <v>520</v>
      </c>
      <c r="B5199">
        <v>1998</v>
      </c>
      <c r="C5199" t="s">
        <v>392</v>
      </c>
      <c r="D5199">
        <v>11716829</v>
      </c>
      <c r="E5199">
        <v>279.59868999999998</v>
      </c>
      <c r="F5199">
        <v>16.428570000000001</v>
      </c>
    </row>
    <row r="5200" spans="1:6" x14ac:dyDescent="0.25">
      <c r="A5200" t="s">
        <v>521</v>
      </c>
      <c r="B5200">
        <v>1998</v>
      </c>
      <c r="C5200" t="s">
        <v>390</v>
      </c>
      <c r="D5200">
        <v>400214</v>
      </c>
      <c r="E5200">
        <v>10091.2798</v>
      </c>
      <c r="F5200">
        <v>49.709299999999999</v>
      </c>
    </row>
    <row r="5201" spans="1:6" x14ac:dyDescent="0.25">
      <c r="A5201" t="s">
        <v>522</v>
      </c>
      <c r="B5201">
        <v>1998</v>
      </c>
      <c r="C5201" t="s">
        <v>388</v>
      </c>
      <c r="D5201">
        <v>60422</v>
      </c>
      <c r="E5201">
        <v>2093.5647300000001</v>
      </c>
      <c r="F5201">
        <v>39.280990000000003</v>
      </c>
    </row>
    <row r="5202" spans="1:6" x14ac:dyDescent="0.25">
      <c r="A5202" t="s">
        <v>524</v>
      </c>
      <c r="B5202">
        <v>1998</v>
      </c>
      <c r="C5202" t="s">
        <v>392</v>
      </c>
      <c r="D5202">
        <v>3177388</v>
      </c>
      <c r="E5202">
        <v>538.95897000000002</v>
      </c>
      <c r="F5202">
        <v>15.62791</v>
      </c>
    </row>
    <row r="5203" spans="1:6" x14ac:dyDescent="0.25">
      <c r="A5203" t="s">
        <v>525</v>
      </c>
      <c r="B5203">
        <v>1998</v>
      </c>
      <c r="C5203" t="s">
        <v>392</v>
      </c>
      <c r="D5203">
        <v>1240827</v>
      </c>
      <c r="E5203">
        <v>3593.2415700000001</v>
      </c>
      <c r="F5203">
        <v>39.965299999999999</v>
      </c>
    </row>
    <row r="5204" spans="1:6" x14ac:dyDescent="0.25">
      <c r="A5204" t="s">
        <v>527</v>
      </c>
      <c r="B5204">
        <v>1998</v>
      </c>
      <c r="C5204" t="s">
        <v>394</v>
      </c>
      <c r="D5204">
        <v>107449525</v>
      </c>
      <c r="E5204">
        <v>5038.6297699999895</v>
      </c>
      <c r="F5204">
        <v>49.290149999999997</v>
      </c>
    </row>
    <row r="5205" spans="1:6" x14ac:dyDescent="0.25">
      <c r="A5205" t="s">
        <v>528</v>
      </c>
      <c r="B5205">
        <v>1998</v>
      </c>
      <c r="C5205" t="s">
        <v>388</v>
      </c>
      <c r="D5205">
        <v>108004</v>
      </c>
      <c r="E5205">
        <v>2029.3266599999999</v>
      </c>
      <c r="F5205">
        <v>45</v>
      </c>
    </row>
    <row r="5206" spans="1:6" x14ac:dyDescent="0.25">
      <c r="A5206" t="s">
        <v>531</v>
      </c>
      <c r="B5206">
        <v>1998</v>
      </c>
      <c r="C5206" t="s">
        <v>382</v>
      </c>
      <c r="D5206">
        <v>2832224</v>
      </c>
      <c r="E5206">
        <v>477.35012999999998</v>
      </c>
      <c r="F5206">
        <v>71.592209999999994</v>
      </c>
    </row>
    <row r="5207" spans="1:6" x14ac:dyDescent="0.25">
      <c r="A5207" t="s">
        <v>533</v>
      </c>
      <c r="B5207">
        <v>1998</v>
      </c>
      <c r="C5207" t="s">
        <v>386</v>
      </c>
      <c r="D5207">
        <v>33241259</v>
      </c>
      <c r="E5207">
        <v>1463.30288</v>
      </c>
      <c r="F5207">
        <v>39.149419999999999</v>
      </c>
    </row>
    <row r="5208" spans="1:6" x14ac:dyDescent="0.25">
      <c r="A5208" t="s">
        <v>534</v>
      </c>
      <c r="B5208">
        <v>1998</v>
      </c>
      <c r="C5208" t="s">
        <v>392</v>
      </c>
      <c r="D5208">
        <v>19686505</v>
      </c>
      <c r="E5208">
        <v>281.40768000000003</v>
      </c>
      <c r="F5208">
        <v>33.944949999999999</v>
      </c>
    </row>
    <row r="5209" spans="1:6" x14ac:dyDescent="0.25">
      <c r="A5209" t="s">
        <v>535</v>
      </c>
      <c r="B5209">
        <v>1998</v>
      </c>
      <c r="C5209" t="s">
        <v>392</v>
      </c>
      <c r="D5209">
        <v>2044147</v>
      </c>
      <c r="E5209">
        <v>2114.1971100000001</v>
      </c>
      <c r="F5209">
        <v>61.704549999999998</v>
      </c>
    </row>
    <row r="5210" spans="1:6" x14ac:dyDescent="0.25">
      <c r="A5210" t="s">
        <v>537</v>
      </c>
      <c r="B5210">
        <v>1998</v>
      </c>
      <c r="C5210" t="s">
        <v>382</v>
      </c>
      <c r="D5210">
        <v>28287147</v>
      </c>
      <c r="E5210">
        <v>212.37424999999999</v>
      </c>
      <c r="F5210">
        <v>40.805349999999997</v>
      </c>
    </row>
    <row r="5211" spans="1:6" x14ac:dyDescent="0.25">
      <c r="A5211" t="s">
        <v>538</v>
      </c>
      <c r="B5211">
        <v>1998</v>
      </c>
      <c r="C5211" t="s">
        <v>390</v>
      </c>
      <c r="D5211">
        <v>16491461</v>
      </c>
      <c r="E5211">
        <v>27533.606790000002</v>
      </c>
      <c r="F5211">
        <v>50.469230000000003</v>
      </c>
    </row>
    <row r="5212" spans="1:6" x14ac:dyDescent="0.25">
      <c r="A5212" t="s">
        <v>541</v>
      </c>
      <c r="B5212">
        <v>1998</v>
      </c>
      <c r="C5212" t="s">
        <v>388</v>
      </c>
      <c r="D5212">
        <v>4076140</v>
      </c>
      <c r="E5212">
        <v>14738.3076</v>
      </c>
      <c r="F5212">
        <v>59.984070000000003</v>
      </c>
    </row>
    <row r="5213" spans="1:6" x14ac:dyDescent="0.25">
      <c r="A5213" t="s">
        <v>542</v>
      </c>
      <c r="B5213">
        <v>1998</v>
      </c>
      <c r="C5213" t="s">
        <v>394</v>
      </c>
      <c r="D5213">
        <v>5570129</v>
      </c>
      <c r="E5213">
        <v>951.87315999999998</v>
      </c>
      <c r="F5213">
        <v>60.15907</v>
      </c>
    </row>
    <row r="5214" spans="1:6" x14ac:dyDescent="0.25">
      <c r="A5214" t="s">
        <v>543</v>
      </c>
      <c r="B5214">
        <v>1998</v>
      </c>
      <c r="C5214" t="s">
        <v>392</v>
      </c>
      <c r="D5214">
        <v>12525094</v>
      </c>
      <c r="E5214">
        <v>199.06120999999999</v>
      </c>
      <c r="F5214">
        <v>14.678900000000001</v>
      </c>
    </row>
    <row r="5215" spans="1:6" x14ac:dyDescent="0.25">
      <c r="A5215" t="s">
        <v>544</v>
      </c>
      <c r="B5215">
        <v>1998</v>
      </c>
      <c r="C5215" t="s">
        <v>392</v>
      </c>
      <c r="D5215">
        <v>131859731</v>
      </c>
      <c r="E5215">
        <v>273.8698</v>
      </c>
      <c r="F5215">
        <v>27.114730000000002</v>
      </c>
    </row>
    <row r="5216" spans="1:6" x14ac:dyDescent="0.25">
      <c r="A5216" t="s">
        <v>546</v>
      </c>
      <c r="B5216">
        <v>1998</v>
      </c>
      <c r="C5216" t="s">
        <v>390</v>
      </c>
      <c r="D5216">
        <v>4610820</v>
      </c>
      <c r="E5216">
        <v>34788.778559999999</v>
      </c>
      <c r="F5216">
        <v>57.788899999999998</v>
      </c>
    </row>
    <row r="5217" spans="1:6" x14ac:dyDescent="0.25">
      <c r="A5217" t="s">
        <v>547</v>
      </c>
      <c r="B5217">
        <v>1998</v>
      </c>
      <c r="C5217" t="s">
        <v>405</v>
      </c>
      <c r="D5217">
        <v>3102229</v>
      </c>
      <c r="E5217">
        <v>6330.7267499999998</v>
      </c>
      <c r="F5217">
        <v>58.935879999999997</v>
      </c>
    </row>
    <row r="5218" spans="1:6" x14ac:dyDescent="0.25">
      <c r="A5218" t="s">
        <v>548</v>
      </c>
      <c r="B5218">
        <v>1998</v>
      </c>
      <c r="C5218" t="s">
        <v>382</v>
      </c>
      <c r="D5218">
        <v>165803560</v>
      </c>
      <c r="E5218">
        <v>471.10235999999998</v>
      </c>
      <c r="F5218">
        <v>21.538519999999998</v>
      </c>
    </row>
    <row r="5219" spans="1:6" x14ac:dyDescent="0.25">
      <c r="A5219" t="s">
        <v>549</v>
      </c>
      <c r="B5219">
        <v>1998</v>
      </c>
      <c r="C5219" t="s">
        <v>388</v>
      </c>
      <c r="D5219">
        <v>20579</v>
      </c>
      <c r="E5219">
        <v>6333.4053100000001</v>
      </c>
      <c r="F5219">
        <v>49.946809999999999</v>
      </c>
    </row>
    <row r="5220" spans="1:6" x14ac:dyDescent="0.25">
      <c r="A5220" t="s">
        <v>623</v>
      </c>
      <c r="B5220">
        <v>1998</v>
      </c>
      <c r="C5220" t="s">
        <v>405</v>
      </c>
      <c r="D5220">
        <v>1000000</v>
      </c>
      <c r="E5220">
        <v>1465.0460599999999</v>
      </c>
      <c r="F5220">
        <v>50.909089999999999</v>
      </c>
    </row>
    <row r="5221" spans="1:6" x14ac:dyDescent="0.25">
      <c r="A5221" t="s">
        <v>550</v>
      </c>
      <c r="B5221">
        <v>1998</v>
      </c>
      <c r="C5221" t="s">
        <v>394</v>
      </c>
      <c r="D5221">
        <v>3191319</v>
      </c>
      <c r="E5221">
        <v>3975.9489899999999</v>
      </c>
      <c r="F5221">
        <v>64.937330000000003</v>
      </c>
    </row>
    <row r="5222" spans="1:6" x14ac:dyDescent="0.25">
      <c r="A5222" t="s">
        <v>551</v>
      </c>
      <c r="B5222">
        <v>1998</v>
      </c>
      <c r="C5222" t="s">
        <v>388</v>
      </c>
      <c r="D5222">
        <v>5670544</v>
      </c>
      <c r="E5222">
        <v>742.78728999999998</v>
      </c>
      <c r="F5222">
        <v>19.438739999999999</v>
      </c>
    </row>
    <row r="5223" spans="1:6" x14ac:dyDescent="0.25">
      <c r="A5223" t="s">
        <v>552</v>
      </c>
      <c r="B5223">
        <v>1998</v>
      </c>
      <c r="C5223" t="s">
        <v>394</v>
      </c>
      <c r="D5223">
        <v>6506464</v>
      </c>
      <c r="E5223">
        <v>1773.24128</v>
      </c>
      <c r="F5223">
        <v>61.32461</v>
      </c>
    </row>
    <row r="5224" spans="1:6" x14ac:dyDescent="0.25">
      <c r="A5224" t="s">
        <v>553</v>
      </c>
      <c r="B5224">
        <v>1998</v>
      </c>
      <c r="C5224" t="s">
        <v>394</v>
      </c>
      <c r="D5224">
        <v>28302603</v>
      </c>
      <c r="E5224">
        <v>2164.08851</v>
      </c>
      <c r="F5224">
        <v>18.93535</v>
      </c>
    </row>
    <row r="5225" spans="1:6" x14ac:dyDescent="0.25">
      <c r="A5225" t="s">
        <v>554</v>
      </c>
      <c r="B5225">
        <v>1998</v>
      </c>
      <c r="C5225" t="s">
        <v>382</v>
      </c>
      <c r="D5225">
        <v>89468677</v>
      </c>
      <c r="E5225">
        <v>967.19358999999997</v>
      </c>
      <c r="F5225">
        <v>62.742330000000003</v>
      </c>
    </row>
    <row r="5226" spans="1:6" x14ac:dyDescent="0.25">
      <c r="A5226" t="s">
        <v>555</v>
      </c>
      <c r="B5226">
        <v>1998</v>
      </c>
      <c r="C5226" t="s">
        <v>384</v>
      </c>
      <c r="D5226">
        <v>38536869</v>
      </c>
      <c r="E5226">
        <v>4483.2368900000001</v>
      </c>
      <c r="F5226">
        <v>61.843310000000002</v>
      </c>
    </row>
    <row r="5227" spans="1:6" x14ac:dyDescent="0.25">
      <c r="A5227" t="s">
        <v>556</v>
      </c>
      <c r="B5227">
        <v>1998</v>
      </c>
      <c r="C5227" t="s">
        <v>390</v>
      </c>
      <c r="D5227">
        <v>10605870</v>
      </c>
      <c r="E5227">
        <v>12202.691409999999</v>
      </c>
      <c r="F5227">
        <v>64.175780000000003</v>
      </c>
    </row>
    <row r="5228" spans="1:6" x14ac:dyDescent="0.25">
      <c r="A5228" t="s">
        <v>557</v>
      </c>
      <c r="B5228">
        <v>1998</v>
      </c>
      <c r="C5228" t="s">
        <v>394</v>
      </c>
      <c r="D5228">
        <v>3927188</v>
      </c>
      <c r="E5228">
        <v>14304.407370000001</v>
      </c>
      <c r="F5228">
        <v>59.673110000000001</v>
      </c>
    </row>
    <row r="5229" spans="1:6" x14ac:dyDescent="0.25">
      <c r="A5229" t="s">
        <v>558</v>
      </c>
      <c r="B5229">
        <v>1998</v>
      </c>
      <c r="C5229" t="s">
        <v>405</v>
      </c>
      <c r="D5229">
        <v>885359</v>
      </c>
      <c r="E5229">
        <v>18693.325830000002</v>
      </c>
      <c r="F5229">
        <v>73.469390000000004</v>
      </c>
    </row>
    <row r="5230" spans="1:6" x14ac:dyDescent="0.25">
      <c r="A5230" t="s">
        <v>502</v>
      </c>
      <c r="B5230">
        <v>1998</v>
      </c>
      <c r="C5230" t="s">
        <v>382</v>
      </c>
      <c r="D5230">
        <v>48846823</v>
      </c>
      <c r="E5230">
        <v>8133.7312499999998</v>
      </c>
      <c r="F5230">
        <v>46.599339999999998</v>
      </c>
    </row>
    <row r="5231" spans="1:6" x14ac:dyDescent="0.25">
      <c r="A5231" t="s">
        <v>529</v>
      </c>
      <c r="B5231">
        <v>1998</v>
      </c>
      <c r="C5231" t="s">
        <v>398</v>
      </c>
      <c r="D5231">
        <v>4466706</v>
      </c>
      <c r="E5231">
        <v>448.84136000000001</v>
      </c>
      <c r="F5231">
        <v>56.325858901098911</v>
      </c>
    </row>
    <row r="5232" spans="1:6" x14ac:dyDescent="0.25">
      <c r="A5232" t="s">
        <v>560</v>
      </c>
      <c r="B5232">
        <v>1998</v>
      </c>
      <c r="C5232" t="s">
        <v>384</v>
      </c>
      <c r="D5232">
        <v>22303552</v>
      </c>
      <c r="E5232">
        <v>1864.9913899999999</v>
      </c>
      <c r="F5232">
        <v>53.579140000000002</v>
      </c>
    </row>
    <row r="5233" spans="1:6" x14ac:dyDescent="0.25">
      <c r="A5233" t="s">
        <v>561</v>
      </c>
      <c r="B5233">
        <v>1998</v>
      </c>
      <c r="C5233" t="s">
        <v>398</v>
      </c>
      <c r="D5233">
        <v>142893540</v>
      </c>
      <c r="E5233">
        <v>1834.8469399999999</v>
      </c>
      <c r="F5233">
        <v>58.940669999999997</v>
      </c>
    </row>
    <row r="5234" spans="1:6" x14ac:dyDescent="0.25">
      <c r="A5234" t="s">
        <v>562</v>
      </c>
      <c r="B5234">
        <v>1998</v>
      </c>
      <c r="C5234" t="s">
        <v>392</v>
      </c>
      <c r="D5234">
        <v>8648248</v>
      </c>
      <c r="E5234">
        <v>282.28865999999999</v>
      </c>
      <c r="F5234">
        <v>18.922650000000001</v>
      </c>
    </row>
    <row r="5235" spans="1:6" x14ac:dyDescent="0.25">
      <c r="A5235" t="s">
        <v>564</v>
      </c>
      <c r="B5235">
        <v>1998</v>
      </c>
      <c r="C5235" t="s">
        <v>394</v>
      </c>
      <c r="D5235">
        <v>39129</v>
      </c>
      <c r="E5235">
        <v>8221.8345399999998</v>
      </c>
      <c r="F5235">
        <v>52.459020000000002</v>
      </c>
    </row>
    <row r="5236" spans="1:6" x14ac:dyDescent="0.25">
      <c r="A5236" t="s">
        <v>565</v>
      </c>
      <c r="B5236">
        <v>1998</v>
      </c>
      <c r="C5236" t="s">
        <v>392</v>
      </c>
      <c r="D5236">
        <v>168458</v>
      </c>
      <c r="E5236">
        <v>4295.7259800000002</v>
      </c>
      <c r="F5236">
        <v>44.408949999999997</v>
      </c>
    </row>
    <row r="5237" spans="1:6" x14ac:dyDescent="0.25">
      <c r="A5237" t="s">
        <v>567</v>
      </c>
      <c r="B5237">
        <v>1998</v>
      </c>
      <c r="C5237" t="s">
        <v>394</v>
      </c>
      <c r="D5237">
        <v>117848</v>
      </c>
      <c r="E5237">
        <v>3461.91129</v>
      </c>
      <c r="F5237">
        <v>69.354839999999996</v>
      </c>
    </row>
    <row r="5238" spans="1:6" x14ac:dyDescent="0.25">
      <c r="A5238" t="s">
        <v>568</v>
      </c>
      <c r="B5238">
        <v>1998</v>
      </c>
      <c r="C5238" t="s">
        <v>388</v>
      </c>
      <c r="D5238">
        <v>176908</v>
      </c>
      <c r="E5238">
        <v>1557.8857700000001</v>
      </c>
      <c r="F5238">
        <v>45</v>
      </c>
    </row>
    <row r="5239" spans="1:6" x14ac:dyDescent="0.25">
      <c r="A5239" t="s">
        <v>571</v>
      </c>
      <c r="B5239">
        <v>1998</v>
      </c>
      <c r="C5239" t="s">
        <v>405</v>
      </c>
      <c r="D5239">
        <v>27019731</v>
      </c>
      <c r="E5239">
        <v>7180.1504400000003</v>
      </c>
      <c r="F5239">
        <v>54.633209999999998</v>
      </c>
    </row>
    <row r="5240" spans="1:6" x14ac:dyDescent="0.25">
      <c r="A5240" t="s">
        <v>572</v>
      </c>
      <c r="B5240">
        <v>1998</v>
      </c>
      <c r="C5240" t="s">
        <v>392</v>
      </c>
      <c r="D5240">
        <v>11987121</v>
      </c>
      <c r="E5240">
        <v>535.88850000000002</v>
      </c>
      <c r="F5240">
        <v>14.34389</v>
      </c>
    </row>
    <row r="5241" spans="1:6" x14ac:dyDescent="0.25">
      <c r="A5241" t="s">
        <v>573</v>
      </c>
      <c r="B5241">
        <v>1998</v>
      </c>
      <c r="C5241" t="s">
        <v>384</v>
      </c>
      <c r="D5241">
        <v>9396411</v>
      </c>
      <c r="E5241">
        <v>2416.0690800000002</v>
      </c>
      <c r="F5241">
        <v>54.636400000000002</v>
      </c>
    </row>
    <row r="5242" spans="1:6" x14ac:dyDescent="0.25">
      <c r="A5242" t="s">
        <v>574</v>
      </c>
      <c r="B5242">
        <v>1998</v>
      </c>
      <c r="C5242" t="s">
        <v>392</v>
      </c>
      <c r="D5242">
        <v>81541</v>
      </c>
      <c r="E5242">
        <v>7715.9181500000004</v>
      </c>
      <c r="F5242">
        <v>82.608699999999999</v>
      </c>
    </row>
    <row r="5243" spans="1:6" x14ac:dyDescent="0.25">
      <c r="A5243" t="s">
        <v>575</v>
      </c>
      <c r="B5243">
        <v>1998</v>
      </c>
      <c r="C5243" t="s">
        <v>392</v>
      </c>
      <c r="D5243">
        <v>6005250</v>
      </c>
      <c r="E5243">
        <v>173.36089999999999</v>
      </c>
      <c r="F5243">
        <v>14.55847</v>
      </c>
    </row>
    <row r="5244" spans="1:6" x14ac:dyDescent="0.25">
      <c r="A5244" t="s">
        <v>576</v>
      </c>
      <c r="B5244">
        <v>1998</v>
      </c>
      <c r="C5244" t="s">
        <v>382</v>
      </c>
      <c r="D5244">
        <v>4492150</v>
      </c>
      <c r="E5244">
        <v>21824.03558</v>
      </c>
      <c r="F5244">
        <v>45.784730000000003</v>
      </c>
    </row>
    <row r="5245" spans="1:6" x14ac:dyDescent="0.25">
      <c r="A5245" t="s">
        <v>577</v>
      </c>
      <c r="B5245">
        <v>1998</v>
      </c>
      <c r="C5245" t="s">
        <v>384</v>
      </c>
      <c r="D5245">
        <v>5439448</v>
      </c>
      <c r="E5245">
        <v>5533.5888400000003</v>
      </c>
      <c r="F5245">
        <v>53.558869999999999</v>
      </c>
    </row>
    <row r="5246" spans="1:6" x14ac:dyDescent="0.25">
      <c r="A5246" t="s">
        <v>578</v>
      </c>
      <c r="B5246">
        <v>1998</v>
      </c>
      <c r="C5246" t="s">
        <v>384</v>
      </c>
      <c r="D5246">
        <v>2010347</v>
      </c>
      <c r="E5246">
        <v>11165.275019999999</v>
      </c>
      <c r="F5246">
        <v>57.954230000000003</v>
      </c>
    </row>
    <row r="5247" spans="1:6" x14ac:dyDescent="0.25">
      <c r="A5247" t="s">
        <v>580</v>
      </c>
      <c r="B5247">
        <v>1998</v>
      </c>
      <c r="C5247" t="s">
        <v>392</v>
      </c>
      <c r="D5247">
        <v>8863338</v>
      </c>
      <c r="E5247">
        <v>533.46053807689441</v>
      </c>
      <c r="F5247">
        <v>15.027620000000001</v>
      </c>
    </row>
    <row r="5248" spans="1:6" x14ac:dyDescent="0.25">
      <c r="A5248" t="s">
        <v>581</v>
      </c>
      <c r="B5248">
        <v>1998</v>
      </c>
      <c r="C5248" t="s">
        <v>392</v>
      </c>
      <c r="D5248">
        <v>44187637</v>
      </c>
      <c r="E5248">
        <v>3288.2037700000001</v>
      </c>
      <c r="F5248">
        <v>53.841819999999998</v>
      </c>
    </row>
    <row r="5249" spans="1:6" x14ac:dyDescent="0.25">
      <c r="A5249" t="s">
        <v>624</v>
      </c>
      <c r="B5249">
        <v>1998</v>
      </c>
      <c r="C5249" t="s">
        <v>392</v>
      </c>
      <c r="D5249">
        <v>12340000</v>
      </c>
      <c r="E5249">
        <v>1394.8550619593834</v>
      </c>
      <c r="F5249">
        <v>42.277279999999998</v>
      </c>
    </row>
    <row r="5250" spans="1:6" x14ac:dyDescent="0.25">
      <c r="A5250" t="s">
        <v>582</v>
      </c>
      <c r="B5250">
        <v>1998</v>
      </c>
      <c r="C5250" t="s">
        <v>390</v>
      </c>
      <c r="D5250">
        <v>40397842</v>
      </c>
      <c r="E5250">
        <v>15534.35989</v>
      </c>
      <c r="F5250">
        <v>56.999949999999998</v>
      </c>
    </row>
    <row r="5251" spans="1:6" x14ac:dyDescent="0.25">
      <c r="A5251" t="s">
        <v>583</v>
      </c>
      <c r="B5251">
        <v>1998</v>
      </c>
      <c r="C5251" t="s">
        <v>382</v>
      </c>
      <c r="D5251">
        <v>20222240</v>
      </c>
      <c r="E5251">
        <v>853.44291999999996</v>
      </c>
      <c r="F5251">
        <v>43.964979999999997</v>
      </c>
    </row>
    <row r="5252" spans="1:6" x14ac:dyDescent="0.25">
      <c r="A5252" t="s">
        <v>584</v>
      </c>
      <c r="B5252">
        <v>1998</v>
      </c>
      <c r="C5252" t="s">
        <v>392</v>
      </c>
      <c r="D5252">
        <v>41236378</v>
      </c>
      <c r="E5252">
        <v>342.26999000000001</v>
      </c>
      <c r="F5252">
        <v>46.109160000000003</v>
      </c>
    </row>
    <row r="5253" spans="1:6" x14ac:dyDescent="0.25">
      <c r="A5253" t="s">
        <v>586</v>
      </c>
      <c r="B5253">
        <v>1998</v>
      </c>
      <c r="C5253" t="s">
        <v>392</v>
      </c>
      <c r="D5253">
        <v>1136334</v>
      </c>
      <c r="E5253">
        <v>1532.9187199999999</v>
      </c>
      <c r="F5253">
        <v>36.538460000000001</v>
      </c>
    </row>
    <row r="5254" spans="1:6" x14ac:dyDescent="0.25">
      <c r="A5254" t="s">
        <v>587</v>
      </c>
      <c r="B5254">
        <v>1998</v>
      </c>
      <c r="C5254" t="s">
        <v>390</v>
      </c>
      <c r="D5254">
        <v>9016596</v>
      </c>
      <c r="E5254">
        <v>30143.62746</v>
      </c>
      <c r="F5254">
        <v>56.39864</v>
      </c>
    </row>
    <row r="5255" spans="1:6" x14ac:dyDescent="0.25">
      <c r="A5255" t="s">
        <v>588</v>
      </c>
      <c r="B5255">
        <v>1998</v>
      </c>
      <c r="C5255" t="s">
        <v>390</v>
      </c>
      <c r="D5255">
        <v>7523934</v>
      </c>
      <c r="E5255">
        <v>41487.690190000001</v>
      </c>
      <c r="F5255">
        <v>34.221980000000002</v>
      </c>
    </row>
    <row r="5256" spans="1:6" x14ac:dyDescent="0.25">
      <c r="A5256" t="s">
        <v>589</v>
      </c>
      <c r="B5256">
        <v>1998</v>
      </c>
      <c r="C5256" t="s">
        <v>405</v>
      </c>
      <c r="D5256">
        <v>18881361</v>
      </c>
      <c r="E5256">
        <v>976.36613</v>
      </c>
      <c r="F5256">
        <v>43.289810000000003</v>
      </c>
    </row>
    <row r="5257" spans="1:6" x14ac:dyDescent="0.25">
      <c r="A5257" t="s">
        <v>591</v>
      </c>
      <c r="B5257">
        <v>1998</v>
      </c>
      <c r="C5257" t="s">
        <v>398</v>
      </c>
      <c r="D5257">
        <v>7320815</v>
      </c>
      <c r="E5257">
        <v>219.57069999999999</v>
      </c>
      <c r="F5257">
        <v>31.555209999999999</v>
      </c>
    </row>
    <row r="5258" spans="1:6" x14ac:dyDescent="0.25">
      <c r="A5258" t="s">
        <v>593</v>
      </c>
      <c r="B5258">
        <v>1998</v>
      </c>
      <c r="C5258" t="s">
        <v>382</v>
      </c>
      <c r="D5258">
        <v>64631595</v>
      </c>
      <c r="E5258">
        <v>1855.90038</v>
      </c>
      <c r="F5258">
        <v>56.068019999999997</v>
      </c>
    </row>
    <row r="5259" spans="1:6" x14ac:dyDescent="0.25">
      <c r="A5259" t="s">
        <v>515</v>
      </c>
      <c r="B5259">
        <v>1998</v>
      </c>
      <c r="C5259" t="s">
        <v>384</v>
      </c>
      <c r="D5259">
        <v>2050554</v>
      </c>
      <c r="E5259">
        <v>1799.7013999999999</v>
      </c>
      <c r="F5259">
        <v>57.181939999999997</v>
      </c>
    </row>
    <row r="5260" spans="1:6" x14ac:dyDescent="0.25">
      <c r="A5260" t="s">
        <v>625</v>
      </c>
      <c r="B5260">
        <v>1998</v>
      </c>
      <c r="C5260" t="s">
        <v>382</v>
      </c>
      <c r="D5260">
        <v>1167242</v>
      </c>
      <c r="E5260">
        <v>449.32474219999858</v>
      </c>
      <c r="F5260">
        <v>35.75056</v>
      </c>
    </row>
    <row r="5261" spans="1:6" x14ac:dyDescent="0.25">
      <c r="A5261" t="s">
        <v>594</v>
      </c>
      <c r="B5261">
        <v>1998</v>
      </c>
      <c r="C5261" t="s">
        <v>392</v>
      </c>
      <c r="D5261">
        <v>5548702</v>
      </c>
      <c r="E5261">
        <v>343.22284999999999</v>
      </c>
      <c r="F5261">
        <v>15.01713</v>
      </c>
    </row>
    <row r="5262" spans="1:6" x14ac:dyDescent="0.25">
      <c r="A5262" t="s">
        <v>595</v>
      </c>
      <c r="B5262">
        <v>1998</v>
      </c>
      <c r="C5262" t="s">
        <v>388</v>
      </c>
      <c r="D5262">
        <v>114689</v>
      </c>
      <c r="E5262">
        <v>1946.49099</v>
      </c>
      <c r="F5262">
        <v>30.33333</v>
      </c>
    </row>
    <row r="5263" spans="1:6" x14ac:dyDescent="0.25">
      <c r="A5263" t="s">
        <v>596</v>
      </c>
      <c r="B5263">
        <v>1998</v>
      </c>
      <c r="C5263" t="s">
        <v>394</v>
      </c>
      <c r="D5263">
        <v>1065842</v>
      </c>
      <c r="E5263">
        <v>4786.9177900000004</v>
      </c>
      <c r="F5263">
        <v>50.9009</v>
      </c>
    </row>
    <row r="5264" spans="1:6" x14ac:dyDescent="0.25">
      <c r="A5264" t="s">
        <v>597</v>
      </c>
      <c r="B5264">
        <v>1998</v>
      </c>
      <c r="C5264" t="s">
        <v>386</v>
      </c>
      <c r="D5264">
        <v>10175014</v>
      </c>
      <c r="E5264">
        <v>2336.08394</v>
      </c>
      <c r="F5264">
        <v>43.494680000000002</v>
      </c>
    </row>
    <row r="5265" spans="1:6" x14ac:dyDescent="0.25">
      <c r="A5265" t="s">
        <v>598</v>
      </c>
      <c r="B5265">
        <v>1998</v>
      </c>
      <c r="C5265" t="s">
        <v>405</v>
      </c>
      <c r="D5265">
        <v>70413958</v>
      </c>
      <c r="E5265">
        <v>4389.7245700000003</v>
      </c>
      <c r="F5265">
        <v>41.050449999999998</v>
      </c>
    </row>
    <row r="5266" spans="1:6" x14ac:dyDescent="0.25">
      <c r="A5266" t="s">
        <v>602</v>
      </c>
      <c r="B5266">
        <v>1998</v>
      </c>
      <c r="C5266" t="s">
        <v>392</v>
      </c>
      <c r="D5266">
        <v>28195754</v>
      </c>
      <c r="E5266">
        <v>294.79658000000001</v>
      </c>
      <c r="F5266">
        <v>31.06738</v>
      </c>
    </row>
    <row r="5267" spans="1:6" x14ac:dyDescent="0.25">
      <c r="A5267" t="s">
        <v>603</v>
      </c>
      <c r="B5267">
        <v>1998</v>
      </c>
      <c r="C5267" t="s">
        <v>398</v>
      </c>
      <c r="D5267">
        <v>46710816</v>
      </c>
      <c r="E5267">
        <v>835.26032999999995</v>
      </c>
      <c r="F5267">
        <v>59.612221999999974</v>
      </c>
    </row>
    <row r="5268" spans="1:6" x14ac:dyDescent="0.25">
      <c r="A5268" t="s">
        <v>604</v>
      </c>
      <c r="B5268">
        <v>1998</v>
      </c>
      <c r="C5268" t="s">
        <v>405</v>
      </c>
      <c r="D5268">
        <v>2602713</v>
      </c>
      <c r="E5268">
        <v>27681.310529999999</v>
      </c>
      <c r="F5268">
        <v>67.25018</v>
      </c>
    </row>
    <row r="5269" spans="1:6" x14ac:dyDescent="0.25">
      <c r="A5269" t="s">
        <v>605</v>
      </c>
      <c r="B5269">
        <v>1998</v>
      </c>
      <c r="C5269" t="s">
        <v>390</v>
      </c>
      <c r="D5269">
        <v>60609153</v>
      </c>
      <c r="E5269">
        <v>26281.047750000002</v>
      </c>
      <c r="F5269">
        <v>53.208770000000001</v>
      </c>
    </row>
    <row r="5270" spans="1:6" x14ac:dyDescent="0.25">
      <c r="A5270" t="s">
        <v>592</v>
      </c>
      <c r="B5270">
        <v>1998</v>
      </c>
      <c r="C5270" t="s">
        <v>392</v>
      </c>
      <c r="D5270">
        <v>37445392</v>
      </c>
      <c r="E5270">
        <v>297.51224000000002</v>
      </c>
      <c r="F5270">
        <v>17.612929999999999</v>
      </c>
    </row>
    <row r="5271" spans="1:6" x14ac:dyDescent="0.25">
      <c r="A5271" t="s">
        <v>606</v>
      </c>
      <c r="B5271">
        <v>1998</v>
      </c>
      <c r="C5271" t="s">
        <v>413</v>
      </c>
      <c r="D5271">
        <v>298444215</v>
      </c>
      <c r="E5271">
        <v>32949.197760000003</v>
      </c>
      <c r="F5271">
        <v>55.186860000000003</v>
      </c>
    </row>
    <row r="5272" spans="1:6" x14ac:dyDescent="0.25">
      <c r="A5272" t="s">
        <v>612</v>
      </c>
      <c r="B5272">
        <v>1998</v>
      </c>
      <c r="C5272" t="s">
        <v>394</v>
      </c>
      <c r="D5272">
        <v>108605</v>
      </c>
      <c r="E5272">
        <v>18844.204756049206</v>
      </c>
      <c r="F5272">
        <v>72.33161304829629</v>
      </c>
    </row>
    <row r="5273" spans="1:6" x14ac:dyDescent="0.25">
      <c r="A5273" t="s">
        <v>607</v>
      </c>
      <c r="B5273">
        <v>1998</v>
      </c>
      <c r="C5273" t="s">
        <v>394</v>
      </c>
      <c r="D5273">
        <v>3431932</v>
      </c>
      <c r="E5273">
        <v>7711.0859399999999</v>
      </c>
      <c r="F5273">
        <v>38.416420000000002</v>
      </c>
    </row>
    <row r="5274" spans="1:6" x14ac:dyDescent="0.25">
      <c r="A5274" t="s">
        <v>608</v>
      </c>
      <c r="B5274">
        <v>1998</v>
      </c>
      <c r="C5274" t="s">
        <v>398</v>
      </c>
      <c r="D5274">
        <v>27307134</v>
      </c>
      <c r="E5274">
        <v>623.21613000000002</v>
      </c>
      <c r="F5274">
        <v>39.817179000000003</v>
      </c>
    </row>
    <row r="5275" spans="1:6" x14ac:dyDescent="0.25">
      <c r="A5275" t="s">
        <v>609</v>
      </c>
      <c r="B5275">
        <v>1998</v>
      </c>
      <c r="C5275" t="s">
        <v>388</v>
      </c>
      <c r="D5275">
        <v>208869</v>
      </c>
      <c r="E5275">
        <v>1472.99018</v>
      </c>
      <c r="F5275">
        <v>36.214440000000018</v>
      </c>
    </row>
    <row r="5276" spans="1:6" x14ac:dyDescent="0.25">
      <c r="A5276" t="s">
        <v>610</v>
      </c>
      <c r="B5276">
        <v>1998</v>
      </c>
      <c r="C5276" t="s">
        <v>394</v>
      </c>
      <c r="D5276">
        <v>25730435</v>
      </c>
      <c r="E5276">
        <v>3875.9048400000001</v>
      </c>
      <c r="F5276">
        <v>30.710249999999998</v>
      </c>
    </row>
    <row r="5277" spans="1:6" x14ac:dyDescent="0.25">
      <c r="A5277" t="s">
        <v>611</v>
      </c>
      <c r="B5277">
        <v>1998</v>
      </c>
      <c r="C5277" t="s">
        <v>382</v>
      </c>
      <c r="D5277">
        <v>84402966</v>
      </c>
      <c r="E5277">
        <v>360.60079999999999</v>
      </c>
      <c r="F5277">
        <v>39.131410000000002</v>
      </c>
    </row>
    <row r="5278" spans="1:6" x14ac:dyDescent="0.25">
      <c r="A5278" t="s">
        <v>616</v>
      </c>
      <c r="B5278">
        <v>1998</v>
      </c>
      <c r="C5278" t="s">
        <v>405</v>
      </c>
      <c r="D5278">
        <v>21456188</v>
      </c>
      <c r="E5278">
        <v>375.83150000000001</v>
      </c>
      <c r="F5278">
        <v>31.523975636363673</v>
      </c>
    </row>
    <row r="5279" spans="1:6" x14ac:dyDescent="0.25">
      <c r="A5279" t="s">
        <v>617</v>
      </c>
      <c r="B5279">
        <v>1998</v>
      </c>
      <c r="C5279" t="s">
        <v>392</v>
      </c>
      <c r="D5279">
        <v>11502010</v>
      </c>
      <c r="E5279">
        <v>352.55509000000001</v>
      </c>
      <c r="F5279">
        <v>22.709160000000001</v>
      </c>
    </row>
    <row r="5280" spans="1:6" x14ac:dyDescent="0.25">
      <c r="A5280" t="s">
        <v>618</v>
      </c>
      <c r="B5280">
        <v>1998</v>
      </c>
      <c r="C5280" t="s">
        <v>392</v>
      </c>
      <c r="D5280">
        <v>12236805</v>
      </c>
      <c r="E5280">
        <v>523.60377000000005</v>
      </c>
      <c r="F5280">
        <v>28.414100000000001</v>
      </c>
    </row>
    <row r="5281" spans="1:6" x14ac:dyDescent="0.25">
      <c r="A5281" t="s">
        <v>381</v>
      </c>
      <c r="B5281">
        <v>1999</v>
      </c>
      <c r="C5281" t="s">
        <v>382</v>
      </c>
      <c r="D5281">
        <v>31056997</v>
      </c>
      <c r="E5281">
        <v>134.67537799999991</v>
      </c>
      <c r="F5281">
        <v>49.279539999999997</v>
      </c>
    </row>
    <row r="5282" spans="1:6" x14ac:dyDescent="0.25">
      <c r="A5282" t="s">
        <v>383</v>
      </c>
      <c r="B5282">
        <v>1999</v>
      </c>
      <c r="C5282" t="s">
        <v>384</v>
      </c>
      <c r="D5282">
        <v>3581655</v>
      </c>
      <c r="E5282">
        <v>1098.4254599999999</v>
      </c>
      <c r="F5282">
        <v>65.349010000000007</v>
      </c>
    </row>
    <row r="5283" spans="1:6" x14ac:dyDescent="0.25">
      <c r="A5283" t="s">
        <v>385</v>
      </c>
      <c r="B5283">
        <v>1999</v>
      </c>
      <c r="C5283" t="s">
        <v>386</v>
      </c>
      <c r="D5283">
        <v>32930091</v>
      </c>
      <c r="E5283">
        <v>1580.95757</v>
      </c>
      <c r="F5283">
        <v>49.064720000000001</v>
      </c>
    </row>
    <row r="5284" spans="1:6" x14ac:dyDescent="0.25">
      <c r="A5284" t="s">
        <v>389</v>
      </c>
      <c r="B5284">
        <v>1999</v>
      </c>
      <c r="C5284" t="s">
        <v>390</v>
      </c>
      <c r="D5284">
        <v>71201</v>
      </c>
      <c r="E5284">
        <v>19323.89255</v>
      </c>
      <c r="F5284">
        <v>51.897552882653066</v>
      </c>
    </row>
    <row r="5285" spans="1:6" x14ac:dyDescent="0.25">
      <c r="A5285" t="s">
        <v>391</v>
      </c>
      <c r="B5285">
        <v>1999</v>
      </c>
      <c r="C5285" t="s">
        <v>392</v>
      </c>
      <c r="D5285">
        <v>12127071</v>
      </c>
      <c r="E5285">
        <v>421.37678</v>
      </c>
      <c r="F5285">
        <v>45.878140000000002</v>
      </c>
    </row>
    <row r="5286" spans="1:6" x14ac:dyDescent="0.25">
      <c r="A5286" t="s">
        <v>395</v>
      </c>
      <c r="B5286">
        <v>1999</v>
      </c>
      <c r="C5286" t="s">
        <v>394</v>
      </c>
      <c r="D5286">
        <v>69108</v>
      </c>
      <c r="E5286">
        <v>8572.3734800000002</v>
      </c>
      <c r="F5286">
        <v>84.899566283709916</v>
      </c>
    </row>
    <row r="5287" spans="1:6" x14ac:dyDescent="0.25">
      <c r="A5287" t="s">
        <v>396</v>
      </c>
      <c r="B5287">
        <v>1999</v>
      </c>
      <c r="C5287" t="s">
        <v>394</v>
      </c>
      <c r="D5287">
        <v>39921833</v>
      </c>
      <c r="E5287">
        <v>7736.3725800000002</v>
      </c>
      <c r="F5287">
        <v>40.720529999999997</v>
      </c>
    </row>
    <row r="5288" spans="1:6" x14ac:dyDescent="0.25">
      <c r="A5288" t="s">
        <v>397</v>
      </c>
      <c r="B5288">
        <v>1999</v>
      </c>
      <c r="C5288" t="s">
        <v>398</v>
      </c>
      <c r="D5288">
        <v>2976372</v>
      </c>
      <c r="E5288">
        <v>596.50599999999997</v>
      </c>
      <c r="F5288">
        <v>55.339590000000001</v>
      </c>
    </row>
    <row r="5289" spans="1:6" x14ac:dyDescent="0.25">
      <c r="A5289" t="s">
        <v>399</v>
      </c>
      <c r="B5289">
        <v>1999</v>
      </c>
      <c r="C5289" t="s">
        <v>394</v>
      </c>
      <c r="D5289">
        <v>71891</v>
      </c>
      <c r="E5289">
        <v>19356.420870000002</v>
      </c>
      <c r="F5289">
        <v>57.731960000000001</v>
      </c>
    </row>
    <row r="5290" spans="1:6" x14ac:dyDescent="0.25">
      <c r="A5290" t="s">
        <v>400</v>
      </c>
      <c r="B5290">
        <v>1999</v>
      </c>
      <c r="C5290" t="s">
        <v>388</v>
      </c>
      <c r="D5290">
        <v>20264082</v>
      </c>
      <c r="E5290">
        <v>20536.41231</v>
      </c>
      <c r="F5290">
        <v>56.12332</v>
      </c>
    </row>
    <row r="5291" spans="1:6" x14ac:dyDescent="0.25">
      <c r="A5291" t="s">
        <v>401</v>
      </c>
      <c r="B5291">
        <v>1999</v>
      </c>
      <c r="C5291" t="s">
        <v>390</v>
      </c>
      <c r="D5291">
        <v>8192880</v>
      </c>
      <c r="E5291">
        <v>27116.676080000001</v>
      </c>
      <c r="F5291">
        <v>51.28219</v>
      </c>
    </row>
    <row r="5292" spans="1:6" x14ac:dyDescent="0.25">
      <c r="A5292" t="s">
        <v>402</v>
      </c>
      <c r="B5292">
        <v>1999</v>
      </c>
      <c r="C5292" t="s">
        <v>398</v>
      </c>
      <c r="D5292">
        <v>7961619</v>
      </c>
      <c r="E5292">
        <v>573.89026000000001</v>
      </c>
      <c r="F5292">
        <v>53.730964404761906</v>
      </c>
    </row>
    <row r="5293" spans="1:6" x14ac:dyDescent="0.25">
      <c r="A5293" t="s">
        <v>620</v>
      </c>
      <c r="B5293">
        <v>1999</v>
      </c>
      <c r="C5293" t="s">
        <v>394</v>
      </c>
      <c r="D5293">
        <v>392718</v>
      </c>
      <c r="E5293">
        <v>20505.94743</v>
      </c>
      <c r="F5293">
        <v>70</v>
      </c>
    </row>
    <row r="5294" spans="1:6" x14ac:dyDescent="0.25">
      <c r="A5294" t="s">
        <v>404</v>
      </c>
      <c r="B5294">
        <v>1999</v>
      </c>
      <c r="C5294" t="s">
        <v>405</v>
      </c>
      <c r="D5294">
        <v>698585</v>
      </c>
      <c r="E5294">
        <v>10330.73654</v>
      </c>
      <c r="F5294">
        <v>59.768450000000001</v>
      </c>
    </row>
    <row r="5295" spans="1:6" x14ac:dyDescent="0.25">
      <c r="A5295" t="s">
        <v>406</v>
      </c>
      <c r="B5295">
        <v>1999</v>
      </c>
      <c r="C5295" t="s">
        <v>382</v>
      </c>
      <c r="D5295">
        <v>147365352</v>
      </c>
      <c r="E5295">
        <v>398.22955000000002</v>
      </c>
      <c r="F5295">
        <v>8.6898800000000005</v>
      </c>
    </row>
    <row r="5296" spans="1:6" x14ac:dyDescent="0.25">
      <c r="A5296" t="s">
        <v>407</v>
      </c>
      <c r="B5296">
        <v>1999</v>
      </c>
      <c r="C5296" t="s">
        <v>394</v>
      </c>
      <c r="D5296">
        <v>279912</v>
      </c>
      <c r="E5296">
        <v>11200.29068</v>
      </c>
      <c r="F5296">
        <v>70.522390000000001</v>
      </c>
    </row>
    <row r="5297" spans="1:6" x14ac:dyDescent="0.25">
      <c r="A5297" t="s">
        <v>408</v>
      </c>
      <c r="B5297">
        <v>1999</v>
      </c>
      <c r="C5297" t="s">
        <v>398</v>
      </c>
      <c r="D5297">
        <v>10293011</v>
      </c>
      <c r="E5297">
        <v>1209.6148800000001</v>
      </c>
      <c r="F5297">
        <v>59.46564</v>
      </c>
    </row>
    <row r="5298" spans="1:6" x14ac:dyDescent="0.25">
      <c r="A5298" t="s">
        <v>409</v>
      </c>
      <c r="B5298">
        <v>1999</v>
      </c>
      <c r="C5298" t="s">
        <v>390</v>
      </c>
      <c r="D5298">
        <v>10379067</v>
      </c>
      <c r="E5298">
        <v>25444.13926</v>
      </c>
      <c r="F5298">
        <v>51.172069999999998</v>
      </c>
    </row>
    <row r="5299" spans="1:6" x14ac:dyDescent="0.25">
      <c r="A5299" t="s">
        <v>410</v>
      </c>
      <c r="B5299">
        <v>1999</v>
      </c>
      <c r="C5299" t="s">
        <v>394</v>
      </c>
      <c r="D5299">
        <v>287730</v>
      </c>
      <c r="E5299">
        <v>3065.5178999999998</v>
      </c>
      <c r="F5299">
        <v>61.702129999999997</v>
      </c>
    </row>
    <row r="5300" spans="1:6" x14ac:dyDescent="0.25">
      <c r="A5300" t="s">
        <v>411</v>
      </c>
      <c r="B5300">
        <v>1999</v>
      </c>
      <c r="C5300" t="s">
        <v>392</v>
      </c>
      <c r="D5300">
        <v>7862944</v>
      </c>
      <c r="E5300">
        <v>399.04926</v>
      </c>
      <c r="F5300">
        <v>24.4</v>
      </c>
    </row>
    <row r="5301" spans="1:6" x14ac:dyDescent="0.25">
      <c r="A5301" t="s">
        <v>412</v>
      </c>
      <c r="B5301">
        <v>1999</v>
      </c>
      <c r="C5301" t="s">
        <v>413</v>
      </c>
      <c r="D5301">
        <v>65773</v>
      </c>
      <c r="E5301">
        <v>54245.459739999998</v>
      </c>
      <c r="F5301">
        <v>62.874250000000004</v>
      </c>
    </row>
    <row r="5302" spans="1:6" x14ac:dyDescent="0.25">
      <c r="A5302" t="s">
        <v>414</v>
      </c>
      <c r="B5302">
        <v>1999</v>
      </c>
      <c r="C5302" t="s">
        <v>382</v>
      </c>
      <c r="D5302">
        <v>2279723</v>
      </c>
      <c r="E5302">
        <v>764.12426000000005</v>
      </c>
      <c r="F5302">
        <v>18.292680000000001</v>
      </c>
    </row>
    <row r="5303" spans="1:6" x14ac:dyDescent="0.25">
      <c r="A5303" t="s">
        <v>416</v>
      </c>
      <c r="B5303">
        <v>1999</v>
      </c>
      <c r="C5303" t="s">
        <v>384</v>
      </c>
      <c r="D5303">
        <v>4498976</v>
      </c>
      <c r="E5303">
        <v>1238.1733899999999</v>
      </c>
      <c r="F5303">
        <v>56.592905555555546</v>
      </c>
    </row>
    <row r="5304" spans="1:6" x14ac:dyDescent="0.25">
      <c r="A5304" t="s">
        <v>417</v>
      </c>
      <c r="B5304">
        <v>1999</v>
      </c>
      <c r="C5304" t="s">
        <v>392</v>
      </c>
      <c r="D5304">
        <v>1639833</v>
      </c>
      <c r="E5304">
        <v>3210.2318799999998</v>
      </c>
      <c r="F5304">
        <v>45.053269999999998</v>
      </c>
    </row>
    <row r="5305" spans="1:6" x14ac:dyDescent="0.25">
      <c r="A5305" t="s">
        <v>418</v>
      </c>
      <c r="B5305">
        <v>1999</v>
      </c>
      <c r="C5305" t="s">
        <v>394</v>
      </c>
      <c r="D5305">
        <v>188078227</v>
      </c>
      <c r="E5305">
        <v>3461.6128600000002</v>
      </c>
      <c r="F5305">
        <v>60.818930000000002</v>
      </c>
    </row>
    <row r="5306" spans="1:6" x14ac:dyDescent="0.25">
      <c r="A5306" t="s">
        <v>420</v>
      </c>
      <c r="B5306">
        <v>1999</v>
      </c>
      <c r="C5306" t="s">
        <v>382</v>
      </c>
      <c r="D5306">
        <v>379444</v>
      </c>
      <c r="E5306">
        <v>14205.773719999999</v>
      </c>
      <c r="F5306">
        <v>66.666669999999996</v>
      </c>
    </row>
    <row r="5307" spans="1:6" x14ac:dyDescent="0.25">
      <c r="A5307" t="s">
        <v>421</v>
      </c>
      <c r="B5307">
        <v>1999</v>
      </c>
      <c r="C5307" t="s">
        <v>384</v>
      </c>
      <c r="D5307">
        <v>7385367</v>
      </c>
      <c r="E5307">
        <v>1643.60989</v>
      </c>
      <c r="F5307">
        <v>66.147909999999996</v>
      </c>
    </row>
    <row r="5308" spans="1:6" x14ac:dyDescent="0.25">
      <c r="A5308" t="s">
        <v>422</v>
      </c>
      <c r="B5308">
        <v>1999</v>
      </c>
      <c r="C5308" t="s">
        <v>392</v>
      </c>
      <c r="D5308">
        <v>13902972</v>
      </c>
      <c r="E5308">
        <v>267.18615999999997</v>
      </c>
      <c r="F5308">
        <v>15.316490000000002</v>
      </c>
    </row>
    <row r="5309" spans="1:6" x14ac:dyDescent="0.25">
      <c r="A5309" t="s">
        <v>424</v>
      </c>
      <c r="B5309">
        <v>1999</v>
      </c>
      <c r="C5309" t="s">
        <v>392</v>
      </c>
      <c r="D5309">
        <v>8090068</v>
      </c>
      <c r="E5309">
        <v>121.99773</v>
      </c>
      <c r="F5309">
        <v>24.496639999999999</v>
      </c>
    </row>
    <row r="5310" spans="1:6" x14ac:dyDescent="0.25">
      <c r="A5310" t="s">
        <v>425</v>
      </c>
      <c r="B5310">
        <v>1999</v>
      </c>
      <c r="C5310" t="s">
        <v>382</v>
      </c>
      <c r="D5310">
        <v>13881427</v>
      </c>
      <c r="E5310">
        <v>294.86520999999999</v>
      </c>
      <c r="F5310">
        <v>16.449809999999999</v>
      </c>
    </row>
    <row r="5311" spans="1:6" x14ac:dyDescent="0.25">
      <c r="A5311" t="s">
        <v>426</v>
      </c>
      <c r="B5311">
        <v>1999</v>
      </c>
      <c r="C5311" t="s">
        <v>392</v>
      </c>
      <c r="D5311">
        <v>17340702</v>
      </c>
      <c r="E5311">
        <v>675.92385999999999</v>
      </c>
      <c r="F5311">
        <v>9.5918399999999995</v>
      </c>
    </row>
    <row r="5312" spans="1:6" x14ac:dyDescent="0.25">
      <c r="A5312" t="s">
        <v>427</v>
      </c>
      <c r="B5312">
        <v>1999</v>
      </c>
      <c r="C5312" t="s">
        <v>413</v>
      </c>
      <c r="D5312">
        <v>33098932</v>
      </c>
      <c r="E5312">
        <v>22167.225849999999</v>
      </c>
      <c r="F5312">
        <v>57.413910000000001</v>
      </c>
    </row>
    <row r="5313" spans="1:6" x14ac:dyDescent="0.25">
      <c r="A5313" t="s">
        <v>430</v>
      </c>
      <c r="B5313">
        <v>1999</v>
      </c>
      <c r="C5313" t="s">
        <v>392</v>
      </c>
      <c r="D5313">
        <v>4303356</v>
      </c>
      <c r="E5313">
        <v>273.58136000000002</v>
      </c>
      <c r="F5313">
        <v>11.518319999999999</v>
      </c>
    </row>
    <row r="5314" spans="1:6" x14ac:dyDescent="0.25">
      <c r="A5314" t="s">
        <v>431</v>
      </c>
      <c r="B5314">
        <v>1999</v>
      </c>
      <c r="C5314" t="s">
        <v>392</v>
      </c>
      <c r="D5314">
        <v>9944201</v>
      </c>
      <c r="E5314">
        <v>190.81541000000001</v>
      </c>
      <c r="F5314">
        <v>7.4626900000000003</v>
      </c>
    </row>
    <row r="5315" spans="1:6" x14ac:dyDescent="0.25">
      <c r="A5315" t="s">
        <v>432</v>
      </c>
      <c r="B5315">
        <v>1999</v>
      </c>
      <c r="C5315" t="s">
        <v>394</v>
      </c>
      <c r="D5315">
        <v>16134219</v>
      </c>
      <c r="E5315">
        <v>4872.6921499999999</v>
      </c>
      <c r="F5315">
        <v>49.381799999999998</v>
      </c>
    </row>
    <row r="5316" spans="1:6" x14ac:dyDescent="0.25">
      <c r="A5316" t="s">
        <v>433</v>
      </c>
      <c r="B5316">
        <v>1999</v>
      </c>
      <c r="C5316" t="s">
        <v>382</v>
      </c>
      <c r="D5316">
        <v>1313973713</v>
      </c>
      <c r="E5316">
        <v>869.65488000000005</v>
      </c>
      <c r="F5316">
        <v>42.162814638694726</v>
      </c>
    </row>
    <row r="5317" spans="1:6" x14ac:dyDescent="0.25">
      <c r="A5317" t="s">
        <v>483</v>
      </c>
      <c r="B5317">
        <v>1999</v>
      </c>
      <c r="C5317" t="s">
        <v>382</v>
      </c>
      <c r="D5317">
        <v>6940432</v>
      </c>
      <c r="E5317">
        <v>25091.6666</v>
      </c>
      <c r="F5317">
        <v>42.47927</v>
      </c>
    </row>
    <row r="5318" spans="1:6" x14ac:dyDescent="0.25">
      <c r="A5318" t="s">
        <v>514</v>
      </c>
      <c r="B5318">
        <v>1999</v>
      </c>
      <c r="C5318" t="s">
        <v>382</v>
      </c>
      <c r="D5318">
        <v>453125</v>
      </c>
      <c r="E5318">
        <v>13907.504580000001</v>
      </c>
      <c r="F5318">
        <v>28.599409999999999</v>
      </c>
    </row>
    <row r="5319" spans="1:6" x14ac:dyDescent="0.25">
      <c r="A5319" t="s">
        <v>434</v>
      </c>
      <c r="B5319">
        <v>1999</v>
      </c>
      <c r="C5319" t="s">
        <v>394</v>
      </c>
      <c r="D5319">
        <v>43593035</v>
      </c>
      <c r="E5319">
        <v>2164.4328799999998</v>
      </c>
      <c r="F5319">
        <v>55.795439999999999</v>
      </c>
    </row>
    <row r="5320" spans="1:6" x14ac:dyDescent="0.25">
      <c r="A5320" t="s">
        <v>435</v>
      </c>
      <c r="B5320">
        <v>1999</v>
      </c>
      <c r="C5320" t="s">
        <v>392</v>
      </c>
      <c r="D5320">
        <v>690948</v>
      </c>
      <c r="E5320">
        <v>416.88837000000001</v>
      </c>
      <c r="F5320">
        <v>48.78049</v>
      </c>
    </row>
    <row r="5321" spans="1:6" x14ac:dyDescent="0.25">
      <c r="A5321" t="s">
        <v>436</v>
      </c>
      <c r="B5321">
        <v>1999</v>
      </c>
      <c r="C5321" t="s">
        <v>392</v>
      </c>
      <c r="D5321">
        <v>62660551</v>
      </c>
      <c r="E5321">
        <v>776.36329000000001</v>
      </c>
      <c r="F5321">
        <v>4.2485499999999998</v>
      </c>
    </row>
    <row r="5322" spans="1:6" x14ac:dyDescent="0.25">
      <c r="A5322" t="s">
        <v>439</v>
      </c>
      <c r="B5322">
        <v>1999</v>
      </c>
      <c r="C5322" t="s">
        <v>394</v>
      </c>
      <c r="D5322">
        <v>4075261</v>
      </c>
      <c r="E5322">
        <v>4104.3636900000001</v>
      </c>
      <c r="F5322">
        <v>62.151428452380941</v>
      </c>
    </row>
    <row r="5323" spans="1:6" x14ac:dyDescent="0.25">
      <c r="A5323" t="s">
        <v>441</v>
      </c>
      <c r="B5323">
        <v>1999</v>
      </c>
      <c r="C5323" t="s">
        <v>384</v>
      </c>
      <c r="D5323">
        <v>4494749</v>
      </c>
      <c r="E5323">
        <v>5135.4733399999996</v>
      </c>
      <c r="F5323">
        <v>53.40804</v>
      </c>
    </row>
    <row r="5324" spans="1:6" x14ac:dyDescent="0.25">
      <c r="A5324" t="s">
        <v>442</v>
      </c>
      <c r="B5324">
        <v>1999</v>
      </c>
      <c r="C5324" t="s">
        <v>394</v>
      </c>
      <c r="D5324">
        <v>11382820</v>
      </c>
      <c r="E5324">
        <v>2559.9282199999998</v>
      </c>
      <c r="F5324">
        <v>56.599519999999998</v>
      </c>
    </row>
    <row r="5325" spans="1:6" x14ac:dyDescent="0.25">
      <c r="A5325" t="s">
        <v>443</v>
      </c>
      <c r="B5325">
        <v>1999</v>
      </c>
      <c r="C5325" t="s">
        <v>405</v>
      </c>
      <c r="D5325">
        <v>784301</v>
      </c>
      <c r="E5325">
        <v>15208.77246</v>
      </c>
      <c r="F5325">
        <v>65.999229999999997</v>
      </c>
    </row>
    <row r="5326" spans="1:6" x14ac:dyDescent="0.25">
      <c r="A5326" t="s">
        <v>444</v>
      </c>
      <c r="B5326">
        <v>1999</v>
      </c>
      <c r="C5326" t="s">
        <v>384</v>
      </c>
      <c r="D5326">
        <v>10235455</v>
      </c>
      <c r="E5326">
        <v>6293.3043900000002</v>
      </c>
      <c r="F5326">
        <v>53.958660000000002</v>
      </c>
    </row>
    <row r="5327" spans="1:6" x14ac:dyDescent="0.25">
      <c r="A5327" t="s">
        <v>436</v>
      </c>
      <c r="B5327">
        <v>1999</v>
      </c>
      <c r="C5327" t="s">
        <v>392</v>
      </c>
      <c r="D5327">
        <v>62660551</v>
      </c>
      <c r="E5327">
        <v>100.69324</v>
      </c>
      <c r="F5327">
        <v>4.2485499999999998</v>
      </c>
    </row>
    <row r="5328" spans="1:6" x14ac:dyDescent="0.25">
      <c r="A5328" t="s">
        <v>445</v>
      </c>
      <c r="B5328">
        <v>1999</v>
      </c>
      <c r="C5328" t="s">
        <v>390</v>
      </c>
      <c r="D5328">
        <v>5450661</v>
      </c>
      <c r="E5328">
        <v>33440.801619999998</v>
      </c>
      <c r="F5328">
        <v>56.283819999999999</v>
      </c>
    </row>
    <row r="5329" spans="1:6" x14ac:dyDescent="0.25">
      <c r="A5329" t="s">
        <v>446</v>
      </c>
      <c r="B5329">
        <v>1999</v>
      </c>
      <c r="C5329" t="s">
        <v>392</v>
      </c>
      <c r="D5329">
        <v>486530</v>
      </c>
      <c r="E5329">
        <v>754.34974</v>
      </c>
      <c r="F5329">
        <v>55.932200000000002</v>
      </c>
    </row>
    <row r="5330" spans="1:6" x14ac:dyDescent="0.25">
      <c r="A5330" t="s">
        <v>447</v>
      </c>
      <c r="B5330">
        <v>1999</v>
      </c>
      <c r="C5330" t="s">
        <v>394</v>
      </c>
      <c r="D5330">
        <v>68910</v>
      </c>
      <c r="E5330">
        <v>3830.2299800000001</v>
      </c>
      <c r="F5330">
        <v>38.071069999999999</v>
      </c>
    </row>
    <row r="5331" spans="1:6" x14ac:dyDescent="0.25">
      <c r="A5331" t="s">
        <v>448</v>
      </c>
      <c r="B5331">
        <v>1999</v>
      </c>
      <c r="C5331" t="s">
        <v>394</v>
      </c>
      <c r="D5331">
        <v>9183984</v>
      </c>
      <c r="E5331">
        <v>2575.5638800000002</v>
      </c>
      <c r="F5331">
        <v>53.83361</v>
      </c>
    </row>
    <row r="5332" spans="1:6" x14ac:dyDescent="0.25">
      <c r="A5332" t="s">
        <v>450</v>
      </c>
      <c r="B5332">
        <v>1999</v>
      </c>
      <c r="C5332" t="s">
        <v>394</v>
      </c>
      <c r="D5332">
        <v>13547510</v>
      </c>
      <c r="E5332">
        <v>1584.46344</v>
      </c>
      <c r="F5332">
        <v>40.554369999999999</v>
      </c>
    </row>
    <row r="5333" spans="1:6" x14ac:dyDescent="0.25">
      <c r="A5333" t="s">
        <v>451</v>
      </c>
      <c r="B5333">
        <v>1999</v>
      </c>
      <c r="C5333" t="s">
        <v>386</v>
      </c>
      <c r="D5333">
        <v>78887007</v>
      </c>
      <c r="E5333">
        <v>1351.61401</v>
      </c>
      <c r="F5333">
        <v>40.76661</v>
      </c>
    </row>
    <row r="5334" spans="1:6" x14ac:dyDescent="0.25">
      <c r="A5334" t="s">
        <v>452</v>
      </c>
      <c r="B5334">
        <v>1999</v>
      </c>
      <c r="C5334" t="s">
        <v>394</v>
      </c>
      <c r="D5334">
        <v>6822378</v>
      </c>
      <c r="E5334">
        <v>2158.1429699999999</v>
      </c>
      <c r="F5334">
        <v>49.316279999999999</v>
      </c>
    </row>
    <row r="5335" spans="1:6" x14ac:dyDescent="0.25">
      <c r="A5335" t="s">
        <v>454</v>
      </c>
      <c r="B5335">
        <v>1999</v>
      </c>
      <c r="C5335" t="s">
        <v>392</v>
      </c>
      <c r="D5335">
        <v>4786994</v>
      </c>
      <c r="E5335">
        <v>200.87183999999999</v>
      </c>
      <c r="F5335">
        <v>12.272169999999999</v>
      </c>
    </row>
    <row r="5336" spans="1:6" x14ac:dyDescent="0.25">
      <c r="A5336" t="s">
        <v>455</v>
      </c>
      <c r="B5336">
        <v>1999</v>
      </c>
      <c r="C5336" t="s">
        <v>456</v>
      </c>
      <c r="D5336">
        <v>1324333</v>
      </c>
      <c r="E5336">
        <v>4148.0604599999997</v>
      </c>
      <c r="F5336">
        <v>63.93723</v>
      </c>
    </row>
    <row r="5337" spans="1:6" x14ac:dyDescent="0.25">
      <c r="A5337" t="s">
        <v>457</v>
      </c>
      <c r="B5337">
        <v>1999</v>
      </c>
      <c r="C5337" t="s">
        <v>392</v>
      </c>
      <c r="D5337">
        <v>74777981</v>
      </c>
      <c r="E5337">
        <v>119.29998999999999</v>
      </c>
      <c r="F5337">
        <v>20.128579999999999</v>
      </c>
    </row>
    <row r="5338" spans="1:6" x14ac:dyDescent="0.25">
      <c r="A5338" t="s">
        <v>459</v>
      </c>
      <c r="B5338">
        <v>1999</v>
      </c>
      <c r="C5338" t="s">
        <v>388</v>
      </c>
      <c r="D5338">
        <v>905949</v>
      </c>
      <c r="E5338">
        <v>2408.1654699999999</v>
      </c>
      <c r="F5338">
        <v>43.352600000000002</v>
      </c>
    </row>
    <row r="5339" spans="1:6" x14ac:dyDescent="0.25">
      <c r="A5339" t="s">
        <v>460</v>
      </c>
      <c r="B5339">
        <v>1999</v>
      </c>
      <c r="C5339" t="s">
        <v>390</v>
      </c>
      <c r="D5339">
        <v>5231372</v>
      </c>
      <c r="E5339">
        <v>26178.79178</v>
      </c>
      <c r="F5339">
        <v>60.002630000000003</v>
      </c>
    </row>
    <row r="5340" spans="1:6" x14ac:dyDescent="0.25">
      <c r="A5340" t="s">
        <v>461</v>
      </c>
      <c r="B5340">
        <v>1999</v>
      </c>
      <c r="C5340" t="s">
        <v>390</v>
      </c>
      <c r="D5340">
        <v>60876136</v>
      </c>
      <c r="E5340">
        <v>24799.296009999998</v>
      </c>
      <c r="F5340">
        <v>55.469160000000002</v>
      </c>
    </row>
    <row r="5341" spans="1:6" x14ac:dyDescent="0.25">
      <c r="A5341" t="s">
        <v>464</v>
      </c>
      <c r="B5341">
        <v>1999</v>
      </c>
      <c r="C5341" t="s">
        <v>392</v>
      </c>
      <c r="D5341">
        <v>1424906</v>
      </c>
      <c r="E5341">
        <v>3878.0318499999998</v>
      </c>
      <c r="F5341">
        <v>21.262460000000001</v>
      </c>
    </row>
    <row r="5342" spans="1:6" x14ac:dyDescent="0.25">
      <c r="A5342" t="s">
        <v>467</v>
      </c>
      <c r="B5342">
        <v>1999</v>
      </c>
      <c r="C5342" t="s">
        <v>398</v>
      </c>
      <c r="D5342">
        <v>4661473</v>
      </c>
      <c r="E5342">
        <v>628.86564999999996</v>
      </c>
      <c r="F5342">
        <v>53.709919999999997</v>
      </c>
    </row>
    <row r="5343" spans="1:6" x14ac:dyDescent="0.25">
      <c r="A5343" t="s">
        <v>468</v>
      </c>
      <c r="B5343">
        <v>1999</v>
      </c>
      <c r="C5343" t="s">
        <v>390</v>
      </c>
      <c r="D5343">
        <v>82422299</v>
      </c>
      <c r="E5343">
        <v>26795.991129999999</v>
      </c>
      <c r="F5343">
        <v>49.409529999999997</v>
      </c>
    </row>
    <row r="5344" spans="1:6" x14ac:dyDescent="0.25">
      <c r="A5344" t="s">
        <v>469</v>
      </c>
      <c r="B5344">
        <v>1999</v>
      </c>
      <c r="C5344" t="s">
        <v>392</v>
      </c>
      <c r="D5344">
        <v>22409572</v>
      </c>
      <c r="E5344">
        <v>419.88555000000002</v>
      </c>
      <c r="F5344">
        <v>21.504200000000001</v>
      </c>
    </row>
    <row r="5345" spans="1:6" x14ac:dyDescent="0.25">
      <c r="A5345" t="s">
        <v>471</v>
      </c>
      <c r="B5345">
        <v>1999</v>
      </c>
      <c r="C5345" t="s">
        <v>390</v>
      </c>
      <c r="D5345">
        <v>10688058</v>
      </c>
      <c r="E5345">
        <v>13245.18946</v>
      </c>
      <c r="F5345">
        <v>54.615960000000001</v>
      </c>
    </row>
    <row r="5346" spans="1:6" x14ac:dyDescent="0.25">
      <c r="A5346" t="s">
        <v>473</v>
      </c>
      <c r="B5346">
        <v>1999</v>
      </c>
      <c r="C5346" t="s">
        <v>394</v>
      </c>
      <c r="D5346">
        <v>89703</v>
      </c>
      <c r="E5346">
        <v>3742.3665700000001</v>
      </c>
      <c r="F5346">
        <v>55.154640000000001</v>
      </c>
    </row>
    <row r="5347" spans="1:6" x14ac:dyDescent="0.25">
      <c r="A5347" t="s">
        <v>476</v>
      </c>
      <c r="B5347">
        <v>1999</v>
      </c>
      <c r="C5347" t="s">
        <v>394</v>
      </c>
      <c r="D5347">
        <v>12293545</v>
      </c>
      <c r="E5347">
        <v>1605.52802</v>
      </c>
      <c r="F5347">
        <v>28.8444</v>
      </c>
    </row>
    <row r="5348" spans="1:6" x14ac:dyDescent="0.25">
      <c r="A5348" t="s">
        <v>478</v>
      </c>
      <c r="B5348">
        <v>1999</v>
      </c>
      <c r="C5348" t="s">
        <v>392</v>
      </c>
      <c r="D5348">
        <v>9690222</v>
      </c>
      <c r="E5348">
        <v>400.27152000000001</v>
      </c>
      <c r="F5348">
        <v>17.620650000000001</v>
      </c>
    </row>
    <row r="5349" spans="1:6" x14ac:dyDescent="0.25">
      <c r="A5349" t="s">
        <v>480</v>
      </c>
      <c r="B5349">
        <v>1999</v>
      </c>
      <c r="C5349" t="s">
        <v>394</v>
      </c>
      <c r="D5349">
        <v>767245</v>
      </c>
      <c r="E5349">
        <v>938.61836000000005</v>
      </c>
      <c r="F5349">
        <v>53.925350000000002</v>
      </c>
    </row>
    <row r="5350" spans="1:6" x14ac:dyDescent="0.25">
      <c r="A5350" t="s">
        <v>481</v>
      </c>
      <c r="B5350">
        <v>1999</v>
      </c>
      <c r="C5350" t="s">
        <v>394</v>
      </c>
      <c r="D5350">
        <v>8308504</v>
      </c>
      <c r="E5350">
        <v>494.23376999999999</v>
      </c>
      <c r="F5350">
        <v>33.213000000000001</v>
      </c>
    </row>
    <row r="5351" spans="1:6" x14ac:dyDescent="0.25">
      <c r="A5351" t="s">
        <v>482</v>
      </c>
      <c r="B5351">
        <v>1999</v>
      </c>
      <c r="C5351" t="s">
        <v>394</v>
      </c>
      <c r="D5351">
        <v>7326496</v>
      </c>
      <c r="E5351">
        <v>878.65134999999998</v>
      </c>
      <c r="F5351">
        <v>50.57611</v>
      </c>
    </row>
    <row r="5352" spans="1:6" x14ac:dyDescent="0.25">
      <c r="A5352" t="s">
        <v>484</v>
      </c>
      <c r="B5352">
        <v>1999</v>
      </c>
      <c r="C5352" t="s">
        <v>384</v>
      </c>
      <c r="D5352">
        <v>9981334</v>
      </c>
      <c r="E5352">
        <v>4789.5329499999998</v>
      </c>
      <c r="F5352">
        <v>57.72871</v>
      </c>
    </row>
    <row r="5353" spans="1:6" x14ac:dyDescent="0.25">
      <c r="A5353" t="s">
        <v>485</v>
      </c>
      <c r="B5353">
        <v>1999</v>
      </c>
      <c r="C5353" t="s">
        <v>390</v>
      </c>
      <c r="D5353">
        <v>299388</v>
      </c>
      <c r="E5353">
        <v>32187.445510000001</v>
      </c>
      <c r="F5353">
        <v>62.453989999999997</v>
      </c>
    </row>
    <row r="5354" spans="1:6" x14ac:dyDescent="0.25">
      <c r="A5354" t="s">
        <v>486</v>
      </c>
      <c r="B5354">
        <v>1999</v>
      </c>
      <c r="C5354" t="s">
        <v>382</v>
      </c>
      <c r="D5354">
        <v>1095351995</v>
      </c>
      <c r="E5354">
        <v>451.08913999999999</v>
      </c>
      <c r="F5354">
        <v>30.244499999999999</v>
      </c>
    </row>
    <row r="5355" spans="1:6" x14ac:dyDescent="0.25">
      <c r="A5355" t="s">
        <v>487</v>
      </c>
      <c r="B5355">
        <v>1999</v>
      </c>
      <c r="C5355" t="s">
        <v>382</v>
      </c>
      <c r="D5355">
        <v>245452739</v>
      </c>
      <c r="E5355">
        <v>671.00563</v>
      </c>
      <c r="F5355">
        <v>44.07161</v>
      </c>
    </row>
    <row r="5356" spans="1:6" x14ac:dyDescent="0.25">
      <c r="A5356" t="s">
        <v>488</v>
      </c>
      <c r="B5356">
        <v>1999</v>
      </c>
      <c r="C5356" t="s">
        <v>382</v>
      </c>
      <c r="D5356">
        <v>68688433</v>
      </c>
      <c r="E5356">
        <v>1757.4531300000001</v>
      </c>
      <c r="F5356">
        <v>29.579339999999998</v>
      </c>
    </row>
    <row r="5357" spans="1:6" x14ac:dyDescent="0.25">
      <c r="A5357" t="s">
        <v>489</v>
      </c>
      <c r="B5357">
        <v>1999</v>
      </c>
      <c r="C5357" t="s">
        <v>405</v>
      </c>
      <c r="D5357">
        <v>26783383</v>
      </c>
      <c r="E5357">
        <v>4570.2705157142864</v>
      </c>
      <c r="F5357">
        <v>44.677349999999997</v>
      </c>
    </row>
    <row r="5358" spans="1:6" x14ac:dyDescent="0.25">
      <c r="A5358" t="s">
        <v>490</v>
      </c>
      <c r="B5358">
        <v>1999</v>
      </c>
      <c r="C5358" t="s">
        <v>390</v>
      </c>
      <c r="D5358">
        <v>4062235</v>
      </c>
      <c r="E5358">
        <v>26283.491379999999</v>
      </c>
      <c r="F5358">
        <v>55.261180000000003</v>
      </c>
    </row>
    <row r="5359" spans="1:6" x14ac:dyDescent="0.25">
      <c r="A5359" t="s">
        <v>492</v>
      </c>
      <c r="B5359">
        <v>1999</v>
      </c>
      <c r="C5359" t="s">
        <v>405</v>
      </c>
      <c r="D5359">
        <v>6352117</v>
      </c>
      <c r="E5359">
        <v>19136.711569999999</v>
      </c>
      <c r="F5359">
        <v>50.450479999999999</v>
      </c>
    </row>
    <row r="5360" spans="1:6" x14ac:dyDescent="0.25">
      <c r="A5360" t="s">
        <v>493</v>
      </c>
      <c r="B5360">
        <v>1999</v>
      </c>
      <c r="C5360" t="s">
        <v>390</v>
      </c>
      <c r="D5360">
        <v>58133509</v>
      </c>
      <c r="E5360">
        <v>21936.8226</v>
      </c>
      <c r="F5360">
        <v>55.999049999999997</v>
      </c>
    </row>
    <row r="5361" spans="1:6" x14ac:dyDescent="0.25">
      <c r="A5361" t="s">
        <v>494</v>
      </c>
      <c r="B5361">
        <v>1999</v>
      </c>
      <c r="C5361" t="s">
        <v>394</v>
      </c>
      <c r="D5361">
        <v>2758124</v>
      </c>
      <c r="E5361">
        <v>3416.7746099999999</v>
      </c>
      <c r="F5361">
        <v>64.918310000000005</v>
      </c>
    </row>
    <row r="5362" spans="1:6" x14ac:dyDescent="0.25">
      <c r="A5362" t="s">
        <v>495</v>
      </c>
      <c r="B5362">
        <v>1999</v>
      </c>
      <c r="C5362" t="s">
        <v>382</v>
      </c>
      <c r="D5362">
        <v>127463611</v>
      </c>
      <c r="E5362">
        <v>35004.061269999998</v>
      </c>
      <c r="F5362">
        <v>50.118470000000002</v>
      </c>
    </row>
    <row r="5363" spans="1:6" x14ac:dyDescent="0.25">
      <c r="A5363" t="s">
        <v>497</v>
      </c>
      <c r="B5363">
        <v>1999</v>
      </c>
      <c r="C5363" t="s">
        <v>405</v>
      </c>
      <c r="D5363">
        <v>5906760</v>
      </c>
      <c r="E5363">
        <v>1736.6864700000001</v>
      </c>
      <c r="F5363">
        <v>53.230629999999998</v>
      </c>
    </row>
    <row r="5364" spans="1:6" x14ac:dyDescent="0.25">
      <c r="A5364" t="s">
        <v>498</v>
      </c>
      <c r="B5364">
        <v>1999</v>
      </c>
      <c r="C5364" t="s">
        <v>398</v>
      </c>
      <c r="D5364">
        <v>15233244</v>
      </c>
      <c r="E5364">
        <v>1130.1135899999999</v>
      </c>
      <c r="F5364">
        <v>49.25808</v>
      </c>
    </row>
    <row r="5365" spans="1:6" x14ac:dyDescent="0.25">
      <c r="A5365" t="s">
        <v>499</v>
      </c>
      <c r="B5365">
        <v>1999</v>
      </c>
      <c r="C5365" t="s">
        <v>392</v>
      </c>
      <c r="D5365">
        <v>34707817</v>
      </c>
      <c r="E5365">
        <v>425.59359000000001</v>
      </c>
      <c r="F5365">
        <v>27.118960000000001</v>
      </c>
    </row>
    <row r="5366" spans="1:6" x14ac:dyDescent="0.25">
      <c r="A5366" t="s">
        <v>503</v>
      </c>
      <c r="B5366">
        <v>1999</v>
      </c>
      <c r="C5366" t="s">
        <v>405</v>
      </c>
      <c r="D5366">
        <v>2418393</v>
      </c>
      <c r="E5366">
        <v>16254.403</v>
      </c>
      <c r="F5366">
        <v>53.63664</v>
      </c>
    </row>
    <row r="5367" spans="1:6" x14ac:dyDescent="0.25">
      <c r="A5367" t="s">
        <v>504</v>
      </c>
      <c r="B5367">
        <v>1999</v>
      </c>
      <c r="C5367" t="s">
        <v>398</v>
      </c>
      <c r="D5367">
        <v>5213898</v>
      </c>
      <c r="E5367">
        <v>258.04933999999997</v>
      </c>
      <c r="F5367">
        <v>50.490609999999997</v>
      </c>
    </row>
    <row r="5368" spans="1:6" x14ac:dyDescent="0.25">
      <c r="A5368" t="s">
        <v>505</v>
      </c>
      <c r="B5368">
        <v>1999</v>
      </c>
      <c r="C5368" t="s">
        <v>382</v>
      </c>
      <c r="D5368">
        <v>6368481</v>
      </c>
      <c r="E5368">
        <v>276.70726000000002</v>
      </c>
      <c r="F5368">
        <v>32.495809999999999</v>
      </c>
    </row>
    <row r="5369" spans="1:6" x14ac:dyDescent="0.25">
      <c r="A5369" t="s">
        <v>506</v>
      </c>
      <c r="B5369">
        <v>1999</v>
      </c>
      <c r="C5369" t="s">
        <v>456</v>
      </c>
      <c r="D5369">
        <v>2274735</v>
      </c>
      <c r="E5369">
        <v>3150.0506300000002</v>
      </c>
      <c r="F5369">
        <v>66.765249999999995</v>
      </c>
    </row>
    <row r="5370" spans="1:6" x14ac:dyDescent="0.25">
      <c r="A5370" t="s">
        <v>507</v>
      </c>
      <c r="B5370">
        <v>1999</v>
      </c>
      <c r="C5370" t="s">
        <v>405</v>
      </c>
      <c r="D5370">
        <v>3874050</v>
      </c>
      <c r="E5370">
        <v>5509.3202499999998</v>
      </c>
      <c r="F5370">
        <v>43.862009999999998</v>
      </c>
    </row>
    <row r="5371" spans="1:6" x14ac:dyDescent="0.25">
      <c r="A5371" t="s">
        <v>508</v>
      </c>
      <c r="B5371">
        <v>1999</v>
      </c>
      <c r="C5371" t="s">
        <v>392</v>
      </c>
      <c r="D5371">
        <v>2022331</v>
      </c>
      <c r="E5371">
        <v>435.70618000000002</v>
      </c>
      <c r="F5371">
        <v>25.28736</v>
      </c>
    </row>
    <row r="5372" spans="1:6" x14ac:dyDescent="0.25">
      <c r="A5372" t="s">
        <v>509</v>
      </c>
      <c r="B5372">
        <v>1999</v>
      </c>
      <c r="C5372" t="s">
        <v>392</v>
      </c>
      <c r="D5372">
        <v>3042004</v>
      </c>
      <c r="E5372">
        <v>161.13767000000001</v>
      </c>
      <c r="F5372">
        <v>26.50104</v>
      </c>
    </row>
    <row r="5373" spans="1:6" x14ac:dyDescent="0.25">
      <c r="A5373" t="s">
        <v>510</v>
      </c>
      <c r="B5373">
        <v>1999</v>
      </c>
      <c r="C5373" t="s">
        <v>386</v>
      </c>
      <c r="D5373">
        <v>5900754</v>
      </c>
      <c r="E5373">
        <v>6858.6986800000004</v>
      </c>
      <c r="F5373">
        <v>19.946809999999999</v>
      </c>
    </row>
    <row r="5374" spans="1:6" x14ac:dyDescent="0.25">
      <c r="A5374" t="s">
        <v>511</v>
      </c>
      <c r="B5374">
        <v>1999</v>
      </c>
      <c r="C5374" t="s">
        <v>390</v>
      </c>
      <c r="D5374">
        <v>33987</v>
      </c>
      <c r="E5374">
        <v>81116.399269999994</v>
      </c>
      <c r="F5374">
        <v>28.750170755154102</v>
      </c>
    </row>
    <row r="5375" spans="1:6" x14ac:dyDescent="0.25">
      <c r="A5375" t="s">
        <v>512</v>
      </c>
      <c r="B5375">
        <v>1999</v>
      </c>
      <c r="C5375" t="s">
        <v>456</v>
      </c>
      <c r="D5375">
        <v>3585906</v>
      </c>
      <c r="E5375">
        <v>3113.5464299999999</v>
      </c>
      <c r="F5375">
        <v>62.843159999999997</v>
      </c>
    </row>
    <row r="5376" spans="1:6" x14ac:dyDescent="0.25">
      <c r="A5376" t="s">
        <v>513</v>
      </c>
      <c r="B5376">
        <v>1999</v>
      </c>
      <c r="C5376" t="s">
        <v>390</v>
      </c>
      <c r="D5376">
        <v>474413</v>
      </c>
      <c r="E5376">
        <v>51903.929680000001</v>
      </c>
      <c r="F5376">
        <v>44.908279999999998</v>
      </c>
    </row>
    <row r="5377" spans="1:6" x14ac:dyDescent="0.25">
      <c r="A5377" t="s">
        <v>516</v>
      </c>
      <c r="B5377">
        <v>1999</v>
      </c>
      <c r="C5377" t="s">
        <v>392</v>
      </c>
      <c r="D5377">
        <v>18595469</v>
      </c>
      <c r="E5377">
        <v>243.56679</v>
      </c>
      <c r="F5377">
        <v>41.96499</v>
      </c>
    </row>
    <row r="5378" spans="1:6" x14ac:dyDescent="0.25">
      <c r="A5378" t="s">
        <v>517</v>
      </c>
      <c r="B5378">
        <v>1999</v>
      </c>
      <c r="C5378" t="s">
        <v>392</v>
      </c>
      <c r="D5378">
        <v>13013926</v>
      </c>
      <c r="E5378">
        <v>163.18979999999999</v>
      </c>
      <c r="F5378">
        <v>35.439059999999998</v>
      </c>
    </row>
    <row r="5379" spans="1:6" x14ac:dyDescent="0.25">
      <c r="A5379" t="s">
        <v>518</v>
      </c>
      <c r="B5379">
        <v>1999</v>
      </c>
      <c r="C5379" t="s">
        <v>382</v>
      </c>
      <c r="D5379">
        <v>24385858</v>
      </c>
      <c r="E5379">
        <v>3456.5003999999999</v>
      </c>
      <c r="F5379">
        <v>51.325629999999997</v>
      </c>
    </row>
    <row r="5380" spans="1:6" x14ac:dyDescent="0.25">
      <c r="A5380" t="s">
        <v>519</v>
      </c>
      <c r="B5380">
        <v>1999</v>
      </c>
      <c r="C5380" t="s">
        <v>382</v>
      </c>
      <c r="D5380">
        <v>359008</v>
      </c>
      <c r="E5380">
        <v>2104.42769</v>
      </c>
      <c r="F5380">
        <v>50.207009999999997</v>
      </c>
    </row>
    <row r="5381" spans="1:6" x14ac:dyDescent="0.25">
      <c r="A5381" t="s">
        <v>520</v>
      </c>
      <c r="B5381">
        <v>1999</v>
      </c>
      <c r="C5381" t="s">
        <v>392</v>
      </c>
      <c r="D5381">
        <v>11716829</v>
      </c>
      <c r="E5381">
        <v>320.35111000000001</v>
      </c>
      <c r="F5381">
        <v>16.428570000000001</v>
      </c>
    </row>
    <row r="5382" spans="1:6" x14ac:dyDescent="0.25">
      <c r="A5382" t="s">
        <v>521</v>
      </c>
      <c r="B5382">
        <v>1999</v>
      </c>
      <c r="C5382" t="s">
        <v>390</v>
      </c>
      <c r="D5382">
        <v>400214</v>
      </c>
      <c r="E5382">
        <v>10301.423290000001</v>
      </c>
      <c r="F5382">
        <v>53.932580000000002</v>
      </c>
    </row>
    <row r="5383" spans="1:6" x14ac:dyDescent="0.25">
      <c r="A5383" t="s">
        <v>522</v>
      </c>
      <c r="B5383">
        <v>1999</v>
      </c>
      <c r="C5383" t="s">
        <v>388</v>
      </c>
      <c r="D5383">
        <v>60422</v>
      </c>
      <c r="E5383">
        <v>2073.4866999999999</v>
      </c>
      <c r="F5383">
        <v>39.780990000000003</v>
      </c>
    </row>
    <row r="5384" spans="1:6" x14ac:dyDescent="0.25">
      <c r="A5384" t="s">
        <v>524</v>
      </c>
      <c r="B5384">
        <v>1999</v>
      </c>
      <c r="C5384" t="s">
        <v>392</v>
      </c>
      <c r="D5384">
        <v>3177388</v>
      </c>
      <c r="E5384">
        <v>534.51201000000003</v>
      </c>
      <c r="F5384">
        <v>15.62791</v>
      </c>
    </row>
    <row r="5385" spans="1:6" x14ac:dyDescent="0.25">
      <c r="A5385" t="s">
        <v>525</v>
      </c>
      <c r="B5385">
        <v>1999</v>
      </c>
      <c r="C5385" t="s">
        <v>392</v>
      </c>
      <c r="D5385">
        <v>1240827</v>
      </c>
      <c r="E5385">
        <v>3651.23108</v>
      </c>
      <c r="F5385">
        <v>39.965299999999999</v>
      </c>
    </row>
    <row r="5386" spans="1:6" x14ac:dyDescent="0.25">
      <c r="A5386" t="s">
        <v>527</v>
      </c>
      <c r="B5386">
        <v>1999</v>
      </c>
      <c r="C5386" t="s">
        <v>394</v>
      </c>
      <c r="D5386">
        <v>107449525</v>
      </c>
      <c r="E5386">
        <v>5722.1221400000004</v>
      </c>
      <c r="F5386">
        <v>51.172409999999999</v>
      </c>
    </row>
    <row r="5387" spans="1:6" x14ac:dyDescent="0.25">
      <c r="A5387" t="s">
        <v>528</v>
      </c>
      <c r="B5387">
        <v>1999</v>
      </c>
      <c r="C5387" t="s">
        <v>388</v>
      </c>
      <c r="D5387">
        <v>108004</v>
      </c>
      <c r="E5387">
        <v>2046.79152</v>
      </c>
      <c r="F5387">
        <v>45</v>
      </c>
    </row>
    <row r="5388" spans="1:6" x14ac:dyDescent="0.25">
      <c r="A5388" t="s">
        <v>531</v>
      </c>
      <c r="B5388">
        <v>1999</v>
      </c>
      <c r="C5388" t="s">
        <v>382</v>
      </c>
      <c r="D5388">
        <v>2832224</v>
      </c>
      <c r="E5388">
        <v>445.00639000000001</v>
      </c>
      <c r="F5388">
        <v>69.684640000000002</v>
      </c>
    </row>
    <row r="5389" spans="1:6" x14ac:dyDescent="0.25">
      <c r="A5389" t="s">
        <v>533</v>
      </c>
      <c r="B5389">
        <v>1999</v>
      </c>
      <c r="C5389" t="s">
        <v>386</v>
      </c>
      <c r="D5389">
        <v>33241259</v>
      </c>
      <c r="E5389">
        <v>1439.5343600000001</v>
      </c>
      <c r="F5389">
        <v>39.149419999999999</v>
      </c>
    </row>
    <row r="5390" spans="1:6" x14ac:dyDescent="0.25">
      <c r="A5390" t="s">
        <v>534</v>
      </c>
      <c r="B5390">
        <v>1999</v>
      </c>
      <c r="C5390" t="s">
        <v>392</v>
      </c>
      <c r="D5390">
        <v>19686505</v>
      </c>
      <c r="E5390">
        <v>298.32972000000001</v>
      </c>
      <c r="F5390">
        <v>33.944949999999999</v>
      </c>
    </row>
    <row r="5391" spans="1:6" x14ac:dyDescent="0.25">
      <c r="A5391" t="s">
        <v>535</v>
      </c>
      <c r="B5391">
        <v>1999</v>
      </c>
      <c r="C5391" t="s">
        <v>392</v>
      </c>
      <c r="D5391">
        <v>2044147</v>
      </c>
      <c r="E5391">
        <v>2056.1639599999999</v>
      </c>
      <c r="F5391">
        <v>61.704549999999998</v>
      </c>
    </row>
    <row r="5392" spans="1:6" x14ac:dyDescent="0.25">
      <c r="A5392" t="s">
        <v>537</v>
      </c>
      <c r="B5392">
        <v>1999</v>
      </c>
      <c r="C5392" t="s">
        <v>382</v>
      </c>
      <c r="D5392">
        <v>28287147</v>
      </c>
      <c r="E5392">
        <v>215.89667</v>
      </c>
      <c r="F5392">
        <v>41.305349999999997</v>
      </c>
    </row>
    <row r="5393" spans="1:6" x14ac:dyDescent="0.25">
      <c r="A5393" t="s">
        <v>538</v>
      </c>
      <c r="B5393">
        <v>1999</v>
      </c>
      <c r="C5393" t="s">
        <v>390</v>
      </c>
      <c r="D5393">
        <v>16491461</v>
      </c>
      <c r="E5393">
        <v>27951.73429</v>
      </c>
      <c r="F5393">
        <v>52.349580000000003</v>
      </c>
    </row>
    <row r="5394" spans="1:6" x14ac:dyDescent="0.25">
      <c r="A5394" t="s">
        <v>541</v>
      </c>
      <c r="B5394">
        <v>1999</v>
      </c>
      <c r="C5394" t="s">
        <v>388</v>
      </c>
      <c r="D5394">
        <v>4076140</v>
      </c>
      <c r="E5394">
        <v>15321.95319</v>
      </c>
      <c r="F5394">
        <v>61.184699999999999</v>
      </c>
    </row>
    <row r="5395" spans="1:6" x14ac:dyDescent="0.25">
      <c r="A5395" t="s">
        <v>542</v>
      </c>
      <c r="B5395">
        <v>1999</v>
      </c>
      <c r="C5395" t="s">
        <v>394</v>
      </c>
      <c r="D5395">
        <v>5570129</v>
      </c>
      <c r="E5395">
        <v>981.02029000000005</v>
      </c>
      <c r="F5395">
        <v>60.15907</v>
      </c>
    </row>
    <row r="5396" spans="1:6" x14ac:dyDescent="0.25">
      <c r="A5396" t="s">
        <v>543</v>
      </c>
      <c r="B5396">
        <v>1999</v>
      </c>
      <c r="C5396" t="s">
        <v>392</v>
      </c>
      <c r="D5396">
        <v>12525094</v>
      </c>
      <c r="E5396">
        <v>186.49965</v>
      </c>
      <c r="F5396">
        <v>14.678900000000001</v>
      </c>
    </row>
    <row r="5397" spans="1:6" x14ac:dyDescent="0.25">
      <c r="A5397" t="s">
        <v>544</v>
      </c>
      <c r="B5397">
        <v>1999</v>
      </c>
      <c r="C5397" t="s">
        <v>392</v>
      </c>
      <c r="D5397">
        <v>131859731</v>
      </c>
      <c r="E5397">
        <v>299.35676999999998</v>
      </c>
      <c r="F5397">
        <v>44.124540000000003</v>
      </c>
    </row>
    <row r="5398" spans="1:6" x14ac:dyDescent="0.25">
      <c r="A5398" t="s">
        <v>546</v>
      </c>
      <c r="B5398">
        <v>1999</v>
      </c>
      <c r="C5398" t="s">
        <v>390</v>
      </c>
      <c r="D5398">
        <v>4610820</v>
      </c>
      <c r="E5398">
        <v>36371.395790000002</v>
      </c>
      <c r="F5398">
        <v>59.537210000000002</v>
      </c>
    </row>
    <row r="5399" spans="1:6" x14ac:dyDescent="0.25">
      <c r="A5399" t="s">
        <v>547</v>
      </c>
      <c r="B5399">
        <v>1999</v>
      </c>
      <c r="C5399" t="s">
        <v>405</v>
      </c>
      <c r="D5399">
        <v>3102229</v>
      </c>
      <c r="E5399">
        <v>7059.2147199999999</v>
      </c>
      <c r="F5399">
        <v>58.935879999999997</v>
      </c>
    </row>
    <row r="5400" spans="1:6" x14ac:dyDescent="0.25">
      <c r="A5400" t="s">
        <v>548</v>
      </c>
      <c r="B5400">
        <v>1999</v>
      </c>
      <c r="C5400" t="s">
        <v>382</v>
      </c>
      <c r="D5400">
        <v>165803560</v>
      </c>
      <c r="E5400">
        <v>465.92723999999998</v>
      </c>
      <c r="F5400">
        <v>21.538519999999998</v>
      </c>
    </row>
    <row r="5401" spans="1:6" x14ac:dyDescent="0.25">
      <c r="A5401" t="s">
        <v>549</v>
      </c>
      <c r="B5401">
        <v>1999</v>
      </c>
      <c r="C5401" t="s">
        <v>388</v>
      </c>
      <c r="D5401">
        <v>20579</v>
      </c>
      <c r="E5401">
        <v>6011.4948599999998</v>
      </c>
      <c r="F5401">
        <v>50.446809999999999</v>
      </c>
    </row>
    <row r="5402" spans="1:6" x14ac:dyDescent="0.25">
      <c r="A5402" t="s">
        <v>623</v>
      </c>
      <c r="B5402">
        <v>1999</v>
      </c>
      <c r="C5402" t="s">
        <v>405</v>
      </c>
      <c r="D5402">
        <v>1000000</v>
      </c>
      <c r="E5402">
        <v>1499.49218</v>
      </c>
      <c r="F5402">
        <v>50.258940000000003</v>
      </c>
    </row>
    <row r="5403" spans="1:6" x14ac:dyDescent="0.25">
      <c r="A5403" t="s">
        <v>550</v>
      </c>
      <c r="B5403">
        <v>1999</v>
      </c>
      <c r="C5403" t="s">
        <v>394</v>
      </c>
      <c r="D5403">
        <v>3191319</v>
      </c>
      <c r="E5403">
        <v>4083.9495299999999</v>
      </c>
      <c r="F5403">
        <v>64.937330000000003</v>
      </c>
    </row>
    <row r="5404" spans="1:6" x14ac:dyDescent="0.25">
      <c r="A5404" t="s">
        <v>551</v>
      </c>
      <c r="B5404">
        <v>1999</v>
      </c>
      <c r="C5404" t="s">
        <v>388</v>
      </c>
      <c r="D5404">
        <v>5670544</v>
      </c>
      <c r="E5404">
        <v>663.95857999999998</v>
      </c>
      <c r="F5404">
        <v>19.438739999999999</v>
      </c>
    </row>
    <row r="5405" spans="1:6" x14ac:dyDescent="0.25">
      <c r="A5405" t="s">
        <v>552</v>
      </c>
      <c r="B5405">
        <v>1999</v>
      </c>
      <c r="C5405" t="s">
        <v>394</v>
      </c>
      <c r="D5405">
        <v>6506464</v>
      </c>
      <c r="E5405">
        <v>1614.90373</v>
      </c>
      <c r="F5405">
        <v>61.32461</v>
      </c>
    </row>
    <row r="5406" spans="1:6" x14ac:dyDescent="0.25">
      <c r="A5406" t="s">
        <v>553</v>
      </c>
      <c r="B5406">
        <v>1999</v>
      </c>
      <c r="C5406" t="s">
        <v>394</v>
      </c>
      <c r="D5406">
        <v>28302603</v>
      </c>
      <c r="E5406">
        <v>1929.9838099999999</v>
      </c>
      <c r="F5406">
        <v>18.93535</v>
      </c>
    </row>
    <row r="5407" spans="1:6" x14ac:dyDescent="0.25">
      <c r="A5407" t="s">
        <v>554</v>
      </c>
      <c r="B5407">
        <v>1999</v>
      </c>
      <c r="C5407" t="s">
        <v>382</v>
      </c>
      <c r="D5407">
        <v>89468677</v>
      </c>
      <c r="E5407">
        <v>1087.9583399999999</v>
      </c>
      <c r="F5407">
        <v>62.742330000000003</v>
      </c>
    </row>
    <row r="5408" spans="1:6" x14ac:dyDescent="0.25">
      <c r="A5408" t="s">
        <v>555</v>
      </c>
      <c r="B5408">
        <v>1999</v>
      </c>
      <c r="C5408" t="s">
        <v>384</v>
      </c>
      <c r="D5408">
        <v>38536869</v>
      </c>
      <c r="E5408">
        <v>4351.3746000000001</v>
      </c>
      <c r="F5408">
        <v>61.843310000000002</v>
      </c>
    </row>
    <row r="5409" spans="1:6" x14ac:dyDescent="0.25">
      <c r="A5409" t="s">
        <v>556</v>
      </c>
      <c r="B5409">
        <v>1999</v>
      </c>
      <c r="C5409" t="s">
        <v>390</v>
      </c>
      <c r="D5409">
        <v>10605870</v>
      </c>
      <c r="E5409">
        <v>12474.818079999999</v>
      </c>
      <c r="F5409">
        <v>64.175780000000003</v>
      </c>
    </row>
    <row r="5410" spans="1:6" x14ac:dyDescent="0.25">
      <c r="A5410" t="s">
        <v>557</v>
      </c>
      <c r="B5410">
        <v>1999</v>
      </c>
      <c r="C5410" t="s">
        <v>394</v>
      </c>
      <c r="D5410">
        <v>3927188</v>
      </c>
      <c r="E5410">
        <v>15220.979240000001</v>
      </c>
      <c r="F5410">
        <v>59.673110000000001</v>
      </c>
    </row>
    <row r="5411" spans="1:6" x14ac:dyDescent="0.25">
      <c r="A5411" t="s">
        <v>558</v>
      </c>
      <c r="B5411">
        <v>1999</v>
      </c>
      <c r="C5411" t="s">
        <v>405</v>
      </c>
      <c r="D5411">
        <v>885359</v>
      </c>
      <c r="E5411">
        <v>21717.837370000001</v>
      </c>
      <c r="F5411">
        <v>73.469390000000004</v>
      </c>
    </row>
    <row r="5412" spans="1:6" x14ac:dyDescent="0.25">
      <c r="A5412" t="s">
        <v>502</v>
      </c>
      <c r="B5412">
        <v>1999</v>
      </c>
      <c r="C5412" t="s">
        <v>382</v>
      </c>
      <c r="D5412">
        <v>48846823</v>
      </c>
      <c r="E5412">
        <v>10432.210800000001</v>
      </c>
      <c r="F5412">
        <v>46.338120000000004</v>
      </c>
    </row>
    <row r="5413" spans="1:6" x14ac:dyDescent="0.25">
      <c r="A5413" t="s">
        <v>529</v>
      </c>
      <c r="B5413">
        <v>1999</v>
      </c>
      <c r="C5413" t="s">
        <v>398</v>
      </c>
      <c r="D5413">
        <v>4466706</v>
      </c>
      <c r="E5413">
        <v>321.02679999999998</v>
      </c>
      <c r="F5413">
        <v>56.539345604395635</v>
      </c>
    </row>
    <row r="5414" spans="1:6" x14ac:dyDescent="0.25">
      <c r="A5414" t="s">
        <v>560</v>
      </c>
      <c r="B5414">
        <v>1999</v>
      </c>
      <c r="C5414" t="s">
        <v>384</v>
      </c>
      <c r="D5414">
        <v>22303552</v>
      </c>
      <c r="E5414">
        <v>1610.13437</v>
      </c>
      <c r="F5414">
        <v>52.290089999999999</v>
      </c>
    </row>
    <row r="5415" spans="1:6" x14ac:dyDescent="0.25">
      <c r="A5415" t="s">
        <v>561</v>
      </c>
      <c r="B5415">
        <v>1999</v>
      </c>
      <c r="C5415" t="s">
        <v>398</v>
      </c>
      <c r="D5415">
        <v>142893540</v>
      </c>
      <c r="E5415">
        <v>1330.75146</v>
      </c>
      <c r="F5415">
        <v>58.940669999999997</v>
      </c>
    </row>
    <row r="5416" spans="1:6" x14ac:dyDescent="0.25">
      <c r="A5416" t="s">
        <v>562</v>
      </c>
      <c r="B5416">
        <v>1999</v>
      </c>
      <c r="C5416" t="s">
        <v>392</v>
      </c>
      <c r="D5416">
        <v>8648248</v>
      </c>
      <c r="E5416">
        <v>239.63361</v>
      </c>
      <c r="F5416">
        <v>18.922650000000001</v>
      </c>
    </row>
    <row r="5417" spans="1:6" x14ac:dyDescent="0.25">
      <c r="A5417" t="s">
        <v>564</v>
      </c>
      <c r="B5417">
        <v>1999</v>
      </c>
      <c r="C5417" t="s">
        <v>394</v>
      </c>
      <c r="D5417">
        <v>39129</v>
      </c>
      <c r="E5417">
        <v>8678.2773799999995</v>
      </c>
      <c r="F5417">
        <v>52.459020000000002</v>
      </c>
    </row>
    <row r="5418" spans="1:6" x14ac:dyDescent="0.25">
      <c r="A5418" t="s">
        <v>565</v>
      </c>
      <c r="B5418">
        <v>1999</v>
      </c>
      <c r="C5418" t="s">
        <v>392</v>
      </c>
      <c r="D5418">
        <v>168458</v>
      </c>
      <c r="E5418">
        <v>4465.6865299999999</v>
      </c>
      <c r="F5418">
        <v>44.408949999999997</v>
      </c>
    </row>
    <row r="5419" spans="1:6" x14ac:dyDescent="0.25">
      <c r="A5419" t="s">
        <v>567</v>
      </c>
      <c r="B5419">
        <v>1999</v>
      </c>
      <c r="C5419" t="s">
        <v>394</v>
      </c>
      <c r="D5419">
        <v>117848</v>
      </c>
      <c r="E5419">
        <v>3621.8276799999999</v>
      </c>
      <c r="F5419">
        <v>69.354839999999996</v>
      </c>
    </row>
    <row r="5420" spans="1:6" x14ac:dyDescent="0.25">
      <c r="A5420" t="s">
        <v>568</v>
      </c>
      <c r="B5420">
        <v>1999</v>
      </c>
      <c r="C5420" t="s">
        <v>388</v>
      </c>
      <c r="D5420">
        <v>176908</v>
      </c>
      <c r="E5420">
        <v>1489.6221599999999</v>
      </c>
      <c r="F5420">
        <v>46.153849999999998</v>
      </c>
    </row>
    <row r="5421" spans="1:6" x14ac:dyDescent="0.25">
      <c r="A5421" t="s">
        <v>571</v>
      </c>
      <c r="B5421">
        <v>1999</v>
      </c>
      <c r="C5421" t="s">
        <v>405</v>
      </c>
      <c r="D5421">
        <v>27019731</v>
      </c>
      <c r="E5421">
        <v>7728.6763899999996</v>
      </c>
      <c r="F5421">
        <v>54.130549999999999</v>
      </c>
    </row>
    <row r="5422" spans="1:6" x14ac:dyDescent="0.25">
      <c r="A5422" t="s">
        <v>572</v>
      </c>
      <c r="B5422">
        <v>1999</v>
      </c>
      <c r="C5422" t="s">
        <v>392</v>
      </c>
      <c r="D5422">
        <v>11987121</v>
      </c>
      <c r="E5422">
        <v>534.85521000000006</v>
      </c>
      <c r="F5422">
        <v>14.34389</v>
      </c>
    </row>
    <row r="5423" spans="1:6" x14ac:dyDescent="0.25">
      <c r="A5423" t="s">
        <v>573</v>
      </c>
      <c r="B5423">
        <v>1999</v>
      </c>
      <c r="C5423" t="s">
        <v>384</v>
      </c>
      <c r="D5423">
        <v>9396411</v>
      </c>
      <c r="E5423">
        <v>2441.43039</v>
      </c>
      <c r="F5423">
        <v>55.136400000000002</v>
      </c>
    </row>
    <row r="5424" spans="1:6" x14ac:dyDescent="0.25">
      <c r="A5424" t="s">
        <v>574</v>
      </c>
      <c r="B5424">
        <v>1999</v>
      </c>
      <c r="C5424" t="s">
        <v>392</v>
      </c>
      <c r="D5424">
        <v>81541</v>
      </c>
      <c r="E5424">
        <v>7747.6121599999997</v>
      </c>
      <c r="F5424">
        <v>82.608699999999999</v>
      </c>
    </row>
    <row r="5425" spans="1:6" x14ac:dyDescent="0.25">
      <c r="A5425" t="s">
        <v>575</v>
      </c>
      <c r="B5425">
        <v>1999</v>
      </c>
      <c r="C5425" t="s">
        <v>392</v>
      </c>
      <c r="D5425">
        <v>6005250</v>
      </c>
      <c r="E5425">
        <v>169.51599999999999</v>
      </c>
      <c r="F5425">
        <v>14.55847</v>
      </c>
    </row>
    <row r="5426" spans="1:6" x14ac:dyDescent="0.25">
      <c r="A5426" t="s">
        <v>576</v>
      </c>
      <c r="B5426">
        <v>1999</v>
      </c>
      <c r="C5426" t="s">
        <v>382</v>
      </c>
      <c r="D5426">
        <v>4492150</v>
      </c>
      <c r="E5426">
        <v>21795.696960000001</v>
      </c>
      <c r="F5426">
        <v>45.784730000000003</v>
      </c>
    </row>
    <row r="5427" spans="1:6" x14ac:dyDescent="0.25">
      <c r="A5427" t="s">
        <v>577</v>
      </c>
      <c r="B5427">
        <v>1999</v>
      </c>
      <c r="C5427" t="s">
        <v>384</v>
      </c>
      <c r="D5427">
        <v>5439448</v>
      </c>
      <c r="E5427">
        <v>5636.57953</v>
      </c>
      <c r="F5427">
        <v>56.566600000000001</v>
      </c>
    </row>
    <row r="5428" spans="1:6" x14ac:dyDescent="0.25">
      <c r="A5428" t="s">
        <v>578</v>
      </c>
      <c r="B5428">
        <v>1999</v>
      </c>
      <c r="C5428" t="s">
        <v>384</v>
      </c>
      <c r="D5428">
        <v>2010347</v>
      </c>
      <c r="E5428">
        <v>11441.996230000001</v>
      </c>
      <c r="F5428">
        <v>56.900149999999996</v>
      </c>
    </row>
    <row r="5429" spans="1:6" x14ac:dyDescent="0.25">
      <c r="A5429" t="s">
        <v>580</v>
      </c>
      <c r="B5429">
        <v>1999</v>
      </c>
      <c r="C5429" t="s">
        <v>392</v>
      </c>
      <c r="D5429">
        <v>8863338</v>
      </c>
      <c r="E5429">
        <v>533.45600520353548</v>
      </c>
      <c r="F5429">
        <v>15.027620000000001</v>
      </c>
    </row>
    <row r="5430" spans="1:6" x14ac:dyDescent="0.25">
      <c r="A5430" t="s">
        <v>581</v>
      </c>
      <c r="B5430">
        <v>1999</v>
      </c>
      <c r="C5430" t="s">
        <v>392</v>
      </c>
      <c r="D5430">
        <v>44187637</v>
      </c>
      <c r="E5430">
        <v>3183.14977</v>
      </c>
      <c r="F5430">
        <v>53.841819999999998</v>
      </c>
    </row>
    <row r="5431" spans="1:6" x14ac:dyDescent="0.25">
      <c r="A5431" t="s">
        <v>624</v>
      </c>
      <c r="B5431">
        <v>1999</v>
      </c>
      <c r="C5431" t="s">
        <v>392</v>
      </c>
      <c r="D5431">
        <v>12340000</v>
      </c>
      <c r="E5431">
        <v>1381.0819860472297</v>
      </c>
      <c r="F5431">
        <v>42.277279999999998</v>
      </c>
    </row>
    <row r="5432" spans="1:6" x14ac:dyDescent="0.25">
      <c r="A5432" t="s">
        <v>582</v>
      </c>
      <c r="B5432">
        <v>1999</v>
      </c>
      <c r="C5432" t="s">
        <v>390</v>
      </c>
      <c r="D5432">
        <v>40397842</v>
      </c>
      <c r="E5432">
        <v>15859.08603</v>
      </c>
      <c r="F5432">
        <v>58.064529999999998</v>
      </c>
    </row>
    <row r="5433" spans="1:6" x14ac:dyDescent="0.25">
      <c r="A5433" t="s">
        <v>583</v>
      </c>
      <c r="B5433">
        <v>1999</v>
      </c>
      <c r="C5433" t="s">
        <v>382</v>
      </c>
      <c r="D5433">
        <v>20222240</v>
      </c>
      <c r="E5433">
        <v>843.14535999999998</v>
      </c>
      <c r="F5433">
        <v>43.964979999999997</v>
      </c>
    </row>
    <row r="5434" spans="1:6" x14ac:dyDescent="0.25">
      <c r="A5434" t="s">
        <v>584</v>
      </c>
      <c r="B5434">
        <v>1999</v>
      </c>
      <c r="C5434" t="s">
        <v>392</v>
      </c>
      <c r="D5434">
        <v>41236378</v>
      </c>
      <c r="E5434">
        <v>315.988</v>
      </c>
      <c r="F5434">
        <v>46.609160000000003</v>
      </c>
    </row>
    <row r="5435" spans="1:6" x14ac:dyDescent="0.25">
      <c r="A5435" t="s">
        <v>586</v>
      </c>
      <c r="B5435">
        <v>1999</v>
      </c>
      <c r="C5435" t="s">
        <v>392</v>
      </c>
      <c r="D5435">
        <v>1136334</v>
      </c>
      <c r="E5435">
        <v>1476.77619</v>
      </c>
      <c r="F5435">
        <v>54.562919999999998</v>
      </c>
    </row>
    <row r="5436" spans="1:6" x14ac:dyDescent="0.25">
      <c r="A5436" t="s">
        <v>587</v>
      </c>
      <c r="B5436">
        <v>1999</v>
      </c>
      <c r="C5436" t="s">
        <v>390</v>
      </c>
      <c r="D5436">
        <v>9016596</v>
      </c>
      <c r="E5436">
        <v>30577.081770000001</v>
      </c>
      <c r="F5436">
        <v>58.235489999999999</v>
      </c>
    </row>
    <row r="5437" spans="1:6" x14ac:dyDescent="0.25">
      <c r="A5437" t="s">
        <v>588</v>
      </c>
      <c r="B5437">
        <v>1999</v>
      </c>
      <c r="C5437" t="s">
        <v>390</v>
      </c>
      <c r="D5437">
        <v>7523934</v>
      </c>
      <c r="E5437">
        <v>40577.336629999998</v>
      </c>
      <c r="F5437">
        <v>40.020420000000001</v>
      </c>
    </row>
    <row r="5438" spans="1:6" x14ac:dyDescent="0.25">
      <c r="A5438" t="s">
        <v>589</v>
      </c>
      <c r="B5438">
        <v>1999</v>
      </c>
      <c r="C5438" t="s">
        <v>405</v>
      </c>
      <c r="D5438">
        <v>18881361</v>
      </c>
      <c r="E5438">
        <v>993.82974000000002</v>
      </c>
      <c r="F5438">
        <v>43.289810000000003</v>
      </c>
    </row>
    <row r="5439" spans="1:6" x14ac:dyDescent="0.25">
      <c r="A5439" t="s">
        <v>591</v>
      </c>
      <c r="B5439">
        <v>1999</v>
      </c>
      <c r="C5439" t="s">
        <v>398</v>
      </c>
      <c r="D5439">
        <v>7320815</v>
      </c>
      <c r="E5439">
        <v>178.29749000000001</v>
      </c>
      <c r="F5439">
        <v>31.555209999999999</v>
      </c>
    </row>
    <row r="5440" spans="1:6" x14ac:dyDescent="0.25">
      <c r="A5440" t="s">
        <v>593</v>
      </c>
      <c r="B5440">
        <v>1999</v>
      </c>
      <c r="C5440" t="s">
        <v>382</v>
      </c>
      <c r="D5440">
        <v>64631595</v>
      </c>
      <c r="E5440">
        <v>2043.9058299999999</v>
      </c>
      <c r="F5440">
        <v>53.645150000000001</v>
      </c>
    </row>
    <row r="5441" spans="1:6" x14ac:dyDescent="0.25">
      <c r="A5441" t="s">
        <v>515</v>
      </c>
      <c r="B5441">
        <v>1999</v>
      </c>
      <c r="C5441" t="s">
        <v>384</v>
      </c>
      <c r="D5441">
        <v>2050554</v>
      </c>
      <c r="E5441">
        <v>1837.2302099999999</v>
      </c>
      <c r="F5441">
        <v>57.659100000000002</v>
      </c>
    </row>
    <row r="5442" spans="1:6" x14ac:dyDescent="0.25">
      <c r="A5442" t="s">
        <v>625</v>
      </c>
      <c r="B5442">
        <v>1999</v>
      </c>
      <c r="C5442" t="s">
        <v>382</v>
      </c>
      <c r="D5442">
        <v>1167242</v>
      </c>
      <c r="E5442">
        <v>465.38065399999869</v>
      </c>
      <c r="F5442">
        <v>35.75056</v>
      </c>
    </row>
    <row r="5443" spans="1:6" x14ac:dyDescent="0.25">
      <c r="A5443" t="s">
        <v>594</v>
      </c>
      <c r="B5443">
        <v>1999</v>
      </c>
      <c r="C5443" t="s">
        <v>392</v>
      </c>
      <c r="D5443">
        <v>5548702</v>
      </c>
      <c r="E5443">
        <v>331.97257000000002</v>
      </c>
      <c r="F5443">
        <v>15.01713</v>
      </c>
    </row>
    <row r="5444" spans="1:6" x14ac:dyDescent="0.25">
      <c r="A5444" t="s">
        <v>595</v>
      </c>
      <c r="B5444">
        <v>1999</v>
      </c>
      <c r="C5444" t="s">
        <v>388</v>
      </c>
      <c r="D5444">
        <v>114689</v>
      </c>
      <c r="E5444">
        <v>1998.7012199999999</v>
      </c>
      <c r="F5444">
        <v>30.33333</v>
      </c>
    </row>
    <row r="5445" spans="1:6" x14ac:dyDescent="0.25">
      <c r="A5445" t="s">
        <v>596</v>
      </c>
      <c r="B5445">
        <v>1999</v>
      </c>
      <c r="C5445" t="s">
        <v>394</v>
      </c>
      <c r="D5445">
        <v>1065842</v>
      </c>
      <c r="E5445">
        <v>5383.5268900000001</v>
      </c>
      <c r="F5445">
        <v>60.81382</v>
      </c>
    </row>
    <row r="5446" spans="1:6" x14ac:dyDescent="0.25">
      <c r="A5446" t="s">
        <v>597</v>
      </c>
      <c r="B5446">
        <v>1999</v>
      </c>
      <c r="C5446" t="s">
        <v>386</v>
      </c>
      <c r="D5446">
        <v>10175014</v>
      </c>
      <c r="E5446">
        <v>2426.3883599999999</v>
      </c>
      <c r="F5446">
        <v>43.494680000000002</v>
      </c>
    </row>
    <row r="5447" spans="1:6" x14ac:dyDescent="0.25">
      <c r="A5447" t="s">
        <v>598</v>
      </c>
      <c r="B5447">
        <v>1999</v>
      </c>
      <c r="C5447" t="s">
        <v>405</v>
      </c>
      <c r="D5447">
        <v>70413958</v>
      </c>
      <c r="E5447">
        <v>4009.1338999999998</v>
      </c>
      <c r="F5447">
        <v>42.061050000000002</v>
      </c>
    </row>
    <row r="5448" spans="1:6" x14ac:dyDescent="0.25">
      <c r="A5448" t="s">
        <v>602</v>
      </c>
      <c r="B5448">
        <v>1999</v>
      </c>
      <c r="C5448" t="s">
        <v>392</v>
      </c>
      <c r="D5448">
        <v>28195754</v>
      </c>
      <c r="E5448">
        <v>260.50857000000002</v>
      </c>
      <c r="F5448">
        <v>35.475830000000002</v>
      </c>
    </row>
    <row r="5449" spans="1:6" x14ac:dyDescent="0.25">
      <c r="A5449" t="s">
        <v>603</v>
      </c>
      <c r="B5449">
        <v>1999</v>
      </c>
      <c r="C5449" t="s">
        <v>398</v>
      </c>
      <c r="D5449">
        <v>46710816</v>
      </c>
      <c r="E5449">
        <v>635.77273000000002</v>
      </c>
      <c r="F5449">
        <v>59.278488000000038</v>
      </c>
    </row>
    <row r="5450" spans="1:6" x14ac:dyDescent="0.25">
      <c r="A5450" t="s">
        <v>604</v>
      </c>
      <c r="B5450">
        <v>1999</v>
      </c>
      <c r="C5450" t="s">
        <v>405</v>
      </c>
      <c r="D5450">
        <v>2602713</v>
      </c>
      <c r="E5450">
        <v>29278.768619999999</v>
      </c>
      <c r="F5450">
        <v>67.25018</v>
      </c>
    </row>
    <row r="5451" spans="1:6" x14ac:dyDescent="0.25">
      <c r="A5451" t="s">
        <v>605</v>
      </c>
      <c r="B5451">
        <v>1999</v>
      </c>
      <c r="C5451" t="s">
        <v>390</v>
      </c>
      <c r="D5451">
        <v>60609153</v>
      </c>
      <c r="E5451">
        <v>26675.9156</v>
      </c>
      <c r="F5451">
        <v>54.5657</v>
      </c>
    </row>
    <row r="5452" spans="1:6" x14ac:dyDescent="0.25">
      <c r="A5452" t="s">
        <v>592</v>
      </c>
      <c r="B5452">
        <v>1999</v>
      </c>
      <c r="C5452" t="s">
        <v>392</v>
      </c>
      <c r="D5452">
        <v>37445392</v>
      </c>
      <c r="E5452">
        <v>301.20049</v>
      </c>
      <c r="F5452">
        <v>22.253309999999999</v>
      </c>
    </row>
    <row r="5453" spans="1:6" x14ac:dyDescent="0.25">
      <c r="A5453" t="s">
        <v>606</v>
      </c>
      <c r="B5453">
        <v>1999</v>
      </c>
      <c r="C5453" t="s">
        <v>413</v>
      </c>
      <c r="D5453">
        <v>298444215</v>
      </c>
      <c r="E5453">
        <v>34620.928899999999</v>
      </c>
      <c r="F5453">
        <v>56.34395</v>
      </c>
    </row>
    <row r="5454" spans="1:6" x14ac:dyDescent="0.25">
      <c r="A5454" t="s">
        <v>612</v>
      </c>
      <c r="B5454">
        <v>1999</v>
      </c>
      <c r="C5454" t="s">
        <v>394</v>
      </c>
      <c r="D5454">
        <v>108605</v>
      </c>
      <c r="E5454">
        <v>19460.944262905745</v>
      </c>
      <c r="F5454">
        <v>71.819507857777779</v>
      </c>
    </row>
    <row r="5455" spans="1:6" x14ac:dyDescent="0.25">
      <c r="A5455" t="s">
        <v>607</v>
      </c>
      <c r="B5455">
        <v>1999</v>
      </c>
      <c r="C5455" t="s">
        <v>394</v>
      </c>
      <c r="D5455">
        <v>3431932</v>
      </c>
      <c r="E5455">
        <v>7247.3981599999997</v>
      </c>
      <c r="F5455">
        <v>64.359620000000007</v>
      </c>
    </row>
    <row r="5456" spans="1:6" x14ac:dyDescent="0.25">
      <c r="A5456" t="s">
        <v>608</v>
      </c>
      <c r="B5456">
        <v>1999</v>
      </c>
      <c r="C5456" t="s">
        <v>398</v>
      </c>
      <c r="D5456">
        <v>27307134</v>
      </c>
      <c r="E5456">
        <v>702.48073999999997</v>
      </c>
      <c r="F5456">
        <v>39.817179000000003</v>
      </c>
    </row>
    <row r="5457" spans="1:6" x14ac:dyDescent="0.25">
      <c r="A5457" t="s">
        <v>609</v>
      </c>
      <c r="B5457">
        <v>1999</v>
      </c>
      <c r="C5457" t="s">
        <v>388</v>
      </c>
      <c r="D5457">
        <v>208869</v>
      </c>
      <c r="E5457">
        <v>1477.83367</v>
      </c>
      <c r="F5457">
        <v>36.21444000000001</v>
      </c>
    </row>
    <row r="5458" spans="1:6" x14ac:dyDescent="0.25">
      <c r="A5458" t="s">
        <v>610</v>
      </c>
      <c r="B5458">
        <v>1999</v>
      </c>
      <c r="C5458" t="s">
        <v>394</v>
      </c>
      <c r="D5458">
        <v>25730435</v>
      </c>
      <c r="E5458">
        <v>4078.2869999999998</v>
      </c>
      <c r="F5458">
        <v>30.710249999999998</v>
      </c>
    </row>
    <row r="5459" spans="1:6" x14ac:dyDescent="0.25">
      <c r="A5459" t="s">
        <v>611</v>
      </c>
      <c r="B5459">
        <v>1999</v>
      </c>
      <c r="C5459" t="s">
        <v>382</v>
      </c>
      <c r="D5459">
        <v>84402966</v>
      </c>
      <c r="E5459">
        <v>374.47642000000002</v>
      </c>
      <c r="F5459">
        <v>39.131410000000002</v>
      </c>
    </row>
    <row r="5460" spans="1:6" x14ac:dyDescent="0.25">
      <c r="A5460" t="s">
        <v>616</v>
      </c>
      <c r="B5460">
        <v>1999</v>
      </c>
      <c r="C5460" t="s">
        <v>405</v>
      </c>
      <c r="D5460">
        <v>21456188</v>
      </c>
      <c r="E5460">
        <v>441.56927999999999</v>
      </c>
      <c r="F5460">
        <v>31.65117454545458</v>
      </c>
    </row>
    <row r="5461" spans="1:6" x14ac:dyDescent="0.25">
      <c r="A5461" t="s">
        <v>617</v>
      </c>
      <c r="B5461">
        <v>1999</v>
      </c>
      <c r="C5461" t="s">
        <v>392</v>
      </c>
      <c r="D5461">
        <v>11502010</v>
      </c>
      <c r="E5461">
        <v>330.21724999999998</v>
      </c>
      <c r="F5461">
        <v>22.709160000000001</v>
      </c>
    </row>
    <row r="5462" spans="1:6" x14ac:dyDescent="0.25">
      <c r="A5462" t="s">
        <v>618</v>
      </c>
      <c r="B5462">
        <v>1999</v>
      </c>
      <c r="C5462" t="s">
        <v>392</v>
      </c>
      <c r="D5462">
        <v>12236805</v>
      </c>
      <c r="E5462">
        <v>554.22681</v>
      </c>
      <c r="F5462">
        <v>28.414100000000001</v>
      </c>
    </row>
    <row r="5463" spans="1:6" x14ac:dyDescent="0.25">
      <c r="A5463" t="s">
        <v>381</v>
      </c>
      <c r="B5463">
        <v>2000</v>
      </c>
      <c r="C5463" t="s">
        <v>382</v>
      </c>
      <c r="D5463">
        <v>31056997</v>
      </c>
      <c r="E5463">
        <v>127.2872089999999</v>
      </c>
      <c r="F5463">
        <v>49.279539999999997</v>
      </c>
    </row>
    <row r="5464" spans="1:6" x14ac:dyDescent="0.25">
      <c r="A5464" t="s">
        <v>383</v>
      </c>
      <c r="B5464">
        <v>2000</v>
      </c>
      <c r="C5464" t="s">
        <v>384</v>
      </c>
      <c r="D5464">
        <v>3581655</v>
      </c>
      <c r="E5464">
        <v>1175.78898</v>
      </c>
      <c r="F5464">
        <v>66.948260000000005</v>
      </c>
    </row>
    <row r="5465" spans="1:6" x14ac:dyDescent="0.25">
      <c r="A5465" t="s">
        <v>385</v>
      </c>
      <c r="B5465">
        <v>2000</v>
      </c>
      <c r="C5465" t="s">
        <v>386</v>
      </c>
      <c r="D5465">
        <v>32930091</v>
      </c>
      <c r="E5465">
        <v>1757.01197</v>
      </c>
      <c r="F5465">
        <v>49.064720000000001</v>
      </c>
    </row>
    <row r="5466" spans="1:6" x14ac:dyDescent="0.25">
      <c r="A5466" t="s">
        <v>389</v>
      </c>
      <c r="B5466">
        <v>2000</v>
      </c>
      <c r="C5466" t="s">
        <v>390</v>
      </c>
      <c r="D5466">
        <v>71201</v>
      </c>
      <c r="E5466">
        <v>21432.960070000001</v>
      </c>
      <c r="F5466">
        <v>52.696975357142868</v>
      </c>
    </row>
    <row r="5467" spans="1:6" x14ac:dyDescent="0.25">
      <c r="A5467" t="s">
        <v>391</v>
      </c>
      <c r="B5467">
        <v>2000</v>
      </c>
      <c r="C5467" t="s">
        <v>392</v>
      </c>
      <c r="D5467">
        <v>12127071</v>
      </c>
      <c r="E5467">
        <v>606.27229</v>
      </c>
      <c r="F5467">
        <v>45.878140000000002</v>
      </c>
    </row>
    <row r="5468" spans="1:6" x14ac:dyDescent="0.25">
      <c r="A5468" t="s">
        <v>395</v>
      </c>
      <c r="B5468">
        <v>2000</v>
      </c>
      <c r="C5468" t="s">
        <v>394</v>
      </c>
      <c r="D5468">
        <v>69108</v>
      </c>
      <c r="E5468">
        <v>10094.75906</v>
      </c>
      <c r="F5468">
        <v>85.092613864795922</v>
      </c>
    </row>
    <row r="5469" spans="1:6" x14ac:dyDescent="0.25">
      <c r="A5469" t="s">
        <v>396</v>
      </c>
      <c r="B5469">
        <v>2000</v>
      </c>
      <c r="C5469" t="s">
        <v>394</v>
      </c>
      <c r="D5469">
        <v>39921833</v>
      </c>
      <c r="E5469">
        <v>7669.2737100000004</v>
      </c>
      <c r="F5469">
        <v>40.720529999999997</v>
      </c>
    </row>
    <row r="5470" spans="1:6" x14ac:dyDescent="0.25">
      <c r="A5470" t="s">
        <v>397</v>
      </c>
      <c r="B5470">
        <v>2000</v>
      </c>
      <c r="C5470" t="s">
        <v>398</v>
      </c>
      <c r="D5470">
        <v>2976372</v>
      </c>
      <c r="E5470">
        <v>621.42483000000004</v>
      </c>
      <c r="F5470">
        <v>55.339590000000001</v>
      </c>
    </row>
    <row r="5471" spans="1:6" x14ac:dyDescent="0.25">
      <c r="A5471" t="s">
        <v>399</v>
      </c>
      <c r="B5471">
        <v>2000</v>
      </c>
      <c r="C5471" t="s">
        <v>394</v>
      </c>
      <c r="D5471">
        <v>71891</v>
      </c>
      <c r="E5471">
        <v>20619.565849999999</v>
      </c>
      <c r="F5471">
        <v>66.058390000000003</v>
      </c>
    </row>
    <row r="5472" spans="1:6" x14ac:dyDescent="0.25">
      <c r="A5472" t="s">
        <v>400</v>
      </c>
      <c r="B5472">
        <v>2000</v>
      </c>
      <c r="C5472" t="s">
        <v>388</v>
      </c>
      <c r="D5472">
        <v>20264082</v>
      </c>
      <c r="E5472">
        <v>21665.115450000001</v>
      </c>
      <c r="F5472">
        <v>56.170340000000003</v>
      </c>
    </row>
    <row r="5473" spans="1:6" x14ac:dyDescent="0.25">
      <c r="A5473" t="s">
        <v>401</v>
      </c>
      <c r="B5473">
        <v>2000</v>
      </c>
      <c r="C5473" t="s">
        <v>390</v>
      </c>
      <c r="D5473">
        <v>8192880</v>
      </c>
      <c r="E5473">
        <v>24517.267449999999</v>
      </c>
      <c r="F5473">
        <v>47.456069999999997</v>
      </c>
    </row>
    <row r="5474" spans="1:6" x14ac:dyDescent="0.25">
      <c r="A5474" t="s">
        <v>402</v>
      </c>
      <c r="B5474">
        <v>2000</v>
      </c>
      <c r="C5474" t="s">
        <v>398</v>
      </c>
      <c r="D5474">
        <v>7961619</v>
      </c>
      <c r="E5474">
        <v>655.09743000000003</v>
      </c>
      <c r="F5474">
        <v>53.688015952380965</v>
      </c>
    </row>
    <row r="5475" spans="1:6" x14ac:dyDescent="0.25">
      <c r="A5475" t="s">
        <v>620</v>
      </c>
      <c r="B5475">
        <v>2000</v>
      </c>
      <c r="C5475" t="s">
        <v>394</v>
      </c>
      <c r="D5475">
        <v>392718</v>
      </c>
      <c r="E5475">
        <v>21241.165389999998</v>
      </c>
      <c r="F5475">
        <v>70</v>
      </c>
    </row>
    <row r="5476" spans="1:6" x14ac:dyDescent="0.25">
      <c r="A5476" t="s">
        <v>404</v>
      </c>
      <c r="B5476">
        <v>2000</v>
      </c>
      <c r="C5476" t="s">
        <v>405</v>
      </c>
      <c r="D5476">
        <v>698585</v>
      </c>
      <c r="E5476">
        <v>13590.521049999999</v>
      </c>
      <c r="F5476">
        <v>59.768450000000001</v>
      </c>
    </row>
    <row r="5477" spans="1:6" x14ac:dyDescent="0.25">
      <c r="A5477" t="s">
        <v>406</v>
      </c>
      <c r="B5477">
        <v>2000</v>
      </c>
      <c r="C5477" t="s">
        <v>382</v>
      </c>
      <c r="D5477">
        <v>147365352</v>
      </c>
      <c r="E5477">
        <v>406.53174000000001</v>
      </c>
      <c r="F5477">
        <v>8.6898800000000005</v>
      </c>
    </row>
    <row r="5478" spans="1:6" x14ac:dyDescent="0.25">
      <c r="A5478" t="s">
        <v>407</v>
      </c>
      <c r="B5478">
        <v>2000</v>
      </c>
      <c r="C5478" t="s">
        <v>394</v>
      </c>
      <c r="D5478">
        <v>279912</v>
      </c>
      <c r="E5478">
        <v>11568.051939999999</v>
      </c>
      <c r="F5478">
        <v>70.522390000000001</v>
      </c>
    </row>
    <row r="5479" spans="1:6" x14ac:dyDescent="0.25">
      <c r="A5479" t="s">
        <v>408</v>
      </c>
      <c r="B5479">
        <v>2000</v>
      </c>
      <c r="C5479" t="s">
        <v>398</v>
      </c>
      <c r="D5479">
        <v>10293011</v>
      </c>
      <c r="E5479">
        <v>1273.0491199999999</v>
      </c>
      <c r="F5479">
        <v>56.398269999999997</v>
      </c>
    </row>
    <row r="5480" spans="1:6" x14ac:dyDescent="0.25">
      <c r="A5480" t="s">
        <v>409</v>
      </c>
      <c r="B5480">
        <v>2000</v>
      </c>
      <c r="C5480" t="s">
        <v>390</v>
      </c>
      <c r="D5480">
        <v>10379067</v>
      </c>
      <c r="E5480">
        <v>23207.405910000001</v>
      </c>
      <c r="F5480">
        <v>55.875410000000002</v>
      </c>
    </row>
    <row r="5481" spans="1:6" x14ac:dyDescent="0.25">
      <c r="A5481" t="s">
        <v>410</v>
      </c>
      <c r="B5481">
        <v>2000</v>
      </c>
      <c r="C5481" t="s">
        <v>394</v>
      </c>
      <c r="D5481">
        <v>287730</v>
      </c>
      <c r="E5481">
        <v>3364.46452</v>
      </c>
      <c r="F5481">
        <v>61.702129999999997</v>
      </c>
    </row>
    <row r="5482" spans="1:6" x14ac:dyDescent="0.25">
      <c r="A5482" t="s">
        <v>411</v>
      </c>
      <c r="B5482">
        <v>2000</v>
      </c>
      <c r="C5482" t="s">
        <v>392</v>
      </c>
      <c r="D5482">
        <v>7862944</v>
      </c>
      <c r="E5482">
        <v>369.70087000000001</v>
      </c>
      <c r="F5482">
        <v>24.4</v>
      </c>
    </row>
    <row r="5483" spans="1:6" x14ac:dyDescent="0.25">
      <c r="A5483" t="s">
        <v>412</v>
      </c>
      <c r="B5483">
        <v>2000</v>
      </c>
      <c r="C5483" t="s">
        <v>413</v>
      </c>
      <c r="D5483">
        <v>65773</v>
      </c>
      <c r="E5483">
        <v>56284.16865</v>
      </c>
      <c r="F5483">
        <v>62.874250000000004</v>
      </c>
    </row>
    <row r="5484" spans="1:6" x14ac:dyDescent="0.25">
      <c r="A5484" t="s">
        <v>414</v>
      </c>
      <c r="B5484">
        <v>2000</v>
      </c>
      <c r="C5484" t="s">
        <v>382</v>
      </c>
      <c r="D5484">
        <v>2279723</v>
      </c>
      <c r="E5484">
        <v>778.39126999999996</v>
      </c>
      <c r="F5484">
        <v>18.292680000000001</v>
      </c>
    </row>
    <row r="5485" spans="1:6" x14ac:dyDescent="0.25">
      <c r="A5485" t="s">
        <v>416</v>
      </c>
      <c r="B5485">
        <v>2000</v>
      </c>
      <c r="C5485" t="s">
        <v>384</v>
      </c>
      <c r="D5485">
        <v>4498976</v>
      </c>
      <c r="E5485">
        <v>1451.664</v>
      </c>
      <c r="F5485">
        <v>56.834859722222234</v>
      </c>
    </row>
    <row r="5486" spans="1:6" x14ac:dyDescent="0.25">
      <c r="A5486" t="s">
        <v>417</v>
      </c>
      <c r="B5486">
        <v>2000</v>
      </c>
      <c r="C5486" t="s">
        <v>392</v>
      </c>
      <c r="D5486">
        <v>1639833</v>
      </c>
      <c r="E5486">
        <v>3333.1795499999998</v>
      </c>
      <c r="F5486">
        <v>45.053269999999998</v>
      </c>
    </row>
    <row r="5487" spans="1:6" x14ac:dyDescent="0.25">
      <c r="A5487" t="s">
        <v>418</v>
      </c>
      <c r="B5487">
        <v>2000</v>
      </c>
      <c r="C5487" t="s">
        <v>394</v>
      </c>
      <c r="D5487">
        <v>188078227</v>
      </c>
      <c r="E5487">
        <v>3728.50801</v>
      </c>
      <c r="F5487">
        <v>60.776829999999997</v>
      </c>
    </row>
    <row r="5488" spans="1:6" x14ac:dyDescent="0.25">
      <c r="A5488" t="s">
        <v>420</v>
      </c>
      <c r="B5488">
        <v>2000</v>
      </c>
      <c r="C5488" t="s">
        <v>382</v>
      </c>
      <c r="D5488">
        <v>379444</v>
      </c>
      <c r="E5488">
        <v>18154.834930000001</v>
      </c>
      <c r="F5488">
        <v>63.532510000000002</v>
      </c>
    </row>
    <row r="5489" spans="1:6" x14ac:dyDescent="0.25">
      <c r="A5489" t="s">
        <v>421</v>
      </c>
      <c r="B5489">
        <v>2000</v>
      </c>
      <c r="C5489" t="s">
        <v>384</v>
      </c>
      <c r="D5489">
        <v>7385367</v>
      </c>
      <c r="E5489">
        <v>1609.2805900000001</v>
      </c>
      <c r="F5489">
        <v>64.444109999999995</v>
      </c>
    </row>
    <row r="5490" spans="1:6" x14ac:dyDescent="0.25">
      <c r="A5490" t="s">
        <v>422</v>
      </c>
      <c r="B5490">
        <v>2000</v>
      </c>
      <c r="C5490" t="s">
        <v>392</v>
      </c>
      <c r="D5490">
        <v>13902972</v>
      </c>
      <c r="E5490">
        <v>226.80161000000001</v>
      </c>
      <c r="F5490">
        <v>15.816490000000002</v>
      </c>
    </row>
    <row r="5491" spans="1:6" x14ac:dyDescent="0.25">
      <c r="A5491" t="s">
        <v>424</v>
      </c>
      <c r="B5491">
        <v>2000</v>
      </c>
      <c r="C5491" t="s">
        <v>392</v>
      </c>
      <c r="D5491">
        <v>8090068</v>
      </c>
      <c r="E5491">
        <v>128.63553999999999</v>
      </c>
      <c r="F5491">
        <v>24.496639999999999</v>
      </c>
    </row>
    <row r="5492" spans="1:6" x14ac:dyDescent="0.25">
      <c r="A5492" t="s">
        <v>425</v>
      </c>
      <c r="B5492">
        <v>2000</v>
      </c>
      <c r="C5492" t="s">
        <v>382</v>
      </c>
      <c r="D5492">
        <v>13881427</v>
      </c>
      <c r="E5492">
        <v>299.56223999999997</v>
      </c>
      <c r="F5492">
        <v>21.38683</v>
      </c>
    </row>
    <row r="5493" spans="1:6" x14ac:dyDescent="0.25">
      <c r="A5493" t="s">
        <v>426</v>
      </c>
      <c r="B5493">
        <v>2000</v>
      </c>
      <c r="C5493" t="s">
        <v>392</v>
      </c>
      <c r="D5493">
        <v>17340702</v>
      </c>
      <c r="E5493">
        <v>583.09483999999998</v>
      </c>
      <c r="F5493">
        <v>9.5918399999999995</v>
      </c>
    </row>
    <row r="5494" spans="1:6" x14ac:dyDescent="0.25">
      <c r="A5494" t="s">
        <v>427</v>
      </c>
      <c r="B5494">
        <v>2000</v>
      </c>
      <c r="C5494" t="s">
        <v>413</v>
      </c>
      <c r="D5494">
        <v>33098932</v>
      </c>
      <c r="E5494">
        <v>24124.169170000001</v>
      </c>
      <c r="F5494">
        <v>57.413910000000001</v>
      </c>
    </row>
    <row r="5495" spans="1:6" x14ac:dyDescent="0.25">
      <c r="A5495" t="s">
        <v>430</v>
      </c>
      <c r="B5495">
        <v>2000</v>
      </c>
      <c r="C5495" t="s">
        <v>392</v>
      </c>
      <c r="D5495">
        <v>4303356</v>
      </c>
      <c r="E5495">
        <v>245.43438</v>
      </c>
      <c r="F5495">
        <v>11.518319999999999</v>
      </c>
    </row>
    <row r="5496" spans="1:6" x14ac:dyDescent="0.25">
      <c r="A5496" t="s">
        <v>431</v>
      </c>
      <c r="B5496">
        <v>2000</v>
      </c>
      <c r="C5496" t="s">
        <v>392</v>
      </c>
      <c r="D5496">
        <v>9944201</v>
      </c>
      <c r="E5496">
        <v>166.00801999999999</v>
      </c>
      <c r="F5496">
        <v>12.727270000000001</v>
      </c>
    </row>
    <row r="5497" spans="1:6" x14ac:dyDescent="0.25">
      <c r="A5497" t="s">
        <v>432</v>
      </c>
      <c r="B5497">
        <v>2000</v>
      </c>
      <c r="C5497" t="s">
        <v>394</v>
      </c>
      <c r="D5497">
        <v>16134219</v>
      </c>
      <c r="E5497">
        <v>5229.1770999999999</v>
      </c>
      <c r="F5497">
        <v>46.193159999999999</v>
      </c>
    </row>
    <row r="5498" spans="1:6" x14ac:dyDescent="0.25">
      <c r="A5498" t="s">
        <v>433</v>
      </c>
      <c r="B5498">
        <v>2000</v>
      </c>
      <c r="C5498" t="s">
        <v>382</v>
      </c>
      <c r="D5498">
        <v>1313973713</v>
      </c>
      <c r="E5498">
        <v>954.55228999999997</v>
      </c>
      <c r="F5498">
        <v>42.772556736596925</v>
      </c>
    </row>
    <row r="5499" spans="1:6" x14ac:dyDescent="0.25">
      <c r="A5499" t="s">
        <v>483</v>
      </c>
      <c r="B5499">
        <v>2000</v>
      </c>
      <c r="C5499" t="s">
        <v>382</v>
      </c>
      <c r="D5499">
        <v>6940432</v>
      </c>
      <c r="E5499">
        <v>25756.663779999999</v>
      </c>
      <c r="F5499">
        <v>42.47927</v>
      </c>
    </row>
    <row r="5500" spans="1:6" x14ac:dyDescent="0.25">
      <c r="A5500" t="s">
        <v>514</v>
      </c>
      <c r="B5500">
        <v>2000</v>
      </c>
      <c r="C5500" t="s">
        <v>382</v>
      </c>
      <c r="D5500">
        <v>453125</v>
      </c>
      <c r="E5500">
        <v>14127.56667</v>
      </c>
      <c r="F5500">
        <v>46.625770000000003</v>
      </c>
    </row>
    <row r="5501" spans="1:6" x14ac:dyDescent="0.25">
      <c r="A5501" t="s">
        <v>434</v>
      </c>
      <c r="B5501">
        <v>2000</v>
      </c>
      <c r="C5501" t="s">
        <v>394</v>
      </c>
      <c r="D5501">
        <v>43593035</v>
      </c>
      <c r="E5501">
        <v>2472.19778</v>
      </c>
      <c r="F5501">
        <v>55.795439999999999</v>
      </c>
    </row>
    <row r="5502" spans="1:6" x14ac:dyDescent="0.25">
      <c r="A5502" t="s">
        <v>435</v>
      </c>
      <c r="B5502">
        <v>2000</v>
      </c>
      <c r="C5502" t="s">
        <v>392</v>
      </c>
      <c r="D5502">
        <v>690948</v>
      </c>
      <c r="E5502">
        <v>372.18900000000002</v>
      </c>
      <c r="F5502">
        <v>48.78049</v>
      </c>
    </row>
    <row r="5503" spans="1:6" x14ac:dyDescent="0.25">
      <c r="A5503" t="s">
        <v>436</v>
      </c>
      <c r="B5503">
        <v>2000</v>
      </c>
      <c r="C5503" t="s">
        <v>392</v>
      </c>
      <c r="D5503">
        <v>62660551</v>
      </c>
      <c r="E5503">
        <v>1035.58446</v>
      </c>
      <c r="F5503">
        <v>4.2485499999999998</v>
      </c>
    </row>
    <row r="5504" spans="1:6" x14ac:dyDescent="0.25">
      <c r="A5504" t="s">
        <v>439</v>
      </c>
      <c r="B5504">
        <v>2000</v>
      </c>
      <c r="C5504" t="s">
        <v>394</v>
      </c>
      <c r="D5504">
        <v>4075261</v>
      </c>
      <c r="E5504">
        <v>4062.32231</v>
      </c>
      <c r="F5504">
        <v>62.285451809523806</v>
      </c>
    </row>
    <row r="5505" spans="1:6" x14ac:dyDescent="0.25">
      <c r="A5505" t="s">
        <v>441</v>
      </c>
      <c r="B5505">
        <v>2000</v>
      </c>
      <c r="C5505" t="s">
        <v>384</v>
      </c>
      <c r="D5505">
        <v>4494749</v>
      </c>
      <c r="E5505">
        <v>4919.6280699999998</v>
      </c>
      <c r="F5505">
        <v>53.40804</v>
      </c>
    </row>
    <row r="5506" spans="1:6" x14ac:dyDescent="0.25">
      <c r="A5506" t="s">
        <v>442</v>
      </c>
      <c r="B5506">
        <v>2000</v>
      </c>
      <c r="C5506" t="s">
        <v>394</v>
      </c>
      <c r="D5506">
        <v>11382820</v>
      </c>
      <c r="E5506">
        <v>2749.4634900000001</v>
      </c>
      <c r="F5506">
        <v>56.599519999999998</v>
      </c>
    </row>
    <row r="5507" spans="1:6" x14ac:dyDescent="0.25">
      <c r="A5507" t="s">
        <v>443</v>
      </c>
      <c r="B5507">
        <v>2000</v>
      </c>
      <c r="C5507" t="s">
        <v>405</v>
      </c>
      <c r="D5507">
        <v>784301</v>
      </c>
      <c r="E5507">
        <v>14307.35353</v>
      </c>
      <c r="F5507">
        <v>65.999229999999997</v>
      </c>
    </row>
    <row r="5508" spans="1:6" x14ac:dyDescent="0.25">
      <c r="A5508" t="s">
        <v>444</v>
      </c>
      <c r="B5508">
        <v>2000</v>
      </c>
      <c r="C5508" t="s">
        <v>384</v>
      </c>
      <c r="D5508">
        <v>10235455</v>
      </c>
      <c r="E5508">
        <v>5994.5282800000004</v>
      </c>
      <c r="F5508">
        <v>55.490409999999997</v>
      </c>
    </row>
    <row r="5509" spans="1:6" x14ac:dyDescent="0.25">
      <c r="A5509" t="s">
        <v>436</v>
      </c>
      <c r="B5509">
        <v>2000</v>
      </c>
      <c r="C5509" t="s">
        <v>392</v>
      </c>
      <c r="D5509">
        <v>62660551</v>
      </c>
      <c r="E5509">
        <v>397.26486999999997</v>
      </c>
      <c r="F5509">
        <v>4.2485499999999998</v>
      </c>
    </row>
    <row r="5510" spans="1:6" x14ac:dyDescent="0.25">
      <c r="A5510" t="s">
        <v>445</v>
      </c>
      <c r="B5510">
        <v>2000</v>
      </c>
      <c r="C5510" t="s">
        <v>390</v>
      </c>
      <c r="D5510">
        <v>5450661</v>
      </c>
      <c r="E5510">
        <v>30743.55917</v>
      </c>
      <c r="F5510">
        <v>58.515129999999999</v>
      </c>
    </row>
    <row r="5511" spans="1:6" x14ac:dyDescent="0.25">
      <c r="A5511" t="s">
        <v>446</v>
      </c>
      <c r="B5511">
        <v>2000</v>
      </c>
      <c r="C5511" t="s">
        <v>392</v>
      </c>
      <c r="D5511">
        <v>486530</v>
      </c>
      <c r="E5511">
        <v>762.88382000000001</v>
      </c>
      <c r="F5511">
        <v>55.932200000000002</v>
      </c>
    </row>
    <row r="5512" spans="1:6" x14ac:dyDescent="0.25">
      <c r="A5512" t="s">
        <v>447</v>
      </c>
      <c r="B5512">
        <v>2000</v>
      </c>
      <c r="C5512" t="s">
        <v>394</v>
      </c>
      <c r="D5512">
        <v>68910</v>
      </c>
      <c r="E5512">
        <v>4819.89995</v>
      </c>
      <c r="F5512">
        <v>38.071069999999999</v>
      </c>
    </row>
    <row r="5513" spans="1:6" x14ac:dyDescent="0.25">
      <c r="A5513" t="s">
        <v>448</v>
      </c>
      <c r="B5513">
        <v>2000</v>
      </c>
      <c r="C5513" t="s">
        <v>394</v>
      </c>
      <c r="D5513">
        <v>9183984</v>
      </c>
      <c r="E5513">
        <v>2802.4240399999999</v>
      </c>
      <c r="F5513">
        <v>53.83361</v>
      </c>
    </row>
    <row r="5514" spans="1:6" x14ac:dyDescent="0.25">
      <c r="A5514" t="s">
        <v>450</v>
      </c>
      <c r="B5514">
        <v>2000</v>
      </c>
      <c r="C5514" t="s">
        <v>394</v>
      </c>
      <c r="D5514">
        <v>13547510</v>
      </c>
      <c r="E5514">
        <v>1451.29078</v>
      </c>
      <c r="F5514">
        <v>40.554369999999999</v>
      </c>
    </row>
    <row r="5515" spans="1:6" x14ac:dyDescent="0.25">
      <c r="A5515" t="s">
        <v>451</v>
      </c>
      <c r="B5515">
        <v>2000</v>
      </c>
      <c r="C5515" t="s">
        <v>386</v>
      </c>
      <c r="D5515">
        <v>78887007</v>
      </c>
      <c r="E5515">
        <v>1461.0182600000001</v>
      </c>
      <c r="F5515">
        <v>40.76661</v>
      </c>
    </row>
    <row r="5516" spans="1:6" x14ac:dyDescent="0.25">
      <c r="A5516" t="s">
        <v>452</v>
      </c>
      <c r="B5516">
        <v>2000</v>
      </c>
      <c r="C5516" t="s">
        <v>394</v>
      </c>
      <c r="D5516">
        <v>6822378</v>
      </c>
      <c r="E5516">
        <v>2259.8882699999999</v>
      </c>
      <c r="F5516">
        <v>49.168140000000001</v>
      </c>
    </row>
    <row r="5517" spans="1:6" x14ac:dyDescent="0.25">
      <c r="A5517" t="s">
        <v>454</v>
      </c>
      <c r="B5517">
        <v>2000</v>
      </c>
      <c r="C5517" t="s">
        <v>392</v>
      </c>
      <c r="D5517">
        <v>4786994</v>
      </c>
      <c r="E5517">
        <v>199.81319999999999</v>
      </c>
      <c r="F5517">
        <v>15.90457</v>
      </c>
    </row>
    <row r="5518" spans="1:6" x14ac:dyDescent="0.25">
      <c r="A5518" t="s">
        <v>455</v>
      </c>
      <c r="B5518">
        <v>2000</v>
      </c>
      <c r="C5518" t="s">
        <v>456</v>
      </c>
      <c r="D5518">
        <v>1324333</v>
      </c>
      <c r="E5518">
        <v>4070.0319</v>
      </c>
      <c r="F5518">
        <v>66.018450000000001</v>
      </c>
    </row>
    <row r="5519" spans="1:6" x14ac:dyDescent="0.25">
      <c r="A5519" t="s">
        <v>457</v>
      </c>
      <c r="B5519">
        <v>2000</v>
      </c>
      <c r="C5519" t="s">
        <v>392</v>
      </c>
      <c r="D5519">
        <v>74777981</v>
      </c>
      <c r="E5519">
        <v>124.05095</v>
      </c>
      <c r="F5519">
        <v>21.243659999999998</v>
      </c>
    </row>
    <row r="5520" spans="1:6" x14ac:dyDescent="0.25">
      <c r="A5520" t="s">
        <v>459</v>
      </c>
      <c r="B5520">
        <v>2000</v>
      </c>
      <c r="C5520" t="s">
        <v>388</v>
      </c>
      <c r="D5520">
        <v>905949</v>
      </c>
      <c r="E5520">
        <v>2076.0133099999998</v>
      </c>
      <c r="F5520">
        <v>43.352600000000002</v>
      </c>
    </row>
    <row r="5521" spans="1:6" x14ac:dyDescent="0.25">
      <c r="A5521" t="s">
        <v>460</v>
      </c>
      <c r="B5521">
        <v>2000</v>
      </c>
      <c r="C5521" t="s">
        <v>390</v>
      </c>
      <c r="D5521">
        <v>5231372</v>
      </c>
      <c r="E5521">
        <v>24253.25042</v>
      </c>
      <c r="F5521">
        <v>61.697240000000001</v>
      </c>
    </row>
    <row r="5522" spans="1:6" x14ac:dyDescent="0.25">
      <c r="A5522" t="s">
        <v>461</v>
      </c>
      <c r="B5522">
        <v>2000</v>
      </c>
      <c r="C5522" t="s">
        <v>390</v>
      </c>
      <c r="D5522">
        <v>60876136</v>
      </c>
      <c r="E5522">
        <v>22465.64184</v>
      </c>
      <c r="F5522">
        <v>55.407649999999997</v>
      </c>
    </row>
    <row r="5523" spans="1:6" x14ac:dyDescent="0.25">
      <c r="A5523" t="s">
        <v>464</v>
      </c>
      <c r="B5523">
        <v>2000</v>
      </c>
      <c r="C5523" t="s">
        <v>392</v>
      </c>
      <c r="D5523">
        <v>1424906</v>
      </c>
      <c r="E5523">
        <v>4115.0367800000004</v>
      </c>
      <c r="F5523">
        <v>21.262460000000001</v>
      </c>
    </row>
    <row r="5524" spans="1:6" x14ac:dyDescent="0.25">
      <c r="A5524" t="s">
        <v>467</v>
      </c>
      <c r="B5524">
        <v>2000</v>
      </c>
      <c r="C5524" t="s">
        <v>398</v>
      </c>
      <c r="D5524">
        <v>4661473</v>
      </c>
      <c r="E5524">
        <v>691.99770999999998</v>
      </c>
      <c r="F5524">
        <v>53.156350000000003</v>
      </c>
    </row>
    <row r="5525" spans="1:6" x14ac:dyDescent="0.25">
      <c r="A5525" t="s">
        <v>468</v>
      </c>
      <c r="B5525">
        <v>2000</v>
      </c>
      <c r="C5525" t="s">
        <v>390</v>
      </c>
      <c r="D5525">
        <v>82422299</v>
      </c>
      <c r="E5525">
        <v>23718.7467</v>
      </c>
      <c r="F5525">
        <v>50.336480000000002</v>
      </c>
    </row>
    <row r="5526" spans="1:6" x14ac:dyDescent="0.25">
      <c r="A5526" t="s">
        <v>469</v>
      </c>
      <c r="B5526">
        <v>2000</v>
      </c>
      <c r="C5526" t="s">
        <v>392</v>
      </c>
      <c r="D5526">
        <v>22409572</v>
      </c>
      <c r="E5526">
        <v>264.70258000000001</v>
      </c>
      <c r="F5526">
        <v>21.504200000000001</v>
      </c>
    </row>
    <row r="5527" spans="1:6" x14ac:dyDescent="0.25">
      <c r="A5527" t="s">
        <v>471</v>
      </c>
      <c r="B5527">
        <v>2000</v>
      </c>
      <c r="C5527" t="s">
        <v>390</v>
      </c>
      <c r="D5527">
        <v>10688058</v>
      </c>
      <c r="E5527">
        <v>12042.953729999999</v>
      </c>
      <c r="F5527">
        <v>54.615960000000001</v>
      </c>
    </row>
    <row r="5528" spans="1:6" x14ac:dyDescent="0.25">
      <c r="A5528" t="s">
        <v>473</v>
      </c>
      <c r="B5528">
        <v>2000</v>
      </c>
      <c r="C5528" t="s">
        <v>394</v>
      </c>
      <c r="D5528">
        <v>89703</v>
      </c>
      <c r="E5528">
        <v>5117.5395600000002</v>
      </c>
      <c r="F5528">
        <v>55.154640000000001</v>
      </c>
    </row>
    <row r="5529" spans="1:6" x14ac:dyDescent="0.25">
      <c r="A5529" t="s">
        <v>476</v>
      </c>
      <c r="B5529">
        <v>2000</v>
      </c>
      <c r="C5529" t="s">
        <v>394</v>
      </c>
      <c r="D5529">
        <v>12293545</v>
      </c>
      <c r="E5529">
        <v>1650.3659600000001</v>
      </c>
      <c r="F5529">
        <v>28.8444</v>
      </c>
    </row>
    <row r="5530" spans="1:6" x14ac:dyDescent="0.25">
      <c r="A5530" t="s">
        <v>478</v>
      </c>
      <c r="B5530">
        <v>2000</v>
      </c>
      <c r="C5530" t="s">
        <v>392</v>
      </c>
      <c r="D5530">
        <v>9690222</v>
      </c>
      <c r="E5530">
        <v>340.41422999999998</v>
      </c>
      <c r="F5530">
        <v>17.620650000000001</v>
      </c>
    </row>
    <row r="5531" spans="1:6" x14ac:dyDescent="0.25">
      <c r="A5531" t="s">
        <v>480</v>
      </c>
      <c r="B5531">
        <v>2000</v>
      </c>
      <c r="C5531" t="s">
        <v>394</v>
      </c>
      <c r="D5531">
        <v>767245</v>
      </c>
      <c r="E5531">
        <v>960.18676000000005</v>
      </c>
      <c r="F5531">
        <v>53.925350000000002</v>
      </c>
    </row>
    <row r="5532" spans="1:6" x14ac:dyDescent="0.25">
      <c r="A5532" t="s">
        <v>481</v>
      </c>
      <c r="B5532">
        <v>2000</v>
      </c>
      <c r="C5532" t="s">
        <v>394</v>
      </c>
      <c r="D5532">
        <v>8308504</v>
      </c>
      <c r="E5532">
        <v>462.48133000000001</v>
      </c>
      <c r="F5532">
        <v>33.213000000000001</v>
      </c>
    </row>
    <row r="5533" spans="1:6" x14ac:dyDescent="0.25">
      <c r="A5533" t="s">
        <v>482</v>
      </c>
      <c r="B5533">
        <v>2000</v>
      </c>
      <c r="C5533" t="s">
        <v>394</v>
      </c>
      <c r="D5533">
        <v>7326496</v>
      </c>
      <c r="E5533">
        <v>1138.1470300000001</v>
      </c>
      <c r="F5533">
        <v>50.57611</v>
      </c>
    </row>
    <row r="5534" spans="1:6" x14ac:dyDescent="0.25">
      <c r="A5534" t="s">
        <v>484</v>
      </c>
      <c r="B5534">
        <v>2000</v>
      </c>
      <c r="C5534" t="s">
        <v>384</v>
      </c>
      <c r="D5534">
        <v>9981334</v>
      </c>
      <c r="E5534">
        <v>4619.5286299999998</v>
      </c>
      <c r="F5534">
        <v>55.272779999999997</v>
      </c>
    </row>
    <row r="5535" spans="1:6" x14ac:dyDescent="0.25">
      <c r="A5535" t="s">
        <v>485</v>
      </c>
      <c r="B5535">
        <v>2000</v>
      </c>
      <c r="C5535" t="s">
        <v>390</v>
      </c>
      <c r="D5535">
        <v>299388</v>
      </c>
      <c r="E5535">
        <v>31737.47061</v>
      </c>
      <c r="F5535">
        <v>64.418210000000002</v>
      </c>
    </row>
    <row r="5536" spans="1:6" x14ac:dyDescent="0.25">
      <c r="A5536" t="s">
        <v>486</v>
      </c>
      <c r="B5536">
        <v>2000</v>
      </c>
      <c r="C5536" t="s">
        <v>382</v>
      </c>
      <c r="D5536">
        <v>1095351995</v>
      </c>
      <c r="E5536">
        <v>452.41358000000002</v>
      </c>
      <c r="F5536">
        <v>30.244499999999999</v>
      </c>
    </row>
    <row r="5537" spans="1:6" x14ac:dyDescent="0.25">
      <c r="A5537" t="s">
        <v>487</v>
      </c>
      <c r="B5537">
        <v>2000</v>
      </c>
      <c r="C5537" t="s">
        <v>382</v>
      </c>
      <c r="D5537">
        <v>245452739</v>
      </c>
      <c r="E5537">
        <v>780.09208000000001</v>
      </c>
      <c r="F5537">
        <v>44.07161</v>
      </c>
    </row>
    <row r="5538" spans="1:6" x14ac:dyDescent="0.25">
      <c r="A5538" t="s">
        <v>488</v>
      </c>
      <c r="B5538">
        <v>2000</v>
      </c>
      <c r="C5538" t="s">
        <v>382</v>
      </c>
      <c r="D5538">
        <v>68688433</v>
      </c>
      <c r="E5538">
        <v>1664.26127</v>
      </c>
      <c r="F5538">
        <v>29.579339999999998</v>
      </c>
    </row>
    <row r="5539" spans="1:6" x14ac:dyDescent="0.25">
      <c r="A5539" t="s">
        <v>489</v>
      </c>
      <c r="B5539">
        <v>2000</v>
      </c>
      <c r="C5539" t="s">
        <v>405</v>
      </c>
      <c r="D5539">
        <v>26783383</v>
      </c>
      <c r="E5539">
        <v>3934.5383285714292</v>
      </c>
      <c r="F5539">
        <v>36.401060000000001</v>
      </c>
    </row>
    <row r="5540" spans="1:6" x14ac:dyDescent="0.25">
      <c r="A5540" t="s">
        <v>490</v>
      </c>
      <c r="B5540">
        <v>2000</v>
      </c>
      <c r="C5540" t="s">
        <v>390</v>
      </c>
      <c r="D5540">
        <v>4062235</v>
      </c>
      <c r="E5540">
        <v>26236.371899999998</v>
      </c>
      <c r="F5540">
        <v>55.066769999999998</v>
      </c>
    </row>
    <row r="5541" spans="1:6" x14ac:dyDescent="0.25">
      <c r="A5541" t="s">
        <v>492</v>
      </c>
      <c r="B5541">
        <v>2000</v>
      </c>
      <c r="C5541" t="s">
        <v>405</v>
      </c>
      <c r="D5541">
        <v>6352117</v>
      </c>
      <c r="E5541">
        <v>21052.104319999999</v>
      </c>
      <c r="F5541">
        <v>57.293590000000002</v>
      </c>
    </row>
    <row r="5542" spans="1:6" x14ac:dyDescent="0.25">
      <c r="A5542" t="s">
        <v>493</v>
      </c>
      <c r="B5542">
        <v>2000</v>
      </c>
      <c r="C5542" t="s">
        <v>390</v>
      </c>
      <c r="D5542">
        <v>58133509</v>
      </c>
      <c r="E5542">
        <v>20051.242600000001</v>
      </c>
      <c r="F5542">
        <v>55.867019999999997</v>
      </c>
    </row>
    <row r="5543" spans="1:6" x14ac:dyDescent="0.25">
      <c r="A5543" t="s">
        <v>494</v>
      </c>
      <c r="B5543">
        <v>2000</v>
      </c>
      <c r="C5543" t="s">
        <v>394</v>
      </c>
      <c r="D5543">
        <v>2758124</v>
      </c>
      <c r="E5543">
        <v>3448.4488700000002</v>
      </c>
      <c r="F5543">
        <v>64.918310000000005</v>
      </c>
    </row>
    <row r="5544" spans="1:6" x14ac:dyDescent="0.25">
      <c r="A5544" t="s">
        <v>495</v>
      </c>
      <c r="B5544">
        <v>2000</v>
      </c>
      <c r="C5544" t="s">
        <v>382</v>
      </c>
      <c r="D5544">
        <v>127463611</v>
      </c>
      <c r="E5544">
        <v>37299.644130000001</v>
      </c>
      <c r="F5544">
        <v>49.704979999999999</v>
      </c>
    </row>
    <row r="5545" spans="1:6" x14ac:dyDescent="0.25">
      <c r="A5545" t="s">
        <v>497</v>
      </c>
      <c r="B5545">
        <v>2000</v>
      </c>
      <c r="C5545" t="s">
        <v>405</v>
      </c>
      <c r="D5545">
        <v>5906760</v>
      </c>
      <c r="E5545">
        <v>1774.08842</v>
      </c>
      <c r="F5545">
        <v>53.634010000000004</v>
      </c>
    </row>
    <row r="5546" spans="1:6" x14ac:dyDescent="0.25">
      <c r="A5546" t="s">
        <v>498</v>
      </c>
      <c r="B5546">
        <v>2000</v>
      </c>
      <c r="C5546" t="s">
        <v>398</v>
      </c>
      <c r="D5546">
        <v>15233244</v>
      </c>
      <c r="E5546">
        <v>1229.0009600000001</v>
      </c>
      <c r="F5546">
        <v>49.75808</v>
      </c>
    </row>
    <row r="5547" spans="1:6" x14ac:dyDescent="0.25">
      <c r="A5547" t="s">
        <v>499</v>
      </c>
      <c r="B5547">
        <v>2000</v>
      </c>
      <c r="C5547" t="s">
        <v>392</v>
      </c>
      <c r="D5547">
        <v>34707817</v>
      </c>
      <c r="E5547">
        <v>408.98187000000001</v>
      </c>
      <c r="F5547">
        <v>36.363309999999998</v>
      </c>
    </row>
    <row r="5548" spans="1:6" x14ac:dyDescent="0.25">
      <c r="A5548" t="s">
        <v>503</v>
      </c>
      <c r="B5548">
        <v>2000</v>
      </c>
      <c r="C5548" t="s">
        <v>405</v>
      </c>
      <c r="D5548">
        <v>2418393</v>
      </c>
      <c r="E5548">
        <v>19545.193449999999</v>
      </c>
      <c r="F5548">
        <v>53.63664</v>
      </c>
    </row>
    <row r="5549" spans="1:6" x14ac:dyDescent="0.25">
      <c r="A5549" t="s">
        <v>504</v>
      </c>
      <c r="B5549">
        <v>2000</v>
      </c>
      <c r="C5549" t="s">
        <v>398</v>
      </c>
      <c r="D5549">
        <v>5213898</v>
      </c>
      <c r="E5549">
        <v>279.62027</v>
      </c>
      <c r="F5549">
        <v>50.490609999999997</v>
      </c>
    </row>
    <row r="5550" spans="1:6" x14ac:dyDescent="0.25">
      <c r="A5550" t="s">
        <v>505</v>
      </c>
      <c r="B5550">
        <v>2000</v>
      </c>
      <c r="C5550" t="s">
        <v>382</v>
      </c>
      <c r="D5550">
        <v>6368481</v>
      </c>
      <c r="E5550">
        <v>324.01969000000003</v>
      </c>
      <c r="F5550">
        <v>32.026479999999999</v>
      </c>
    </row>
    <row r="5551" spans="1:6" x14ac:dyDescent="0.25">
      <c r="A5551" t="s">
        <v>506</v>
      </c>
      <c r="B5551">
        <v>2000</v>
      </c>
      <c r="C5551" t="s">
        <v>456</v>
      </c>
      <c r="D5551">
        <v>2274735</v>
      </c>
      <c r="E5551">
        <v>3351.4690599999999</v>
      </c>
      <c r="F5551">
        <v>63.407600000000002</v>
      </c>
    </row>
    <row r="5552" spans="1:6" x14ac:dyDescent="0.25">
      <c r="A5552" t="s">
        <v>507</v>
      </c>
      <c r="B5552">
        <v>2000</v>
      </c>
      <c r="C5552" t="s">
        <v>405</v>
      </c>
      <c r="D5552">
        <v>3874050</v>
      </c>
      <c r="E5552">
        <v>5334.8802400000004</v>
      </c>
      <c r="F5552">
        <v>50.885849999999998</v>
      </c>
    </row>
    <row r="5553" spans="1:6" x14ac:dyDescent="0.25">
      <c r="A5553" t="s">
        <v>508</v>
      </c>
      <c r="B5553">
        <v>2000</v>
      </c>
      <c r="C5553" t="s">
        <v>392</v>
      </c>
      <c r="D5553">
        <v>2022331</v>
      </c>
      <c r="E5553">
        <v>415.50011999999998</v>
      </c>
      <c r="F5553">
        <v>25.28736</v>
      </c>
    </row>
    <row r="5554" spans="1:6" x14ac:dyDescent="0.25">
      <c r="A5554" t="s">
        <v>509</v>
      </c>
      <c r="B5554">
        <v>2000</v>
      </c>
      <c r="C5554" t="s">
        <v>392</v>
      </c>
      <c r="D5554">
        <v>3042004</v>
      </c>
      <c r="E5554">
        <v>182.94275999999999</v>
      </c>
      <c r="F5554">
        <v>46.232579999999999</v>
      </c>
    </row>
    <row r="5555" spans="1:6" x14ac:dyDescent="0.25">
      <c r="A5555" t="s">
        <v>510</v>
      </c>
      <c r="B5555">
        <v>2000</v>
      </c>
      <c r="C5555" t="s">
        <v>386</v>
      </c>
      <c r="D5555">
        <v>5900754</v>
      </c>
      <c r="E5555">
        <v>7170.3792299999996</v>
      </c>
      <c r="F5555">
        <v>19.946809999999999</v>
      </c>
    </row>
    <row r="5556" spans="1:6" x14ac:dyDescent="0.25">
      <c r="A5556" t="s">
        <v>511</v>
      </c>
      <c r="B5556">
        <v>2000</v>
      </c>
      <c r="C5556" t="s">
        <v>390</v>
      </c>
      <c r="D5556">
        <v>33987</v>
      </c>
      <c r="E5556">
        <v>74631.650550000006</v>
      </c>
      <c r="F5556">
        <v>29.022914704810489</v>
      </c>
    </row>
    <row r="5557" spans="1:6" x14ac:dyDescent="0.25">
      <c r="A5557" t="s">
        <v>512</v>
      </c>
      <c r="B5557">
        <v>2000</v>
      </c>
      <c r="C5557" t="s">
        <v>456</v>
      </c>
      <c r="D5557">
        <v>3585906</v>
      </c>
      <c r="E5557">
        <v>3297.3546999999999</v>
      </c>
      <c r="F5557">
        <v>62.640149999999998</v>
      </c>
    </row>
    <row r="5558" spans="1:6" x14ac:dyDescent="0.25">
      <c r="A5558" t="s">
        <v>513</v>
      </c>
      <c r="B5558">
        <v>2000</v>
      </c>
      <c r="C5558" t="s">
        <v>390</v>
      </c>
      <c r="D5558">
        <v>474413</v>
      </c>
      <c r="E5558">
        <v>48992.311470000001</v>
      </c>
      <c r="F5558">
        <v>45.408279999999998</v>
      </c>
    </row>
    <row r="5559" spans="1:6" x14ac:dyDescent="0.25">
      <c r="A5559" t="s">
        <v>516</v>
      </c>
      <c r="B5559">
        <v>2000</v>
      </c>
      <c r="C5559" t="s">
        <v>392</v>
      </c>
      <c r="D5559">
        <v>18595469</v>
      </c>
      <c r="E5559">
        <v>246.28263000000001</v>
      </c>
      <c r="F5559">
        <v>41.96499</v>
      </c>
    </row>
    <row r="5560" spans="1:6" x14ac:dyDescent="0.25">
      <c r="A5560" t="s">
        <v>517</v>
      </c>
      <c r="B5560">
        <v>2000</v>
      </c>
      <c r="C5560" t="s">
        <v>392</v>
      </c>
      <c r="D5560">
        <v>13013926</v>
      </c>
      <c r="E5560">
        <v>155.76436000000001</v>
      </c>
      <c r="F5560">
        <v>34.539090000000002</v>
      </c>
    </row>
    <row r="5561" spans="1:6" x14ac:dyDescent="0.25">
      <c r="A5561" t="s">
        <v>518</v>
      </c>
      <c r="B5561">
        <v>2000</v>
      </c>
      <c r="C5561" t="s">
        <v>382</v>
      </c>
      <c r="D5561">
        <v>24385858</v>
      </c>
      <c r="E5561">
        <v>4004.55719</v>
      </c>
      <c r="F5561">
        <v>51.325629999999997</v>
      </c>
    </row>
    <row r="5562" spans="1:6" x14ac:dyDescent="0.25">
      <c r="A5562" t="s">
        <v>519</v>
      </c>
      <c r="B5562">
        <v>2000</v>
      </c>
      <c r="C5562" t="s">
        <v>382</v>
      </c>
      <c r="D5562">
        <v>359008</v>
      </c>
      <c r="E5562">
        <v>2182.99701</v>
      </c>
      <c r="F5562">
        <v>50.707009999999997</v>
      </c>
    </row>
    <row r="5563" spans="1:6" x14ac:dyDescent="0.25">
      <c r="A5563" t="s">
        <v>520</v>
      </c>
      <c r="B5563">
        <v>2000</v>
      </c>
      <c r="C5563" t="s">
        <v>392</v>
      </c>
      <c r="D5563">
        <v>11716829</v>
      </c>
      <c r="E5563">
        <v>267.41642999999999</v>
      </c>
      <c r="F5563">
        <v>16.428570000000001</v>
      </c>
    </row>
    <row r="5564" spans="1:6" x14ac:dyDescent="0.25">
      <c r="A5564" t="s">
        <v>521</v>
      </c>
      <c r="B5564">
        <v>2000</v>
      </c>
      <c r="C5564" t="s">
        <v>390</v>
      </c>
      <c r="D5564">
        <v>400214</v>
      </c>
      <c r="E5564">
        <v>10377.037319999999</v>
      </c>
      <c r="F5564">
        <v>51.617800000000003</v>
      </c>
    </row>
    <row r="5565" spans="1:6" x14ac:dyDescent="0.25">
      <c r="A5565" t="s">
        <v>522</v>
      </c>
      <c r="B5565">
        <v>2000</v>
      </c>
      <c r="C5565" t="s">
        <v>388</v>
      </c>
      <c r="D5565">
        <v>60422</v>
      </c>
      <c r="E5565">
        <v>2126.8328700000002</v>
      </c>
      <c r="F5565">
        <v>40.280990000000003</v>
      </c>
    </row>
    <row r="5566" spans="1:6" x14ac:dyDescent="0.25">
      <c r="A5566" t="s">
        <v>524</v>
      </c>
      <c r="B5566">
        <v>2000</v>
      </c>
      <c r="C5566" t="s">
        <v>392</v>
      </c>
      <c r="D5566">
        <v>3177388</v>
      </c>
      <c r="E5566">
        <v>477.11299000000002</v>
      </c>
      <c r="F5566">
        <v>15.62791</v>
      </c>
    </row>
    <row r="5567" spans="1:6" x14ac:dyDescent="0.25">
      <c r="A5567" t="s">
        <v>525</v>
      </c>
      <c r="B5567">
        <v>2000</v>
      </c>
      <c r="C5567" t="s">
        <v>392</v>
      </c>
      <c r="D5567">
        <v>1240827</v>
      </c>
      <c r="E5567">
        <v>3861.03854</v>
      </c>
      <c r="F5567">
        <v>39.965299999999999</v>
      </c>
    </row>
    <row r="5568" spans="1:6" x14ac:dyDescent="0.25">
      <c r="A5568" t="s">
        <v>527</v>
      </c>
      <c r="B5568">
        <v>2000</v>
      </c>
      <c r="C5568" t="s">
        <v>394</v>
      </c>
      <c r="D5568">
        <v>107449525</v>
      </c>
      <c r="E5568">
        <v>6649.7165299999997</v>
      </c>
      <c r="F5568">
        <v>51.143590000000003</v>
      </c>
    </row>
    <row r="5569" spans="1:6" x14ac:dyDescent="0.25">
      <c r="A5569" t="s">
        <v>528</v>
      </c>
      <c r="B5569">
        <v>2000</v>
      </c>
      <c r="C5569" t="s">
        <v>388</v>
      </c>
      <c r="D5569">
        <v>108004</v>
      </c>
      <c r="E5569">
        <v>2170.96063</v>
      </c>
      <c r="F5569">
        <v>45</v>
      </c>
    </row>
    <row r="5570" spans="1:6" x14ac:dyDescent="0.25">
      <c r="A5570" t="s">
        <v>531</v>
      </c>
      <c r="B5570">
        <v>2000</v>
      </c>
      <c r="C5570" t="s">
        <v>382</v>
      </c>
      <c r="D5570">
        <v>2832224</v>
      </c>
      <c r="E5570">
        <v>474.21296000000001</v>
      </c>
      <c r="F5570">
        <v>66.021479999999997</v>
      </c>
    </row>
    <row r="5571" spans="1:6" x14ac:dyDescent="0.25">
      <c r="A5571" t="s">
        <v>533</v>
      </c>
      <c r="B5571">
        <v>2000</v>
      </c>
      <c r="C5571" t="s">
        <v>386</v>
      </c>
      <c r="D5571">
        <v>33241259</v>
      </c>
      <c r="E5571">
        <v>1328.1729600000001</v>
      </c>
      <c r="F5571">
        <v>39.149419999999999</v>
      </c>
    </row>
    <row r="5572" spans="1:6" x14ac:dyDescent="0.25">
      <c r="A5572" t="s">
        <v>534</v>
      </c>
      <c r="B5572">
        <v>2000</v>
      </c>
      <c r="C5572" t="s">
        <v>392</v>
      </c>
      <c r="D5572">
        <v>19686505</v>
      </c>
      <c r="E5572">
        <v>274.65625999999997</v>
      </c>
      <c r="F5572">
        <v>33.944949999999999</v>
      </c>
    </row>
    <row r="5573" spans="1:6" x14ac:dyDescent="0.25">
      <c r="A5573" t="s">
        <v>535</v>
      </c>
      <c r="B5573">
        <v>2000</v>
      </c>
      <c r="C5573" t="s">
        <v>392</v>
      </c>
      <c r="D5573">
        <v>2044147</v>
      </c>
      <c r="E5573">
        <v>2059.4090099999999</v>
      </c>
      <c r="F5573">
        <v>61.704549999999998</v>
      </c>
    </row>
    <row r="5574" spans="1:6" x14ac:dyDescent="0.25">
      <c r="A5574" t="s">
        <v>537</v>
      </c>
      <c r="B5574">
        <v>2000</v>
      </c>
      <c r="C5574" t="s">
        <v>382</v>
      </c>
      <c r="D5574">
        <v>28287147</v>
      </c>
      <c r="E5574">
        <v>231.43297000000001</v>
      </c>
      <c r="F5574">
        <v>41.805349999999997</v>
      </c>
    </row>
    <row r="5575" spans="1:6" x14ac:dyDescent="0.25">
      <c r="A5575" t="s">
        <v>538</v>
      </c>
      <c r="B5575">
        <v>2000</v>
      </c>
      <c r="C5575" t="s">
        <v>390</v>
      </c>
      <c r="D5575">
        <v>16491461</v>
      </c>
      <c r="E5575">
        <v>25921.127939999998</v>
      </c>
      <c r="F5575">
        <v>54.152819999999998</v>
      </c>
    </row>
    <row r="5576" spans="1:6" x14ac:dyDescent="0.25">
      <c r="A5576" t="s">
        <v>541</v>
      </c>
      <c r="B5576">
        <v>2000</v>
      </c>
      <c r="C5576" t="s">
        <v>388</v>
      </c>
      <c r="D5576">
        <v>4076140</v>
      </c>
      <c r="E5576">
        <v>13641.102720000001</v>
      </c>
      <c r="F5576">
        <v>61.896189999999997</v>
      </c>
    </row>
    <row r="5577" spans="1:6" x14ac:dyDescent="0.25">
      <c r="A5577" t="s">
        <v>542</v>
      </c>
      <c r="B5577">
        <v>2000</v>
      </c>
      <c r="C5577" t="s">
        <v>394</v>
      </c>
      <c r="D5577">
        <v>5570129</v>
      </c>
      <c r="E5577">
        <v>1016.02155</v>
      </c>
      <c r="F5577">
        <v>60.15907</v>
      </c>
    </row>
    <row r="5578" spans="1:6" x14ac:dyDescent="0.25">
      <c r="A5578" t="s">
        <v>543</v>
      </c>
      <c r="B5578">
        <v>2000</v>
      </c>
      <c r="C5578" t="s">
        <v>392</v>
      </c>
      <c r="D5578">
        <v>12525094</v>
      </c>
      <c r="E5578">
        <v>160.21834000000001</v>
      </c>
      <c r="F5578">
        <v>14.678900000000001</v>
      </c>
    </row>
    <row r="5579" spans="1:6" x14ac:dyDescent="0.25">
      <c r="A5579" t="s">
        <v>544</v>
      </c>
      <c r="B5579">
        <v>2000</v>
      </c>
      <c r="C5579" t="s">
        <v>392</v>
      </c>
      <c r="D5579">
        <v>131859731</v>
      </c>
      <c r="E5579">
        <v>377.50027</v>
      </c>
      <c r="F5579">
        <v>44.124540000000003</v>
      </c>
    </row>
    <row r="5580" spans="1:6" x14ac:dyDescent="0.25">
      <c r="A5580" t="s">
        <v>546</v>
      </c>
      <c r="B5580">
        <v>2000</v>
      </c>
      <c r="C5580" t="s">
        <v>390</v>
      </c>
      <c r="D5580">
        <v>4610820</v>
      </c>
      <c r="E5580">
        <v>38146.715389999998</v>
      </c>
      <c r="F5580">
        <v>59.963250000000002</v>
      </c>
    </row>
    <row r="5581" spans="1:6" x14ac:dyDescent="0.25">
      <c r="A5581" t="s">
        <v>547</v>
      </c>
      <c r="B5581">
        <v>2000</v>
      </c>
      <c r="C5581" t="s">
        <v>405</v>
      </c>
      <c r="D5581">
        <v>3102229</v>
      </c>
      <c r="E5581">
        <v>8710.9878100000005</v>
      </c>
      <c r="F5581">
        <v>58.935879999999997</v>
      </c>
    </row>
    <row r="5582" spans="1:6" x14ac:dyDescent="0.25">
      <c r="A5582" t="s">
        <v>548</v>
      </c>
      <c r="B5582">
        <v>2000</v>
      </c>
      <c r="C5582" t="s">
        <v>382</v>
      </c>
      <c r="D5582">
        <v>165803560</v>
      </c>
      <c r="E5582">
        <v>534.91584</v>
      </c>
      <c r="F5582">
        <v>21.538519999999998</v>
      </c>
    </row>
    <row r="5583" spans="1:6" x14ac:dyDescent="0.25">
      <c r="A5583" t="s">
        <v>549</v>
      </c>
      <c r="B5583">
        <v>2000</v>
      </c>
      <c r="C5583" t="s">
        <v>388</v>
      </c>
      <c r="D5583">
        <v>20579</v>
      </c>
      <c r="E5583">
        <v>7786.5860000000002</v>
      </c>
      <c r="F5583">
        <v>50.946809999999999</v>
      </c>
    </row>
    <row r="5584" spans="1:6" x14ac:dyDescent="0.25">
      <c r="A5584" t="s">
        <v>623</v>
      </c>
      <c r="B5584">
        <v>2000</v>
      </c>
      <c r="C5584" t="s">
        <v>405</v>
      </c>
      <c r="D5584">
        <v>1000000</v>
      </c>
      <c r="E5584">
        <v>1476.1718499999999</v>
      </c>
      <c r="F5584">
        <v>49.104329999999997</v>
      </c>
    </row>
    <row r="5585" spans="1:6" x14ac:dyDescent="0.25">
      <c r="A5585" t="s">
        <v>550</v>
      </c>
      <c r="B5585">
        <v>2000</v>
      </c>
      <c r="C5585" t="s">
        <v>394</v>
      </c>
      <c r="D5585">
        <v>3191319</v>
      </c>
      <c r="E5585">
        <v>4062.3926799999999</v>
      </c>
      <c r="F5585">
        <v>64.937330000000003</v>
      </c>
    </row>
    <row r="5586" spans="1:6" x14ac:dyDescent="0.25">
      <c r="A5586" t="s">
        <v>551</v>
      </c>
      <c r="B5586">
        <v>2000</v>
      </c>
      <c r="C5586" t="s">
        <v>388</v>
      </c>
      <c r="D5586">
        <v>5670544</v>
      </c>
      <c r="E5586">
        <v>655.25022999999999</v>
      </c>
      <c r="F5586">
        <v>19.438739999999999</v>
      </c>
    </row>
    <row r="5587" spans="1:6" x14ac:dyDescent="0.25">
      <c r="A5587" t="s">
        <v>552</v>
      </c>
      <c r="B5587">
        <v>2000</v>
      </c>
      <c r="C5587" t="s">
        <v>394</v>
      </c>
      <c r="D5587">
        <v>6506464</v>
      </c>
      <c r="E5587">
        <v>1545.62555</v>
      </c>
      <c r="F5587">
        <v>61.32461</v>
      </c>
    </row>
    <row r="5588" spans="1:6" x14ac:dyDescent="0.25">
      <c r="A5588" t="s">
        <v>553</v>
      </c>
      <c r="B5588">
        <v>2000</v>
      </c>
      <c r="C5588" t="s">
        <v>394</v>
      </c>
      <c r="D5588">
        <v>28302603</v>
      </c>
      <c r="E5588">
        <v>1967.2432100000001</v>
      </c>
      <c r="F5588">
        <v>18.93535</v>
      </c>
    </row>
    <row r="5589" spans="1:6" x14ac:dyDescent="0.25">
      <c r="A5589" t="s">
        <v>554</v>
      </c>
      <c r="B5589">
        <v>2000</v>
      </c>
      <c r="C5589" t="s">
        <v>382</v>
      </c>
      <c r="D5589">
        <v>89468677</v>
      </c>
      <c r="E5589">
        <v>1039.7018</v>
      </c>
      <c r="F5589">
        <v>62.742330000000003</v>
      </c>
    </row>
    <row r="5590" spans="1:6" x14ac:dyDescent="0.25">
      <c r="A5590" t="s">
        <v>555</v>
      </c>
      <c r="B5590">
        <v>2000</v>
      </c>
      <c r="C5590" t="s">
        <v>384</v>
      </c>
      <c r="D5590">
        <v>38536869</v>
      </c>
      <c r="E5590">
        <v>4492.7276000000002</v>
      </c>
      <c r="F5590">
        <v>61.843310000000002</v>
      </c>
    </row>
    <row r="5591" spans="1:6" x14ac:dyDescent="0.25">
      <c r="A5591" t="s">
        <v>556</v>
      </c>
      <c r="B5591">
        <v>2000</v>
      </c>
      <c r="C5591" t="s">
        <v>390</v>
      </c>
      <c r="D5591">
        <v>10605870</v>
      </c>
      <c r="E5591">
        <v>11502.39681</v>
      </c>
      <c r="F5591">
        <v>65.035240000000002</v>
      </c>
    </row>
    <row r="5592" spans="1:6" x14ac:dyDescent="0.25">
      <c r="A5592" t="s">
        <v>557</v>
      </c>
      <c r="B5592">
        <v>2000</v>
      </c>
      <c r="C5592" t="s">
        <v>394</v>
      </c>
      <c r="D5592">
        <v>3927188</v>
      </c>
      <c r="E5592">
        <v>16192.1296</v>
      </c>
      <c r="F5592">
        <v>59.673110000000001</v>
      </c>
    </row>
    <row r="5593" spans="1:6" x14ac:dyDescent="0.25">
      <c r="A5593" t="s">
        <v>558</v>
      </c>
      <c r="B5593">
        <v>2000</v>
      </c>
      <c r="C5593" t="s">
        <v>405</v>
      </c>
      <c r="D5593">
        <v>885359</v>
      </c>
      <c r="E5593">
        <v>29926.363349999901</v>
      </c>
      <c r="F5593">
        <v>72.893770000000004</v>
      </c>
    </row>
    <row r="5594" spans="1:6" x14ac:dyDescent="0.25">
      <c r="A5594" t="s">
        <v>502</v>
      </c>
      <c r="B5594">
        <v>2000</v>
      </c>
      <c r="C5594" t="s">
        <v>382</v>
      </c>
      <c r="D5594">
        <v>48846823</v>
      </c>
      <c r="E5594">
        <v>11947.57725</v>
      </c>
      <c r="F5594">
        <v>48.573169999999998</v>
      </c>
    </row>
    <row r="5595" spans="1:6" x14ac:dyDescent="0.25">
      <c r="A5595" t="s">
        <v>529</v>
      </c>
      <c r="B5595">
        <v>2000</v>
      </c>
      <c r="C5595" t="s">
        <v>398</v>
      </c>
      <c r="D5595">
        <v>4466706</v>
      </c>
      <c r="E5595">
        <v>354.00128000000001</v>
      </c>
      <c r="F5595">
        <v>56.752832307692245</v>
      </c>
    </row>
    <row r="5596" spans="1:6" x14ac:dyDescent="0.25">
      <c r="A5596" t="s">
        <v>560</v>
      </c>
      <c r="B5596">
        <v>2000</v>
      </c>
      <c r="C5596" t="s">
        <v>384</v>
      </c>
      <c r="D5596">
        <v>22303552</v>
      </c>
      <c r="E5596">
        <v>1668.16273</v>
      </c>
      <c r="F5596">
        <v>52.502209999999998</v>
      </c>
    </row>
    <row r="5597" spans="1:6" x14ac:dyDescent="0.25">
      <c r="A5597" t="s">
        <v>561</v>
      </c>
      <c r="B5597">
        <v>2000</v>
      </c>
      <c r="C5597" t="s">
        <v>398</v>
      </c>
      <c r="D5597">
        <v>142893540</v>
      </c>
      <c r="E5597">
        <v>1771.5866000000001</v>
      </c>
      <c r="F5597">
        <v>58.940669999999997</v>
      </c>
    </row>
    <row r="5598" spans="1:6" x14ac:dyDescent="0.25">
      <c r="A5598" t="s">
        <v>562</v>
      </c>
      <c r="B5598">
        <v>2000</v>
      </c>
      <c r="C5598" t="s">
        <v>392</v>
      </c>
      <c r="D5598">
        <v>8648248</v>
      </c>
      <c r="E5598">
        <v>216.27589</v>
      </c>
      <c r="F5598">
        <v>18.922650000000001</v>
      </c>
    </row>
    <row r="5599" spans="1:6" x14ac:dyDescent="0.25">
      <c r="A5599" t="s">
        <v>564</v>
      </c>
      <c r="B5599">
        <v>2000</v>
      </c>
      <c r="C5599" t="s">
        <v>394</v>
      </c>
      <c r="D5599">
        <v>39129</v>
      </c>
      <c r="E5599">
        <v>9223.7562199999993</v>
      </c>
      <c r="F5599">
        <v>52.459020000000002</v>
      </c>
    </row>
    <row r="5600" spans="1:6" x14ac:dyDescent="0.25">
      <c r="A5600" t="s">
        <v>565</v>
      </c>
      <c r="B5600">
        <v>2000</v>
      </c>
      <c r="C5600" t="s">
        <v>392</v>
      </c>
      <c r="D5600">
        <v>168458</v>
      </c>
      <c r="E5600">
        <v>4975.4721</v>
      </c>
      <c r="F5600">
        <v>44.408949999999997</v>
      </c>
    </row>
    <row r="5601" spans="1:6" x14ac:dyDescent="0.25">
      <c r="A5601" t="s">
        <v>567</v>
      </c>
      <c r="B5601">
        <v>2000</v>
      </c>
      <c r="C5601" t="s">
        <v>394</v>
      </c>
      <c r="D5601">
        <v>117848</v>
      </c>
      <c r="E5601">
        <v>3672.6693</v>
      </c>
      <c r="F5601">
        <v>69.354839999999996</v>
      </c>
    </row>
    <row r="5602" spans="1:6" x14ac:dyDescent="0.25">
      <c r="A5602" t="s">
        <v>568</v>
      </c>
      <c r="B5602">
        <v>2000</v>
      </c>
      <c r="C5602" t="s">
        <v>388</v>
      </c>
      <c r="D5602">
        <v>176908</v>
      </c>
      <c r="E5602">
        <v>1540.65373</v>
      </c>
      <c r="F5602">
        <v>43.103450000000002</v>
      </c>
    </row>
    <row r="5603" spans="1:6" x14ac:dyDescent="0.25">
      <c r="A5603" t="s">
        <v>571</v>
      </c>
      <c r="B5603">
        <v>2000</v>
      </c>
      <c r="C5603" t="s">
        <v>405</v>
      </c>
      <c r="D5603">
        <v>27019731</v>
      </c>
      <c r="E5603">
        <v>8808.8753699999997</v>
      </c>
      <c r="F5603">
        <v>58.280349999999999</v>
      </c>
    </row>
    <row r="5604" spans="1:6" x14ac:dyDescent="0.25">
      <c r="A5604" t="s">
        <v>572</v>
      </c>
      <c r="B5604">
        <v>2000</v>
      </c>
      <c r="C5604" t="s">
        <v>392</v>
      </c>
      <c r="D5604">
        <v>11987121</v>
      </c>
      <c r="E5604">
        <v>474.57711999999998</v>
      </c>
      <c r="F5604">
        <v>14.34389</v>
      </c>
    </row>
    <row r="5605" spans="1:6" x14ac:dyDescent="0.25">
      <c r="A5605" t="s">
        <v>573</v>
      </c>
      <c r="B5605">
        <v>2000</v>
      </c>
      <c r="C5605" t="s">
        <v>384</v>
      </c>
      <c r="D5605">
        <v>9396411</v>
      </c>
      <c r="E5605">
        <v>870.13652999999999</v>
      </c>
      <c r="F5605">
        <v>55.636400000000002</v>
      </c>
    </row>
    <row r="5606" spans="1:6" x14ac:dyDescent="0.25">
      <c r="A5606" t="s">
        <v>574</v>
      </c>
      <c r="B5606">
        <v>2000</v>
      </c>
      <c r="C5606" t="s">
        <v>392</v>
      </c>
      <c r="D5606">
        <v>81541</v>
      </c>
      <c r="E5606">
        <v>7578.8510500000002</v>
      </c>
      <c r="F5606">
        <v>82.608699999999999</v>
      </c>
    </row>
    <row r="5607" spans="1:6" x14ac:dyDescent="0.25">
      <c r="A5607" t="s">
        <v>575</v>
      </c>
      <c r="B5607">
        <v>2000</v>
      </c>
      <c r="C5607" t="s">
        <v>392</v>
      </c>
      <c r="D5607">
        <v>6005250</v>
      </c>
      <c r="E5607">
        <v>156.59187</v>
      </c>
      <c r="F5607">
        <v>43.7941</v>
      </c>
    </row>
    <row r="5608" spans="1:6" x14ac:dyDescent="0.25">
      <c r="A5608" t="s">
        <v>576</v>
      </c>
      <c r="B5608">
        <v>2000</v>
      </c>
      <c r="C5608" t="s">
        <v>382</v>
      </c>
      <c r="D5608">
        <v>4492150</v>
      </c>
      <c r="E5608">
        <v>23792.607069999998</v>
      </c>
      <c r="F5608">
        <v>45.784730000000003</v>
      </c>
    </row>
    <row r="5609" spans="1:6" x14ac:dyDescent="0.25">
      <c r="A5609" t="s">
        <v>577</v>
      </c>
      <c r="B5609">
        <v>2000</v>
      </c>
      <c r="C5609" t="s">
        <v>384</v>
      </c>
      <c r="D5609">
        <v>5439448</v>
      </c>
      <c r="E5609">
        <v>5402.9297500000002</v>
      </c>
      <c r="F5609">
        <v>54.923119999999997</v>
      </c>
    </row>
    <row r="5610" spans="1:6" x14ac:dyDescent="0.25">
      <c r="A5610" t="s">
        <v>578</v>
      </c>
      <c r="B5610">
        <v>2000</v>
      </c>
      <c r="C5610" t="s">
        <v>384</v>
      </c>
      <c r="D5610">
        <v>2010347</v>
      </c>
      <c r="E5610">
        <v>10227.73488</v>
      </c>
      <c r="F5610">
        <v>56.900149999999996</v>
      </c>
    </row>
    <row r="5611" spans="1:6" x14ac:dyDescent="0.25">
      <c r="A5611" t="s">
        <v>580</v>
      </c>
      <c r="B5611">
        <v>2000</v>
      </c>
      <c r="C5611" t="s">
        <v>392</v>
      </c>
      <c r="D5611">
        <v>8863338</v>
      </c>
      <c r="E5611">
        <v>533.46992536224445</v>
      </c>
      <c r="F5611">
        <v>15.027620000000001</v>
      </c>
    </row>
    <row r="5612" spans="1:6" x14ac:dyDescent="0.25">
      <c r="A5612" t="s">
        <v>581</v>
      </c>
      <c r="B5612">
        <v>2000</v>
      </c>
      <c r="C5612" t="s">
        <v>392</v>
      </c>
      <c r="D5612">
        <v>44187637</v>
      </c>
      <c r="E5612">
        <v>3099.1316099999999</v>
      </c>
      <c r="F5612">
        <v>53.841819999999998</v>
      </c>
    </row>
    <row r="5613" spans="1:6" x14ac:dyDescent="0.25">
      <c r="A5613" t="s">
        <v>624</v>
      </c>
      <c r="B5613">
        <v>2000</v>
      </c>
      <c r="C5613" t="s">
        <v>392</v>
      </c>
      <c r="D5613">
        <v>12340000</v>
      </c>
      <c r="E5613">
        <v>1415.25665981976</v>
      </c>
      <c r="F5613">
        <v>42.277279999999998</v>
      </c>
    </row>
    <row r="5614" spans="1:6" x14ac:dyDescent="0.25">
      <c r="A5614" t="s">
        <v>582</v>
      </c>
      <c r="B5614">
        <v>2000</v>
      </c>
      <c r="C5614" t="s">
        <v>390</v>
      </c>
      <c r="D5614">
        <v>40397842</v>
      </c>
      <c r="E5614">
        <v>14787.75606</v>
      </c>
      <c r="F5614">
        <v>57.32808</v>
      </c>
    </row>
    <row r="5615" spans="1:6" x14ac:dyDescent="0.25">
      <c r="A5615" t="s">
        <v>583</v>
      </c>
      <c r="B5615">
        <v>2000</v>
      </c>
      <c r="C5615" t="s">
        <v>382</v>
      </c>
      <c r="D5615">
        <v>20222240</v>
      </c>
      <c r="E5615">
        <v>875.41218000000003</v>
      </c>
      <c r="F5615">
        <v>43.964979999999997</v>
      </c>
    </row>
    <row r="5616" spans="1:6" x14ac:dyDescent="0.25">
      <c r="A5616" t="s">
        <v>584</v>
      </c>
      <c r="B5616">
        <v>2000</v>
      </c>
      <c r="C5616" t="s">
        <v>392</v>
      </c>
      <c r="D5616">
        <v>41236378</v>
      </c>
      <c r="E5616">
        <v>352.50157000000002</v>
      </c>
      <c r="F5616">
        <v>47.109160000000003</v>
      </c>
    </row>
    <row r="5617" spans="1:6" x14ac:dyDescent="0.25">
      <c r="A5617" t="s">
        <v>586</v>
      </c>
      <c r="B5617">
        <v>2000</v>
      </c>
      <c r="C5617" t="s">
        <v>392</v>
      </c>
      <c r="D5617">
        <v>1136334</v>
      </c>
      <c r="E5617">
        <v>1433.1812399999999</v>
      </c>
      <c r="F5617">
        <v>51.451450000000001</v>
      </c>
    </row>
    <row r="5618" spans="1:6" x14ac:dyDescent="0.25">
      <c r="A5618" t="s">
        <v>587</v>
      </c>
      <c r="B5618">
        <v>2000</v>
      </c>
      <c r="C5618" t="s">
        <v>390</v>
      </c>
      <c r="D5618">
        <v>9016596</v>
      </c>
      <c r="E5618">
        <v>29283.00505</v>
      </c>
      <c r="F5618">
        <v>58.360460000000003</v>
      </c>
    </row>
    <row r="5619" spans="1:6" x14ac:dyDescent="0.25">
      <c r="A5619" t="s">
        <v>588</v>
      </c>
      <c r="B5619">
        <v>2000</v>
      </c>
      <c r="C5619" t="s">
        <v>390</v>
      </c>
      <c r="D5619">
        <v>7523934</v>
      </c>
      <c r="E5619">
        <v>37813.234259999997</v>
      </c>
      <c r="F5619">
        <v>40.862960000000001</v>
      </c>
    </row>
    <row r="5620" spans="1:6" x14ac:dyDescent="0.25">
      <c r="A5620" t="s">
        <v>589</v>
      </c>
      <c r="B5620">
        <v>2000</v>
      </c>
      <c r="C5620" t="s">
        <v>405</v>
      </c>
      <c r="D5620">
        <v>18881361</v>
      </c>
      <c r="E5620">
        <v>1181.7192</v>
      </c>
      <c r="F5620">
        <v>43.289810000000003</v>
      </c>
    </row>
    <row r="5621" spans="1:6" x14ac:dyDescent="0.25">
      <c r="A5621" t="s">
        <v>591</v>
      </c>
      <c r="B5621">
        <v>2000</v>
      </c>
      <c r="C5621" t="s">
        <v>398</v>
      </c>
      <c r="D5621">
        <v>7320815</v>
      </c>
      <c r="E5621">
        <v>139.10914</v>
      </c>
      <c r="F5621">
        <v>31.555209999999999</v>
      </c>
    </row>
    <row r="5622" spans="1:6" x14ac:dyDescent="0.25">
      <c r="A5622" t="s">
        <v>593</v>
      </c>
      <c r="B5622">
        <v>2000</v>
      </c>
      <c r="C5622" t="s">
        <v>382</v>
      </c>
      <c r="D5622">
        <v>64631595</v>
      </c>
      <c r="E5622">
        <v>2016.0410099999999</v>
      </c>
      <c r="F5622">
        <v>54.41724</v>
      </c>
    </row>
    <row r="5623" spans="1:6" x14ac:dyDescent="0.25">
      <c r="A5623" t="s">
        <v>515</v>
      </c>
      <c r="B5623">
        <v>2000</v>
      </c>
      <c r="C5623" t="s">
        <v>384</v>
      </c>
      <c r="D5623">
        <v>2050554</v>
      </c>
      <c r="E5623">
        <v>1875.1271300000001</v>
      </c>
      <c r="F5623">
        <v>60.103230000000003</v>
      </c>
    </row>
    <row r="5624" spans="1:6" x14ac:dyDescent="0.25">
      <c r="A5624" t="s">
        <v>625</v>
      </c>
      <c r="B5624">
        <v>2000</v>
      </c>
      <c r="C5624" t="s">
        <v>382</v>
      </c>
      <c r="D5624">
        <v>1167242</v>
      </c>
      <c r="E5624">
        <v>434.37974000000003</v>
      </c>
      <c r="F5624">
        <v>35.75056</v>
      </c>
    </row>
    <row r="5625" spans="1:6" x14ac:dyDescent="0.25">
      <c r="A5625" t="s">
        <v>594</v>
      </c>
      <c r="B5625">
        <v>2000</v>
      </c>
      <c r="C5625" t="s">
        <v>392</v>
      </c>
      <c r="D5625">
        <v>5548702</v>
      </c>
      <c r="E5625">
        <v>265.50166000000002</v>
      </c>
      <c r="F5625">
        <v>15.01713</v>
      </c>
    </row>
    <row r="5626" spans="1:6" x14ac:dyDescent="0.25">
      <c r="A5626" t="s">
        <v>595</v>
      </c>
      <c r="B5626">
        <v>2000</v>
      </c>
      <c r="C5626" t="s">
        <v>388</v>
      </c>
      <c r="D5626">
        <v>114689</v>
      </c>
      <c r="E5626">
        <v>1926.7325000000001</v>
      </c>
      <c r="F5626">
        <v>30.33333</v>
      </c>
    </row>
    <row r="5627" spans="1:6" x14ac:dyDescent="0.25">
      <c r="A5627" t="s">
        <v>596</v>
      </c>
      <c r="B5627">
        <v>2000</v>
      </c>
      <c r="C5627" t="s">
        <v>394</v>
      </c>
      <c r="D5627">
        <v>1065842</v>
      </c>
      <c r="E5627">
        <v>6430.9675500000003</v>
      </c>
      <c r="F5627">
        <v>59.322029999999998</v>
      </c>
    </row>
    <row r="5628" spans="1:6" x14ac:dyDescent="0.25">
      <c r="A5628" t="s">
        <v>597</v>
      </c>
      <c r="B5628">
        <v>2000</v>
      </c>
      <c r="C5628" t="s">
        <v>386</v>
      </c>
      <c r="D5628">
        <v>10175014</v>
      </c>
      <c r="E5628">
        <v>2247.9129899999998</v>
      </c>
      <c r="F5628">
        <v>43.494680000000002</v>
      </c>
    </row>
    <row r="5629" spans="1:6" x14ac:dyDescent="0.25">
      <c r="A5629" t="s">
        <v>598</v>
      </c>
      <c r="B5629">
        <v>2000</v>
      </c>
      <c r="C5629" t="s">
        <v>405</v>
      </c>
      <c r="D5629">
        <v>70413958</v>
      </c>
      <c r="E5629">
        <v>4215.1624099999999</v>
      </c>
      <c r="F5629">
        <v>41.749789999999997</v>
      </c>
    </row>
    <row r="5630" spans="1:6" x14ac:dyDescent="0.25">
      <c r="A5630" t="s">
        <v>602</v>
      </c>
      <c r="B5630">
        <v>2000</v>
      </c>
      <c r="C5630" t="s">
        <v>392</v>
      </c>
      <c r="D5630">
        <v>28195754</v>
      </c>
      <c r="E5630">
        <v>260.68446999999998</v>
      </c>
      <c r="F5630">
        <v>30.275480000000002</v>
      </c>
    </row>
    <row r="5631" spans="1:6" x14ac:dyDescent="0.25">
      <c r="A5631" t="s">
        <v>603</v>
      </c>
      <c r="B5631">
        <v>2000</v>
      </c>
      <c r="C5631" t="s">
        <v>398</v>
      </c>
      <c r="D5631">
        <v>46710816</v>
      </c>
      <c r="E5631">
        <v>635.71285</v>
      </c>
      <c r="F5631">
        <v>58.944753999999989</v>
      </c>
    </row>
    <row r="5632" spans="1:6" x14ac:dyDescent="0.25">
      <c r="A5632" t="s">
        <v>604</v>
      </c>
      <c r="B5632">
        <v>2000</v>
      </c>
      <c r="C5632" t="s">
        <v>405</v>
      </c>
      <c r="D5632">
        <v>2602713</v>
      </c>
      <c r="E5632">
        <v>34207.538950000002</v>
      </c>
      <c r="F5632">
        <v>67.25018</v>
      </c>
    </row>
    <row r="5633" spans="1:6" x14ac:dyDescent="0.25">
      <c r="A5633" t="s">
        <v>605</v>
      </c>
      <c r="B5633">
        <v>2000</v>
      </c>
      <c r="C5633" t="s">
        <v>390</v>
      </c>
      <c r="D5633">
        <v>60609153</v>
      </c>
      <c r="E5633">
        <v>26400.656439999999</v>
      </c>
      <c r="F5633">
        <v>54.911940000000001</v>
      </c>
    </row>
    <row r="5634" spans="1:6" x14ac:dyDescent="0.25">
      <c r="A5634" t="s">
        <v>592</v>
      </c>
      <c r="B5634">
        <v>2000</v>
      </c>
      <c r="C5634" t="s">
        <v>392</v>
      </c>
      <c r="D5634">
        <v>37445392</v>
      </c>
      <c r="E5634">
        <v>308.40627999999998</v>
      </c>
      <c r="F5634">
        <v>22.253309999999999</v>
      </c>
    </row>
    <row r="5635" spans="1:6" x14ac:dyDescent="0.25">
      <c r="A5635" t="s">
        <v>606</v>
      </c>
      <c r="B5635">
        <v>2000</v>
      </c>
      <c r="C5635" t="s">
        <v>413</v>
      </c>
      <c r="D5635">
        <v>298444215</v>
      </c>
      <c r="E5635">
        <v>36449.85512</v>
      </c>
      <c r="F5635">
        <v>56.996940000000002</v>
      </c>
    </row>
    <row r="5636" spans="1:6" x14ac:dyDescent="0.25">
      <c r="A5636" t="s">
        <v>612</v>
      </c>
      <c r="B5636">
        <v>2000</v>
      </c>
      <c r="C5636" t="s">
        <v>394</v>
      </c>
      <c r="D5636">
        <v>108605</v>
      </c>
      <c r="E5636">
        <v>20077.683769762283</v>
      </c>
      <c r="F5636">
        <v>72.035089866666652</v>
      </c>
    </row>
    <row r="5637" spans="1:6" x14ac:dyDescent="0.25">
      <c r="A5637" t="s">
        <v>607</v>
      </c>
      <c r="B5637">
        <v>2000</v>
      </c>
      <c r="C5637" t="s">
        <v>394</v>
      </c>
      <c r="D5637">
        <v>3431932</v>
      </c>
      <c r="E5637">
        <v>6871.9038799999998</v>
      </c>
      <c r="F5637">
        <v>64.359620000000007</v>
      </c>
    </row>
    <row r="5638" spans="1:6" x14ac:dyDescent="0.25">
      <c r="A5638" t="s">
        <v>608</v>
      </c>
      <c r="B5638">
        <v>2000</v>
      </c>
      <c r="C5638" t="s">
        <v>398</v>
      </c>
      <c r="D5638">
        <v>27307134</v>
      </c>
      <c r="E5638">
        <v>558.22113999999999</v>
      </c>
      <c r="F5638">
        <v>39.817179000000003</v>
      </c>
    </row>
    <row r="5639" spans="1:6" x14ac:dyDescent="0.25">
      <c r="A5639" t="s">
        <v>609</v>
      </c>
      <c r="B5639">
        <v>2000</v>
      </c>
      <c r="C5639" t="s">
        <v>388</v>
      </c>
      <c r="D5639">
        <v>208869</v>
      </c>
      <c r="E5639">
        <v>1469.88886</v>
      </c>
      <c r="F5639">
        <v>36.21444000000001</v>
      </c>
    </row>
    <row r="5640" spans="1:6" x14ac:dyDescent="0.25">
      <c r="A5640" t="s">
        <v>610</v>
      </c>
      <c r="B5640">
        <v>2000</v>
      </c>
      <c r="C5640" t="s">
        <v>394</v>
      </c>
      <c r="D5640">
        <v>25730435</v>
      </c>
      <c r="E5640">
        <v>4785.1530599999996</v>
      </c>
      <c r="F5640">
        <v>62.784019999999998</v>
      </c>
    </row>
    <row r="5641" spans="1:6" x14ac:dyDescent="0.25">
      <c r="A5641" t="s">
        <v>611</v>
      </c>
      <c r="B5641">
        <v>2000</v>
      </c>
      <c r="C5641" t="s">
        <v>382</v>
      </c>
      <c r="D5641">
        <v>84402966</v>
      </c>
      <c r="E5641">
        <v>433.33371</v>
      </c>
      <c r="F5641">
        <v>39.131410000000002</v>
      </c>
    </row>
    <row r="5642" spans="1:6" x14ac:dyDescent="0.25">
      <c r="A5642" t="s">
        <v>616</v>
      </c>
      <c r="B5642">
        <v>2000</v>
      </c>
      <c r="C5642" t="s">
        <v>405</v>
      </c>
      <c r="D5642">
        <v>21456188</v>
      </c>
      <c r="E5642">
        <v>541.51298999999995</v>
      </c>
      <c r="F5642">
        <v>31.778373454545488</v>
      </c>
    </row>
    <row r="5643" spans="1:6" x14ac:dyDescent="0.25">
      <c r="A5643" t="s">
        <v>617</v>
      </c>
      <c r="B5643">
        <v>2000</v>
      </c>
      <c r="C5643" t="s">
        <v>392</v>
      </c>
      <c r="D5643">
        <v>11502010</v>
      </c>
      <c r="E5643">
        <v>340.16138000000001</v>
      </c>
      <c r="F5643">
        <v>22.709160000000001</v>
      </c>
    </row>
    <row r="5644" spans="1:6" x14ac:dyDescent="0.25">
      <c r="A5644" t="s">
        <v>618</v>
      </c>
      <c r="B5644">
        <v>2000</v>
      </c>
      <c r="C5644" t="s">
        <v>392</v>
      </c>
      <c r="D5644">
        <v>12236805</v>
      </c>
      <c r="E5644">
        <v>535.19741999999997</v>
      </c>
      <c r="F5644">
        <v>28.414100000000001</v>
      </c>
    </row>
    <row r="5645" spans="1:6" x14ac:dyDescent="0.25">
      <c r="A5645" t="s">
        <v>381</v>
      </c>
      <c r="B5645">
        <v>2001</v>
      </c>
      <c r="C5645" t="s">
        <v>382</v>
      </c>
      <c r="D5645">
        <v>31056997</v>
      </c>
      <c r="E5645">
        <v>119.89904</v>
      </c>
      <c r="F5645">
        <v>49.279539999999997</v>
      </c>
    </row>
    <row r="5646" spans="1:6" x14ac:dyDescent="0.25">
      <c r="A5646" t="s">
        <v>383</v>
      </c>
      <c r="B5646">
        <v>2001</v>
      </c>
      <c r="C5646" t="s">
        <v>384</v>
      </c>
      <c r="D5646">
        <v>3581655</v>
      </c>
      <c r="E5646">
        <v>1326.9703400000001</v>
      </c>
      <c r="F5646">
        <v>68.601129999999998</v>
      </c>
    </row>
    <row r="5647" spans="1:6" x14ac:dyDescent="0.25">
      <c r="A5647" t="s">
        <v>385</v>
      </c>
      <c r="B5647">
        <v>2001</v>
      </c>
      <c r="C5647" t="s">
        <v>386</v>
      </c>
      <c r="D5647">
        <v>32930091</v>
      </c>
      <c r="E5647">
        <v>1732.9585199999999</v>
      </c>
      <c r="F5647">
        <v>49.064720000000001</v>
      </c>
    </row>
    <row r="5648" spans="1:6" x14ac:dyDescent="0.25">
      <c r="A5648" t="s">
        <v>389</v>
      </c>
      <c r="B5648">
        <v>2001</v>
      </c>
      <c r="C5648" t="s">
        <v>390</v>
      </c>
      <c r="D5648">
        <v>71201</v>
      </c>
      <c r="E5648">
        <v>21897.662939999998</v>
      </c>
      <c r="F5648">
        <v>53.15547500000001</v>
      </c>
    </row>
    <row r="5649" spans="1:6" x14ac:dyDescent="0.25">
      <c r="A5649" t="s">
        <v>391</v>
      </c>
      <c r="B5649">
        <v>2001</v>
      </c>
      <c r="C5649" t="s">
        <v>392</v>
      </c>
      <c r="D5649">
        <v>12127071</v>
      </c>
      <c r="E5649">
        <v>574.19416000000001</v>
      </c>
      <c r="F5649">
        <v>45.878140000000002</v>
      </c>
    </row>
    <row r="5650" spans="1:6" x14ac:dyDescent="0.25">
      <c r="A5650" t="s">
        <v>395</v>
      </c>
      <c r="B5650">
        <v>2001</v>
      </c>
      <c r="C5650" t="s">
        <v>394</v>
      </c>
      <c r="D5650">
        <v>69108</v>
      </c>
      <c r="E5650">
        <v>9797.9687099999992</v>
      </c>
      <c r="F5650">
        <v>85.272791607142864</v>
      </c>
    </row>
    <row r="5651" spans="1:6" x14ac:dyDescent="0.25">
      <c r="A5651" t="s">
        <v>396</v>
      </c>
      <c r="B5651">
        <v>2001</v>
      </c>
      <c r="C5651" t="s">
        <v>394</v>
      </c>
      <c r="D5651">
        <v>39921833</v>
      </c>
      <c r="E5651">
        <v>7170.6896999999999</v>
      </c>
      <c r="F5651">
        <v>63.225290000000001</v>
      </c>
    </row>
    <row r="5652" spans="1:6" x14ac:dyDescent="0.25">
      <c r="A5652" t="s">
        <v>397</v>
      </c>
      <c r="B5652">
        <v>2001</v>
      </c>
      <c r="C5652" t="s">
        <v>398</v>
      </c>
      <c r="D5652">
        <v>2976372</v>
      </c>
      <c r="E5652">
        <v>692.30163000000005</v>
      </c>
      <c r="F5652">
        <v>64.140780000000007</v>
      </c>
    </row>
    <row r="5653" spans="1:6" x14ac:dyDescent="0.25">
      <c r="A5653" t="s">
        <v>399</v>
      </c>
      <c r="B5653">
        <v>2001</v>
      </c>
      <c r="C5653" t="s">
        <v>394</v>
      </c>
      <c r="D5653">
        <v>71891</v>
      </c>
      <c r="E5653">
        <v>20671.545740000001</v>
      </c>
      <c r="F5653">
        <v>65.277780000000007</v>
      </c>
    </row>
    <row r="5654" spans="1:6" x14ac:dyDescent="0.25">
      <c r="A5654" t="s">
        <v>400</v>
      </c>
      <c r="B5654">
        <v>2001</v>
      </c>
      <c r="C5654" t="s">
        <v>388</v>
      </c>
      <c r="D5654">
        <v>20264082</v>
      </c>
      <c r="E5654">
        <v>19495.145929999999</v>
      </c>
      <c r="F5654">
        <v>55.148899999999998</v>
      </c>
    </row>
    <row r="5655" spans="1:6" x14ac:dyDescent="0.25">
      <c r="A5655" t="s">
        <v>401</v>
      </c>
      <c r="B5655">
        <v>2001</v>
      </c>
      <c r="C5655" t="s">
        <v>390</v>
      </c>
      <c r="D5655">
        <v>8192880</v>
      </c>
      <c r="E5655">
        <v>24489.735530000002</v>
      </c>
      <c r="F5655">
        <v>51.533270000000002</v>
      </c>
    </row>
    <row r="5656" spans="1:6" x14ac:dyDescent="0.25">
      <c r="A5656" t="s">
        <v>402</v>
      </c>
      <c r="B5656">
        <v>2001</v>
      </c>
      <c r="C5656" t="s">
        <v>398</v>
      </c>
      <c r="D5656">
        <v>7961619</v>
      </c>
      <c r="E5656">
        <v>703.67124999999999</v>
      </c>
      <c r="F5656">
        <v>53.645067500000025</v>
      </c>
    </row>
    <row r="5657" spans="1:6" x14ac:dyDescent="0.25">
      <c r="A5657" t="s">
        <v>620</v>
      </c>
      <c r="B5657">
        <v>2001</v>
      </c>
      <c r="C5657" t="s">
        <v>394</v>
      </c>
      <c r="D5657">
        <v>392718</v>
      </c>
      <c r="E5657">
        <v>21497.30816</v>
      </c>
      <c r="F5657">
        <v>70</v>
      </c>
    </row>
    <row r="5658" spans="1:6" x14ac:dyDescent="0.25">
      <c r="A5658" t="s">
        <v>404</v>
      </c>
      <c r="B5658">
        <v>2001</v>
      </c>
      <c r="C5658" t="s">
        <v>405</v>
      </c>
      <c r="D5658">
        <v>698585</v>
      </c>
      <c r="E5658">
        <v>12917.395500000001</v>
      </c>
      <c r="F5658">
        <v>59.768450000000001</v>
      </c>
    </row>
    <row r="5659" spans="1:6" x14ac:dyDescent="0.25">
      <c r="A5659" t="s">
        <v>406</v>
      </c>
      <c r="B5659">
        <v>2001</v>
      </c>
      <c r="C5659" t="s">
        <v>382</v>
      </c>
      <c r="D5659">
        <v>147365352</v>
      </c>
      <c r="E5659">
        <v>403.59455000000003</v>
      </c>
      <c r="F5659">
        <v>8.6898800000000005</v>
      </c>
    </row>
    <row r="5660" spans="1:6" x14ac:dyDescent="0.25">
      <c r="A5660" t="s">
        <v>407</v>
      </c>
      <c r="B5660">
        <v>2001</v>
      </c>
      <c r="C5660" t="s">
        <v>394</v>
      </c>
      <c r="D5660">
        <v>279912</v>
      </c>
      <c r="E5660">
        <v>11513.340179999999</v>
      </c>
      <c r="F5660">
        <v>65.978260000000006</v>
      </c>
    </row>
    <row r="5661" spans="1:6" x14ac:dyDescent="0.25">
      <c r="A5661" t="s">
        <v>408</v>
      </c>
      <c r="B5661">
        <v>2001</v>
      </c>
      <c r="C5661" t="s">
        <v>398</v>
      </c>
      <c r="D5661">
        <v>10293011</v>
      </c>
      <c r="E5661">
        <v>1244.442</v>
      </c>
      <c r="F5661">
        <v>58.12453</v>
      </c>
    </row>
    <row r="5662" spans="1:6" x14ac:dyDescent="0.25">
      <c r="A5662" t="s">
        <v>409</v>
      </c>
      <c r="B5662">
        <v>2001</v>
      </c>
      <c r="C5662" t="s">
        <v>390</v>
      </c>
      <c r="D5662">
        <v>10379067</v>
      </c>
      <c r="E5662">
        <v>23121.566350000001</v>
      </c>
      <c r="F5662">
        <v>56.110939999999999</v>
      </c>
    </row>
    <row r="5663" spans="1:6" x14ac:dyDescent="0.25">
      <c r="A5663" t="s">
        <v>410</v>
      </c>
      <c r="B5663">
        <v>2001</v>
      </c>
      <c r="C5663" t="s">
        <v>394</v>
      </c>
      <c r="D5663">
        <v>287730</v>
      </c>
      <c r="E5663">
        <v>3419.20867</v>
      </c>
      <c r="F5663">
        <v>61.702129999999997</v>
      </c>
    </row>
    <row r="5664" spans="1:6" x14ac:dyDescent="0.25">
      <c r="A5664" t="s">
        <v>411</v>
      </c>
      <c r="B5664">
        <v>2001</v>
      </c>
      <c r="C5664" t="s">
        <v>392</v>
      </c>
      <c r="D5664">
        <v>7862944</v>
      </c>
      <c r="E5664">
        <v>373.55360999999999</v>
      </c>
      <c r="F5664">
        <v>24.4</v>
      </c>
    </row>
    <row r="5665" spans="1:6" x14ac:dyDescent="0.25">
      <c r="A5665" t="s">
        <v>412</v>
      </c>
      <c r="B5665">
        <v>2001</v>
      </c>
      <c r="C5665" t="s">
        <v>413</v>
      </c>
      <c r="D5665">
        <v>65773</v>
      </c>
      <c r="E5665">
        <v>58883.959430000003</v>
      </c>
      <c r="F5665">
        <v>76.767679999999999</v>
      </c>
    </row>
    <row r="5666" spans="1:6" x14ac:dyDescent="0.25">
      <c r="A5666" t="s">
        <v>414</v>
      </c>
      <c r="B5666">
        <v>2001</v>
      </c>
      <c r="C5666" t="s">
        <v>382</v>
      </c>
      <c r="D5666">
        <v>2279723</v>
      </c>
      <c r="E5666">
        <v>820.20285999999999</v>
      </c>
      <c r="F5666">
        <v>18.292680000000001</v>
      </c>
    </row>
    <row r="5667" spans="1:6" x14ac:dyDescent="0.25">
      <c r="A5667" t="s">
        <v>416</v>
      </c>
      <c r="B5667">
        <v>2001</v>
      </c>
      <c r="C5667" t="s">
        <v>384</v>
      </c>
      <c r="D5667">
        <v>4498976</v>
      </c>
      <c r="E5667">
        <v>1512.9930099999999</v>
      </c>
      <c r="F5667">
        <v>57.076813888888864</v>
      </c>
    </row>
    <row r="5668" spans="1:6" x14ac:dyDescent="0.25">
      <c r="A5668" t="s">
        <v>417</v>
      </c>
      <c r="B5668">
        <v>2001</v>
      </c>
      <c r="C5668" t="s">
        <v>392</v>
      </c>
      <c r="D5668">
        <v>1639833</v>
      </c>
      <c r="E5668">
        <v>3114.6165900000001</v>
      </c>
      <c r="F5668">
        <v>45.053269999999998</v>
      </c>
    </row>
    <row r="5669" spans="1:6" x14ac:dyDescent="0.25">
      <c r="A5669" t="s">
        <v>418</v>
      </c>
      <c r="B5669">
        <v>2001</v>
      </c>
      <c r="C5669" t="s">
        <v>394</v>
      </c>
      <c r="D5669">
        <v>188078227</v>
      </c>
      <c r="E5669">
        <v>3135.1552299999998</v>
      </c>
      <c r="F5669">
        <v>61.61121</v>
      </c>
    </row>
    <row r="5670" spans="1:6" x14ac:dyDescent="0.25">
      <c r="A5670" t="s">
        <v>420</v>
      </c>
      <c r="B5670">
        <v>2001</v>
      </c>
      <c r="C5670" t="s">
        <v>382</v>
      </c>
      <c r="D5670">
        <v>379444</v>
      </c>
      <c r="E5670">
        <v>16616.798050000001</v>
      </c>
      <c r="F5670">
        <v>67.409469999999999</v>
      </c>
    </row>
    <row r="5671" spans="1:6" x14ac:dyDescent="0.25">
      <c r="A5671" t="s">
        <v>421</v>
      </c>
      <c r="B5671">
        <v>2001</v>
      </c>
      <c r="C5671" t="s">
        <v>384</v>
      </c>
      <c r="D5671">
        <v>7385367</v>
      </c>
      <c r="E5671">
        <v>1762.45597</v>
      </c>
      <c r="F5671">
        <v>62.521050000000002</v>
      </c>
    </row>
    <row r="5672" spans="1:6" x14ac:dyDescent="0.25">
      <c r="A5672" t="s">
        <v>422</v>
      </c>
      <c r="B5672">
        <v>2001</v>
      </c>
      <c r="C5672" t="s">
        <v>392</v>
      </c>
      <c r="D5672">
        <v>13902972</v>
      </c>
      <c r="E5672">
        <v>235.50792999999999</v>
      </c>
      <c r="F5672">
        <v>16.316490000000002</v>
      </c>
    </row>
    <row r="5673" spans="1:6" x14ac:dyDescent="0.25">
      <c r="A5673" t="s">
        <v>424</v>
      </c>
      <c r="B5673">
        <v>2001</v>
      </c>
      <c r="C5673" t="s">
        <v>392</v>
      </c>
      <c r="D5673">
        <v>8090068</v>
      </c>
      <c r="E5673">
        <v>126.21708</v>
      </c>
      <c r="F5673">
        <v>37.92651</v>
      </c>
    </row>
    <row r="5674" spans="1:6" x14ac:dyDescent="0.25">
      <c r="A5674" t="s">
        <v>425</v>
      </c>
      <c r="B5674">
        <v>2001</v>
      </c>
      <c r="C5674" t="s">
        <v>382</v>
      </c>
      <c r="D5674">
        <v>13881427</v>
      </c>
      <c r="E5674">
        <v>319.69245999999998</v>
      </c>
      <c r="F5674">
        <v>27.401029999999999</v>
      </c>
    </row>
    <row r="5675" spans="1:6" x14ac:dyDescent="0.25">
      <c r="A5675" t="s">
        <v>426</v>
      </c>
      <c r="B5675">
        <v>2001</v>
      </c>
      <c r="C5675" t="s">
        <v>392</v>
      </c>
      <c r="D5675">
        <v>17340702</v>
      </c>
      <c r="E5675">
        <v>589.20392000000004</v>
      </c>
      <c r="F5675">
        <v>9.5918399999999995</v>
      </c>
    </row>
    <row r="5676" spans="1:6" x14ac:dyDescent="0.25">
      <c r="A5676" t="s">
        <v>427</v>
      </c>
      <c r="B5676">
        <v>2001</v>
      </c>
      <c r="C5676" t="s">
        <v>413</v>
      </c>
      <c r="D5676">
        <v>33098932</v>
      </c>
      <c r="E5676">
        <v>23691.594720000001</v>
      </c>
      <c r="F5676">
        <v>57.413910000000001</v>
      </c>
    </row>
    <row r="5677" spans="1:6" x14ac:dyDescent="0.25">
      <c r="A5677" t="s">
        <v>430</v>
      </c>
      <c r="B5677">
        <v>2001</v>
      </c>
      <c r="C5677" t="s">
        <v>392</v>
      </c>
      <c r="D5677">
        <v>4303356</v>
      </c>
      <c r="E5677">
        <v>245.56326999999999</v>
      </c>
      <c r="F5677">
        <v>11.518319999999999</v>
      </c>
    </row>
    <row r="5678" spans="1:6" x14ac:dyDescent="0.25">
      <c r="A5678" t="s">
        <v>431</v>
      </c>
      <c r="B5678">
        <v>2001</v>
      </c>
      <c r="C5678" t="s">
        <v>392</v>
      </c>
      <c r="D5678">
        <v>9944201</v>
      </c>
      <c r="E5678">
        <v>197.30228</v>
      </c>
      <c r="F5678">
        <v>12.727270000000001</v>
      </c>
    </row>
    <row r="5679" spans="1:6" x14ac:dyDescent="0.25">
      <c r="A5679" t="s">
        <v>432</v>
      </c>
      <c r="B5679">
        <v>2001</v>
      </c>
      <c r="C5679" t="s">
        <v>394</v>
      </c>
      <c r="D5679">
        <v>16134219</v>
      </c>
      <c r="E5679">
        <v>4709.9233999999997</v>
      </c>
      <c r="F5679">
        <v>46.193159999999999</v>
      </c>
    </row>
    <row r="5680" spans="1:6" x14ac:dyDescent="0.25">
      <c r="A5680" t="s">
        <v>433</v>
      </c>
      <c r="B5680">
        <v>2001</v>
      </c>
      <c r="C5680" t="s">
        <v>382</v>
      </c>
      <c r="D5680">
        <v>1313973713</v>
      </c>
      <c r="E5680">
        <v>1047.47786</v>
      </c>
      <c r="F5680">
        <v>43.382298834498897</v>
      </c>
    </row>
    <row r="5681" spans="1:6" x14ac:dyDescent="0.25">
      <c r="A5681" t="s">
        <v>483</v>
      </c>
      <c r="B5681">
        <v>2001</v>
      </c>
      <c r="C5681" t="s">
        <v>382</v>
      </c>
      <c r="D5681">
        <v>6940432</v>
      </c>
      <c r="E5681">
        <v>25230.216329999999</v>
      </c>
      <c r="F5681">
        <v>42.47927</v>
      </c>
    </row>
    <row r="5682" spans="1:6" x14ac:dyDescent="0.25">
      <c r="A5682" t="s">
        <v>514</v>
      </c>
      <c r="B5682">
        <v>2001</v>
      </c>
      <c r="C5682" t="s">
        <v>382</v>
      </c>
      <c r="D5682">
        <v>453125</v>
      </c>
      <c r="E5682">
        <v>15547.681920000001</v>
      </c>
      <c r="F5682">
        <v>46.625770000000003</v>
      </c>
    </row>
    <row r="5683" spans="1:6" x14ac:dyDescent="0.25">
      <c r="A5683" t="s">
        <v>434</v>
      </c>
      <c r="B5683">
        <v>2001</v>
      </c>
      <c r="C5683" t="s">
        <v>394</v>
      </c>
      <c r="D5683">
        <v>43593035</v>
      </c>
      <c r="E5683">
        <v>2395.8565199999998</v>
      </c>
      <c r="F5683">
        <v>55.795439999999999</v>
      </c>
    </row>
    <row r="5684" spans="1:6" x14ac:dyDescent="0.25">
      <c r="A5684" t="s">
        <v>435</v>
      </c>
      <c r="B5684">
        <v>2001</v>
      </c>
      <c r="C5684" t="s">
        <v>392</v>
      </c>
      <c r="D5684">
        <v>690948</v>
      </c>
      <c r="E5684">
        <v>391.95728000000003</v>
      </c>
      <c r="F5684">
        <v>48.78049</v>
      </c>
    </row>
    <row r="5685" spans="1:6" x14ac:dyDescent="0.25">
      <c r="A5685" t="s">
        <v>436</v>
      </c>
      <c r="B5685">
        <v>2001</v>
      </c>
      <c r="C5685" t="s">
        <v>392</v>
      </c>
      <c r="D5685">
        <v>62660551</v>
      </c>
      <c r="E5685">
        <v>877.62639000000001</v>
      </c>
      <c r="F5685">
        <v>4.2485499999999998</v>
      </c>
    </row>
    <row r="5686" spans="1:6" x14ac:dyDescent="0.25">
      <c r="A5686" t="s">
        <v>439</v>
      </c>
      <c r="B5686">
        <v>2001</v>
      </c>
      <c r="C5686" t="s">
        <v>394</v>
      </c>
      <c r="D5686">
        <v>4075261</v>
      </c>
      <c r="E5686">
        <v>4104.18408</v>
      </c>
      <c r="F5686">
        <v>61.126579999999997</v>
      </c>
    </row>
    <row r="5687" spans="1:6" x14ac:dyDescent="0.25">
      <c r="A5687" t="s">
        <v>441</v>
      </c>
      <c r="B5687">
        <v>2001</v>
      </c>
      <c r="C5687" t="s">
        <v>384</v>
      </c>
      <c r="D5687">
        <v>4494749</v>
      </c>
      <c r="E5687">
        <v>5245.4214199999997</v>
      </c>
      <c r="F5687">
        <v>54.951970000000003</v>
      </c>
    </row>
    <row r="5688" spans="1:6" x14ac:dyDescent="0.25">
      <c r="A5688" t="s">
        <v>442</v>
      </c>
      <c r="B5688">
        <v>2001</v>
      </c>
      <c r="C5688" t="s">
        <v>394</v>
      </c>
      <c r="D5688">
        <v>11382820</v>
      </c>
      <c r="E5688">
        <v>2841.1764800000001</v>
      </c>
      <c r="F5688">
        <v>56.599519999999998</v>
      </c>
    </row>
    <row r="5689" spans="1:6" x14ac:dyDescent="0.25">
      <c r="A5689" t="s">
        <v>443</v>
      </c>
      <c r="B5689">
        <v>2001</v>
      </c>
      <c r="C5689" t="s">
        <v>405</v>
      </c>
      <c r="D5689">
        <v>784301</v>
      </c>
      <c r="E5689">
        <v>14723.21047</v>
      </c>
      <c r="F5689">
        <v>65.999229999999997</v>
      </c>
    </row>
    <row r="5690" spans="1:6" x14ac:dyDescent="0.25">
      <c r="A5690" t="s">
        <v>444</v>
      </c>
      <c r="B5690">
        <v>2001</v>
      </c>
      <c r="C5690" t="s">
        <v>384</v>
      </c>
      <c r="D5690">
        <v>10235455</v>
      </c>
      <c r="E5690">
        <v>6594.7174699999996</v>
      </c>
      <c r="F5690">
        <v>55.277450000000002</v>
      </c>
    </row>
    <row r="5691" spans="1:6" x14ac:dyDescent="0.25">
      <c r="A5691" t="s">
        <v>436</v>
      </c>
      <c r="B5691">
        <v>2001</v>
      </c>
      <c r="C5691" t="s">
        <v>392</v>
      </c>
      <c r="D5691">
        <v>62660551</v>
      </c>
      <c r="E5691">
        <v>150.42138</v>
      </c>
      <c r="F5691">
        <v>4.2485499999999998</v>
      </c>
    </row>
    <row r="5692" spans="1:6" x14ac:dyDescent="0.25">
      <c r="A5692" t="s">
        <v>445</v>
      </c>
      <c r="B5692">
        <v>2001</v>
      </c>
      <c r="C5692" t="s">
        <v>390</v>
      </c>
      <c r="D5692">
        <v>5450661</v>
      </c>
      <c r="E5692">
        <v>30751.649460000001</v>
      </c>
      <c r="F5692">
        <v>56.319040000000001</v>
      </c>
    </row>
    <row r="5693" spans="1:6" x14ac:dyDescent="0.25">
      <c r="A5693" t="s">
        <v>446</v>
      </c>
      <c r="B5693">
        <v>2001</v>
      </c>
      <c r="C5693" t="s">
        <v>392</v>
      </c>
      <c r="D5693">
        <v>486530</v>
      </c>
      <c r="E5693">
        <v>779.76679000000001</v>
      </c>
      <c r="F5693">
        <v>55.932200000000002</v>
      </c>
    </row>
    <row r="5694" spans="1:6" x14ac:dyDescent="0.25">
      <c r="A5694" t="s">
        <v>447</v>
      </c>
      <c r="B5694">
        <v>2001</v>
      </c>
      <c r="C5694" t="s">
        <v>394</v>
      </c>
      <c r="D5694">
        <v>68910</v>
      </c>
      <c r="E5694">
        <v>4925.6296899999998</v>
      </c>
      <c r="F5694">
        <v>38.071069999999999</v>
      </c>
    </row>
    <row r="5695" spans="1:6" x14ac:dyDescent="0.25">
      <c r="A5695" t="s">
        <v>448</v>
      </c>
      <c r="B5695">
        <v>2001</v>
      </c>
      <c r="C5695" t="s">
        <v>394</v>
      </c>
      <c r="D5695">
        <v>9183984</v>
      </c>
      <c r="E5695">
        <v>2862.1630799999998</v>
      </c>
      <c r="F5695">
        <v>53.83361</v>
      </c>
    </row>
    <row r="5696" spans="1:6" x14ac:dyDescent="0.25">
      <c r="A5696" t="s">
        <v>450</v>
      </c>
      <c r="B5696">
        <v>2001</v>
      </c>
      <c r="C5696" t="s">
        <v>394</v>
      </c>
      <c r="D5696">
        <v>13547510</v>
      </c>
      <c r="E5696">
        <v>1903.7418700000001</v>
      </c>
      <c r="F5696">
        <v>40.554369999999999</v>
      </c>
    </row>
    <row r="5697" spans="1:6" x14ac:dyDescent="0.25">
      <c r="A5697" t="s">
        <v>451</v>
      </c>
      <c r="B5697">
        <v>2001</v>
      </c>
      <c r="C5697" t="s">
        <v>386</v>
      </c>
      <c r="D5697">
        <v>78887007</v>
      </c>
      <c r="E5697">
        <v>1402.7598499999999</v>
      </c>
      <c r="F5697">
        <v>40.76661</v>
      </c>
    </row>
    <row r="5698" spans="1:6" x14ac:dyDescent="0.25">
      <c r="A5698" t="s">
        <v>452</v>
      </c>
      <c r="B5698">
        <v>2001</v>
      </c>
      <c r="C5698" t="s">
        <v>394</v>
      </c>
      <c r="D5698">
        <v>6822378</v>
      </c>
      <c r="E5698">
        <v>2363.2710299999999</v>
      </c>
      <c r="F5698">
        <v>49.168140000000001</v>
      </c>
    </row>
    <row r="5699" spans="1:6" x14ac:dyDescent="0.25">
      <c r="A5699" t="s">
        <v>454</v>
      </c>
      <c r="B5699">
        <v>2001</v>
      </c>
      <c r="C5699" t="s">
        <v>392</v>
      </c>
      <c r="D5699">
        <v>4786994</v>
      </c>
      <c r="E5699">
        <v>205.84603999999999</v>
      </c>
      <c r="F5699">
        <v>13.14917</v>
      </c>
    </row>
    <row r="5700" spans="1:6" x14ac:dyDescent="0.25">
      <c r="A5700" t="s">
        <v>455</v>
      </c>
      <c r="B5700">
        <v>2001</v>
      </c>
      <c r="C5700" t="s">
        <v>456</v>
      </c>
      <c r="D5700">
        <v>1324333</v>
      </c>
      <c r="E5700">
        <v>4498.9587000000001</v>
      </c>
      <c r="F5700">
        <v>65.289469999999994</v>
      </c>
    </row>
    <row r="5701" spans="1:6" x14ac:dyDescent="0.25">
      <c r="A5701" t="s">
        <v>457</v>
      </c>
      <c r="B5701">
        <v>2001</v>
      </c>
      <c r="C5701" t="s">
        <v>392</v>
      </c>
      <c r="D5701">
        <v>74777981</v>
      </c>
      <c r="E5701">
        <v>120.35312</v>
      </c>
      <c r="F5701">
        <v>21.453610000000001</v>
      </c>
    </row>
    <row r="5702" spans="1:6" x14ac:dyDescent="0.25">
      <c r="A5702" t="s">
        <v>459</v>
      </c>
      <c r="B5702">
        <v>2001</v>
      </c>
      <c r="C5702" t="s">
        <v>388</v>
      </c>
      <c r="D5702">
        <v>905949</v>
      </c>
      <c r="E5702">
        <v>2038.89924</v>
      </c>
      <c r="F5702">
        <v>43.352600000000002</v>
      </c>
    </row>
    <row r="5703" spans="1:6" x14ac:dyDescent="0.25">
      <c r="A5703" t="s">
        <v>460</v>
      </c>
      <c r="B5703">
        <v>2001</v>
      </c>
      <c r="C5703" t="s">
        <v>390</v>
      </c>
      <c r="D5703">
        <v>5231372</v>
      </c>
      <c r="E5703">
        <v>24913.24452</v>
      </c>
      <c r="F5703">
        <v>61.062930000000001</v>
      </c>
    </row>
    <row r="5704" spans="1:6" x14ac:dyDescent="0.25">
      <c r="A5704" t="s">
        <v>461</v>
      </c>
      <c r="B5704">
        <v>2001</v>
      </c>
      <c r="C5704" t="s">
        <v>390</v>
      </c>
      <c r="D5704">
        <v>60876136</v>
      </c>
      <c r="E5704">
        <v>22527.317749999998</v>
      </c>
      <c r="F5704">
        <v>55.407649999999997</v>
      </c>
    </row>
    <row r="5705" spans="1:6" x14ac:dyDescent="0.25">
      <c r="A5705" t="s">
        <v>464</v>
      </c>
      <c r="B5705">
        <v>2001</v>
      </c>
      <c r="C5705" t="s">
        <v>392</v>
      </c>
      <c r="D5705">
        <v>1424906</v>
      </c>
      <c r="E5705">
        <v>3981.8587900000002</v>
      </c>
      <c r="F5705">
        <v>21.262460000000001</v>
      </c>
    </row>
    <row r="5706" spans="1:6" x14ac:dyDescent="0.25">
      <c r="A5706" t="s">
        <v>467</v>
      </c>
      <c r="B5706">
        <v>2001</v>
      </c>
      <c r="C5706" t="s">
        <v>398</v>
      </c>
      <c r="D5706">
        <v>4661473</v>
      </c>
      <c r="E5706">
        <v>733.97041000000002</v>
      </c>
      <c r="F5706">
        <v>55.440919999999998</v>
      </c>
    </row>
    <row r="5707" spans="1:6" x14ac:dyDescent="0.25">
      <c r="A5707" t="s">
        <v>468</v>
      </c>
      <c r="B5707">
        <v>2001</v>
      </c>
      <c r="C5707" t="s">
        <v>390</v>
      </c>
      <c r="D5707">
        <v>82422299</v>
      </c>
      <c r="E5707">
        <v>23687.316889999998</v>
      </c>
      <c r="F5707">
        <v>51.637340000000002</v>
      </c>
    </row>
    <row r="5708" spans="1:6" x14ac:dyDescent="0.25">
      <c r="A5708" t="s">
        <v>469</v>
      </c>
      <c r="B5708">
        <v>2001</v>
      </c>
      <c r="C5708" t="s">
        <v>392</v>
      </c>
      <c r="D5708">
        <v>22409572</v>
      </c>
      <c r="E5708">
        <v>275.47237000000001</v>
      </c>
      <c r="F5708">
        <v>21.504200000000001</v>
      </c>
    </row>
    <row r="5709" spans="1:6" x14ac:dyDescent="0.25">
      <c r="A5709" t="s">
        <v>471</v>
      </c>
      <c r="B5709">
        <v>2001</v>
      </c>
      <c r="C5709" t="s">
        <v>390</v>
      </c>
      <c r="D5709">
        <v>10688058</v>
      </c>
      <c r="E5709">
        <v>12538.178830000001</v>
      </c>
      <c r="F5709">
        <v>55.545000000000002</v>
      </c>
    </row>
    <row r="5710" spans="1:6" x14ac:dyDescent="0.25">
      <c r="A5710" t="s">
        <v>473</v>
      </c>
      <c r="B5710">
        <v>2001</v>
      </c>
      <c r="C5710" t="s">
        <v>394</v>
      </c>
      <c r="D5710">
        <v>89703</v>
      </c>
      <c r="E5710">
        <v>5109.9587199999996</v>
      </c>
      <c r="F5710">
        <v>55.154640000000001</v>
      </c>
    </row>
    <row r="5711" spans="1:6" x14ac:dyDescent="0.25">
      <c r="A5711" t="s">
        <v>476</v>
      </c>
      <c r="B5711">
        <v>2001</v>
      </c>
      <c r="C5711" t="s">
        <v>394</v>
      </c>
      <c r="D5711">
        <v>12293545</v>
      </c>
      <c r="E5711">
        <v>1561.5957100000001</v>
      </c>
      <c r="F5711">
        <v>28.8444</v>
      </c>
    </row>
    <row r="5712" spans="1:6" x14ac:dyDescent="0.25">
      <c r="A5712" t="s">
        <v>478</v>
      </c>
      <c r="B5712">
        <v>2001</v>
      </c>
      <c r="C5712" t="s">
        <v>392</v>
      </c>
      <c r="D5712">
        <v>9690222</v>
      </c>
      <c r="E5712">
        <v>316.38231000000002</v>
      </c>
      <c r="F5712">
        <v>17.620650000000001</v>
      </c>
    </row>
    <row r="5713" spans="1:6" x14ac:dyDescent="0.25">
      <c r="A5713" t="s">
        <v>480</v>
      </c>
      <c r="B5713">
        <v>2001</v>
      </c>
      <c r="C5713" t="s">
        <v>394</v>
      </c>
      <c r="D5713">
        <v>767245</v>
      </c>
      <c r="E5713">
        <v>936.91621999999995</v>
      </c>
      <c r="F5713">
        <v>53.925350000000002</v>
      </c>
    </row>
    <row r="5714" spans="1:6" x14ac:dyDescent="0.25">
      <c r="A5714" t="s">
        <v>481</v>
      </c>
      <c r="B5714">
        <v>2001</v>
      </c>
      <c r="C5714" t="s">
        <v>394</v>
      </c>
      <c r="D5714">
        <v>8308504</v>
      </c>
      <c r="E5714">
        <v>413.73788000000002</v>
      </c>
      <c r="F5714">
        <v>33.213000000000001</v>
      </c>
    </row>
    <row r="5715" spans="1:6" x14ac:dyDescent="0.25">
      <c r="A5715" t="s">
        <v>482</v>
      </c>
      <c r="B5715">
        <v>2001</v>
      </c>
      <c r="C5715" t="s">
        <v>394</v>
      </c>
      <c r="D5715">
        <v>7326496</v>
      </c>
      <c r="E5715">
        <v>1187.59023</v>
      </c>
      <c r="F5715">
        <v>50.57611</v>
      </c>
    </row>
    <row r="5716" spans="1:6" x14ac:dyDescent="0.25">
      <c r="A5716" t="s">
        <v>484</v>
      </c>
      <c r="B5716">
        <v>2001</v>
      </c>
      <c r="C5716" t="s">
        <v>384</v>
      </c>
      <c r="D5716">
        <v>9981334</v>
      </c>
      <c r="E5716">
        <v>5266.8500599999998</v>
      </c>
      <c r="F5716">
        <v>61.419789999999999</v>
      </c>
    </row>
    <row r="5717" spans="1:6" x14ac:dyDescent="0.25">
      <c r="A5717" t="s">
        <v>485</v>
      </c>
      <c r="B5717">
        <v>2001</v>
      </c>
      <c r="C5717" t="s">
        <v>390</v>
      </c>
      <c r="D5717">
        <v>299388</v>
      </c>
      <c r="E5717">
        <v>28516.04796</v>
      </c>
      <c r="F5717">
        <v>62.149079999999998</v>
      </c>
    </row>
    <row r="5718" spans="1:6" x14ac:dyDescent="0.25">
      <c r="A5718" t="s">
        <v>486</v>
      </c>
      <c r="B5718">
        <v>2001</v>
      </c>
      <c r="C5718" t="s">
        <v>382</v>
      </c>
      <c r="D5718">
        <v>1095351995</v>
      </c>
      <c r="E5718">
        <v>460.82619999999997</v>
      </c>
      <c r="F5718">
        <v>30.244499999999999</v>
      </c>
    </row>
    <row r="5719" spans="1:6" x14ac:dyDescent="0.25">
      <c r="A5719" t="s">
        <v>487</v>
      </c>
      <c r="B5719">
        <v>2001</v>
      </c>
      <c r="C5719" t="s">
        <v>382</v>
      </c>
      <c r="D5719">
        <v>245452739</v>
      </c>
      <c r="E5719">
        <v>748.18475000000001</v>
      </c>
      <c r="F5719">
        <v>45.498359999999998</v>
      </c>
    </row>
    <row r="5720" spans="1:6" x14ac:dyDescent="0.25">
      <c r="A5720" t="s">
        <v>488</v>
      </c>
      <c r="B5720">
        <v>2001</v>
      </c>
      <c r="C5720" t="s">
        <v>382</v>
      </c>
      <c r="D5720">
        <v>68688433</v>
      </c>
      <c r="E5720">
        <v>1899.0204200000001</v>
      </c>
      <c r="F5720">
        <v>29.579339999999998</v>
      </c>
    </row>
    <row r="5721" spans="1:6" x14ac:dyDescent="0.25">
      <c r="A5721" t="s">
        <v>489</v>
      </c>
      <c r="B5721">
        <v>2001</v>
      </c>
      <c r="C5721" t="s">
        <v>405</v>
      </c>
      <c r="D5721">
        <v>26783383</v>
      </c>
      <c r="E5721">
        <v>3298.8061414285721</v>
      </c>
      <c r="F5721">
        <v>36.401060000000001</v>
      </c>
    </row>
    <row r="5722" spans="1:6" x14ac:dyDescent="0.25">
      <c r="A5722" t="s">
        <v>490</v>
      </c>
      <c r="B5722">
        <v>2001</v>
      </c>
      <c r="C5722" t="s">
        <v>390</v>
      </c>
      <c r="D5722">
        <v>4062235</v>
      </c>
      <c r="E5722">
        <v>28212.592199999999</v>
      </c>
      <c r="F5722">
        <v>55.984549999999999</v>
      </c>
    </row>
    <row r="5723" spans="1:6" x14ac:dyDescent="0.25">
      <c r="A5723" t="s">
        <v>492</v>
      </c>
      <c r="B5723">
        <v>2001</v>
      </c>
      <c r="C5723" t="s">
        <v>405</v>
      </c>
      <c r="D5723">
        <v>6352117</v>
      </c>
      <c r="E5723">
        <v>20306.196459999999</v>
      </c>
      <c r="F5723">
        <v>57.293590000000002</v>
      </c>
    </row>
    <row r="5724" spans="1:6" x14ac:dyDescent="0.25">
      <c r="A5724" t="s">
        <v>493</v>
      </c>
      <c r="B5724">
        <v>2001</v>
      </c>
      <c r="C5724" t="s">
        <v>390</v>
      </c>
      <c r="D5724">
        <v>58133509</v>
      </c>
      <c r="E5724">
        <v>20400.8109</v>
      </c>
      <c r="F5724">
        <v>57.275469999999999</v>
      </c>
    </row>
    <row r="5725" spans="1:6" x14ac:dyDescent="0.25">
      <c r="A5725" t="s">
        <v>494</v>
      </c>
      <c r="B5725">
        <v>2001</v>
      </c>
      <c r="C5725" t="s">
        <v>394</v>
      </c>
      <c r="D5725">
        <v>2758124</v>
      </c>
      <c r="E5725">
        <v>3487.90002</v>
      </c>
      <c r="F5725">
        <v>64.918310000000005</v>
      </c>
    </row>
    <row r="5726" spans="1:6" x14ac:dyDescent="0.25">
      <c r="A5726" t="s">
        <v>495</v>
      </c>
      <c r="B5726">
        <v>2001</v>
      </c>
      <c r="C5726" t="s">
        <v>382</v>
      </c>
      <c r="D5726">
        <v>127463611</v>
      </c>
      <c r="E5726">
        <v>32716.418669999999</v>
      </c>
      <c r="F5726">
        <v>49.407699999999998</v>
      </c>
    </row>
    <row r="5727" spans="1:6" x14ac:dyDescent="0.25">
      <c r="A5727" t="s">
        <v>497</v>
      </c>
      <c r="B5727">
        <v>2001</v>
      </c>
      <c r="C5727" t="s">
        <v>405</v>
      </c>
      <c r="D5727">
        <v>5906760</v>
      </c>
      <c r="E5727">
        <v>1850.0092999999999</v>
      </c>
      <c r="F5727">
        <v>53.634010000000004</v>
      </c>
    </row>
    <row r="5728" spans="1:6" x14ac:dyDescent="0.25">
      <c r="A5728" t="s">
        <v>498</v>
      </c>
      <c r="B5728">
        <v>2001</v>
      </c>
      <c r="C5728" t="s">
        <v>398</v>
      </c>
      <c r="D5728">
        <v>15233244</v>
      </c>
      <c r="E5728">
        <v>1490.9267500000001</v>
      </c>
      <c r="F5728">
        <v>50.25808</v>
      </c>
    </row>
    <row r="5729" spans="1:6" x14ac:dyDescent="0.25">
      <c r="A5729" t="s">
        <v>499</v>
      </c>
      <c r="B5729">
        <v>2001</v>
      </c>
      <c r="C5729" t="s">
        <v>392</v>
      </c>
      <c r="D5729">
        <v>34707817</v>
      </c>
      <c r="E5729">
        <v>407.55401000000001</v>
      </c>
      <c r="F5729">
        <v>37.429879999999997</v>
      </c>
    </row>
    <row r="5730" spans="1:6" x14ac:dyDescent="0.25">
      <c r="A5730" t="s">
        <v>503</v>
      </c>
      <c r="B5730">
        <v>2001</v>
      </c>
      <c r="C5730" t="s">
        <v>405</v>
      </c>
      <c r="D5730">
        <v>2418393</v>
      </c>
      <c r="E5730">
        <v>17532.857800000002</v>
      </c>
      <c r="F5730">
        <v>53.63664</v>
      </c>
    </row>
    <row r="5731" spans="1:6" x14ac:dyDescent="0.25">
      <c r="A5731" t="s">
        <v>504</v>
      </c>
      <c r="B5731">
        <v>2001</v>
      </c>
      <c r="C5731" t="s">
        <v>398</v>
      </c>
      <c r="D5731">
        <v>5213898</v>
      </c>
      <c r="E5731">
        <v>308.40902999999997</v>
      </c>
      <c r="F5731">
        <v>53.012250000000002</v>
      </c>
    </row>
    <row r="5732" spans="1:6" x14ac:dyDescent="0.25">
      <c r="A5732" t="s">
        <v>505</v>
      </c>
      <c r="B5732">
        <v>2001</v>
      </c>
      <c r="C5732" t="s">
        <v>382</v>
      </c>
      <c r="D5732">
        <v>6368481</v>
      </c>
      <c r="E5732">
        <v>326.03070000000002</v>
      </c>
      <c r="F5732">
        <v>34.131329999999998</v>
      </c>
    </row>
    <row r="5733" spans="1:6" x14ac:dyDescent="0.25">
      <c r="A5733" t="s">
        <v>506</v>
      </c>
      <c r="B5733">
        <v>2001</v>
      </c>
      <c r="C5733" t="s">
        <v>456</v>
      </c>
      <c r="D5733">
        <v>2274735</v>
      </c>
      <c r="E5733">
        <v>3571.5470099999998</v>
      </c>
      <c r="F5733">
        <v>55.401809999999998</v>
      </c>
    </row>
    <row r="5734" spans="1:6" x14ac:dyDescent="0.25">
      <c r="A5734" t="s">
        <v>507</v>
      </c>
      <c r="B5734">
        <v>2001</v>
      </c>
      <c r="C5734" t="s">
        <v>405</v>
      </c>
      <c r="D5734">
        <v>3874050</v>
      </c>
      <c r="E5734">
        <v>5253.0975799999997</v>
      </c>
      <c r="F5734">
        <v>53.35689</v>
      </c>
    </row>
    <row r="5735" spans="1:6" x14ac:dyDescent="0.25">
      <c r="A5735" t="s">
        <v>508</v>
      </c>
      <c r="B5735">
        <v>2001</v>
      </c>
      <c r="C5735" t="s">
        <v>392</v>
      </c>
      <c r="D5735">
        <v>2022331</v>
      </c>
      <c r="E5735">
        <v>377.45359000000002</v>
      </c>
      <c r="F5735">
        <v>25.28736</v>
      </c>
    </row>
    <row r="5736" spans="1:6" x14ac:dyDescent="0.25">
      <c r="A5736" t="s">
        <v>509</v>
      </c>
      <c r="B5736">
        <v>2001</v>
      </c>
      <c r="C5736" t="s">
        <v>392</v>
      </c>
      <c r="D5736">
        <v>3042004</v>
      </c>
      <c r="E5736">
        <v>173.7379</v>
      </c>
      <c r="F5736">
        <v>46.232579999999999</v>
      </c>
    </row>
    <row r="5737" spans="1:6" x14ac:dyDescent="0.25">
      <c r="A5737" t="s">
        <v>510</v>
      </c>
      <c r="B5737">
        <v>2001</v>
      </c>
      <c r="C5737" t="s">
        <v>386</v>
      </c>
      <c r="D5737">
        <v>5900754</v>
      </c>
      <c r="E5737">
        <v>6283.7436399999997</v>
      </c>
      <c r="F5737">
        <v>19.946809999999999</v>
      </c>
    </row>
    <row r="5738" spans="1:6" x14ac:dyDescent="0.25">
      <c r="A5738" t="s">
        <v>511</v>
      </c>
      <c r="B5738">
        <v>2001</v>
      </c>
      <c r="C5738" t="s">
        <v>390</v>
      </c>
      <c r="D5738">
        <v>33987</v>
      </c>
      <c r="E5738">
        <v>74021.939780000001</v>
      </c>
      <c r="F5738">
        <v>29.137523724489796</v>
      </c>
    </row>
    <row r="5739" spans="1:6" x14ac:dyDescent="0.25">
      <c r="A5739" t="s">
        <v>512</v>
      </c>
      <c r="B5739">
        <v>2001</v>
      </c>
      <c r="C5739" t="s">
        <v>456</v>
      </c>
      <c r="D5739">
        <v>3585906</v>
      </c>
      <c r="E5739">
        <v>3530.14734</v>
      </c>
      <c r="F5739">
        <v>63.525170000000003</v>
      </c>
    </row>
    <row r="5740" spans="1:6" x14ac:dyDescent="0.25">
      <c r="A5740" t="s">
        <v>513</v>
      </c>
      <c r="B5740">
        <v>2001</v>
      </c>
      <c r="C5740" t="s">
        <v>390</v>
      </c>
      <c r="D5740">
        <v>474413</v>
      </c>
      <c r="E5740">
        <v>47680.381719999998</v>
      </c>
      <c r="F5740">
        <v>45.908279999999998</v>
      </c>
    </row>
    <row r="5741" spans="1:6" x14ac:dyDescent="0.25">
      <c r="A5741" t="s">
        <v>516</v>
      </c>
      <c r="B5741">
        <v>2001</v>
      </c>
      <c r="C5741" t="s">
        <v>392</v>
      </c>
      <c r="D5741">
        <v>18595469</v>
      </c>
      <c r="E5741">
        <v>278.98746</v>
      </c>
      <c r="F5741">
        <v>41.96499</v>
      </c>
    </row>
    <row r="5742" spans="1:6" x14ac:dyDescent="0.25">
      <c r="A5742" t="s">
        <v>517</v>
      </c>
      <c r="B5742">
        <v>2001</v>
      </c>
      <c r="C5742" t="s">
        <v>392</v>
      </c>
      <c r="D5742">
        <v>13013926</v>
      </c>
      <c r="E5742">
        <v>149.36724000000001</v>
      </c>
      <c r="F5742">
        <v>34.539090000000002</v>
      </c>
    </row>
    <row r="5743" spans="1:6" x14ac:dyDescent="0.25">
      <c r="A5743" t="s">
        <v>518</v>
      </c>
      <c r="B5743">
        <v>2001</v>
      </c>
      <c r="C5743" t="s">
        <v>382</v>
      </c>
      <c r="D5743">
        <v>24385858</v>
      </c>
      <c r="E5743">
        <v>3878.7714099999998</v>
      </c>
      <c r="F5743">
        <v>51.325629999999997</v>
      </c>
    </row>
    <row r="5744" spans="1:6" x14ac:dyDescent="0.25">
      <c r="A5744" t="s">
        <v>519</v>
      </c>
      <c r="B5744">
        <v>2001</v>
      </c>
      <c r="C5744" t="s">
        <v>382</v>
      </c>
      <c r="D5744">
        <v>359008</v>
      </c>
      <c r="E5744">
        <v>3028.3430400000002</v>
      </c>
      <c r="F5744">
        <v>51.207009999999997</v>
      </c>
    </row>
    <row r="5745" spans="1:6" x14ac:dyDescent="0.25">
      <c r="A5745" t="s">
        <v>520</v>
      </c>
      <c r="B5745">
        <v>2001</v>
      </c>
      <c r="C5745" t="s">
        <v>392</v>
      </c>
      <c r="D5745">
        <v>11716829</v>
      </c>
      <c r="E5745">
        <v>304.61299000000002</v>
      </c>
      <c r="F5745">
        <v>16.428570000000001</v>
      </c>
    </row>
    <row r="5746" spans="1:6" x14ac:dyDescent="0.25">
      <c r="A5746" t="s">
        <v>521</v>
      </c>
      <c r="B5746">
        <v>2001</v>
      </c>
      <c r="C5746" t="s">
        <v>390</v>
      </c>
      <c r="D5746">
        <v>400214</v>
      </c>
      <c r="E5746">
        <v>9967.7904099999996</v>
      </c>
      <c r="F5746">
        <v>52.021970000000003</v>
      </c>
    </row>
    <row r="5747" spans="1:6" x14ac:dyDescent="0.25">
      <c r="A5747" t="s">
        <v>522</v>
      </c>
      <c r="B5747">
        <v>2001</v>
      </c>
      <c r="C5747" t="s">
        <v>388</v>
      </c>
      <c r="D5747">
        <v>60422</v>
      </c>
      <c r="E5747">
        <v>2206.6561200000001</v>
      </c>
      <c r="F5747">
        <v>40.780990000000003</v>
      </c>
    </row>
    <row r="5748" spans="1:6" x14ac:dyDescent="0.25">
      <c r="A5748" t="s">
        <v>524</v>
      </c>
      <c r="B5748">
        <v>2001</v>
      </c>
      <c r="C5748" t="s">
        <v>392</v>
      </c>
      <c r="D5748">
        <v>3177388</v>
      </c>
      <c r="E5748">
        <v>463.27141999999998</v>
      </c>
      <c r="F5748">
        <v>15.62791</v>
      </c>
    </row>
    <row r="5749" spans="1:6" x14ac:dyDescent="0.25">
      <c r="A5749" t="s">
        <v>525</v>
      </c>
      <c r="B5749">
        <v>2001</v>
      </c>
      <c r="C5749" t="s">
        <v>392</v>
      </c>
      <c r="D5749">
        <v>1240827</v>
      </c>
      <c r="E5749">
        <v>3792.1875799999998</v>
      </c>
      <c r="F5749">
        <v>39.965299999999999</v>
      </c>
    </row>
    <row r="5750" spans="1:6" x14ac:dyDescent="0.25">
      <c r="A5750" t="s">
        <v>527</v>
      </c>
      <c r="B5750">
        <v>2001</v>
      </c>
      <c r="C5750" t="s">
        <v>394</v>
      </c>
      <c r="D5750">
        <v>107449525</v>
      </c>
      <c r="E5750">
        <v>6952.2890399999997</v>
      </c>
      <c r="F5750">
        <v>51.939010000000003</v>
      </c>
    </row>
    <row r="5751" spans="1:6" x14ac:dyDescent="0.25">
      <c r="A5751" t="s">
        <v>528</v>
      </c>
      <c r="B5751">
        <v>2001</v>
      </c>
      <c r="C5751" t="s">
        <v>388</v>
      </c>
      <c r="D5751">
        <v>108004</v>
      </c>
      <c r="E5751">
        <v>2239.9169499999998</v>
      </c>
      <c r="F5751">
        <v>45</v>
      </c>
    </row>
    <row r="5752" spans="1:6" x14ac:dyDescent="0.25">
      <c r="A5752" t="s">
        <v>531</v>
      </c>
      <c r="B5752">
        <v>2001</v>
      </c>
      <c r="C5752" t="s">
        <v>382</v>
      </c>
      <c r="D5752">
        <v>2832224</v>
      </c>
      <c r="E5752">
        <v>524.02476999999999</v>
      </c>
      <c r="F5752">
        <v>65.597260000000006</v>
      </c>
    </row>
    <row r="5753" spans="1:6" x14ac:dyDescent="0.25">
      <c r="A5753" t="s">
        <v>533</v>
      </c>
      <c r="B5753">
        <v>2001</v>
      </c>
      <c r="C5753" t="s">
        <v>386</v>
      </c>
      <c r="D5753">
        <v>33241259</v>
      </c>
      <c r="E5753">
        <v>1334.1158700000001</v>
      </c>
      <c r="F5753">
        <v>43.662680000000002</v>
      </c>
    </row>
    <row r="5754" spans="1:6" x14ac:dyDescent="0.25">
      <c r="A5754" t="s">
        <v>534</v>
      </c>
      <c r="B5754">
        <v>2001</v>
      </c>
      <c r="C5754" t="s">
        <v>392</v>
      </c>
      <c r="D5754">
        <v>19686505</v>
      </c>
      <c r="E5754">
        <v>253.66316</v>
      </c>
      <c r="F5754">
        <v>33.944949999999999</v>
      </c>
    </row>
    <row r="5755" spans="1:6" x14ac:dyDescent="0.25">
      <c r="A5755" t="s">
        <v>535</v>
      </c>
      <c r="B5755">
        <v>2001</v>
      </c>
      <c r="C5755" t="s">
        <v>392</v>
      </c>
      <c r="D5755">
        <v>2044147</v>
      </c>
      <c r="E5755">
        <v>1836.75532</v>
      </c>
      <c r="F5755">
        <v>46.028329999999997</v>
      </c>
    </row>
    <row r="5756" spans="1:6" x14ac:dyDescent="0.25">
      <c r="A5756" t="s">
        <v>537</v>
      </c>
      <c r="B5756">
        <v>2001</v>
      </c>
      <c r="C5756" t="s">
        <v>382</v>
      </c>
      <c r="D5756">
        <v>28287147</v>
      </c>
      <c r="E5756">
        <v>248.83294000000001</v>
      </c>
      <c r="F5756">
        <v>42.305349999999997</v>
      </c>
    </row>
    <row r="5757" spans="1:6" x14ac:dyDescent="0.25">
      <c r="A5757" t="s">
        <v>538</v>
      </c>
      <c r="B5757">
        <v>2001</v>
      </c>
      <c r="C5757" t="s">
        <v>390</v>
      </c>
      <c r="D5757">
        <v>16491461</v>
      </c>
      <c r="E5757">
        <v>26584.12169</v>
      </c>
      <c r="F5757">
        <v>54.703870000000002</v>
      </c>
    </row>
    <row r="5758" spans="1:6" x14ac:dyDescent="0.25">
      <c r="A5758" t="s">
        <v>541</v>
      </c>
      <c r="B5758">
        <v>2001</v>
      </c>
      <c r="C5758" t="s">
        <v>388</v>
      </c>
      <c r="D5758">
        <v>4076140</v>
      </c>
      <c r="E5758">
        <v>13882.856830000001</v>
      </c>
      <c r="F5758">
        <v>61.368569999999998</v>
      </c>
    </row>
    <row r="5759" spans="1:6" x14ac:dyDescent="0.25">
      <c r="A5759" t="s">
        <v>542</v>
      </c>
      <c r="B5759">
        <v>2001</v>
      </c>
      <c r="C5759" t="s">
        <v>394</v>
      </c>
      <c r="D5759">
        <v>5570129</v>
      </c>
      <c r="E5759">
        <v>1043.60076</v>
      </c>
      <c r="F5759">
        <v>60.15907</v>
      </c>
    </row>
    <row r="5760" spans="1:6" x14ac:dyDescent="0.25">
      <c r="A5760" t="s">
        <v>543</v>
      </c>
      <c r="B5760">
        <v>2001</v>
      </c>
      <c r="C5760" t="s">
        <v>392</v>
      </c>
      <c r="D5760">
        <v>12525094</v>
      </c>
      <c r="E5760">
        <v>167.09123</v>
      </c>
      <c r="F5760">
        <v>27.283799999999999</v>
      </c>
    </row>
    <row r="5761" spans="1:6" x14ac:dyDescent="0.25">
      <c r="A5761" t="s">
        <v>544</v>
      </c>
      <c r="B5761">
        <v>2001</v>
      </c>
      <c r="C5761" t="s">
        <v>392</v>
      </c>
      <c r="D5761">
        <v>131859731</v>
      </c>
      <c r="E5761">
        <v>350.26017999999999</v>
      </c>
      <c r="F5761">
        <v>44.124540000000003</v>
      </c>
    </row>
    <row r="5762" spans="1:6" x14ac:dyDescent="0.25">
      <c r="A5762" t="s">
        <v>546</v>
      </c>
      <c r="B5762">
        <v>2001</v>
      </c>
      <c r="C5762" t="s">
        <v>390</v>
      </c>
      <c r="D5762">
        <v>4610820</v>
      </c>
      <c r="E5762">
        <v>38549.589339999999</v>
      </c>
      <c r="F5762">
        <v>58.840209999999999</v>
      </c>
    </row>
    <row r="5763" spans="1:6" x14ac:dyDescent="0.25">
      <c r="A5763" t="s">
        <v>547</v>
      </c>
      <c r="B5763">
        <v>2001</v>
      </c>
      <c r="C5763" t="s">
        <v>405</v>
      </c>
      <c r="D5763">
        <v>3102229</v>
      </c>
      <c r="E5763">
        <v>8559.5658100000001</v>
      </c>
      <c r="F5763">
        <v>58.935879999999997</v>
      </c>
    </row>
    <row r="5764" spans="1:6" x14ac:dyDescent="0.25">
      <c r="A5764" t="s">
        <v>548</v>
      </c>
      <c r="B5764">
        <v>2001</v>
      </c>
      <c r="C5764" t="s">
        <v>382</v>
      </c>
      <c r="D5764">
        <v>165803560</v>
      </c>
      <c r="E5764">
        <v>511.81112999999999</v>
      </c>
      <c r="F5764">
        <v>21.538519999999998</v>
      </c>
    </row>
    <row r="5765" spans="1:6" x14ac:dyDescent="0.25">
      <c r="A5765" t="s">
        <v>549</v>
      </c>
      <c r="B5765">
        <v>2001</v>
      </c>
      <c r="C5765" t="s">
        <v>388</v>
      </c>
      <c r="D5765">
        <v>20579</v>
      </c>
      <c r="E5765">
        <v>8245.7225299999991</v>
      </c>
      <c r="F5765">
        <v>51.446809999999999</v>
      </c>
    </row>
    <row r="5766" spans="1:6" x14ac:dyDescent="0.25">
      <c r="A5766" t="s">
        <v>623</v>
      </c>
      <c r="B5766">
        <v>2001</v>
      </c>
      <c r="C5766" t="s">
        <v>405</v>
      </c>
      <c r="D5766">
        <v>1000000</v>
      </c>
      <c r="E5766">
        <v>1335.5532000000001</v>
      </c>
      <c r="F5766">
        <v>50.422339999999998</v>
      </c>
    </row>
    <row r="5767" spans="1:6" x14ac:dyDescent="0.25">
      <c r="A5767" t="s">
        <v>550</v>
      </c>
      <c r="B5767">
        <v>2001</v>
      </c>
      <c r="C5767" t="s">
        <v>394</v>
      </c>
      <c r="D5767">
        <v>3191319</v>
      </c>
      <c r="E5767">
        <v>4050.02664</v>
      </c>
      <c r="F5767">
        <v>64.937330000000003</v>
      </c>
    </row>
    <row r="5768" spans="1:6" x14ac:dyDescent="0.25">
      <c r="A5768" t="s">
        <v>551</v>
      </c>
      <c r="B5768">
        <v>2001</v>
      </c>
      <c r="C5768" t="s">
        <v>388</v>
      </c>
      <c r="D5768">
        <v>5670544</v>
      </c>
      <c r="E5768">
        <v>558.88297999999998</v>
      </c>
      <c r="F5768">
        <v>19.438739999999999</v>
      </c>
    </row>
    <row r="5769" spans="1:6" x14ac:dyDescent="0.25">
      <c r="A5769" t="s">
        <v>552</v>
      </c>
      <c r="B5769">
        <v>2001</v>
      </c>
      <c r="C5769" t="s">
        <v>394</v>
      </c>
      <c r="D5769">
        <v>6506464</v>
      </c>
      <c r="E5769">
        <v>1417.2603200000001</v>
      </c>
      <c r="F5769">
        <v>61.32461</v>
      </c>
    </row>
    <row r="5770" spans="1:6" x14ac:dyDescent="0.25">
      <c r="A5770" t="s">
        <v>553</v>
      </c>
      <c r="B5770">
        <v>2001</v>
      </c>
      <c r="C5770" t="s">
        <v>394</v>
      </c>
      <c r="D5770">
        <v>28302603</v>
      </c>
      <c r="E5770">
        <v>1964.57304</v>
      </c>
      <c r="F5770">
        <v>18.93535</v>
      </c>
    </row>
    <row r="5771" spans="1:6" x14ac:dyDescent="0.25">
      <c r="A5771" t="s">
        <v>554</v>
      </c>
      <c r="B5771">
        <v>2001</v>
      </c>
      <c r="C5771" t="s">
        <v>382</v>
      </c>
      <c r="D5771">
        <v>89468677</v>
      </c>
      <c r="E5771">
        <v>958.01157999999998</v>
      </c>
      <c r="F5771">
        <v>60.648629999999997</v>
      </c>
    </row>
    <row r="5772" spans="1:6" x14ac:dyDescent="0.25">
      <c r="A5772" t="s">
        <v>555</v>
      </c>
      <c r="B5772">
        <v>2001</v>
      </c>
      <c r="C5772" t="s">
        <v>384</v>
      </c>
      <c r="D5772">
        <v>38536869</v>
      </c>
      <c r="E5772">
        <v>4981.1986200000001</v>
      </c>
      <c r="F5772">
        <v>65.909149999999997</v>
      </c>
    </row>
    <row r="5773" spans="1:6" x14ac:dyDescent="0.25">
      <c r="A5773" t="s">
        <v>556</v>
      </c>
      <c r="B5773">
        <v>2001</v>
      </c>
      <c r="C5773" t="s">
        <v>390</v>
      </c>
      <c r="D5773">
        <v>10605870</v>
      </c>
      <c r="E5773">
        <v>11729.14616</v>
      </c>
      <c r="F5773">
        <v>65.035240000000002</v>
      </c>
    </row>
    <row r="5774" spans="1:6" x14ac:dyDescent="0.25">
      <c r="A5774" t="s">
        <v>557</v>
      </c>
      <c r="B5774">
        <v>2001</v>
      </c>
      <c r="C5774" t="s">
        <v>394</v>
      </c>
      <c r="D5774">
        <v>3927188</v>
      </c>
      <c r="E5774">
        <v>18243.71775</v>
      </c>
      <c r="F5774">
        <v>59.673110000000001</v>
      </c>
    </row>
    <row r="5775" spans="1:6" x14ac:dyDescent="0.25">
      <c r="A5775" t="s">
        <v>558</v>
      </c>
      <c r="B5775">
        <v>2001</v>
      </c>
      <c r="C5775" t="s">
        <v>405</v>
      </c>
      <c r="D5775">
        <v>885359</v>
      </c>
      <c r="E5775">
        <v>28577.301599999999</v>
      </c>
      <c r="F5775">
        <v>73.257580000000004</v>
      </c>
    </row>
    <row r="5776" spans="1:6" x14ac:dyDescent="0.25">
      <c r="A5776" t="s">
        <v>502</v>
      </c>
      <c r="B5776">
        <v>2001</v>
      </c>
      <c r="C5776" t="s">
        <v>382</v>
      </c>
      <c r="D5776">
        <v>48846823</v>
      </c>
      <c r="E5776">
        <v>11255.947889999999</v>
      </c>
      <c r="F5776">
        <v>48.63653</v>
      </c>
    </row>
    <row r="5777" spans="1:6" x14ac:dyDescent="0.25">
      <c r="A5777" t="s">
        <v>529</v>
      </c>
      <c r="B5777">
        <v>2001</v>
      </c>
      <c r="C5777" t="s">
        <v>398</v>
      </c>
      <c r="D5777">
        <v>4466706</v>
      </c>
      <c r="E5777">
        <v>407.73023999999998</v>
      </c>
      <c r="F5777">
        <v>56.966319010989025</v>
      </c>
    </row>
    <row r="5778" spans="1:6" x14ac:dyDescent="0.25">
      <c r="A5778" t="s">
        <v>560</v>
      </c>
      <c r="B5778">
        <v>2001</v>
      </c>
      <c r="C5778" t="s">
        <v>384</v>
      </c>
      <c r="D5778">
        <v>22303552</v>
      </c>
      <c r="E5778">
        <v>1839.72945</v>
      </c>
      <c r="F5778">
        <v>54.81438</v>
      </c>
    </row>
    <row r="5779" spans="1:6" x14ac:dyDescent="0.25">
      <c r="A5779" t="s">
        <v>561</v>
      </c>
      <c r="B5779">
        <v>2001</v>
      </c>
      <c r="C5779" t="s">
        <v>398</v>
      </c>
      <c r="D5779">
        <v>142893540</v>
      </c>
      <c r="E5779">
        <v>2100.3623899999998</v>
      </c>
      <c r="F5779">
        <v>58.940669999999997</v>
      </c>
    </row>
    <row r="5780" spans="1:6" x14ac:dyDescent="0.25">
      <c r="A5780" t="s">
        <v>562</v>
      </c>
      <c r="B5780">
        <v>2001</v>
      </c>
      <c r="C5780" t="s">
        <v>392</v>
      </c>
      <c r="D5780">
        <v>8648248</v>
      </c>
      <c r="E5780">
        <v>201.06404000000001</v>
      </c>
      <c r="F5780">
        <v>18.922650000000001</v>
      </c>
    </row>
    <row r="5781" spans="1:6" x14ac:dyDescent="0.25">
      <c r="A5781" t="s">
        <v>564</v>
      </c>
      <c r="B5781">
        <v>2001</v>
      </c>
      <c r="C5781" t="s">
        <v>394</v>
      </c>
      <c r="D5781">
        <v>39129</v>
      </c>
      <c r="E5781">
        <v>9963.3890100000008</v>
      </c>
      <c r="F5781">
        <v>52.459020000000002</v>
      </c>
    </row>
    <row r="5782" spans="1:6" x14ac:dyDescent="0.25">
      <c r="A5782" t="s">
        <v>565</v>
      </c>
      <c r="B5782">
        <v>2001</v>
      </c>
      <c r="C5782" t="s">
        <v>392</v>
      </c>
      <c r="D5782">
        <v>168458</v>
      </c>
      <c r="E5782">
        <v>4679.3795799999998</v>
      </c>
      <c r="F5782">
        <v>44.408949999999997</v>
      </c>
    </row>
    <row r="5783" spans="1:6" x14ac:dyDescent="0.25">
      <c r="A5783" t="s">
        <v>567</v>
      </c>
      <c r="B5783">
        <v>2001</v>
      </c>
      <c r="C5783" t="s">
        <v>394</v>
      </c>
      <c r="D5783">
        <v>117848</v>
      </c>
      <c r="E5783">
        <v>3982.2608799999998</v>
      </c>
      <c r="F5783">
        <v>69.354839999999996</v>
      </c>
    </row>
    <row r="5784" spans="1:6" x14ac:dyDescent="0.25">
      <c r="A5784" t="s">
        <v>568</v>
      </c>
      <c r="B5784">
        <v>2001</v>
      </c>
      <c r="C5784" t="s">
        <v>388</v>
      </c>
      <c r="D5784">
        <v>176908</v>
      </c>
      <c r="E5784">
        <v>1555.4651899999999</v>
      </c>
      <c r="F5784">
        <v>43.103450000000002</v>
      </c>
    </row>
    <row r="5785" spans="1:6" x14ac:dyDescent="0.25">
      <c r="A5785" t="s">
        <v>571</v>
      </c>
      <c r="B5785">
        <v>2001</v>
      </c>
      <c r="C5785" t="s">
        <v>405</v>
      </c>
      <c r="D5785">
        <v>27019731</v>
      </c>
      <c r="E5785">
        <v>8315.7392999999993</v>
      </c>
      <c r="F5785">
        <v>56.80744</v>
      </c>
    </row>
    <row r="5786" spans="1:6" x14ac:dyDescent="0.25">
      <c r="A5786" t="s">
        <v>572</v>
      </c>
      <c r="B5786">
        <v>2001</v>
      </c>
      <c r="C5786" t="s">
        <v>392</v>
      </c>
      <c r="D5786">
        <v>11987121</v>
      </c>
      <c r="E5786">
        <v>482.06804</v>
      </c>
      <c r="F5786">
        <v>14.34389</v>
      </c>
    </row>
    <row r="5787" spans="1:6" x14ac:dyDescent="0.25">
      <c r="A5787" t="s">
        <v>573</v>
      </c>
      <c r="B5787">
        <v>2001</v>
      </c>
      <c r="C5787" t="s">
        <v>384</v>
      </c>
      <c r="D5787">
        <v>9396411</v>
      </c>
      <c r="E5787">
        <v>1634.8750600000001</v>
      </c>
      <c r="F5787">
        <v>56.136400000000002</v>
      </c>
    </row>
    <row r="5788" spans="1:6" x14ac:dyDescent="0.25">
      <c r="A5788" t="s">
        <v>574</v>
      </c>
      <c r="B5788">
        <v>2001</v>
      </c>
      <c r="C5788" t="s">
        <v>392</v>
      </c>
      <c r="D5788">
        <v>81541</v>
      </c>
      <c r="E5788">
        <v>7663.1370800000004</v>
      </c>
      <c r="F5788">
        <v>82.608699999999999</v>
      </c>
    </row>
    <row r="5789" spans="1:6" x14ac:dyDescent="0.25">
      <c r="A5789" t="s">
        <v>575</v>
      </c>
      <c r="B5789">
        <v>2001</v>
      </c>
      <c r="C5789" t="s">
        <v>392</v>
      </c>
      <c r="D5789">
        <v>6005250</v>
      </c>
      <c r="E5789">
        <v>255.78855999999999</v>
      </c>
      <c r="F5789">
        <v>43.7941</v>
      </c>
    </row>
    <row r="5790" spans="1:6" x14ac:dyDescent="0.25">
      <c r="A5790" t="s">
        <v>576</v>
      </c>
      <c r="B5790">
        <v>2001</v>
      </c>
      <c r="C5790" t="s">
        <v>382</v>
      </c>
      <c r="D5790">
        <v>4492150</v>
      </c>
      <c r="E5790">
        <v>21577.078229999999</v>
      </c>
      <c r="F5790">
        <v>45.784730000000003</v>
      </c>
    </row>
    <row r="5791" spans="1:6" x14ac:dyDescent="0.25">
      <c r="A5791" t="s">
        <v>577</v>
      </c>
      <c r="B5791">
        <v>2001</v>
      </c>
      <c r="C5791" t="s">
        <v>384</v>
      </c>
      <c r="D5791">
        <v>5439448</v>
      </c>
      <c r="E5791">
        <v>5708.08266</v>
      </c>
      <c r="F5791">
        <v>54.15652</v>
      </c>
    </row>
    <row r="5792" spans="1:6" x14ac:dyDescent="0.25">
      <c r="A5792" t="s">
        <v>578</v>
      </c>
      <c r="B5792">
        <v>2001</v>
      </c>
      <c r="C5792" t="s">
        <v>384</v>
      </c>
      <c r="D5792">
        <v>2010347</v>
      </c>
      <c r="E5792">
        <v>10479.297780000001</v>
      </c>
      <c r="F5792">
        <v>59.361190000000001</v>
      </c>
    </row>
    <row r="5793" spans="1:6" x14ac:dyDescent="0.25">
      <c r="A5793" t="s">
        <v>580</v>
      </c>
      <c r="B5793">
        <v>2001</v>
      </c>
      <c r="C5793" t="s">
        <v>392</v>
      </c>
      <c r="D5793">
        <v>8863338</v>
      </c>
      <c r="E5793">
        <v>533.4556836649034</v>
      </c>
      <c r="F5793">
        <v>15.027620000000001</v>
      </c>
    </row>
    <row r="5794" spans="1:6" x14ac:dyDescent="0.25">
      <c r="A5794" t="s">
        <v>581</v>
      </c>
      <c r="B5794">
        <v>2001</v>
      </c>
      <c r="C5794" t="s">
        <v>392</v>
      </c>
      <c r="D5794">
        <v>44187637</v>
      </c>
      <c r="E5794">
        <v>2705.7802000000001</v>
      </c>
      <c r="F5794">
        <v>53.841819999999998</v>
      </c>
    </row>
    <row r="5795" spans="1:6" x14ac:dyDescent="0.25">
      <c r="A5795" t="s">
        <v>624</v>
      </c>
      <c r="B5795">
        <v>2001</v>
      </c>
      <c r="C5795" t="s">
        <v>392</v>
      </c>
      <c r="D5795">
        <v>12340000</v>
      </c>
      <c r="E5795">
        <v>1399.2316676175644</v>
      </c>
      <c r="F5795">
        <v>42.277279999999998</v>
      </c>
    </row>
    <row r="5796" spans="1:6" x14ac:dyDescent="0.25">
      <c r="A5796" t="s">
        <v>582</v>
      </c>
      <c r="B5796">
        <v>2001</v>
      </c>
      <c r="C5796" t="s">
        <v>390</v>
      </c>
      <c r="D5796">
        <v>40397842</v>
      </c>
      <c r="E5796">
        <v>15359.10844</v>
      </c>
      <c r="F5796">
        <v>57.222340000000003</v>
      </c>
    </row>
    <row r="5797" spans="1:6" x14ac:dyDescent="0.25">
      <c r="A5797" t="s">
        <v>583</v>
      </c>
      <c r="B5797">
        <v>2001</v>
      </c>
      <c r="C5797" t="s">
        <v>382</v>
      </c>
      <c r="D5797">
        <v>20222240</v>
      </c>
      <c r="E5797">
        <v>837.69907999999998</v>
      </c>
      <c r="F5797">
        <v>43.964979999999997</v>
      </c>
    </row>
    <row r="5798" spans="1:6" x14ac:dyDescent="0.25">
      <c r="A5798" t="s">
        <v>584</v>
      </c>
      <c r="B5798">
        <v>2001</v>
      </c>
      <c r="C5798" t="s">
        <v>392</v>
      </c>
      <c r="D5798">
        <v>41236378</v>
      </c>
      <c r="E5798">
        <v>368.51801</v>
      </c>
      <c r="F5798">
        <v>47.609160000000003</v>
      </c>
    </row>
    <row r="5799" spans="1:6" x14ac:dyDescent="0.25">
      <c r="A5799" t="s">
        <v>586</v>
      </c>
      <c r="B5799">
        <v>2001</v>
      </c>
      <c r="C5799" t="s">
        <v>392</v>
      </c>
      <c r="D5799">
        <v>1136334</v>
      </c>
      <c r="E5799">
        <v>1255.4741300000001</v>
      </c>
      <c r="F5799">
        <v>48.330240000000003</v>
      </c>
    </row>
    <row r="5800" spans="1:6" x14ac:dyDescent="0.25">
      <c r="A5800" t="s">
        <v>587</v>
      </c>
      <c r="B5800">
        <v>2001</v>
      </c>
      <c r="C5800" t="s">
        <v>390</v>
      </c>
      <c r="D5800">
        <v>9016596</v>
      </c>
      <c r="E5800">
        <v>26969.244569999999</v>
      </c>
      <c r="F5800">
        <v>58.545659999999998</v>
      </c>
    </row>
    <row r="5801" spans="1:6" x14ac:dyDescent="0.25">
      <c r="A5801" t="s">
        <v>588</v>
      </c>
      <c r="B5801">
        <v>2001</v>
      </c>
      <c r="C5801" t="s">
        <v>390</v>
      </c>
      <c r="D5801">
        <v>7523934</v>
      </c>
      <c r="E5801">
        <v>38538.644469999999</v>
      </c>
      <c r="F5801">
        <v>40.999070000000003</v>
      </c>
    </row>
    <row r="5802" spans="1:6" x14ac:dyDescent="0.25">
      <c r="A5802" t="s">
        <v>589</v>
      </c>
      <c r="B5802">
        <v>2001</v>
      </c>
      <c r="C5802" t="s">
        <v>405</v>
      </c>
      <c r="D5802">
        <v>18881361</v>
      </c>
      <c r="E5802">
        <v>1263.8858600000001</v>
      </c>
      <c r="F5802">
        <v>43.289810000000003</v>
      </c>
    </row>
    <row r="5803" spans="1:6" x14ac:dyDescent="0.25">
      <c r="A5803" t="s">
        <v>591</v>
      </c>
      <c r="B5803">
        <v>2001</v>
      </c>
      <c r="C5803" t="s">
        <v>398</v>
      </c>
      <c r="D5803">
        <v>7320815</v>
      </c>
      <c r="E5803">
        <v>171.81289000000001</v>
      </c>
      <c r="F5803">
        <v>31.555209999999999</v>
      </c>
    </row>
    <row r="5804" spans="1:6" x14ac:dyDescent="0.25">
      <c r="A5804" t="s">
        <v>593</v>
      </c>
      <c r="B5804">
        <v>2001</v>
      </c>
      <c r="C5804" t="s">
        <v>382</v>
      </c>
      <c r="D5804">
        <v>64631595</v>
      </c>
      <c r="E5804">
        <v>1896.971</v>
      </c>
      <c r="F5804">
        <v>55.738520000000001</v>
      </c>
    </row>
    <row r="5805" spans="1:6" x14ac:dyDescent="0.25">
      <c r="A5805" t="s">
        <v>515</v>
      </c>
      <c r="B5805">
        <v>2001</v>
      </c>
      <c r="C5805" t="s">
        <v>384</v>
      </c>
      <c r="D5805">
        <v>2050554</v>
      </c>
      <c r="E5805">
        <v>1835.0145199999999</v>
      </c>
      <c r="F5805">
        <v>61.825049999999997</v>
      </c>
    </row>
    <row r="5806" spans="1:6" x14ac:dyDescent="0.25">
      <c r="A5806" t="s">
        <v>625</v>
      </c>
      <c r="B5806">
        <v>2001</v>
      </c>
      <c r="C5806" t="s">
        <v>382</v>
      </c>
      <c r="D5806">
        <v>1167242</v>
      </c>
      <c r="E5806">
        <v>522.03157999999996</v>
      </c>
      <c r="F5806">
        <v>35.75056</v>
      </c>
    </row>
    <row r="5807" spans="1:6" x14ac:dyDescent="0.25">
      <c r="A5807" t="s">
        <v>594</v>
      </c>
      <c r="B5807">
        <v>2001</v>
      </c>
      <c r="C5807" t="s">
        <v>392</v>
      </c>
      <c r="D5807">
        <v>5548702</v>
      </c>
      <c r="E5807">
        <v>266.13457</v>
      </c>
      <c r="F5807">
        <v>15.01713</v>
      </c>
    </row>
    <row r="5808" spans="1:6" x14ac:dyDescent="0.25">
      <c r="A5808" t="s">
        <v>595</v>
      </c>
      <c r="B5808">
        <v>2001</v>
      </c>
      <c r="C5808" t="s">
        <v>388</v>
      </c>
      <c r="D5808">
        <v>114689</v>
      </c>
      <c r="E5808">
        <v>1697.00407</v>
      </c>
      <c r="F5808">
        <v>30.33333</v>
      </c>
    </row>
    <row r="5809" spans="1:6" x14ac:dyDescent="0.25">
      <c r="A5809" t="s">
        <v>596</v>
      </c>
      <c r="B5809">
        <v>2001</v>
      </c>
      <c r="C5809" t="s">
        <v>394</v>
      </c>
      <c r="D5809">
        <v>1065842</v>
      </c>
      <c r="E5809">
        <v>6935.7051000000001</v>
      </c>
      <c r="F5809">
        <v>63.331879999999998</v>
      </c>
    </row>
    <row r="5810" spans="1:6" x14ac:dyDescent="0.25">
      <c r="A5810" t="s">
        <v>597</v>
      </c>
      <c r="B5810">
        <v>2001</v>
      </c>
      <c r="C5810" t="s">
        <v>386</v>
      </c>
      <c r="D5810">
        <v>10175014</v>
      </c>
      <c r="E5810">
        <v>2286.5004600000002</v>
      </c>
      <c r="F5810">
        <v>43.494680000000002</v>
      </c>
    </row>
    <row r="5811" spans="1:6" x14ac:dyDescent="0.25">
      <c r="A5811" t="s">
        <v>598</v>
      </c>
      <c r="B5811">
        <v>2001</v>
      </c>
      <c r="C5811" t="s">
        <v>405</v>
      </c>
      <c r="D5811">
        <v>70413958</v>
      </c>
      <c r="E5811">
        <v>3053.8651100000002</v>
      </c>
      <c r="F5811">
        <v>42.801409999999997</v>
      </c>
    </row>
    <row r="5812" spans="1:6" x14ac:dyDescent="0.25">
      <c r="A5812" t="s">
        <v>602</v>
      </c>
      <c r="B5812">
        <v>2001</v>
      </c>
      <c r="C5812" t="s">
        <v>392</v>
      </c>
      <c r="D5812">
        <v>28195754</v>
      </c>
      <c r="E5812">
        <v>238.05107000000001</v>
      </c>
      <c r="F5812">
        <v>30.275480000000002</v>
      </c>
    </row>
    <row r="5813" spans="1:6" x14ac:dyDescent="0.25">
      <c r="A5813" t="s">
        <v>603</v>
      </c>
      <c r="B5813">
        <v>2001</v>
      </c>
      <c r="C5813" t="s">
        <v>398</v>
      </c>
      <c r="D5813">
        <v>46710816</v>
      </c>
      <c r="E5813">
        <v>780.73802000000001</v>
      </c>
      <c r="F5813">
        <v>58.611020000000053</v>
      </c>
    </row>
    <row r="5814" spans="1:6" x14ac:dyDescent="0.25">
      <c r="A5814" t="s">
        <v>604</v>
      </c>
      <c r="B5814">
        <v>2001</v>
      </c>
      <c r="C5814" t="s">
        <v>405</v>
      </c>
      <c r="D5814">
        <v>2602713</v>
      </c>
      <c r="E5814">
        <v>32105.647870000001</v>
      </c>
      <c r="F5814">
        <v>67.25018</v>
      </c>
    </row>
    <row r="5815" spans="1:6" x14ac:dyDescent="0.25">
      <c r="A5815" t="s">
        <v>605</v>
      </c>
      <c r="B5815">
        <v>2001</v>
      </c>
      <c r="C5815" t="s">
        <v>390</v>
      </c>
      <c r="D5815">
        <v>60609153</v>
      </c>
      <c r="E5815">
        <v>25980.220379999999</v>
      </c>
      <c r="F5815">
        <v>55.917450000000002</v>
      </c>
    </row>
    <row r="5816" spans="1:6" x14ac:dyDescent="0.25">
      <c r="A5816" t="s">
        <v>592</v>
      </c>
      <c r="B5816">
        <v>2001</v>
      </c>
      <c r="C5816" t="s">
        <v>392</v>
      </c>
      <c r="D5816">
        <v>37445392</v>
      </c>
      <c r="E5816">
        <v>306.23998999999998</v>
      </c>
      <c r="F5816">
        <v>22.253309999999999</v>
      </c>
    </row>
    <row r="5817" spans="1:6" x14ac:dyDescent="0.25">
      <c r="A5817" t="s">
        <v>606</v>
      </c>
      <c r="B5817">
        <v>2001</v>
      </c>
      <c r="C5817" t="s">
        <v>413</v>
      </c>
      <c r="D5817">
        <v>298444215</v>
      </c>
      <c r="E5817">
        <v>37273.6181</v>
      </c>
      <c r="F5817">
        <v>57.099029999999999</v>
      </c>
    </row>
    <row r="5818" spans="1:6" x14ac:dyDescent="0.25">
      <c r="A5818" t="s">
        <v>612</v>
      </c>
      <c r="B5818">
        <v>2001</v>
      </c>
      <c r="C5818" t="s">
        <v>394</v>
      </c>
      <c r="D5818">
        <v>108605</v>
      </c>
      <c r="E5818">
        <v>20694.423276618822</v>
      </c>
      <c r="F5818">
        <v>72.237197999999992</v>
      </c>
    </row>
    <row r="5819" spans="1:6" x14ac:dyDescent="0.25">
      <c r="A5819" t="s">
        <v>607</v>
      </c>
      <c r="B5819">
        <v>2001</v>
      </c>
      <c r="C5819" t="s">
        <v>394</v>
      </c>
      <c r="D5819">
        <v>3431932</v>
      </c>
      <c r="E5819">
        <v>6281.37327</v>
      </c>
      <c r="F5819">
        <v>70.986220000000003</v>
      </c>
    </row>
    <row r="5820" spans="1:6" x14ac:dyDescent="0.25">
      <c r="A5820" t="s">
        <v>608</v>
      </c>
      <c r="B5820">
        <v>2001</v>
      </c>
      <c r="C5820" t="s">
        <v>398</v>
      </c>
      <c r="D5820">
        <v>27307134</v>
      </c>
      <c r="E5820">
        <v>456.70348999999999</v>
      </c>
      <c r="F5820">
        <v>39.817179000000003</v>
      </c>
    </row>
    <row r="5821" spans="1:6" x14ac:dyDescent="0.25">
      <c r="A5821" t="s">
        <v>609</v>
      </c>
      <c r="B5821">
        <v>2001</v>
      </c>
      <c r="C5821" t="s">
        <v>388</v>
      </c>
      <c r="D5821">
        <v>208869</v>
      </c>
      <c r="E5821">
        <v>1362.6161300000001</v>
      </c>
      <c r="F5821">
        <v>36.21444000000001</v>
      </c>
    </row>
    <row r="5822" spans="1:6" x14ac:dyDescent="0.25">
      <c r="A5822" t="s">
        <v>610</v>
      </c>
      <c r="B5822">
        <v>2001</v>
      </c>
      <c r="C5822" t="s">
        <v>394</v>
      </c>
      <c r="D5822">
        <v>25730435</v>
      </c>
      <c r="E5822">
        <v>4928.1730399999997</v>
      </c>
      <c r="F5822">
        <v>62.784019999999998</v>
      </c>
    </row>
    <row r="5823" spans="1:6" x14ac:dyDescent="0.25">
      <c r="A5823" t="s">
        <v>611</v>
      </c>
      <c r="B5823">
        <v>2001</v>
      </c>
      <c r="C5823" t="s">
        <v>382</v>
      </c>
      <c r="D5823">
        <v>84402966</v>
      </c>
      <c r="E5823">
        <v>448.88227999999998</v>
      </c>
      <c r="F5823">
        <v>39.131410000000002</v>
      </c>
    </row>
    <row r="5824" spans="1:6" x14ac:dyDescent="0.25">
      <c r="A5824" t="s">
        <v>616</v>
      </c>
      <c r="B5824">
        <v>2001</v>
      </c>
      <c r="C5824" t="s">
        <v>405</v>
      </c>
      <c r="D5824">
        <v>21456188</v>
      </c>
      <c r="E5824">
        <v>538.28732000000002</v>
      </c>
      <c r="F5824">
        <v>31.905572363636395</v>
      </c>
    </row>
    <row r="5825" spans="1:6" x14ac:dyDescent="0.25">
      <c r="A5825" t="s">
        <v>617</v>
      </c>
      <c r="B5825">
        <v>2001</v>
      </c>
      <c r="C5825" t="s">
        <v>392</v>
      </c>
      <c r="D5825">
        <v>11502010</v>
      </c>
      <c r="E5825">
        <v>376.98106000000001</v>
      </c>
      <c r="F5825">
        <v>22.709160000000001</v>
      </c>
    </row>
    <row r="5826" spans="1:6" x14ac:dyDescent="0.25">
      <c r="A5826" t="s">
        <v>618</v>
      </c>
      <c r="B5826">
        <v>2001</v>
      </c>
      <c r="C5826" t="s">
        <v>392</v>
      </c>
      <c r="D5826">
        <v>12236805</v>
      </c>
      <c r="E5826">
        <v>537.71748000000002</v>
      </c>
      <c r="F5826">
        <v>28.414100000000001</v>
      </c>
    </row>
    <row r="5827" spans="1:6" x14ac:dyDescent="0.25">
      <c r="A5827" t="s">
        <v>381</v>
      </c>
      <c r="B5827">
        <v>2002</v>
      </c>
      <c r="C5827" t="s">
        <v>382</v>
      </c>
      <c r="D5827">
        <v>31056997</v>
      </c>
      <c r="E5827">
        <v>192.15352999999999</v>
      </c>
      <c r="F5827">
        <v>49.279539999999997</v>
      </c>
    </row>
    <row r="5828" spans="1:6" x14ac:dyDescent="0.25">
      <c r="A5828" t="s">
        <v>383</v>
      </c>
      <c r="B5828">
        <v>2002</v>
      </c>
      <c r="C5828" t="s">
        <v>384</v>
      </c>
      <c r="D5828">
        <v>3581655</v>
      </c>
      <c r="E5828">
        <v>1453.6427799999999</v>
      </c>
      <c r="F5828">
        <v>69.318179999999998</v>
      </c>
    </row>
    <row r="5829" spans="1:6" x14ac:dyDescent="0.25">
      <c r="A5829" t="s">
        <v>385</v>
      </c>
      <c r="B5829">
        <v>2002</v>
      </c>
      <c r="C5829" t="s">
        <v>386</v>
      </c>
      <c r="D5829">
        <v>32930091</v>
      </c>
      <c r="E5829">
        <v>1774.2920200000001</v>
      </c>
      <c r="F5829">
        <v>49.064720000000001</v>
      </c>
    </row>
    <row r="5830" spans="1:6" x14ac:dyDescent="0.25">
      <c r="A5830" t="s">
        <v>389</v>
      </c>
      <c r="B5830">
        <v>2002</v>
      </c>
      <c r="C5830" t="s">
        <v>390</v>
      </c>
      <c r="D5830">
        <v>71201</v>
      </c>
      <c r="E5830">
        <v>24175.372749999999</v>
      </c>
      <c r="F5830">
        <v>68.965519999999998</v>
      </c>
    </row>
    <row r="5831" spans="1:6" x14ac:dyDescent="0.25">
      <c r="A5831" t="s">
        <v>391</v>
      </c>
      <c r="B5831">
        <v>2002</v>
      </c>
      <c r="C5831" t="s">
        <v>392</v>
      </c>
      <c r="D5831">
        <v>12127071</v>
      </c>
      <c r="E5831">
        <v>775.76552000000004</v>
      </c>
      <c r="F5831">
        <v>40.697670000000002</v>
      </c>
    </row>
    <row r="5832" spans="1:6" x14ac:dyDescent="0.25">
      <c r="A5832" t="s">
        <v>395</v>
      </c>
      <c r="B5832">
        <v>2002</v>
      </c>
      <c r="C5832" t="s">
        <v>394</v>
      </c>
      <c r="D5832">
        <v>69108</v>
      </c>
      <c r="E5832">
        <v>10027.85622</v>
      </c>
      <c r="F5832">
        <v>85.44095750000001</v>
      </c>
    </row>
    <row r="5833" spans="1:6" x14ac:dyDescent="0.25">
      <c r="A5833" t="s">
        <v>396</v>
      </c>
      <c r="B5833">
        <v>2002</v>
      </c>
      <c r="C5833" t="s">
        <v>394</v>
      </c>
      <c r="D5833">
        <v>39921833</v>
      </c>
      <c r="E5833">
        <v>2579.2016400000002</v>
      </c>
      <c r="F5833">
        <v>63.225290000000001</v>
      </c>
    </row>
    <row r="5834" spans="1:6" x14ac:dyDescent="0.25">
      <c r="A5834" t="s">
        <v>397</v>
      </c>
      <c r="B5834">
        <v>2002</v>
      </c>
      <c r="C5834" t="s">
        <v>398</v>
      </c>
      <c r="D5834">
        <v>2976372</v>
      </c>
      <c r="E5834">
        <v>779.82962999999995</v>
      </c>
      <c r="F5834">
        <v>61.808239999999998</v>
      </c>
    </row>
    <row r="5835" spans="1:6" x14ac:dyDescent="0.25">
      <c r="A5835" t="s">
        <v>399</v>
      </c>
      <c r="B5835">
        <v>2002</v>
      </c>
      <c r="C5835" t="s">
        <v>394</v>
      </c>
      <c r="D5835">
        <v>71891</v>
      </c>
      <c r="E5835">
        <v>20433.654109999999</v>
      </c>
      <c r="F5835">
        <v>63.424120000000002</v>
      </c>
    </row>
    <row r="5836" spans="1:6" x14ac:dyDescent="0.25">
      <c r="A5836" t="s">
        <v>400</v>
      </c>
      <c r="B5836">
        <v>2002</v>
      </c>
      <c r="C5836" t="s">
        <v>388</v>
      </c>
      <c r="D5836">
        <v>20264082</v>
      </c>
      <c r="E5836">
        <v>20059.452069999999</v>
      </c>
      <c r="F5836">
        <v>55.270769999999999</v>
      </c>
    </row>
    <row r="5837" spans="1:6" x14ac:dyDescent="0.25">
      <c r="A5837" t="s">
        <v>401</v>
      </c>
      <c r="B5837">
        <v>2002</v>
      </c>
      <c r="C5837" t="s">
        <v>390</v>
      </c>
      <c r="D5837">
        <v>8192880</v>
      </c>
      <c r="E5837">
        <v>26351.375680000001</v>
      </c>
      <c r="F5837">
        <v>51.533270000000002</v>
      </c>
    </row>
    <row r="5838" spans="1:6" x14ac:dyDescent="0.25">
      <c r="A5838" t="s">
        <v>402</v>
      </c>
      <c r="B5838">
        <v>2002</v>
      </c>
      <c r="C5838" t="s">
        <v>398</v>
      </c>
      <c r="D5838">
        <v>7961619</v>
      </c>
      <c r="E5838">
        <v>763.10121000000004</v>
      </c>
      <c r="F5838">
        <v>53.60211904761907</v>
      </c>
    </row>
    <row r="5839" spans="1:6" x14ac:dyDescent="0.25">
      <c r="A5839" t="s">
        <v>620</v>
      </c>
      <c r="B5839">
        <v>2002</v>
      </c>
      <c r="C5839" t="s">
        <v>394</v>
      </c>
      <c r="D5839">
        <v>392718</v>
      </c>
      <c r="E5839">
        <v>22505.404790000001</v>
      </c>
      <c r="F5839">
        <v>70</v>
      </c>
    </row>
    <row r="5840" spans="1:6" x14ac:dyDescent="0.25">
      <c r="A5840" t="s">
        <v>404</v>
      </c>
      <c r="B5840">
        <v>2002</v>
      </c>
      <c r="C5840" t="s">
        <v>405</v>
      </c>
      <c r="D5840">
        <v>698585</v>
      </c>
      <c r="E5840">
        <v>13279.0458</v>
      </c>
      <c r="F5840">
        <v>59.768450000000001</v>
      </c>
    </row>
    <row r="5841" spans="1:6" x14ac:dyDescent="0.25">
      <c r="A5841" t="s">
        <v>406</v>
      </c>
      <c r="B5841">
        <v>2002</v>
      </c>
      <c r="C5841" t="s">
        <v>382</v>
      </c>
      <c r="D5841">
        <v>147365352</v>
      </c>
      <c r="E5841">
        <v>401.70814999999999</v>
      </c>
      <c r="F5841">
        <v>31.409549999999999</v>
      </c>
    </row>
    <row r="5842" spans="1:6" x14ac:dyDescent="0.25">
      <c r="A5842" t="s">
        <v>407</v>
      </c>
      <c r="B5842">
        <v>2002</v>
      </c>
      <c r="C5842" t="s">
        <v>394</v>
      </c>
      <c r="D5842">
        <v>279912</v>
      </c>
      <c r="E5842">
        <v>11674.936180000001</v>
      </c>
      <c r="F5842">
        <v>65.978260000000006</v>
      </c>
    </row>
    <row r="5843" spans="1:6" x14ac:dyDescent="0.25">
      <c r="A5843" t="s">
        <v>408</v>
      </c>
      <c r="B5843">
        <v>2002</v>
      </c>
      <c r="C5843" t="s">
        <v>398</v>
      </c>
      <c r="D5843">
        <v>10293011</v>
      </c>
      <c r="E5843">
        <v>1479.46532</v>
      </c>
      <c r="F5843">
        <v>57.712569999999999</v>
      </c>
    </row>
    <row r="5844" spans="1:6" x14ac:dyDescent="0.25">
      <c r="A5844" t="s">
        <v>409</v>
      </c>
      <c r="B5844">
        <v>2002</v>
      </c>
      <c r="C5844" t="s">
        <v>390</v>
      </c>
      <c r="D5844">
        <v>10379067</v>
      </c>
      <c r="E5844">
        <v>25052.330279999998</v>
      </c>
      <c r="F5844">
        <v>56.707659999999997</v>
      </c>
    </row>
    <row r="5845" spans="1:6" x14ac:dyDescent="0.25">
      <c r="A5845" t="s">
        <v>410</v>
      </c>
      <c r="B5845">
        <v>2002</v>
      </c>
      <c r="C5845" t="s">
        <v>394</v>
      </c>
      <c r="D5845">
        <v>287730</v>
      </c>
      <c r="E5845">
        <v>3556.6160799999998</v>
      </c>
      <c r="F5845">
        <v>61.702129999999997</v>
      </c>
    </row>
    <row r="5846" spans="1:6" x14ac:dyDescent="0.25">
      <c r="A5846" t="s">
        <v>411</v>
      </c>
      <c r="B5846">
        <v>2002</v>
      </c>
      <c r="C5846" t="s">
        <v>392</v>
      </c>
      <c r="D5846">
        <v>7862944</v>
      </c>
      <c r="E5846">
        <v>411.95907999999997</v>
      </c>
      <c r="F5846">
        <v>24.4</v>
      </c>
    </row>
    <row r="5847" spans="1:6" x14ac:dyDescent="0.25">
      <c r="A5847" t="s">
        <v>412</v>
      </c>
      <c r="B5847">
        <v>2002</v>
      </c>
      <c r="C5847" t="s">
        <v>413</v>
      </c>
      <c r="D5847">
        <v>65773</v>
      </c>
      <c r="E5847">
        <v>62583.100200000001</v>
      </c>
      <c r="F5847">
        <v>76.767679999999999</v>
      </c>
    </row>
    <row r="5848" spans="1:6" x14ac:dyDescent="0.25">
      <c r="A5848" t="s">
        <v>414</v>
      </c>
      <c r="B5848">
        <v>2002</v>
      </c>
      <c r="C5848" t="s">
        <v>382</v>
      </c>
      <c r="D5848">
        <v>2279723</v>
      </c>
      <c r="E5848">
        <v>897.44533000000001</v>
      </c>
      <c r="F5848">
        <v>18.292680000000001</v>
      </c>
    </row>
    <row r="5849" spans="1:6" x14ac:dyDescent="0.25">
      <c r="A5849" t="s">
        <v>416</v>
      </c>
      <c r="B5849">
        <v>2002</v>
      </c>
      <c r="C5849" t="s">
        <v>384</v>
      </c>
      <c r="D5849">
        <v>4498976</v>
      </c>
      <c r="E5849">
        <v>1746.4863800000001</v>
      </c>
      <c r="F5849">
        <v>57.318768055555495</v>
      </c>
    </row>
    <row r="5850" spans="1:6" x14ac:dyDescent="0.25">
      <c r="A5850" t="s">
        <v>417</v>
      </c>
      <c r="B5850">
        <v>2002</v>
      </c>
      <c r="C5850" t="s">
        <v>392</v>
      </c>
      <c r="D5850">
        <v>1639833</v>
      </c>
      <c r="E5850">
        <v>3044.1273500000002</v>
      </c>
      <c r="F5850">
        <v>45.053269999999998</v>
      </c>
    </row>
    <row r="5851" spans="1:6" x14ac:dyDescent="0.25">
      <c r="A5851" t="s">
        <v>418</v>
      </c>
      <c r="B5851">
        <v>2002</v>
      </c>
      <c r="C5851" t="s">
        <v>394</v>
      </c>
      <c r="D5851">
        <v>188078227</v>
      </c>
      <c r="E5851">
        <v>2805.7172599999999</v>
      </c>
      <c r="F5851">
        <v>62.125450000000001</v>
      </c>
    </row>
    <row r="5852" spans="1:6" x14ac:dyDescent="0.25">
      <c r="A5852" t="s">
        <v>420</v>
      </c>
      <c r="B5852">
        <v>2002</v>
      </c>
      <c r="C5852" t="s">
        <v>382</v>
      </c>
      <c r="D5852">
        <v>379444</v>
      </c>
      <c r="E5852">
        <v>17016.943490000001</v>
      </c>
      <c r="F5852">
        <v>67.409469999999999</v>
      </c>
    </row>
    <row r="5853" spans="1:6" x14ac:dyDescent="0.25">
      <c r="A5853" t="s">
        <v>421</v>
      </c>
      <c r="B5853">
        <v>2002</v>
      </c>
      <c r="C5853" t="s">
        <v>384</v>
      </c>
      <c r="D5853">
        <v>7385367</v>
      </c>
      <c r="E5853">
        <v>2079.2289700000001</v>
      </c>
      <c r="F5853">
        <v>57.716560000000001</v>
      </c>
    </row>
    <row r="5854" spans="1:6" x14ac:dyDescent="0.25">
      <c r="A5854" t="s">
        <v>422</v>
      </c>
      <c r="B5854">
        <v>2002</v>
      </c>
      <c r="C5854" t="s">
        <v>392</v>
      </c>
      <c r="D5854">
        <v>13902972</v>
      </c>
      <c r="E5854">
        <v>260.80842999999999</v>
      </c>
      <c r="F5854">
        <v>16.816490000000002</v>
      </c>
    </row>
    <row r="5855" spans="1:6" x14ac:dyDescent="0.25">
      <c r="A5855" t="s">
        <v>424</v>
      </c>
      <c r="B5855">
        <v>2002</v>
      </c>
      <c r="C5855" t="s">
        <v>392</v>
      </c>
      <c r="D5855">
        <v>8090068</v>
      </c>
      <c r="E5855">
        <v>115.27988000000001</v>
      </c>
      <c r="F5855">
        <v>37.92651</v>
      </c>
    </row>
    <row r="5856" spans="1:6" x14ac:dyDescent="0.25">
      <c r="A5856" t="s">
        <v>425</v>
      </c>
      <c r="B5856">
        <v>2002</v>
      </c>
      <c r="C5856" t="s">
        <v>382</v>
      </c>
      <c r="D5856">
        <v>13881427</v>
      </c>
      <c r="E5856">
        <v>337.80425000000002</v>
      </c>
      <c r="F5856">
        <v>25.056360000000002</v>
      </c>
    </row>
    <row r="5857" spans="1:6" x14ac:dyDescent="0.25">
      <c r="A5857" t="s">
        <v>426</v>
      </c>
      <c r="B5857">
        <v>2002</v>
      </c>
      <c r="C5857" t="s">
        <v>392</v>
      </c>
      <c r="D5857">
        <v>17340702</v>
      </c>
      <c r="E5857">
        <v>648.39961000000005</v>
      </c>
      <c r="F5857">
        <v>9.5918399999999995</v>
      </c>
    </row>
    <row r="5858" spans="1:6" x14ac:dyDescent="0.25">
      <c r="A5858" t="s">
        <v>427</v>
      </c>
      <c r="B5858">
        <v>2002</v>
      </c>
      <c r="C5858" t="s">
        <v>413</v>
      </c>
      <c r="D5858">
        <v>33098932</v>
      </c>
      <c r="E5858">
        <v>24167.80431</v>
      </c>
      <c r="F5858">
        <v>58.37406</v>
      </c>
    </row>
    <row r="5859" spans="1:6" x14ac:dyDescent="0.25">
      <c r="A5859" t="s">
        <v>430</v>
      </c>
      <c r="B5859">
        <v>2002</v>
      </c>
      <c r="C5859" t="s">
        <v>392</v>
      </c>
      <c r="D5859">
        <v>4303356</v>
      </c>
      <c r="E5859">
        <v>256.85061000000002</v>
      </c>
      <c r="F5859">
        <v>11.518319999999999</v>
      </c>
    </row>
    <row r="5860" spans="1:6" x14ac:dyDescent="0.25">
      <c r="A5860" t="s">
        <v>431</v>
      </c>
      <c r="B5860">
        <v>2002</v>
      </c>
      <c r="C5860" t="s">
        <v>392</v>
      </c>
      <c r="D5860">
        <v>9944201</v>
      </c>
      <c r="E5860">
        <v>220.79535000000001</v>
      </c>
      <c r="F5860">
        <v>12.727270000000001</v>
      </c>
    </row>
    <row r="5861" spans="1:6" x14ac:dyDescent="0.25">
      <c r="A5861" t="s">
        <v>432</v>
      </c>
      <c r="B5861">
        <v>2002</v>
      </c>
      <c r="C5861" t="s">
        <v>394</v>
      </c>
      <c r="D5861">
        <v>16134219</v>
      </c>
      <c r="E5861">
        <v>4566.52333</v>
      </c>
      <c r="F5861">
        <v>46.193159999999999</v>
      </c>
    </row>
    <row r="5862" spans="1:6" x14ac:dyDescent="0.25">
      <c r="A5862" t="s">
        <v>433</v>
      </c>
      <c r="B5862">
        <v>2002</v>
      </c>
      <c r="C5862" t="s">
        <v>382</v>
      </c>
      <c r="D5862">
        <v>1313973713</v>
      </c>
      <c r="E5862">
        <v>1141.75764</v>
      </c>
      <c r="F5862">
        <v>43.992040932400869</v>
      </c>
    </row>
    <row r="5863" spans="1:6" x14ac:dyDescent="0.25">
      <c r="A5863" t="s">
        <v>483</v>
      </c>
      <c r="B5863">
        <v>2002</v>
      </c>
      <c r="C5863" t="s">
        <v>382</v>
      </c>
      <c r="D5863">
        <v>6940432</v>
      </c>
      <c r="E5863">
        <v>24665.89</v>
      </c>
      <c r="F5863">
        <v>42.47927</v>
      </c>
    </row>
    <row r="5864" spans="1:6" x14ac:dyDescent="0.25">
      <c r="A5864" t="s">
        <v>514</v>
      </c>
      <c r="B5864">
        <v>2002</v>
      </c>
      <c r="C5864" t="s">
        <v>382</v>
      </c>
      <c r="D5864">
        <v>453125</v>
      </c>
      <c r="E5864">
        <v>16485.936420000002</v>
      </c>
      <c r="F5864">
        <v>38.821899999999999</v>
      </c>
    </row>
    <row r="5865" spans="1:6" x14ac:dyDescent="0.25">
      <c r="A5865" t="s">
        <v>434</v>
      </c>
      <c r="B5865">
        <v>2002</v>
      </c>
      <c r="C5865" t="s">
        <v>394</v>
      </c>
      <c r="D5865">
        <v>43593035</v>
      </c>
      <c r="E5865">
        <v>2355.7257500000001</v>
      </c>
      <c r="F5865">
        <v>56.593119999999999</v>
      </c>
    </row>
    <row r="5866" spans="1:6" x14ac:dyDescent="0.25">
      <c r="A5866" t="s">
        <v>435</v>
      </c>
      <c r="B5866">
        <v>2002</v>
      </c>
      <c r="C5866" t="s">
        <v>392</v>
      </c>
      <c r="D5866">
        <v>690948</v>
      </c>
      <c r="E5866">
        <v>428.78984000000003</v>
      </c>
      <c r="F5866">
        <v>48.78049</v>
      </c>
    </row>
    <row r="5867" spans="1:6" x14ac:dyDescent="0.25">
      <c r="A5867" t="s">
        <v>436</v>
      </c>
      <c r="B5867">
        <v>2002</v>
      </c>
      <c r="C5867" t="s">
        <v>392</v>
      </c>
      <c r="D5867">
        <v>62660551</v>
      </c>
      <c r="E5867">
        <v>927.26958999999999</v>
      </c>
      <c r="F5867">
        <v>4.2485499999999998</v>
      </c>
    </row>
    <row r="5868" spans="1:6" x14ac:dyDescent="0.25">
      <c r="A5868" t="s">
        <v>439</v>
      </c>
      <c r="B5868">
        <v>2002</v>
      </c>
      <c r="C5868" t="s">
        <v>394</v>
      </c>
      <c r="D5868">
        <v>4075261</v>
      </c>
      <c r="E5868">
        <v>4145.5860899999998</v>
      </c>
      <c r="F5868">
        <v>62.3172</v>
      </c>
    </row>
    <row r="5869" spans="1:6" x14ac:dyDescent="0.25">
      <c r="A5869" t="s">
        <v>441</v>
      </c>
      <c r="B5869">
        <v>2002</v>
      </c>
      <c r="C5869" t="s">
        <v>384</v>
      </c>
      <c r="D5869">
        <v>4494749</v>
      </c>
      <c r="E5869">
        <v>6053.7160400000002</v>
      </c>
      <c r="F5869">
        <v>55.437220000000003</v>
      </c>
    </row>
    <row r="5870" spans="1:6" x14ac:dyDescent="0.25">
      <c r="A5870" t="s">
        <v>442</v>
      </c>
      <c r="B5870">
        <v>2002</v>
      </c>
      <c r="C5870" t="s">
        <v>394</v>
      </c>
      <c r="D5870">
        <v>11382820</v>
      </c>
      <c r="E5870">
        <v>3003.28847</v>
      </c>
      <c r="F5870">
        <v>62.185690000000001</v>
      </c>
    </row>
    <row r="5871" spans="1:6" x14ac:dyDescent="0.25">
      <c r="A5871" t="s">
        <v>443</v>
      </c>
      <c r="B5871">
        <v>2002</v>
      </c>
      <c r="C5871" t="s">
        <v>405</v>
      </c>
      <c r="D5871">
        <v>784301</v>
      </c>
      <c r="E5871">
        <v>15988.27504</v>
      </c>
      <c r="F5871">
        <v>62.204999999999998</v>
      </c>
    </row>
    <row r="5872" spans="1:6" x14ac:dyDescent="0.25">
      <c r="A5872" t="s">
        <v>444</v>
      </c>
      <c r="B5872">
        <v>2002</v>
      </c>
      <c r="C5872" t="s">
        <v>384</v>
      </c>
      <c r="D5872">
        <v>10235455</v>
      </c>
      <c r="E5872">
        <v>8011.8980700000002</v>
      </c>
      <c r="F5872">
        <v>56.522539999999999</v>
      </c>
    </row>
    <row r="5873" spans="1:6" x14ac:dyDescent="0.25">
      <c r="A5873" t="s">
        <v>436</v>
      </c>
      <c r="B5873">
        <v>2002</v>
      </c>
      <c r="C5873" t="s">
        <v>392</v>
      </c>
      <c r="D5873">
        <v>62660551</v>
      </c>
      <c r="E5873">
        <v>171.23401000000001</v>
      </c>
      <c r="F5873">
        <v>4.2485499999999998</v>
      </c>
    </row>
    <row r="5874" spans="1:6" x14ac:dyDescent="0.25">
      <c r="A5874" t="s">
        <v>445</v>
      </c>
      <c r="B5874">
        <v>2002</v>
      </c>
      <c r="C5874" t="s">
        <v>390</v>
      </c>
      <c r="D5874">
        <v>5450661</v>
      </c>
      <c r="E5874">
        <v>33228.692909999998</v>
      </c>
      <c r="F5874">
        <v>56.53557</v>
      </c>
    </row>
    <row r="5875" spans="1:6" x14ac:dyDescent="0.25">
      <c r="A5875" t="s">
        <v>446</v>
      </c>
      <c r="B5875">
        <v>2002</v>
      </c>
      <c r="C5875" t="s">
        <v>392</v>
      </c>
      <c r="D5875">
        <v>486530</v>
      </c>
      <c r="E5875">
        <v>792.96384999999998</v>
      </c>
      <c r="F5875">
        <v>55.932200000000002</v>
      </c>
    </row>
    <row r="5876" spans="1:6" x14ac:dyDescent="0.25">
      <c r="A5876" t="s">
        <v>447</v>
      </c>
      <c r="B5876">
        <v>2002</v>
      </c>
      <c r="C5876" t="s">
        <v>394</v>
      </c>
      <c r="D5876">
        <v>68910</v>
      </c>
      <c r="E5876">
        <v>4837.6319299999996</v>
      </c>
      <c r="F5876">
        <v>38.071069999999999</v>
      </c>
    </row>
    <row r="5877" spans="1:6" x14ac:dyDescent="0.25">
      <c r="A5877" t="s">
        <v>448</v>
      </c>
      <c r="B5877">
        <v>2002</v>
      </c>
      <c r="C5877" t="s">
        <v>394</v>
      </c>
      <c r="D5877">
        <v>9183984</v>
      </c>
      <c r="E5877">
        <v>3008.4690500000002</v>
      </c>
      <c r="F5877">
        <v>53.83361</v>
      </c>
    </row>
    <row r="5878" spans="1:6" x14ac:dyDescent="0.25">
      <c r="A5878" t="s">
        <v>450</v>
      </c>
      <c r="B5878">
        <v>2002</v>
      </c>
      <c r="C5878" t="s">
        <v>394</v>
      </c>
      <c r="D5878">
        <v>13547510</v>
      </c>
      <c r="E5878">
        <v>2183.9674599999998</v>
      </c>
      <c r="F5878">
        <v>40.554369999999999</v>
      </c>
    </row>
    <row r="5879" spans="1:6" x14ac:dyDescent="0.25">
      <c r="A5879" t="s">
        <v>451</v>
      </c>
      <c r="B5879">
        <v>2002</v>
      </c>
      <c r="C5879" t="s">
        <v>386</v>
      </c>
      <c r="D5879">
        <v>78887007</v>
      </c>
      <c r="E5879">
        <v>1238.9265600000001</v>
      </c>
      <c r="F5879">
        <v>40.76661</v>
      </c>
    </row>
    <row r="5880" spans="1:6" x14ac:dyDescent="0.25">
      <c r="A5880" t="s">
        <v>452</v>
      </c>
      <c r="B5880">
        <v>2002</v>
      </c>
      <c r="C5880" t="s">
        <v>394</v>
      </c>
      <c r="D5880">
        <v>6822378</v>
      </c>
      <c r="E5880">
        <v>2435.4727499999999</v>
      </c>
      <c r="F5880">
        <v>55.178170000000001</v>
      </c>
    </row>
    <row r="5881" spans="1:6" x14ac:dyDescent="0.25">
      <c r="A5881" t="s">
        <v>454</v>
      </c>
      <c r="B5881">
        <v>2002</v>
      </c>
      <c r="C5881" t="s">
        <v>392</v>
      </c>
      <c r="D5881">
        <v>4786994</v>
      </c>
      <c r="E5881">
        <v>192.50764000000001</v>
      </c>
      <c r="F5881">
        <v>15.498150000000001</v>
      </c>
    </row>
    <row r="5882" spans="1:6" x14ac:dyDescent="0.25">
      <c r="A5882" t="s">
        <v>455</v>
      </c>
      <c r="B5882">
        <v>2002</v>
      </c>
      <c r="C5882" t="s">
        <v>456</v>
      </c>
      <c r="D5882">
        <v>1324333</v>
      </c>
      <c r="E5882">
        <v>5308.3469599999999</v>
      </c>
      <c r="F5882">
        <v>68.199380000000005</v>
      </c>
    </row>
    <row r="5883" spans="1:6" x14ac:dyDescent="0.25">
      <c r="A5883" t="s">
        <v>457</v>
      </c>
      <c r="B5883">
        <v>2002</v>
      </c>
      <c r="C5883" t="s">
        <v>392</v>
      </c>
      <c r="D5883">
        <v>74777981</v>
      </c>
      <c r="E5883">
        <v>111.53117</v>
      </c>
      <c r="F5883">
        <v>23.804079999999999</v>
      </c>
    </row>
    <row r="5884" spans="1:6" x14ac:dyDescent="0.25">
      <c r="A5884" t="s">
        <v>459</v>
      </c>
      <c r="B5884">
        <v>2002</v>
      </c>
      <c r="C5884" t="s">
        <v>388</v>
      </c>
      <c r="D5884">
        <v>905949</v>
      </c>
      <c r="E5884">
        <v>2259.0558000000001</v>
      </c>
      <c r="F5884">
        <v>43.352600000000002</v>
      </c>
    </row>
    <row r="5885" spans="1:6" x14ac:dyDescent="0.25">
      <c r="A5885" t="s">
        <v>460</v>
      </c>
      <c r="B5885">
        <v>2002</v>
      </c>
      <c r="C5885" t="s">
        <v>390</v>
      </c>
      <c r="D5885">
        <v>5231372</v>
      </c>
      <c r="E5885">
        <v>26834.026249999999</v>
      </c>
      <c r="F5885">
        <v>61.528100000000002</v>
      </c>
    </row>
    <row r="5886" spans="1:6" x14ac:dyDescent="0.25">
      <c r="A5886" t="s">
        <v>461</v>
      </c>
      <c r="B5886">
        <v>2002</v>
      </c>
      <c r="C5886" t="s">
        <v>390</v>
      </c>
      <c r="D5886">
        <v>60876136</v>
      </c>
      <c r="E5886">
        <v>24275.242600000001</v>
      </c>
      <c r="F5886">
        <v>55.51728</v>
      </c>
    </row>
    <row r="5887" spans="1:6" x14ac:dyDescent="0.25">
      <c r="A5887" t="s">
        <v>464</v>
      </c>
      <c r="B5887">
        <v>2002</v>
      </c>
      <c r="C5887" t="s">
        <v>392</v>
      </c>
      <c r="D5887">
        <v>1424906</v>
      </c>
      <c r="E5887">
        <v>4119.1545999999998</v>
      </c>
      <c r="F5887">
        <v>21.262460000000001</v>
      </c>
    </row>
    <row r="5888" spans="1:6" x14ac:dyDescent="0.25">
      <c r="A5888" t="s">
        <v>467</v>
      </c>
      <c r="B5888">
        <v>2002</v>
      </c>
      <c r="C5888" t="s">
        <v>398</v>
      </c>
      <c r="D5888">
        <v>4661473</v>
      </c>
      <c r="E5888">
        <v>779.38459</v>
      </c>
      <c r="F5888">
        <v>52.723109999999998</v>
      </c>
    </row>
    <row r="5889" spans="1:6" x14ac:dyDescent="0.25">
      <c r="A5889" t="s">
        <v>468</v>
      </c>
      <c r="B5889">
        <v>2002</v>
      </c>
      <c r="C5889" t="s">
        <v>390</v>
      </c>
      <c r="D5889">
        <v>82422299</v>
      </c>
      <c r="E5889">
        <v>25205.16445</v>
      </c>
      <c r="F5889">
        <v>52.203659999999999</v>
      </c>
    </row>
    <row r="5890" spans="1:6" x14ac:dyDescent="0.25">
      <c r="A5890" t="s">
        <v>469</v>
      </c>
      <c r="B5890">
        <v>2002</v>
      </c>
      <c r="C5890" t="s">
        <v>392</v>
      </c>
      <c r="D5890">
        <v>22409572</v>
      </c>
      <c r="E5890">
        <v>311.61682999999999</v>
      </c>
      <c r="F5890">
        <v>21.504200000000001</v>
      </c>
    </row>
    <row r="5891" spans="1:6" x14ac:dyDescent="0.25">
      <c r="A5891" t="s">
        <v>471</v>
      </c>
      <c r="B5891">
        <v>2002</v>
      </c>
      <c r="C5891" t="s">
        <v>390</v>
      </c>
      <c r="D5891">
        <v>10688058</v>
      </c>
      <c r="E5891">
        <v>14110.313389999999</v>
      </c>
      <c r="F5891">
        <v>55.170439999999999</v>
      </c>
    </row>
    <row r="5892" spans="1:6" x14ac:dyDescent="0.25">
      <c r="A5892" t="s">
        <v>473</v>
      </c>
      <c r="B5892">
        <v>2002</v>
      </c>
      <c r="C5892" t="s">
        <v>394</v>
      </c>
      <c r="D5892">
        <v>89703</v>
      </c>
      <c r="E5892">
        <v>5292.2323800000004</v>
      </c>
      <c r="F5892">
        <v>55.154640000000001</v>
      </c>
    </row>
    <row r="5893" spans="1:6" x14ac:dyDescent="0.25">
      <c r="A5893" t="s">
        <v>476</v>
      </c>
      <c r="B5893">
        <v>2002</v>
      </c>
      <c r="C5893" t="s">
        <v>394</v>
      </c>
      <c r="D5893">
        <v>12293545</v>
      </c>
      <c r="E5893">
        <v>1692.9638</v>
      </c>
      <c r="F5893">
        <v>46.891829999999999</v>
      </c>
    </row>
    <row r="5894" spans="1:6" x14ac:dyDescent="0.25">
      <c r="A5894" t="s">
        <v>478</v>
      </c>
      <c r="B5894">
        <v>2002</v>
      </c>
      <c r="C5894" t="s">
        <v>392</v>
      </c>
      <c r="D5894">
        <v>9690222</v>
      </c>
      <c r="E5894">
        <v>323.62783999999999</v>
      </c>
      <c r="F5894">
        <v>17.620650000000001</v>
      </c>
    </row>
    <row r="5895" spans="1:6" x14ac:dyDescent="0.25">
      <c r="A5895" t="s">
        <v>480</v>
      </c>
      <c r="B5895">
        <v>2002</v>
      </c>
      <c r="C5895" t="s">
        <v>394</v>
      </c>
      <c r="D5895">
        <v>767245</v>
      </c>
      <c r="E5895">
        <v>972.2165</v>
      </c>
      <c r="F5895">
        <v>53.925350000000002</v>
      </c>
    </row>
    <row r="5896" spans="1:6" x14ac:dyDescent="0.25">
      <c r="A5896" t="s">
        <v>481</v>
      </c>
      <c r="B5896">
        <v>2002</v>
      </c>
      <c r="C5896" t="s">
        <v>394</v>
      </c>
      <c r="D5896">
        <v>8308504</v>
      </c>
      <c r="E5896">
        <v>393.01578999999998</v>
      </c>
      <c r="F5896">
        <v>33.213000000000001</v>
      </c>
    </row>
    <row r="5897" spans="1:6" x14ac:dyDescent="0.25">
      <c r="A5897" t="s">
        <v>482</v>
      </c>
      <c r="B5897">
        <v>2002</v>
      </c>
      <c r="C5897" t="s">
        <v>394</v>
      </c>
      <c r="D5897">
        <v>7326496</v>
      </c>
      <c r="E5897">
        <v>1196.5586499999999</v>
      </c>
      <c r="F5897">
        <v>50.57611</v>
      </c>
    </row>
    <row r="5898" spans="1:6" x14ac:dyDescent="0.25">
      <c r="A5898" t="s">
        <v>484</v>
      </c>
      <c r="B5898">
        <v>2002</v>
      </c>
      <c r="C5898" t="s">
        <v>384</v>
      </c>
      <c r="D5898">
        <v>9981334</v>
      </c>
      <c r="E5898">
        <v>6646.2382500000003</v>
      </c>
      <c r="F5898">
        <v>60.461350000000003</v>
      </c>
    </row>
    <row r="5899" spans="1:6" x14ac:dyDescent="0.25">
      <c r="A5899" t="s">
        <v>485</v>
      </c>
      <c r="B5899">
        <v>2002</v>
      </c>
      <c r="C5899" t="s">
        <v>390</v>
      </c>
      <c r="D5899">
        <v>299388</v>
      </c>
      <c r="E5899">
        <v>31864.575079999999</v>
      </c>
      <c r="F5899">
        <v>61.457859999999997</v>
      </c>
    </row>
    <row r="5900" spans="1:6" x14ac:dyDescent="0.25">
      <c r="A5900" t="s">
        <v>486</v>
      </c>
      <c r="B5900">
        <v>2002</v>
      </c>
      <c r="C5900" t="s">
        <v>382</v>
      </c>
      <c r="D5900">
        <v>1095351995</v>
      </c>
      <c r="E5900">
        <v>480.62144000000001</v>
      </c>
      <c r="F5900">
        <v>30.244499999999999</v>
      </c>
    </row>
    <row r="5901" spans="1:6" x14ac:dyDescent="0.25">
      <c r="A5901" t="s">
        <v>487</v>
      </c>
      <c r="B5901">
        <v>2002</v>
      </c>
      <c r="C5901" t="s">
        <v>382</v>
      </c>
      <c r="D5901">
        <v>245452739</v>
      </c>
      <c r="E5901">
        <v>900.13080000000002</v>
      </c>
      <c r="F5901">
        <v>45.213430000000002</v>
      </c>
    </row>
    <row r="5902" spans="1:6" x14ac:dyDescent="0.25">
      <c r="A5902" t="s">
        <v>488</v>
      </c>
      <c r="B5902">
        <v>2002</v>
      </c>
      <c r="C5902" t="s">
        <v>382</v>
      </c>
      <c r="D5902">
        <v>68688433</v>
      </c>
      <c r="E5902">
        <v>1900.04773</v>
      </c>
      <c r="F5902">
        <v>29.579339999999998</v>
      </c>
    </row>
    <row r="5903" spans="1:6" x14ac:dyDescent="0.25">
      <c r="A5903" t="s">
        <v>489</v>
      </c>
      <c r="B5903">
        <v>2002</v>
      </c>
      <c r="C5903" t="s">
        <v>405</v>
      </c>
      <c r="D5903">
        <v>26783383</v>
      </c>
      <c r="E5903">
        <v>2663.073954285715</v>
      </c>
      <c r="F5903">
        <v>36.401060000000001</v>
      </c>
    </row>
    <row r="5904" spans="1:6" x14ac:dyDescent="0.25">
      <c r="A5904" t="s">
        <v>490</v>
      </c>
      <c r="B5904">
        <v>2002</v>
      </c>
      <c r="C5904" t="s">
        <v>390</v>
      </c>
      <c r="D5904">
        <v>4062235</v>
      </c>
      <c r="E5904">
        <v>32537.957480000001</v>
      </c>
      <c r="F5904">
        <v>57.111130000000003</v>
      </c>
    </row>
    <row r="5905" spans="1:6" x14ac:dyDescent="0.25">
      <c r="A5905" t="s">
        <v>492</v>
      </c>
      <c r="B5905">
        <v>2002</v>
      </c>
      <c r="C5905" t="s">
        <v>405</v>
      </c>
      <c r="D5905">
        <v>6352117</v>
      </c>
      <c r="E5905">
        <v>18431.15696</v>
      </c>
      <c r="F5905">
        <v>57.293590000000002</v>
      </c>
    </row>
    <row r="5906" spans="1:6" x14ac:dyDescent="0.25">
      <c r="A5906" t="s">
        <v>493</v>
      </c>
      <c r="B5906">
        <v>2002</v>
      </c>
      <c r="C5906" t="s">
        <v>390</v>
      </c>
      <c r="D5906">
        <v>58133509</v>
      </c>
      <c r="E5906">
        <v>22196.50736</v>
      </c>
      <c r="F5906">
        <v>56.73395</v>
      </c>
    </row>
    <row r="5907" spans="1:6" x14ac:dyDescent="0.25">
      <c r="A5907" t="s">
        <v>494</v>
      </c>
      <c r="B5907">
        <v>2002</v>
      </c>
      <c r="C5907" t="s">
        <v>394</v>
      </c>
      <c r="D5907">
        <v>2758124</v>
      </c>
      <c r="E5907">
        <v>3706.7777099999998</v>
      </c>
      <c r="F5907">
        <v>64.918310000000005</v>
      </c>
    </row>
    <row r="5908" spans="1:6" x14ac:dyDescent="0.25">
      <c r="A5908" t="s">
        <v>495</v>
      </c>
      <c r="B5908">
        <v>2002</v>
      </c>
      <c r="C5908" t="s">
        <v>382</v>
      </c>
      <c r="D5908">
        <v>127463611</v>
      </c>
      <c r="E5908">
        <v>31235.588179999999</v>
      </c>
      <c r="F5908">
        <v>48.8431</v>
      </c>
    </row>
    <row r="5909" spans="1:6" x14ac:dyDescent="0.25">
      <c r="A5909" t="s">
        <v>497</v>
      </c>
      <c r="B5909">
        <v>2002</v>
      </c>
      <c r="C5909" t="s">
        <v>405</v>
      </c>
      <c r="D5909">
        <v>5906760</v>
      </c>
      <c r="E5909">
        <v>1939.7221999999999</v>
      </c>
      <c r="F5909">
        <v>53.634010000000004</v>
      </c>
    </row>
    <row r="5910" spans="1:6" x14ac:dyDescent="0.25">
      <c r="A5910" t="s">
        <v>498</v>
      </c>
      <c r="B5910">
        <v>2002</v>
      </c>
      <c r="C5910" t="s">
        <v>398</v>
      </c>
      <c r="D5910">
        <v>15233244</v>
      </c>
      <c r="E5910">
        <v>1658.03115</v>
      </c>
      <c r="F5910">
        <v>50.75808</v>
      </c>
    </row>
    <row r="5911" spans="1:6" x14ac:dyDescent="0.25">
      <c r="A5911" t="s">
        <v>499</v>
      </c>
      <c r="B5911">
        <v>2002</v>
      </c>
      <c r="C5911" t="s">
        <v>392</v>
      </c>
      <c r="D5911">
        <v>34707817</v>
      </c>
      <c r="E5911">
        <v>402.17032</v>
      </c>
      <c r="F5911">
        <v>37.429879999999997</v>
      </c>
    </row>
    <row r="5912" spans="1:6" x14ac:dyDescent="0.25">
      <c r="A5912" t="s">
        <v>503</v>
      </c>
      <c r="B5912">
        <v>2002</v>
      </c>
      <c r="C5912" t="s">
        <v>405</v>
      </c>
      <c r="D5912">
        <v>2418393</v>
      </c>
      <c r="E5912">
        <v>18674.598529999999</v>
      </c>
      <c r="F5912">
        <v>53.63664</v>
      </c>
    </row>
    <row r="5913" spans="1:6" x14ac:dyDescent="0.25">
      <c r="A5913" t="s">
        <v>504</v>
      </c>
      <c r="B5913">
        <v>2002</v>
      </c>
      <c r="C5913" t="s">
        <v>398</v>
      </c>
      <c r="D5913">
        <v>5213898</v>
      </c>
      <c r="E5913">
        <v>321.72654</v>
      </c>
      <c r="F5913">
        <v>56.476280000000003</v>
      </c>
    </row>
    <row r="5914" spans="1:6" x14ac:dyDescent="0.25">
      <c r="A5914" t="s">
        <v>505</v>
      </c>
      <c r="B5914">
        <v>2002</v>
      </c>
      <c r="C5914" t="s">
        <v>382</v>
      </c>
      <c r="D5914">
        <v>6368481</v>
      </c>
      <c r="E5914">
        <v>319.53253999999998</v>
      </c>
      <c r="F5914">
        <v>34.131329999999998</v>
      </c>
    </row>
    <row r="5915" spans="1:6" x14ac:dyDescent="0.25">
      <c r="A5915" t="s">
        <v>506</v>
      </c>
      <c r="B5915">
        <v>2002</v>
      </c>
      <c r="C5915" t="s">
        <v>456</v>
      </c>
      <c r="D5915">
        <v>2274735</v>
      </c>
      <c r="E5915">
        <v>4128.63814</v>
      </c>
      <c r="F5915">
        <v>69.424329999999998</v>
      </c>
    </row>
    <row r="5916" spans="1:6" x14ac:dyDescent="0.25">
      <c r="A5916" t="s">
        <v>507</v>
      </c>
      <c r="B5916">
        <v>2002</v>
      </c>
      <c r="C5916" t="s">
        <v>405</v>
      </c>
      <c r="D5916">
        <v>3874050</v>
      </c>
      <c r="E5916">
        <v>5436.5875100000003</v>
      </c>
      <c r="F5916">
        <v>54.698590000000003</v>
      </c>
    </row>
    <row r="5917" spans="1:6" x14ac:dyDescent="0.25">
      <c r="A5917" t="s">
        <v>508</v>
      </c>
      <c r="B5917">
        <v>2002</v>
      </c>
      <c r="C5917" t="s">
        <v>392</v>
      </c>
      <c r="D5917">
        <v>2022331</v>
      </c>
      <c r="E5917">
        <v>348.31986999999998</v>
      </c>
      <c r="F5917">
        <v>25.28736</v>
      </c>
    </row>
    <row r="5918" spans="1:6" x14ac:dyDescent="0.25">
      <c r="A5918" t="s">
        <v>509</v>
      </c>
      <c r="B5918">
        <v>2002</v>
      </c>
      <c r="C5918" t="s">
        <v>392</v>
      </c>
      <c r="D5918">
        <v>3042004</v>
      </c>
      <c r="E5918">
        <v>176.83420000000001</v>
      </c>
      <c r="F5918">
        <v>46.232579999999999</v>
      </c>
    </row>
    <row r="5919" spans="1:6" x14ac:dyDescent="0.25">
      <c r="A5919" t="s">
        <v>510</v>
      </c>
      <c r="B5919">
        <v>2002</v>
      </c>
      <c r="C5919" t="s">
        <v>386</v>
      </c>
      <c r="D5919">
        <v>5900754</v>
      </c>
      <c r="E5919">
        <v>3711.60277</v>
      </c>
      <c r="F5919">
        <v>19.946809999999999</v>
      </c>
    </row>
    <row r="5920" spans="1:6" x14ac:dyDescent="0.25">
      <c r="A5920" t="s">
        <v>511</v>
      </c>
      <c r="B5920">
        <v>2002</v>
      </c>
      <c r="C5920" t="s">
        <v>390</v>
      </c>
      <c r="D5920">
        <v>33987</v>
      </c>
      <c r="E5920">
        <v>79088.627290000004</v>
      </c>
      <c r="F5920">
        <v>29.244492142857148</v>
      </c>
    </row>
    <row r="5921" spans="1:6" x14ac:dyDescent="0.25">
      <c r="A5921" t="s">
        <v>512</v>
      </c>
      <c r="B5921">
        <v>2002</v>
      </c>
      <c r="C5921" t="s">
        <v>456</v>
      </c>
      <c r="D5921">
        <v>3585906</v>
      </c>
      <c r="E5921">
        <v>4146.9879300000002</v>
      </c>
      <c r="F5921">
        <v>64.427120000000002</v>
      </c>
    </row>
    <row r="5922" spans="1:6" x14ac:dyDescent="0.25">
      <c r="A5922" t="s">
        <v>513</v>
      </c>
      <c r="B5922">
        <v>2002</v>
      </c>
      <c r="C5922" t="s">
        <v>390</v>
      </c>
      <c r="D5922">
        <v>474413</v>
      </c>
      <c r="E5922">
        <v>52240.898130000001</v>
      </c>
      <c r="F5922">
        <v>46.408279999999998</v>
      </c>
    </row>
    <row r="5923" spans="1:6" x14ac:dyDescent="0.25">
      <c r="A5923" t="s">
        <v>516</v>
      </c>
      <c r="B5923">
        <v>2002</v>
      </c>
      <c r="C5923" t="s">
        <v>392</v>
      </c>
      <c r="D5923">
        <v>18595469</v>
      </c>
      <c r="E5923">
        <v>262.74180999999999</v>
      </c>
      <c r="F5923">
        <v>41.96499</v>
      </c>
    </row>
    <row r="5924" spans="1:6" x14ac:dyDescent="0.25">
      <c r="A5924" t="s">
        <v>517</v>
      </c>
      <c r="B5924">
        <v>2002</v>
      </c>
      <c r="C5924" t="s">
        <v>392</v>
      </c>
      <c r="D5924">
        <v>13013926</v>
      </c>
      <c r="E5924">
        <v>296.52026000000001</v>
      </c>
      <c r="F5924">
        <v>34.446559999999998</v>
      </c>
    </row>
    <row r="5925" spans="1:6" x14ac:dyDescent="0.25">
      <c r="A5925" t="s">
        <v>518</v>
      </c>
      <c r="B5925">
        <v>2002</v>
      </c>
      <c r="C5925" t="s">
        <v>382</v>
      </c>
      <c r="D5925">
        <v>24385858</v>
      </c>
      <c r="E5925">
        <v>4132.6677399999999</v>
      </c>
      <c r="F5925">
        <v>51.882089999999998</v>
      </c>
    </row>
    <row r="5926" spans="1:6" x14ac:dyDescent="0.25">
      <c r="A5926" t="s">
        <v>519</v>
      </c>
      <c r="B5926">
        <v>2002</v>
      </c>
      <c r="C5926" t="s">
        <v>382</v>
      </c>
      <c r="D5926">
        <v>359008</v>
      </c>
      <c r="E5926">
        <v>3066.88265</v>
      </c>
      <c r="F5926">
        <v>51.707009999999997</v>
      </c>
    </row>
    <row r="5927" spans="1:6" x14ac:dyDescent="0.25">
      <c r="A5927" t="s">
        <v>520</v>
      </c>
      <c r="B5927">
        <v>2002</v>
      </c>
      <c r="C5927" t="s">
        <v>392</v>
      </c>
      <c r="D5927">
        <v>11716829</v>
      </c>
      <c r="E5927">
        <v>331.80520000000001</v>
      </c>
      <c r="F5927">
        <v>16.428570000000001</v>
      </c>
    </row>
    <row r="5928" spans="1:6" x14ac:dyDescent="0.25">
      <c r="A5928" t="s">
        <v>521</v>
      </c>
      <c r="B5928">
        <v>2002</v>
      </c>
      <c r="C5928" t="s">
        <v>390</v>
      </c>
      <c r="D5928">
        <v>400214</v>
      </c>
      <c r="E5928">
        <v>10849.75028</v>
      </c>
      <c r="F5928">
        <v>52.034260000000003</v>
      </c>
    </row>
    <row r="5929" spans="1:6" x14ac:dyDescent="0.25">
      <c r="A5929" t="s">
        <v>522</v>
      </c>
      <c r="B5929">
        <v>2002</v>
      </c>
      <c r="C5929" t="s">
        <v>388</v>
      </c>
      <c r="D5929">
        <v>60422</v>
      </c>
      <c r="E5929">
        <v>2391.3474000000001</v>
      </c>
      <c r="F5929">
        <v>41.280990000000003</v>
      </c>
    </row>
    <row r="5930" spans="1:6" x14ac:dyDescent="0.25">
      <c r="A5930" t="s">
        <v>524</v>
      </c>
      <c r="B5930">
        <v>2002</v>
      </c>
      <c r="C5930" t="s">
        <v>392</v>
      </c>
      <c r="D5930">
        <v>3177388</v>
      </c>
      <c r="E5930">
        <v>459.12554999999998</v>
      </c>
      <c r="F5930">
        <v>15.62791</v>
      </c>
    </row>
    <row r="5931" spans="1:6" x14ac:dyDescent="0.25">
      <c r="A5931" t="s">
        <v>525</v>
      </c>
      <c r="B5931">
        <v>2002</v>
      </c>
      <c r="C5931" t="s">
        <v>392</v>
      </c>
      <c r="D5931">
        <v>1240827</v>
      </c>
      <c r="E5931">
        <v>3957.5129099999999</v>
      </c>
      <c r="F5931">
        <v>39.965299999999999</v>
      </c>
    </row>
    <row r="5932" spans="1:6" x14ac:dyDescent="0.25">
      <c r="A5932" t="s">
        <v>527</v>
      </c>
      <c r="B5932">
        <v>2002</v>
      </c>
      <c r="C5932" t="s">
        <v>394</v>
      </c>
      <c r="D5932">
        <v>107449525</v>
      </c>
      <c r="E5932">
        <v>7023.7872799999996</v>
      </c>
      <c r="F5932">
        <v>52.159059999999997</v>
      </c>
    </row>
    <row r="5933" spans="1:6" x14ac:dyDescent="0.25">
      <c r="A5933" t="s">
        <v>528</v>
      </c>
      <c r="B5933">
        <v>2002</v>
      </c>
      <c r="C5933" t="s">
        <v>388</v>
      </c>
      <c r="D5933">
        <v>108004</v>
      </c>
      <c r="E5933">
        <v>2257.7736599999998</v>
      </c>
      <c r="F5933">
        <v>45</v>
      </c>
    </row>
    <row r="5934" spans="1:6" x14ac:dyDescent="0.25">
      <c r="A5934" t="s">
        <v>531</v>
      </c>
      <c r="B5934">
        <v>2002</v>
      </c>
      <c r="C5934" t="s">
        <v>382</v>
      </c>
      <c r="D5934">
        <v>2832224</v>
      </c>
      <c r="E5934">
        <v>571.53839000000005</v>
      </c>
      <c r="F5934">
        <v>66.589330000000004</v>
      </c>
    </row>
    <row r="5935" spans="1:6" x14ac:dyDescent="0.25">
      <c r="A5935" t="s">
        <v>533</v>
      </c>
      <c r="B5935">
        <v>2002</v>
      </c>
      <c r="C5935" t="s">
        <v>386</v>
      </c>
      <c r="D5935">
        <v>33241259</v>
      </c>
      <c r="E5935">
        <v>1413.2381600000001</v>
      </c>
      <c r="F5935">
        <v>43.662680000000002</v>
      </c>
    </row>
    <row r="5936" spans="1:6" x14ac:dyDescent="0.25">
      <c r="A5936" t="s">
        <v>534</v>
      </c>
      <c r="B5936">
        <v>2002</v>
      </c>
      <c r="C5936" t="s">
        <v>392</v>
      </c>
      <c r="D5936">
        <v>19686505</v>
      </c>
      <c r="E5936">
        <v>260.04367000000002</v>
      </c>
      <c r="F5936">
        <v>33.944949999999999</v>
      </c>
    </row>
    <row r="5937" spans="1:6" x14ac:dyDescent="0.25">
      <c r="A5937" t="s">
        <v>535</v>
      </c>
      <c r="B5937">
        <v>2002</v>
      </c>
      <c r="C5937" t="s">
        <v>392</v>
      </c>
      <c r="D5937">
        <v>2044147</v>
      </c>
      <c r="E5937">
        <v>1716.89588</v>
      </c>
      <c r="F5937">
        <v>46.028329999999997</v>
      </c>
    </row>
    <row r="5938" spans="1:6" x14ac:dyDescent="0.25">
      <c r="A5938" t="s">
        <v>537</v>
      </c>
      <c r="B5938">
        <v>2002</v>
      </c>
      <c r="C5938" t="s">
        <v>382</v>
      </c>
      <c r="D5938">
        <v>28287147</v>
      </c>
      <c r="E5938">
        <v>246.80358000000001</v>
      </c>
      <c r="F5938">
        <v>42.805349999999997</v>
      </c>
    </row>
    <row r="5939" spans="1:6" x14ac:dyDescent="0.25">
      <c r="A5939" t="s">
        <v>538</v>
      </c>
      <c r="B5939">
        <v>2002</v>
      </c>
      <c r="C5939" t="s">
        <v>390</v>
      </c>
      <c r="D5939">
        <v>16491461</v>
      </c>
      <c r="E5939">
        <v>28817.323209999999</v>
      </c>
      <c r="F5939">
        <v>55.391640000000002</v>
      </c>
    </row>
    <row r="5940" spans="1:6" x14ac:dyDescent="0.25">
      <c r="A5940" t="s">
        <v>541</v>
      </c>
      <c r="B5940">
        <v>2002</v>
      </c>
      <c r="C5940" t="s">
        <v>388</v>
      </c>
      <c r="D5940">
        <v>4076140</v>
      </c>
      <c r="E5940">
        <v>16874.312320000001</v>
      </c>
      <c r="F5940">
        <v>60.777529999999999</v>
      </c>
    </row>
    <row r="5941" spans="1:6" x14ac:dyDescent="0.25">
      <c r="A5941" t="s">
        <v>542</v>
      </c>
      <c r="B5941">
        <v>2002</v>
      </c>
      <c r="C5941" t="s">
        <v>394</v>
      </c>
      <c r="D5941">
        <v>5570129</v>
      </c>
      <c r="E5941">
        <v>1010.14689</v>
      </c>
      <c r="F5941">
        <v>61.354120000000002</v>
      </c>
    </row>
    <row r="5942" spans="1:6" x14ac:dyDescent="0.25">
      <c r="A5942" t="s">
        <v>543</v>
      </c>
      <c r="B5942">
        <v>2002</v>
      </c>
      <c r="C5942" t="s">
        <v>392</v>
      </c>
      <c r="D5942">
        <v>12525094</v>
      </c>
      <c r="E5942">
        <v>179.73527000000001</v>
      </c>
      <c r="F5942">
        <v>27.283799999999999</v>
      </c>
    </row>
    <row r="5943" spans="1:6" x14ac:dyDescent="0.25">
      <c r="A5943" t="s">
        <v>544</v>
      </c>
      <c r="B5943">
        <v>2002</v>
      </c>
      <c r="C5943" t="s">
        <v>392</v>
      </c>
      <c r="D5943">
        <v>131859731</v>
      </c>
      <c r="E5943">
        <v>457.39704999999998</v>
      </c>
      <c r="F5943">
        <v>44.124540000000003</v>
      </c>
    </row>
    <row r="5944" spans="1:6" x14ac:dyDescent="0.25">
      <c r="A5944" t="s">
        <v>546</v>
      </c>
      <c r="B5944">
        <v>2002</v>
      </c>
      <c r="C5944" t="s">
        <v>390</v>
      </c>
      <c r="D5944">
        <v>4610820</v>
      </c>
      <c r="E5944">
        <v>43061.150379999999</v>
      </c>
      <c r="F5944">
        <v>60.275869999999998</v>
      </c>
    </row>
    <row r="5945" spans="1:6" x14ac:dyDescent="0.25">
      <c r="A5945" t="s">
        <v>547</v>
      </c>
      <c r="B5945">
        <v>2002</v>
      </c>
      <c r="C5945" t="s">
        <v>405</v>
      </c>
      <c r="D5945">
        <v>3102229</v>
      </c>
      <c r="E5945">
        <v>8670.2637799999993</v>
      </c>
      <c r="F5945">
        <v>58.935879999999997</v>
      </c>
    </row>
    <row r="5946" spans="1:6" x14ac:dyDescent="0.25">
      <c r="A5946" t="s">
        <v>548</v>
      </c>
      <c r="B5946">
        <v>2002</v>
      </c>
      <c r="C5946" t="s">
        <v>382</v>
      </c>
      <c r="D5946">
        <v>165803560</v>
      </c>
      <c r="E5946">
        <v>501.18545</v>
      </c>
      <c r="F5946">
        <v>21.538519999999998</v>
      </c>
    </row>
    <row r="5947" spans="1:6" x14ac:dyDescent="0.25">
      <c r="A5947" t="s">
        <v>549</v>
      </c>
      <c r="B5947">
        <v>2002</v>
      </c>
      <c r="C5947" t="s">
        <v>388</v>
      </c>
      <c r="D5947">
        <v>20579</v>
      </c>
      <c r="E5947">
        <v>8352.4904200000001</v>
      </c>
      <c r="F5947">
        <v>51.946809999999999</v>
      </c>
    </row>
    <row r="5948" spans="1:6" x14ac:dyDescent="0.25">
      <c r="A5948" t="s">
        <v>623</v>
      </c>
      <c r="B5948">
        <v>2002</v>
      </c>
      <c r="C5948" t="s">
        <v>405</v>
      </c>
      <c r="D5948">
        <v>1000000</v>
      </c>
      <c r="E5948">
        <v>1156.21747</v>
      </c>
      <c r="F5948">
        <v>50.422339999999998</v>
      </c>
    </row>
    <row r="5949" spans="1:6" x14ac:dyDescent="0.25">
      <c r="A5949" t="s">
        <v>550</v>
      </c>
      <c r="B5949">
        <v>2002</v>
      </c>
      <c r="C5949" t="s">
        <v>394</v>
      </c>
      <c r="D5949">
        <v>3191319</v>
      </c>
      <c r="E5949">
        <v>4132.0643300000002</v>
      </c>
      <c r="F5949">
        <v>66.413359999999997</v>
      </c>
    </row>
    <row r="5950" spans="1:6" x14ac:dyDescent="0.25">
      <c r="A5950" t="s">
        <v>551</v>
      </c>
      <c r="B5950">
        <v>2002</v>
      </c>
      <c r="C5950" t="s">
        <v>388</v>
      </c>
      <c r="D5950">
        <v>5670544</v>
      </c>
      <c r="E5950">
        <v>530.58406000000002</v>
      </c>
      <c r="F5950">
        <v>19.438739999999999</v>
      </c>
    </row>
    <row r="5951" spans="1:6" x14ac:dyDescent="0.25">
      <c r="A5951" t="s">
        <v>552</v>
      </c>
      <c r="B5951">
        <v>2002</v>
      </c>
      <c r="C5951" t="s">
        <v>394</v>
      </c>
      <c r="D5951">
        <v>6506464</v>
      </c>
      <c r="E5951">
        <v>1148.2290499999999</v>
      </c>
      <c r="F5951">
        <v>61.32461</v>
      </c>
    </row>
    <row r="5952" spans="1:6" x14ac:dyDescent="0.25">
      <c r="A5952" t="s">
        <v>553</v>
      </c>
      <c r="B5952">
        <v>2002</v>
      </c>
      <c r="C5952" t="s">
        <v>394</v>
      </c>
      <c r="D5952">
        <v>28302603</v>
      </c>
      <c r="E5952">
        <v>2046.37742</v>
      </c>
      <c r="F5952">
        <v>18.93535</v>
      </c>
    </row>
    <row r="5953" spans="1:6" x14ac:dyDescent="0.25">
      <c r="A5953" t="s">
        <v>554</v>
      </c>
      <c r="B5953">
        <v>2002</v>
      </c>
      <c r="C5953" t="s">
        <v>382</v>
      </c>
      <c r="D5953">
        <v>89468677</v>
      </c>
      <c r="E5953">
        <v>1000.77773</v>
      </c>
      <c r="F5953">
        <v>61.03481</v>
      </c>
    </row>
    <row r="5954" spans="1:6" x14ac:dyDescent="0.25">
      <c r="A5954" t="s">
        <v>555</v>
      </c>
      <c r="B5954">
        <v>2002</v>
      </c>
      <c r="C5954" t="s">
        <v>384</v>
      </c>
      <c r="D5954">
        <v>38536869</v>
      </c>
      <c r="E5954">
        <v>5196.9329200000002</v>
      </c>
      <c r="F5954">
        <v>64.909719999999993</v>
      </c>
    </row>
    <row r="5955" spans="1:6" x14ac:dyDescent="0.25">
      <c r="A5955" t="s">
        <v>556</v>
      </c>
      <c r="B5955">
        <v>2002</v>
      </c>
      <c r="C5955" t="s">
        <v>390</v>
      </c>
      <c r="D5955">
        <v>10605870</v>
      </c>
      <c r="E5955">
        <v>12882.28897</v>
      </c>
      <c r="F5955">
        <v>67.158100000000005</v>
      </c>
    </row>
    <row r="5956" spans="1:6" x14ac:dyDescent="0.25">
      <c r="A5956" t="s">
        <v>557</v>
      </c>
      <c r="B5956">
        <v>2002</v>
      </c>
      <c r="C5956" t="s">
        <v>394</v>
      </c>
      <c r="D5956">
        <v>3927188</v>
      </c>
      <c r="E5956">
        <v>18972.768530000001</v>
      </c>
      <c r="F5956">
        <v>59.673110000000001</v>
      </c>
    </row>
    <row r="5957" spans="1:6" x14ac:dyDescent="0.25">
      <c r="A5957" t="s">
        <v>558</v>
      </c>
      <c r="B5957">
        <v>2002</v>
      </c>
      <c r="C5957" t="s">
        <v>405</v>
      </c>
      <c r="D5957">
        <v>885359</v>
      </c>
      <c r="E5957">
        <v>30523.49077</v>
      </c>
      <c r="F5957">
        <v>75.468620000000001</v>
      </c>
    </row>
    <row r="5958" spans="1:6" x14ac:dyDescent="0.25">
      <c r="A5958" t="s">
        <v>502</v>
      </c>
      <c r="B5958">
        <v>2002</v>
      </c>
      <c r="C5958" t="s">
        <v>382</v>
      </c>
      <c r="D5958">
        <v>48846823</v>
      </c>
      <c r="E5958">
        <v>12788.580180000001</v>
      </c>
      <c r="F5958">
        <v>49.748109999999997</v>
      </c>
    </row>
    <row r="5959" spans="1:6" x14ac:dyDescent="0.25">
      <c r="A5959" t="s">
        <v>529</v>
      </c>
      <c r="B5959">
        <v>2002</v>
      </c>
      <c r="C5959" t="s">
        <v>398</v>
      </c>
      <c r="D5959">
        <v>4466706</v>
      </c>
      <c r="E5959">
        <v>458.67782</v>
      </c>
      <c r="F5959">
        <v>56.222700000000003</v>
      </c>
    </row>
    <row r="5960" spans="1:6" x14ac:dyDescent="0.25">
      <c r="A5960" t="s">
        <v>560</v>
      </c>
      <c r="B5960">
        <v>2002</v>
      </c>
      <c r="C5960" t="s">
        <v>384</v>
      </c>
      <c r="D5960">
        <v>22303552</v>
      </c>
      <c r="E5960">
        <v>2124.8736100000001</v>
      </c>
      <c r="F5960">
        <v>57.372120000000002</v>
      </c>
    </row>
    <row r="5961" spans="1:6" x14ac:dyDescent="0.25">
      <c r="A5961" t="s">
        <v>561</v>
      </c>
      <c r="B5961">
        <v>2002</v>
      </c>
      <c r="C5961" t="s">
        <v>398</v>
      </c>
      <c r="D5961">
        <v>142893540</v>
      </c>
      <c r="E5961">
        <v>2375.0590400000001</v>
      </c>
      <c r="F5961">
        <v>58.940669999999997</v>
      </c>
    </row>
    <row r="5962" spans="1:6" x14ac:dyDescent="0.25">
      <c r="A5962" t="s">
        <v>562</v>
      </c>
      <c r="B5962">
        <v>2002</v>
      </c>
      <c r="C5962" t="s">
        <v>392</v>
      </c>
      <c r="D5962">
        <v>8648248</v>
      </c>
      <c r="E5962">
        <v>196.44470000000001</v>
      </c>
      <c r="F5962">
        <v>18.922650000000001</v>
      </c>
    </row>
    <row r="5963" spans="1:6" x14ac:dyDescent="0.25">
      <c r="A5963" t="s">
        <v>564</v>
      </c>
      <c r="B5963">
        <v>2002</v>
      </c>
      <c r="C5963" t="s">
        <v>394</v>
      </c>
      <c r="D5963">
        <v>39129</v>
      </c>
      <c r="E5963">
        <v>10244.49991</v>
      </c>
      <c r="F5963">
        <v>52.459020000000002</v>
      </c>
    </row>
    <row r="5964" spans="1:6" x14ac:dyDescent="0.25">
      <c r="A5964" t="s">
        <v>565</v>
      </c>
      <c r="B5964">
        <v>2002</v>
      </c>
      <c r="C5964" t="s">
        <v>392</v>
      </c>
      <c r="D5964">
        <v>168458</v>
      </c>
      <c r="E5964">
        <v>4656.4611599999998</v>
      </c>
      <c r="F5964">
        <v>44.408949999999997</v>
      </c>
    </row>
    <row r="5965" spans="1:6" x14ac:dyDescent="0.25">
      <c r="A5965" t="s">
        <v>567</v>
      </c>
      <c r="B5965">
        <v>2002</v>
      </c>
      <c r="C5965" t="s">
        <v>394</v>
      </c>
      <c r="D5965">
        <v>117848</v>
      </c>
      <c r="E5965">
        <v>4270.7669400000004</v>
      </c>
      <c r="F5965">
        <v>69.354839999999996</v>
      </c>
    </row>
    <row r="5966" spans="1:6" x14ac:dyDescent="0.25">
      <c r="A5966" t="s">
        <v>568</v>
      </c>
      <c r="B5966">
        <v>2002</v>
      </c>
      <c r="C5966" t="s">
        <v>388</v>
      </c>
      <c r="D5966">
        <v>176908</v>
      </c>
      <c r="E5966">
        <v>1631.32464</v>
      </c>
      <c r="F5966">
        <v>43.103450000000002</v>
      </c>
    </row>
    <row r="5967" spans="1:6" x14ac:dyDescent="0.25">
      <c r="A5967" t="s">
        <v>571</v>
      </c>
      <c r="B5967">
        <v>2002</v>
      </c>
      <c r="C5967" t="s">
        <v>405</v>
      </c>
      <c r="D5967">
        <v>27019731</v>
      </c>
      <c r="E5967">
        <v>8317.9085699999996</v>
      </c>
      <c r="F5967">
        <v>57.675890000000003</v>
      </c>
    </row>
    <row r="5968" spans="1:6" x14ac:dyDescent="0.25">
      <c r="A5968" t="s">
        <v>572</v>
      </c>
      <c r="B5968">
        <v>2002</v>
      </c>
      <c r="C5968" t="s">
        <v>392</v>
      </c>
      <c r="D5968">
        <v>11987121</v>
      </c>
      <c r="E5968">
        <v>513.39183000000003</v>
      </c>
      <c r="F5968">
        <v>14.34389</v>
      </c>
    </row>
    <row r="5969" spans="1:6" x14ac:dyDescent="0.25">
      <c r="A5969" t="s">
        <v>573</v>
      </c>
      <c r="B5969">
        <v>2002</v>
      </c>
      <c r="C5969" t="s">
        <v>384</v>
      </c>
      <c r="D5969">
        <v>9396411</v>
      </c>
      <c r="E5969">
        <v>2149.9094</v>
      </c>
      <c r="F5969">
        <v>56.636400000000002</v>
      </c>
    </row>
    <row r="5970" spans="1:6" x14ac:dyDescent="0.25">
      <c r="A5970" t="s">
        <v>574</v>
      </c>
      <c r="B5970">
        <v>2002</v>
      </c>
      <c r="C5970" t="s">
        <v>392</v>
      </c>
      <c r="D5970">
        <v>81541</v>
      </c>
      <c r="E5970">
        <v>8333.5513499999997</v>
      </c>
      <c r="F5970">
        <v>82.608699999999999</v>
      </c>
    </row>
    <row r="5971" spans="1:6" x14ac:dyDescent="0.25">
      <c r="A5971" t="s">
        <v>575</v>
      </c>
      <c r="B5971">
        <v>2002</v>
      </c>
      <c r="C5971" t="s">
        <v>392</v>
      </c>
      <c r="D5971">
        <v>6005250</v>
      </c>
      <c r="E5971">
        <v>280.18117000000001</v>
      </c>
      <c r="F5971">
        <v>43.7941</v>
      </c>
    </row>
    <row r="5972" spans="1:6" x14ac:dyDescent="0.25">
      <c r="A5972" t="s">
        <v>576</v>
      </c>
      <c r="B5972">
        <v>2002</v>
      </c>
      <c r="C5972" t="s">
        <v>382</v>
      </c>
      <c r="D5972">
        <v>4492150</v>
      </c>
      <c r="E5972">
        <v>22016.83279</v>
      </c>
      <c r="F5972">
        <v>45.784730000000003</v>
      </c>
    </row>
    <row r="5973" spans="1:6" x14ac:dyDescent="0.25">
      <c r="A5973" t="s">
        <v>577</v>
      </c>
      <c r="B5973">
        <v>2002</v>
      </c>
      <c r="C5973" t="s">
        <v>384</v>
      </c>
      <c r="D5973">
        <v>5439448</v>
      </c>
      <c r="E5973">
        <v>6524.8618800000004</v>
      </c>
      <c r="F5973">
        <v>55.319220000000001</v>
      </c>
    </row>
    <row r="5974" spans="1:6" x14ac:dyDescent="0.25">
      <c r="A5974" t="s">
        <v>578</v>
      </c>
      <c r="B5974">
        <v>2002</v>
      </c>
      <c r="C5974" t="s">
        <v>384</v>
      </c>
      <c r="D5974">
        <v>2010347</v>
      </c>
      <c r="E5974">
        <v>11814.10209</v>
      </c>
      <c r="F5974">
        <v>59.350050000000003</v>
      </c>
    </row>
    <row r="5975" spans="1:6" x14ac:dyDescent="0.25">
      <c r="A5975" t="s">
        <v>580</v>
      </c>
      <c r="B5975">
        <v>2002</v>
      </c>
      <c r="C5975" t="s">
        <v>392</v>
      </c>
      <c r="D5975">
        <v>8863338</v>
      </c>
      <c r="E5975">
        <v>533.44240658345882</v>
      </c>
      <c r="F5975">
        <v>15.027620000000001</v>
      </c>
    </row>
    <row r="5976" spans="1:6" x14ac:dyDescent="0.25">
      <c r="A5976" t="s">
        <v>581</v>
      </c>
      <c r="B5976">
        <v>2002</v>
      </c>
      <c r="C5976" t="s">
        <v>392</v>
      </c>
      <c r="D5976">
        <v>44187637</v>
      </c>
      <c r="E5976">
        <v>2540.9712199999999</v>
      </c>
      <c r="F5976">
        <v>53.841819999999998</v>
      </c>
    </row>
    <row r="5977" spans="1:6" x14ac:dyDescent="0.25">
      <c r="A5977" t="s">
        <v>624</v>
      </c>
      <c r="B5977">
        <v>2002</v>
      </c>
      <c r="C5977" t="s">
        <v>392</v>
      </c>
      <c r="D5977">
        <v>12340000</v>
      </c>
      <c r="E5977">
        <v>1417.5286156600573</v>
      </c>
      <c r="F5977">
        <v>42.277279999999998</v>
      </c>
    </row>
    <row r="5978" spans="1:6" x14ac:dyDescent="0.25">
      <c r="A5978" t="s">
        <v>582</v>
      </c>
      <c r="B5978">
        <v>2002</v>
      </c>
      <c r="C5978" t="s">
        <v>390</v>
      </c>
      <c r="D5978">
        <v>40397842</v>
      </c>
      <c r="E5978">
        <v>17019.53541</v>
      </c>
      <c r="F5978">
        <v>57.1509</v>
      </c>
    </row>
    <row r="5979" spans="1:6" x14ac:dyDescent="0.25">
      <c r="A5979" t="s">
        <v>583</v>
      </c>
      <c r="B5979">
        <v>2002</v>
      </c>
      <c r="C5979" t="s">
        <v>382</v>
      </c>
      <c r="D5979">
        <v>20222240</v>
      </c>
      <c r="E5979">
        <v>873.14724000000001</v>
      </c>
      <c r="F5979">
        <v>43.964979999999997</v>
      </c>
    </row>
    <row r="5980" spans="1:6" x14ac:dyDescent="0.25">
      <c r="A5980" t="s">
        <v>584</v>
      </c>
      <c r="B5980">
        <v>2002</v>
      </c>
      <c r="C5980" t="s">
        <v>392</v>
      </c>
      <c r="D5980">
        <v>41236378</v>
      </c>
      <c r="E5980">
        <v>402.22543000000002</v>
      </c>
      <c r="F5980">
        <v>48.109160000000003</v>
      </c>
    </row>
    <row r="5981" spans="1:6" x14ac:dyDescent="0.25">
      <c r="A5981" t="s">
        <v>586</v>
      </c>
      <c r="B5981">
        <v>2002</v>
      </c>
      <c r="C5981" t="s">
        <v>392</v>
      </c>
      <c r="D5981">
        <v>1136334</v>
      </c>
      <c r="E5981">
        <v>1131.24353</v>
      </c>
      <c r="F5981">
        <v>47.353760000000001</v>
      </c>
    </row>
    <row r="5982" spans="1:6" x14ac:dyDescent="0.25">
      <c r="A5982" t="s">
        <v>587</v>
      </c>
      <c r="B5982">
        <v>2002</v>
      </c>
      <c r="C5982" t="s">
        <v>390</v>
      </c>
      <c r="D5982">
        <v>9016596</v>
      </c>
      <c r="E5982">
        <v>29571.704460000001</v>
      </c>
      <c r="F5982">
        <v>59.990780000000001</v>
      </c>
    </row>
    <row r="5983" spans="1:6" x14ac:dyDescent="0.25">
      <c r="A5983" t="s">
        <v>588</v>
      </c>
      <c r="B5983">
        <v>2002</v>
      </c>
      <c r="C5983" t="s">
        <v>390</v>
      </c>
      <c r="D5983">
        <v>7523934</v>
      </c>
      <c r="E5983">
        <v>41336.721920000004</v>
      </c>
      <c r="F5983">
        <v>43.168860000000002</v>
      </c>
    </row>
    <row r="5984" spans="1:6" x14ac:dyDescent="0.25">
      <c r="A5984" t="s">
        <v>589</v>
      </c>
      <c r="B5984">
        <v>2002</v>
      </c>
      <c r="C5984" t="s">
        <v>405</v>
      </c>
      <c r="D5984">
        <v>18881361</v>
      </c>
      <c r="E5984">
        <v>1269.72921</v>
      </c>
      <c r="F5984">
        <v>47.012340000000002</v>
      </c>
    </row>
    <row r="5985" spans="1:6" x14ac:dyDescent="0.25">
      <c r="A5985" t="s">
        <v>591</v>
      </c>
      <c r="B5985">
        <v>2002</v>
      </c>
      <c r="C5985" t="s">
        <v>398</v>
      </c>
      <c r="D5985">
        <v>7320815</v>
      </c>
      <c r="E5985">
        <v>190.60490999999999</v>
      </c>
      <c r="F5985">
        <v>31.555209999999999</v>
      </c>
    </row>
    <row r="5986" spans="1:6" x14ac:dyDescent="0.25">
      <c r="A5986" t="s">
        <v>593</v>
      </c>
      <c r="B5986">
        <v>2002</v>
      </c>
      <c r="C5986" t="s">
        <v>382</v>
      </c>
      <c r="D5986">
        <v>64631595</v>
      </c>
      <c r="E5986">
        <v>2093.97921</v>
      </c>
      <c r="F5986">
        <v>54.302759999999999</v>
      </c>
    </row>
    <row r="5987" spans="1:6" x14ac:dyDescent="0.25">
      <c r="A5987" t="s">
        <v>515</v>
      </c>
      <c r="B5987">
        <v>2002</v>
      </c>
      <c r="C5987" t="s">
        <v>384</v>
      </c>
      <c r="D5987">
        <v>2050554</v>
      </c>
      <c r="E5987">
        <v>1980.75288</v>
      </c>
      <c r="F5987">
        <v>61.673310000000001</v>
      </c>
    </row>
    <row r="5988" spans="1:6" x14ac:dyDescent="0.25">
      <c r="A5988" t="s">
        <v>625</v>
      </c>
      <c r="B5988">
        <v>2002</v>
      </c>
      <c r="C5988" t="s">
        <v>382</v>
      </c>
      <c r="D5988">
        <v>1167242</v>
      </c>
      <c r="E5988">
        <v>496.17975000000001</v>
      </c>
      <c r="F5988">
        <v>35.75056</v>
      </c>
    </row>
    <row r="5989" spans="1:6" x14ac:dyDescent="0.25">
      <c r="A5989" t="s">
        <v>594</v>
      </c>
      <c r="B5989">
        <v>2002</v>
      </c>
      <c r="C5989" t="s">
        <v>392</v>
      </c>
      <c r="D5989">
        <v>5548702</v>
      </c>
      <c r="E5989">
        <v>286.75808000000001</v>
      </c>
      <c r="F5989">
        <v>15.01713</v>
      </c>
    </row>
    <row r="5990" spans="1:6" x14ac:dyDescent="0.25">
      <c r="A5990" t="s">
        <v>595</v>
      </c>
      <c r="B5990">
        <v>2002</v>
      </c>
      <c r="C5990" t="s">
        <v>388</v>
      </c>
      <c r="D5990">
        <v>114689</v>
      </c>
      <c r="E5990">
        <v>1836.2904000000001</v>
      </c>
      <c r="F5990">
        <v>30.33333</v>
      </c>
    </row>
    <row r="5991" spans="1:6" x14ac:dyDescent="0.25">
      <c r="A5991" t="s">
        <v>596</v>
      </c>
      <c r="B5991">
        <v>2002</v>
      </c>
      <c r="C5991" t="s">
        <v>394</v>
      </c>
      <c r="D5991">
        <v>1065842</v>
      </c>
      <c r="E5991">
        <v>7049.61006</v>
      </c>
      <c r="F5991">
        <v>66.764709999999994</v>
      </c>
    </row>
    <row r="5992" spans="1:6" x14ac:dyDescent="0.25">
      <c r="A5992" t="s">
        <v>597</v>
      </c>
      <c r="B5992">
        <v>2002</v>
      </c>
      <c r="C5992" t="s">
        <v>386</v>
      </c>
      <c r="D5992">
        <v>10175014</v>
      </c>
      <c r="E5992">
        <v>2373.8364799999999</v>
      </c>
      <c r="F5992">
        <v>43.494680000000002</v>
      </c>
    </row>
    <row r="5993" spans="1:6" x14ac:dyDescent="0.25">
      <c r="A5993" t="s">
        <v>598</v>
      </c>
      <c r="B5993">
        <v>2002</v>
      </c>
      <c r="C5993" t="s">
        <v>405</v>
      </c>
      <c r="D5993">
        <v>70413958</v>
      </c>
      <c r="E5993">
        <v>3570.5462600000001</v>
      </c>
      <c r="F5993">
        <v>42.37209</v>
      </c>
    </row>
    <row r="5994" spans="1:6" x14ac:dyDescent="0.25">
      <c r="A5994" t="s">
        <v>602</v>
      </c>
      <c r="B5994">
        <v>2002</v>
      </c>
      <c r="C5994" t="s">
        <v>392</v>
      </c>
      <c r="D5994">
        <v>28195754</v>
      </c>
      <c r="E5994">
        <v>243.67462</v>
      </c>
      <c r="F5994">
        <v>30.275480000000002</v>
      </c>
    </row>
    <row r="5995" spans="1:6" x14ac:dyDescent="0.25">
      <c r="A5995" t="s">
        <v>603</v>
      </c>
      <c r="B5995">
        <v>2002</v>
      </c>
      <c r="C5995" t="s">
        <v>398</v>
      </c>
      <c r="D5995">
        <v>46710816</v>
      </c>
      <c r="E5995">
        <v>879.47505000000001</v>
      </c>
      <c r="F5995">
        <v>58.277286000000004</v>
      </c>
    </row>
    <row r="5996" spans="1:6" x14ac:dyDescent="0.25">
      <c r="A5996" t="s">
        <v>604</v>
      </c>
      <c r="B5996">
        <v>2002</v>
      </c>
      <c r="C5996" t="s">
        <v>405</v>
      </c>
      <c r="D5996">
        <v>2602713</v>
      </c>
      <c r="E5996">
        <v>32355.409599999999</v>
      </c>
      <c r="F5996">
        <v>67.25018</v>
      </c>
    </row>
    <row r="5997" spans="1:6" x14ac:dyDescent="0.25">
      <c r="A5997" t="s">
        <v>605</v>
      </c>
      <c r="B5997">
        <v>2002</v>
      </c>
      <c r="C5997" t="s">
        <v>390</v>
      </c>
      <c r="D5997">
        <v>60609153</v>
      </c>
      <c r="E5997">
        <v>28301.208330000001</v>
      </c>
      <c r="F5997">
        <v>56.424729999999997</v>
      </c>
    </row>
    <row r="5998" spans="1:6" x14ac:dyDescent="0.25">
      <c r="A5998" t="s">
        <v>592</v>
      </c>
      <c r="B5998">
        <v>2002</v>
      </c>
      <c r="C5998" t="s">
        <v>392</v>
      </c>
      <c r="D5998">
        <v>37445392</v>
      </c>
      <c r="E5998">
        <v>310.20728000000003</v>
      </c>
      <c r="F5998">
        <v>22.253309999999999</v>
      </c>
    </row>
    <row r="5999" spans="1:6" x14ac:dyDescent="0.25">
      <c r="A5999" t="s">
        <v>606</v>
      </c>
      <c r="B5999">
        <v>2002</v>
      </c>
      <c r="C5999" t="s">
        <v>413</v>
      </c>
      <c r="D5999">
        <v>298444215</v>
      </c>
      <c r="E5999">
        <v>38166.037839999997</v>
      </c>
      <c r="F5999">
        <v>57.30012</v>
      </c>
    </row>
    <row r="6000" spans="1:6" x14ac:dyDescent="0.25">
      <c r="A6000" t="s">
        <v>612</v>
      </c>
      <c r="B6000">
        <v>2002</v>
      </c>
      <c r="C6000" t="s">
        <v>394</v>
      </c>
      <c r="D6000">
        <v>108605</v>
      </c>
      <c r="E6000">
        <v>21311.16278347536</v>
      </c>
      <c r="F6000">
        <v>78.313249999999996</v>
      </c>
    </row>
    <row r="6001" spans="1:6" x14ac:dyDescent="0.25">
      <c r="A6001" t="s">
        <v>607</v>
      </c>
      <c r="B6001">
        <v>2002</v>
      </c>
      <c r="C6001" t="s">
        <v>394</v>
      </c>
      <c r="D6001">
        <v>3431932</v>
      </c>
      <c r="E6001">
        <v>4088.7725399999999</v>
      </c>
      <c r="F6001">
        <v>66.787049999999994</v>
      </c>
    </row>
    <row r="6002" spans="1:6" x14ac:dyDescent="0.25">
      <c r="A6002" t="s">
        <v>608</v>
      </c>
      <c r="B6002">
        <v>2002</v>
      </c>
      <c r="C6002" t="s">
        <v>398</v>
      </c>
      <c r="D6002">
        <v>27307134</v>
      </c>
      <c r="E6002">
        <v>383.34949999999998</v>
      </c>
      <c r="F6002">
        <v>39.817178999999996</v>
      </c>
    </row>
    <row r="6003" spans="1:6" x14ac:dyDescent="0.25">
      <c r="A6003" t="s">
        <v>609</v>
      </c>
      <c r="B6003">
        <v>2002</v>
      </c>
      <c r="C6003" t="s">
        <v>388</v>
      </c>
      <c r="D6003">
        <v>208869</v>
      </c>
      <c r="E6003">
        <v>1353.9278400000001</v>
      </c>
      <c r="F6003">
        <v>36.21444000000001</v>
      </c>
    </row>
    <row r="6004" spans="1:6" x14ac:dyDescent="0.25">
      <c r="A6004" t="s">
        <v>610</v>
      </c>
      <c r="B6004">
        <v>2002</v>
      </c>
      <c r="C6004" t="s">
        <v>394</v>
      </c>
      <c r="D6004">
        <v>25730435</v>
      </c>
      <c r="E6004">
        <v>3657.1937499999999</v>
      </c>
      <c r="F6004">
        <v>60.29757</v>
      </c>
    </row>
    <row r="6005" spans="1:6" x14ac:dyDescent="0.25">
      <c r="A6005" t="s">
        <v>611</v>
      </c>
      <c r="B6005">
        <v>2002</v>
      </c>
      <c r="C6005" t="s">
        <v>382</v>
      </c>
      <c r="D6005">
        <v>84402966</v>
      </c>
      <c r="E6005">
        <v>477.10588000000001</v>
      </c>
      <c r="F6005">
        <v>39.131410000000002</v>
      </c>
    </row>
    <row r="6006" spans="1:6" x14ac:dyDescent="0.25">
      <c r="A6006" t="s">
        <v>616</v>
      </c>
      <c r="B6006">
        <v>2002</v>
      </c>
      <c r="C6006" t="s">
        <v>405</v>
      </c>
      <c r="D6006">
        <v>21456188</v>
      </c>
      <c r="E6006">
        <v>567.82195999999999</v>
      </c>
      <c r="F6006">
        <v>32.032771272727302</v>
      </c>
    </row>
    <row r="6007" spans="1:6" x14ac:dyDescent="0.25">
      <c r="A6007" t="s">
        <v>617</v>
      </c>
      <c r="B6007">
        <v>2002</v>
      </c>
      <c r="C6007" t="s">
        <v>392</v>
      </c>
      <c r="D6007">
        <v>11502010</v>
      </c>
      <c r="E6007">
        <v>376.46803999999997</v>
      </c>
      <c r="F6007">
        <v>22.709160000000001</v>
      </c>
    </row>
    <row r="6008" spans="1:6" x14ac:dyDescent="0.25">
      <c r="A6008" t="s">
        <v>618</v>
      </c>
      <c r="B6008">
        <v>2002</v>
      </c>
      <c r="C6008" t="s">
        <v>392</v>
      </c>
      <c r="D6008">
        <v>12236805</v>
      </c>
      <c r="E6008">
        <v>499.71641</v>
      </c>
      <c r="F6008">
        <v>28.414100000000001</v>
      </c>
    </row>
    <row r="6009" spans="1:6" x14ac:dyDescent="0.25">
      <c r="A6009" t="s">
        <v>381</v>
      </c>
      <c r="B6009">
        <v>2003</v>
      </c>
      <c r="C6009" t="s">
        <v>382</v>
      </c>
      <c r="D6009">
        <v>31056997</v>
      </c>
      <c r="E6009">
        <v>203.65103999999999</v>
      </c>
      <c r="F6009">
        <v>49.279539999999997</v>
      </c>
    </row>
    <row r="6010" spans="1:6" x14ac:dyDescent="0.25">
      <c r="A6010" t="s">
        <v>383</v>
      </c>
      <c r="B6010">
        <v>2003</v>
      </c>
      <c r="C6010" t="s">
        <v>384</v>
      </c>
      <c r="D6010">
        <v>3581655</v>
      </c>
      <c r="E6010">
        <v>1890.68156</v>
      </c>
      <c r="F6010">
        <v>72.395229999999998</v>
      </c>
    </row>
    <row r="6011" spans="1:6" x14ac:dyDescent="0.25">
      <c r="A6011" t="s">
        <v>385</v>
      </c>
      <c r="B6011">
        <v>2003</v>
      </c>
      <c r="C6011" t="s">
        <v>386</v>
      </c>
      <c r="D6011">
        <v>32930091</v>
      </c>
      <c r="E6011">
        <v>2094.8933000000002</v>
      </c>
      <c r="F6011">
        <v>49.064720000000001</v>
      </c>
    </row>
    <row r="6012" spans="1:6" x14ac:dyDescent="0.25">
      <c r="A6012" t="s">
        <v>389</v>
      </c>
      <c r="B6012">
        <v>2003</v>
      </c>
      <c r="C6012" t="s">
        <v>390</v>
      </c>
      <c r="D6012">
        <v>71201</v>
      </c>
      <c r="E6012">
        <v>31742.992579999998</v>
      </c>
      <c r="F6012">
        <v>48.648650000000004</v>
      </c>
    </row>
    <row r="6013" spans="1:6" x14ac:dyDescent="0.25">
      <c r="A6013" t="s">
        <v>391</v>
      </c>
      <c r="B6013">
        <v>2003</v>
      </c>
      <c r="C6013" t="s">
        <v>392</v>
      </c>
      <c r="D6013">
        <v>12127071</v>
      </c>
      <c r="E6013">
        <v>850.07569000000001</v>
      </c>
      <c r="F6013">
        <v>40.697670000000002</v>
      </c>
    </row>
    <row r="6014" spans="1:6" x14ac:dyDescent="0.25">
      <c r="A6014" t="s">
        <v>395</v>
      </c>
      <c r="B6014">
        <v>2003</v>
      </c>
      <c r="C6014" t="s">
        <v>394</v>
      </c>
      <c r="D6014">
        <v>69108</v>
      </c>
      <c r="E6014">
        <v>10382.6309</v>
      </c>
      <c r="F6014">
        <v>85.440957500000025</v>
      </c>
    </row>
    <row r="6015" spans="1:6" x14ac:dyDescent="0.25">
      <c r="A6015" t="s">
        <v>396</v>
      </c>
      <c r="B6015">
        <v>2003</v>
      </c>
      <c r="C6015" t="s">
        <v>394</v>
      </c>
      <c r="D6015">
        <v>39921833</v>
      </c>
      <c r="E6015">
        <v>3330.4098199999999</v>
      </c>
      <c r="F6015">
        <v>63.225290000000001</v>
      </c>
    </row>
    <row r="6016" spans="1:6" x14ac:dyDescent="0.25">
      <c r="A6016" t="s">
        <v>397</v>
      </c>
      <c r="B6016">
        <v>2003</v>
      </c>
      <c r="C6016" t="s">
        <v>398</v>
      </c>
      <c r="D6016">
        <v>2976372</v>
      </c>
      <c r="E6016">
        <v>924.46401000000003</v>
      </c>
      <c r="F6016">
        <v>62.826390000000004</v>
      </c>
    </row>
    <row r="6017" spans="1:6" x14ac:dyDescent="0.25">
      <c r="A6017" t="s">
        <v>399</v>
      </c>
      <c r="B6017">
        <v>2003</v>
      </c>
      <c r="C6017" t="s">
        <v>394</v>
      </c>
      <c r="D6017">
        <v>71891</v>
      </c>
      <c r="E6017">
        <v>20834.939709999999</v>
      </c>
      <c r="F6017">
        <v>77.272729999999996</v>
      </c>
    </row>
    <row r="6018" spans="1:6" x14ac:dyDescent="0.25">
      <c r="A6018" t="s">
        <v>400</v>
      </c>
      <c r="B6018">
        <v>2003</v>
      </c>
      <c r="C6018" t="s">
        <v>388</v>
      </c>
      <c r="D6018">
        <v>20264082</v>
      </c>
      <c r="E6018">
        <v>23440.00532</v>
      </c>
      <c r="F6018">
        <v>55.50365</v>
      </c>
    </row>
    <row r="6019" spans="1:6" x14ac:dyDescent="0.25">
      <c r="A6019" t="s">
        <v>401</v>
      </c>
      <c r="B6019">
        <v>2003</v>
      </c>
      <c r="C6019" t="s">
        <v>390</v>
      </c>
      <c r="D6019">
        <v>8192880</v>
      </c>
      <c r="E6019">
        <v>32102.930550000001</v>
      </c>
      <c r="F6019">
        <v>50.935699999999997</v>
      </c>
    </row>
    <row r="6020" spans="1:6" x14ac:dyDescent="0.25">
      <c r="A6020" t="s">
        <v>402</v>
      </c>
      <c r="B6020">
        <v>2003</v>
      </c>
      <c r="C6020" t="s">
        <v>398</v>
      </c>
      <c r="D6020">
        <v>7961619</v>
      </c>
      <c r="E6020">
        <v>883.61401000000001</v>
      </c>
      <c r="F6020">
        <v>53.559170595238086</v>
      </c>
    </row>
    <row r="6021" spans="1:6" x14ac:dyDescent="0.25">
      <c r="A6021" t="s">
        <v>620</v>
      </c>
      <c r="B6021">
        <v>2003</v>
      </c>
      <c r="C6021" t="s">
        <v>394</v>
      </c>
      <c r="D6021">
        <v>392718</v>
      </c>
      <c r="E6021">
        <v>22008.433700000001</v>
      </c>
      <c r="F6021">
        <v>70</v>
      </c>
    </row>
    <row r="6022" spans="1:6" x14ac:dyDescent="0.25">
      <c r="A6022" t="s">
        <v>404</v>
      </c>
      <c r="B6022">
        <v>2003</v>
      </c>
      <c r="C6022" t="s">
        <v>405</v>
      </c>
      <c r="D6022">
        <v>698585</v>
      </c>
      <c r="E6022">
        <v>14541.616050000001</v>
      </c>
      <c r="F6022">
        <v>69.549899999999994</v>
      </c>
    </row>
    <row r="6023" spans="1:6" x14ac:dyDescent="0.25">
      <c r="A6023" t="s">
        <v>406</v>
      </c>
      <c r="B6023">
        <v>2003</v>
      </c>
      <c r="C6023" t="s">
        <v>382</v>
      </c>
      <c r="D6023">
        <v>147365352</v>
      </c>
      <c r="E6023">
        <v>434.04656</v>
      </c>
      <c r="F6023">
        <v>32.748510000000003</v>
      </c>
    </row>
    <row r="6024" spans="1:6" x14ac:dyDescent="0.25">
      <c r="A6024" t="s">
        <v>407</v>
      </c>
      <c r="B6024">
        <v>2003</v>
      </c>
      <c r="C6024" t="s">
        <v>394</v>
      </c>
      <c r="D6024">
        <v>279912</v>
      </c>
      <c r="E6024">
        <v>12028.898740000001</v>
      </c>
      <c r="F6024">
        <v>65.978260000000006</v>
      </c>
    </row>
    <row r="6025" spans="1:6" x14ac:dyDescent="0.25">
      <c r="A6025" t="s">
        <v>408</v>
      </c>
      <c r="B6025">
        <v>2003</v>
      </c>
      <c r="C6025" t="s">
        <v>398</v>
      </c>
      <c r="D6025">
        <v>10293011</v>
      </c>
      <c r="E6025">
        <v>1819.47903</v>
      </c>
      <c r="F6025">
        <v>58.624270000000003</v>
      </c>
    </row>
    <row r="6026" spans="1:6" x14ac:dyDescent="0.25">
      <c r="A6026" t="s">
        <v>409</v>
      </c>
      <c r="B6026">
        <v>2003</v>
      </c>
      <c r="C6026" t="s">
        <v>390</v>
      </c>
      <c r="D6026">
        <v>10379067</v>
      </c>
      <c r="E6026">
        <v>30743.95693</v>
      </c>
      <c r="F6026">
        <v>56.707659999999997</v>
      </c>
    </row>
    <row r="6027" spans="1:6" x14ac:dyDescent="0.25">
      <c r="A6027" t="s">
        <v>410</v>
      </c>
      <c r="B6027">
        <v>2003</v>
      </c>
      <c r="C6027" t="s">
        <v>394</v>
      </c>
      <c r="D6027">
        <v>287730</v>
      </c>
      <c r="E6027">
        <v>3679.7928200000001</v>
      </c>
      <c r="F6027">
        <v>61.702129999999997</v>
      </c>
    </row>
    <row r="6028" spans="1:6" x14ac:dyDescent="0.25">
      <c r="A6028" t="s">
        <v>411</v>
      </c>
      <c r="B6028">
        <v>2003</v>
      </c>
      <c r="C6028" t="s">
        <v>392</v>
      </c>
      <c r="D6028">
        <v>7862944</v>
      </c>
      <c r="E6028">
        <v>509.46109000000001</v>
      </c>
      <c r="F6028">
        <v>24.4</v>
      </c>
    </row>
    <row r="6029" spans="1:6" x14ac:dyDescent="0.25">
      <c r="A6029" t="s">
        <v>412</v>
      </c>
      <c r="B6029">
        <v>2003</v>
      </c>
      <c r="C6029" t="s">
        <v>413</v>
      </c>
      <c r="D6029">
        <v>65773</v>
      </c>
      <c r="E6029">
        <v>66111.725229999996</v>
      </c>
      <c r="F6029">
        <v>76.767679999999999</v>
      </c>
    </row>
    <row r="6030" spans="1:6" x14ac:dyDescent="0.25">
      <c r="A6030" t="s">
        <v>414</v>
      </c>
      <c r="B6030">
        <v>2003</v>
      </c>
      <c r="C6030" t="s">
        <v>382</v>
      </c>
      <c r="D6030">
        <v>2279723</v>
      </c>
      <c r="E6030">
        <v>1009.00623</v>
      </c>
      <c r="F6030">
        <v>18.292680000000001</v>
      </c>
    </row>
    <row r="6031" spans="1:6" x14ac:dyDescent="0.25">
      <c r="A6031" t="s">
        <v>416</v>
      </c>
      <c r="B6031">
        <v>2003</v>
      </c>
      <c r="C6031" t="s">
        <v>384</v>
      </c>
      <c r="D6031">
        <v>4498976</v>
      </c>
      <c r="E6031">
        <v>2192.6470800000002</v>
      </c>
      <c r="F6031">
        <v>57.560722222222182</v>
      </c>
    </row>
    <row r="6032" spans="1:6" x14ac:dyDescent="0.25">
      <c r="A6032" t="s">
        <v>417</v>
      </c>
      <c r="B6032">
        <v>2003</v>
      </c>
      <c r="C6032" t="s">
        <v>392</v>
      </c>
      <c r="D6032">
        <v>1639833</v>
      </c>
      <c r="E6032">
        <v>4149.0413799999997</v>
      </c>
      <c r="F6032">
        <v>45.053269999999998</v>
      </c>
    </row>
    <row r="6033" spans="1:6" x14ac:dyDescent="0.25">
      <c r="A6033" t="s">
        <v>418</v>
      </c>
      <c r="B6033">
        <v>2003</v>
      </c>
      <c r="C6033" t="s">
        <v>394</v>
      </c>
      <c r="D6033">
        <v>188078227</v>
      </c>
      <c r="E6033">
        <v>3040.5065</v>
      </c>
      <c r="F6033">
        <v>61.911999999999999</v>
      </c>
    </row>
    <row r="6034" spans="1:6" x14ac:dyDescent="0.25">
      <c r="A6034" t="s">
        <v>420</v>
      </c>
      <c r="B6034">
        <v>2003</v>
      </c>
      <c r="C6034" t="s">
        <v>382</v>
      </c>
      <c r="D6034">
        <v>379444</v>
      </c>
      <c r="E6034">
        <v>18758.980889999999</v>
      </c>
      <c r="F6034">
        <v>63.840719999999997</v>
      </c>
    </row>
    <row r="6035" spans="1:6" x14ac:dyDescent="0.25">
      <c r="A6035" t="s">
        <v>421</v>
      </c>
      <c r="B6035">
        <v>2003</v>
      </c>
      <c r="C6035" t="s">
        <v>384</v>
      </c>
      <c r="D6035">
        <v>7385367</v>
      </c>
      <c r="E6035">
        <v>2693.7587600000002</v>
      </c>
      <c r="F6035">
        <v>58.518940000000001</v>
      </c>
    </row>
    <row r="6036" spans="1:6" x14ac:dyDescent="0.25">
      <c r="A6036" t="s">
        <v>422</v>
      </c>
      <c r="B6036">
        <v>2003</v>
      </c>
      <c r="C6036" t="s">
        <v>392</v>
      </c>
      <c r="D6036">
        <v>13902972</v>
      </c>
      <c r="E6036">
        <v>332.42376999999999</v>
      </c>
      <c r="F6036">
        <v>17.316490000000002</v>
      </c>
    </row>
    <row r="6037" spans="1:6" x14ac:dyDescent="0.25">
      <c r="A6037" t="s">
        <v>424</v>
      </c>
      <c r="B6037">
        <v>2003</v>
      </c>
      <c r="C6037" t="s">
        <v>392</v>
      </c>
      <c r="D6037">
        <v>8090068</v>
      </c>
      <c r="E6037">
        <v>106.01697</v>
      </c>
      <c r="F6037">
        <v>35.156820000000003</v>
      </c>
    </row>
    <row r="6038" spans="1:6" x14ac:dyDescent="0.25">
      <c r="A6038" t="s">
        <v>425</v>
      </c>
      <c r="B6038">
        <v>2003</v>
      </c>
      <c r="C6038" t="s">
        <v>382</v>
      </c>
      <c r="D6038">
        <v>13881427</v>
      </c>
      <c r="E6038">
        <v>361.07035000000002</v>
      </c>
      <c r="F6038">
        <v>25.056360000000002</v>
      </c>
    </row>
    <row r="6039" spans="1:6" x14ac:dyDescent="0.25">
      <c r="A6039" t="s">
        <v>426</v>
      </c>
      <c r="B6039">
        <v>2003</v>
      </c>
      <c r="C6039" t="s">
        <v>392</v>
      </c>
      <c r="D6039">
        <v>17340702</v>
      </c>
      <c r="E6039">
        <v>791.10648000000003</v>
      </c>
      <c r="F6039">
        <v>9.5918399999999995</v>
      </c>
    </row>
    <row r="6040" spans="1:6" x14ac:dyDescent="0.25">
      <c r="A6040" t="s">
        <v>427</v>
      </c>
      <c r="B6040">
        <v>2003</v>
      </c>
      <c r="C6040" t="s">
        <v>413</v>
      </c>
      <c r="D6040">
        <v>33098932</v>
      </c>
      <c r="E6040">
        <v>28172.148829999998</v>
      </c>
      <c r="F6040">
        <v>58.37406</v>
      </c>
    </row>
    <row r="6041" spans="1:6" x14ac:dyDescent="0.25">
      <c r="A6041" t="s">
        <v>430</v>
      </c>
      <c r="B6041">
        <v>2003</v>
      </c>
      <c r="C6041" t="s">
        <v>392</v>
      </c>
      <c r="D6041">
        <v>4303356</v>
      </c>
      <c r="E6041">
        <v>290.50966</v>
      </c>
      <c r="F6041">
        <v>11.518319999999999</v>
      </c>
    </row>
    <row r="6042" spans="1:6" x14ac:dyDescent="0.25">
      <c r="A6042" t="s">
        <v>431</v>
      </c>
      <c r="B6042">
        <v>2003</v>
      </c>
      <c r="C6042" t="s">
        <v>392</v>
      </c>
      <c r="D6042">
        <v>9944201</v>
      </c>
      <c r="E6042">
        <v>292.58157999999997</v>
      </c>
      <c r="F6042">
        <v>12.727270000000001</v>
      </c>
    </row>
    <row r="6043" spans="1:6" x14ac:dyDescent="0.25">
      <c r="A6043" t="s">
        <v>432</v>
      </c>
      <c r="B6043">
        <v>2003</v>
      </c>
      <c r="C6043" t="s">
        <v>394</v>
      </c>
      <c r="D6043">
        <v>16134219</v>
      </c>
      <c r="E6043">
        <v>4948.7481799999996</v>
      </c>
      <c r="F6043">
        <v>51.301969999999997</v>
      </c>
    </row>
    <row r="6044" spans="1:6" x14ac:dyDescent="0.25">
      <c r="A6044" t="s">
        <v>433</v>
      </c>
      <c r="B6044">
        <v>2003</v>
      </c>
      <c r="C6044" t="s">
        <v>382</v>
      </c>
      <c r="D6044">
        <v>1313973713</v>
      </c>
      <c r="E6044">
        <v>1280.60285</v>
      </c>
      <c r="F6044">
        <v>44.601783030303068</v>
      </c>
    </row>
    <row r="6045" spans="1:6" x14ac:dyDescent="0.25">
      <c r="A6045" t="s">
        <v>483</v>
      </c>
      <c r="B6045">
        <v>2003</v>
      </c>
      <c r="C6045" t="s">
        <v>382</v>
      </c>
      <c r="D6045">
        <v>6940432</v>
      </c>
      <c r="E6045">
        <v>23977.01945</v>
      </c>
      <c r="F6045">
        <v>50.858499999999999</v>
      </c>
    </row>
    <row r="6046" spans="1:6" x14ac:dyDescent="0.25">
      <c r="A6046" t="s">
        <v>514</v>
      </c>
      <c r="B6046">
        <v>2003</v>
      </c>
      <c r="C6046" t="s">
        <v>382</v>
      </c>
      <c r="D6046">
        <v>453125</v>
      </c>
      <c r="E6046">
        <v>18180.639019999999</v>
      </c>
      <c r="F6046">
        <v>38.821899999999999</v>
      </c>
    </row>
    <row r="6047" spans="1:6" x14ac:dyDescent="0.25">
      <c r="A6047" t="s">
        <v>434</v>
      </c>
      <c r="B6047">
        <v>2003</v>
      </c>
      <c r="C6047" t="s">
        <v>394</v>
      </c>
      <c r="D6047">
        <v>43593035</v>
      </c>
      <c r="E6047">
        <v>2246.25765</v>
      </c>
      <c r="F6047">
        <v>56.593119999999999</v>
      </c>
    </row>
    <row r="6048" spans="1:6" x14ac:dyDescent="0.25">
      <c r="A6048" t="s">
        <v>435</v>
      </c>
      <c r="B6048">
        <v>2003</v>
      </c>
      <c r="C6048" t="s">
        <v>392</v>
      </c>
      <c r="D6048">
        <v>690948</v>
      </c>
      <c r="E6048">
        <v>538.69766000000004</v>
      </c>
      <c r="F6048">
        <v>48.78049</v>
      </c>
    </row>
    <row r="6049" spans="1:6" x14ac:dyDescent="0.25">
      <c r="A6049" t="s">
        <v>436</v>
      </c>
      <c r="B6049">
        <v>2003</v>
      </c>
      <c r="C6049" t="s">
        <v>392</v>
      </c>
      <c r="D6049">
        <v>62660551</v>
      </c>
      <c r="E6049">
        <v>1049.3176000000001</v>
      </c>
      <c r="F6049">
        <v>4.2485499999999998</v>
      </c>
    </row>
    <row r="6050" spans="1:6" x14ac:dyDescent="0.25">
      <c r="A6050" t="s">
        <v>439</v>
      </c>
      <c r="B6050">
        <v>2003</v>
      </c>
      <c r="C6050" t="s">
        <v>394</v>
      </c>
      <c r="D6050">
        <v>4075261</v>
      </c>
      <c r="E6050">
        <v>4245.6770200000001</v>
      </c>
      <c r="F6050">
        <v>62.3172</v>
      </c>
    </row>
    <row r="6051" spans="1:6" x14ac:dyDescent="0.25">
      <c r="A6051" t="s">
        <v>441</v>
      </c>
      <c r="B6051">
        <v>2003</v>
      </c>
      <c r="C6051" t="s">
        <v>384</v>
      </c>
      <c r="D6051">
        <v>4494749</v>
      </c>
      <c r="E6051">
        <v>7805.8814199999997</v>
      </c>
      <c r="F6051">
        <v>56.532359999999997</v>
      </c>
    </row>
    <row r="6052" spans="1:6" x14ac:dyDescent="0.25">
      <c r="A6052" t="s">
        <v>442</v>
      </c>
      <c r="B6052">
        <v>2003</v>
      </c>
      <c r="C6052" t="s">
        <v>394</v>
      </c>
      <c r="D6052">
        <v>11382820</v>
      </c>
      <c r="E6052">
        <v>3201.25027</v>
      </c>
      <c r="F6052">
        <v>59.806399999999996</v>
      </c>
    </row>
    <row r="6053" spans="1:6" x14ac:dyDescent="0.25">
      <c r="A6053" t="s">
        <v>443</v>
      </c>
      <c r="B6053">
        <v>2003</v>
      </c>
      <c r="C6053" t="s">
        <v>405</v>
      </c>
      <c r="D6053">
        <v>784301</v>
      </c>
      <c r="E6053">
        <v>20110.120169999998</v>
      </c>
      <c r="F6053">
        <v>54.662379999999999</v>
      </c>
    </row>
    <row r="6054" spans="1:6" x14ac:dyDescent="0.25">
      <c r="A6054" t="s">
        <v>444</v>
      </c>
      <c r="B6054">
        <v>2003</v>
      </c>
      <c r="C6054" t="s">
        <v>384</v>
      </c>
      <c r="D6054">
        <v>10235455</v>
      </c>
      <c r="E6054">
        <v>9741.0583800000004</v>
      </c>
      <c r="F6054">
        <v>55.176139999999997</v>
      </c>
    </row>
    <row r="6055" spans="1:6" x14ac:dyDescent="0.25">
      <c r="A6055" t="s">
        <v>436</v>
      </c>
      <c r="B6055">
        <v>2003</v>
      </c>
      <c r="C6055" t="s">
        <v>392</v>
      </c>
      <c r="D6055">
        <v>62660551</v>
      </c>
      <c r="E6055">
        <v>169.90859</v>
      </c>
      <c r="F6055">
        <v>4.2485499999999998</v>
      </c>
    </row>
    <row r="6056" spans="1:6" x14ac:dyDescent="0.25">
      <c r="A6056" t="s">
        <v>445</v>
      </c>
      <c r="B6056">
        <v>2003</v>
      </c>
      <c r="C6056" t="s">
        <v>390</v>
      </c>
      <c r="D6056">
        <v>5450661</v>
      </c>
      <c r="E6056">
        <v>40458.770640000002</v>
      </c>
      <c r="F6056">
        <v>57.998919999999998</v>
      </c>
    </row>
    <row r="6057" spans="1:6" x14ac:dyDescent="0.25">
      <c r="A6057" t="s">
        <v>446</v>
      </c>
      <c r="B6057">
        <v>2003</v>
      </c>
      <c r="C6057" t="s">
        <v>392</v>
      </c>
      <c r="D6057">
        <v>486530</v>
      </c>
      <c r="E6057">
        <v>822.09704999999997</v>
      </c>
      <c r="F6057">
        <v>55.932200000000002</v>
      </c>
    </row>
    <row r="6058" spans="1:6" x14ac:dyDescent="0.25">
      <c r="A6058" t="s">
        <v>447</v>
      </c>
      <c r="B6058">
        <v>2003</v>
      </c>
      <c r="C6058" t="s">
        <v>394</v>
      </c>
      <c r="D6058">
        <v>68910</v>
      </c>
      <c r="E6058">
        <v>4997.1625800000002</v>
      </c>
      <c r="F6058">
        <v>38.071069999999999</v>
      </c>
    </row>
    <row r="6059" spans="1:6" x14ac:dyDescent="0.25">
      <c r="A6059" t="s">
        <v>448</v>
      </c>
      <c r="B6059">
        <v>2003</v>
      </c>
      <c r="C6059" t="s">
        <v>394</v>
      </c>
      <c r="D6059">
        <v>9183984</v>
      </c>
      <c r="E6059">
        <v>2372.62977</v>
      </c>
      <c r="F6059">
        <v>53.83361</v>
      </c>
    </row>
    <row r="6060" spans="1:6" x14ac:dyDescent="0.25">
      <c r="A6060" t="s">
        <v>450</v>
      </c>
      <c r="B6060">
        <v>2003</v>
      </c>
      <c r="C6060" t="s">
        <v>394</v>
      </c>
      <c r="D6060">
        <v>13547510</v>
      </c>
      <c r="E6060">
        <v>2440.4691600000001</v>
      </c>
      <c r="F6060">
        <v>40.554369999999999</v>
      </c>
    </row>
    <row r="6061" spans="1:6" x14ac:dyDescent="0.25">
      <c r="A6061" t="s">
        <v>451</v>
      </c>
      <c r="B6061">
        <v>2003</v>
      </c>
      <c r="C6061" t="s">
        <v>386</v>
      </c>
      <c r="D6061">
        <v>78887007</v>
      </c>
      <c r="E6061">
        <v>1147.78171</v>
      </c>
      <c r="F6061">
        <v>40.76661</v>
      </c>
    </row>
    <row r="6062" spans="1:6" x14ac:dyDescent="0.25">
      <c r="A6062" t="s">
        <v>452</v>
      </c>
      <c r="B6062">
        <v>2003</v>
      </c>
      <c r="C6062" t="s">
        <v>394</v>
      </c>
      <c r="D6062">
        <v>6822378</v>
      </c>
      <c r="E6062">
        <v>2549.8866400000002</v>
      </c>
      <c r="F6062">
        <v>58.06297</v>
      </c>
    </row>
    <row r="6063" spans="1:6" x14ac:dyDescent="0.25">
      <c r="A6063" t="s">
        <v>454</v>
      </c>
      <c r="B6063">
        <v>2003</v>
      </c>
      <c r="C6063" t="s">
        <v>392</v>
      </c>
      <c r="D6063">
        <v>4786994</v>
      </c>
      <c r="E6063">
        <v>221.52681000000001</v>
      </c>
      <c r="F6063">
        <v>12.232139999999999</v>
      </c>
    </row>
    <row r="6064" spans="1:6" x14ac:dyDescent="0.25">
      <c r="A6064" t="s">
        <v>455</v>
      </c>
      <c r="B6064">
        <v>2003</v>
      </c>
      <c r="C6064" t="s">
        <v>456</v>
      </c>
      <c r="D6064">
        <v>1324333</v>
      </c>
      <c r="E6064">
        <v>7174.2407899999998</v>
      </c>
      <c r="F6064">
        <v>69.53528</v>
      </c>
    </row>
    <row r="6065" spans="1:6" x14ac:dyDescent="0.25">
      <c r="A6065" t="s">
        <v>457</v>
      </c>
      <c r="B6065">
        <v>2003</v>
      </c>
      <c r="C6065" t="s">
        <v>392</v>
      </c>
      <c r="D6065">
        <v>74777981</v>
      </c>
      <c r="E6065">
        <v>119.05866</v>
      </c>
      <c r="F6065">
        <v>25.377300000000002</v>
      </c>
    </row>
    <row r="6066" spans="1:6" x14ac:dyDescent="0.25">
      <c r="A6066" t="s">
        <v>459</v>
      </c>
      <c r="B6066">
        <v>2003</v>
      </c>
      <c r="C6066" t="s">
        <v>388</v>
      </c>
      <c r="D6066">
        <v>905949</v>
      </c>
      <c r="E6066">
        <v>2835.98092</v>
      </c>
      <c r="F6066">
        <v>43.352600000000002</v>
      </c>
    </row>
    <row r="6067" spans="1:6" x14ac:dyDescent="0.25">
      <c r="A6067" t="s">
        <v>460</v>
      </c>
      <c r="B6067">
        <v>2003</v>
      </c>
      <c r="C6067" t="s">
        <v>390</v>
      </c>
      <c r="D6067">
        <v>5231372</v>
      </c>
      <c r="E6067">
        <v>32816.160880000003</v>
      </c>
      <c r="F6067">
        <v>61.974379999999996</v>
      </c>
    </row>
    <row r="6068" spans="1:6" x14ac:dyDescent="0.25">
      <c r="A6068" t="s">
        <v>461</v>
      </c>
      <c r="B6068">
        <v>2003</v>
      </c>
      <c r="C6068" t="s">
        <v>390</v>
      </c>
      <c r="D6068">
        <v>60876136</v>
      </c>
      <c r="E6068">
        <v>29691.18158</v>
      </c>
      <c r="F6068">
        <v>56.552030000000002</v>
      </c>
    </row>
    <row r="6069" spans="1:6" x14ac:dyDescent="0.25">
      <c r="A6069" t="s">
        <v>464</v>
      </c>
      <c r="B6069">
        <v>2003</v>
      </c>
      <c r="C6069" t="s">
        <v>392</v>
      </c>
      <c r="D6069">
        <v>1424906</v>
      </c>
      <c r="E6069">
        <v>4929.3226400000003</v>
      </c>
      <c r="F6069">
        <v>21.262460000000001</v>
      </c>
    </row>
    <row r="6070" spans="1:6" x14ac:dyDescent="0.25">
      <c r="A6070" t="s">
        <v>467</v>
      </c>
      <c r="B6070">
        <v>2003</v>
      </c>
      <c r="C6070" t="s">
        <v>398</v>
      </c>
      <c r="D6070">
        <v>4661473</v>
      </c>
      <c r="E6070">
        <v>928.01081999999997</v>
      </c>
      <c r="F6070">
        <v>53.916539999999998</v>
      </c>
    </row>
    <row r="6071" spans="1:6" x14ac:dyDescent="0.25">
      <c r="A6071" t="s">
        <v>468</v>
      </c>
      <c r="B6071">
        <v>2003</v>
      </c>
      <c r="C6071" t="s">
        <v>390</v>
      </c>
      <c r="D6071">
        <v>82422299</v>
      </c>
      <c r="E6071">
        <v>30359.952150000001</v>
      </c>
      <c r="F6071">
        <v>52.203659999999999</v>
      </c>
    </row>
    <row r="6072" spans="1:6" x14ac:dyDescent="0.25">
      <c r="A6072" t="s">
        <v>469</v>
      </c>
      <c r="B6072">
        <v>2003</v>
      </c>
      <c r="C6072" t="s">
        <v>392</v>
      </c>
      <c r="D6072">
        <v>22409572</v>
      </c>
      <c r="E6072">
        <v>375.88069999999999</v>
      </c>
      <c r="F6072">
        <v>21.504200000000001</v>
      </c>
    </row>
    <row r="6073" spans="1:6" x14ac:dyDescent="0.25">
      <c r="A6073" t="s">
        <v>471</v>
      </c>
      <c r="B6073">
        <v>2003</v>
      </c>
      <c r="C6073" t="s">
        <v>390</v>
      </c>
      <c r="D6073">
        <v>10688058</v>
      </c>
      <c r="E6073">
        <v>18477.578409999998</v>
      </c>
      <c r="F6073">
        <v>55.170439999999999</v>
      </c>
    </row>
    <row r="6074" spans="1:6" x14ac:dyDescent="0.25">
      <c r="A6074" t="s">
        <v>473</v>
      </c>
      <c r="B6074">
        <v>2003</v>
      </c>
      <c r="C6074" t="s">
        <v>394</v>
      </c>
      <c r="D6074">
        <v>89703</v>
      </c>
      <c r="E6074">
        <v>5773.2991499999998</v>
      </c>
      <c r="F6074">
        <v>55.154640000000001</v>
      </c>
    </row>
    <row r="6075" spans="1:6" x14ac:dyDescent="0.25">
      <c r="A6075" t="s">
        <v>476</v>
      </c>
      <c r="B6075">
        <v>2003</v>
      </c>
      <c r="C6075" t="s">
        <v>394</v>
      </c>
      <c r="D6075">
        <v>12293545</v>
      </c>
      <c r="E6075">
        <v>1743.1660999999999</v>
      </c>
      <c r="F6075">
        <v>46.891829999999999</v>
      </c>
    </row>
    <row r="6076" spans="1:6" x14ac:dyDescent="0.25">
      <c r="A6076" t="s">
        <v>478</v>
      </c>
      <c r="B6076">
        <v>2003</v>
      </c>
      <c r="C6076" t="s">
        <v>392</v>
      </c>
      <c r="D6076">
        <v>9690222</v>
      </c>
      <c r="E6076">
        <v>371.32096000000001</v>
      </c>
      <c r="F6076">
        <v>17.620650000000001</v>
      </c>
    </row>
    <row r="6077" spans="1:6" x14ac:dyDescent="0.25">
      <c r="A6077" t="s">
        <v>480</v>
      </c>
      <c r="B6077">
        <v>2003</v>
      </c>
      <c r="C6077" t="s">
        <v>394</v>
      </c>
      <c r="D6077">
        <v>767245</v>
      </c>
      <c r="E6077">
        <v>999.18164999999999</v>
      </c>
      <c r="F6077">
        <v>53.925350000000002</v>
      </c>
    </row>
    <row r="6078" spans="1:6" x14ac:dyDescent="0.25">
      <c r="A6078" t="s">
        <v>481</v>
      </c>
      <c r="B6078">
        <v>2003</v>
      </c>
      <c r="C6078" t="s">
        <v>394</v>
      </c>
      <c r="D6078">
        <v>8308504</v>
      </c>
      <c r="E6078">
        <v>329.78197999999998</v>
      </c>
      <c r="F6078">
        <v>33.213000000000001</v>
      </c>
    </row>
    <row r="6079" spans="1:6" x14ac:dyDescent="0.25">
      <c r="A6079" t="s">
        <v>482</v>
      </c>
      <c r="B6079">
        <v>2003</v>
      </c>
      <c r="C6079" t="s">
        <v>394</v>
      </c>
      <c r="D6079">
        <v>7326496</v>
      </c>
      <c r="E6079">
        <v>1228.4783600000001</v>
      </c>
      <c r="F6079">
        <v>63.888890000000004</v>
      </c>
    </row>
    <row r="6080" spans="1:6" x14ac:dyDescent="0.25">
      <c r="A6080" t="s">
        <v>484</v>
      </c>
      <c r="B6080">
        <v>2003</v>
      </c>
      <c r="C6080" t="s">
        <v>384</v>
      </c>
      <c r="D6080">
        <v>9981334</v>
      </c>
      <c r="E6080">
        <v>8391.1419499999993</v>
      </c>
      <c r="F6080">
        <v>62.155729999999998</v>
      </c>
    </row>
    <row r="6081" spans="1:6" x14ac:dyDescent="0.25">
      <c r="A6081" t="s">
        <v>485</v>
      </c>
      <c r="B6081">
        <v>2003</v>
      </c>
      <c r="C6081" t="s">
        <v>390</v>
      </c>
      <c r="D6081">
        <v>299388</v>
      </c>
      <c r="E6081">
        <v>39019.686320000001</v>
      </c>
      <c r="F6081">
        <v>64.268680000000003</v>
      </c>
    </row>
    <row r="6082" spans="1:6" x14ac:dyDescent="0.25">
      <c r="A6082" t="s">
        <v>486</v>
      </c>
      <c r="B6082">
        <v>2003</v>
      </c>
      <c r="C6082" t="s">
        <v>382</v>
      </c>
      <c r="D6082">
        <v>1095351995</v>
      </c>
      <c r="E6082">
        <v>557.89737000000002</v>
      </c>
      <c r="F6082">
        <v>30.244499999999999</v>
      </c>
    </row>
    <row r="6083" spans="1:6" x14ac:dyDescent="0.25">
      <c r="A6083" t="s">
        <v>487</v>
      </c>
      <c r="B6083">
        <v>2003</v>
      </c>
      <c r="C6083" t="s">
        <v>382</v>
      </c>
      <c r="D6083">
        <v>245452739</v>
      </c>
      <c r="E6083">
        <v>1065.6565499999999</v>
      </c>
      <c r="F6083">
        <v>45.978540000000002</v>
      </c>
    </row>
    <row r="6084" spans="1:6" x14ac:dyDescent="0.25">
      <c r="A6084" t="s">
        <v>488</v>
      </c>
      <c r="B6084">
        <v>2003</v>
      </c>
      <c r="C6084" t="s">
        <v>382</v>
      </c>
      <c r="D6084">
        <v>68688433</v>
      </c>
      <c r="E6084">
        <v>2240.8071199999999</v>
      </c>
      <c r="F6084">
        <v>45.154539999999997</v>
      </c>
    </row>
    <row r="6085" spans="1:6" x14ac:dyDescent="0.25">
      <c r="A6085" t="s">
        <v>489</v>
      </c>
      <c r="B6085">
        <v>2003</v>
      </c>
      <c r="C6085" t="s">
        <v>405</v>
      </c>
      <c r="D6085">
        <v>26783383</v>
      </c>
      <c r="E6085">
        <v>2027.3417671428579</v>
      </c>
      <c r="F6085">
        <v>36.401060000000001</v>
      </c>
    </row>
    <row r="6086" spans="1:6" x14ac:dyDescent="0.25">
      <c r="A6086" t="s">
        <v>490</v>
      </c>
      <c r="B6086">
        <v>2003</v>
      </c>
      <c r="C6086" t="s">
        <v>390</v>
      </c>
      <c r="D6086">
        <v>4062235</v>
      </c>
      <c r="E6086">
        <v>41170.067230000001</v>
      </c>
      <c r="F6086">
        <v>57.630839999999999</v>
      </c>
    </row>
    <row r="6087" spans="1:6" x14ac:dyDescent="0.25">
      <c r="A6087" t="s">
        <v>492</v>
      </c>
      <c r="B6087">
        <v>2003</v>
      </c>
      <c r="C6087" t="s">
        <v>405</v>
      </c>
      <c r="D6087">
        <v>6352117</v>
      </c>
      <c r="E6087">
        <v>18946.99942</v>
      </c>
      <c r="F6087">
        <v>57.293590000000002</v>
      </c>
    </row>
    <row r="6088" spans="1:6" x14ac:dyDescent="0.25">
      <c r="A6088" t="s">
        <v>493</v>
      </c>
      <c r="B6088">
        <v>2003</v>
      </c>
      <c r="C6088" t="s">
        <v>390</v>
      </c>
      <c r="D6088">
        <v>58133509</v>
      </c>
      <c r="E6088">
        <v>27387.2258</v>
      </c>
      <c r="F6088">
        <v>56.894680000000001</v>
      </c>
    </row>
    <row r="6089" spans="1:6" x14ac:dyDescent="0.25">
      <c r="A6089" t="s">
        <v>494</v>
      </c>
      <c r="B6089">
        <v>2003</v>
      </c>
      <c r="C6089" t="s">
        <v>394</v>
      </c>
      <c r="D6089">
        <v>2758124</v>
      </c>
      <c r="E6089">
        <v>3581.1600199999998</v>
      </c>
      <c r="F6089">
        <v>64.918310000000005</v>
      </c>
    </row>
    <row r="6090" spans="1:6" x14ac:dyDescent="0.25">
      <c r="A6090" t="s">
        <v>495</v>
      </c>
      <c r="B6090">
        <v>2003</v>
      </c>
      <c r="C6090" t="s">
        <v>382</v>
      </c>
      <c r="D6090">
        <v>127463611</v>
      </c>
      <c r="E6090">
        <v>33690.937729999998</v>
      </c>
      <c r="F6090">
        <v>49.0137</v>
      </c>
    </row>
    <row r="6091" spans="1:6" x14ac:dyDescent="0.25">
      <c r="A6091" t="s">
        <v>497</v>
      </c>
      <c r="B6091">
        <v>2003</v>
      </c>
      <c r="C6091" t="s">
        <v>405</v>
      </c>
      <c r="D6091">
        <v>5906760</v>
      </c>
      <c r="E6091">
        <v>2021.40741</v>
      </c>
      <c r="F6091">
        <v>57.143630000000002</v>
      </c>
    </row>
    <row r="6092" spans="1:6" x14ac:dyDescent="0.25">
      <c r="A6092" t="s">
        <v>498</v>
      </c>
      <c r="B6092">
        <v>2003</v>
      </c>
      <c r="C6092" t="s">
        <v>398</v>
      </c>
      <c r="D6092">
        <v>15233244</v>
      </c>
      <c r="E6092">
        <v>2068.1236600000002</v>
      </c>
      <c r="F6092">
        <v>51.25808</v>
      </c>
    </row>
    <row r="6093" spans="1:6" x14ac:dyDescent="0.25">
      <c r="A6093" t="s">
        <v>499</v>
      </c>
      <c r="B6093">
        <v>2003</v>
      </c>
      <c r="C6093" t="s">
        <v>392</v>
      </c>
      <c r="D6093">
        <v>34707817</v>
      </c>
      <c r="E6093">
        <v>444.23363000000001</v>
      </c>
      <c r="F6093">
        <v>37.429879999999997</v>
      </c>
    </row>
    <row r="6094" spans="1:6" x14ac:dyDescent="0.25">
      <c r="A6094" t="s">
        <v>503</v>
      </c>
      <c r="B6094">
        <v>2003</v>
      </c>
      <c r="C6094" t="s">
        <v>405</v>
      </c>
      <c r="D6094">
        <v>2418393</v>
      </c>
      <c r="E6094">
        <v>22841.602490000001</v>
      </c>
      <c r="F6094">
        <v>53.63664</v>
      </c>
    </row>
    <row r="6095" spans="1:6" x14ac:dyDescent="0.25">
      <c r="A6095" t="s">
        <v>504</v>
      </c>
      <c r="B6095">
        <v>2003</v>
      </c>
      <c r="C6095" t="s">
        <v>398</v>
      </c>
      <c r="D6095">
        <v>5213898</v>
      </c>
      <c r="E6095">
        <v>380.50736000000001</v>
      </c>
      <c r="F6095">
        <v>58.403060000000004</v>
      </c>
    </row>
    <row r="6096" spans="1:6" x14ac:dyDescent="0.25">
      <c r="A6096" t="s">
        <v>505</v>
      </c>
      <c r="B6096">
        <v>2003</v>
      </c>
      <c r="C6096" t="s">
        <v>382</v>
      </c>
      <c r="D6096">
        <v>6368481</v>
      </c>
      <c r="E6096">
        <v>362.66773999999998</v>
      </c>
      <c r="F6096">
        <v>34.381059999999998</v>
      </c>
    </row>
    <row r="6097" spans="1:6" x14ac:dyDescent="0.25">
      <c r="A6097" t="s">
        <v>506</v>
      </c>
      <c r="B6097">
        <v>2003</v>
      </c>
      <c r="C6097" t="s">
        <v>456</v>
      </c>
      <c r="D6097">
        <v>2274735</v>
      </c>
      <c r="E6097">
        <v>5128.9718199999998</v>
      </c>
      <c r="F6097">
        <v>69.026629999999997</v>
      </c>
    </row>
    <row r="6098" spans="1:6" x14ac:dyDescent="0.25">
      <c r="A6098" t="s">
        <v>507</v>
      </c>
      <c r="B6098">
        <v>2003</v>
      </c>
      <c r="C6098" t="s">
        <v>405</v>
      </c>
      <c r="D6098">
        <v>3874050</v>
      </c>
      <c r="E6098">
        <v>5425.6690699999999</v>
      </c>
      <c r="F6098">
        <v>52.186509999999998</v>
      </c>
    </row>
    <row r="6099" spans="1:6" x14ac:dyDescent="0.25">
      <c r="A6099" t="s">
        <v>508</v>
      </c>
      <c r="B6099">
        <v>2003</v>
      </c>
      <c r="C6099" t="s">
        <v>392</v>
      </c>
      <c r="D6099">
        <v>2022331</v>
      </c>
      <c r="E6099">
        <v>510.41629999999998</v>
      </c>
      <c r="F6099">
        <v>25.28736</v>
      </c>
    </row>
    <row r="6100" spans="1:6" x14ac:dyDescent="0.25">
      <c r="A6100" t="s">
        <v>509</v>
      </c>
      <c r="B6100">
        <v>2003</v>
      </c>
      <c r="C6100" t="s">
        <v>392</v>
      </c>
      <c r="D6100">
        <v>3042004</v>
      </c>
      <c r="E6100">
        <v>133.15315000000001</v>
      </c>
      <c r="F6100">
        <v>46.232579999999999</v>
      </c>
    </row>
    <row r="6101" spans="1:6" x14ac:dyDescent="0.25">
      <c r="A6101" t="s">
        <v>510</v>
      </c>
      <c r="B6101">
        <v>2003</v>
      </c>
      <c r="C6101" t="s">
        <v>386</v>
      </c>
      <c r="D6101">
        <v>5900754</v>
      </c>
      <c r="E6101">
        <v>4682.62572</v>
      </c>
      <c r="F6101">
        <v>19.946809999999999</v>
      </c>
    </row>
    <row r="6102" spans="1:6" x14ac:dyDescent="0.25">
      <c r="A6102" t="s">
        <v>511</v>
      </c>
      <c r="B6102">
        <v>2003</v>
      </c>
      <c r="C6102" t="s">
        <v>390</v>
      </c>
      <c r="D6102">
        <v>33987</v>
      </c>
      <c r="E6102">
        <v>89553.906069999997</v>
      </c>
      <c r="F6102">
        <v>24.590160000000001</v>
      </c>
    </row>
    <row r="6103" spans="1:6" x14ac:dyDescent="0.25">
      <c r="A6103" t="s">
        <v>512</v>
      </c>
      <c r="B6103">
        <v>2003</v>
      </c>
      <c r="C6103" t="s">
        <v>456</v>
      </c>
      <c r="D6103">
        <v>3585906</v>
      </c>
      <c r="E6103">
        <v>5505.5356700000002</v>
      </c>
      <c r="F6103">
        <v>65.429270000000002</v>
      </c>
    </row>
    <row r="6104" spans="1:6" x14ac:dyDescent="0.25">
      <c r="A6104" t="s">
        <v>513</v>
      </c>
      <c r="B6104">
        <v>2003</v>
      </c>
      <c r="C6104" t="s">
        <v>390</v>
      </c>
      <c r="D6104">
        <v>474413</v>
      </c>
      <c r="E6104">
        <v>64669.939720000002</v>
      </c>
      <c r="F6104">
        <v>46.908279999999998</v>
      </c>
    </row>
    <row r="6105" spans="1:6" x14ac:dyDescent="0.25">
      <c r="A6105" t="s">
        <v>516</v>
      </c>
      <c r="B6105">
        <v>2003</v>
      </c>
      <c r="C6105" t="s">
        <v>392</v>
      </c>
      <c r="D6105">
        <v>18595469</v>
      </c>
      <c r="E6105">
        <v>317.42201999999997</v>
      </c>
      <c r="F6105">
        <v>41.96499</v>
      </c>
    </row>
    <row r="6106" spans="1:6" x14ac:dyDescent="0.25">
      <c r="A6106" t="s">
        <v>517</v>
      </c>
      <c r="B6106">
        <v>2003</v>
      </c>
      <c r="C6106" t="s">
        <v>392</v>
      </c>
      <c r="D6106">
        <v>13013926</v>
      </c>
      <c r="E6106">
        <v>265.42935</v>
      </c>
      <c r="F6106">
        <v>34.446559999999998</v>
      </c>
    </row>
    <row r="6107" spans="1:6" x14ac:dyDescent="0.25">
      <c r="A6107" t="s">
        <v>518</v>
      </c>
      <c r="B6107">
        <v>2003</v>
      </c>
      <c r="C6107" t="s">
        <v>382</v>
      </c>
      <c r="D6107">
        <v>24385858</v>
      </c>
      <c r="E6107">
        <v>4431.2394599999998</v>
      </c>
      <c r="F6107">
        <v>55.123959999999997</v>
      </c>
    </row>
    <row r="6108" spans="1:6" x14ac:dyDescent="0.25">
      <c r="A6108" t="s">
        <v>519</v>
      </c>
      <c r="B6108">
        <v>2003</v>
      </c>
      <c r="C6108" t="s">
        <v>382</v>
      </c>
      <c r="D6108">
        <v>359008</v>
      </c>
      <c r="E6108">
        <v>3432.24784</v>
      </c>
      <c r="F6108">
        <v>52.207009999999997</v>
      </c>
    </row>
    <row r="6109" spans="1:6" x14ac:dyDescent="0.25">
      <c r="A6109" t="s">
        <v>520</v>
      </c>
      <c r="B6109">
        <v>2003</v>
      </c>
      <c r="C6109" t="s">
        <v>392</v>
      </c>
      <c r="D6109">
        <v>11716829</v>
      </c>
      <c r="E6109">
        <v>389.07736</v>
      </c>
      <c r="F6109">
        <v>16.428570000000001</v>
      </c>
    </row>
    <row r="6110" spans="1:6" x14ac:dyDescent="0.25">
      <c r="A6110" t="s">
        <v>521</v>
      </c>
      <c r="B6110">
        <v>2003</v>
      </c>
      <c r="C6110" t="s">
        <v>390</v>
      </c>
      <c r="D6110">
        <v>400214</v>
      </c>
      <c r="E6110">
        <v>12844.58799</v>
      </c>
      <c r="F6110">
        <v>54.736330000000002</v>
      </c>
    </row>
    <row r="6111" spans="1:6" x14ac:dyDescent="0.25">
      <c r="A6111" t="s">
        <v>522</v>
      </c>
      <c r="B6111">
        <v>2003</v>
      </c>
      <c r="C6111" t="s">
        <v>388</v>
      </c>
      <c r="D6111">
        <v>60422</v>
      </c>
      <c r="E6111">
        <v>2434.7613099999999</v>
      </c>
      <c r="F6111">
        <v>41.780990000000003</v>
      </c>
    </row>
    <row r="6112" spans="1:6" x14ac:dyDescent="0.25">
      <c r="A6112" t="s">
        <v>524</v>
      </c>
      <c r="B6112">
        <v>2003</v>
      </c>
      <c r="C6112" t="s">
        <v>392</v>
      </c>
      <c r="D6112">
        <v>3177388</v>
      </c>
      <c r="E6112">
        <v>525.45876999999996</v>
      </c>
      <c r="F6112">
        <v>15.62791</v>
      </c>
    </row>
    <row r="6113" spans="1:6" x14ac:dyDescent="0.25">
      <c r="A6113" t="s">
        <v>525</v>
      </c>
      <c r="B6113">
        <v>2003</v>
      </c>
      <c r="C6113" t="s">
        <v>392</v>
      </c>
      <c r="D6113">
        <v>1240827</v>
      </c>
      <c r="E6113">
        <v>4623.35178</v>
      </c>
      <c r="F6113">
        <v>39.965299999999999</v>
      </c>
    </row>
    <row r="6114" spans="1:6" x14ac:dyDescent="0.25">
      <c r="A6114" t="s">
        <v>527</v>
      </c>
      <c r="B6114">
        <v>2003</v>
      </c>
      <c r="C6114" t="s">
        <v>394</v>
      </c>
      <c r="D6114">
        <v>107449525</v>
      </c>
      <c r="E6114">
        <v>6673.1669700000002</v>
      </c>
      <c r="F6114">
        <v>51.94491</v>
      </c>
    </row>
    <row r="6115" spans="1:6" x14ac:dyDescent="0.25">
      <c r="A6115" t="s">
        <v>528</v>
      </c>
      <c r="B6115">
        <v>2003</v>
      </c>
      <c r="C6115" t="s">
        <v>388</v>
      </c>
      <c r="D6115">
        <v>108004</v>
      </c>
      <c r="E6115">
        <v>2293.5796099999998</v>
      </c>
      <c r="F6115">
        <v>45</v>
      </c>
    </row>
    <row r="6116" spans="1:6" x14ac:dyDescent="0.25">
      <c r="A6116" t="s">
        <v>531</v>
      </c>
      <c r="B6116">
        <v>2003</v>
      </c>
      <c r="C6116" t="s">
        <v>382</v>
      </c>
      <c r="D6116">
        <v>2832224</v>
      </c>
      <c r="E6116">
        <v>646.11917000000005</v>
      </c>
      <c r="F6116">
        <v>64.492320000000007</v>
      </c>
    </row>
    <row r="6117" spans="1:6" x14ac:dyDescent="0.25">
      <c r="A6117" t="s">
        <v>533</v>
      </c>
      <c r="B6117">
        <v>2003</v>
      </c>
      <c r="C6117" t="s">
        <v>386</v>
      </c>
      <c r="D6117">
        <v>33241259</v>
      </c>
      <c r="E6117">
        <v>1724.5250799999999</v>
      </c>
      <c r="F6117">
        <v>43.662680000000002</v>
      </c>
    </row>
    <row r="6118" spans="1:6" x14ac:dyDescent="0.25">
      <c r="A6118" t="s">
        <v>534</v>
      </c>
      <c r="B6118">
        <v>2003</v>
      </c>
      <c r="C6118" t="s">
        <v>392</v>
      </c>
      <c r="D6118">
        <v>19686505</v>
      </c>
      <c r="E6118">
        <v>280.87257</v>
      </c>
      <c r="F6118">
        <v>33.944949999999999</v>
      </c>
    </row>
    <row r="6119" spans="1:6" x14ac:dyDescent="0.25">
      <c r="A6119" t="s">
        <v>535</v>
      </c>
      <c r="B6119">
        <v>2003</v>
      </c>
      <c r="C6119" t="s">
        <v>392</v>
      </c>
      <c r="D6119">
        <v>2044147</v>
      </c>
      <c r="E6119">
        <v>2489.8939500000001</v>
      </c>
      <c r="F6119">
        <v>56.133270000000003</v>
      </c>
    </row>
    <row r="6120" spans="1:6" x14ac:dyDescent="0.25">
      <c r="A6120" t="s">
        <v>537</v>
      </c>
      <c r="B6120">
        <v>2003</v>
      </c>
      <c r="C6120" t="s">
        <v>382</v>
      </c>
      <c r="D6120">
        <v>28287147</v>
      </c>
      <c r="E6120">
        <v>254.55394000000001</v>
      </c>
      <c r="F6120">
        <v>43.305349999999997</v>
      </c>
    </row>
    <row r="6121" spans="1:6" x14ac:dyDescent="0.25">
      <c r="A6121" t="s">
        <v>538</v>
      </c>
      <c r="B6121">
        <v>2003</v>
      </c>
      <c r="C6121" t="s">
        <v>390</v>
      </c>
      <c r="D6121">
        <v>16491461</v>
      </c>
      <c r="E6121">
        <v>35245.164069999999</v>
      </c>
      <c r="F6121">
        <v>55.998930000000001</v>
      </c>
    </row>
    <row r="6122" spans="1:6" x14ac:dyDescent="0.25">
      <c r="A6122" t="s">
        <v>541</v>
      </c>
      <c r="B6122">
        <v>2003</v>
      </c>
      <c r="C6122" t="s">
        <v>388</v>
      </c>
      <c r="D6122">
        <v>4076140</v>
      </c>
      <c r="E6122">
        <v>21913.708170000002</v>
      </c>
      <c r="F6122">
        <v>61.29927</v>
      </c>
    </row>
    <row r="6123" spans="1:6" x14ac:dyDescent="0.25">
      <c r="A6123" t="s">
        <v>542</v>
      </c>
      <c r="B6123">
        <v>2003</v>
      </c>
      <c r="C6123" t="s">
        <v>394</v>
      </c>
      <c r="D6123">
        <v>5570129</v>
      </c>
      <c r="E6123">
        <v>1015.5659000000001</v>
      </c>
      <c r="F6123">
        <v>61.354120000000002</v>
      </c>
    </row>
    <row r="6124" spans="1:6" x14ac:dyDescent="0.25">
      <c r="A6124" t="s">
        <v>543</v>
      </c>
      <c r="B6124">
        <v>2003</v>
      </c>
      <c r="C6124" t="s">
        <v>392</v>
      </c>
      <c r="D6124">
        <v>12525094</v>
      </c>
      <c r="E6124">
        <v>218.04712000000001</v>
      </c>
      <c r="F6124">
        <v>27.283799999999999</v>
      </c>
    </row>
    <row r="6125" spans="1:6" x14ac:dyDescent="0.25">
      <c r="A6125" t="s">
        <v>544</v>
      </c>
      <c r="B6125">
        <v>2003</v>
      </c>
      <c r="C6125" t="s">
        <v>392</v>
      </c>
      <c r="D6125">
        <v>131859731</v>
      </c>
      <c r="E6125">
        <v>510.29629999999997</v>
      </c>
      <c r="F6125">
        <v>44.124540000000003</v>
      </c>
    </row>
    <row r="6126" spans="1:6" x14ac:dyDescent="0.25">
      <c r="A6126" t="s">
        <v>546</v>
      </c>
      <c r="B6126">
        <v>2003</v>
      </c>
      <c r="C6126" t="s">
        <v>390</v>
      </c>
      <c r="D6126">
        <v>4610820</v>
      </c>
      <c r="E6126">
        <v>50111.654450000002</v>
      </c>
      <c r="F6126">
        <v>61.051549999999999</v>
      </c>
    </row>
    <row r="6127" spans="1:6" x14ac:dyDescent="0.25">
      <c r="A6127" t="s">
        <v>547</v>
      </c>
      <c r="B6127">
        <v>2003</v>
      </c>
      <c r="C6127" t="s">
        <v>405</v>
      </c>
      <c r="D6127">
        <v>3102229</v>
      </c>
      <c r="E6127">
        <v>9070.4946999999993</v>
      </c>
      <c r="F6127">
        <v>49.287660000000002</v>
      </c>
    </row>
    <row r="6128" spans="1:6" x14ac:dyDescent="0.25">
      <c r="A6128" t="s">
        <v>548</v>
      </c>
      <c r="B6128">
        <v>2003</v>
      </c>
      <c r="C6128" t="s">
        <v>382</v>
      </c>
      <c r="D6128">
        <v>165803560</v>
      </c>
      <c r="E6128">
        <v>565.32384000000002</v>
      </c>
      <c r="F6128">
        <v>21.538519999999998</v>
      </c>
    </row>
    <row r="6129" spans="1:6" x14ac:dyDescent="0.25">
      <c r="A6129" t="s">
        <v>549</v>
      </c>
      <c r="B6129">
        <v>2003</v>
      </c>
      <c r="C6129" t="s">
        <v>388</v>
      </c>
      <c r="D6129">
        <v>20579</v>
      </c>
      <c r="E6129">
        <v>8116.7512699999997</v>
      </c>
      <c r="F6129">
        <v>52.446809999999999</v>
      </c>
    </row>
    <row r="6130" spans="1:6" x14ac:dyDescent="0.25">
      <c r="A6130" t="s">
        <v>623</v>
      </c>
      <c r="B6130">
        <v>2003</v>
      </c>
      <c r="C6130" t="s">
        <v>405</v>
      </c>
      <c r="D6130">
        <v>1000000</v>
      </c>
      <c r="E6130">
        <v>1257.69857</v>
      </c>
      <c r="F6130">
        <v>53.429349999999999</v>
      </c>
    </row>
    <row r="6131" spans="1:6" x14ac:dyDescent="0.25">
      <c r="A6131" t="s">
        <v>550</v>
      </c>
      <c r="B6131">
        <v>2003</v>
      </c>
      <c r="C6131" t="s">
        <v>394</v>
      </c>
      <c r="D6131">
        <v>3191319</v>
      </c>
      <c r="E6131">
        <v>4275.9835000000003</v>
      </c>
      <c r="F6131">
        <v>48.047759999999997</v>
      </c>
    </row>
    <row r="6132" spans="1:6" x14ac:dyDescent="0.25">
      <c r="A6132" t="s">
        <v>551</v>
      </c>
      <c r="B6132">
        <v>2003</v>
      </c>
      <c r="C6132" t="s">
        <v>388</v>
      </c>
      <c r="D6132">
        <v>5670544</v>
      </c>
      <c r="E6132">
        <v>610.20029</v>
      </c>
      <c r="F6132">
        <v>19.438739999999999</v>
      </c>
    </row>
    <row r="6133" spans="1:6" x14ac:dyDescent="0.25">
      <c r="A6133" t="s">
        <v>552</v>
      </c>
      <c r="B6133">
        <v>2003</v>
      </c>
      <c r="C6133" t="s">
        <v>394</v>
      </c>
      <c r="D6133">
        <v>6506464</v>
      </c>
      <c r="E6133">
        <v>1174.7797700000001</v>
      </c>
      <c r="F6133">
        <v>61.32461</v>
      </c>
    </row>
    <row r="6134" spans="1:6" x14ac:dyDescent="0.25">
      <c r="A6134" t="s">
        <v>553</v>
      </c>
      <c r="B6134">
        <v>2003</v>
      </c>
      <c r="C6134" t="s">
        <v>394</v>
      </c>
      <c r="D6134">
        <v>28302603</v>
      </c>
      <c r="E6134">
        <v>2191.37156</v>
      </c>
      <c r="F6134">
        <v>18.93535</v>
      </c>
    </row>
    <row r="6135" spans="1:6" x14ac:dyDescent="0.25">
      <c r="A6135" t="s">
        <v>554</v>
      </c>
      <c r="B6135">
        <v>2003</v>
      </c>
      <c r="C6135" t="s">
        <v>382</v>
      </c>
      <c r="D6135">
        <v>89468677</v>
      </c>
      <c r="E6135">
        <v>1011.28664</v>
      </c>
      <c r="F6135">
        <v>59.984900000000003</v>
      </c>
    </row>
    <row r="6136" spans="1:6" x14ac:dyDescent="0.25">
      <c r="A6136" t="s">
        <v>555</v>
      </c>
      <c r="B6136">
        <v>2003</v>
      </c>
      <c r="C6136" t="s">
        <v>384</v>
      </c>
      <c r="D6136">
        <v>38536869</v>
      </c>
      <c r="E6136">
        <v>5693.3777600000003</v>
      </c>
      <c r="F6136">
        <v>65.139970000000005</v>
      </c>
    </row>
    <row r="6137" spans="1:6" x14ac:dyDescent="0.25">
      <c r="A6137" t="s">
        <v>556</v>
      </c>
      <c r="B6137">
        <v>2003</v>
      </c>
      <c r="C6137" t="s">
        <v>390</v>
      </c>
      <c r="D6137">
        <v>10605870</v>
      </c>
      <c r="E6137">
        <v>15772.733399999999</v>
      </c>
      <c r="F6137">
        <v>67.171700000000001</v>
      </c>
    </row>
    <row r="6138" spans="1:6" x14ac:dyDescent="0.25">
      <c r="A6138" t="s">
        <v>557</v>
      </c>
      <c r="B6138">
        <v>2003</v>
      </c>
      <c r="C6138" t="s">
        <v>394</v>
      </c>
      <c r="D6138">
        <v>3927188</v>
      </c>
      <c r="E6138">
        <v>19820.207289999998</v>
      </c>
      <c r="F6138">
        <v>59.673110000000001</v>
      </c>
    </row>
    <row r="6139" spans="1:6" x14ac:dyDescent="0.25">
      <c r="A6139" t="s">
        <v>558</v>
      </c>
      <c r="B6139">
        <v>2003</v>
      </c>
      <c r="C6139" t="s">
        <v>405</v>
      </c>
      <c r="D6139">
        <v>885359</v>
      </c>
      <c r="E6139">
        <v>35221.526429999998</v>
      </c>
      <c r="F6139">
        <v>72.943719999999999</v>
      </c>
    </row>
    <row r="6140" spans="1:6" x14ac:dyDescent="0.25">
      <c r="A6140" t="s">
        <v>502</v>
      </c>
      <c r="B6140">
        <v>2003</v>
      </c>
      <c r="C6140" t="s">
        <v>382</v>
      </c>
      <c r="D6140">
        <v>48846823</v>
      </c>
      <c r="E6140">
        <v>14219.193590000001</v>
      </c>
      <c r="F6140">
        <v>49.628459999999997</v>
      </c>
    </row>
    <row r="6141" spans="1:6" x14ac:dyDescent="0.25">
      <c r="A6141" t="s">
        <v>529</v>
      </c>
      <c r="B6141">
        <v>2003</v>
      </c>
      <c r="C6141" t="s">
        <v>398</v>
      </c>
      <c r="D6141">
        <v>4466706</v>
      </c>
      <c r="E6141">
        <v>548.28968999999995</v>
      </c>
      <c r="F6141">
        <v>58.900379999999998</v>
      </c>
    </row>
    <row r="6142" spans="1:6" x14ac:dyDescent="0.25">
      <c r="A6142" t="s">
        <v>560</v>
      </c>
      <c r="B6142">
        <v>2003</v>
      </c>
      <c r="C6142" t="s">
        <v>384</v>
      </c>
      <c r="D6142">
        <v>22303552</v>
      </c>
      <c r="E6142">
        <v>2774.9558099999999</v>
      </c>
      <c r="F6142">
        <v>56.508699999999997</v>
      </c>
    </row>
    <row r="6143" spans="1:6" x14ac:dyDescent="0.25">
      <c r="A6143" t="s">
        <v>561</v>
      </c>
      <c r="B6143">
        <v>2003</v>
      </c>
      <c r="C6143" t="s">
        <v>398</v>
      </c>
      <c r="D6143">
        <v>142893540</v>
      </c>
      <c r="E6143">
        <v>2975.1327799999999</v>
      </c>
      <c r="F6143">
        <v>58.940669999999997</v>
      </c>
    </row>
    <row r="6144" spans="1:6" x14ac:dyDescent="0.25">
      <c r="A6144" t="s">
        <v>562</v>
      </c>
      <c r="B6144">
        <v>2003</v>
      </c>
      <c r="C6144" t="s">
        <v>392</v>
      </c>
      <c r="D6144">
        <v>8648248</v>
      </c>
      <c r="E6144">
        <v>212.51204999999999</v>
      </c>
      <c r="F6144">
        <v>18.922650000000001</v>
      </c>
    </row>
    <row r="6145" spans="1:6" x14ac:dyDescent="0.25">
      <c r="A6145" t="s">
        <v>564</v>
      </c>
      <c r="B6145">
        <v>2003</v>
      </c>
      <c r="C6145" t="s">
        <v>394</v>
      </c>
      <c r="D6145">
        <v>39129</v>
      </c>
      <c r="E6145">
        <v>9719.1515099999997</v>
      </c>
      <c r="F6145">
        <v>52.459020000000002</v>
      </c>
    </row>
    <row r="6146" spans="1:6" x14ac:dyDescent="0.25">
      <c r="A6146" t="s">
        <v>565</v>
      </c>
      <c r="B6146">
        <v>2003</v>
      </c>
      <c r="C6146" t="s">
        <v>392</v>
      </c>
      <c r="D6146">
        <v>168458</v>
      </c>
      <c r="E6146">
        <v>5007.7788499999997</v>
      </c>
      <c r="F6146">
        <v>44.408949999999997</v>
      </c>
    </row>
    <row r="6147" spans="1:6" x14ac:dyDescent="0.25">
      <c r="A6147" t="s">
        <v>567</v>
      </c>
      <c r="B6147">
        <v>2003</v>
      </c>
      <c r="C6147" t="s">
        <v>394</v>
      </c>
      <c r="D6147">
        <v>117848</v>
      </c>
      <c r="E6147">
        <v>4446.5944600000003</v>
      </c>
      <c r="F6147">
        <v>69.354839999999996</v>
      </c>
    </row>
    <row r="6148" spans="1:6" x14ac:dyDescent="0.25">
      <c r="A6148" t="s">
        <v>568</v>
      </c>
      <c r="B6148">
        <v>2003</v>
      </c>
      <c r="C6148" t="s">
        <v>388</v>
      </c>
      <c r="D6148">
        <v>176908</v>
      </c>
      <c r="E6148">
        <v>1907.0483999999999</v>
      </c>
      <c r="F6148">
        <v>43.103450000000002</v>
      </c>
    </row>
    <row r="6149" spans="1:6" x14ac:dyDescent="0.25">
      <c r="A6149" t="s">
        <v>571</v>
      </c>
      <c r="B6149">
        <v>2003</v>
      </c>
      <c r="C6149" t="s">
        <v>405</v>
      </c>
      <c r="D6149">
        <v>27019731</v>
      </c>
      <c r="E6149">
        <v>9186.3103900000006</v>
      </c>
      <c r="F6149">
        <v>55.591180000000001</v>
      </c>
    </row>
    <row r="6150" spans="1:6" x14ac:dyDescent="0.25">
      <c r="A6150" t="s">
        <v>572</v>
      </c>
      <c r="B6150">
        <v>2003</v>
      </c>
      <c r="C6150" t="s">
        <v>392</v>
      </c>
      <c r="D6150">
        <v>11987121</v>
      </c>
      <c r="E6150">
        <v>642.62599</v>
      </c>
      <c r="F6150">
        <v>14.34389</v>
      </c>
    </row>
    <row r="6151" spans="1:6" x14ac:dyDescent="0.25">
      <c r="A6151" t="s">
        <v>573</v>
      </c>
      <c r="B6151">
        <v>2003</v>
      </c>
      <c r="C6151" t="s">
        <v>384</v>
      </c>
      <c r="D6151">
        <v>9396411</v>
      </c>
      <c r="E6151">
        <v>2832.4906500000002</v>
      </c>
      <c r="F6151">
        <v>57.136400000000002</v>
      </c>
    </row>
    <row r="6152" spans="1:6" x14ac:dyDescent="0.25">
      <c r="A6152" t="s">
        <v>574</v>
      </c>
      <c r="B6152">
        <v>2003</v>
      </c>
      <c r="C6152" t="s">
        <v>392</v>
      </c>
      <c r="D6152">
        <v>81541</v>
      </c>
      <c r="E6152">
        <v>8523.0050200000005</v>
      </c>
      <c r="F6152">
        <v>82.608699999999999</v>
      </c>
    </row>
    <row r="6153" spans="1:6" x14ac:dyDescent="0.25">
      <c r="A6153" t="s">
        <v>575</v>
      </c>
      <c r="B6153">
        <v>2003</v>
      </c>
      <c r="C6153" t="s">
        <v>392</v>
      </c>
      <c r="D6153">
        <v>6005250</v>
      </c>
      <c r="E6153">
        <v>295.07978000000003</v>
      </c>
      <c r="F6153">
        <v>43.7941</v>
      </c>
    </row>
    <row r="6154" spans="1:6" x14ac:dyDescent="0.25">
      <c r="A6154" t="s">
        <v>576</v>
      </c>
      <c r="B6154">
        <v>2003</v>
      </c>
      <c r="C6154" t="s">
        <v>382</v>
      </c>
      <c r="D6154">
        <v>4492150</v>
      </c>
      <c r="E6154">
        <v>23573.62804</v>
      </c>
      <c r="F6154">
        <v>45.784730000000003</v>
      </c>
    </row>
    <row r="6155" spans="1:6" x14ac:dyDescent="0.25">
      <c r="A6155" t="s">
        <v>577</v>
      </c>
      <c r="B6155">
        <v>2003</v>
      </c>
      <c r="C6155" t="s">
        <v>384</v>
      </c>
      <c r="D6155">
        <v>5439448</v>
      </c>
      <c r="E6155">
        <v>8696.9132399999999</v>
      </c>
      <c r="F6155">
        <v>55.817529999999998</v>
      </c>
    </row>
    <row r="6156" spans="1:6" x14ac:dyDescent="0.25">
      <c r="A6156" t="s">
        <v>578</v>
      </c>
      <c r="B6156">
        <v>2003</v>
      </c>
      <c r="C6156" t="s">
        <v>384</v>
      </c>
      <c r="D6156">
        <v>2010347</v>
      </c>
      <c r="E6156">
        <v>14880.468989999999</v>
      </c>
      <c r="F6156">
        <v>60.97193</v>
      </c>
    </row>
    <row r="6157" spans="1:6" x14ac:dyDescent="0.25">
      <c r="A6157" t="s">
        <v>580</v>
      </c>
      <c r="B6157">
        <v>2003</v>
      </c>
      <c r="C6157" t="s">
        <v>392</v>
      </c>
      <c r="D6157">
        <v>8863338</v>
      </c>
      <c r="E6157">
        <v>533.51168583837136</v>
      </c>
      <c r="F6157">
        <v>15.027620000000001</v>
      </c>
    </row>
    <row r="6158" spans="1:6" x14ac:dyDescent="0.25">
      <c r="A6158" t="s">
        <v>581</v>
      </c>
      <c r="B6158">
        <v>2003</v>
      </c>
      <c r="C6158" t="s">
        <v>392</v>
      </c>
      <c r="D6158">
        <v>44187637</v>
      </c>
      <c r="E6158">
        <v>3807.1157499999999</v>
      </c>
      <c r="F6158">
        <v>53.841819999999998</v>
      </c>
    </row>
    <row r="6159" spans="1:6" x14ac:dyDescent="0.25">
      <c r="A6159" t="s">
        <v>624</v>
      </c>
      <c r="B6159">
        <v>2003</v>
      </c>
      <c r="C6159" t="s">
        <v>392</v>
      </c>
      <c r="D6159">
        <v>12340000</v>
      </c>
      <c r="E6159">
        <v>1448.4860661422729</v>
      </c>
      <c r="F6159">
        <v>42.277279999999998</v>
      </c>
    </row>
    <row r="6160" spans="1:6" x14ac:dyDescent="0.25">
      <c r="A6160" t="s">
        <v>582</v>
      </c>
      <c r="B6160">
        <v>2003</v>
      </c>
      <c r="C6160" t="s">
        <v>390</v>
      </c>
      <c r="D6160">
        <v>40397842</v>
      </c>
      <c r="E6160">
        <v>21495.707409999999</v>
      </c>
      <c r="F6160">
        <v>57.244300000000003</v>
      </c>
    </row>
    <row r="6161" spans="1:6" x14ac:dyDescent="0.25">
      <c r="A6161" t="s">
        <v>583</v>
      </c>
      <c r="B6161">
        <v>2003</v>
      </c>
      <c r="C6161" t="s">
        <v>382</v>
      </c>
      <c r="D6161">
        <v>20222240</v>
      </c>
      <c r="E6161">
        <v>989.45477000000005</v>
      </c>
      <c r="F6161">
        <v>43.964979999999997</v>
      </c>
    </row>
    <row r="6162" spans="1:6" x14ac:dyDescent="0.25">
      <c r="A6162" t="s">
        <v>584</v>
      </c>
      <c r="B6162">
        <v>2003</v>
      </c>
      <c r="C6162" t="s">
        <v>392</v>
      </c>
      <c r="D6162">
        <v>41236378</v>
      </c>
      <c r="E6162">
        <v>466.03386999999998</v>
      </c>
      <c r="F6162">
        <v>48.609160000000003</v>
      </c>
    </row>
    <row r="6163" spans="1:6" x14ac:dyDescent="0.25">
      <c r="A6163" t="s">
        <v>586</v>
      </c>
      <c r="B6163">
        <v>2003</v>
      </c>
      <c r="C6163" t="s">
        <v>392</v>
      </c>
      <c r="D6163">
        <v>1136334</v>
      </c>
      <c r="E6163">
        <v>1704.15391</v>
      </c>
      <c r="F6163">
        <v>47.353760000000001</v>
      </c>
    </row>
    <row r="6164" spans="1:6" x14ac:dyDescent="0.25">
      <c r="A6164" t="s">
        <v>587</v>
      </c>
      <c r="B6164">
        <v>2003</v>
      </c>
      <c r="C6164" t="s">
        <v>390</v>
      </c>
      <c r="D6164">
        <v>9016596</v>
      </c>
      <c r="E6164">
        <v>36961.425369999997</v>
      </c>
      <c r="F6164">
        <v>61.201740000000001</v>
      </c>
    </row>
    <row r="6165" spans="1:6" x14ac:dyDescent="0.25">
      <c r="A6165" t="s">
        <v>588</v>
      </c>
      <c r="B6165">
        <v>2003</v>
      </c>
      <c r="C6165" t="s">
        <v>390</v>
      </c>
      <c r="D6165">
        <v>7523934</v>
      </c>
      <c r="E6165">
        <v>47960.564969999999</v>
      </c>
      <c r="F6165">
        <v>42.686529999999998</v>
      </c>
    </row>
    <row r="6166" spans="1:6" x14ac:dyDescent="0.25">
      <c r="A6166" t="s">
        <v>589</v>
      </c>
      <c r="B6166">
        <v>2003</v>
      </c>
      <c r="C6166" t="s">
        <v>405</v>
      </c>
      <c r="D6166">
        <v>18881361</v>
      </c>
      <c r="E6166">
        <v>1261.4260899999999</v>
      </c>
      <c r="F6166">
        <v>47.732700000000001</v>
      </c>
    </row>
    <row r="6167" spans="1:6" x14ac:dyDescent="0.25">
      <c r="A6167" t="s">
        <v>591</v>
      </c>
      <c r="B6167">
        <v>2003</v>
      </c>
      <c r="C6167" t="s">
        <v>398</v>
      </c>
      <c r="D6167">
        <v>7320815</v>
      </c>
      <c r="E6167">
        <v>237.89319</v>
      </c>
      <c r="F6167">
        <v>31.555209999999999</v>
      </c>
    </row>
    <row r="6168" spans="1:6" x14ac:dyDescent="0.25">
      <c r="A6168" t="s">
        <v>593</v>
      </c>
      <c r="B6168">
        <v>2003</v>
      </c>
      <c r="C6168" t="s">
        <v>382</v>
      </c>
      <c r="D6168">
        <v>64631595</v>
      </c>
      <c r="E6168">
        <v>2349.3845299999998</v>
      </c>
      <c r="F6168">
        <v>51.01737</v>
      </c>
    </row>
    <row r="6169" spans="1:6" x14ac:dyDescent="0.25">
      <c r="A6169" t="s">
        <v>515</v>
      </c>
      <c r="B6169">
        <v>2003</v>
      </c>
      <c r="C6169" t="s">
        <v>384</v>
      </c>
      <c r="D6169">
        <v>2050554</v>
      </c>
      <c r="E6169">
        <v>2431.8367800000001</v>
      </c>
      <c r="F6169">
        <v>60.897440000000003</v>
      </c>
    </row>
    <row r="6170" spans="1:6" x14ac:dyDescent="0.25">
      <c r="A6170" t="s">
        <v>625</v>
      </c>
      <c r="B6170">
        <v>2003</v>
      </c>
      <c r="C6170" t="s">
        <v>382</v>
      </c>
      <c r="D6170">
        <v>1167242</v>
      </c>
      <c r="E6170">
        <v>487.39497999999998</v>
      </c>
      <c r="F6170">
        <v>35.75056</v>
      </c>
    </row>
    <row r="6171" spans="1:6" x14ac:dyDescent="0.25">
      <c r="A6171" t="s">
        <v>594</v>
      </c>
      <c r="B6171">
        <v>2003</v>
      </c>
      <c r="C6171" t="s">
        <v>392</v>
      </c>
      <c r="D6171">
        <v>5548702</v>
      </c>
      <c r="E6171">
        <v>316.79207000000002</v>
      </c>
      <c r="F6171">
        <v>15.01713</v>
      </c>
    </row>
    <row r="6172" spans="1:6" x14ac:dyDescent="0.25">
      <c r="A6172" t="s">
        <v>595</v>
      </c>
      <c r="B6172">
        <v>2003</v>
      </c>
      <c r="C6172" t="s">
        <v>388</v>
      </c>
      <c r="D6172">
        <v>114689</v>
      </c>
      <c r="E6172">
        <v>2089.21704</v>
      </c>
      <c r="F6172">
        <v>30.33333</v>
      </c>
    </row>
    <row r="6173" spans="1:6" x14ac:dyDescent="0.25">
      <c r="A6173" t="s">
        <v>596</v>
      </c>
      <c r="B6173">
        <v>2003</v>
      </c>
      <c r="C6173" t="s">
        <v>394</v>
      </c>
      <c r="D6173">
        <v>1065842</v>
      </c>
      <c r="E6173">
        <v>8804.5186699999995</v>
      </c>
      <c r="F6173">
        <v>66.764709999999994</v>
      </c>
    </row>
    <row r="6174" spans="1:6" x14ac:dyDescent="0.25">
      <c r="A6174" t="s">
        <v>597</v>
      </c>
      <c r="B6174">
        <v>2003</v>
      </c>
      <c r="C6174" t="s">
        <v>386</v>
      </c>
      <c r="D6174">
        <v>10175014</v>
      </c>
      <c r="E6174">
        <v>2790.0043700000001</v>
      </c>
      <c r="F6174">
        <v>43.494680000000002</v>
      </c>
    </row>
    <row r="6175" spans="1:6" x14ac:dyDescent="0.25">
      <c r="A6175" t="s">
        <v>598</v>
      </c>
      <c r="B6175">
        <v>2003</v>
      </c>
      <c r="C6175" t="s">
        <v>405</v>
      </c>
      <c r="D6175">
        <v>70413958</v>
      </c>
      <c r="E6175">
        <v>4586.8112000000001</v>
      </c>
      <c r="F6175">
        <v>43.663150000000002</v>
      </c>
    </row>
    <row r="6176" spans="1:6" x14ac:dyDescent="0.25">
      <c r="A6176" t="s">
        <v>602</v>
      </c>
      <c r="B6176">
        <v>2003</v>
      </c>
      <c r="C6176" t="s">
        <v>392</v>
      </c>
      <c r="D6176">
        <v>28195754</v>
      </c>
      <c r="E6176">
        <v>241.69479999999999</v>
      </c>
      <c r="F6176">
        <v>37.747970000000002</v>
      </c>
    </row>
    <row r="6177" spans="1:6" x14ac:dyDescent="0.25">
      <c r="A6177" t="s">
        <v>603</v>
      </c>
      <c r="B6177">
        <v>2003</v>
      </c>
      <c r="C6177" t="s">
        <v>398</v>
      </c>
      <c r="D6177">
        <v>46710816</v>
      </c>
      <c r="E6177">
        <v>1048.5224900000001</v>
      </c>
      <c r="F6177">
        <v>57.943551999999954</v>
      </c>
    </row>
    <row r="6178" spans="1:6" x14ac:dyDescent="0.25">
      <c r="A6178" t="s">
        <v>604</v>
      </c>
      <c r="B6178">
        <v>2003</v>
      </c>
      <c r="C6178" t="s">
        <v>405</v>
      </c>
      <c r="D6178">
        <v>2602713</v>
      </c>
      <c r="E6178">
        <v>34294.894</v>
      </c>
      <c r="F6178">
        <v>67.25018</v>
      </c>
    </row>
    <row r="6179" spans="1:6" x14ac:dyDescent="0.25">
      <c r="A6179" t="s">
        <v>605</v>
      </c>
      <c r="B6179">
        <v>2003</v>
      </c>
      <c r="C6179" t="s">
        <v>390</v>
      </c>
      <c r="D6179">
        <v>60609153</v>
      </c>
      <c r="E6179">
        <v>32575.091960000002</v>
      </c>
      <c r="F6179">
        <v>56.968580000000003</v>
      </c>
    </row>
    <row r="6180" spans="1:6" x14ac:dyDescent="0.25">
      <c r="A6180" t="s">
        <v>592</v>
      </c>
      <c r="B6180">
        <v>2003</v>
      </c>
      <c r="C6180" t="s">
        <v>392</v>
      </c>
      <c r="D6180">
        <v>37445392</v>
      </c>
      <c r="E6180">
        <v>325.55077</v>
      </c>
      <c r="F6180">
        <v>22.253309999999999</v>
      </c>
    </row>
    <row r="6181" spans="1:6" x14ac:dyDescent="0.25">
      <c r="A6181" t="s">
        <v>606</v>
      </c>
      <c r="B6181">
        <v>2003</v>
      </c>
      <c r="C6181" t="s">
        <v>413</v>
      </c>
      <c r="D6181">
        <v>298444215</v>
      </c>
      <c r="E6181">
        <v>39677.198349999999</v>
      </c>
      <c r="F6181">
        <v>57.457830000000001</v>
      </c>
    </row>
    <row r="6182" spans="1:6" x14ac:dyDescent="0.25">
      <c r="A6182" t="s">
        <v>612</v>
      </c>
      <c r="B6182">
        <v>2003</v>
      </c>
      <c r="C6182" t="s">
        <v>394</v>
      </c>
      <c r="D6182">
        <v>108605</v>
      </c>
      <c r="E6182">
        <v>21927.902290331898</v>
      </c>
      <c r="F6182">
        <v>78.313249999999996</v>
      </c>
    </row>
    <row r="6183" spans="1:6" x14ac:dyDescent="0.25">
      <c r="A6183" t="s">
        <v>607</v>
      </c>
      <c r="B6183">
        <v>2003</v>
      </c>
      <c r="C6183" t="s">
        <v>394</v>
      </c>
      <c r="D6183">
        <v>3431932</v>
      </c>
      <c r="E6183">
        <v>3622.0522799999999</v>
      </c>
      <c r="F6183">
        <v>65.35342</v>
      </c>
    </row>
    <row r="6184" spans="1:6" x14ac:dyDescent="0.25">
      <c r="A6184" t="s">
        <v>608</v>
      </c>
      <c r="B6184">
        <v>2003</v>
      </c>
      <c r="C6184" t="s">
        <v>398</v>
      </c>
      <c r="D6184">
        <v>27307134</v>
      </c>
      <c r="E6184">
        <v>396.12997000000001</v>
      </c>
      <c r="F6184">
        <v>39.817178999999996</v>
      </c>
    </row>
    <row r="6185" spans="1:6" x14ac:dyDescent="0.25">
      <c r="A6185" t="s">
        <v>609</v>
      </c>
      <c r="B6185">
        <v>2003</v>
      </c>
      <c r="C6185" t="s">
        <v>388</v>
      </c>
      <c r="D6185">
        <v>208869</v>
      </c>
      <c r="E6185">
        <v>1580.5106699999999</v>
      </c>
      <c r="F6185">
        <v>36.214440000000003</v>
      </c>
    </row>
    <row r="6186" spans="1:6" x14ac:dyDescent="0.25">
      <c r="A6186" t="s">
        <v>610</v>
      </c>
      <c r="B6186">
        <v>2003</v>
      </c>
      <c r="C6186" t="s">
        <v>394</v>
      </c>
      <c r="D6186">
        <v>25730435</v>
      </c>
      <c r="E6186">
        <v>3233.9561100000001</v>
      </c>
      <c r="F6186">
        <v>60.29757</v>
      </c>
    </row>
    <row r="6187" spans="1:6" x14ac:dyDescent="0.25">
      <c r="A6187" t="s">
        <v>611</v>
      </c>
      <c r="B6187">
        <v>2003</v>
      </c>
      <c r="C6187" t="s">
        <v>382</v>
      </c>
      <c r="D6187">
        <v>84402966</v>
      </c>
      <c r="E6187">
        <v>530.86185</v>
      </c>
      <c r="F6187">
        <v>39.131410000000002</v>
      </c>
    </row>
    <row r="6188" spans="1:6" x14ac:dyDescent="0.25">
      <c r="A6188" t="s">
        <v>616</v>
      </c>
      <c r="B6188">
        <v>2003</v>
      </c>
      <c r="C6188" t="s">
        <v>405</v>
      </c>
      <c r="D6188">
        <v>21456188</v>
      </c>
      <c r="E6188">
        <v>607.91579999999999</v>
      </c>
      <c r="F6188">
        <v>32.159970181818181</v>
      </c>
    </row>
    <row r="6189" spans="1:6" x14ac:dyDescent="0.25">
      <c r="A6189" t="s">
        <v>617</v>
      </c>
      <c r="B6189">
        <v>2003</v>
      </c>
      <c r="C6189" t="s">
        <v>392</v>
      </c>
      <c r="D6189">
        <v>11502010</v>
      </c>
      <c r="E6189">
        <v>429.00727999999998</v>
      </c>
      <c r="F6189">
        <v>22.709160000000001</v>
      </c>
    </row>
    <row r="6190" spans="1:6" x14ac:dyDescent="0.25">
      <c r="A6190" t="s">
        <v>618</v>
      </c>
      <c r="B6190">
        <v>2003</v>
      </c>
      <c r="C6190" t="s">
        <v>392</v>
      </c>
      <c r="D6190">
        <v>12236805</v>
      </c>
      <c r="E6190">
        <v>448.37319000000002</v>
      </c>
      <c r="F6190">
        <v>28.414100000000001</v>
      </c>
    </row>
    <row r="6191" spans="1:6" x14ac:dyDescent="0.25">
      <c r="A6191" t="s">
        <v>381</v>
      </c>
      <c r="B6191">
        <v>2004</v>
      </c>
      <c r="C6191" t="s">
        <v>382</v>
      </c>
      <c r="D6191">
        <v>31056997</v>
      </c>
      <c r="E6191">
        <v>224.91471000000001</v>
      </c>
      <c r="F6191">
        <v>49.279539999999997</v>
      </c>
    </row>
    <row r="6192" spans="1:6" x14ac:dyDescent="0.25">
      <c r="A6192" t="s">
        <v>383</v>
      </c>
      <c r="B6192">
        <v>2004</v>
      </c>
      <c r="C6192" t="s">
        <v>384</v>
      </c>
      <c r="D6192">
        <v>3581655</v>
      </c>
      <c r="E6192">
        <v>2416.58824</v>
      </c>
      <c r="F6192">
        <v>69.13073</v>
      </c>
    </row>
    <row r="6193" spans="1:6" x14ac:dyDescent="0.25">
      <c r="A6193" t="s">
        <v>385</v>
      </c>
      <c r="B6193">
        <v>2004</v>
      </c>
      <c r="C6193" t="s">
        <v>386</v>
      </c>
      <c r="D6193">
        <v>32930091</v>
      </c>
      <c r="E6193">
        <v>2600.0065199999999</v>
      </c>
      <c r="F6193">
        <v>49.064720000000001</v>
      </c>
    </row>
    <row r="6194" spans="1:6" x14ac:dyDescent="0.25">
      <c r="A6194" t="s">
        <v>389</v>
      </c>
      <c r="B6194">
        <v>2004</v>
      </c>
      <c r="C6194" t="s">
        <v>390</v>
      </c>
      <c r="D6194">
        <v>71201</v>
      </c>
      <c r="E6194">
        <v>37235.45003</v>
      </c>
      <c r="F6194">
        <v>48.888890000000004</v>
      </c>
    </row>
    <row r="6195" spans="1:6" x14ac:dyDescent="0.25">
      <c r="A6195" t="s">
        <v>391</v>
      </c>
      <c r="B6195">
        <v>2004</v>
      </c>
      <c r="C6195" t="s">
        <v>392</v>
      </c>
      <c r="D6195">
        <v>12127071</v>
      </c>
      <c r="E6195">
        <v>1135.60456</v>
      </c>
      <c r="F6195">
        <v>40.697670000000002</v>
      </c>
    </row>
    <row r="6196" spans="1:6" x14ac:dyDescent="0.25">
      <c r="A6196" t="s">
        <v>395</v>
      </c>
      <c r="B6196">
        <v>2004</v>
      </c>
      <c r="C6196" t="s">
        <v>394</v>
      </c>
      <c r="D6196">
        <v>69108</v>
      </c>
      <c r="E6196">
        <v>10993.36925</v>
      </c>
      <c r="F6196">
        <v>85.440957500000025</v>
      </c>
    </row>
    <row r="6197" spans="1:6" x14ac:dyDescent="0.25">
      <c r="A6197" t="s">
        <v>396</v>
      </c>
      <c r="B6197">
        <v>2004</v>
      </c>
      <c r="C6197" t="s">
        <v>394</v>
      </c>
      <c r="D6197">
        <v>39921833</v>
      </c>
      <c r="E6197">
        <v>4696.0701099999997</v>
      </c>
      <c r="F6197">
        <v>63.225290000000001</v>
      </c>
    </row>
    <row r="6198" spans="1:6" x14ac:dyDescent="0.25">
      <c r="A6198" t="s">
        <v>397</v>
      </c>
      <c r="B6198">
        <v>2004</v>
      </c>
      <c r="C6198" t="s">
        <v>398</v>
      </c>
      <c r="D6198">
        <v>2976372</v>
      </c>
      <c r="E6198">
        <v>1181.9684500000001</v>
      </c>
      <c r="F6198">
        <v>61.820630000000001</v>
      </c>
    </row>
    <row r="6199" spans="1:6" x14ac:dyDescent="0.25">
      <c r="A6199" t="s">
        <v>399</v>
      </c>
      <c r="B6199">
        <v>2004</v>
      </c>
      <c r="C6199" t="s">
        <v>394</v>
      </c>
      <c r="D6199">
        <v>71891</v>
      </c>
      <c r="E6199">
        <v>22566.68216</v>
      </c>
      <c r="F6199">
        <v>74.090909999999994</v>
      </c>
    </row>
    <row r="6200" spans="1:6" x14ac:dyDescent="0.25">
      <c r="A6200" t="s">
        <v>400</v>
      </c>
      <c r="B6200">
        <v>2004</v>
      </c>
      <c r="C6200" t="s">
        <v>388</v>
      </c>
      <c r="D6200">
        <v>20264082</v>
      </c>
      <c r="E6200">
        <v>30440.854879999901</v>
      </c>
      <c r="F6200">
        <v>55.50365</v>
      </c>
    </row>
    <row r="6201" spans="1:6" x14ac:dyDescent="0.25">
      <c r="A6201" t="s">
        <v>401</v>
      </c>
      <c r="B6201">
        <v>2004</v>
      </c>
      <c r="C6201" t="s">
        <v>390</v>
      </c>
      <c r="D6201">
        <v>8192880</v>
      </c>
      <c r="E6201">
        <v>36693.402620000001</v>
      </c>
      <c r="F6201">
        <v>50.572879999999998</v>
      </c>
    </row>
    <row r="6202" spans="1:6" x14ac:dyDescent="0.25">
      <c r="A6202" t="s">
        <v>402</v>
      </c>
      <c r="B6202">
        <v>2004</v>
      </c>
      <c r="C6202" t="s">
        <v>398</v>
      </c>
      <c r="D6202">
        <v>7961619</v>
      </c>
      <c r="E6202">
        <v>1045.0264199999999</v>
      </c>
      <c r="F6202">
        <v>53.516222142857146</v>
      </c>
    </row>
    <row r="6203" spans="1:6" x14ac:dyDescent="0.25">
      <c r="A6203" t="s">
        <v>620</v>
      </c>
      <c r="B6203">
        <v>2004</v>
      </c>
      <c r="C6203" t="s">
        <v>394</v>
      </c>
      <c r="D6203">
        <v>392718</v>
      </c>
      <c r="E6203">
        <v>21995.519919999999</v>
      </c>
      <c r="F6203">
        <v>70</v>
      </c>
    </row>
    <row r="6204" spans="1:6" x14ac:dyDescent="0.25">
      <c r="A6204" t="s">
        <v>404</v>
      </c>
      <c r="B6204">
        <v>2004</v>
      </c>
      <c r="C6204" t="s">
        <v>405</v>
      </c>
      <c r="D6204">
        <v>698585</v>
      </c>
      <c r="E6204">
        <v>16275.180420000001</v>
      </c>
      <c r="F6204">
        <v>69.549899999999994</v>
      </c>
    </row>
    <row r="6205" spans="1:6" x14ac:dyDescent="0.25">
      <c r="A6205" t="s">
        <v>406</v>
      </c>
      <c r="B6205">
        <v>2004</v>
      </c>
      <c r="C6205" t="s">
        <v>382</v>
      </c>
      <c r="D6205">
        <v>147365352</v>
      </c>
      <c r="E6205">
        <v>462.27488</v>
      </c>
      <c r="F6205">
        <v>32.748510000000003</v>
      </c>
    </row>
    <row r="6206" spans="1:6" x14ac:dyDescent="0.25">
      <c r="A6206" t="s">
        <v>407</v>
      </c>
      <c r="B6206">
        <v>2004</v>
      </c>
      <c r="C6206" t="s">
        <v>394</v>
      </c>
      <c r="D6206">
        <v>279912</v>
      </c>
      <c r="E6206">
        <v>12869.336590000001</v>
      </c>
      <c r="F6206">
        <v>65.978260000000006</v>
      </c>
    </row>
    <row r="6207" spans="1:6" x14ac:dyDescent="0.25">
      <c r="A6207" t="s">
        <v>408</v>
      </c>
      <c r="B6207">
        <v>2004</v>
      </c>
      <c r="C6207" t="s">
        <v>398</v>
      </c>
      <c r="D6207">
        <v>10293011</v>
      </c>
      <c r="E6207">
        <v>2378.3748900000001</v>
      </c>
      <c r="F6207">
        <v>58.701949999999997</v>
      </c>
    </row>
    <row r="6208" spans="1:6" x14ac:dyDescent="0.25">
      <c r="A6208" t="s">
        <v>409</v>
      </c>
      <c r="B6208">
        <v>2004</v>
      </c>
      <c r="C6208" t="s">
        <v>390</v>
      </c>
      <c r="D6208">
        <v>10379067</v>
      </c>
      <c r="E6208">
        <v>35589.712950000001</v>
      </c>
      <c r="F6208">
        <v>56.707659999999997</v>
      </c>
    </row>
    <row r="6209" spans="1:6" x14ac:dyDescent="0.25">
      <c r="A6209" t="s">
        <v>410</v>
      </c>
      <c r="B6209">
        <v>2004</v>
      </c>
      <c r="C6209" t="s">
        <v>394</v>
      </c>
      <c r="D6209">
        <v>287730</v>
      </c>
      <c r="E6209">
        <v>3831.6098299999999</v>
      </c>
      <c r="F6209">
        <v>61.702129999999997</v>
      </c>
    </row>
    <row r="6210" spans="1:6" x14ac:dyDescent="0.25">
      <c r="A6210" t="s">
        <v>411</v>
      </c>
      <c r="B6210">
        <v>2004</v>
      </c>
      <c r="C6210" t="s">
        <v>392</v>
      </c>
      <c r="D6210">
        <v>7862944</v>
      </c>
      <c r="E6210">
        <v>570.68550000000005</v>
      </c>
      <c r="F6210">
        <v>24.4</v>
      </c>
    </row>
    <row r="6211" spans="1:6" x14ac:dyDescent="0.25">
      <c r="A6211" t="s">
        <v>412</v>
      </c>
      <c r="B6211">
        <v>2004</v>
      </c>
      <c r="C6211" t="s">
        <v>413</v>
      </c>
      <c r="D6211">
        <v>65773</v>
      </c>
      <c r="E6211">
        <v>70359.319109999997</v>
      </c>
      <c r="F6211">
        <v>76.767679999999999</v>
      </c>
    </row>
    <row r="6212" spans="1:6" x14ac:dyDescent="0.25">
      <c r="A6212" t="s">
        <v>414</v>
      </c>
      <c r="B6212">
        <v>2004</v>
      </c>
      <c r="C6212" t="s">
        <v>382</v>
      </c>
      <c r="D6212">
        <v>2279723</v>
      </c>
      <c r="E6212">
        <v>1107.9205999999999</v>
      </c>
      <c r="F6212">
        <v>18.292680000000001</v>
      </c>
    </row>
    <row r="6213" spans="1:6" x14ac:dyDescent="0.25">
      <c r="A6213" t="s">
        <v>416</v>
      </c>
      <c r="B6213">
        <v>2004</v>
      </c>
      <c r="C6213" t="s">
        <v>384</v>
      </c>
      <c r="D6213">
        <v>4498976</v>
      </c>
      <c r="E6213">
        <v>2619.75326</v>
      </c>
      <c r="F6213">
        <v>57.802676388888869</v>
      </c>
    </row>
    <row r="6214" spans="1:6" x14ac:dyDescent="0.25">
      <c r="A6214" t="s">
        <v>417</v>
      </c>
      <c r="B6214">
        <v>2004</v>
      </c>
      <c r="C6214" t="s">
        <v>392</v>
      </c>
      <c r="D6214">
        <v>1639833</v>
      </c>
      <c r="E6214">
        <v>4879.45946</v>
      </c>
      <c r="F6214">
        <v>45.053269999999998</v>
      </c>
    </row>
    <row r="6215" spans="1:6" x14ac:dyDescent="0.25">
      <c r="A6215" t="s">
        <v>418</v>
      </c>
      <c r="B6215">
        <v>2004</v>
      </c>
      <c r="C6215" t="s">
        <v>394</v>
      </c>
      <c r="D6215">
        <v>188078227</v>
      </c>
      <c r="E6215">
        <v>3596.2245800000001</v>
      </c>
      <c r="F6215">
        <v>62.173609999999996</v>
      </c>
    </row>
    <row r="6216" spans="1:6" x14ac:dyDescent="0.25">
      <c r="A6216" t="s">
        <v>420</v>
      </c>
      <c r="B6216">
        <v>2004</v>
      </c>
      <c r="C6216" t="s">
        <v>382</v>
      </c>
      <c r="D6216">
        <v>379444</v>
      </c>
      <c r="E6216">
        <v>22131.946059999998</v>
      </c>
      <c r="F6216">
        <v>63.760809999999999</v>
      </c>
    </row>
    <row r="6217" spans="1:6" x14ac:dyDescent="0.25">
      <c r="A6217" t="s">
        <v>421</v>
      </c>
      <c r="B6217">
        <v>2004</v>
      </c>
      <c r="C6217" t="s">
        <v>384</v>
      </c>
      <c r="D6217">
        <v>7385367</v>
      </c>
      <c r="E6217">
        <v>3353.5641500000002</v>
      </c>
      <c r="F6217">
        <v>58.337139999999998</v>
      </c>
    </row>
    <row r="6218" spans="1:6" x14ac:dyDescent="0.25">
      <c r="A6218" t="s">
        <v>422</v>
      </c>
      <c r="B6218">
        <v>2004</v>
      </c>
      <c r="C6218" t="s">
        <v>392</v>
      </c>
      <c r="D6218">
        <v>13902972</v>
      </c>
      <c r="E6218">
        <v>371.39519999999999</v>
      </c>
      <c r="F6218">
        <v>17.816490000000002</v>
      </c>
    </row>
    <row r="6219" spans="1:6" x14ac:dyDescent="0.25">
      <c r="A6219" t="s">
        <v>424</v>
      </c>
      <c r="B6219">
        <v>2004</v>
      </c>
      <c r="C6219" t="s">
        <v>392</v>
      </c>
      <c r="D6219">
        <v>8090068</v>
      </c>
      <c r="E6219">
        <v>119.46014</v>
      </c>
      <c r="F6219">
        <v>25.476600000000001</v>
      </c>
    </row>
    <row r="6220" spans="1:6" x14ac:dyDescent="0.25">
      <c r="A6220" t="s">
        <v>425</v>
      </c>
      <c r="B6220">
        <v>2004</v>
      </c>
      <c r="C6220" t="s">
        <v>382</v>
      </c>
      <c r="D6220">
        <v>13881427</v>
      </c>
      <c r="E6220">
        <v>407.08490999999998</v>
      </c>
      <c r="F6220">
        <v>28.648289999999999</v>
      </c>
    </row>
    <row r="6221" spans="1:6" x14ac:dyDescent="0.25">
      <c r="A6221" t="s">
        <v>426</v>
      </c>
      <c r="B6221">
        <v>2004</v>
      </c>
      <c r="C6221" t="s">
        <v>392</v>
      </c>
      <c r="D6221">
        <v>17340702</v>
      </c>
      <c r="E6221">
        <v>892.89877999999999</v>
      </c>
      <c r="F6221">
        <v>9.5918399999999995</v>
      </c>
    </row>
    <row r="6222" spans="1:6" x14ac:dyDescent="0.25">
      <c r="A6222" t="s">
        <v>427</v>
      </c>
      <c r="B6222">
        <v>2004</v>
      </c>
      <c r="C6222" t="s">
        <v>413</v>
      </c>
      <c r="D6222">
        <v>33098932</v>
      </c>
      <c r="E6222">
        <v>31979.871950000001</v>
      </c>
      <c r="F6222">
        <v>58.37406</v>
      </c>
    </row>
    <row r="6223" spans="1:6" x14ac:dyDescent="0.25">
      <c r="A6223" t="s">
        <v>430</v>
      </c>
      <c r="B6223">
        <v>2004</v>
      </c>
      <c r="C6223" t="s">
        <v>392</v>
      </c>
      <c r="D6223">
        <v>4303356</v>
      </c>
      <c r="E6223">
        <v>318.48379</v>
      </c>
      <c r="F6223">
        <v>11.518319999999999</v>
      </c>
    </row>
    <row r="6224" spans="1:6" x14ac:dyDescent="0.25">
      <c r="A6224" t="s">
        <v>431</v>
      </c>
      <c r="B6224">
        <v>2004</v>
      </c>
      <c r="C6224" t="s">
        <v>392</v>
      </c>
      <c r="D6224">
        <v>9944201</v>
      </c>
      <c r="E6224">
        <v>454.65528</v>
      </c>
      <c r="F6224">
        <v>12.727270000000001</v>
      </c>
    </row>
    <row r="6225" spans="1:6" x14ac:dyDescent="0.25">
      <c r="A6225" t="s">
        <v>432</v>
      </c>
      <c r="B6225">
        <v>2004</v>
      </c>
      <c r="C6225" t="s">
        <v>394</v>
      </c>
      <c r="D6225">
        <v>16134219</v>
      </c>
      <c r="E6225">
        <v>6323.7576399999998</v>
      </c>
      <c r="F6225">
        <v>51.301969999999997</v>
      </c>
    </row>
    <row r="6226" spans="1:6" x14ac:dyDescent="0.25">
      <c r="A6226" t="s">
        <v>433</v>
      </c>
      <c r="B6226">
        <v>2004</v>
      </c>
      <c r="C6226" t="s">
        <v>382</v>
      </c>
      <c r="D6226">
        <v>1313973713</v>
      </c>
      <c r="E6226">
        <v>1498.1738</v>
      </c>
      <c r="F6226">
        <v>45.390709999999999</v>
      </c>
    </row>
    <row r="6227" spans="1:6" x14ac:dyDescent="0.25">
      <c r="A6227" t="s">
        <v>483</v>
      </c>
      <c r="B6227">
        <v>2004</v>
      </c>
      <c r="C6227" t="s">
        <v>382</v>
      </c>
      <c r="D6227">
        <v>6940432</v>
      </c>
      <c r="E6227">
        <v>24928.10037</v>
      </c>
      <c r="F6227">
        <v>52.158189999999998</v>
      </c>
    </row>
    <row r="6228" spans="1:6" x14ac:dyDescent="0.25">
      <c r="A6228" t="s">
        <v>514</v>
      </c>
      <c r="B6228">
        <v>2004</v>
      </c>
      <c r="C6228" t="s">
        <v>382</v>
      </c>
      <c r="D6228">
        <v>453125</v>
      </c>
      <c r="E6228">
        <v>23083.400160000001</v>
      </c>
      <c r="F6228">
        <v>38.821899999999999</v>
      </c>
    </row>
    <row r="6229" spans="1:6" x14ac:dyDescent="0.25">
      <c r="A6229" t="s">
        <v>434</v>
      </c>
      <c r="B6229">
        <v>2004</v>
      </c>
      <c r="C6229" t="s">
        <v>394</v>
      </c>
      <c r="D6229">
        <v>43593035</v>
      </c>
      <c r="E6229">
        <v>2740.2498700000001</v>
      </c>
      <c r="F6229">
        <v>51.983260000000001</v>
      </c>
    </row>
    <row r="6230" spans="1:6" x14ac:dyDescent="0.25">
      <c r="A6230" t="s">
        <v>435</v>
      </c>
      <c r="B6230">
        <v>2004</v>
      </c>
      <c r="C6230" t="s">
        <v>392</v>
      </c>
      <c r="D6230">
        <v>690948</v>
      </c>
      <c r="E6230">
        <v>609.64070000000004</v>
      </c>
      <c r="F6230">
        <v>48.78049</v>
      </c>
    </row>
    <row r="6231" spans="1:6" x14ac:dyDescent="0.25">
      <c r="A6231" t="s">
        <v>436</v>
      </c>
      <c r="B6231">
        <v>2004</v>
      </c>
      <c r="C6231" t="s">
        <v>392</v>
      </c>
      <c r="D6231">
        <v>62660551</v>
      </c>
      <c r="E6231">
        <v>1362.19883</v>
      </c>
      <c r="F6231">
        <v>4.2485499999999998</v>
      </c>
    </row>
    <row r="6232" spans="1:6" x14ac:dyDescent="0.25">
      <c r="A6232" t="s">
        <v>439</v>
      </c>
      <c r="B6232">
        <v>2004</v>
      </c>
      <c r="C6232" t="s">
        <v>394</v>
      </c>
      <c r="D6232">
        <v>4075261</v>
      </c>
      <c r="E6232">
        <v>4441.4121599999999</v>
      </c>
      <c r="F6232">
        <v>62.3172</v>
      </c>
    </row>
    <row r="6233" spans="1:6" x14ac:dyDescent="0.25">
      <c r="A6233" t="s">
        <v>441</v>
      </c>
      <c r="B6233">
        <v>2004</v>
      </c>
      <c r="C6233" t="s">
        <v>384</v>
      </c>
      <c r="D6233">
        <v>4494749</v>
      </c>
      <c r="E6233">
        <v>9365.7424699999992</v>
      </c>
      <c r="F6233">
        <v>56.532359999999997</v>
      </c>
    </row>
    <row r="6234" spans="1:6" x14ac:dyDescent="0.25">
      <c r="A6234" t="s">
        <v>442</v>
      </c>
      <c r="B6234">
        <v>2004</v>
      </c>
      <c r="C6234" t="s">
        <v>394</v>
      </c>
      <c r="D6234">
        <v>11382820</v>
      </c>
      <c r="E6234">
        <v>3398.6200100000001</v>
      </c>
      <c r="F6234">
        <v>19.61684</v>
      </c>
    </row>
    <row r="6235" spans="1:6" x14ac:dyDescent="0.25">
      <c r="A6235" t="s">
        <v>443</v>
      </c>
      <c r="B6235">
        <v>2004</v>
      </c>
      <c r="C6235" t="s">
        <v>405</v>
      </c>
      <c r="D6235">
        <v>784301</v>
      </c>
      <c r="E6235">
        <v>23578.429349999999</v>
      </c>
      <c r="F6235">
        <v>59.740630000000003</v>
      </c>
    </row>
    <row r="6236" spans="1:6" x14ac:dyDescent="0.25">
      <c r="A6236" t="s">
        <v>444</v>
      </c>
      <c r="B6236">
        <v>2004</v>
      </c>
      <c r="C6236" t="s">
        <v>384</v>
      </c>
      <c r="D6236">
        <v>10235455</v>
      </c>
      <c r="E6236">
        <v>11667.63212</v>
      </c>
      <c r="F6236">
        <v>58.016970000000001</v>
      </c>
    </row>
    <row r="6237" spans="1:6" x14ac:dyDescent="0.25">
      <c r="A6237" t="s">
        <v>436</v>
      </c>
      <c r="B6237">
        <v>2004</v>
      </c>
      <c r="C6237" t="s">
        <v>392</v>
      </c>
      <c r="D6237">
        <v>62660551</v>
      </c>
      <c r="E6237">
        <v>189.58870999999999</v>
      </c>
      <c r="F6237">
        <v>4.2485499999999998</v>
      </c>
    </row>
    <row r="6238" spans="1:6" x14ac:dyDescent="0.25">
      <c r="A6238" t="s">
        <v>445</v>
      </c>
      <c r="B6238">
        <v>2004</v>
      </c>
      <c r="C6238" t="s">
        <v>390</v>
      </c>
      <c r="D6238">
        <v>5450661</v>
      </c>
      <c r="E6238">
        <v>46487.514909999998</v>
      </c>
      <c r="F6238">
        <v>58.791679999999999</v>
      </c>
    </row>
    <row r="6239" spans="1:6" x14ac:dyDescent="0.25">
      <c r="A6239" t="s">
        <v>446</v>
      </c>
      <c r="B6239">
        <v>2004</v>
      </c>
      <c r="C6239" t="s">
        <v>392</v>
      </c>
      <c r="D6239">
        <v>486530</v>
      </c>
      <c r="E6239">
        <v>867.68358999999998</v>
      </c>
      <c r="F6239">
        <v>55.932200000000002</v>
      </c>
    </row>
    <row r="6240" spans="1:6" x14ac:dyDescent="0.25">
      <c r="A6240" t="s">
        <v>447</v>
      </c>
      <c r="B6240">
        <v>2004</v>
      </c>
      <c r="C6240" t="s">
        <v>394</v>
      </c>
      <c r="D6240">
        <v>68910</v>
      </c>
      <c r="E6240">
        <v>5329.1358</v>
      </c>
      <c r="F6240">
        <v>38.071069999999999</v>
      </c>
    </row>
    <row r="6241" spans="1:6" x14ac:dyDescent="0.25">
      <c r="A6241" t="s">
        <v>448</v>
      </c>
      <c r="B6241">
        <v>2004</v>
      </c>
      <c r="C6241" t="s">
        <v>394</v>
      </c>
      <c r="D6241">
        <v>9183984</v>
      </c>
      <c r="E6241">
        <v>2421.0938799999999</v>
      </c>
      <c r="F6241">
        <v>53.83361</v>
      </c>
    </row>
    <row r="6242" spans="1:6" x14ac:dyDescent="0.25">
      <c r="A6242" t="s">
        <v>450</v>
      </c>
      <c r="B6242">
        <v>2004</v>
      </c>
      <c r="C6242" t="s">
        <v>394</v>
      </c>
      <c r="D6242">
        <v>13547510</v>
      </c>
      <c r="E6242">
        <v>2708.5582899999999</v>
      </c>
      <c r="F6242">
        <v>40.554369999999999</v>
      </c>
    </row>
    <row r="6243" spans="1:6" x14ac:dyDescent="0.25">
      <c r="A6243" t="s">
        <v>451</v>
      </c>
      <c r="B6243">
        <v>2004</v>
      </c>
      <c r="C6243" t="s">
        <v>386</v>
      </c>
      <c r="D6243">
        <v>78887007</v>
      </c>
      <c r="E6243">
        <v>1071.3233399999999</v>
      </c>
      <c r="F6243">
        <v>40.76661</v>
      </c>
    </row>
    <row r="6244" spans="1:6" x14ac:dyDescent="0.25">
      <c r="A6244" t="s">
        <v>452</v>
      </c>
      <c r="B6244">
        <v>2004</v>
      </c>
      <c r="C6244" t="s">
        <v>394</v>
      </c>
      <c r="D6244">
        <v>6822378</v>
      </c>
      <c r="E6244">
        <v>2666.3397</v>
      </c>
      <c r="F6244">
        <v>58.06297</v>
      </c>
    </row>
    <row r="6245" spans="1:6" x14ac:dyDescent="0.25">
      <c r="A6245" t="s">
        <v>454</v>
      </c>
      <c r="B6245">
        <v>2004</v>
      </c>
      <c r="C6245" t="s">
        <v>392</v>
      </c>
      <c r="D6245">
        <v>4786994</v>
      </c>
      <c r="E6245">
        <v>272.83283</v>
      </c>
      <c r="F6245">
        <v>14.35407</v>
      </c>
    </row>
    <row r="6246" spans="1:6" x14ac:dyDescent="0.25">
      <c r="A6246" t="s">
        <v>455</v>
      </c>
      <c r="B6246">
        <v>2004</v>
      </c>
      <c r="C6246" t="s">
        <v>456</v>
      </c>
      <c r="D6246">
        <v>1324333</v>
      </c>
      <c r="E6246">
        <v>8850.4678500000009</v>
      </c>
      <c r="F6246">
        <v>71.597459999999998</v>
      </c>
    </row>
    <row r="6247" spans="1:6" x14ac:dyDescent="0.25">
      <c r="A6247" t="s">
        <v>457</v>
      </c>
      <c r="B6247">
        <v>2004</v>
      </c>
      <c r="C6247" t="s">
        <v>392</v>
      </c>
      <c r="D6247">
        <v>74777981</v>
      </c>
      <c r="E6247">
        <v>135.97636</v>
      </c>
      <c r="F6247">
        <v>29.23798</v>
      </c>
    </row>
    <row r="6248" spans="1:6" x14ac:dyDescent="0.25">
      <c r="A6248" t="s">
        <v>459</v>
      </c>
      <c r="B6248">
        <v>2004</v>
      </c>
      <c r="C6248" t="s">
        <v>388</v>
      </c>
      <c r="D6248">
        <v>905949</v>
      </c>
      <c r="E6248">
        <v>3332.91446</v>
      </c>
      <c r="F6248">
        <v>43.352600000000002</v>
      </c>
    </row>
    <row r="6249" spans="1:6" x14ac:dyDescent="0.25">
      <c r="A6249" t="s">
        <v>460</v>
      </c>
      <c r="B6249">
        <v>2004</v>
      </c>
      <c r="C6249" t="s">
        <v>390</v>
      </c>
      <c r="D6249">
        <v>5231372</v>
      </c>
      <c r="E6249">
        <v>37636.111729999997</v>
      </c>
      <c r="F6249">
        <v>62.15551</v>
      </c>
    </row>
    <row r="6250" spans="1:6" x14ac:dyDescent="0.25">
      <c r="A6250" t="s">
        <v>461</v>
      </c>
      <c r="B6250">
        <v>2004</v>
      </c>
      <c r="C6250" t="s">
        <v>390</v>
      </c>
      <c r="D6250">
        <v>60876136</v>
      </c>
      <c r="E6250">
        <v>33874.742550000003</v>
      </c>
      <c r="F6250">
        <v>55.91874</v>
      </c>
    </row>
    <row r="6251" spans="1:6" x14ac:dyDescent="0.25">
      <c r="A6251" t="s">
        <v>464</v>
      </c>
      <c r="B6251">
        <v>2004</v>
      </c>
      <c r="C6251" t="s">
        <v>392</v>
      </c>
      <c r="D6251">
        <v>1424906</v>
      </c>
      <c r="E6251">
        <v>5755.9594999999999</v>
      </c>
      <c r="F6251">
        <v>21.262460000000001</v>
      </c>
    </row>
    <row r="6252" spans="1:6" x14ac:dyDescent="0.25">
      <c r="A6252" t="s">
        <v>467</v>
      </c>
      <c r="B6252">
        <v>2004</v>
      </c>
      <c r="C6252" t="s">
        <v>398</v>
      </c>
      <c r="D6252">
        <v>4661473</v>
      </c>
      <c r="E6252">
        <v>1207.3672300000001</v>
      </c>
      <c r="F6252">
        <v>53.396320000000003</v>
      </c>
    </row>
    <row r="6253" spans="1:6" x14ac:dyDescent="0.25">
      <c r="A6253" t="s">
        <v>468</v>
      </c>
      <c r="B6253">
        <v>2004</v>
      </c>
      <c r="C6253" t="s">
        <v>390</v>
      </c>
      <c r="D6253">
        <v>82422299</v>
      </c>
      <c r="E6253">
        <v>34165.934029999997</v>
      </c>
      <c r="F6253">
        <v>52.203659999999999</v>
      </c>
    </row>
    <row r="6254" spans="1:6" x14ac:dyDescent="0.25">
      <c r="A6254" t="s">
        <v>469</v>
      </c>
      <c r="B6254">
        <v>2004</v>
      </c>
      <c r="C6254" t="s">
        <v>392</v>
      </c>
      <c r="D6254">
        <v>22409572</v>
      </c>
      <c r="E6254">
        <v>426.15922999999998</v>
      </c>
      <c r="F6254">
        <v>21.504200000000001</v>
      </c>
    </row>
    <row r="6255" spans="1:6" x14ac:dyDescent="0.25">
      <c r="A6255" t="s">
        <v>471</v>
      </c>
      <c r="B6255">
        <v>2004</v>
      </c>
      <c r="C6255" t="s">
        <v>390</v>
      </c>
      <c r="D6255">
        <v>10688058</v>
      </c>
      <c r="E6255">
        <v>21955.104090000001</v>
      </c>
      <c r="F6255">
        <v>60.901629999999997</v>
      </c>
    </row>
    <row r="6256" spans="1:6" x14ac:dyDescent="0.25">
      <c r="A6256" t="s">
        <v>473</v>
      </c>
      <c r="B6256">
        <v>2004</v>
      </c>
      <c r="C6256" t="s">
        <v>394</v>
      </c>
      <c r="D6256">
        <v>89703</v>
      </c>
      <c r="E6256">
        <v>5836.12021</v>
      </c>
      <c r="F6256">
        <v>55.154640000000001</v>
      </c>
    </row>
    <row r="6257" spans="1:6" x14ac:dyDescent="0.25">
      <c r="A6257" t="s">
        <v>476</v>
      </c>
      <c r="B6257">
        <v>2004</v>
      </c>
      <c r="C6257" t="s">
        <v>394</v>
      </c>
      <c r="D6257">
        <v>12293545</v>
      </c>
      <c r="E6257">
        <v>1860.9888000000001</v>
      </c>
      <c r="F6257">
        <v>46.891829999999999</v>
      </c>
    </row>
    <row r="6258" spans="1:6" x14ac:dyDescent="0.25">
      <c r="A6258" t="s">
        <v>478</v>
      </c>
      <c r="B6258">
        <v>2004</v>
      </c>
      <c r="C6258" t="s">
        <v>392</v>
      </c>
      <c r="D6258">
        <v>9690222</v>
      </c>
      <c r="E6258">
        <v>387.36795999999998</v>
      </c>
      <c r="F6258">
        <v>17.620650000000001</v>
      </c>
    </row>
    <row r="6259" spans="1:6" x14ac:dyDescent="0.25">
      <c r="A6259" t="s">
        <v>480</v>
      </c>
      <c r="B6259">
        <v>2004</v>
      </c>
      <c r="C6259" t="s">
        <v>394</v>
      </c>
      <c r="D6259">
        <v>767245</v>
      </c>
      <c r="E6259">
        <v>1058.9585199999999</v>
      </c>
      <c r="F6259">
        <v>61.086379999999998</v>
      </c>
    </row>
    <row r="6260" spans="1:6" x14ac:dyDescent="0.25">
      <c r="A6260" t="s">
        <v>481</v>
      </c>
      <c r="B6260">
        <v>2004</v>
      </c>
      <c r="C6260" t="s">
        <v>394</v>
      </c>
      <c r="D6260">
        <v>8308504</v>
      </c>
      <c r="E6260">
        <v>387.94272000000001</v>
      </c>
      <c r="F6260">
        <v>33.213000000000001</v>
      </c>
    </row>
    <row r="6261" spans="1:6" x14ac:dyDescent="0.25">
      <c r="A6261" t="s">
        <v>482</v>
      </c>
      <c r="B6261">
        <v>2004</v>
      </c>
      <c r="C6261" t="s">
        <v>394</v>
      </c>
      <c r="D6261">
        <v>7326496</v>
      </c>
      <c r="E6261">
        <v>1298.93929</v>
      </c>
      <c r="F6261">
        <v>63.888890000000004</v>
      </c>
    </row>
    <row r="6262" spans="1:6" x14ac:dyDescent="0.25">
      <c r="A6262" t="s">
        <v>484</v>
      </c>
      <c r="B6262">
        <v>2004</v>
      </c>
      <c r="C6262" t="s">
        <v>384</v>
      </c>
      <c r="D6262">
        <v>9981334</v>
      </c>
      <c r="E6262">
        <v>10254.241029999999</v>
      </c>
      <c r="F6262">
        <v>63.53313</v>
      </c>
    </row>
    <row r="6263" spans="1:6" x14ac:dyDescent="0.25">
      <c r="A6263" t="s">
        <v>485</v>
      </c>
      <c r="B6263">
        <v>2004</v>
      </c>
      <c r="C6263" t="s">
        <v>390</v>
      </c>
      <c r="D6263">
        <v>299388</v>
      </c>
      <c r="E6263">
        <v>46921.125599999999</v>
      </c>
      <c r="F6263">
        <v>66.560959999999994</v>
      </c>
    </row>
    <row r="6264" spans="1:6" x14ac:dyDescent="0.25">
      <c r="A6264" t="s">
        <v>486</v>
      </c>
      <c r="B6264">
        <v>2004</v>
      </c>
      <c r="C6264" t="s">
        <v>382</v>
      </c>
      <c r="D6264">
        <v>1095351995</v>
      </c>
      <c r="E6264">
        <v>640.60051999999996</v>
      </c>
      <c r="F6264">
        <v>30.244499999999999</v>
      </c>
    </row>
    <row r="6265" spans="1:6" x14ac:dyDescent="0.25">
      <c r="A6265" t="s">
        <v>487</v>
      </c>
      <c r="B6265">
        <v>2004</v>
      </c>
      <c r="C6265" t="s">
        <v>382</v>
      </c>
      <c r="D6265">
        <v>245452739</v>
      </c>
      <c r="E6265">
        <v>1150.3492900000001</v>
      </c>
      <c r="F6265">
        <v>48.094949999999997</v>
      </c>
    </row>
    <row r="6266" spans="1:6" x14ac:dyDescent="0.25">
      <c r="A6266" t="s">
        <v>488</v>
      </c>
      <c r="B6266">
        <v>2004</v>
      </c>
      <c r="C6266" t="s">
        <v>382</v>
      </c>
      <c r="D6266">
        <v>68688433</v>
      </c>
      <c r="E6266">
        <v>2649.9135900000001</v>
      </c>
      <c r="F6266">
        <v>46.575110000000002</v>
      </c>
    </row>
    <row r="6267" spans="1:6" x14ac:dyDescent="0.25">
      <c r="A6267" t="s">
        <v>489</v>
      </c>
      <c r="B6267">
        <v>2004</v>
      </c>
      <c r="C6267" t="s">
        <v>405</v>
      </c>
      <c r="D6267">
        <v>26783383</v>
      </c>
      <c r="E6267">
        <v>1391.6095800000001</v>
      </c>
      <c r="F6267">
        <v>33.134129999999999</v>
      </c>
    </row>
    <row r="6268" spans="1:6" x14ac:dyDescent="0.25">
      <c r="A6268" t="s">
        <v>490</v>
      </c>
      <c r="B6268">
        <v>2004</v>
      </c>
      <c r="C6268" t="s">
        <v>390</v>
      </c>
      <c r="D6268">
        <v>4062235</v>
      </c>
      <c r="E6268">
        <v>47641.013769999998</v>
      </c>
      <c r="F6268">
        <v>57.013179999999998</v>
      </c>
    </row>
    <row r="6269" spans="1:6" x14ac:dyDescent="0.25">
      <c r="A6269" t="s">
        <v>492</v>
      </c>
      <c r="B6269">
        <v>2004</v>
      </c>
      <c r="C6269" t="s">
        <v>405</v>
      </c>
      <c r="D6269">
        <v>6352117</v>
      </c>
      <c r="E6269">
        <v>19888.171999999999</v>
      </c>
      <c r="F6269">
        <v>57.293590000000002</v>
      </c>
    </row>
    <row r="6270" spans="1:6" x14ac:dyDescent="0.25">
      <c r="A6270" t="s">
        <v>493</v>
      </c>
      <c r="B6270">
        <v>2004</v>
      </c>
      <c r="C6270" t="s">
        <v>390</v>
      </c>
      <c r="D6270">
        <v>58133509</v>
      </c>
      <c r="E6270">
        <v>31174.561180000001</v>
      </c>
      <c r="F6270">
        <v>58.052070000000001</v>
      </c>
    </row>
    <row r="6271" spans="1:6" x14ac:dyDescent="0.25">
      <c r="A6271" t="s">
        <v>494</v>
      </c>
      <c r="B6271">
        <v>2004</v>
      </c>
      <c r="C6271" t="s">
        <v>394</v>
      </c>
      <c r="D6271">
        <v>2758124</v>
      </c>
      <c r="E6271">
        <v>3853.6140399999999</v>
      </c>
      <c r="F6271">
        <v>64.918310000000005</v>
      </c>
    </row>
    <row r="6272" spans="1:6" x14ac:dyDescent="0.25">
      <c r="A6272" t="s">
        <v>495</v>
      </c>
      <c r="B6272">
        <v>2004</v>
      </c>
      <c r="C6272" t="s">
        <v>382</v>
      </c>
      <c r="D6272">
        <v>127463611</v>
      </c>
      <c r="E6272">
        <v>36441.504489999999</v>
      </c>
      <c r="F6272">
        <v>49.313110000000002</v>
      </c>
    </row>
    <row r="6273" spans="1:6" x14ac:dyDescent="0.25">
      <c r="A6273" t="s">
        <v>497</v>
      </c>
      <c r="B6273">
        <v>2004</v>
      </c>
      <c r="C6273" t="s">
        <v>405</v>
      </c>
      <c r="D6273">
        <v>5906760</v>
      </c>
      <c r="E6273">
        <v>2205.7958699999999</v>
      </c>
      <c r="F6273">
        <v>52.21414</v>
      </c>
    </row>
    <row r="6274" spans="1:6" x14ac:dyDescent="0.25">
      <c r="A6274" t="s">
        <v>498</v>
      </c>
      <c r="B6274">
        <v>2004</v>
      </c>
      <c r="C6274" t="s">
        <v>398</v>
      </c>
      <c r="D6274">
        <v>15233244</v>
      </c>
      <c r="E6274">
        <v>2874.28829</v>
      </c>
      <c r="F6274">
        <v>51.75808</v>
      </c>
    </row>
    <row r="6275" spans="1:6" x14ac:dyDescent="0.25">
      <c r="A6275" t="s">
        <v>499</v>
      </c>
      <c r="B6275">
        <v>2004</v>
      </c>
      <c r="C6275" t="s">
        <v>392</v>
      </c>
      <c r="D6275">
        <v>34707817</v>
      </c>
      <c r="E6275">
        <v>467.37875000000003</v>
      </c>
      <c r="F6275">
        <v>37.429879999999997</v>
      </c>
    </row>
    <row r="6276" spans="1:6" x14ac:dyDescent="0.25">
      <c r="A6276" t="s">
        <v>503</v>
      </c>
      <c r="B6276">
        <v>2004</v>
      </c>
      <c r="C6276" t="s">
        <v>405</v>
      </c>
      <c r="D6276">
        <v>2418393</v>
      </c>
      <c r="E6276">
        <v>27437.98242</v>
      </c>
      <c r="F6276">
        <v>53.63664</v>
      </c>
    </row>
    <row r="6277" spans="1:6" x14ac:dyDescent="0.25">
      <c r="A6277" t="s">
        <v>504</v>
      </c>
      <c r="B6277">
        <v>2004</v>
      </c>
      <c r="C6277" t="s">
        <v>398</v>
      </c>
      <c r="D6277">
        <v>5213898</v>
      </c>
      <c r="E6277">
        <v>433.23511999999999</v>
      </c>
      <c r="F6277">
        <v>54.961010000000002</v>
      </c>
    </row>
    <row r="6278" spans="1:6" x14ac:dyDescent="0.25">
      <c r="A6278" t="s">
        <v>505</v>
      </c>
      <c r="B6278">
        <v>2004</v>
      </c>
      <c r="C6278" t="s">
        <v>382</v>
      </c>
      <c r="D6278">
        <v>6368481</v>
      </c>
      <c r="E6278">
        <v>418.17325</v>
      </c>
      <c r="F6278">
        <v>37.425150000000002</v>
      </c>
    </row>
    <row r="6279" spans="1:6" x14ac:dyDescent="0.25">
      <c r="A6279" t="s">
        <v>506</v>
      </c>
      <c r="B6279">
        <v>2004</v>
      </c>
      <c r="C6279" t="s">
        <v>456</v>
      </c>
      <c r="D6279">
        <v>2274735</v>
      </c>
      <c r="E6279">
        <v>6344.9806600000002</v>
      </c>
      <c r="F6279">
        <v>69.222710000000006</v>
      </c>
    </row>
    <row r="6280" spans="1:6" x14ac:dyDescent="0.25">
      <c r="A6280" t="s">
        <v>507</v>
      </c>
      <c r="B6280">
        <v>2004</v>
      </c>
      <c r="C6280" t="s">
        <v>405</v>
      </c>
      <c r="D6280">
        <v>3874050</v>
      </c>
      <c r="E6280">
        <v>5424.2179400000005</v>
      </c>
      <c r="F6280">
        <v>53.549259999999997</v>
      </c>
    </row>
    <row r="6281" spans="1:6" x14ac:dyDescent="0.25">
      <c r="A6281" t="s">
        <v>508</v>
      </c>
      <c r="B6281">
        <v>2004</v>
      </c>
      <c r="C6281" t="s">
        <v>392</v>
      </c>
      <c r="D6281">
        <v>2022331</v>
      </c>
      <c r="E6281">
        <v>645.49595999999997</v>
      </c>
      <c r="F6281">
        <v>25.28736</v>
      </c>
    </row>
    <row r="6282" spans="1:6" x14ac:dyDescent="0.25">
      <c r="A6282" t="s">
        <v>509</v>
      </c>
      <c r="B6282">
        <v>2004</v>
      </c>
      <c r="C6282" t="s">
        <v>392</v>
      </c>
      <c r="D6282">
        <v>3042004</v>
      </c>
      <c r="E6282">
        <v>149.05909</v>
      </c>
      <c r="F6282">
        <v>46.232579999999999</v>
      </c>
    </row>
    <row r="6283" spans="1:6" x14ac:dyDescent="0.25">
      <c r="A6283" t="s">
        <v>510</v>
      </c>
      <c r="B6283">
        <v>2004</v>
      </c>
      <c r="C6283" t="s">
        <v>386</v>
      </c>
      <c r="D6283">
        <v>5900754</v>
      </c>
      <c r="E6283">
        <v>5807.6462899999997</v>
      </c>
      <c r="F6283">
        <v>19.946809999999999</v>
      </c>
    </row>
    <row r="6284" spans="1:6" x14ac:dyDescent="0.25">
      <c r="A6284" t="s">
        <v>511</v>
      </c>
      <c r="B6284">
        <v>2004</v>
      </c>
      <c r="C6284" t="s">
        <v>390</v>
      </c>
      <c r="D6284">
        <v>33987</v>
      </c>
      <c r="E6284">
        <v>99926.936560000002</v>
      </c>
      <c r="F6284">
        <v>23.287669999999999</v>
      </c>
    </row>
    <row r="6285" spans="1:6" x14ac:dyDescent="0.25">
      <c r="A6285" t="s">
        <v>512</v>
      </c>
      <c r="B6285">
        <v>2004</v>
      </c>
      <c r="C6285" t="s">
        <v>456</v>
      </c>
      <c r="D6285">
        <v>3585906</v>
      </c>
      <c r="E6285">
        <v>6706.9669999999996</v>
      </c>
      <c r="F6285">
        <v>66.473290000000006</v>
      </c>
    </row>
    <row r="6286" spans="1:6" x14ac:dyDescent="0.25">
      <c r="A6286" t="s">
        <v>513</v>
      </c>
      <c r="B6286">
        <v>2004</v>
      </c>
      <c r="C6286" t="s">
        <v>390</v>
      </c>
      <c r="D6286">
        <v>474413</v>
      </c>
      <c r="E6286">
        <v>74970.921579999995</v>
      </c>
      <c r="F6286">
        <v>47.408279999999998</v>
      </c>
    </row>
    <row r="6287" spans="1:6" x14ac:dyDescent="0.25">
      <c r="A6287" t="s">
        <v>516</v>
      </c>
      <c r="B6287">
        <v>2004</v>
      </c>
      <c r="C6287" t="s">
        <v>392</v>
      </c>
      <c r="D6287">
        <v>18595469</v>
      </c>
      <c r="E6287">
        <v>245.67045999999999</v>
      </c>
      <c r="F6287">
        <v>41.96499</v>
      </c>
    </row>
    <row r="6288" spans="1:6" x14ac:dyDescent="0.25">
      <c r="A6288" t="s">
        <v>517</v>
      </c>
      <c r="B6288">
        <v>2004</v>
      </c>
      <c r="C6288" t="s">
        <v>392</v>
      </c>
      <c r="D6288">
        <v>13013926</v>
      </c>
      <c r="E6288">
        <v>280.17736000000002</v>
      </c>
      <c r="F6288">
        <v>34.526110000000003</v>
      </c>
    </row>
    <row r="6289" spans="1:6" x14ac:dyDescent="0.25">
      <c r="A6289" t="s">
        <v>518</v>
      </c>
      <c r="B6289">
        <v>2004</v>
      </c>
      <c r="C6289" t="s">
        <v>382</v>
      </c>
      <c r="D6289">
        <v>24385858</v>
      </c>
      <c r="E6289">
        <v>4924.5858500000004</v>
      </c>
      <c r="F6289">
        <v>55.452500000000001</v>
      </c>
    </row>
    <row r="6290" spans="1:6" x14ac:dyDescent="0.25">
      <c r="A6290" t="s">
        <v>519</v>
      </c>
      <c r="B6290">
        <v>2004</v>
      </c>
      <c r="C6290" t="s">
        <v>382</v>
      </c>
      <c r="D6290">
        <v>359008</v>
      </c>
      <c r="E6290">
        <v>3853.3334100000002</v>
      </c>
      <c r="F6290">
        <v>52.707009999999997</v>
      </c>
    </row>
    <row r="6291" spans="1:6" x14ac:dyDescent="0.25">
      <c r="A6291" t="s">
        <v>520</v>
      </c>
      <c r="B6291">
        <v>2004</v>
      </c>
      <c r="C6291" t="s">
        <v>392</v>
      </c>
      <c r="D6291">
        <v>11716829</v>
      </c>
      <c r="E6291">
        <v>436.43581</v>
      </c>
      <c r="F6291">
        <v>16.428570000000001</v>
      </c>
    </row>
    <row r="6292" spans="1:6" x14ac:dyDescent="0.25">
      <c r="A6292" t="s">
        <v>521</v>
      </c>
      <c r="B6292">
        <v>2004</v>
      </c>
      <c r="C6292" t="s">
        <v>390</v>
      </c>
      <c r="D6292">
        <v>400214</v>
      </c>
      <c r="E6292">
        <v>14064.229600000001</v>
      </c>
      <c r="F6292">
        <v>57.296039999999998</v>
      </c>
    </row>
    <row r="6293" spans="1:6" x14ac:dyDescent="0.25">
      <c r="A6293" t="s">
        <v>522</v>
      </c>
      <c r="B6293">
        <v>2004</v>
      </c>
      <c r="C6293" t="s">
        <v>388</v>
      </c>
      <c r="D6293">
        <v>60422</v>
      </c>
      <c r="E6293">
        <v>2517.6933899999999</v>
      </c>
      <c r="F6293">
        <v>42.280990000000003</v>
      </c>
    </row>
    <row r="6294" spans="1:6" x14ac:dyDescent="0.25">
      <c r="A6294" t="s">
        <v>524</v>
      </c>
      <c r="B6294">
        <v>2004</v>
      </c>
      <c r="C6294" t="s">
        <v>392</v>
      </c>
      <c r="D6294">
        <v>3177388</v>
      </c>
      <c r="E6294">
        <v>598.21055000000001</v>
      </c>
      <c r="F6294">
        <v>15.62791</v>
      </c>
    </row>
    <row r="6295" spans="1:6" x14ac:dyDescent="0.25">
      <c r="A6295" t="s">
        <v>525</v>
      </c>
      <c r="B6295">
        <v>2004</v>
      </c>
      <c r="C6295" t="s">
        <v>392</v>
      </c>
      <c r="D6295">
        <v>1240827</v>
      </c>
      <c r="E6295">
        <v>5229.8735699999997</v>
      </c>
      <c r="F6295">
        <v>39.965299999999999</v>
      </c>
    </row>
    <row r="6296" spans="1:6" x14ac:dyDescent="0.25">
      <c r="A6296" t="s">
        <v>527</v>
      </c>
      <c r="B6296">
        <v>2004</v>
      </c>
      <c r="C6296" t="s">
        <v>394</v>
      </c>
      <c r="D6296">
        <v>107449525</v>
      </c>
      <c r="E6296">
        <v>7115.1217699999997</v>
      </c>
      <c r="F6296">
        <v>50.888210000000001</v>
      </c>
    </row>
    <row r="6297" spans="1:6" x14ac:dyDescent="0.25">
      <c r="A6297" t="s">
        <v>528</v>
      </c>
      <c r="B6297">
        <v>2004</v>
      </c>
      <c r="C6297" t="s">
        <v>388</v>
      </c>
      <c r="D6297">
        <v>108004</v>
      </c>
      <c r="E6297">
        <v>2247.8376699999999</v>
      </c>
      <c r="F6297">
        <v>45</v>
      </c>
    </row>
    <row r="6298" spans="1:6" x14ac:dyDescent="0.25">
      <c r="A6298" t="s">
        <v>531</v>
      </c>
      <c r="B6298">
        <v>2004</v>
      </c>
      <c r="C6298" t="s">
        <v>382</v>
      </c>
      <c r="D6298">
        <v>2832224</v>
      </c>
      <c r="E6298">
        <v>797.90515000000005</v>
      </c>
      <c r="F6298">
        <v>65.232839999999996</v>
      </c>
    </row>
    <row r="6299" spans="1:6" x14ac:dyDescent="0.25">
      <c r="A6299" t="s">
        <v>533</v>
      </c>
      <c r="B6299">
        <v>2004</v>
      </c>
      <c r="C6299" t="s">
        <v>386</v>
      </c>
      <c r="D6299">
        <v>33241259</v>
      </c>
      <c r="E6299">
        <v>1955.14193</v>
      </c>
      <c r="F6299">
        <v>43.662680000000002</v>
      </c>
    </row>
    <row r="6300" spans="1:6" x14ac:dyDescent="0.25">
      <c r="A6300" t="s">
        <v>534</v>
      </c>
      <c r="B6300">
        <v>2004</v>
      </c>
      <c r="C6300" t="s">
        <v>392</v>
      </c>
      <c r="D6300">
        <v>19686505</v>
      </c>
      <c r="E6300">
        <v>332.88290999999998</v>
      </c>
      <c r="F6300">
        <v>35.406529999999997</v>
      </c>
    </row>
    <row r="6301" spans="1:6" x14ac:dyDescent="0.25">
      <c r="A6301" t="s">
        <v>535</v>
      </c>
      <c r="B6301">
        <v>2004</v>
      </c>
      <c r="C6301" t="s">
        <v>392</v>
      </c>
      <c r="D6301">
        <v>2044147</v>
      </c>
      <c r="E6301">
        <v>3298.9016499999998</v>
      </c>
      <c r="F6301">
        <v>56.133270000000003</v>
      </c>
    </row>
    <row r="6302" spans="1:6" x14ac:dyDescent="0.25">
      <c r="A6302" t="s">
        <v>537</v>
      </c>
      <c r="B6302">
        <v>2004</v>
      </c>
      <c r="C6302" t="s">
        <v>382</v>
      </c>
      <c r="D6302">
        <v>28287147</v>
      </c>
      <c r="E6302">
        <v>288.6696</v>
      </c>
      <c r="F6302">
        <v>43.805349999999997</v>
      </c>
    </row>
    <row r="6303" spans="1:6" x14ac:dyDescent="0.25">
      <c r="A6303" t="s">
        <v>538</v>
      </c>
      <c r="B6303">
        <v>2004</v>
      </c>
      <c r="C6303" t="s">
        <v>390</v>
      </c>
      <c r="D6303">
        <v>16491461</v>
      </c>
      <c r="E6303">
        <v>39954.642220000002</v>
      </c>
      <c r="F6303">
        <v>56.149239999999999</v>
      </c>
    </row>
    <row r="6304" spans="1:6" x14ac:dyDescent="0.25">
      <c r="A6304" t="s">
        <v>541</v>
      </c>
      <c r="B6304">
        <v>2004</v>
      </c>
      <c r="C6304" t="s">
        <v>388</v>
      </c>
      <c r="D6304">
        <v>4076140</v>
      </c>
      <c r="E6304">
        <v>25420.23488</v>
      </c>
      <c r="F6304">
        <v>60.702060000000003</v>
      </c>
    </row>
    <row r="6305" spans="1:6" x14ac:dyDescent="0.25">
      <c r="A6305" t="s">
        <v>542</v>
      </c>
      <c r="B6305">
        <v>2004</v>
      </c>
      <c r="C6305" t="s">
        <v>394</v>
      </c>
      <c r="D6305">
        <v>5570129</v>
      </c>
      <c r="E6305">
        <v>1091.5051599999999</v>
      </c>
      <c r="F6305">
        <v>61.354120000000002</v>
      </c>
    </row>
    <row r="6306" spans="1:6" x14ac:dyDescent="0.25">
      <c r="A6306" t="s">
        <v>543</v>
      </c>
      <c r="B6306">
        <v>2004</v>
      </c>
      <c r="C6306" t="s">
        <v>392</v>
      </c>
      <c r="D6306">
        <v>12525094</v>
      </c>
      <c r="E6306">
        <v>234.91042999999999</v>
      </c>
      <c r="F6306">
        <v>27.283799999999999</v>
      </c>
    </row>
    <row r="6307" spans="1:6" x14ac:dyDescent="0.25">
      <c r="A6307" t="s">
        <v>544</v>
      </c>
      <c r="B6307">
        <v>2004</v>
      </c>
      <c r="C6307" t="s">
        <v>392</v>
      </c>
      <c r="D6307">
        <v>131859731</v>
      </c>
      <c r="E6307">
        <v>645.76387</v>
      </c>
      <c r="F6307">
        <v>44.124540000000003</v>
      </c>
    </row>
    <row r="6308" spans="1:6" x14ac:dyDescent="0.25">
      <c r="A6308" t="s">
        <v>546</v>
      </c>
      <c r="B6308">
        <v>2004</v>
      </c>
      <c r="C6308" t="s">
        <v>390</v>
      </c>
      <c r="D6308">
        <v>4610820</v>
      </c>
      <c r="E6308">
        <v>57570.269160000003</v>
      </c>
      <c r="F6308">
        <v>60.337670000000003</v>
      </c>
    </row>
    <row r="6309" spans="1:6" x14ac:dyDescent="0.25">
      <c r="A6309" t="s">
        <v>547</v>
      </c>
      <c r="B6309">
        <v>2004</v>
      </c>
      <c r="C6309" t="s">
        <v>405</v>
      </c>
      <c r="D6309">
        <v>3102229</v>
      </c>
      <c r="E6309">
        <v>10115.043610000001</v>
      </c>
      <c r="F6309">
        <v>57.208669999999998</v>
      </c>
    </row>
    <row r="6310" spans="1:6" x14ac:dyDescent="0.25">
      <c r="A6310" t="s">
        <v>548</v>
      </c>
      <c r="B6310">
        <v>2004</v>
      </c>
      <c r="C6310" t="s">
        <v>382</v>
      </c>
      <c r="D6310">
        <v>165803560</v>
      </c>
      <c r="E6310">
        <v>652.02021000000002</v>
      </c>
      <c r="F6310">
        <v>21.538519999999998</v>
      </c>
    </row>
    <row r="6311" spans="1:6" x14ac:dyDescent="0.25">
      <c r="A6311" t="s">
        <v>549</v>
      </c>
      <c r="B6311">
        <v>2004</v>
      </c>
      <c r="C6311" t="s">
        <v>388</v>
      </c>
      <c r="D6311">
        <v>20579</v>
      </c>
      <c r="E6311">
        <v>8851.3001800000002</v>
      </c>
      <c r="F6311">
        <v>52.946809999999999</v>
      </c>
    </row>
    <row r="6312" spans="1:6" x14ac:dyDescent="0.25">
      <c r="A6312" t="s">
        <v>623</v>
      </c>
      <c r="B6312">
        <v>2004</v>
      </c>
      <c r="C6312" t="s">
        <v>405</v>
      </c>
      <c r="D6312">
        <v>1000000</v>
      </c>
      <c r="E6312">
        <v>1337.5657200000001</v>
      </c>
      <c r="F6312">
        <v>54.921619999999997</v>
      </c>
    </row>
    <row r="6313" spans="1:6" x14ac:dyDescent="0.25">
      <c r="A6313" t="s">
        <v>550</v>
      </c>
      <c r="B6313">
        <v>2004</v>
      </c>
      <c r="C6313" t="s">
        <v>394</v>
      </c>
      <c r="D6313">
        <v>3191319</v>
      </c>
      <c r="E6313">
        <v>4604.4361900000004</v>
      </c>
      <c r="F6313">
        <v>70.008039999999994</v>
      </c>
    </row>
    <row r="6314" spans="1:6" x14ac:dyDescent="0.25">
      <c r="A6314" t="s">
        <v>551</v>
      </c>
      <c r="B6314">
        <v>2004</v>
      </c>
      <c r="C6314" t="s">
        <v>388</v>
      </c>
      <c r="D6314">
        <v>5670544</v>
      </c>
      <c r="E6314">
        <v>661.12504000000001</v>
      </c>
      <c r="F6314">
        <v>19.438739999999999</v>
      </c>
    </row>
    <row r="6315" spans="1:6" x14ac:dyDescent="0.25">
      <c r="A6315" t="s">
        <v>552</v>
      </c>
      <c r="B6315">
        <v>2004</v>
      </c>
      <c r="C6315" t="s">
        <v>394</v>
      </c>
      <c r="D6315">
        <v>6506464</v>
      </c>
      <c r="E6315">
        <v>1408.52748</v>
      </c>
      <c r="F6315">
        <v>61.32461</v>
      </c>
    </row>
    <row r="6316" spans="1:6" x14ac:dyDescent="0.25">
      <c r="A6316" t="s">
        <v>553</v>
      </c>
      <c r="B6316">
        <v>2004</v>
      </c>
      <c r="C6316" t="s">
        <v>394</v>
      </c>
      <c r="D6316">
        <v>28302603</v>
      </c>
      <c r="E6316">
        <v>2445.4464899999998</v>
      </c>
      <c r="F6316">
        <v>18.93535</v>
      </c>
    </row>
    <row r="6317" spans="1:6" x14ac:dyDescent="0.25">
      <c r="A6317" t="s">
        <v>554</v>
      </c>
      <c r="B6317">
        <v>2004</v>
      </c>
      <c r="C6317" t="s">
        <v>382</v>
      </c>
      <c r="D6317">
        <v>89468677</v>
      </c>
      <c r="E6317">
        <v>1080.08618</v>
      </c>
      <c r="F6317">
        <v>59.309629999999999</v>
      </c>
    </row>
    <row r="6318" spans="1:6" x14ac:dyDescent="0.25">
      <c r="A6318" t="s">
        <v>555</v>
      </c>
      <c r="B6318">
        <v>2004</v>
      </c>
      <c r="C6318" t="s">
        <v>384</v>
      </c>
      <c r="D6318">
        <v>38536869</v>
      </c>
      <c r="E6318">
        <v>6639.9630500000003</v>
      </c>
      <c r="F6318">
        <v>65.499790000000004</v>
      </c>
    </row>
    <row r="6319" spans="1:6" x14ac:dyDescent="0.25">
      <c r="A6319" t="s">
        <v>556</v>
      </c>
      <c r="B6319">
        <v>2004</v>
      </c>
      <c r="C6319" t="s">
        <v>390</v>
      </c>
      <c r="D6319">
        <v>10605870</v>
      </c>
      <c r="E6319">
        <v>18045.588100000001</v>
      </c>
      <c r="F6319">
        <v>65.853089999999995</v>
      </c>
    </row>
    <row r="6320" spans="1:6" x14ac:dyDescent="0.25">
      <c r="A6320" t="s">
        <v>557</v>
      </c>
      <c r="B6320">
        <v>2004</v>
      </c>
      <c r="C6320" t="s">
        <v>394</v>
      </c>
      <c r="D6320">
        <v>3927188</v>
      </c>
      <c r="E6320">
        <v>20988.992330000001</v>
      </c>
      <c r="F6320">
        <v>59.673110000000001</v>
      </c>
    </row>
    <row r="6321" spans="1:6" x14ac:dyDescent="0.25">
      <c r="A6321" t="s">
        <v>558</v>
      </c>
      <c r="B6321">
        <v>2004</v>
      </c>
      <c r="C6321" t="s">
        <v>405</v>
      </c>
      <c r="D6321">
        <v>885359</v>
      </c>
      <c r="E6321">
        <v>43346.864260000002</v>
      </c>
      <c r="F6321">
        <v>72.943719999999999</v>
      </c>
    </row>
    <row r="6322" spans="1:6" x14ac:dyDescent="0.25">
      <c r="A6322" t="s">
        <v>502</v>
      </c>
      <c r="B6322">
        <v>2004</v>
      </c>
      <c r="C6322" t="s">
        <v>382</v>
      </c>
      <c r="D6322">
        <v>48846823</v>
      </c>
      <c r="E6322">
        <v>15921.939200000001</v>
      </c>
      <c r="F6322">
        <v>49.316160000000004</v>
      </c>
    </row>
    <row r="6323" spans="1:6" x14ac:dyDescent="0.25">
      <c r="A6323" t="s">
        <v>529</v>
      </c>
      <c r="B6323">
        <v>2004</v>
      </c>
      <c r="C6323" t="s">
        <v>398</v>
      </c>
      <c r="D6323">
        <v>4466706</v>
      </c>
      <c r="E6323">
        <v>720.94092999999998</v>
      </c>
      <c r="F6323">
        <v>56.747459999999997</v>
      </c>
    </row>
    <row r="6324" spans="1:6" x14ac:dyDescent="0.25">
      <c r="A6324" t="s">
        <v>560</v>
      </c>
      <c r="B6324">
        <v>2004</v>
      </c>
      <c r="C6324" t="s">
        <v>384</v>
      </c>
      <c r="D6324">
        <v>22303552</v>
      </c>
      <c r="E6324">
        <v>3552.92452</v>
      </c>
      <c r="F6324">
        <v>57.287059999999997</v>
      </c>
    </row>
    <row r="6325" spans="1:6" x14ac:dyDescent="0.25">
      <c r="A6325" t="s">
        <v>561</v>
      </c>
      <c r="B6325">
        <v>2004</v>
      </c>
      <c r="C6325" t="s">
        <v>398</v>
      </c>
      <c r="D6325">
        <v>142893540</v>
      </c>
      <c r="E6325">
        <v>4102.3722900000002</v>
      </c>
      <c r="F6325">
        <v>58.940669999999997</v>
      </c>
    </row>
    <row r="6326" spans="1:6" x14ac:dyDescent="0.25">
      <c r="A6326" t="s">
        <v>562</v>
      </c>
      <c r="B6326">
        <v>2004</v>
      </c>
      <c r="C6326" t="s">
        <v>392</v>
      </c>
      <c r="D6326">
        <v>8648248</v>
      </c>
      <c r="E6326">
        <v>236.62921</v>
      </c>
      <c r="F6326">
        <v>42.22531</v>
      </c>
    </row>
    <row r="6327" spans="1:6" x14ac:dyDescent="0.25">
      <c r="A6327" t="s">
        <v>564</v>
      </c>
      <c r="B6327">
        <v>2004</v>
      </c>
      <c r="C6327" t="s">
        <v>394</v>
      </c>
      <c r="D6327">
        <v>39129</v>
      </c>
      <c r="E6327">
        <v>10349.22536</v>
      </c>
      <c r="F6327">
        <v>52.459020000000002</v>
      </c>
    </row>
    <row r="6328" spans="1:6" x14ac:dyDescent="0.25">
      <c r="A6328" t="s">
        <v>565</v>
      </c>
      <c r="B6328">
        <v>2004</v>
      </c>
      <c r="C6328" t="s">
        <v>392</v>
      </c>
      <c r="D6328">
        <v>168458</v>
      </c>
      <c r="E6328">
        <v>5449.32528</v>
      </c>
      <c r="F6328">
        <v>44.408949999999997</v>
      </c>
    </row>
    <row r="6329" spans="1:6" x14ac:dyDescent="0.25">
      <c r="A6329" t="s">
        <v>567</v>
      </c>
      <c r="B6329">
        <v>2004</v>
      </c>
      <c r="C6329" t="s">
        <v>394</v>
      </c>
      <c r="D6329">
        <v>117848</v>
      </c>
      <c r="E6329">
        <v>4808.0387499999997</v>
      </c>
      <c r="F6329">
        <v>69.354839999999996</v>
      </c>
    </row>
    <row r="6330" spans="1:6" x14ac:dyDescent="0.25">
      <c r="A6330" t="s">
        <v>568</v>
      </c>
      <c r="B6330">
        <v>2004</v>
      </c>
      <c r="C6330" t="s">
        <v>388</v>
      </c>
      <c r="D6330">
        <v>176908</v>
      </c>
      <c r="E6330">
        <v>2350.8628699999999</v>
      </c>
      <c r="F6330">
        <v>43.103450000000002</v>
      </c>
    </row>
    <row r="6331" spans="1:6" x14ac:dyDescent="0.25">
      <c r="A6331" t="s">
        <v>571</v>
      </c>
      <c r="B6331">
        <v>2004</v>
      </c>
      <c r="C6331" t="s">
        <v>405</v>
      </c>
      <c r="D6331">
        <v>27019731</v>
      </c>
      <c r="E6331">
        <v>10756.01622</v>
      </c>
      <c r="F6331">
        <v>52.628869999999999</v>
      </c>
    </row>
    <row r="6332" spans="1:6" x14ac:dyDescent="0.25">
      <c r="A6332" t="s">
        <v>572</v>
      </c>
      <c r="B6332">
        <v>2004</v>
      </c>
      <c r="C6332" t="s">
        <v>392</v>
      </c>
      <c r="D6332">
        <v>11987121</v>
      </c>
      <c r="E6332">
        <v>732.31811000000005</v>
      </c>
      <c r="F6332">
        <v>14.34389</v>
      </c>
    </row>
    <row r="6333" spans="1:6" x14ac:dyDescent="0.25">
      <c r="A6333" t="s">
        <v>573</v>
      </c>
      <c r="B6333">
        <v>2004</v>
      </c>
      <c r="C6333" t="s">
        <v>384</v>
      </c>
      <c r="D6333">
        <v>9396411</v>
      </c>
      <c r="E6333">
        <v>3331.2287700000002</v>
      </c>
      <c r="F6333">
        <v>57.636400000000002</v>
      </c>
    </row>
    <row r="6334" spans="1:6" x14ac:dyDescent="0.25">
      <c r="A6334" t="s">
        <v>574</v>
      </c>
      <c r="B6334">
        <v>2004</v>
      </c>
      <c r="C6334" t="s">
        <v>392</v>
      </c>
      <c r="D6334">
        <v>81541</v>
      </c>
      <c r="E6334">
        <v>10173.57488</v>
      </c>
      <c r="F6334">
        <v>82.608699999999999</v>
      </c>
    </row>
    <row r="6335" spans="1:6" x14ac:dyDescent="0.25">
      <c r="A6335" t="s">
        <v>575</v>
      </c>
      <c r="B6335">
        <v>2004</v>
      </c>
      <c r="C6335" t="s">
        <v>392</v>
      </c>
      <c r="D6335">
        <v>6005250</v>
      </c>
      <c r="E6335">
        <v>293.85451</v>
      </c>
      <c r="F6335">
        <v>43.7941</v>
      </c>
    </row>
    <row r="6336" spans="1:6" x14ac:dyDescent="0.25">
      <c r="A6336" t="s">
        <v>576</v>
      </c>
      <c r="B6336">
        <v>2004</v>
      </c>
      <c r="C6336" t="s">
        <v>382</v>
      </c>
      <c r="D6336">
        <v>4492150</v>
      </c>
      <c r="E6336">
        <v>27405.271359999999</v>
      </c>
      <c r="F6336">
        <v>45.784730000000003</v>
      </c>
    </row>
    <row r="6337" spans="1:6" x14ac:dyDescent="0.25">
      <c r="A6337" t="s">
        <v>577</v>
      </c>
      <c r="B6337">
        <v>2004</v>
      </c>
      <c r="C6337" t="s">
        <v>384</v>
      </c>
      <c r="D6337">
        <v>5439448</v>
      </c>
      <c r="E6337">
        <v>10654.79371</v>
      </c>
      <c r="F6337">
        <v>56.653759999999998</v>
      </c>
    </row>
    <row r="6338" spans="1:6" x14ac:dyDescent="0.25">
      <c r="A6338" t="s">
        <v>578</v>
      </c>
      <c r="B6338">
        <v>2004</v>
      </c>
      <c r="C6338" t="s">
        <v>384</v>
      </c>
      <c r="D6338">
        <v>2010347</v>
      </c>
      <c r="E6338">
        <v>17260.902389999999</v>
      </c>
      <c r="F6338">
        <v>60.424500000000002</v>
      </c>
    </row>
    <row r="6339" spans="1:6" x14ac:dyDescent="0.25">
      <c r="A6339" t="s">
        <v>580</v>
      </c>
      <c r="B6339">
        <v>2004</v>
      </c>
      <c r="C6339" t="s">
        <v>392</v>
      </c>
      <c r="D6339">
        <v>8863338</v>
      </c>
      <c r="E6339">
        <v>533.41295857288003</v>
      </c>
      <c r="F6339">
        <v>15.027620000000001</v>
      </c>
    </row>
    <row r="6340" spans="1:6" x14ac:dyDescent="0.25">
      <c r="A6340" t="s">
        <v>581</v>
      </c>
      <c r="B6340">
        <v>2004</v>
      </c>
      <c r="C6340" t="s">
        <v>392</v>
      </c>
      <c r="D6340">
        <v>44187637</v>
      </c>
      <c r="E6340">
        <v>4901.1213200000002</v>
      </c>
      <c r="F6340">
        <v>53.841819999999998</v>
      </c>
    </row>
    <row r="6341" spans="1:6" x14ac:dyDescent="0.25">
      <c r="A6341" t="s">
        <v>624</v>
      </c>
      <c r="B6341">
        <v>2004</v>
      </c>
      <c r="C6341" t="s">
        <v>392</v>
      </c>
      <c r="D6341">
        <v>12340000</v>
      </c>
      <c r="E6341">
        <v>1392.4634821264649</v>
      </c>
      <c r="F6341">
        <v>42.277279999999998</v>
      </c>
    </row>
    <row r="6342" spans="1:6" x14ac:dyDescent="0.25">
      <c r="A6342" t="s">
        <v>582</v>
      </c>
      <c r="B6342">
        <v>2004</v>
      </c>
      <c r="C6342" t="s">
        <v>390</v>
      </c>
      <c r="D6342">
        <v>40397842</v>
      </c>
      <c r="E6342">
        <v>24918.645840000001</v>
      </c>
      <c r="F6342">
        <v>57.715580000000003</v>
      </c>
    </row>
    <row r="6343" spans="1:6" x14ac:dyDescent="0.25">
      <c r="A6343" t="s">
        <v>583</v>
      </c>
      <c r="B6343">
        <v>2004</v>
      </c>
      <c r="C6343" t="s">
        <v>382</v>
      </c>
      <c r="D6343">
        <v>20222240</v>
      </c>
      <c r="E6343">
        <v>1074.6619800000001</v>
      </c>
      <c r="F6343">
        <v>43.964979999999997</v>
      </c>
    </row>
    <row r="6344" spans="1:6" x14ac:dyDescent="0.25">
      <c r="A6344" t="s">
        <v>584</v>
      </c>
      <c r="B6344">
        <v>2004</v>
      </c>
      <c r="C6344" t="s">
        <v>392</v>
      </c>
      <c r="D6344">
        <v>41236378</v>
      </c>
      <c r="E6344">
        <v>550.74657000000002</v>
      </c>
      <c r="F6344">
        <v>49.109160000000003</v>
      </c>
    </row>
    <row r="6345" spans="1:6" x14ac:dyDescent="0.25">
      <c r="A6345" t="s">
        <v>586</v>
      </c>
      <c r="B6345">
        <v>2004</v>
      </c>
      <c r="C6345" t="s">
        <v>392</v>
      </c>
      <c r="D6345">
        <v>1136334</v>
      </c>
      <c r="E6345">
        <v>2211.0892600000002</v>
      </c>
      <c r="F6345">
        <v>54.191029999999998</v>
      </c>
    </row>
    <row r="6346" spans="1:6" x14ac:dyDescent="0.25">
      <c r="A6346" t="s">
        <v>587</v>
      </c>
      <c r="B6346">
        <v>2004</v>
      </c>
      <c r="C6346" t="s">
        <v>390</v>
      </c>
      <c r="D6346">
        <v>9016596</v>
      </c>
      <c r="E6346">
        <v>42442.220450000001</v>
      </c>
      <c r="F6346">
        <v>61.463299999999997</v>
      </c>
    </row>
    <row r="6347" spans="1:6" x14ac:dyDescent="0.25">
      <c r="A6347" t="s">
        <v>588</v>
      </c>
      <c r="B6347">
        <v>2004</v>
      </c>
      <c r="C6347" t="s">
        <v>390</v>
      </c>
      <c r="D6347">
        <v>7523934</v>
      </c>
      <c r="E6347">
        <v>53255.976309999998</v>
      </c>
      <c r="F6347">
        <v>44.13344</v>
      </c>
    </row>
    <row r="6348" spans="1:6" x14ac:dyDescent="0.25">
      <c r="A6348" t="s">
        <v>589</v>
      </c>
      <c r="B6348">
        <v>2004</v>
      </c>
      <c r="C6348" t="s">
        <v>405</v>
      </c>
      <c r="D6348">
        <v>18881361</v>
      </c>
      <c r="E6348">
        <v>1419.59338</v>
      </c>
      <c r="F6348">
        <v>48.2744</v>
      </c>
    </row>
    <row r="6349" spans="1:6" x14ac:dyDescent="0.25">
      <c r="A6349" t="s">
        <v>591</v>
      </c>
      <c r="B6349">
        <v>2004</v>
      </c>
      <c r="C6349" t="s">
        <v>398</v>
      </c>
      <c r="D6349">
        <v>7320815</v>
      </c>
      <c r="E6349">
        <v>311.42410999999998</v>
      </c>
      <c r="F6349">
        <v>31.555209999999999</v>
      </c>
    </row>
    <row r="6350" spans="1:6" x14ac:dyDescent="0.25">
      <c r="A6350" t="s">
        <v>593</v>
      </c>
      <c r="B6350">
        <v>2004</v>
      </c>
      <c r="C6350" t="s">
        <v>382</v>
      </c>
      <c r="D6350">
        <v>64631595</v>
      </c>
      <c r="E6350">
        <v>2643.4789300000002</v>
      </c>
      <c r="F6350">
        <v>50.162790000000001</v>
      </c>
    </row>
    <row r="6351" spans="1:6" x14ac:dyDescent="0.25">
      <c r="A6351" t="s">
        <v>515</v>
      </c>
      <c r="B6351">
        <v>2004</v>
      </c>
      <c r="C6351" t="s">
        <v>384</v>
      </c>
      <c r="D6351">
        <v>2050554</v>
      </c>
      <c r="E6351">
        <v>2787.77306</v>
      </c>
      <c r="F6351">
        <v>63.543469999999999</v>
      </c>
    </row>
    <row r="6352" spans="1:6" x14ac:dyDescent="0.25">
      <c r="A6352" t="s">
        <v>625</v>
      </c>
      <c r="B6352">
        <v>2004</v>
      </c>
      <c r="C6352" t="s">
        <v>382</v>
      </c>
      <c r="D6352">
        <v>1167242</v>
      </c>
      <c r="E6352">
        <v>484.08845000000002</v>
      </c>
      <c r="F6352">
        <v>35.75056</v>
      </c>
    </row>
    <row r="6353" spans="1:6" x14ac:dyDescent="0.25">
      <c r="A6353" t="s">
        <v>594</v>
      </c>
      <c r="B6353">
        <v>2004</v>
      </c>
      <c r="C6353" t="s">
        <v>392</v>
      </c>
      <c r="D6353">
        <v>5548702</v>
      </c>
      <c r="E6353">
        <v>356.83080000000001</v>
      </c>
      <c r="F6353">
        <v>15.01713</v>
      </c>
    </row>
    <row r="6354" spans="1:6" x14ac:dyDescent="0.25">
      <c r="A6354" t="s">
        <v>595</v>
      </c>
      <c r="B6354">
        <v>2004</v>
      </c>
      <c r="C6354" t="s">
        <v>388</v>
      </c>
      <c r="D6354">
        <v>114689</v>
      </c>
      <c r="E6354">
        <v>2357.1464700000001</v>
      </c>
      <c r="F6354">
        <v>30.33333</v>
      </c>
    </row>
    <row r="6355" spans="1:6" x14ac:dyDescent="0.25">
      <c r="A6355" t="s">
        <v>596</v>
      </c>
      <c r="B6355">
        <v>2004</v>
      </c>
      <c r="C6355" t="s">
        <v>394</v>
      </c>
      <c r="D6355">
        <v>1065842</v>
      </c>
      <c r="E6355">
        <v>10290.51914</v>
      </c>
      <c r="F6355">
        <v>60.421909999999997</v>
      </c>
    </row>
    <row r="6356" spans="1:6" x14ac:dyDescent="0.25">
      <c r="A6356" t="s">
        <v>597</v>
      </c>
      <c r="B6356">
        <v>2004</v>
      </c>
      <c r="C6356" t="s">
        <v>386</v>
      </c>
      <c r="D6356">
        <v>10175014</v>
      </c>
      <c r="E6356">
        <v>3139.5372000000002</v>
      </c>
      <c r="F6356">
        <v>50.705590000000001</v>
      </c>
    </row>
    <row r="6357" spans="1:6" x14ac:dyDescent="0.25">
      <c r="A6357" t="s">
        <v>598</v>
      </c>
      <c r="B6357">
        <v>2004</v>
      </c>
      <c r="C6357" t="s">
        <v>405</v>
      </c>
      <c r="D6357">
        <v>70413958</v>
      </c>
      <c r="E6357">
        <v>5855.5386600000002</v>
      </c>
      <c r="F6357">
        <v>43.984349999999999</v>
      </c>
    </row>
    <row r="6358" spans="1:6" x14ac:dyDescent="0.25">
      <c r="A6358" t="s">
        <v>602</v>
      </c>
      <c r="B6358">
        <v>2004</v>
      </c>
      <c r="C6358" t="s">
        <v>392</v>
      </c>
      <c r="D6358">
        <v>28195754</v>
      </c>
      <c r="E6358">
        <v>292.84302000000002</v>
      </c>
      <c r="F6358">
        <v>37.847290000000001</v>
      </c>
    </row>
    <row r="6359" spans="1:6" x14ac:dyDescent="0.25">
      <c r="A6359" t="s">
        <v>603</v>
      </c>
      <c r="B6359">
        <v>2004</v>
      </c>
      <c r="C6359" t="s">
        <v>398</v>
      </c>
      <c r="D6359">
        <v>46710816</v>
      </c>
      <c r="E6359">
        <v>1367.3524299999999</v>
      </c>
      <c r="F6359">
        <v>57.609817999999905</v>
      </c>
    </row>
    <row r="6360" spans="1:6" x14ac:dyDescent="0.25">
      <c r="A6360" t="s">
        <v>604</v>
      </c>
      <c r="B6360">
        <v>2004</v>
      </c>
      <c r="C6360" t="s">
        <v>405</v>
      </c>
      <c r="D6360">
        <v>2602713</v>
      </c>
      <c r="E6360">
        <v>37179.68189</v>
      </c>
      <c r="F6360">
        <v>67.25018</v>
      </c>
    </row>
    <row r="6361" spans="1:6" x14ac:dyDescent="0.25">
      <c r="A6361" t="s">
        <v>605</v>
      </c>
      <c r="B6361">
        <v>2004</v>
      </c>
      <c r="C6361" t="s">
        <v>390</v>
      </c>
      <c r="D6361">
        <v>60609153</v>
      </c>
      <c r="E6361">
        <v>38305.872689999997</v>
      </c>
      <c r="F6361">
        <v>57.743839999999999</v>
      </c>
    </row>
    <row r="6362" spans="1:6" x14ac:dyDescent="0.25">
      <c r="A6362" t="s">
        <v>592</v>
      </c>
      <c r="B6362">
        <v>2004</v>
      </c>
      <c r="C6362" t="s">
        <v>392</v>
      </c>
      <c r="D6362">
        <v>37445392</v>
      </c>
      <c r="E6362">
        <v>348.05237</v>
      </c>
      <c r="F6362">
        <v>22.253309999999999</v>
      </c>
    </row>
    <row r="6363" spans="1:6" x14ac:dyDescent="0.25">
      <c r="A6363" t="s">
        <v>606</v>
      </c>
      <c r="B6363">
        <v>2004</v>
      </c>
      <c r="C6363" t="s">
        <v>413</v>
      </c>
      <c r="D6363">
        <v>298444215</v>
      </c>
      <c r="E6363">
        <v>41921.809759999996</v>
      </c>
      <c r="F6363">
        <v>57.70879</v>
      </c>
    </row>
    <row r="6364" spans="1:6" x14ac:dyDescent="0.25">
      <c r="A6364" t="s">
        <v>612</v>
      </c>
      <c r="B6364">
        <v>2004</v>
      </c>
      <c r="C6364" t="s">
        <v>394</v>
      </c>
      <c r="D6364">
        <v>108605</v>
      </c>
      <c r="E6364">
        <v>22544.641797188204</v>
      </c>
      <c r="F6364">
        <v>78.313249999999996</v>
      </c>
    </row>
    <row r="6365" spans="1:6" x14ac:dyDescent="0.25">
      <c r="A6365" t="s">
        <v>607</v>
      </c>
      <c r="B6365">
        <v>2004</v>
      </c>
      <c r="C6365" t="s">
        <v>394</v>
      </c>
      <c r="D6365">
        <v>3431932</v>
      </c>
      <c r="E6365">
        <v>4117.3088500000003</v>
      </c>
      <c r="F6365">
        <v>66.702169999999995</v>
      </c>
    </row>
    <row r="6366" spans="1:6" x14ac:dyDescent="0.25">
      <c r="A6366" t="s">
        <v>608</v>
      </c>
      <c r="B6366">
        <v>2004</v>
      </c>
      <c r="C6366" t="s">
        <v>398</v>
      </c>
      <c r="D6366">
        <v>27307134</v>
      </c>
      <c r="E6366">
        <v>465.11989</v>
      </c>
      <c r="F6366">
        <v>39.817178999999996</v>
      </c>
    </row>
    <row r="6367" spans="1:6" x14ac:dyDescent="0.25">
      <c r="A6367" t="s">
        <v>609</v>
      </c>
      <c r="B6367">
        <v>2004</v>
      </c>
      <c r="C6367" t="s">
        <v>388</v>
      </c>
      <c r="D6367">
        <v>208869</v>
      </c>
      <c r="E6367">
        <v>1787.9382599999999</v>
      </c>
      <c r="F6367">
        <v>36.214440000000003</v>
      </c>
    </row>
    <row r="6368" spans="1:6" x14ac:dyDescent="0.25">
      <c r="A6368" t="s">
        <v>610</v>
      </c>
      <c r="B6368">
        <v>2004</v>
      </c>
      <c r="C6368" t="s">
        <v>394</v>
      </c>
      <c r="D6368">
        <v>25730435</v>
      </c>
      <c r="E6368">
        <v>4273.3653700000004</v>
      </c>
      <c r="F6368">
        <v>60.29757</v>
      </c>
    </row>
    <row r="6369" spans="1:6" x14ac:dyDescent="0.25">
      <c r="A6369" t="s">
        <v>611</v>
      </c>
      <c r="B6369">
        <v>2004</v>
      </c>
      <c r="C6369" t="s">
        <v>382</v>
      </c>
      <c r="D6369">
        <v>84402966</v>
      </c>
      <c r="E6369">
        <v>606.90437999999995</v>
      </c>
      <c r="F6369">
        <v>39.131410000000002</v>
      </c>
    </row>
    <row r="6370" spans="1:6" x14ac:dyDescent="0.25">
      <c r="A6370" t="s">
        <v>616</v>
      </c>
      <c r="B6370">
        <v>2004</v>
      </c>
      <c r="C6370" t="s">
        <v>405</v>
      </c>
      <c r="D6370">
        <v>21456188</v>
      </c>
      <c r="E6370">
        <v>696.05496000000005</v>
      </c>
      <c r="F6370">
        <v>32.287169090909117</v>
      </c>
    </row>
    <row r="6371" spans="1:6" x14ac:dyDescent="0.25">
      <c r="A6371" t="s">
        <v>617</v>
      </c>
      <c r="B6371">
        <v>2004</v>
      </c>
      <c r="C6371" t="s">
        <v>392</v>
      </c>
      <c r="D6371">
        <v>11502010</v>
      </c>
      <c r="E6371">
        <v>530.55358000000001</v>
      </c>
      <c r="F6371">
        <v>22.709160000000001</v>
      </c>
    </row>
    <row r="6372" spans="1:6" x14ac:dyDescent="0.25">
      <c r="A6372" t="s">
        <v>618</v>
      </c>
      <c r="B6372">
        <v>2004</v>
      </c>
      <c r="C6372" t="s">
        <v>392</v>
      </c>
      <c r="D6372">
        <v>12236805</v>
      </c>
      <c r="E6372">
        <v>451.17158999999998</v>
      </c>
      <c r="F6372">
        <v>28.414100000000001</v>
      </c>
    </row>
    <row r="6373" spans="1:6" x14ac:dyDescent="0.25">
      <c r="A6373" t="s">
        <v>381</v>
      </c>
      <c r="B6373">
        <v>2005</v>
      </c>
      <c r="C6373" t="s">
        <v>382</v>
      </c>
      <c r="D6373">
        <v>31056997</v>
      </c>
      <c r="E6373">
        <v>257.17579000000001</v>
      </c>
      <c r="F6373">
        <v>49.279539999999997</v>
      </c>
    </row>
    <row r="6374" spans="1:6" x14ac:dyDescent="0.25">
      <c r="A6374" t="s">
        <v>383</v>
      </c>
      <c r="B6374">
        <v>2005</v>
      </c>
      <c r="C6374" t="s">
        <v>384</v>
      </c>
      <c r="D6374">
        <v>3581655</v>
      </c>
      <c r="E6374">
        <v>2709.14293</v>
      </c>
      <c r="F6374">
        <v>70.87227</v>
      </c>
    </row>
    <row r="6375" spans="1:6" x14ac:dyDescent="0.25">
      <c r="A6375" t="s">
        <v>385</v>
      </c>
      <c r="B6375">
        <v>2005</v>
      </c>
      <c r="C6375" t="s">
        <v>386</v>
      </c>
      <c r="D6375">
        <v>32930091</v>
      </c>
      <c r="E6375">
        <v>3102.0373800000002</v>
      </c>
      <c r="F6375">
        <v>49.064720000000001</v>
      </c>
    </row>
    <row r="6376" spans="1:6" x14ac:dyDescent="0.25">
      <c r="A6376" t="s">
        <v>389</v>
      </c>
      <c r="B6376">
        <v>2005</v>
      </c>
      <c r="C6376" t="s">
        <v>390</v>
      </c>
      <c r="D6376">
        <v>71201</v>
      </c>
      <c r="E6376">
        <v>39990.330410000002</v>
      </c>
      <c r="F6376">
        <v>47.619050000000001</v>
      </c>
    </row>
    <row r="6377" spans="1:6" x14ac:dyDescent="0.25">
      <c r="A6377" t="s">
        <v>391</v>
      </c>
      <c r="B6377">
        <v>2005</v>
      </c>
      <c r="C6377" t="s">
        <v>392</v>
      </c>
      <c r="D6377">
        <v>12127071</v>
      </c>
      <c r="E6377">
        <v>1576.1628000000001</v>
      </c>
      <c r="F6377">
        <v>40.697670000000002</v>
      </c>
    </row>
    <row r="6378" spans="1:6" x14ac:dyDescent="0.25">
      <c r="A6378" t="s">
        <v>395</v>
      </c>
      <c r="B6378">
        <v>2005</v>
      </c>
      <c r="C6378" t="s">
        <v>394</v>
      </c>
      <c r="D6378">
        <v>69108</v>
      </c>
      <c r="E6378">
        <v>12079.8657</v>
      </c>
      <c r="F6378">
        <v>85.440957500000025</v>
      </c>
    </row>
    <row r="6379" spans="1:6" x14ac:dyDescent="0.25">
      <c r="A6379" t="s">
        <v>396</v>
      </c>
      <c r="B6379">
        <v>2005</v>
      </c>
      <c r="C6379" t="s">
        <v>394</v>
      </c>
      <c r="D6379">
        <v>39921833</v>
      </c>
      <c r="E6379">
        <v>5640.8485000000001</v>
      </c>
      <c r="F6379">
        <v>63.225290000000001</v>
      </c>
    </row>
    <row r="6380" spans="1:6" x14ac:dyDescent="0.25">
      <c r="A6380" t="s">
        <v>397</v>
      </c>
      <c r="B6380">
        <v>2005</v>
      </c>
      <c r="C6380" t="s">
        <v>398</v>
      </c>
      <c r="D6380">
        <v>2976372</v>
      </c>
      <c r="E6380">
        <v>1625.40777</v>
      </c>
      <c r="F6380">
        <v>61.916339999999998</v>
      </c>
    </row>
    <row r="6381" spans="1:6" x14ac:dyDescent="0.25">
      <c r="A6381" t="s">
        <v>399</v>
      </c>
      <c r="B6381">
        <v>2005</v>
      </c>
      <c r="C6381" t="s">
        <v>394</v>
      </c>
      <c r="D6381">
        <v>71891</v>
      </c>
      <c r="E6381">
        <v>23302.831989999999</v>
      </c>
      <c r="F6381">
        <v>63.265309999999999</v>
      </c>
    </row>
    <row r="6382" spans="1:6" x14ac:dyDescent="0.25">
      <c r="A6382" t="s">
        <v>400</v>
      </c>
      <c r="B6382">
        <v>2005</v>
      </c>
      <c r="C6382" t="s">
        <v>388</v>
      </c>
      <c r="D6382">
        <v>20264082</v>
      </c>
      <c r="E6382">
        <v>33982.950429999997</v>
      </c>
      <c r="F6382">
        <v>56.041339999999998</v>
      </c>
    </row>
    <row r="6383" spans="1:6" x14ac:dyDescent="0.25">
      <c r="A6383" t="s">
        <v>401</v>
      </c>
      <c r="B6383">
        <v>2005</v>
      </c>
      <c r="C6383" t="s">
        <v>390</v>
      </c>
      <c r="D6383">
        <v>8192880</v>
      </c>
      <c r="E6383">
        <v>38242.042520000003</v>
      </c>
      <c r="F6383">
        <v>51.6325</v>
      </c>
    </row>
    <row r="6384" spans="1:6" x14ac:dyDescent="0.25">
      <c r="A6384" t="s">
        <v>402</v>
      </c>
      <c r="B6384">
        <v>2005</v>
      </c>
      <c r="C6384" t="s">
        <v>398</v>
      </c>
      <c r="D6384">
        <v>7961619</v>
      </c>
      <c r="E6384">
        <v>1578.36733</v>
      </c>
      <c r="F6384">
        <v>53.473273690476191</v>
      </c>
    </row>
    <row r="6385" spans="1:6" x14ac:dyDescent="0.25">
      <c r="A6385" t="s">
        <v>620</v>
      </c>
      <c r="B6385">
        <v>2005</v>
      </c>
      <c r="C6385" t="s">
        <v>394</v>
      </c>
      <c r="D6385">
        <v>392718</v>
      </c>
      <c r="E6385">
        <v>23405.879550000001</v>
      </c>
      <c r="F6385">
        <v>70</v>
      </c>
    </row>
    <row r="6386" spans="1:6" x14ac:dyDescent="0.25">
      <c r="A6386" t="s">
        <v>404</v>
      </c>
      <c r="B6386">
        <v>2005</v>
      </c>
      <c r="C6386" t="s">
        <v>405</v>
      </c>
      <c r="D6386">
        <v>698585</v>
      </c>
      <c r="E6386">
        <v>18418.072670000001</v>
      </c>
      <c r="F6386">
        <v>67.870599999999996</v>
      </c>
    </row>
    <row r="6387" spans="1:6" x14ac:dyDescent="0.25">
      <c r="A6387" t="s">
        <v>406</v>
      </c>
      <c r="B6387">
        <v>2005</v>
      </c>
      <c r="C6387" t="s">
        <v>382</v>
      </c>
      <c r="D6387">
        <v>147365352</v>
      </c>
      <c r="E6387">
        <v>485.85289</v>
      </c>
      <c r="F6387">
        <v>32.748510000000003</v>
      </c>
    </row>
    <row r="6388" spans="1:6" x14ac:dyDescent="0.25">
      <c r="A6388" t="s">
        <v>407</v>
      </c>
      <c r="B6388">
        <v>2005</v>
      </c>
      <c r="C6388" t="s">
        <v>394</v>
      </c>
      <c r="D6388">
        <v>279912</v>
      </c>
      <c r="E6388">
        <v>14223.777700000001</v>
      </c>
      <c r="F6388">
        <v>65.978260000000006</v>
      </c>
    </row>
    <row r="6389" spans="1:6" x14ac:dyDescent="0.25">
      <c r="A6389" t="s">
        <v>408</v>
      </c>
      <c r="B6389">
        <v>2005</v>
      </c>
      <c r="C6389" t="s">
        <v>398</v>
      </c>
      <c r="D6389">
        <v>10293011</v>
      </c>
      <c r="E6389">
        <v>3126.36778</v>
      </c>
      <c r="F6389">
        <v>58.113549999999996</v>
      </c>
    </row>
    <row r="6390" spans="1:6" x14ac:dyDescent="0.25">
      <c r="A6390" t="s">
        <v>409</v>
      </c>
      <c r="B6390">
        <v>2005</v>
      </c>
      <c r="C6390" t="s">
        <v>390</v>
      </c>
      <c r="D6390">
        <v>10379067</v>
      </c>
      <c r="E6390">
        <v>36967.282919999998</v>
      </c>
      <c r="F6390">
        <v>56.707659999999997</v>
      </c>
    </row>
    <row r="6391" spans="1:6" x14ac:dyDescent="0.25">
      <c r="A6391" t="s">
        <v>410</v>
      </c>
      <c r="B6391">
        <v>2005</v>
      </c>
      <c r="C6391" t="s">
        <v>394</v>
      </c>
      <c r="D6391">
        <v>287730</v>
      </c>
      <c r="E6391">
        <v>3933.2343700000001</v>
      </c>
      <c r="F6391">
        <v>61.702129999999997</v>
      </c>
    </row>
    <row r="6392" spans="1:6" x14ac:dyDescent="0.25">
      <c r="A6392" t="s">
        <v>411</v>
      </c>
      <c r="B6392">
        <v>2005</v>
      </c>
      <c r="C6392" t="s">
        <v>392</v>
      </c>
      <c r="D6392">
        <v>7862944</v>
      </c>
      <c r="E6392">
        <v>587.08020999999997</v>
      </c>
      <c r="F6392">
        <v>24.4</v>
      </c>
    </row>
    <row r="6393" spans="1:6" x14ac:dyDescent="0.25">
      <c r="A6393" t="s">
        <v>412</v>
      </c>
      <c r="B6393">
        <v>2005</v>
      </c>
      <c r="C6393" t="s">
        <v>413</v>
      </c>
      <c r="D6393">
        <v>65773</v>
      </c>
      <c r="E6393">
        <v>75882.033859999996</v>
      </c>
      <c r="F6393">
        <v>79.591840000000005</v>
      </c>
    </row>
    <row r="6394" spans="1:6" x14ac:dyDescent="0.25">
      <c r="A6394" t="s">
        <v>414</v>
      </c>
      <c r="B6394">
        <v>2005</v>
      </c>
      <c r="C6394" t="s">
        <v>382</v>
      </c>
      <c r="D6394">
        <v>2279723</v>
      </c>
      <c r="E6394">
        <v>1257.54864</v>
      </c>
      <c r="F6394">
        <v>18.292680000000001</v>
      </c>
    </row>
    <row r="6395" spans="1:6" x14ac:dyDescent="0.25">
      <c r="A6395" t="s">
        <v>416</v>
      </c>
      <c r="B6395">
        <v>2005</v>
      </c>
      <c r="C6395" t="s">
        <v>384</v>
      </c>
      <c r="D6395">
        <v>4498976</v>
      </c>
      <c r="E6395">
        <v>2928.26359</v>
      </c>
      <c r="F6395">
        <v>58.044630555555557</v>
      </c>
    </row>
    <row r="6396" spans="1:6" x14ac:dyDescent="0.25">
      <c r="A6396" t="s">
        <v>417</v>
      </c>
      <c r="B6396">
        <v>2005</v>
      </c>
      <c r="C6396" t="s">
        <v>392</v>
      </c>
      <c r="D6396">
        <v>1639833</v>
      </c>
      <c r="E6396">
        <v>5327.8535199999997</v>
      </c>
      <c r="F6396">
        <v>45.053269999999998</v>
      </c>
    </row>
    <row r="6397" spans="1:6" x14ac:dyDescent="0.25">
      <c r="A6397" t="s">
        <v>418</v>
      </c>
      <c r="B6397">
        <v>2005</v>
      </c>
      <c r="C6397" t="s">
        <v>394</v>
      </c>
      <c r="D6397">
        <v>188078227</v>
      </c>
      <c r="E6397">
        <v>4730.6534700000002</v>
      </c>
      <c r="F6397">
        <v>61.79092</v>
      </c>
    </row>
    <row r="6398" spans="1:6" x14ac:dyDescent="0.25">
      <c r="A6398" t="s">
        <v>420</v>
      </c>
      <c r="B6398">
        <v>2005</v>
      </c>
      <c r="C6398" t="s">
        <v>382</v>
      </c>
      <c r="D6398">
        <v>379444</v>
      </c>
      <c r="E6398">
        <v>26337.918109999999</v>
      </c>
      <c r="F6398">
        <v>65.273690000000002</v>
      </c>
    </row>
    <row r="6399" spans="1:6" x14ac:dyDescent="0.25">
      <c r="A6399" t="s">
        <v>421</v>
      </c>
      <c r="B6399">
        <v>2005</v>
      </c>
      <c r="C6399" t="s">
        <v>384</v>
      </c>
      <c r="D6399">
        <v>7385367</v>
      </c>
      <c r="E6399">
        <v>3852.9777600000002</v>
      </c>
      <c r="F6399">
        <v>58.886139999999997</v>
      </c>
    </row>
    <row r="6400" spans="1:6" x14ac:dyDescent="0.25">
      <c r="A6400" t="s">
        <v>422</v>
      </c>
      <c r="B6400">
        <v>2005</v>
      </c>
      <c r="C6400" t="s">
        <v>392</v>
      </c>
      <c r="D6400">
        <v>13902972</v>
      </c>
      <c r="E6400">
        <v>406.99883999999997</v>
      </c>
      <c r="F6400">
        <v>18.316490000000002</v>
      </c>
    </row>
    <row r="6401" spans="1:6" x14ac:dyDescent="0.25">
      <c r="A6401" t="s">
        <v>424</v>
      </c>
      <c r="B6401">
        <v>2005</v>
      </c>
      <c r="C6401" t="s">
        <v>392</v>
      </c>
      <c r="D6401">
        <v>8090068</v>
      </c>
      <c r="E6401">
        <v>140.81514000000001</v>
      </c>
      <c r="F6401">
        <v>25.476600000000001</v>
      </c>
    </row>
    <row r="6402" spans="1:6" x14ac:dyDescent="0.25">
      <c r="A6402" t="s">
        <v>425</v>
      </c>
      <c r="B6402">
        <v>2005</v>
      </c>
      <c r="C6402" t="s">
        <v>382</v>
      </c>
      <c r="D6402">
        <v>13881427</v>
      </c>
      <c r="E6402">
        <v>472.44886000000002</v>
      </c>
      <c r="F6402">
        <v>28.648289999999999</v>
      </c>
    </row>
    <row r="6403" spans="1:6" x14ac:dyDescent="0.25">
      <c r="A6403" t="s">
        <v>426</v>
      </c>
      <c r="B6403">
        <v>2005</v>
      </c>
      <c r="C6403" t="s">
        <v>392</v>
      </c>
      <c r="D6403">
        <v>17340702</v>
      </c>
      <c r="E6403">
        <v>915.09128999999996</v>
      </c>
      <c r="F6403">
        <v>9.5918399999999995</v>
      </c>
    </row>
    <row r="6404" spans="1:6" x14ac:dyDescent="0.25">
      <c r="A6404" t="s">
        <v>427</v>
      </c>
      <c r="B6404">
        <v>2005</v>
      </c>
      <c r="C6404" t="s">
        <v>413</v>
      </c>
      <c r="D6404">
        <v>33098932</v>
      </c>
      <c r="E6404">
        <v>36189.588380000001</v>
      </c>
      <c r="F6404">
        <v>58.37406</v>
      </c>
    </row>
    <row r="6405" spans="1:6" x14ac:dyDescent="0.25">
      <c r="A6405" t="s">
        <v>430</v>
      </c>
      <c r="B6405">
        <v>2005</v>
      </c>
      <c r="C6405" t="s">
        <v>392</v>
      </c>
      <c r="D6405">
        <v>4303356</v>
      </c>
      <c r="E6405">
        <v>332.94664</v>
      </c>
      <c r="F6405">
        <v>11.518319999999999</v>
      </c>
    </row>
    <row r="6406" spans="1:6" x14ac:dyDescent="0.25">
      <c r="A6406" t="s">
        <v>431</v>
      </c>
      <c r="B6406">
        <v>2005</v>
      </c>
      <c r="C6406" t="s">
        <v>392</v>
      </c>
      <c r="D6406">
        <v>9944201</v>
      </c>
      <c r="E6406">
        <v>660.18155999999999</v>
      </c>
      <c r="F6406">
        <v>12.727270000000001</v>
      </c>
    </row>
    <row r="6407" spans="1:6" x14ac:dyDescent="0.25">
      <c r="A6407" t="s">
        <v>432</v>
      </c>
      <c r="B6407">
        <v>2005</v>
      </c>
      <c r="C6407" t="s">
        <v>394</v>
      </c>
      <c r="D6407">
        <v>16134219</v>
      </c>
      <c r="E6407">
        <v>7728.6118999999999</v>
      </c>
      <c r="F6407">
        <v>51.301969999999997</v>
      </c>
    </row>
    <row r="6408" spans="1:6" x14ac:dyDescent="0.25">
      <c r="A6408" t="s">
        <v>433</v>
      </c>
      <c r="B6408">
        <v>2005</v>
      </c>
      <c r="C6408" t="s">
        <v>382</v>
      </c>
      <c r="D6408">
        <v>1313973713</v>
      </c>
      <c r="E6408">
        <v>1740.09673</v>
      </c>
      <c r="F6408">
        <v>45.848289999999999</v>
      </c>
    </row>
    <row r="6409" spans="1:6" x14ac:dyDescent="0.25">
      <c r="A6409" t="s">
        <v>483</v>
      </c>
      <c r="B6409">
        <v>2005</v>
      </c>
      <c r="C6409" t="s">
        <v>382</v>
      </c>
      <c r="D6409">
        <v>6940432</v>
      </c>
      <c r="E6409">
        <v>26649.750800000002</v>
      </c>
      <c r="F6409">
        <v>51.959629999999997</v>
      </c>
    </row>
    <row r="6410" spans="1:6" x14ac:dyDescent="0.25">
      <c r="A6410" t="s">
        <v>514</v>
      </c>
      <c r="B6410">
        <v>2005</v>
      </c>
      <c r="C6410" t="s">
        <v>382</v>
      </c>
      <c r="D6410">
        <v>453125</v>
      </c>
      <c r="E6410">
        <v>25829.991000000002</v>
      </c>
      <c r="F6410">
        <v>42.834139999999998</v>
      </c>
    </row>
    <row r="6411" spans="1:6" x14ac:dyDescent="0.25">
      <c r="A6411" t="s">
        <v>434</v>
      </c>
      <c r="B6411">
        <v>2005</v>
      </c>
      <c r="C6411" t="s">
        <v>394</v>
      </c>
      <c r="D6411">
        <v>43593035</v>
      </c>
      <c r="E6411">
        <v>3386.0254799999998</v>
      </c>
      <c r="F6411">
        <v>51.87191</v>
      </c>
    </row>
    <row r="6412" spans="1:6" x14ac:dyDescent="0.25">
      <c r="A6412" t="s">
        <v>435</v>
      </c>
      <c r="B6412">
        <v>2005</v>
      </c>
      <c r="C6412" t="s">
        <v>392</v>
      </c>
      <c r="D6412">
        <v>690948</v>
      </c>
      <c r="E6412">
        <v>614.86132999999995</v>
      </c>
      <c r="F6412">
        <v>48.78049</v>
      </c>
    </row>
    <row r="6413" spans="1:6" x14ac:dyDescent="0.25">
      <c r="A6413" t="s">
        <v>436</v>
      </c>
      <c r="B6413">
        <v>2005</v>
      </c>
      <c r="C6413" t="s">
        <v>392</v>
      </c>
      <c r="D6413">
        <v>62660551</v>
      </c>
      <c r="E6413">
        <v>1737.6115500000001</v>
      </c>
      <c r="F6413">
        <v>4.2485499999999998</v>
      </c>
    </row>
    <row r="6414" spans="1:6" x14ac:dyDescent="0.25">
      <c r="A6414" t="s">
        <v>439</v>
      </c>
      <c r="B6414">
        <v>2005</v>
      </c>
      <c r="C6414" t="s">
        <v>394</v>
      </c>
      <c r="D6414">
        <v>4075261</v>
      </c>
      <c r="E6414">
        <v>4700.0149300000003</v>
      </c>
      <c r="F6414">
        <v>62.3172</v>
      </c>
    </row>
    <row r="6415" spans="1:6" x14ac:dyDescent="0.25">
      <c r="A6415" t="s">
        <v>441</v>
      </c>
      <c r="B6415">
        <v>2005</v>
      </c>
      <c r="C6415" t="s">
        <v>384</v>
      </c>
      <c r="D6415">
        <v>4494749</v>
      </c>
      <c r="E6415">
        <v>10224.240589999999</v>
      </c>
      <c r="F6415">
        <v>58.788620000000002</v>
      </c>
    </row>
    <row r="6416" spans="1:6" x14ac:dyDescent="0.25">
      <c r="A6416" t="s">
        <v>442</v>
      </c>
      <c r="B6416">
        <v>2005</v>
      </c>
      <c r="C6416" t="s">
        <v>394</v>
      </c>
      <c r="D6416">
        <v>11382820</v>
      </c>
      <c r="E6416">
        <v>3786.8753299999998</v>
      </c>
      <c r="F6416">
        <v>58.880159999999997</v>
      </c>
    </row>
    <row r="6417" spans="1:6" x14ac:dyDescent="0.25">
      <c r="A6417" t="s">
        <v>443</v>
      </c>
      <c r="B6417">
        <v>2005</v>
      </c>
      <c r="C6417" t="s">
        <v>405</v>
      </c>
      <c r="D6417">
        <v>784301</v>
      </c>
      <c r="E6417">
        <v>24738.009389999999</v>
      </c>
      <c r="F6417">
        <v>60.9086</v>
      </c>
    </row>
    <row r="6418" spans="1:6" x14ac:dyDescent="0.25">
      <c r="A6418" t="s">
        <v>444</v>
      </c>
      <c r="B6418">
        <v>2005</v>
      </c>
      <c r="C6418" t="s">
        <v>384</v>
      </c>
      <c r="D6418">
        <v>10235455</v>
      </c>
      <c r="E6418">
        <v>13317.72983</v>
      </c>
      <c r="F6418">
        <v>56.518030000000003</v>
      </c>
    </row>
    <row r="6419" spans="1:6" x14ac:dyDescent="0.25">
      <c r="A6419" t="s">
        <v>436</v>
      </c>
      <c r="B6419">
        <v>2005</v>
      </c>
      <c r="C6419" t="s">
        <v>392</v>
      </c>
      <c r="D6419">
        <v>62660551</v>
      </c>
      <c r="E6419">
        <v>213.31046000000001</v>
      </c>
      <c r="F6419">
        <v>4.2485499999999998</v>
      </c>
    </row>
    <row r="6420" spans="1:6" x14ac:dyDescent="0.25">
      <c r="A6420" t="s">
        <v>445</v>
      </c>
      <c r="B6420">
        <v>2005</v>
      </c>
      <c r="C6420" t="s">
        <v>390</v>
      </c>
      <c r="D6420">
        <v>5450661</v>
      </c>
      <c r="E6420">
        <v>48816.835859999999</v>
      </c>
      <c r="F6420">
        <v>58.94697</v>
      </c>
    </row>
    <row r="6421" spans="1:6" x14ac:dyDescent="0.25">
      <c r="A6421" t="s">
        <v>446</v>
      </c>
      <c r="B6421">
        <v>2005</v>
      </c>
      <c r="C6421" t="s">
        <v>392</v>
      </c>
      <c r="D6421">
        <v>486530</v>
      </c>
      <c r="E6421">
        <v>910.36451</v>
      </c>
      <c r="F6421">
        <v>45</v>
      </c>
    </row>
    <row r="6422" spans="1:6" x14ac:dyDescent="0.25">
      <c r="A6422" t="s">
        <v>447</v>
      </c>
      <c r="B6422">
        <v>2005</v>
      </c>
      <c r="C6422" t="s">
        <v>394</v>
      </c>
      <c r="D6422">
        <v>68910</v>
      </c>
      <c r="E6422">
        <v>5250.3525600000003</v>
      </c>
      <c r="F6422">
        <v>38.071069999999999</v>
      </c>
    </row>
    <row r="6423" spans="1:6" x14ac:dyDescent="0.25">
      <c r="A6423" t="s">
        <v>448</v>
      </c>
      <c r="B6423">
        <v>2005</v>
      </c>
      <c r="C6423" t="s">
        <v>394</v>
      </c>
      <c r="D6423">
        <v>9183984</v>
      </c>
      <c r="E6423">
        <v>3681.0654100000002</v>
      </c>
      <c r="F6423">
        <v>53.83361</v>
      </c>
    </row>
    <row r="6424" spans="1:6" x14ac:dyDescent="0.25">
      <c r="A6424" t="s">
        <v>450</v>
      </c>
      <c r="B6424">
        <v>2005</v>
      </c>
      <c r="C6424" t="s">
        <v>394</v>
      </c>
      <c r="D6424">
        <v>13547510</v>
      </c>
      <c r="E6424">
        <v>3021.9427700000001</v>
      </c>
      <c r="F6424">
        <v>40.554369999999999</v>
      </c>
    </row>
    <row r="6425" spans="1:6" x14ac:dyDescent="0.25">
      <c r="A6425" t="s">
        <v>451</v>
      </c>
      <c r="B6425">
        <v>2005</v>
      </c>
      <c r="C6425" t="s">
        <v>386</v>
      </c>
      <c r="D6425">
        <v>78887007</v>
      </c>
      <c r="E6425">
        <v>1196.7333100000001</v>
      </c>
      <c r="F6425">
        <v>40.76661</v>
      </c>
    </row>
    <row r="6426" spans="1:6" x14ac:dyDescent="0.25">
      <c r="A6426" t="s">
        <v>452</v>
      </c>
      <c r="B6426">
        <v>2005</v>
      </c>
      <c r="C6426" t="s">
        <v>394</v>
      </c>
      <c r="D6426">
        <v>6822378</v>
      </c>
      <c r="E6426">
        <v>2874.2572599999999</v>
      </c>
      <c r="F6426">
        <v>58.165019999999998</v>
      </c>
    </row>
    <row r="6427" spans="1:6" x14ac:dyDescent="0.25">
      <c r="A6427" t="s">
        <v>454</v>
      </c>
      <c r="B6427">
        <v>2005</v>
      </c>
      <c r="C6427" t="s">
        <v>392</v>
      </c>
      <c r="D6427">
        <v>4786994</v>
      </c>
      <c r="E6427">
        <v>262.07452999999998</v>
      </c>
      <c r="F6427">
        <v>14.35407</v>
      </c>
    </row>
    <row r="6428" spans="1:6" x14ac:dyDescent="0.25">
      <c r="A6428" t="s">
        <v>455</v>
      </c>
      <c r="B6428">
        <v>2005</v>
      </c>
      <c r="C6428" t="s">
        <v>456</v>
      </c>
      <c r="D6428">
        <v>1324333</v>
      </c>
      <c r="E6428">
        <v>10338.31726</v>
      </c>
      <c r="F6428">
        <v>70.185699999999997</v>
      </c>
    </row>
    <row r="6429" spans="1:6" x14ac:dyDescent="0.25">
      <c r="A6429" t="s">
        <v>457</v>
      </c>
      <c r="B6429">
        <v>2005</v>
      </c>
      <c r="C6429" t="s">
        <v>392</v>
      </c>
      <c r="D6429">
        <v>74777981</v>
      </c>
      <c r="E6429">
        <v>161.87694999999999</v>
      </c>
      <c r="F6429">
        <v>23.602989999999998</v>
      </c>
    </row>
    <row r="6430" spans="1:6" x14ac:dyDescent="0.25">
      <c r="A6430" t="s">
        <v>459</v>
      </c>
      <c r="B6430">
        <v>2005</v>
      </c>
      <c r="C6430" t="s">
        <v>388</v>
      </c>
      <c r="D6430">
        <v>905949</v>
      </c>
      <c r="E6430">
        <v>3658.6174799999999</v>
      </c>
      <c r="F6430">
        <v>43.352600000000002</v>
      </c>
    </row>
    <row r="6431" spans="1:6" x14ac:dyDescent="0.25">
      <c r="A6431" t="s">
        <v>460</v>
      </c>
      <c r="B6431">
        <v>2005</v>
      </c>
      <c r="C6431" t="s">
        <v>390</v>
      </c>
      <c r="D6431">
        <v>5231372</v>
      </c>
      <c r="E6431">
        <v>38969.171629999903</v>
      </c>
      <c r="F6431">
        <v>62.15551</v>
      </c>
    </row>
    <row r="6432" spans="1:6" x14ac:dyDescent="0.25">
      <c r="A6432" t="s">
        <v>461</v>
      </c>
      <c r="B6432">
        <v>2005</v>
      </c>
      <c r="C6432" t="s">
        <v>390</v>
      </c>
      <c r="D6432">
        <v>60876136</v>
      </c>
      <c r="E6432">
        <v>34879.726329999998</v>
      </c>
      <c r="F6432">
        <v>55.473399999999998</v>
      </c>
    </row>
    <row r="6433" spans="1:6" x14ac:dyDescent="0.25">
      <c r="A6433" t="s">
        <v>464</v>
      </c>
      <c r="B6433">
        <v>2005</v>
      </c>
      <c r="C6433" t="s">
        <v>392</v>
      </c>
      <c r="D6433">
        <v>1424906</v>
      </c>
      <c r="E6433">
        <v>6865.3235000000004</v>
      </c>
      <c r="F6433">
        <v>21.262460000000001</v>
      </c>
    </row>
    <row r="6434" spans="1:6" x14ac:dyDescent="0.25">
      <c r="A6434" t="s">
        <v>467</v>
      </c>
      <c r="B6434">
        <v>2005</v>
      </c>
      <c r="C6434" t="s">
        <v>398</v>
      </c>
      <c r="D6434">
        <v>4661473</v>
      </c>
      <c r="E6434">
        <v>1530.0575200000001</v>
      </c>
      <c r="F6434">
        <v>51.759390000000003</v>
      </c>
    </row>
    <row r="6435" spans="1:6" x14ac:dyDescent="0.25">
      <c r="A6435" t="s">
        <v>468</v>
      </c>
      <c r="B6435">
        <v>2005</v>
      </c>
      <c r="C6435" t="s">
        <v>390</v>
      </c>
      <c r="D6435">
        <v>82422299</v>
      </c>
      <c r="E6435">
        <v>34696.620920000001</v>
      </c>
      <c r="F6435">
        <v>52.203659999999999</v>
      </c>
    </row>
    <row r="6436" spans="1:6" x14ac:dyDescent="0.25">
      <c r="A6436" t="s">
        <v>469</v>
      </c>
      <c r="B6436">
        <v>2005</v>
      </c>
      <c r="C6436" t="s">
        <v>392</v>
      </c>
      <c r="D6436">
        <v>22409572</v>
      </c>
      <c r="E6436">
        <v>501.72406999999998</v>
      </c>
      <c r="F6436">
        <v>21.504200000000001</v>
      </c>
    </row>
    <row r="6437" spans="1:6" x14ac:dyDescent="0.25">
      <c r="A6437" t="s">
        <v>471</v>
      </c>
      <c r="B6437">
        <v>2005</v>
      </c>
      <c r="C6437" t="s">
        <v>390</v>
      </c>
      <c r="D6437">
        <v>10688058</v>
      </c>
      <c r="E6437">
        <v>22551.73574</v>
      </c>
      <c r="F6437">
        <v>61.48283</v>
      </c>
    </row>
    <row r="6438" spans="1:6" x14ac:dyDescent="0.25">
      <c r="A6438" t="s">
        <v>473</v>
      </c>
      <c r="B6438">
        <v>2005</v>
      </c>
      <c r="C6438" t="s">
        <v>394</v>
      </c>
      <c r="D6438">
        <v>89703</v>
      </c>
      <c r="E6438">
        <v>6754.3811699999997</v>
      </c>
      <c r="F6438">
        <v>55.154640000000001</v>
      </c>
    </row>
    <row r="6439" spans="1:6" x14ac:dyDescent="0.25">
      <c r="A6439" t="s">
        <v>476</v>
      </c>
      <c r="B6439">
        <v>2005</v>
      </c>
      <c r="C6439" t="s">
        <v>394</v>
      </c>
      <c r="D6439">
        <v>12293545</v>
      </c>
      <c r="E6439">
        <v>2064.0472500000001</v>
      </c>
      <c r="F6439">
        <v>46.891829999999999</v>
      </c>
    </row>
    <row r="6440" spans="1:6" x14ac:dyDescent="0.25">
      <c r="A6440" t="s">
        <v>478</v>
      </c>
      <c r="B6440">
        <v>2005</v>
      </c>
      <c r="C6440" t="s">
        <v>392</v>
      </c>
      <c r="D6440">
        <v>9690222</v>
      </c>
      <c r="E6440">
        <v>303.76096999999999</v>
      </c>
      <c r="F6440">
        <v>17.620650000000001</v>
      </c>
    </row>
    <row r="6441" spans="1:6" x14ac:dyDescent="0.25">
      <c r="A6441" t="s">
        <v>480</v>
      </c>
      <c r="B6441">
        <v>2005</v>
      </c>
      <c r="C6441" t="s">
        <v>394</v>
      </c>
      <c r="D6441">
        <v>767245</v>
      </c>
      <c r="E6441">
        <v>1110.9577200000001</v>
      </c>
      <c r="F6441">
        <v>66.514290000000003</v>
      </c>
    </row>
    <row r="6442" spans="1:6" x14ac:dyDescent="0.25">
      <c r="A6442" t="s">
        <v>481</v>
      </c>
      <c r="B6442">
        <v>2005</v>
      </c>
      <c r="C6442" t="s">
        <v>394</v>
      </c>
      <c r="D6442">
        <v>8308504</v>
      </c>
      <c r="E6442">
        <v>465.31013999999999</v>
      </c>
      <c r="F6442">
        <v>33.213000000000001</v>
      </c>
    </row>
    <row r="6443" spans="1:6" x14ac:dyDescent="0.25">
      <c r="A6443" t="s">
        <v>482</v>
      </c>
      <c r="B6443">
        <v>2005</v>
      </c>
      <c r="C6443" t="s">
        <v>394</v>
      </c>
      <c r="D6443">
        <v>7326496</v>
      </c>
      <c r="E6443">
        <v>1405.78216</v>
      </c>
      <c r="F6443">
        <v>63.888890000000004</v>
      </c>
    </row>
    <row r="6444" spans="1:6" x14ac:dyDescent="0.25">
      <c r="A6444" t="s">
        <v>484</v>
      </c>
      <c r="B6444">
        <v>2005</v>
      </c>
      <c r="C6444" t="s">
        <v>384</v>
      </c>
      <c r="D6444">
        <v>9981334</v>
      </c>
      <c r="E6444">
        <v>11155.961450000001</v>
      </c>
      <c r="F6444">
        <v>64.466099999999997</v>
      </c>
    </row>
    <row r="6445" spans="1:6" x14ac:dyDescent="0.25">
      <c r="A6445" t="s">
        <v>485</v>
      </c>
      <c r="B6445">
        <v>2005</v>
      </c>
      <c r="C6445" t="s">
        <v>390</v>
      </c>
      <c r="D6445">
        <v>299388</v>
      </c>
      <c r="E6445">
        <v>56445.536139999997</v>
      </c>
      <c r="F6445">
        <v>67.570350000000005</v>
      </c>
    </row>
    <row r="6446" spans="1:6" x14ac:dyDescent="0.25">
      <c r="A6446" t="s">
        <v>486</v>
      </c>
      <c r="B6446">
        <v>2005</v>
      </c>
      <c r="C6446" t="s">
        <v>382</v>
      </c>
      <c r="D6446">
        <v>1095351995</v>
      </c>
      <c r="E6446">
        <v>729.00072999999998</v>
      </c>
      <c r="F6446">
        <v>30.244499999999999</v>
      </c>
    </row>
    <row r="6447" spans="1:6" x14ac:dyDescent="0.25">
      <c r="A6447" t="s">
        <v>487</v>
      </c>
      <c r="B6447">
        <v>2005</v>
      </c>
      <c r="C6447" t="s">
        <v>382</v>
      </c>
      <c r="D6447">
        <v>245452739</v>
      </c>
      <c r="E6447">
        <v>1263.48145</v>
      </c>
      <c r="F6447">
        <v>48.094949999999997</v>
      </c>
    </row>
    <row r="6448" spans="1:6" x14ac:dyDescent="0.25">
      <c r="A6448" t="s">
        <v>488</v>
      </c>
      <c r="B6448">
        <v>2005</v>
      </c>
      <c r="C6448" t="s">
        <v>382</v>
      </c>
      <c r="D6448">
        <v>68688433</v>
      </c>
      <c r="E6448">
        <v>3135.18741</v>
      </c>
      <c r="F6448">
        <v>50.34563</v>
      </c>
    </row>
    <row r="6449" spans="1:6" x14ac:dyDescent="0.25">
      <c r="A6449" t="s">
        <v>489</v>
      </c>
      <c r="B6449">
        <v>2005</v>
      </c>
      <c r="C6449" t="s">
        <v>405</v>
      </c>
      <c r="D6449">
        <v>26783383</v>
      </c>
      <c r="E6449">
        <v>1848.9682</v>
      </c>
      <c r="F6449">
        <v>33.134129999999999</v>
      </c>
    </row>
    <row r="6450" spans="1:6" x14ac:dyDescent="0.25">
      <c r="A6450" t="s">
        <v>490</v>
      </c>
      <c r="B6450">
        <v>2005</v>
      </c>
      <c r="C6450" t="s">
        <v>390</v>
      </c>
      <c r="D6450">
        <v>4062235</v>
      </c>
      <c r="E6450">
        <v>50815.641689999997</v>
      </c>
      <c r="F6450">
        <v>55.649619999999999</v>
      </c>
    </row>
    <row r="6451" spans="1:6" x14ac:dyDescent="0.25">
      <c r="A6451" t="s">
        <v>492</v>
      </c>
      <c r="B6451">
        <v>2005</v>
      </c>
      <c r="C6451" t="s">
        <v>405</v>
      </c>
      <c r="D6451">
        <v>6352117</v>
      </c>
      <c r="E6451">
        <v>20611.17931</v>
      </c>
      <c r="F6451">
        <v>57.293590000000002</v>
      </c>
    </row>
    <row r="6452" spans="1:6" x14ac:dyDescent="0.25">
      <c r="A6452" t="s">
        <v>493</v>
      </c>
      <c r="B6452">
        <v>2005</v>
      </c>
      <c r="C6452" t="s">
        <v>390</v>
      </c>
      <c r="D6452">
        <v>58133509</v>
      </c>
      <c r="E6452">
        <v>31959.262149999999</v>
      </c>
      <c r="F6452">
        <v>58.582430000000002</v>
      </c>
    </row>
    <row r="6453" spans="1:6" x14ac:dyDescent="0.25">
      <c r="A6453" t="s">
        <v>494</v>
      </c>
      <c r="B6453">
        <v>2005</v>
      </c>
      <c r="C6453" t="s">
        <v>394</v>
      </c>
      <c r="D6453">
        <v>2758124</v>
      </c>
      <c r="E6453">
        <v>4238.3158400000002</v>
      </c>
      <c r="F6453">
        <v>64.918310000000005</v>
      </c>
    </row>
    <row r="6454" spans="1:6" x14ac:dyDescent="0.25">
      <c r="A6454" t="s">
        <v>495</v>
      </c>
      <c r="B6454">
        <v>2005</v>
      </c>
      <c r="C6454" t="s">
        <v>382</v>
      </c>
      <c r="D6454">
        <v>127463611</v>
      </c>
      <c r="E6454">
        <v>35781.170050000001</v>
      </c>
      <c r="F6454">
        <v>49.402479999999997</v>
      </c>
    </row>
    <row r="6455" spans="1:6" x14ac:dyDescent="0.25">
      <c r="A6455" t="s">
        <v>497</v>
      </c>
      <c r="B6455">
        <v>2005</v>
      </c>
      <c r="C6455" t="s">
        <v>405</v>
      </c>
      <c r="D6455">
        <v>5906760</v>
      </c>
      <c r="E6455">
        <v>2360.53024</v>
      </c>
      <c r="F6455">
        <v>56.386249999999997</v>
      </c>
    </row>
    <row r="6456" spans="1:6" x14ac:dyDescent="0.25">
      <c r="A6456" t="s">
        <v>498</v>
      </c>
      <c r="B6456">
        <v>2005</v>
      </c>
      <c r="C6456" t="s">
        <v>398</v>
      </c>
      <c r="D6456">
        <v>15233244</v>
      </c>
      <c r="E6456">
        <v>3771.2789600000001</v>
      </c>
      <c r="F6456">
        <v>52.25808</v>
      </c>
    </row>
    <row r="6457" spans="1:6" x14ac:dyDescent="0.25">
      <c r="A6457" t="s">
        <v>499</v>
      </c>
      <c r="B6457">
        <v>2005</v>
      </c>
      <c r="C6457" t="s">
        <v>392</v>
      </c>
      <c r="D6457">
        <v>34707817</v>
      </c>
      <c r="E6457">
        <v>530.08216000000004</v>
      </c>
      <c r="F6457">
        <v>37.429879999999997</v>
      </c>
    </row>
    <row r="6458" spans="1:6" x14ac:dyDescent="0.25">
      <c r="A6458" t="s">
        <v>503</v>
      </c>
      <c r="B6458">
        <v>2005</v>
      </c>
      <c r="C6458" t="s">
        <v>405</v>
      </c>
      <c r="D6458">
        <v>2418393</v>
      </c>
      <c r="E6458">
        <v>35694.381710000001</v>
      </c>
      <c r="F6458">
        <v>53.63664</v>
      </c>
    </row>
    <row r="6459" spans="1:6" x14ac:dyDescent="0.25">
      <c r="A6459" t="s">
        <v>504</v>
      </c>
      <c r="B6459">
        <v>2005</v>
      </c>
      <c r="C6459" t="s">
        <v>398</v>
      </c>
      <c r="D6459">
        <v>5213898</v>
      </c>
      <c r="E6459">
        <v>476.55189000000001</v>
      </c>
      <c r="F6459">
        <v>56.784970000000001</v>
      </c>
    </row>
    <row r="6460" spans="1:6" x14ac:dyDescent="0.25">
      <c r="A6460" t="s">
        <v>505</v>
      </c>
      <c r="B6460">
        <v>2005</v>
      </c>
      <c r="C6460" t="s">
        <v>382</v>
      </c>
      <c r="D6460">
        <v>6368481</v>
      </c>
      <c r="E6460">
        <v>476.16241000000002</v>
      </c>
      <c r="F6460">
        <v>33.639850000000003</v>
      </c>
    </row>
    <row r="6461" spans="1:6" x14ac:dyDescent="0.25">
      <c r="A6461" t="s">
        <v>506</v>
      </c>
      <c r="B6461">
        <v>2005</v>
      </c>
      <c r="C6461" t="s">
        <v>456</v>
      </c>
      <c r="D6461">
        <v>2274735</v>
      </c>
      <c r="E6461">
        <v>7550.1421899999996</v>
      </c>
      <c r="F6461">
        <v>70.540499999999994</v>
      </c>
    </row>
    <row r="6462" spans="1:6" x14ac:dyDescent="0.25">
      <c r="A6462" t="s">
        <v>507</v>
      </c>
      <c r="B6462">
        <v>2005</v>
      </c>
      <c r="C6462" t="s">
        <v>405</v>
      </c>
      <c r="D6462">
        <v>3874050</v>
      </c>
      <c r="E6462">
        <v>5339.4238800000003</v>
      </c>
      <c r="F6462">
        <v>53.645910000000001</v>
      </c>
    </row>
    <row r="6463" spans="1:6" x14ac:dyDescent="0.25">
      <c r="A6463" t="s">
        <v>508</v>
      </c>
      <c r="B6463">
        <v>2005</v>
      </c>
      <c r="C6463" t="s">
        <v>392</v>
      </c>
      <c r="D6463">
        <v>2022331</v>
      </c>
      <c r="E6463">
        <v>710.52098000000001</v>
      </c>
      <c r="F6463">
        <v>25.28736</v>
      </c>
    </row>
    <row r="6464" spans="1:6" x14ac:dyDescent="0.25">
      <c r="A6464" t="s">
        <v>509</v>
      </c>
      <c r="B6464">
        <v>2005</v>
      </c>
      <c r="C6464" t="s">
        <v>392</v>
      </c>
      <c r="D6464">
        <v>3042004</v>
      </c>
      <c r="E6464">
        <v>168.20672999999999</v>
      </c>
      <c r="F6464">
        <v>46.232579999999999</v>
      </c>
    </row>
    <row r="6465" spans="1:6" x14ac:dyDescent="0.25">
      <c r="A6465" t="s">
        <v>510</v>
      </c>
      <c r="B6465">
        <v>2005</v>
      </c>
      <c r="C6465" t="s">
        <v>386</v>
      </c>
      <c r="D6465">
        <v>5900754</v>
      </c>
      <c r="E6465">
        <v>8158.8895499999999</v>
      </c>
      <c r="F6465">
        <v>19.946809999999999</v>
      </c>
    </row>
    <row r="6466" spans="1:6" x14ac:dyDescent="0.25">
      <c r="A6466" t="s">
        <v>511</v>
      </c>
      <c r="B6466">
        <v>2005</v>
      </c>
      <c r="C6466" t="s">
        <v>390</v>
      </c>
      <c r="D6466">
        <v>33987</v>
      </c>
      <c r="E6466">
        <v>104995.9855</v>
      </c>
      <c r="F6466">
        <v>25</v>
      </c>
    </row>
    <row r="6467" spans="1:6" x14ac:dyDescent="0.25">
      <c r="A6467" t="s">
        <v>512</v>
      </c>
      <c r="B6467">
        <v>2005</v>
      </c>
      <c r="C6467" t="s">
        <v>456</v>
      </c>
      <c r="D6467">
        <v>3585906</v>
      </c>
      <c r="E6467">
        <v>7863.16201</v>
      </c>
      <c r="F6467">
        <v>66.408619999999999</v>
      </c>
    </row>
    <row r="6468" spans="1:6" x14ac:dyDescent="0.25">
      <c r="A6468" t="s">
        <v>513</v>
      </c>
      <c r="B6468">
        <v>2005</v>
      </c>
      <c r="C6468" t="s">
        <v>390</v>
      </c>
      <c r="D6468">
        <v>474413</v>
      </c>
      <c r="E6468">
        <v>79494.206269999995</v>
      </c>
      <c r="F6468">
        <v>47.908279999999998</v>
      </c>
    </row>
    <row r="6469" spans="1:6" x14ac:dyDescent="0.25">
      <c r="A6469" t="s">
        <v>516</v>
      </c>
      <c r="B6469">
        <v>2005</v>
      </c>
      <c r="C6469" t="s">
        <v>392</v>
      </c>
      <c r="D6469">
        <v>18595469</v>
      </c>
      <c r="E6469">
        <v>275.51582999999999</v>
      </c>
      <c r="F6469">
        <v>47.391060000000003</v>
      </c>
    </row>
    <row r="6470" spans="1:6" x14ac:dyDescent="0.25">
      <c r="A6470" t="s">
        <v>517</v>
      </c>
      <c r="B6470">
        <v>2005</v>
      </c>
      <c r="C6470" t="s">
        <v>392</v>
      </c>
      <c r="D6470">
        <v>13013926</v>
      </c>
      <c r="E6470">
        <v>286.78514999999999</v>
      </c>
      <c r="F6470">
        <v>34.509799999999998</v>
      </c>
    </row>
    <row r="6471" spans="1:6" x14ac:dyDescent="0.25">
      <c r="A6471" t="s">
        <v>518</v>
      </c>
      <c r="B6471">
        <v>2005</v>
      </c>
      <c r="C6471" t="s">
        <v>382</v>
      </c>
      <c r="D6471">
        <v>24385858</v>
      </c>
      <c r="E6471">
        <v>5564.1732300000003</v>
      </c>
      <c r="F6471">
        <v>56.791890000000002</v>
      </c>
    </row>
    <row r="6472" spans="1:6" x14ac:dyDescent="0.25">
      <c r="A6472" t="s">
        <v>519</v>
      </c>
      <c r="B6472">
        <v>2005</v>
      </c>
      <c r="C6472" t="s">
        <v>382</v>
      </c>
      <c r="D6472">
        <v>359008</v>
      </c>
      <c r="E6472">
        <v>3488.49377</v>
      </c>
      <c r="F6472">
        <v>53.207009999999997</v>
      </c>
    </row>
    <row r="6473" spans="1:6" x14ac:dyDescent="0.25">
      <c r="A6473" t="s">
        <v>520</v>
      </c>
      <c r="B6473">
        <v>2005</v>
      </c>
      <c r="C6473" t="s">
        <v>392</v>
      </c>
      <c r="D6473">
        <v>11716829</v>
      </c>
      <c r="E6473">
        <v>484.81061</v>
      </c>
      <c r="F6473">
        <v>16.428570000000001</v>
      </c>
    </row>
    <row r="6474" spans="1:6" x14ac:dyDescent="0.25">
      <c r="A6474" t="s">
        <v>521</v>
      </c>
      <c r="B6474">
        <v>2005</v>
      </c>
      <c r="C6474" t="s">
        <v>390</v>
      </c>
      <c r="D6474">
        <v>400214</v>
      </c>
      <c r="E6474">
        <v>14834.43237</v>
      </c>
      <c r="F6474">
        <v>60.634799999999998</v>
      </c>
    </row>
    <row r="6475" spans="1:6" x14ac:dyDescent="0.25">
      <c r="A6475" t="s">
        <v>522</v>
      </c>
      <c r="B6475">
        <v>2005</v>
      </c>
      <c r="C6475" t="s">
        <v>388</v>
      </c>
      <c r="D6475">
        <v>60422</v>
      </c>
      <c r="E6475">
        <v>2645.9814099999999</v>
      </c>
      <c r="F6475">
        <v>42.780990000000003</v>
      </c>
    </row>
    <row r="6476" spans="1:6" x14ac:dyDescent="0.25">
      <c r="A6476" t="s">
        <v>524</v>
      </c>
      <c r="B6476">
        <v>2005</v>
      </c>
      <c r="C6476" t="s">
        <v>392</v>
      </c>
      <c r="D6476">
        <v>3177388</v>
      </c>
      <c r="E6476">
        <v>692.57596999999998</v>
      </c>
      <c r="F6476">
        <v>24.788620000000002</v>
      </c>
    </row>
    <row r="6477" spans="1:6" x14ac:dyDescent="0.25">
      <c r="A6477" t="s">
        <v>525</v>
      </c>
      <c r="B6477">
        <v>2005</v>
      </c>
      <c r="C6477" t="s">
        <v>392</v>
      </c>
      <c r="D6477">
        <v>1240827</v>
      </c>
      <c r="E6477">
        <v>5116.03964</v>
      </c>
      <c r="F6477">
        <v>39.965299999999999</v>
      </c>
    </row>
    <row r="6478" spans="1:6" x14ac:dyDescent="0.25">
      <c r="A6478" t="s">
        <v>527</v>
      </c>
      <c r="B6478">
        <v>2005</v>
      </c>
      <c r="C6478" t="s">
        <v>394</v>
      </c>
      <c r="D6478">
        <v>107449525</v>
      </c>
      <c r="E6478">
        <v>7893.9682300000004</v>
      </c>
      <c r="F6478">
        <v>54.609070000000003</v>
      </c>
    </row>
    <row r="6479" spans="1:6" x14ac:dyDescent="0.25">
      <c r="A6479" t="s">
        <v>528</v>
      </c>
      <c r="B6479">
        <v>2005</v>
      </c>
      <c r="C6479" t="s">
        <v>388</v>
      </c>
      <c r="D6479">
        <v>108004</v>
      </c>
      <c r="E6479">
        <v>2352.6394100000002</v>
      </c>
      <c r="F6479">
        <v>45</v>
      </c>
    </row>
    <row r="6480" spans="1:6" x14ac:dyDescent="0.25">
      <c r="A6480" t="s">
        <v>531</v>
      </c>
      <c r="B6480">
        <v>2005</v>
      </c>
      <c r="C6480" t="s">
        <v>382</v>
      </c>
      <c r="D6480">
        <v>2832224</v>
      </c>
      <c r="E6480">
        <v>998.82230000000004</v>
      </c>
      <c r="F6480">
        <v>64.847970000000004</v>
      </c>
    </row>
    <row r="6481" spans="1:6" x14ac:dyDescent="0.25">
      <c r="A6481" t="s">
        <v>533</v>
      </c>
      <c r="B6481">
        <v>2005</v>
      </c>
      <c r="C6481" t="s">
        <v>386</v>
      </c>
      <c r="D6481">
        <v>33241259</v>
      </c>
      <c r="E6481">
        <v>2023.2529999999999</v>
      </c>
      <c r="F6481">
        <v>42.392339999999997</v>
      </c>
    </row>
    <row r="6482" spans="1:6" x14ac:dyDescent="0.25">
      <c r="A6482" t="s">
        <v>534</v>
      </c>
      <c r="B6482">
        <v>2005</v>
      </c>
      <c r="C6482" t="s">
        <v>392</v>
      </c>
      <c r="D6482">
        <v>19686505</v>
      </c>
      <c r="E6482">
        <v>365.59685000000002</v>
      </c>
      <c r="F6482">
        <v>30.235130000000002</v>
      </c>
    </row>
    <row r="6483" spans="1:6" x14ac:dyDescent="0.25">
      <c r="A6483" t="s">
        <v>535</v>
      </c>
      <c r="B6483">
        <v>2005</v>
      </c>
      <c r="C6483" t="s">
        <v>392</v>
      </c>
      <c r="D6483">
        <v>2044147</v>
      </c>
      <c r="E6483">
        <v>3582.2598200000002</v>
      </c>
      <c r="F6483">
        <v>55.780110000000001</v>
      </c>
    </row>
    <row r="6484" spans="1:6" x14ac:dyDescent="0.25">
      <c r="A6484" t="s">
        <v>537</v>
      </c>
      <c r="B6484">
        <v>2005</v>
      </c>
      <c r="C6484" t="s">
        <v>382</v>
      </c>
      <c r="D6484">
        <v>28287147</v>
      </c>
      <c r="E6484">
        <v>318.74810000000002</v>
      </c>
      <c r="F6484">
        <v>44.305349999999997</v>
      </c>
    </row>
    <row r="6485" spans="1:6" x14ac:dyDescent="0.25">
      <c r="A6485" t="s">
        <v>538</v>
      </c>
      <c r="B6485">
        <v>2005</v>
      </c>
      <c r="C6485" t="s">
        <v>390</v>
      </c>
      <c r="D6485">
        <v>16491461</v>
      </c>
      <c r="E6485">
        <v>41577.160089999998</v>
      </c>
      <c r="F6485">
        <v>56.467700000000001</v>
      </c>
    </row>
    <row r="6486" spans="1:6" x14ac:dyDescent="0.25">
      <c r="A6486" t="s">
        <v>541</v>
      </c>
      <c r="B6486">
        <v>2005</v>
      </c>
      <c r="C6486" t="s">
        <v>388</v>
      </c>
      <c r="D6486">
        <v>4076140</v>
      </c>
      <c r="E6486">
        <v>27750.89515</v>
      </c>
      <c r="F6486">
        <v>60.618029999999997</v>
      </c>
    </row>
    <row r="6487" spans="1:6" x14ac:dyDescent="0.25">
      <c r="A6487" t="s">
        <v>542</v>
      </c>
      <c r="B6487">
        <v>2005</v>
      </c>
      <c r="C6487" t="s">
        <v>394</v>
      </c>
      <c r="D6487">
        <v>5570129</v>
      </c>
      <c r="E6487">
        <v>1175.11644</v>
      </c>
      <c r="F6487">
        <v>61.354120000000002</v>
      </c>
    </row>
    <row r="6488" spans="1:6" x14ac:dyDescent="0.25">
      <c r="A6488" t="s">
        <v>543</v>
      </c>
      <c r="B6488">
        <v>2005</v>
      </c>
      <c r="C6488" t="s">
        <v>392</v>
      </c>
      <c r="D6488">
        <v>12525094</v>
      </c>
      <c r="E6488">
        <v>252.50461999999999</v>
      </c>
      <c r="F6488">
        <v>27.283799999999999</v>
      </c>
    </row>
    <row r="6489" spans="1:6" x14ac:dyDescent="0.25">
      <c r="A6489" t="s">
        <v>544</v>
      </c>
      <c r="B6489">
        <v>2005</v>
      </c>
      <c r="C6489" t="s">
        <v>392</v>
      </c>
      <c r="D6489">
        <v>131859731</v>
      </c>
      <c r="E6489">
        <v>804.00599999999997</v>
      </c>
      <c r="F6489">
        <v>44.124540000000003</v>
      </c>
    </row>
    <row r="6490" spans="1:6" x14ac:dyDescent="0.25">
      <c r="A6490" t="s">
        <v>546</v>
      </c>
      <c r="B6490">
        <v>2005</v>
      </c>
      <c r="C6490" t="s">
        <v>390</v>
      </c>
      <c r="D6490">
        <v>4610820</v>
      </c>
      <c r="E6490">
        <v>66775.394400000005</v>
      </c>
      <c r="F6490">
        <v>61.834069999999997</v>
      </c>
    </row>
    <row r="6491" spans="1:6" x14ac:dyDescent="0.25">
      <c r="A6491" t="s">
        <v>547</v>
      </c>
      <c r="B6491">
        <v>2005</v>
      </c>
      <c r="C6491" t="s">
        <v>405</v>
      </c>
      <c r="D6491">
        <v>3102229</v>
      </c>
      <c r="E6491">
        <v>12398.594349999999</v>
      </c>
      <c r="F6491">
        <v>59.649760000000001</v>
      </c>
    </row>
    <row r="6492" spans="1:6" x14ac:dyDescent="0.25">
      <c r="A6492" t="s">
        <v>548</v>
      </c>
      <c r="B6492">
        <v>2005</v>
      </c>
      <c r="C6492" t="s">
        <v>382</v>
      </c>
      <c r="D6492">
        <v>165803560</v>
      </c>
      <c r="E6492">
        <v>714.03680999999995</v>
      </c>
      <c r="F6492">
        <v>21.538519999999998</v>
      </c>
    </row>
    <row r="6493" spans="1:6" x14ac:dyDescent="0.25">
      <c r="A6493" t="s">
        <v>549</v>
      </c>
      <c r="B6493">
        <v>2005</v>
      </c>
      <c r="C6493" t="s">
        <v>388</v>
      </c>
      <c r="D6493">
        <v>20579</v>
      </c>
      <c r="E6493">
        <v>9710.1522100000002</v>
      </c>
      <c r="F6493">
        <v>53.446809999999999</v>
      </c>
    </row>
    <row r="6494" spans="1:6" x14ac:dyDescent="0.25">
      <c r="A6494" t="s">
        <v>623</v>
      </c>
      <c r="B6494">
        <v>2005</v>
      </c>
      <c r="C6494" t="s">
        <v>405</v>
      </c>
      <c r="D6494">
        <v>1000000</v>
      </c>
      <c r="E6494">
        <v>1455.18788</v>
      </c>
      <c r="F6494">
        <v>54.921619999999997</v>
      </c>
    </row>
    <row r="6495" spans="1:6" x14ac:dyDescent="0.25">
      <c r="A6495" t="s">
        <v>550</v>
      </c>
      <c r="B6495">
        <v>2005</v>
      </c>
      <c r="C6495" t="s">
        <v>394</v>
      </c>
      <c r="D6495">
        <v>3191319</v>
      </c>
      <c r="E6495">
        <v>4933.0500300000003</v>
      </c>
      <c r="F6495">
        <v>67.919359999999998</v>
      </c>
    </row>
    <row r="6496" spans="1:6" x14ac:dyDescent="0.25">
      <c r="A6496" t="s">
        <v>551</v>
      </c>
      <c r="B6496">
        <v>2005</v>
      </c>
      <c r="C6496" t="s">
        <v>388</v>
      </c>
      <c r="D6496">
        <v>5670544</v>
      </c>
      <c r="E6496">
        <v>799.41641000000004</v>
      </c>
      <c r="F6496">
        <v>19.438739999999999</v>
      </c>
    </row>
    <row r="6497" spans="1:6" x14ac:dyDescent="0.25">
      <c r="A6497" t="s">
        <v>552</v>
      </c>
      <c r="B6497">
        <v>2005</v>
      </c>
      <c r="C6497" t="s">
        <v>394</v>
      </c>
      <c r="D6497">
        <v>6506464</v>
      </c>
      <c r="E6497">
        <v>1507.1459500000001</v>
      </c>
      <c r="F6497">
        <v>61.32461</v>
      </c>
    </row>
    <row r="6498" spans="1:6" x14ac:dyDescent="0.25">
      <c r="A6498" t="s">
        <v>553</v>
      </c>
      <c r="B6498">
        <v>2005</v>
      </c>
      <c r="C6498" t="s">
        <v>394</v>
      </c>
      <c r="D6498">
        <v>28302603</v>
      </c>
      <c r="E6498">
        <v>2714.4801200000002</v>
      </c>
      <c r="F6498">
        <v>18.93535</v>
      </c>
    </row>
    <row r="6499" spans="1:6" x14ac:dyDescent="0.25">
      <c r="A6499" t="s">
        <v>554</v>
      </c>
      <c r="B6499">
        <v>2005</v>
      </c>
      <c r="C6499" t="s">
        <v>382</v>
      </c>
      <c r="D6499">
        <v>89468677</v>
      </c>
      <c r="E6499">
        <v>1196.5398499999999</v>
      </c>
      <c r="F6499">
        <v>60.714579999999998</v>
      </c>
    </row>
    <row r="6500" spans="1:6" x14ac:dyDescent="0.25">
      <c r="A6500" t="s">
        <v>555</v>
      </c>
      <c r="B6500">
        <v>2005</v>
      </c>
      <c r="C6500" t="s">
        <v>384</v>
      </c>
      <c r="D6500">
        <v>38536869</v>
      </c>
      <c r="E6500">
        <v>7976.0667700000004</v>
      </c>
      <c r="F6500">
        <v>65.914760000000001</v>
      </c>
    </row>
    <row r="6501" spans="1:6" x14ac:dyDescent="0.25">
      <c r="A6501" t="s">
        <v>556</v>
      </c>
      <c r="B6501">
        <v>2005</v>
      </c>
      <c r="C6501" t="s">
        <v>390</v>
      </c>
      <c r="D6501">
        <v>10605870</v>
      </c>
      <c r="E6501">
        <v>18784.948499999999</v>
      </c>
      <c r="F6501">
        <v>65.21857</v>
      </c>
    </row>
    <row r="6502" spans="1:6" x14ac:dyDescent="0.25">
      <c r="A6502" t="s">
        <v>557</v>
      </c>
      <c r="B6502">
        <v>2005</v>
      </c>
      <c r="C6502" t="s">
        <v>394</v>
      </c>
      <c r="D6502">
        <v>3927188</v>
      </c>
      <c r="E6502">
        <v>21959.32271</v>
      </c>
      <c r="F6502">
        <v>59.673110000000001</v>
      </c>
    </row>
    <row r="6503" spans="1:6" x14ac:dyDescent="0.25">
      <c r="A6503" t="s">
        <v>558</v>
      </c>
      <c r="B6503">
        <v>2005</v>
      </c>
      <c r="C6503" t="s">
        <v>405</v>
      </c>
      <c r="D6503">
        <v>885359</v>
      </c>
      <c r="E6503">
        <v>53207.33365</v>
      </c>
      <c r="F6503">
        <v>72.943719999999999</v>
      </c>
    </row>
    <row r="6504" spans="1:6" x14ac:dyDescent="0.25">
      <c r="A6504" t="s">
        <v>502</v>
      </c>
      <c r="B6504">
        <v>2005</v>
      </c>
      <c r="C6504" t="s">
        <v>382</v>
      </c>
      <c r="D6504">
        <v>48846823</v>
      </c>
      <c r="E6504">
        <v>18657.521250000002</v>
      </c>
      <c r="F6504">
        <v>49.430410000000002</v>
      </c>
    </row>
    <row r="6505" spans="1:6" x14ac:dyDescent="0.25">
      <c r="A6505" t="s">
        <v>529</v>
      </c>
      <c r="B6505">
        <v>2005</v>
      </c>
      <c r="C6505" t="s">
        <v>398</v>
      </c>
      <c r="D6505">
        <v>4466706</v>
      </c>
      <c r="E6505">
        <v>831.20528999999999</v>
      </c>
      <c r="F6505">
        <v>58.127420000000001</v>
      </c>
    </row>
    <row r="6506" spans="1:6" x14ac:dyDescent="0.25">
      <c r="A6506" t="s">
        <v>560</v>
      </c>
      <c r="B6506">
        <v>2005</v>
      </c>
      <c r="C6506" t="s">
        <v>384</v>
      </c>
      <c r="D6506">
        <v>22303552</v>
      </c>
      <c r="E6506">
        <v>4676.3151799999996</v>
      </c>
      <c r="F6506">
        <v>57.14432</v>
      </c>
    </row>
    <row r="6507" spans="1:6" x14ac:dyDescent="0.25">
      <c r="A6507" t="s">
        <v>561</v>
      </c>
      <c r="B6507">
        <v>2005</v>
      </c>
      <c r="C6507" t="s">
        <v>398</v>
      </c>
      <c r="D6507">
        <v>142893540</v>
      </c>
      <c r="E6507">
        <v>5323.4738799999996</v>
      </c>
      <c r="F6507">
        <v>58.940669999999997</v>
      </c>
    </row>
    <row r="6508" spans="1:6" x14ac:dyDescent="0.25">
      <c r="A6508" t="s">
        <v>562</v>
      </c>
      <c r="B6508">
        <v>2005</v>
      </c>
      <c r="C6508" t="s">
        <v>392</v>
      </c>
      <c r="D6508">
        <v>8648248</v>
      </c>
      <c r="E6508">
        <v>286.56747000000001</v>
      </c>
      <c r="F6508">
        <v>42.22531</v>
      </c>
    </row>
    <row r="6509" spans="1:6" x14ac:dyDescent="0.25">
      <c r="A6509" t="s">
        <v>564</v>
      </c>
      <c r="B6509">
        <v>2005</v>
      </c>
      <c r="C6509" t="s">
        <v>394</v>
      </c>
      <c r="D6509">
        <v>39129</v>
      </c>
      <c r="E6509">
        <v>11053.74474</v>
      </c>
      <c r="F6509">
        <v>52.459020000000002</v>
      </c>
    </row>
    <row r="6510" spans="1:6" x14ac:dyDescent="0.25">
      <c r="A6510" t="s">
        <v>565</v>
      </c>
      <c r="B6510">
        <v>2005</v>
      </c>
      <c r="C6510" t="s">
        <v>392</v>
      </c>
      <c r="D6510">
        <v>168458</v>
      </c>
      <c r="E6510">
        <v>5723.3447699999997</v>
      </c>
      <c r="F6510">
        <v>44.408949999999997</v>
      </c>
    </row>
    <row r="6511" spans="1:6" x14ac:dyDescent="0.25">
      <c r="A6511" t="s">
        <v>567</v>
      </c>
      <c r="B6511">
        <v>2005</v>
      </c>
      <c r="C6511" t="s">
        <v>394</v>
      </c>
      <c r="D6511">
        <v>117848</v>
      </c>
      <c r="E6511">
        <v>5064.2182199999997</v>
      </c>
      <c r="F6511">
        <v>69.354839999999996</v>
      </c>
    </row>
    <row r="6512" spans="1:6" x14ac:dyDescent="0.25">
      <c r="A6512" t="s">
        <v>568</v>
      </c>
      <c r="B6512">
        <v>2005</v>
      </c>
      <c r="C6512" t="s">
        <v>388</v>
      </c>
      <c r="D6512">
        <v>176908</v>
      </c>
      <c r="E6512">
        <v>2587.5239999999999</v>
      </c>
      <c r="F6512">
        <v>43.103450000000002</v>
      </c>
    </row>
    <row r="6513" spans="1:6" x14ac:dyDescent="0.25">
      <c r="A6513" t="s">
        <v>571</v>
      </c>
      <c r="B6513">
        <v>2005</v>
      </c>
      <c r="C6513" t="s">
        <v>405</v>
      </c>
      <c r="D6513">
        <v>27019731</v>
      </c>
      <c r="E6513">
        <v>13273.6535</v>
      </c>
      <c r="F6513">
        <v>52.329450000000001</v>
      </c>
    </row>
    <row r="6514" spans="1:6" x14ac:dyDescent="0.25">
      <c r="A6514" t="s">
        <v>572</v>
      </c>
      <c r="B6514">
        <v>2005</v>
      </c>
      <c r="C6514" t="s">
        <v>392</v>
      </c>
      <c r="D6514">
        <v>11987121</v>
      </c>
      <c r="E6514">
        <v>772.65245000000004</v>
      </c>
      <c r="F6514">
        <v>14.34389</v>
      </c>
    </row>
    <row r="6515" spans="1:6" x14ac:dyDescent="0.25">
      <c r="A6515" t="s">
        <v>573</v>
      </c>
      <c r="B6515">
        <v>2005</v>
      </c>
      <c r="C6515" t="s">
        <v>384</v>
      </c>
      <c r="D6515">
        <v>9396411</v>
      </c>
      <c r="E6515">
        <v>3528.1310100000001</v>
      </c>
      <c r="F6515">
        <v>58.136400000000002</v>
      </c>
    </row>
    <row r="6516" spans="1:6" x14ac:dyDescent="0.25">
      <c r="A6516" t="s">
        <v>574</v>
      </c>
      <c r="B6516">
        <v>2005</v>
      </c>
      <c r="C6516" t="s">
        <v>392</v>
      </c>
      <c r="D6516">
        <v>81541</v>
      </c>
      <c r="E6516">
        <v>11086.890890000001</v>
      </c>
      <c r="F6516">
        <v>82.608699999999999</v>
      </c>
    </row>
    <row r="6517" spans="1:6" x14ac:dyDescent="0.25">
      <c r="A6517" t="s">
        <v>575</v>
      </c>
      <c r="B6517">
        <v>2005</v>
      </c>
      <c r="C6517" t="s">
        <v>392</v>
      </c>
      <c r="D6517">
        <v>6005250</v>
      </c>
      <c r="E6517">
        <v>320.99536999999998</v>
      </c>
      <c r="F6517">
        <v>43.7941</v>
      </c>
    </row>
    <row r="6518" spans="1:6" x14ac:dyDescent="0.25">
      <c r="A6518" t="s">
        <v>576</v>
      </c>
      <c r="B6518">
        <v>2005</v>
      </c>
      <c r="C6518" t="s">
        <v>382</v>
      </c>
      <c r="D6518">
        <v>4492150</v>
      </c>
      <c r="E6518">
        <v>29869.85398</v>
      </c>
      <c r="F6518">
        <v>45.784730000000003</v>
      </c>
    </row>
    <row r="6519" spans="1:6" x14ac:dyDescent="0.25">
      <c r="A6519" t="s">
        <v>577</v>
      </c>
      <c r="B6519">
        <v>2005</v>
      </c>
      <c r="C6519" t="s">
        <v>384</v>
      </c>
      <c r="D6519">
        <v>5439448</v>
      </c>
      <c r="E6519">
        <v>11631.35457</v>
      </c>
      <c r="F6519">
        <v>57.079560000000001</v>
      </c>
    </row>
    <row r="6520" spans="1:6" x14ac:dyDescent="0.25">
      <c r="A6520" t="s">
        <v>578</v>
      </c>
      <c r="B6520">
        <v>2005</v>
      </c>
      <c r="C6520" t="s">
        <v>384</v>
      </c>
      <c r="D6520">
        <v>2010347</v>
      </c>
      <c r="E6520">
        <v>18169.179789999998</v>
      </c>
      <c r="F6520">
        <v>61.759680000000003</v>
      </c>
    </row>
    <row r="6521" spans="1:6" x14ac:dyDescent="0.25">
      <c r="A6521" t="s">
        <v>580</v>
      </c>
      <c r="B6521">
        <v>2005</v>
      </c>
      <c r="C6521" t="s">
        <v>392</v>
      </c>
      <c r="D6521">
        <v>8863338</v>
      </c>
      <c r="E6521">
        <v>533.40257533912506</v>
      </c>
      <c r="F6521">
        <v>15.027620000000001</v>
      </c>
    </row>
    <row r="6522" spans="1:6" x14ac:dyDescent="0.25">
      <c r="A6522" t="s">
        <v>581</v>
      </c>
      <c r="B6522">
        <v>2005</v>
      </c>
      <c r="C6522" t="s">
        <v>392</v>
      </c>
      <c r="D6522">
        <v>44187637</v>
      </c>
      <c r="E6522">
        <v>5453.1928099999996</v>
      </c>
      <c r="F6522">
        <v>53.841819999999998</v>
      </c>
    </row>
    <row r="6523" spans="1:6" x14ac:dyDescent="0.25">
      <c r="A6523" t="s">
        <v>624</v>
      </c>
      <c r="B6523">
        <v>2005</v>
      </c>
      <c r="C6523" t="s">
        <v>392</v>
      </c>
      <c r="D6523">
        <v>12340000</v>
      </c>
      <c r="E6523">
        <v>1366.3549796679688</v>
      </c>
      <c r="F6523">
        <v>42.277279999999998</v>
      </c>
    </row>
    <row r="6524" spans="1:6" x14ac:dyDescent="0.25">
      <c r="A6524" t="s">
        <v>582</v>
      </c>
      <c r="B6524">
        <v>2005</v>
      </c>
      <c r="C6524" t="s">
        <v>390</v>
      </c>
      <c r="D6524">
        <v>40397842</v>
      </c>
      <c r="E6524">
        <v>26510.71745</v>
      </c>
      <c r="F6524">
        <v>58.006019999999999</v>
      </c>
    </row>
    <row r="6525" spans="1:6" x14ac:dyDescent="0.25">
      <c r="A6525" t="s">
        <v>583</v>
      </c>
      <c r="B6525">
        <v>2005</v>
      </c>
      <c r="C6525" t="s">
        <v>382</v>
      </c>
      <c r="D6525">
        <v>20222240</v>
      </c>
      <c r="E6525">
        <v>1259.8075899999999</v>
      </c>
      <c r="F6525">
        <v>43.964979999999997</v>
      </c>
    </row>
    <row r="6526" spans="1:6" x14ac:dyDescent="0.25">
      <c r="A6526" t="s">
        <v>584</v>
      </c>
      <c r="B6526">
        <v>2005</v>
      </c>
      <c r="C6526" t="s">
        <v>392</v>
      </c>
      <c r="D6526">
        <v>41236378</v>
      </c>
      <c r="E6526">
        <v>661.62627999999995</v>
      </c>
      <c r="F6526">
        <v>49.609160000000003</v>
      </c>
    </row>
    <row r="6527" spans="1:6" x14ac:dyDescent="0.25">
      <c r="A6527" t="s">
        <v>586</v>
      </c>
      <c r="B6527">
        <v>2005</v>
      </c>
      <c r="C6527" t="s">
        <v>392</v>
      </c>
      <c r="D6527">
        <v>1136334</v>
      </c>
      <c r="E6527">
        <v>2339.3003699999999</v>
      </c>
      <c r="F6527">
        <v>54.589370000000002</v>
      </c>
    </row>
    <row r="6528" spans="1:6" x14ac:dyDescent="0.25">
      <c r="A6528" t="s">
        <v>587</v>
      </c>
      <c r="B6528">
        <v>2005</v>
      </c>
      <c r="C6528" t="s">
        <v>390</v>
      </c>
      <c r="D6528">
        <v>9016596</v>
      </c>
      <c r="E6528">
        <v>43085.353150000003</v>
      </c>
      <c r="F6528">
        <v>63.333390000000001</v>
      </c>
    </row>
    <row r="6529" spans="1:6" x14ac:dyDescent="0.25">
      <c r="A6529" t="s">
        <v>588</v>
      </c>
      <c r="B6529">
        <v>2005</v>
      </c>
      <c r="C6529" t="s">
        <v>390</v>
      </c>
      <c r="D6529">
        <v>7523934</v>
      </c>
      <c r="E6529">
        <v>54797.546629999903</v>
      </c>
      <c r="F6529">
        <v>42.57085</v>
      </c>
    </row>
    <row r="6530" spans="1:6" x14ac:dyDescent="0.25">
      <c r="A6530" t="s">
        <v>589</v>
      </c>
      <c r="B6530">
        <v>2005</v>
      </c>
      <c r="C6530" t="s">
        <v>405</v>
      </c>
      <c r="D6530">
        <v>18881361</v>
      </c>
      <c r="E6530">
        <v>1591.5301899999999</v>
      </c>
      <c r="F6530">
        <v>49.092790000000001</v>
      </c>
    </row>
    <row r="6531" spans="1:6" x14ac:dyDescent="0.25">
      <c r="A6531" t="s">
        <v>591</v>
      </c>
      <c r="B6531">
        <v>2005</v>
      </c>
      <c r="C6531" t="s">
        <v>398</v>
      </c>
      <c r="D6531">
        <v>7320815</v>
      </c>
      <c r="E6531">
        <v>339.76808</v>
      </c>
      <c r="F6531">
        <v>31.555209999999999</v>
      </c>
    </row>
    <row r="6532" spans="1:6" x14ac:dyDescent="0.25">
      <c r="A6532" t="s">
        <v>593</v>
      </c>
      <c r="B6532">
        <v>2005</v>
      </c>
      <c r="C6532" t="s">
        <v>382</v>
      </c>
      <c r="D6532">
        <v>64631595</v>
      </c>
      <c r="E6532">
        <v>2874.38627</v>
      </c>
      <c r="F6532">
        <v>51.089820000000003</v>
      </c>
    </row>
    <row r="6533" spans="1:6" x14ac:dyDescent="0.25">
      <c r="A6533" t="s">
        <v>515</v>
      </c>
      <c r="B6533">
        <v>2005</v>
      </c>
      <c r="C6533" t="s">
        <v>384</v>
      </c>
      <c r="D6533">
        <v>2050554</v>
      </c>
      <c r="E6533">
        <v>3063.5954299999999</v>
      </c>
      <c r="F6533">
        <v>65.500259999999997</v>
      </c>
    </row>
    <row r="6534" spans="1:6" x14ac:dyDescent="0.25">
      <c r="A6534" t="s">
        <v>625</v>
      </c>
      <c r="B6534">
        <v>2005</v>
      </c>
      <c r="C6534" t="s">
        <v>382</v>
      </c>
      <c r="D6534">
        <v>1167242</v>
      </c>
      <c r="E6534">
        <v>501.42923000000002</v>
      </c>
      <c r="F6534">
        <v>35.75056</v>
      </c>
    </row>
    <row r="6535" spans="1:6" x14ac:dyDescent="0.25">
      <c r="A6535" t="s">
        <v>594</v>
      </c>
      <c r="B6535">
        <v>2005</v>
      </c>
      <c r="C6535" t="s">
        <v>392</v>
      </c>
      <c r="D6535">
        <v>5548702</v>
      </c>
      <c r="E6535">
        <v>379.18092999999999</v>
      </c>
      <c r="F6535">
        <v>15.01713</v>
      </c>
    </row>
    <row r="6536" spans="1:6" x14ac:dyDescent="0.25">
      <c r="A6536" t="s">
        <v>595</v>
      </c>
      <c r="B6536">
        <v>2005</v>
      </c>
      <c r="C6536" t="s">
        <v>388</v>
      </c>
      <c r="D6536">
        <v>114689</v>
      </c>
      <c r="E6536">
        <v>2565.3858</v>
      </c>
      <c r="F6536">
        <v>30.33333</v>
      </c>
    </row>
    <row r="6537" spans="1:6" x14ac:dyDescent="0.25">
      <c r="A6537" t="s">
        <v>596</v>
      </c>
      <c r="B6537">
        <v>2005</v>
      </c>
      <c r="C6537" t="s">
        <v>394</v>
      </c>
      <c r="D6537">
        <v>1065842</v>
      </c>
      <c r="E6537">
        <v>12323.136560000001</v>
      </c>
      <c r="F6537">
        <v>60.421909999999997</v>
      </c>
    </row>
    <row r="6538" spans="1:6" x14ac:dyDescent="0.25">
      <c r="A6538" t="s">
        <v>597</v>
      </c>
      <c r="B6538">
        <v>2005</v>
      </c>
      <c r="C6538" t="s">
        <v>386</v>
      </c>
      <c r="D6538">
        <v>10175014</v>
      </c>
      <c r="E6538">
        <v>3217.9686499999998</v>
      </c>
      <c r="F6538">
        <v>50.705590000000001</v>
      </c>
    </row>
    <row r="6539" spans="1:6" x14ac:dyDescent="0.25">
      <c r="A6539" t="s">
        <v>598</v>
      </c>
      <c r="B6539">
        <v>2005</v>
      </c>
      <c r="C6539" t="s">
        <v>405</v>
      </c>
      <c r="D6539">
        <v>70413958</v>
      </c>
      <c r="E6539">
        <v>7117.2332399999996</v>
      </c>
      <c r="F6539">
        <v>43.715260000000001</v>
      </c>
    </row>
    <row r="6540" spans="1:6" x14ac:dyDescent="0.25">
      <c r="A6540" t="s">
        <v>602</v>
      </c>
      <c r="B6540">
        <v>2005</v>
      </c>
      <c r="C6540" t="s">
        <v>392</v>
      </c>
      <c r="D6540">
        <v>28195754</v>
      </c>
      <c r="E6540">
        <v>321.43576000000002</v>
      </c>
      <c r="F6540">
        <v>37.847290000000001</v>
      </c>
    </row>
    <row r="6541" spans="1:6" x14ac:dyDescent="0.25">
      <c r="A6541" t="s">
        <v>603</v>
      </c>
      <c r="B6541">
        <v>2005</v>
      </c>
      <c r="C6541" t="s">
        <v>398</v>
      </c>
      <c r="D6541">
        <v>46710816</v>
      </c>
      <c r="E6541">
        <v>1828.7176300000001</v>
      </c>
      <c r="F6541">
        <v>57.276084000000083</v>
      </c>
    </row>
    <row r="6542" spans="1:6" x14ac:dyDescent="0.25">
      <c r="A6542" t="s">
        <v>604</v>
      </c>
      <c r="B6542">
        <v>2005</v>
      </c>
      <c r="C6542" t="s">
        <v>405</v>
      </c>
      <c r="D6542">
        <v>2602713</v>
      </c>
      <c r="E6542">
        <v>40298.524219999999</v>
      </c>
      <c r="F6542">
        <v>67.25018</v>
      </c>
    </row>
    <row r="6543" spans="1:6" x14ac:dyDescent="0.25">
      <c r="A6543" t="s">
        <v>605</v>
      </c>
      <c r="B6543">
        <v>2005</v>
      </c>
      <c r="C6543" t="s">
        <v>390</v>
      </c>
      <c r="D6543">
        <v>60609153</v>
      </c>
      <c r="E6543">
        <v>40047.90597</v>
      </c>
      <c r="F6543">
        <v>58.047020000000003</v>
      </c>
    </row>
    <row r="6544" spans="1:6" x14ac:dyDescent="0.25">
      <c r="A6544" t="s">
        <v>592</v>
      </c>
      <c r="B6544">
        <v>2005</v>
      </c>
      <c r="C6544" t="s">
        <v>392</v>
      </c>
      <c r="D6544">
        <v>37445392</v>
      </c>
      <c r="E6544">
        <v>446.15789000000001</v>
      </c>
      <c r="F6544">
        <v>22.253309999999999</v>
      </c>
    </row>
    <row r="6545" spans="1:6" x14ac:dyDescent="0.25">
      <c r="A6545" t="s">
        <v>606</v>
      </c>
      <c r="B6545">
        <v>2005</v>
      </c>
      <c r="C6545" t="s">
        <v>413</v>
      </c>
      <c r="D6545">
        <v>298444215</v>
      </c>
      <c r="E6545">
        <v>44307.920579999998</v>
      </c>
      <c r="F6545">
        <v>57.964449999999999</v>
      </c>
    </row>
    <row r="6546" spans="1:6" x14ac:dyDescent="0.25">
      <c r="A6546" t="s">
        <v>612</v>
      </c>
      <c r="B6546">
        <v>2005</v>
      </c>
      <c r="C6546" t="s">
        <v>394</v>
      </c>
      <c r="D6546">
        <v>108605</v>
      </c>
      <c r="E6546">
        <v>23161.381304044975</v>
      </c>
      <c r="F6546">
        <v>78.313249999999996</v>
      </c>
    </row>
    <row r="6547" spans="1:6" x14ac:dyDescent="0.25">
      <c r="A6547" t="s">
        <v>607</v>
      </c>
      <c r="B6547">
        <v>2005</v>
      </c>
      <c r="C6547" t="s">
        <v>394</v>
      </c>
      <c r="D6547">
        <v>3431932</v>
      </c>
      <c r="E6547">
        <v>5220.9574000000002</v>
      </c>
      <c r="F6547">
        <v>68.585589999999996</v>
      </c>
    </row>
    <row r="6548" spans="1:6" x14ac:dyDescent="0.25">
      <c r="A6548" t="s">
        <v>608</v>
      </c>
      <c r="B6548">
        <v>2005</v>
      </c>
      <c r="C6548" t="s">
        <v>398</v>
      </c>
      <c r="D6548">
        <v>27307134</v>
      </c>
      <c r="E6548">
        <v>546.77684999999997</v>
      </c>
      <c r="F6548">
        <v>39.817178999999996</v>
      </c>
    </row>
    <row r="6549" spans="1:6" x14ac:dyDescent="0.25">
      <c r="A6549" t="s">
        <v>609</v>
      </c>
      <c r="B6549">
        <v>2005</v>
      </c>
      <c r="C6549" t="s">
        <v>388</v>
      </c>
      <c r="D6549">
        <v>208869</v>
      </c>
      <c r="E6549">
        <v>1886.38831</v>
      </c>
      <c r="F6549">
        <v>36.214440000000003</v>
      </c>
    </row>
    <row r="6550" spans="1:6" x14ac:dyDescent="0.25">
      <c r="A6550" t="s">
        <v>610</v>
      </c>
      <c r="B6550">
        <v>2005</v>
      </c>
      <c r="C6550" t="s">
        <v>394</v>
      </c>
      <c r="D6550">
        <v>25730435</v>
      </c>
      <c r="E6550">
        <v>5435.8722600000001</v>
      </c>
      <c r="F6550">
        <v>60.29757</v>
      </c>
    </row>
    <row r="6551" spans="1:6" x14ac:dyDescent="0.25">
      <c r="A6551" t="s">
        <v>611</v>
      </c>
      <c r="B6551">
        <v>2005</v>
      </c>
      <c r="C6551" t="s">
        <v>382</v>
      </c>
      <c r="D6551">
        <v>84402966</v>
      </c>
      <c r="E6551">
        <v>699.49977999999999</v>
      </c>
      <c r="F6551">
        <v>42.375160000000001</v>
      </c>
    </row>
    <row r="6552" spans="1:6" x14ac:dyDescent="0.25">
      <c r="A6552" t="s">
        <v>616</v>
      </c>
      <c r="B6552">
        <v>2005</v>
      </c>
      <c r="C6552" t="s">
        <v>405</v>
      </c>
      <c r="D6552">
        <v>21456188</v>
      </c>
      <c r="E6552">
        <v>817.08241999999996</v>
      </c>
      <c r="F6552">
        <v>32.414367999999996</v>
      </c>
    </row>
    <row r="6553" spans="1:6" x14ac:dyDescent="0.25">
      <c r="A6553" t="s">
        <v>617</v>
      </c>
      <c r="B6553">
        <v>2005</v>
      </c>
      <c r="C6553" t="s">
        <v>392</v>
      </c>
      <c r="D6553">
        <v>11502010</v>
      </c>
      <c r="E6553">
        <v>691.80945999999994</v>
      </c>
      <c r="F6553">
        <v>22.709160000000001</v>
      </c>
    </row>
    <row r="6554" spans="1:6" x14ac:dyDescent="0.25">
      <c r="A6554" t="s">
        <v>618</v>
      </c>
      <c r="B6554">
        <v>2005</v>
      </c>
      <c r="C6554" t="s">
        <v>392</v>
      </c>
      <c r="D6554">
        <v>12236805</v>
      </c>
      <c r="E6554">
        <v>443.24014</v>
      </c>
      <c r="F6554">
        <v>28.414100000000001</v>
      </c>
    </row>
    <row r="6555" spans="1:6" x14ac:dyDescent="0.25">
      <c r="A6555" t="s">
        <v>381</v>
      </c>
      <c r="B6555">
        <v>2006</v>
      </c>
      <c r="C6555" t="s">
        <v>382</v>
      </c>
      <c r="D6555">
        <v>31056997</v>
      </c>
      <c r="E6555">
        <v>280.24563999999998</v>
      </c>
      <c r="F6555">
        <v>24.152139999999999</v>
      </c>
    </row>
    <row r="6556" spans="1:6" x14ac:dyDescent="0.25">
      <c r="A6556" t="s">
        <v>383</v>
      </c>
      <c r="B6556">
        <v>2006</v>
      </c>
      <c r="C6556" t="s">
        <v>384</v>
      </c>
      <c r="D6556">
        <v>3581655</v>
      </c>
      <c r="E6556">
        <v>3005.0129000000002</v>
      </c>
      <c r="F6556">
        <v>71.815119999999993</v>
      </c>
    </row>
    <row r="6557" spans="1:6" x14ac:dyDescent="0.25">
      <c r="A6557" t="s">
        <v>385</v>
      </c>
      <c r="B6557">
        <v>2006</v>
      </c>
      <c r="C6557" t="s">
        <v>386</v>
      </c>
      <c r="D6557">
        <v>32930091</v>
      </c>
      <c r="E6557">
        <v>3467.5447399999998</v>
      </c>
      <c r="F6557">
        <v>49.064720000000001</v>
      </c>
    </row>
    <row r="6558" spans="1:6" x14ac:dyDescent="0.25">
      <c r="A6558" t="s">
        <v>389</v>
      </c>
      <c r="B6558">
        <v>2006</v>
      </c>
      <c r="C6558" t="s">
        <v>390</v>
      </c>
      <c r="D6558">
        <v>71201</v>
      </c>
      <c r="E6558">
        <v>42417.229149999999</v>
      </c>
      <c r="F6558">
        <v>30.952380000000002</v>
      </c>
    </row>
    <row r="6559" spans="1:6" x14ac:dyDescent="0.25">
      <c r="A6559" t="s">
        <v>391</v>
      </c>
      <c r="B6559">
        <v>2006</v>
      </c>
      <c r="C6559" t="s">
        <v>392</v>
      </c>
      <c r="D6559">
        <v>12127071</v>
      </c>
      <c r="E6559">
        <v>2253.8388500000001</v>
      </c>
      <c r="F6559">
        <v>40.697670000000002</v>
      </c>
    </row>
    <row r="6560" spans="1:6" x14ac:dyDescent="0.25">
      <c r="A6560" t="s">
        <v>395</v>
      </c>
      <c r="B6560">
        <v>2006</v>
      </c>
      <c r="C6560" t="s">
        <v>394</v>
      </c>
      <c r="D6560">
        <v>69108</v>
      </c>
      <c r="E6560">
        <v>13599.90886</v>
      </c>
      <c r="F6560">
        <v>85.440957500000025</v>
      </c>
    </row>
    <row r="6561" spans="1:6" x14ac:dyDescent="0.25">
      <c r="A6561" t="s">
        <v>396</v>
      </c>
      <c r="B6561">
        <v>2006</v>
      </c>
      <c r="C6561" t="s">
        <v>394</v>
      </c>
      <c r="D6561">
        <v>39921833</v>
      </c>
      <c r="E6561">
        <v>6639.9094299999897</v>
      </c>
      <c r="F6561">
        <v>64.097149999999999</v>
      </c>
    </row>
    <row r="6562" spans="1:6" x14ac:dyDescent="0.25">
      <c r="A6562" t="s">
        <v>397</v>
      </c>
      <c r="B6562">
        <v>2006</v>
      </c>
      <c r="C6562" t="s">
        <v>398</v>
      </c>
      <c r="D6562">
        <v>2976372</v>
      </c>
      <c r="E6562">
        <v>2126.6186600000001</v>
      </c>
      <c r="F6562">
        <v>61.661259999999999</v>
      </c>
    </row>
    <row r="6563" spans="1:6" x14ac:dyDescent="0.25">
      <c r="A6563" t="s">
        <v>399</v>
      </c>
      <c r="B6563">
        <v>2006</v>
      </c>
      <c r="C6563" t="s">
        <v>394</v>
      </c>
      <c r="D6563">
        <v>71891</v>
      </c>
      <c r="E6563">
        <v>24015.420610000001</v>
      </c>
      <c r="F6563">
        <v>70</v>
      </c>
    </row>
    <row r="6564" spans="1:6" x14ac:dyDescent="0.25">
      <c r="A6564" t="s">
        <v>400</v>
      </c>
      <c r="B6564">
        <v>2006</v>
      </c>
      <c r="C6564" t="s">
        <v>388</v>
      </c>
      <c r="D6564">
        <v>20264082</v>
      </c>
      <c r="E6564">
        <v>36084.858979999997</v>
      </c>
      <c r="F6564">
        <v>55.829859999999996</v>
      </c>
    </row>
    <row r="6565" spans="1:6" x14ac:dyDescent="0.25">
      <c r="A6565" t="s">
        <v>401</v>
      </c>
      <c r="B6565">
        <v>2006</v>
      </c>
      <c r="C6565" t="s">
        <v>390</v>
      </c>
      <c r="D6565">
        <v>8192880</v>
      </c>
      <c r="E6565">
        <v>40430.993609999998</v>
      </c>
      <c r="F6565">
        <v>51.669780000000003</v>
      </c>
    </row>
    <row r="6566" spans="1:6" x14ac:dyDescent="0.25">
      <c r="A6566" t="s">
        <v>402</v>
      </c>
      <c r="B6566">
        <v>2006</v>
      </c>
      <c r="C6566" t="s">
        <v>398</v>
      </c>
      <c r="D6566">
        <v>7961619</v>
      </c>
      <c r="E6566">
        <v>2473.0857799999999</v>
      </c>
      <c r="F6566">
        <v>53.430325238095236</v>
      </c>
    </row>
    <row r="6567" spans="1:6" x14ac:dyDescent="0.25">
      <c r="A6567" t="s">
        <v>620</v>
      </c>
      <c r="B6567">
        <v>2006</v>
      </c>
      <c r="C6567" t="s">
        <v>394</v>
      </c>
      <c r="D6567">
        <v>392718</v>
      </c>
      <c r="E6567">
        <v>23721.156279999999</v>
      </c>
      <c r="F6567">
        <v>70</v>
      </c>
    </row>
    <row r="6568" spans="1:6" x14ac:dyDescent="0.25">
      <c r="A6568" t="s">
        <v>404</v>
      </c>
      <c r="B6568">
        <v>2006</v>
      </c>
      <c r="C6568" t="s">
        <v>405</v>
      </c>
      <c r="D6568">
        <v>698585</v>
      </c>
      <c r="E6568">
        <v>19669.31955</v>
      </c>
      <c r="F6568">
        <v>67.858379999999997</v>
      </c>
    </row>
    <row r="6569" spans="1:6" x14ac:dyDescent="0.25">
      <c r="A6569" t="s">
        <v>406</v>
      </c>
      <c r="B6569">
        <v>2006</v>
      </c>
      <c r="C6569" t="s">
        <v>382</v>
      </c>
      <c r="D6569">
        <v>147365352</v>
      </c>
      <c r="E6569">
        <v>495.85377999999997</v>
      </c>
      <c r="F6569">
        <v>32.748510000000003</v>
      </c>
    </row>
    <row r="6570" spans="1:6" x14ac:dyDescent="0.25">
      <c r="A6570" t="s">
        <v>407</v>
      </c>
      <c r="B6570">
        <v>2006</v>
      </c>
      <c r="C6570" t="s">
        <v>394</v>
      </c>
      <c r="D6570">
        <v>279912</v>
      </c>
      <c r="E6570">
        <v>15646.81501</v>
      </c>
      <c r="F6570">
        <v>65.978260000000006</v>
      </c>
    </row>
    <row r="6571" spans="1:6" x14ac:dyDescent="0.25">
      <c r="A6571" t="s">
        <v>408</v>
      </c>
      <c r="B6571">
        <v>2006</v>
      </c>
      <c r="C6571" t="s">
        <v>398</v>
      </c>
      <c r="D6571">
        <v>10293011</v>
      </c>
      <c r="E6571">
        <v>3848.5862000000002</v>
      </c>
      <c r="F6571">
        <v>58.426189999999998</v>
      </c>
    </row>
    <row r="6572" spans="1:6" x14ac:dyDescent="0.25">
      <c r="A6572" t="s">
        <v>409</v>
      </c>
      <c r="B6572">
        <v>2006</v>
      </c>
      <c r="C6572" t="s">
        <v>390</v>
      </c>
      <c r="D6572">
        <v>10379067</v>
      </c>
      <c r="E6572">
        <v>38852.36103</v>
      </c>
      <c r="F6572">
        <v>58.779089999999997</v>
      </c>
    </row>
    <row r="6573" spans="1:6" x14ac:dyDescent="0.25">
      <c r="A6573" t="s">
        <v>410</v>
      </c>
      <c r="B6573">
        <v>2006</v>
      </c>
      <c r="C6573" t="s">
        <v>394</v>
      </c>
      <c r="D6573">
        <v>287730</v>
      </c>
      <c r="E6573">
        <v>4187.2328900000002</v>
      </c>
      <c r="F6573">
        <v>61.702129999999997</v>
      </c>
    </row>
    <row r="6574" spans="1:6" x14ac:dyDescent="0.25">
      <c r="A6574" t="s">
        <v>411</v>
      </c>
      <c r="B6574">
        <v>2006</v>
      </c>
      <c r="C6574" t="s">
        <v>392</v>
      </c>
      <c r="D6574">
        <v>7862944</v>
      </c>
      <c r="E6574">
        <v>609.01860999999997</v>
      </c>
      <c r="F6574">
        <v>24.4</v>
      </c>
    </row>
    <row r="6575" spans="1:6" x14ac:dyDescent="0.25">
      <c r="A6575" t="s">
        <v>412</v>
      </c>
      <c r="B6575">
        <v>2006</v>
      </c>
      <c r="C6575" t="s">
        <v>413</v>
      </c>
      <c r="D6575">
        <v>65773</v>
      </c>
      <c r="E6575">
        <v>83912.697799999994</v>
      </c>
      <c r="F6575">
        <v>79.591840000000005</v>
      </c>
    </row>
    <row r="6576" spans="1:6" x14ac:dyDescent="0.25">
      <c r="A6576" t="s">
        <v>414</v>
      </c>
      <c r="B6576">
        <v>2006</v>
      </c>
      <c r="C6576" t="s">
        <v>382</v>
      </c>
      <c r="D6576">
        <v>2279723</v>
      </c>
      <c r="E6576">
        <v>1346.0857699999999</v>
      </c>
      <c r="F6576">
        <v>18.292680000000001</v>
      </c>
    </row>
    <row r="6577" spans="1:6" x14ac:dyDescent="0.25">
      <c r="A6577" t="s">
        <v>416</v>
      </c>
      <c r="B6577">
        <v>2006</v>
      </c>
      <c r="C6577" t="s">
        <v>384</v>
      </c>
      <c r="D6577">
        <v>4498976</v>
      </c>
      <c r="E6577">
        <v>3351.9634000000001</v>
      </c>
      <c r="F6577">
        <v>58.286584722222187</v>
      </c>
    </row>
    <row r="6578" spans="1:6" x14ac:dyDescent="0.25">
      <c r="A6578" t="s">
        <v>417</v>
      </c>
      <c r="B6578">
        <v>2006</v>
      </c>
      <c r="C6578" t="s">
        <v>392</v>
      </c>
      <c r="D6578">
        <v>1639833</v>
      </c>
      <c r="E6578">
        <v>5342.1403399999999</v>
      </c>
      <c r="F6578">
        <v>45.053269999999998</v>
      </c>
    </row>
    <row r="6579" spans="1:6" x14ac:dyDescent="0.25">
      <c r="A6579" t="s">
        <v>418</v>
      </c>
      <c r="B6579">
        <v>2006</v>
      </c>
      <c r="C6579" t="s">
        <v>394</v>
      </c>
      <c r="D6579">
        <v>188078227</v>
      </c>
      <c r="E6579">
        <v>5808.3405499999999</v>
      </c>
      <c r="F6579">
        <v>61.79092</v>
      </c>
    </row>
    <row r="6580" spans="1:6" x14ac:dyDescent="0.25">
      <c r="A6580" t="s">
        <v>420</v>
      </c>
      <c r="B6580">
        <v>2006</v>
      </c>
      <c r="C6580" t="s">
        <v>382</v>
      </c>
      <c r="D6580">
        <v>379444</v>
      </c>
      <c r="E6580">
        <v>31157.688450000001</v>
      </c>
      <c r="F6580">
        <v>66.589190000000002</v>
      </c>
    </row>
    <row r="6581" spans="1:6" x14ac:dyDescent="0.25">
      <c r="A6581" t="s">
        <v>421</v>
      </c>
      <c r="B6581">
        <v>2006</v>
      </c>
      <c r="C6581" t="s">
        <v>384</v>
      </c>
      <c r="D6581">
        <v>7385367</v>
      </c>
      <c r="E6581">
        <v>4455.6902200000004</v>
      </c>
      <c r="F6581">
        <v>58.886139999999997</v>
      </c>
    </row>
    <row r="6582" spans="1:6" x14ac:dyDescent="0.25">
      <c r="A6582" t="s">
        <v>422</v>
      </c>
      <c r="B6582">
        <v>2006</v>
      </c>
      <c r="C6582" t="s">
        <v>392</v>
      </c>
      <c r="D6582">
        <v>13902972</v>
      </c>
      <c r="E6582">
        <v>422.47994</v>
      </c>
      <c r="F6582">
        <v>18.816490000000002</v>
      </c>
    </row>
    <row r="6583" spans="1:6" x14ac:dyDescent="0.25">
      <c r="A6583" t="s">
        <v>424</v>
      </c>
      <c r="B6583">
        <v>2006</v>
      </c>
      <c r="C6583" t="s">
        <v>392</v>
      </c>
      <c r="D6583">
        <v>8090068</v>
      </c>
      <c r="E6583">
        <v>154.92453</v>
      </c>
      <c r="F6583">
        <v>25.476600000000001</v>
      </c>
    </row>
    <row r="6584" spans="1:6" x14ac:dyDescent="0.25">
      <c r="A6584" t="s">
        <v>425</v>
      </c>
      <c r="B6584">
        <v>2006</v>
      </c>
      <c r="C6584" t="s">
        <v>382</v>
      </c>
      <c r="D6584">
        <v>13881427</v>
      </c>
      <c r="E6584">
        <v>537.84857999999997</v>
      </c>
      <c r="F6584">
        <v>28.648289999999999</v>
      </c>
    </row>
    <row r="6585" spans="1:6" x14ac:dyDescent="0.25">
      <c r="A6585" t="s">
        <v>426</v>
      </c>
      <c r="B6585">
        <v>2006</v>
      </c>
      <c r="C6585" t="s">
        <v>392</v>
      </c>
      <c r="D6585">
        <v>17340702</v>
      </c>
      <c r="E6585">
        <v>965.36869000000002</v>
      </c>
      <c r="F6585">
        <v>9.5918399999999995</v>
      </c>
    </row>
    <row r="6586" spans="1:6" x14ac:dyDescent="0.25">
      <c r="A6586" t="s">
        <v>427</v>
      </c>
      <c r="B6586">
        <v>2006</v>
      </c>
      <c r="C6586" t="s">
        <v>413</v>
      </c>
      <c r="D6586">
        <v>33098932</v>
      </c>
      <c r="E6586">
        <v>40386.699480000003</v>
      </c>
      <c r="F6586">
        <v>58.37406</v>
      </c>
    </row>
    <row r="6587" spans="1:6" x14ac:dyDescent="0.25">
      <c r="A6587" t="s">
        <v>430</v>
      </c>
      <c r="B6587">
        <v>2006</v>
      </c>
      <c r="C6587" t="s">
        <v>392</v>
      </c>
      <c r="D6587">
        <v>4303356</v>
      </c>
      <c r="E6587">
        <v>353.89445000000001</v>
      </c>
      <c r="F6587">
        <v>11.518319999999999</v>
      </c>
    </row>
    <row r="6588" spans="1:6" x14ac:dyDescent="0.25">
      <c r="A6588" t="s">
        <v>431</v>
      </c>
      <c r="B6588">
        <v>2006</v>
      </c>
      <c r="C6588" t="s">
        <v>392</v>
      </c>
      <c r="D6588">
        <v>9944201</v>
      </c>
      <c r="E6588">
        <v>712.04681000000005</v>
      </c>
      <c r="F6588">
        <v>12.727270000000001</v>
      </c>
    </row>
    <row r="6589" spans="1:6" x14ac:dyDescent="0.25">
      <c r="A6589" t="s">
        <v>432</v>
      </c>
      <c r="B6589">
        <v>2006</v>
      </c>
      <c r="C6589" t="s">
        <v>394</v>
      </c>
      <c r="D6589">
        <v>16134219</v>
      </c>
      <c r="E6589">
        <v>9500.8351600000005</v>
      </c>
      <c r="F6589">
        <v>51.420020000000001</v>
      </c>
    </row>
    <row r="6590" spans="1:6" x14ac:dyDescent="0.25">
      <c r="A6590" t="s">
        <v>433</v>
      </c>
      <c r="B6590">
        <v>2006</v>
      </c>
      <c r="C6590" t="s">
        <v>382</v>
      </c>
      <c r="D6590">
        <v>1313973713</v>
      </c>
      <c r="E6590">
        <v>2082.18336</v>
      </c>
      <c r="F6590">
        <v>45.65945</v>
      </c>
    </row>
    <row r="6591" spans="1:6" x14ac:dyDescent="0.25">
      <c r="A6591" t="s">
        <v>483</v>
      </c>
      <c r="B6591">
        <v>2006</v>
      </c>
      <c r="C6591" t="s">
        <v>382</v>
      </c>
      <c r="D6591">
        <v>6940432</v>
      </c>
      <c r="E6591">
        <v>28224.215059999999</v>
      </c>
      <c r="F6591">
        <v>52.498840000000001</v>
      </c>
    </row>
    <row r="6592" spans="1:6" x14ac:dyDescent="0.25">
      <c r="A6592" t="s">
        <v>514</v>
      </c>
      <c r="B6592">
        <v>2006</v>
      </c>
      <c r="C6592" t="s">
        <v>382</v>
      </c>
      <c r="D6592">
        <v>453125</v>
      </c>
      <c r="E6592">
        <v>30829.265350000001</v>
      </c>
      <c r="F6592">
        <v>46.458260000000003</v>
      </c>
    </row>
    <row r="6593" spans="1:6" x14ac:dyDescent="0.25">
      <c r="A6593" t="s">
        <v>434</v>
      </c>
      <c r="B6593">
        <v>2006</v>
      </c>
      <c r="C6593" t="s">
        <v>394</v>
      </c>
      <c r="D6593">
        <v>43593035</v>
      </c>
      <c r="E6593">
        <v>3709.0769100000002</v>
      </c>
      <c r="F6593">
        <v>49.599960000000003</v>
      </c>
    </row>
    <row r="6594" spans="1:6" x14ac:dyDescent="0.25">
      <c r="A6594" t="s">
        <v>435</v>
      </c>
      <c r="B6594">
        <v>2006</v>
      </c>
      <c r="C6594" t="s">
        <v>392</v>
      </c>
      <c r="D6594">
        <v>690948</v>
      </c>
      <c r="E6594">
        <v>640.74297999999999</v>
      </c>
      <c r="F6594">
        <v>48.78049</v>
      </c>
    </row>
    <row r="6595" spans="1:6" x14ac:dyDescent="0.25">
      <c r="A6595" t="s">
        <v>436</v>
      </c>
      <c r="B6595">
        <v>2006</v>
      </c>
      <c r="C6595" t="s">
        <v>392</v>
      </c>
      <c r="D6595">
        <v>62660551</v>
      </c>
      <c r="E6595">
        <v>2144.8349400000002</v>
      </c>
      <c r="F6595">
        <v>4.2485499999999998</v>
      </c>
    </row>
    <row r="6596" spans="1:6" x14ac:dyDescent="0.25">
      <c r="A6596" t="s">
        <v>439</v>
      </c>
      <c r="B6596">
        <v>2006</v>
      </c>
      <c r="C6596" t="s">
        <v>394</v>
      </c>
      <c r="D6596">
        <v>4075261</v>
      </c>
      <c r="E6596">
        <v>5228.0254100000002</v>
      </c>
      <c r="F6596">
        <v>62.3172</v>
      </c>
    </row>
    <row r="6597" spans="1:6" x14ac:dyDescent="0.25">
      <c r="A6597" t="s">
        <v>441</v>
      </c>
      <c r="B6597">
        <v>2006</v>
      </c>
      <c r="C6597" t="s">
        <v>384</v>
      </c>
      <c r="D6597">
        <v>4494749</v>
      </c>
      <c r="E6597">
        <v>11363.418449999999</v>
      </c>
      <c r="F6597">
        <v>58.640689999999999</v>
      </c>
    </row>
    <row r="6598" spans="1:6" x14ac:dyDescent="0.25">
      <c r="A6598" t="s">
        <v>442</v>
      </c>
      <c r="B6598">
        <v>2006</v>
      </c>
      <c r="C6598" t="s">
        <v>394</v>
      </c>
      <c r="D6598">
        <v>11382820</v>
      </c>
      <c r="E6598">
        <v>4677.7090099999996</v>
      </c>
      <c r="F6598">
        <v>46.77122</v>
      </c>
    </row>
    <row r="6599" spans="1:6" x14ac:dyDescent="0.25">
      <c r="A6599" t="s">
        <v>443</v>
      </c>
      <c r="B6599">
        <v>2006</v>
      </c>
      <c r="C6599" t="s">
        <v>405</v>
      </c>
      <c r="D6599">
        <v>784301</v>
      </c>
      <c r="E6599">
        <v>26455.132369999999</v>
      </c>
      <c r="F6599">
        <v>61.50855</v>
      </c>
    </row>
    <row r="6600" spans="1:6" x14ac:dyDescent="0.25">
      <c r="A6600" t="s">
        <v>444</v>
      </c>
      <c r="B6600">
        <v>2006</v>
      </c>
      <c r="C6600" t="s">
        <v>384</v>
      </c>
      <c r="D6600">
        <v>10235455</v>
      </c>
      <c r="E6600">
        <v>15159.141149999999</v>
      </c>
      <c r="F6600">
        <v>56.90645</v>
      </c>
    </row>
    <row r="6601" spans="1:6" x14ac:dyDescent="0.25">
      <c r="A6601" t="s">
        <v>436</v>
      </c>
      <c r="B6601">
        <v>2006</v>
      </c>
      <c r="C6601" t="s">
        <v>392</v>
      </c>
      <c r="D6601">
        <v>62660551</v>
      </c>
      <c r="E6601">
        <v>246.80280999999999</v>
      </c>
      <c r="F6601">
        <v>4.2485499999999998</v>
      </c>
    </row>
    <row r="6602" spans="1:6" x14ac:dyDescent="0.25">
      <c r="A6602" t="s">
        <v>445</v>
      </c>
      <c r="B6602">
        <v>2006</v>
      </c>
      <c r="C6602" t="s">
        <v>390</v>
      </c>
      <c r="D6602">
        <v>5450661</v>
      </c>
      <c r="E6602">
        <v>52041.002970000001</v>
      </c>
      <c r="F6602">
        <v>57.990279999999998</v>
      </c>
    </row>
    <row r="6603" spans="1:6" x14ac:dyDescent="0.25">
      <c r="A6603" t="s">
        <v>446</v>
      </c>
      <c r="B6603">
        <v>2006</v>
      </c>
      <c r="C6603" t="s">
        <v>392</v>
      </c>
      <c r="D6603">
        <v>486530</v>
      </c>
      <c r="E6603">
        <v>974.56424000000004</v>
      </c>
      <c r="F6603">
        <v>45</v>
      </c>
    </row>
    <row r="6604" spans="1:6" x14ac:dyDescent="0.25">
      <c r="A6604" t="s">
        <v>447</v>
      </c>
      <c r="B6604">
        <v>2006</v>
      </c>
      <c r="C6604" t="s">
        <v>394</v>
      </c>
      <c r="D6604">
        <v>68910</v>
      </c>
      <c r="E6604">
        <v>5522.2856199999997</v>
      </c>
      <c r="F6604">
        <v>38.071069999999999</v>
      </c>
    </row>
    <row r="6605" spans="1:6" x14ac:dyDescent="0.25">
      <c r="A6605" t="s">
        <v>448</v>
      </c>
      <c r="B6605">
        <v>2006</v>
      </c>
      <c r="C6605" t="s">
        <v>394</v>
      </c>
      <c r="D6605">
        <v>9183984</v>
      </c>
      <c r="E6605">
        <v>3836.4756499999999</v>
      </c>
      <c r="F6605">
        <v>53.83361</v>
      </c>
    </row>
    <row r="6606" spans="1:6" x14ac:dyDescent="0.25">
      <c r="A6606" t="s">
        <v>450</v>
      </c>
      <c r="B6606">
        <v>2006</v>
      </c>
      <c r="C6606" t="s">
        <v>394</v>
      </c>
      <c r="D6606">
        <v>13547510</v>
      </c>
      <c r="E6606">
        <v>3350.7841400000002</v>
      </c>
      <c r="F6606">
        <v>40.554369999999999</v>
      </c>
    </row>
    <row r="6607" spans="1:6" x14ac:dyDescent="0.25">
      <c r="A6607" t="s">
        <v>451</v>
      </c>
      <c r="B6607">
        <v>2006</v>
      </c>
      <c r="C6607" t="s">
        <v>386</v>
      </c>
      <c r="D6607">
        <v>78887007</v>
      </c>
      <c r="E6607">
        <v>1409.17788</v>
      </c>
      <c r="F6607">
        <v>40.76661</v>
      </c>
    </row>
    <row r="6608" spans="1:6" x14ac:dyDescent="0.25">
      <c r="A6608" t="s">
        <v>452</v>
      </c>
      <c r="B6608">
        <v>2006</v>
      </c>
      <c r="C6608" t="s">
        <v>394</v>
      </c>
      <c r="D6608">
        <v>6822378</v>
      </c>
      <c r="E6608">
        <v>3108.5925299999999</v>
      </c>
      <c r="F6608">
        <v>58.587629999999997</v>
      </c>
    </row>
    <row r="6609" spans="1:6" x14ac:dyDescent="0.25">
      <c r="A6609" t="s">
        <v>454</v>
      </c>
      <c r="B6609">
        <v>2006</v>
      </c>
      <c r="C6609" t="s">
        <v>392</v>
      </c>
      <c r="D6609">
        <v>4786994</v>
      </c>
      <c r="E6609">
        <v>281.37502000000001</v>
      </c>
      <c r="F6609">
        <v>14.35407</v>
      </c>
    </row>
    <row r="6610" spans="1:6" x14ac:dyDescent="0.25">
      <c r="A6610" t="s">
        <v>455</v>
      </c>
      <c r="B6610">
        <v>2006</v>
      </c>
      <c r="C6610" t="s">
        <v>456</v>
      </c>
      <c r="D6610">
        <v>1324333</v>
      </c>
      <c r="E6610">
        <v>12595.414839999999</v>
      </c>
      <c r="F6610">
        <v>71.366709999999998</v>
      </c>
    </row>
    <row r="6611" spans="1:6" x14ac:dyDescent="0.25">
      <c r="A6611" t="s">
        <v>457</v>
      </c>
      <c r="B6611">
        <v>2006</v>
      </c>
      <c r="C6611" t="s">
        <v>392</v>
      </c>
      <c r="D6611">
        <v>74777981</v>
      </c>
      <c r="E6611">
        <v>194.07799</v>
      </c>
      <c r="F6611">
        <v>23.602989999999998</v>
      </c>
    </row>
    <row r="6612" spans="1:6" x14ac:dyDescent="0.25">
      <c r="A6612" t="s">
        <v>459</v>
      </c>
      <c r="B6612">
        <v>2006</v>
      </c>
      <c r="C6612" t="s">
        <v>388</v>
      </c>
      <c r="D6612">
        <v>905949</v>
      </c>
      <c r="E6612">
        <v>3750.0349900000001</v>
      </c>
      <c r="F6612">
        <v>43.352600000000002</v>
      </c>
    </row>
    <row r="6613" spans="1:6" x14ac:dyDescent="0.25">
      <c r="A6613" t="s">
        <v>460</v>
      </c>
      <c r="B6613">
        <v>2006</v>
      </c>
      <c r="C6613" t="s">
        <v>390</v>
      </c>
      <c r="D6613">
        <v>5231372</v>
      </c>
      <c r="E6613">
        <v>41120.676509999998</v>
      </c>
      <c r="F6613">
        <v>62.593890000000002</v>
      </c>
    </row>
    <row r="6614" spans="1:6" x14ac:dyDescent="0.25">
      <c r="A6614" t="s">
        <v>461</v>
      </c>
      <c r="B6614">
        <v>2006</v>
      </c>
      <c r="C6614" t="s">
        <v>390</v>
      </c>
      <c r="D6614">
        <v>60876136</v>
      </c>
      <c r="E6614">
        <v>36544.508529999999</v>
      </c>
      <c r="F6614">
        <v>55.082459999999998</v>
      </c>
    </row>
    <row r="6615" spans="1:6" x14ac:dyDescent="0.25">
      <c r="A6615" t="s">
        <v>464</v>
      </c>
      <c r="B6615">
        <v>2006</v>
      </c>
      <c r="C6615" t="s">
        <v>392</v>
      </c>
      <c r="D6615">
        <v>1424906</v>
      </c>
      <c r="E6615">
        <v>7206.9684100000004</v>
      </c>
      <c r="F6615">
        <v>21.262460000000001</v>
      </c>
    </row>
    <row r="6616" spans="1:6" x14ac:dyDescent="0.25">
      <c r="A6616" t="s">
        <v>467</v>
      </c>
      <c r="B6616">
        <v>2006</v>
      </c>
      <c r="C6616" t="s">
        <v>398</v>
      </c>
      <c r="D6616">
        <v>4661473</v>
      </c>
      <c r="E6616">
        <v>1872.6804199999999</v>
      </c>
      <c r="F6616">
        <v>51.066719999999997</v>
      </c>
    </row>
    <row r="6617" spans="1:6" x14ac:dyDescent="0.25">
      <c r="A6617" t="s">
        <v>468</v>
      </c>
      <c r="B6617">
        <v>2006</v>
      </c>
      <c r="C6617" t="s">
        <v>390</v>
      </c>
      <c r="D6617">
        <v>82422299</v>
      </c>
      <c r="E6617">
        <v>36447.872320000002</v>
      </c>
      <c r="F6617">
        <v>52.203659999999999</v>
      </c>
    </row>
    <row r="6618" spans="1:6" x14ac:dyDescent="0.25">
      <c r="A6618" t="s">
        <v>469</v>
      </c>
      <c r="B6618">
        <v>2006</v>
      </c>
      <c r="C6618" t="s">
        <v>392</v>
      </c>
      <c r="D6618">
        <v>22409572</v>
      </c>
      <c r="E6618">
        <v>929.72663</v>
      </c>
      <c r="F6618">
        <v>21.504200000000001</v>
      </c>
    </row>
    <row r="6619" spans="1:6" x14ac:dyDescent="0.25">
      <c r="A6619" t="s">
        <v>471</v>
      </c>
      <c r="B6619">
        <v>2006</v>
      </c>
      <c r="C6619" t="s">
        <v>390</v>
      </c>
      <c r="D6619">
        <v>10688058</v>
      </c>
      <c r="E6619">
        <v>24801.157810000001</v>
      </c>
      <c r="F6619">
        <v>61.48283</v>
      </c>
    </row>
    <row r="6620" spans="1:6" x14ac:dyDescent="0.25">
      <c r="A6620" t="s">
        <v>473</v>
      </c>
      <c r="B6620">
        <v>2006</v>
      </c>
      <c r="C6620" t="s">
        <v>394</v>
      </c>
      <c r="D6620">
        <v>89703</v>
      </c>
      <c r="E6620">
        <v>6764.7228699999996</v>
      </c>
      <c r="F6620">
        <v>55.154640000000001</v>
      </c>
    </row>
    <row r="6621" spans="1:6" x14ac:dyDescent="0.25">
      <c r="A6621" t="s">
        <v>476</v>
      </c>
      <c r="B6621">
        <v>2006</v>
      </c>
      <c r="C6621" t="s">
        <v>394</v>
      </c>
      <c r="D6621">
        <v>12293545</v>
      </c>
      <c r="E6621">
        <v>2241.0050000000001</v>
      </c>
      <c r="F6621">
        <v>46.891829999999999</v>
      </c>
    </row>
    <row r="6622" spans="1:6" x14ac:dyDescent="0.25">
      <c r="A6622" t="s">
        <v>478</v>
      </c>
      <c r="B6622">
        <v>2006</v>
      </c>
      <c r="C6622" t="s">
        <v>392</v>
      </c>
      <c r="D6622">
        <v>9690222</v>
      </c>
      <c r="E6622">
        <v>296.17457999999999</v>
      </c>
      <c r="F6622">
        <v>17.620650000000001</v>
      </c>
    </row>
    <row r="6623" spans="1:6" x14ac:dyDescent="0.25">
      <c r="A6623" t="s">
        <v>480</v>
      </c>
      <c r="B6623">
        <v>2006</v>
      </c>
      <c r="C6623" t="s">
        <v>394</v>
      </c>
      <c r="D6623">
        <v>767245</v>
      </c>
      <c r="E6623">
        <v>1961.0556200000001</v>
      </c>
      <c r="F6623">
        <v>71.216409999999996</v>
      </c>
    </row>
    <row r="6624" spans="1:6" x14ac:dyDescent="0.25">
      <c r="A6624" t="s">
        <v>481</v>
      </c>
      <c r="B6624">
        <v>2006</v>
      </c>
      <c r="C6624" t="s">
        <v>394</v>
      </c>
      <c r="D6624">
        <v>8308504</v>
      </c>
      <c r="E6624">
        <v>505.58481999999998</v>
      </c>
      <c r="F6624">
        <v>33.213000000000001</v>
      </c>
    </row>
    <row r="6625" spans="1:6" x14ac:dyDescent="0.25">
      <c r="A6625" t="s">
        <v>482</v>
      </c>
      <c r="B6625">
        <v>2006</v>
      </c>
      <c r="C6625" t="s">
        <v>394</v>
      </c>
      <c r="D6625">
        <v>7326496</v>
      </c>
      <c r="E6625">
        <v>1547.26666</v>
      </c>
      <c r="F6625">
        <v>63.888890000000004</v>
      </c>
    </row>
    <row r="6626" spans="1:6" x14ac:dyDescent="0.25">
      <c r="A6626" t="s">
        <v>484</v>
      </c>
      <c r="B6626">
        <v>2006</v>
      </c>
      <c r="C6626" t="s">
        <v>384</v>
      </c>
      <c r="D6626">
        <v>9981334</v>
      </c>
      <c r="E6626">
        <v>11392.068069999999</v>
      </c>
      <c r="F6626">
        <v>65.654020000000003</v>
      </c>
    </row>
    <row r="6627" spans="1:6" x14ac:dyDescent="0.25">
      <c r="A6627" t="s">
        <v>485</v>
      </c>
      <c r="B6627">
        <v>2006</v>
      </c>
      <c r="C6627" t="s">
        <v>390</v>
      </c>
      <c r="D6627">
        <v>299388</v>
      </c>
      <c r="E6627">
        <v>56097.115089999999</v>
      </c>
      <c r="F6627">
        <v>67.176919999999996</v>
      </c>
    </row>
    <row r="6628" spans="1:6" x14ac:dyDescent="0.25">
      <c r="A6628" t="s">
        <v>486</v>
      </c>
      <c r="B6628">
        <v>2006</v>
      </c>
      <c r="C6628" t="s">
        <v>382</v>
      </c>
      <c r="D6628">
        <v>1095351995</v>
      </c>
      <c r="E6628">
        <v>816.73378000000002</v>
      </c>
      <c r="F6628">
        <v>30.244499999999999</v>
      </c>
    </row>
    <row r="6629" spans="1:6" x14ac:dyDescent="0.25">
      <c r="A6629" t="s">
        <v>487</v>
      </c>
      <c r="B6629">
        <v>2006</v>
      </c>
      <c r="C6629" t="s">
        <v>382</v>
      </c>
      <c r="D6629">
        <v>245452739</v>
      </c>
      <c r="E6629">
        <v>1590.1779100000001</v>
      </c>
      <c r="F6629">
        <v>48.094949999999997</v>
      </c>
    </row>
    <row r="6630" spans="1:6" x14ac:dyDescent="0.25">
      <c r="A6630" t="s">
        <v>488</v>
      </c>
      <c r="B6630">
        <v>2006</v>
      </c>
      <c r="C6630" t="s">
        <v>382</v>
      </c>
      <c r="D6630">
        <v>68688433</v>
      </c>
      <c r="E6630">
        <v>3646.8444100000002</v>
      </c>
      <c r="F6630">
        <v>49.914149999999999</v>
      </c>
    </row>
    <row r="6631" spans="1:6" x14ac:dyDescent="0.25">
      <c r="A6631" t="s">
        <v>489</v>
      </c>
      <c r="B6631">
        <v>2006</v>
      </c>
      <c r="C6631" t="s">
        <v>405</v>
      </c>
      <c r="D6631">
        <v>26783383</v>
      </c>
      <c r="E6631">
        <v>2350.1942399999998</v>
      </c>
      <c r="F6631">
        <v>33.134129999999999</v>
      </c>
    </row>
    <row r="6632" spans="1:6" x14ac:dyDescent="0.25">
      <c r="A6632" t="s">
        <v>490</v>
      </c>
      <c r="B6632">
        <v>2006</v>
      </c>
      <c r="C6632" t="s">
        <v>390</v>
      </c>
      <c r="D6632">
        <v>4062235</v>
      </c>
      <c r="E6632">
        <v>54285.750749999999</v>
      </c>
      <c r="F6632">
        <v>56.050620000000002</v>
      </c>
    </row>
    <row r="6633" spans="1:6" x14ac:dyDescent="0.25">
      <c r="A6633" t="s">
        <v>492</v>
      </c>
      <c r="B6633">
        <v>2006</v>
      </c>
      <c r="C6633" t="s">
        <v>405</v>
      </c>
      <c r="D6633">
        <v>6352117</v>
      </c>
      <c r="E6633">
        <v>21905.017690000001</v>
      </c>
      <c r="F6633">
        <v>57.293590000000002</v>
      </c>
    </row>
    <row r="6634" spans="1:6" x14ac:dyDescent="0.25">
      <c r="A6634" t="s">
        <v>493</v>
      </c>
      <c r="B6634">
        <v>2006</v>
      </c>
      <c r="C6634" t="s">
        <v>390</v>
      </c>
      <c r="D6634">
        <v>58133509</v>
      </c>
      <c r="E6634">
        <v>33410.748200000002</v>
      </c>
      <c r="F6634">
        <v>59.212940000000003</v>
      </c>
    </row>
    <row r="6635" spans="1:6" x14ac:dyDescent="0.25">
      <c r="A6635" t="s">
        <v>494</v>
      </c>
      <c r="B6635">
        <v>2006</v>
      </c>
      <c r="C6635" t="s">
        <v>394</v>
      </c>
      <c r="D6635">
        <v>2758124</v>
      </c>
      <c r="E6635">
        <v>4487.4997100000001</v>
      </c>
      <c r="F6635">
        <v>64.918310000000005</v>
      </c>
    </row>
    <row r="6636" spans="1:6" x14ac:dyDescent="0.25">
      <c r="A6636" t="s">
        <v>495</v>
      </c>
      <c r="B6636">
        <v>2006</v>
      </c>
      <c r="C6636" t="s">
        <v>382</v>
      </c>
      <c r="D6636">
        <v>127463611</v>
      </c>
      <c r="E6636">
        <v>34075.978949999997</v>
      </c>
      <c r="F6636">
        <v>49.260300000000001</v>
      </c>
    </row>
    <row r="6637" spans="1:6" x14ac:dyDescent="0.25">
      <c r="A6637" t="s">
        <v>497</v>
      </c>
      <c r="B6637">
        <v>2006</v>
      </c>
      <c r="C6637" t="s">
        <v>405</v>
      </c>
      <c r="D6637">
        <v>5906760</v>
      </c>
      <c r="E6637">
        <v>2722.66608</v>
      </c>
      <c r="F6637">
        <v>53.66377</v>
      </c>
    </row>
    <row r="6638" spans="1:6" x14ac:dyDescent="0.25">
      <c r="A6638" t="s">
        <v>498</v>
      </c>
      <c r="B6638">
        <v>2006</v>
      </c>
      <c r="C6638" t="s">
        <v>398</v>
      </c>
      <c r="D6638">
        <v>15233244</v>
      </c>
      <c r="E6638">
        <v>5291.5756499999998</v>
      </c>
      <c r="F6638">
        <v>52.75808</v>
      </c>
    </row>
    <row r="6639" spans="1:6" x14ac:dyDescent="0.25">
      <c r="A6639" t="s">
        <v>499</v>
      </c>
      <c r="B6639">
        <v>2006</v>
      </c>
      <c r="C6639" t="s">
        <v>392</v>
      </c>
      <c r="D6639">
        <v>34707817</v>
      </c>
      <c r="E6639">
        <v>711.72116000000005</v>
      </c>
      <c r="F6639">
        <v>37.429879999999997</v>
      </c>
    </row>
    <row r="6640" spans="1:6" x14ac:dyDescent="0.25">
      <c r="A6640" t="s">
        <v>503</v>
      </c>
      <c r="B6640">
        <v>2006</v>
      </c>
      <c r="C6640" t="s">
        <v>405</v>
      </c>
      <c r="D6640">
        <v>2418393</v>
      </c>
      <c r="E6640">
        <v>42498.7402</v>
      </c>
      <c r="F6640">
        <v>53.63664</v>
      </c>
    </row>
    <row r="6641" spans="1:6" x14ac:dyDescent="0.25">
      <c r="A6641" t="s">
        <v>504</v>
      </c>
      <c r="B6641">
        <v>2006</v>
      </c>
      <c r="C6641" t="s">
        <v>398</v>
      </c>
      <c r="D6641">
        <v>5213898</v>
      </c>
      <c r="E6641">
        <v>543.11069999999995</v>
      </c>
      <c r="F6641">
        <v>56.478499999999997</v>
      </c>
    </row>
    <row r="6642" spans="1:6" x14ac:dyDescent="0.25">
      <c r="A6642" t="s">
        <v>505</v>
      </c>
      <c r="B6642">
        <v>2006</v>
      </c>
      <c r="C6642" t="s">
        <v>382</v>
      </c>
      <c r="D6642">
        <v>6368481</v>
      </c>
      <c r="E6642">
        <v>591.36477000000002</v>
      </c>
      <c r="F6642">
        <v>37.720489999999998</v>
      </c>
    </row>
    <row r="6643" spans="1:6" x14ac:dyDescent="0.25">
      <c r="A6643" t="s">
        <v>506</v>
      </c>
      <c r="B6643">
        <v>2006</v>
      </c>
      <c r="C6643" t="s">
        <v>456</v>
      </c>
      <c r="D6643">
        <v>2274735</v>
      </c>
      <c r="E6643">
        <v>9651.7030400000003</v>
      </c>
      <c r="F6643">
        <v>70.62921</v>
      </c>
    </row>
    <row r="6644" spans="1:6" x14ac:dyDescent="0.25">
      <c r="A6644" t="s">
        <v>507</v>
      </c>
      <c r="B6644">
        <v>2006</v>
      </c>
      <c r="C6644" t="s">
        <v>405</v>
      </c>
      <c r="D6644">
        <v>3874050</v>
      </c>
      <c r="E6644">
        <v>5372.4750599999998</v>
      </c>
      <c r="F6644">
        <v>54.307009999999998</v>
      </c>
    </row>
    <row r="6645" spans="1:6" x14ac:dyDescent="0.25">
      <c r="A6645" t="s">
        <v>508</v>
      </c>
      <c r="B6645">
        <v>2006</v>
      </c>
      <c r="C6645" t="s">
        <v>392</v>
      </c>
      <c r="D6645">
        <v>2022331</v>
      </c>
      <c r="E6645">
        <v>736.39119000000005</v>
      </c>
      <c r="F6645">
        <v>25.28736</v>
      </c>
    </row>
    <row r="6646" spans="1:6" x14ac:dyDescent="0.25">
      <c r="A6646" t="s">
        <v>509</v>
      </c>
      <c r="B6646">
        <v>2006</v>
      </c>
      <c r="C6646" t="s">
        <v>392</v>
      </c>
      <c r="D6646">
        <v>3042004</v>
      </c>
      <c r="E6646">
        <v>178.45313999999999</v>
      </c>
      <c r="F6646">
        <v>46.232579999999999</v>
      </c>
    </row>
    <row r="6647" spans="1:6" x14ac:dyDescent="0.25">
      <c r="A6647" t="s">
        <v>510</v>
      </c>
      <c r="B6647">
        <v>2006</v>
      </c>
      <c r="C6647" t="s">
        <v>386</v>
      </c>
      <c r="D6647">
        <v>5900754</v>
      </c>
      <c r="E6647">
        <v>9304.3084999999992</v>
      </c>
      <c r="F6647">
        <v>19.946809999999999</v>
      </c>
    </row>
    <row r="6648" spans="1:6" x14ac:dyDescent="0.25">
      <c r="A6648" t="s">
        <v>511</v>
      </c>
      <c r="B6648">
        <v>2006</v>
      </c>
      <c r="C6648" t="s">
        <v>390</v>
      </c>
      <c r="D6648">
        <v>33987</v>
      </c>
      <c r="E6648">
        <v>113830.02855</v>
      </c>
      <c r="F6648">
        <v>25</v>
      </c>
    </row>
    <row r="6649" spans="1:6" x14ac:dyDescent="0.25">
      <c r="A6649" t="s">
        <v>512</v>
      </c>
      <c r="B6649">
        <v>2006</v>
      </c>
      <c r="C6649" t="s">
        <v>456</v>
      </c>
      <c r="D6649">
        <v>3585906</v>
      </c>
      <c r="E6649">
        <v>9240.6425500000005</v>
      </c>
      <c r="F6649">
        <v>66.121399999999994</v>
      </c>
    </row>
    <row r="6650" spans="1:6" x14ac:dyDescent="0.25">
      <c r="A6650" t="s">
        <v>513</v>
      </c>
      <c r="B6650">
        <v>2006</v>
      </c>
      <c r="C6650" t="s">
        <v>390</v>
      </c>
      <c r="D6650">
        <v>474413</v>
      </c>
      <c r="E6650">
        <v>88680.238029999993</v>
      </c>
      <c r="F6650">
        <v>48.408279999999998</v>
      </c>
    </row>
    <row r="6651" spans="1:6" x14ac:dyDescent="0.25">
      <c r="A6651" t="s">
        <v>516</v>
      </c>
      <c r="B6651">
        <v>2006</v>
      </c>
      <c r="C6651" t="s">
        <v>392</v>
      </c>
      <c r="D6651">
        <v>18595469</v>
      </c>
      <c r="E6651">
        <v>292.99088999999998</v>
      </c>
      <c r="F6651">
        <v>49.530119999999997</v>
      </c>
    </row>
    <row r="6652" spans="1:6" x14ac:dyDescent="0.25">
      <c r="A6652" t="s">
        <v>517</v>
      </c>
      <c r="B6652">
        <v>2006</v>
      </c>
      <c r="C6652" t="s">
        <v>392</v>
      </c>
      <c r="D6652">
        <v>13013926</v>
      </c>
      <c r="E6652">
        <v>304.90415999999999</v>
      </c>
      <c r="F6652">
        <v>34.509799999999998</v>
      </c>
    </row>
    <row r="6653" spans="1:6" x14ac:dyDescent="0.25">
      <c r="A6653" t="s">
        <v>518</v>
      </c>
      <c r="B6653">
        <v>2006</v>
      </c>
      <c r="C6653" t="s">
        <v>382</v>
      </c>
      <c r="D6653">
        <v>24385858</v>
      </c>
      <c r="E6653">
        <v>6194.67191</v>
      </c>
      <c r="F6653">
        <v>56.672310000000003</v>
      </c>
    </row>
    <row r="6654" spans="1:6" x14ac:dyDescent="0.25">
      <c r="A6654" t="s">
        <v>519</v>
      </c>
      <c r="B6654">
        <v>2006</v>
      </c>
      <c r="C6654" t="s">
        <v>382</v>
      </c>
      <c r="D6654">
        <v>359008</v>
      </c>
      <c r="E6654">
        <v>4428.5228999999999</v>
      </c>
      <c r="F6654">
        <v>53.707009999999997</v>
      </c>
    </row>
    <row r="6655" spans="1:6" x14ac:dyDescent="0.25">
      <c r="A6655" t="s">
        <v>520</v>
      </c>
      <c r="B6655">
        <v>2006</v>
      </c>
      <c r="C6655" t="s">
        <v>392</v>
      </c>
      <c r="D6655">
        <v>11716829</v>
      </c>
      <c r="E6655">
        <v>518.39443000000006</v>
      </c>
      <c r="F6655">
        <v>16.428570000000001</v>
      </c>
    </row>
    <row r="6656" spans="1:6" x14ac:dyDescent="0.25">
      <c r="A6656" t="s">
        <v>521</v>
      </c>
      <c r="B6656">
        <v>2006</v>
      </c>
      <c r="C6656" t="s">
        <v>390</v>
      </c>
      <c r="D6656">
        <v>400214</v>
      </c>
      <c r="E6656">
        <v>15705.34022</v>
      </c>
      <c r="F6656">
        <v>57.997010000000003</v>
      </c>
    </row>
    <row r="6657" spans="1:6" x14ac:dyDescent="0.25">
      <c r="A6657" t="s">
        <v>522</v>
      </c>
      <c r="B6657">
        <v>2006</v>
      </c>
      <c r="C6657" t="s">
        <v>388</v>
      </c>
      <c r="D6657">
        <v>60422</v>
      </c>
      <c r="E6657">
        <v>2758.3829300000002</v>
      </c>
      <c r="F6657">
        <v>43.280990000000003</v>
      </c>
    </row>
    <row r="6658" spans="1:6" x14ac:dyDescent="0.25">
      <c r="A6658" t="s">
        <v>524</v>
      </c>
      <c r="B6658">
        <v>2006</v>
      </c>
      <c r="C6658" t="s">
        <v>392</v>
      </c>
      <c r="D6658">
        <v>3177388</v>
      </c>
      <c r="E6658">
        <v>937.98270000000002</v>
      </c>
      <c r="F6658">
        <v>24.788620000000002</v>
      </c>
    </row>
    <row r="6659" spans="1:6" x14ac:dyDescent="0.25">
      <c r="A6659" t="s">
        <v>525</v>
      </c>
      <c r="B6659">
        <v>2006</v>
      </c>
      <c r="C6659" t="s">
        <v>392</v>
      </c>
      <c r="D6659">
        <v>1240827</v>
      </c>
      <c r="E6659">
        <v>5455.0656300000001</v>
      </c>
      <c r="F6659">
        <v>39.965299999999999</v>
      </c>
    </row>
    <row r="6660" spans="1:6" x14ac:dyDescent="0.25">
      <c r="A6660" t="s">
        <v>527</v>
      </c>
      <c r="B6660">
        <v>2006</v>
      </c>
      <c r="C6660" t="s">
        <v>394</v>
      </c>
      <c r="D6660">
        <v>107449525</v>
      </c>
      <c r="E6660">
        <v>8666.3353499999994</v>
      </c>
      <c r="F6660">
        <v>53.71519</v>
      </c>
    </row>
    <row r="6661" spans="1:6" x14ac:dyDescent="0.25">
      <c r="A6661" t="s">
        <v>528</v>
      </c>
      <c r="B6661">
        <v>2006</v>
      </c>
      <c r="C6661" t="s">
        <v>388</v>
      </c>
      <c r="D6661">
        <v>108004</v>
      </c>
      <c r="E6661">
        <v>2393.9364099999998</v>
      </c>
      <c r="F6661">
        <v>45</v>
      </c>
    </row>
    <row r="6662" spans="1:6" x14ac:dyDescent="0.25">
      <c r="A6662" t="s">
        <v>531</v>
      </c>
      <c r="B6662">
        <v>2006</v>
      </c>
      <c r="C6662" t="s">
        <v>382</v>
      </c>
      <c r="D6662">
        <v>2832224</v>
      </c>
      <c r="E6662">
        <v>1334.40571</v>
      </c>
      <c r="F6662">
        <v>65.278480000000002</v>
      </c>
    </row>
    <row r="6663" spans="1:6" x14ac:dyDescent="0.25">
      <c r="A6663" t="s">
        <v>533</v>
      </c>
      <c r="B6663">
        <v>2006</v>
      </c>
      <c r="C6663" t="s">
        <v>386</v>
      </c>
      <c r="D6663">
        <v>33241259</v>
      </c>
      <c r="E6663">
        <v>2204.2583500000001</v>
      </c>
      <c r="F6663">
        <v>42.703629999999997</v>
      </c>
    </row>
    <row r="6664" spans="1:6" x14ac:dyDescent="0.25">
      <c r="A6664" t="s">
        <v>534</v>
      </c>
      <c r="B6664">
        <v>2006</v>
      </c>
      <c r="C6664" t="s">
        <v>392</v>
      </c>
      <c r="D6664">
        <v>19686505</v>
      </c>
      <c r="E6664">
        <v>382.37795999999997</v>
      </c>
      <c r="F6664">
        <v>30.235130000000002</v>
      </c>
    </row>
    <row r="6665" spans="1:6" x14ac:dyDescent="0.25">
      <c r="A6665" t="s">
        <v>535</v>
      </c>
      <c r="B6665">
        <v>2006</v>
      </c>
      <c r="C6665" t="s">
        <v>392</v>
      </c>
      <c r="D6665">
        <v>2044147</v>
      </c>
      <c r="E6665">
        <v>3884.6468300000001</v>
      </c>
      <c r="F6665">
        <v>62.741309999999999</v>
      </c>
    </row>
    <row r="6666" spans="1:6" x14ac:dyDescent="0.25">
      <c r="A6666" t="s">
        <v>537</v>
      </c>
      <c r="B6666">
        <v>2006</v>
      </c>
      <c r="C6666" t="s">
        <v>382</v>
      </c>
      <c r="D6666">
        <v>28287147</v>
      </c>
      <c r="E6666">
        <v>350.60847000000001</v>
      </c>
      <c r="F6666">
        <v>44.805349999999997</v>
      </c>
    </row>
    <row r="6667" spans="1:6" x14ac:dyDescent="0.25">
      <c r="A6667" t="s">
        <v>538</v>
      </c>
      <c r="B6667">
        <v>2006</v>
      </c>
      <c r="C6667" t="s">
        <v>390</v>
      </c>
      <c r="D6667">
        <v>16491461</v>
      </c>
      <c r="E6667">
        <v>44453.971189999997</v>
      </c>
      <c r="F6667">
        <v>55.903300000000002</v>
      </c>
    </row>
    <row r="6668" spans="1:6" x14ac:dyDescent="0.25">
      <c r="A6668" t="s">
        <v>541</v>
      </c>
      <c r="B6668">
        <v>2006</v>
      </c>
      <c r="C6668" t="s">
        <v>388</v>
      </c>
      <c r="D6668">
        <v>4076140</v>
      </c>
      <c r="E6668">
        <v>26670.864519999999</v>
      </c>
      <c r="F6668">
        <v>60.753540000000001</v>
      </c>
    </row>
    <row r="6669" spans="1:6" x14ac:dyDescent="0.25">
      <c r="A6669" t="s">
        <v>542</v>
      </c>
      <c r="B6669">
        <v>2006</v>
      </c>
      <c r="C6669" t="s">
        <v>394</v>
      </c>
      <c r="D6669">
        <v>5570129</v>
      </c>
      <c r="E6669">
        <v>1245.1421</v>
      </c>
      <c r="F6669">
        <v>61.354120000000002</v>
      </c>
    </row>
    <row r="6670" spans="1:6" x14ac:dyDescent="0.25">
      <c r="A6670" t="s">
        <v>543</v>
      </c>
      <c r="B6670">
        <v>2006</v>
      </c>
      <c r="C6670" t="s">
        <v>392</v>
      </c>
      <c r="D6670">
        <v>12525094</v>
      </c>
      <c r="E6670">
        <v>260.56376999999998</v>
      </c>
      <c r="F6670">
        <v>27.283799999999999</v>
      </c>
    </row>
    <row r="6671" spans="1:6" x14ac:dyDescent="0.25">
      <c r="A6671" t="s">
        <v>544</v>
      </c>
      <c r="B6671">
        <v>2006</v>
      </c>
      <c r="C6671" t="s">
        <v>392</v>
      </c>
      <c r="D6671">
        <v>131859731</v>
      </c>
      <c r="E6671">
        <v>1014.73474</v>
      </c>
      <c r="F6671">
        <v>44.124540000000003</v>
      </c>
    </row>
    <row r="6672" spans="1:6" x14ac:dyDescent="0.25">
      <c r="A6672" t="s">
        <v>546</v>
      </c>
      <c r="B6672">
        <v>2006</v>
      </c>
      <c r="C6672" t="s">
        <v>390</v>
      </c>
      <c r="D6672">
        <v>4610820</v>
      </c>
      <c r="E6672">
        <v>74114.697150000007</v>
      </c>
      <c r="F6672">
        <v>61.370750000000001</v>
      </c>
    </row>
    <row r="6673" spans="1:6" x14ac:dyDescent="0.25">
      <c r="A6673" t="s">
        <v>547</v>
      </c>
      <c r="B6673">
        <v>2006</v>
      </c>
      <c r="C6673" t="s">
        <v>405</v>
      </c>
      <c r="D6673">
        <v>3102229</v>
      </c>
      <c r="E6673">
        <v>14575.160400000001</v>
      </c>
      <c r="F6673">
        <v>59.649760000000001</v>
      </c>
    </row>
    <row r="6674" spans="1:6" x14ac:dyDescent="0.25">
      <c r="A6674" t="s">
        <v>548</v>
      </c>
      <c r="B6674">
        <v>2006</v>
      </c>
      <c r="C6674" t="s">
        <v>382</v>
      </c>
      <c r="D6674">
        <v>165803560</v>
      </c>
      <c r="E6674">
        <v>876.95110999999997</v>
      </c>
      <c r="F6674">
        <v>21.538519999999998</v>
      </c>
    </row>
    <row r="6675" spans="1:6" x14ac:dyDescent="0.25">
      <c r="A6675" t="s">
        <v>549</v>
      </c>
      <c r="B6675">
        <v>2006</v>
      </c>
      <c r="C6675" t="s">
        <v>388</v>
      </c>
      <c r="D6675">
        <v>20579</v>
      </c>
      <c r="E6675">
        <v>9729.1625000000004</v>
      </c>
      <c r="F6675">
        <v>53.946809999999999</v>
      </c>
    </row>
    <row r="6676" spans="1:6" x14ac:dyDescent="0.25">
      <c r="A6676" t="s">
        <v>623</v>
      </c>
      <c r="B6676">
        <v>2006</v>
      </c>
      <c r="C6676" t="s">
        <v>405</v>
      </c>
      <c r="D6676">
        <v>1000000</v>
      </c>
      <c r="E6676">
        <v>1441.4617000000001</v>
      </c>
      <c r="F6676">
        <v>54.921619999999997</v>
      </c>
    </row>
    <row r="6677" spans="1:6" x14ac:dyDescent="0.25">
      <c r="A6677" t="s">
        <v>550</v>
      </c>
      <c r="B6677">
        <v>2006</v>
      </c>
      <c r="C6677" t="s">
        <v>394</v>
      </c>
      <c r="D6677">
        <v>3191319</v>
      </c>
      <c r="E6677">
        <v>5370.5489299999999</v>
      </c>
      <c r="F6677">
        <v>66.878399999999999</v>
      </c>
    </row>
    <row r="6678" spans="1:6" x14ac:dyDescent="0.25">
      <c r="A6678" t="s">
        <v>551</v>
      </c>
      <c r="B6678">
        <v>2006</v>
      </c>
      <c r="C6678" t="s">
        <v>388</v>
      </c>
      <c r="D6678">
        <v>5670544</v>
      </c>
      <c r="E6678">
        <v>886.42026999999996</v>
      </c>
      <c r="F6678">
        <v>19.438739999999999</v>
      </c>
    </row>
    <row r="6679" spans="1:6" x14ac:dyDescent="0.25">
      <c r="A6679" t="s">
        <v>552</v>
      </c>
      <c r="B6679">
        <v>2006</v>
      </c>
      <c r="C6679" t="s">
        <v>394</v>
      </c>
      <c r="D6679">
        <v>6506464</v>
      </c>
      <c r="E6679">
        <v>1809.7102299999999</v>
      </c>
      <c r="F6679">
        <v>61.32461</v>
      </c>
    </row>
    <row r="6680" spans="1:6" x14ac:dyDescent="0.25">
      <c r="A6680" t="s">
        <v>553</v>
      </c>
      <c r="B6680">
        <v>2006</v>
      </c>
      <c r="C6680" t="s">
        <v>394</v>
      </c>
      <c r="D6680">
        <v>28302603</v>
      </c>
      <c r="E6680">
        <v>3143.5500299999999</v>
      </c>
      <c r="F6680">
        <v>18.93535</v>
      </c>
    </row>
    <row r="6681" spans="1:6" x14ac:dyDescent="0.25">
      <c r="A6681" t="s">
        <v>554</v>
      </c>
      <c r="B6681">
        <v>2006</v>
      </c>
      <c r="C6681" t="s">
        <v>382</v>
      </c>
      <c r="D6681">
        <v>89468677</v>
      </c>
      <c r="E6681">
        <v>1395.21263</v>
      </c>
      <c r="F6681">
        <v>60.752760000000002</v>
      </c>
    </row>
    <row r="6682" spans="1:6" x14ac:dyDescent="0.25">
      <c r="A6682" t="s">
        <v>555</v>
      </c>
      <c r="B6682">
        <v>2006</v>
      </c>
      <c r="C6682" t="s">
        <v>384</v>
      </c>
      <c r="D6682">
        <v>38536869</v>
      </c>
      <c r="E6682">
        <v>8999.73963</v>
      </c>
      <c r="F6682">
        <v>65.555869999999999</v>
      </c>
    </row>
    <row r="6683" spans="1:6" x14ac:dyDescent="0.25">
      <c r="A6683" t="s">
        <v>556</v>
      </c>
      <c r="B6683">
        <v>2006</v>
      </c>
      <c r="C6683" t="s">
        <v>390</v>
      </c>
      <c r="D6683">
        <v>10605870</v>
      </c>
      <c r="E6683">
        <v>19821.444630000002</v>
      </c>
      <c r="F6683">
        <v>65.417389999999997</v>
      </c>
    </row>
    <row r="6684" spans="1:6" x14ac:dyDescent="0.25">
      <c r="A6684" t="s">
        <v>557</v>
      </c>
      <c r="B6684">
        <v>2006</v>
      </c>
      <c r="C6684" t="s">
        <v>394</v>
      </c>
      <c r="D6684">
        <v>3927188</v>
      </c>
      <c r="E6684">
        <v>22935.941149999999</v>
      </c>
      <c r="F6684">
        <v>59.673110000000001</v>
      </c>
    </row>
    <row r="6685" spans="1:6" x14ac:dyDescent="0.25">
      <c r="A6685" t="s">
        <v>558</v>
      </c>
      <c r="B6685">
        <v>2006</v>
      </c>
      <c r="C6685" t="s">
        <v>405</v>
      </c>
      <c r="D6685">
        <v>885359</v>
      </c>
      <c r="E6685">
        <v>61593.67297</v>
      </c>
      <c r="F6685">
        <v>72.943719999999999</v>
      </c>
    </row>
    <row r="6686" spans="1:6" x14ac:dyDescent="0.25">
      <c r="A6686" t="s">
        <v>502</v>
      </c>
      <c r="B6686">
        <v>2006</v>
      </c>
      <c r="C6686" t="s">
        <v>382</v>
      </c>
      <c r="D6686">
        <v>48846823</v>
      </c>
      <c r="E6686">
        <v>20917.03024</v>
      </c>
      <c r="F6686">
        <v>49.040089999999999</v>
      </c>
    </row>
    <row r="6687" spans="1:6" x14ac:dyDescent="0.25">
      <c r="A6687" t="s">
        <v>529</v>
      </c>
      <c r="B6687">
        <v>2006</v>
      </c>
      <c r="C6687" t="s">
        <v>398</v>
      </c>
      <c r="D6687">
        <v>4466706</v>
      </c>
      <c r="E6687">
        <v>950.64819999999997</v>
      </c>
      <c r="F6687">
        <v>57.796329999999998</v>
      </c>
    </row>
    <row r="6688" spans="1:6" x14ac:dyDescent="0.25">
      <c r="A6688" t="s">
        <v>560</v>
      </c>
      <c r="B6688">
        <v>2006</v>
      </c>
      <c r="C6688" t="s">
        <v>384</v>
      </c>
      <c r="D6688">
        <v>22303552</v>
      </c>
      <c r="E6688">
        <v>5828.7456599999996</v>
      </c>
      <c r="F6688">
        <v>59.212569999999999</v>
      </c>
    </row>
    <row r="6689" spans="1:6" x14ac:dyDescent="0.25">
      <c r="A6689" t="s">
        <v>561</v>
      </c>
      <c r="B6689">
        <v>2006</v>
      </c>
      <c r="C6689" t="s">
        <v>398</v>
      </c>
      <c r="D6689">
        <v>142893540</v>
      </c>
      <c r="E6689">
        <v>6920.1944000000003</v>
      </c>
      <c r="F6689">
        <v>58.940669999999997</v>
      </c>
    </row>
    <row r="6690" spans="1:6" x14ac:dyDescent="0.25">
      <c r="A6690" t="s">
        <v>562</v>
      </c>
      <c r="B6690">
        <v>2006</v>
      </c>
      <c r="C6690" t="s">
        <v>392</v>
      </c>
      <c r="D6690">
        <v>8648248</v>
      </c>
      <c r="E6690">
        <v>336.94227999999998</v>
      </c>
      <c r="F6690">
        <v>42.22531</v>
      </c>
    </row>
    <row r="6691" spans="1:6" x14ac:dyDescent="0.25">
      <c r="A6691" t="s">
        <v>564</v>
      </c>
      <c r="B6691">
        <v>2006</v>
      </c>
      <c r="C6691" t="s">
        <v>394</v>
      </c>
      <c r="D6691">
        <v>39129</v>
      </c>
      <c r="E6691">
        <v>12767.895140000001</v>
      </c>
      <c r="F6691">
        <v>52.459020000000002</v>
      </c>
    </row>
    <row r="6692" spans="1:6" x14ac:dyDescent="0.25">
      <c r="A6692" t="s">
        <v>565</v>
      </c>
      <c r="B6692">
        <v>2006</v>
      </c>
      <c r="C6692" t="s">
        <v>392</v>
      </c>
      <c r="D6692">
        <v>168458</v>
      </c>
      <c r="E6692">
        <v>6410.2000600000001</v>
      </c>
      <c r="F6692">
        <v>44.408949999999997</v>
      </c>
    </row>
    <row r="6693" spans="1:6" x14ac:dyDescent="0.25">
      <c r="A6693" t="s">
        <v>567</v>
      </c>
      <c r="B6693">
        <v>2006</v>
      </c>
      <c r="C6693" t="s">
        <v>394</v>
      </c>
      <c r="D6693">
        <v>117848</v>
      </c>
      <c r="E6693">
        <v>5608.2041399999998</v>
      </c>
      <c r="F6693">
        <v>69.354839999999996</v>
      </c>
    </row>
    <row r="6694" spans="1:6" x14ac:dyDescent="0.25">
      <c r="A6694" t="s">
        <v>568</v>
      </c>
      <c r="B6694">
        <v>2006</v>
      </c>
      <c r="C6694" t="s">
        <v>388</v>
      </c>
      <c r="D6694">
        <v>176908</v>
      </c>
      <c r="E6694">
        <v>2793.5431199999998</v>
      </c>
      <c r="F6694">
        <v>43.103450000000002</v>
      </c>
    </row>
    <row r="6695" spans="1:6" x14ac:dyDescent="0.25">
      <c r="A6695" t="s">
        <v>571</v>
      </c>
      <c r="B6695">
        <v>2006</v>
      </c>
      <c r="C6695" t="s">
        <v>405</v>
      </c>
      <c r="D6695">
        <v>27019731</v>
      </c>
      <c r="E6695">
        <v>14826.9167</v>
      </c>
      <c r="F6695">
        <v>57.867710000000002</v>
      </c>
    </row>
    <row r="6696" spans="1:6" x14ac:dyDescent="0.25">
      <c r="A6696" t="s">
        <v>572</v>
      </c>
      <c r="B6696">
        <v>2006</v>
      </c>
      <c r="C6696" t="s">
        <v>392</v>
      </c>
      <c r="D6696">
        <v>11987121</v>
      </c>
      <c r="E6696">
        <v>808.28841999999997</v>
      </c>
      <c r="F6696">
        <v>14.34389</v>
      </c>
    </row>
    <row r="6697" spans="1:6" x14ac:dyDescent="0.25">
      <c r="A6697" t="s">
        <v>573</v>
      </c>
      <c r="B6697">
        <v>2006</v>
      </c>
      <c r="C6697" t="s">
        <v>384</v>
      </c>
      <c r="D6697">
        <v>9396411</v>
      </c>
      <c r="E6697">
        <v>4129.7587400000002</v>
      </c>
      <c r="F6697">
        <v>58.636400000000002</v>
      </c>
    </row>
    <row r="6698" spans="1:6" x14ac:dyDescent="0.25">
      <c r="A6698" t="s">
        <v>574</v>
      </c>
      <c r="B6698">
        <v>2006</v>
      </c>
      <c r="C6698" t="s">
        <v>392</v>
      </c>
      <c r="D6698">
        <v>81541</v>
      </c>
      <c r="E6698">
        <v>12014.399869999999</v>
      </c>
      <c r="F6698">
        <v>82.608699999999999</v>
      </c>
    </row>
    <row r="6699" spans="1:6" x14ac:dyDescent="0.25">
      <c r="A6699" t="s">
        <v>575</v>
      </c>
      <c r="B6699">
        <v>2006</v>
      </c>
      <c r="C6699" t="s">
        <v>392</v>
      </c>
      <c r="D6699">
        <v>6005250</v>
      </c>
      <c r="E6699">
        <v>359.53370999999999</v>
      </c>
      <c r="F6699">
        <v>43.7941</v>
      </c>
    </row>
    <row r="6700" spans="1:6" x14ac:dyDescent="0.25">
      <c r="A6700" t="s">
        <v>576</v>
      </c>
      <c r="B6700">
        <v>2006</v>
      </c>
      <c r="C6700" t="s">
        <v>382</v>
      </c>
      <c r="D6700">
        <v>4492150</v>
      </c>
      <c r="E6700">
        <v>33579.859479999999</v>
      </c>
      <c r="F6700">
        <v>45.784730000000003</v>
      </c>
    </row>
    <row r="6701" spans="1:6" x14ac:dyDescent="0.25">
      <c r="A6701" t="s">
        <v>577</v>
      </c>
      <c r="B6701">
        <v>2006</v>
      </c>
      <c r="C6701" t="s">
        <v>384</v>
      </c>
      <c r="D6701">
        <v>5439448</v>
      </c>
      <c r="E6701">
        <v>13100.36527</v>
      </c>
      <c r="F6701">
        <v>59.497390000000003</v>
      </c>
    </row>
    <row r="6702" spans="1:6" x14ac:dyDescent="0.25">
      <c r="A6702" t="s">
        <v>578</v>
      </c>
      <c r="B6702">
        <v>2006</v>
      </c>
      <c r="C6702" t="s">
        <v>384</v>
      </c>
      <c r="D6702">
        <v>2010347</v>
      </c>
      <c r="E6702">
        <v>19726.125749999999</v>
      </c>
      <c r="F6702">
        <v>61.907260000000001</v>
      </c>
    </row>
    <row r="6703" spans="1:6" x14ac:dyDescent="0.25">
      <c r="A6703" t="s">
        <v>580</v>
      </c>
      <c r="B6703">
        <v>2006</v>
      </c>
      <c r="C6703" t="s">
        <v>392</v>
      </c>
      <c r="D6703">
        <v>8863338</v>
      </c>
      <c r="E6703">
        <v>533.71952360310922</v>
      </c>
      <c r="F6703">
        <v>15.027620000000001</v>
      </c>
    </row>
    <row r="6704" spans="1:6" x14ac:dyDescent="0.25">
      <c r="A6704" t="s">
        <v>581</v>
      </c>
      <c r="B6704">
        <v>2006</v>
      </c>
      <c r="C6704" t="s">
        <v>392</v>
      </c>
      <c r="D6704">
        <v>44187637</v>
      </c>
      <c r="E6704">
        <v>5668.3867700000001</v>
      </c>
      <c r="F6704">
        <v>53.841819999999998</v>
      </c>
    </row>
    <row r="6705" spans="1:6" x14ac:dyDescent="0.25">
      <c r="A6705" t="s">
        <v>624</v>
      </c>
      <c r="B6705">
        <v>2006</v>
      </c>
      <c r="C6705" t="s">
        <v>392</v>
      </c>
      <c r="D6705">
        <v>12340000</v>
      </c>
      <c r="E6705">
        <v>1338.43703859375</v>
      </c>
      <c r="F6705">
        <v>42.277279999999998</v>
      </c>
    </row>
    <row r="6706" spans="1:6" x14ac:dyDescent="0.25">
      <c r="A6706" t="s">
        <v>582</v>
      </c>
      <c r="B6706">
        <v>2006</v>
      </c>
      <c r="C6706" t="s">
        <v>390</v>
      </c>
      <c r="D6706">
        <v>40397842</v>
      </c>
      <c r="E6706">
        <v>28482.609479999999</v>
      </c>
      <c r="F6706">
        <v>58.338140000000003</v>
      </c>
    </row>
    <row r="6707" spans="1:6" x14ac:dyDescent="0.25">
      <c r="A6707" t="s">
        <v>583</v>
      </c>
      <c r="B6707">
        <v>2006</v>
      </c>
      <c r="C6707" t="s">
        <v>382</v>
      </c>
      <c r="D6707">
        <v>20222240</v>
      </c>
      <c r="E6707">
        <v>1448.7610099999999</v>
      </c>
      <c r="F6707">
        <v>43.964979999999997</v>
      </c>
    </row>
    <row r="6708" spans="1:6" x14ac:dyDescent="0.25">
      <c r="A6708" t="s">
        <v>584</v>
      </c>
      <c r="B6708">
        <v>2006</v>
      </c>
      <c r="C6708" t="s">
        <v>392</v>
      </c>
      <c r="D6708">
        <v>41236378</v>
      </c>
      <c r="E6708">
        <v>868.32277999999997</v>
      </c>
      <c r="F6708">
        <v>50.109160000000003</v>
      </c>
    </row>
    <row r="6709" spans="1:6" x14ac:dyDescent="0.25">
      <c r="A6709" t="s">
        <v>586</v>
      </c>
      <c r="B6709">
        <v>2006</v>
      </c>
      <c r="C6709" t="s">
        <v>392</v>
      </c>
      <c r="D6709">
        <v>1136334</v>
      </c>
      <c r="E6709">
        <v>2636.3200200000001</v>
      </c>
      <c r="F6709">
        <v>54.042319999999997</v>
      </c>
    </row>
    <row r="6710" spans="1:6" x14ac:dyDescent="0.25">
      <c r="A6710" t="s">
        <v>587</v>
      </c>
      <c r="B6710">
        <v>2006</v>
      </c>
      <c r="C6710" t="s">
        <v>390</v>
      </c>
      <c r="D6710">
        <v>9016596</v>
      </c>
      <c r="E6710">
        <v>46256.471599999997</v>
      </c>
      <c r="F6710">
        <v>63.542230000000004</v>
      </c>
    </row>
    <row r="6711" spans="1:6" x14ac:dyDescent="0.25">
      <c r="A6711" t="s">
        <v>588</v>
      </c>
      <c r="B6711">
        <v>2006</v>
      </c>
      <c r="C6711" t="s">
        <v>390</v>
      </c>
      <c r="D6711">
        <v>7523934</v>
      </c>
      <c r="E6711">
        <v>57348.927880000003</v>
      </c>
      <c r="F6711">
        <v>45.97927</v>
      </c>
    </row>
    <row r="6712" spans="1:6" x14ac:dyDescent="0.25">
      <c r="A6712" t="s">
        <v>589</v>
      </c>
      <c r="B6712">
        <v>2006</v>
      </c>
      <c r="C6712" t="s">
        <v>405</v>
      </c>
      <c r="D6712">
        <v>18881361</v>
      </c>
      <c r="E6712">
        <v>1779.82105</v>
      </c>
      <c r="F6712">
        <v>50.737070000000003</v>
      </c>
    </row>
    <row r="6713" spans="1:6" x14ac:dyDescent="0.25">
      <c r="A6713" t="s">
        <v>591</v>
      </c>
      <c r="B6713">
        <v>2006</v>
      </c>
      <c r="C6713" t="s">
        <v>398</v>
      </c>
      <c r="D6713">
        <v>7320815</v>
      </c>
      <c r="E6713">
        <v>407.25261</v>
      </c>
      <c r="F6713">
        <v>31.555209999999999</v>
      </c>
    </row>
    <row r="6714" spans="1:6" x14ac:dyDescent="0.25">
      <c r="A6714" t="s">
        <v>593</v>
      </c>
      <c r="B6714">
        <v>2006</v>
      </c>
      <c r="C6714" t="s">
        <v>382</v>
      </c>
      <c r="D6714">
        <v>64631595</v>
      </c>
      <c r="E6714">
        <v>3351.1176300000002</v>
      </c>
      <c r="F6714">
        <v>49.1447</v>
      </c>
    </row>
    <row r="6715" spans="1:6" x14ac:dyDescent="0.25">
      <c r="A6715" t="s">
        <v>515</v>
      </c>
      <c r="B6715">
        <v>2006</v>
      </c>
      <c r="C6715" t="s">
        <v>384</v>
      </c>
      <c r="D6715">
        <v>2050554</v>
      </c>
      <c r="E6715">
        <v>3351.3025899999998</v>
      </c>
      <c r="F6715">
        <v>64.467010000000002</v>
      </c>
    </row>
    <row r="6716" spans="1:6" x14ac:dyDescent="0.25">
      <c r="A6716" t="s">
        <v>625</v>
      </c>
      <c r="B6716">
        <v>2006</v>
      </c>
      <c r="C6716" t="s">
        <v>382</v>
      </c>
      <c r="D6716">
        <v>1167242</v>
      </c>
      <c r="E6716">
        <v>464.83517000000001</v>
      </c>
      <c r="F6716">
        <v>35.75056</v>
      </c>
    </row>
    <row r="6717" spans="1:6" x14ac:dyDescent="0.25">
      <c r="A6717" t="s">
        <v>594</v>
      </c>
      <c r="B6717">
        <v>2006</v>
      </c>
      <c r="C6717" t="s">
        <v>392</v>
      </c>
      <c r="D6717">
        <v>5548702</v>
      </c>
      <c r="E6717">
        <v>384.28856000000002</v>
      </c>
      <c r="F6717">
        <v>15.01713</v>
      </c>
    </row>
    <row r="6718" spans="1:6" x14ac:dyDescent="0.25">
      <c r="A6718" t="s">
        <v>595</v>
      </c>
      <c r="B6718">
        <v>2006</v>
      </c>
      <c r="C6718" t="s">
        <v>388</v>
      </c>
      <c r="D6718">
        <v>114689</v>
      </c>
      <c r="E6718">
        <v>2837.0754700000002</v>
      </c>
      <c r="F6718">
        <v>30.33333</v>
      </c>
    </row>
    <row r="6719" spans="1:6" x14ac:dyDescent="0.25">
      <c r="A6719" t="s">
        <v>596</v>
      </c>
      <c r="B6719">
        <v>2006</v>
      </c>
      <c r="C6719" t="s">
        <v>394</v>
      </c>
      <c r="D6719">
        <v>1065842</v>
      </c>
      <c r="E6719">
        <v>14095.99582</v>
      </c>
      <c r="F6719">
        <v>60.421909999999997</v>
      </c>
    </row>
    <row r="6720" spans="1:6" x14ac:dyDescent="0.25">
      <c r="A6720" t="s">
        <v>597</v>
      </c>
      <c r="B6720">
        <v>2006</v>
      </c>
      <c r="C6720" t="s">
        <v>386</v>
      </c>
      <c r="D6720">
        <v>10175014</v>
      </c>
      <c r="E6720">
        <v>3394.4289800000001</v>
      </c>
      <c r="F6720">
        <v>58.968510000000002</v>
      </c>
    </row>
    <row r="6721" spans="1:6" x14ac:dyDescent="0.25">
      <c r="A6721" t="s">
        <v>598</v>
      </c>
      <c r="B6721">
        <v>2006</v>
      </c>
      <c r="C6721" t="s">
        <v>405</v>
      </c>
      <c r="D6721">
        <v>70413958</v>
      </c>
      <c r="E6721">
        <v>7727.2723999999998</v>
      </c>
      <c r="F6721">
        <v>44.651090000000003</v>
      </c>
    </row>
    <row r="6722" spans="1:6" x14ac:dyDescent="0.25">
      <c r="A6722" t="s">
        <v>602</v>
      </c>
      <c r="B6722">
        <v>2006</v>
      </c>
      <c r="C6722" t="s">
        <v>392</v>
      </c>
      <c r="D6722">
        <v>28195754</v>
      </c>
      <c r="E6722">
        <v>342.83726000000001</v>
      </c>
      <c r="F6722">
        <v>37.847290000000001</v>
      </c>
    </row>
    <row r="6723" spans="1:6" x14ac:dyDescent="0.25">
      <c r="A6723" t="s">
        <v>603</v>
      </c>
      <c r="B6723">
        <v>2006</v>
      </c>
      <c r="C6723" t="s">
        <v>398</v>
      </c>
      <c r="D6723">
        <v>46710816</v>
      </c>
      <c r="E6723">
        <v>2303.01883</v>
      </c>
      <c r="F6723">
        <v>56.942350000000033</v>
      </c>
    </row>
    <row r="6724" spans="1:6" x14ac:dyDescent="0.25">
      <c r="A6724" t="s">
        <v>604</v>
      </c>
      <c r="B6724">
        <v>2006</v>
      </c>
      <c r="C6724" t="s">
        <v>405</v>
      </c>
      <c r="D6724">
        <v>2602713</v>
      </c>
      <c r="E6724">
        <v>42950.100579999998</v>
      </c>
      <c r="F6724">
        <v>67.25018</v>
      </c>
    </row>
    <row r="6725" spans="1:6" x14ac:dyDescent="0.25">
      <c r="A6725" t="s">
        <v>605</v>
      </c>
      <c r="B6725">
        <v>2006</v>
      </c>
      <c r="C6725" t="s">
        <v>390</v>
      </c>
      <c r="D6725">
        <v>60609153</v>
      </c>
      <c r="E6725">
        <v>42534.306259999998</v>
      </c>
      <c r="F6725">
        <v>58.094079999999998</v>
      </c>
    </row>
    <row r="6726" spans="1:6" x14ac:dyDescent="0.25">
      <c r="A6726" t="s">
        <v>592</v>
      </c>
      <c r="B6726">
        <v>2006</v>
      </c>
      <c r="C6726" t="s">
        <v>392</v>
      </c>
      <c r="D6726">
        <v>37445392</v>
      </c>
      <c r="E6726">
        <v>475.90877</v>
      </c>
      <c r="F6726">
        <v>22.253309999999999</v>
      </c>
    </row>
    <row r="6727" spans="1:6" x14ac:dyDescent="0.25">
      <c r="A6727" t="s">
        <v>606</v>
      </c>
      <c r="B6727">
        <v>2006</v>
      </c>
      <c r="C6727" t="s">
        <v>413</v>
      </c>
      <c r="D6727">
        <v>298444215</v>
      </c>
      <c r="E6727">
        <v>46437.06712</v>
      </c>
      <c r="F6727">
        <v>58.343519999999998</v>
      </c>
    </row>
    <row r="6728" spans="1:6" x14ac:dyDescent="0.25">
      <c r="A6728" t="s">
        <v>612</v>
      </c>
      <c r="B6728">
        <v>2006</v>
      </c>
      <c r="C6728" t="s">
        <v>394</v>
      </c>
      <c r="D6728">
        <v>108605</v>
      </c>
      <c r="E6728">
        <v>23778.12081090128</v>
      </c>
      <c r="F6728">
        <v>78.313249999999996</v>
      </c>
    </row>
    <row r="6729" spans="1:6" x14ac:dyDescent="0.25">
      <c r="A6729" t="s">
        <v>607</v>
      </c>
      <c r="B6729">
        <v>2006</v>
      </c>
      <c r="C6729" t="s">
        <v>394</v>
      </c>
      <c r="D6729">
        <v>3431932</v>
      </c>
      <c r="E6729">
        <v>5877.87961</v>
      </c>
      <c r="F6729">
        <v>65.833820000000003</v>
      </c>
    </row>
    <row r="6730" spans="1:6" x14ac:dyDescent="0.25">
      <c r="A6730" t="s">
        <v>608</v>
      </c>
      <c r="B6730">
        <v>2006</v>
      </c>
      <c r="C6730" t="s">
        <v>398</v>
      </c>
      <c r="D6730">
        <v>27307134</v>
      </c>
      <c r="E6730">
        <v>642.96041000000002</v>
      </c>
      <c r="F6730">
        <v>41.371789999999997</v>
      </c>
    </row>
    <row r="6731" spans="1:6" x14ac:dyDescent="0.25">
      <c r="A6731" t="s">
        <v>609</v>
      </c>
      <c r="B6731">
        <v>2006</v>
      </c>
      <c r="C6731" t="s">
        <v>388</v>
      </c>
      <c r="D6731">
        <v>208869</v>
      </c>
      <c r="E6731">
        <v>2047.0882899999999</v>
      </c>
      <c r="F6731">
        <v>36.214440000000003</v>
      </c>
    </row>
    <row r="6732" spans="1:6" x14ac:dyDescent="0.25">
      <c r="A6732" t="s">
        <v>610</v>
      </c>
      <c r="B6732">
        <v>2006</v>
      </c>
      <c r="C6732" t="s">
        <v>394</v>
      </c>
      <c r="D6732">
        <v>25730435</v>
      </c>
      <c r="E6732">
        <v>6740.2367800000002</v>
      </c>
      <c r="F6732">
        <v>60.29757</v>
      </c>
    </row>
    <row r="6733" spans="1:6" x14ac:dyDescent="0.25">
      <c r="A6733" t="s">
        <v>611</v>
      </c>
      <c r="B6733">
        <v>2006</v>
      </c>
      <c r="C6733" t="s">
        <v>382</v>
      </c>
      <c r="D6733">
        <v>84402966</v>
      </c>
      <c r="E6733">
        <v>796.67156999999997</v>
      </c>
      <c r="F6733">
        <v>42.375160000000001</v>
      </c>
    </row>
    <row r="6734" spans="1:6" x14ac:dyDescent="0.25">
      <c r="A6734" t="s">
        <v>616</v>
      </c>
      <c r="B6734">
        <v>2006</v>
      </c>
      <c r="C6734" t="s">
        <v>405</v>
      </c>
      <c r="D6734">
        <v>21456188</v>
      </c>
      <c r="E6734">
        <v>904.60559999999998</v>
      </c>
      <c r="F6734">
        <v>31.015180000000001</v>
      </c>
    </row>
    <row r="6735" spans="1:6" x14ac:dyDescent="0.25">
      <c r="A6735" t="s">
        <v>617</v>
      </c>
      <c r="B6735">
        <v>2006</v>
      </c>
      <c r="C6735" t="s">
        <v>392</v>
      </c>
      <c r="D6735">
        <v>11502010</v>
      </c>
      <c r="E6735">
        <v>1030.3153600000001</v>
      </c>
      <c r="F6735">
        <v>22.709160000000001</v>
      </c>
    </row>
    <row r="6736" spans="1:6" x14ac:dyDescent="0.25">
      <c r="A6736" t="s">
        <v>618</v>
      </c>
      <c r="B6736">
        <v>2006</v>
      </c>
      <c r="C6736" t="s">
        <v>392</v>
      </c>
      <c r="D6736">
        <v>12236805</v>
      </c>
      <c r="E6736">
        <v>414.68011999999999</v>
      </c>
      <c r="F6736">
        <v>28.414100000000001</v>
      </c>
    </row>
    <row r="6737" spans="1:6" x14ac:dyDescent="0.25">
      <c r="A6737" t="s">
        <v>381</v>
      </c>
      <c r="B6737">
        <v>2007</v>
      </c>
      <c r="C6737" t="s">
        <v>382</v>
      </c>
      <c r="D6737">
        <v>31056997</v>
      </c>
      <c r="E6737">
        <v>380.40096</v>
      </c>
      <c r="F6737">
        <v>22.9513</v>
      </c>
    </row>
    <row r="6738" spans="1:6" x14ac:dyDescent="0.25">
      <c r="A6738" t="s">
        <v>383</v>
      </c>
      <c r="B6738">
        <v>2007</v>
      </c>
      <c r="C6738" t="s">
        <v>384</v>
      </c>
      <c r="D6738">
        <v>3581655</v>
      </c>
      <c r="E6738">
        <v>3603.0136900000002</v>
      </c>
      <c r="F6738">
        <v>69.151219999999995</v>
      </c>
    </row>
    <row r="6739" spans="1:6" x14ac:dyDescent="0.25">
      <c r="A6739" t="s">
        <v>385</v>
      </c>
      <c r="B6739">
        <v>2007</v>
      </c>
      <c r="C6739" t="s">
        <v>386</v>
      </c>
      <c r="D6739">
        <v>32930091</v>
      </c>
      <c r="E6739">
        <v>3939.5599400000001</v>
      </c>
      <c r="F6739">
        <v>59.451770000000003</v>
      </c>
    </row>
    <row r="6740" spans="1:6" x14ac:dyDescent="0.25">
      <c r="A6740" t="s">
        <v>389</v>
      </c>
      <c r="B6740">
        <v>2007</v>
      </c>
      <c r="C6740" t="s">
        <v>390</v>
      </c>
      <c r="D6740">
        <v>71201</v>
      </c>
      <c r="E6740">
        <v>47253.529799999997</v>
      </c>
      <c r="F6740">
        <v>30.952380000000002</v>
      </c>
    </row>
    <row r="6741" spans="1:6" x14ac:dyDescent="0.25">
      <c r="A6741" t="s">
        <v>391</v>
      </c>
      <c r="B6741">
        <v>2007</v>
      </c>
      <c r="C6741" t="s">
        <v>392</v>
      </c>
      <c r="D6741">
        <v>12127071</v>
      </c>
      <c r="E6741">
        <v>3151.02243</v>
      </c>
      <c r="F6741">
        <v>40.697670000000002</v>
      </c>
    </row>
    <row r="6742" spans="1:6" x14ac:dyDescent="0.25">
      <c r="A6742" t="s">
        <v>395</v>
      </c>
      <c r="B6742">
        <v>2007</v>
      </c>
      <c r="C6742" t="s">
        <v>394</v>
      </c>
      <c r="D6742">
        <v>69108</v>
      </c>
      <c r="E6742">
        <v>15276.06826</v>
      </c>
      <c r="F6742">
        <v>85.440957500000025</v>
      </c>
    </row>
    <row r="6743" spans="1:6" x14ac:dyDescent="0.25">
      <c r="A6743" t="s">
        <v>396</v>
      </c>
      <c r="B6743">
        <v>2007</v>
      </c>
      <c r="C6743" t="s">
        <v>394</v>
      </c>
      <c r="D6743">
        <v>39921833</v>
      </c>
      <c r="E6743">
        <v>8239.1371600000002</v>
      </c>
      <c r="F6743">
        <v>66.318309999999997</v>
      </c>
    </row>
    <row r="6744" spans="1:6" x14ac:dyDescent="0.25">
      <c r="A6744" t="s">
        <v>397</v>
      </c>
      <c r="B6744">
        <v>2007</v>
      </c>
      <c r="C6744" t="s">
        <v>398</v>
      </c>
      <c r="D6744">
        <v>2976372</v>
      </c>
      <c r="E6744">
        <v>3080.9709600000001</v>
      </c>
      <c r="F6744">
        <v>62.291049999999998</v>
      </c>
    </row>
    <row r="6745" spans="1:6" x14ac:dyDescent="0.25">
      <c r="A6745" t="s">
        <v>399</v>
      </c>
      <c r="B6745">
        <v>2007</v>
      </c>
      <c r="C6745" t="s">
        <v>394</v>
      </c>
      <c r="D6745">
        <v>71891</v>
      </c>
      <c r="E6745">
        <v>25921.538229999998</v>
      </c>
      <c r="F6745">
        <v>50</v>
      </c>
    </row>
    <row r="6746" spans="1:6" x14ac:dyDescent="0.25">
      <c r="A6746" t="s">
        <v>400</v>
      </c>
      <c r="B6746">
        <v>2007</v>
      </c>
      <c r="C6746" t="s">
        <v>388</v>
      </c>
      <c r="D6746">
        <v>20264082</v>
      </c>
      <c r="E6746">
        <v>40957.830439999998</v>
      </c>
      <c r="F6746">
        <v>55.890630000000002</v>
      </c>
    </row>
    <row r="6747" spans="1:6" x14ac:dyDescent="0.25">
      <c r="A6747" t="s">
        <v>401</v>
      </c>
      <c r="B6747">
        <v>2007</v>
      </c>
      <c r="C6747" t="s">
        <v>390</v>
      </c>
      <c r="D6747">
        <v>8192880</v>
      </c>
      <c r="E6747">
        <v>46586.650249999999</v>
      </c>
      <c r="F6747">
        <v>52.458210000000001</v>
      </c>
    </row>
    <row r="6748" spans="1:6" x14ac:dyDescent="0.25">
      <c r="A6748" t="s">
        <v>402</v>
      </c>
      <c r="B6748">
        <v>2007</v>
      </c>
      <c r="C6748" t="s">
        <v>398</v>
      </c>
      <c r="D6748">
        <v>7961619</v>
      </c>
      <c r="E6748">
        <v>3851.4378700000002</v>
      </c>
      <c r="F6748">
        <v>53.387376785714281</v>
      </c>
    </row>
    <row r="6749" spans="1:6" x14ac:dyDescent="0.25">
      <c r="A6749" t="s">
        <v>620</v>
      </c>
      <c r="B6749">
        <v>2007</v>
      </c>
      <c r="C6749" t="s">
        <v>394</v>
      </c>
      <c r="D6749">
        <v>392718</v>
      </c>
      <c r="E6749">
        <v>24306.14242</v>
      </c>
      <c r="F6749">
        <v>70</v>
      </c>
    </row>
    <row r="6750" spans="1:6" x14ac:dyDescent="0.25">
      <c r="A6750" t="s">
        <v>404</v>
      </c>
      <c r="B6750">
        <v>2007</v>
      </c>
      <c r="C6750" t="s">
        <v>405</v>
      </c>
      <c r="D6750">
        <v>698585</v>
      </c>
      <c r="E6750">
        <v>21167.618709999999</v>
      </c>
      <c r="F6750">
        <v>67.858379999999997</v>
      </c>
    </row>
    <row r="6751" spans="1:6" x14ac:dyDescent="0.25">
      <c r="A6751" t="s">
        <v>406</v>
      </c>
      <c r="B6751">
        <v>2007</v>
      </c>
      <c r="C6751" t="s">
        <v>382</v>
      </c>
      <c r="D6751">
        <v>147365352</v>
      </c>
      <c r="E6751">
        <v>543.08226000000002</v>
      </c>
      <c r="F6751">
        <v>32.748510000000003</v>
      </c>
    </row>
    <row r="6752" spans="1:6" x14ac:dyDescent="0.25">
      <c r="A6752" t="s">
        <v>407</v>
      </c>
      <c r="B6752">
        <v>2007</v>
      </c>
      <c r="C6752" t="s">
        <v>394</v>
      </c>
      <c r="D6752">
        <v>279912</v>
      </c>
      <c r="E6752">
        <v>16461.829269999998</v>
      </c>
      <c r="F6752">
        <v>74.264279999999999</v>
      </c>
    </row>
    <row r="6753" spans="1:6" x14ac:dyDescent="0.25">
      <c r="A6753" t="s">
        <v>408</v>
      </c>
      <c r="B6753">
        <v>2007</v>
      </c>
      <c r="C6753" t="s">
        <v>398</v>
      </c>
      <c r="D6753">
        <v>10293011</v>
      </c>
      <c r="E6753">
        <v>4735.9568900000004</v>
      </c>
      <c r="F6753">
        <v>58.17221</v>
      </c>
    </row>
    <row r="6754" spans="1:6" x14ac:dyDescent="0.25">
      <c r="A6754" t="s">
        <v>409</v>
      </c>
      <c r="B6754">
        <v>2007</v>
      </c>
      <c r="C6754" t="s">
        <v>390</v>
      </c>
      <c r="D6754">
        <v>10379067</v>
      </c>
      <c r="E6754">
        <v>44403.831310000001</v>
      </c>
      <c r="F6754">
        <v>58.779089999999997</v>
      </c>
    </row>
    <row r="6755" spans="1:6" x14ac:dyDescent="0.25">
      <c r="A6755" t="s">
        <v>410</v>
      </c>
      <c r="B6755">
        <v>2007</v>
      </c>
      <c r="C6755" t="s">
        <v>394</v>
      </c>
      <c r="D6755">
        <v>287730</v>
      </c>
      <c r="E6755">
        <v>4324.8310199999996</v>
      </c>
      <c r="F6755">
        <v>61.702129999999997</v>
      </c>
    </row>
    <row r="6756" spans="1:6" x14ac:dyDescent="0.25">
      <c r="A6756" t="s">
        <v>411</v>
      </c>
      <c r="B6756">
        <v>2007</v>
      </c>
      <c r="C6756" t="s">
        <v>392</v>
      </c>
      <c r="D6756">
        <v>7862944</v>
      </c>
      <c r="E6756">
        <v>685.55168000000003</v>
      </c>
      <c r="F6756">
        <v>24.4</v>
      </c>
    </row>
    <row r="6757" spans="1:6" x14ac:dyDescent="0.25">
      <c r="A6757" t="s">
        <v>412</v>
      </c>
      <c r="B6757">
        <v>2007</v>
      </c>
      <c r="C6757" t="s">
        <v>413</v>
      </c>
      <c r="D6757">
        <v>65773</v>
      </c>
      <c r="E6757">
        <v>90849.586979999993</v>
      </c>
      <c r="F6757">
        <v>62.874250000000004</v>
      </c>
    </row>
    <row r="6758" spans="1:6" x14ac:dyDescent="0.25">
      <c r="A6758" t="s">
        <v>414</v>
      </c>
      <c r="B6758">
        <v>2007</v>
      </c>
      <c r="C6758" t="s">
        <v>382</v>
      </c>
      <c r="D6758">
        <v>2279723</v>
      </c>
      <c r="E6758">
        <v>1755.1617100000001</v>
      </c>
      <c r="F6758">
        <v>18.292680000000001</v>
      </c>
    </row>
    <row r="6759" spans="1:6" x14ac:dyDescent="0.25">
      <c r="A6759" t="s">
        <v>416</v>
      </c>
      <c r="B6759">
        <v>2007</v>
      </c>
      <c r="C6759" t="s">
        <v>384</v>
      </c>
      <c r="D6759">
        <v>4498976</v>
      </c>
      <c r="E6759">
        <v>4107.9962299999997</v>
      </c>
      <c r="F6759">
        <v>57.940919999999998</v>
      </c>
    </row>
    <row r="6760" spans="1:6" x14ac:dyDescent="0.25">
      <c r="A6760" t="s">
        <v>417</v>
      </c>
      <c r="B6760">
        <v>2007</v>
      </c>
      <c r="C6760" t="s">
        <v>392</v>
      </c>
      <c r="D6760">
        <v>1639833</v>
      </c>
      <c r="E6760">
        <v>5666.6378500000001</v>
      </c>
      <c r="F6760">
        <v>45.053269999999998</v>
      </c>
    </row>
    <row r="6761" spans="1:6" x14ac:dyDescent="0.25">
      <c r="A6761" t="s">
        <v>418</v>
      </c>
      <c r="B6761">
        <v>2007</v>
      </c>
      <c r="C6761" t="s">
        <v>394</v>
      </c>
      <c r="D6761">
        <v>188078227</v>
      </c>
      <c r="E6761">
        <v>7246.8701000000001</v>
      </c>
      <c r="F6761">
        <v>59.74615</v>
      </c>
    </row>
    <row r="6762" spans="1:6" x14ac:dyDescent="0.25">
      <c r="A6762" t="s">
        <v>420</v>
      </c>
      <c r="B6762">
        <v>2007</v>
      </c>
      <c r="C6762" t="s">
        <v>382</v>
      </c>
      <c r="D6762">
        <v>379444</v>
      </c>
      <c r="E6762">
        <v>32707.704310000001</v>
      </c>
      <c r="F6762">
        <v>65.902050000000003</v>
      </c>
    </row>
    <row r="6763" spans="1:6" x14ac:dyDescent="0.25">
      <c r="A6763" t="s">
        <v>421</v>
      </c>
      <c r="B6763">
        <v>2007</v>
      </c>
      <c r="C6763" t="s">
        <v>384</v>
      </c>
      <c r="D6763">
        <v>7385367</v>
      </c>
      <c r="E6763">
        <v>5932.8996800000004</v>
      </c>
      <c r="F6763">
        <v>60.0732</v>
      </c>
    </row>
    <row r="6764" spans="1:6" x14ac:dyDescent="0.25">
      <c r="A6764" t="s">
        <v>422</v>
      </c>
      <c r="B6764">
        <v>2007</v>
      </c>
      <c r="C6764" t="s">
        <v>392</v>
      </c>
      <c r="D6764">
        <v>13902972</v>
      </c>
      <c r="E6764">
        <v>474.71095000000003</v>
      </c>
      <c r="F6764">
        <v>19.316490000000002</v>
      </c>
    </row>
    <row r="6765" spans="1:6" x14ac:dyDescent="0.25">
      <c r="A6765" t="s">
        <v>424</v>
      </c>
      <c r="B6765">
        <v>2007</v>
      </c>
      <c r="C6765" t="s">
        <v>392</v>
      </c>
      <c r="D6765">
        <v>8090068</v>
      </c>
      <c r="E6765">
        <v>159.26546999999999</v>
      </c>
      <c r="F6765">
        <v>25.476600000000001</v>
      </c>
    </row>
    <row r="6766" spans="1:6" x14ac:dyDescent="0.25">
      <c r="A6766" t="s">
        <v>425</v>
      </c>
      <c r="B6766">
        <v>2007</v>
      </c>
      <c r="C6766" t="s">
        <v>382</v>
      </c>
      <c r="D6766">
        <v>13881427</v>
      </c>
      <c r="E6766">
        <v>629.28287999999998</v>
      </c>
      <c r="F6766">
        <v>29.900539999999999</v>
      </c>
    </row>
    <row r="6767" spans="1:6" x14ac:dyDescent="0.25">
      <c r="A6767" t="s">
        <v>426</v>
      </c>
      <c r="B6767">
        <v>2007</v>
      </c>
      <c r="C6767" t="s">
        <v>392</v>
      </c>
      <c r="D6767">
        <v>17340702</v>
      </c>
      <c r="E6767">
        <v>1070.9546700000001</v>
      </c>
      <c r="F6767">
        <v>9.5918399999999995</v>
      </c>
    </row>
    <row r="6768" spans="1:6" x14ac:dyDescent="0.25">
      <c r="A6768" t="s">
        <v>427</v>
      </c>
      <c r="B6768">
        <v>2007</v>
      </c>
      <c r="C6768" t="s">
        <v>413</v>
      </c>
      <c r="D6768">
        <v>33098932</v>
      </c>
      <c r="E6768">
        <v>44544.5268</v>
      </c>
      <c r="F6768">
        <v>58.37406</v>
      </c>
    </row>
    <row r="6769" spans="1:6" x14ac:dyDescent="0.25">
      <c r="A6769" t="s">
        <v>430</v>
      </c>
      <c r="B6769">
        <v>2007</v>
      </c>
      <c r="C6769" t="s">
        <v>392</v>
      </c>
      <c r="D6769">
        <v>4303356</v>
      </c>
      <c r="E6769">
        <v>404.11318</v>
      </c>
      <c r="F6769">
        <v>11.518319999999999</v>
      </c>
    </row>
    <row r="6770" spans="1:6" x14ac:dyDescent="0.25">
      <c r="A6770" t="s">
        <v>431</v>
      </c>
      <c r="B6770">
        <v>2007</v>
      </c>
      <c r="C6770" t="s">
        <v>392</v>
      </c>
      <c r="D6770">
        <v>9944201</v>
      </c>
      <c r="E6770">
        <v>801.40160000000003</v>
      </c>
      <c r="F6770">
        <v>12.727270000000001</v>
      </c>
    </row>
    <row r="6771" spans="1:6" x14ac:dyDescent="0.25">
      <c r="A6771" t="s">
        <v>432</v>
      </c>
      <c r="B6771">
        <v>2007</v>
      </c>
      <c r="C6771" t="s">
        <v>394</v>
      </c>
      <c r="D6771">
        <v>16134219</v>
      </c>
      <c r="E6771">
        <v>10513.540709999999</v>
      </c>
      <c r="F6771">
        <v>52.80791</v>
      </c>
    </row>
    <row r="6772" spans="1:6" x14ac:dyDescent="0.25">
      <c r="A6772" t="s">
        <v>433</v>
      </c>
      <c r="B6772">
        <v>2007</v>
      </c>
      <c r="C6772" t="s">
        <v>382</v>
      </c>
      <c r="D6772">
        <v>1313973713</v>
      </c>
      <c r="E6772">
        <v>2673.2941900000001</v>
      </c>
      <c r="F6772">
        <v>46.840429999999998</v>
      </c>
    </row>
    <row r="6773" spans="1:6" x14ac:dyDescent="0.25">
      <c r="A6773" t="s">
        <v>483</v>
      </c>
      <c r="B6773">
        <v>2007</v>
      </c>
      <c r="C6773" t="s">
        <v>382</v>
      </c>
      <c r="D6773">
        <v>6940432</v>
      </c>
      <c r="E6773">
        <v>30594.01784</v>
      </c>
      <c r="F6773">
        <v>52.498840000000001</v>
      </c>
    </row>
    <row r="6774" spans="1:6" x14ac:dyDescent="0.25">
      <c r="A6774" t="s">
        <v>514</v>
      </c>
      <c r="B6774">
        <v>2007</v>
      </c>
      <c r="C6774" t="s">
        <v>382</v>
      </c>
      <c r="D6774">
        <v>453125</v>
      </c>
      <c r="E6774">
        <v>37200.108979999997</v>
      </c>
      <c r="F6774">
        <v>46.76032</v>
      </c>
    </row>
    <row r="6775" spans="1:6" x14ac:dyDescent="0.25">
      <c r="A6775" t="s">
        <v>434</v>
      </c>
      <c r="B6775">
        <v>2007</v>
      </c>
      <c r="C6775" t="s">
        <v>394</v>
      </c>
      <c r="D6775">
        <v>43593035</v>
      </c>
      <c r="E6775">
        <v>4674.2117099999996</v>
      </c>
      <c r="F6775">
        <v>54.32056</v>
      </c>
    </row>
    <row r="6776" spans="1:6" x14ac:dyDescent="0.25">
      <c r="A6776" t="s">
        <v>435</v>
      </c>
      <c r="B6776">
        <v>2007</v>
      </c>
      <c r="C6776" t="s">
        <v>392</v>
      </c>
      <c r="D6776">
        <v>690948</v>
      </c>
      <c r="E6776">
        <v>712.12000999999998</v>
      </c>
      <c r="F6776">
        <v>48.78049</v>
      </c>
    </row>
    <row r="6777" spans="1:6" x14ac:dyDescent="0.25">
      <c r="A6777" t="s">
        <v>436</v>
      </c>
      <c r="B6777">
        <v>2007</v>
      </c>
      <c r="C6777" t="s">
        <v>392</v>
      </c>
      <c r="D6777">
        <v>62660551</v>
      </c>
      <c r="E6777">
        <v>2259.2694099999999</v>
      </c>
      <c r="F6777">
        <v>4.2485499999999998</v>
      </c>
    </row>
    <row r="6778" spans="1:6" x14ac:dyDescent="0.25">
      <c r="A6778" t="s">
        <v>439</v>
      </c>
      <c r="B6778">
        <v>2007</v>
      </c>
      <c r="C6778" t="s">
        <v>394</v>
      </c>
      <c r="D6778">
        <v>4075261</v>
      </c>
      <c r="E6778">
        <v>6024.0784899999999</v>
      </c>
      <c r="F6778">
        <v>64.186530000000005</v>
      </c>
    </row>
    <row r="6779" spans="1:6" x14ac:dyDescent="0.25">
      <c r="A6779" t="s">
        <v>441</v>
      </c>
      <c r="B6779">
        <v>2007</v>
      </c>
      <c r="C6779" t="s">
        <v>384</v>
      </c>
      <c r="D6779">
        <v>4494749</v>
      </c>
      <c r="E6779">
        <v>13546.69872</v>
      </c>
      <c r="F6779">
        <v>57.733490000000003</v>
      </c>
    </row>
    <row r="6780" spans="1:6" x14ac:dyDescent="0.25">
      <c r="A6780" t="s">
        <v>442</v>
      </c>
      <c r="B6780">
        <v>2007</v>
      </c>
      <c r="C6780" t="s">
        <v>394</v>
      </c>
      <c r="D6780">
        <v>11382820</v>
      </c>
      <c r="E6780">
        <v>5193.4842900000003</v>
      </c>
      <c r="F6780">
        <v>53.955509999999997</v>
      </c>
    </row>
    <row r="6781" spans="1:6" x14ac:dyDescent="0.25">
      <c r="A6781" t="s">
        <v>443</v>
      </c>
      <c r="B6781">
        <v>2007</v>
      </c>
      <c r="C6781" t="s">
        <v>405</v>
      </c>
      <c r="D6781">
        <v>784301</v>
      </c>
      <c r="E6781">
        <v>30915.486389999998</v>
      </c>
      <c r="F6781">
        <v>58.942630000000001</v>
      </c>
    </row>
    <row r="6782" spans="1:6" x14ac:dyDescent="0.25">
      <c r="A6782" t="s">
        <v>444</v>
      </c>
      <c r="B6782">
        <v>2007</v>
      </c>
      <c r="C6782" t="s">
        <v>384</v>
      </c>
      <c r="D6782">
        <v>10235455</v>
      </c>
      <c r="E6782">
        <v>18333.945899999999</v>
      </c>
      <c r="F6782">
        <v>57.08043</v>
      </c>
    </row>
    <row r="6783" spans="1:6" x14ac:dyDescent="0.25">
      <c r="A6783" t="s">
        <v>436</v>
      </c>
      <c r="B6783">
        <v>2007</v>
      </c>
      <c r="C6783" t="s">
        <v>392</v>
      </c>
      <c r="D6783">
        <v>62660551</v>
      </c>
      <c r="E6783">
        <v>273.48647999999997</v>
      </c>
      <c r="F6783">
        <v>4.2485499999999998</v>
      </c>
    </row>
    <row r="6784" spans="1:6" x14ac:dyDescent="0.25">
      <c r="A6784" t="s">
        <v>445</v>
      </c>
      <c r="B6784">
        <v>2007</v>
      </c>
      <c r="C6784" t="s">
        <v>390</v>
      </c>
      <c r="D6784">
        <v>5450661</v>
      </c>
      <c r="E6784">
        <v>58501.138319999998</v>
      </c>
      <c r="F6784">
        <v>57.37379</v>
      </c>
    </row>
    <row r="6785" spans="1:6" x14ac:dyDescent="0.25">
      <c r="A6785" t="s">
        <v>446</v>
      </c>
      <c r="B6785">
        <v>2007</v>
      </c>
      <c r="C6785" t="s">
        <v>392</v>
      </c>
      <c r="D6785">
        <v>486530</v>
      </c>
      <c r="E6785">
        <v>1060.81494</v>
      </c>
      <c r="F6785">
        <v>45</v>
      </c>
    </row>
    <row r="6786" spans="1:6" x14ac:dyDescent="0.25">
      <c r="A6786" t="s">
        <v>447</v>
      </c>
      <c r="B6786">
        <v>2007</v>
      </c>
      <c r="C6786" t="s">
        <v>394</v>
      </c>
      <c r="D6786">
        <v>68910</v>
      </c>
      <c r="E6786">
        <v>5953.5487199999998</v>
      </c>
      <c r="F6786">
        <v>38.071069999999999</v>
      </c>
    </row>
    <row r="6787" spans="1:6" x14ac:dyDescent="0.25">
      <c r="A6787" t="s">
        <v>448</v>
      </c>
      <c r="B6787">
        <v>2007</v>
      </c>
      <c r="C6787" t="s">
        <v>394</v>
      </c>
      <c r="D6787">
        <v>9183984</v>
      </c>
      <c r="E6787">
        <v>4637.2399599999999</v>
      </c>
      <c r="F6787">
        <v>53.83361</v>
      </c>
    </row>
    <row r="6788" spans="1:6" x14ac:dyDescent="0.25">
      <c r="A6788" t="s">
        <v>450</v>
      </c>
      <c r="B6788">
        <v>2007</v>
      </c>
      <c r="C6788" t="s">
        <v>394</v>
      </c>
      <c r="D6788">
        <v>13547510</v>
      </c>
      <c r="E6788">
        <v>3590.7115100000001</v>
      </c>
      <c r="F6788">
        <v>56.787140000000001</v>
      </c>
    </row>
    <row r="6789" spans="1:6" x14ac:dyDescent="0.25">
      <c r="A6789" t="s">
        <v>451</v>
      </c>
      <c r="B6789">
        <v>2007</v>
      </c>
      <c r="C6789" t="s">
        <v>386</v>
      </c>
      <c r="D6789">
        <v>78887007</v>
      </c>
      <c r="E6789">
        <v>1681.31448</v>
      </c>
      <c r="F6789">
        <v>40.76661</v>
      </c>
    </row>
    <row r="6790" spans="1:6" x14ac:dyDescent="0.25">
      <c r="A6790" t="s">
        <v>452</v>
      </c>
      <c r="B6790">
        <v>2007</v>
      </c>
      <c r="C6790" t="s">
        <v>394</v>
      </c>
      <c r="D6790">
        <v>6822378</v>
      </c>
      <c r="E6790">
        <v>3358.4212499999999</v>
      </c>
      <c r="F6790">
        <v>58.220239999999997</v>
      </c>
    </row>
    <row r="6791" spans="1:6" x14ac:dyDescent="0.25">
      <c r="A6791" t="s">
        <v>454</v>
      </c>
      <c r="B6791">
        <v>2007</v>
      </c>
      <c r="C6791" t="s">
        <v>392</v>
      </c>
      <c r="D6791">
        <v>4786994</v>
      </c>
      <c r="E6791">
        <v>299.11144999999999</v>
      </c>
      <c r="F6791">
        <v>14.35407</v>
      </c>
    </row>
    <row r="6792" spans="1:6" x14ac:dyDescent="0.25">
      <c r="A6792" t="s">
        <v>455</v>
      </c>
      <c r="B6792">
        <v>2007</v>
      </c>
      <c r="C6792" t="s">
        <v>456</v>
      </c>
      <c r="D6792">
        <v>1324333</v>
      </c>
      <c r="E6792">
        <v>16586.40796</v>
      </c>
      <c r="F6792">
        <v>68.8947</v>
      </c>
    </row>
    <row r="6793" spans="1:6" x14ac:dyDescent="0.25">
      <c r="A6793" t="s">
        <v>457</v>
      </c>
      <c r="B6793">
        <v>2007</v>
      </c>
      <c r="C6793" t="s">
        <v>392</v>
      </c>
      <c r="D6793">
        <v>74777981</v>
      </c>
      <c r="E6793">
        <v>243.62885</v>
      </c>
      <c r="F6793">
        <v>23.602989999999998</v>
      </c>
    </row>
    <row r="6794" spans="1:6" x14ac:dyDescent="0.25">
      <c r="A6794" t="s">
        <v>459</v>
      </c>
      <c r="B6794">
        <v>2007</v>
      </c>
      <c r="C6794" t="s">
        <v>388</v>
      </c>
      <c r="D6794">
        <v>905949</v>
      </c>
      <c r="E6794">
        <v>4079.2288400000002</v>
      </c>
      <c r="F6794">
        <v>43.352600000000002</v>
      </c>
    </row>
    <row r="6795" spans="1:6" x14ac:dyDescent="0.25">
      <c r="A6795" t="s">
        <v>460</v>
      </c>
      <c r="B6795">
        <v>2007</v>
      </c>
      <c r="C6795" t="s">
        <v>390</v>
      </c>
      <c r="D6795">
        <v>5231372</v>
      </c>
      <c r="E6795">
        <v>48288.549099999997</v>
      </c>
      <c r="F6795">
        <v>63.417340000000003</v>
      </c>
    </row>
    <row r="6796" spans="1:6" x14ac:dyDescent="0.25">
      <c r="A6796" t="s">
        <v>461</v>
      </c>
      <c r="B6796">
        <v>2007</v>
      </c>
      <c r="C6796" t="s">
        <v>390</v>
      </c>
      <c r="D6796">
        <v>60876136</v>
      </c>
      <c r="E6796">
        <v>41600.58397</v>
      </c>
      <c r="F6796">
        <v>55.22589</v>
      </c>
    </row>
    <row r="6797" spans="1:6" x14ac:dyDescent="0.25">
      <c r="A6797" t="s">
        <v>464</v>
      </c>
      <c r="B6797">
        <v>2007</v>
      </c>
      <c r="C6797" t="s">
        <v>392</v>
      </c>
      <c r="D6797">
        <v>1424906</v>
      </c>
      <c r="E6797">
        <v>8632.7569500000009</v>
      </c>
      <c r="F6797">
        <v>21.262460000000001</v>
      </c>
    </row>
    <row r="6798" spans="1:6" x14ac:dyDescent="0.25">
      <c r="A6798" t="s">
        <v>467</v>
      </c>
      <c r="B6798">
        <v>2007</v>
      </c>
      <c r="C6798" t="s">
        <v>398</v>
      </c>
      <c r="D6798">
        <v>4661473</v>
      </c>
      <c r="E6798">
        <v>2492.12878</v>
      </c>
      <c r="F6798">
        <v>48.019159999999999</v>
      </c>
    </row>
    <row r="6799" spans="1:6" x14ac:dyDescent="0.25">
      <c r="A6799" t="s">
        <v>468</v>
      </c>
      <c r="B6799">
        <v>2007</v>
      </c>
      <c r="C6799" t="s">
        <v>390</v>
      </c>
      <c r="D6799">
        <v>82422299</v>
      </c>
      <c r="E6799">
        <v>41814.819100000001</v>
      </c>
      <c r="F6799">
        <v>52.203659999999999</v>
      </c>
    </row>
    <row r="6800" spans="1:6" x14ac:dyDescent="0.25">
      <c r="A6800" t="s">
        <v>469</v>
      </c>
      <c r="B6800">
        <v>2007</v>
      </c>
      <c r="C6800" t="s">
        <v>392</v>
      </c>
      <c r="D6800">
        <v>22409572</v>
      </c>
      <c r="E6800">
        <v>1099.0223100000001</v>
      </c>
      <c r="F6800">
        <v>21.504200000000001</v>
      </c>
    </row>
    <row r="6801" spans="1:6" x14ac:dyDescent="0.25">
      <c r="A6801" t="s">
        <v>471</v>
      </c>
      <c r="B6801">
        <v>2007</v>
      </c>
      <c r="C6801" t="s">
        <v>390</v>
      </c>
      <c r="D6801">
        <v>10688058</v>
      </c>
      <c r="E6801">
        <v>28827.326359999999</v>
      </c>
      <c r="F6801">
        <v>59.494010000000003</v>
      </c>
    </row>
    <row r="6802" spans="1:6" x14ac:dyDescent="0.25">
      <c r="A6802" t="s">
        <v>473</v>
      </c>
      <c r="B6802">
        <v>2007</v>
      </c>
      <c r="C6802" t="s">
        <v>394</v>
      </c>
      <c r="D6802">
        <v>89703</v>
      </c>
      <c r="E6802">
        <v>7322.5261700000001</v>
      </c>
      <c r="F6802">
        <v>55.154640000000001</v>
      </c>
    </row>
    <row r="6803" spans="1:6" x14ac:dyDescent="0.25">
      <c r="A6803" t="s">
        <v>476</v>
      </c>
      <c r="B6803">
        <v>2007</v>
      </c>
      <c r="C6803" t="s">
        <v>394</v>
      </c>
      <c r="D6803">
        <v>12293545</v>
      </c>
      <c r="E6803">
        <v>2472.3890700000002</v>
      </c>
      <c r="F6803">
        <v>49.662439999999997</v>
      </c>
    </row>
    <row r="6804" spans="1:6" x14ac:dyDescent="0.25">
      <c r="A6804" t="s">
        <v>478</v>
      </c>
      <c r="B6804">
        <v>2007</v>
      </c>
      <c r="C6804" t="s">
        <v>392</v>
      </c>
      <c r="D6804">
        <v>9690222</v>
      </c>
      <c r="E6804">
        <v>407.20657</v>
      </c>
      <c r="F6804">
        <v>17.620650000000001</v>
      </c>
    </row>
    <row r="6805" spans="1:6" x14ac:dyDescent="0.25">
      <c r="A6805" t="s">
        <v>480</v>
      </c>
      <c r="B6805">
        <v>2007</v>
      </c>
      <c r="C6805" t="s">
        <v>394</v>
      </c>
      <c r="D6805">
        <v>767245</v>
      </c>
      <c r="E6805">
        <v>2334.0210400000001</v>
      </c>
      <c r="F6805">
        <v>70.805160000000001</v>
      </c>
    </row>
    <row r="6806" spans="1:6" x14ac:dyDescent="0.25">
      <c r="A6806" t="s">
        <v>481</v>
      </c>
      <c r="B6806">
        <v>2007</v>
      </c>
      <c r="C6806" t="s">
        <v>394</v>
      </c>
      <c r="D6806">
        <v>8308504</v>
      </c>
      <c r="E6806">
        <v>615.81578000000002</v>
      </c>
      <c r="F6806">
        <v>33.213000000000001</v>
      </c>
    </row>
    <row r="6807" spans="1:6" x14ac:dyDescent="0.25">
      <c r="A6807" t="s">
        <v>482</v>
      </c>
      <c r="B6807">
        <v>2007</v>
      </c>
      <c r="C6807" t="s">
        <v>394</v>
      </c>
      <c r="D6807">
        <v>7326496</v>
      </c>
      <c r="E6807">
        <v>1720.7673600000001</v>
      </c>
      <c r="F6807">
        <v>63.888890000000004</v>
      </c>
    </row>
    <row r="6808" spans="1:6" x14ac:dyDescent="0.25">
      <c r="A6808" t="s">
        <v>484</v>
      </c>
      <c r="B6808">
        <v>2007</v>
      </c>
      <c r="C6808" t="s">
        <v>384</v>
      </c>
      <c r="D6808">
        <v>9981334</v>
      </c>
      <c r="E6808">
        <v>13830.832410000001</v>
      </c>
      <c r="F6808">
        <v>66.473280000000003</v>
      </c>
    </row>
    <row r="6809" spans="1:6" x14ac:dyDescent="0.25">
      <c r="A6809" t="s">
        <v>485</v>
      </c>
      <c r="B6809">
        <v>2007</v>
      </c>
      <c r="C6809" t="s">
        <v>390</v>
      </c>
      <c r="D6809">
        <v>299388</v>
      </c>
      <c r="E6809">
        <v>68344.560159999994</v>
      </c>
      <c r="F6809">
        <v>67.466819999999998</v>
      </c>
    </row>
    <row r="6810" spans="1:6" x14ac:dyDescent="0.25">
      <c r="A6810" t="s">
        <v>486</v>
      </c>
      <c r="B6810">
        <v>2007</v>
      </c>
      <c r="C6810" t="s">
        <v>382</v>
      </c>
      <c r="D6810">
        <v>1095351995</v>
      </c>
      <c r="E6810">
        <v>1050.0247999999999</v>
      </c>
      <c r="F6810">
        <v>30.244499999999999</v>
      </c>
    </row>
    <row r="6811" spans="1:6" x14ac:dyDescent="0.25">
      <c r="A6811" t="s">
        <v>487</v>
      </c>
      <c r="B6811">
        <v>2007</v>
      </c>
      <c r="C6811" t="s">
        <v>382</v>
      </c>
      <c r="D6811">
        <v>245452739</v>
      </c>
      <c r="E6811">
        <v>1860.6226300000001</v>
      </c>
      <c r="F6811">
        <v>48.094949999999997</v>
      </c>
    </row>
    <row r="6812" spans="1:6" x14ac:dyDescent="0.25">
      <c r="A6812" t="s">
        <v>488</v>
      </c>
      <c r="B6812">
        <v>2007</v>
      </c>
      <c r="C6812" t="s">
        <v>382</v>
      </c>
      <c r="D6812">
        <v>68688433</v>
      </c>
      <c r="E6812">
        <v>4705.3882199999998</v>
      </c>
      <c r="F6812">
        <v>50.34563</v>
      </c>
    </row>
    <row r="6813" spans="1:6" x14ac:dyDescent="0.25">
      <c r="A6813" t="s">
        <v>489</v>
      </c>
      <c r="B6813">
        <v>2007</v>
      </c>
      <c r="C6813" t="s">
        <v>405</v>
      </c>
      <c r="D6813">
        <v>26783383</v>
      </c>
      <c r="E6813">
        <v>3125.5803000000001</v>
      </c>
      <c r="F6813">
        <v>33.134129999999999</v>
      </c>
    </row>
    <row r="6814" spans="1:6" x14ac:dyDescent="0.25">
      <c r="A6814" t="s">
        <v>490</v>
      </c>
      <c r="B6814">
        <v>2007</v>
      </c>
      <c r="C6814" t="s">
        <v>390</v>
      </c>
      <c r="D6814">
        <v>4062235</v>
      </c>
      <c r="E6814">
        <v>61313.582410000003</v>
      </c>
      <c r="F6814">
        <v>56.569110000000002</v>
      </c>
    </row>
    <row r="6815" spans="1:6" x14ac:dyDescent="0.25">
      <c r="A6815" t="s">
        <v>492</v>
      </c>
      <c r="B6815">
        <v>2007</v>
      </c>
      <c r="C6815" t="s">
        <v>405</v>
      </c>
      <c r="D6815">
        <v>6352117</v>
      </c>
      <c r="E6815">
        <v>25008.6037</v>
      </c>
      <c r="F6815">
        <v>57.293590000000002</v>
      </c>
    </row>
    <row r="6816" spans="1:6" x14ac:dyDescent="0.25">
      <c r="A6816" t="s">
        <v>493</v>
      </c>
      <c r="B6816">
        <v>2007</v>
      </c>
      <c r="C6816" t="s">
        <v>390</v>
      </c>
      <c r="D6816">
        <v>58133509</v>
      </c>
      <c r="E6816">
        <v>37698.785730000003</v>
      </c>
      <c r="F6816">
        <v>59.614620000000002</v>
      </c>
    </row>
    <row r="6817" spans="1:6" x14ac:dyDescent="0.25">
      <c r="A6817" t="s">
        <v>494</v>
      </c>
      <c r="B6817">
        <v>2007</v>
      </c>
      <c r="C6817" t="s">
        <v>394</v>
      </c>
      <c r="D6817">
        <v>2758124</v>
      </c>
      <c r="E6817">
        <v>4816.5958700000001</v>
      </c>
      <c r="F6817">
        <v>64.918310000000005</v>
      </c>
    </row>
    <row r="6818" spans="1:6" x14ac:dyDescent="0.25">
      <c r="A6818" t="s">
        <v>495</v>
      </c>
      <c r="B6818">
        <v>2007</v>
      </c>
      <c r="C6818" t="s">
        <v>382</v>
      </c>
      <c r="D6818">
        <v>127463611</v>
      </c>
      <c r="E6818">
        <v>34033.701249999998</v>
      </c>
      <c r="F6818">
        <v>48.845210000000002</v>
      </c>
    </row>
    <row r="6819" spans="1:6" x14ac:dyDescent="0.25">
      <c r="A6819" t="s">
        <v>497</v>
      </c>
      <c r="B6819">
        <v>2007</v>
      </c>
      <c r="C6819" t="s">
        <v>405</v>
      </c>
      <c r="D6819">
        <v>5906760</v>
      </c>
      <c r="E6819">
        <v>2970.88906</v>
      </c>
      <c r="F6819">
        <v>54.837209999999999</v>
      </c>
    </row>
    <row r="6820" spans="1:6" x14ac:dyDescent="0.25">
      <c r="A6820" t="s">
        <v>498</v>
      </c>
      <c r="B6820">
        <v>2007</v>
      </c>
      <c r="C6820" t="s">
        <v>398</v>
      </c>
      <c r="D6820">
        <v>15233244</v>
      </c>
      <c r="E6820">
        <v>6771.4147999999996</v>
      </c>
      <c r="F6820">
        <v>53.25808</v>
      </c>
    </row>
    <row r="6821" spans="1:6" x14ac:dyDescent="0.25">
      <c r="A6821" t="s">
        <v>499</v>
      </c>
      <c r="B6821">
        <v>2007</v>
      </c>
      <c r="C6821" t="s">
        <v>392</v>
      </c>
      <c r="D6821">
        <v>34707817</v>
      </c>
      <c r="E6821">
        <v>857.92569000000003</v>
      </c>
      <c r="F6821">
        <v>37.429879999999997</v>
      </c>
    </row>
    <row r="6822" spans="1:6" x14ac:dyDescent="0.25">
      <c r="A6822" t="s">
        <v>503</v>
      </c>
      <c r="B6822">
        <v>2007</v>
      </c>
      <c r="C6822" t="s">
        <v>405</v>
      </c>
      <c r="D6822">
        <v>2418393</v>
      </c>
      <c r="E6822">
        <v>45159.341469999999</v>
      </c>
      <c r="F6822">
        <v>53.63664</v>
      </c>
    </row>
    <row r="6823" spans="1:6" x14ac:dyDescent="0.25">
      <c r="A6823" t="s">
        <v>504</v>
      </c>
      <c r="B6823">
        <v>2007</v>
      </c>
      <c r="C6823" t="s">
        <v>398</v>
      </c>
      <c r="D6823">
        <v>5213898</v>
      </c>
      <c r="E6823">
        <v>721.76868999999999</v>
      </c>
      <c r="F6823">
        <v>55.869860000000003</v>
      </c>
    </row>
    <row r="6824" spans="1:6" x14ac:dyDescent="0.25">
      <c r="A6824" t="s">
        <v>505</v>
      </c>
      <c r="B6824">
        <v>2007</v>
      </c>
      <c r="C6824" t="s">
        <v>382</v>
      </c>
      <c r="D6824">
        <v>6368481</v>
      </c>
      <c r="E6824">
        <v>710.98033999999996</v>
      </c>
      <c r="F6824">
        <v>37.720489999999998</v>
      </c>
    </row>
    <row r="6825" spans="1:6" x14ac:dyDescent="0.25">
      <c r="A6825" t="s">
        <v>506</v>
      </c>
      <c r="B6825">
        <v>2007</v>
      </c>
      <c r="C6825" t="s">
        <v>456</v>
      </c>
      <c r="D6825">
        <v>2274735</v>
      </c>
      <c r="E6825">
        <v>14019.378580000001</v>
      </c>
      <c r="F6825">
        <v>71.886210000000005</v>
      </c>
    </row>
    <row r="6826" spans="1:6" x14ac:dyDescent="0.25">
      <c r="A6826" t="s">
        <v>507</v>
      </c>
      <c r="B6826">
        <v>2007</v>
      </c>
      <c r="C6826" t="s">
        <v>405</v>
      </c>
      <c r="D6826">
        <v>3874050</v>
      </c>
      <c r="E6826">
        <v>6015.80213</v>
      </c>
      <c r="F6826">
        <v>54.476500000000001</v>
      </c>
    </row>
    <row r="6827" spans="1:6" x14ac:dyDescent="0.25">
      <c r="A6827" t="s">
        <v>508</v>
      </c>
      <c r="B6827">
        <v>2007</v>
      </c>
      <c r="C6827" t="s">
        <v>392</v>
      </c>
      <c r="D6827">
        <v>2022331</v>
      </c>
      <c r="E6827">
        <v>816.84959000000003</v>
      </c>
      <c r="F6827">
        <v>25.28736</v>
      </c>
    </row>
    <row r="6828" spans="1:6" x14ac:dyDescent="0.25">
      <c r="A6828" t="s">
        <v>509</v>
      </c>
      <c r="B6828">
        <v>2007</v>
      </c>
      <c r="C6828" t="s">
        <v>392</v>
      </c>
      <c r="D6828">
        <v>3042004</v>
      </c>
      <c r="E6828">
        <v>209.81161</v>
      </c>
      <c r="F6828">
        <v>46.232579999999999</v>
      </c>
    </row>
    <row r="6829" spans="1:6" x14ac:dyDescent="0.25">
      <c r="A6829" t="s">
        <v>510</v>
      </c>
      <c r="B6829">
        <v>2007</v>
      </c>
      <c r="C6829" t="s">
        <v>386</v>
      </c>
      <c r="D6829">
        <v>5900754</v>
      </c>
      <c r="E6829">
        <v>11219.43296</v>
      </c>
      <c r="F6829">
        <v>19.946809999999999</v>
      </c>
    </row>
    <row r="6830" spans="1:6" x14ac:dyDescent="0.25">
      <c r="A6830" t="s">
        <v>511</v>
      </c>
      <c r="B6830">
        <v>2007</v>
      </c>
      <c r="C6830" t="s">
        <v>390</v>
      </c>
      <c r="D6830">
        <v>33987</v>
      </c>
      <c r="E6830">
        <v>129870.18568</v>
      </c>
      <c r="F6830">
        <v>32.191780000000001</v>
      </c>
    </row>
    <row r="6831" spans="1:6" x14ac:dyDescent="0.25">
      <c r="A6831" t="s">
        <v>512</v>
      </c>
      <c r="B6831">
        <v>2007</v>
      </c>
      <c r="C6831" t="s">
        <v>456</v>
      </c>
      <c r="D6831">
        <v>3585906</v>
      </c>
      <c r="E6831">
        <v>12297.915349999999</v>
      </c>
      <c r="F6831">
        <v>66.662800000000004</v>
      </c>
    </row>
    <row r="6832" spans="1:6" x14ac:dyDescent="0.25">
      <c r="A6832" t="s">
        <v>513</v>
      </c>
      <c r="B6832">
        <v>2007</v>
      </c>
      <c r="C6832" t="s">
        <v>390</v>
      </c>
      <c r="D6832">
        <v>474413</v>
      </c>
      <c r="E6832">
        <v>104841.44362000001</v>
      </c>
      <c r="F6832">
        <v>48.908279999999998</v>
      </c>
    </row>
    <row r="6833" spans="1:6" x14ac:dyDescent="0.25">
      <c r="A6833" t="s">
        <v>516</v>
      </c>
      <c r="B6833">
        <v>2007</v>
      </c>
      <c r="C6833" t="s">
        <v>392</v>
      </c>
      <c r="D6833">
        <v>18595469</v>
      </c>
      <c r="E6833">
        <v>379.06725</v>
      </c>
      <c r="F6833">
        <v>48.451729999999998</v>
      </c>
    </row>
    <row r="6834" spans="1:6" x14ac:dyDescent="0.25">
      <c r="A6834" t="s">
        <v>517</v>
      </c>
      <c r="B6834">
        <v>2007</v>
      </c>
      <c r="C6834" t="s">
        <v>392</v>
      </c>
      <c r="D6834">
        <v>13013926</v>
      </c>
      <c r="E6834">
        <v>328.40519</v>
      </c>
      <c r="F6834">
        <v>34.48807</v>
      </c>
    </row>
    <row r="6835" spans="1:6" x14ac:dyDescent="0.25">
      <c r="A6835" t="s">
        <v>518</v>
      </c>
      <c r="B6835">
        <v>2007</v>
      </c>
      <c r="C6835" t="s">
        <v>382</v>
      </c>
      <c r="D6835">
        <v>24385858</v>
      </c>
      <c r="E6835">
        <v>7240.6819699999996</v>
      </c>
      <c r="F6835">
        <v>56.909990000000001</v>
      </c>
    </row>
    <row r="6836" spans="1:6" x14ac:dyDescent="0.25">
      <c r="A6836" t="s">
        <v>519</v>
      </c>
      <c r="B6836">
        <v>2007</v>
      </c>
      <c r="C6836" t="s">
        <v>382</v>
      </c>
      <c r="D6836">
        <v>359008</v>
      </c>
      <c r="E6836">
        <v>5002.86229</v>
      </c>
      <c r="F6836">
        <v>54.207009999999997</v>
      </c>
    </row>
    <row r="6837" spans="1:6" x14ac:dyDescent="0.25">
      <c r="A6837" t="s">
        <v>520</v>
      </c>
      <c r="B6837">
        <v>2007</v>
      </c>
      <c r="C6837" t="s">
        <v>392</v>
      </c>
      <c r="D6837">
        <v>11716829</v>
      </c>
      <c r="E6837">
        <v>592.01692000000003</v>
      </c>
      <c r="F6837">
        <v>16.428570000000001</v>
      </c>
    </row>
    <row r="6838" spans="1:6" x14ac:dyDescent="0.25">
      <c r="A6838" t="s">
        <v>521</v>
      </c>
      <c r="B6838">
        <v>2007</v>
      </c>
      <c r="C6838" t="s">
        <v>390</v>
      </c>
      <c r="D6838">
        <v>400214</v>
      </c>
      <c r="E6838">
        <v>18356.968280000001</v>
      </c>
      <c r="F6838">
        <v>57.347009999999997</v>
      </c>
    </row>
    <row r="6839" spans="1:6" x14ac:dyDescent="0.25">
      <c r="A6839" t="s">
        <v>522</v>
      </c>
      <c r="B6839">
        <v>2007</v>
      </c>
      <c r="C6839" t="s">
        <v>388</v>
      </c>
      <c r="D6839">
        <v>60422</v>
      </c>
      <c r="E6839">
        <v>2878.46488</v>
      </c>
      <c r="F6839">
        <v>43.780990000000003</v>
      </c>
    </row>
    <row r="6840" spans="1:6" x14ac:dyDescent="0.25">
      <c r="A6840" t="s">
        <v>524</v>
      </c>
      <c r="B6840">
        <v>2007</v>
      </c>
      <c r="C6840" t="s">
        <v>392</v>
      </c>
      <c r="D6840">
        <v>3177388</v>
      </c>
      <c r="E6840">
        <v>1008.55471</v>
      </c>
      <c r="F6840">
        <v>24.788620000000002</v>
      </c>
    </row>
    <row r="6841" spans="1:6" x14ac:dyDescent="0.25">
      <c r="A6841" t="s">
        <v>525</v>
      </c>
      <c r="B6841">
        <v>2007</v>
      </c>
      <c r="C6841" t="s">
        <v>392</v>
      </c>
      <c r="D6841">
        <v>1240827</v>
      </c>
      <c r="E6841">
        <v>6285.7890500000003</v>
      </c>
      <c r="F6841">
        <v>39.965299999999999</v>
      </c>
    </row>
    <row r="6842" spans="1:6" x14ac:dyDescent="0.25">
      <c r="A6842" t="s">
        <v>527</v>
      </c>
      <c r="B6842">
        <v>2007</v>
      </c>
      <c r="C6842" t="s">
        <v>394</v>
      </c>
      <c r="D6842">
        <v>107449525</v>
      </c>
      <c r="E6842">
        <v>9222.8839900000003</v>
      </c>
      <c r="F6842">
        <v>53.760300000000001</v>
      </c>
    </row>
    <row r="6843" spans="1:6" x14ac:dyDescent="0.25">
      <c r="A6843" t="s">
        <v>528</v>
      </c>
      <c r="B6843">
        <v>2007</v>
      </c>
      <c r="C6843" t="s">
        <v>388</v>
      </c>
      <c r="D6843">
        <v>108004</v>
      </c>
      <c r="E6843">
        <v>2435.19985</v>
      </c>
      <c r="F6843">
        <v>45</v>
      </c>
    </row>
    <row r="6844" spans="1:6" x14ac:dyDescent="0.25">
      <c r="A6844" t="s">
        <v>531</v>
      </c>
      <c r="B6844">
        <v>2007</v>
      </c>
      <c r="C6844" t="s">
        <v>382</v>
      </c>
      <c r="D6844">
        <v>2832224</v>
      </c>
      <c r="E6844">
        <v>1633.3843400000001</v>
      </c>
      <c r="F6844">
        <v>65.278739999999999</v>
      </c>
    </row>
    <row r="6845" spans="1:6" x14ac:dyDescent="0.25">
      <c r="A6845" t="s">
        <v>533</v>
      </c>
      <c r="B6845">
        <v>2007</v>
      </c>
      <c r="C6845" t="s">
        <v>386</v>
      </c>
      <c r="D6845">
        <v>33241259</v>
      </c>
      <c r="E6845">
        <v>2510.98396</v>
      </c>
      <c r="F6845">
        <v>37.087719999999997</v>
      </c>
    </row>
    <row r="6846" spans="1:6" x14ac:dyDescent="0.25">
      <c r="A6846" t="s">
        <v>534</v>
      </c>
      <c r="B6846">
        <v>2007</v>
      </c>
      <c r="C6846" t="s">
        <v>392</v>
      </c>
      <c r="D6846">
        <v>19686505</v>
      </c>
      <c r="E6846">
        <v>418.91298999999998</v>
      </c>
      <c r="F6846">
        <v>30.235130000000002</v>
      </c>
    </row>
    <row r="6847" spans="1:6" x14ac:dyDescent="0.25">
      <c r="A6847" t="s">
        <v>535</v>
      </c>
      <c r="B6847">
        <v>2007</v>
      </c>
      <c r="C6847" t="s">
        <v>392</v>
      </c>
      <c r="D6847">
        <v>2044147</v>
      </c>
      <c r="E6847">
        <v>4195.9363899999998</v>
      </c>
      <c r="F6847">
        <v>62.741309999999999</v>
      </c>
    </row>
    <row r="6848" spans="1:6" x14ac:dyDescent="0.25">
      <c r="A6848" t="s">
        <v>537</v>
      </c>
      <c r="B6848">
        <v>2007</v>
      </c>
      <c r="C6848" t="s">
        <v>382</v>
      </c>
      <c r="D6848">
        <v>28287147</v>
      </c>
      <c r="E6848">
        <v>396.16977000000003</v>
      </c>
      <c r="F6848">
        <v>45.305349999999997</v>
      </c>
    </row>
    <row r="6849" spans="1:6" x14ac:dyDescent="0.25">
      <c r="A6849" t="s">
        <v>538</v>
      </c>
      <c r="B6849">
        <v>2007</v>
      </c>
      <c r="C6849" t="s">
        <v>390</v>
      </c>
      <c r="D6849">
        <v>16491461</v>
      </c>
      <c r="E6849">
        <v>51241.315620000001</v>
      </c>
      <c r="F6849">
        <v>56.480240000000002</v>
      </c>
    </row>
    <row r="6850" spans="1:6" x14ac:dyDescent="0.25">
      <c r="A6850" t="s">
        <v>541</v>
      </c>
      <c r="B6850">
        <v>2007</v>
      </c>
      <c r="C6850" t="s">
        <v>388</v>
      </c>
      <c r="D6850">
        <v>4076140</v>
      </c>
      <c r="E6850">
        <v>32509.734710000001</v>
      </c>
      <c r="F6850">
        <v>61.017040000000001</v>
      </c>
    </row>
    <row r="6851" spans="1:6" x14ac:dyDescent="0.25">
      <c r="A6851" t="s">
        <v>542</v>
      </c>
      <c r="B6851">
        <v>2007</v>
      </c>
      <c r="C6851" t="s">
        <v>394</v>
      </c>
      <c r="D6851">
        <v>5570129</v>
      </c>
      <c r="E6851">
        <v>1350.5872199999999</v>
      </c>
      <c r="F6851">
        <v>61.354120000000002</v>
      </c>
    </row>
    <row r="6852" spans="1:6" x14ac:dyDescent="0.25">
      <c r="A6852" t="s">
        <v>543</v>
      </c>
      <c r="B6852">
        <v>2007</v>
      </c>
      <c r="C6852" t="s">
        <v>392</v>
      </c>
      <c r="D6852">
        <v>12525094</v>
      </c>
      <c r="E6852">
        <v>295.39319999999998</v>
      </c>
      <c r="F6852">
        <v>27.283799999999999</v>
      </c>
    </row>
    <row r="6853" spans="1:6" x14ac:dyDescent="0.25">
      <c r="A6853" t="s">
        <v>544</v>
      </c>
      <c r="B6853">
        <v>2007</v>
      </c>
      <c r="C6853" t="s">
        <v>392</v>
      </c>
      <c r="D6853">
        <v>131859731</v>
      </c>
      <c r="E6853">
        <v>1131.14769</v>
      </c>
      <c r="F6853">
        <v>44.124540000000003</v>
      </c>
    </row>
    <row r="6854" spans="1:6" x14ac:dyDescent="0.25">
      <c r="A6854" t="s">
        <v>546</v>
      </c>
      <c r="B6854">
        <v>2007</v>
      </c>
      <c r="C6854" t="s">
        <v>390</v>
      </c>
      <c r="D6854">
        <v>4610820</v>
      </c>
      <c r="E6854">
        <v>85128.657590000003</v>
      </c>
      <c r="F6854">
        <v>61.804569999999998</v>
      </c>
    </row>
    <row r="6855" spans="1:6" x14ac:dyDescent="0.25">
      <c r="A6855" t="s">
        <v>547</v>
      </c>
      <c r="B6855">
        <v>2007</v>
      </c>
      <c r="C6855" t="s">
        <v>405</v>
      </c>
      <c r="D6855">
        <v>3102229</v>
      </c>
      <c r="E6855">
        <v>16225.65999</v>
      </c>
      <c r="F6855">
        <v>59.327419999999996</v>
      </c>
    </row>
    <row r="6856" spans="1:6" x14ac:dyDescent="0.25">
      <c r="A6856" t="s">
        <v>548</v>
      </c>
      <c r="B6856">
        <v>2007</v>
      </c>
      <c r="C6856" t="s">
        <v>382</v>
      </c>
      <c r="D6856">
        <v>165803560</v>
      </c>
      <c r="E6856">
        <v>953.79569000000004</v>
      </c>
      <c r="F6856">
        <v>21.538519999999998</v>
      </c>
    </row>
    <row r="6857" spans="1:6" x14ac:dyDescent="0.25">
      <c r="A6857" t="s">
        <v>549</v>
      </c>
      <c r="B6857">
        <v>2007</v>
      </c>
      <c r="C6857" t="s">
        <v>388</v>
      </c>
      <c r="D6857">
        <v>20579</v>
      </c>
      <c r="E6857">
        <v>9742.5191400000003</v>
      </c>
      <c r="F6857">
        <v>54.446809999999999</v>
      </c>
    </row>
    <row r="6858" spans="1:6" x14ac:dyDescent="0.25">
      <c r="A6858" t="s">
        <v>623</v>
      </c>
      <c r="B6858">
        <v>2007</v>
      </c>
      <c r="C6858" t="s">
        <v>405</v>
      </c>
      <c r="D6858">
        <v>1000000</v>
      </c>
      <c r="E6858">
        <v>1575.5634</v>
      </c>
      <c r="F6858">
        <v>57.100360000000002</v>
      </c>
    </row>
    <row r="6859" spans="1:6" x14ac:dyDescent="0.25">
      <c r="A6859" t="s">
        <v>550</v>
      </c>
      <c r="B6859">
        <v>2007</v>
      </c>
      <c r="C6859" t="s">
        <v>394</v>
      </c>
      <c r="D6859">
        <v>3191319</v>
      </c>
      <c r="E6859">
        <v>6095.28042</v>
      </c>
      <c r="F6859">
        <v>66.58408</v>
      </c>
    </row>
    <row r="6860" spans="1:6" x14ac:dyDescent="0.25">
      <c r="A6860" t="s">
        <v>551</v>
      </c>
      <c r="B6860">
        <v>2007</v>
      </c>
      <c r="C6860" t="s">
        <v>388</v>
      </c>
      <c r="D6860">
        <v>5670544</v>
      </c>
      <c r="E6860">
        <v>992.67375000000004</v>
      </c>
      <c r="F6860">
        <v>19.438739999999999</v>
      </c>
    </row>
    <row r="6861" spans="1:6" x14ac:dyDescent="0.25">
      <c r="A6861" t="s">
        <v>552</v>
      </c>
      <c r="B6861">
        <v>2007</v>
      </c>
      <c r="C6861" t="s">
        <v>394</v>
      </c>
      <c r="D6861">
        <v>6506464</v>
      </c>
      <c r="E6861">
        <v>2312.19254</v>
      </c>
      <c r="F6861">
        <v>61.32461</v>
      </c>
    </row>
    <row r="6862" spans="1:6" x14ac:dyDescent="0.25">
      <c r="A6862" t="s">
        <v>553</v>
      </c>
      <c r="B6862">
        <v>2007</v>
      </c>
      <c r="C6862" t="s">
        <v>394</v>
      </c>
      <c r="D6862">
        <v>28302603</v>
      </c>
      <c r="E6862">
        <v>3611.2048399999999</v>
      </c>
      <c r="F6862">
        <v>18.93535</v>
      </c>
    </row>
    <row r="6863" spans="1:6" x14ac:dyDescent="0.25">
      <c r="A6863" t="s">
        <v>554</v>
      </c>
      <c r="B6863">
        <v>2007</v>
      </c>
      <c r="C6863" t="s">
        <v>382</v>
      </c>
      <c r="D6863">
        <v>89468677</v>
      </c>
      <c r="E6863">
        <v>1678.8519899999999</v>
      </c>
      <c r="F6863">
        <v>60.752760000000002</v>
      </c>
    </row>
    <row r="6864" spans="1:6" x14ac:dyDescent="0.25">
      <c r="A6864" t="s">
        <v>555</v>
      </c>
      <c r="B6864">
        <v>2007</v>
      </c>
      <c r="C6864" t="s">
        <v>384</v>
      </c>
      <c r="D6864">
        <v>38536869</v>
      </c>
      <c r="E6864">
        <v>11247.55148</v>
      </c>
      <c r="F6864">
        <v>65.180629999999994</v>
      </c>
    </row>
    <row r="6865" spans="1:6" x14ac:dyDescent="0.25">
      <c r="A6865" t="s">
        <v>556</v>
      </c>
      <c r="B6865">
        <v>2007</v>
      </c>
      <c r="C6865" t="s">
        <v>390</v>
      </c>
      <c r="D6865">
        <v>10605870</v>
      </c>
      <c r="E6865">
        <v>22780.05845</v>
      </c>
      <c r="F6865">
        <v>61.417459999999998</v>
      </c>
    </row>
    <row r="6866" spans="1:6" x14ac:dyDescent="0.25">
      <c r="A6866" t="s">
        <v>557</v>
      </c>
      <c r="B6866">
        <v>2007</v>
      </c>
      <c r="C6866" t="s">
        <v>394</v>
      </c>
      <c r="D6866">
        <v>3927188</v>
      </c>
      <c r="E6866">
        <v>23664.88235</v>
      </c>
      <c r="F6866">
        <v>59.673110000000001</v>
      </c>
    </row>
    <row r="6867" spans="1:6" x14ac:dyDescent="0.25">
      <c r="A6867" t="s">
        <v>558</v>
      </c>
      <c r="B6867">
        <v>2007</v>
      </c>
      <c r="C6867" t="s">
        <v>405</v>
      </c>
      <c r="D6867">
        <v>885359</v>
      </c>
      <c r="E6867">
        <v>67612.494040000005</v>
      </c>
      <c r="F6867">
        <v>67.722369999999998</v>
      </c>
    </row>
    <row r="6868" spans="1:6" x14ac:dyDescent="0.25">
      <c r="A6868" t="s">
        <v>502</v>
      </c>
      <c r="B6868">
        <v>2007</v>
      </c>
      <c r="C6868" t="s">
        <v>382</v>
      </c>
      <c r="D6868">
        <v>48846823</v>
      </c>
      <c r="E6868">
        <v>23101.51023</v>
      </c>
      <c r="F6868">
        <v>48.556199999999997</v>
      </c>
    </row>
    <row r="6869" spans="1:6" x14ac:dyDescent="0.25">
      <c r="A6869" t="s">
        <v>529</v>
      </c>
      <c r="B6869">
        <v>2007</v>
      </c>
      <c r="C6869" t="s">
        <v>398</v>
      </c>
      <c r="D6869">
        <v>4466706</v>
      </c>
      <c r="E6869">
        <v>1230.4346800000001</v>
      </c>
      <c r="F6869">
        <v>57.604370000000003</v>
      </c>
    </row>
    <row r="6870" spans="1:6" x14ac:dyDescent="0.25">
      <c r="A6870" t="s">
        <v>560</v>
      </c>
      <c r="B6870">
        <v>2007</v>
      </c>
      <c r="C6870" t="s">
        <v>384</v>
      </c>
      <c r="D6870">
        <v>22303552</v>
      </c>
      <c r="E6870">
        <v>8214.1853800000008</v>
      </c>
      <c r="F6870">
        <v>59.796120000000002</v>
      </c>
    </row>
    <row r="6871" spans="1:6" x14ac:dyDescent="0.25">
      <c r="A6871" t="s">
        <v>561</v>
      </c>
      <c r="B6871">
        <v>2007</v>
      </c>
      <c r="C6871" t="s">
        <v>398</v>
      </c>
      <c r="D6871">
        <v>142893540</v>
      </c>
      <c r="E6871">
        <v>9101.2567099999997</v>
      </c>
      <c r="F6871">
        <v>58.940669999999997</v>
      </c>
    </row>
    <row r="6872" spans="1:6" x14ac:dyDescent="0.25">
      <c r="A6872" t="s">
        <v>562</v>
      </c>
      <c r="B6872">
        <v>2007</v>
      </c>
      <c r="C6872" t="s">
        <v>392</v>
      </c>
      <c r="D6872">
        <v>8648248</v>
      </c>
      <c r="E6872">
        <v>398.20848999999998</v>
      </c>
      <c r="F6872">
        <v>42.22531</v>
      </c>
    </row>
    <row r="6873" spans="1:6" x14ac:dyDescent="0.25">
      <c r="A6873" t="s">
        <v>564</v>
      </c>
      <c r="B6873">
        <v>2007</v>
      </c>
      <c r="C6873" t="s">
        <v>394</v>
      </c>
      <c r="D6873">
        <v>39129</v>
      </c>
      <c r="E6873">
        <v>13556.89495</v>
      </c>
      <c r="F6873">
        <v>52.459020000000002</v>
      </c>
    </row>
    <row r="6874" spans="1:6" x14ac:dyDescent="0.25">
      <c r="A6874" t="s">
        <v>565</v>
      </c>
      <c r="B6874">
        <v>2007</v>
      </c>
      <c r="C6874" t="s">
        <v>392</v>
      </c>
      <c r="D6874">
        <v>168458</v>
      </c>
      <c r="E6874">
        <v>6896.0866299999998</v>
      </c>
      <c r="F6874">
        <v>44.408949999999997</v>
      </c>
    </row>
    <row r="6875" spans="1:6" x14ac:dyDescent="0.25">
      <c r="A6875" t="s">
        <v>567</v>
      </c>
      <c r="B6875">
        <v>2007</v>
      </c>
      <c r="C6875" t="s">
        <v>394</v>
      </c>
      <c r="D6875">
        <v>117848</v>
      </c>
      <c r="E6875">
        <v>5973.7922799999997</v>
      </c>
      <c r="F6875">
        <v>69.354839999999996</v>
      </c>
    </row>
    <row r="6876" spans="1:6" x14ac:dyDescent="0.25">
      <c r="A6876" t="s">
        <v>568</v>
      </c>
      <c r="B6876">
        <v>2007</v>
      </c>
      <c r="C6876" t="s">
        <v>388</v>
      </c>
      <c r="D6876">
        <v>176908</v>
      </c>
      <c r="E6876">
        <v>3130.3526000000002</v>
      </c>
      <c r="F6876">
        <v>43.103450000000002</v>
      </c>
    </row>
    <row r="6877" spans="1:6" x14ac:dyDescent="0.25">
      <c r="A6877" t="s">
        <v>571</v>
      </c>
      <c r="B6877">
        <v>2007</v>
      </c>
      <c r="C6877" t="s">
        <v>405</v>
      </c>
      <c r="D6877">
        <v>27019731</v>
      </c>
      <c r="E6877">
        <v>15947.405790000001</v>
      </c>
      <c r="F6877">
        <v>56.8673</v>
      </c>
    </row>
    <row r="6878" spans="1:6" x14ac:dyDescent="0.25">
      <c r="A6878" t="s">
        <v>572</v>
      </c>
      <c r="B6878">
        <v>2007</v>
      </c>
      <c r="C6878" t="s">
        <v>392</v>
      </c>
      <c r="D6878">
        <v>11987121</v>
      </c>
      <c r="E6878">
        <v>948.50675999999999</v>
      </c>
      <c r="F6878">
        <v>14.34389</v>
      </c>
    </row>
    <row r="6879" spans="1:6" x14ac:dyDescent="0.25">
      <c r="A6879" t="s">
        <v>573</v>
      </c>
      <c r="B6879">
        <v>2007</v>
      </c>
      <c r="C6879" t="s">
        <v>384</v>
      </c>
      <c r="D6879">
        <v>9396411</v>
      </c>
      <c r="E6879">
        <v>5458.1217200000001</v>
      </c>
      <c r="F6879">
        <v>59.136400000000002</v>
      </c>
    </row>
    <row r="6880" spans="1:6" x14ac:dyDescent="0.25">
      <c r="A6880" t="s">
        <v>574</v>
      </c>
      <c r="B6880">
        <v>2007</v>
      </c>
      <c r="C6880" t="s">
        <v>392</v>
      </c>
      <c r="D6880">
        <v>81541</v>
      </c>
      <c r="E6880">
        <v>12154.82994</v>
      </c>
      <c r="F6880">
        <v>82.608699999999999</v>
      </c>
    </row>
    <row r="6881" spans="1:6" x14ac:dyDescent="0.25">
      <c r="A6881" t="s">
        <v>575</v>
      </c>
      <c r="B6881">
        <v>2007</v>
      </c>
      <c r="C6881" t="s">
        <v>392</v>
      </c>
      <c r="D6881">
        <v>6005250</v>
      </c>
      <c r="E6881">
        <v>400.38094000000001</v>
      </c>
      <c r="F6881">
        <v>43.7941</v>
      </c>
    </row>
    <row r="6882" spans="1:6" x14ac:dyDescent="0.25">
      <c r="A6882" t="s">
        <v>576</v>
      </c>
      <c r="B6882">
        <v>2007</v>
      </c>
      <c r="C6882" t="s">
        <v>382</v>
      </c>
      <c r="D6882">
        <v>4492150</v>
      </c>
      <c r="E6882">
        <v>39223.581870000002</v>
      </c>
      <c r="F6882">
        <v>45.784730000000003</v>
      </c>
    </row>
    <row r="6883" spans="1:6" x14ac:dyDescent="0.25">
      <c r="A6883" t="s">
        <v>577</v>
      </c>
      <c r="B6883">
        <v>2007</v>
      </c>
      <c r="C6883" t="s">
        <v>384</v>
      </c>
      <c r="D6883">
        <v>5439448</v>
      </c>
      <c r="E6883">
        <v>16014.598690000001</v>
      </c>
      <c r="F6883">
        <v>61.741309999999999</v>
      </c>
    </row>
    <row r="6884" spans="1:6" x14ac:dyDescent="0.25">
      <c r="A6884" t="s">
        <v>578</v>
      </c>
      <c r="B6884">
        <v>2007</v>
      </c>
      <c r="C6884" t="s">
        <v>384</v>
      </c>
      <c r="D6884">
        <v>2010347</v>
      </c>
      <c r="E6884">
        <v>23841.32389</v>
      </c>
      <c r="F6884">
        <v>61.768590000000003</v>
      </c>
    </row>
    <row r="6885" spans="1:6" x14ac:dyDescent="0.25">
      <c r="A6885" t="s">
        <v>580</v>
      </c>
      <c r="B6885">
        <v>2007</v>
      </c>
      <c r="C6885" t="s">
        <v>392</v>
      </c>
      <c r="D6885">
        <v>8863338</v>
      </c>
      <c r="E6885">
        <v>533.11677677640591</v>
      </c>
      <c r="F6885">
        <v>15.027620000000001</v>
      </c>
    </row>
    <row r="6886" spans="1:6" x14ac:dyDescent="0.25">
      <c r="A6886" t="s">
        <v>581</v>
      </c>
      <c r="B6886">
        <v>2007</v>
      </c>
      <c r="C6886" t="s">
        <v>392</v>
      </c>
      <c r="D6886">
        <v>44187637</v>
      </c>
      <c r="E6886">
        <v>6161.2179500000002</v>
      </c>
      <c r="F6886">
        <v>53.841819999999998</v>
      </c>
    </row>
    <row r="6887" spans="1:6" x14ac:dyDescent="0.25">
      <c r="A6887" t="s">
        <v>624</v>
      </c>
      <c r="B6887">
        <v>2007</v>
      </c>
      <c r="C6887" t="s">
        <v>392</v>
      </c>
      <c r="D6887">
        <v>12340000</v>
      </c>
      <c r="E6887">
        <v>1270.8973787499999</v>
      </c>
      <c r="F6887">
        <v>42.277279999999998</v>
      </c>
    </row>
    <row r="6888" spans="1:6" x14ac:dyDescent="0.25">
      <c r="A6888" t="s">
        <v>582</v>
      </c>
      <c r="B6888">
        <v>2007</v>
      </c>
      <c r="C6888" t="s">
        <v>390</v>
      </c>
      <c r="D6888">
        <v>40397842</v>
      </c>
      <c r="E6888">
        <v>32709.401040000001</v>
      </c>
      <c r="F6888">
        <v>58.393340000000002</v>
      </c>
    </row>
    <row r="6889" spans="1:6" x14ac:dyDescent="0.25">
      <c r="A6889" t="s">
        <v>583</v>
      </c>
      <c r="B6889">
        <v>2007</v>
      </c>
      <c r="C6889" t="s">
        <v>382</v>
      </c>
      <c r="D6889">
        <v>20222240</v>
      </c>
      <c r="E6889">
        <v>1644.81637</v>
      </c>
      <c r="F6889">
        <v>43.964979999999997</v>
      </c>
    </row>
    <row r="6890" spans="1:6" x14ac:dyDescent="0.25">
      <c r="A6890" t="s">
        <v>584</v>
      </c>
      <c r="B6890">
        <v>2007</v>
      </c>
      <c r="C6890" t="s">
        <v>392</v>
      </c>
      <c r="D6890">
        <v>41236378</v>
      </c>
      <c r="E6890">
        <v>1081.15932</v>
      </c>
      <c r="F6890">
        <v>50.609160000000003</v>
      </c>
    </row>
    <row r="6891" spans="1:6" x14ac:dyDescent="0.25">
      <c r="A6891" t="s">
        <v>586</v>
      </c>
      <c r="B6891">
        <v>2007</v>
      </c>
      <c r="C6891" t="s">
        <v>392</v>
      </c>
      <c r="D6891">
        <v>1136334</v>
      </c>
      <c r="E6891">
        <v>2690.92839</v>
      </c>
      <c r="F6891">
        <v>54.042319999999997</v>
      </c>
    </row>
    <row r="6892" spans="1:6" x14ac:dyDescent="0.25">
      <c r="A6892" t="s">
        <v>587</v>
      </c>
      <c r="B6892">
        <v>2007</v>
      </c>
      <c r="C6892" t="s">
        <v>390</v>
      </c>
      <c r="D6892">
        <v>9016596</v>
      </c>
      <c r="E6892">
        <v>53324.379370000002</v>
      </c>
      <c r="F6892">
        <v>63.67877</v>
      </c>
    </row>
    <row r="6893" spans="1:6" x14ac:dyDescent="0.25">
      <c r="A6893" t="s">
        <v>588</v>
      </c>
      <c r="B6893">
        <v>2007</v>
      </c>
      <c r="C6893" t="s">
        <v>390</v>
      </c>
      <c r="D6893">
        <v>7523934</v>
      </c>
      <c r="E6893">
        <v>63223.467779999999</v>
      </c>
      <c r="F6893">
        <v>47.710509999999999</v>
      </c>
    </row>
    <row r="6894" spans="1:6" x14ac:dyDescent="0.25">
      <c r="A6894" t="s">
        <v>589</v>
      </c>
      <c r="B6894">
        <v>2007</v>
      </c>
      <c r="C6894" t="s">
        <v>405</v>
      </c>
      <c r="D6894">
        <v>18881361</v>
      </c>
      <c r="E6894">
        <v>2079.9878600000002</v>
      </c>
      <c r="F6894">
        <v>50.69896</v>
      </c>
    </row>
    <row r="6895" spans="1:6" x14ac:dyDescent="0.25">
      <c r="A6895" t="s">
        <v>591</v>
      </c>
      <c r="B6895">
        <v>2007</v>
      </c>
      <c r="C6895" t="s">
        <v>398</v>
      </c>
      <c r="D6895">
        <v>7320815</v>
      </c>
      <c r="E6895">
        <v>523.94764999999995</v>
      </c>
      <c r="F6895">
        <v>31.555209999999999</v>
      </c>
    </row>
    <row r="6896" spans="1:6" x14ac:dyDescent="0.25">
      <c r="A6896" t="s">
        <v>593</v>
      </c>
      <c r="B6896">
        <v>2007</v>
      </c>
      <c r="C6896" t="s">
        <v>382</v>
      </c>
      <c r="D6896">
        <v>64631595</v>
      </c>
      <c r="E6896">
        <v>3962.7505000000001</v>
      </c>
      <c r="F6896">
        <v>55.030940000000001</v>
      </c>
    </row>
    <row r="6897" spans="1:6" x14ac:dyDescent="0.25">
      <c r="A6897" t="s">
        <v>515</v>
      </c>
      <c r="B6897">
        <v>2007</v>
      </c>
      <c r="C6897" t="s">
        <v>384</v>
      </c>
      <c r="D6897">
        <v>2050554</v>
      </c>
      <c r="E6897">
        <v>4063.7459399999998</v>
      </c>
      <c r="F6897">
        <v>61.394660000000002</v>
      </c>
    </row>
    <row r="6898" spans="1:6" x14ac:dyDescent="0.25">
      <c r="A6898" t="s">
        <v>625</v>
      </c>
      <c r="B6898">
        <v>2007</v>
      </c>
      <c r="C6898" t="s">
        <v>382</v>
      </c>
      <c r="D6898">
        <v>1167242</v>
      </c>
      <c r="E6898">
        <v>551.72059999999999</v>
      </c>
      <c r="F6898">
        <v>35.75056</v>
      </c>
    </row>
    <row r="6899" spans="1:6" x14ac:dyDescent="0.25">
      <c r="A6899" t="s">
        <v>594</v>
      </c>
      <c r="B6899">
        <v>2007</v>
      </c>
      <c r="C6899" t="s">
        <v>392</v>
      </c>
      <c r="D6899">
        <v>5548702</v>
      </c>
      <c r="E6899">
        <v>428.40156000000002</v>
      </c>
      <c r="F6899">
        <v>15.01713</v>
      </c>
    </row>
    <row r="6900" spans="1:6" x14ac:dyDescent="0.25">
      <c r="A6900" t="s">
        <v>595</v>
      </c>
      <c r="B6900">
        <v>2007</v>
      </c>
      <c r="C6900" t="s">
        <v>388</v>
      </c>
      <c r="D6900">
        <v>114689</v>
      </c>
      <c r="E6900">
        <v>2932.9627599999999</v>
      </c>
      <c r="F6900">
        <v>30.33333</v>
      </c>
    </row>
    <row r="6901" spans="1:6" x14ac:dyDescent="0.25">
      <c r="A6901" t="s">
        <v>596</v>
      </c>
      <c r="B6901">
        <v>2007</v>
      </c>
      <c r="C6901" t="s">
        <v>394</v>
      </c>
      <c r="D6901">
        <v>1065842</v>
      </c>
      <c r="E6901">
        <v>16530.18044</v>
      </c>
      <c r="F6901">
        <v>60.421909999999997</v>
      </c>
    </row>
    <row r="6902" spans="1:6" x14ac:dyDescent="0.25">
      <c r="A6902" t="s">
        <v>597</v>
      </c>
      <c r="B6902">
        <v>2007</v>
      </c>
      <c r="C6902" t="s">
        <v>386</v>
      </c>
      <c r="D6902">
        <v>10175014</v>
      </c>
      <c r="E6902">
        <v>3805.1529399999999</v>
      </c>
      <c r="F6902">
        <v>58.968510000000002</v>
      </c>
    </row>
    <row r="6903" spans="1:6" x14ac:dyDescent="0.25">
      <c r="A6903" t="s">
        <v>598</v>
      </c>
      <c r="B6903">
        <v>2007</v>
      </c>
      <c r="C6903" t="s">
        <v>405</v>
      </c>
      <c r="D6903">
        <v>70413958</v>
      </c>
      <c r="E6903">
        <v>9309.5094800000006</v>
      </c>
      <c r="F6903">
        <v>45.49239</v>
      </c>
    </row>
    <row r="6904" spans="1:6" x14ac:dyDescent="0.25">
      <c r="A6904" t="s">
        <v>602</v>
      </c>
      <c r="B6904">
        <v>2007</v>
      </c>
      <c r="C6904" t="s">
        <v>392</v>
      </c>
      <c r="D6904">
        <v>28195754</v>
      </c>
      <c r="E6904">
        <v>409.87033000000002</v>
      </c>
      <c r="F6904">
        <v>37.847290000000001</v>
      </c>
    </row>
    <row r="6905" spans="1:6" x14ac:dyDescent="0.25">
      <c r="A6905" t="s">
        <v>603</v>
      </c>
      <c r="B6905">
        <v>2007</v>
      </c>
      <c r="C6905" t="s">
        <v>398</v>
      </c>
      <c r="D6905">
        <v>46710816</v>
      </c>
      <c r="E6905">
        <v>3068.6089999999999</v>
      </c>
      <c r="F6905">
        <v>56.608615999999984</v>
      </c>
    </row>
    <row r="6906" spans="1:6" x14ac:dyDescent="0.25">
      <c r="A6906" t="s">
        <v>604</v>
      </c>
      <c r="B6906">
        <v>2007</v>
      </c>
      <c r="C6906" t="s">
        <v>405</v>
      </c>
      <c r="D6906">
        <v>2602713</v>
      </c>
      <c r="E6906">
        <v>42913.784030000003</v>
      </c>
      <c r="F6906">
        <v>62.251150000000003</v>
      </c>
    </row>
    <row r="6907" spans="1:6" x14ac:dyDescent="0.25">
      <c r="A6907" t="s">
        <v>605</v>
      </c>
      <c r="B6907">
        <v>2007</v>
      </c>
      <c r="C6907" t="s">
        <v>390</v>
      </c>
      <c r="D6907">
        <v>60609153</v>
      </c>
      <c r="E6907">
        <v>48428.157449999999</v>
      </c>
      <c r="F6907">
        <v>58.10472</v>
      </c>
    </row>
    <row r="6908" spans="1:6" x14ac:dyDescent="0.25">
      <c r="A6908" t="s">
        <v>592</v>
      </c>
      <c r="B6908">
        <v>2007</v>
      </c>
      <c r="C6908" t="s">
        <v>392</v>
      </c>
      <c r="D6908">
        <v>37445392</v>
      </c>
      <c r="E6908">
        <v>533.17240000000004</v>
      </c>
      <c r="F6908">
        <v>22.253309999999999</v>
      </c>
    </row>
    <row r="6909" spans="1:6" x14ac:dyDescent="0.25">
      <c r="A6909" t="s">
        <v>606</v>
      </c>
      <c r="B6909">
        <v>2007</v>
      </c>
      <c r="C6909" t="s">
        <v>413</v>
      </c>
      <c r="D6909">
        <v>298444215</v>
      </c>
      <c r="E6909">
        <v>48061.537660000002</v>
      </c>
      <c r="F6909">
        <v>58.47204</v>
      </c>
    </row>
    <row r="6910" spans="1:6" x14ac:dyDescent="0.25">
      <c r="A6910" t="s">
        <v>612</v>
      </c>
      <c r="B6910">
        <v>2007</v>
      </c>
      <c r="C6910" t="s">
        <v>394</v>
      </c>
      <c r="D6910">
        <v>108605</v>
      </c>
      <c r="E6910">
        <v>24394.860317757819</v>
      </c>
      <c r="F6910">
        <v>78.313249999999996</v>
      </c>
    </row>
    <row r="6911" spans="1:6" x14ac:dyDescent="0.25">
      <c r="A6911" t="s">
        <v>607</v>
      </c>
      <c r="B6911">
        <v>2007</v>
      </c>
      <c r="C6911" t="s">
        <v>394</v>
      </c>
      <c r="D6911">
        <v>3431932</v>
      </c>
      <c r="E6911">
        <v>7009.6781600000004</v>
      </c>
      <c r="F6911">
        <v>68.782300000000006</v>
      </c>
    </row>
    <row r="6912" spans="1:6" x14ac:dyDescent="0.25">
      <c r="A6912" t="s">
        <v>608</v>
      </c>
      <c r="B6912">
        <v>2007</v>
      </c>
      <c r="C6912" t="s">
        <v>398</v>
      </c>
      <c r="D6912">
        <v>27307134</v>
      </c>
      <c r="E6912">
        <v>830.40769</v>
      </c>
      <c r="F6912">
        <v>39.162869999999998</v>
      </c>
    </row>
    <row r="6913" spans="1:6" x14ac:dyDescent="0.25">
      <c r="A6913" t="s">
        <v>609</v>
      </c>
      <c r="B6913">
        <v>2007</v>
      </c>
      <c r="C6913" t="s">
        <v>388</v>
      </c>
      <c r="D6913">
        <v>208869</v>
      </c>
      <c r="E6913">
        <v>2393.3346200000001</v>
      </c>
      <c r="F6913">
        <v>36.214440000000003</v>
      </c>
    </row>
    <row r="6914" spans="1:6" x14ac:dyDescent="0.25">
      <c r="A6914" t="s">
        <v>610</v>
      </c>
      <c r="B6914">
        <v>2007</v>
      </c>
      <c r="C6914" t="s">
        <v>394</v>
      </c>
      <c r="D6914">
        <v>25730435</v>
      </c>
      <c r="E6914">
        <v>8325.2165800000002</v>
      </c>
      <c r="F6914">
        <v>60.29757</v>
      </c>
    </row>
    <row r="6915" spans="1:6" x14ac:dyDescent="0.25">
      <c r="A6915" t="s">
        <v>611</v>
      </c>
      <c r="B6915">
        <v>2007</v>
      </c>
      <c r="C6915" t="s">
        <v>382</v>
      </c>
      <c r="D6915">
        <v>84402966</v>
      </c>
      <c r="E6915">
        <v>919.20926999999995</v>
      </c>
      <c r="F6915">
        <v>43.770499999999998</v>
      </c>
    </row>
    <row r="6916" spans="1:6" x14ac:dyDescent="0.25">
      <c r="A6916" t="s">
        <v>616</v>
      </c>
      <c r="B6916">
        <v>2007</v>
      </c>
      <c r="C6916" t="s">
        <v>405</v>
      </c>
      <c r="D6916">
        <v>21456188</v>
      </c>
      <c r="E6916">
        <v>1181.2151799999999</v>
      </c>
      <c r="F6916">
        <v>33.347160000000002</v>
      </c>
    </row>
    <row r="6917" spans="1:6" x14ac:dyDescent="0.25">
      <c r="A6917" t="s">
        <v>617</v>
      </c>
      <c r="B6917">
        <v>2007</v>
      </c>
      <c r="C6917" t="s">
        <v>392</v>
      </c>
      <c r="D6917">
        <v>11502010</v>
      </c>
      <c r="E6917">
        <v>1103.48658</v>
      </c>
      <c r="F6917">
        <v>22.709160000000001</v>
      </c>
    </row>
    <row r="6918" spans="1:6" x14ac:dyDescent="0.25">
      <c r="A6918" t="s">
        <v>618</v>
      </c>
      <c r="B6918">
        <v>2007</v>
      </c>
      <c r="C6918" t="s">
        <v>392</v>
      </c>
      <c r="D6918">
        <v>12236805</v>
      </c>
      <c r="E6918">
        <v>397.95686999999998</v>
      </c>
      <c r="F6918">
        <v>28.414100000000001</v>
      </c>
    </row>
    <row r="6919" spans="1:6" x14ac:dyDescent="0.25">
      <c r="A6919" t="s">
        <v>381</v>
      </c>
      <c r="B6919">
        <v>2008</v>
      </c>
      <c r="C6919" t="s">
        <v>382</v>
      </c>
      <c r="D6919">
        <v>31056997</v>
      </c>
      <c r="E6919">
        <v>384.13168000000002</v>
      </c>
      <c r="F6919">
        <v>16.742180000000001</v>
      </c>
    </row>
    <row r="6920" spans="1:6" x14ac:dyDescent="0.25">
      <c r="A6920" t="s">
        <v>383</v>
      </c>
      <c r="B6920">
        <v>2008</v>
      </c>
      <c r="C6920" t="s">
        <v>384</v>
      </c>
      <c r="D6920">
        <v>3581655</v>
      </c>
      <c r="E6920">
        <v>4370.5396499999997</v>
      </c>
      <c r="F6920">
        <v>64.422160000000005</v>
      </c>
    </row>
    <row r="6921" spans="1:6" x14ac:dyDescent="0.25">
      <c r="A6921" t="s">
        <v>385</v>
      </c>
      <c r="B6921">
        <v>2008</v>
      </c>
      <c r="C6921" t="s">
        <v>386</v>
      </c>
      <c r="D6921">
        <v>32930091</v>
      </c>
      <c r="E6921">
        <v>4912.2519400000001</v>
      </c>
      <c r="F6921">
        <v>59.451770000000003</v>
      </c>
    </row>
    <row r="6922" spans="1:6" x14ac:dyDescent="0.25">
      <c r="A6922" t="s">
        <v>389</v>
      </c>
      <c r="B6922">
        <v>2008</v>
      </c>
      <c r="C6922" t="s">
        <v>390</v>
      </c>
      <c r="D6922">
        <v>71201</v>
      </c>
      <c r="E6922">
        <v>46735.99957</v>
      </c>
      <c r="F6922">
        <v>47.619050000000001</v>
      </c>
    </row>
    <row r="6923" spans="1:6" x14ac:dyDescent="0.25">
      <c r="A6923" t="s">
        <v>391</v>
      </c>
      <c r="B6923">
        <v>2008</v>
      </c>
      <c r="C6923" t="s">
        <v>392</v>
      </c>
      <c r="D6923">
        <v>12127071</v>
      </c>
      <c r="E6923">
        <v>4242.3630599999997</v>
      </c>
      <c r="F6923">
        <v>40.697670000000002</v>
      </c>
    </row>
    <row r="6924" spans="1:6" x14ac:dyDescent="0.25">
      <c r="A6924" t="s">
        <v>395</v>
      </c>
      <c r="B6924">
        <v>2008</v>
      </c>
      <c r="C6924" t="s">
        <v>394</v>
      </c>
      <c r="D6924">
        <v>69108</v>
      </c>
      <c r="E6924">
        <v>15786.172839999999</v>
      </c>
      <c r="F6924">
        <v>85.44095750000001</v>
      </c>
    </row>
    <row r="6925" spans="1:6" x14ac:dyDescent="0.25">
      <c r="A6925" t="s">
        <v>396</v>
      </c>
      <c r="B6925">
        <v>2008</v>
      </c>
      <c r="C6925" t="s">
        <v>394</v>
      </c>
      <c r="D6925">
        <v>39921833</v>
      </c>
      <c r="E6925">
        <v>9999.0935200000004</v>
      </c>
      <c r="F6925">
        <v>65.711160000000007</v>
      </c>
    </row>
    <row r="6926" spans="1:6" x14ac:dyDescent="0.25">
      <c r="A6926" t="s">
        <v>397</v>
      </c>
      <c r="B6926">
        <v>2008</v>
      </c>
      <c r="C6926" t="s">
        <v>398</v>
      </c>
      <c r="D6926">
        <v>2976372</v>
      </c>
      <c r="E6926">
        <v>3919.9754699999999</v>
      </c>
      <c r="F6926">
        <v>61.620759999999997</v>
      </c>
    </row>
    <row r="6927" spans="1:6" x14ac:dyDescent="0.25">
      <c r="A6927" t="s">
        <v>399</v>
      </c>
      <c r="B6927">
        <v>2008</v>
      </c>
      <c r="C6927" t="s">
        <v>394</v>
      </c>
      <c r="D6927">
        <v>71891</v>
      </c>
      <c r="E6927">
        <v>27549.88942</v>
      </c>
      <c r="F6927">
        <v>57.692309999999999</v>
      </c>
    </row>
    <row r="6928" spans="1:6" x14ac:dyDescent="0.25">
      <c r="A6928" t="s">
        <v>400</v>
      </c>
      <c r="B6928">
        <v>2008</v>
      </c>
      <c r="C6928" t="s">
        <v>388</v>
      </c>
      <c r="D6928">
        <v>20264082</v>
      </c>
      <c r="E6928">
        <v>49628.115129999998</v>
      </c>
      <c r="F6928">
        <v>55.924550000000004</v>
      </c>
    </row>
    <row r="6929" spans="1:6" x14ac:dyDescent="0.25">
      <c r="A6929" t="s">
        <v>401</v>
      </c>
      <c r="B6929">
        <v>2008</v>
      </c>
      <c r="C6929" t="s">
        <v>390</v>
      </c>
      <c r="D6929">
        <v>8192880</v>
      </c>
      <c r="E6929">
        <v>51386.376649999998</v>
      </c>
      <c r="F6929">
        <v>51.632489999999997</v>
      </c>
    </row>
    <row r="6930" spans="1:6" x14ac:dyDescent="0.25">
      <c r="A6930" t="s">
        <v>402</v>
      </c>
      <c r="B6930">
        <v>2008</v>
      </c>
      <c r="C6930" t="s">
        <v>398</v>
      </c>
      <c r="D6930">
        <v>7961619</v>
      </c>
      <c r="E6930">
        <v>5574.6037999999999</v>
      </c>
      <c r="F6930">
        <v>53.467759999999998</v>
      </c>
    </row>
    <row r="6931" spans="1:6" x14ac:dyDescent="0.25">
      <c r="A6931" t="s">
        <v>620</v>
      </c>
      <c r="B6931">
        <v>2008</v>
      </c>
      <c r="C6931" t="s">
        <v>394</v>
      </c>
      <c r="D6931">
        <v>392718</v>
      </c>
      <c r="E6931">
        <v>23657.365310000001</v>
      </c>
      <c r="F6931">
        <v>70</v>
      </c>
    </row>
    <row r="6932" spans="1:6" x14ac:dyDescent="0.25">
      <c r="A6932" t="s">
        <v>404</v>
      </c>
      <c r="B6932">
        <v>2008</v>
      </c>
      <c r="C6932" t="s">
        <v>405</v>
      </c>
      <c r="D6932">
        <v>698585</v>
      </c>
      <c r="E6932">
        <v>23043.025320000001</v>
      </c>
      <c r="F6932">
        <v>67.858379999999997</v>
      </c>
    </row>
    <row r="6933" spans="1:6" x14ac:dyDescent="0.25">
      <c r="A6933" t="s">
        <v>406</v>
      </c>
      <c r="B6933">
        <v>2008</v>
      </c>
      <c r="C6933" t="s">
        <v>382</v>
      </c>
      <c r="D6933">
        <v>147365352</v>
      </c>
      <c r="E6933">
        <v>618.07587999999998</v>
      </c>
      <c r="F6933">
        <v>32.748510000000003</v>
      </c>
    </row>
    <row r="6934" spans="1:6" x14ac:dyDescent="0.25">
      <c r="A6934" t="s">
        <v>407</v>
      </c>
      <c r="B6934">
        <v>2008</v>
      </c>
      <c r="C6934" t="s">
        <v>394</v>
      </c>
      <c r="D6934">
        <v>279912</v>
      </c>
      <c r="E6934">
        <v>16569.604960000001</v>
      </c>
      <c r="F6934">
        <v>74.264279999999999</v>
      </c>
    </row>
    <row r="6935" spans="1:6" x14ac:dyDescent="0.25">
      <c r="A6935" t="s">
        <v>408</v>
      </c>
      <c r="B6935">
        <v>2008</v>
      </c>
      <c r="C6935" t="s">
        <v>398</v>
      </c>
      <c r="D6935">
        <v>10293011</v>
      </c>
      <c r="E6935">
        <v>6376.1731099999997</v>
      </c>
      <c r="F6935">
        <v>58.17221</v>
      </c>
    </row>
    <row r="6936" spans="1:6" x14ac:dyDescent="0.25">
      <c r="A6936" t="s">
        <v>409</v>
      </c>
      <c r="B6936">
        <v>2008</v>
      </c>
      <c r="C6936" t="s">
        <v>390</v>
      </c>
      <c r="D6936">
        <v>10379067</v>
      </c>
      <c r="E6936">
        <v>48424.589269999997</v>
      </c>
      <c r="F6936">
        <v>58.669589999999999</v>
      </c>
    </row>
    <row r="6937" spans="1:6" x14ac:dyDescent="0.25">
      <c r="A6937" t="s">
        <v>410</v>
      </c>
      <c r="B6937">
        <v>2008</v>
      </c>
      <c r="C6937" t="s">
        <v>394</v>
      </c>
      <c r="D6937">
        <v>287730</v>
      </c>
      <c r="E6937">
        <v>4470.2208000000001</v>
      </c>
      <c r="F6937">
        <v>61.702129999999997</v>
      </c>
    </row>
    <row r="6938" spans="1:6" x14ac:dyDescent="0.25">
      <c r="A6938" t="s">
        <v>411</v>
      </c>
      <c r="B6938">
        <v>2008</v>
      </c>
      <c r="C6938" t="s">
        <v>392</v>
      </c>
      <c r="D6938">
        <v>7862944</v>
      </c>
      <c r="E6938">
        <v>794.87018</v>
      </c>
      <c r="F6938">
        <v>24.4</v>
      </c>
    </row>
    <row r="6939" spans="1:6" x14ac:dyDescent="0.25">
      <c r="A6939" t="s">
        <v>412</v>
      </c>
      <c r="B6939">
        <v>2008</v>
      </c>
      <c r="C6939" t="s">
        <v>413</v>
      </c>
      <c r="D6939">
        <v>65773</v>
      </c>
      <c r="E6939">
        <v>93605.748170000006</v>
      </c>
      <c r="F6939">
        <v>62.874250000000004</v>
      </c>
    </row>
    <row r="6940" spans="1:6" x14ac:dyDescent="0.25">
      <c r="A6940" t="s">
        <v>414</v>
      </c>
      <c r="B6940">
        <v>2008</v>
      </c>
      <c r="C6940" t="s">
        <v>382</v>
      </c>
      <c r="D6940">
        <v>2279723</v>
      </c>
      <c r="E6940">
        <v>1810.57618</v>
      </c>
      <c r="F6940">
        <v>18.292680000000001</v>
      </c>
    </row>
    <row r="6941" spans="1:6" x14ac:dyDescent="0.25">
      <c r="A6941" t="s">
        <v>416</v>
      </c>
      <c r="B6941">
        <v>2008</v>
      </c>
      <c r="C6941" t="s">
        <v>384</v>
      </c>
      <c r="D6941">
        <v>4498976</v>
      </c>
      <c r="E6941">
        <v>4974.6622699999998</v>
      </c>
      <c r="F6941">
        <v>58.692210000000003</v>
      </c>
    </row>
    <row r="6942" spans="1:6" x14ac:dyDescent="0.25">
      <c r="A6942" t="s">
        <v>417</v>
      </c>
      <c r="B6942">
        <v>2008</v>
      </c>
      <c r="C6942" t="s">
        <v>392</v>
      </c>
      <c r="D6942">
        <v>1639833</v>
      </c>
      <c r="E6942">
        <v>5561.8982400000004</v>
      </c>
      <c r="F6942">
        <v>45.053269999999998</v>
      </c>
    </row>
    <row r="6943" spans="1:6" x14ac:dyDescent="0.25">
      <c r="A6943" t="s">
        <v>418</v>
      </c>
      <c r="B6943">
        <v>2008</v>
      </c>
      <c r="C6943" t="s">
        <v>394</v>
      </c>
      <c r="D6943">
        <v>188078227</v>
      </c>
      <c r="E6943">
        <v>8706.8191399999996</v>
      </c>
      <c r="F6943">
        <v>60.346890000000002</v>
      </c>
    </row>
    <row r="6944" spans="1:6" x14ac:dyDescent="0.25">
      <c r="A6944" t="s">
        <v>420</v>
      </c>
      <c r="B6944">
        <v>2008</v>
      </c>
      <c r="C6944" t="s">
        <v>382</v>
      </c>
      <c r="D6944">
        <v>379444</v>
      </c>
      <c r="E6944">
        <v>37798.393499999998</v>
      </c>
      <c r="F6944">
        <v>66.515540000000001</v>
      </c>
    </row>
    <row r="6945" spans="1:6" x14ac:dyDescent="0.25">
      <c r="A6945" t="s">
        <v>421</v>
      </c>
      <c r="B6945">
        <v>2008</v>
      </c>
      <c r="C6945" t="s">
        <v>384</v>
      </c>
      <c r="D6945">
        <v>7385367</v>
      </c>
      <c r="E6945">
        <v>7296.12248</v>
      </c>
      <c r="F6945">
        <v>61.4114</v>
      </c>
    </row>
    <row r="6946" spans="1:6" x14ac:dyDescent="0.25">
      <c r="A6946" t="s">
        <v>422</v>
      </c>
      <c r="B6946">
        <v>2008</v>
      </c>
      <c r="C6946" t="s">
        <v>392</v>
      </c>
      <c r="D6946">
        <v>13902972</v>
      </c>
      <c r="E6946">
        <v>569.01426000000004</v>
      </c>
      <c r="F6946">
        <v>19.816490000000002</v>
      </c>
    </row>
    <row r="6947" spans="1:6" x14ac:dyDescent="0.25">
      <c r="A6947" t="s">
        <v>424</v>
      </c>
      <c r="B6947">
        <v>2008</v>
      </c>
      <c r="C6947" t="s">
        <v>392</v>
      </c>
      <c r="D6947">
        <v>8090068</v>
      </c>
      <c r="E6947">
        <v>182.68780000000001</v>
      </c>
      <c r="F6947">
        <v>25.476600000000001</v>
      </c>
    </row>
    <row r="6948" spans="1:6" x14ac:dyDescent="0.25">
      <c r="A6948" t="s">
        <v>425</v>
      </c>
      <c r="B6948">
        <v>2008</v>
      </c>
      <c r="C6948" t="s">
        <v>382</v>
      </c>
      <c r="D6948">
        <v>13881427</v>
      </c>
      <c r="E6948">
        <v>742.94291999999996</v>
      </c>
      <c r="F6948">
        <v>27.471869999999999</v>
      </c>
    </row>
    <row r="6949" spans="1:6" x14ac:dyDescent="0.25">
      <c r="A6949" t="s">
        <v>426</v>
      </c>
      <c r="B6949">
        <v>2008</v>
      </c>
      <c r="C6949" t="s">
        <v>392</v>
      </c>
      <c r="D6949">
        <v>17340702</v>
      </c>
      <c r="E6949">
        <v>1191.70955</v>
      </c>
      <c r="F6949">
        <v>9.5918399999999995</v>
      </c>
    </row>
    <row r="6950" spans="1:6" x14ac:dyDescent="0.25">
      <c r="A6950" t="s">
        <v>427</v>
      </c>
      <c r="B6950">
        <v>2008</v>
      </c>
      <c r="C6950" t="s">
        <v>413</v>
      </c>
      <c r="D6950">
        <v>33098932</v>
      </c>
      <c r="E6950">
        <v>46596.33599</v>
      </c>
      <c r="F6950">
        <v>58.37406</v>
      </c>
    </row>
    <row r="6951" spans="1:6" x14ac:dyDescent="0.25">
      <c r="A6951" t="s">
        <v>430</v>
      </c>
      <c r="B6951">
        <v>2008</v>
      </c>
      <c r="C6951" t="s">
        <v>392</v>
      </c>
      <c r="D6951">
        <v>4303356</v>
      </c>
      <c r="E6951">
        <v>463.82762000000002</v>
      </c>
      <c r="F6951">
        <v>11.518319999999999</v>
      </c>
    </row>
    <row r="6952" spans="1:6" x14ac:dyDescent="0.25">
      <c r="A6952" t="s">
        <v>431</v>
      </c>
      <c r="B6952">
        <v>2008</v>
      </c>
      <c r="C6952" t="s">
        <v>392</v>
      </c>
      <c r="D6952">
        <v>9944201</v>
      </c>
      <c r="E6952">
        <v>929.27963999999997</v>
      </c>
      <c r="F6952">
        <v>12.727270000000001</v>
      </c>
    </row>
    <row r="6953" spans="1:6" x14ac:dyDescent="0.25">
      <c r="A6953" t="s">
        <v>432</v>
      </c>
      <c r="B6953">
        <v>2008</v>
      </c>
      <c r="C6953" t="s">
        <v>394</v>
      </c>
      <c r="D6953">
        <v>16134219</v>
      </c>
      <c r="E6953">
        <v>10791.020189999999</v>
      </c>
      <c r="F6953">
        <v>54.001950000000001</v>
      </c>
    </row>
    <row r="6954" spans="1:6" x14ac:dyDescent="0.25">
      <c r="A6954" t="s">
        <v>433</v>
      </c>
      <c r="B6954">
        <v>2008</v>
      </c>
      <c r="C6954" t="s">
        <v>382</v>
      </c>
      <c r="D6954">
        <v>1313973713</v>
      </c>
      <c r="E6954">
        <v>3441.2213499999998</v>
      </c>
      <c r="F6954">
        <v>47.904559999999996</v>
      </c>
    </row>
    <row r="6955" spans="1:6" x14ac:dyDescent="0.25">
      <c r="A6955" t="s">
        <v>483</v>
      </c>
      <c r="B6955">
        <v>2008</v>
      </c>
      <c r="C6955" t="s">
        <v>382</v>
      </c>
      <c r="D6955">
        <v>6940432</v>
      </c>
      <c r="E6955">
        <v>31515.662769999999</v>
      </c>
      <c r="F6955">
        <v>52.498840000000001</v>
      </c>
    </row>
    <row r="6956" spans="1:6" x14ac:dyDescent="0.25">
      <c r="A6956" t="s">
        <v>514</v>
      </c>
      <c r="B6956">
        <v>2008</v>
      </c>
      <c r="C6956" t="s">
        <v>382</v>
      </c>
      <c r="D6956">
        <v>453125</v>
      </c>
      <c r="E6956">
        <v>41235.027600000001</v>
      </c>
      <c r="F6956">
        <v>48.585320000000003</v>
      </c>
    </row>
    <row r="6957" spans="1:6" x14ac:dyDescent="0.25">
      <c r="A6957" t="s">
        <v>434</v>
      </c>
      <c r="B6957">
        <v>2008</v>
      </c>
      <c r="C6957" t="s">
        <v>394</v>
      </c>
      <c r="D6957">
        <v>43593035</v>
      </c>
      <c r="E6957">
        <v>5433.7064099999998</v>
      </c>
      <c r="F6957">
        <v>42.603560000000002</v>
      </c>
    </row>
    <row r="6958" spans="1:6" x14ac:dyDescent="0.25">
      <c r="A6958" t="s">
        <v>435</v>
      </c>
      <c r="B6958">
        <v>2008</v>
      </c>
      <c r="C6958" t="s">
        <v>392</v>
      </c>
      <c r="D6958">
        <v>690948</v>
      </c>
      <c r="E6958">
        <v>777.67777000000001</v>
      </c>
      <c r="F6958">
        <v>48.78049</v>
      </c>
    </row>
    <row r="6959" spans="1:6" x14ac:dyDescent="0.25">
      <c r="A6959" t="s">
        <v>436</v>
      </c>
      <c r="B6959">
        <v>2008</v>
      </c>
      <c r="C6959" t="s">
        <v>392</v>
      </c>
      <c r="D6959">
        <v>62660551</v>
      </c>
      <c r="E6959">
        <v>3094.1097199999999</v>
      </c>
      <c r="F6959">
        <v>4.2485499999999998</v>
      </c>
    </row>
    <row r="6960" spans="1:6" x14ac:dyDescent="0.25">
      <c r="A6960" t="s">
        <v>439</v>
      </c>
      <c r="B6960">
        <v>2008</v>
      </c>
      <c r="C6960" t="s">
        <v>394</v>
      </c>
      <c r="D6960">
        <v>4075261</v>
      </c>
      <c r="E6960">
        <v>6736.1678199999997</v>
      </c>
      <c r="F6960">
        <v>66.561999999999998</v>
      </c>
    </row>
    <row r="6961" spans="1:6" x14ac:dyDescent="0.25">
      <c r="A6961" t="s">
        <v>441</v>
      </c>
      <c r="B6961">
        <v>2008</v>
      </c>
      <c r="C6961" t="s">
        <v>384</v>
      </c>
      <c r="D6961">
        <v>4494749</v>
      </c>
      <c r="E6961">
        <v>15893.860559999999</v>
      </c>
      <c r="F6961">
        <v>58.415619999999997</v>
      </c>
    </row>
    <row r="6962" spans="1:6" x14ac:dyDescent="0.25">
      <c r="A6962" t="s">
        <v>442</v>
      </c>
      <c r="B6962">
        <v>2008</v>
      </c>
      <c r="C6962" t="s">
        <v>394</v>
      </c>
      <c r="D6962">
        <v>11382820</v>
      </c>
      <c r="E6962">
        <v>5385.7407300000004</v>
      </c>
      <c r="F6962">
        <v>47.865769999999998</v>
      </c>
    </row>
    <row r="6963" spans="1:6" x14ac:dyDescent="0.25">
      <c r="A6963" t="s">
        <v>443</v>
      </c>
      <c r="B6963">
        <v>2008</v>
      </c>
      <c r="C6963" t="s">
        <v>405</v>
      </c>
      <c r="D6963">
        <v>784301</v>
      </c>
      <c r="E6963">
        <v>34950.351300000002</v>
      </c>
      <c r="F6963">
        <v>61.636710000000001</v>
      </c>
    </row>
    <row r="6964" spans="1:6" x14ac:dyDescent="0.25">
      <c r="A6964" t="s">
        <v>444</v>
      </c>
      <c r="B6964">
        <v>2008</v>
      </c>
      <c r="C6964" t="s">
        <v>384</v>
      </c>
      <c r="D6964">
        <v>10235455</v>
      </c>
      <c r="E6964">
        <v>22649.37934</v>
      </c>
      <c r="F6964">
        <v>58.073619999999998</v>
      </c>
    </row>
    <row r="6965" spans="1:6" x14ac:dyDescent="0.25">
      <c r="A6965" t="s">
        <v>436</v>
      </c>
      <c r="B6965">
        <v>2008</v>
      </c>
      <c r="C6965" t="s">
        <v>392</v>
      </c>
      <c r="D6965">
        <v>62660551</v>
      </c>
      <c r="E6965">
        <v>310.73102</v>
      </c>
      <c r="F6965">
        <v>4.2485499999999998</v>
      </c>
    </row>
    <row r="6966" spans="1:6" x14ac:dyDescent="0.25">
      <c r="A6966" t="s">
        <v>445</v>
      </c>
      <c r="B6966">
        <v>2008</v>
      </c>
      <c r="C6966" t="s">
        <v>390</v>
      </c>
      <c r="D6966">
        <v>5450661</v>
      </c>
      <c r="E6966">
        <v>64181.99467</v>
      </c>
      <c r="F6966">
        <v>57.810429999999997</v>
      </c>
    </row>
    <row r="6967" spans="1:6" x14ac:dyDescent="0.25">
      <c r="A6967" t="s">
        <v>446</v>
      </c>
      <c r="B6967">
        <v>2008</v>
      </c>
      <c r="C6967" t="s">
        <v>392</v>
      </c>
      <c r="D6967">
        <v>486530</v>
      </c>
      <c r="E6967">
        <v>1234.0133599999999</v>
      </c>
      <c r="F6967">
        <v>45</v>
      </c>
    </row>
    <row r="6968" spans="1:6" x14ac:dyDescent="0.25">
      <c r="A6968" t="s">
        <v>447</v>
      </c>
      <c r="B6968">
        <v>2008</v>
      </c>
      <c r="C6968" t="s">
        <v>394</v>
      </c>
      <c r="D6968">
        <v>68910</v>
      </c>
      <c r="E6968">
        <v>6463.6242199999997</v>
      </c>
      <c r="F6968">
        <v>38.071069999999999</v>
      </c>
    </row>
    <row r="6969" spans="1:6" x14ac:dyDescent="0.25">
      <c r="A6969" t="s">
        <v>448</v>
      </c>
      <c r="B6969">
        <v>2008</v>
      </c>
      <c r="C6969" t="s">
        <v>394</v>
      </c>
      <c r="D6969">
        <v>9183984</v>
      </c>
      <c r="E6969">
        <v>4996.9426599999997</v>
      </c>
      <c r="F6969">
        <v>53.83361</v>
      </c>
    </row>
    <row r="6970" spans="1:6" x14ac:dyDescent="0.25">
      <c r="A6970" t="s">
        <v>450</v>
      </c>
      <c r="B6970">
        <v>2008</v>
      </c>
      <c r="C6970" t="s">
        <v>394</v>
      </c>
      <c r="D6970">
        <v>13547510</v>
      </c>
      <c r="E6970">
        <v>4274.9408199999998</v>
      </c>
      <c r="F6970">
        <v>58.770820000000001</v>
      </c>
    </row>
    <row r="6971" spans="1:6" x14ac:dyDescent="0.25">
      <c r="A6971" t="s">
        <v>451</v>
      </c>
      <c r="B6971">
        <v>2008</v>
      </c>
      <c r="C6971" t="s">
        <v>386</v>
      </c>
      <c r="D6971">
        <v>78887007</v>
      </c>
      <c r="E6971">
        <v>2061.6127700000002</v>
      </c>
      <c r="F6971">
        <v>40.76661</v>
      </c>
    </row>
    <row r="6972" spans="1:6" x14ac:dyDescent="0.25">
      <c r="A6972" t="s">
        <v>452</v>
      </c>
      <c r="B6972">
        <v>2008</v>
      </c>
      <c r="C6972" t="s">
        <v>394</v>
      </c>
      <c r="D6972">
        <v>6822378</v>
      </c>
      <c r="E6972">
        <v>3569.3353900000002</v>
      </c>
      <c r="F6972">
        <v>58.211509999999997</v>
      </c>
    </row>
    <row r="6973" spans="1:6" x14ac:dyDescent="0.25">
      <c r="A6973" t="s">
        <v>454</v>
      </c>
      <c r="B6973">
        <v>2008</v>
      </c>
      <c r="C6973" t="s">
        <v>392</v>
      </c>
      <c r="D6973">
        <v>4786994</v>
      </c>
      <c r="E6973">
        <v>306.66514000000001</v>
      </c>
      <c r="F6973">
        <v>14.35407</v>
      </c>
    </row>
    <row r="6974" spans="1:6" x14ac:dyDescent="0.25">
      <c r="A6974" t="s">
        <v>455</v>
      </c>
      <c r="B6974">
        <v>2008</v>
      </c>
      <c r="C6974" t="s">
        <v>456</v>
      </c>
      <c r="D6974">
        <v>1324333</v>
      </c>
      <c r="E6974">
        <v>18094.547399999999</v>
      </c>
      <c r="F6974">
        <v>69.308070000000001</v>
      </c>
    </row>
    <row r="6975" spans="1:6" x14ac:dyDescent="0.25">
      <c r="A6975" t="s">
        <v>457</v>
      </c>
      <c r="B6975">
        <v>2008</v>
      </c>
      <c r="C6975" t="s">
        <v>392</v>
      </c>
      <c r="D6975">
        <v>74777981</v>
      </c>
      <c r="E6975">
        <v>325.79489999999998</v>
      </c>
      <c r="F6975">
        <v>24.14911</v>
      </c>
    </row>
    <row r="6976" spans="1:6" x14ac:dyDescent="0.25">
      <c r="A6976" t="s">
        <v>459</v>
      </c>
      <c r="B6976">
        <v>2008</v>
      </c>
      <c r="C6976" t="s">
        <v>388</v>
      </c>
      <c r="D6976">
        <v>905949</v>
      </c>
      <c r="E6976">
        <v>4178.3216899999998</v>
      </c>
      <c r="F6976">
        <v>43.352600000000002</v>
      </c>
    </row>
    <row r="6977" spans="1:6" x14ac:dyDescent="0.25">
      <c r="A6977" t="s">
        <v>460</v>
      </c>
      <c r="B6977">
        <v>2008</v>
      </c>
      <c r="C6977" t="s">
        <v>390</v>
      </c>
      <c r="D6977">
        <v>5231372</v>
      </c>
      <c r="E6977">
        <v>53401.314870000002</v>
      </c>
      <c r="F6977">
        <v>63.417340000000003</v>
      </c>
    </row>
    <row r="6978" spans="1:6" x14ac:dyDescent="0.25">
      <c r="A6978" t="s">
        <v>461</v>
      </c>
      <c r="B6978">
        <v>2008</v>
      </c>
      <c r="C6978" t="s">
        <v>390</v>
      </c>
      <c r="D6978">
        <v>60876136</v>
      </c>
      <c r="E6978">
        <v>45413.065710000003</v>
      </c>
      <c r="F6978">
        <v>54.854170000000003</v>
      </c>
    </row>
    <row r="6979" spans="1:6" x14ac:dyDescent="0.25">
      <c r="A6979" t="s">
        <v>464</v>
      </c>
      <c r="B6979">
        <v>2008</v>
      </c>
      <c r="C6979" t="s">
        <v>392</v>
      </c>
      <c r="D6979">
        <v>1424906</v>
      </c>
      <c r="E6979">
        <v>10523.27025</v>
      </c>
      <c r="F6979">
        <v>21.262460000000001</v>
      </c>
    </row>
    <row r="6980" spans="1:6" x14ac:dyDescent="0.25">
      <c r="A6980" t="s">
        <v>467</v>
      </c>
      <c r="B6980">
        <v>2008</v>
      </c>
      <c r="C6980" t="s">
        <v>398</v>
      </c>
      <c r="D6980">
        <v>4661473</v>
      </c>
      <c r="E6980">
        <v>3174.9490000000001</v>
      </c>
      <c r="F6980">
        <v>57.189039999999999</v>
      </c>
    </row>
    <row r="6981" spans="1:6" x14ac:dyDescent="0.25">
      <c r="A6981" t="s">
        <v>468</v>
      </c>
      <c r="B6981">
        <v>2008</v>
      </c>
      <c r="C6981" t="s">
        <v>390</v>
      </c>
      <c r="D6981">
        <v>82422299</v>
      </c>
      <c r="E6981">
        <v>45699.198320000003</v>
      </c>
      <c r="F6981">
        <v>52.203659999999999</v>
      </c>
    </row>
    <row r="6982" spans="1:6" x14ac:dyDescent="0.25">
      <c r="A6982" t="s">
        <v>469</v>
      </c>
      <c r="B6982">
        <v>2008</v>
      </c>
      <c r="C6982" t="s">
        <v>392</v>
      </c>
      <c r="D6982">
        <v>22409572</v>
      </c>
      <c r="E6982">
        <v>1234.0799</v>
      </c>
      <c r="F6982">
        <v>21.504200000000001</v>
      </c>
    </row>
    <row r="6983" spans="1:6" x14ac:dyDescent="0.25">
      <c r="A6983" t="s">
        <v>471</v>
      </c>
      <c r="B6983">
        <v>2008</v>
      </c>
      <c r="C6983" t="s">
        <v>390</v>
      </c>
      <c r="D6983">
        <v>10688058</v>
      </c>
      <c r="E6983">
        <v>31997.282009999999</v>
      </c>
      <c r="F6983">
        <v>59.32105</v>
      </c>
    </row>
    <row r="6984" spans="1:6" x14ac:dyDescent="0.25">
      <c r="A6984" t="s">
        <v>473</v>
      </c>
      <c r="B6984">
        <v>2008</v>
      </c>
      <c r="C6984" t="s">
        <v>394</v>
      </c>
      <c r="D6984">
        <v>89703</v>
      </c>
      <c r="E6984">
        <v>7946.6385</v>
      </c>
      <c r="F6984">
        <v>55.154640000000001</v>
      </c>
    </row>
    <row r="6985" spans="1:6" x14ac:dyDescent="0.25">
      <c r="A6985" t="s">
        <v>476</v>
      </c>
      <c r="B6985">
        <v>2008</v>
      </c>
      <c r="C6985" t="s">
        <v>394</v>
      </c>
      <c r="D6985">
        <v>12293545</v>
      </c>
      <c r="E6985">
        <v>2774.3180600000001</v>
      </c>
      <c r="F6985">
        <v>49.662439999999997</v>
      </c>
    </row>
    <row r="6986" spans="1:6" x14ac:dyDescent="0.25">
      <c r="A6986" t="s">
        <v>478</v>
      </c>
      <c r="B6986">
        <v>2008</v>
      </c>
      <c r="C6986" t="s">
        <v>392</v>
      </c>
      <c r="D6986">
        <v>9690222</v>
      </c>
      <c r="E6986">
        <v>433.07476000000003</v>
      </c>
      <c r="F6986">
        <v>17.620650000000001</v>
      </c>
    </row>
    <row r="6987" spans="1:6" x14ac:dyDescent="0.25">
      <c r="A6987" t="s">
        <v>480</v>
      </c>
      <c r="B6987">
        <v>2008</v>
      </c>
      <c r="C6987" t="s">
        <v>394</v>
      </c>
      <c r="D6987">
        <v>767245</v>
      </c>
      <c r="E6987">
        <v>2569.9885100000001</v>
      </c>
      <c r="F6987">
        <v>69.988550000000004</v>
      </c>
    </row>
    <row r="6988" spans="1:6" x14ac:dyDescent="0.25">
      <c r="A6988" t="s">
        <v>481</v>
      </c>
      <c r="B6988">
        <v>2008</v>
      </c>
      <c r="C6988" t="s">
        <v>394</v>
      </c>
      <c r="D6988">
        <v>8308504</v>
      </c>
      <c r="E6988">
        <v>674.74938999999995</v>
      </c>
      <c r="F6988">
        <v>33.213000000000001</v>
      </c>
    </row>
    <row r="6989" spans="1:6" x14ac:dyDescent="0.25">
      <c r="A6989" t="s">
        <v>482</v>
      </c>
      <c r="B6989">
        <v>2008</v>
      </c>
      <c r="C6989" t="s">
        <v>394</v>
      </c>
      <c r="D6989">
        <v>7326496</v>
      </c>
      <c r="E6989">
        <v>1899.54847</v>
      </c>
      <c r="F6989">
        <v>59.997100000000003</v>
      </c>
    </row>
    <row r="6990" spans="1:6" x14ac:dyDescent="0.25">
      <c r="A6990" t="s">
        <v>484</v>
      </c>
      <c r="B6990">
        <v>2008</v>
      </c>
      <c r="C6990" t="s">
        <v>384</v>
      </c>
      <c r="D6990">
        <v>9981334</v>
      </c>
      <c r="E6990">
        <v>15649.722970000001</v>
      </c>
      <c r="F6990">
        <v>66.758780000000002</v>
      </c>
    </row>
    <row r="6991" spans="1:6" x14ac:dyDescent="0.25">
      <c r="A6991" t="s">
        <v>485</v>
      </c>
      <c r="B6991">
        <v>2008</v>
      </c>
      <c r="C6991" t="s">
        <v>390</v>
      </c>
      <c r="D6991">
        <v>299388</v>
      </c>
      <c r="E6991">
        <v>55229.610760000003</v>
      </c>
      <c r="F6991">
        <v>66.170389999999998</v>
      </c>
    </row>
    <row r="6992" spans="1:6" x14ac:dyDescent="0.25">
      <c r="A6992" t="s">
        <v>486</v>
      </c>
      <c r="B6992">
        <v>2008</v>
      </c>
      <c r="C6992" t="s">
        <v>382</v>
      </c>
      <c r="D6992">
        <v>1095351995</v>
      </c>
      <c r="E6992">
        <v>1022.57759</v>
      </c>
      <c r="F6992">
        <v>30.244499999999999</v>
      </c>
    </row>
    <row r="6993" spans="1:6" x14ac:dyDescent="0.25">
      <c r="A6993" t="s">
        <v>487</v>
      </c>
      <c r="B6993">
        <v>2008</v>
      </c>
      <c r="C6993" t="s">
        <v>382</v>
      </c>
      <c r="D6993">
        <v>245452739</v>
      </c>
      <c r="E6993">
        <v>2167.8576499999999</v>
      </c>
      <c r="F6993">
        <v>48.094949999999997</v>
      </c>
    </row>
    <row r="6994" spans="1:6" x14ac:dyDescent="0.25">
      <c r="A6994" t="s">
        <v>488</v>
      </c>
      <c r="B6994">
        <v>2008</v>
      </c>
      <c r="C6994" t="s">
        <v>382</v>
      </c>
      <c r="D6994">
        <v>68688433</v>
      </c>
      <c r="E6994">
        <v>5476.1584199999998</v>
      </c>
      <c r="F6994">
        <v>50.34563</v>
      </c>
    </row>
    <row r="6995" spans="1:6" x14ac:dyDescent="0.25">
      <c r="A6995" t="s">
        <v>489</v>
      </c>
      <c r="B6995">
        <v>2008</v>
      </c>
      <c r="C6995" t="s">
        <v>405</v>
      </c>
      <c r="D6995">
        <v>26783383</v>
      </c>
      <c r="E6995">
        <v>4512.9851399999998</v>
      </c>
      <c r="F6995">
        <v>33.134129999999999</v>
      </c>
    </row>
    <row r="6996" spans="1:6" x14ac:dyDescent="0.25">
      <c r="A6996" t="s">
        <v>490</v>
      </c>
      <c r="B6996">
        <v>2008</v>
      </c>
      <c r="C6996" t="s">
        <v>390</v>
      </c>
      <c r="D6996">
        <v>4062235</v>
      </c>
      <c r="E6996">
        <v>61189.732479999999</v>
      </c>
      <c r="F6996">
        <v>56.272260000000003</v>
      </c>
    </row>
    <row r="6997" spans="1:6" x14ac:dyDescent="0.25">
      <c r="A6997" t="s">
        <v>492</v>
      </c>
      <c r="B6997">
        <v>2008</v>
      </c>
      <c r="C6997" t="s">
        <v>405</v>
      </c>
      <c r="D6997">
        <v>6352117</v>
      </c>
      <c r="E6997">
        <v>29657.442009999999</v>
      </c>
      <c r="F6997">
        <v>57.293590000000002</v>
      </c>
    </row>
    <row r="6998" spans="1:6" x14ac:dyDescent="0.25">
      <c r="A6998" t="s">
        <v>493</v>
      </c>
      <c r="B6998">
        <v>2008</v>
      </c>
      <c r="C6998" t="s">
        <v>390</v>
      </c>
      <c r="D6998">
        <v>58133509</v>
      </c>
      <c r="E6998">
        <v>40640.184650000003</v>
      </c>
      <c r="F6998">
        <v>59.472270000000002</v>
      </c>
    </row>
    <row r="6999" spans="1:6" x14ac:dyDescent="0.25">
      <c r="A6999" t="s">
        <v>494</v>
      </c>
      <c r="B6999">
        <v>2008</v>
      </c>
      <c r="C6999" t="s">
        <v>394</v>
      </c>
      <c r="D6999">
        <v>2758124</v>
      </c>
      <c r="E6999">
        <v>5119.3449499999997</v>
      </c>
      <c r="F6999">
        <v>64.918310000000005</v>
      </c>
    </row>
    <row r="7000" spans="1:6" x14ac:dyDescent="0.25">
      <c r="A7000" t="s">
        <v>495</v>
      </c>
      <c r="B7000">
        <v>2008</v>
      </c>
      <c r="C7000" t="s">
        <v>382</v>
      </c>
      <c r="D7000">
        <v>127463611</v>
      </c>
      <c r="E7000">
        <v>37865.618029999998</v>
      </c>
      <c r="F7000">
        <v>48.49812</v>
      </c>
    </row>
    <row r="7001" spans="1:6" x14ac:dyDescent="0.25">
      <c r="A7001" t="s">
        <v>497</v>
      </c>
      <c r="B7001">
        <v>2008</v>
      </c>
      <c r="C7001" t="s">
        <v>405</v>
      </c>
      <c r="D7001">
        <v>5906760</v>
      </c>
      <c r="E7001">
        <v>3655.8581199999999</v>
      </c>
      <c r="F7001">
        <v>54.837209999999999</v>
      </c>
    </row>
    <row r="7002" spans="1:6" x14ac:dyDescent="0.25">
      <c r="A7002" t="s">
        <v>498</v>
      </c>
      <c r="B7002">
        <v>2008</v>
      </c>
      <c r="C7002" t="s">
        <v>398</v>
      </c>
      <c r="D7002">
        <v>15233244</v>
      </c>
      <c r="E7002">
        <v>8513.5646500000003</v>
      </c>
      <c r="F7002">
        <v>53.75808</v>
      </c>
    </row>
    <row r="7003" spans="1:6" x14ac:dyDescent="0.25">
      <c r="A7003" t="s">
        <v>499</v>
      </c>
      <c r="B7003">
        <v>2008</v>
      </c>
      <c r="C7003" t="s">
        <v>392</v>
      </c>
      <c r="D7003">
        <v>34707817</v>
      </c>
      <c r="E7003">
        <v>938.57176000000004</v>
      </c>
      <c r="F7003">
        <v>37.429879999999997</v>
      </c>
    </row>
    <row r="7004" spans="1:6" x14ac:dyDescent="0.25">
      <c r="A7004" t="s">
        <v>503</v>
      </c>
      <c r="B7004">
        <v>2008</v>
      </c>
      <c r="C7004" t="s">
        <v>405</v>
      </c>
      <c r="D7004">
        <v>2418393</v>
      </c>
      <c r="E7004">
        <v>54484.300510000001</v>
      </c>
      <c r="F7004">
        <v>53.63664</v>
      </c>
    </row>
    <row r="7005" spans="1:6" x14ac:dyDescent="0.25">
      <c r="A7005" t="s">
        <v>504</v>
      </c>
      <c r="B7005">
        <v>2008</v>
      </c>
      <c r="C7005" t="s">
        <v>398</v>
      </c>
      <c r="D7005">
        <v>5213898</v>
      </c>
      <c r="E7005">
        <v>966.39363000000003</v>
      </c>
      <c r="F7005">
        <v>60.838160000000002</v>
      </c>
    </row>
    <row r="7006" spans="1:6" x14ac:dyDescent="0.25">
      <c r="A7006" t="s">
        <v>505</v>
      </c>
      <c r="B7006">
        <v>2008</v>
      </c>
      <c r="C7006" t="s">
        <v>382</v>
      </c>
      <c r="D7006">
        <v>6368481</v>
      </c>
      <c r="E7006">
        <v>900.49955</v>
      </c>
      <c r="F7006">
        <v>37.720489999999998</v>
      </c>
    </row>
    <row r="7007" spans="1:6" x14ac:dyDescent="0.25">
      <c r="A7007" t="s">
        <v>506</v>
      </c>
      <c r="B7007">
        <v>2008</v>
      </c>
      <c r="C7007" t="s">
        <v>456</v>
      </c>
      <c r="D7007">
        <v>2274735</v>
      </c>
      <c r="E7007">
        <v>16323.76528</v>
      </c>
      <c r="F7007">
        <v>71.530820000000006</v>
      </c>
    </row>
    <row r="7008" spans="1:6" x14ac:dyDescent="0.25">
      <c r="A7008" t="s">
        <v>507</v>
      </c>
      <c r="B7008">
        <v>2008</v>
      </c>
      <c r="C7008" t="s">
        <v>405</v>
      </c>
      <c r="D7008">
        <v>3874050</v>
      </c>
      <c r="E7008">
        <v>7015.6051799999996</v>
      </c>
      <c r="F7008">
        <v>55.317830000000001</v>
      </c>
    </row>
    <row r="7009" spans="1:6" x14ac:dyDescent="0.25">
      <c r="A7009" t="s">
        <v>508</v>
      </c>
      <c r="B7009">
        <v>2008</v>
      </c>
      <c r="C7009" t="s">
        <v>392</v>
      </c>
      <c r="D7009">
        <v>2022331</v>
      </c>
      <c r="E7009">
        <v>826.83154000000002</v>
      </c>
      <c r="F7009">
        <v>25.28736</v>
      </c>
    </row>
    <row r="7010" spans="1:6" x14ac:dyDescent="0.25">
      <c r="A7010" t="s">
        <v>509</v>
      </c>
      <c r="B7010">
        <v>2008</v>
      </c>
      <c r="C7010" t="s">
        <v>392</v>
      </c>
      <c r="D7010">
        <v>3042004</v>
      </c>
      <c r="E7010">
        <v>231.44322</v>
      </c>
      <c r="F7010">
        <v>46.232579999999999</v>
      </c>
    </row>
    <row r="7011" spans="1:6" x14ac:dyDescent="0.25">
      <c r="A7011" t="s">
        <v>510</v>
      </c>
      <c r="B7011">
        <v>2008</v>
      </c>
      <c r="C7011" t="s">
        <v>386</v>
      </c>
      <c r="D7011">
        <v>5900754</v>
      </c>
      <c r="E7011">
        <v>14231.60089</v>
      </c>
      <c r="F7011">
        <v>19.946809999999999</v>
      </c>
    </row>
    <row r="7012" spans="1:6" x14ac:dyDescent="0.25">
      <c r="A7012" t="s">
        <v>511</v>
      </c>
      <c r="B7012">
        <v>2008</v>
      </c>
      <c r="C7012" t="s">
        <v>390</v>
      </c>
      <c r="D7012">
        <v>33987</v>
      </c>
      <c r="E7012">
        <v>142254.69164</v>
      </c>
      <c r="F7012">
        <v>30.11364</v>
      </c>
    </row>
    <row r="7013" spans="1:6" x14ac:dyDescent="0.25">
      <c r="A7013" t="s">
        <v>512</v>
      </c>
      <c r="B7013">
        <v>2008</v>
      </c>
      <c r="C7013" t="s">
        <v>456</v>
      </c>
      <c r="D7013">
        <v>3585906</v>
      </c>
      <c r="E7013">
        <v>14961.56818</v>
      </c>
      <c r="F7013">
        <v>66.735609999999994</v>
      </c>
    </row>
    <row r="7014" spans="1:6" x14ac:dyDescent="0.25">
      <c r="A7014" t="s">
        <v>513</v>
      </c>
      <c r="B7014">
        <v>2008</v>
      </c>
      <c r="C7014" t="s">
        <v>390</v>
      </c>
      <c r="D7014">
        <v>474413</v>
      </c>
      <c r="E7014">
        <v>112851.46008999999</v>
      </c>
      <c r="F7014">
        <v>49.408279999999998</v>
      </c>
    </row>
    <row r="7015" spans="1:6" x14ac:dyDescent="0.25">
      <c r="A7015" t="s">
        <v>516</v>
      </c>
      <c r="B7015">
        <v>2008</v>
      </c>
      <c r="C7015" t="s">
        <v>392</v>
      </c>
      <c r="D7015">
        <v>18595469</v>
      </c>
      <c r="E7015">
        <v>472.37909999999999</v>
      </c>
      <c r="F7015">
        <v>47.477890000000002</v>
      </c>
    </row>
    <row r="7016" spans="1:6" x14ac:dyDescent="0.25">
      <c r="A7016" t="s">
        <v>517</v>
      </c>
      <c r="B7016">
        <v>2008</v>
      </c>
      <c r="C7016" t="s">
        <v>392</v>
      </c>
      <c r="D7016">
        <v>13013926</v>
      </c>
      <c r="E7016">
        <v>382.67804000000001</v>
      </c>
      <c r="F7016">
        <v>34.48807</v>
      </c>
    </row>
    <row r="7017" spans="1:6" x14ac:dyDescent="0.25">
      <c r="A7017" t="s">
        <v>518</v>
      </c>
      <c r="B7017">
        <v>2008</v>
      </c>
      <c r="C7017" t="s">
        <v>382</v>
      </c>
      <c r="D7017">
        <v>24385858</v>
      </c>
      <c r="E7017">
        <v>8486.5993299999991</v>
      </c>
      <c r="F7017">
        <v>58.63458</v>
      </c>
    </row>
    <row r="7018" spans="1:6" x14ac:dyDescent="0.25">
      <c r="A7018" t="s">
        <v>519</v>
      </c>
      <c r="B7018">
        <v>2008</v>
      </c>
      <c r="C7018" t="s">
        <v>382</v>
      </c>
      <c r="D7018">
        <v>359008</v>
      </c>
      <c r="E7018">
        <v>5850.2033199999996</v>
      </c>
      <c r="F7018">
        <v>54.707009999999997</v>
      </c>
    </row>
    <row r="7019" spans="1:6" x14ac:dyDescent="0.25">
      <c r="A7019" t="s">
        <v>520</v>
      </c>
      <c r="B7019">
        <v>2008</v>
      </c>
      <c r="C7019" t="s">
        <v>392</v>
      </c>
      <c r="D7019">
        <v>11716829</v>
      </c>
      <c r="E7019">
        <v>685.54778999999996</v>
      </c>
      <c r="F7019">
        <v>16.428570000000001</v>
      </c>
    </row>
    <row r="7020" spans="1:6" x14ac:dyDescent="0.25">
      <c r="A7020" t="s">
        <v>521</v>
      </c>
      <c r="B7020">
        <v>2008</v>
      </c>
      <c r="C7020" t="s">
        <v>390</v>
      </c>
      <c r="D7020">
        <v>400214</v>
      </c>
      <c r="E7020">
        <v>20895.780500000001</v>
      </c>
      <c r="F7020">
        <v>59.383949999999999</v>
      </c>
    </row>
    <row r="7021" spans="1:6" x14ac:dyDescent="0.25">
      <c r="A7021" t="s">
        <v>522</v>
      </c>
      <c r="B7021">
        <v>2008</v>
      </c>
      <c r="C7021" t="s">
        <v>388</v>
      </c>
      <c r="D7021">
        <v>60422</v>
      </c>
      <c r="E7021">
        <v>2925.9004799999998</v>
      </c>
      <c r="F7021">
        <v>44.280990000000003</v>
      </c>
    </row>
    <row r="7022" spans="1:6" x14ac:dyDescent="0.25">
      <c r="A7022" t="s">
        <v>524</v>
      </c>
      <c r="B7022">
        <v>2008</v>
      </c>
      <c r="C7022" t="s">
        <v>392</v>
      </c>
      <c r="D7022">
        <v>3177388</v>
      </c>
      <c r="E7022">
        <v>1180.5495100000001</v>
      </c>
      <c r="F7022">
        <v>24.788620000000002</v>
      </c>
    </row>
    <row r="7023" spans="1:6" x14ac:dyDescent="0.25">
      <c r="A7023" t="s">
        <v>525</v>
      </c>
      <c r="B7023">
        <v>2008</v>
      </c>
      <c r="C7023" t="s">
        <v>392</v>
      </c>
      <c r="D7023">
        <v>1240827</v>
      </c>
      <c r="E7023">
        <v>7749.31844</v>
      </c>
      <c r="F7023">
        <v>39.965299999999999</v>
      </c>
    </row>
    <row r="7024" spans="1:6" x14ac:dyDescent="0.25">
      <c r="A7024" t="s">
        <v>527</v>
      </c>
      <c r="B7024">
        <v>2008</v>
      </c>
      <c r="C7024" t="s">
        <v>394</v>
      </c>
      <c r="D7024">
        <v>107449525</v>
      </c>
      <c r="E7024">
        <v>9578.5705600000001</v>
      </c>
      <c r="F7024">
        <v>54.271909999999998</v>
      </c>
    </row>
    <row r="7025" spans="1:6" x14ac:dyDescent="0.25">
      <c r="A7025" t="s">
        <v>528</v>
      </c>
      <c r="B7025">
        <v>2008</v>
      </c>
      <c r="C7025" t="s">
        <v>388</v>
      </c>
      <c r="D7025">
        <v>108004</v>
      </c>
      <c r="E7025">
        <v>2501.5276800000001</v>
      </c>
      <c r="F7025">
        <v>45</v>
      </c>
    </row>
    <row r="7026" spans="1:6" x14ac:dyDescent="0.25">
      <c r="A7026" t="s">
        <v>531</v>
      </c>
      <c r="B7026">
        <v>2008</v>
      </c>
      <c r="C7026" t="s">
        <v>382</v>
      </c>
      <c r="D7026">
        <v>2832224</v>
      </c>
      <c r="E7026">
        <v>2138.3767400000002</v>
      </c>
      <c r="F7026">
        <v>65.633970000000005</v>
      </c>
    </row>
    <row r="7027" spans="1:6" x14ac:dyDescent="0.25">
      <c r="A7027" t="s">
        <v>533</v>
      </c>
      <c r="B7027">
        <v>2008</v>
      </c>
      <c r="C7027" t="s">
        <v>386</v>
      </c>
      <c r="D7027">
        <v>33241259</v>
      </c>
      <c r="E7027">
        <v>2905.9526799999999</v>
      </c>
      <c r="F7027">
        <v>31.954339999999998</v>
      </c>
    </row>
    <row r="7028" spans="1:6" x14ac:dyDescent="0.25">
      <c r="A7028" t="s">
        <v>534</v>
      </c>
      <c r="B7028">
        <v>2008</v>
      </c>
      <c r="C7028" t="s">
        <v>392</v>
      </c>
      <c r="D7028">
        <v>19686505</v>
      </c>
      <c r="E7028">
        <v>499.88709</v>
      </c>
      <c r="F7028">
        <v>44.56738</v>
      </c>
    </row>
    <row r="7029" spans="1:6" x14ac:dyDescent="0.25">
      <c r="A7029" t="s">
        <v>535</v>
      </c>
      <c r="B7029">
        <v>2008</v>
      </c>
      <c r="C7029" t="s">
        <v>392</v>
      </c>
      <c r="D7029">
        <v>2044147</v>
      </c>
      <c r="E7029">
        <v>4011.3011700000002</v>
      </c>
      <c r="F7029">
        <v>58.352939999999997</v>
      </c>
    </row>
    <row r="7030" spans="1:6" x14ac:dyDescent="0.25">
      <c r="A7030" t="s">
        <v>537</v>
      </c>
      <c r="B7030">
        <v>2008</v>
      </c>
      <c r="C7030" t="s">
        <v>382</v>
      </c>
      <c r="D7030">
        <v>28287147</v>
      </c>
      <c r="E7030">
        <v>476.55655999999999</v>
      </c>
      <c r="F7030">
        <v>45.805349999999997</v>
      </c>
    </row>
    <row r="7031" spans="1:6" x14ac:dyDescent="0.25">
      <c r="A7031" t="s">
        <v>538</v>
      </c>
      <c r="B7031">
        <v>2008</v>
      </c>
      <c r="C7031" t="s">
        <v>390</v>
      </c>
      <c r="D7031">
        <v>16491461</v>
      </c>
      <c r="E7031">
        <v>56928.820480000002</v>
      </c>
      <c r="F7031">
        <v>56.735199999999999</v>
      </c>
    </row>
    <row r="7032" spans="1:6" x14ac:dyDescent="0.25">
      <c r="A7032" t="s">
        <v>541</v>
      </c>
      <c r="B7032">
        <v>2008</v>
      </c>
      <c r="C7032" t="s">
        <v>388</v>
      </c>
      <c r="D7032">
        <v>4076140</v>
      </c>
      <c r="E7032">
        <v>31287.61364</v>
      </c>
      <c r="F7032">
        <v>60.859580000000001</v>
      </c>
    </row>
    <row r="7033" spans="1:6" x14ac:dyDescent="0.25">
      <c r="A7033" t="s">
        <v>542</v>
      </c>
      <c r="B7033">
        <v>2008</v>
      </c>
      <c r="C7033" t="s">
        <v>394</v>
      </c>
      <c r="D7033">
        <v>5570129</v>
      </c>
      <c r="E7033">
        <v>1517.8036099999999</v>
      </c>
      <c r="F7033">
        <v>61.354120000000002</v>
      </c>
    </row>
    <row r="7034" spans="1:6" x14ac:dyDescent="0.25">
      <c r="A7034" t="s">
        <v>543</v>
      </c>
      <c r="B7034">
        <v>2008</v>
      </c>
      <c r="C7034" t="s">
        <v>392</v>
      </c>
      <c r="D7034">
        <v>12525094</v>
      </c>
      <c r="E7034">
        <v>358.19141000000002</v>
      </c>
      <c r="F7034">
        <v>27.283799999999999</v>
      </c>
    </row>
    <row r="7035" spans="1:6" x14ac:dyDescent="0.25">
      <c r="A7035" t="s">
        <v>544</v>
      </c>
      <c r="B7035">
        <v>2008</v>
      </c>
      <c r="C7035" t="s">
        <v>392</v>
      </c>
      <c r="D7035">
        <v>131859731</v>
      </c>
      <c r="E7035">
        <v>1376.85745</v>
      </c>
      <c r="F7035">
        <v>44.124540000000003</v>
      </c>
    </row>
    <row r="7036" spans="1:6" x14ac:dyDescent="0.25">
      <c r="A7036" t="s">
        <v>546</v>
      </c>
      <c r="B7036">
        <v>2008</v>
      </c>
      <c r="C7036" t="s">
        <v>390</v>
      </c>
      <c r="D7036">
        <v>4610820</v>
      </c>
      <c r="E7036">
        <v>96880.509609999994</v>
      </c>
      <c r="F7036">
        <v>60.632129999999997</v>
      </c>
    </row>
    <row r="7037" spans="1:6" x14ac:dyDescent="0.25">
      <c r="A7037" t="s">
        <v>547</v>
      </c>
      <c r="B7037">
        <v>2008</v>
      </c>
      <c r="C7037" t="s">
        <v>405</v>
      </c>
      <c r="D7037">
        <v>3102229</v>
      </c>
      <c r="E7037">
        <v>22963.37816</v>
      </c>
      <c r="F7037">
        <v>59.327419999999996</v>
      </c>
    </row>
    <row r="7038" spans="1:6" x14ac:dyDescent="0.25">
      <c r="A7038" t="s">
        <v>548</v>
      </c>
      <c r="B7038">
        <v>2008</v>
      </c>
      <c r="C7038" t="s">
        <v>382</v>
      </c>
      <c r="D7038">
        <v>165803560</v>
      </c>
      <c r="E7038">
        <v>1042.80171</v>
      </c>
      <c r="F7038">
        <v>21.538519999999998</v>
      </c>
    </row>
    <row r="7039" spans="1:6" x14ac:dyDescent="0.25">
      <c r="A7039" t="s">
        <v>549</v>
      </c>
      <c r="B7039">
        <v>2008</v>
      </c>
      <c r="C7039" t="s">
        <v>388</v>
      </c>
      <c r="D7039">
        <v>20579</v>
      </c>
      <c r="E7039">
        <v>9793.8399200000003</v>
      </c>
      <c r="F7039">
        <v>54.946809999999999</v>
      </c>
    </row>
    <row r="7040" spans="1:6" x14ac:dyDescent="0.25">
      <c r="A7040" t="s">
        <v>623</v>
      </c>
      <c r="B7040">
        <v>2008</v>
      </c>
      <c r="C7040" t="s">
        <v>405</v>
      </c>
      <c r="D7040">
        <v>1000000</v>
      </c>
      <c r="E7040">
        <v>1855.4570200000001</v>
      </c>
      <c r="F7040">
        <v>57.705240000000003</v>
      </c>
    </row>
    <row r="7041" spans="1:6" x14ac:dyDescent="0.25">
      <c r="A7041" t="s">
        <v>550</v>
      </c>
      <c r="B7041">
        <v>2008</v>
      </c>
      <c r="C7041" t="s">
        <v>394</v>
      </c>
      <c r="D7041">
        <v>3191319</v>
      </c>
      <c r="E7041">
        <v>7008.9882500000003</v>
      </c>
      <c r="F7041">
        <v>66.031999999999996</v>
      </c>
    </row>
    <row r="7042" spans="1:6" x14ac:dyDescent="0.25">
      <c r="A7042" t="s">
        <v>551</v>
      </c>
      <c r="B7042">
        <v>2008</v>
      </c>
      <c r="C7042" t="s">
        <v>388</v>
      </c>
      <c r="D7042">
        <v>5670544</v>
      </c>
      <c r="E7042">
        <v>1223.20298</v>
      </c>
      <c r="F7042">
        <v>19.438739999999999</v>
      </c>
    </row>
    <row r="7043" spans="1:6" x14ac:dyDescent="0.25">
      <c r="A7043" t="s">
        <v>552</v>
      </c>
      <c r="B7043">
        <v>2008</v>
      </c>
      <c r="C7043" t="s">
        <v>394</v>
      </c>
      <c r="D7043">
        <v>6506464</v>
      </c>
      <c r="E7043">
        <v>3059.9850999999999</v>
      </c>
      <c r="F7043">
        <v>61.32461</v>
      </c>
    </row>
    <row r="7044" spans="1:6" x14ac:dyDescent="0.25">
      <c r="A7044" t="s">
        <v>553</v>
      </c>
      <c r="B7044">
        <v>2008</v>
      </c>
      <c r="C7044" t="s">
        <v>394</v>
      </c>
      <c r="D7044">
        <v>28302603</v>
      </c>
      <c r="E7044">
        <v>4244.5396600000004</v>
      </c>
      <c r="F7044">
        <v>18.93535</v>
      </c>
    </row>
    <row r="7045" spans="1:6" x14ac:dyDescent="0.25">
      <c r="A7045" t="s">
        <v>554</v>
      </c>
      <c r="B7045">
        <v>2008</v>
      </c>
      <c r="C7045" t="s">
        <v>382</v>
      </c>
      <c r="D7045">
        <v>89468677</v>
      </c>
      <c r="E7045">
        <v>1929.1329000000001</v>
      </c>
      <c r="F7045">
        <v>60.752760000000002</v>
      </c>
    </row>
    <row r="7046" spans="1:6" x14ac:dyDescent="0.25">
      <c r="A7046" t="s">
        <v>555</v>
      </c>
      <c r="B7046">
        <v>2008</v>
      </c>
      <c r="C7046" t="s">
        <v>384</v>
      </c>
      <c r="D7046">
        <v>38536869</v>
      </c>
      <c r="E7046">
        <v>13906.218199999999</v>
      </c>
      <c r="F7046">
        <v>65.834919999999997</v>
      </c>
    </row>
    <row r="7047" spans="1:6" x14ac:dyDescent="0.25">
      <c r="A7047" t="s">
        <v>556</v>
      </c>
      <c r="B7047">
        <v>2008</v>
      </c>
      <c r="C7047" t="s">
        <v>390</v>
      </c>
      <c r="D7047">
        <v>10605870</v>
      </c>
      <c r="E7047">
        <v>24815.608840000001</v>
      </c>
      <c r="F7047">
        <v>59.647179999999999</v>
      </c>
    </row>
    <row r="7048" spans="1:6" x14ac:dyDescent="0.25">
      <c r="A7048" t="s">
        <v>557</v>
      </c>
      <c r="B7048">
        <v>2008</v>
      </c>
      <c r="C7048" t="s">
        <v>394</v>
      </c>
      <c r="D7048">
        <v>3927188</v>
      </c>
      <c r="E7048">
        <v>24898.33884</v>
      </c>
      <c r="F7048">
        <v>63.231360000000002</v>
      </c>
    </row>
    <row r="7049" spans="1:6" x14ac:dyDescent="0.25">
      <c r="A7049" t="s">
        <v>558</v>
      </c>
      <c r="B7049">
        <v>2008</v>
      </c>
      <c r="C7049" t="s">
        <v>405</v>
      </c>
      <c r="D7049">
        <v>885359</v>
      </c>
      <c r="E7049">
        <v>82990.070959999997</v>
      </c>
      <c r="F7049">
        <v>66.685299999999998</v>
      </c>
    </row>
    <row r="7050" spans="1:6" x14ac:dyDescent="0.25">
      <c r="A7050" t="s">
        <v>502</v>
      </c>
      <c r="B7050">
        <v>2008</v>
      </c>
      <c r="C7050" t="s">
        <v>382</v>
      </c>
      <c r="D7050">
        <v>48846823</v>
      </c>
      <c r="E7050">
        <v>20474.886849999999</v>
      </c>
      <c r="F7050">
        <v>49.043579999999999</v>
      </c>
    </row>
    <row r="7051" spans="1:6" x14ac:dyDescent="0.25">
      <c r="A7051" t="s">
        <v>529</v>
      </c>
      <c r="B7051">
        <v>2008</v>
      </c>
      <c r="C7051" t="s">
        <v>398</v>
      </c>
      <c r="D7051">
        <v>4466706</v>
      </c>
      <c r="E7051">
        <v>1695.97281</v>
      </c>
      <c r="F7051">
        <v>58.360439999999997</v>
      </c>
    </row>
    <row r="7052" spans="1:6" x14ac:dyDescent="0.25">
      <c r="A7052" t="s">
        <v>560</v>
      </c>
      <c r="B7052">
        <v>2008</v>
      </c>
      <c r="C7052" t="s">
        <v>384</v>
      </c>
      <c r="D7052">
        <v>22303552</v>
      </c>
      <c r="E7052">
        <v>10136.47356</v>
      </c>
      <c r="F7052">
        <v>63.680230000000002</v>
      </c>
    </row>
    <row r="7053" spans="1:6" x14ac:dyDescent="0.25">
      <c r="A7053" t="s">
        <v>561</v>
      </c>
      <c r="B7053">
        <v>2008</v>
      </c>
      <c r="C7053" t="s">
        <v>398</v>
      </c>
      <c r="D7053">
        <v>142893540</v>
      </c>
      <c r="E7053">
        <v>11635.274240000001</v>
      </c>
      <c r="F7053">
        <v>58.940669999999997</v>
      </c>
    </row>
    <row r="7054" spans="1:6" x14ac:dyDescent="0.25">
      <c r="A7054" t="s">
        <v>562</v>
      </c>
      <c r="B7054">
        <v>2008</v>
      </c>
      <c r="C7054" t="s">
        <v>392</v>
      </c>
      <c r="D7054">
        <v>8648248</v>
      </c>
      <c r="E7054">
        <v>491.94042000000002</v>
      </c>
      <c r="F7054">
        <v>42.22531</v>
      </c>
    </row>
    <row r="7055" spans="1:6" x14ac:dyDescent="0.25">
      <c r="A7055" t="s">
        <v>564</v>
      </c>
      <c r="B7055">
        <v>2008</v>
      </c>
      <c r="C7055" t="s">
        <v>394</v>
      </c>
      <c r="D7055">
        <v>39129</v>
      </c>
      <c r="E7055">
        <v>14378.884260000001</v>
      </c>
      <c r="F7055">
        <v>52.459020000000002</v>
      </c>
    </row>
    <row r="7056" spans="1:6" x14ac:dyDescent="0.25">
      <c r="A7056" t="s">
        <v>565</v>
      </c>
      <c r="B7056">
        <v>2008</v>
      </c>
      <c r="C7056" t="s">
        <v>392</v>
      </c>
      <c r="D7056">
        <v>168458</v>
      </c>
      <c r="E7056">
        <v>6915.4189900000001</v>
      </c>
      <c r="F7056">
        <v>44.408949999999997</v>
      </c>
    </row>
    <row r="7057" spans="1:6" x14ac:dyDescent="0.25">
      <c r="A7057" t="s">
        <v>567</v>
      </c>
      <c r="B7057">
        <v>2008</v>
      </c>
      <c r="C7057" t="s">
        <v>394</v>
      </c>
      <c r="D7057">
        <v>117848</v>
      </c>
      <c r="E7057">
        <v>6370.4378900000002</v>
      </c>
      <c r="F7057">
        <v>69.354839999999996</v>
      </c>
    </row>
    <row r="7058" spans="1:6" x14ac:dyDescent="0.25">
      <c r="A7058" t="s">
        <v>568</v>
      </c>
      <c r="B7058">
        <v>2008</v>
      </c>
      <c r="C7058" t="s">
        <v>388</v>
      </c>
      <c r="D7058">
        <v>176908</v>
      </c>
      <c r="E7058">
        <v>3375.8216400000001</v>
      </c>
      <c r="F7058">
        <v>43.103450000000002</v>
      </c>
    </row>
    <row r="7059" spans="1:6" x14ac:dyDescent="0.25">
      <c r="A7059" t="s">
        <v>571</v>
      </c>
      <c r="B7059">
        <v>2008</v>
      </c>
      <c r="C7059" t="s">
        <v>405</v>
      </c>
      <c r="D7059">
        <v>27019731</v>
      </c>
      <c r="E7059">
        <v>19436.85716</v>
      </c>
      <c r="F7059">
        <v>57.373449999999998</v>
      </c>
    </row>
    <row r="7060" spans="1:6" x14ac:dyDescent="0.25">
      <c r="A7060" t="s">
        <v>572</v>
      </c>
      <c r="B7060">
        <v>2008</v>
      </c>
      <c r="C7060" t="s">
        <v>392</v>
      </c>
      <c r="D7060">
        <v>11987121</v>
      </c>
      <c r="E7060">
        <v>1094.5764799999999</v>
      </c>
      <c r="F7060">
        <v>14.34389</v>
      </c>
    </row>
    <row r="7061" spans="1:6" x14ac:dyDescent="0.25">
      <c r="A7061" t="s">
        <v>573</v>
      </c>
      <c r="B7061">
        <v>2008</v>
      </c>
      <c r="C7061" t="s">
        <v>384</v>
      </c>
      <c r="D7061">
        <v>9396411</v>
      </c>
      <c r="E7061">
        <v>6701.7739099999999</v>
      </c>
      <c r="F7061">
        <v>60.371589999999998</v>
      </c>
    </row>
    <row r="7062" spans="1:6" x14ac:dyDescent="0.25">
      <c r="A7062" t="s">
        <v>574</v>
      </c>
      <c r="B7062">
        <v>2008</v>
      </c>
      <c r="C7062" t="s">
        <v>392</v>
      </c>
      <c r="D7062">
        <v>81541</v>
      </c>
      <c r="E7062">
        <v>11122.862069999999</v>
      </c>
      <c r="F7062">
        <v>82.608699999999999</v>
      </c>
    </row>
    <row r="7063" spans="1:6" x14ac:dyDescent="0.25">
      <c r="A7063" t="s">
        <v>575</v>
      </c>
      <c r="B7063">
        <v>2008</v>
      </c>
      <c r="C7063" t="s">
        <v>392</v>
      </c>
      <c r="D7063">
        <v>6005250</v>
      </c>
      <c r="E7063">
        <v>453.73637000000002</v>
      </c>
      <c r="F7063">
        <v>43.7941</v>
      </c>
    </row>
    <row r="7064" spans="1:6" x14ac:dyDescent="0.25">
      <c r="A7064" t="s">
        <v>576</v>
      </c>
      <c r="B7064">
        <v>2008</v>
      </c>
      <c r="C7064" t="s">
        <v>382</v>
      </c>
      <c r="D7064">
        <v>4492150</v>
      </c>
      <c r="E7064">
        <v>39721.048179999998</v>
      </c>
      <c r="F7064">
        <v>45.784730000000003</v>
      </c>
    </row>
    <row r="7065" spans="1:6" x14ac:dyDescent="0.25">
      <c r="A7065" t="s">
        <v>577</v>
      </c>
      <c r="B7065">
        <v>2008</v>
      </c>
      <c r="C7065" t="s">
        <v>384</v>
      </c>
      <c r="D7065">
        <v>5439448</v>
      </c>
      <c r="E7065">
        <v>18604.319230000001</v>
      </c>
      <c r="F7065">
        <v>64.243530000000007</v>
      </c>
    </row>
    <row r="7066" spans="1:6" x14ac:dyDescent="0.25">
      <c r="A7066" t="s">
        <v>578</v>
      </c>
      <c r="B7066">
        <v>2008</v>
      </c>
      <c r="C7066" t="s">
        <v>384</v>
      </c>
      <c r="D7066">
        <v>2010347</v>
      </c>
      <c r="E7066">
        <v>27501.817520000001</v>
      </c>
      <c r="F7066">
        <v>62.760579999999997</v>
      </c>
    </row>
    <row r="7067" spans="1:6" x14ac:dyDescent="0.25">
      <c r="A7067" t="s">
        <v>580</v>
      </c>
      <c r="B7067">
        <v>2008</v>
      </c>
      <c r="C7067" t="s">
        <v>392</v>
      </c>
      <c r="D7067">
        <v>8863338</v>
      </c>
      <c r="E7067">
        <v>533.37142563785994</v>
      </c>
      <c r="F7067">
        <v>15.027620000000001</v>
      </c>
    </row>
    <row r="7068" spans="1:6" x14ac:dyDescent="0.25">
      <c r="A7068" t="s">
        <v>581</v>
      </c>
      <c r="B7068">
        <v>2008</v>
      </c>
      <c r="C7068" t="s">
        <v>392</v>
      </c>
      <c r="D7068">
        <v>44187637</v>
      </c>
      <c r="E7068">
        <v>5817.2783900000004</v>
      </c>
      <c r="F7068">
        <v>53.841819999999998</v>
      </c>
    </row>
    <row r="7069" spans="1:6" x14ac:dyDescent="0.25">
      <c r="A7069" t="s">
        <v>624</v>
      </c>
      <c r="B7069">
        <v>2008</v>
      </c>
      <c r="C7069" t="s">
        <v>392</v>
      </c>
      <c r="D7069">
        <v>12340000</v>
      </c>
      <c r="E7069">
        <v>1688.6540500000001</v>
      </c>
      <c r="F7069">
        <v>42.277279999999998</v>
      </c>
    </row>
    <row r="7070" spans="1:6" x14ac:dyDescent="0.25">
      <c r="A7070" t="s">
        <v>582</v>
      </c>
      <c r="B7070">
        <v>2008</v>
      </c>
      <c r="C7070" t="s">
        <v>390</v>
      </c>
      <c r="D7070">
        <v>40397842</v>
      </c>
      <c r="E7070">
        <v>35578.736190000003</v>
      </c>
      <c r="F7070">
        <v>58.357729999999997</v>
      </c>
    </row>
    <row r="7071" spans="1:6" x14ac:dyDescent="0.25">
      <c r="A7071" t="s">
        <v>583</v>
      </c>
      <c r="B7071">
        <v>2008</v>
      </c>
      <c r="C7071" t="s">
        <v>382</v>
      </c>
      <c r="D7071">
        <v>20222240</v>
      </c>
      <c r="E7071">
        <v>2054.4891899999998</v>
      </c>
      <c r="F7071">
        <v>43.964979999999997</v>
      </c>
    </row>
    <row r="7072" spans="1:6" x14ac:dyDescent="0.25">
      <c r="A7072" t="s">
        <v>584</v>
      </c>
      <c r="B7072">
        <v>2008</v>
      </c>
      <c r="C7072" t="s">
        <v>392</v>
      </c>
      <c r="D7072">
        <v>41236378</v>
      </c>
      <c r="E7072">
        <v>1248.35527</v>
      </c>
      <c r="F7072">
        <v>51.109160000000003</v>
      </c>
    </row>
    <row r="7073" spans="1:6" x14ac:dyDescent="0.25">
      <c r="A7073" t="s">
        <v>586</v>
      </c>
      <c r="B7073">
        <v>2008</v>
      </c>
      <c r="C7073" t="s">
        <v>392</v>
      </c>
      <c r="D7073">
        <v>1136334</v>
      </c>
      <c r="E7073">
        <v>2617.3600900000001</v>
      </c>
      <c r="F7073">
        <v>54.042319999999997</v>
      </c>
    </row>
    <row r="7074" spans="1:6" x14ac:dyDescent="0.25">
      <c r="A7074" t="s">
        <v>587</v>
      </c>
      <c r="B7074">
        <v>2008</v>
      </c>
      <c r="C7074" t="s">
        <v>390</v>
      </c>
      <c r="D7074">
        <v>9016596</v>
      </c>
      <c r="E7074">
        <v>55746.842380000002</v>
      </c>
      <c r="F7074">
        <v>63.545360000000002</v>
      </c>
    </row>
    <row r="7075" spans="1:6" x14ac:dyDescent="0.25">
      <c r="A7075" t="s">
        <v>588</v>
      </c>
      <c r="B7075">
        <v>2008</v>
      </c>
      <c r="C7075" t="s">
        <v>390</v>
      </c>
      <c r="D7075">
        <v>7523934</v>
      </c>
      <c r="E7075">
        <v>72119.560870000001</v>
      </c>
      <c r="F7075">
        <v>48.626249999999999</v>
      </c>
    </row>
    <row r="7076" spans="1:6" x14ac:dyDescent="0.25">
      <c r="A7076" t="s">
        <v>589</v>
      </c>
      <c r="B7076">
        <v>2008</v>
      </c>
      <c r="C7076" t="s">
        <v>405</v>
      </c>
      <c r="D7076">
        <v>18881361</v>
      </c>
      <c r="E7076">
        <v>1901.196879615396</v>
      </c>
      <c r="F7076">
        <v>51.472110000000001</v>
      </c>
    </row>
    <row r="7077" spans="1:6" x14ac:dyDescent="0.25">
      <c r="A7077" t="s">
        <v>591</v>
      </c>
      <c r="B7077">
        <v>2008</v>
      </c>
      <c r="C7077" t="s">
        <v>398</v>
      </c>
      <c r="D7077">
        <v>7320815</v>
      </c>
      <c r="E7077">
        <v>711.50363000000004</v>
      </c>
      <c r="F7077">
        <v>31.555209999999999</v>
      </c>
    </row>
    <row r="7078" spans="1:6" x14ac:dyDescent="0.25">
      <c r="A7078" t="s">
        <v>593</v>
      </c>
      <c r="B7078">
        <v>2008</v>
      </c>
      <c r="C7078" t="s">
        <v>382</v>
      </c>
      <c r="D7078">
        <v>64631595</v>
      </c>
      <c r="E7078">
        <v>4384.7826800000003</v>
      </c>
      <c r="F7078">
        <v>54.962110000000003</v>
      </c>
    </row>
    <row r="7079" spans="1:6" x14ac:dyDescent="0.25">
      <c r="A7079" t="s">
        <v>515</v>
      </c>
      <c r="B7079">
        <v>2008</v>
      </c>
      <c r="C7079" t="s">
        <v>384</v>
      </c>
      <c r="D7079">
        <v>2050554</v>
      </c>
      <c r="E7079">
        <v>4821.5405700000001</v>
      </c>
      <c r="F7079">
        <v>59.703490000000002</v>
      </c>
    </row>
    <row r="7080" spans="1:6" x14ac:dyDescent="0.25">
      <c r="A7080" t="s">
        <v>625</v>
      </c>
      <c r="B7080">
        <v>2008</v>
      </c>
      <c r="C7080" t="s">
        <v>382</v>
      </c>
      <c r="D7080">
        <v>1167242</v>
      </c>
      <c r="E7080">
        <v>673.37454000000002</v>
      </c>
      <c r="F7080">
        <v>35.75056</v>
      </c>
    </row>
    <row r="7081" spans="1:6" x14ac:dyDescent="0.25">
      <c r="A7081" t="s">
        <v>594</v>
      </c>
      <c r="B7081">
        <v>2008</v>
      </c>
      <c r="C7081" t="s">
        <v>392</v>
      </c>
      <c r="D7081">
        <v>5548702</v>
      </c>
      <c r="E7081">
        <v>522.62500999999997</v>
      </c>
      <c r="F7081">
        <v>15.01713</v>
      </c>
    </row>
    <row r="7082" spans="1:6" x14ac:dyDescent="0.25">
      <c r="A7082" t="s">
        <v>595</v>
      </c>
      <c r="B7082">
        <v>2008</v>
      </c>
      <c r="C7082" t="s">
        <v>388</v>
      </c>
      <c r="D7082">
        <v>114689</v>
      </c>
      <c r="E7082">
        <v>3307.2823899999999</v>
      </c>
      <c r="F7082">
        <v>30.33333</v>
      </c>
    </row>
    <row r="7083" spans="1:6" x14ac:dyDescent="0.25">
      <c r="A7083" t="s">
        <v>596</v>
      </c>
      <c r="B7083">
        <v>2008</v>
      </c>
      <c r="C7083" t="s">
        <v>394</v>
      </c>
      <c r="D7083">
        <v>1065842</v>
      </c>
      <c r="E7083">
        <v>21188.118569999999</v>
      </c>
      <c r="F7083">
        <v>60.421909999999997</v>
      </c>
    </row>
    <row r="7084" spans="1:6" x14ac:dyDescent="0.25">
      <c r="A7084" t="s">
        <v>597</v>
      </c>
      <c r="B7084">
        <v>2008</v>
      </c>
      <c r="C7084" t="s">
        <v>386</v>
      </c>
      <c r="D7084">
        <v>10175014</v>
      </c>
      <c r="E7084">
        <v>4342.8231800000003</v>
      </c>
      <c r="F7084">
        <v>58.968510000000002</v>
      </c>
    </row>
    <row r="7085" spans="1:6" x14ac:dyDescent="0.25">
      <c r="A7085" t="s">
        <v>598</v>
      </c>
      <c r="B7085">
        <v>2008</v>
      </c>
      <c r="C7085" t="s">
        <v>405</v>
      </c>
      <c r="D7085">
        <v>70413958</v>
      </c>
      <c r="E7085">
        <v>10382.318160000001</v>
      </c>
      <c r="F7085">
        <v>45.969270000000002</v>
      </c>
    </row>
    <row r="7086" spans="1:6" x14ac:dyDescent="0.25">
      <c r="A7086" t="s">
        <v>602</v>
      </c>
      <c r="B7086">
        <v>2008</v>
      </c>
      <c r="C7086" t="s">
        <v>392</v>
      </c>
      <c r="D7086">
        <v>28195754</v>
      </c>
      <c r="E7086">
        <v>459.10978</v>
      </c>
      <c r="F7086">
        <v>37.847290000000001</v>
      </c>
    </row>
    <row r="7087" spans="1:6" x14ac:dyDescent="0.25">
      <c r="A7087" t="s">
        <v>603</v>
      </c>
      <c r="B7087">
        <v>2008</v>
      </c>
      <c r="C7087" t="s">
        <v>398</v>
      </c>
      <c r="D7087">
        <v>46710816</v>
      </c>
      <c r="E7087">
        <v>3891.03782</v>
      </c>
      <c r="F7087">
        <v>56.274881999999934</v>
      </c>
    </row>
    <row r="7088" spans="1:6" x14ac:dyDescent="0.25">
      <c r="A7088" t="s">
        <v>604</v>
      </c>
      <c r="B7088">
        <v>2008</v>
      </c>
      <c r="C7088" t="s">
        <v>405</v>
      </c>
      <c r="D7088">
        <v>2602713</v>
      </c>
      <c r="E7088">
        <v>45720.017899999999</v>
      </c>
      <c r="F7088">
        <v>60.839500000000001</v>
      </c>
    </row>
    <row r="7089" spans="1:6" x14ac:dyDescent="0.25">
      <c r="A7089" t="s">
        <v>605</v>
      </c>
      <c r="B7089">
        <v>2008</v>
      </c>
      <c r="C7089" t="s">
        <v>390</v>
      </c>
      <c r="D7089">
        <v>60609153</v>
      </c>
      <c r="E7089">
        <v>45195.156929999997</v>
      </c>
      <c r="F7089">
        <v>57.877989999999997</v>
      </c>
    </row>
    <row r="7090" spans="1:6" x14ac:dyDescent="0.25">
      <c r="A7090" t="s">
        <v>592</v>
      </c>
      <c r="B7090">
        <v>2008</v>
      </c>
      <c r="C7090" t="s">
        <v>392</v>
      </c>
      <c r="D7090">
        <v>37445392</v>
      </c>
      <c r="E7090">
        <v>657.72874000000002</v>
      </c>
      <c r="F7090">
        <v>22.253309999999999</v>
      </c>
    </row>
    <row r="7091" spans="1:6" x14ac:dyDescent="0.25">
      <c r="A7091" t="s">
        <v>606</v>
      </c>
      <c r="B7091">
        <v>2008</v>
      </c>
      <c r="C7091" t="s">
        <v>413</v>
      </c>
      <c r="D7091">
        <v>298444215</v>
      </c>
      <c r="E7091">
        <v>48401.427340000002</v>
      </c>
      <c r="F7091">
        <v>58.451619999999998</v>
      </c>
    </row>
    <row r="7092" spans="1:6" x14ac:dyDescent="0.25">
      <c r="A7092" t="s">
        <v>612</v>
      </c>
      <c r="B7092">
        <v>2008</v>
      </c>
      <c r="C7092" t="s">
        <v>394</v>
      </c>
      <c r="D7092">
        <v>108605</v>
      </c>
      <c r="E7092">
        <v>25011.599824614357</v>
      </c>
      <c r="F7092">
        <v>78.313249999999996</v>
      </c>
    </row>
    <row r="7093" spans="1:6" x14ac:dyDescent="0.25">
      <c r="A7093" t="s">
        <v>607</v>
      </c>
      <c r="B7093">
        <v>2008</v>
      </c>
      <c r="C7093" t="s">
        <v>394</v>
      </c>
      <c r="D7093">
        <v>3431932</v>
      </c>
      <c r="E7093">
        <v>9062.29054</v>
      </c>
      <c r="F7093">
        <v>65.110879999999995</v>
      </c>
    </row>
    <row r="7094" spans="1:6" x14ac:dyDescent="0.25">
      <c r="A7094" t="s">
        <v>608</v>
      </c>
      <c r="B7094">
        <v>2008</v>
      </c>
      <c r="C7094" t="s">
        <v>398</v>
      </c>
      <c r="D7094">
        <v>27307134</v>
      </c>
      <c r="E7094">
        <v>1023.11964</v>
      </c>
      <c r="F7094">
        <v>38.732080000000003</v>
      </c>
    </row>
    <row r="7095" spans="1:6" x14ac:dyDescent="0.25">
      <c r="A7095" t="s">
        <v>609</v>
      </c>
      <c r="B7095">
        <v>2008</v>
      </c>
      <c r="C7095" t="s">
        <v>388</v>
      </c>
      <c r="D7095">
        <v>208869</v>
      </c>
      <c r="E7095">
        <v>2698.02124</v>
      </c>
      <c r="F7095">
        <v>36.214440000000003</v>
      </c>
    </row>
    <row r="7096" spans="1:6" x14ac:dyDescent="0.25">
      <c r="A7096" t="s">
        <v>610</v>
      </c>
      <c r="B7096">
        <v>2008</v>
      </c>
      <c r="C7096" t="s">
        <v>394</v>
      </c>
      <c r="D7096">
        <v>25730435</v>
      </c>
      <c r="E7096">
        <v>11224.646699999999</v>
      </c>
      <c r="F7096">
        <v>60.29757</v>
      </c>
    </row>
    <row r="7097" spans="1:6" x14ac:dyDescent="0.25">
      <c r="A7097" t="s">
        <v>611</v>
      </c>
      <c r="B7097">
        <v>2008</v>
      </c>
      <c r="C7097" t="s">
        <v>382</v>
      </c>
      <c r="D7097">
        <v>84402966</v>
      </c>
      <c r="E7097">
        <v>1164.6125199999999</v>
      </c>
      <c r="F7097">
        <v>43.071739999999998</v>
      </c>
    </row>
    <row r="7098" spans="1:6" x14ac:dyDescent="0.25">
      <c r="A7098" t="s">
        <v>616</v>
      </c>
      <c r="B7098">
        <v>2008</v>
      </c>
      <c r="C7098" t="s">
        <v>405</v>
      </c>
      <c r="D7098">
        <v>21456188</v>
      </c>
      <c r="E7098">
        <v>1361.71721</v>
      </c>
      <c r="F7098">
        <v>33.347160000000002</v>
      </c>
    </row>
    <row r="7099" spans="1:6" x14ac:dyDescent="0.25">
      <c r="A7099" t="s">
        <v>617</v>
      </c>
      <c r="B7099">
        <v>2008</v>
      </c>
      <c r="C7099" t="s">
        <v>392</v>
      </c>
      <c r="D7099">
        <v>11502010</v>
      </c>
      <c r="E7099">
        <v>1365.7212099999999</v>
      </c>
      <c r="F7099">
        <v>22.709160000000001</v>
      </c>
    </row>
    <row r="7100" spans="1:6" x14ac:dyDescent="0.25">
      <c r="A7100" t="s">
        <v>618</v>
      </c>
      <c r="B7100">
        <v>2008</v>
      </c>
      <c r="C7100" t="s">
        <v>392</v>
      </c>
      <c r="D7100">
        <v>12236805</v>
      </c>
      <c r="E7100">
        <v>327.19907999999998</v>
      </c>
      <c r="F7100">
        <v>28.414100000000001</v>
      </c>
    </row>
    <row r="7101" spans="1:6" x14ac:dyDescent="0.25">
      <c r="A7101" t="s">
        <v>381</v>
      </c>
      <c r="B7101">
        <v>2009</v>
      </c>
      <c r="C7101" t="s">
        <v>382</v>
      </c>
      <c r="D7101">
        <v>31056997</v>
      </c>
      <c r="E7101">
        <v>458.95578</v>
      </c>
      <c r="F7101">
        <v>19.23517</v>
      </c>
    </row>
    <row r="7102" spans="1:6" x14ac:dyDescent="0.25">
      <c r="A7102" t="s">
        <v>383</v>
      </c>
      <c r="B7102">
        <v>2009</v>
      </c>
      <c r="C7102" t="s">
        <v>384</v>
      </c>
      <c r="D7102">
        <v>3581655</v>
      </c>
      <c r="E7102">
        <v>4114.1365400000004</v>
      </c>
      <c r="F7102">
        <v>57.565339999999999</v>
      </c>
    </row>
    <row r="7103" spans="1:6" x14ac:dyDescent="0.25">
      <c r="A7103" t="s">
        <v>385</v>
      </c>
      <c r="B7103">
        <v>2009</v>
      </c>
      <c r="C7103" t="s">
        <v>386</v>
      </c>
      <c r="D7103">
        <v>32930091</v>
      </c>
      <c r="E7103">
        <v>3875.8220999999999</v>
      </c>
      <c r="F7103">
        <v>62.528579999999998</v>
      </c>
    </row>
    <row r="7104" spans="1:6" x14ac:dyDescent="0.25">
      <c r="A7104" t="s">
        <v>389</v>
      </c>
      <c r="B7104">
        <v>2009</v>
      </c>
      <c r="C7104" t="s">
        <v>390</v>
      </c>
      <c r="D7104">
        <v>71201</v>
      </c>
      <c r="E7104">
        <v>42701.447139999997</v>
      </c>
      <c r="F7104">
        <v>47.619050000000001</v>
      </c>
    </row>
    <row r="7105" spans="1:6" x14ac:dyDescent="0.25">
      <c r="A7105" t="s">
        <v>391</v>
      </c>
      <c r="B7105">
        <v>2009</v>
      </c>
      <c r="C7105" t="s">
        <v>392</v>
      </c>
      <c r="D7105">
        <v>12127071</v>
      </c>
      <c r="E7105">
        <v>3678.9476500000001</v>
      </c>
      <c r="F7105">
        <v>40.697670000000002</v>
      </c>
    </row>
    <row r="7106" spans="1:6" x14ac:dyDescent="0.25">
      <c r="A7106" t="s">
        <v>395</v>
      </c>
      <c r="B7106">
        <v>2009</v>
      </c>
      <c r="C7106" t="s">
        <v>394</v>
      </c>
      <c r="D7106">
        <v>69108</v>
      </c>
      <c r="E7106">
        <v>13979.26269</v>
      </c>
      <c r="F7106">
        <v>76.973680000000002</v>
      </c>
    </row>
    <row r="7107" spans="1:6" x14ac:dyDescent="0.25">
      <c r="A7107" t="s">
        <v>396</v>
      </c>
      <c r="B7107">
        <v>2009</v>
      </c>
      <c r="C7107" t="s">
        <v>394</v>
      </c>
      <c r="D7107">
        <v>39921833</v>
      </c>
      <c r="E7107">
        <v>9231.3829000000005</v>
      </c>
      <c r="F7107">
        <v>64.356020000000001</v>
      </c>
    </row>
    <row r="7108" spans="1:6" x14ac:dyDescent="0.25">
      <c r="A7108" t="s">
        <v>397</v>
      </c>
      <c r="B7108">
        <v>2009</v>
      </c>
      <c r="C7108" t="s">
        <v>398</v>
      </c>
      <c r="D7108">
        <v>2976372</v>
      </c>
      <c r="E7108">
        <v>2915.5839099999998</v>
      </c>
      <c r="F7108">
        <v>61.315390000000001</v>
      </c>
    </row>
    <row r="7109" spans="1:6" x14ac:dyDescent="0.25">
      <c r="A7109" t="s">
        <v>399</v>
      </c>
      <c r="B7109">
        <v>2009</v>
      </c>
      <c r="C7109" t="s">
        <v>394</v>
      </c>
      <c r="D7109">
        <v>71891</v>
      </c>
      <c r="E7109">
        <v>24640.42124</v>
      </c>
      <c r="F7109">
        <v>71.929820000000007</v>
      </c>
    </row>
    <row r="7110" spans="1:6" x14ac:dyDescent="0.25">
      <c r="A7110" t="s">
        <v>400</v>
      </c>
      <c r="B7110">
        <v>2009</v>
      </c>
      <c r="C7110" t="s">
        <v>388</v>
      </c>
      <c r="D7110">
        <v>20264082</v>
      </c>
      <c r="E7110">
        <v>42715.132259999998</v>
      </c>
      <c r="F7110">
        <v>56.44961</v>
      </c>
    </row>
    <row r="7111" spans="1:6" x14ac:dyDescent="0.25">
      <c r="A7111" t="s">
        <v>401</v>
      </c>
      <c r="B7111">
        <v>2009</v>
      </c>
      <c r="C7111" t="s">
        <v>390</v>
      </c>
      <c r="D7111">
        <v>8192880</v>
      </c>
      <c r="E7111">
        <v>47654.187209999996</v>
      </c>
      <c r="F7111">
        <v>52.740760000000002</v>
      </c>
    </row>
    <row r="7112" spans="1:6" x14ac:dyDescent="0.25">
      <c r="A7112" t="s">
        <v>402</v>
      </c>
      <c r="B7112">
        <v>2009</v>
      </c>
      <c r="C7112" t="s">
        <v>398</v>
      </c>
      <c r="D7112">
        <v>7961619</v>
      </c>
      <c r="E7112">
        <v>4950.2947899999999</v>
      </c>
      <c r="F7112">
        <v>53.864170000000001</v>
      </c>
    </row>
    <row r="7113" spans="1:6" x14ac:dyDescent="0.25">
      <c r="A7113" t="s">
        <v>620</v>
      </c>
      <c r="B7113">
        <v>2009</v>
      </c>
      <c r="C7113" t="s">
        <v>394</v>
      </c>
      <c r="D7113">
        <v>392718</v>
      </c>
      <c r="E7113">
        <v>22043.012569999999</v>
      </c>
      <c r="F7113">
        <v>70</v>
      </c>
    </row>
    <row r="7114" spans="1:6" x14ac:dyDescent="0.25">
      <c r="A7114" t="s">
        <v>404</v>
      </c>
      <c r="B7114">
        <v>2009</v>
      </c>
      <c r="C7114" t="s">
        <v>405</v>
      </c>
      <c r="D7114">
        <v>698585</v>
      </c>
      <c r="E7114">
        <v>19166.70824</v>
      </c>
      <c r="F7114">
        <v>67.858379999999997</v>
      </c>
    </row>
    <row r="7115" spans="1:6" x14ac:dyDescent="0.25">
      <c r="A7115" t="s">
        <v>406</v>
      </c>
      <c r="B7115">
        <v>2009</v>
      </c>
      <c r="C7115" t="s">
        <v>382</v>
      </c>
      <c r="D7115">
        <v>147365352</v>
      </c>
      <c r="E7115">
        <v>683.61442</v>
      </c>
      <c r="F7115">
        <v>32.748510000000003</v>
      </c>
    </row>
    <row r="7116" spans="1:6" x14ac:dyDescent="0.25">
      <c r="A7116" t="s">
        <v>407</v>
      </c>
      <c r="B7116">
        <v>2009</v>
      </c>
      <c r="C7116" t="s">
        <v>394</v>
      </c>
      <c r="D7116">
        <v>279912</v>
      </c>
      <c r="E7116">
        <v>16526.254550000001</v>
      </c>
      <c r="F7116">
        <v>69.084130000000002</v>
      </c>
    </row>
    <row r="7117" spans="1:6" x14ac:dyDescent="0.25">
      <c r="A7117" t="s">
        <v>408</v>
      </c>
      <c r="B7117">
        <v>2009</v>
      </c>
      <c r="C7117" t="s">
        <v>398</v>
      </c>
      <c r="D7117">
        <v>10293011</v>
      </c>
      <c r="E7117">
        <v>5176.0447000000004</v>
      </c>
      <c r="F7117">
        <v>30.546520000000001</v>
      </c>
    </row>
    <row r="7118" spans="1:6" x14ac:dyDescent="0.25">
      <c r="A7118" t="s">
        <v>409</v>
      </c>
      <c r="B7118">
        <v>2009</v>
      </c>
      <c r="C7118" t="s">
        <v>390</v>
      </c>
      <c r="D7118">
        <v>10379067</v>
      </c>
      <c r="E7118">
        <v>44880.560149999998</v>
      </c>
      <c r="F7118">
        <v>58.691049999999997</v>
      </c>
    </row>
    <row r="7119" spans="1:6" x14ac:dyDescent="0.25">
      <c r="A7119" t="s">
        <v>410</v>
      </c>
      <c r="B7119">
        <v>2009</v>
      </c>
      <c r="C7119" t="s">
        <v>394</v>
      </c>
      <c r="D7119">
        <v>287730</v>
      </c>
      <c r="E7119">
        <v>4258.8428800000002</v>
      </c>
      <c r="F7119">
        <v>61.702129999999997</v>
      </c>
    </row>
    <row r="7120" spans="1:6" x14ac:dyDescent="0.25">
      <c r="A7120" t="s">
        <v>411</v>
      </c>
      <c r="B7120">
        <v>2009</v>
      </c>
      <c r="C7120" t="s">
        <v>392</v>
      </c>
      <c r="D7120">
        <v>7862944</v>
      </c>
      <c r="E7120">
        <v>768.01347999999996</v>
      </c>
      <c r="F7120">
        <v>31.213280000000001</v>
      </c>
    </row>
    <row r="7121" spans="1:6" x14ac:dyDescent="0.25">
      <c r="A7121" t="s">
        <v>412</v>
      </c>
      <c r="B7121">
        <v>2009</v>
      </c>
      <c r="C7121" t="s">
        <v>413</v>
      </c>
      <c r="D7121">
        <v>65773</v>
      </c>
      <c r="E7121">
        <v>88463.312820000006</v>
      </c>
      <c r="F7121">
        <v>71.223020000000005</v>
      </c>
    </row>
    <row r="7122" spans="1:6" x14ac:dyDescent="0.25">
      <c r="A7122" t="s">
        <v>414</v>
      </c>
      <c r="B7122">
        <v>2009</v>
      </c>
      <c r="C7122" t="s">
        <v>382</v>
      </c>
      <c r="D7122">
        <v>2279723</v>
      </c>
      <c r="E7122">
        <v>1786.8106700000001</v>
      </c>
      <c r="F7122">
        <v>18.292680000000001</v>
      </c>
    </row>
    <row r="7123" spans="1:6" x14ac:dyDescent="0.25">
      <c r="A7123" t="s">
        <v>416</v>
      </c>
      <c r="B7123">
        <v>2009</v>
      </c>
      <c r="C7123" t="s">
        <v>384</v>
      </c>
      <c r="D7123">
        <v>4498976</v>
      </c>
      <c r="E7123">
        <v>4586.2063099999996</v>
      </c>
      <c r="F7123">
        <v>58.877020000000002</v>
      </c>
    </row>
    <row r="7124" spans="1:6" x14ac:dyDescent="0.25">
      <c r="A7124" t="s">
        <v>417</v>
      </c>
      <c r="B7124">
        <v>2009</v>
      </c>
      <c r="C7124" t="s">
        <v>392</v>
      </c>
      <c r="D7124">
        <v>1639833</v>
      </c>
      <c r="E7124">
        <v>5115.1192499999997</v>
      </c>
      <c r="F7124">
        <v>45.053269999999998</v>
      </c>
    </row>
    <row r="7125" spans="1:6" x14ac:dyDescent="0.25">
      <c r="A7125" t="s">
        <v>418</v>
      </c>
      <c r="B7125">
        <v>2009</v>
      </c>
      <c r="C7125" t="s">
        <v>394</v>
      </c>
      <c r="D7125">
        <v>188078227</v>
      </c>
      <c r="E7125">
        <v>8474.8810699999995</v>
      </c>
      <c r="F7125">
        <v>60.770699999999998</v>
      </c>
    </row>
    <row r="7126" spans="1:6" x14ac:dyDescent="0.25">
      <c r="A7126" t="s">
        <v>420</v>
      </c>
      <c r="B7126">
        <v>2009</v>
      </c>
      <c r="C7126" t="s">
        <v>382</v>
      </c>
      <c r="D7126">
        <v>379444</v>
      </c>
      <c r="E7126">
        <v>27726.481049999999</v>
      </c>
      <c r="F7126">
        <v>67.676770000000005</v>
      </c>
    </row>
    <row r="7127" spans="1:6" x14ac:dyDescent="0.25">
      <c r="A7127" t="s">
        <v>421</v>
      </c>
      <c r="B7127">
        <v>2009</v>
      </c>
      <c r="C7127" t="s">
        <v>384</v>
      </c>
      <c r="D7127">
        <v>7385367</v>
      </c>
      <c r="E7127">
        <v>6955.9877299999998</v>
      </c>
      <c r="F7127">
        <v>60.604120000000002</v>
      </c>
    </row>
    <row r="7128" spans="1:6" x14ac:dyDescent="0.25">
      <c r="A7128" t="s">
        <v>422</v>
      </c>
      <c r="B7128">
        <v>2009</v>
      </c>
      <c r="C7128" t="s">
        <v>392</v>
      </c>
      <c r="D7128">
        <v>13902972</v>
      </c>
      <c r="E7128">
        <v>551.84324000000004</v>
      </c>
      <c r="F7128">
        <v>20.316490000000002</v>
      </c>
    </row>
    <row r="7129" spans="1:6" x14ac:dyDescent="0.25">
      <c r="A7129" t="s">
        <v>424</v>
      </c>
      <c r="B7129">
        <v>2009</v>
      </c>
      <c r="C7129" t="s">
        <v>392</v>
      </c>
      <c r="D7129">
        <v>8090068</v>
      </c>
      <c r="E7129">
        <v>190.39420000000001</v>
      </c>
      <c r="F7129">
        <v>25.476600000000001</v>
      </c>
    </row>
    <row r="7130" spans="1:6" x14ac:dyDescent="0.25">
      <c r="A7130" t="s">
        <v>425</v>
      </c>
      <c r="B7130">
        <v>2009</v>
      </c>
      <c r="C7130" t="s">
        <v>382</v>
      </c>
      <c r="D7130">
        <v>13881427</v>
      </c>
      <c r="E7130">
        <v>735.40751999999998</v>
      </c>
      <c r="F7130">
        <v>27.471869999999999</v>
      </c>
    </row>
    <row r="7131" spans="1:6" x14ac:dyDescent="0.25">
      <c r="A7131" t="s">
        <v>426</v>
      </c>
      <c r="B7131">
        <v>2009</v>
      </c>
      <c r="C7131" t="s">
        <v>392</v>
      </c>
      <c r="D7131">
        <v>17340702</v>
      </c>
      <c r="E7131">
        <v>1164.7172499999999</v>
      </c>
      <c r="F7131">
        <v>9.5918399999999995</v>
      </c>
    </row>
    <row r="7132" spans="1:6" x14ac:dyDescent="0.25">
      <c r="A7132" t="s">
        <v>427</v>
      </c>
      <c r="B7132">
        <v>2009</v>
      </c>
      <c r="C7132" t="s">
        <v>413</v>
      </c>
      <c r="D7132">
        <v>33098932</v>
      </c>
      <c r="E7132">
        <v>40773.454360000003</v>
      </c>
      <c r="F7132">
        <v>58.37406</v>
      </c>
    </row>
    <row r="7133" spans="1:6" x14ac:dyDescent="0.25">
      <c r="A7133" t="s">
        <v>430</v>
      </c>
      <c r="B7133">
        <v>2009</v>
      </c>
      <c r="C7133" t="s">
        <v>392</v>
      </c>
      <c r="D7133">
        <v>4303356</v>
      </c>
      <c r="E7133">
        <v>454.36932000000002</v>
      </c>
      <c r="F7133">
        <v>11.518319999999999</v>
      </c>
    </row>
    <row r="7134" spans="1:6" x14ac:dyDescent="0.25">
      <c r="A7134" t="s">
        <v>431</v>
      </c>
      <c r="B7134">
        <v>2009</v>
      </c>
      <c r="C7134" t="s">
        <v>392</v>
      </c>
      <c r="D7134">
        <v>9944201</v>
      </c>
      <c r="E7134">
        <v>803.91435000000001</v>
      </c>
      <c r="F7134">
        <v>12.727270000000001</v>
      </c>
    </row>
    <row r="7135" spans="1:6" x14ac:dyDescent="0.25">
      <c r="A7135" t="s">
        <v>432</v>
      </c>
      <c r="B7135">
        <v>2009</v>
      </c>
      <c r="C7135" t="s">
        <v>394</v>
      </c>
      <c r="D7135">
        <v>16134219</v>
      </c>
      <c r="E7135">
        <v>10217.31403</v>
      </c>
      <c r="F7135">
        <v>55.041629999999998</v>
      </c>
    </row>
    <row r="7136" spans="1:6" x14ac:dyDescent="0.25">
      <c r="A7136" t="s">
        <v>433</v>
      </c>
      <c r="B7136">
        <v>2009</v>
      </c>
      <c r="C7136" t="s">
        <v>382</v>
      </c>
      <c r="D7136">
        <v>1313973713</v>
      </c>
      <c r="E7136">
        <v>3800.4745400000002</v>
      </c>
      <c r="F7136">
        <v>48.610129999999998</v>
      </c>
    </row>
    <row r="7137" spans="1:6" x14ac:dyDescent="0.25">
      <c r="A7137" t="s">
        <v>483</v>
      </c>
      <c r="B7137">
        <v>2009</v>
      </c>
      <c r="C7137" t="s">
        <v>382</v>
      </c>
      <c r="D7137">
        <v>6940432</v>
      </c>
      <c r="E7137">
        <v>30697.340380000001</v>
      </c>
      <c r="F7137">
        <v>52.498840000000001</v>
      </c>
    </row>
    <row r="7138" spans="1:6" x14ac:dyDescent="0.25">
      <c r="A7138" t="s">
        <v>514</v>
      </c>
      <c r="B7138">
        <v>2009</v>
      </c>
      <c r="C7138" t="s">
        <v>382</v>
      </c>
      <c r="D7138">
        <v>453125</v>
      </c>
      <c r="E7138">
        <v>41187.79204</v>
      </c>
      <c r="F7138">
        <v>49.244759999999999</v>
      </c>
    </row>
    <row r="7139" spans="1:6" x14ac:dyDescent="0.25">
      <c r="A7139" t="s">
        <v>434</v>
      </c>
      <c r="B7139">
        <v>2009</v>
      </c>
      <c r="C7139" t="s">
        <v>394</v>
      </c>
      <c r="D7139">
        <v>43593035</v>
      </c>
      <c r="E7139">
        <v>5148.4113399999997</v>
      </c>
      <c r="F7139">
        <v>52.503500000000003</v>
      </c>
    </row>
    <row r="7140" spans="1:6" x14ac:dyDescent="0.25">
      <c r="A7140" t="s">
        <v>435</v>
      </c>
      <c r="B7140">
        <v>2009</v>
      </c>
      <c r="C7140" t="s">
        <v>392</v>
      </c>
      <c r="D7140">
        <v>690948</v>
      </c>
      <c r="E7140">
        <v>754.99282000000005</v>
      </c>
      <c r="F7140">
        <v>48.78049</v>
      </c>
    </row>
    <row r="7141" spans="1:6" x14ac:dyDescent="0.25">
      <c r="A7141" t="s">
        <v>436</v>
      </c>
      <c r="B7141">
        <v>2009</v>
      </c>
      <c r="C7141" t="s">
        <v>392</v>
      </c>
      <c r="D7141">
        <v>62660551</v>
      </c>
      <c r="E7141">
        <v>2428.2602299999999</v>
      </c>
      <c r="F7141">
        <v>4.2485499999999998</v>
      </c>
    </row>
    <row r="7142" spans="1:6" x14ac:dyDescent="0.25">
      <c r="A7142" t="s">
        <v>439</v>
      </c>
      <c r="B7142">
        <v>2009</v>
      </c>
      <c r="C7142" t="s">
        <v>394</v>
      </c>
      <c r="D7142">
        <v>4075261</v>
      </c>
      <c r="E7142">
        <v>6546.5655500000003</v>
      </c>
      <c r="F7142">
        <v>66.561999999999998</v>
      </c>
    </row>
    <row r="7143" spans="1:6" x14ac:dyDescent="0.25">
      <c r="A7143" t="s">
        <v>441</v>
      </c>
      <c r="B7143">
        <v>2009</v>
      </c>
      <c r="C7143" t="s">
        <v>384</v>
      </c>
      <c r="D7143">
        <v>4494749</v>
      </c>
      <c r="E7143">
        <v>14157.14416</v>
      </c>
      <c r="F7143">
        <v>58.391440000000003</v>
      </c>
    </row>
    <row r="7144" spans="1:6" x14ac:dyDescent="0.25">
      <c r="A7144" t="s">
        <v>442</v>
      </c>
      <c r="B7144">
        <v>2009</v>
      </c>
      <c r="C7144" t="s">
        <v>394</v>
      </c>
      <c r="D7144">
        <v>11382820</v>
      </c>
      <c r="E7144">
        <v>5494.9253099999996</v>
      </c>
      <c r="F7144">
        <v>51.825470000000003</v>
      </c>
    </row>
    <row r="7145" spans="1:6" x14ac:dyDescent="0.25">
      <c r="A7145" t="s">
        <v>443</v>
      </c>
      <c r="B7145">
        <v>2009</v>
      </c>
      <c r="C7145" t="s">
        <v>405</v>
      </c>
      <c r="D7145">
        <v>784301</v>
      </c>
      <c r="E7145">
        <v>31673.457709999999</v>
      </c>
      <c r="F7145">
        <v>59.5533</v>
      </c>
    </row>
    <row r="7146" spans="1:6" x14ac:dyDescent="0.25">
      <c r="A7146" t="s">
        <v>444</v>
      </c>
      <c r="B7146">
        <v>2009</v>
      </c>
      <c r="C7146" t="s">
        <v>384</v>
      </c>
      <c r="D7146">
        <v>10235455</v>
      </c>
      <c r="E7146">
        <v>19698.49209</v>
      </c>
      <c r="F7146">
        <v>60.09854</v>
      </c>
    </row>
    <row r="7147" spans="1:6" x14ac:dyDescent="0.25">
      <c r="A7147" t="s">
        <v>436</v>
      </c>
      <c r="B7147">
        <v>2009</v>
      </c>
      <c r="C7147" t="s">
        <v>392</v>
      </c>
      <c r="D7147">
        <v>62660551</v>
      </c>
      <c r="E7147">
        <v>286.04818</v>
      </c>
      <c r="F7147">
        <v>4.2485499999999998</v>
      </c>
    </row>
    <row r="7148" spans="1:6" x14ac:dyDescent="0.25">
      <c r="A7148" t="s">
        <v>445</v>
      </c>
      <c r="B7148">
        <v>2009</v>
      </c>
      <c r="C7148" t="s">
        <v>390</v>
      </c>
      <c r="D7148">
        <v>5450661</v>
      </c>
      <c r="E7148">
        <v>57895.501219999998</v>
      </c>
      <c r="F7148">
        <v>58.353340000000003</v>
      </c>
    </row>
    <row r="7149" spans="1:6" x14ac:dyDescent="0.25">
      <c r="A7149" t="s">
        <v>446</v>
      </c>
      <c r="B7149">
        <v>2009</v>
      </c>
      <c r="C7149" t="s">
        <v>392</v>
      </c>
      <c r="D7149">
        <v>486530</v>
      </c>
      <c r="E7149">
        <v>1279.2519500000001</v>
      </c>
      <c r="F7149">
        <v>45</v>
      </c>
    </row>
    <row r="7150" spans="1:6" x14ac:dyDescent="0.25">
      <c r="A7150" t="s">
        <v>447</v>
      </c>
      <c r="B7150">
        <v>2009</v>
      </c>
      <c r="C7150" t="s">
        <v>394</v>
      </c>
      <c r="D7150">
        <v>68910</v>
      </c>
      <c r="E7150">
        <v>6891.4607999999998</v>
      </c>
      <c r="F7150">
        <v>38.071069999999999</v>
      </c>
    </row>
    <row r="7151" spans="1:6" x14ac:dyDescent="0.25">
      <c r="A7151" t="s">
        <v>448</v>
      </c>
      <c r="B7151">
        <v>2009</v>
      </c>
      <c r="C7151" t="s">
        <v>394</v>
      </c>
      <c r="D7151">
        <v>9183984</v>
      </c>
      <c r="E7151">
        <v>4933.9430499999999</v>
      </c>
      <c r="F7151">
        <v>53.83361</v>
      </c>
    </row>
    <row r="7152" spans="1:6" x14ac:dyDescent="0.25">
      <c r="A7152" t="s">
        <v>450</v>
      </c>
      <c r="B7152">
        <v>2009</v>
      </c>
      <c r="C7152" t="s">
        <v>394</v>
      </c>
      <c r="D7152">
        <v>13547510</v>
      </c>
      <c r="E7152">
        <v>4255.5555599999998</v>
      </c>
      <c r="F7152">
        <v>58.770820000000001</v>
      </c>
    </row>
    <row r="7153" spans="1:6" x14ac:dyDescent="0.25">
      <c r="A7153" t="s">
        <v>451</v>
      </c>
      <c r="B7153">
        <v>2009</v>
      </c>
      <c r="C7153" t="s">
        <v>386</v>
      </c>
      <c r="D7153">
        <v>78887007</v>
      </c>
      <c r="E7153">
        <v>2349.2868600000002</v>
      </c>
      <c r="F7153">
        <v>40.76661</v>
      </c>
    </row>
    <row r="7154" spans="1:6" x14ac:dyDescent="0.25">
      <c r="A7154" t="s">
        <v>452</v>
      </c>
      <c r="B7154">
        <v>2009</v>
      </c>
      <c r="C7154" t="s">
        <v>394</v>
      </c>
      <c r="D7154">
        <v>6822378</v>
      </c>
      <c r="E7154">
        <v>3431.2800699999998</v>
      </c>
      <c r="F7154">
        <v>58.145719999999997</v>
      </c>
    </row>
    <row r="7155" spans="1:6" x14ac:dyDescent="0.25">
      <c r="A7155" t="s">
        <v>454</v>
      </c>
      <c r="B7155">
        <v>2009</v>
      </c>
      <c r="C7155" t="s">
        <v>392</v>
      </c>
      <c r="D7155">
        <v>4786994</v>
      </c>
      <c r="E7155">
        <v>404.19630999999998</v>
      </c>
      <c r="F7155">
        <v>14.35407</v>
      </c>
    </row>
    <row r="7156" spans="1:6" x14ac:dyDescent="0.25">
      <c r="A7156" t="s">
        <v>455</v>
      </c>
      <c r="B7156">
        <v>2009</v>
      </c>
      <c r="C7156" t="s">
        <v>456</v>
      </c>
      <c r="D7156">
        <v>1324333</v>
      </c>
      <c r="E7156">
        <v>14726.313910000001</v>
      </c>
      <c r="F7156">
        <v>70.371660000000006</v>
      </c>
    </row>
    <row r="7157" spans="1:6" x14ac:dyDescent="0.25">
      <c r="A7157" t="s">
        <v>457</v>
      </c>
      <c r="B7157">
        <v>2009</v>
      </c>
      <c r="C7157" t="s">
        <v>392</v>
      </c>
      <c r="D7157">
        <v>74777981</v>
      </c>
      <c r="E7157">
        <v>380.26483999999999</v>
      </c>
      <c r="F7157">
        <v>24.14911</v>
      </c>
    </row>
    <row r="7158" spans="1:6" x14ac:dyDescent="0.25">
      <c r="A7158" t="s">
        <v>459</v>
      </c>
      <c r="B7158">
        <v>2009</v>
      </c>
      <c r="C7158" t="s">
        <v>388</v>
      </c>
      <c r="D7158">
        <v>905949</v>
      </c>
      <c r="E7158">
        <v>3369.8552</v>
      </c>
      <c r="F7158">
        <v>43.352600000000002</v>
      </c>
    </row>
    <row r="7159" spans="1:6" x14ac:dyDescent="0.25">
      <c r="A7159" t="s">
        <v>460</v>
      </c>
      <c r="B7159">
        <v>2009</v>
      </c>
      <c r="C7159" t="s">
        <v>390</v>
      </c>
      <c r="D7159">
        <v>5231372</v>
      </c>
      <c r="E7159">
        <v>47107.155709999999</v>
      </c>
      <c r="F7159">
        <v>62.812429999999999</v>
      </c>
    </row>
    <row r="7160" spans="1:6" x14ac:dyDescent="0.25">
      <c r="A7160" t="s">
        <v>461</v>
      </c>
      <c r="B7160">
        <v>2009</v>
      </c>
      <c r="C7160" t="s">
        <v>390</v>
      </c>
      <c r="D7160">
        <v>60876136</v>
      </c>
      <c r="E7160">
        <v>41631.131410000002</v>
      </c>
      <c r="F7160">
        <v>55.217419999999997</v>
      </c>
    </row>
    <row r="7161" spans="1:6" x14ac:dyDescent="0.25">
      <c r="A7161" t="s">
        <v>464</v>
      </c>
      <c r="B7161">
        <v>2009</v>
      </c>
      <c r="C7161" t="s">
        <v>392</v>
      </c>
      <c r="D7161">
        <v>1424906</v>
      </c>
      <c r="E7161">
        <v>8003.7907400000004</v>
      </c>
      <c r="F7161">
        <v>21.262460000000001</v>
      </c>
    </row>
    <row r="7162" spans="1:6" x14ac:dyDescent="0.25">
      <c r="A7162" t="s">
        <v>467</v>
      </c>
      <c r="B7162">
        <v>2009</v>
      </c>
      <c r="C7162" t="s">
        <v>398</v>
      </c>
      <c r="D7162">
        <v>4661473</v>
      </c>
      <c r="E7162">
        <v>2706.58851</v>
      </c>
      <c r="F7162">
        <v>57.189039999999999</v>
      </c>
    </row>
    <row r="7163" spans="1:6" x14ac:dyDescent="0.25">
      <c r="A7163" t="s">
        <v>468</v>
      </c>
      <c r="B7163">
        <v>2009</v>
      </c>
      <c r="C7163" t="s">
        <v>390</v>
      </c>
      <c r="D7163">
        <v>82422299</v>
      </c>
      <c r="E7163">
        <v>41732.707249999999</v>
      </c>
      <c r="F7163">
        <v>52.203659999999999</v>
      </c>
    </row>
    <row r="7164" spans="1:6" x14ac:dyDescent="0.25">
      <c r="A7164" t="s">
        <v>469</v>
      </c>
      <c r="B7164">
        <v>2009</v>
      </c>
      <c r="C7164" t="s">
        <v>392</v>
      </c>
      <c r="D7164">
        <v>22409572</v>
      </c>
      <c r="E7164">
        <v>1095.50323</v>
      </c>
      <c r="F7164">
        <v>21.504200000000001</v>
      </c>
    </row>
    <row r="7165" spans="1:6" x14ac:dyDescent="0.25">
      <c r="A7165" t="s">
        <v>471</v>
      </c>
      <c r="B7165">
        <v>2009</v>
      </c>
      <c r="C7165" t="s">
        <v>390</v>
      </c>
      <c r="D7165">
        <v>10688058</v>
      </c>
      <c r="E7165">
        <v>29710.970300000001</v>
      </c>
      <c r="F7165">
        <v>59.32105</v>
      </c>
    </row>
    <row r="7166" spans="1:6" x14ac:dyDescent="0.25">
      <c r="A7166" t="s">
        <v>473</v>
      </c>
      <c r="B7166">
        <v>2009</v>
      </c>
      <c r="C7166" t="s">
        <v>394</v>
      </c>
      <c r="D7166">
        <v>89703</v>
      </c>
      <c r="E7166">
        <v>7394.94632</v>
      </c>
      <c r="F7166">
        <v>55.154640000000001</v>
      </c>
    </row>
    <row r="7167" spans="1:6" x14ac:dyDescent="0.25">
      <c r="A7167" t="s">
        <v>476</v>
      </c>
      <c r="B7167">
        <v>2009</v>
      </c>
      <c r="C7167" t="s">
        <v>394</v>
      </c>
      <c r="D7167">
        <v>12293545</v>
      </c>
      <c r="E7167">
        <v>2617.1121899999998</v>
      </c>
      <c r="F7167">
        <v>49.662439999999997</v>
      </c>
    </row>
    <row r="7168" spans="1:6" x14ac:dyDescent="0.25">
      <c r="A7168" t="s">
        <v>478</v>
      </c>
      <c r="B7168">
        <v>2009</v>
      </c>
      <c r="C7168" t="s">
        <v>392</v>
      </c>
      <c r="D7168">
        <v>9690222</v>
      </c>
      <c r="E7168">
        <v>430.19995</v>
      </c>
      <c r="F7168">
        <v>17.620650000000001</v>
      </c>
    </row>
    <row r="7169" spans="1:6" x14ac:dyDescent="0.25">
      <c r="A7169" t="s">
        <v>480</v>
      </c>
      <c r="B7169">
        <v>2009</v>
      </c>
      <c r="C7169" t="s">
        <v>394</v>
      </c>
      <c r="D7169">
        <v>767245</v>
      </c>
      <c r="E7169">
        <v>2698.05899</v>
      </c>
      <c r="F7169">
        <v>69.262299999999996</v>
      </c>
    </row>
    <row r="7170" spans="1:6" x14ac:dyDescent="0.25">
      <c r="A7170" t="s">
        <v>481</v>
      </c>
      <c r="B7170">
        <v>2009</v>
      </c>
      <c r="C7170" t="s">
        <v>394</v>
      </c>
      <c r="D7170">
        <v>8308504</v>
      </c>
      <c r="E7170">
        <v>668.29196999999999</v>
      </c>
      <c r="F7170">
        <v>33.213000000000001</v>
      </c>
    </row>
    <row r="7171" spans="1:6" x14ac:dyDescent="0.25">
      <c r="A7171" t="s">
        <v>482</v>
      </c>
      <c r="B7171">
        <v>2009</v>
      </c>
      <c r="C7171" t="s">
        <v>394</v>
      </c>
      <c r="D7171">
        <v>7326496</v>
      </c>
      <c r="E7171">
        <v>1975.7961</v>
      </c>
      <c r="F7171">
        <v>59.997100000000003</v>
      </c>
    </row>
    <row r="7172" spans="1:6" x14ac:dyDescent="0.25">
      <c r="A7172" t="s">
        <v>484</v>
      </c>
      <c r="B7172">
        <v>2009</v>
      </c>
      <c r="C7172" t="s">
        <v>384</v>
      </c>
      <c r="D7172">
        <v>9981334</v>
      </c>
      <c r="E7172">
        <v>12948.07667</v>
      </c>
      <c r="F7172">
        <v>65.778049999999993</v>
      </c>
    </row>
    <row r="7173" spans="1:6" x14ac:dyDescent="0.25">
      <c r="A7173" t="s">
        <v>485</v>
      </c>
      <c r="B7173">
        <v>2009</v>
      </c>
      <c r="C7173" t="s">
        <v>390</v>
      </c>
      <c r="D7173">
        <v>299388</v>
      </c>
      <c r="E7173">
        <v>40362.041590000001</v>
      </c>
      <c r="F7173">
        <v>65.913039999999995</v>
      </c>
    </row>
    <row r="7174" spans="1:6" x14ac:dyDescent="0.25">
      <c r="A7174" t="s">
        <v>486</v>
      </c>
      <c r="B7174">
        <v>2009</v>
      </c>
      <c r="C7174" t="s">
        <v>382</v>
      </c>
      <c r="D7174">
        <v>1095351995</v>
      </c>
      <c r="E7174">
        <v>1124.51945</v>
      </c>
      <c r="F7174">
        <v>30.244499999999999</v>
      </c>
    </row>
    <row r="7175" spans="1:6" x14ac:dyDescent="0.25">
      <c r="A7175" t="s">
        <v>487</v>
      </c>
      <c r="B7175">
        <v>2009</v>
      </c>
      <c r="C7175" t="s">
        <v>382</v>
      </c>
      <c r="D7175">
        <v>245452739</v>
      </c>
      <c r="E7175">
        <v>2262.7207899999999</v>
      </c>
      <c r="F7175">
        <v>48.094949999999997</v>
      </c>
    </row>
    <row r="7176" spans="1:6" x14ac:dyDescent="0.25">
      <c r="A7176" t="s">
        <v>488</v>
      </c>
      <c r="B7176">
        <v>2009</v>
      </c>
      <c r="C7176" t="s">
        <v>382</v>
      </c>
      <c r="D7176">
        <v>68688433</v>
      </c>
      <c r="E7176">
        <v>5437.8187900000003</v>
      </c>
      <c r="F7176">
        <v>51.975200000000001</v>
      </c>
    </row>
    <row r="7177" spans="1:6" x14ac:dyDescent="0.25">
      <c r="A7177" t="s">
        <v>489</v>
      </c>
      <c r="B7177">
        <v>2009</v>
      </c>
      <c r="C7177" t="s">
        <v>405</v>
      </c>
      <c r="D7177">
        <v>26783383</v>
      </c>
      <c r="E7177">
        <v>3725.67544</v>
      </c>
      <c r="F7177">
        <v>33.134129999999999</v>
      </c>
    </row>
    <row r="7178" spans="1:6" x14ac:dyDescent="0.25">
      <c r="A7178" t="s">
        <v>490</v>
      </c>
      <c r="B7178">
        <v>2009</v>
      </c>
      <c r="C7178" t="s">
        <v>390</v>
      </c>
      <c r="D7178">
        <v>4062235</v>
      </c>
      <c r="E7178">
        <v>51900.267140000004</v>
      </c>
      <c r="F7178">
        <v>56.850639999999999</v>
      </c>
    </row>
    <row r="7179" spans="1:6" x14ac:dyDescent="0.25">
      <c r="A7179" t="s">
        <v>492</v>
      </c>
      <c r="B7179">
        <v>2009</v>
      </c>
      <c r="C7179" t="s">
        <v>405</v>
      </c>
      <c r="D7179">
        <v>6352117</v>
      </c>
      <c r="E7179">
        <v>27795.87671</v>
      </c>
      <c r="F7179">
        <v>57.293590000000002</v>
      </c>
    </row>
    <row r="7180" spans="1:6" x14ac:dyDescent="0.25">
      <c r="A7180" t="s">
        <v>493</v>
      </c>
      <c r="B7180">
        <v>2009</v>
      </c>
      <c r="C7180" t="s">
        <v>390</v>
      </c>
      <c r="D7180">
        <v>58133509</v>
      </c>
      <c r="E7180">
        <v>36976.845119999998</v>
      </c>
      <c r="F7180">
        <v>59.472270000000002</v>
      </c>
    </row>
    <row r="7181" spans="1:6" x14ac:dyDescent="0.25">
      <c r="A7181" t="s">
        <v>494</v>
      </c>
      <c r="B7181">
        <v>2009</v>
      </c>
      <c r="C7181" t="s">
        <v>394</v>
      </c>
      <c r="D7181">
        <v>2758124</v>
      </c>
      <c r="E7181">
        <v>4489.2727699999996</v>
      </c>
      <c r="F7181">
        <v>56.376339999999999</v>
      </c>
    </row>
    <row r="7182" spans="1:6" x14ac:dyDescent="0.25">
      <c r="A7182" t="s">
        <v>495</v>
      </c>
      <c r="B7182">
        <v>2009</v>
      </c>
      <c r="C7182" t="s">
        <v>382</v>
      </c>
      <c r="D7182">
        <v>127463611</v>
      </c>
      <c r="E7182">
        <v>39322.604729999999</v>
      </c>
      <c r="F7182">
        <v>48.293990000000001</v>
      </c>
    </row>
    <row r="7183" spans="1:6" x14ac:dyDescent="0.25">
      <c r="A7183" t="s">
        <v>497</v>
      </c>
      <c r="B7183">
        <v>2009</v>
      </c>
      <c r="C7183" t="s">
        <v>405</v>
      </c>
      <c r="D7183">
        <v>5906760</v>
      </c>
      <c r="E7183">
        <v>3800.6759299999999</v>
      </c>
      <c r="F7183">
        <v>54.837209999999999</v>
      </c>
    </row>
    <row r="7184" spans="1:6" x14ac:dyDescent="0.25">
      <c r="A7184" t="s">
        <v>498</v>
      </c>
      <c r="B7184">
        <v>2009</v>
      </c>
      <c r="C7184" t="s">
        <v>398</v>
      </c>
      <c r="D7184">
        <v>15233244</v>
      </c>
      <c r="E7184">
        <v>7165.2770499999997</v>
      </c>
      <c r="F7184">
        <v>54.25808</v>
      </c>
    </row>
    <row r="7185" spans="1:6" x14ac:dyDescent="0.25">
      <c r="A7185" t="s">
        <v>499</v>
      </c>
      <c r="B7185">
        <v>2009</v>
      </c>
      <c r="C7185" t="s">
        <v>392</v>
      </c>
      <c r="D7185">
        <v>34707817</v>
      </c>
      <c r="E7185">
        <v>942.74315000000001</v>
      </c>
      <c r="F7185">
        <v>37.429879999999997</v>
      </c>
    </row>
    <row r="7186" spans="1:6" x14ac:dyDescent="0.25">
      <c r="A7186" t="s">
        <v>503</v>
      </c>
      <c r="B7186">
        <v>2009</v>
      </c>
      <c r="C7186" t="s">
        <v>405</v>
      </c>
      <c r="D7186">
        <v>2418393</v>
      </c>
      <c r="E7186">
        <v>36754.945870000003</v>
      </c>
      <c r="F7186">
        <v>53.63664</v>
      </c>
    </row>
    <row r="7187" spans="1:6" x14ac:dyDescent="0.25">
      <c r="A7187" t="s">
        <v>504</v>
      </c>
      <c r="B7187">
        <v>2009</v>
      </c>
      <c r="C7187" t="s">
        <v>398</v>
      </c>
      <c r="D7187">
        <v>5213898</v>
      </c>
      <c r="E7187">
        <v>871.22438999999997</v>
      </c>
      <c r="F7187">
        <v>61.14123</v>
      </c>
    </row>
    <row r="7188" spans="1:6" x14ac:dyDescent="0.25">
      <c r="A7188" t="s">
        <v>505</v>
      </c>
      <c r="B7188">
        <v>2009</v>
      </c>
      <c r="C7188" t="s">
        <v>382</v>
      </c>
      <c r="D7188">
        <v>6368481</v>
      </c>
      <c r="E7188">
        <v>947.95552999999995</v>
      </c>
      <c r="F7188">
        <v>42.321469999999998</v>
      </c>
    </row>
    <row r="7189" spans="1:6" x14ac:dyDescent="0.25">
      <c r="A7189" t="s">
        <v>506</v>
      </c>
      <c r="B7189">
        <v>2009</v>
      </c>
      <c r="C7189" t="s">
        <v>456</v>
      </c>
      <c r="D7189">
        <v>2274735</v>
      </c>
      <c r="E7189">
        <v>12207.58707</v>
      </c>
      <c r="F7189">
        <v>71.384630000000001</v>
      </c>
    </row>
    <row r="7190" spans="1:6" x14ac:dyDescent="0.25">
      <c r="A7190" t="s">
        <v>507</v>
      </c>
      <c r="B7190">
        <v>2009</v>
      </c>
      <c r="C7190" t="s">
        <v>405</v>
      </c>
      <c r="D7190">
        <v>3874050</v>
      </c>
      <c r="E7190">
        <v>8403.1093199999996</v>
      </c>
      <c r="F7190">
        <v>57.085970000000003</v>
      </c>
    </row>
    <row r="7191" spans="1:6" x14ac:dyDescent="0.25">
      <c r="A7191" t="s">
        <v>508</v>
      </c>
      <c r="B7191">
        <v>2009</v>
      </c>
      <c r="C7191" t="s">
        <v>392</v>
      </c>
      <c r="D7191">
        <v>2022331</v>
      </c>
      <c r="E7191">
        <v>859.82807000000003</v>
      </c>
      <c r="F7191">
        <v>25.28736</v>
      </c>
    </row>
    <row r="7192" spans="1:6" x14ac:dyDescent="0.25">
      <c r="A7192" t="s">
        <v>509</v>
      </c>
      <c r="B7192">
        <v>2009</v>
      </c>
      <c r="C7192" t="s">
        <v>392</v>
      </c>
      <c r="D7192">
        <v>3042004</v>
      </c>
      <c r="E7192">
        <v>302.27607</v>
      </c>
      <c r="F7192">
        <v>46.232579999999999</v>
      </c>
    </row>
    <row r="7193" spans="1:6" x14ac:dyDescent="0.25">
      <c r="A7193" t="s">
        <v>510</v>
      </c>
      <c r="B7193">
        <v>2009</v>
      </c>
      <c r="C7193" t="s">
        <v>386</v>
      </c>
      <c r="D7193">
        <v>5900754</v>
      </c>
      <c r="E7193">
        <v>10151.64587</v>
      </c>
      <c r="F7193">
        <v>19.946809999999999</v>
      </c>
    </row>
    <row r="7194" spans="1:6" x14ac:dyDescent="0.25">
      <c r="A7194" t="s">
        <v>511</v>
      </c>
      <c r="B7194">
        <v>2009</v>
      </c>
      <c r="C7194" t="s">
        <v>390</v>
      </c>
      <c r="D7194">
        <v>33987</v>
      </c>
      <c r="E7194">
        <v>125107.67109</v>
      </c>
      <c r="F7194">
        <v>27.830190000000002</v>
      </c>
    </row>
    <row r="7195" spans="1:6" x14ac:dyDescent="0.25">
      <c r="A7195" t="s">
        <v>512</v>
      </c>
      <c r="B7195">
        <v>2009</v>
      </c>
      <c r="C7195" t="s">
        <v>456</v>
      </c>
      <c r="D7195">
        <v>3585906</v>
      </c>
      <c r="E7195">
        <v>11837.391030000001</v>
      </c>
      <c r="F7195">
        <v>66.035200000000003</v>
      </c>
    </row>
    <row r="7196" spans="1:6" x14ac:dyDescent="0.25">
      <c r="A7196" t="s">
        <v>513</v>
      </c>
      <c r="B7196">
        <v>2009</v>
      </c>
      <c r="C7196" t="s">
        <v>390</v>
      </c>
      <c r="D7196">
        <v>474413</v>
      </c>
      <c r="E7196">
        <v>101221.81</v>
      </c>
      <c r="F7196">
        <v>49.408279999999998</v>
      </c>
    </row>
    <row r="7197" spans="1:6" x14ac:dyDescent="0.25">
      <c r="A7197" t="s">
        <v>516</v>
      </c>
      <c r="B7197">
        <v>2009</v>
      </c>
      <c r="C7197" t="s">
        <v>392</v>
      </c>
      <c r="D7197">
        <v>18595469</v>
      </c>
      <c r="E7197">
        <v>417.17831000000001</v>
      </c>
      <c r="F7197">
        <v>47.68779</v>
      </c>
    </row>
    <row r="7198" spans="1:6" x14ac:dyDescent="0.25">
      <c r="A7198" t="s">
        <v>517</v>
      </c>
      <c r="B7198">
        <v>2009</v>
      </c>
      <c r="C7198" t="s">
        <v>392</v>
      </c>
      <c r="D7198">
        <v>13013926</v>
      </c>
      <c r="E7198">
        <v>432.06808000000001</v>
      </c>
      <c r="F7198">
        <v>34.48807</v>
      </c>
    </row>
    <row r="7199" spans="1:6" x14ac:dyDescent="0.25">
      <c r="A7199" t="s">
        <v>518</v>
      </c>
      <c r="B7199">
        <v>2009</v>
      </c>
      <c r="C7199" t="s">
        <v>382</v>
      </c>
      <c r="D7199">
        <v>24385858</v>
      </c>
      <c r="E7199">
        <v>7312.0083100000002</v>
      </c>
      <c r="F7199">
        <v>59.370040000000003</v>
      </c>
    </row>
    <row r="7200" spans="1:6" x14ac:dyDescent="0.25">
      <c r="A7200" t="s">
        <v>519</v>
      </c>
      <c r="B7200">
        <v>2009</v>
      </c>
      <c r="C7200" t="s">
        <v>382</v>
      </c>
      <c r="D7200">
        <v>359008</v>
      </c>
      <c r="E7200">
        <v>6017.58385</v>
      </c>
      <c r="F7200">
        <v>55.207009999999997</v>
      </c>
    </row>
    <row r="7201" spans="1:6" x14ac:dyDescent="0.25">
      <c r="A7201" t="s">
        <v>520</v>
      </c>
      <c r="B7201">
        <v>2009</v>
      </c>
      <c r="C7201" t="s">
        <v>392</v>
      </c>
      <c r="D7201">
        <v>11716829</v>
      </c>
      <c r="E7201">
        <v>692.84267999999997</v>
      </c>
      <c r="F7201">
        <v>16.428570000000001</v>
      </c>
    </row>
    <row r="7202" spans="1:6" x14ac:dyDescent="0.25">
      <c r="A7202" t="s">
        <v>521</v>
      </c>
      <c r="B7202">
        <v>2009</v>
      </c>
      <c r="C7202" t="s">
        <v>390</v>
      </c>
      <c r="D7202">
        <v>400214</v>
      </c>
      <c r="E7202">
        <v>19636.006280000001</v>
      </c>
      <c r="F7202">
        <v>59.563989999999997</v>
      </c>
    </row>
    <row r="7203" spans="1:6" x14ac:dyDescent="0.25">
      <c r="A7203" t="s">
        <v>522</v>
      </c>
      <c r="B7203">
        <v>2009</v>
      </c>
      <c r="C7203" t="s">
        <v>388</v>
      </c>
      <c r="D7203">
        <v>60422</v>
      </c>
      <c r="E7203">
        <v>2907.6314699999998</v>
      </c>
      <c r="F7203">
        <v>44.780990000000003</v>
      </c>
    </row>
    <row r="7204" spans="1:6" x14ac:dyDescent="0.25">
      <c r="A7204" t="s">
        <v>524</v>
      </c>
      <c r="B7204">
        <v>2009</v>
      </c>
      <c r="C7204" t="s">
        <v>392</v>
      </c>
      <c r="D7204">
        <v>3177388</v>
      </c>
      <c r="E7204">
        <v>1045.7904100000001</v>
      </c>
      <c r="F7204">
        <v>24.788620000000002</v>
      </c>
    </row>
    <row r="7205" spans="1:6" x14ac:dyDescent="0.25">
      <c r="A7205" t="s">
        <v>525</v>
      </c>
      <c r="B7205">
        <v>2009</v>
      </c>
      <c r="C7205" t="s">
        <v>392</v>
      </c>
      <c r="D7205">
        <v>1240827</v>
      </c>
      <c r="E7205">
        <v>7082.2956999999997</v>
      </c>
      <c r="F7205">
        <v>39.965299999999999</v>
      </c>
    </row>
    <row r="7206" spans="1:6" x14ac:dyDescent="0.25">
      <c r="A7206" t="s">
        <v>527</v>
      </c>
      <c r="B7206">
        <v>2009</v>
      </c>
      <c r="C7206" t="s">
        <v>394</v>
      </c>
      <c r="D7206">
        <v>107449525</v>
      </c>
      <c r="E7206">
        <v>7661.2084000000004</v>
      </c>
      <c r="F7206">
        <v>54.273130000000002</v>
      </c>
    </row>
    <row r="7207" spans="1:6" x14ac:dyDescent="0.25">
      <c r="A7207" t="s">
        <v>528</v>
      </c>
      <c r="B7207">
        <v>2009</v>
      </c>
      <c r="C7207" t="s">
        <v>388</v>
      </c>
      <c r="D7207">
        <v>108004</v>
      </c>
      <c r="E7207">
        <v>2669.3750500000001</v>
      </c>
      <c r="F7207">
        <v>45</v>
      </c>
    </row>
    <row r="7208" spans="1:6" x14ac:dyDescent="0.25">
      <c r="A7208" t="s">
        <v>531</v>
      </c>
      <c r="B7208">
        <v>2009</v>
      </c>
      <c r="C7208" t="s">
        <v>382</v>
      </c>
      <c r="D7208">
        <v>2832224</v>
      </c>
      <c r="E7208">
        <v>1717.07314</v>
      </c>
      <c r="F7208">
        <v>63.762230000000002</v>
      </c>
    </row>
    <row r="7209" spans="1:6" x14ac:dyDescent="0.25">
      <c r="A7209" t="s">
        <v>533</v>
      </c>
      <c r="B7209">
        <v>2009</v>
      </c>
      <c r="C7209" t="s">
        <v>386</v>
      </c>
      <c r="D7209">
        <v>33241259</v>
      </c>
      <c r="E7209">
        <v>2883.85068</v>
      </c>
      <c r="F7209">
        <v>46.284260000000003</v>
      </c>
    </row>
    <row r="7210" spans="1:6" x14ac:dyDescent="0.25">
      <c r="A7210" t="s">
        <v>534</v>
      </c>
      <c r="B7210">
        <v>2009</v>
      </c>
      <c r="C7210" t="s">
        <v>392</v>
      </c>
      <c r="D7210">
        <v>19686505</v>
      </c>
      <c r="E7210">
        <v>461.42522000000002</v>
      </c>
      <c r="F7210">
        <v>41.856529999999999</v>
      </c>
    </row>
    <row r="7211" spans="1:6" x14ac:dyDescent="0.25">
      <c r="A7211" t="s">
        <v>535</v>
      </c>
      <c r="B7211">
        <v>2009</v>
      </c>
      <c r="C7211" t="s">
        <v>392</v>
      </c>
      <c r="D7211">
        <v>2044147</v>
      </c>
      <c r="E7211">
        <v>4123.9399999999996</v>
      </c>
      <c r="F7211">
        <v>58.352939999999997</v>
      </c>
    </row>
    <row r="7212" spans="1:6" x14ac:dyDescent="0.25">
      <c r="A7212" t="s">
        <v>537</v>
      </c>
      <c r="B7212">
        <v>2009</v>
      </c>
      <c r="C7212" t="s">
        <v>382</v>
      </c>
      <c r="D7212">
        <v>28287147</v>
      </c>
      <c r="E7212">
        <v>483.40341000000001</v>
      </c>
      <c r="F7212">
        <v>46.305349999999997</v>
      </c>
    </row>
    <row r="7213" spans="1:6" x14ac:dyDescent="0.25">
      <c r="A7213" t="s">
        <v>538</v>
      </c>
      <c r="B7213">
        <v>2009</v>
      </c>
      <c r="C7213" t="s">
        <v>390</v>
      </c>
      <c r="D7213">
        <v>16491461</v>
      </c>
      <c r="E7213">
        <v>51900.340089999998</v>
      </c>
      <c r="F7213">
        <v>56.540170000000003</v>
      </c>
    </row>
    <row r="7214" spans="1:6" x14ac:dyDescent="0.25">
      <c r="A7214" t="s">
        <v>541</v>
      </c>
      <c r="B7214">
        <v>2009</v>
      </c>
      <c r="C7214" t="s">
        <v>388</v>
      </c>
      <c r="D7214">
        <v>4076140</v>
      </c>
      <c r="E7214">
        <v>28200.941930000001</v>
      </c>
      <c r="F7214">
        <v>58.84404</v>
      </c>
    </row>
    <row r="7215" spans="1:6" x14ac:dyDescent="0.25">
      <c r="A7215" t="s">
        <v>542</v>
      </c>
      <c r="B7215">
        <v>2009</v>
      </c>
      <c r="C7215" t="s">
        <v>394</v>
      </c>
      <c r="D7215">
        <v>5570129</v>
      </c>
      <c r="E7215">
        <v>1478.9713899999999</v>
      </c>
      <c r="F7215">
        <v>61.354120000000002</v>
      </c>
    </row>
    <row r="7216" spans="1:6" x14ac:dyDescent="0.25">
      <c r="A7216" t="s">
        <v>543</v>
      </c>
      <c r="B7216">
        <v>2009</v>
      </c>
      <c r="C7216" t="s">
        <v>392</v>
      </c>
      <c r="D7216">
        <v>12525094</v>
      </c>
      <c r="E7216">
        <v>344.37563999999998</v>
      </c>
      <c r="F7216">
        <v>27.283799999999999</v>
      </c>
    </row>
    <row r="7217" spans="1:6" x14ac:dyDescent="0.25">
      <c r="A7217" t="s">
        <v>544</v>
      </c>
      <c r="B7217">
        <v>2009</v>
      </c>
      <c r="C7217" t="s">
        <v>392</v>
      </c>
      <c r="D7217">
        <v>131859731</v>
      </c>
      <c r="E7217">
        <v>1091.9685300000001</v>
      </c>
      <c r="F7217">
        <v>44.124540000000003</v>
      </c>
    </row>
    <row r="7218" spans="1:6" x14ac:dyDescent="0.25">
      <c r="A7218" t="s">
        <v>546</v>
      </c>
      <c r="B7218">
        <v>2009</v>
      </c>
      <c r="C7218" t="s">
        <v>390</v>
      </c>
      <c r="D7218">
        <v>4610820</v>
      </c>
      <c r="E7218">
        <v>80017.776809999996</v>
      </c>
      <c r="F7218">
        <v>61.306420000000003</v>
      </c>
    </row>
    <row r="7219" spans="1:6" x14ac:dyDescent="0.25">
      <c r="A7219" t="s">
        <v>547</v>
      </c>
      <c r="B7219">
        <v>2009</v>
      </c>
      <c r="C7219" t="s">
        <v>405</v>
      </c>
      <c r="D7219">
        <v>3102229</v>
      </c>
      <c r="E7219">
        <v>17518.833310000002</v>
      </c>
      <c r="F7219">
        <v>58.665509999999998</v>
      </c>
    </row>
    <row r="7220" spans="1:6" x14ac:dyDescent="0.25">
      <c r="A7220" t="s">
        <v>548</v>
      </c>
      <c r="B7220">
        <v>2009</v>
      </c>
      <c r="C7220" t="s">
        <v>382</v>
      </c>
      <c r="D7220">
        <v>165803560</v>
      </c>
      <c r="E7220">
        <v>1009.79932</v>
      </c>
      <c r="F7220">
        <v>21.538519999999998</v>
      </c>
    </row>
    <row r="7221" spans="1:6" x14ac:dyDescent="0.25">
      <c r="A7221" t="s">
        <v>549</v>
      </c>
      <c r="B7221">
        <v>2009</v>
      </c>
      <c r="C7221" t="s">
        <v>388</v>
      </c>
      <c r="D7221">
        <v>20579</v>
      </c>
      <c r="E7221">
        <v>9162.40661</v>
      </c>
      <c r="F7221">
        <v>55.446809999999999</v>
      </c>
    </row>
    <row r="7222" spans="1:6" x14ac:dyDescent="0.25">
      <c r="A7222" t="s">
        <v>623</v>
      </c>
      <c r="B7222">
        <v>2009</v>
      </c>
      <c r="C7222" t="s">
        <v>405</v>
      </c>
      <c r="D7222">
        <v>1000000</v>
      </c>
      <c r="E7222">
        <v>1963.2015200000001</v>
      </c>
      <c r="F7222">
        <v>58.979289999999999</v>
      </c>
    </row>
    <row r="7223" spans="1:6" x14ac:dyDescent="0.25">
      <c r="A7223" t="s">
        <v>550</v>
      </c>
      <c r="B7223">
        <v>2009</v>
      </c>
      <c r="C7223" t="s">
        <v>394</v>
      </c>
      <c r="D7223">
        <v>3191319</v>
      </c>
      <c r="E7223">
        <v>7471.3413899999996</v>
      </c>
      <c r="F7223">
        <v>65.848150000000004</v>
      </c>
    </row>
    <row r="7224" spans="1:6" x14ac:dyDescent="0.25">
      <c r="A7224" t="s">
        <v>551</v>
      </c>
      <c r="B7224">
        <v>2009</v>
      </c>
      <c r="C7224" t="s">
        <v>388</v>
      </c>
      <c r="D7224">
        <v>5670544</v>
      </c>
      <c r="E7224">
        <v>1210.8717200000001</v>
      </c>
      <c r="F7224">
        <v>19.438739999999999</v>
      </c>
    </row>
    <row r="7225" spans="1:6" x14ac:dyDescent="0.25">
      <c r="A7225" t="s">
        <v>552</v>
      </c>
      <c r="B7225">
        <v>2009</v>
      </c>
      <c r="C7225" t="s">
        <v>394</v>
      </c>
      <c r="D7225">
        <v>6506464</v>
      </c>
      <c r="E7225">
        <v>2599.59202</v>
      </c>
      <c r="F7225">
        <v>61.32461</v>
      </c>
    </row>
    <row r="7226" spans="1:6" x14ac:dyDescent="0.25">
      <c r="A7226" t="s">
        <v>553</v>
      </c>
      <c r="B7226">
        <v>2009</v>
      </c>
      <c r="C7226" t="s">
        <v>394</v>
      </c>
      <c r="D7226">
        <v>28302603</v>
      </c>
      <c r="E7226">
        <v>4178.82071</v>
      </c>
      <c r="F7226">
        <v>18.93535</v>
      </c>
    </row>
    <row r="7227" spans="1:6" x14ac:dyDescent="0.25">
      <c r="A7227" t="s">
        <v>554</v>
      </c>
      <c r="B7227">
        <v>2009</v>
      </c>
      <c r="C7227" t="s">
        <v>382</v>
      </c>
      <c r="D7227">
        <v>89468677</v>
      </c>
      <c r="E7227">
        <v>1836.8741199999999</v>
      </c>
      <c r="F7227">
        <v>57.435470000000002</v>
      </c>
    </row>
    <row r="7228" spans="1:6" x14ac:dyDescent="0.25">
      <c r="A7228" t="s">
        <v>555</v>
      </c>
      <c r="B7228">
        <v>2009</v>
      </c>
      <c r="C7228" t="s">
        <v>384</v>
      </c>
      <c r="D7228">
        <v>38536869</v>
      </c>
      <c r="E7228">
        <v>11440.57813</v>
      </c>
      <c r="F7228">
        <v>65.163520000000005</v>
      </c>
    </row>
    <row r="7229" spans="1:6" x14ac:dyDescent="0.25">
      <c r="A7229" t="s">
        <v>556</v>
      </c>
      <c r="B7229">
        <v>2009</v>
      </c>
      <c r="C7229" t="s">
        <v>390</v>
      </c>
      <c r="D7229">
        <v>10605870</v>
      </c>
      <c r="E7229">
        <v>23063.971610000001</v>
      </c>
      <c r="F7229">
        <v>59.270969999999998</v>
      </c>
    </row>
    <row r="7230" spans="1:6" x14ac:dyDescent="0.25">
      <c r="A7230" t="s">
        <v>557</v>
      </c>
      <c r="B7230">
        <v>2009</v>
      </c>
      <c r="C7230" t="s">
        <v>394</v>
      </c>
      <c r="D7230">
        <v>3927188</v>
      </c>
      <c r="E7230">
        <v>25768.73605</v>
      </c>
      <c r="F7230">
        <v>66.155609999999996</v>
      </c>
    </row>
    <row r="7231" spans="1:6" x14ac:dyDescent="0.25">
      <c r="A7231" t="s">
        <v>558</v>
      </c>
      <c r="B7231">
        <v>2009</v>
      </c>
      <c r="C7231" t="s">
        <v>405</v>
      </c>
      <c r="D7231">
        <v>885359</v>
      </c>
      <c r="E7231">
        <v>61463.903579999998</v>
      </c>
      <c r="F7231">
        <v>62.308160000000001</v>
      </c>
    </row>
    <row r="7232" spans="1:6" x14ac:dyDescent="0.25">
      <c r="A7232" t="s">
        <v>502</v>
      </c>
      <c r="B7232">
        <v>2009</v>
      </c>
      <c r="C7232" t="s">
        <v>382</v>
      </c>
      <c r="D7232">
        <v>48846823</v>
      </c>
      <c r="E7232">
        <v>18338.70637</v>
      </c>
      <c r="F7232">
        <v>50.554220000000001</v>
      </c>
    </row>
    <row r="7233" spans="1:6" x14ac:dyDescent="0.25">
      <c r="A7233" t="s">
        <v>529</v>
      </c>
      <c r="B7233">
        <v>2009</v>
      </c>
      <c r="C7233" t="s">
        <v>398</v>
      </c>
      <c r="D7233">
        <v>4466706</v>
      </c>
      <c r="E7233">
        <v>1525.52612</v>
      </c>
      <c r="F7233">
        <v>58.360439999999997</v>
      </c>
    </row>
    <row r="7234" spans="1:6" x14ac:dyDescent="0.25">
      <c r="A7234" t="s">
        <v>560</v>
      </c>
      <c r="B7234">
        <v>2009</v>
      </c>
      <c r="C7234" t="s">
        <v>384</v>
      </c>
      <c r="D7234">
        <v>22303552</v>
      </c>
      <c r="E7234">
        <v>8220.1083299999991</v>
      </c>
      <c r="F7234">
        <v>59.930329999999998</v>
      </c>
    </row>
    <row r="7235" spans="1:6" x14ac:dyDescent="0.25">
      <c r="A7235" t="s">
        <v>561</v>
      </c>
      <c r="B7235">
        <v>2009</v>
      </c>
      <c r="C7235" t="s">
        <v>398</v>
      </c>
      <c r="D7235">
        <v>142893540</v>
      </c>
      <c r="E7235">
        <v>8562.8137000000006</v>
      </c>
      <c r="F7235">
        <v>58.940669999999997</v>
      </c>
    </row>
    <row r="7236" spans="1:6" x14ac:dyDescent="0.25">
      <c r="A7236" t="s">
        <v>562</v>
      </c>
      <c r="B7236">
        <v>2009</v>
      </c>
      <c r="C7236" t="s">
        <v>392</v>
      </c>
      <c r="D7236">
        <v>8648248</v>
      </c>
      <c r="E7236">
        <v>529.59655999999995</v>
      </c>
      <c r="F7236">
        <v>42.22531</v>
      </c>
    </row>
    <row r="7237" spans="1:6" x14ac:dyDescent="0.25">
      <c r="A7237" t="s">
        <v>564</v>
      </c>
      <c r="B7237">
        <v>2009</v>
      </c>
      <c r="C7237" t="s">
        <v>394</v>
      </c>
      <c r="D7237">
        <v>39129</v>
      </c>
      <c r="E7237">
        <v>13707.123310000001</v>
      </c>
      <c r="F7237">
        <v>52.459020000000002</v>
      </c>
    </row>
    <row r="7238" spans="1:6" x14ac:dyDescent="0.25">
      <c r="A7238" t="s">
        <v>565</v>
      </c>
      <c r="B7238">
        <v>2009</v>
      </c>
      <c r="C7238" t="s">
        <v>392</v>
      </c>
      <c r="D7238">
        <v>168458</v>
      </c>
      <c r="E7238">
        <v>6774.1291700000002</v>
      </c>
      <c r="F7238">
        <v>44.408949999999997</v>
      </c>
    </row>
    <row r="7239" spans="1:6" x14ac:dyDescent="0.25">
      <c r="A7239" t="s">
        <v>567</v>
      </c>
      <c r="B7239">
        <v>2009</v>
      </c>
      <c r="C7239" t="s">
        <v>394</v>
      </c>
      <c r="D7239">
        <v>117848</v>
      </c>
      <c r="E7239">
        <v>6177.4974300000003</v>
      </c>
      <c r="F7239">
        <v>69.354839999999996</v>
      </c>
    </row>
    <row r="7240" spans="1:6" x14ac:dyDescent="0.25">
      <c r="A7240" t="s">
        <v>568</v>
      </c>
      <c r="B7240">
        <v>2009</v>
      </c>
      <c r="C7240" t="s">
        <v>388</v>
      </c>
      <c r="D7240">
        <v>176908</v>
      </c>
      <c r="E7240">
        <v>3173.5422400000002</v>
      </c>
      <c r="F7240">
        <v>43.103450000000002</v>
      </c>
    </row>
    <row r="7241" spans="1:6" x14ac:dyDescent="0.25">
      <c r="A7241" t="s">
        <v>571</v>
      </c>
      <c r="B7241">
        <v>2009</v>
      </c>
      <c r="C7241" t="s">
        <v>405</v>
      </c>
      <c r="D7241">
        <v>27019731</v>
      </c>
      <c r="E7241">
        <v>15655.08337</v>
      </c>
      <c r="F7241">
        <v>56.989379999999997</v>
      </c>
    </row>
    <row r="7242" spans="1:6" x14ac:dyDescent="0.25">
      <c r="A7242" t="s">
        <v>572</v>
      </c>
      <c r="B7242">
        <v>2009</v>
      </c>
      <c r="C7242" t="s">
        <v>392</v>
      </c>
      <c r="D7242">
        <v>11987121</v>
      </c>
      <c r="E7242">
        <v>1018.38955</v>
      </c>
      <c r="F7242">
        <v>14.34389</v>
      </c>
    </row>
    <row r="7243" spans="1:6" x14ac:dyDescent="0.25">
      <c r="A7243" t="s">
        <v>573</v>
      </c>
      <c r="B7243">
        <v>2009</v>
      </c>
      <c r="C7243" t="s">
        <v>384</v>
      </c>
      <c r="D7243">
        <v>9396411</v>
      </c>
      <c r="E7243">
        <v>5821.3054000000002</v>
      </c>
      <c r="F7243">
        <v>60.32443</v>
      </c>
    </row>
    <row r="7244" spans="1:6" x14ac:dyDescent="0.25">
      <c r="A7244" t="s">
        <v>574</v>
      </c>
      <c r="B7244">
        <v>2009</v>
      </c>
      <c r="C7244" t="s">
        <v>392</v>
      </c>
      <c r="D7244">
        <v>81541</v>
      </c>
      <c r="E7244">
        <v>9706.9560600000004</v>
      </c>
      <c r="F7244">
        <v>82.608699999999999</v>
      </c>
    </row>
    <row r="7245" spans="1:6" x14ac:dyDescent="0.25">
      <c r="A7245" t="s">
        <v>575</v>
      </c>
      <c r="B7245">
        <v>2009</v>
      </c>
      <c r="C7245" t="s">
        <v>392</v>
      </c>
      <c r="D7245">
        <v>6005250</v>
      </c>
      <c r="E7245">
        <v>440.92446000000001</v>
      </c>
      <c r="F7245">
        <v>43.7941</v>
      </c>
    </row>
    <row r="7246" spans="1:6" x14ac:dyDescent="0.25">
      <c r="A7246" t="s">
        <v>576</v>
      </c>
      <c r="B7246">
        <v>2009</v>
      </c>
      <c r="C7246" t="s">
        <v>382</v>
      </c>
      <c r="D7246">
        <v>4492150</v>
      </c>
      <c r="E7246">
        <v>38577.558219999999</v>
      </c>
      <c r="F7246">
        <v>45.784730000000003</v>
      </c>
    </row>
    <row r="7247" spans="1:6" x14ac:dyDescent="0.25">
      <c r="A7247" t="s">
        <v>577</v>
      </c>
      <c r="B7247">
        <v>2009</v>
      </c>
      <c r="C7247" t="s">
        <v>384</v>
      </c>
      <c r="D7247">
        <v>5439448</v>
      </c>
      <c r="E7247">
        <v>16460.221109999999</v>
      </c>
      <c r="F7247">
        <v>64.19511</v>
      </c>
    </row>
    <row r="7248" spans="1:6" x14ac:dyDescent="0.25">
      <c r="A7248" t="s">
        <v>578</v>
      </c>
      <c r="B7248">
        <v>2009</v>
      </c>
      <c r="C7248" t="s">
        <v>384</v>
      </c>
      <c r="D7248">
        <v>2010347</v>
      </c>
      <c r="E7248">
        <v>24633.79608</v>
      </c>
      <c r="F7248">
        <v>61.180700000000002</v>
      </c>
    </row>
    <row r="7249" spans="1:6" x14ac:dyDescent="0.25">
      <c r="A7249" t="s">
        <v>580</v>
      </c>
      <c r="B7249">
        <v>2009</v>
      </c>
      <c r="C7249" t="s">
        <v>392</v>
      </c>
      <c r="D7249">
        <v>8863338</v>
      </c>
      <c r="E7249">
        <v>534.6703683950617</v>
      </c>
      <c r="F7249">
        <v>15.027620000000001</v>
      </c>
    </row>
    <row r="7250" spans="1:6" x14ac:dyDescent="0.25">
      <c r="A7250" t="s">
        <v>581</v>
      </c>
      <c r="B7250">
        <v>2009</v>
      </c>
      <c r="C7250" t="s">
        <v>392</v>
      </c>
      <c r="D7250">
        <v>44187637</v>
      </c>
      <c r="E7250">
        <v>5916.2543599999999</v>
      </c>
      <c r="F7250">
        <v>53.841819999999998</v>
      </c>
    </row>
    <row r="7251" spans="1:6" x14ac:dyDescent="0.25">
      <c r="A7251" t="s">
        <v>624</v>
      </c>
      <c r="B7251">
        <v>2009</v>
      </c>
      <c r="C7251" t="s">
        <v>392</v>
      </c>
      <c r="D7251">
        <v>12340000</v>
      </c>
      <c r="E7251">
        <v>1271.0317299999999</v>
      </c>
      <c r="F7251">
        <v>42.277279999999998</v>
      </c>
    </row>
    <row r="7252" spans="1:6" x14ac:dyDescent="0.25">
      <c r="A7252" t="s">
        <v>582</v>
      </c>
      <c r="B7252">
        <v>2009</v>
      </c>
      <c r="C7252" t="s">
        <v>390</v>
      </c>
      <c r="D7252">
        <v>40397842</v>
      </c>
      <c r="E7252">
        <v>32333.466100000001</v>
      </c>
      <c r="F7252">
        <v>58.238950000000003</v>
      </c>
    </row>
    <row r="7253" spans="1:6" x14ac:dyDescent="0.25">
      <c r="A7253" t="s">
        <v>583</v>
      </c>
      <c r="B7253">
        <v>2009</v>
      </c>
      <c r="C7253" t="s">
        <v>382</v>
      </c>
      <c r="D7253">
        <v>20222240</v>
      </c>
      <c r="E7253">
        <v>2106.7870899999998</v>
      </c>
      <c r="F7253">
        <v>43.964979999999997</v>
      </c>
    </row>
    <row r="7254" spans="1:6" x14ac:dyDescent="0.25">
      <c r="A7254" t="s">
        <v>584</v>
      </c>
      <c r="B7254">
        <v>2009</v>
      </c>
      <c r="C7254" t="s">
        <v>392</v>
      </c>
      <c r="D7254">
        <v>41236378</v>
      </c>
      <c r="E7254">
        <v>1183.20677</v>
      </c>
      <c r="F7254">
        <v>51.609160000000003</v>
      </c>
    </row>
    <row r="7255" spans="1:6" x14ac:dyDescent="0.25">
      <c r="A7255" t="s">
        <v>586</v>
      </c>
      <c r="B7255">
        <v>2009</v>
      </c>
      <c r="C7255" t="s">
        <v>392</v>
      </c>
      <c r="D7255">
        <v>1136334</v>
      </c>
      <c r="E7255">
        <v>2679.6705999999999</v>
      </c>
      <c r="F7255">
        <v>54.042319999999997</v>
      </c>
    </row>
    <row r="7256" spans="1:6" x14ac:dyDescent="0.25">
      <c r="A7256" t="s">
        <v>587</v>
      </c>
      <c r="B7256">
        <v>2009</v>
      </c>
      <c r="C7256" t="s">
        <v>390</v>
      </c>
      <c r="D7256">
        <v>9016596</v>
      </c>
      <c r="E7256">
        <v>46207.059200000003</v>
      </c>
      <c r="F7256">
        <v>63.363120000000002</v>
      </c>
    </row>
    <row r="7257" spans="1:6" x14ac:dyDescent="0.25">
      <c r="A7257" t="s">
        <v>588</v>
      </c>
      <c r="B7257">
        <v>2009</v>
      </c>
      <c r="C7257" t="s">
        <v>390</v>
      </c>
      <c r="D7257">
        <v>7523934</v>
      </c>
      <c r="E7257">
        <v>69672.004709999994</v>
      </c>
      <c r="F7257">
        <v>48.534460000000003</v>
      </c>
    </row>
    <row r="7258" spans="1:6" x14ac:dyDescent="0.25">
      <c r="A7258" t="s">
        <v>589</v>
      </c>
      <c r="B7258">
        <v>2009</v>
      </c>
      <c r="C7258" t="s">
        <v>405</v>
      </c>
      <c r="D7258">
        <v>18881361</v>
      </c>
      <c r="E7258">
        <v>1991.4100441758055</v>
      </c>
      <c r="F7258">
        <v>51.415590000000002</v>
      </c>
    </row>
    <row r="7259" spans="1:6" x14ac:dyDescent="0.25">
      <c r="A7259" t="s">
        <v>591</v>
      </c>
      <c r="B7259">
        <v>2009</v>
      </c>
      <c r="C7259" t="s">
        <v>398</v>
      </c>
      <c r="D7259">
        <v>7320815</v>
      </c>
      <c r="E7259">
        <v>671.54400999999996</v>
      </c>
      <c r="F7259">
        <v>31.555209999999999</v>
      </c>
    </row>
    <row r="7260" spans="1:6" x14ac:dyDescent="0.25">
      <c r="A7260" t="s">
        <v>593</v>
      </c>
      <c r="B7260">
        <v>2009</v>
      </c>
      <c r="C7260" t="s">
        <v>382</v>
      </c>
      <c r="D7260">
        <v>64631595</v>
      </c>
      <c r="E7260">
        <v>4231.1403700000001</v>
      </c>
      <c r="F7260">
        <v>56.349229999999999</v>
      </c>
    </row>
    <row r="7261" spans="1:6" x14ac:dyDescent="0.25">
      <c r="A7261" t="s">
        <v>515</v>
      </c>
      <c r="B7261">
        <v>2009</v>
      </c>
      <c r="C7261" t="s">
        <v>384</v>
      </c>
      <c r="D7261">
        <v>2050554</v>
      </c>
      <c r="E7261">
        <v>4566.3413300000002</v>
      </c>
      <c r="F7261">
        <v>57.665179999999999</v>
      </c>
    </row>
    <row r="7262" spans="1:6" x14ac:dyDescent="0.25">
      <c r="A7262" t="s">
        <v>625</v>
      </c>
      <c r="B7262">
        <v>2009</v>
      </c>
      <c r="C7262" t="s">
        <v>382</v>
      </c>
      <c r="D7262">
        <v>1167242</v>
      </c>
      <c r="E7262">
        <v>780.26111000000003</v>
      </c>
      <c r="F7262">
        <v>35.75056</v>
      </c>
    </row>
    <row r="7263" spans="1:6" x14ac:dyDescent="0.25">
      <c r="A7263" t="s">
        <v>594</v>
      </c>
      <c r="B7263">
        <v>2009</v>
      </c>
      <c r="C7263" t="s">
        <v>392</v>
      </c>
      <c r="D7263">
        <v>5548702</v>
      </c>
      <c r="E7263">
        <v>508.54052999999999</v>
      </c>
      <c r="F7263">
        <v>15.01713</v>
      </c>
    </row>
    <row r="7264" spans="1:6" x14ac:dyDescent="0.25">
      <c r="A7264" t="s">
        <v>595</v>
      </c>
      <c r="B7264">
        <v>2009</v>
      </c>
      <c r="C7264" t="s">
        <v>388</v>
      </c>
      <c r="D7264">
        <v>114689</v>
      </c>
      <c r="E7264">
        <v>3106.90238</v>
      </c>
      <c r="F7264">
        <v>30.33333</v>
      </c>
    </row>
    <row r="7265" spans="1:6" x14ac:dyDescent="0.25">
      <c r="A7265" t="s">
        <v>596</v>
      </c>
      <c r="B7265">
        <v>2009</v>
      </c>
      <c r="C7265" t="s">
        <v>394</v>
      </c>
      <c r="D7265">
        <v>1065842</v>
      </c>
      <c r="E7265">
        <v>14508.81374</v>
      </c>
      <c r="F7265">
        <v>60.421909999999997</v>
      </c>
    </row>
    <row r="7266" spans="1:6" x14ac:dyDescent="0.25">
      <c r="A7266" t="s">
        <v>597</v>
      </c>
      <c r="B7266">
        <v>2009</v>
      </c>
      <c r="C7266" t="s">
        <v>386</v>
      </c>
      <c r="D7266">
        <v>10175014</v>
      </c>
      <c r="E7266">
        <v>4162.5096700000004</v>
      </c>
      <c r="F7266">
        <v>58.968510000000002</v>
      </c>
    </row>
    <row r="7267" spans="1:6" x14ac:dyDescent="0.25">
      <c r="A7267" t="s">
        <v>598</v>
      </c>
      <c r="B7267">
        <v>2009</v>
      </c>
      <c r="C7267" t="s">
        <v>405</v>
      </c>
      <c r="D7267">
        <v>70413958</v>
      </c>
      <c r="E7267">
        <v>8623.9496299999992</v>
      </c>
      <c r="F7267">
        <v>46.023859999999999</v>
      </c>
    </row>
    <row r="7268" spans="1:6" x14ac:dyDescent="0.25">
      <c r="A7268" t="s">
        <v>602</v>
      </c>
      <c r="B7268">
        <v>2009</v>
      </c>
      <c r="C7268" t="s">
        <v>392</v>
      </c>
      <c r="D7268">
        <v>28195754</v>
      </c>
      <c r="E7268">
        <v>557.52359999999999</v>
      </c>
      <c r="F7268">
        <v>37.847290000000001</v>
      </c>
    </row>
    <row r="7269" spans="1:6" x14ac:dyDescent="0.25">
      <c r="A7269" t="s">
        <v>603</v>
      </c>
      <c r="B7269">
        <v>2009</v>
      </c>
      <c r="C7269" t="s">
        <v>398</v>
      </c>
      <c r="D7269">
        <v>46710816</v>
      </c>
      <c r="E7269">
        <v>2545.4803400000001</v>
      </c>
      <c r="F7269">
        <v>55.941147999999998</v>
      </c>
    </row>
    <row r="7270" spans="1:6" x14ac:dyDescent="0.25">
      <c r="A7270" t="s">
        <v>604</v>
      </c>
      <c r="B7270">
        <v>2009</v>
      </c>
      <c r="C7270" t="s">
        <v>405</v>
      </c>
      <c r="D7270">
        <v>2602713</v>
      </c>
      <c r="E7270">
        <v>32905.053849999997</v>
      </c>
      <c r="F7270">
        <v>58.473669999999998</v>
      </c>
    </row>
    <row r="7271" spans="1:6" x14ac:dyDescent="0.25">
      <c r="A7271" t="s">
        <v>605</v>
      </c>
      <c r="B7271">
        <v>2009</v>
      </c>
      <c r="C7271" t="s">
        <v>390</v>
      </c>
      <c r="D7271">
        <v>60609153</v>
      </c>
      <c r="E7271">
        <v>37166.275970000002</v>
      </c>
      <c r="F7271">
        <v>57.338920000000002</v>
      </c>
    </row>
    <row r="7272" spans="1:6" x14ac:dyDescent="0.25">
      <c r="A7272" t="s">
        <v>592</v>
      </c>
      <c r="B7272">
        <v>2009</v>
      </c>
      <c r="C7272" t="s">
        <v>392</v>
      </c>
      <c r="D7272">
        <v>37445392</v>
      </c>
      <c r="E7272">
        <v>665.34400000000005</v>
      </c>
      <c r="F7272">
        <v>22.253309999999999</v>
      </c>
    </row>
    <row r="7273" spans="1:6" x14ac:dyDescent="0.25">
      <c r="A7273" t="s">
        <v>606</v>
      </c>
      <c r="B7273">
        <v>2009</v>
      </c>
      <c r="C7273" t="s">
        <v>413</v>
      </c>
      <c r="D7273">
        <v>298444215</v>
      </c>
      <c r="E7273">
        <v>47001.555350000002</v>
      </c>
      <c r="F7273">
        <v>58.447220000000002</v>
      </c>
    </row>
    <row r="7274" spans="1:6" x14ac:dyDescent="0.25">
      <c r="A7274" t="s">
        <v>612</v>
      </c>
      <c r="B7274">
        <v>2009</v>
      </c>
      <c r="C7274" t="s">
        <v>394</v>
      </c>
      <c r="D7274">
        <v>108605</v>
      </c>
      <c r="E7274">
        <v>25628.339331470896</v>
      </c>
      <c r="F7274">
        <v>64.137929999999997</v>
      </c>
    </row>
    <row r="7275" spans="1:6" x14ac:dyDescent="0.25">
      <c r="A7275" t="s">
        <v>607</v>
      </c>
      <c r="B7275">
        <v>2009</v>
      </c>
      <c r="C7275" t="s">
        <v>394</v>
      </c>
      <c r="D7275">
        <v>3431932</v>
      </c>
      <c r="E7275">
        <v>9415.1535800000001</v>
      </c>
      <c r="F7275">
        <v>65.86627</v>
      </c>
    </row>
    <row r="7276" spans="1:6" x14ac:dyDescent="0.25">
      <c r="A7276" t="s">
        <v>608</v>
      </c>
      <c r="B7276">
        <v>2009</v>
      </c>
      <c r="C7276" t="s">
        <v>398</v>
      </c>
      <c r="D7276">
        <v>27307134</v>
      </c>
      <c r="E7276">
        <v>1181.84736</v>
      </c>
      <c r="F7276">
        <v>42.624679999999998</v>
      </c>
    </row>
    <row r="7277" spans="1:6" x14ac:dyDescent="0.25">
      <c r="A7277" t="s">
        <v>609</v>
      </c>
      <c r="B7277">
        <v>2009</v>
      </c>
      <c r="C7277" t="s">
        <v>388</v>
      </c>
      <c r="D7277">
        <v>208869</v>
      </c>
      <c r="E7277">
        <v>2643.47579</v>
      </c>
      <c r="F7277">
        <v>36.214440000000003</v>
      </c>
    </row>
    <row r="7278" spans="1:6" x14ac:dyDescent="0.25">
      <c r="A7278" t="s">
        <v>610</v>
      </c>
      <c r="B7278">
        <v>2009</v>
      </c>
      <c r="C7278" t="s">
        <v>394</v>
      </c>
      <c r="D7278">
        <v>25730435</v>
      </c>
      <c r="E7278">
        <v>11534.8406</v>
      </c>
      <c r="F7278">
        <v>60.29757</v>
      </c>
    </row>
    <row r="7279" spans="1:6" x14ac:dyDescent="0.25">
      <c r="A7279" t="s">
        <v>611</v>
      </c>
      <c r="B7279">
        <v>2009</v>
      </c>
      <c r="C7279" t="s">
        <v>382</v>
      </c>
      <c r="D7279">
        <v>84402966</v>
      </c>
      <c r="E7279">
        <v>1232.36967</v>
      </c>
      <c r="F7279">
        <v>43.873959999999997</v>
      </c>
    </row>
    <row r="7280" spans="1:6" x14ac:dyDescent="0.25">
      <c r="A7280" t="s">
        <v>616</v>
      </c>
      <c r="B7280">
        <v>2009</v>
      </c>
      <c r="C7280" t="s">
        <v>405</v>
      </c>
      <c r="D7280">
        <v>21456188</v>
      </c>
      <c r="E7280">
        <v>1239.8371199999999</v>
      </c>
      <c r="F7280">
        <v>33.347160000000002</v>
      </c>
    </row>
    <row r="7281" spans="1:6" x14ac:dyDescent="0.25">
      <c r="A7281" t="s">
        <v>617</v>
      </c>
      <c r="B7281">
        <v>2009</v>
      </c>
      <c r="C7281" t="s">
        <v>392</v>
      </c>
      <c r="D7281">
        <v>11502010</v>
      </c>
      <c r="E7281">
        <v>1134.7729999999999</v>
      </c>
      <c r="F7281">
        <v>22.709160000000001</v>
      </c>
    </row>
    <row r="7282" spans="1:6" x14ac:dyDescent="0.25">
      <c r="A7282" t="s">
        <v>618</v>
      </c>
      <c r="B7282">
        <v>2009</v>
      </c>
      <c r="C7282" t="s">
        <v>392</v>
      </c>
      <c r="D7282">
        <v>12236805</v>
      </c>
      <c r="E7282">
        <v>594.49597000000006</v>
      </c>
      <c r="F7282">
        <v>28.414100000000001</v>
      </c>
    </row>
    <row r="7283" spans="1:6" x14ac:dyDescent="0.25">
      <c r="A7283" t="s">
        <v>381</v>
      </c>
      <c r="B7283">
        <v>2010</v>
      </c>
      <c r="C7283" t="s">
        <v>382</v>
      </c>
      <c r="D7283">
        <v>31056997</v>
      </c>
      <c r="E7283">
        <v>569.94073000000003</v>
      </c>
      <c r="F7283">
        <v>19.23517</v>
      </c>
    </row>
    <row r="7284" spans="1:6" x14ac:dyDescent="0.25">
      <c r="A7284" t="s">
        <v>383</v>
      </c>
      <c r="B7284">
        <v>2010</v>
      </c>
      <c r="C7284" t="s">
        <v>384</v>
      </c>
      <c r="D7284">
        <v>3581655</v>
      </c>
      <c r="E7284">
        <v>4094.3588300000001</v>
      </c>
      <c r="F7284">
        <v>64.473569999999995</v>
      </c>
    </row>
    <row r="7285" spans="1:6" x14ac:dyDescent="0.25">
      <c r="A7285" t="s">
        <v>385</v>
      </c>
      <c r="B7285">
        <v>2010</v>
      </c>
      <c r="C7285" t="s">
        <v>386</v>
      </c>
      <c r="D7285">
        <v>32930091</v>
      </c>
      <c r="E7285">
        <v>4473.4864500000003</v>
      </c>
      <c r="F7285">
        <v>61.088920000000002</v>
      </c>
    </row>
    <row r="7286" spans="1:6" x14ac:dyDescent="0.25">
      <c r="A7286" t="s">
        <v>389</v>
      </c>
      <c r="B7286">
        <v>2010</v>
      </c>
      <c r="C7286" t="s">
        <v>390</v>
      </c>
      <c r="D7286">
        <v>71201</v>
      </c>
      <c r="E7286">
        <v>39639.386019999998</v>
      </c>
      <c r="F7286">
        <v>47.619050000000001</v>
      </c>
    </row>
    <row r="7287" spans="1:6" x14ac:dyDescent="0.25">
      <c r="A7287" t="s">
        <v>391</v>
      </c>
      <c r="B7287">
        <v>2010</v>
      </c>
      <c r="C7287" t="s">
        <v>392</v>
      </c>
      <c r="D7287">
        <v>12127071</v>
      </c>
      <c r="E7287">
        <v>3886.4793500000001</v>
      </c>
      <c r="F7287">
        <v>40.697670000000002</v>
      </c>
    </row>
    <row r="7288" spans="1:6" x14ac:dyDescent="0.25">
      <c r="A7288" t="s">
        <v>395</v>
      </c>
      <c r="B7288">
        <v>2010</v>
      </c>
      <c r="C7288" t="s">
        <v>394</v>
      </c>
      <c r="D7288">
        <v>69108</v>
      </c>
      <c r="E7288">
        <v>13017.310390000001</v>
      </c>
      <c r="F7288">
        <v>80.540539999999993</v>
      </c>
    </row>
    <row r="7289" spans="1:6" x14ac:dyDescent="0.25">
      <c r="A7289" t="s">
        <v>396</v>
      </c>
      <c r="B7289">
        <v>2010</v>
      </c>
      <c r="C7289" t="s">
        <v>394</v>
      </c>
      <c r="D7289">
        <v>39921833</v>
      </c>
      <c r="E7289">
        <v>11198.64257</v>
      </c>
      <c r="F7289">
        <v>64.795370000000005</v>
      </c>
    </row>
    <row r="7290" spans="1:6" x14ac:dyDescent="0.25">
      <c r="A7290" t="s">
        <v>397</v>
      </c>
      <c r="B7290">
        <v>2010</v>
      </c>
      <c r="C7290" t="s">
        <v>398</v>
      </c>
      <c r="D7290">
        <v>2976372</v>
      </c>
      <c r="E7290">
        <v>3124.7840200000001</v>
      </c>
      <c r="F7290">
        <v>61.479340000000001</v>
      </c>
    </row>
    <row r="7291" spans="1:6" x14ac:dyDescent="0.25">
      <c r="A7291" t="s">
        <v>399</v>
      </c>
      <c r="B7291">
        <v>2010</v>
      </c>
      <c r="C7291" t="s">
        <v>394</v>
      </c>
      <c r="D7291">
        <v>71891</v>
      </c>
      <c r="E7291">
        <v>24289.141520000001</v>
      </c>
      <c r="F7291">
        <v>67.054259999999999</v>
      </c>
    </row>
    <row r="7292" spans="1:6" x14ac:dyDescent="0.25">
      <c r="A7292" t="s">
        <v>400</v>
      </c>
      <c r="B7292">
        <v>2010</v>
      </c>
      <c r="C7292" t="s">
        <v>388</v>
      </c>
      <c r="D7292">
        <v>20264082</v>
      </c>
      <c r="E7292">
        <v>51845.654860000002</v>
      </c>
      <c r="F7292">
        <v>56.569400000000002</v>
      </c>
    </row>
    <row r="7293" spans="1:6" x14ac:dyDescent="0.25">
      <c r="A7293" t="s">
        <v>401</v>
      </c>
      <c r="B7293">
        <v>2010</v>
      </c>
      <c r="C7293" t="s">
        <v>390</v>
      </c>
      <c r="D7293">
        <v>8192880</v>
      </c>
      <c r="E7293">
        <v>46659.840819999998</v>
      </c>
      <c r="F7293">
        <v>51.499879999999997</v>
      </c>
    </row>
    <row r="7294" spans="1:6" x14ac:dyDescent="0.25">
      <c r="A7294" t="s">
        <v>402</v>
      </c>
      <c r="B7294">
        <v>2010</v>
      </c>
      <c r="C7294" t="s">
        <v>398</v>
      </c>
      <c r="D7294">
        <v>7961619</v>
      </c>
      <c r="E7294">
        <v>5842.8057799999997</v>
      </c>
      <c r="F7294">
        <v>53.822670000000002</v>
      </c>
    </row>
    <row r="7295" spans="1:6" x14ac:dyDescent="0.25">
      <c r="A7295" t="s">
        <v>620</v>
      </c>
      <c r="B7295">
        <v>2010</v>
      </c>
      <c r="C7295" t="s">
        <v>394</v>
      </c>
      <c r="D7295">
        <v>392718</v>
      </c>
      <c r="E7295">
        <v>21920.516589999999</v>
      </c>
      <c r="F7295">
        <v>70</v>
      </c>
    </row>
    <row r="7296" spans="1:6" x14ac:dyDescent="0.25">
      <c r="A7296" t="s">
        <v>404</v>
      </c>
      <c r="B7296">
        <v>2010</v>
      </c>
      <c r="C7296" t="s">
        <v>405</v>
      </c>
      <c r="D7296">
        <v>698585</v>
      </c>
      <c r="E7296">
        <v>20386.01756</v>
      </c>
      <c r="F7296">
        <v>67.858379999999997</v>
      </c>
    </row>
    <row r="7297" spans="1:6" x14ac:dyDescent="0.25">
      <c r="A7297" t="s">
        <v>406</v>
      </c>
      <c r="B7297">
        <v>2010</v>
      </c>
      <c r="C7297" t="s">
        <v>382</v>
      </c>
      <c r="D7297">
        <v>147365352</v>
      </c>
      <c r="E7297">
        <v>760.33194000000003</v>
      </c>
      <c r="F7297">
        <v>32.748510000000003</v>
      </c>
    </row>
    <row r="7298" spans="1:6" x14ac:dyDescent="0.25">
      <c r="A7298" t="s">
        <v>407</v>
      </c>
      <c r="B7298">
        <v>2010</v>
      </c>
      <c r="C7298" t="s">
        <v>394</v>
      </c>
      <c r="D7298">
        <v>279912</v>
      </c>
      <c r="E7298">
        <v>15901.432940000001</v>
      </c>
      <c r="F7298">
        <v>69.084130000000002</v>
      </c>
    </row>
    <row r="7299" spans="1:6" x14ac:dyDescent="0.25">
      <c r="A7299" t="s">
        <v>408</v>
      </c>
      <c r="B7299">
        <v>2010</v>
      </c>
      <c r="C7299" t="s">
        <v>398</v>
      </c>
      <c r="D7299">
        <v>10293011</v>
      </c>
      <c r="E7299">
        <v>5818.8548600000004</v>
      </c>
      <c r="F7299">
        <v>39.895339999999997</v>
      </c>
    </row>
    <row r="7300" spans="1:6" x14ac:dyDescent="0.25">
      <c r="A7300" t="s">
        <v>409</v>
      </c>
      <c r="B7300">
        <v>2010</v>
      </c>
      <c r="C7300" t="s">
        <v>390</v>
      </c>
      <c r="D7300">
        <v>10379067</v>
      </c>
      <c r="E7300">
        <v>44382.879769999898</v>
      </c>
      <c r="F7300">
        <v>58.853090000000002</v>
      </c>
    </row>
    <row r="7301" spans="1:6" x14ac:dyDescent="0.25">
      <c r="A7301" t="s">
        <v>410</v>
      </c>
      <c r="B7301">
        <v>2010</v>
      </c>
      <c r="C7301" t="s">
        <v>394</v>
      </c>
      <c r="D7301">
        <v>287730</v>
      </c>
      <c r="E7301">
        <v>4344.1366699999999</v>
      </c>
      <c r="F7301">
        <v>61.702129999999997</v>
      </c>
    </row>
    <row r="7302" spans="1:6" x14ac:dyDescent="0.25">
      <c r="A7302" t="s">
        <v>411</v>
      </c>
      <c r="B7302">
        <v>2010</v>
      </c>
      <c r="C7302" t="s">
        <v>392</v>
      </c>
      <c r="D7302">
        <v>7862944</v>
      </c>
      <c r="E7302">
        <v>732.95362</v>
      </c>
      <c r="F7302">
        <v>33.696429999999999</v>
      </c>
    </row>
    <row r="7303" spans="1:6" x14ac:dyDescent="0.25">
      <c r="A7303" t="s">
        <v>412</v>
      </c>
      <c r="B7303">
        <v>2010</v>
      </c>
      <c r="C7303" t="s">
        <v>413</v>
      </c>
      <c r="D7303">
        <v>65773</v>
      </c>
      <c r="E7303">
        <v>88207.327560000005</v>
      </c>
      <c r="F7303">
        <v>72.63158</v>
      </c>
    </row>
    <row r="7304" spans="1:6" x14ac:dyDescent="0.25">
      <c r="A7304" t="s">
        <v>414</v>
      </c>
      <c r="B7304">
        <v>2010</v>
      </c>
      <c r="C7304" t="s">
        <v>382</v>
      </c>
      <c r="D7304">
        <v>2279723</v>
      </c>
      <c r="E7304">
        <v>2201.2930799999999</v>
      </c>
      <c r="F7304">
        <v>18.292680000000001</v>
      </c>
    </row>
    <row r="7305" spans="1:6" x14ac:dyDescent="0.25">
      <c r="A7305" t="s">
        <v>416</v>
      </c>
      <c r="B7305">
        <v>2010</v>
      </c>
      <c r="C7305" t="s">
        <v>384</v>
      </c>
      <c r="D7305">
        <v>4498976</v>
      </c>
      <c r="E7305">
        <v>4475.0881300000001</v>
      </c>
      <c r="F7305">
        <v>58.92183</v>
      </c>
    </row>
    <row r="7306" spans="1:6" x14ac:dyDescent="0.25">
      <c r="A7306" t="s">
        <v>417</v>
      </c>
      <c r="B7306">
        <v>2010</v>
      </c>
      <c r="C7306" t="s">
        <v>392</v>
      </c>
      <c r="D7306">
        <v>1639833</v>
      </c>
      <c r="E7306">
        <v>6244.0025699999997</v>
      </c>
      <c r="F7306">
        <v>45.053269999999998</v>
      </c>
    </row>
    <row r="7307" spans="1:6" x14ac:dyDescent="0.25">
      <c r="A7307" t="s">
        <v>418</v>
      </c>
      <c r="B7307">
        <v>2010</v>
      </c>
      <c r="C7307" t="s">
        <v>394</v>
      </c>
      <c r="D7307">
        <v>188078227</v>
      </c>
      <c r="E7307">
        <v>11121.42095</v>
      </c>
      <c r="F7307">
        <v>60.483260000000001</v>
      </c>
    </row>
    <row r="7308" spans="1:6" x14ac:dyDescent="0.25">
      <c r="A7308" t="s">
        <v>420</v>
      </c>
      <c r="B7308">
        <v>2010</v>
      </c>
      <c r="C7308" t="s">
        <v>382</v>
      </c>
      <c r="D7308">
        <v>379444</v>
      </c>
      <c r="E7308">
        <v>31453.224399999999</v>
      </c>
      <c r="F7308">
        <v>62.328360000000004</v>
      </c>
    </row>
    <row r="7309" spans="1:6" x14ac:dyDescent="0.25">
      <c r="A7309" t="s">
        <v>421</v>
      </c>
      <c r="B7309">
        <v>2010</v>
      </c>
      <c r="C7309" t="s">
        <v>384</v>
      </c>
      <c r="D7309">
        <v>7385367</v>
      </c>
      <c r="E7309">
        <v>6752.5521799999997</v>
      </c>
      <c r="F7309">
        <v>60.603409999999997</v>
      </c>
    </row>
    <row r="7310" spans="1:6" x14ac:dyDescent="0.25">
      <c r="A7310" t="s">
        <v>422</v>
      </c>
      <c r="B7310">
        <v>2010</v>
      </c>
      <c r="C7310" t="s">
        <v>392</v>
      </c>
      <c r="D7310">
        <v>13902972</v>
      </c>
      <c r="E7310">
        <v>574.45808999999997</v>
      </c>
      <c r="F7310">
        <v>20.316490000000002</v>
      </c>
    </row>
    <row r="7311" spans="1:6" x14ac:dyDescent="0.25">
      <c r="A7311" t="s">
        <v>424</v>
      </c>
      <c r="B7311">
        <v>2010</v>
      </c>
      <c r="C7311" t="s">
        <v>392</v>
      </c>
      <c r="D7311">
        <v>8090068</v>
      </c>
      <c r="E7311">
        <v>214.23098999999999</v>
      </c>
      <c r="F7311">
        <v>28.391960000000001</v>
      </c>
    </row>
    <row r="7312" spans="1:6" x14ac:dyDescent="0.25">
      <c r="A7312" t="s">
        <v>425</v>
      </c>
      <c r="B7312">
        <v>2010</v>
      </c>
      <c r="C7312" t="s">
        <v>382</v>
      </c>
      <c r="D7312">
        <v>13881427</v>
      </c>
      <c r="E7312">
        <v>782.69278999999995</v>
      </c>
      <c r="F7312">
        <v>27.471869999999999</v>
      </c>
    </row>
    <row r="7313" spans="1:6" x14ac:dyDescent="0.25">
      <c r="A7313" t="s">
        <v>426</v>
      </c>
      <c r="B7313">
        <v>2010</v>
      </c>
      <c r="C7313" t="s">
        <v>392</v>
      </c>
      <c r="D7313">
        <v>17340702</v>
      </c>
      <c r="E7313">
        <v>1147.24235</v>
      </c>
      <c r="F7313">
        <v>9.5918399999999995</v>
      </c>
    </row>
    <row r="7314" spans="1:6" x14ac:dyDescent="0.25">
      <c r="A7314" t="s">
        <v>427</v>
      </c>
      <c r="B7314">
        <v>2010</v>
      </c>
      <c r="C7314" t="s">
        <v>413</v>
      </c>
      <c r="D7314">
        <v>33098932</v>
      </c>
      <c r="E7314">
        <v>47445.761930000001</v>
      </c>
      <c r="F7314">
        <v>58.37406</v>
      </c>
    </row>
    <row r="7315" spans="1:6" x14ac:dyDescent="0.25">
      <c r="A7315" t="s">
        <v>430</v>
      </c>
      <c r="B7315">
        <v>2010</v>
      </c>
      <c r="C7315" t="s">
        <v>392</v>
      </c>
      <c r="D7315">
        <v>4303356</v>
      </c>
      <c r="E7315">
        <v>446.80020000000002</v>
      </c>
      <c r="F7315">
        <v>11.518319999999999</v>
      </c>
    </row>
    <row r="7316" spans="1:6" x14ac:dyDescent="0.25">
      <c r="A7316" t="s">
        <v>431</v>
      </c>
      <c r="B7316">
        <v>2010</v>
      </c>
      <c r="C7316" t="s">
        <v>392</v>
      </c>
      <c r="D7316">
        <v>9944201</v>
      </c>
      <c r="E7316">
        <v>895.87800000000004</v>
      </c>
      <c r="F7316">
        <v>12.727270000000001</v>
      </c>
    </row>
    <row r="7317" spans="1:6" x14ac:dyDescent="0.25">
      <c r="A7317" t="s">
        <v>432</v>
      </c>
      <c r="B7317">
        <v>2010</v>
      </c>
      <c r="C7317" t="s">
        <v>394</v>
      </c>
      <c r="D7317">
        <v>16134219</v>
      </c>
      <c r="E7317">
        <v>12785.051869999999</v>
      </c>
      <c r="F7317">
        <v>55.151870000000002</v>
      </c>
    </row>
    <row r="7318" spans="1:6" x14ac:dyDescent="0.25">
      <c r="A7318" t="s">
        <v>433</v>
      </c>
      <c r="B7318">
        <v>2010</v>
      </c>
      <c r="C7318" t="s">
        <v>382</v>
      </c>
      <c r="D7318">
        <v>1313973713</v>
      </c>
      <c r="E7318">
        <v>4514.9405200000001</v>
      </c>
      <c r="F7318">
        <v>48.994619999999998</v>
      </c>
    </row>
    <row r="7319" spans="1:6" x14ac:dyDescent="0.25">
      <c r="A7319" t="s">
        <v>483</v>
      </c>
      <c r="B7319">
        <v>2010</v>
      </c>
      <c r="C7319" t="s">
        <v>382</v>
      </c>
      <c r="D7319">
        <v>6940432</v>
      </c>
      <c r="E7319">
        <v>32549.998230000001</v>
      </c>
      <c r="F7319">
        <v>52.498840000000001</v>
      </c>
    </row>
    <row r="7320" spans="1:6" x14ac:dyDescent="0.25">
      <c r="A7320" t="s">
        <v>514</v>
      </c>
      <c r="B7320">
        <v>2010</v>
      </c>
      <c r="C7320" t="s">
        <v>382</v>
      </c>
      <c r="D7320">
        <v>453125</v>
      </c>
      <c r="E7320">
        <v>52604.327129999998</v>
      </c>
      <c r="F7320">
        <v>51.90316</v>
      </c>
    </row>
    <row r="7321" spans="1:6" x14ac:dyDescent="0.25">
      <c r="A7321" t="s">
        <v>434</v>
      </c>
      <c r="B7321">
        <v>2010</v>
      </c>
      <c r="C7321" t="s">
        <v>394</v>
      </c>
      <c r="D7321">
        <v>43593035</v>
      </c>
      <c r="E7321">
        <v>6250.6544999999996</v>
      </c>
      <c r="F7321">
        <v>55.823920000000001</v>
      </c>
    </row>
    <row r="7322" spans="1:6" x14ac:dyDescent="0.25">
      <c r="A7322" t="s">
        <v>435</v>
      </c>
      <c r="B7322">
        <v>2010</v>
      </c>
      <c r="C7322" t="s">
        <v>392</v>
      </c>
      <c r="D7322">
        <v>690948</v>
      </c>
      <c r="E7322">
        <v>739.89778999999999</v>
      </c>
      <c r="F7322">
        <v>48.78049</v>
      </c>
    </row>
    <row r="7323" spans="1:6" x14ac:dyDescent="0.25">
      <c r="A7323" t="s">
        <v>436</v>
      </c>
      <c r="B7323">
        <v>2010</v>
      </c>
      <c r="C7323" t="s">
        <v>392</v>
      </c>
      <c r="D7323">
        <v>62660551</v>
      </c>
      <c r="E7323">
        <v>2953.1850100000001</v>
      </c>
      <c r="F7323">
        <v>4.2485499999999998</v>
      </c>
    </row>
    <row r="7324" spans="1:6" x14ac:dyDescent="0.25">
      <c r="A7324" t="s">
        <v>439</v>
      </c>
      <c r="B7324">
        <v>2010</v>
      </c>
      <c r="C7324" t="s">
        <v>394</v>
      </c>
      <c r="D7324">
        <v>4075261</v>
      </c>
      <c r="E7324">
        <v>7985.9510399999999</v>
      </c>
      <c r="F7324">
        <v>63.252360000000003</v>
      </c>
    </row>
    <row r="7325" spans="1:6" x14ac:dyDescent="0.25">
      <c r="A7325" t="s">
        <v>441</v>
      </c>
      <c r="B7325">
        <v>2010</v>
      </c>
      <c r="C7325" t="s">
        <v>384</v>
      </c>
      <c r="D7325">
        <v>4494749</v>
      </c>
      <c r="E7325">
        <v>13509.185820000001</v>
      </c>
      <c r="F7325">
        <v>60.379669999999997</v>
      </c>
    </row>
    <row r="7326" spans="1:6" x14ac:dyDescent="0.25">
      <c r="A7326" t="s">
        <v>442</v>
      </c>
      <c r="B7326">
        <v>2010</v>
      </c>
      <c r="C7326" t="s">
        <v>394</v>
      </c>
      <c r="D7326">
        <v>11382820</v>
      </c>
      <c r="E7326">
        <v>5688.6667299999999</v>
      </c>
      <c r="F7326">
        <v>57.452269999999999</v>
      </c>
    </row>
    <row r="7327" spans="1:6" x14ac:dyDescent="0.25">
      <c r="A7327" t="s">
        <v>443</v>
      </c>
      <c r="B7327">
        <v>2010</v>
      </c>
      <c r="C7327" t="s">
        <v>405</v>
      </c>
      <c r="D7327">
        <v>784301</v>
      </c>
      <c r="E7327">
        <v>30438.90019</v>
      </c>
      <c r="F7327">
        <v>59.964379999999998</v>
      </c>
    </row>
    <row r="7328" spans="1:6" x14ac:dyDescent="0.25">
      <c r="A7328" t="s">
        <v>444</v>
      </c>
      <c r="B7328">
        <v>2010</v>
      </c>
      <c r="C7328" t="s">
        <v>384</v>
      </c>
      <c r="D7328">
        <v>10235455</v>
      </c>
      <c r="E7328">
        <v>19763.963800000001</v>
      </c>
      <c r="F7328">
        <v>60.141109999999998</v>
      </c>
    </row>
    <row r="7329" spans="1:6" x14ac:dyDescent="0.25">
      <c r="A7329" t="s">
        <v>436</v>
      </c>
      <c r="B7329">
        <v>2010</v>
      </c>
      <c r="C7329" t="s">
        <v>392</v>
      </c>
      <c r="D7329">
        <v>62660551</v>
      </c>
      <c r="E7329">
        <v>311.24790000000002</v>
      </c>
      <c r="F7329">
        <v>4.2485499999999998</v>
      </c>
    </row>
    <row r="7330" spans="1:6" x14ac:dyDescent="0.25">
      <c r="A7330" t="s">
        <v>445</v>
      </c>
      <c r="B7330">
        <v>2010</v>
      </c>
      <c r="C7330" t="s">
        <v>390</v>
      </c>
      <c r="D7330">
        <v>5450661</v>
      </c>
      <c r="E7330">
        <v>57647.66876</v>
      </c>
      <c r="F7330">
        <v>58.268689999999999</v>
      </c>
    </row>
    <row r="7331" spans="1:6" x14ac:dyDescent="0.25">
      <c r="A7331" t="s">
        <v>446</v>
      </c>
      <c r="B7331">
        <v>2010</v>
      </c>
      <c r="C7331" t="s">
        <v>392</v>
      </c>
      <c r="D7331">
        <v>486530</v>
      </c>
      <c r="E7331">
        <v>1358.4604999999999</v>
      </c>
      <c r="F7331">
        <v>45</v>
      </c>
    </row>
    <row r="7332" spans="1:6" x14ac:dyDescent="0.25">
      <c r="A7332" t="s">
        <v>447</v>
      </c>
      <c r="B7332">
        <v>2010</v>
      </c>
      <c r="C7332" t="s">
        <v>394</v>
      </c>
      <c r="D7332">
        <v>68910</v>
      </c>
      <c r="E7332">
        <v>6937.2560800000001</v>
      </c>
      <c r="F7332">
        <v>38.071069999999999</v>
      </c>
    </row>
    <row r="7333" spans="1:6" x14ac:dyDescent="0.25">
      <c r="A7333" t="s">
        <v>448</v>
      </c>
      <c r="B7333">
        <v>2010</v>
      </c>
      <c r="C7333" t="s">
        <v>394</v>
      </c>
      <c r="D7333">
        <v>9183984</v>
      </c>
      <c r="E7333">
        <v>5441.9657500000003</v>
      </c>
      <c r="F7333">
        <v>53.83361</v>
      </c>
    </row>
    <row r="7334" spans="1:6" x14ac:dyDescent="0.25">
      <c r="A7334" t="s">
        <v>450</v>
      </c>
      <c r="B7334">
        <v>2010</v>
      </c>
      <c r="C7334" t="s">
        <v>394</v>
      </c>
      <c r="D7334">
        <v>13547510</v>
      </c>
      <c r="E7334">
        <v>4657.3017399999999</v>
      </c>
      <c r="F7334">
        <v>58.770820000000001</v>
      </c>
    </row>
    <row r="7335" spans="1:6" x14ac:dyDescent="0.25">
      <c r="A7335" t="s">
        <v>451</v>
      </c>
      <c r="B7335">
        <v>2010</v>
      </c>
      <c r="C7335" t="s">
        <v>386</v>
      </c>
      <c r="D7335">
        <v>78887007</v>
      </c>
      <c r="E7335">
        <v>2668.0359899999999</v>
      </c>
      <c r="F7335">
        <v>40.76661</v>
      </c>
    </row>
    <row r="7336" spans="1:6" x14ac:dyDescent="0.25">
      <c r="A7336" t="s">
        <v>452</v>
      </c>
      <c r="B7336">
        <v>2010</v>
      </c>
      <c r="C7336" t="s">
        <v>394</v>
      </c>
      <c r="D7336">
        <v>6822378</v>
      </c>
      <c r="E7336">
        <v>3547.07098</v>
      </c>
      <c r="F7336">
        <v>58.739539999999998</v>
      </c>
    </row>
    <row r="7337" spans="1:6" x14ac:dyDescent="0.25">
      <c r="A7337" t="s">
        <v>454</v>
      </c>
      <c r="B7337">
        <v>2010</v>
      </c>
      <c r="C7337" t="s">
        <v>392</v>
      </c>
      <c r="D7337">
        <v>4786994</v>
      </c>
      <c r="E7337">
        <v>451.42669000000001</v>
      </c>
      <c r="F7337">
        <v>14.35407</v>
      </c>
    </row>
    <row r="7338" spans="1:6" x14ac:dyDescent="0.25">
      <c r="A7338" t="s">
        <v>455</v>
      </c>
      <c r="B7338">
        <v>2010</v>
      </c>
      <c r="C7338" t="s">
        <v>456</v>
      </c>
      <c r="D7338">
        <v>1324333</v>
      </c>
      <c r="E7338">
        <v>14641.40314</v>
      </c>
      <c r="F7338">
        <v>70.180959999999999</v>
      </c>
    </row>
    <row r="7339" spans="1:6" x14ac:dyDescent="0.25">
      <c r="A7339" t="s">
        <v>457</v>
      </c>
      <c r="B7339">
        <v>2010</v>
      </c>
      <c r="C7339" t="s">
        <v>392</v>
      </c>
      <c r="D7339">
        <v>74777981</v>
      </c>
      <c r="E7339">
        <v>341.85896000000002</v>
      </c>
      <c r="F7339">
        <v>26.478809999999999</v>
      </c>
    </row>
    <row r="7340" spans="1:6" x14ac:dyDescent="0.25">
      <c r="A7340" t="s">
        <v>459</v>
      </c>
      <c r="B7340">
        <v>2010</v>
      </c>
      <c r="C7340" t="s">
        <v>388</v>
      </c>
      <c r="D7340">
        <v>905949</v>
      </c>
      <c r="E7340">
        <v>3651.95829</v>
      </c>
      <c r="F7340">
        <v>43.352600000000002</v>
      </c>
    </row>
    <row r="7341" spans="1:6" x14ac:dyDescent="0.25">
      <c r="A7341" t="s">
        <v>460</v>
      </c>
      <c r="B7341">
        <v>2010</v>
      </c>
      <c r="C7341" t="s">
        <v>390</v>
      </c>
      <c r="D7341">
        <v>5231372</v>
      </c>
      <c r="E7341">
        <v>46205.166010000001</v>
      </c>
      <c r="F7341">
        <v>60.10089</v>
      </c>
    </row>
    <row r="7342" spans="1:6" x14ac:dyDescent="0.25">
      <c r="A7342" t="s">
        <v>461</v>
      </c>
      <c r="B7342">
        <v>2010</v>
      </c>
      <c r="C7342" t="s">
        <v>390</v>
      </c>
      <c r="D7342">
        <v>60876136</v>
      </c>
      <c r="E7342">
        <v>40705.766230000001</v>
      </c>
      <c r="F7342">
        <v>55.217419999999997</v>
      </c>
    </row>
    <row r="7343" spans="1:6" x14ac:dyDescent="0.25">
      <c r="A7343" t="s">
        <v>464</v>
      </c>
      <c r="B7343">
        <v>2010</v>
      </c>
      <c r="C7343" t="s">
        <v>392</v>
      </c>
      <c r="D7343">
        <v>1424906</v>
      </c>
      <c r="E7343">
        <v>9312.0494600000002</v>
      </c>
      <c r="F7343">
        <v>21.262460000000001</v>
      </c>
    </row>
    <row r="7344" spans="1:6" x14ac:dyDescent="0.25">
      <c r="A7344" t="s">
        <v>467</v>
      </c>
      <c r="B7344">
        <v>2010</v>
      </c>
      <c r="C7344" t="s">
        <v>398</v>
      </c>
      <c r="D7344">
        <v>4661473</v>
      </c>
      <c r="E7344">
        <v>2964.47705</v>
      </c>
      <c r="F7344">
        <v>60.387999999999998</v>
      </c>
    </row>
    <row r="7345" spans="1:6" x14ac:dyDescent="0.25">
      <c r="A7345" t="s">
        <v>468</v>
      </c>
      <c r="B7345">
        <v>2010</v>
      </c>
      <c r="C7345" t="s">
        <v>390</v>
      </c>
      <c r="D7345">
        <v>82422299</v>
      </c>
      <c r="E7345">
        <v>41788.04479</v>
      </c>
      <c r="F7345">
        <v>52.203659999999999</v>
      </c>
    </row>
    <row r="7346" spans="1:6" x14ac:dyDescent="0.25">
      <c r="A7346" t="s">
        <v>469</v>
      </c>
      <c r="B7346">
        <v>2010</v>
      </c>
      <c r="C7346" t="s">
        <v>392</v>
      </c>
      <c r="D7346">
        <v>22409572</v>
      </c>
      <c r="E7346">
        <v>1323.09914</v>
      </c>
      <c r="F7346">
        <v>21.504200000000001</v>
      </c>
    </row>
    <row r="7347" spans="1:6" x14ac:dyDescent="0.25">
      <c r="A7347" t="s">
        <v>471</v>
      </c>
      <c r="B7347">
        <v>2010</v>
      </c>
      <c r="C7347" t="s">
        <v>390</v>
      </c>
      <c r="D7347">
        <v>10688058</v>
      </c>
      <c r="E7347">
        <v>26919.361639999999</v>
      </c>
      <c r="F7347">
        <v>59.857750000000003</v>
      </c>
    </row>
    <row r="7348" spans="1:6" x14ac:dyDescent="0.25">
      <c r="A7348" t="s">
        <v>473</v>
      </c>
      <c r="B7348">
        <v>2010</v>
      </c>
      <c r="C7348" t="s">
        <v>394</v>
      </c>
      <c r="D7348">
        <v>89703</v>
      </c>
      <c r="E7348">
        <v>7365.6666599999999</v>
      </c>
      <c r="F7348">
        <v>55.154640000000001</v>
      </c>
    </row>
    <row r="7349" spans="1:6" x14ac:dyDescent="0.25">
      <c r="A7349" t="s">
        <v>476</v>
      </c>
      <c r="B7349">
        <v>2010</v>
      </c>
      <c r="C7349" t="s">
        <v>394</v>
      </c>
      <c r="D7349">
        <v>12293545</v>
      </c>
      <c r="E7349">
        <v>2805.9514199999999</v>
      </c>
      <c r="F7349">
        <v>49.662439999999997</v>
      </c>
    </row>
    <row r="7350" spans="1:6" x14ac:dyDescent="0.25">
      <c r="A7350" t="s">
        <v>478</v>
      </c>
      <c r="B7350">
        <v>2010</v>
      </c>
      <c r="C7350" t="s">
        <v>392</v>
      </c>
      <c r="D7350">
        <v>9690222</v>
      </c>
      <c r="E7350">
        <v>430.05646999999999</v>
      </c>
      <c r="F7350">
        <v>17.620650000000001</v>
      </c>
    </row>
    <row r="7351" spans="1:6" x14ac:dyDescent="0.25">
      <c r="A7351" t="s">
        <v>480</v>
      </c>
      <c r="B7351">
        <v>2010</v>
      </c>
      <c r="C7351" t="s">
        <v>394</v>
      </c>
      <c r="D7351">
        <v>767245</v>
      </c>
      <c r="E7351">
        <v>2998.9412699999998</v>
      </c>
      <c r="F7351">
        <v>73.674589999999995</v>
      </c>
    </row>
    <row r="7352" spans="1:6" x14ac:dyDescent="0.25">
      <c r="A7352" t="s">
        <v>481</v>
      </c>
      <c r="B7352">
        <v>2010</v>
      </c>
      <c r="C7352" t="s">
        <v>394</v>
      </c>
      <c r="D7352">
        <v>8308504</v>
      </c>
      <c r="E7352">
        <v>662.27952000000005</v>
      </c>
      <c r="F7352">
        <v>33.213000000000001</v>
      </c>
    </row>
    <row r="7353" spans="1:6" x14ac:dyDescent="0.25">
      <c r="A7353" t="s">
        <v>482</v>
      </c>
      <c r="B7353">
        <v>2010</v>
      </c>
      <c r="C7353" t="s">
        <v>394</v>
      </c>
      <c r="D7353">
        <v>7326496</v>
      </c>
      <c r="E7353">
        <v>2110.8220200000001</v>
      </c>
      <c r="F7353">
        <v>59.997100000000003</v>
      </c>
    </row>
    <row r="7354" spans="1:6" x14ac:dyDescent="0.25">
      <c r="A7354" t="s">
        <v>484</v>
      </c>
      <c r="B7354">
        <v>2010</v>
      </c>
      <c r="C7354" t="s">
        <v>384</v>
      </c>
      <c r="D7354">
        <v>9981334</v>
      </c>
      <c r="E7354">
        <v>13009.345380000001</v>
      </c>
      <c r="F7354">
        <v>64.500129999999999</v>
      </c>
    </row>
    <row r="7355" spans="1:6" x14ac:dyDescent="0.25">
      <c r="A7355" t="s">
        <v>485</v>
      </c>
      <c r="B7355">
        <v>2010</v>
      </c>
      <c r="C7355" t="s">
        <v>390</v>
      </c>
      <c r="D7355">
        <v>299388</v>
      </c>
      <c r="E7355">
        <v>41620.067450000002</v>
      </c>
      <c r="F7355">
        <v>66.723510000000005</v>
      </c>
    </row>
    <row r="7356" spans="1:6" x14ac:dyDescent="0.25">
      <c r="A7356" t="s">
        <v>486</v>
      </c>
      <c r="B7356">
        <v>2010</v>
      </c>
      <c r="C7356" t="s">
        <v>382</v>
      </c>
      <c r="D7356">
        <v>1095351995</v>
      </c>
      <c r="E7356">
        <v>1387.8800799999999</v>
      </c>
      <c r="F7356">
        <v>30.244499999999999</v>
      </c>
    </row>
    <row r="7357" spans="1:6" x14ac:dyDescent="0.25">
      <c r="A7357" t="s">
        <v>487</v>
      </c>
      <c r="B7357">
        <v>2010</v>
      </c>
      <c r="C7357" t="s">
        <v>382</v>
      </c>
      <c r="D7357">
        <v>245452739</v>
      </c>
      <c r="E7357">
        <v>3125.2199300000002</v>
      </c>
      <c r="F7357">
        <v>48.094949999999997</v>
      </c>
    </row>
    <row r="7358" spans="1:6" x14ac:dyDescent="0.25">
      <c r="A7358" t="s">
        <v>488</v>
      </c>
      <c r="B7358">
        <v>2010</v>
      </c>
      <c r="C7358" t="s">
        <v>382</v>
      </c>
      <c r="D7358">
        <v>68688433</v>
      </c>
      <c r="E7358">
        <v>6299.9187400000001</v>
      </c>
      <c r="F7358">
        <v>51.975200000000001</v>
      </c>
    </row>
    <row r="7359" spans="1:6" x14ac:dyDescent="0.25">
      <c r="A7359" t="s">
        <v>489</v>
      </c>
      <c r="B7359">
        <v>2010</v>
      </c>
      <c r="C7359" t="s">
        <v>405</v>
      </c>
      <c r="D7359">
        <v>26783383</v>
      </c>
      <c r="E7359">
        <v>4487.3662899999999</v>
      </c>
      <c r="F7359">
        <v>33.134129999999999</v>
      </c>
    </row>
    <row r="7360" spans="1:6" x14ac:dyDescent="0.25">
      <c r="A7360" t="s">
        <v>490</v>
      </c>
      <c r="B7360">
        <v>2010</v>
      </c>
      <c r="C7360" t="s">
        <v>390</v>
      </c>
      <c r="D7360">
        <v>4062235</v>
      </c>
      <c r="E7360">
        <v>48260.665359999999</v>
      </c>
      <c r="F7360">
        <v>54.815849999999998</v>
      </c>
    </row>
    <row r="7361" spans="1:6" x14ac:dyDescent="0.25">
      <c r="A7361" t="s">
        <v>492</v>
      </c>
      <c r="B7361">
        <v>2010</v>
      </c>
      <c r="C7361" t="s">
        <v>405</v>
      </c>
      <c r="D7361">
        <v>6352117</v>
      </c>
      <c r="E7361">
        <v>30736.363890000001</v>
      </c>
      <c r="F7361">
        <v>57.293590000000002</v>
      </c>
    </row>
    <row r="7362" spans="1:6" x14ac:dyDescent="0.25">
      <c r="A7362" t="s">
        <v>493</v>
      </c>
      <c r="B7362">
        <v>2010</v>
      </c>
      <c r="C7362" t="s">
        <v>390</v>
      </c>
      <c r="D7362">
        <v>58133509</v>
      </c>
      <c r="E7362">
        <v>35851.508070000003</v>
      </c>
      <c r="F7362">
        <v>59.472270000000002</v>
      </c>
    </row>
    <row r="7363" spans="1:6" x14ac:dyDescent="0.25">
      <c r="A7363" t="s">
        <v>494</v>
      </c>
      <c r="B7363">
        <v>2010</v>
      </c>
      <c r="C7363" t="s">
        <v>394</v>
      </c>
      <c r="D7363">
        <v>2758124</v>
      </c>
      <c r="E7363">
        <v>4902.0347300000003</v>
      </c>
      <c r="F7363">
        <v>56.376339999999999</v>
      </c>
    </row>
    <row r="7364" spans="1:6" x14ac:dyDescent="0.25">
      <c r="A7364" t="s">
        <v>495</v>
      </c>
      <c r="B7364">
        <v>2010</v>
      </c>
      <c r="C7364" t="s">
        <v>382</v>
      </c>
      <c r="D7364">
        <v>127463611</v>
      </c>
      <c r="E7364">
        <v>42935.252719999997</v>
      </c>
      <c r="F7364">
        <v>48.51728</v>
      </c>
    </row>
    <row r="7365" spans="1:6" x14ac:dyDescent="0.25">
      <c r="A7365" t="s">
        <v>497</v>
      </c>
      <c r="B7365">
        <v>2010</v>
      </c>
      <c r="C7365" t="s">
        <v>405</v>
      </c>
      <c r="D7365">
        <v>5906760</v>
      </c>
      <c r="E7365">
        <v>4054.2706699999999</v>
      </c>
      <c r="F7365">
        <v>54.837209999999999</v>
      </c>
    </row>
    <row r="7366" spans="1:6" x14ac:dyDescent="0.25">
      <c r="A7366" t="s">
        <v>498</v>
      </c>
      <c r="B7366">
        <v>2010</v>
      </c>
      <c r="C7366" t="s">
        <v>398</v>
      </c>
      <c r="D7366">
        <v>15233244</v>
      </c>
      <c r="E7366">
        <v>9070.6499700000004</v>
      </c>
      <c r="F7366">
        <v>54.75808</v>
      </c>
    </row>
    <row r="7367" spans="1:6" x14ac:dyDescent="0.25">
      <c r="A7367" t="s">
        <v>499</v>
      </c>
      <c r="B7367">
        <v>2010</v>
      </c>
      <c r="C7367" t="s">
        <v>392</v>
      </c>
      <c r="D7367">
        <v>34707817</v>
      </c>
      <c r="E7367">
        <v>991.85055</v>
      </c>
      <c r="F7367">
        <v>37.429879999999997</v>
      </c>
    </row>
    <row r="7368" spans="1:6" x14ac:dyDescent="0.25">
      <c r="A7368" t="s">
        <v>503</v>
      </c>
      <c r="B7368">
        <v>2010</v>
      </c>
      <c r="C7368" t="s">
        <v>405</v>
      </c>
      <c r="D7368">
        <v>2418393</v>
      </c>
      <c r="E7368">
        <v>37725.141210000002</v>
      </c>
      <c r="F7368">
        <v>53.63664</v>
      </c>
    </row>
    <row r="7369" spans="1:6" x14ac:dyDescent="0.25">
      <c r="A7369" t="s">
        <v>504</v>
      </c>
      <c r="B7369">
        <v>2010</v>
      </c>
      <c r="C7369" t="s">
        <v>398</v>
      </c>
      <c r="D7369">
        <v>5213898</v>
      </c>
      <c r="E7369">
        <v>880.03778</v>
      </c>
      <c r="F7369">
        <v>60.572400000000002</v>
      </c>
    </row>
    <row r="7370" spans="1:6" x14ac:dyDescent="0.25">
      <c r="A7370" t="s">
        <v>505</v>
      </c>
      <c r="B7370">
        <v>2010</v>
      </c>
      <c r="C7370" t="s">
        <v>382</v>
      </c>
      <c r="D7370">
        <v>6368481</v>
      </c>
      <c r="E7370">
        <v>1147.09539</v>
      </c>
      <c r="F7370">
        <v>42.321469999999998</v>
      </c>
    </row>
    <row r="7371" spans="1:6" x14ac:dyDescent="0.25">
      <c r="A7371" t="s">
        <v>506</v>
      </c>
      <c r="B7371">
        <v>2010</v>
      </c>
      <c r="C7371" t="s">
        <v>456</v>
      </c>
      <c r="D7371">
        <v>2274735</v>
      </c>
      <c r="E7371">
        <v>11319.517</v>
      </c>
      <c r="F7371">
        <v>71.312860000000001</v>
      </c>
    </row>
    <row r="7372" spans="1:6" x14ac:dyDescent="0.25">
      <c r="A7372" t="s">
        <v>507</v>
      </c>
      <c r="B7372">
        <v>2010</v>
      </c>
      <c r="C7372" t="s">
        <v>405</v>
      </c>
      <c r="D7372">
        <v>3874050</v>
      </c>
      <c r="E7372">
        <v>8763.7959599999995</v>
      </c>
      <c r="F7372">
        <v>55.744340000000001</v>
      </c>
    </row>
    <row r="7373" spans="1:6" x14ac:dyDescent="0.25">
      <c r="A7373" t="s">
        <v>508</v>
      </c>
      <c r="B7373">
        <v>2010</v>
      </c>
      <c r="C7373" t="s">
        <v>392</v>
      </c>
      <c r="D7373">
        <v>2022331</v>
      </c>
      <c r="E7373">
        <v>1087.9827700000001</v>
      </c>
      <c r="F7373">
        <v>25.28736</v>
      </c>
    </row>
    <row r="7374" spans="1:6" x14ac:dyDescent="0.25">
      <c r="A7374" t="s">
        <v>509</v>
      </c>
      <c r="B7374">
        <v>2010</v>
      </c>
      <c r="C7374" t="s">
        <v>392</v>
      </c>
      <c r="D7374">
        <v>3042004</v>
      </c>
      <c r="E7374">
        <v>326.60444000000001</v>
      </c>
      <c r="F7374">
        <v>30.02214</v>
      </c>
    </row>
    <row r="7375" spans="1:6" x14ac:dyDescent="0.25">
      <c r="A7375" t="s">
        <v>510</v>
      </c>
      <c r="B7375">
        <v>2010</v>
      </c>
      <c r="C7375" t="s">
        <v>386</v>
      </c>
      <c r="D7375">
        <v>5900754</v>
      </c>
      <c r="E7375">
        <v>11933.779259999999</v>
      </c>
      <c r="F7375">
        <v>19.946809999999999</v>
      </c>
    </row>
    <row r="7376" spans="1:6" x14ac:dyDescent="0.25">
      <c r="A7376" t="s">
        <v>511</v>
      </c>
      <c r="B7376">
        <v>2010</v>
      </c>
      <c r="C7376" t="s">
        <v>390</v>
      </c>
      <c r="D7376">
        <v>33987</v>
      </c>
      <c r="E7376">
        <v>140101.96728000001</v>
      </c>
      <c r="F7376">
        <v>37.5</v>
      </c>
    </row>
    <row r="7377" spans="1:6" x14ac:dyDescent="0.25">
      <c r="A7377" t="s">
        <v>512</v>
      </c>
      <c r="B7377">
        <v>2010</v>
      </c>
      <c r="C7377" t="s">
        <v>456</v>
      </c>
      <c r="D7377">
        <v>3585906</v>
      </c>
      <c r="E7377">
        <v>11988.757970000001</v>
      </c>
      <c r="F7377">
        <v>65.671080000000003</v>
      </c>
    </row>
    <row r="7378" spans="1:6" x14ac:dyDescent="0.25">
      <c r="A7378" t="s">
        <v>513</v>
      </c>
      <c r="B7378">
        <v>2010</v>
      </c>
      <c r="C7378" t="s">
        <v>390</v>
      </c>
      <c r="D7378">
        <v>474413</v>
      </c>
      <c r="E7378">
        <v>103267.27651</v>
      </c>
      <c r="F7378">
        <v>49.408279999999998</v>
      </c>
    </row>
    <row r="7379" spans="1:6" x14ac:dyDescent="0.25">
      <c r="A7379" t="s">
        <v>516</v>
      </c>
      <c r="B7379">
        <v>2010</v>
      </c>
      <c r="C7379" t="s">
        <v>392</v>
      </c>
      <c r="D7379">
        <v>18595469</v>
      </c>
      <c r="E7379">
        <v>414.14278999999999</v>
      </c>
      <c r="F7379">
        <v>50.855539999999998</v>
      </c>
    </row>
    <row r="7380" spans="1:6" x14ac:dyDescent="0.25">
      <c r="A7380" t="s">
        <v>517</v>
      </c>
      <c r="B7380">
        <v>2010</v>
      </c>
      <c r="C7380" t="s">
        <v>392</v>
      </c>
      <c r="D7380">
        <v>13013926</v>
      </c>
      <c r="E7380">
        <v>471.20774999999998</v>
      </c>
      <c r="F7380">
        <v>34.48807</v>
      </c>
    </row>
    <row r="7381" spans="1:6" x14ac:dyDescent="0.25">
      <c r="A7381" t="s">
        <v>518</v>
      </c>
      <c r="B7381">
        <v>2010</v>
      </c>
      <c r="C7381" t="s">
        <v>382</v>
      </c>
      <c r="D7381">
        <v>24385858</v>
      </c>
      <c r="E7381">
        <v>9069.0417600000001</v>
      </c>
      <c r="F7381">
        <v>59.750419999999998</v>
      </c>
    </row>
    <row r="7382" spans="1:6" x14ac:dyDescent="0.25">
      <c r="A7382" t="s">
        <v>519</v>
      </c>
      <c r="B7382">
        <v>2010</v>
      </c>
      <c r="C7382" t="s">
        <v>382</v>
      </c>
      <c r="D7382">
        <v>359008</v>
      </c>
      <c r="E7382">
        <v>6330.7949799999997</v>
      </c>
      <c r="F7382">
        <v>55.707009999999997</v>
      </c>
    </row>
    <row r="7383" spans="1:6" x14ac:dyDescent="0.25">
      <c r="A7383" t="s">
        <v>520</v>
      </c>
      <c r="B7383">
        <v>2010</v>
      </c>
      <c r="C7383" t="s">
        <v>392</v>
      </c>
      <c r="D7383">
        <v>11716829</v>
      </c>
      <c r="E7383">
        <v>704.06461999999999</v>
      </c>
      <c r="F7383">
        <v>16.428570000000001</v>
      </c>
    </row>
    <row r="7384" spans="1:6" x14ac:dyDescent="0.25">
      <c r="A7384" t="s">
        <v>521</v>
      </c>
      <c r="B7384">
        <v>2010</v>
      </c>
      <c r="C7384" t="s">
        <v>390</v>
      </c>
      <c r="D7384">
        <v>400214</v>
      </c>
      <c r="E7384">
        <v>19694.083159999998</v>
      </c>
      <c r="F7384">
        <v>58.642180000000003</v>
      </c>
    </row>
    <row r="7385" spans="1:6" x14ac:dyDescent="0.25">
      <c r="A7385" t="s">
        <v>522</v>
      </c>
      <c r="B7385">
        <v>2010</v>
      </c>
      <c r="C7385" t="s">
        <v>388</v>
      </c>
      <c r="D7385">
        <v>60422</v>
      </c>
      <c r="E7385">
        <v>3124.3434499999998</v>
      </c>
      <c r="F7385">
        <v>45.280990000000003</v>
      </c>
    </row>
    <row r="7386" spans="1:6" x14ac:dyDescent="0.25">
      <c r="A7386" t="s">
        <v>524</v>
      </c>
      <c r="B7386">
        <v>2010</v>
      </c>
      <c r="C7386" t="s">
        <v>392</v>
      </c>
      <c r="D7386">
        <v>3177388</v>
      </c>
      <c r="E7386">
        <v>1207.82746</v>
      </c>
      <c r="F7386">
        <v>24.788620000000002</v>
      </c>
    </row>
    <row r="7387" spans="1:6" x14ac:dyDescent="0.25">
      <c r="A7387" t="s">
        <v>525</v>
      </c>
      <c r="B7387">
        <v>2010</v>
      </c>
      <c r="C7387" t="s">
        <v>392</v>
      </c>
      <c r="D7387">
        <v>1240827</v>
      </c>
      <c r="E7387">
        <v>7772.1000599999998</v>
      </c>
      <c r="F7387">
        <v>39.965299999999999</v>
      </c>
    </row>
    <row r="7388" spans="1:6" x14ac:dyDescent="0.25">
      <c r="A7388" t="s">
        <v>527</v>
      </c>
      <c r="B7388">
        <v>2010</v>
      </c>
      <c r="C7388" t="s">
        <v>394</v>
      </c>
      <c r="D7388">
        <v>107449525</v>
      </c>
      <c r="E7388">
        <v>8861.4937200000004</v>
      </c>
      <c r="F7388">
        <v>54.422269999999997</v>
      </c>
    </row>
    <row r="7389" spans="1:6" x14ac:dyDescent="0.25">
      <c r="A7389" t="s">
        <v>528</v>
      </c>
      <c r="B7389">
        <v>2010</v>
      </c>
      <c r="C7389" t="s">
        <v>388</v>
      </c>
      <c r="D7389">
        <v>108004</v>
      </c>
      <c r="E7389">
        <v>2838.4485500000001</v>
      </c>
      <c r="F7389">
        <v>45</v>
      </c>
    </row>
    <row r="7390" spans="1:6" x14ac:dyDescent="0.25">
      <c r="A7390" t="s">
        <v>531</v>
      </c>
      <c r="B7390">
        <v>2010</v>
      </c>
      <c r="C7390" t="s">
        <v>382</v>
      </c>
      <c r="D7390">
        <v>2832224</v>
      </c>
      <c r="E7390">
        <v>2650.3468800000001</v>
      </c>
      <c r="F7390">
        <v>64.710179999999994</v>
      </c>
    </row>
    <row r="7391" spans="1:6" x14ac:dyDescent="0.25">
      <c r="A7391" t="s">
        <v>533</v>
      </c>
      <c r="B7391">
        <v>2010</v>
      </c>
      <c r="C7391" t="s">
        <v>386</v>
      </c>
      <c r="D7391">
        <v>33241259</v>
      </c>
      <c r="E7391">
        <v>2857.6734099999999</v>
      </c>
      <c r="F7391">
        <v>47.311999999999998</v>
      </c>
    </row>
    <row r="7392" spans="1:6" x14ac:dyDescent="0.25">
      <c r="A7392" t="s">
        <v>534</v>
      </c>
      <c r="B7392">
        <v>2010</v>
      </c>
      <c r="C7392" t="s">
        <v>392</v>
      </c>
      <c r="D7392">
        <v>19686505</v>
      </c>
      <c r="E7392">
        <v>417.50123000000002</v>
      </c>
      <c r="F7392">
        <v>46.277970000000003</v>
      </c>
    </row>
    <row r="7393" spans="1:6" x14ac:dyDescent="0.25">
      <c r="A7393" t="s">
        <v>535</v>
      </c>
      <c r="B7393">
        <v>2010</v>
      </c>
      <c r="C7393" t="s">
        <v>392</v>
      </c>
      <c r="D7393">
        <v>2044147</v>
      </c>
      <c r="E7393">
        <v>5143.1306800000002</v>
      </c>
      <c r="F7393">
        <v>58.352939999999997</v>
      </c>
    </row>
    <row r="7394" spans="1:6" x14ac:dyDescent="0.25">
      <c r="A7394" t="s">
        <v>537</v>
      </c>
      <c r="B7394">
        <v>2010</v>
      </c>
      <c r="C7394" t="s">
        <v>382</v>
      </c>
      <c r="D7394">
        <v>28287147</v>
      </c>
      <c r="E7394">
        <v>595.42751999999996</v>
      </c>
      <c r="F7394">
        <v>46.805349999999997</v>
      </c>
    </row>
    <row r="7395" spans="1:6" x14ac:dyDescent="0.25">
      <c r="A7395" t="s">
        <v>538</v>
      </c>
      <c r="B7395">
        <v>2010</v>
      </c>
      <c r="C7395" t="s">
        <v>390</v>
      </c>
      <c r="D7395">
        <v>16491461</v>
      </c>
      <c r="E7395">
        <v>50341.251920000002</v>
      </c>
      <c r="F7395">
        <v>56.689349999999997</v>
      </c>
    </row>
    <row r="7396" spans="1:6" x14ac:dyDescent="0.25">
      <c r="A7396" t="s">
        <v>541</v>
      </c>
      <c r="B7396">
        <v>2010</v>
      </c>
      <c r="C7396" t="s">
        <v>388</v>
      </c>
      <c r="D7396">
        <v>4076140</v>
      </c>
      <c r="E7396">
        <v>33692.169600000001</v>
      </c>
      <c r="F7396">
        <v>59.273040000000002</v>
      </c>
    </row>
    <row r="7397" spans="1:6" x14ac:dyDescent="0.25">
      <c r="A7397" t="s">
        <v>542</v>
      </c>
      <c r="B7397">
        <v>2010</v>
      </c>
      <c r="C7397" t="s">
        <v>394</v>
      </c>
      <c r="D7397">
        <v>5570129</v>
      </c>
      <c r="E7397">
        <v>1523.4814699999999</v>
      </c>
      <c r="F7397">
        <v>61.354120000000002</v>
      </c>
    </row>
    <row r="7398" spans="1:6" x14ac:dyDescent="0.25">
      <c r="A7398" t="s">
        <v>543</v>
      </c>
      <c r="B7398">
        <v>2010</v>
      </c>
      <c r="C7398" t="s">
        <v>392</v>
      </c>
      <c r="D7398">
        <v>12525094</v>
      </c>
      <c r="E7398">
        <v>351.00621999999998</v>
      </c>
      <c r="F7398">
        <v>28.460760000000001</v>
      </c>
    </row>
    <row r="7399" spans="1:6" x14ac:dyDescent="0.25">
      <c r="A7399" t="s">
        <v>544</v>
      </c>
      <c r="B7399">
        <v>2010</v>
      </c>
      <c r="C7399" t="s">
        <v>392</v>
      </c>
      <c r="D7399">
        <v>131859731</v>
      </c>
      <c r="E7399">
        <v>2314.9635400000002</v>
      </c>
      <c r="F7399">
        <v>44.124540000000003</v>
      </c>
    </row>
    <row r="7400" spans="1:6" x14ac:dyDescent="0.25">
      <c r="A7400" t="s">
        <v>546</v>
      </c>
      <c r="B7400">
        <v>2010</v>
      </c>
      <c r="C7400" t="s">
        <v>390</v>
      </c>
      <c r="D7400">
        <v>4610820</v>
      </c>
      <c r="E7400">
        <v>87646.270099999994</v>
      </c>
      <c r="F7400">
        <v>60.87359</v>
      </c>
    </row>
    <row r="7401" spans="1:6" x14ac:dyDescent="0.25">
      <c r="A7401" t="s">
        <v>547</v>
      </c>
      <c r="B7401">
        <v>2010</v>
      </c>
      <c r="C7401" t="s">
        <v>405</v>
      </c>
      <c r="D7401">
        <v>3102229</v>
      </c>
      <c r="E7401">
        <v>19920.649570000001</v>
      </c>
      <c r="F7401">
        <v>58.664630000000002</v>
      </c>
    </row>
    <row r="7402" spans="1:6" x14ac:dyDescent="0.25">
      <c r="A7402" t="s">
        <v>548</v>
      </c>
      <c r="B7402">
        <v>2010</v>
      </c>
      <c r="C7402" t="s">
        <v>382</v>
      </c>
      <c r="D7402">
        <v>165803560</v>
      </c>
      <c r="E7402">
        <v>1043.3002100000001</v>
      </c>
      <c r="F7402">
        <v>21.538519999999998</v>
      </c>
    </row>
    <row r="7403" spans="1:6" x14ac:dyDescent="0.25">
      <c r="A7403" t="s">
        <v>549</v>
      </c>
      <c r="B7403">
        <v>2010</v>
      </c>
      <c r="C7403" t="s">
        <v>388</v>
      </c>
      <c r="D7403">
        <v>20579</v>
      </c>
      <c r="E7403">
        <v>8978.9936500000003</v>
      </c>
      <c r="F7403">
        <v>55.946809999999999</v>
      </c>
    </row>
    <row r="7404" spans="1:6" x14ac:dyDescent="0.25">
      <c r="A7404" t="s">
        <v>623</v>
      </c>
      <c r="B7404">
        <v>2010</v>
      </c>
      <c r="C7404" t="s">
        <v>405</v>
      </c>
      <c r="D7404">
        <v>1000000</v>
      </c>
      <c r="E7404">
        <v>2338.7198800000001</v>
      </c>
      <c r="F7404">
        <v>58.52149</v>
      </c>
    </row>
    <row r="7405" spans="1:6" x14ac:dyDescent="0.25">
      <c r="A7405" t="s">
        <v>550</v>
      </c>
      <c r="B7405">
        <v>2010</v>
      </c>
      <c r="C7405" t="s">
        <v>394</v>
      </c>
      <c r="D7405">
        <v>3191319</v>
      </c>
      <c r="E7405">
        <v>7987.0603700000001</v>
      </c>
      <c r="F7405">
        <v>64.364599999999996</v>
      </c>
    </row>
    <row r="7406" spans="1:6" x14ac:dyDescent="0.25">
      <c r="A7406" t="s">
        <v>551</v>
      </c>
      <c r="B7406">
        <v>2010</v>
      </c>
      <c r="C7406" t="s">
        <v>388</v>
      </c>
      <c r="D7406">
        <v>5670544</v>
      </c>
      <c r="E7406">
        <v>1418.9235900000001</v>
      </c>
      <c r="F7406">
        <v>19.438739999999999</v>
      </c>
    </row>
    <row r="7407" spans="1:6" x14ac:dyDescent="0.25">
      <c r="A7407" t="s">
        <v>552</v>
      </c>
      <c r="B7407">
        <v>2010</v>
      </c>
      <c r="C7407" t="s">
        <v>394</v>
      </c>
      <c r="D7407">
        <v>6506464</v>
      </c>
      <c r="E7407">
        <v>3225.59175</v>
      </c>
      <c r="F7407">
        <v>61.32461</v>
      </c>
    </row>
    <row r="7408" spans="1:6" x14ac:dyDescent="0.25">
      <c r="A7408" t="s">
        <v>553</v>
      </c>
      <c r="B7408">
        <v>2010</v>
      </c>
      <c r="C7408" t="s">
        <v>394</v>
      </c>
      <c r="D7408">
        <v>28302603</v>
      </c>
      <c r="E7408">
        <v>5056.2953100000004</v>
      </c>
      <c r="F7408">
        <v>18.93535</v>
      </c>
    </row>
    <row r="7409" spans="1:6" x14ac:dyDescent="0.25">
      <c r="A7409" t="s">
        <v>554</v>
      </c>
      <c r="B7409">
        <v>2010</v>
      </c>
      <c r="C7409" t="s">
        <v>382</v>
      </c>
      <c r="D7409">
        <v>89468677</v>
      </c>
      <c r="E7409">
        <v>2145.24001</v>
      </c>
      <c r="F7409">
        <v>56.018830000000001</v>
      </c>
    </row>
    <row r="7410" spans="1:6" x14ac:dyDescent="0.25">
      <c r="A7410" t="s">
        <v>555</v>
      </c>
      <c r="B7410">
        <v>2010</v>
      </c>
      <c r="C7410" t="s">
        <v>384</v>
      </c>
      <c r="D7410">
        <v>38536869</v>
      </c>
      <c r="E7410">
        <v>12597.458790000001</v>
      </c>
      <c r="F7410">
        <v>65.819249999999997</v>
      </c>
    </row>
    <row r="7411" spans="1:6" x14ac:dyDescent="0.25">
      <c r="A7411" t="s">
        <v>556</v>
      </c>
      <c r="B7411">
        <v>2010</v>
      </c>
      <c r="C7411" t="s">
        <v>390</v>
      </c>
      <c r="D7411">
        <v>10605870</v>
      </c>
      <c r="E7411">
        <v>22539.996009999999</v>
      </c>
      <c r="F7411">
        <v>60.113979999999998</v>
      </c>
    </row>
    <row r="7412" spans="1:6" x14ac:dyDescent="0.25">
      <c r="A7412" t="s">
        <v>557</v>
      </c>
      <c r="B7412">
        <v>2010</v>
      </c>
      <c r="C7412" t="s">
        <v>394</v>
      </c>
      <c r="D7412">
        <v>3927188</v>
      </c>
      <c r="E7412">
        <v>26435.733080000002</v>
      </c>
      <c r="F7412">
        <v>66.155609999999996</v>
      </c>
    </row>
    <row r="7413" spans="1:6" x14ac:dyDescent="0.25">
      <c r="A7413" t="s">
        <v>558</v>
      </c>
      <c r="B7413">
        <v>2010</v>
      </c>
      <c r="C7413" t="s">
        <v>405</v>
      </c>
      <c r="D7413">
        <v>885359</v>
      </c>
      <c r="E7413">
        <v>70870.226580000002</v>
      </c>
      <c r="F7413">
        <v>63.474519999999998</v>
      </c>
    </row>
    <row r="7414" spans="1:6" x14ac:dyDescent="0.25">
      <c r="A7414" t="s">
        <v>502</v>
      </c>
      <c r="B7414">
        <v>2010</v>
      </c>
      <c r="C7414" t="s">
        <v>382</v>
      </c>
      <c r="D7414">
        <v>48846823</v>
      </c>
      <c r="E7414">
        <v>22151.208890000002</v>
      </c>
      <c r="F7414">
        <v>50.554220000000001</v>
      </c>
    </row>
    <row r="7415" spans="1:6" x14ac:dyDescent="0.25">
      <c r="A7415" t="s">
        <v>529</v>
      </c>
      <c r="B7415">
        <v>2010</v>
      </c>
      <c r="C7415" t="s">
        <v>398</v>
      </c>
      <c r="D7415">
        <v>4466706</v>
      </c>
      <c r="E7415">
        <v>1631.53583</v>
      </c>
      <c r="F7415">
        <v>60.292059999999999</v>
      </c>
    </row>
    <row r="7416" spans="1:6" x14ac:dyDescent="0.25">
      <c r="A7416" t="s">
        <v>560</v>
      </c>
      <c r="B7416">
        <v>2010</v>
      </c>
      <c r="C7416" t="s">
        <v>384</v>
      </c>
      <c r="D7416">
        <v>22303552</v>
      </c>
      <c r="E7416">
        <v>8297.4836200000009</v>
      </c>
      <c r="F7416">
        <v>63.215220000000002</v>
      </c>
    </row>
    <row r="7417" spans="1:6" x14ac:dyDescent="0.25">
      <c r="A7417" t="s">
        <v>561</v>
      </c>
      <c r="B7417">
        <v>2010</v>
      </c>
      <c r="C7417" t="s">
        <v>398</v>
      </c>
      <c r="D7417">
        <v>142893540</v>
      </c>
      <c r="E7417">
        <v>10674.9972</v>
      </c>
      <c r="F7417">
        <v>58.940669999999997</v>
      </c>
    </row>
    <row r="7418" spans="1:6" x14ac:dyDescent="0.25">
      <c r="A7418" t="s">
        <v>562</v>
      </c>
      <c r="B7418">
        <v>2010</v>
      </c>
      <c r="C7418" t="s">
        <v>392</v>
      </c>
      <c r="D7418">
        <v>8648248</v>
      </c>
      <c r="E7418">
        <v>553.59745999999996</v>
      </c>
      <c r="F7418">
        <v>43.615859999999998</v>
      </c>
    </row>
    <row r="7419" spans="1:6" x14ac:dyDescent="0.25">
      <c r="A7419" t="s">
        <v>564</v>
      </c>
      <c r="B7419">
        <v>2010</v>
      </c>
      <c r="C7419" t="s">
        <v>394</v>
      </c>
      <c r="D7419">
        <v>39129</v>
      </c>
      <c r="E7419">
        <v>13226.952310000001</v>
      </c>
      <c r="F7419">
        <v>52.459020000000002</v>
      </c>
    </row>
    <row r="7420" spans="1:6" x14ac:dyDescent="0.25">
      <c r="A7420" t="s">
        <v>565</v>
      </c>
      <c r="B7420">
        <v>2010</v>
      </c>
      <c r="C7420" t="s">
        <v>392</v>
      </c>
      <c r="D7420">
        <v>168458</v>
      </c>
      <c r="E7420">
        <v>7043.5069400000002</v>
      </c>
      <c r="F7420">
        <v>44.408949999999997</v>
      </c>
    </row>
    <row r="7421" spans="1:6" x14ac:dyDescent="0.25">
      <c r="A7421" t="s">
        <v>567</v>
      </c>
      <c r="B7421">
        <v>2010</v>
      </c>
      <c r="C7421" t="s">
        <v>394</v>
      </c>
      <c r="D7421">
        <v>117848</v>
      </c>
      <c r="E7421">
        <v>6231.7132300000003</v>
      </c>
      <c r="F7421">
        <v>69.354839999999996</v>
      </c>
    </row>
    <row r="7422" spans="1:6" x14ac:dyDescent="0.25">
      <c r="A7422" t="s">
        <v>568</v>
      </c>
      <c r="B7422">
        <v>2010</v>
      </c>
      <c r="C7422" t="s">
        <v>388</v>
      </c>
      <c r="D7422">
        <v>176908</v>
      </c>
      <c r="E7422">
        <v>3530.5739899999999</v>
      </c>
      <c r="F7422">
        <v>43.103450000000002</v>
      </c>
    </row>
    <row r="7423" spans="1:6" x14ac:dyDescent="0.25">
      <c r="A7423" t="s">
        <v>571</v>
      </c>
      <c r="B7423">
        <v>2010</v>
      </c>
      <c r="C7423" t="s">
        <v>405</v>
      </c>
      <c r="D7423">
        <v>27019731</v>
      </c>
      <c r="E7423">
        <v>18753.981230000001</v>
      </c>
      <c r="F7423">
        <v>51.773040000000002</v>
      </c>
    </row>
    <row r="7424" spans="1:6" x14ac:dyDescent="0.25">
      <c r="A7424" t="s">
        <v>572</v>
      </c>
      <c r="B7424">
        <v>2010</v>
      </c>
      <c r="C7424" t="s">
        <v>392</v>
      </c>
      <c r="D7424">
        <v>11987121</v>
      </c>
      <c r="E7424">
        <v>998.11969999999997</v>
      </c>
      <c r="F7424">
        <v>14.34389</v>
      </c>
    </row>
    <row r="7425" spans="1:6" x14ac:dyDescent="0.25">
      <c r="A7425" t="s">
        <v>573</v>
      </c>
      <c r="B7425">
        <v>2010</v>
      </c>
      <c r="C7425" t="s">
        <v>384</v>
      </c>
      <c r="D7425">
        <v>9396411</v>
      </c>
      <c r="E7425">
        <v>5411.8774000000003</v>
      </c>
      <c r="F7425">
        <v>60.505220000000001</v>
      </c>
    </row>
    <row r="7426" spans="1:6" x14ac:dyDescent="0.25">
      <c r="A7426" t="s">
        <v>574</v>
      </c>
      <c r="B7426">
        <v>2010</v>
      </c>
      <c r="C7426" t="s">
        <v>392</v>
      </c>
      <c r="D7426">
        <v>81541</v>
      </c>
      <c r="E7426">
        <v>10804.68447</v>
      </c>
      <c r="F7426">
        <v>82.608699999999999</v>
      </c>
    </row>
    <row r="7427" spans="1:6" x14ac:dyDescent="0.25">
      <c r="A7427" t="s">
        <v>575</v>
      </c>
      <c r="B7427">
        <v>2010</v>
      </c>
      <c r="C7427" t="s">
        <v>392</v>
      </c>
      <c r="D7427">
        <v>6005250</v>
      </c>
      <c r="E7427">
        <v>453.02204</v>
      </c>
      <c r="F7427">
        <v>43.7941</v>
      </c>
    </row>
    <row r="7428" spans="1:6" x14ac:dyDescent="0.25">
      <c r="A7428" t="s">
        <v>576</v>
      </c>
      <c r="B7428">
        <v>2010</v>
      </c>
      <c r="C7428" t="s">
        <v>382</v>
      </c>
      <c r="D7428">
        <v>4492150</v>
      </c>
      <c r="E7428">
        <v>46569.679510000002</v>
      </c>
      <c r="F7428">
        <v>45.784730000000003</v>
      </c>
    </row>
    <row r="7429" spans="1:6" x14ac:dyDescent="0.25">
      <c r="A7429" t="s">
        <v>577</v>
      </c>
      <c r="B7429">
        <v>2010</v>
      </c>
      <c r="C7429" t="s">
        <v>384</v>
      </c>
      <c r="D7429">
        <v>5439448</v>
      </c>
      <c r="E7429">
        <v>16554.878799999999</v>
      </c>
      <c r="F7429">
        <v>64.259609999999995</v>
      </c>
    </row>
    <row r="7430" spans="1:6" x14ac:dyDescent="0.25">
      <c r="A7430" t="s">
        <v>578</v>
      </c>
      <c r="B7430">
        <v>2010</v>
      </c>
      <c r="C7430" t="s">
        <v>384</v>
      </c>
      <c r="D7430">
        <v>2010347</v>
      </c>
      <c r="E7430">
        <v>23438.847160000001</v>
      </c>
      <c r="F7430">
        <v>61.759929999999997</v>
      </c>
    </row>
    <row r="7431" spans="1:6" x14ac:dyDescent="0.25">
      <c r="A7431" t="s">
        <v>580</v>
      </c>
      <c r="B7431">
        <v>2010</v>
      </c>
      <c r="C7431" t="s">
        <v>392</v>
      </c>
      <c r="D7431">
        <v>8863338</v>
      </c>
      <c r="E7431">
        <v>531.30853629629621</v>
      </c>
      <c r="F7431">
        <v>15.027620000000001</v>
      </c>
    </row>
    <row r="7432" spans="1:6" x14ac:dyDescent="0.25">
      <c r="A7432" t="s">
        <v>581</v>
      </c>
      <c r="B7432">
        <v>2010</v>
      </c>
      <c r="C7432" t="s">
        <v>392</v>
      </c>
      <c r="D7432">
        <v>44187637</v>
      </c>
      <c r="E7432">
        <v>7392.8687499999996</v>
      </c>
      <c r="F7432">
        <v>53.841819999999998</v>
      </c>
    </row>
    <row r="7433" spans="1:6" x14ac:dyDescent="0.25">
      <c r="A7433" t="s">
        <v>624</v>
      </c>
      <c r="B7433">
        <v>2010</v>
      </c>
      <c r="C7433" t="s">
        <v>392</v>
      </c>
      <c r="D7433">
        <v>12340000</v>
      </c>
      <c r="E7433">
        <v>1563.9041999999999</v>
      </c>
      <c r="F7433">
        <v>42.277279999999998</v>
      </c>
    </row>
    <row r="7434" spans="1:6" x14ac:dyDescent="0.25">
      <c r="A7434" t="s">
        <v>582</v>
      </c>
      <c r="B7434">
        <v>2010</v>
      </c>
      <c r="C7434" t="s">
        <v>390</v>
      </c>
      <c r="D7434">
        <v>40397842</v>
      </c>
      <c r="E7434">
        <v>30737.832269999999</v>
      </c>
      <c r="F7434">
        <v>57.82696</v>
      </c>
    </row>
    <row r="7435" spans="1:6" x14ac:dyDescent="0.25">
      <c r="A7435" t="s">
        <v>583</v>
      </c>
      <c r="B7435">
        <v>2010</v>
      </c>
      <c r="C7435" t="s">
        <v>382</v>
      </c>
      <c r="D7435">
        <v>20222240</v>
      </c>
      <c r="E7435">
        <v>2819.6513100000002</v>
      </c>
      <c r="F7435">
        <v>58.467379999999999</v>
      </c>
    </row>
    <row r="7436" spans="1:6" x14ac:dyDescent="0.25">
      <c r="A7436" t="s">
        <v>584</v>
      </c>
      <c r="B7436">
        <v>2010</v>
      </c>
      <c r="C7436" t="s">
        <v>392</v>
      </c>
      <c r="D7436">
        <v>41236378</v>
      </c>
      <c r="E7436">
        <v>1421.5329400000001</v>
      </c>
      <c r="F7436">
        <v>52.109160000000003</v>
      </c>
    </row>
    <row r="7437" spans="1:6" x14ac:dyDescent="0.25">
      <c r="A7437" t="s">
        <v>586</v>
      </c>
      <c r="B7437">
        <v>2010</v>
      </c>
      <c r="C7437" t="s">
        <v>392</v>
      </c>
      <c r="D7437">
        <v>1136334</v>
      </c>
      <c r="E7437">
        <v>2956.69679</v>
      </c>
      <c r="F7437">
        <v>54.042319999999997</v>
      </c>
    </row>
    <row r="7438" spans="1:6" x14ac:dyDescent="0.25">
      <c r="A7438" t="s">
        <v>587</v>
      </c>
      <c r="B7438">
        <v>2010</v>
      </c>
      <c r="C7438" t="s">
        <v>390</v>
      </c>
      <c r="D7438">
        <v>9016596</v>
      </c>
      <c r="E7438">
        <v>52076.430520000002</v>
      </c>
      <c r="F7438">
        <v>63.157290000000003</v>
      </c>
    </row>
    <row r="7439" spans="1:6" x14ac:dyDescent="0.25">
      <c r="A7439" t="s">
        <v>588</v>
      </c>
      <c r="B7439">
        <v>2010</v>
      </c>
      <c r="C7439" t="s">
        <v>390</v>
      </c>
      <c r="D7439">
        <v>7523934</v>
      </c>
      <c r="E7439">
        <v>74277.120509999993</v>
      </c>
      <c r="F7439">
        <v>49.381509999999999</v>
      </c>
    </row>
    <row r="7440" spans="1:6" x14ac:dyDescent="0.25">
      <c r="A7440" t="s">
        <v>589</v>
      </c>
      <c r="B7440">
        <v>2010</v>
      </c>
      <c r="C7440" t="s">
        <v>405</v>
      </c>
      <c r="D7440">
        <v>18881361</v>
      </c>
      <c r="E7440">
        <v>2081.6232087362441</v>
      </c>
      <c r="F7440">
        <v>50.376489999999997</v>
      </c>
    </row>
    <row r="7441" spans="1:6" x14ac:dyDescent="0.25">
      <c r="A7441" t="s">
        <v>591</v>
      </c>
      <c r="B7441">
        <v>2010</v>
      </c>
      <c r="C7441" t="s">
        <v>398</v>
      </c>
      <c r="D7441">
        <v>7320815</v>
      </c>
      <c r="E7441">
        <v>744.18988999999999</v>
      </c>
      <c r="F7441">
        <v>31.555209999999999</v>
      </c>
    </row>
    <row r="7442" spans="1:6" x14ac:dyDescent="0.25">
      <c r="A7442" t="s">
        <v>593</v>
      </c>
      <c r="B7442">
        <v>2010</v>
      </c>
      <c r="C7442" t="s">
        <v>382</v>
      </c>
      <c r="D7442">
        <v>64631595</v>
      </c>
      <c r="E7442">
        <v>5111.9092000000001</v>
      </c>
      <c r="F7442">
        <v>56.851790000000001</v>
      </c>
    </row>
    <row r="7443" spans="1:6" x14ac:dyDescent="0.25">
      <c r="A7443" t="s">
        <v>515</v>
      </c>
      <c r="B7443">
        <v>2010</v>
      </c>
      <c r="C7443" t="s">
        <v>384</v>
      </c>
      <c r="D7443">
        <v>2050554</v>
      </c>
      <c r="E7443">
        <v>4561.1775500000003</v>
      </c>
      <c r="F7443">
        <v>56.27317</v>
      </c>
    </row>
    <row r="7444" spans="1:6" x14ac:dyDescent="0.25">
      <c r="A7444" t="s">
        <v>625</v>
      </c>
      <c r="B7444">
        <v>2010</v>
      </c>
      <c r="C7444" t="s">
        <v>382</v>
      </c>
      <c r="D7444">
        <v>1167242</v>
      </c>
      <c r="E7444">
        <v>875.83657000000005</v>
      </c>
      <c r="F7444">
        <v>35.75056</v>
      </c>
    </row>
    <row r="7445" spans="1:6" x14ac:dyDescent="0.25">
      <c r="A7445" t="s">
        <v>594</v>
      </c>
      <c r="B7445">
        <v>2010</v>
      </c>
      <c r="C7445" t="s">
        <v>392</v>
      </c>
      <c r="D7445">
        <v>5548702</v>
      </c>
      <c r="E7445">
        <v>496.48248999999998</v>
      </c>
      <c r="F7445">
        <v>15.01713</v>
      </c>
    </row>
    <row r="7446" spans="1:6" x14ac:dyDescent="0.25">
      <c r="A7446" t="s">
        <v>595</v>
      </c>
      <c r="B7446">
        <v>2010</v>
      </c>
      <c r="C7446" t="s">
        <v>388</v>
      </c>
      <c r="D7446">
        <v>114689</v>
      </c>
      <c r="E7446">
        <v>3557.7371800000001</v>
      </c>
      <c r="F7446">
        <v>30.33333</v>
      </c>
    </row>
    <row r="7447" spans="1:6" x14ac:dyDescent="0.25">
      <c r="A7447" t="s">
        <v>596</v>
      </c>
      <c r="B7447">
        <v>2010</v>
      </c>
      <c r="C7447" t="s">
        <v>394</v>
      </c>
      <c r="D7447">
        <v>1065842</v>
      </c>
      <c r="E7447">
        <v>15840.44269</v>
      </c>
      <c r="F7447">
        <v>60.421909999999997</v>
      </c>
    </row>
    <row r="7448" spans="1:6" x14ac:dyDescent="0.25">
      <c r="A7448" t="s">
        <v>597</v>
      </c>
      <c r="B7448">
        <v>2010</v>
      </c>
      <c r="C7448" t="s">
        <v>386</v>
      </c>
      <c r="D7448">
        <v>10175014</v>
      </c>
      <c r="E7448">
        <v>4176.59159</v>
      </c>
      <c r="F7448">
        <v>58.968510000000002</v>
      </c>
    </row>
    <row r="7449" spans="1:6" x14ac:dyDescent="0.25">
      <c r="A7449" t="s">
        <v>598</v>
      </c>
      <c r="B7449">
        <v>2010</v>
      </c>
      <c r="C7449" t="s">
        <v>405</v>
      </c>
      <c r="D7449">
        <v>70413958</v>
      </c>
      <c r="E7449">
        <v>10111.5177</v>
      </c>
      <c r="F7449">
        <v>46.014629999999997</v>
      </c>
    </row>
    <row r="7450" spans="1:6" x14ac:dyDescent="0.25">
      <c r="A7450" t="s">
        <v>602</v>
      </c>
      <c r="B7450">
        <v>2010</v>
      </c>
      <c r="C7450" t="s">
        <v>392</v>
      </c>
      <c r="D7450">
        <v>28195754</v>
      </c>
      <c r="E7450">
        <v>608.81302000000005</v>
      </c>
      <c r="F7450">
        <v>37.847290000000001</v>
      </c>
    </row>
    <row r="7451" spans="1:6" x14ac:dyDescent="0.25">
      <c r="A7451" t="s">
        <v>603</v>
      </c>
      <c r="B7451">
        <v>2010</v>
      </c>
      <c r="C7451" t="s">
        <v>398</v>
      </c>
      <c r="D7451">
        <v>46710816</v>
      </c>
      <c r="E7451">
        <v>2973.9964799999998</v>
      </c>
      <c r="F7451">
        <v>55.607413999999949</v>
      </c>
    </row>
    <row r="7452" spans="1:6" x14ac:dyDescent="0.25">
      <c r="A7452" t="s">
        <v>604</v>
      </c>
      <c r="B7452">
        <v>2010</v>
      </c>
      <c r="C7452" t="s">
        <v>405</v>
      </c>
      <c r="D7452">
        <v>2602713</v>
      </c>
      <c r="E7452">
        <v>34341.911289999996</v>
      </c>
      <c r="F7452">
        <v>59.414439999999999</v>
      </c>
    </row>
    <row r="7453" spans="1:6" x14ac:dyDescent="0.25">
      <c r="A7453" t="s">
        <v>605</v>
      </c>
      <c r="B7453">
        <v>2010</v>
      </c>
      <c r="C7453" t="s">
        <v>390</v>
      </c>
      <c r="D7453">
        <v>60609153</v>
      </c>
      <c r="E7453">
        <v>38292.87113</v>
      </c>
      <c r="F7453">
        <v>56.454189999999997</v>
      </c>
    </row>
    <row r="7454" spans="1:6" x14ac:dyDescent="0.25">
      <c r="A7454" t="s">
        <v>592</v>
      </c>
      <c r="B7454">
        <v>2010</v>
      </c>
      <c r="C7454" t="s">
        <v>392</v>
      </c>
      <c r="D7454">
        <v>37445392</v>
      </c>
      <c r="E7454">
        <v>708.52193</v>
      </c>
      <c r="F7454">
        <v>22.253309999999999</v>
      </c>
    </row>
    <row r="7455" spans="1:6" x14ac:dyDescent="0.25">
      <c r="A7455" t="s">
        <v>606</v>
      </c>
      <c r="B7455">
        <v>2010</v>
      </c>
      <c r="C7455" t="s">
        <v>413</v>
      </c>
      <c r="D7455">
        <v>298444215</v>
      </c>
      <c r="E7455">
        <v>48374.086790000001</v>
      </c>
      <c r="F7455">
        <v>58.51784</v>
      </c>
    </row>
    <row r="7456" spans="1:6" x14ac:dyDescent="0.25">
      <c r="A7456" t="s">
        <v>612</v>
      </c>
      <c r="B7456">
        <v>2010</v>
      </c>
      <c r="C7456" t="s">
        <v>394</v>
      </c>
      <c r="D7456">
        <v>108605</v>
      </c>
      <c r="E7456">
        <v>26245.078838327434</v>
      </c>
      <c r="F7456">
        <v>64.137929999999997</v>
      </c>
    </row>
    <row r="7457" spans="1:6" x14ac:dyDescent="0.25">
      <c r="A7457" t="s">
        <v>607</v>
      </c>
      <c r="B7457">
        <v>2010</v>
      </c>
      <c r="C7457" t="s">
        <v>394</v>
      </c>
      <c r="D7457">
        <v>3431932</v>
      </c>
      <c r="E7457">
        <v>11938.27505</v>
      </c>
      <c r="F7457">
        <v>64.123959999999997</v>
      </c>
    </row>
    <row r="7458" spans="1:6" x14ac:dyDescent="0.25">
      <c r="A7458" t="s">
        <v>608</v>
      </c>
      <c r="B7458">
        <v>2010</v>
      </c>
      <c r="C7458" t="s">
        <v>398</v>
      </c>
      <c r="D7458">
        <v>27307134</v>
      </c>
      <c r="E7458">
        <v>1377.08214</v>
      </c>
      <c r="F7458">
        <v>42.387050000000002</v>
      </c>
    </row>
    <row r="7459" spans="1:6" x14ac:dyDescent="0.25">
      <c r="A7459" t="s">
        <v>609</v>
      </c>
      <c r="B7459">
        <v>2010</v>
      </c>
      <c r="C7459" t="s">
        <v>388</v>
      </c>
      <c r="D7459">
        <v>208869</v>
      </c>
      <c r="E7459">
        <v>2965.7522300000001</v>
      </c>
      <c r="F7459">
        <v>36.214440000000003</v>
      </c>
    </row>
    <row r="7460" spans="1:6" x14ac:dyDescent="0.25">
      <c r="A7460" t="s">
        <v>610</v>
      </c>
      <c r="B7460">
        <v>2010</v>
      </c>
      <c r="C7460" t="s">
        <v>394</v>
      </c>
      <c r="D7460">
        <v>25730435</v>
      </c>
      <c r="E7460">
        <v>13581.35338</v>
      </c>
      <c r="F7460">
        <v>60.29757</v>
      </c>
    </row>
    <row r="7461" spans="1:6" x14ac:dyDescent="0.25">
      <c r="A7461" t="s">
        <v>611</v>
      </c>
      <c r="B7461">
        <v>2010</v>
      </c>
      <c r="C7461" t="s">
        <v>382</v>
      </c>
      <c r="D7461">
        <v>84402966</v>
      </c>
      <c r="E7461">
        <v>1333.5835300000001</v>
      </c>
      <c r="F7461">
        <v>44.793469999999999</v>
      </c>
    </row>
    <row r="7462" spans="1:6" x14ac:dyDescent="0.25">
      <c r="A7462" t="s">
        <v>616</v>
      </c>
      <c r="B7462">
        <v>2010</v>
      </c>
      <c r="C7462" t="s">
        <v>405</v>
      </c>
      <c r="D7462">
        <v>21456188</v>
      </c>
      <c r="E7462">
        <v>1310.05384</v>
      </c>
      <c r="F7462">
        <v>33.347160000000002</v>
      </c>
    </row>
    <row r="7463" spans="1:6" x14ac:dyDescent="0.25">
      <c r="A7463" t="s">
        <v>617</v>
      </c>
      <c r="B7463">
        <v>2010</v>
      </c>
      <c r="C7463" t="s">
        <v>392</v>
      </c>
      <c r="D7463">
        <v>11502010</v>
      </c>
      <c r="E7463">
        <v>1456.12653</v>
      </c>
      <c r="F7463">
        <v>22.709160000000001</v>
      </c>
    </row>
    <row r="7464" spans="1:6" x14ac:dyDescent="0.25">
      <c r="A7464" t="s">
        <v>618</v>
      </c>
      <c r="B7464">
        <v>2010</v>
      </c>
      <c r="C7464" t="s">
        <v>392</v>
      </c>
      <c r="D7464">
        <v>12236805</v>
      </c>
      <c r="E7464">
        <v>674.26869999999997</v>
      </c>
      <c r="F7464">
        <v>45.234349999999999</v>
      </c>
    </row>
    <row r="7465" spans="1:6" x14ac:dyDescent="0.25">
      <c r="A7465" t="s">
        <v>381</v>
      </c>
      <c r="B7465">
        <v>2011</v>
      </c>
      <c r="C7465" t="s">
        <v>382</v>
      </c>
      <c r="D7465">
        <v>31056997</v>
      </c>
      <c r="E7465">
        <v>622.37964999999997</v>
      </c>
      <c r="F7465">
        <v>19.23517</v>
      </c>
    </row>
    <row r="7466" spans="1:6" x14ac:dyDescent="0.25">
      <c r="A7466" t="s">
        <v>383</v>
      </c>
      <c r="B7466">
        <v>2011</v>
      </c>
      <c r="C7466" t="s">
        <v>384</v>
      </c>
      <c r="D7466">
        <v>3581655</v>
      </c>
      <c r="E7466">
        <v>4437.8119999999999</v>
      </c>
      <c r="F7466">
        <v>63.34722</v>
      </c>
    </row>
    <row r="7467" spans="1:6" x14ac:dyDescent="0.25">
      <c r="A7467" t="s">
        <v>385</v>
      </c>
      <c r="B7467">
        <v>2011</v>
      </c>
      <c r="C7467" t="s">
        <v>386</v>
      </c>
      <c r="D7467">
        <v>32930091</v>
      </c>
      <c r="E7467">
        <v>5447.40398</v>
      </c>
      <c r="F7467">
        <v>64.337090000000003</v>
      </c>
    </row>
    <row r="7468" spans="1:6" x14ac:dyDescent="0.25">
      <c r="A7468" t="s">
        <v>389</v>
      </c>
      <c r="B7468">
        <v>2011</v>
      </c>
      <c r="C7468" t="s">
        <v>390</v>
      </c>
      <c r="D7468">
        <v>71201</v>
      </c>
      <c r="E7468">
        <v>41630.052580000003</v>
      </c>
      <c r="F7468">
        <v>47.619050000000001</v>
      </c>
    </row>
    <row r="7469" spans="1:6" x14ac:dyDescent="0.25">
      <c r="A7469" t="s">
        <v>391</v>
      </c>
      <c r="B7469">
        <v>2011</v>
      </c>
      <c r="C7469" t="s">
        <v>392</v>
      </c>
      <c r="D7469">
        <v>12127071</v>
      </c>
      <c r="E7469">
        <v>4744.9876299999996</v>
      </c>
      <c r="F7469">
        <v>40.697670000000002</v>
      </c>
    </row>
    <row r="7470" spans="1:6" x14ac:dyDescent="0.25">
      <c r="A7470" t="s">
        <v>395</v>
      </c>
      <c r="B7470">
        <v>2011</v>
      </c>
      <c r="C7470" t="s">
        <v>394</v>
      </c>
      <c r="D7470">
        <v>69108</v>
      </c>
      <c r="E7470">
        <v>12817.841570000001</v>
      </c>
      <c r="F7470">
        <v>87.037040000000005</v>
      </c>
    </row>
    <row r="7471" spans="1:6" x14ac:dyDescent="0.25">
      <c r="A7471" t="s">
        <v>396</v>
      </c>
      <c r="B7471">
        <v>2011</v>
      </c>
      <c r="C7471" t="s">
        <v>394</v>
      </c>
      <c r="D7471">
        <v>39921833</v>
      </c>
      <c r="E7471">
        <v>13392.9169</v>
      </c>
      <c r="F7471">
        <v>66.822969999999998</v>
      </c>
    </row>
    <row r="7472" spans="1:6" x14ac:dyDescent="0.25">
      <c r="A7472" t="s">
        <v>397</v>
      </c>
      <c r="B7472">
        <v>2011</v>
      </c>
      <c r="C7472" t="s">
        <v>398</v>
      </c>
      <c r="D7472">
        <v>2976372</v>
      </c>
      <c r="E7472">
        <v>3417.17184</v>
      </c>
      <c r="F7472">
        <v>60.081139999999998</v>
      </c>
    </row>
    <row r="7473" spans="1:6" x14ac:dyDescent="0.25">
      <c r="A7473" t="s">
        <v>399</v>
      </c>
      <c r="B7473">
        <v>2011</v>
      </c>
      <c r="C7473" t="s">
        <v>394</v>
      </c>
      <c r="D7473">
        <v>71891</v>
      </c>
      <c r="E7473">
        <v>25353.787540000001</v>
      </c>
      <c r="F7473">
        <v>61.823360000000001</v>
      </c>
    </row>
    <row r="7474" spans="1:6" x14ac:dyDescent="0.25">
      <c r="A7474" t="s">
        <v>400</v>
      </c>
      <c r="B7474">
        <v>2011</v>
      </c>
      <c r="C7474" t="s">
        <v>388</v>
      </c>
      <c r="D7474">
        <v>20264082</v>
      </c>
      <c r="E7474">
        <v>62216.547129999999</v>
      </c>
      <c r="F7474">
        <v>57.282119999999999</v>
      </c>
    </row>
    <row r="7475" spans="1:6" x14ac:dyDescent="0.25">
      <c r="A7475" t="s">
        <v>401</v>
      </c>
      <c r="B7475">
        <v>2011</v>
      </c>
      <c r="C7475" t="s">
        <v>390</v>
      </c>
      <c r="D7475">
        <v>8192880</v>
      </c>
      <c r="E7475">
        <v>51123.561329999997</v>
      </c>
      <c r="F7475">
        <v>53.097839999999998</v>
      </c>
    </row>
    <row r="7476" spans="1:6" x14ac:dyDescent="0.25">
      <c r="A7476" t="s">
        <v>402</v>
      </c>
      <c r="B7476">
        <v>2011</v>
      </c>
      <c r="C7476" t="s">
        <v>398</v>
      </c>
      <c r="D7476">
        <v>7961619</v>
      </c>
      <c r="E7476">
        <v>7189.6912300000004</v>
      </c>
      <c r="F7476">
        <v>53.04045</v>
      </c>
    </row>
    <row r="7477" spans="1:6" x14ac:dyDescent="0.25">
      <c r="A7477" t="s">
        <v>620</v>
      </c>
      <c r="B7477">
        <v>2011</v>
      </c>
      <c r="C7477" t="s">
        <v>394</v>
      </c>
      <c r="D7477">
        <v>392718</v>
      </c>
      <c r="E7477">
        <v>21514.898649999999</v>
      </c>
      <c r="F7477">
        <v>70</v>
      </c>
    </row>
    <row r="7478" spans="1:6" x14ac:dyDescent="0.25">
      <c r="A7478" t="s">
        <v>404</v>
      </c>
      <c r="B7478">
        <v>2011</v>
      </c>
      <c r="C7478" t="s">
        <v>405</v>
      </c>
      <c r="D7478">
        <v>698585</v>
      </c>
      <c r="E7478">
        <v>22238.711950000001</v>
      </c>
      <c r="F7478">
        <v>67.858379999999997</v>
      </c>
    </row>
    <row r="7479" spans="1:6" x14ac:dyDescent="0.25">
      <c r="A7479" t="s">
        <v>406</v>
      </c>
      <c r="B7479">
        <v>2011</v>
      </c>
      <c r="C7479" t="s">
        <v>382</v>
      </c>
      <c r="D7479">
        <v>147365352</v>
      </c>
      <c r="E7479">
        <v>838.54780000000005</v>
      </c>
      <c r="F7479">
        <v>32.748510000000003</v>
      </c>
    </row>
    <row r="7480" spans="1:6" x14ac:dyDescent="0.25">
      <c r="A7480" t="s">
        <v>407</v>
      </c>
      <c r="B7480">
        <v>2011</v>
      </c>
      <c r="C7480" t="s">
        <v>394</v>
      </c>
      <c r="D7480">
        <v>279912</v>
      </c>
      <c r="E7480">
        <v>15530.89429</v>
      </c>
      <c r="F7480">
        <v>68.396820000000005</v>
      </c>
    </row>
    <row r="7481" spans="1:6" x14ac:dyDescent="0.25">
      <c r="A7481" t="s">
        <v>408</v>
      </c>
      <c r="B7481">
        <v>2011</v>
      </c>
      <c r="C7481" t="s">
        <v>398</v>
      </c>
      <c r="D7481">
        <v>10293011</v>
      </c>
      <c r="E7481">
        <v>6305.7736599999998</v>
      </c>
      <c r="F7481">
        <v>59.99803</v>
      </c>
    </row>
    <row r="7482" spans="1:6" x14ac:dyDescent="0.25">
      <c r="A7482" t="s">
        <v>409</v>
      </c>
      <c r="B7482">
        <v>2011</v>
      </c>
      <c r="C7482" t="s">
        <v>390</v>
      </c>
      <c r="D7482">
        <v>10379067</v>
      </c>
      <c r="E7482">
        <v>47699.807050000003</v>
      </c>
      <c r="F7482">
        <v>59.019100000000002</v>
      </c>
    </row>
    <row r="7483" spans="1:6" x14ac:dyDescent="0.25">
      <c r="A7483" t="s">
        <v>410</v>
      </c>
      <c r="B7483">
        <v>2011</v>
      </c>
      <c r="C7483" t="s">
        <v>394</v>
      </c>
      <c r="D7483">
        <v>287730</v>
      </c>
      <c r="E7483">
        <v>4516.2330300000003</v>
      </c>
      <c r="F7483">
        <v>61.634810000000002</v>
      </c>
    </row>
    <row r="7484" spans="1:6" x14ac:dyDescent="0.25">
      <c r="A7484" t="s">
        <v>411</v>
      </c>
      <c r="B7484">
        <v>2011</v>
      </c>
      <c r="C7484" t="s">
        <v>392</v>
      </c>
      <c r="D7484">
        <v>7862944</v>
      </c>
      <c r="E7484">
        <v>799.03556000000003</v>
      </c>
      <c r="F7484">
        <v>29.659549999999999</v>
      </c>
    </row>
    <row r="7485" spans="1:6" x14ac:dyDescent="0.25">
      <c r="A7485" t="s">
        <v>412</v>
      </c>
      <c r="B7485">
        <v>2011</v>
      </c>
      <c r="C7485" t="s">
        <v>413</v>
      </c>
      <c r="D7485">
        <v>65773</v>
      </c>
      <c r="E7485">
        <v>85973.158420000007</v>
      </c>
      <c r="F7485">
        <v>71.875</v>
      </c>
    </row>
    <row r="7486" spans="1:6" x14ac:dyDescent="0.25">
      <c r="A7486" t="s">
        <v>414</v>
      </c>
      <c r="B7486">
        <v>2011</v>
      </c>
      <c r="C7486" t="s">
        <v>382</v>
      </c>
      <c r="D7486">
        <v>2279723</v>
      </c>
      <c r="E7486">
        <v>2485.7870499999999</v>
      </c>
      <c r="F7486">
        <v>18.292680000000001</v>
      </c>
    </row>
    <row r="7487" spans="1:6" x14ac:dyDescent="0.25">
      <c r="A7487" t="s">
        <v>416</v>
      </c>
      <c r="B7487">
        <v>2011</v>
      </c>
      <c r="C7487" t="s">
        <v>384</v>
      </c>
      <c r="D7487">
        <v>4498976</v>
      </c>
      <c r="E7487">
        <v>4860.7818100000004</v>
      </c>
      <c r="F7487">
        <v>60.950200000000002</v>
      </c>
    </row>
    <row r="7488" spans="1:6" x14ac:dyDescent="0.25">
      <c r="A7488" t="s">
        <v>417</v>
      </c>
      <c r="B7488">
        <v>2011</v>
      </c>
      <c r="C7488" t="s">
        <v>392</v>
      </c>
      <c r="D7488">
        <v>1639833</v>
      </c>
      <c r="E7488">
        <v>7504.8509100000001</v>
      </c>
      <c r="F7488">
        <v>45.053269999999998</v>
      </c>
    </row>
    <row r="7489" spans="1:6" x14ac:dyDescent="0.25">
      <c r="A7489" t="s">
        <v>418</v>
      </c>
      <c r="B7489">
        <v>2011</v>
      </c>
      <c r="C7489" t="s">
        <v>394</v>
      </c>
      <c r="D7489">
        <v>188078227</v>
      </c>
      <c r="E7489">
        <v>13039.121649999999</v>
      </c>
      <c r="F7489">
        <v>60.724519999999998</v>
      </c>
    </row>
    <row r="7490" spans="1:6" x14ac:dyDescent="0.25">
      <c r="A7490" t="s">
        <v>420</v>
      </c>
      <c r="B7490">
        <v>2011</v>
      </c>
      <c r="C7490" t="s">
        <v>382</v>
      </c>
      <c r="D7490">
        <v>379444</v>
      </c>
      <c r="E7490">
        <v>41787.021399999998</v>
      </c>
      <c r="F7490">
        <v>64.202979999999997</v>
      </c>
    </row>
    <row r="7491" spans="1:6" x14ac:dyDescent="0.25">
      <c r="A7491" t="s">
        <v>421</v>
      </c>
      <c r="B7491">
        <v>2011</v>
      </c>
      <c r="C7491" t="s">
        <v>384</v>
      </c>
      <c r="D7491">
        <v>7385367</v>
      </c>
      <c r="E7491">
        <v>7750.0398800000003</v>
      </c>
      <c r="F7491">
        <v>61.096449999999997</v>
      </c>
    </row>
    <row r="7492" spans="1:6" x14ac:dyDescent="0.25">
      <c r="A7492" t="s">
        <v>422</v>
      </c>
      <c r="B7492">
        <v>2011</v>
      </c>
      <c r="C7492" t="s">
        <v>392</v>
      </c>
      <c r="D7492">
        <v>13902972</v>
      </c>
      <c r="E7492">
        <v>665.80745000000002</v>
      </c>
      <c r="F7492">
        <v>27.208770000000001</v>
      </c>
    </row>
    <row r="7493" spans="1:6" x14ac:dyDescent="0.25">
      <c r="A7493" t="s">
        <v>424</v>
      </c>
      <c r="B7493">
        <v>2011</v>
      </c>
      <c r="C7493" t="s">
        <v>392</v>
      </c>
      <c r="D7493">
        <v>8090068</v>
      </c>
      <c r="E7493">
        <v>240.61447999999999</v>
      </c>
      <c r="F7493">
        <v>28.28162</v>
      </c>
    </row>
    <row r="7494" spans="1:6" x14ac:dyDescent="0.25">
      <c r="A7494" t="s">
        <v>425</v>
      </c>
      <c r="B7494">
        <v>2011</v>
      </c>
      <c r="C7494" t="s">
        <v>382</v>
      </c>
      <c r="D7494">
        <v>13881427</v>
      </c>
      <c r="E7494">
        <v>879.15124000000003</v>
      </c>
      <c r="F7494">
        <v>41.504800000000003</v>
      </c>
    </row>
    <row r="7495" spans="1:6" x14ac:dyDescent="0.25">
      <c r="A7495" t="s">
        <v>426</v>
      </c>
      <c r="B7495">
        <v>2011</v>
      </c>
      <c r="C7495" t="s">
        <v>392</v>
      </c>
      <c r="D7495">
        <v>17340702</v>
      </c>
      <c r="E7495">
        <v>1258.9246499999999</v>
      </c>
      <c r="F7495">
        <v>9.5918399999999995</v>
      </c>
    </row>
    <row r="7496" spans="1:6" x14ac:dyDescent="0.25">
      <c r="A7496" t="s">
        <v>427</v>
      </c>
      <c r="B7496">
        <v>2011</v>
      </c>
      <c r="C7496" t="s">
        <v>413</v>
      </c>
      <c r="D7496">
        <v>33098932</v>
      </c>
      <c r="E7496">
        <v>52083.826220000003</v>
      </c>
      <c r="F7496">
        <v>58.37406</v>
      </c>
    </row>
    <row r="7497" spans="1:6" x14ac:dyDescent="0.25">
      <c r="A7497" t="s">
        <v>430</v>
      </c>
      <c r="B7497">
        <v>2011</v>
      </c>
      <c r="C7497" t="s">
        <v>392</v>
      </c>
      <c r="D7497">
        <v>4303356</v>
      </c>
      <c r="E7497">
        <v>488.35734000000002</v>
      </c>
      <c r="F7497">
        <v>11.518319999999999</v>
      </c>
    </row>
    <row r="7498" spans="1:6" x14ac:dyDescent="0.25">
      <c r="A7498" t="s">
        <v>431</v>
      </c>
      <c r="B7498">
        <v>2011</v>
      </c>
      <c r="C7498" t="s">
        <v>392</v>
      </c>
      <c r="D7498">
        <v>9944201</v>
      </c>
      <c r="E7498">
        <v>988.44316000000003</v>
      </c>
      <c r="F7498">
        <v>12.727270000000001</v>
      </c>
    </row>
    <row r="7499" spans="1:6" x14ac:dyDescent="0.25">
      <c r="A7499" t="s">
        <v>432</v>
      </c>
      <c r="B7499">
        <v>2011</v>
      </c>
      <c r="C7499" t="s">
        <v>394</v>
      </c>
      <c r="D7499">
        <v>16134219</v>
      </c>
      <c r="E7499">
        <v>14582.17052</v>
      </c>
      <c r="F7499">
        <v>55.151870000000002</v>
      </c>
    </row>
    <row r="7500" spans="1:6" x14ac:dyDescent="0.25">
      <c r="A7500" t="s">
        <v>433</v>
      </c>
      <c r="B7500">
        <v>2011</v>
      </c>
      <c r="C7500" t="s">
        <v>382</v>
      </c>
      <c r="D7500">
        <v>1313973713</v>
      </c>
      <c r="E7500">
        <v>5574.1870900000004</v>
      </c>
      <c r="F7500">
        <v>49.726300000000002</v>
      </c>
    </row>
    <row r="7501" spans="1:6" x14ac:dyDescent="0.25">
      <c r="A7501" t="s">
        <v>483</v>
      </c>
      <c r="B7501">
        <v>2011</v>
      </c>
      <c r="C7501" t="s">
        <v>382</v>
      </c>
      <c r="D7501">
        <v>6940432</v>
      </c>
      <c r="E7501">
        <v>35142.487930000003</v>
      </c>
      <c r="F7501">
        <v>52.498840000000001</v>
      </c>
    </row>
    <row r="7502" spans="1:6" x14ac:dyDescent="0.25">
      <c r="A7502" t="s">
        <v>514</v>
      </c>
      <c r="B7502">
        <v>2011</v>
      </c>
      <c r="C7502" t="s">
        <v>382</v>
      </c>
      <c r="D7502">
        <v>453125</v>
      </c>
      <c r="E7502">
        <v>67150.276750000005</v>
      </c>
      <c r="F7502">
        <v>58.733029999999999</v>
      </c>
    </row>
    <row r="7503" spans="1:6" x14ac:dyDescent="0.25">
      <c r="A7503" t="s">
        <v>434</v>
      </c>
      <c r="B7503">
        <v>2011</v>
      </c>
      <c r="C7503" t="s">
        <v>394</v>
      </c>
      <c r="D7503">
        <v>43593035</v>
      </c>
      <c r="E7503">
        <v>7227.7708300000004</v>
      </c>
      <c r="F7503">
        <v>54.491230000000002</v>
      </c>
    </row>
    <row r="7504" spans="1:6" x14ac:dyDescent="0.25">
      <c r="A7504" t="s">
        <v>435</v>
      </c>
      <c r="B7504">
        <v>2011</v>
      </c>
      <c r="C7504" t="s">
        <v>392</v>
      </c>
      <c r="D7504">
        <v>690948</v>
      </c>
      <c r="E7504">
        <v>790.56809999999996</v>
      </c>
      <c r="F7504">
        <v>48.78049</v>
      </c>
    </row>
    <row r="7505" spans="1:6" x14ac:dyDescent="0.25">
      <c r="A7505" t="s">
        <v>436</v>
      </c>
      <c r="B7505">
        <v>2011</v>
      </c>
      <c r="C7505" t="s">
        <v>392</v>
      </c>
      <c r="D7505">
        <v>62660551</v>
      </c>
      <c r="E7505">
        <v>3453.2212300000001</v>
      </c>
      <c r="F7505">
        <v>4.2485499999999998</v>
      </c>
    </row>
    <row r="7506" spans="1:6" x14ac:dyDescent="0.25">
      <c r="A7506" t="s">
        <v>439</v>
      </c>
      <c r="B7506">
        <v>2011</v>
      </c>
      <c r="C7506" t="s">
        <v>394</v>
      </c>
      <c r="D7506">
        <v>4075261</v>
      </c>
      <c r="E7506">
        <v>8963.6800500000008</v>
      </c>
      <c r="F7506">
        <v>63.877450000000003</v>
      </c>
    </row>
    <row r="7507" spans="1:6" x14ac:dyDescent="0.25">
      <c r="A7507" t="s">
        <v>441</v>
      </c>
      <c r="B7507">
        <v>2011</v>
      </c>
      <c r="C7507" t="s">
        <v>384</v>
      </c>
      <c r="D7507">
        <v>4494749</v>
      </c>
      <c r="E7507">
        <v>14542.177600000001</v>
      </c>
      <c r="F7507">
        <v>58.423780000000001</v>
      </c>
    </row>
    <row r="7508" spans="1:6" x14ac:dyDescent="0.25">
      <c r="A7508" t="s">
        <v>442</v>
      </c>
      <c r="B7508">
        <v>2011</v>
      </c>
      <c r="C7508" t="s">
        <v>394</v>
      </c>
      <c r="D7508">
        <v>11382820</v>
      </c>
      <c r="E7508">
        <v>6092.6139000000003</v>
      </c>
      <c r="F7508">
        <v>60.874699999999997</v>
      </c>
    </row>
    <row r="7509" spans="1:6" x14ac:dyDescent="0.25">
      <c r="A7509" t="s">
        <v>443</v>
      </c>
      <c r="B7509">
        <v>2011</v>
      </c>
      <c r="C7509" t="s">
        <v>405</v>
      </c>
      <c r="D7509">
        <v>784301</v>
      </c>
      <c r="E7509">
        <v>31836.61951</v>
      </c>
      <c r="F7509">
        <v>57.207889999999999</v>
      </c>
    </row>
    <row r="7510" spans="1:6" x14ac:dyDescent="0.25">
      <c r="A7510" t="s">
        <v>444</v>
      </c>
      <c r="B7510">
        <v>2011</v>
      </c>
      <c r="C7510" t="s">
        <v>384</v>
      </c>
      <c r="D7510">
        <v>10235455</v>
      </c>
      <c r="E7510">
        <v>21656.941419999999</v>
      </c>
      <c r="F7510">
        <v>62.203360000000004</v>
      </c>
    </row>
    <row r="7511" spans="1:6" x14ac:dyDescent="0.25">
      <c r="A7511" t="s">
        <v>436</v>
      </c>
      <c r="B7511">
        <v>2011</v>
      </c>
      <c r="C7511" t="s">
        <v>392</v>
      </c>
      <c r="D7511">
        <v>62660551</v>
      </c>
      <c r="E7511">
        <v>350.27064999999999</v>
      </c>
      <c r="F7511">
        <v>4.2485499999999998</v>
      </c>
    </row>
    <row r="7512" spans="1:6" x14ac:dyDescent="0.25">
      <c r="A7512" t="s">
        <v>445</v>
      </c>
      <c r="B7512">
        <v>2011</v>
      </c>
      <c r="C7512" t="s">
        <v>390</v>
      </c>
      <c r="D7512">
        <v>5450661</v>
      </c>
      <c r="E7512">
        <v>61304.061199999996</v>
      </c>
      <c r="F7512">
        <v>57.87433</v>
      </c>
    </row>
    <row r="7513" spans="1:6" x14ac:dyDescent="0.25">
      <c r="A7513" t="s">
        <v>446</v>
      </c>
      <c r="B7513">
        <v>2011</v>
      </c>
      <c r="C7513" t="s">
        <v>392</v>
      </c>
      <c r="D7513">
        <v>486530</v>
      </c>
      <c r="E7513">
        <v>1472.0142000000001</v>
      </c>
      <c r="F7513">
        <v>45</v>
      </c>
    </row>
    <row r="7514" spans="1:6" x14ac:dyDescent="0.25">
      <c r="A7514" t="s">
        <v>447</v>
      </c>
      <c r="B7514">
        <v>2011</v>
      </c>
      <c r="C7514" t="s">
        <v>394</v>
      </c>
      <c r="D7514">
        <v>68910</v>
      </c>
      <c r="E7514">
        <v>7023.3534300000001</v>
      </c>
      <c r="F7514">
        <v>38.071069999999999</v>
      </c>
    </row>
    <row r="7515" spans="1:6" x14ac:dyDescent="0.25">
      <c r="A7515" t="s">
        <v>448</v>
      </c>
      <c r="B7515">
        <v>2011</v>
      </c>
      <c r="C7515" t="s">
        <v>394</v>
      </c>
      <c r="D7515">
        <v>9183984</v>
      </c>
      <c r="E7515">
        <v>5820.3963000000003</v>
      </c>
      <c r="F7515">
        <v>53.83361</v>
      </c>
    </row>
    <row r="7516" spans="1:6" x14ac:dyDescent="0.25">
      <c r="A7516" t="s">
        <v>450</v>
      </c>
      <c r="B7516">
        <v>2011</v>
      </c>
      <c r="C7516" t="s">
        <v>394</v>
      </c>
      <c r="D7516">
        <v>13547510</v>
      </c>
      <c r="E7516">
        <v>5223.3775699999997</v>
      </c>
      <c r="F7516">
        <v>58.770820000000001</v>
      </c>
    </row>
    <row r="7517" spans="1:6" x14ac:dyDescent="0.25">
      <c r="A7517" t="s">
        <v>451</v>
      </c>
      <c r="B7517">
        <v>2011</v>
      </c>
      <c r="C7517" t="s">
        <v>386</v>
      </c>
      <c r="D7517">
        <v>78887007</v>
      </c>
      <c r="E7517">
        <v>2816.6669400000001</v>
      </c>
      <c r="F7517">
        <v>40.76661</v>
      </c>
    </row>
    <row r="7518" spans="1:6" x14ac:dyDescent="0.25">
      <c r="A7518" t="s">
        <v>452</v>
      </c>
      <c r="B7518">
        <v>2011</v>
      </c>
      <c r="C7518" t="s">
        <v>394</v>
      </c>
      <c r="D7518">
        <v>6822378</v>
      </c>
      <c r="E7518">
        <v>3821.3385899999998</v>
      </c>
      <c r="F7518">
        <v>58.731020000000001</v>
      </c>
    </row>
    <row r="7519" spans="1:6" x14ac:dyDescent="0.25">
      <c r="A7519" t="s">
        <v>454</v>
      </c>
      <c r="B7519">
        <v>2011</v>
      </c>
      <c r="C7519" t="s">
        <v>392</v>
      </c>
      <c r="D7519">
        <v>4786994</v>
      </c>
      <c r="E7519">
        <v>544.46243000000004</v>
      </c>
      <c r="F7519">
        <v>14.35407</v>
      </c>
    </row>
    <row r="7520" spans="1:6" x14ac:dyDescent="0.25">
      <c r="A7520" t="s">
        <v>455</v>
      </c>
      <c r="B7520">
        <v>2011</v>
      </c>
      <c r="C7520" t="s">
        <v>456</v>
      </c>
      <c r="D7520">
        <v>1324333</v>
      </c>
      <c r="E7520">
        <v>17453.75376</v>
      </c>
      <c r="F7520">
        <v>68.134929999999997</v>
      </c>
    </row>
    <row r="7521" spans="1:6" x14ac:dyDescent="0.25">
      <c r="A7521" t="s">
        <v>457</v>
      </c>
      <c r="B7521">
        <v>2011</v>
      </c>
      <c r="C7521" t="s">
        <v>392</v>
      </c>
      <c r="D7521">
        <v>74777981</v>
      </c>
      <c r="E7521">
        <v>355.58899000000002</v>
      </c>
      <c r="F7521">
        <v>29.767530000000001</v>
      </c>
    </row>
    <row r="7522" spans="1:6" x14ac:dyDescent="0.25">
      <c r="A7522" t="s">
        <v>459</v>
      </c>
      <c r="B7522">
        <v>2011</v>
      </c>
      <c r="C7522" t="s">
        <v>388</v>
      </c>
      <c r="D7522">
        <v>905949</v>
      </c>
      <c r="E7522">
        <v>4351.9193299999997</v>
      </c>
      <c r="F7522">
        <v>43.352600000000002</v>
      </c>
    </row>
    <row r="7523" spans="1:6" x14ac:dyDescent="0.25">
      <c r="A7523" t="s">
        <v>460</v>
      </c>
      <c r="B7523">
        <v>2011</v>
      </c>
      <c r="C7523" t="s">
        <v>390</v>
      </c>
      <c r="D7523">
        <v>5231372</v>
      </c>
      <c r="E7523">
        <v>50787.564980000003</v>
      </c>
      <c r="F7523">
        <v>61.256590000000003</v>
      </c>
    </row>
    <row r="7524" spans="1:6" x14ac:dyDescent="0.25">
      <c r="A7524" t="s">
        <v>461</v>
      </c>
      <c r="B7524">
        <v>2011</v>
      </c>
      <c r="C7524" t="s">
        <v>390</v>
      </c>
      <c r="D7524">
        <v>60876136</v>
      </c>
      <c r="E7524">
        <v>43807.475899999998</v>
      </c>
      <c r="F7524">
        <v>55.217419999999997</v>
      </c>
    </row>
    <row r="7525" spans="1:6" x14ac:dyDescent="0.25">
      <c r="A7525" t="s">
        <v>464</v>
      </c>
      <c r="B7525">
        <v>2011</v>
      </c>
      <c r="C7525" t="s">
        <v>392</v>
      </c>
      <c r="D7525">
        <v>1424906</v>
      </c>
      <c r="E7525">
        <v>11530.147199999999</v>
      </c>
      <c r="F7525">
        <v>21.262460000000001</v>
      </c>
    </row>
    <row r="7526" spans="1:6" x14ac:dyDescent="0.25">
      <c r="A7526" t="s">
        <v>467</v>
      </c>
      <c r="B7526">
        <v>2011</v>
      </c>
      <c r="C7526" t="s">
        <v>398</v>
      </c>
      <c r="D7526">
        <v>4661473</v>
      </c>
      <c r="E7526">
        <v>3725.06322</v>
      </c>
      <c r="F7526">
        <v>54.40596</v>
      </c>
    </row>
    <row r="7527" spans="1:6" x14ac:dyDescent="0.25">
      <c r="A7527" t="s">
        <v>468</v>
      </c>
      <c r="B7527">
        <v>2011</v>
      </c>
      <c r="C7527" t="s">
        <v>390</v>
      </c>
      <c r="D7527">
        <v>82422299</v>
      </c>
      <c r="E7527">
        <v>45936.081259999999</v>
      </c>
      <c r="F7527">
        <v>52.203659999999999</v>
      </c>
    </row>
    <row r="7528" spans="1:6" x14ac:dyDescent="0.25">
      <c r="A7528" t="s">
        <v>469</v>
      </c>
      <c r="B7528">
        <v>2011</v>
      </c>
      <c r="C7528" t="s">
        <v>392</v>
      </c>
      <c r="D7528">
        <v>22409572</v>
      </c>
      <c r="E7528">
        <v>1587.1908699999999</v>
      </c>
      <c r="F7528">
        <v>21.504200000000001</v>
      </c>
    </row>
    <row r="7529" spans="1:6" x14ac:dyDescent="0.25">
      <c r="A7529" t="s">
        <v>471</v>
      </c>
      <c r="B7529">
        <v>2011</v>
      </c>
      <c r="C7529" t="s">
        <v>390</v>
      </c>
      <c r="D7529">
        <v>10688058</v>
      </c>
      <c r="E7529">
        <v>25914.681550000001</v>
      </c>
      <c r="F7529">
        <v>59.813760000000002</v>
      </c>
    </row>
    <row r="7530" spans="1:6" x14ac:dyDescent="0.25">
      <c r="A7530" t="s">
        <v>473</v>
      </c>
      <c r="B7530">
        <v>2011</v>
      </c>
      <c r="C7530" t="s">
        <v>394</v>
      </c>
      <c r="D7530">
        <v>89703</v>
      </c>
      <c r="E7530">
        <v>7410.7610800000002</v>
      </c>
      <c r="F7530">
        <v>55.154640000000001</v>
      </c>
    </row>
    <row r="7531" spans="1:6" x14ac:dyDescent="0.25">
      <c r="A7531" t="s">
        <v>476</v>
      </c>
      <c r="B7531">
        <v>2011</v>
      </c>
      <c r="C7531" t="s">
        <v>394</v>
      </c>
      <c r="D7531">
        <v>12293545</v>
      </c>
      <c r="E7531">
        <v>3166.5823099999998</v>
      </c>
      <c r="F7531">
        <v>49.662439999999997</v>
      </c>
    </row>
    <row r="7532" spans="1:6" x14ac:dyDescent="0.25">
      <c r="A7532" t="s">
        <v>478</v>
      </c>
      <c r="B7532">
        <v>2011</v>
      </c>
      <c r="C7532" t="s">
        <v>392</v>
      </c>
      <c r="D7532">
        <v>9690222</v>
      </c>
      <c r="E7532">
        <v>447.79099000000002</v>
      </c>
      <c r="F7532">
        <v>17.620650000000001</v>
      </c>
    </row>
    <row r="7533" spans="1:6" x14ac:dyDescent="0.25">
      <c r="A7533" t="s">
        <v>480</v>
      </c>
      <c r="B7533">
        <v>2011</v>
      </c>
      <c r="C7533" t="s">
        <v>394</v>
      </c>
      <c r="D7533">
        <v>767245</v>
      </c>
      <c r="E7533">
        <v>3408.7319000000002</v>
      </c>
      <c r="F7533">
        <v>75.720160000000007</v>
      </c>
    </row>
    <row r="7534" spans="1:6" x14ac:dyDescent="0.25">
      <c r="A7534" t="s">
        <v>481</v>
      </c>
      <c r="B7534">
        <v>2011</v>
      </c>
      <c r="C7534" t="s">
        <v>394</v>
      </c>
      <c r="D7534">
        <v>8308504</v>
      </c>
      <c r="E7534">
        <v>740.94781999999998</v>
      </c>
      <c r="F7534">
        <v>33.213000000000001</v>
      </c>
    </row>
    <row r="7535" spans="1:6" x14ac:dyDescent="0.25">
      <c r="A7535" t="s">
        <v>482</v>
      </c>
      <c r="B7535">
        <v>2011</v>
      </c>
      <c r="C7535" t="s">
        <v>394</v>
      </c>
      <c r="D7535">
        <v>7326496</v>
      </c>
      <c r="E7535">
        <v>2323.75711</v>
      </c>
      <c r="F7535">
        <v>59.997100000000003</v>
      </c>
    </row>
    <row r="7536" spans="1:6" x14ac:dyDescent="0.25">
      <c r="A7536" t="s">
        <v>484</v>
      </c>
      <c r="B7536">
        <v>2011</v>
      </c>
      <c r="C7536" t="s">
        <v>384</v>
      </c>
      <c r="D7536">
        <v>9981334</v>
      </c>
      <c r="E7536">
        <v>14032.77426</v>
      </c>
      <c r="F7536">
        <v>63.798870000000001</v>
      </c>
    </row>
    <row r="7537" spans="1:6" x14ac:dyDescent="0.25">
      <c r="A7537" t="s">
        <v>485</v>
      </c>
      <c r="B7537">
        <v>2011</v>
      </c>
      <c r="C7537" t="s">
        <v>390</v>
      </c>
      <c r="D7537">
        <v>299388</v>
      </c>
      <c r="E7537">
        <v>45970.893680000001</v>
      </c>
      <c r="F7537">
        <v>66.723510000000005</v>
      </c>
    </row>
    <row r="7538" spans="1:6" x14ac:dyDescent="0.25">
      <c r="A7538" t="s">
        <v>486</v>
      </c>
      <c r="B7538">
        <v>2011</v>
      </c>
      <c r="C7538" t="s">
        <v>382</v>
      </c>
      <c r="D7538">
        <v>1095351995</v>
      </c>
      <c r="E7538">
        <v>1455.66678</v>
      </c>
      <c r="F7538">
        <v>30.244499999999999</v>
      </c>
    </row>
    <row r="7539" spans="1:6" x14ac:dyDescent="0.25">
      <c r="A7539" t="s">
        <v>487</v>
      </c>
      <c r="B7539">
        <v>2011</v>
      </c>
      <c r="C7539" t="s">
        <v>382</v>
      </c>
      <c r="D7539">
        <v>245452739</v>
      </c>
      <c r="E7539">
        <v>3647.62662</v>
      </c>
      <c r="F7539">
        <v>48.094949999999997</v>
      </c>
    </row>
    <row r="7540" spans="1:6" x14ac:dyDescent="0.25">
      <c r="A7540" t="s">
        <v>488</v>
      </c>
      <c r="B7540">
        <v>2011</v>
      </c>
      <c r="C7540" t="s">
        <v>382</v>
      </c>
      <c r="D7540">
        <v>68688433</v>
      </c>
      <c r="E7540">
        <v>7874.4847900000004</v>
      </c>
      <c r="F7540">
        <v>40.184739999999998</v>
      </c>
    </row>
    <row r="7541" spans="1:6" x14ac:dyDescent="0.25">
      <c r="A7541" t="s">
        <v>489</v>
      </c>
      <c r="B7541">
        <v>2011</v>
      </c>
      <c r="C7541" t="s">
        <v>405</v>
      </c>
      <c r="D7541">
        <v>26783383</v>
      </c>
      <c r="E7541">
        <v>5828.7647500000003</v>
      </c>
      <c r="F7541">
        <v>33.134129999999999</v>
      </c>
    </row>
    <row r="7542" spans="1:6" x14ac:dyDescent="0.25">
      <c r="A7542" t="s">
        <v>490</v>
      </c>
      <c r="B7542">
        <v>2011</v>
      </c>
      <c r="C7542" t="s">
        <v>390</v>
      </c>
      <c r="D7542">
        <v>4062235</v>
      </c>
      <c r="E7542">
        <v>52828.420030000001</v>
      </c>
      <c r="F7542">
        <v>54.815849999999998</v>
      </c>
    </row>
    <row r="7543" spans="1:6" x14ac:dyDescent="0.25">
      <c r="A7543" t="s">
        <v>492</v>
      </c>
      <c r="B7543">
        <v>2011</v>
      </c>
      <c r="C7543" t="s">
        <v>405</v>
      </c>
      <c r="D7543">
        <v>6352117</v>
      </c>
      <c r="E7543">
        <v>33707.324959999998</v>
      </c>
      <c r="F7543">
        <v>57.293590000000002</v>
      </c>
    </row>
    <row r="7544" spans="1:6" x14ac:dyDescent="0.25">
      <c r="A7544" t="s">
        <v>493</v>
      </c>
      <c r="B7544">
        <v>2011</v>
      </c>
      <c r="C7544" t="s">
        <v>390</v>
      </c>
      <c r="D7544">
        <v>58133509</v>
      </c>
      <c r="E7544">
        <v>38332.300369999997</v>
      </c>
      <c r="F7544">
        <v>60.43741</v>
      </c>
    </row>
    <row r="7545" spans="1:6" x14ac:dyDescent="0.25">
      <c r="A7545" t="s">
        <v>494</v>
      </c>
      <c r="B7545">
        <v>2011</v>
      </c>
      <c r="C7545" t="s">
        <v>394</v>
      </c>
      <c r="D7545">
        <v>2758124</v>
      </c>
      <c r="E7545">
        <v>5332.4743600000002</v>
      </c>
      <c r="F7545">
        <v>56.376339999999999</v>
      </c>
    </row>
    <row r="7546" spans="1:6" x14ac:dyDescent="0.25">
      <c r="A7546" t="s">
        <v>495</v>
      </c>
      <c r="B7546">
        <v>2011</v>
      </c>
      <c r="C7546" t="s">
        <v>382</v>
      </c>
      <c r="D7546">
        <v>127463611</v>
      </c>
      <c r="E7546">
        <v>46229.972390000003</v>
      </c>
      <c r="F7546">
        <v>48.423369999999998</v>
      </c>
    </row>
    <row r="7547" spans="1:6" x14ac:dyDescent="0.25">
      <c r="A7547" t="s">
        <v>497</v>
      </c>
      <c r="B7547">
        <v>2011</v>
      </c>
      <c r="C7547" t="s">
        <v>405</v>
      </c>
      <c r="D7547">
        <v>5906760</v>
      </c>
      <c r="E7547">
        <v>4266.0770199999997</v>
      </c>
      <c r="F7547">
        <v>48.408200000000001</v>
      </c>
    </row>
    <row r="7548" spans="1:6" x14ac:dyDescent="0.25">
      <c r="A7548" t="s">
        <v>498</v>
      </c>
      <c r="B7548">
        <v>2011</v>
      </c>
      <c r="C7548" t="s">
        <v>398</v>
      </c>
      <c r="D7548">
        <v>15233244</v>
      </c>
      <c r="E7548">
        <v>12102.68686</v>
      </c>
      <c r="F7548">
        <v>55.25808</v>
      </c>
    </row>
    <row r="7549" spans="1:6" x14ac:dyDescent="0.25">
      <c r="A7549" t="s">
        <v>499</v>
      </c>
      <c r="B7549">
        <v>2011</v>
      </c>
      <c r="C7549" t="s">
        <v>392</v>
      </c>
      <c r="D7549">
        <v>34707817</v>
      </c>
      <c r="E7549">
        <v>1012.87977</v>
      </c>
      <c r="F7549">
        <v>37.429879999999997</v>
      </c>
    </row>
    <row r="7550" spans="1:6" x14ac:dyDescent="0.25">
      <c r="A7550" t="s">
        <v>503</v>
      </c>
      <c r="B7550">
        <v>2011</v>
      </c>
      <c r="C7550" t="s">
        <v>405</v>
      </c>
      <c r="D7550">
        <v>2418393</v>
      </c>
      <c r="E7550">
        <v>47551.382969999999</v>
      </c>
      <c r="F7550">
        <v>53.63664</v>
      </c>
    </row>
    <row r="7551" spans="1:6" x14ac:dyDescent="0.25">
      <c r="A7551" t="s">
        <v>504</v>
      </c>
      <c r="B7551">
        <v>2011</v>
      </c>
      <c r="C7551" t="s">
        <v>398</v>
      </c>
      <c r="D7551">
        <v>5213898</v>
      </c>
      <c r="E7551">
        <v>1123.8831700000001</v>
      </c>
      <c r="F7551">
        <v>59.969180000000001</v>
      </c>
    </row>
    <row r="7552" spans="1:6" x14ac:dyDescent="0.25">
      <c r="A7552" t="s">
        <v>505</v>
      </c>
      <c r="B7552">
        <v>2011</v>
      </c>
      <c r="C7552" t="s">
        <v>382</v>
      </c>
      <c r="D7552">
        <v>6368481</v>
      </c>
      <c r="E7552">
        <v>1300.9795999999999</v>
      </c>
      <c r="F7552">
        <v>42.99888</v>
      </c>
    </row>
    <row r="7553" spans="1:6" x14ac:dyDescent="0.25">
      <c r="A7553" t="s">
        <v>506</v>
      </c>
      <c r="B7553">
        <v>2011</v>
      </c>
      <c r="C7553" t="s">
        <v>456</v>
      </c>
      <c r="D7553">
        <v>2274735</v>
      </c>
      <c r="E7553">
        <v>13781.209790000001</v>
      </c>
      <c r="F7553">
        <v>70.104209999999995</v>
      </c>
    </row>
    <row r="7554" spans="1:6" x14ac:dyDescent="0.25">
      <c r="A7554" t="s">
        <v>507</v>
      </c>
      <c r="B7554">
        <v>2011</v>
      </c>
      <c r="C7554" t="s">
        <v>405</v>
      </c>
      <c r="D7554">
        <v>3874050</v>
      </c>
      <c r="E7554">
        <v>8728.5659099999993</v>
      </c>
      <c r="F7554">
        <v>56.197249999999997</v>
      </c>
    </row>
    <row r="7555" spans="1:6" x14ac:dyDescent="0.25">
      <c r="A7555" t="s">
        <v>508</v>
      </c>
      <c r="B7555">
        <v>2011</v>
      </c>
      <c r="C7555" t="s">
        <v>392</v>
      </c>
      <c r="D7555">
        <v>2022331</v>
      </c>
      <c r="E7555">
        <v>1241.20571</v>
      </c>
      <c r="F7555">
        <v>25.28736</v>
      </c>
    </row>
    <row r="7556" spans="1:6" x14ac:dyDescent="0.25">
      <c r="A7556" t="s">
        <v>509</v>
      </c>
      <c r="B7556">
        <v>2011</v>
      </c>
      <c r="C7556" t="s">
        <v>392</v>
      </c>
      <c r="D7556">
        <v>3042004</v>
      </c>
      <c r="E7556">
        <v>378.81405999999998</v>
      </c>
      <c r="F7556">
        <v>30.02214</v>
      </c>
    </row>
    <row r="7557" spans="1:6" x14ac:dyDescent="0.25">
      <c r="A7557" t="s">
        <v>510</v>
      </c>
      <c r="B7557">
        <v>2011</v>
      </c>
      <c r="C7557" t="s">
        <v>386</v>
      </c>
      <c r="D7557">
        <v>5900754</v>
      </c>
      <c r="E7557">
        <v>5517.7795699999997</v>
      </c>
      <c r="F7557">
        <v>19.946809999999999</v>
      </c>
    </row>
    <row r="7558" spans="1:6" x14ac:dyDescent="0.25">
      <c r="A7558" t="s">
        <v>511</v>
      </c>
      <c r="B7558">
        <v>2011</v>
      </c>
      <c r="C7558" t="s">
        <v>390</v>
      </c>
      <c r="D7558">
        <v>33987</v>
      </c>
      <c r="E7558">
        <v>157092.96939000001</v>
      </c>
      <c r="F7558">
        <v>29.133859999999999</v>
      </c>
    </row>
    <row r="7559" spans="1:6" x14ac:dyDescent="0.25">
      <c r="A7559" t="s">
        <v>512</v>
      </c>
      <c r="B7559">
        <v>2011</v>
      </c>
      <c r="C7559" t="s">
        <v>456</v>
      </c>
      <c r="D7559">
        <v>3585906</v>
      </c>
      <c r="E7559">
        <v>14367.20932</v>
      </c>
      <c r="F7559">
        <v>64.533959999999993</v>
      </c>
    </row>
    <row r="7560" spans="1:6" x14ac:dyDescent="0.25">
      <c r="A7560" t="s">
        <v>513</v>
      </c>
      <c r="B7560">
        <v>2011</v>
      </c>
      <c r="C7560" t="s">
        <v>390</v>
      </c>
      <c r="D7560">
        <v>474413</v>
      </c>
      <c r="E7560">
        <v>113239.56097000001</v>
      </c>
      <c r="F7560">
        <v>49.408279999999998</v>
      </c>
    </row>
    <row r="7561" spans="1:6" x14ac:dyDescent="0.25">
      <c r="A7561" t="s">
        <v>516</v>
      </c>
      <c r="B7561">
        <v>2011</v>
      </c>
      <c r="C7561" t="s">
        <v>392</v>
      </c>
      <c r="D7561">
        <v>18595469</v>
      </c>
      <c r="E7561">
        <v>456.32931000000002</v>
      </c>
      <c r="F7561">
        <v>50.855539999999998</v>
      </c>
    </row>
    <row r="7562" spans="1:6" x14ac:dyDescent="0.25">
      <c r="A7562" t="s">
        <v>517</v>
      </c>
      <c r="B7562">
        <v>2011</v>
      </c>
      <c r="C7562" t="s">
        <v>392</v>
      </c>
      <c r="D7562">
        <v>13013926</v>
      </c>
      <c r="E7562">
        <v>525.65174000000002</v>
      </c>
      <c r="F7562">
        <v>34.48807</v>
      </c>
    </row>
    <row r="7563" spans="1:6" x14ac:dyDescent="0.25">
      <c r="A7563" t="s">
        <v>518</v>
      </c>
      <c r="B7563">
        <v>2011</v>
      </c>
      <c r="C7563" t="s">
        <v>382</v>
      </c>
      <c r="D7563">
        <v>24385858</v>
      </c>
      <c r="E7563">
        <v>10427.75605</v>
      </c>
      <c r="F7563">
        <v>58.351320000000001</v>
      </c>
    </row>
    <row r="7564" spans="1:6" x14ac:dyDescent="0.25">
      <c r="A7564" t="s">
        <v>519</v>
      </c>
      <c r="B7564">
        <v>2011</v>
      </c>
      <c r="C7564" t="s">
        <v>382</v>
      </c>
      <c r="D7564">
        <v>359008</v>
      </c>
      <c r="E7564">
        <v>6497.55044</v>
      </c>
      <c r="F7564">
        <v>56.207009999999997</v>
      </c>
    </row>
    <row r="7565" spans="1:6" x14ac:dyDescent="0.25">
      <c r="A7565" t="s">
        <v>520</v>
      </c>
      <c r="B7565">
        <v>2011</v>
      </c>
      <c r="C7565" t="s">
        <v>392</v>
      </c>
      <c r="D7565">
        <v>11716829</v>
      </c>
      <c r="E7565">
        <v>829.84923000000003</v>
      </c>
      <c r="F7565">
        <v>16.428570000000001</v>
      </c>
    </row>
    <row r="7566" spans="1:6" x14ac:dyDescent="0.25">
      <c r="A7566" t="s">
        <v>521</v>
      </c>
      <c r="B7566">
        <v>2011</v>
      </c>
      <c r="C7566" t="s">
        <v>390</v>
      </c>
      <c r="D7566">
        <v>400214</v>
      </c>
      <c r="E7566">
        <v>22347.708419999999</v>
      </c>
      <c r="F7566">
        <v>55.054519999999997</v>
      </c>
    </row>
    <row r="7567" spans="1:6" x14ac:dyDescent="0.25">
      <c r="A7567" t="s">
        <v>522</v>
      </c>
      <c r="B7567">
        <v>2011</v>
      </c>
      <c r="C7567" t="s">
        <v>388</v>
      </c>
      <c r="D7567">
        <v>60422</v>
      </c>
      <c r="E7567">
        <v>3290.0291900000002</v>
      </c>
      <c r="F7567">
        <v>45.780990000000003</v>
      </c>
    </row>
    <row r="7568" spans="1:6" x14ac:dyDescent="0.25">
      <c r="A7568" t="s">
        <v>524</v>
      </c>
      <c r="B7568">
        <v>2011</v>
      </c>
      <c r="C7568" t="s">
        <v>392</v>
      </c>
      <c r="D7568">
        <v>3177388</v>
      </c>
      <c r="E7568">
        <v>1402.66913</v>
      </c>
      <c r="F7568">
        <v>24.788620000000002</v>
      </c>
    </row>
    <row r="7569" spans="1:6" x14ac:dyDescent="0.25">
      <c r="A7569" t="s">
        <v>525</v>
      </c>
      <c r="B7569">
        <v>2011</v>
      </c>
      <c r="C7569" t="s">
        <v>392</v>
      </c>
      <c r="D7569">
        <v>1240827</v>
      </c>
      <c r="E7569">
        <v>8984.6297699999905</v>
      </c>
      <c r="F7569">
        <v>39.965299999999999</v>
      </c>
    </row>
    <row r="7570" spans="1:6" x14ac:dyDescent="0.25">
      <c r="A7570" t="s">
        <v>527</v>
      </c>
      <c r="B7570">
        <v>2011</v>
      </c>
      <c r="C7570" t="s">
        <v>394</v>
      </c>
      <c r="D7570">
        <v>107449525</v>
      </c>
      <c r="E7570">
        <v>9730.2777600000009</v>
      </c>
      <c r="F7570">
        <v>53.826830000000001</v>
      </c>
    </row>
    <row r="7571" spans="1:6" x14ac:dyDescent="0.25">
      <c r="A7571" t="s">
        <v>528</v>
      </c>
      <c r="B7571">
        <v>2011</v>
      </c>
      <c r="C7571" t="s">
        <v>388</v>
      </c>
      <c r="D7571">
        <v>108004</v>
      </c>
      <c r="E7571">
        <v>2998.6421999999998</v>
      </c>
      <c r="F7571">
        <v>45</v>
      </c>
    </row>
    <row r="7572" spans="1:6" x14ac:dyDescent="0.25">
      <c r="A7572" t="s">
        <v>531</v>
      </c>
      <c r="B7572">
        <v>2011</v>
      </c>
      <c r="C7572" t="s">
        <v>382</v>
      </c>
      <c r="D7572">
        <v>2832224</v>
      </c>
      <c r="E7572">
        <v>3772.9315499999998</v>
      </c>
      <c r="F7572">
        <v>63.849139999999998</v>
      </c>
    </row>
    <row r="7573" spans="1:6" x14ac:dyDescent="0.25">
      <c r="A7573" t="s">
        <v>533</v>
      </c>
      <c r="B7573">
        <v>2011</v>
      </c>
      <c r="C7573" t="s">
        <v>386</v>
      </c>
      <c r="D7573">
        <v>33241259</v>
      </c>
      <c r="E7573">
        <v>3066.5031600000002</v>
      </c>
      <c r="F7573">
        <v>47.311999999999998</v>
      </c>
    </row>
    <row r="7574" spans="1:6" x14ac:dyDescent="0.25">
      <c r="A7574" t="s">
        <v>534</v>
      </c>
      <c r="B7574">
        <v>2011</v>
      </c>
      <c r="C7574" t="s">
        <v>392</v>
      </c>
      <c r="D7574">
        <v>19686505</v>
      </c>
      <c r="E7574">
        <v>524.89144999999996</v>
      </c>
      <c r="F7574">
        <v>24.766629999999999</v>
      </c>
    </row>
    <row r="7575" spans="1:6" x14ac:dyDescent="0.25">
      <c r="A7575" t="s">
        <v>535</v>
      </c>
      <c r="B7575">
        <v>2011</v>
      </c>
      <c r="C7575" t="s">
        <v>392</v>
      </c>
      <c r="D7575">
        <v>2044147</v>
      </c>
      <c r="E7575">
        <v>5539.6151600000003</v>
      </c>
      <c r="F7575">
        <v>58.352939999999997</v>
      </c>
    </row>
    <row r="7576" spans="1:6" x14ac:dyDescent="0.25">
      <c r="A7576" t="s">
        <v>537</v>
      </c>
      <c r="B7576">
        <v>2011</v>
      </c>
      <c r="C7576" t="s">
        <v>382</v>
      </c>
      <c r="D7576">
        <v>28287147</v>
      </c>
      <c r="E7576">
        <v>695.88319999999999</v>
      </c>
      <c r="F7576">
        <v>47.305349999999997</v>
      </c>
    </row>
    <row r="7577" spans="1:6" x14ac:dyDescent="0.25">
      <c r="A7577" t="s">
        <v>538</v>
      </c>
      <c r="B7577">
        <v>2011</v>
      </c>
      <c r="C7577" t="s">
        <v>390</v>
      </c>
      <c r="D7577">
        <v>16491461</v>
      </c>
      <c r="E7577">
        <v>53537.275150000001</v>
      </c>
      <c r="F7577">
        <v>56.912779999999998</v>
      </c>
    </row>
    <row r="7578" spans="1:6" x14ac:dyDescent="0.25">
      <c r="A7578" t="s">
        <v>541</v>
      </c>
      <c r="B7578">
        <v>2011</v>
      </c>
      <c r="C7578" t="s">
        <v>388</v>
      </c>
      <c r="D7578">
        <v>4076140</v>
      </c>
      <c r="E7578">
        <v>38426.695330000002</v>
      </c>
      <c r="F7578">
        <v>59.23039</v>
      </c>
    </row>
    <row r="7579" spans="1:6" x14ac:dyDescent="0.25">
      <c r="A7579" t="s">
        <v>542</v>
      </c>
      <c r="B7579">
        <v>2011</v>
      </c>
      <c r="C7579" t="s">
        <v>394</v>
      </c>
      <c r="D7579">
        <v>5570129</v>
      </c>
      <c r="E7579">
        <v>1679.7482</v>
      </c>
      <c r="F7579">
        <v>61.354120000000002</v>
      </c>
    </row>
    <row r="7580" spans="1:6" x14ac:dyDescent="0.25">
      <c r="A7580" t="s">
        <v>543</v>
      </c>
      <c r="B7580">
        <v>2011</v>
      </c>
      <c r="C7580" t="s">
        <v>392</v>
      </c>
      <c r="D7580">
        <v>12525094</v>
      </c>
      <c r="E7580">
        <v>378.20055000000002</v>
      </c>
      <c r="F7580">
        <v>28.460760000000001</v>
      </c>
    </row>
    <row r="7581" spans="1:6" x14ac:dyDescent="0.25">
      <c r="A7581" t="s">
        <v>544</v>
      </c>
      <c r="B7581">
        <v>2011</v>
      </c>
      <c r="C7581" t="s">
        <v>392</v>
      </c>
      <c r="D7581">
        <v>131859731</v>
      </c>
      <c r="E7581">
        <v>2514.1486199999999</v>
      </c>
      <c r="F7581">
        <v>44.124540000000003</v>
      </c>
    </row>
    <row r="7582" spans="1:6" x14ac:dyDescent="0.25">
      <c r="A7582" t="s">
        <v>546</v>
      </c>
      <c r="B7582">
        <v>2011</v>
      </c>
      <c r="C7582" t="s">
        <v>390</v>
      </c>
      <c r="D7582">
        <v>4610820</v>
      </c>
      <c r="E7582">
        <v>100575.11726</v>
      </c>
      <c r="F7582">
        <v>60.997050000000002</v>
      </c>
    </row>
    <row r="7583" spans="1:6" x14ac:dyDescent="0.25">
      <c r="A7583" t="s">
        <v>547</v>
      </c>
      <c r="B7583">
        <v>2011</v>
      </c>
      <c r="C7583" t="s">
        <v>405</v>
      </c>
      <c r="D7583">
        <v>3102229</v>
      </c>
      <c r="E7583">
        <v>21164.335760000002</v>
      </c>
      <c r="F7583">
        <v>58.664630000000002</v>
      </c>
    </row>
    <row r="7584" spans="1:6" x14ac:dyDescent="0.25">
      <c r="A7584" t="s">
        <v>548</v>
      </c>
      <c r="B7584">
        <v>2011</v>
      </c>
      <c r="C7584" t="s">
        <v>382</v>
      </c>
      <c r="D7584">
        <v>165803560</v>
      </c>
      <c r="E7584">
        <v>1230.8154300000001</v>
      </c>
      <c r="F7584">
        <v>21.538519999999998</v>
      </c>
    </row>
    <row r="7585" spans="1:6" x14ac:dyDescent="0.25">
      <c r="A7585" t="s">
        <v>549</v>
      </c>
      <c r="B7585">
        <v>2011</v>
      </c>
      <c r="C7585" t="s">
        <v>388</v>
      </c>
      <c r="D7585">
        <v>20579</v>
      </c>
      <c r="E7585">
        <v>9701.0579400000006</v>
      </c>
      <c r="F7585">
        <v>56.446809999999999</v>
      </c>
    </row>
    <row r="7586" spans="1:6" x14ac:dyDescent="0.25">
      <c r="A7586" t="s">
        <v>623</v>
      </c>
      <c r="B7586">
        <v>2011</v>
      </c>
      <c r="C7586" t="s">
        <v>405</v>
      </c>
      <c r="D7586">
        <v>1000000</v>
      </c>
      <c r="E7586">
        <v>2663.5370200000002</v>
      </c>
      <c r="F7586">
        <v>58.567279999999997</v>
      </c>
    </row>
    <row r="7587" spans="1:6" x14ac:dyDescent="0.25">
      <c r="A7587" t="s">
        <v>550</v>
      </c>
      <c r="B7587">
        <v>2011</v>
      </c>
      <c r="C7587" t="s">
        <v>394</v>
      </c>
      <c r="D7587">
        <v>3191319</v>
      </c>
      <c r="E7587">
        <v>9335.6916199999996</v>
      </c>
      <c r="F7587">
        <v>63.607250000000001</v>
      </c>
    </row>
    <row r="7588" spans="1:6" x14ac:dyDescent="0.25">
      <c r="A7588" t="s">
        <v>551</v>
      </c>
      <c r="B7588">
        <v>2011</v>
      </c>
      <c r="C7588" t="s">
        <v>388</v>
      </c>
      <c r="D7588">
        <v>5670544</v>
      </c>
      <c r="E7588">
        <v>1838.6992</v>
      </c>
      <c r="F7588">
        <v>19.438739999999999</v>
      </c>
    </row>
    <row r="7589" spans="1:6" x14ac:dyDescent="0.25">
      <c r="A7589" t="s">
        <v>552</v>
      </c>
      <c r="B7589">
        <v>2011</v>
      </c>
      <c r="C7589" t="s">
        <v>394</v>
      </c>
      <c r="D7589">
        <v>6506464</v>
      </c>
      <c r="E7589">
        <v>3983.4985000000001</v>
      </c>
      <c r="F7589">
        <v>61.32461</v>
      </c>
    </row>
    <row r="7590" spans="1:6" x14ac:dyDescent="0.25">
      <c r="A7590" t="s">
        <v>553</v>
      </c>
      <c r="B7590">
        <v>2011</v>
      </c>
      <c r="C7590" t="s">
        <v>394</v>
      </c>
      <c r="D7590">
        <v>28302603</v>
      </c>
      <c r="E7590">
        <v>5731.6988700000002</v>
      </c>
      <c r="F7590">
        <v>18.93535</v>
      </c>
    </row>
    <row r="7591" spans="1:6" x14ac:dyDescent="0.25">
      <c r="A7591" t="s">
        <v>554</v>
      </c>
      <c r="B7591">
        <v>2011</v>
      </c>
      <c r="C7591" t="s">
        <v>382</v>
      </c>
      <c r="D7591">
        <v>89468677</v>
      </c>
      <c r="E7591">
        <v>2371.8535400000001</v>
      </c>
      <c r="F7591">
        <v>57.332639999999998</v>
      </c>
    </row>
    <row r="7592" spans="1:6" x14ac:dyDescent="0.25">
      <c r="A7592" t="s">
        <v>555</v>
      </c>
      <c r="B7592">
        <v>2011</v>
      </c>
      <c r="C7592" t="s">
        <v>384</v>
      </c>
      <c r="D7592">
        <v>38536869</v>
      </c>
      <c r="E7592">
        <v>13891.14169</v>
      </c>
      <c r="F7592">
        <v>66.033990000000003</v>
      </c>
    </row>
    <row r="7593" spans="1:6" x14ac:dyDescent="0.25">
      <c r="A7593" t="s">
        <v>556</v>
      </c>
      <c r="B7593">
        <v>2011</v>
      </c>
      <c r="C7593" t="s">
        <v>390</v>
      </c>
      <c r="D7593">
        <v>10605870</v>
      </c>
      <c r="E7593">
        <v>23194.740959999999</v>
      </c>
      <c r="F7593">
        <v>60.356479999999998</v>
      </c>
    </row>
    <row r="7594" spans="1:6" x14ac:dyDescent="0.25">
      <c r="A7594" t="s">
        <v>557</v>
      </c>
      <c r="B7594">
        <v>2011</v>
      </c>
      <c r="C7594" t="s">
        <v>394</v>
      </c>
      <c r="D7594">
        <v>3927188</v>
      </c>
      <c r="E7594">
        <v>27278.845229999999</v>
      </c>
      <c r="F7594">
        <v>62.935639999999999</v>
      </c>
    </row>
    <row r="7595" spans="1:6" x14ac:dyDescent="0.25">
      <c r="A7595" t="s">
        <v>558</v>
      </c>
      <c r="B7595">
        <v>2011</v>
      </c>
      <c r="C7595" t="s">
        <v>405</v>
      </c>
      <c r="D7595">
        <v>885359</v>
      </c>
      <c r="E7595">
        <v>89115.901490000004</v>
      </c>
      <c r="F7595">
        <v>58.809519999999999</v>
      </c>
    </row>
    <row r="7596" spans="1:6" x14ac:dyDescent="0.25">
      <c r="A7596" t="s">
        <v>502</v>
      </c>
      <c r="B7596">
        <v>2011</v>
      </c>
      <c r="C7596" t="s">
        <v>382</v>
      </c>
      <c r="D7596">
        <v>48846823</v>
      </c>
      <c r="E7596">
        <v>24155.829849999998</v>
      </c>
      <c r="F7596">
        <v>49.972529999999999</v>
      </c>
    </row>
    <row r="7597" spans="1:6" x14ac:dyDescent="0.25">
      <c r="A7597" t="s">
        <v>529</v>
      </c>
      <c r="B7597">
        <v>2011</v>
      </c>
      <c r="C7597" t="s">
        <v>398</v>
      </c>
      <c r="D7597">
        <v>4466706</v>
      </c>
      <c r="E7597">
        <v>1970.5713699999999</v>
      </c>
      <c r="F7597">
        <v>60.053849999999997</v>
      </c>
    </row>
    <row r="7598" spans="1:6" x14ac:dyDescent="0.25">
      <c r="A7598" t="s">
        <v>560</v>
      </c>
      <c r="B7598">
        <v>2011</v>
      </c>
      <c r="C7598" t="s">
        <v>384</v>
      </c>
      <c r="D7598">
        <v>22303552</v>
      </c>
      <c r="E7598">
        <v>9200.2778199999993</v>
      </c>
      <c r="F7598">
        <v>61.591320000000003</v>
      </c>
    </row>
    <row r="7599" spans="1:6" x14ac:dyDescent="0.25">
      <c r="A7599" t="s">
        <v>561</v>
      </c>
      <c r="B7599">
        <v>2011</v>
      </c>
      <c r="C7599" t="s">
        <v>398</v>
      </c>
      <c r="D7599">
        <v>142893540</v>
      </c>
      <c r="E7599">
        <v>14212.080889999999</v>
      </c>
      <c r="F7599">
        <v>58.940669999999997</v>
      </c>
    </row>
    <row r="7600" spans="1:6" x14ac:dyDescent="0.25">
      <c r="A7600" t="s">
        <v>562</v>
      </c>
      <c r="B7600">
        <v>2011</v>
      </c>
      <c r="C7600" t="s">
        <v>392</v>
      </c>
      <c r="D7600">
        <v>8648248</v>
      </c>
      <c r="E7600">
        <v>606.90288999999996</v>
      </c>
      <c r="F7600">
        <v>43.615859999999998</v>
      </c>
    </row>
    <row r="7601" spans="1:6" x14ac:dyDescent="0.25">
      <c r="A7601" t="s">
        <v>564</v>
      </c>
      <c r="B7601">
        <v>2011</v>
      </c>
      <c r="C7601" t="s">
        <v>394</v>
      </c>
      <c r="D7601">
        <v>39129</v>
      </c>
      <c r="E7601">
        <v>13737.32272</v>
      </c>
      <c r="F7601">
        <v>52.459020000000002</v>
      </c>
    </row>
    <row r="7602" spans="1:6" x14ac:dyDescent="0.25">
      <c r="A7602" t="s">
        <v>565</v>
      </c>
      <c r="B7602">
        <v>2011</v>
      </c>
      <c r="C7602" t="s">
        <v>392</v>
      </c>
      <c r="D7602">
        <v>168458</v>
      </c>
      <c r="E7602">
        <v>7195.6698299999998</v>
      </c>
      <c r="F7602">
        <v>44.408949999999997</v>
      </c>
    </row>
    <row r="7603" spans="1:6" x14ac:dyDescent="0.25">
      <c r="A7603" t="s">
        <v>567</v>
      </c>
      <c r="B7603">
        <v>2011</v>
      </c>
      <c r="C7603" t="s">
        <v>394</v>
      </c>
      <c r="D7603">
        <v>117848</v>
      </c>
      <c r="E7603">
        <v>6183.6768199999997</v>
      </c>
      <c r="F7603">
        <v>69.354839999999996</v>
      </c>
    </row>
    <row r="7604" spans="1:6" x14ac:dyDescent="0.25">
      <c r="A7604" t="s">
        <v>568</v>
      </c>
      <c r="B7604">
        <v>2011</v>
      </c>
      <c r="C7604" t="s">
        <v>388</v>
      </c>
      <c r="D7604">
        <v>176908</v>
      </c>
      <c r="E7604">
        <v>4065.9559199999999</v>
      </c>
      <c r="F7604">
        <v>43.103450000000002</v>
      </c>
    </row>
    <row r="7605" spans="1:6" x14ac:dyDescent="0.25">
      <c r="A7605" t="s">
        <v>571</v>
      </c>
      <c r="B7605">
        <v>2011</v>
      </c>
      <c r="C7605" t="s">
        <v>405</v>
      </c>
      <c r="D7605">
        <v>27019731</v>
      </c>
      <c r="E7605">
        <v>23256.09561</v>
      </c>
      <c r="F7605">
        <v>54.980130000000003</v>
      </c>
    </row>
    <row r="7606" spans="1:6" x14ac:dyDescent="0.25">
      <c r="A7606" t="s">
        <v>572</v>
      </c>
      <c r="B7606">
        <v>2011</v>
      </c>
      <c r="C7606" t="s">
        <v>392</v>
      </c>
      <c r="D7606">
        <v>11987121</v>
      </c>
      <c r="E7606">
        <v>1081.1315199999999</v>
      </c>
      <c r="F7606">
        <v>14.34389</v>
      </c>
    </row>
    <row r="7607" spans="1:6" x14ac:dyDescent="0.25">
      <c r="A7607" t="s">
        <v>573</v>
      </c>
      <c r="B7607">
        <v>2011</v>
      </c>
      <c r="C7607" t="s">
        <v>384</v>
      </c>
      <c r="D7607">
        <v>9396411</v>
      </c>
      <c r="E7607">
        <v>6423.2917799999996</v>
      </c>
      <c r="F7607">
        <v>59.332349999999998</v>
      </c>
    </row>
    <row r="7608" spans="1:6" x14ac:dyDescent="0.25">
      <c r="A7608" t="s">
        <v>574</v>
      </c>
      <c r="B7608">
        <v>2011</v>
      </c>
      <c r="C7608" t="s">
        <v>392</v>
      </c>
      <c r="D7608">
        <v>81541</v>
      </c>
      <c r="E7608">
        <v>12189.095160000001</v>
      </c>
      <c r="F7608">
        <v>58.333329999999997</v>
      </c>
    </row>
    <row r="7609" spans="1:6" x14ac:dyDescent="0.25">
      <c r="A7609" t="s">
        <v>575</v>
      </c>
      <c r="B7609">
        <v>2011</v>
      </c>
      <c r="C7609" t="s">
        <v>392</v>
      </c>
      <c r="D7609">
        <v>6005250</v>
      </c>
      <c r="E7609">
        <v>505.26371999999998</v>
      </c>
      <c r="F7609">
        <v>43.7941</v>
      </c>
    </row>
    <row r="7610" spans="1:6" x14ac:dyDescent="0.25">
      <c r="A7610" t="s">
        <v>576</v>
      </c>
      <c r="B7610">
        <v>2011</v>
      </c>
      <c r="C7610" t="s">
        <v>382</v>
      </c>
      <c r="D7610">
        <v>4492150</v>
      </c>
      <c r="E7610">
        <v>53093.670149999998</v>
      </c>
      <c r="F7610">
        <v>45.784730000000003</v>
      </c>
    </row>
    <row r="7611" spans="1:6" x14ac:dyDescent="0.25">
      <c r="A7611" t="s">
        <v>577</v>
      </c>
      <c r="B7611">
        <v>2011</v>
      </c>
      <c r="C7611" t="s">
        <v>384</v>
      </c>
      <c r="D7611">
        <v>5439448</v>
      </c>
      <c r="E7611">
        <v>18138.723419999998</v>
      </c>
      <c r="F7611">
        <v>63.921080000000003</v>
      </c>
    </row>
    <row r="7612" spans="1:6" x14ac:dyDescent="0.25">
      <c r="A7612" t="s">
        <v>578</v>
      </c>
      <c r="B7612">
        <v>2011</v>
      </c>
      <c r="C7612" t="s">
        <v>384</v>
      </c>
      <c r="D7612">
        <v>2010347</v>
      </c>
      <c r="E7612">
        <v>24983.693729999999</v>
      </c>
      <c r="F7612">
        <v>60.339179999999999</v>
      </c>
    </row>
    <row r="7613" spans="1:6" x14ac:dyDescent="0.25">
      <c r="A7613" t="s">
        <v>580</v>
      </c>
      <c r="B7613">
        <v>2011</v>
      </c>
      <c r="C7613" t="s">
        <v>392</v>
      </c>
      <c r="D7613">
        <v>8863338</v>
      </c>
      <c r="E7613">
        <v>534.13537222222214</v>
      </c>
      <c r="F7613">
        <v>15.027620000000001</v>
      </c>
    </row>
    <row r="7614" spans="1:6" x14ac:dyDescent="0.25">
      <c r="A7614" t="s">
        <v>581</v>
      </c>
      <c r="B7614">
        <v>2011</v>
      </c>
      <c r="C7614" t="s">
        <v>392</v>
      </c>
      <c r="D7614">
        <v>44187637</v>
      </c>
      <c r="E7614">
        <v>8081.4171800000004</v>
      </c>
      <c r="F7614">
        <v>53.841819999999998</v>
      </c>
    </row>
    <row r="7615" spans="1:6" x14ac:dyDescent="0.25">
      <c r="A7615" t="s">
        <v>624</v>
      </c>
      <c r="B7615">
        <v>2011</v>
      </c>
      <c r="C7615" t="s">
        <v>392</v>
      </c>
      <c r="D7615">
        <v>12340000</v>
      </c>
      <c r="E7615">
        <v>1696.1456700000001</v>
      </c>
      <c r="F7615">
        <v>42.277279999999998</v>
      </c>
    </row>
    <row r="7616" spans="1:6" x14ac:dyDescent="0.25">
      <c r="A7616" t="s">
        <v>582</v>
      </c>
      <c r="B7616">
        <v>2011</v>
      </c>
      <c r="C7616" t="s">
        <v>390</v>
      </c>
      <c r="D7616">
        <v>40397842</v>
      </c>
      <c r="E7616">
        <v>31832.238079999999</v>
      </c>
      <c r="F7616">
        <v>57.398820000000001</v>
      </c>
    </row>
    <row r="7617" spans="1:6" x14ac:dyDescent="0.25">
      <c r="A7617" t="s">
        <v>583</v>
      </c>
      <c r="B7617">
        <v>2011</v>
      </c>
      <c r="C7617" t="s">
        <v>382</v>
      </c>
      <c r="D7617">
        <v>20222240</v>
      </c>
      <c r="E7617">
        <v>3221.1515199999999</v>
      </c>
      <c r="F7617">
        <v>60.6081</v>
      </c>
    </row>
    <row r="7618" spans="1:6" x14ac:dyDescent="0.25">
      <c r="A7618" t="s">
        <v>584</v>
      </c>
      <c r="B7618">
        <v>2011</v>
      </c>
      <c r="C7618" t="s">
        <v>392</v>
      </c>
      <c r="D7618">
        <v>41236378</v>
      </c>
      <c r="E7618">
        <v>1596.4452100000001</v>
      </c>
      <c r="F7618">
        <v>52.609160000000003</v>
      </c>
    </row>
    <row r="7619" spans="1:6" x14ac:dyDescent="0.25">
      <c r="A7619" t="s">
        <v>586</v>
      </c>
      <c r="B7619">
        <v>2011</v>
      </c>
      <c r="C7619" t="s">
        <v>392</v>
      </c>
      <c r="D7619">
        <v>1136334</v>
      </c>
      <c r="E7619">
        <v>4093.3842399999999</v>
      </c>
      <c r="F7619">
        <v>18.362729999999999</v>
      </c>
    </row>
    <row r="7620" spans="1:6" x14ac:dyDescent="0.25">
      <c r="A7620" t="s">
        <v>587</v>
      </c>
      <c r="B7620">
        <v>2011</v>
      </c>
      <c r="C7620" t="s">
        <v>390</v>
      </c>
      <c r="D7620">
        <v>9016596</v>
      </c>
      <c r="E7620">
        <v>59593.684800000003</v>
      </c>
      <c r="F7620">
        <v>62.889130000000002</v>
      </c>
    </row>
    <row r="7621" spans="1:6" x14ac:dyDescent="0.25">
      <c r="A7621" t="s">
        <v>588</v>
      </c>
      <c r="B7621">
        <v>2011</v>
      </c>
      <c r="C7621" t="s">
        <v>390</v>
      </c>
      <c r="D7621">
        <v>7523934</v>
      </c>
      <c r="E7621">
        <v>88002.609570000001</v>
      </c>
      <c r="F7621">
        <v>47.77617</v>
      </c>
    </row>
    <row r="7622" spans="1:6" x14ac:dyDescent="0.25">
      <c r="A7622" t="s">
        <v>589</v>
      </c>
      <c r="B7622">
        <v>2011</v>
      </c>
      <c r="C7622" t="s">
        <v>405</v>
      </c>
      <c r="D7622">
        <v>18881361</v>
      </c>
      <c r="E7622">
        <v>2171.8363732967118</v>
      </c>
      <c r="F7622">
        <v>51.667099999999998</v>
      </c>
    </row>
    <row r="7623" spans="1:6" x14ac:dyDescent="0.25">
      <c r="A7623" t="s">
        <v>591</v>
      </c>
      <c r="B7623">
        <v>2011</v>
      </c>
      <c r="C7623" t="s">
        <v>398</v>
      </c>
      <c r="D7623">
        <v>7320815</v>
      </c>
      <c r="E7623">
        <v>841.21987000000001</v>
      </c>
      <c r="F7623">
        <v>31.555209999999999</v>
      </c>
    </row>
    <row r="7624" spans="1:6" x14ac:dyDescent="0.25">
      <c r="A7624" t="s">
        <v>593</v>
      </c>
      <c r="B7624">
        <v>2011</v>
      </c>
      <c r="C7624" t="s">
        <v>382</v>
      </c>
      <c r="D7624">
        <v>64631595</v>
      </c>
      <c r="E7624">
        <v>5539.4943700000003</v>
      </c>
      <c r="F7624">
        <v>56.851790000000001</v>
      </c>
    </row>
    <row r="7625" spans="1:6" x14ac:dyDescent="0.25">
      <c r="A7625" t="s">
        <v>515</v>
      </c>
      <c r="B7625">
        <v>2011</v>
      </c>
      <c r="C7625" t="s">
        <v>384</v>
      </c>
      <c r="D7625">
        <v>2050554</v>
      </c>
      <c r="E7625">
        <v>5079.9620800000002</v>
      </c>
      <c r="F7625">
        <v>55.999290000000002</v>
      </c>
    </row>
    <row r="7626" spans="1:6" x14ac:dyDescent="0.25">
      <c r="A7626" t="s">
        <v>625</v>
      </c>
      <c r="B7626">
        <v>2011</v>
      </c>
      <c r="C7626" t="s">
        <v>382</v>
      </c>
      <c r="D7626">
        <v>1167242</v>
      </c>
      <c r="E7626">
        <v>1015.71593</v>
      </c>
      <c r="F7626">
        <v>35.75056</v>
      </c>
    </row>
    <row r="7627" spans="1:6" x14ac:dyDescent="0.25">
      <c r="A7627" t="s">
        <v>594</v>
      </c>
      <c r="B7627">
        <v>2011</v>
      </c>
      <c r="C7627" t="s">
        <v>392</v>
      </c>
      <c r="D7627">
        <v>5548702</v>
      </c>
      <c r="E7627">
        <v>572.02570000000003</v>
      </c>
      <c r="F7627">
        <v>15.01713</v>
      </c>
    </row>
    <row r="7628" spans="1:6" x14ac:dyDescent="0.25">
      <c r="A7628" t="s">
        <v>595</v>
      </c>
      <c r="B7628">
        <v>2011</v>
      </c>
      <c r="C7628" t="s">
        <v>388</v>
      </c>
      <c r="D7628">
        <v>114689</v>
      </c>
      <c r="E7628">
        <v>4226.6927500000002</v>
      </c>
      <c r="F7628">
        <v>30.33333</v>
      </c>
    </row>
    <row r="7629" spans="1:6" x14ac:dyDescent="0.25">
      <c r="A7629" t="s">
        <v>596</v>
      </c>
      <c r="B7629">
        <v>2011</v>
      </c>
      <c r="C7629" t="s">
        <v>394</v>
      </c>
      <c r="D7629">
        <v>1065842</v>
      </c>
      <c r="E7629">
        <v>18287.390790000001</v>
      </c>
      <c r="F7629">
        <v>60.421909999999997</v>
      </c>
    </row>
    <row r="7630" spans="1:6" x14ac:dyDescent="0.25">
      <c r="A7630" t="s">
        <v>597</v>
      </c>
      <c r="B7630">
        <v>2011</v>
      </c>
      <c r="C7630" t="s">
        <v>386</v>
      </c>
      <c r="D7630">
        <v>10175014</v>
      </c>
      <c r="E7630">
        <v>4291.8760400000001</v>
      </c>
      <c r="F7630">
        <v>64.322580000000002</v>
      </c>
    </row>
    <row r="7631" spans="1:6" x14ac:dyDescent="0.25">
      <c r="A7631" t="s">
        <v>598</v>
      </c>
      <c r="B7631">
        <v>2011</v>
      </c>
      <c r="C7631" t="s">
        <v>405</v>
      </c>
      <c r="D7631">
        <v>70413958</v>
      </c>
      <c r="E7631">
        <v>10538.43512</v>
      </c>
      <c r="F7631">
        <v>45.730119999999999</v>
      </c>
    </row>
    <row r="7632" spans="1:6" x14ac:dyDescent="0.25">
      <c r="A7632" t="s">
        <v>602</v>
      </c>
      <c r="B7632">
        <v>2011</v>
      </c>
      <c r="C7632" t="s">
        <v>392</v>
      </c>
      <c r="D7632">
        <v>28195754</v>
      </c>
      <c r="E7632">
        <v>591.43862000000001</v>
      </c>
      <c r="F7632">
        <v>37.847290000000001</v>
      </c>
    </row>
    <row r="7633" spans="1:6" x14ac:dyDescent="0.25">
      <c r="A7633" t="s">
        <v>603</v>
      </c>
      <c r="B7633">
        <v>2011</v>
      </c>
      <c r="C7633" t="s">
        <v>398</v>
      </c>
      <c r="D7633">
        <v>46710816</v>
      </c>
      <c r="E7633">
        <v>3569.7570300000002</v>
      </c>
      <c r="F7633">
        <v>55.273680000000013</v>
      </c>
    </row>
    <row r="7634" spans="1:6" x14ac:dyDescent="0.25">
      <c r="A7634" t="s">
        <v>604</v>
      </c>
      <c r="B7634">
        <v>2011</v>
      </c>
      <c r="C7634" t="s">
        <v>405</v>
      </c>
      <c r="D7634">
        <v>2602713</v>
      </c>
      <c r="E7634">
        <v>39901.22092</v>
      </c>
      <c r="F7634">
        <v>57.513170000000002</v>
      </c>
    </row>
    <row r="7635" spans="1:6" x14ac:dyDescent="0.25">
      <c r="A7635" t="s">
        <v>605</v>
      </c>
      <c r="B7635">
        <v>2011</v>
      </c>
      <c r="C7635" t="s">
        <v>390</v>
      </c>
      <c r="D7635">
        <v>60609153</v>
      </c>
      <c r="E7635">
        <v>41020.376960000001</v>
      </c>
      <c r="F7635">
        <v>56.316099999999999</v>
      </c>
    </row>
    <row r="7636" spans="1:6" x14ac:dyDescent="0.25">
      <c r="A7636" t="s">
        <v>592</v>
      </c>
      <c r="B7636">
        <v>2011</v>
      </c>
      <c r="C7636" t="s">
        <v>392</v>
      </c>
      <c r="D7636">
        <v>37445392</v>
      </c>
      <c r="E7636">
        <v>740.38390000000004</v>
      </c>
      <c r="F7636">
        <v>22.253309999999999</v>
      </c>
    </row>
    <row r="7637" spans="1:6" x14ac:dyDescent="0.25">
      <c r="A7637" t="s">
        <v>606</v>
      </c>
      <c r="B7637">
        <v>2011</v>
      </c>
      <c r="C7637" t="s">
        <v>413</v>
      </c>
      <c r="D7637">
        <v>298444215</v>
      </c>
      <c r="E7637">
        <v>49781.800660000001</v>
      </c>
      <c r="F7637">
        <v>58.437710000000003</v>
      </c>
    </row>
    <row r="7638" spans="1:6" x14ac:dyDescent="0.25">
      <c r="A7638" t="s">
        <v>612</v>
      </c>
      <c r="B7638">
        <v>2011</v>
      </c>
      <c r="C7638" t="s">
        <v>394</v>
      </c>
      <c r="D7638">
        <v>108605</v>
      </c>
      <c r="E7638">
        <v>26861.818345183972</v>
      </c>
      <c r="F7638">
        <v>64.137929999999997</v>
      </c>
    </row>
    <row r="7639" spans="1:6" x14ac:dyDescent="0.25">
      <c r="A7639" t="s">
        <v>607</v>
      </c>
      <c r="B7639">
        <v>2011</v>
      </c>
      <c r="C7639" t="s">
        <v>394</v>
      </c>
      <c r="D7639">
        <v>3431932</v>
      </c>
      <c r="E7639">
        <v>14166.55767</v>
      </c>
      <c r="F7639">
        <v>64.123959999999997</v>
      </c>
    </row>
    <row r="7640" spans="1:6" x14ac:dyDescent="0.25">
      <c r="A7640" t="s">
        <v>608</v>
      </c>
      <c r="B7640">
        <v>2011</v>
      </c>
      <c r="C7640" t="s">
        <v>398</v>
      </c>
      <c r="D7640">
        <v>27307134</v>
      </c>
      <c r="E7640">
        <v>1544.8277700000001</v>
      </c>
      <c r="F7640">
        <v>44.282989999999998</v>
      </c>
    </row>
    <row r="7641" spans="1:6" x14ac:dyDescent="0.25">
      <c r="A7641" t="s">
        <v>609</v>
      </c>
      <c r="B7641">
        <v>2011</v>
      </c>
      <c r="C7641" t="s">
        <v>388</v>
      </c>
      <c r="D7641">
        <v>208869</v>
      </c>
      <c r="E7641">
        <v>3275.0239799999999</v>
      </c>
      <c r="F7641">
        <v>36.214440000000003</v>
      </c>
    </row>
    <row r="7642" spans="1:6" x14ac:dyDescent="0.25">
      <c r="A7642" t="s">
        <v>610</v>
      </c>
      <c r="B7642">
        <v>2011</v>
      </c>
      <c r="C7642" t="s">
        <v>394</v>
      </c>
      <c r="D7642">
        <v>25730435</v>
      </c>
      <c r="E7642">
        <v>10754.59288</v>
      </c>
      <c r="F7642">
        <v>60.29757</v>
      </c>
    </row>
    <row r="7643" spans="1:6" x14ac:dyDescent="0.25">
      <c r="A7643" t="s">
        <v>611</v>
      </c>
      <c r="B7643">
        <v>2011</v>
      </c>
      <c r="C7643" t="s">
        <v>382</v>
      </c>
      <c r="D7643">
        <v>84402966</v>
      </c>
      <c r="E7643">
        <v>1542.6704400000001</v>
      </c>
      <c r="F7643">
        <v>44.793469999999999</v>
      </c>
    </row>
    <row r="7644" spans="1:6" x14ac:dyDescent="0.25">
      <c r="A7644" t="s">
        <v>616</v>
      </c>
      <c r="B7644">
        <v>2011</v>
      </c>
      <c r="C7644" t="s">
        <v>405</v>
      </c>
      <c r="D7644">
        <v>21456188</v>
      </c>
      <c r="E7644">
        <v>1282.3988300000001</v>
      </c>
      <c r="F7644">
        <v>33.347160000000002</v>
      </c>
    </row>
    <row r="7645" spans="1:6" x14ac:dyDescent="0.25">
      <c r="A7645" t="s">
        <v>617</v>
      </c>
      <c r="B7645">
        <v>2011</v>
      </c>
      <c r="C7645" t="s">
        <v>392</v>
      </c>
      <c r="D7645">
        <v>11502010</v>
      </c>
      <c r="E7645">
        <v>1635.5473</v>
      </c>
      <c r="F7645">
        <v>22.709160000000001</v>
      </c>
    </row>
    <row r="7646" spans="1:6" x14ac:dyDescent="0.25">
      <c r="A7646" t="s">
        <v>618</v>
      </c>
      <c r="B7646">
        <v>2011</v>
      </c>
      <c r="C7646" t="s">
        <v>392</v>
      </c>
      <c r="D7646">
        <v>12236805</v>
      </c>
      <c r="E7646">
        <v>768.55641000000003</v>
      </c>
      <c r="F7646">
        <v>43.781350000000003</v>
      </c>
    </row>
    <row r="7647" spans="1:6" x14ac:dyDescent="0.25">
      <c r="A7647" t="s">
        <v>381</v>
      </c>
      <c r="B7647">
        <v>2012</v>
      </c>
      <c r="C7647" t="s">
        <v>382</v>
      </c>
      <c r="D7647">
        <v>31056997</v>
      </c>
      <c r="E7647">
        <v>690.84262999999999</v>
      </c>
      <c r="F7647">
        <v>19.23517</v>
      </c>
    </row>
    <row r="7648" spans="1:6" x14ac:dyDescent="0.25">
      <c r="A7648" t="s">
        <v>383</v>
      </c>
      <c r="B7648">
        <v>2012</v>
      </c>
      <c r="C7648" t="s">
        <v>384</v>
      </c>
      <c r="D7648">
        <v>3581655</v>
      </c>
      <c r="E7648">
        <v>4247.8398500000003</v>
      </c>
      <c r="F7648">
        <v>63.34722</v>
      </c>
    </row>
    <row r="7649" spans="1:6" x14ac:dyDescent="0.25">
      <c r="A7649" t="s">
        <v>385</v>
      </c>
      <c r="B7649">
        <v>2012</v>
      </c>
      <c r="C7649" t="s">
        <v>386</v>
      </c>
      <c r="D7649">
        <v>32930091</v>
      </c>
      <c r="E7649">
        <v>5583.6161599999996</v>
      </c>
      <c r="F7649">
        <v>63.992739999999998</v>
      </c>
    </row>
    <row r="7650" spans="1:6" x14ac:dyDescent="0.25">
      <c r="A7650" t="s">
        <v>389</v>
      </c>
      <c r="B7650">
        <v>2012</v>
      </c>
      <c r="C7650" t="s">
        <v>390</v>
      </c>
      <c r="D7650">
        <v>71201</v>
      </c>
      <c r="E7650">
        <v>39666.369209999997</v>
      </c>
      <c r="F7650">
        <v>76.829269999999994</v>
      </c>
    </row>
    <row r="7651" spans="1:6" x14ac:dyDescent="0.25">
      <c r="A7651" t="s">
        <v>391</v>
      </c>
      <c r="B7651">
        <v>2012</v>
      </c>
      <c r="C7651" t="s">
        <v>392</v>
      </c>
      <c r="D7651">
        <v>12127071</v>
      </c>
      <c r="E7651">
        <v>5086.84843</v>
      </c>
      <c r="F7651">
        <v>40.697670000000002</v>
      </c>
    </row>
    <row r="7652" spans="1:6" x14ac:dyDescent="0.25">
      <c r="A7652" t="s">
        <v>395</v>
      </c>
      <c r="B7652">
        <v>2012</v>
      </c>
      <c r="C7652" t="s">
        <v>394</v>
      </c>
      <c r="D7652">
        <v>69108</v>
      </c>
      <c r="E7652">
        <v>13525.61622</v>
      </c>
      <c r="F7652">
        <v>87.795280000000005</v>
      </c>
    </row>
    <row r="7653" spans="1:6" x14ac:dyDescent="0.25">
      <c r="A7653" t="s">
        <v>396</v>
      </c>
      <c r="B7653">
        <v>2012</v>
      </c>
      <c r="C7653" t="s">
        <v>394</v>
      </c>
      <c r="D7653">
        <v>39921833</v>
      </c>
      <c r="E7653">
        <v>14357.41159</v>
      </c>
      <c r="F7653">
        <v>64.511340000000004</v>
      </c>
    </row>
    <row r="7654" spans="1:6" x14ac:dyDescent="0.25">
      <c r="A7654" t="s">
        <v>397</v>
      </c>
      <c r="B7654">
        <v>2012</v>
      </c>
      <c r="C7654" t="s">
        <v>398</v>
      </c>
      <c r="D7654">
        <v>2976372</v>
      </c>
      <c r="E7654">
        <v>3565.51757</v>
      </c>
      <c r="F7654">
        <v>61.121250000000003</v>
      </c>
    </row>
    <row r="7655" spans="1:6" x14ac:dyDescent="0.25">
      <c r="A7655" t="s">
        <v>399</v>
      </c>
      <c r="B7655">
        <v>2012</v>
      </c>
      <c r="C7655" t="s">
        <v>394</v>
      </c>
      <c r="D7655">
        <v>71891</v>
      </c>
      <c r="E7655">
        <v>27069.938165704953</v>
      </c>
      <c r="F7655">
        <v>65.217389999999995</v>
      </c>
    </row>
    <row r="7656" spans="1:6" x14ac:dyDescent="0.25">
      <c r="A7656" t="s">
        <v>400</v>
      </c>
      <c r="B7656">
        <v>2012</v>
      </c>
      <c r="C7656" t="s">
        <v>388</v>
      </c>
      <c r="D7656">
        <v>20264082</v>
      </c>
      <c r="E7656">
        <v>67646.10385</v>
      </c>
      <c r="F7656">
        <v>57.282119999999999</v>
      </c>
    </row>
    <row r="7657" spans="1:6" x14ac:dyDescent="0.25">
      <c r="A7657" t="s">
        <v>401</v>
      </c>
      <c r="B7657">
        <v>2012</v>
      </c>
      <c r="C7657" t="s">
        <v>390</v>
      </c>
      <c r="D7657">
        <v>8192880</v>
      </c>
      <c r="E7657">
        <v>48324.25404</v>
      </c>
      <c r="F7657">
        <v>54.98883</v>
      </c>
    </row>
    <row r="7658" spans="1:6" x14ac:dyDescent="0.25">
      <c r="A7658" t="s">
        <v>402</v>
      </c>
      <c r="B7658">
        <v>2012</v>
      </c>
      <c r="C7658" t="s">
        <v>398</v>
      </c>
      <c r="D7658">
        <v>7961619</v>
      </c>
      <c r="E7658">
        <v>7393.7718800000002</v>
      </c>
      <c r="F7658">
        <v>52.102559999999997</v>
      </c>
    </row>
    <row r="7659" spans="1:6" x14ac:dyDescent="0.25">
      <c r="A7659" t="s">
        <v>620</v>
      </c>
      <c r="B7659">
        <v>2012</v>
      </c>
      <c r="C7659" t="s">
        <v>394</v>
      </c>
      <c r="D7659">
        <v>392718</v>
      </c>
      <c r="E7659">
        <v>22112.608349999999</v>
      </c>
      <c r="F7659">
        <v>70</v>
      </c>
    </row>
    <row r="7660" spans="1:6" x14ac:dyDescent="0.25">
      <c r="A7660" t="s">
        <v>404</v>
      </c>
      <c r="B7660">
        <v>2012</v>
      </c>
      <c r="C7660" t="s">
        <v>405</v>
      </c>
      <c r="D7660">
        <v>698585</v>
      </c>
      <c r="E7660">
        <v>23063.132290000001</v>
      </c>
      <c r="F7660">
        <v>67.858379999999997</v>
      </c>
    </row>
    <row r="7661" spans="1:6" x14ac:dyDescent="0.25">
      <c r="A7661" t="s">
        <v>406</v>
      </c>
      <c r="B7661">
        <v>2012</v>
      </c>
      <c r="C7661" t="s">
        <v>382</v>
      </c>
      <c r="D7661">
        <v>147365352</v>
      </c>
      <c r="E7661">
        <v>858.93335999999999</v>
      </c>
      <c r="F7661">
        <v>41.760440000000003</v>
      </c>
    </row>
    <row r="7662" spans="1:6" x14ac:dyDescent="0.25">
      <c r="A7662" t="s">
        <v>407</v>
      </c>
      <c r="B7662">
        <v>2012</v>
      </c>
      <c r="C7662" t="s">
        <v>394</v>
      </c>
      <c r="D7662">
        <v>279912</v>
      </c>
      <c r="E7662">
        <v>15317.138999999999</v>
      </c>
      <c r="F7662">
        <v>68.396820000000005</v>
      </c>
    </row>
    <row r="7663" spans="1:6" x14ac:dyDescent="0.25">
      <c r="A7663" t="s">
        <v>408</v>
      </c>
      <c r="B7663">
        <v>2012</v>
      </c>
      <c r="C7663" t="s">
        <v>398</v>
      </c>
      <c r="D7663">
        <v>10293011</v>
      </c>
      <c r="E7663">
        <v>6721.8349099999996</v>
      </c>
      <c r="F7663">
        <v>60.515120000000003</v>
      </c>
    </row>
    <row r="7664" spans="1:6" x14ac:dyDescent="0.25">
      <c r="A7664" t="s">
        <v>409</v>
      </c>
      <c r="B7664">
        <v>2012</v>
      </c>
      <c r="C7664" t="s">
        <v>390</v>
      </c>
      <c r="D7664">
        <v>10379067</v>
      </c>
      <c r="E7664">
        <v>44734.45235</v>
      </c>
      <c r="F7664">
        <v>59.305010000000003</v>
      </c>
    </row>
    <row r="7665" spans="1:6" x14ac:dyDescent="0.25">
      <c r="A7665" t="s">
        <v>410</v>
      </c>
      <c r="B7665">
        <v>2012</v>
      </c>
      <c r="C7665" t="s">
        <v>394</v>
      </c>
      <c r="D7665">
        <v>287730</v>
      </c>
      <c r="E7665">
        <v>4673.5551999999998</v>
      </c>
      <c r="F7665">
        <v>62.521009999999997</v>
      </c>
    </row>
    <row r="7666" spans="1:6" x14ac:dyDescent="0.25">
      <c r="A7666" t="s">
        <v>411</v>
      </c>
      <c r="B7666">
        <v>2012</v>
      </c>
      <c r="C7666" t="s">
        <v>392</v>
      </c>
      <c r="D7666">
        <v>7862944</v>
      </c>
      <c r="E7666">
        <v>807.68844999999999</v>
      </c>
      <c r="F7666">
        <v>29.659549999999999</v>
      </c>
    </row>
    <row r="7667" spans="1:6" x14ac:dyDescent="0.25">
      <c r="A7667" t="s">
        <v>412</v>
      </c>
      <c r="B7667">
        <v>2012</v>
      </c>
      <c r="C7667" t="s">
        <v>413</v>
      </c>
      <c r="D7667">
        <v>65773</v>
      </c>
      <c r="E7667">
        <v>85458.45551</v>
      </c>
      <c r="F7667">
        <v>63.716810000000002</v>
      </c>
    </row>
    <row r="7668" spans="1:6" x14ac:dyDescent="0.25">
      <c r="A7668" t="s">
        <v>414</v>
      </c>
      <c r="B7668">
        <v>2012</v>
      </c>
      <c r="C7668" t="s">
        <v>382</v>
      </c>
      <c r="D7668">
        <v>2279723</v>
      </c>
      <c r="E7668">
        <v>2452.1515899999999</v>
      </c>
      <c r="F7668">
        <v>18.292680000000001</v>
      </c>
    </row>
    <row r="7669" spans="1:6" x14ac:dyDescent="0.25">
      <c r="A7669" t="s">
        <v>416</v>
      </c>
      <c r="B7669">
        <v>2012</v>
      </c>
      <c r="C7669" t="s">
        <v>384</v>
      </c>
      <c r="D7669">
        <v>4498976</v>
      </c>
      <c r="E7669">
        <v>4494.6406399999996</v>
      </c>
      <c r="F7669">
        <v>60.40802</v>
      </c>
    </row>
    <row r="7670" spans="1:6" x14ac:dyDescent="0.25">
      <c r="A7670" t="s">
        <v>417</v>
      </c>
      <c r="B7670">
        <v>2012</v>
      </c>
      <c r="C7670" t="s">
        <v>392</v>
      </c>
      <c r="D7670">
        <v>1639833</v>
      </c>
      <c r="E7670">
        <v>6885.8296799999998</v>
      </c>
      <c r="F7670">
        <v>45.053269999999998</v>
      </c>
    </row>
    <row r="7671" spans="1:6" x14ac:dyDescent="0.25">
      <c r="A7671" t="s">
        <v>418</v>
      </c>
      <c r="B7671">
        <v>2012</v>
      </c>
      <c r="C7671" t="s">
        <v>394</v>
      </c>
      <c r="D7671">
        <v>188078227</v>
      </c>
      <c r="E7671">
        <v>12157.308220000001</v>
      </c>
      <c r="F7671">
        <v>60.822000000000003</v>
      </c>
    </row>
    <row r="7672" spans="1:6" x14ac:dyDescent="0.25">
      <c r="A7672" t="s">
        <v>420</v>
      </c>
      <c r="B7672">
        <v>2012</v>
      </c>
      <c r="C7672" t="s">
        <v>382</v>
      </c>
      <c r="D7672">
        <v>379444</v>
      </c>
      <c r="E7672">
        <v>41807.653339999997</v>
      </c>
      <c r="F7672">
        <v>65.291390000000007</v>
      </c>
    </row>
    <row r="7673" spans="1:6" x14ac:dyDescent="0.25">
      <c r="A7673" t="s">
        <v>421</v>
      </c>
      <c r="B7673">
        <v>2012</v>
      </c>
      <c r="C7673" t="s">
        <v>384</v>
      </c>
      <c r="D7673">
        <v>7385367</v>
      </c>
      <c r="E7673">
        <v>7333.3550699999996</v>
      </c>
      <c r="F7673">
        <v>60.832250000000002</v>
      </c>
    </row>
    <row r="7674" spans="1:6" x14ac:dyDescent="0.25">
      <c r="A7674" t="s">
        <v>422</v>
      </c>
      <c r="B7674">
        <v>2012</v>
      </c>
      <c r="C7674" t="s">
        <v>392</v>
      </c>
      <c r="D7674">
        <v>13902972</v>
      </c>
      <c r="E7674">
        <v>673.02678000000003</v>
      </c>
      <c r="F7674">
        <v>30.7743</v>
      </c>
    </row>
    <row r="7675" spans="1:6" x14ac:dyDescent="0.25">
      <c r="A7675" t="s">
        <v>424</v>
      </c>
      <c r="B7675">
        <v>2012</v>
      </c>
      <c r="C7675" t="s">
        <v>392</v>
      </c>
      <c r="D7675">
        <v>8090068</v>
      </c>
      <c r="E7675">
        <v>244.19649000000001</v>
      </c>
      <c r="F7675">
        <v>30.721900000000002</v>
      </c>
    </row>
    <row r="7676" spans="1:6" x14ac:dyDescent="0.25">
      <c r="A7676" t="s">
        <v>425</v>
      </c>
      <c r="B7676">
        <v>2012</v>
      </c>
      <c r="C7676" t="s">
        <v>382</v>
      </c>
      <c r="D7676">
        <v>13881427</v>
      </c>
      <c r="E7676">
        <v>946.47667999999999</v>
      </c>
      <c r="F7676">
        <v>41.504800000000003</v>
      </c>
    </row>
    <row r="7677" spans="1:6" x14ac:dyDescent="0.25">
      <c r="A7677" t="s">
        <v>426</v>
      </c>
      <c r="B7677">
        <v>2012</v>
      </c>
      <c r="C7677" t="s">
        <v>392</v>
      </c>
      <c r="D7677">
        <v>17340702</v>
      </c>
      <c r="E7677">
        <v>1222.1921400000001</v>
      </c>
      <c r="F7677">
        <v>9.5918399999999995</v>
      </c>
    </row>
    <row r="7678" spans="1:6" x14ac:dyDescent="0.25">
      <c r="A7678" t="s">
        <v>427</v>
      </c>
      <c r="B7678">
        <v>2012</v>
      </c>
      <c r="C7678" t="s">
        <v>413</v>
      </c>
      <c r="D7678">
        <v>33098932</v>
      </c>
      <c r="E7678">
        <v>52495.28847</v>
      </c>
      <c r="F7678">
        <v>58.37406</v>
      </c>
    </row>
    <row r="7679" spans="1:6" x14ac:dyDescent="0.25">
      <c r="A7679" t="s">
        <v>430</v>
      </c>
      <c r="B7679">
        <v>2012</v>
      </c>
      <c r="C7679" t="s">
        <v>392</v>
      </c>
      <c r="D7679">
        <v>4303356</v>
      </c>
      <c r="E7679">
        <v>472.81822</v>
      </c>
      <c r="F7679">
        <v>13.170730000000001</v>
      </c>
    </row>
    <row r="7680" spans="1:6" x14ac:dyDescent="0.25">
      <c r="A7680" t="s">
        <v>431</v>
      </c>
      <c r="B7680">
        <v>2012</v>
      </c>
      <c r="C7680" t="s">
        <v>392</v>
      </c>
      <c r="D7680">
        <v>9944201</v>
      </c>
      <c r="E7680">
        <v>972.67935</v>
      </c>
      <c r="F7680">
        <v>12.727270000000001</v>
      </c>
    </row>
    <row r="7681" spans="1:6" x14ac:dyDescent="0.25">
      <c r="A7681" t="s">
        <v>432</v>
      </c>
      <c r="B7681">
        <v>2012</v>
      </c>
      <c r="C7681" t="s">
        <v>394</v>
      </c>
      <c r="D7681">
        <v>16134219</v>
      </c>
      <c r="E7681">
        <v>15253.330830000001</v>
      </c>
      <c r="F7681">
        <v>56.043750000000003</v>
      </c>
    </row>
    <row r="7682" spans="1:6" x14ac:dyDescent="0.25">
      <c r="A7682" t="s">
        <v>433</v>
      </c>
      <c r="B7682">
        <v>2012</v>
      </c>
      <c r="C7682" t="s">
        <v>382</v>
      </c>
      <c r="D7682">
        <v>1313973713</v>
      </c>
      <c r="E7682">
        <v>6264.6438799999996</v>
      </c>
      <c r="F7682">
        <v>50.402990000000003</v>
      </c>
    </row>
    <row r="7683" spans="1:6" x14ac:dyDescent="0.25">
      <c r="A7683" t="s">
        <v>483</v>
      </c>
      <c r="B7683">
        <v>2012</v>
      </c>
      <c r="C7683" t="s">
        <v>382</v>
      </c>
      <c r="D7683">
        <v>6940432</v>
      </c>
      <c r="E7683">
        <v>36707.774230000003</v>
      </c>
      <c r="F7683">
        <v>52.498840000000001</v>
      </c>
    </row>
    <row r="7684" spans="1:6" x14ac:dyDescent="0.25">
      <c r="A7684" t="s">
        <v>514</v>
      </c>
      <c r="B7684">
        <v>2012</v>
      </c>
      <c r="C7684" t="s">
        <v>382</v>
      </c>
      <c r="D7684">
        <v>453125</v>
      </c>
      <c r="E7684">
        <v>77145.039499999999</v>
      </c>
      <c r="F7684">
        <v>60.343969999999999</v>
      </c>
    </row>
    <row r="7685" spans="1:6" x14ac:dyDescent="0.25">
      <c r="A7685" t="s">
        <v>434</v>
      </c>
      <c r="B7685">
        <v>2012</v>
      </c>
      <c r="C7685" t="s">
        <v>394</v>
      </c>
      <c r="D7685">
        <v>43593035</v>
      </c>
      <c r="E7685">
        <v>7885.0612899999996</v>
      </c>
      <c r="F7685">
        <v>53.98986</v>
      </c>
    </row>
    <row r="7686" spans="1:6" x14ac:dyDescent="0.25">
      <c r="A7686" t="s">
        <v>435</v>
      </c>
      <c r="B7686">
        <v>2012</v>
      </c>
      <c r="C7686" t="s">
        <v>392</v>
      </c>
      <c r="D7686">
        <v>690948</v>
      </c>
      <c r="E7686">
        <v>750.31461000000002</v>
      </c>
      <c r="F7686">
        <v>48.78049</v>
      </c>
    </row>
    <row r="7687" spans="1:6" x14ac:dyDescent="0.25">
      <c r="A7687" t="s">
        <v>436</v>
      </c>
      <c r="B7687">
        <v>2012</v>
      </c>
      <c r="C7687" t="s">
        <v>392</v>
      </c>
      <c r="D7687">
        <v>62660551</v>
      </c>
      <c r="E7687">
        <v>3191.1642999999999</v>
      </c>
      <c r="F7687">
        <v>4.2485499999999998</v>
      </c>
    </row>
    <row r="7688" spans="1:6" x14ac:dyDescent="0.25">
      <c r="A7688" t="s">
        <v>439</v>
      </c>
      <c r="B7688">
        <v>2012</v>
      </c>
      <c r="C7688" t="s">
        <v>394</v>
      </c>
      <c r="D7688">
        <v>4075261</v>
      </c>
      <c r="E7688">
        <v>9733.3969300000008</v>
      </c>
      <c r="F7688">
        <v>63.877450000000003</v>
      </c>
    </row>
    <row r="7689" spans="1:6" x14ac:dyDescent="0.25">
      <c r="A7689" t="s">
        <v>441</v>
      </c>
      <c r="B7689">
        <v>2012</v>
      </c>
      <c r="C7689" t="s">
        <v>384</v>
      </c>
      <c r="D7689">
        <v>4494749</v>
      </c>
      <c r="E7689">
        <v>13235.977569999999</v>
      </c>
      <c r="F7689">
        <v>59.27675</v>
      </c>
    </row>
    <row r="7690" spans="1:6" x14ac:dyDescent="0.25">
      <c r="A7690" t="s">
        <v>442</v>
      </c>
      <c r="B7690">
        <v>2012</v>
      </c>
      <c r="C7690" t="s">
        <v>394</v>
      </c>
      <c r="D7690">
        <v>11382820</v>
      </c>
      <c r="E7690">
        <v>6448.1556399999999</v>
      </c>
      <c r="F7690">
        <v>62.194459999999999</v>
      </c>
    </row>
    <row r="7691" spans="1:6" x14ac:dyDescent="0.25">
      <c r="A7691" t="s">
        <v>443</v>
      </c>
      <c r="B7691">
        <v>2012</v>
      </c>
      <c r="C7691" t="s">
        <v>405</v>
      </c>
      <c r="D7691">
        <v>784301</v>
      </c>
      <c r="E7691">
        <v>28868.273819999999</v>
      </c>
      <c r="F7691">
        <v>60.343429999999998</v>
      </c>
    </row>
    <row r="7692" spans="1:6" x14ac:dyDescent="0.25">
      <c r="A7692" t="s">
        <v>444</v>
      </c>
      <c r="B7692">
        <v>2012</v>
      </c>
      <c r="C7692" t="s">
        <v>384</v>
      </c>
      <c r="D7692">
        <v>10235455</v>
      </c>
      <c r="E7692">
        <v>19640.928660000001</v>
      </c>
      <c r="F7692">
        <v>62.189050000000002</v>
      </c>
    </row>
    <row r="7693" spans="1:6" x14ac:dyDescent="0.25">
      <c r="A7693" t="s">
        <v>436</v>
      </c>
      <c r="B7693">
        <v>2012</v>
      </c>
      <c r="C7693" t="s">
        <v>392</v>
      </c>
      <c r="D7693">
        <v>62660551</v>
      </c>
      <c r="E7693">
        <v>390.70659999999998</v>
      </c>
      <c r="F7693">
        <v>4.2485499999999998</v>
      </c>
    </row>
    <row r="7694" spans="1:6" x14ac:dyDescent="0.25">
      <c r="A7694" t="s">
        <v>445</v>
      </c>
      <c r="B7694">
        <v>2012</v>
      </c>
      <c r="C7694" t="s">
        <v>390</v>
      </c>
      <c r="D7694">
        <v>5450661</v>
      </c>
      <c r="E7694">
        <v>58125.364820000003</v>
      </c>
      <c r="F7694">
        <v>57.645699999999998</v>
      </c>
    </row>
    <row r="7695" spans="1:6" x14ac:dyDescent="0.25">
      <c r="A7695" t="s">
        <v>446</v>
      </c>
      <c r="B7695">
        <v>2012</v>
      </c>
      <c r="C7695" t="s">
        <v>392</v>
      </c>
      <c r="D7695">
        <v>486530</v>
      </c>
      <c r="E7695">
        <v>1586.7801300000001</v>
      </c>
      <c r="F7695">
        <v>45</v>
      </c>
    </row>
    <row r="7696" spans="1:6" x14ac:dyDescent="0.25">
      <c r="A7696" t="s">
        <v>447</v>
      </c>
      <c r="B7696">
        <v>2012</v>
      </c>
      <c r="C7696" t="s">
        <v>394</v>
      </c>
      <c r="D7696">
        <v>68910</v>
      </c>
      <c r="E7696">
        <v>6768.2944200000002</v>
      </c>
      <c r="F7696">
        <v>38.071069999999999</v>
      </c>
    </row>
    <row r="7697" spans="1:6" x14ac:dyDescent="0.25">
      <c r="A7697" t="s">
        <v>448</v>
      </c>
      <c r="B7697">
        <v>2012</v>
      </c>
      <c r="C7697" t="s">
        <v>394</v>
      </c>
      <c r="D7697">
        <v>9183984</v>
      </c>
      <c r="E7697">
        <v>5967.0009799999998</v>
      </c>
      <c r="F7697">
        <v>64.129009999999994</v>
      </c>
    </row>
    <row r="7698" spans="1:6" x14ac:dyDescent="0.25">
      <c r="A7698" t="s">
        <v>450</v>
      </c>
      <c r="B7698">
        <v>2012</v>
      </c>
      <c r="C7698" t="s">
        <v>394</v>
      </c>
      <c r="D7698">
        <v>13547510</v>
      </c>
      <c r="E7698">
        <v>5702.1682899999996</v>
      </c>
      <c r="F7698">
        <v>58.506860000000003</v>
      </c>
    </row>
    <row r="7699" spans="1:6" x14ac:dyDescent="0.25">
      <c r="A7699" t="s">
        <v>451</v>
      </c>
      <c r="B7699">
        <v>2012</v>
      </c>
      <c r="C7699" t="s">
        <v>386</v>
      </c>
      <c r="D7699">
        <v>78887007</v>
      </c>
      <c r="E7699">
        <v>3226.1313799999998</v>
      </c>
      <c r="F7699">
        <v>52.08625</v>
      </c>
    </row>
    <row r="7700" spans="1:6" x14ac:dyDescent="0.25">
      <c r="A7700" t="s">
        <v>452</v>
      </c>
      <c r="B7700">
        <v>2012</v>
      </c>
      <c r="C7700" t="s">
        <v>394</v>
      </c>
      <c r="D7700">
        <v>6822378</v>
      </c>
      <c r="E7700">
        <v>3921.7204000000002</v>
      </c>
      <c r="F7700">
        <v>58.224870000000003</v>
      </c>
    </row>
    <row r="7701" spans="1:6" x14ac:dyDescent="0.25">
      <c r="A7701" t="s">
        <v>454</v>
      </c>
      <c r="B7701">
        <v>2012</v>
      </c>
      <c r="C7701" t="s">
        <v>392</v>
      </c>
      <c r="D7701">
        <v>4786994</v>
      </c>
      <c r="E7701">
        <v>415.0727705789468</v>
      </c>
      <c r="F7701">
        <v>14.35407</v>
      </c>
    </row>
    <row r="7702" spans="1:6" x14ac:dyDescent="0.25">
      <c r="A7702" t="s">
        <v>455</v>
      </c>
      <c r="B7702">
        <v>2012</v>
      </c>
      <c r="C7702" t="s">
        <v>456</v>
      </c>
      <c r="D7702">
        <v>1324333</v>
      </c>
      <c r="E7702">
        <v>17490.993129999999</v>
      </c>
      <c r="F7702">
        <v>67.465239999999994</v>
      </c>
    </row>
    <row r="7703" spans="1:6" x14ac:dyDescent="0.25">
      <c r="A7703" t="s">
        <v>457</v>
      </c>
      <c r="B7703">
        <v>2012</v>
      </c>
      <c r="C7703" t="s">
        <v>392</v>
      </c>
      <c r="D7703">
        <v>74777981</v>
      </c>
      <c r="E7703">
        <v>469.79230000000001</v>
      </c>
      <c r="F7703">
        <v>28.70186</v>
      </c>
    </row>
    <row r="7704" spans="1:6" x14ac:dyDescent="0.25">
      <c r="A7704" t="s">
        <v>459</v>
      </c>
      <c r="B7704">
        <v>2012</v>
      </c>
      <c r="C7704" t="s">
        <v>388</v>
      </c>
      <c r="D7704">
        <v>905949</v>
      </c>
      <c r="E7704">
        <v>4550.2670900000003</v>
      </c>
      <c r="F7704">
        <v>43.352600000000002</v>
      </c>
    </row>
    <row r="7705" spans="1:6" x14ac:dyDescent="0.25">
      <c r="A7705" t="s">
        <v>460</v>
      </c>
      <c r="B7705">
        <v>2012</v>
      </c>
      <c r="C7705" t="s">
        <v>390</v>
      </c>
      <c r="D7705">
        <v>5231372</v>
      </c>
      <c r="E7705">
        <v>47415.559869999903</v>
      </c>
      <c r="F7705">
        <v>60.982059999999997</v>
      </c>
    </row>
    <row r="7706" spans="1:6" x14ac:dyDescent="0.25">
      <c r="A7706" t="s">
        <v>461</v>
      </c>
      <c r="B7706">
        <v>2012</v>
      </c>
      <c r="C7706" t="s">
        <v>390</v>
      </c>
      <c r="D7706">
        <v>60876136</v>
      </c>
      <c r="E7706">
        <v>40838.024440000001</v>
      </c>
      <c r="F7706">
        <v>56.248269999999998</v>
      </c>
    </row>
    <row r="7707" spans="1:6" x14ac:dyDescent="0.25">
      <c r="A7707" t="s">
        <v>464</v>
      </c>
      <c r="B7707">
        <v>2012</v>
      </c>
      <c r="C7707" t="s">
        <v>392</v>
      </c>
      <c r="D7707">
        <v>1424906</v>
      </c>
      <c r="E7707">
        <v>10642.43225</v>
      </c>
      <c r="F7707">
        <v>21.262460000000001</v>
      </c>
    </row>
    <row r="7708" spans="1:6" x14ac:dyDescent="0.25">
      <c r="A7708" t="s">
        <v>467</v>
      </c>
      <c r="B7708">
        <v>2012</v>
      </c>
      <c r="C7708" t="s">
        <v>398</v>
      </c>
      <c r="D7708">
        <v>4661473</v>
      </c>
      <c r="E7708">
        <v>4142.8691799999997</v>
      </c>
      <c r="F7708">
        <v>59.047249999999998</v>
      </c>
    </row>
    <row r="7709" spans="1:6" x14ac:dyDescent="0.25">
      <c r="A7709" t="s">
        <v>468</v>
      </c>
      <c r="B7709">
        <v>2012</v>
      </c>
      <c r="C7709" t="s">
        <v>390</v>
      </c>
      <c r="D7709">
        <v>82422299</v>
      </c>
      <c r="E7709">
        <v>44010.931389999998</v>
      </c>
      <c r="F7709">
        <v>52.203659999999999</v>
      </c>
    </row>
    <row r="7710" spans="1:6" x14ac:dyDescent="0.25">
      <c r="A7710" t="s">
        <v>469</v>
      </c>
      <c r="B7710">
        <v>2012</v>
      </c>
      <c r="C7710" t="s">
        <v>392</v>
      </c>
      <c r="D7710">
        <v>22409572</v>
      </c>
      <c r="E7710">
        <v>1641.82592</v>
      </c>
      <c r="F7710">
        <v>39.373669999999997</v>
      </c>
    </row>
    <row r="7711" spans="1:6" x14ac:dyDescent="0.25">
      <c r="A7711" t="s">
        <v>471</v>
      </c>
      <c r="B7711">
        <v>2012</v>
      </c>
      <c r="C7711" t="s">
        <v>390</v>
      </c>
      <c r="D7711">
        <v>10688058</v>
      </c>
      <c r="E7711">
        <v>22242.681929999999</v>
      </c>
      <c r="F7711">
        <v>59.056579999999997</v>
      </c>
    </row>
    <row r="7712" spans="1:6" x14ac:dyDescent="0.25">
      <c r="A7712" t="s">
        <v>473</v>
      </c>
      <c r="B7712">
        <v>2012</v>
      </c>
      <c r="C7712" t="s">
        <v>394</v>
      </c>
      <c r="D7712">
        <v>89703</v>
      </c>
      <c r="E7712">
        <v>7583.54648</v>
      </c>
      <c r="F7712">
        <v>55.154640000000001</v>
      </c>
    </row>
    <row r="7713" spans="1:6" x14ac:dyDescent="0.25">
      <c r="A7713" t="s">
        <v>476</v>
      </c>
      <c r="B7713">
        <v>2012</v>
      </c>
      <c r="C7713" t="s">
        <v>394</v>
      </c>
      <c r="D7713">
        <v>12293545</v>
      </c>
      <c r="E7713">
        <v>3278.6291299999998</v>
      </c>
      <c r="F7713">
        <v>49.662439999999997</v>
      </c>
    </row>
    <row r="7714" spans="1:6" x14ac:dyDescent="0.25">
      <c r="A7714" t="s">
        <v>478</v>
      </c>
      <c r="B7714">
        <v>2012</v>
      </c>
      <c r="C7714" t="s">
        <v>392</v>
      </c>
      <c r="D7714">
        <v>9690222</v>
      </c>
      <c r="E7714">
        <v>487.34571</v>
      </c>
      <c r="F7714">
        <v>17.620650000000001</v>
      </c>
    </row>
    <row r="7715" spans="1:6" x14ac:dyDescent="0.25">
      <c r="A7715" t="s">
        <v>480</v>
      </c>
      <c r="B7715">
        <v>2012</v>
      </c>
      <c r="C7715" t="s">
        <v>394</v>
      </c>
      <c r="D7715">
        <v>767245</v>
      </c>
      <c r="E7715">
        <v>3759.38355</v>
      </c>
      <c r="F7715">
        <v>74.863979999999998</v>
      </c>
    </row>
    <row r="7716" spans="1:6" x14ac:dyDescent="0.25">
      <c r="A7716" t="s">
        <v>481</v>
      </c>
      <c r="B7716">
        <v>2012</v>
      </c>
      <c r="C7716" t="s">
        <v>394</v>
      </c>
      <c r="D7716">
        <v>8308504</v>
      </c>
      <c r="E7716">
        <v>766.87222999999994</v>
      </c>
      <c r="F7716">
        <v>33.213000000000001</v>
      </c>
    </row>
    <row r="7717" spans="1:6" x14ac:dyDescent="0.25">
      <c r="A7717" t="s">
        <v>482</v>
      </c>
      <c r="B7717">
        <v>2012</v>
      </c>
      <c r="C7717" t="s">
        <v>394</v>
      </c>
      <c r="D7717">
        <v>7326496</v>
      </c>
      <c r="E7717">
        <v>2395.0734400000001</v>
      </c>
      <c r="F7717">
        <v>65.346209999999999</v>
      </c>
    </row>
    <row r="7718" spans="1:6" x14ac:dyDescent="0.25">
      <c r="A7718" t="s">
        <v>484</v>
      </c>
      <c r="B7718">
        <v>2012</v>
      </c>
      <c r="C7718" t="s">
        <v>384</v>
      </c>
      <c r="D7718">
        <v>9981334</v>
      </c>
      <c r="E7718">
        <v>12819.71206</v>
      </c>
      <c r="F7718">
        <v>63.951540000000001</v>
      </c>
    </row>
    <row r="7719" spans="1:6" x14ac:dyDescent="0.25">
      <c r="A7719" t="s">
        <v>485</v>
      </c>
      <c r="B7719">
        <v>2012</v>
      </c>
      <c r="C7719" t="s">
        <v>390</v>
      </c>
      <c r="D7719">
        <v>299388</v>
      </c>
      <c r="E7719">
        <v>44258.842790000002</v>
      </c>
      <c r="F7719">
        <v>64.454750000000004</v>
      </c>
    </row>
    <row r="7720" spans="1:6" x14ac:dyDescent="0.25">
      <c r="A7720" t="s">
        <v>486</v>
      </c>
      <c r="B7720">
        <v>2012</v>
      </c>
      <c r="C7720" t="s">
        <v>382</v>
      </c>
      <c r="D7720">
        <v>1095351995</v>
      </c>
      <c r="E7720">
        <v>1444.2665999999999</v>
      </c>
      <c r="F7720">
        <v>30.244499999999999</v>
      </c>
    </row>
    <row r="7721" spans="1:6" x14ac:dyDescent="0.25">
      <c r="A7721" t="s">
        <v>487</v>
      </c>
      <c r="B7721">
        <v>2012</v>
      </c>
      <c r="C7721" t="s">
        <v>382</v>
      </c>
      <c r="D7721">
        <v>245452739</v>
      </c>
      <c r="E7721">
        <v>3700.5235400000001</v>
      </c>
      <c r="F7721">
        <v>48.094949999999997</v>
      </c>
    </row>
    <row r="7722" spans="1:6" x14ac:dyDescent="0.25">
      <c r="A7722" t="s">
        <v>488</v>
      </c>
      <c r="B7722">
        <v>2012</v>
      </c>
      <c r="C7722" t="s">
        <v>382</v>
      </c>
      <c r="D7722">
        <v>68688433</v>
      </c>
      <c r="E7722">
        <v>7710.5133100000003</v>
      </c>
      <c r="F7722">
        <v>38.480719999999998</v>
      </c>
    </row>
    <row r="7723" spans="1:6" x14ac:dyDescent="0.25">
      <c r="A7723" t="s">
        <v>489</v>
      </c>
      <c r="B7723">
        <v>2012</v>
      </c>
      <c r="C7723" t="s">
        <v>405</v>
      </c>
      <c r="D7723">
        <v>26783383</v>
      </c>
      <c r="E7723">
        <v>6614.58482</v>
      </c>
      <c r="F7723">
        <v>33.134129999999999</v>
      </c>
    </row>
    <row r="7724" spans="1:6" x14ac:dyDescent="0.25">
      <c r="A7724" t="s">
        <v>490</v>
      </c>
      <c r="B7724">
        <v>2012</v>
      </c>
      <c r="C7724" t="s">
        <v>390</v>
      </c>
      <c r="D7724">
        <v>4062235</v>
      </c>
      <c r="E7724">
        <v>48976.929750000003</v>
      </c>
      <c r="F7724">
        <v>54.54833</v>
      </c>
    </row>
    <row r="7725" spans="1:6" x14ac:dyDescent="0.25">
      <c r="A7725" t="s">
        <v>492</v>
      </c>
      <c r="B7725">
        <v>2012</v>
      </c>
      <c r="C7725" t="s">
        <v>405</v>
      </c>
      <c r="D7725">
        <v>6352117</v>
      </c>
      <c r="E7725">
        <v>32818.858379999998</v>
      </c>
      <c r="F7725">
        <v>57.293590000000002</v>
      </c>
    </row>
    <row r="7726" spans="1:6" x14ac:dyDescent="0.25">
      <c r="A7726" t="s">
        <v>493</v>
      </c>
      <c r="B7726">
        <v>2012</v>
      </c>
      <c r="C7726" t="s">
        <v>390</v>
      </c>
      <c r="D7726">
        <v>58133509</v>
      </c>
      <c r="E7726">
        <v>34814.124360000002</v>
      </c>
      <c r="F7726">
        <v>62.26126</v>
      </c>
    </row>
    <row r="7727" spans="1:6" x14ac:dyDescent="0.25">
      <c r="A7727" t="s">
        <v>494</v>
      </c>
      <c r="B7727">
        <v>2012</v>
      </c>
      <c r="C7727" t="s">
        <v>394</v>
      </c>
      <c r="D7727">
        <v>2758124</v>
      </c>
      <c r="E7727">
        <v>5445.8947200000002</v>
      </c>
      <c r="F7727">
        <v>56.376339999999999</v>
      </c>
    </row>
    <row r="7728" spans="1:6" x14ac:dyDescent="0.25">
      <c r="A7728" t="s">
        <v>495</v>
      </c>
      <c r="B7728">
        <v>2012</v>
      </c>
      <c r="C7728" t="s">
        <v>382</v>
      </c>
      <c r="D7728">
        <v>127463611</v>
      </c>
      <c r="E7728">
        <v>46701.008000000002</v>
      </c>
      <c r="F7728">
        <v>48.30462</v>
      </c>
    </row>
    <row r="7729" spans="1:6" x14ac:dyDescent="0.25">
      <c r="A7729" t="s">
        <v>497</v>
      </c>
      <c r="B7729">
        <v>2012</v>
      </c>
      <c r="C7729" t="s">
        <v>405</v>
      </c>
      <c r="D7729">
        <v>5906760</v>
      </c>
      <c r="E7729">
        <v>4423.1173500000004</v>
      </c>
      <c r="F7729">
        <v>46.795780000000001</v>
      </c>
    </row>
    <row r="7730" spans="1:6" x14ac:dyDescent="0.25">
      <c r="A7730" t="s">
        <v>498</v>
      </c>
      <c r="B7730">
        <v>2012</v>
      </c>
      <c r="C7730" t="s">
        <v>398</v>
      </c>
      <c r="D7730">
        <v>15233244</v>
      </c>
      <c r="E7730">
        <v>12857.898810000001</v>
      </c>
      <c r="F7730">
        <v>55.75808</v>
      </c>
    </row>
    <row r="7731" spans="1:6" x14ac:dyDescent="0.25">
      <c r="A7731" t="s">
        <v>499</v>
      </c>
      <c r="B7731">
        <v>2012</v>
      </c>
      <c r="C7731" t="s">
        <v>392</v>
      </c>
      <c r="D7731">
        <v>34707817</v>
      </c>
      <c r="E7731">
        <v>1184.92326</v>
      </c>
      <c r="F7731">
        <v>37.429879999999997</v>
      </c>
    </row>
    <row r="7732" spans="1:6" x14ac:dyDescent="0.25">
      <c r="A7732" t="s">
        <v>503</v>
      </c>
      <c r="B7732">
        <v>2012</v>
      </c>
      <c r="C7732" t="s">
        <v>405</v>
      </c>
      <c r="D7732">
        <v>2418393</v>
      </c>
      <c r="E7732">
        <v>50903.904600000002</v>
      </c>
      <c r="F7732">
        <v>53.63664</v>
      </c>
    </row>
    <row r="7733" spans="1:6" x14ac:dyDescent="0.25">
      <c r="A7733" t="s">
        <v>504</v>
      </c>
      <c r="B7733">
        <v>2012</v>
      </c>
      <c r="C7733" t="s">
        <v>398</v>
      </c>
      <c r="D7733">
        <v>5213898</v>
      </c>
      <c r="E7733">
        <v>1177.9747299999999</v>
      </c>
      <c r="F7733">
        <v>61.371510000000001</v>
      </c>
    </row>
    <row r="7734" spans="1:6" x14ac:dyDescent="0.25">
      <c r="A7734" t="s">
        <v>505</v>
      </c>
      <c r="B7734">
        <v>2012</v>
      </c>
      <c r="C7734" t="s">
        <v>382</v>
      </c>
      <c r="D7734">
        <v>6368481</v>
      </c>
      <c r="E7734">
        <v>1445.8694499999999</v>
      </c>
      <c r="F7734">
        <v>44.361190000000001</v>
      </c>
    </row>
    <row r="7735" spans="1:6" x14ac:dyDescent="0.25">
      <c r="A7735" t="s">
        <v>506</v>
      </c>
      <c r="B7735">
        <v>2012</v>
      </c>
      <c r="C7735" t="s">
        <v>456</v>
      </c>
      <c r="D7735">
        <v>2274735</v>
      </c>
      <c r="E7735">
        <v>13775.26158</v>
      </c>
      <c r="F7735">
        <v>67.497209999999995</v>
      </c>
    </row>
    <row r="7736" spans="1:6" x14ac:dyDescent="0.25">
      <c r="A7736" t="s">
        <v>507</v>
      </c>
      <c r="B7736">
        <v>2012</v>
      </c>
      <c r="C7736" t="s">
        <v>405</v>
      </c>
      <c r="D7736">
        <v>3874050</v>
      </c>
      <c r="E7736">
        <v>8773.9319599999999</v>
      </c>
      <c r="F7736">
        <v>56.197249999999997</v>
      </c>
    </row>
    <row r="7737" spans="1:6" x14ac:dyDescent="0.25">
      <c r="A7737" t="s">
        <v>508</v>
      </c>
      <c r="B7737">
        <v>2012</v>
      </c>
      <c r="C7737" t="s">
        <v>392</v>
      </c>
      <c r="D7737">
        <v>2022331</v>
      </c>
      <c r="E7737">
        <v>1158.80422</v>
      </c>
      <c r="F7737">
        <v>61.414639999999999</v>
      </c>
    </row>
    <row r="7738" spans="1:6" x14ac:dyDescent="0.25">
      <c r="A7738" t="s">
        <v>509</v>
      </c>
      <c r="B7738">
        <v>2012</v>
      </c>
      <c r="C7738" t="s">
        <v>392</v>
      </c>
      <c r="D7738">
        <v>3042004</v>
      </c>
      <c r="E7738">
        <v>414.18516</v>
      </c>
      <c r="F7738">
        <v>38.154899999999998</v>
      </c>
    </row>
    <row r="7739" spans="1:6" x14ac:dyDescent="0.25">
      <c r="A7739" t="s">
        <v>510</v>
      </c>
      <c r="B7739">
        <v>2012</v>
      </c>
      <c r="C7739" t="s">
        <v>386</v>
      </c>
      <c r="D7739">
        <v>5900754</v>
      </c>
      <c r="E7739">
        <v>13035.1922</v>
      </c>
      <c r="F7739">
        <v>19.946809999999999</v>
      </c>
    </row>
    <row r="7740" spans="1:6" x14ac:dyDescent="0.25">
      <c r="A7740" t="s">
        <v>511</v>
      </c>
      <c r="B7740">
        <v>2012</v>
      </c>
      <c r="C7740" t="s">
        <v>390</v>
      </c>
      <c r="D7740">
        <v>33987</v>
      </c>
      <c r="E7740">
        <v>149160.75813</v>
      </c>
      <c r="F7740">
        <v>30.225079999999998</v>
      </c>
    </row>
    <row r="7741" spans="1:6" x14ac:dyDescent="0.25">
      <c r="A7741" t="s">
        <v>512</v>
      </c>
      <c r="B7741">
        <v>2012</v>
      </c>
      <c r="C7741" t="s">
        <v>456</v>
      </c>
      <c r="D7741">
        <v>3585906</v>
      </c>
      <c r="E7741">
        <v>14342.52348</v>
      </c>
      <c r="F7741">
        <v>63.873620000000003</v>
      </c>
    </row>
    <row r="7742" spans="1:6" x14ac:dyDescent="0.25">
      <c r="A7742" t="s">
        <v>513</v>
      </c>
      <c r="B7742">
        <v>2012</v>
      </c>
      <c r="C7742" t="s">
        <v>390</v>
      </c>
      <c r="D7742">
        <v>474413</v>
      </c>
      <c r="E7742">
        <v>105447.09324</v>
      </c>
      <c r="F7742">
        <v>57.951900000000002</v>
      </c>
    </row>
    <row r="7743" spans="1:6" x14ac:dyDescent="0.25">
      <c r="A7743" t="s">
        <v>516</v>
      </c>
      <c r="B7743">
        <v>2012</v>
      </c>
      <c r="C7743" t="s">
        <v>392</v>
      </c>
      <c r="D7743">
        <v>18595469</v>
      </c>
      <c r="E7743">
        <v>444.95848999999998</v>
      </c>
      <c r="F7743">
        <v>50.855539999999998</v>
      </c>
    </row>
    <row r="7744" spans="1:6" x14ac:dyDescent="0.25">
      <c r="A7744" t="s">
        <v>517</v>
      </c>
      <c r="B7744">
        <v>2012</v>
      </c>
      <c r="C7744" t="s">
        <v>392</v>
      </c>
      <c r="D7744">
        <v>13013926</v>
      </c>
      <c r="E7744">
        <v>383.96946000000003</v>
      </c>
      <c r="F7744">
        <v>34.48807</v>
      </c>
    </row>
    <row r="7745" spans="1:6" x14ac:dyDescent="0.25">
      <c r="A7745" t="s">
        <v>518</v>
      </c>
      <c r="B7745">
        <v>2012</v>
      </c>
      <c r="C7745" t="s">
        <v>382</v>
      </c>
      <c r="D7745">
        <v>24385858</v>
      </c>
      <c r="E7745">
        <v>10834.659079999999</v>
      </c>
      <c r="F7745">
        <v>56.597499999999997</v>
      </c>
    </row>
    <row r="7746" spans="1:6" x14ac:dyDescent="0.25">
      <c r="A7746" t="s">
        <v>519</v>
      </c>
      <c r="B7746">
        <v>2012</v>
      </c>
      <c r="C7746" t="s">
        <v>382</v>
      </c>
      <c r="D7746">
        <v>359008</v>
      </c>
      <c r="E7746">
        <v>6529.9780700000001</v>
      </c>
      <c r="F7746">
        <v>56.707009999999997</v>
      </c>
    </row>
    <row r="7747" spans="1:6" x14ac:dyDescent="0.25">
      <c r="A7747" t="s">
        <v>520</v>
      </c>
      <c r="B7747">
        <v>2012</v>
      </c>
      <c r="C7747" t="s">
        <v>392</v>
      </c>
      <c r="D7747">
        <v>11716829</v>
      </c>
      <c r="E7747">
        <v>772.24991999999997</v>
      </c>
      <c r="F7747">
        <v>16.428570000000001</v>
      </c>
    </row>
    <row r="7748" spans="1:6" x14ac:dyDescent="0.25">
      <c r="A7748" t="s">
        <v>521</v>
      </c>
      <c r="B7748">
        <v>2012</v>
      </c>
      <c r="C7748" t="s">
        <v>390</v>
      </c>
      <c r="D7748">
        <v>400214</v>
      </c>
      <c r="E7748">
        <v>21176.309980000002</v>
      </c>
      <c r="F7748">
        <v>57.435749999999999</v>
      </c>
    </row>
    <row r="7749" spans="1:6" x14ac:dyDescent="0.25">
      <c r="A7749" t="s">
        <v>522</v>
      </c>
      <c r="B7749">
        <v>2012</v>
      </c>
      <c r="C7749" t="s">
        <v>388</v>
      </c>
      <c r="D7749">
        <v>60422</v>
      </c>
      <c r="E7749">
        <v>3502.2606999999998</v>
      </c>
      <c r="F7749">
        <v>46.280990000000003</v>
      </c>
    </row>
    <row r="7750" spans="1:6" x14ac:dyDescent="0.25">
      <c r="A7750" t="s">
        <v>524</v>
      </c>
      <c r="B7750">
        <v>2012</v>
      </c>
      <c r="C7750" t="s">
        <v>392</v>
      </c>
      <c r="D7750">
        <v>3177388</v>
      </c>
      <c r="E7750">
        <v>1385.00468</v>
      </c>
      <c r="F7750">
        <v>24.788620000000002</v>
      </c>
    </row>
    <row r="7751" spans="1:6" x14ac:dyDescent="0.25">
      <c r="A7751" t="s">
        <v>525</v>
      </c>
      <c r="B7751">
        <v>2012</v>
      </c>
      <c r="C7751" t="s">
        <v>392</v>
      </c>
      <c r="D7751">
        <v>1240827</v>
      </c>
      <c r="E7751">
        <v>9113.6406399999996</v>
      </c>
      <c r="F7751">
        <v>39.965299999999999</v>
      </c>
    </row>
    <row r="7752" spans="1:6" x14ac:dyDescent="0.25">
      <c r="A7752" t="s">
        <v>527</v>
      </c>
      <c r="B7752">
        <v>2012</v>
      </c>
      <c r="C7752" t="s">
        <v>394</v>
      </c>
      <c r="D7752">
        <v>107449525</v>
      </c>
      <c r="E7752">
        <v>9720.5616699999991</v>
      </c>
      <c r="F7752">
        <v>53.46931</v>
      </c>
    </row>
    <row r="7753" spans="1:6" x14ac:dyDescent="0.25">
      <c r="A7753" t="s">
        <v>528</v>
      </c>
      <c r="B7753">
        <v>2012</v>
      </c>
      <c r="C7753" t="s">
        <v>388</v>
      </c>
      <c r="D7753">
        <v>108004</v>
      </c>
      <c r="E7753">
        <v>3147.6792</v>
      </c>
      <c r="F7753">
        <v>45</v>
      </c>
    </row>
    <row r="7754" spans="1:6" x14ac:dyDescent="0.25">
      <c r="A7754" t="s">
        <v>531</v>
      </c>
      <c r="B7754">
        <v>2012</v>
      </c>
      <c r="C7754" t="s">
        <v>382</v>
      </c>
      <c r="D7754">
        <v>2832224</v>
      </c>
      <c r="E7754">
        <v>4377.2388700000001</v>
      </c>
      <c r="F7754">
        <v>63.849139999999998</v>
      </c>
    </row>
    <row r="7755" spans="1:6" x14ac:dyDescent="0.25">
      <c r="A7755" t="s">
        <v>533</v>
      </c>
      <c r="B7755">
        <v>2012</v>
      </c>
      <c r="C7755" t="s">
        <v>386</v>
      </c>
      <c r="D7755">
        <v>33241259</v>
      </c>
      <c r="E7755">
        <v>2931.4002</v>
      </c>
      <c r="F7755">
        <v>47.311999999999998</v>
      </c>
    </row>
    <row r="7756" spans="1:6" x14ac:dyDescent="0.25">
      <c r="A7756" t="s">
        <v>534</v>
      </c>
      <c r="B7756">
        <v>2012</v>
      </c>
      <c r="C7756" t="s">
        <v>392</v>
      </c>
      <c r="D7756">
        <v>19686505</v>
      </c>
      <c r="E7756">
        <v>564.81245999999999</v>
      </c>
      <c r="F7756">
        <v>34.549959999999999</v>
      </c>
    </row>
    <row r="7757" spans="1:6" x14ac:dyDescent="0.25">
      <c r="A7757" t="s">
        <v>535</v>
      </c>
      <c r="B7757">
        <v>2012</v>
      </c>
      <c r="C7757" t="s">
        <v>392</v>
      </c>
      <c r="D7757">
        <v>2044147</v>
      </c>
      <c r="E7757">
        <v>5679.8291300000001</v>
      </c>
      <c r="F7757">
        <v>65.504689999999997</v>
      </c>
    </row>
    <row r="7758" spans="1:6" x14ac:dyDescent="0.25">
      <c r="A7758" t="s">
        <v>537</v>
      </c>
      <c r="B7758">
        <v>2012</v>
      </c>
      <c r="C7758" t="s">
        <v>382</v>
      </c>
      <c r="D7758">
        <v>28287147</v>
      </c>
      <c r="E7758">
        <v>685.49675999999999</v>
      </c>
      <c r="F7758">
        <v>47.805349999999997</v>
      </c>
    </row>
    <row r="7759" spans="1:6" x14ac:dyDescent="0.25">
      <c r="A7759" t="s">
        <v>538</v>
      </c>
      <c r="B7759">
        <v>2012</v>
      </c>
      <c r="C7759" t="s">
        <v>390</v>
      </c>
      <c r="D7759">
        <v>16491461</v>
      </c>
      <c r="E7759">
        <v>49474.705609999997</v>
      </c>
      <c r="F7759">
        <v>56.531120000000001</v>
      </c>
    </row>
    <row r="7760" spans="1:6" x14ac:dyDescent="0.25">
      <c r="A7760" t="s">
        <v>541</v>
      </c>
      <c r="B7760">
        <v>2012</v>
      </c>
      <c r="C7760" t="s">
        <v>388</v>
      </c>
      <c r="D7760">
        <v>4076140</v>
      </c>
      <c r="E7760">
        <v>40066.5648</v>
      </c>
      <c r="F7760">
        <v>59.377740000000003</v>
      </c>
    </row>
    <row r="7761" spans="1:6" x14ac:dyDescent="0.25">
      <c r="A7761" t="s">
        <v>542</v>
      </c>
      <c r="B7761">
        <v>2012</v>
      </c>
      <c r="C7761" t="s">
        <v>394</v>
      </c>
      <c r="D7761">
        <v>5570129</v>
      </c>
      <c r="E7761">
        <v>1776.2092399999999</v>
      </c>
      <c r="F7761">
        <v>61.354120000000002</v>
      </c>
    </row>
    <row r="7762" spans="1:6" x14ac:dyDescent="0.25">
      <c r="A7762" t="s">
        <v>543</v>
      </c>
      <c r="B7762">
        <v>2012</v>
      </c>
      <c r="C7762" t="s">
        <v>392</v>
      </c>
      <c r="D7762">
        <v>12525094</v>
      </c>
      <c r="E7762">
        <v>393.64341999999999</v>
      </c>
      <c r="F7762">
        <v>28.460760000000001</v>
      </c>
    </row>
    <row r="7763" spans="1:6" x14ac:dyDescent="0.25">
      <c r="A7763" t="s">
        <v>544</v>
      </c>
      <c r="B7763">
        <v>2012</v>
      </c>
      <c r="C7763" t="s">
        <v>392</v>
      </c>
      <c r="D7763">
        <v>131859731</v>
      </c>
      <c r="E7763">
        <v>2739.8521900000001</v>
      </c>
      <c r="F7763">
        <v>44.124540000000003</v>
      </c>
    </row>
    <row r="7764" spans="1:6" x14ac:dyDescent="0.25">
      <c r="A7764" t="s">
        <v>546</v>
      </c>
      <c r="B7764">
        <v>2012</v>
      </c>
      <c r="C7764" t="s">
        <v>390</v>
      </c>
      <c r="D7764">
        <v>4610820</v>
      </c>
      <c r="E7764">
        <v>101563.70268</v>
      </c>
      <c r="F7764">
        <v>60.970109999999998</v>
      </c>
    </row>
    <row r="7765" spans="1:6" x14ac:dyDescent="0.25">
      <c r="A7765" t="s">
        <v>547</v>
      </c>
      <c r="B7765">
        <v>2012</v>
      </c>
      <c r="C7765" t="s">
        <v>405</v>
      </c>
      <c r="D7765">
        <v>3102229</v>
      </c>
      <c r="E7765">
        <v>21533.8076</v>
      </c>
      <c r="F7765">
        <v>58.664630000000002</v>
      </c>
    </row>
    <row r="7766" spans="1:6" x14ac:dyDescent="0.25">
      <c r="A7766" t="s">
        <v>548</v>
      </c>
      <c r="B7766">
        <v>2012</v>
      </c>
      <c r="C7766" t="s">
        <v>382</v>
      </c>
      <c r="D7766">
        <v>165803560</v>
      </c>
      <c r="E7766">
        <v>1266.38076</v>
      </c>
      <c r="F7766">
        <v>21.538519999999998</v>
      </c>
    </row>
    <row r="7767" spans="1:6" x14ac:dyDescent="0.25">
      <c r="A7767" t="s">
        <v>549</v>
      </c>
      <c r="B7767">
        <v>2012</v>
      </c>
      <c r="C7767" t="s">
        <v>388</v>
      </c>
      <c r="D7767">
        <v>20579</v>
      </c>
      <c r="E7767">
        <v>10319.907499999999</v>
      </c>
      <c r="F7767">
        <v>56.946809999999999</v>
      </c>
    </row>
    <row r="7768" spans="1:6" x14ac:dyDescent="0.25">
      <c r="A7768" t="s">
        <v>623</v>
      </c>
      <c r="B7768">
        <v>2012</v>
      </c>
      <c r="C7768" t="s">
        <v>405</v>
      </c>
      <c r="D7768">
        <v>1000000</v>
      </c>
      <c r="E7768">
        <v>2787.1697399999998</v>
      </c>
      <c r="F7768">
        <v>59.633360000000003</v>
      </c>
    </row>
    <row r="7769" spans="1:6" x14ac:dyDescent="0.25">
      <c r="A7769" t="s">
        <v>550</v>
      </c>
      <c r="B7769">
        <v>2012</v>
      </c>
      <c r="C7769" t="s">
        <v>394</v>
      </c>
      <c r="D7769">
        <v>3191319</v>
      </c>
      <c r="E7769">
        <v>10672.35895</v>
      </c>
      <c r="F7769">
        <v>65.382249999999999</v>
      </c>
    </row>
    <row r="7770" spans="1:6" x14ac:dyDescent="0.25">
      <c r="A7770" t="s">
        <v>551</v>
      </c>
      <c r="B7770">
        <v>2012</v>
      </c>
      <c r="C7770" t="s">
        <v>388</v>
      </c>
      <c r="D7770">
        <v>5670544</v>
      </c>
      <c r="E7770">
        <v>2151.2102799999998</v>
      </c>
      <c r="F7770">
        <v>19.438739999999999</v>
      </c>
    </row>
    <row r="7771" spans="1:6" x14ac:dyDescent="0.25">
      <c r="A7771" t="s">
        <v>552</v>
      </c>
      <c r="B7771">
        <v>2012</v>
      </c>
      <c r="C7771" t="s">
        <v>394</v>
      </c>
      <c r="D7771">
        <v>6506464</v>
      </c>
      <c r="E7771">
        <v>3858.03649</v>
      </c>
      <c r="F7771">
        <v>61.32461</v>
      </c>
    </row>
    <row r="7772" spans="1:6" x14ac:dyDescent="0.25">
      <c r="A7772" t="s">
        <v>553</v>
      </c>
      <c r="B7772">
        <v>2012</v>
      </c>
      <c r="C7772" t="s">
        <v>394</v>
      </c>
      <c r="D7772">
        <v>28302603</v>
      </c>
      <c r="E7772">
        <v>6389.63058</v>
      </c>
      <c r="F7772">
        <v>18.93535</v>
      </c>
    </row>
    <row r="7773" spans="1:6" x14ac:dyDescent="0.25">
      <c r="A7773" t="s">
        <v>554</v>
      </c>
      <c r="B7773">
        <v>2012</v>
      </c>
      <c r="C7773" t="s">
        <v>382</v>
      </c>
      <c r="D7773">
        <v>89468677</v>
      </c>
      <c r="E7773">
        <v>2604.6559999999999</v>
      </c>
      <c r="F7773">
        <v>55.905050000000003</v>
      </c>
    </row>
    <row r="7774" spans="1:6" x14ac:dyDescent="0.25">
      <c r="A7774" t="s">
        <v>555</v>
      </c>
      <c r="B7774">
        <v>2012</v>
      </c>
      <c r="C7774" t="s">
        <v>384</v>
      </c>
      <c r="D7774">
        <v>38536869</v>
      </c>
      <c r="E7774">
        <v>13142.045990000001</v>
      </c>
      <c r="F7774">
        <v>65.978930000000005</v>
      </c>
    </row>
    <row r="7775" spans="1:6" x14ac:dyDescent="0.25">
      <c r="A7775" t="s">
        <v>556</v>
      </c>
      <c r="B7775">
        <v>2012</v>
      </c>
      <c r="C7775" t="s">
        <v>390</v>
      </c>
      <c r="D7775">
        <v>10605870</v>
      </c>
      <c r="E7775">
        <v>20577.40264</v>
      </c>
      <c r="F7775">
        <v>60.503480000000003</v>
      </c>
    </row>
    <row r="7776" spans="1:6" x14ac:dyDescent="0.25">
      <c r="A7776" t="s">
        <v>557</v>
      </c>
      <c r="B7776">
        <v>2012</v>
      </c>
      <c r="C7776" t="s">
        <v>394</v>
      </c>
      <c r="D7776">
        <v>3927188</v>
      </c>
      <c r="E7776">
        <v>27811.555799999998</v>
      </c>
      <c r="F7776">
        <v>66.153030000000001</v>
      </c>
    </row>
    <row r="7777" spans="1:6" x14ac:dyDescent="0.25">
      <c r="A7777" t="s">
        <v>558</v>
      </c>
      <c r="B7777">
        <v>2012</v>
      </c>
      <c r="C7777" t="s">
        <v>405</v>
      </c>
      <c r="D7777">
        <v>885359</v>
      </c>
      <c r="E7777">
        <v>94407.406919999994</v>
      </c>
      <c r="F7777">
        <v>60.233620000000002</v>
      </c>
    </row>
    <row r="7778" spans="1:6" x14ac:dyDescent="0.25">
      <c r="A7778" t="s">
        <v>502</v>
      </c>
      <c r="B7778">
        <v>2012</v>
      </c>
      <c r="C7778" t="s">
        <v>382</v>
      </c>
      <c r="D7778">
        <v>48846823</v>
      </c>
      <c r="E7778">
        <v>24453.97191</v>
      </c>
      <c r="F7778">
        <v>50.540289999999999</v>
      </c>
    </row>
    <row r="7779" spans="1:6" x14ac:dyDescent="0.25">
      <c r="A7779" t="s">
        <v>529</v>
      </c>
      <c r="B7779">
        <v>2012</v>
      </c>
      <c r="C7779" t="s">
        <v>398</v>
      </c>
      <c r="D7779">
        <v>4466706</v>
      </c>
      <c r="E7779">
        <v>2046.5367900000001</v>
      </c>
      <c r="F7779">
        <v>59.453530000000001</v>
      </c>
    </row>
    <row r="7780" spans="1:6" x14ac:dyDescent="0.25">
      <c r="A7780" t="s">
        <v>560</v>
      </c>
      <c r="B7780">
        <v>2012</v>
      </c>
      <c r="C7780" t="s">
        <v>384</v>
      </c>
      <c r="D7780">
        <v>22303552</v>
      </c>
      <c r="E7780">
        <v>8558.39761</v>
      </c>
      <c r="F7780">
        <v>59.771320000000003</v>
      </c>
    </row>
    <row r="7781" spans="1:6" x14ac:dyDescent="0.25">
      <c r="A7781" t="s">
        <v>561</v>
      </c>
      <c r="B7781">
        <v>2012</v>
      </c>
      <c r="C7781" t="s">
        <v>398</v>
      </c>
      <c r="D7781">
        <v>142893540</v>
      </c>
      <c r="E7781">
        <v>15154.47228</v>
      </c>
      <c r="F7781">
        <v>58.940669999999997</v>
      </c>
    </row>
    <row r="7782" spans="1:6" x14ac:dyDescent="0.25">
      <c r="A7782" t="s">
        <v>562</v>
      </c>
      <c r="B7782">
        <v>2012</v>
      </c>
      <c r="C7782" t="s">
        <v>392</v>
      </c>
      <c r="D7782">
        <v>8648248</v>
      </c>
      <c r="E7782">
        <v>667.41458</v>
      </c>
      <c r="F7782">
        <v>42.703139999999998</v>
      </c>
    </row>
    <row r="7783" spans="1:6" x14ac:dyDescent="0.25">
      <c r="A7783" t="s">
        <v>564</v>
      </c>
      <c r="B7783">
        <v>2012</v>
      </c>
      <c r="C7783" t="s">
        <v>394</v>
      </c>
      <c r="D7783">
        <v>39129</v>
      </c>
      <c r="E7783">
        <v>13642.4956</v>
      </c>
      <c r="F7783">
        <v>52.459020000000002</v>
      </c>
    </row>
    <row r="7784" spans="1:6" x14ac:dyDescent="0.25">
      <c r="A7784" t="s">
        <v>565</v>
      </c>
      <c r="B7784">
        <v>2012</v>
      </c>
      <c r="C7784" t="s">
        <v>392</v>
      </c>
      <c r="D7784">
        <v>168458</v>
      </c>
      <c r="E7784">
        <v>7248.2345500000001</v>
      </c>
      <c r="F7784">
        <v>44.408949999999997</v>
      </c>
    </row>
    <row r="7785" spans="1:6" x14ac:dyDescent="0.25">
      <c r="A7785" t="s">
        <v>567</v>
      </c>
      <c r="B7785">
        <v>2012</v>
      </c>
      <c r="C7785" t="s">
        <v>394</v>
      </c>
      <c r="D7785">
        <v>117848</v>
      </c>
      <c r="E7785">
        <v>6337.7699599999996</v>
      </c>
      <c r="F7785">
        <v>69.354839999999996</v>
      </c>
    </row>
    <row r="7786" spans="1:6" x14ac:dyDescent="0.25">
      <c r="A7786" t="s">
        <v>568</v>
      </c>
      <c r="B7786">
        <v>2012</v>
      </c>
      <c r="C7786" t="s">
        <v>388</v>
      </c>
      <c r="D7786">
        <v>176908</v>
      </c>
      <c r="E7786">
        <v>4257.30573</v>
      </c>
      <c r="F7786">
        <v>43.103450000000002</v>
      </c>
    </row>
    <row r="7787" spans="1:6" x14ac:dyDescent="0.25">
      <c r="A7787" t="s">
        <v>571</v>
      </c>
      <c r="B7787">
        <v>2012</v>
      </c>
      <c r="C7787" t="s">
        <v>405</v>
      </c>
      <c r="D7787">
        <v>27019731</v>
      </c>
      <c r="E7787">
        <v>24883.189709999999</v>
      </c>
      <c r="F7787">
        <v>52.94088</v>
      </c>
    </row>
    <row r="7788" spans="1:6" x14ac:dyDescent="0.25">
      <c r="A7788" t="s">
        <v>572</v>
      </c>
      <c r="B7788">
        <v>2012</v>
      </c>
      <c r="C7788" t="s">
        <v>392</v>
      </c>
      <c r="D7788">
        <v>11987121</v>
      </c>
      <c r="E7788">
        <v>1019.27223</v>
      </c>
      <c r="F7788">
        <v>33.422629999999998</v>
      </c>
    </row>
    <row r="7789" spans="1:6" x14ac:dyDescent="0.25">
      <c r="A7789" t="s">
        <v>573</v>
      </c>
      <c r="B7789">
        <v>2012</v>
      </c>
      <c r="C7789" t="s">
        <v>384</v>
      </c>
      <c r="D7789">
        <v>9396411</v>
      </c>
      <c r="E7789">
        <v>5659.3801999999996</v>
      </c>
      <c r="F7789">
        <v>58.683160000000001</v>
      </c>
    </row>
    <row r="7790" spans="1:6" x14ac:dyDescent="0.25">
      <c r="A7790" t="s">
        <v>574</v>
      </c>
      <c r="B7790">
        <v>2012</v>
      </c>
      <c r="C7790" t="s">
        <v>392</v>
      </c>
      <c r="D7790">
        <v>81541</v>
      </c>
      <c r="E7790">
        <v>12845.173629999999</v>
      </c>
      <c r="F7790">
        <v>89.147289999999998</v>
      </c>
    </row>
    <row r="7791" spans="1:6" x14ac:dyDescent="0.25">
      <c r="A7791" t="s">
        <v>575</v>
      </c>
      <c r="B7791">
        <v>2012</v>
      </c>
      <c r="C7791" t="s">
        <v>392</v>
      </c>
      <c r="D7791">
        <v>6005250</v>
      </c>
      <c r="E7791">
        <v>637.65220999999997</v>
      </c>
      <c r="F7791">
        <v>43.7941</v>
      </c>
    </row>
    <row r="7792" spans="1:6" x14ac:dyDescent="0.25">
      <c r="A7792" t="s">
        <v>576</v>
      </c>
      <c r="B7792">
        <v>2012</v>
      </c>
      <c r="C7792" t="s">
        <v>382</v>
      </c>
      <c r="D7792">
        <v>4492150</v>
      </c>
      <c r="E7792">
        <v>54451.210330000002</v>
      </c>
      <c r="F7792">
        <v>45.784730000000003</v>
      </c>
    </row>
    <row r="7793" spans="1:6" x14ac:dyDescent="0.25">
      <c r="A7793" t="s">
        <v>577</v>
      </c>
      <c r="B7793">
        <v>2012</v>
      </c>
      <c r="C7793" t="s">
        <v>384</v>
      </c>
      <c r="D7793">
        <v>5439448</v>
      </c>
      <c r="E7793">
        <v>17207.278490000001</v>
      </c>
      <c r="F7793">
        <v>63.999499999999998</v>
      </c>
    </row>
    <row r="7794" spans="1:6" x14ac:dyDescent="0.25">
      <c r="A7794" t="s">
        <v>578</v>
      </c>
      <c r="B7794">
        <v>2012</v>
      </c>
      <c r="C7794" t="s">
        <v>384</v>
      </c>
      <c r="D7794">
        <v>2010347</v>
      </c>
      <c r="E7794">
        <v>22477.603810000001</v>
      </c>
      <c r="F7794">
        <v>60.268979999999999</v>
      </c>
    </row>
    <row r="7795" spans="1:6" x14ac:dyDescent="0.25">
      <c r="A7795" t="s">
        <v>580</v>
      </c>
      <c r="B7795">
        <v>2012</v>
      </c>
      <c r="C7795" t="s">
        <v>392</v>
      </c>
      <c r="D7795">
        <v>8863338</v>
      </c>
      <c r="E7795">
        <v>538.56719666666663</v>
      </c>
      <c r="F7795">
        <v>15.027620000000001</v>
      </c>
    </row>
    <row r="7796" spans="1:6" x14ac:dyDescent="0.25">
      <c r="A7796" t="s">
        <v>581</v>
      </c>
      <c r="B7796">
        <v>2012</v>
      </c>
      <c r="C7796" t="s">
        <v>392</v>
      </c>
      <c r="D7796">
        <v>44187637</v>
      </c>
      <c r="E7796">
        <v>7590.02844</v>
      </c>
      <c r="F7796">
        <v>59.83934</v>
      </c>
    </row>
    <row r="7797" spans="1:6" x14ac:dyDescent="0.25">
      <c r="A7797" t="s">
        <v>624</v>
      </c>
      <c r="B7797">
        <v>2012</v>
      </c>
      <c r="C7797" t="s">
        <v>392</v>
      </c>
      <c r="D7797">
        <v>12340000</v>
      </c>
      <c r="E7797">
        <v>944.28281000000004</v>
      </c>
      <c r="F7797">
        <v>42.277279999999998</v>
      </c>
    </row>
    <row r="7798" spans="1:6" x14ac:dyDescent="0.25">
      <c r="A7798" t="s">
        <v>582</v>
      </c>
      <c r="B7798">
        <v>2012</v>
      </c>
      <c r="C7798" t="s">
        <v>390</v>
      </c>
      <c r="D7798">
        <v>40397842</v>
      </c>
      <c r="E7798">
        <v>28647.83524</v>
      </c>
      <c r="F7798">
        <v>56.15401</v>
      </c>
    </row>
    <row r="7799" spans="1:6" x14ac:dyDescent="0.25">
      <c r="A7799" t="s">
        <v>583</v>
      </c>
      <c r="B7799">
        <v>2012</v>
      </c>
      <c r="C7799" t="s">
        <v>382</v>
      </c>
      <c r="D7799">
        <v>20222240</v>
      </c>
      <c r="E7799">
        <v>3350.6854199999998</v>
      </c>
      <c r="F7799">
        <v>56.55453</v>
      </c>
    </row>
    <row r="7800" spans="1:6" x14ac:dyDescent="0.25">
      <c r="A7800" t="s">
        <v>584</v>
      </c>
      <c r="B7800">
        <v>2012</v>
      </c>
      <c r="C7800" t="s">
        <v>392</v>
      </c>
      <c r="D7800">
        <v>41236378</v>
      </c>
      <c r="E7800">
        <v>1662.28764</v>
      </c>
      <c r="F7800">
        <v>53.109160000000003</v>
      </c>
    </row>
    <row r="7801" spans="1:6" x14ac:dyDescent="0.25">
      <c r="A7801" t="s">
        <v>586</v>
      </c>
      <c r="B7801">
        <v>2012</v>
      </c>
      <c r="C7801" t="s">
        <v>392</v>
      </c>
      <c r="D7801">
        <v>1136334</v>
      </c>
      <c r="E7801">
        <v>3988.6671700000002</v>
      </c>
      <c r="F7801">
        <v>18.362729999999999</v>
      </c>
    </row>
    <row r="7802" spans="1:6" x14ac:dyDescent="0.25">
      <c r="A7802" t="s">
        <v>587</v>
      </c>
      <c r="B7802">
        <v>2012</v>
      </c>
      <c r="C7802" t="s">
        <v>390</v>
      </c>
      <c r="D7802">
        <v>9016596</v>
      </c>
      <c r="E7802">
        <v>57134.077069999999</v>
      </c>
      <c r="F7802">
        <v>61.580849999999998</v>
      </c>
    </row>
    <row r="7803" spans="1:6" x14ac:dyDescent="0.25">
      <c r="A7803" t="s">
        <v>588</v>
      </c>
      <c r="B7803">
        <v>2012</v>
      </c>
      <c r="C7803" t="s">
        <v>390</v>
      </c>
      <c r="D7803">
        <v>7523934</v>
      </c>
      <c r="E7803">
        <v>83208.686539999995</v>
      </c>
      <c r="F7803">
        <v>47.77617</v>
      </c>
    </row>
    <row r="7804" spans="1:6" x14ac:dyDescent="0.25">
      <c r="A7804" t="s">
        <v>589</v>
      </c>
      <c r="B7804">
        <v>2012</v>
      </c>
      <c r="C7804" t="s">
        <v>405</v>
      </c>
      <c r="D7804">
        <v>18881361</v>
      </c>
      <c r="E7804">
        <v>2262.0495378571213</v>
      </c>
      <c r="F7804">
        <v>53.683399999999999</v>
      </c>
    </row>
    <row r="7805" spans="1:6" x14ac:dyDescent="0.25">
      <c r="A7805" t="s">
        <v>591</v>
      </c>
      <c r="B7805">
        <v>2012</v>
      </c>
      <c r="C7805" t="s">
        <v>398</v>
      </c>
      <c r="D7805">
        <v>7320815</v>
      </c>
      <c r="E7805">
        <v>962.43912</v>
      </c>
      <c r="F7805">
        <v>38.433860000000003</v>
      </c>
    </row>
    <row r="7806" spans="1:6" x14ac:dyDescent="0.25">
      <c r="A7806" t="s">
        <v>593</v>
      </c>
      <c r="B7806">
        <v>2012</v>
      </c>
      <c r="C7806" t="s">
        <v>382</v>
      </c>
      <c r="D7806">
        <v>64631595</v>
      </c>
      <c r="E7806">
        <v>5915.2211500000003</v>
      </c>
      <c r="F7806">
        <v>57.083089999999999</v>
      </c>
    </row>
    <row r="7807" spans="1:6" x14ac:dyDescent="0.25">
      <c r="A7807" t="s">
        <v>515</v>
      </c>
      <c r="B7807">
        <v>2012</v>
      </c>
      <c r="C7807" t="s">
        <v>384</v>
      </c>
      <c r="D7807">
        <v>2050554</v>
      </c>
      <c r="E7807">
        <v>4709.51163</v>
      </c>
      <c r="F7807">
        <v>55.423380000000002</v>
      </c>
    </row>
    <row r="7808" spans="1:6" x14ac:dyDescent="0.25">
      <c r="A7808" t="s">
        <v>625</v>
      </c>
      <c r="B7808">
        <v>2012</v>
      </c>
      <c r="C7808" t="s">
        <v>382</v>
      </c>
      <c r="D7808">
        <v>1167242</v>
      </c>
      <c r="E7808">
        <v>1127.1082100000001</v>
      </c>
      <c r="F7808">
        <v>35.75056</v>
      </c>
    </row>
    <row r="7809" spans="1:6" x14ac:dyDescent="0.25">
      <c r="A7809" t="s">
        <v>594</v>
      </c>
      <c r="B7809">
        <v>2012</v>
      </c>
      <c r="C7809" t="s">
        <v>392</v>
      </c>
      <c r="D7809">
        <v>5548702</v>
      </c>
      <c r="E7809">
        <v>573.20748000000003</v>
      </c>
      <c r="F7809">
        <v>15.01713</v>
      </c>
    </row>
    <row r="7810" spans="1:6" x14ac:dyDescent="0.25">
      <c r="A7810" t="s">
        <v>595</v>
      </c>
      <c r="B7810">
        <v>2012</v>
      </c>
      <c r="C7810" t="s">
        <v>388</v>
      </c>
      <c r="D7810">
        <v>114689</v>
      </c>
      <c r="E7810">
        <v>4364.3092399999996</v>
      </c>
      <c r="F7810">
        <v>30.33333</v>
      </c>
    </row>
    <row r="7811" spans="1:6" x14ac:dyDescent="0.25">
      <c r="A7811" t="s">
        <v>596</v>
      </c>
      <c r="B7811">
        <v>2012</v>
      </c>
      <c r="C7811" t="s">
        <v>394</v>
      </c>
      <c r="D7811">
        <v>1065842</v>
      </c>
      <c r="E7811">
        <v>18322.323799999998</v>
      </c>
      <c r="F7811">
        <v>60.421909999999997</v>
      </c>
    </row>
    <row r="7812" spans="1:6" x14ac:dyDescent="0.25">
      <c r="A7812" t="s">
        <v>597</v>
      </c>
      <c r="B7812">
        <v>2012</v>
      </c>
      <c r="C7812" t="s">
        <v>386</v>
      </c>
      <c r="D7812">
        <v>10175014</v>
      </c>
      <c r="E7812">
        <v>4179.4643400000004</v>
      </c>
      <c r="F7812">
        <v>55.833919999999999</v>
      </c>
    </row>
    <row r="7813" spans="1:6" x14ac:dyDescent="0.25">
      <c r="A7813" t="s">
        <v>598</v>
      </c>
      <c r="B7813">
        <v>2012</v>
      </c>
      <c r="C7813" t="s">
        <v>405</v>
      </c>
      <c r="D7813">
        <v>70413958</v>
      </c>
      <c r="E7813">
        <v>10539.370339999999</v>
      </c>
      <c r="F7813">
        <v>47.143250000000002</v>
      </c>
    </row>
    <row r="7814" spans="1:6" x14ac:dyDescent="0.25">
      <c r="A7814" t="s">
        <v>602</v>
      </c>
      <c r="B7814">
        <v>2012</v>
      </c>
      <c r="C7814" t="s">
        <v>392</v>
      </c>
      <c r="D7814">
        <v>28195754</v>
      </c>
      <c r="E7814">
        <v>656.39806999999996</v>
      </c>
      <c r="F7814">
        <v>37.847290000000001</v>
      </c>
    </row>
    <row r="7815" spans="1:6" x14ac:dyDescent="0.25">
      <c r="A7815" t="s">
        <v>603</v>
      </c>
      <c r="B7815">
        <v>2012</v>
      </c>
      <c r="C7815" t="s">
        <v>398</v>
      </c>
      <c r="D7815">
        <v>46710816</v>
      </c>
      <c r="E7815">
        <v>3855.42128</v>
      </c>
      <c r="F7815">
        <v>54.685099999999998</v>
      </c>
    </row>
    <row r="7816" spans="1:6" x14ac:dyDescent="0.25">
      <c r="A7816" t="s">
        <v>604</v>
      </c>
      <c r="B7816">
        <v>2012</v>
      </c>
      <c r="C7816" t="s">
        <v>405</v>
      </c>
      <c r="D7816">
        <v>2602713</v>
      </c>
      <c r="E7816">
        <v>41712.124210000002</v>
      </c>
      <c r="F7816">
        <v>58.197800000000001</v>
      </c>
    </row>
    <row r="7817" spans="1:6" x14ac:dyDescent="0.25">
      <c r="A7817" t="s">
        <v>605</v>
      </c>
      <c r="B7817">
        <v>2012</v>
      </c>
      <c r="C7817" t="s">
        <v>390</v>
      </c>
      <c r="D7817">
        <v>60609153</v>
      </c>
      <c r="E7817">
        <v>41294.514799999997</v>
      </c>
      <c r="F7817">
        <v>56.626010000000001</v>
      </c>
    </row>
    <row r="7818" spans="1:6" x14ac:dyDescent="0.25">
      <c r="A7818" t="s">
        <v>592</v>
      </c>
      <c r="B7818">
        <v>2012</v>
      </c>
      <c r="C7818" t="s">
        <v>392</v>
      </c>
      <c r="D7818">
        <v>37445392</v>
      </c>
      <c r="E7818">
        <v>827.52887999999996</v>
      </c>
      <c r="F7818">
        <v>22.253309999999999</v>
      </c>
    </row>
    <row r="7819" spans="1:6" x14ac:dyDescent="0.25">
      <c r="A7819" t="s">
        <v>606</v>
      </c>
      <c r="B7819">
        <v>2012</v>
      </c>
      <c r="C7819" t="s">
        <v>413</v>
      </c>
      <c r="D7819">
        <v>298444215</v>
      </c>
      <c r="E7819">
        <v>51433.04709</v>
      </c>
      <c r="F7819">
        <v>58.380009999999999</v>
      </c>
    </row>
    <row r="7820" spans="1:6" x14ac:dyDescent="0.25">
      <c r="A7820" t="s">
        <v>612</v>
      </c>
      <c r="B7820">
        <v>2012</v>
      </c>
      <c r="C7820" t="s">
        <v>394</v>
      </c>
      <c r="D7820">
        <v>108605</v>
      </c>
      <c r="E7820">
        <v>27478.557852040511</v>
      </c>
      <c r="F7820">
        <v>64.137929999999997</v>
      </c>
    </row>
    <row r="7821" spans="1:6" x14ac:dyDescent="0.25">
      <c r="A7821" t="s">
        <v>607</v>
      </c>
      <c r="B7821">
        <v>2012</v>
      </c>
      <c r="C7821" t="s">
        <v>394</v>
      </c>
      <c r="D7821">
        <v>3431932</v>
      </c>
      <c r="E7821">
        <v>15092.47206</v>
      </c>
      <c r="F7821">
        <v>64.123959999999997</v>
      </c>
    </row>
    <row r="7822" spans="1:6" x14ac:dyDescent="0.25">
      <c r="A7822" t="s">
        <v>608</v>
      </c>
      <c r="B7822">
        <v>2012</v>
      </c>
      <c r="C7822" t="s">
        <v>398</v>
      </c>
      <c r="D7822">
        <v>27307134</v>
      </c>
      <c r="E7822">
        <v>1719.0362</v>
      </c>
      <c r="F7822">
        <v>42.098439999999997</v>
      </c>
    </row>
    <row r="7823" spans="1:6" x14ac:dyDescent="0.25">
      <c r="A7823" t="s">
        <v>609</v>
      </c>
      <c r="B7823">
        <v>2012</v>
      </c>
      <c r="C7823" t="s">
        <v>388</v>
      </c>
      <c r="D7823">
        <v>208869</v>
      </c>
      <c r="E7823">
        <v>3158.4209700000001</v>
      </c>
      <c r="F7823">
        <v>36.214440000000003</v>
      </c>
    </row>
    <row r="7824" spans="1:6" x14ac:dyDescent="0.25">
      <c r="A7824" t="s">
        <v>610</v>
      </c>
      <c r="B7824">
        <v>2012</v>
      </c>
      <c r="C7824" t="s">
        <v>394</v>
      </c>
      <c r="D7824">
        <v>25730435</v>
      </c>
      <c r="E7824">
        <v>12771.59504</v>
      </c>
      <c r="F7824">
        <v>60.29757</v>
      </c>
    </row>
    <row r="7825" spans="1:6" x14ac:dyDescent="0.25">
      <c r="A7825" t="s">
        <v>611</v>
      </c>
      <c r="B7825">
        <v>2012</v>
      </c>
      <c r="C7825" t="s">
        <v>382</v>
      </c>
      <c r="D7825">
        <v>84402966</v>
      </c>
      <c r="E7825">
        <v>1754.5479700000001</v>
      </c>
      <c r="F7825">
        <v>37.03322</v>
      </c>
    </row>
    <row r="7826" spans="1:6" x14ac:dyDescent="0.25">
      <c r="A7826" t="s">
        <v>616</v>
      </c>
      <c r="B7826">
        <v>2012</v>
      </c>
      <c r="C7826" t="s">
        <v>405</v>
      </c>
      <c r="D7826">
        <v>21456188</v>
      </c>
      <c r="E7826">
        <v>1289.0340799999999</v>
      </c>
      <c r="F7826">
        <v>33.347160000000002</v>
      </c>
    </row>
    <row r="7827" spans="1:6" x14ac:dyDescent="0.25">
      <c r="A7827" t="s">
        <v>617</v>
      </c>
      <c r="B7827">
        <v>2012</v>
      </c>
      <c r="C7827" t="s">
        <v>392</v>
      </c>
      <c r="D7827">
        <v>11502010</v>
      </c>
      <c r="E7827">
        <v>1724.7435599999999</v>
      </c>
      <c r="F7827">
        <v>22.709160000000001</v>
      </c>
    </row>
    <row r="7828" spans="1:6" x14ac:dyDescent="0.25">
      <c r="A7828" t="s">
        <v>618</v>
      </c>
      <c r="B7828">
        <v>2012</v>
      </c>
      <c r="C7828" t="s">
        <v>392</v>
      </c>
      <c r="D7828">
        <v>12236805</v>
      </c>
      <c r="E7828">
        <v>850.82770000000005</v>
      </c>
      <c r="F7828">
        <v>44.164409999999997</v>
      </c>
    </row>
    <row r="7829" spans="1:6" x14ac:dyDescent="0.25">
      <c r="A7829" t="s">
        <v>381</v>
      </c>
      <c r="B7829">
        <v>2013</v>
      </c>
      <c r="C7829" t="s">
        <v>382</v>
      </c>
      <c r="D7829">
        <v>31056997</v>
      </c>
      <c r="E7829">
        <v>653.34748999999999</v>
      </c>
      <c r="F7829">
        <v>19.23517</v>
      </c>
    </row>
    <row r="7830" spans="1:6" x14ac:dyDescent="0.25">
      <c r="A7830" t="s">
        <v>383</v>
      </c>
      <c r="B7830">
        <v>2013</v>
      </c>
      <c r="C7830" t="s">
        <v>384</v>
      </c>
      <c r="D7830">
        <v>3581655</v>
      </c>
      <c r="E7830">
        <v>4412.3455800000002</v>
      </c>
      <c r="F7830">
        <v>64.956360000000004</v>
      </c>
    </row>
    <row r="7831" spans="1:6" x14ac:dyDescent="0.25">
      <c r="A7831" t="s">
        <v>385</v>
      </c>
      <c r="B7831">
        <v>2013</v>
      </c>
      <c r="C7831" t="s">
        <v>386</v>
      </c>
      <c r="D7831">
        <v>32930091</v>
      </c>
      <c r="E7831">
        <v>5491.6144100000001</v>
      </c>
      <c r="F7831">
        <v>62.143790000000003</v>
      </c>
    </row>
    <row r="7832" spans="1:6" x14ac:dyDescent="0.25">
      <c r="A7832" t="s">
        <v>389</v>
      </c>
      <c r="B7832">
        <v>2013</v>
      </c>
      <c r="C7832" t="s">
        <v>390</v>
      </c>
      <c r="D7832">
        <v>71201</v>
      </c>
      <c r="E7832">
        <v>42806.522449999997</v>
      </c>
      <c r="F7832">
        <v>77.380949999999999</v>
      </c>
    </row>
    <row r="7833" spans="1:6" x14ac:dyDescent="0.25">
      <c r="A7833" t="s">
        <v>391</v>
      </c>
      <c r="B7833">
        <v>2013</v>
      </c>
      <c r="C7833" t="s">
        <v>392</v>
      </c>
      <c r="D7833">
        <v>12127071</v>
      </c>
      <c r="E7833">
        <v>5327.1488900000004</v>
      </c>
      <c r="F7833">
        <v>48.04016</v>
      </c>
    </row>
    <row r="7834" spans="1:6" x14ac:dyDescent="0.25">
      <c r="A7834" t="s">
        <v>395</v>
      </c>
      <c r="B7834">
        <v>2013</v>
      </c>
      <c r="C7834" t="s">
        <v>394</v>
      </c>
      <c r="D7834">
        <v>69108</v>
      </c>
      <c r="E7834">
        <v>13342.084999999999</v>
      </c>
      <c r="F7834">
        <v>87.795280000000005</v>
      </c>
    </row>
    <row r="7835" spans="1:6" x14ac:dyDescent="0.25">
      <c r="A7835" t="s">
        <v>396</v>
      </c>
      <c r="B7835">
        <v>2013</v>
      </c>
      <c r="C7835" t="s">
        <v>394</v>
      </c>
      <c r="D7835">
        <v>39921833</v>
      </c>
      <c r="E7835">
        <v>14667.53469</v>
      </c>
      <c r="F7835">
        <v>65.357659999999996</v>
      </c>
    </row>
    <row r="7836" spans="1:6" x14ac:dyDescent="0.25">
      <c r="A7836" t="s">
        <v>397</v>
      </c>
      <c r="B7836">
        <v>2013</v>
      </c>
      <c r="C7836" t="s">
        <v>398</v>
      </c>
      <c r="D7836">
        <v>2976372</v>
      </c>
      <c r="E7836">
        <v>3716.8289199999899</v>
      </c>
      <c r="F7836">
        <v>61.121250000000003</v>
      </c>
    </row>
    <row r="7837" spans="1:6" x14ac:dyDescent="0.25">
      <c r="A7837" t="s">
        <v>399</v>
      </c>
      <c r="B7837">
        <v>2013</v>
      </c>
      <c r="C7837" t="s">
        <v>394</v>
      </c>
      <c r="D7837">
        <v>71891</v>
      </c>
      <c r="E7837">
        <v>27658.825205289992</v>
      </c>
      <c r="F7837">
        <v>65.217389999999995</v>
      </c>
    </row>
    <row r="7838" spans="1:6" x14ac:dyDescent="0.25">
      <c r="A7838" t="s">
        <v>400</v>
      </c>
      <c r="B7838">
        <v>2013</v>
      </c>
      <c r="C7838" t="s">
        <v>388</v>
      </c>
      <c r="D7838">
        <v>20264082</v>
      </c>
      <c r="E7838">
        <v>67652.683210000003</v>
      </c>
      <c r="F7838">
        <v>57.639420000000001</v>
      </c>
    </row>
    <row r="7839" spans="1:6" x14ac:dyDescent="0.25">
      <c r="A7839" t="s">
        <v>401</v>
      </c>
      <c r="B7839">
        <v>2013</v>
      </c>
      <c r="C7839" t="s">
        <v>390</v>
      </c>
      <c r="D7839">
        <v>8192880</v>
      </c>
      <c r="E7839">
        <v>50557.803809999998</v>
      </c>
      <c r="F7839">
        <v>55.988280000000003</v>
      </c>
    </row>
    <row r="7840" spans="1:6" x14ac:dyDescent="0.25">
      <c r="A7840" t="s">
        <v>402</v>
      </c>
      <c r="B7840">
        <v>2013</v>
      </c>
      <c r="C7840" t="s">
        <v>398</v>
      </c>
      <c r="D7840">
        <v>7961619</v>
      </c>
      <c r="E7840">
        <v>7811.6214200000004</v>
      </c>
      <c r="F7840">
        <v>51.869500000000002</v>
      </c>
    </row>
    <row r="7841" spans="1:6" x14ac:dyDescent="0.25">
      <c r="A7841" t="s">
        <v>620</v>
      </c>
      <c r="B7841">
        <v>2013</v>
      </c>
      <c r="C7841" t="s">
        <v>394</v>
      </c>
      <c r="D7841">
        <v>392718</v>
      </c>
      <c r="E7841">
        <v>22315.603650000001</v>
      </c>
      <c r="F7841">
        <v>70</v>
      </c>
    </row>
    <row r="7842" spans="1:6" x14ac:dyDescent="0.25">
      <c r="A7842" t="s">
        <v>404</v>
      </c>
      <c r="B7842">
        <v>2013</v>
      </c>
      <c r="C7842" t="s">
        <v>405</v>
      </c>
      <c r="D7842">
        <v>698585</v>
      </c>
      <c r="E7842">
        <v>24378.94483</v>
      </c>
      <c r="F7842">
        <v>67.858379999999997</v>
      </c>
    </row>
    <row r="7843" spans="1:6" x14ac:dyDescent="0.25">
      <c r="A7843" t="s">
        <v>406</v>
      </c>
      <c r="B7843">
        <v>2013</v>
      </c>
      <c r="C7843" t="s">
        <v>382</v>
      </c>
      <c r="D7843">
        <v>147365352</v>
      </c>
      <c r="E7843">
        <v>954.39639999999997</v>
      </c>
      <c r="F7843">
        <v>41.760440000000003</v>
      </c>
    </row>
    <row r="7844" spans="1:6" x14ac:dyDescent="0.25">
      <c r="A7844" t="s">
        <v>407</v>
      </c>
      <c r="B7844">
        <v>2013</v>
      </c>
      <c r="C7844" t="s">
        <v>394</v>
      </c>
      <c r="D7844">
        <v>279912</v>
      </c>
      <c r="E7844">
        <v>15153.821379999999</v>
      </c>
      <c r="F7844">
        <v>68.396820000000005</v>
      </c>
    </row>
    <row r="7845" spans="1:6" x14ac:dyDescent="0.25">
      <c r="A7845" t="s">
        <v>408</v>
      </c>
      <c r="B7845">
        <v>2013</v>
      </c>
      <c r="C7845" t="s">
        <v>398</v>
      </c>
      <c r="D7845">
        <v>10293011</v>
      </c>
      <c r="E7845">
        <v>7722.1233499999998</v>
      </c>
      <c r="F7845">
        <v>60.804279999999999</v>
      </c>
    </row>
    <row r="7846" spans="1:6" x14ac:dyDescent="0.25">
      <c r="A7846" t="s">
        <v>409</v>
      </c>
      <c r="B7846">
        <v>2013</v>
      </c>
      <c r="C7846" t="s">
        <v>390</v>
      </c>
      <c r="D7846">
        <v>10379067</v>
      </c>
      <c r="E7846">
        <v>46622.467989999997</v>
      </c>
      <c r="F7846">
        <v>59.090319999999998</v>
      </c>
    </row>
    <row r="7847" spans="1:6" x14ac:dyDescent="0.25">
      <c r="A7847" t="s">
        <v>410</v>
      </c>
      <c r="B7847">
        <v>2013</v>
      </c>
      <c r="C7847" t="s">
        <v>394</v>
      </c>
      <c r="D7847">
        <v>287730</v>
      </c>
      <c r="E7847">
        <v>4723.5943200000002</v>
      </c>
      <c r="F7847">
        <v>62.521009999999997</v>
      </c>
    </row>
    <row r="7848" spans="1:6" x14ac:dyDescent="0.25">
      <c r="A7848" t="s">
        <v>411</v>
      </c>
      <c r="B7848">
        <v>2013</v>
      </c>
      <c r="C7848" t="s">
        <v>392</v>
      </c>
      <c r="D7848">
        <v>7862944</v>
      </c>
      <c r="E7848">
        <v>882.63863000000003</v>
      </c>
      <c r="F7848">
        <v>29.659549999999999</v>
      </c>
    </row>
    <row r="7849" spans="1:6" x14ac:dyDescent="0.25">
      <c r="A7849" t="s">
        <v>412</v>
      </c>
      <c r="B7849">
        <v>2013</v>
      </c>
      <c r="C7849" t="s">
        <v>413</v>
      </c>
      <c r="D7849">
        <v>65773</v>
      </c>
      <c r="E7849">
        <v>85748.065409999996</v>
      </c>
      <c r="F7849">
        <v>63.716810000000002</v>
      </c>
    </row>
    <row r="7850" spans="1:6" x14ac:dyDescent="0.25">
      <c r="A7850" t="s">
        <v>414</v>
      </c>
      <c r="B7850">
        <v>2013</v>
      </c>
      <c r="C7850" t="s">
        <v>382</v>
      </c>
      <c r="D7850">
        <v>2279723</v>
      </c>
      <c r="E7850">
        <v>2383.0447300000001</v>
      </c>
      <c r="F7850">
        <v>34.19276</v>
      </c>
    </row>
    <row r="7851" spans="1:6" x14ac:dyDescent="0.25">
      <c r="A7851" t="s">
        <v>416</v>
      </c>
      <c r="B7851">
        <v>2013</v>
      </c>
      <c r="C7851" t="s">
        <v>384</v>
      </c>
      <c r="D7851">
        <v>4498976</v>
      </c>
      <c r="E7851">
        <v>4748.0406899999998</v>
      </c>
      <c r="F7851">
        <v>60.015090000000001</v>
      </c>
    </row>
    <row r="7852" spans="1:6" x14ac:dyDescent="0.25">
      <c r="A7852" t="s">
        <v>417</v>
      </c>
      <c r="B7852">
        <v>2013</v>
      </c>
      <c r="C7852" t="s">
        <v>392</v>
      </c>
      <c r="D7852">
        <v>1639833</v>
      </c>
      <c r="E7852">
        <v>6806.6774699999996</v>
      </c>
      <c r="F7852">
        <v>45.053269999999998</v>
      </c>
    </row>
    <row r="7853" spans="1:6" x14ac:dyDescent="0.25">
      <c r="A7853" t="s">
        <v>418</v>
      </c>
      <c r="B7853">
        <v>2013</v>
      </c>
      <c r="C7853" t="s">
        <v>394</v>
      </c>
      <c r="D7853">
        <v>188078227</v>
      </c>
      <c r="E7853">
        <v>12071.777990000001</v>
      </c>
      <c r="F7853">
        <v>60.822000000000003</v>
      </c>
    </row>
    <row r="7854" spans="1:6" x14ac:dyDescent="0.25">
      <c r="A7854" t="s">
        <v>420</v>
      </c>
      <c r="B7854">
        <v>2013</v>
      </c>
      <c r="C7854" t="s">
        <v>382</v>
      </c>
      <c r="D7854">
        <v>379444</v>
      </c>
      <c r="E7854">
        <v>39151.234230000002</v>
      </c>
      <c r="F7854">
        <v>64.054339999999996</v>
      </c>
    </row>
    <row r="7855" spans="1:6" x14ac:dyDescent="0.25">
      <c r="A7855" t="s">
        <v>421</v>
      </c>
      <c r="B7855">
        <v>2013</v>
      </c>
      <c r="C7855" t="s">
        <v>384</v>
      </c>
      <c r="D7855">
        <v>7385367</v>
      </c>
      <c r="E7855">
        <v>7656.6385099999998</v>
      </c>
      <c r="F7855">
        <v>60.69735</v>
      </c>
    </row>
    <row r="7856" spans="1:6" x14ac:dyDescent="0.25">
      <c r="A7856" t="s">
        <v>422</v>
      </c>
      <c r="B7856">
        <v>2013</v>
      </c>
      <c r="C7856" t="s">
        <v>392</v>
      </c>
      <c r="D7856">
        <v>13902972</v>
      </c>
      <c r="E7856">
        <v>709.07124999999996</v>
      </c>
      <c r="F7856">
        <v>31.768930000000001</v>
      </c>
    </row>
    <row r="7857" spans="1:6" x14ac:dyDescent="0.25">
      <c r="A7857" t="s">
        <v>424</v>
      </c>
      <c r="B7857">
        <v>2013</v>
      </c>
      <c r="C7857" t="s">
        <v>392</v>
      </c>
      <c r="D7857">
        <v>8090068</v>
      </c>
      <c r="E7857">
        <v>259.36520999999999</v>
      </c>
      <c r="F7857">
        <v>30.137930000000001</v>
      </c>
    </row>
    <row r="7858" spans="1:6" x14ac:dyDescent="0.25">
      <c r="A7858" t="s">
        <v>425</v>
      </c>
      <c r="B7858">
        <v>2013</v>
      </c>
      <c r="C7858" t="s">
        <v>382</v>
      </c>
      <c r="D7858">
        <v>13881427</v>
      </c>
      <c r="E7858">
        <v>1024.60887</v>
      </c>
      <c r="F7858">
        <v>41.504800000000003</v>
      </c>
    </row>
    <row r="7859" spans="1:6" x14ac:dyDescent="0.25">
      <c r="A7859" t="s">
        <v>426</v>
      </c>
      <c r="B7859">
        <v>2013</v>
      </c>
      <c r="C7859" t="s">
        <v>392</v>
      </c>
      <c r="D7859">
        <v>17340702</v>
      </c>
      <c r="E7859">
        <v>1331.20002</v>
      </c>
      <c r="F7859">
        <v>9.5918399999999995</v>
      </c>
    </row>
    <row r="7860" spans="1:6" x14ac:dyDescent="0.25">
      <c r="A7860" t="s">
        <v>427</v>
      </c>
      <c r="B7860">
        <v>2013</v>
      </c>
      <c r="C7860" t="s">
        <v>413</v>
      </c>
      <c r="D7860">
        <v>33098932</v>
      </c>
      <c r="E7860">
        <v>52266.17568</v>
      </c>
      <c r="F7860">
        <v>58.37406</v>
      </c>
    </row>
    <row r="7861" spans="1:6" x14ac:dyDescent="0.25">
      <c r="A7861" t="s">
        <v>430</v>
      </c>
      <c r="B7861">
        <v>2013</v>
      </c>
      <c r="C7861" t="s">
        <v>392</v>
      </c>
      <c r="D7861">
        <v>4303356</v>
      </c>
      <c r="E7861">
        <v>317.16737000000001</v>
      </c>
      <c r="F7861">
        <v>13.170730000000001</v>
      </c>
    </row>
    <row r="7862" spans="1:6" x14ac:dyDescent="0.25">
      <c r="A7862" t="s">
        <v>431</v>
      </c>
      <c r="B7862">
        <v>2013</v>
      </c>
      <c r="C7862" t="s">
        <v>392</v>
      </c>
      <c r="D7862">
        <v>9944201</v>
      </c>
      <c r="E7862">
        <v>985.09532000000002</v>
      </c>
      <c r="F7862">
        <v>12.727270000000001</v>
      </c>
    </row>
    <row r="7863" spans="1:6" x14ac:dyDescent="0.25">
      <c r="A7863" t="s">
        <v>432</v>
      </c>
      <c r="B7863">
        <v>2013</v>
      </c>
      <c r="C7863" t="s">
        <v>394</v>
      </c>
      <c r="D7863">
        <v>16134219</v>
      </c>
      <c r="E7863">
        <v>15764.755450000001</v>
      </c>
      <c r="F7863">
        <v>56.602519999999998</v>
      </c>
    </row>
    <row r="7864" spans="1:6" x14ac:dyDescent="0.25">
      <c r="A7864" t="s">
        <v>433</v>
      </c>
      <c r="B7864">
        <v>2013</v>
      </c>
      <c r="C7864" t="s">
        <v>382</v>
      </c>
      <c r="D7864">
        <v>1313973713</v>
      </c>
      <c r="E7864">
        <v>6991.8538699999999</v>
      </c>
      <c r="F7864">
        <v>50.728619999999999</v>
      </c>
    </row>
    <row r="7865" spans="1:6" x14ac:dyDescent="0.25">
      <c r="A7865" t="s">
        <v>483</v>
      </c>
      <c r="B7865">
        <v>2013</v>
      </c>
      <c r="C7865" t="s">
        <v>382</v>
      </c>
      <c r="D7865">
        <v>6940432</v>
      </c>
      <c r="E7865">
        <v>38364.194900000002</v>
      </c>
      <c r="F7865">
        <v>52.498840000000001</v>
      </c>
    </row>
    <row r="7866" spans="1:6" x14ac:dyDescent="0.25">
      <c r="A7866" t="s">
        <v>514</v>
      </c>
      <c r="B7866">
        <v>2013</v>
      </c>
      <c r="C7866" t="s">
        <v>382</v>
      </c>
      <c r="D7866">
        <v>453125</v>
      </c>
      <c r="E7866">
        <v>90746.108859999993</v>
      </c>
      <c r="F7866">
        <v>59.911099999999998</v>
      </c>
    </row>
    <row r="7867" spans="1:6" x14ac:dyDescent="0.25">
      <c r="A7867" t="s">
        <v>434</v>
      </c>
      <c r="B7867">
        <v>2013</v>
      </c>
      <c r="C7867" t="s">
        <v>394</v>
      </c>
      <c r="D7867">
        <v>43593035</v>
      </c>
      <c r="E7867">
        <v>8030.6908599999997</v>
      </c>
      <c r="F7867">
        <v>55.3048</v>
      </c>
    </row>
    <row r="7868" spans="1:6" x14ac:dyDescent="0.25">
      <c r="A7868" t="s">
        <v>435</v>
      </c>
      <c r="B7868">
        <v>2013</v>
      </c>
      <c r="C7868" t="s">
        <v>392</v>
      </c>
      <c r="D7868">
        <v>690948</v>
      </c>
      <c r="E7868">
        <v>796.76454000000001</v>
      </c>
      <c r="F7868">
        <v>48.78049</v>
      </c>
    </row>
    <row r="7869" spans="1:6" x14ac:dyDescent="0.25">
      <c r="A7869" t="s">
        <v>436</v>
      </c>
      <c r="B7869">
        <v>2013</v>
      </c>
      <c r="C7869" t="s">
        <v>392</v>
      </c>
      <c r="D7869">
        <v>62660551</v>
      </c>
      <c r="E7869">
        <v>3205.4577800000002</v>
      </c>
      <c r="F7869">
        <v>4.2485499999999998</v>
      </c>
    </row>
    <row r="7870" spans="1:6" x14ac:dyDescent="0.25">
      <c r="A7870" t="s">
        <v>439</v>
      </c>
      <c r="B7870">
        <v>2013</v>
      </c>
      <c r="C7870" t="s">
        <v>394</v>
      </c>
      <c r="D7870">
        <v>4075261</v>
      </c>
      <c r="E7870">
        <v>10461.577509999999</v>
      </c>
      <c r="F7870">
        <v>63.192369999999997</v>
      </c>
    </row>
    <row r="7871" spans="1:6" x14ac:dyDescent="0.25">
      <c r="A7871" t="s">
        <v>441</v>
      </c>
      <c r="B7871">
        <v>2013</v>
      </c>
      <c r="C7871" t="s">
        <v>384</v>
      </c>
      <c r="D7871">
        <v>4494749</v>
      </c>
      <c r="E7871">
        <v>13574.97804</v>
      </c>
      <c r="F7871">
        <v>59.27675</v>
      </c>
    </row>
    <row r="7872" spans="1:6" x14ac:dyDescent="0.25">
      <c r="A7872" t="s">
        <v>442</v>
      </c>
      <c r="B7872">
        <v>2013</v>
      </c>
      <c r="C7872" t="s">
        <v>394</v>
      </c>
      <c r="D7872">
        <v>11382820</v>
      </c>
      <c r="E7872">
        <v>6789.8495999999996</v>
      </c>
      <c r="F7872">
        <v>62.572119999999998</v>
      </c>
    </row>
    <row r="7873" spans="1:6" x14ac:dyDescent="0.25">
      <c r="A7873" t="s">
        <v>443</v>
      </c>
      <c r="B7873">
        <v>2013</v>
      </c>
      <c r="C7873" t="s">
        <v>405</v>
      </c>
      <c r="D7873">
        <v>784301</v>
      </c>
      <c r="E7873">
        <v>27909.107209999998</v>
      </c>
      <c r="F7873">
        <v>61.063899999999997</v>
      </c>
    </row>
    <row r="7874" spans="1:6" x14ac:dyDescent="0.25">
      <c r="A7874" t="s">
        <v>444</v>
      </c>
      <c r="B7874">
        <v>2013</v>
      </c>
      <c r="C7874" t="s">
        <v>384</v>
      </c>
      <c r="D7874">
        <v>10235455</v>
      </c>
      <c r="E7874">
        <v>19813.871569999999</v>
      </c>
      <c r="F7874">
        <v>61.765000000000001</v>
      </c>
    </row>
    <row r="7875" spans="1:6" x14ac:dyDescent="0.25">
      <c r="A7875" t="s">
        <v>436</v>
      </c>
      <c r="B7875">
        <v>2013</v>
      </c>
      <c r="C7875" t="s">
        <v>392</v>
      </c>
      <c r="D7875">
        <v>62660551</v>
      </c>
      <c r="E7875">
        <v>413.69580000000002</v>
      </c>
      <c r="F7875">
        <v>4.2485499999999998</v>
      </c>
    </row>
    <row r="7876" spans="1:6" x14ac:dyDescent="0.25">
      <c r="A7876" t="s">
        <v>445</v>
      </c>
      <c r="B7876">
        <v>2013</v>
      </c>
      <c r="C7876" t="s">
        <v>390</v>
      </c>
      <c r="D7876">
        <v>5450661</v>
      </c>
      <c r="E7876">
        <v>60361.738770000004</v>
      </c>
      <c r="F7876">
        <v>57.491689999999998</v>
      </c>
    </row>
    <row r="7877" spans="1:6" x14ac:dyDescent="0.25">
      <c r="A7877" t="s">
        <v>446</v>
      </c>
      <c r="B7877">
        <v>2013</v>
      </c>
      <c r="C7877" t="s">
        <v>392</v>
      </c>
      <c r="D7877">
        <v>486530</v>
      </c>
      <c r="E7877">
        <v>1683.42992</v>
      </c>
      <c r="F7877">
        <v>45</v>
      </c>
    </row>
    <row r="7878" spans="1:6" x14ac:dyDescent="0.25">
      <c r="A7878" t="s">
        <v>447</v>
      </c>
      <c r="B7878">
        <v>2013</v>
      </c>
      <c r="C7878" t="s">
        <v>394</v>
      </c>
      <c r="D7878">
        <v>68910</v>
      </c>
      <c r="E7878">
        <v>7036.5483899999999</v>
      </c>
      <c r="F7878">
        <v>38.071069999999999</v>
      </c>
    </row>
    <row r="7879" spans="1:6" x14ac:dyDescent="0.25">
      <c r="A7879" t="s">
        <v>448</v>
      </c>
      <c r="B7879">
        <v>2013</v>
      </c>
      <c r="C7879" t="s">
        <v>394</v>
      </c>
      <c r="D7879">
        <v>9183984</v>
      </c>
      <c r="E7879">
        <v>5952.3290100000004</v>
      </c>
      <c r="F7879">
        <v>64.129009999999994</v>
      </c>
    </row>
    <row r="7880" spans="1:6" x14ac:dyDescent="0.25">
      <c r="A7880" t="s">
        <v>450</v>
      </c>
      <c r="B7880">
        <v>2013</v>
      </c>
      <c r="C7880" t="s">
        <v>394</v>
      </c>
      <c r="D7880">
        <v>13547510</v>
      </c>
      <c r="E7880">
        <v>6051.6111300000002</v>
      </c>
      <c r="F7880">
        <v>57.760770000000001</v>
      </c>
    </row>
    <row r="7881" spans="1:6" x14ac:dyDescent="0.25">
      <c r="A7881" t="s">
        <v>451</v>
      </c>
      <c r="B7881">
        <v>2013</v>
      </c>
      <c r="C7881" t="s">
        <v>386</v>
      </c>
      <c r="D7881">
        <v>78887007</v>
      </c>
      <c r="E7881">
        <v>3264.4500600000001</v>
      </c>
      <c r="F7881">
        <v>52.807769999999998</v>
      </c>
    </row>
    <row r="7882" spans="1:6" x14ac:dyDescent="0.25">
      <c r="A7882" t="s">
        <v>452</v>
      </c>
      <c r="B7882">
        <v>2013</v>
      </c>
      <c r="C7882" t="s">
        <v>394</v>
      </c>
      <c r="D7882">
        <v>6822378</v>
      </c>
      <c r="E7882">
        <v>3998.7395000000001</v>
      </c>
      <c r="F7882">
        <v>56.581569999999999</v>
      </c>
    </row>
    <row r="7883" spans="1:6" x14ac:dyDescent="0.25">
      <c r="A7883" t="s">
        <v>454</v>
      </c>
      <c r="B7883">
        <v>2013</v>
      </c>
      <c r="C7883" t="s">
        <v>392</v>
      </c>
      <c r="D7883">
        <v>4786994</v>
      </c>
      <c r="E7883">
        <v>430.10717815789394</v>
      </c>
      <c r="F7883">
        <v>14.35407</v>
      </c>
    </row>
    <row r="7884" spans="1:6" x14ac:dyDescent="0.25">
      <c r="A7884" t="s">
        <v>455</v>
      </c>
      <c r="B7884">
        <v>2013</v>
      </c>
      <c r="C7884" t="s">
        <v>456</v>
      </c>
      <c r="D7884">
        <v>1324333</v>
      </c>
      <c r="E7884">
        <v>19155.421249999999</v>
      </c>
      <c r="F7884">
        <v>65.436639999999997</v>
      </c>
    </row>
    <row r="7885" spans="1:6" x14ac:dyDescent="0.25">
      <c r="A7885" t="s">
        <v>457</v>
      </c>
      <c r="B7885">
        <v>2013</v>
      </c>
      <c r="C7885" t="s">
        <v>392</v>
      </c>
      <c r="D7885">
        <v>74777981</v>
      </c>
      <c r="E7885">
        <v>503.90260999999998</v>
      </c>
      <c r="F7885">
        <v>28.70186</v>
      </c>
    </row>
    <row r="7886" spans="1:6" x14ac:dyDescent="0.25">
      <c r="A7886" t="s">
        <v>459</v>
      </c>
      <c r="B7886">
        <v>2013</v>
      </c>
      <c r="C7886" t="s">
        <v>388</v>
      </c>
      <c r="D7886">
        <v>905949</v>
      </c>
      <c r="E7886">
        <v>4765.8440300000002</v>
      </c>
      <c r="F7886">
        <v>43.352600000000002</v>
      </c>
    </row>
    <row r="7887" spans="1:6" x14ac:dyDescent="0.25">
      <c r="A7887" t="s">
        <v>460</v>
      </c>
      <c r="B7887">
        <v>2013</v>
      </c>
      <c r="C7887" t="s">
        <v>390</v>
      </c>
      <c r="D7887">
        <v>5231372</v>
      </c>
      <c r="E7887">
        <v>49638.077129999998</v>
      </c>
      <c r="F7887">
        <v>60.130859999999998</v>
      </c>
    </row>
    <row r="7888" spans="1:6" x14ac:dyDescent="0.25">
      <c r="A7888" t="s">
        <v>461</v>
      </c>
      <c r="B7888">
        <v>2013</v>
      </c>
      <c r="C7888" t="s">
        <v>390</v>
      </c>
      <c r="D7888">
        <v>60876136</v>
      </c>
      <c r="E7888">
        <v>42571.197990000001</v>
      </c>
      <c r="F7888">
        <v>56.119280000000003</v>
      </c>
    </row>
    <row r="7889" spans="1:6" x14ac:dyDescent="0.25">
      <c r="A7889" t="s">
        <v>464</v>
      </c>
      <c r="B7889">
        <v>2013</v>
      </c>
      <c r="C7889" t="s">
        <v>392</v>
      </c>
      <c r="D7889">
        <v>1424906</v>
      </c>
      <c r="E7889">
        <v>10658.772730000001</v>
      </c>
      <c r="F7889">
        <v>21.262460000000001</v>
      </c>
    </row>
    <row r="7890" spans="1:6" x14ac:dyDescent="0.25">
      <c r="A7890" t="s">
        <v>467</v>
      </c>
      <c r="B7890">
        <v>2013</v>
      </c>
      <c r="C7890" t="s">
        <v>398</v>
      </c>
      <c r="D7890">
        <v>4661473</v>
      </c>
      <c r="E7890">
        <v>4274.3768700000001</v>
      </c>
      <c r="F7890">
        <v>56.834249999999997</v>
      </c>
    </row>
    <row r="7891" spans="1:6" x14ac:dyDescent="0.25">
      <c r="A7891" t="s">
        <v>468</v>
      </c>
      <c r="B7891">
        <v>2013</v>
      </c>
      <c r="C7891" t="s">
        <v>390</v>
      </c>
      <c r="D7891">
        <v>82422299</v>
      </c>
      <c r="E7891">
        <v>45600.774510000003</v>
      </c>
      <c r="F7891">
        <v>52.203659999999999</v>
      </c>
    </row>
    <row r="7892" spans="1:6" x14ac:dyDescent="0.25">
      <c r="A7892" t="s">
        <v>469</v>
      </c>
      <c r="B7892">
        <v>2013</v>
      </c>
      <c r="C7892" t="s">
        <v>392</v>
      </c>
      <c r="D7892">
        <v>22409572</v>
      </c>
      <c r="E7892">
        <v>1827.1013700000001</v>
      </c>
      <c r="F7892">
        <v>40.713340000000002</v>
      </c>
    </row>
    <row r="7893" spans="1:6" x14ac:dyDescent="0.25">
      <c r="A7893" t="s">
        <v>471</v>
      </c>
      <c r="B7893">
        <v>2013</v>
      </c>
      <c r="C7893" t="s">
        <v>390</v>
      </c>
      <c r="D7893">
        <v>10688058</v>
      </c>
      <c r="E7893">
        <v>21842.703310000001</v>
      </c>
      <c r="F7893">
        <v>58.787379999999999</v>
      </c>
    </row>
    <row r="7894" spans="1:6" x14ac:dyDescent="0.25">
      <c r="A7894" t="s">
        <v>473</v>
      </c>
      <c r="B7894">
        <v>2013</v>
      </c>
      <c r="C7894" t="s">
        <v>394</v>
      </c>
      <c r="D7894">
        <v>89703</v>
      </c>
      <c r="E7894">
        <v>7956.1418400000002</v>
      </c>
      <c r="F7894">
        <v>55.154640000000001</v>
      </c>
    </row>
    <row r="7895" spans="1:6" x14ac:dyDescent="0.25">
      <c r="A7895" t="s">
        <v>476</v>
      </c>
      <c r="B7895">
        <v>2013</v>
      </c>
      <c r="C7895" t="s">
        <v>394</v>
      </c>
      <c r="D7895">
        <v>12293545</v>
      </c>
      <c r="E7895">
        <v>3432.02178</v>
      </c>
      <c r="F7895">
        <v>58.316929999999999</v>
      </c>
    </row>
    <row r="7896" spans="1:6" x14ac:dyDescent="0.25">
      <c r="A7896" t="s">
        <v>478</v>
      </c>
      <c r="B7896">
        <v>2013</v>
      </c>
      <c r="C7896" t="s">
        <v>392</v>
      </c>
      <c r="D7896">
        <v>9690222</v>
      </c>
      <c r="E7896">
        <v>521.53890999999999</v>
      </c>
      <c r="F7896">
        <v>17.620650000000001</v>
      </c>
    </row>
    <row r="7897" spans="1:6" x14ac:dyDescent="0.25">
      <c r="A7897" t="s">
        <v>480</v>
      </c>
      <c r="B7897">
        <v>2013</v>
      </c>
      <c r="C7897" t="s">
        <v>394</v>
      </c>
      <c r="D7897">
        <v>767245</v>
      </c>
      <c r="E7897">
        <v>3928.8789499999998</v>
      </c>
      <c r="F7897">
        <v>74.863979999999998</v>
      </c>
    </row>
    <row r="7898" spans="1:6" x14ac:dyDescent="0.25">
      <c r="A7898" t="s">
        <v>481</v>
      </c>
      <c r="B7898">
        <v>2013</v>
      </c>
      <c r="C7898" t="s">
        <v>394</v>
      </c>
      <c r="D7898">
        <v>8308504</v>
      </c>
      <c r="E7898">
        <v>810.32655</v>
      </c>
      <c r="F7898">
        <v>33.213000000000001</v>
      </c>
    </row>
    <row r="7899" spans="1:6" x14ac:dyDescent="0.25">
      <c r="A7899" t="s">
        <v>482</v>
      </c>
      <c r="B7899">
        <v>2013</v>
      </c>
      <c r="C7899" t="s">
        <v>394</v>
      </c>
      <c r="D7899">
        <v>7326496</v>
      </c>
      <c r="E7899">
        <v>2356.5167000000001</v>
      </c>
      <c r="F7899">
        <v>63.084589999999999</v>
      </c>
    </row>
    <row r="7900" spans="1:6" x14ac:dyDescent="0.25">
      <c r="A7900" t="s">
        <v>484</v>
      </c>
      <c r="B7900">
        <v>2013</v>
      </c>
      <c r="C7900" t="s">
        <v>384</v>
      </c>
      <c r="D7900">
        <v>9981334</v>
      </c>
      <c r="E7900">
        <v>13585.430179999999</v>
      </c>
      <c r="F7900">
        <v>63.932200000000002</v>
      </c>
    </row>
    <row r="7901" spans="1:6" x14ac:dyDescent="0.25">
      <c r="A7901" t="s">
        <v>485</v>
      </c>
      <c r="B7901">
        <v>2013</v>
      </c>
      <c r="C7901" t="s">
        <v>390</v>
      </c>
      <c r="D7901">
        <v>299388</v>
      </c>
      <c r="E7901">
        <v>47493.249040000002</v>
      </c>
      <c r="F7901">
        <v>64.454750000000004</v>
      </c>
    </row>
    <row r="7902" spans="1:6" x14ac:dyDescent="0.25">
      <c r="A7902" t="s">
        <v>486</v>
      </c>
      <c r="B7902">
        <v>2013</v>
      </c>
      <c r="C7902" t="s">
        <v>382</v>
      </c>
      <c r="D7902">
        <v>1095351995</v>
      </c>
      <c r="E7902">
        <v>1456.20163</v>
      </c>
      <c r="F7902">
        <v>49.114510000000003</v>
      </c>
    </row>
    <row r="7903" spans="1:6" x14ac:dyDescent="0.25">
      <c r="A7903" t="s">
        <v>487</v>
      </c>
      <c r="B7903">
        <v>2013</v>
      </c>
      <c r="C7903" t="s">
        <v>382</v>
      </c>
      <c r="D7903">
        <v>245452739</v>
      </c>
      <c r="E7903">
        <v>3631.6726899999999</v>
      </c>
      <c r="F7903">
        <v>48.094949999999997</v>
      </c>
    </row>
    <row r="7904" spans="1:6" x14ac:dyDescent="0.25">
      <c r="A7904" t="s">
        <v>488</v>
      </c>
      <c r="B7904">
        <v>2013</v>
      </c>
      <c r="C7904" t="s">
        <v>382</v>
      </c>
      <c r="D7904">
        <v>68688433</v>
      </c>
      <c r="E7904">
        <v>6631.2982700000002</v>
      </c>
      <c r="F7904">
        <v>45.629779999999997</v>
      </c>
    </row>
    <row r="7905" spans="1:6" x14ac:dyDescent="0.25">
      <c r="A7905" t="s">
        <v>489</v>
      </c>
      <c r="B7905">
        <v>2013</v>
      </c>
      <c r="C7905" t="s">
        <v>405</v>
      </c>
      <c r="D7905">
        <v>26783383</v>
      </c>
      <c r="E7905">
        <v>6816.6283000000003</v>
      </c>
      <c r="F7905">
        <v>33.134129999999999</v>
      </c>
    </row>
    <row r="7906" spans="1:6" x14ac:dyDescent="0.25">
      <c r="A7906" t="s">
        <v>490</v>
      </c>
      <c r="B7906">
        <v>2013</v>
      </c>
      <c r="C7906" t="s">
        <v>390</v>
      </c>
      <c r="D7906">
        <v>4062235</v>
      </c>
      <c r="E7906">
        <v>51814.859299999996</v>
      </c>
      <c r="F7906">
        <v>53.622529999999998</v>
      </c>
    </row>
    <row r="7907" spans="1:6" x14ac:dyDescent="0.25">
      <c r="A7907" t="s">
        <v>492</v>
      </c>
      <c r="B7907">
        <v>2013</v>
      </c>
      <c r="C7907" t="s">
        <v>405</v>
      </c>
      <c r="D7907">
        <v>6352117</v>
      </c>
      <c r="E7907">
        <v>36281.1999</v>
      </c>
      <c r="F7907">
        <v>57.293590000000002</v>
      </c>
    </row>
    <row r="7908" spans="1:6" x14ac:dyDescent="0.25">
      <c r="A7908" t="s">
        <v>493</v>
      </c>
      <c r="B7908">
        <v>2013</v>
      </c>
      <c r="C7908" t="s">
        <v>390</v>
      </c>
      <c r="D7908">
        <v>58133509</v>
      </c>
      <c r="E7908">
        <v>35367.603049999998</v>
      </c>
      <c r="F7908">
        <v>59.501750000000001</v>
      </c>
    </row>
    <row r="7909" spans="1:6" x14ac:dyDescent="0.25">
      <c r="A7909" t="s">
        <v>494</v>
      </c>
      <c r="B7909">
        <v>2013</v>
      </c>
      <c r="C7909" t="s">
        <v>394</v>
      </c>
      <c r="D7909">
        <v>2758124</v>
      </c>
      <c r="E7909">
        <v>5253.7910099999999</v>
      </c>
      <c r="F7909">
        <v>56.376339999999999</v>
      </c>
    </row>
    <row r="7910" spans="1:6" x14ac:dyDescent="0.25">
      <c r="A7910" t="s">
        <v>495</v>
      </c>
      <c r="B7910">
        <v>2013</v>
      </c>
      <c r="C7910" t="s">
        <v>382</v>
      </c>
      <c r="D7910">
        <v>127463611</v>
      </c>
      <c r="E7910">
        <v>38549.678010000003</v>
      </c>
      <c r="F7910">
        <v>48.78942</v>
      </c>
    </row>
    <row r="7911" spans="1:6" x14ac:dyDescent="0.25">
      <c r="A7911" t="s">
        <v>497</v>
      </c>
      <c r="B7911">
        <v>2013</v>
      </c>
      <c r="C7911" t="s">
        <v>405</v>
      </c>
      <c r="D7911">
        <v>5906760</v>
      </c>
      <c r="E7911">
        <v>4656.2198099999996</v>
      </c>
      <c r="F7911">
        <v>46.795780000000001</v>
      </c>
    </row>
    <row r="7912" spans="1:6" x14ac:dyDescent="0.25">
      <c r="A7912" t="s">
        <v>498</v>
      </c>
      <c r="B7912">
        <v>2013</v>
      </c>
      <c r="C7912" t="s">
        <v>398</v>
      </c>
      <c r="D7912">
        <v>15233244</v>
      </c>
      <c r="E7912">
        <v>14310.025019999999</v>
      </c>
      <c r="F7912">
        <v>56.25808</v>
      </c>
    </row>
    <row r="7913" spans="1:6" x14ac:dyDescent="0.25">
      <c r="A7913" t="s">
        <v>499</v>
      </c>
      <c r="B7913">
        <v>2013</v>
      </c>
      <c r="C7913" t="s">
        <v>392</v>
      </c>
      <c r="D7913">
        <v>34707817</v>
      </c>
      <c r="E7913">
        <v>1261.09286</v>
      </c>
      <c r="F7913">
        <v>37.429879999999997</v>
      </c>
    </row>
    <row r="7914" spans="1:6" x14ac:dyDescent="0.25">
      <c r="A7914" t="s">
        <v>503</v>
      </c>
      <c r="B7914">
        <v>2013</v>
      </c>
      <c r="C7914" t="s">
        <v>405</v>
      </c>
      <c r="D7914">
        <v>2418393</v>
      </c>
      <c r="E7914">
        <v>48463.151669999999</v>
      </c>
      <c r="F7914">
        <v>58.280909999999999</v>
      </c>
    </row>
    <row r="7915" spans="1:6" x14ac:dyDescent="0.25">
      <c r="A7915" t="s">
        <v>504</v>
      </c>
      <c r="B7915">
        <v>2013</v>
      </c>
      <c r="C7915" t="s">
        <v>398</v>
      </c>
      <c r="D7915">
        <v>5213898</v>
      </c>
      <c r="E7915">
        <v>1282.4371599999999</v>
      </c>
      <c r="F7915">
        <v>60.133789999999998</v>
      </c>
    </row>
    <row r="7916" spans="1:6" x14ac:dyDescent="0.25">
      <c r="A7916" t="s">
        <v>505</v>
      </c>
      <c r="B7916">
        <v>2013</v>
      </c>
      <c r="C7916" t="s">
        <v>382</v>
      </c>
      <c r="D7916">
        <v>6368481</v>
      </c>
      <c r="E7916">
        <v>1700.98738</v>
      </c>
      <c r="F7916">
        <v>45.388399999999997</v>
      </c>
    </row>
    <row r="7917" spans="1:6" x14ac:dyDescent="0.25">
      <c r="A7917" t="s">
        <v>506</v>
      </c>
      <c r="B7917">
        <v>2013</v>
      </c>
      <c r="C7917" t="s">
        <v>456</v>
      </c>
      <c r="D7917">
        <v>2274735</v>
      </c>
      <c r="E7917">
        <v>15015.83468</v>
      </c>
      <c r="F7917">
        <v>68.995840000000001</v>
      </c>
    </row>
    <row r="7918" spans="1:6" x14ac:dyDescent="0.25">
      <c r="A7918" t="s">
        <v>507</v>
      </c>
      <c r="B7918">
        <v>2013</v>
      </c>
      <c r="C7918" t="s">
        <v>405</v>
      </c>
      <c r="D7918">
        <v>3874050</v>
      </c>
      <c r="E7918">
        <v>8388.9733300000007</v>
      </c>
      <c r="F7918">
        <v>56.197249999999997</v>
      </c>
    </row>
    <row r="7919" spans="1:6" x14ac:dyDescent="0.25">
      <c r="A7919" t="s">
        <v>508</v>
      </c>
      <c r="B7919">
        <v>2013</v>
      </c>
      <c r="C7919" t="s">
        <v>392</v>
      </c>
      <c r="D7919">
        <v>2022331</v>
      </c>
      <c r="E7919">
        <v>1064.8283200000001</v>
      </c>
      <c r="F7919">
        <v>65.241200000000006</v>
      </c>
    </row>
    <row r="7920" spans="1:6" x14ac:dyDescent="0.25">
      <c r="A7920" t="s">
        <v>509</v>
      </c>
      <c r="B7920">
        <v>2013</v>
      </c>
      <c r="C7920" t="s">
        <v>392</v>
      </c>
      <c r="D7920">
        <v>3042004</v>
      </c>
      <c r="E7920">
        <v>453.33945999999997</v>
      </c>
      <c r="F7920">
        <v>38.154899999999998</v>
      </c>
    </row>
    <row r="7921" spans="1:6" x14ac:dyDescent="0.25">
      <c r="A7921" t="s">
        <v>510</v>
      </c>
      <c r="B7921">
        <v>2013</v>
      </c>
      <c r="C7921" t="s">
        <v>386</v>
      </c>
      <c r="D7921">
        <v>5900754</v>
      </c>
      <c r="E7921">
        <v>10453.970439999999</v>
      </c>
      <c r="F7921">
        <v>19.946809999999999</v>
      </c>
    </row>
    <row r="7922" spans="1:6" x14ac:dyDescent="0.25">
      <c r="A7922" t="s">
        <v>511</v>
      </c>
      <c r="B7922">
        <v>2013</v>
      </c>
      <c r="C7922" t="s">
        <v>390</v>
      </c>
      <c r="D7922">
        <v>33987</v>
      </c>
      <c r="E7922">
        <v>135181.32850378659</v>
      </c>
      <c r="F7922">
        <v>30.225079999999998</v>
      </c>
    </row>
    <row r="7923" spans="1:6" x14ac:dyDescent="0.25">
      <c r="A7923" t="s">
        <v>512</v>
      </c>
      <c r="B7923">
        <v>2013</v>
      </c>
      <c r="C7923" t="s">
        <v>456</v>
      </c>
      <c r="D7923">
        <v>3585906</v>
      </c>
      <c r="E7923">
        <v>15694.096289999999</v>
      </c>
      <c r="F7923">
        <v>63.336300000000001</v>
      </c>
    </row>
    <row r="7924" spans="1:6" x14ac:dyDescent="0.25">
      <c r="A7924" t="s">
        <v>513</v>
      </c>
      <c r="B7924">
        <v>2013</v>
      </c>
      <c r="C7924" t="s">
        <v>390</v>
      </c>
      <c r="D7924">
        <v>474413</v>
      </c>
      <c r="E7924">
        <v>113726.63898</v>
      </c>
      <c r="F7924">
        <v>53.601019999999998</v>
      </c>
    </row>
    <row r="7925" spans="1:6" x14ac:dyDescent="0.25">
      <c r="A7925" t="s">
        <v>516</v>
      </c>
      <c r="B7925">
        <v>2013</v>
      </c>
      <c r="C7925" t="s">
        <v>392</v>
      </c>
      <c r="D7925">
        <v>18595469</v>
      </c>
      <c r="E7925">
        <v>462.97399999999999</v>
      </c>
      <c r="F7925">
        <v>47.906109999999998</v>
      </c>
    </row>
    <row r="7926" spans="1:6" x14ac:dyDescent="0.25">
      <c r="A7926" t="s">
        <v>517</v>
      </c>
      <c r="B7926">
        <v>2013</v>
      </c>
      <c r="C7926" t="s">
        <v>392</v>
      </c>
      <c r="D7926">
        <v>13013926</v>
      </c>
      <c r="E7926">
        <v>340.87941999999998</v>
      </c>
      <c r="F7926">
        <v>34.48807</v>
      </c>
    </row>
    <row r="7927" spans="1:6" x14ac:dyDescent="0.25">
      <c r="A7927" t="s">
        <v>518</v>
      </c>
      <c r="B7927">
        <v>2013</v>
      </c>
      <c r="C7927" t="s">
        <v>382</v>
      </c>
      <c r="D7927">
        <v>24385858</v>
      </c>
      <c r="E7927">
        <v>10973.655940000001</v>
      </c>
      <c r="F7927">
        <v>59.268940000000001</v>
      </c>
    </row>
    <row r="7928" spans="1:6" x14ac:dyDescent="0.25">
      <c r="A7928" t="s">
        <v>519</v>
      </c>
      <c r="B7928">
        <v>2013</v>
      </c>
      <c r="C7928" t="s">
        <v>382</v>
      </c>
      <c r="D7928">
        <v>359008</v>
      </c>
      <c r="E7928">
        <v>7112.4682199999997</v>
      </c>
      <c r="F7928">
        <v>57.207009999999997</v>
      </c>
    </row>
    <row r="7929" spans="1:6" x14ac:dyDescent="0.25">
      <c r="A7929" t="s">
        <v>520</v>
      </c>
      <c r="B7929">
        <v>2013</v>
      </c>
      <c r="C7929" t="s">
        <v>392</v>
      </c>
      <c r="D7929">
        <v>11716829</v>
      </c>
      <c r="E7929">
        <v>798.31848000000002</v>
      </c>
      <c r="F7929">
        <v>16.428570000000001</v>
      </c>
    </row>
    <row r="7930" spans="1:6" x14ac:dyDescent="0.25">
      <c r="A7930" t="s">
        <v>521</v>
      </c>
      <c r="B7930">
        <v>2013</v>
      </c>
      <c r="C7930" t="s">
        <v>390</v>
      </c>
      <c r="D7930">
        <v>400214</v>
      </c>
      <c r="E7930">
        <v>22776.19469</v>
      </c>
      <c r="F7930">
        <v>55.719169999999998</v>
      </c>
    </row>
    <row r="7931" spans="1:6" x14ac:dyDescent="0.25">
      <c r="A7931" t="s">
        <v>522</v>
      </c>
      <c r="B7931">
        <v>2013</v>
      </c>
      <c r="C7931" t="s">
        <v>388</v>
      </c>
      <c r="D7931">
        <v>60422</v>
      </c>
      <c r="E7931">
        <v>3602.85394</v>
      </c>
      <c r="F7931">
        <v>46.280990000000003</v>
      </c>
    </row>
    <row r="7932" spans="1:6" x14ac:dyDescent="0.25">
      <c r="A7932" t="s">
        <v>524</v>
      </c>
      <c r="B7932">
        <v>2013</v>
      </c>
      <c r="C7932" t="s">
        <v>392</v>
      </c>
      <c r="D7932">
        <v>3177388</v>
      </c>
      <c r="E7932">
        <v>1457.8363899999999</v>
      </c>
      <c r="F7932">
        <v>24.788620000000002</v>
      </c>
    </row>
    <row r="7933" spans="1:6" x14ac:dyDescent="0.25">
      <c r="A7933" t="s">
        <v>525</v>
      </c>
      <c r="B7933">
        <v>2013</v>
      </c>
      <c r="C7933" t="s">
        <v>392</v>
      </c>
      <c r="D7933">
        <v>1240827</v>
      </c>
      <c r="E7933">
        <v>9479.8695900000002</v>
      </c>
      <c r="F7933">
        <v>39.965299999999999</v>
      </c>
    </row>
    <row r="7934" spans="1:6" x14ac:dyDescent="0.25">
      <c r="A7934" t="s">
        <v>527</v>
      </c>
      <c r="B7934">
        <v>2013</v>
      </c>
      <c r="C7934" t="s">
        <v>394</v>
      </c>
      <c r="D7934">
        <v>107449525</v>
      </c>
      <c r="E7934">
        <v>10197.44456</v>
      </c>
      <c r="F7934">
        <v>53.09064</v>
      </c>
    </row>
    <row r="7935" spans="1:6" x14ac:dyDescent="0.25">
      <c r="A7935" t="s">
        <v>528</v>
      </c>
      <c r="B7935">
        <v>2013</v>
      </c>
      <c r="C7935" t="s">
        <v>388</v>
      </c>
      <c r="D7935">
        <v>108004</v>
      </c>
      <c r="E7935">
        <v>3044.07737</v>
      </c>
      <c r="F7935">
        <v>45</v>
      </c>
    </row>
    <row r="7936" spans="1:6" x14ac:dyDescent="0.25">
      <c r="A7936" t="s">
        <v>531</v>
      </c>
      <c r="B7936">
        <v>2013</v>
      </c>
      <c r="C7936" t="s">
        <v>382</v>
      </c>
      <c r="D7936">
        <v>2832224</v>
      </c>
      <c r="E7936">
        <v>4400.6145100000003</v>
      </c>
      <c r="F7936">
        <v>64.475880000000004</v>
      </c>
    </row>
    <row r="7937" spans="1:6" x14ac:dyDescent="0.25">
      <c r="A7937" t="s">
        <v>533</v>
      </c>
      <c r="B7937">
        <v>2013</v>
      </c>
      <c r="C7937" t="s">
        <v>386</v>
      </c>
      <c r="D7937">
        <v>33241259</v>
      </c>
      <c r="E7937">
        <v>3153.7720199999999</v>
      </c>
      <c r="F7937">
        <v>47.311999999999998</v>
      </c>
    </row>
    <row r="7938" spans="1:6" x14ac:dyDescent="0.25">
      <c r="A7938" t="s">
        <v>534</v>
      </c>
      <c r="B7938">
        <v>2013</v>
      </c>
      <c r="C7938" t="s">
        <v>392</v>
      </c>
      <c r="D7938">
        <v>19686505</v>
      </c>
      <c r="E7938">
        <v>605.23443999999995</v>
      </c>
      <c r="F7938">
        <v>44.865920000000003</v>
      </c>
    </row>
    <row r="7939" spans="1:6" x14ac:dyDescent="0.25">
      <c r="A7939" t="s">
        <v>535</v>
      </c>
      <c r="B7939">
        <v>2013</v>
      </c>
      <c r="C7939" t="s">
        <v>392</v>
      </c>
      <c r="D7939">
        <v>2044147</v>
      </c>
      <c r="E7939">
        <v>5420.8116900000005</v>
      </c>
      <c r="F7939">
        <v>65.951830000000001</v>
      </c>
    </row>
    <row r="7940" spans="1:6" x14ac:dyDescent="0.25">
      <c r="A7940" t="s">
        <v>537</v>
      </c>
      <c r="B7940">
        <v>2013</v>
      </c>
      <c r="C7940" t="s">
        <v>382</v>
      </c>
      <c r="D7940">
        <v>28287147</v>
      </c>
      <c r="E7940">
        <v>692.33631000000003</v>
      </c>
      <c r="F7940">
        <v>48.305349999999997</v>
      </c>
    </row>
    <row r="7941" spans="1:6" x14ac:dyDescent="0.25">
      <c r="A7941" t="s">
        <v>538</v>
      </c>
      <c r="B7941">
        <v>2013</v>
      </c>
      <c r="C7941" t="s">
        <v>390</v>
      </c>
      <c r="D7941">
        <v>16491461</v>
      </c>
      <c r="E7941">
        <v>51425.078990000002</v>
      </c>
      <c r="F7941">
        <v>56.905889999999999</v>
      </c>
    </row>
    <row r="7942" spans="1:6" x14ac:dyDescent="0.25">
      <c r="A7942" t="s">
        <v>541</v>
      </c>
      <c r="B7942">
        <v>2013</v>
      </c>
      <c r="C7942" t="s">
        <v>388</v>
      </c>
      <c r="D7942">
        <v>4076140</v>
      </c>
      <c r="E7942">
        <v>42928.09633</v>
      </c>
      <c r="F7942">
        <v>59.488579999999999</v>
      </c>
    </row>
    <row r="7943" spans="1:6" x14ac:dyDescent="0.25">
      <c r="A7943" t="s">
        <v>542</v>
      </c>
      <c r="B7943">
        <v>2013</v>
      </c>
      <c r="C7943" t="s">
        <v>394</v>
      </c>
      <c r="D7943">
        <v>5570129</v>
      </c>
      <c r="E7943">
        <v>1829.0249899999999</v>
      </c>
      <c r="F7943">
        <v>61.354120000000002</v>
      </c>
    </row>
    <row r="7944" spans="1:6" x14ac:dyDescent="0.25">
      <c r="A7944" t="s">
        <v>543</v>
      </c>
      <c r="B7944">
        <v>2013</v>
      </c>
      <c r="C7944" t="s">
        <v>392</v>
      </c>
      <c r="D7944">
        <v>12525094</v>
      </c>
      <c r="E7944">
        <v>417.67030999999997</v>
      </c>
      <c r="F7944">
        <v>28.460760000000001</v>
      </c>
    </row>
    <row r="7945" spans="1:6" x14ac:dyDescent="0.25">
      <c r="A7945" t="s">
        <v>544</v>
      </c>
      <c r="B7945">
        <v>2013</v>
      </c>
      <c r="C7945" t="s">
        <v>392</v>
      </c>
      <c r="D7945">
        <v>131859731</v>
      </c>
      <c r="E7945">
        <v>2979.8441499999999</v>
      </c>
      <c r="F7945">
        <v>44.124540000000003</v>
      </c>
    </row>
    <row r="7946" spans="1:6" x14ac:dyDescent="0.25">
      <c r="A7946" t="s">
        <v>546</v>
      </c>
      <c r="B7946">
        <v>2013</v>
      </c>
      <c r="C7946" t="s">
        <v>390</v>
      </c>
      <c r="D7946">
        <v>4610820</v>
      </c>
      <c r="E7946">
        <v>102910.43504</v>
      </c>
      <c r="F7946">
        <v>58.909680000000002</v>
      </c>
    </row>
    <row r="7947" spans="1:6" x14ac:dyDescent="0.25">
      <c r="A7947" t="s">
        <v>547</v>
      </c>
      <c r="B7947">
        <v>2013</v>
      </c>
      <c r="C7947" t="s">
        <v>405</v>
      </c>
      <c r="D7947">
        <v>3102229</v>
      </c>
      <c r="E7947">
        <v>20011.34778</v>
      </c>
      <c r="F7947">
        <v>56.12594</v>
      </c>
    </row>
    <row r="7948" spans="1:6" x14ac:dyDescent="0.25">
      <c r="A7948" t="s">
        <v>548</v>
      </c>
      <c r="B7948">
        <v>2013</v>
      </c>
      <c r="C7948" t="s">
        <v>382</v>
      </c>
      <c r="D7948">
        <v>165803560</v>
      </c>
      <c r="E7948">
        <v>1275.7127499999999</v>
      </c>
      <c r="F7948">
        <v>21.538519999999998</v>
      </c>
    </row>
    <row r="7949" spans="1:6" x14ac:dyDescent="0.25">
      <c r="A7949" t="s">
        <v>549</v>
      </c>
      <c r="B7949">
        <v>2013</v>
      </c>
      <c r="C7949" t="s">
        <v>388</v>
      </c>
      <c r="D7949">
        <v>20579</v>
      </c>
      <c r="E7949">
        <v>10932.64496</v>
      </c>
      <c r="F7949">
        <v>57.446809999999999</v>
      </c>
    </row>
    <row r="7950" spans="1:6" x14ac:dyDescent="0.25">
      <c r="A7950" t="s">
        <v>623</v>
      </c>
      <c r="B7950">
        <v>2013</v>
      </c>
      <c r="C7950" t="s">
        <v>405</v>
      </c>
      <c r="D7950">
        <v>1000000</v>
      </c>
      <c r="E7950">
        <v>2992.2009899999998</v>
      </c>
      <c r="F7950">
        <v>59.48865</v>
      </c>
    </row>
    <row r="7951" spans="1:6" x14ac:dyDescent="0.25">
      <c r="A7951" t="s">
        <v>550</v>
      </c>
      <c r="B7951">
        <v>2013</v>
      </c>
      <c r="C7951" t="s">
        <v>394</v>
      </c>
      <c r="D7951">
        <v>3191319</v>
      </c>
      <c r="E7951">
        <v>11786.633169999999</v>
      </c>
      <c r="F7951">
        <v>64.714550000000003</v>
      </c>
    </row>
    <row r="7952" spans="1:6" x14ac:dyDescent="0.25">
      <c r="A7952" t="s">
        <v>551</v>
      </c>
      <c r="B7952">
        <v>2013</v>
      </c>
      <c r="C7952" t="s">
        <v>388</v>
      </c>
      <c r="D7952">
        <v>5670544</v>
      </c>
      <c r="E7952">
        <v>2108.8316399999999</v>
      </c>
      <c r="F7952">
        <v>19.438739999999999</v>
      </c>
    </row>
    <row r="7953" spans="1:6" x14ac:dyDescent="0.25">
      <c r="A7953" t="s">
        <v>552</v>
      </c>
      <c r="B7953">
        <v>2013</v>
      </c>
      <c r="C7953" t="s">
        <v>394</v>
      </c>
      <c r="D7953">
        <v>6506464</v>
      </c>
      <c r="E7953">
        <v>4479.9550499999996</v>
      </c>
      <c r="F7953">
        <v>61.32461</v>
      </c>
    </row>
    <row r="7954" spans="1:6" x14ac:dyDescent="0.25">
      <c r="A7954" t="s">
        <v>553</v>
      </c>
      <c r="B7954">
        <v>2013</v>
      </c>
      <c r="C7954" t="s">
        <v>394</v>
      </c>
      <c r="D7954">
        <v>28302603</v>
      </c>
      <c r="E7954">
        <v>6609.7133700000004</v>
      </c>
      <c r="F7954">
        <v>18.93535</v>
      </c>
    </row>
    <row r="7955" spans="1:6" x14ac:dyDescent="0.25">
      <c r="A7955" t="s">
        <v>554</v>
      </c>
      <c r="B7955">
        <v>2013</v>
      </c>
      <c r="C7955" t="s">
        <v>382</v>
      </c>
      <c r="D7955">
        <v>89468677</v>
      </c>
      <c r="E7955">
        <v>2786.9504700000002</v>
      </c>
      <c r="F7955">
        <v>56.837040000000002</v>
      </c>
    </row>
    <row r="7956" spans="1:6" x14ac:dyDescent="0.25">
      <c r="A7956" t="s">
        <v>555</v>
      </c>
      <c r="B7956">
        <v>2013</v>
      </c>
      <c r="C7956" t="s">
        <v>384</v>
      </c>
      <c r="D7956">
        <v>38536869</v>
      </c>
      <c r="E7956">
        <v>13776.454760000001</v>
      </c>
      <c r="F7956">
        <v>66.361660000000001</v>
      </c>
    </row>
    <row r="7957" spans="1:6" x14ac:dyDescent="0.25">
      <c r="A7957" t="s">
        <v>556</v>
      </c>
      <c r="B7957">
        <v>2013</v>
      </c>
      <c r="C7957" t="s">
        <v>390</v>
      </c>
      <c r="D7957">
        <v>10605870</v>
      </c>
      <c r="E7957">
        <v>21618.735339999999</v>
      </c>
      <c r="F7957">
        <v>59.784750000000003</v>
      </c>
    </row>
    <row r="7958" spans="1:6" x14ac:dyDescent="0.25">
      <c r="A7958" t="s">
        <v>557</v>
      </c>
      <c r="B7958">
        <v>2013</v>
      </c>
      <c r="C7958" t="s">
        <v>394</v>
      </c>
      <c r="D7958">
        <v>3927188</v>
      </c>
      <c r="E7958">
        <v>28703.732370000002</v>
      </c>
      <c r="F7958">
        <v>64.442700000000002</v>
      </c>
    </row>
    <row r="7959" spans="1:6" x14ac:dyDescent="0.25">
      <c r="A7959" t="s">
        <v>558</v>
      </c>
      <c r="B7959">
        <v>2013</v>
      </c>
      <c r="C7959" t="s">
        <v>405</v>
      </c>
      <c r="D7959">
        <v>885359</v>
      </c>
      <c r="E7959">
        <v>96076.996379999997</v>
      </c>
      <c r="F7959">
        <v>60.770580000000002</v>
      </c>
    </row>
    <row r="7960" spans="1:6" x14ac:dyDescent="0.25">
      <c r="A7960" t="s">
        <v>502</v>
      </c>
      <c r="B7960">
        <v>2013</v>
      </c>
      <c r="C7960" t="s">
        <v>382</v>
      </c>
      <c r="D7960">
        <v>48846823</v>
      </c>
      <c r="E7960">
        <v>25997.88105</v>
      </c>
      <c r="F7960">
        <v>51.036929999999998</v>
      </c>
    </row>
    <row r="7961" spans="1:6" x14ac:dyDescent="0.25">
      <c r="A7961" t="s">
        <v>529</v>
      </c>
      <c r="B7961">
        <v>2013</v>
      </c>
      <c r="C7961" t="s">
        <v>398</v>
      </c>
      <c r="D7961">
        <v>4466706</v>
      </c>
      <c r="E7961">
        <v>2243.97966</v>
      </c>
      <c r="F7961">
        <v>59.616160000000001</v>
      </c>
    </row>
    <row r="7962" spans="1:6" x14ac:dyDescent="0.25">
      <c r="A7962" t="s">
        <v>560</v>
      </c>
      <c r="B7962">
        <v>2013</v>
      </c>
      <c r="C7962" t="s">
        <v>384</v>
      </c>
      <c r="D7962">
        <v>22303552</v>
      </c>
      <c r="E7962">
        <v>9585.2665899999993</v>
      </c>
      <c r="F7962">
        <v>59.71508</v>
      </c>
    </row>
    <row r="7963" spans="1:6" x14ac:dyDescent="0.25">
      <c r="A7963" t="s">
        <v>561</v>
      </c>
      <c r="B7963">
        <v>2013</v>
      </c>
      <c r="C7963" t="s">
        <v>398</v>
      </c>
      <c r="D7963">
        <v>142893540</v>
      </c>
      <c r="E7963">
        <v>15543.697840000001</v>
      </c>
      <c r="F7963">
        <v>58.940669999999997</v>
      </c>
    </row>
    <row r="7964" spans="1:6" x14ac:dyDescent="0.25">
      <c r="A7964" t="s">
        <v>562</v>
      </c>
      <c r="B7964">
        <v>2013</v>
      </c>
      <c r="C7964" t="s">
        <v>392</v>
      </c>
      <c r="D7964">
        <v>8648248</v>
      </c>
      <c r="E7964">
        <v>678.99816999999996</v>
      </c>
      <c r="F7964">
        <v>42.703139999999998</v>
      </c>
    </row>
    <row r="7965" spans="1:6" x14ac:dyDescent="0.25">
      <c r="A7965" t="s">
        <v>564</v>
      </c>
      <c r="B7965">
        <v>2013</v>
      </c>
      <c r="C7965" t="s">
        <v>394</v>
      </c>
      <c r="D7965">
        <v>39129</v>
      </c>
      <c r="E7965">
        <v>14498.634840000001</v>
      </c>
      <c r="F7965">
        <v>52.459020000000002</v>
      </c>
    </row>
    <row r="7966" spans="1:6" x14ac:dyDescent="0.25">
      <c r="A7966" t="s">
        <v>565</v>
      </c>
      <c r="B7966">
        <v>2013</v>
      </c>
      <c r="C7966" t="s">
        <v>392</v>
      </c>
      <c r="D7966">
        <v>168458</v>
      </c>
      <c r="E7966">
        <v>7319.5237500000003</v>
      </c>
      <c r="F7966">
        <v>44.408949999999997</v>
      </c>
    </row>
    <row r="7967" spans="1:6" x14ac:dyDescent="0.25">
      <c r="A7967" t="s">
        <v>567</v>
      </c>
      <c r="B7967">
        <v>2013</v>
      </c>
      <c r="C7967" t="s">
        <v>394</v>
      </c>
      <c r="D7967">
        <v>117848</v>
      </c>
      <c r="E7967">
        <v>6591.5664500000003</v>
      </c>
      <c r="F7967">
        <v>69.354839999999996</v>
      </c>
    </row>
    <row r="7968" spans="1:6" x14ac:dyDescent="0.25">
      <c r="A7968" t="s">
        <v>568</v>
      </c>
      <c r="B7968">
        <v>2013</v>
      </c>
      <c r="C7968" t="s">
        <v>388</v>
      </c>
      <c r="D7968">
        <v>176908</v>
      </c>
      <c r="E7968">
        <v>4179.5976799999999</v>
      </c>
      <c r="F7968">
        <v>43.103450000000002</v>
      </c>
    </row>
    <row r="7969" spans="1:6" x14ac:dyDescent="0.25">
      <c r="A7969" t="s">
        <v>571</v>
      </c>
      <c r="B7969">
        <v>2013</v>
      </c>
      <c r="C7969" t="s">
        <v>405</v>
      </c>
      <c r="D7969">
        <v>27019731</v>
      </c>
      <c r="E7969">
        <v>24646.02087</v>
      </c>
      <c r="F7969">
        <v>51.054560000000002</v>
      </c>
    </row>
    <row r="7970" spans="1:6" x14ac:dyDescent="0.25">
      <c r="A7970" t="s">
        <v>572</v>
      </c>
      <c r="B7970">
        <v>2013</v>
      </c>
      <c r="C7970" t="s">
        <v>392</v>
      </c>
      <c r="D7970">
        <v>11987121</v>
      </c>
      <c r="E7970">
        <v>1051.3764200000001</v>
      </c>
      <c r="F7970">
        <v>33.422629999999998</v>
      </c>
    </row>
    <row r="7971" spans="1:6" x14ac:dyDescent="0.25">
      <c r="A7971" t="s">
        <v>573</v>
      </c>
      <c r="B7971">
        <v>2013</v>
      </c>
      <c r="C7971" t="s">
        <v>384</v>
      </c>
      <c r="D7971">
        <v>9396411</v>
      </c>
      <c r="E7971">
        <v>6353.8263800000004</v>
      </c>
      <c r="F7971">
        <v>58.434629999999999</v>
      </c>
    </row>
    <row r="7972" spans="1:6" x14ac:dyDescent="0.25">
      <c r="A7972" t="s">
        <v>574</v>
      </c>
      <c r="B7972">
        <v>2013</v>
      </c>
      <c r="C7972" t="s">
        <v>392</v>
      </c>
      <c r="D7972">
        <v>81541</v>
      </c>
      <c r="E7972">
        <v>15695.89834</v>
      </c>
      <c r="F7972">
        <v>85.897440000000003</v>
      </c>
    </row>
    <row r="7973" spans="1:6" x14ac:dyDescent="0.25">
      <c r="A7973" t="s">
        <v>575</v>
      </c>
      <c r="B7973">
        <v>2013</v>
      </c>
      <c r="C7973" t="s">
        <v>392</v>
      </c>
      <c r="D7973">
        <v>6005250</v>
      </c>
      <c r="E7973">
        <v>802.53562999999997</v>
      </c>
      <c r="F7973">
        <v>43.7941</v>
      </c>
    </row>
    <row r="7974" spans="1:6" x14ac:dyDescent="0.25">
      <c r="A7974" t="s">
        <v>576</v>
      </c>
      <c r="B7974">
        <v>2013</v>
      </c>
      <c r="C7974" t="s">
        <v>382</v>
      </c>
      <c r="D7974">
        <v>4492150</v>
      </c>
      <c r="E7974">
        <v>55617.612500000003</v>
      </c>
      <c r="F7974">
        <v>45.784730000000003</v>
      </c>
    </row>
    <row r="7975" spans="1:6" x14ac:dyDescent="0.25">
      <c r="A7975" t="s">
        <v>577</v>
      </c>
      <c r="B7975">
        <v>2013</v>
      </c>
      <c r="C7975" t="s">
        <v>384</v>
      </c>
      <c r="D7975">
        <v>5439448</v>
      </c>
      <c r="E7975">
        <v>18108.52175</v>
      </c>
      <c r="F7975">
        <v>63.58184</v>
      </c>
    </row>
    <row r="7976" spans="1:6" x14ac:dyDescent="0.25">
      <c r="A7976" t="s">
        <v>578</v>
      </c>
      <c r="B7976">
        <v>2013</v>
      </c>
      <c r="C7976" t="s">
        <v>384</v>
      </c>
      <c r="D7976">
        <v>2010347</v>
      </c>
      <c r="E7976">
        <v>23144.116720000002</v>
      </c>
      <c r="F7976">
        <v>61.084330000000001</v>
      </c>
    </row>
    <row r="7977" spans="1:6" x14ac:dyDescent="0.25">
      <c r="A7977" t="s">
        <v>580</v>
      </c>
      <c r="B7977">
        <v>2013</v>
      </c>
      <c r="C7977" t="s">
        <v>392</v>
      </c>
      <c r="D7977">
        <v>8863338</v>
      </c>
      <c r="E7977">
        <v>521.22303999999997</v>
      </c>
      <c r="F7977">
        <v>15.027620000000001</v>
      </c>
    </row>
    <row r="7978" spans="1:6" x14ac:dyDescent="0.25">
      <c r="A7978" t="s">
        <v>581</v>
      </c>
      <c r="B7978">
        <v>2013</v>
      </c>
      <c r="C7978" t="s">
        <v>392</v>
      </c>
      <c r="D7978">
        <v>44187637</v>
      </c>
      <c r="E7978">
        <v>6881.7947400000003</v>
      </c>
      <c r="F7978">
        <v>60.468890000000002</v>
      </c>
    </row>
    <row r="7979" spans="1:6" x14ac:dyDescent="0.25">
      <c r="A7979" t="s">
        <v>624</v>
      </c>
      <c r="B7979">
        <v>2013</v>
      </c>
      <c r="C7979" t="s">
        <v>392</v>
      </c>
      <c r="D7979">
        <v>12340000</v>
      </c>
      <c r="E7979">
        <v>1157.48696</v>
      </c>
      <c r="F7979">
        <v>42.277279999999998</v>
      </c>
    </row>
    <row r="7980" spans="1:6" x14ac:dyDescent="0.25">
      <c r="A7980" t="s">
        <v>582</v>
      </c>
      <c r="B7980">
        <v>2013</v>
      </c>
      <c r="C7980" t="s">
        <v>390</v>
      </c>
      <c r="D7980">
        <v>40397842</v>
      </c>
      <c r="E7980">
        <v>29370.66387</v>
      </c>
      <c r="F7980">
        <v>55.787199999999999</v>
      </c>
    </row>
    <row r="7981" spans="1:6" x14ac:dyDescent="0.25">
      <c r="A7981" t="s">
        <v>583</v>
      </c>
      <c r="B7981">
        <v>2013</v>
      </c>
      <c r="C7981" t="s">
        <v>382</v>
      </c>
      <c r="D7981">
        <v>20222240</v>
      </c>
      <c r="E7981">
        <v>3610.19517</v>
      </c>
      <c r="F7981">
        <v>57.6096</v>
      </c>
    </row>
    <row r="7982" spans="1:6" x14ac:dyDescent="0.25">
      <c r="A7982" t="s">
        <v>584</v>
      </c>
      <c r="B7982">
        <v>2013</v>
      </c>
      <c r="C7982" t="s">
        <v>392</v>
      </c>
      <c r="D7982">
        <v>41236378</v>
      </c>
      <c r="E7982">
        <v>1726.08016</v>
      </c>
      <c r="F7982">
        <v>51.236199999999997</v>
      </c>
    </row>
    <row r="7983" spans="1:6" x14ac:dyDescent="0.25">
      <c r="A7983" t="s">
        <v>586</v>
      </c>
      <c r="B7983">
        <v>2013</v>
      </c>
      <c r="C7983" t="s">
        <v>392</v>
      </c>
      <c r="D7983">
        <v>1136334</v>
      </c>
      <c r="E7983">
        <v>3648.0749000000001</v>
      </c>
      <c r="F7983">
        <v>38.772280000000002</v>
      </c>
    </row>
    <row r="7984" spans="1:6" x14ac:dyDescent="0.25">
      <c r="A7984" t="s">
        <v>587</v>
      </c>
      <c r="B7984">
        <v>2013</v>
      </c>
      <c r="C7984" t="s">
        <v>390</v>
      </c>
      <c r="D7984">
        <v>9016596</v>
      </c>
      <c r="E7984">
        <v>60283.245219999997</v>
      </c>
      <c r="F7984">
        <v>61.689700000000002</v>
      </c>
    </row>
    <row r="7985" spans="1:6" x14ac:dyDescent="0.25">
      <c r="A7985" t="s">
        <v>588</v>
      </c>
      <c r="B7985">
        <v>2013</v>
      </c>
      <c r="C7985" t="s">
        <v>390</v>
      </c>
      <c r="D7985">
        <v>7523934</v>
      </c>
      <c r="E7985">
        <v>84669.292939999999</v>
      </c>
      <c r="F7985">
        <v>48.252330000000001</v>
      </c>
    </row>
    <row r="7986" spans="1:6" x14ac:dyDescent="0.25">
      <c r="A7986" t="s">
        <v>589</v>
      </c>
      <c r="B7986">
        <v>2013</v>
      </c>
      <c r="C7986" t="s">
        <v>405</v>
      </c>
      <c r="D7986">
        <v>18881361</v>
      </c>
      <c r="E7986">
        <v>2352.262702417589</v>
      </c>
      <c r="F7986">
        <v>56.152250000000002</v>
      </c>
    </row>
    <row r="7987" spans="1:6" x14ac:dyDescent="0.25">
      <c r="A7987" t="s">
        <v>591</v>
      </c>
      <c r="B7987">
        <v>2013</v>
      </c>
      <c r="C7987" t="s">
        <v>398</v>
      </c>
      <c r="D7987">
        <v>7320815</v>
      </c>
      <c r="E7987">
        <v>1048.6669099999999</v>
      </c>
      <c r="F7987">
        <v>37.865679999999998</v>
      </c>
    </row>
    <row r="7988" spans="1:6" x14ac:dyDescent="0.25">
      <c r="A7988" t="s">
        <v>593</v>
      </c>
      <c r="B7988">
        <v>2013</v>
      </c>
      <c r="C7988" t="s">
        <v>382</v>
      </c>
      <c r="D7988">
        <v>64631595</v>
      </c>
      <c r="E7988">
        <v>6225.0522799999999</v>
      </c>
      <c r="F7988">
        <v>57.083089999999999</v>
      </c>
    </row>
    <row r="7989" spans="1:6" x14ac:dyDescent="0.25">
      <c r="A7989" t="s">
        <v>515</v>
      </c>
      <c r="B7989">
        <v>2013</v>
      </c>
      <c r="C7989" t="s">
        <v>384</v>
      </c>
      <c r="D7989">
        <v>2050554</v>
      </c>
      <c r="E7989">
        <v>5219.53568</v>
      </c>
      <c r="F7989">
        <v>56.279150000000001</v>
      </c>
    </row>
    <row r="7990" spans="1:6" x14ac:dyDescent="0.25">
      <c r="A7990" t="s">
        <v>625</v>
      </c>
      <c r="B7990">
        <v>2013</v>
      </c>
      <c r="C7990" t="s">
        <v>382</v>
      </c>
      <c r="D7990">
        <v>1167242</v>
      </c>
      <c r="E7990">
        <v>1117.73125</v>
      </c>
      <c r="F7990">
        <v>35.75056</v>
      </c>
    </row>
    <row r="7991" spans="1:6" x14ac:dyDescent="0.25">
      <c r="A7991" t="s">
        <v>594</v>
      </c>
      <c r="B7991">
        <v>2013</v>
      </c>
      <c r="C7991" t="s">
        <v>392</v>
      </c>
      <c r="D7991">
        <v>5548702</v>
      </c>
      <c r="E7991">
        <v>589.01405</v>
      </c>
      <c r="F7991">
        <v>15.01713</v>
      </c>
    </row>
    <row r="7992" spans="1:6" x14ac:dyDescent="0.25">
      <c r="A7992" t="s">
        <v>595</v>
      </c>
      <c r="B7992">
        <v>2013</v>
      </c>
      <c r="C7992" t="s">
        <v>388</v>
      </c>
      <c r="D7992">
        <v>114689</v>
      </c>
      <c r="E7992">
        <v>4117.3109800000002</v>
      </c>
      <c r="F7992">
        <v>30.33333</v>
      </c>
    </row>
    <row r="7993" spans="1:6" x14ac:dyDescent="0.25">
      <c r="A7993" t="s">
        <v>596</v>
      </c>
      <c r="B7993">
        <v>2013</v>
      </c>
      <c r="C7993" t="s">
        <v>394</v>
      </c>
      <c r="D7993">
        <v>1065842</v>
      </c>
      <c r="E7993">
        <v>20217.032279999999</v>
      </c>
      <c r="F7993">
        <v>60.421909999999997</v>
      </c>
    </row>
    <row r="7994" spans="1:6" x14ac:dyDescent="0.25">
      <c r="A7994" t="s">
        <v>597</v>
      </c>
      <c r="B7994">
        <v>2013</v>
      </c>
      <c r="C7994" t="s">
        <v>386</v>
      </c>
      <c r="D7994">
        <v>10175014</v>
      </c>
      <c r="E7994">
        <v>4248.8912799999998</v>
      </c>
      <c r="F7994">
        <v>65.900859999999994</v>
      </c>
    </row>
    <row r="7995" spans="1:6" x14ac:dyDescent="0.25">
      <c r="A7995" t="s">
        <v>598</v>
      </c>
      <c r="B7995">
        <v>2013</v>
      </c>
      <c r="C7995" t="s">
        <v>405</v>
      </c>
      <c r="D7995">
        <v>70413958</v>
      </c>
      <c r="E7995">
        <v>10800.357980000001</v>
      </c>
      <c r="F7995">
        <v>47.143250000000002</v>
      </c>
    </row>
    <row r="7996" spans="1:6" x14ac:dyDescent="0.25">
      <c r="A7996" t="s">
        <v>602</v>
      </c>
      <c r="B7996">
        <v>2013</v>
      </c>
      <c r="C7996" t="s">
        <v>392</v>
      </c>
      <c r="D7996">
        <v>28195754</v>
      </c>
      <c r="E7996">
        <v>674.34163999999998</v>
      </c>
      <c r="F7996">
        <v>37.847290000000001</v>
      </c>
    </row>
    <row r="7997" spans="1:6" x14ac:dyDescent="0.25">
      <c r="A7997" t="s">
        <v>603</v>
      </c>
      <c r="B7997">
        <v>2013</v>
      </c>
      <c r="C7997" t="s">
        <v>398</v>
      </c>
      <c r="D7997">
        <v>46710816</v>
      </c>
      <c r="E7997">
        <v>3986.2829700000002</v>
      </c>
      <c r="F7997">
        <v>54.97531</v>
      </c>
    </row>
    <row r="7998" spans="1:6" x14ac:dyDescent="0.25">
      <c r="A7998" t="s">
        <v>604</v>
      </c>
      <c r="B7998">
        <v>2013</v>
      </c>
      <c r="C7998" t="s">
        <v>405</v>
      </c>
      <c r="D7998">
        <v>2602713</v>
      </c>
      <c r="E7998">
        <v>42831.08913</v>
      </c>
      <c r="F7998">
        <v>55.564210000000003</v>
      </c>
    </row>
    <row r="7999" spans="1:6" x14ac:dyDescent="0.25">
      <c r="A7999" t="s">
        <v>605</v>
      </c>
      <c r="B7999">
        <v>2013</v>
      </c>
      <c r="C7999" t="s">
        <v>390</v>
      </c>
      <c r="D7999">
        <v>60609153</v>
      </c>
      <c r="E7999">
        <v>42294.890119999996</v>
      </c>
      <c r="F7999">
        <v>57.0503</v>
      </c>
    </row>
    <row r="8000" spans="1:6" x14ac:dyDescent="0.25">
      <c r="A8000" t="s">
        <v>592</v>
      </c>
      <c r="B8000">
        <v>2013</v>
      </c>
      <c r="C8000" t="s">
        <v>392</v>
      </c>
      <c r="D8000">
        <v>37445392</v>
      </c>
      <c r="E8000">
        <v>909.33014000000003</v>
      </c>
      <c r="F8000">
        <v>22.253309999999999</v>
      </c>
    </row>
    <row r="8001" spans="1:6" x14ac:dyDescent="0.25">
      <c r="A8001" t="s">
        <v>606</v>
      </c>
      <c r="B8001">
        <v>2013</v>
      </c>
      <c r="C8001" t="s">
        <v>413</v>
      </c>
      <c r="D8001">
        <v>298444215</v>
      </c>
      <c r="E8001">
        <v>52660.295100000003</v>
      </c>
      <c r="F8001">
        <v>58.568530000000003</v>
      </c>
    </row>
    <row r="8002" spans="1:6" x14ac:dyDescent="0.25">
      <c r="A8002" t="s">
        <v>612</v>
      </c>
      <c r="B8002">
        <v>2013</v>
      </c>
      <c r="C8002" t="s">
        <v>394</v>
      </c>
      <c r="D8002">
        <v>108605</v>
      </c>
      <c r="E8002">
        <v>28095.297358897049</v>
      </c>
      <c r="F8002">
        <v>64.137929999999997</v>
      </c>
    </row>
    <row r="8003" spans="1:6" x14ac:dyDescent="0.25">
      <c r="A8003" t="s">
        <v>607</v>
      </c>
      <c r="B8003">
        <v>2013</v>
      </c>
      <c r="C8003" t="s">
        <v>394</v>
      </c>
      <c r="D8003">
        <v>3431932</v>
      </c>
      <c r="E8003">
        <v>16881.383999999998</v>
      </c>
      <c r="F8003">
        <v>64.123959999999997</v>
      </c>
    </row>
    <row r="8004" spans="1:6" x14ac:dyDescent="0.25">
      <c r="A8004" t="s">
        <v>608</v>
      </c>
      <c r="B8004">
        <v>2013</v>
      </c>
      <c r="C8004" t="s">
        <v>398</v>
      </c>
      <c r="D8004">
        <v>27307134</v>
      </c>
      <c r="E8004">
        <v>1877.96451</v>
      </c>
      <c r="F8004">
        <v>38.124040000000001</v>
      </c>
    </row>
    <row r="8005" spans="1:6" x14ac:dyDescent="0.25">
      <c r="A8005" t="s">
        <v>609</v>
      </c>
      <c r="B8005">
        <v>2013</v>
      </c>
      <c r="C8005" t="s">
        <v>388</v>
      </c>
      <c r="D8005">
        <v>208869</v>
      </c>
      <c r="E8005">
        <v>3167.0553</v>
      </c>
      <c r="F8005">
        <v>36.214440000000003</v>
      </c>
    </row>
    <row r="8006" spans="1:6" x14ac:dyDescent="0.25">
      <c r="A8006" t="s">
        <v>610</v>
      </c>
      <c r="B8006">
        <v>2013</v>
      </c>
      <c r="C8006" t="s">
        <v>394</v>
      </c>
      <c r="D8006">
        <v>25730435</v>
      </c>
      <c r="E8006">
        <v>12265.031139999999</v>
      </c>
      <c r="F8006">
        <v>60.29757</v>
      </c>
    </row>
    <row r="8007" spans="1:6" x14ac:dyDescent="0.25">
      <c r="A8007" t="s">
        <v>611</v>
      </c>
      <c r="B8007">
        <v>2013</v>
      </c>
      <c r="C8007" t="s">
        <v>382</v>
      </c>
      <c r="D8007">
        <v>84402966</v>
      </c>
      <c r="E8007">
        <v>1907.56438</v>
      </c>
      <c r="F8007">
        <v>42.989600000000003</v>
      </c>
    </row>
    <row r="8008" spans="1:6" x14ac:dyDescent="0.25">
      <c r="A8008" t="s">
        <v>616</v>
      </c>
      <c r="B8008">
        <v>2013</v>
      </c>
      <c r="C8008" t="s">
        <v>405</v>
      </c>
      <c r="D8008">
        <v>21456188</v>
      </c>
      <c r="E8008">
        <v>1408.1461899999999</v>
      </c>
      <c r="F8008">
        <v>33.347160000000002</v>
      </c>
    </row>
    <row r="8009" spans="1:6" x14ac:dyDescent="0.25">
      <c r="A8009" t="s">
        <v>617</v>
      </c>
      <c r="B8009">
        <v>2013</v>
      </c>
      <c r="C8009" t="s">
        <v>392</v>
      </c>
      <c r="D8009">
        <v>11502010</v>
      </c>
      <c r="E8009">
        <v>1839.5224800000001</v>
      </c>
      <c r="F8009">
        <v>22.709160000000001</v>
      </c>
    </row>
    <row r="8010" spans="1:6" x14ac:dyDescent="0.25">
      <c r="A8010" t="s">
        <v>618</v>
      </c>
      <c r="B8010">
        <v>2013</v>
      </c>
      <c r="C8010" t="s">
        <v>392</v>
      </c>
      <c r="D8010">
        <v>12236805</v>
      </c>
      <c r="E8010">
        <v>905.50031999999999</v>
      </c>
      <c r="F8010">
        <v>47.554450000000003</v>
      </c>
    </row>
    <row r="8011" spans="1:6" x14ac:dyDescent="0.25">
      <c r="A8011" t="s">
        <v>381</v>
      </c>
      <c r="B8011">
        <v>2014</v>
      </c>
      <c r="C8011" t="s">
        <v>382</v>
      </c>
      <c r="D8011">
        <v>31056997</v>
      </c>
      <c r="E8011">
        <v>633.94785999999999</v>
      </c>
      <c r="F8011">
        <v>18.305569999999999</v>
      </c>
    </row>
    <row r="8012" spans="1:6" x14ac:dyDescent="0.25">
      <c r="A8012" t="s">
        <v>383</v>
      </c>
      <c r="B8012">
        <v>2014</v>
      </c>
      <c r="C8012" t="s">
        <v>384</v>
      </c>
      <c r="D8012">
        <v>3581655</v>
      </c>
      <c r="E8012">
        <v>4588.6494400000001</v>
      </c>
      <c r="F8012">
        <v>65.773700000000005</v>
      </c>
    </row>
    <row r="8013" spans="1:6" x14ac:dyDescent="0.25">
      <c r="A8013" t="s">
        <v>385</v>
      </c>
      <c r="B8013">
        <v>2014</v>
      </c>
      <c r="C8013" t="s">
        <v>386</v>
      </c>
      <c r="D8013">
        <v>32930091</v>
      </c>
      <c r="E8013">
        <v>5484.0668100000003</v>
      </c>
      <c r="F8013">
        <v>63.269680000000001</v>
      </c>
    </row>
    <row r="8014" spans="1:6" x14ac:dyDescent="0.25">
      <c r="A8014" t="s">
        <v>389</v>
      </c>
      <c r="B8014">
        <v>2014</v>
      </c>
      <c r="C8014" t="s">
        <v>390</v>
      </c>
      <c r="D8014">
        <v>71201</v>
      </c>
      <c r="E8014">
        <v>42020.516679016873</v>
      </c>
      <c r="F8014">
        <v>63.888890000000004</v>
      </c>
    </row>
    <row r="8015" spans="1:6" x14ac:dyDescent="0.25">
      <c r="A8015" t="s">
        <v>391</v>
      </c>
      <c r="B8015">
        <v>2014</v>
      </c>
      <c r="C8015" t="s">
        <v>392</v>
      </c>
      <c r="D8015">
        <v>12127071</v>
      </c>
      <c r="E8015">
        <v>5232.6904999999997</v>
      </c>
      <c r="F8015">
        <v>48.04016</v>
      </c>
    </row>
    <row r="8016" spans="1:6" x14ac:dyDescent="0.25">
      <c r="A8016" t="s">
        <v>395</v>
      </c>
      <c r="B8016">
        <v>2014</v>
      </c>
      <c r="C8016" t="s">
        <v>394</v>
      </c>
      <c r="D8016">
        <v>69108</v>
      </c>
      <c r="E8016">
        <v>13432.07921</v>
      </c>
      <c r="F8016">
        <v>87.795280000000005</v>
      </c>
    </row>
    <row r="8017" spans="1:6" x14ac:dyDescent="0.25">
      <c r="A8017" t="s">
        <v>396</v>
      </c>
      <c r="B8017">
        <v>2014</v>
      </c>
      <c r="C8017" t="s">
        <v>394</v>
      </c>
      <c r="D8017">
        <v>39921833</v>
      </c>
      <c r="E8017">
        <v>12751.38516</v>
      </c>
      <c r="F8017">
        <v>64.863560000000007</v>
      </c>
    </row>
    <row r="8018" spans="1:6" x14ac:dyDescent="0.25">
      <c r="A8018" t="s">
        <v>397</v>
      </c>
      <c r="B8018">
        <v>2014</v>
      </c>
      <c r="C8018" t="s">
        <v>398</v>
      </c>
      <c r="D8018">
        <v>2976372</v>
      </c>
      <c r="E8018">
        <v>3873.5335700000001</v>
      </c>
      <c r="F8018">
        <v>61.121250000000003</v>
      </c>
    </row>
    <row r="8019" spans="1:6" x14ac:dyDescent="0.25">
      <c r="A8019" t="s">
        <v>399</v>
      </c>
      <c r="B8019">
        <v>2014</v>
      </c>
      <c r="C8019" t="s">
        <v>394</v>
      </c>
      <c r="D8019">
        <v>71891</v>
      </c>
      <c r="E8019">
        <v>28247.712244874565</v>
      </c>
      <c r="F8019">
        <v>79.372200000000007</v>
      </c>
    </row>
    <row r="8020" spans="1:6" x14ac:dyDescent="0.25">
      <c r="A8020" t="s">
        <v>400</v>
      </c>
      <c r="B8020">
        <v>2014</v>
      </c>
      <c r="C8020" t="s">
        <v>388</v>
      </c>
      <c r="D8020">
        <v>20264082</v>
      </c>
      <c r="E8020">
        <v>61995.829700000002</v>
      </c>
      <c r="F8020">
        <v>57.960889999999999</v>
      </c>
    </row>
    <row r="8021" spans="1:6" x14ac:dyDescent="0.25">
      <c r="A8021" t="s">
        <v>401</v>
      </c>
      <c r="B8021">
        <v>2014</v>
      </c>
      <c r="C8021" t="s">
        <v>390</v>
      </c>
      <c r="D8021">
        <v>8192880</v>
      </c>
      <c r="E8021">
        <v>51148.35888</v>
      </c>
      <c r="F8021">
        <v>55.454799999999999</v>
      </c>
    </row>
    <row r="8022" spans="1:6" x14ac:dyDescent="0.25">
      <c r="A8022" t="s">
        <v>402</v>
      </c>
      <c r="B8022">
        <v>2014</v>
      </c>
      <c r="C8022" t="s">
        <v>398</v>
      </c>
      <c r="D8022">
        <v>7961619</v>
      </c>
      <c r="E8022">
        <v>7886.4591399999999</v>
      </c>
      <c r="F8022">
        <v>52.457709999999999</v>
      </c>
    </row>
    <row r="8023" spans="1:6" x14ac:dyDescent="0.25">
      <c r="A8023" t="s">
        <v>620</v>
      </c>
      <c r="B8023">
        <v>2014</v>
      </c>
      <c r="C8023" t="s">
        <v>394</v>
      </c>
      <c r="D8023">
        <v>392718</v>
      </c>
      <c r="E8023">
        <v>22217.494139999999</v>
      </c>
      <c r="F8023">
        <v>70</v>
      </c>
    </row>
    <row r="8024" spans="1:6" x14ac:dyDescent="0.25">
      <c r="A8024" t="s">
        <v>404</v>
      </c>
      <c r="B8024">
        <v>2014</v>
      </c>
      <c r="C8024" t="s">
        <v>405</v>
      </c>
      <c r="D8024">
        <v>698585</v>
      </c>
      <c r="E8024">
        <v>24855.215639999999</v>
      </c>
      <c r="F8024">
        <v>60.775700000000001</v>
      </c>
    </row>
    <row r="8025" spans="1:6" x14ac:dyDescent="0.25">
      <c r="A8025" t="s">
        <v>406</v>
      </c>
      <c r="B8025">
        <v>2014</v>
      </c>
      <c r="C8025" t="s">
        <v>382</v>
      </c>
      <c r="D8025">
        <v>147365352</v>
      </c>
      <c r="E8025">
        <v>1086.80009</v>
      </c>
      <c r="F8025">
        <v>41.890309999999999</v>
      </c>
    </row>
    <row r="8026" spans="1:6" x14ac:dyDescent="0.25">
      <c r="A8026" t="s">
        <v>407</v>
      </c>
      <c r="B8026">
        <v>2014</v>
      </c>
      <c r="C8026" t="s">
        <v>394</v>
      </c>
      <c r="D8026">
        <v>279912</v>
      </c>
      <c r="E8026">
        <v>15366.29261</v>
      </c>
      <c r="F8026">
        <v>68.396820000000005</v>
      </c>
    </row>
    <row r="8027" spans="1:6" x14ac:dyDescent="0.25">
      <c r="A8027" t="s">
        <v>408</v>
      </c>
      <c r="B8027">
        <v>2014</v>
      </c>
      <c r="C8027" t="s">
        <v>398</v>
      </c>
      <c r="D8027">
        <v>10293011</v>
      </c>
      <c r="E8027">
        <v>8025.3043600000001</v>
      </c>
      <c r="F8027">
        <v>58.467100000000002</v>
      </c>
    </row>
    <row r="8028" spans="1:6" x14ac:dyDescent="0.25">
      <c r="A8028" t="s">
        <v>409</v>
      </c>
      <c r="B8028">
        <v>2014</v>
      </c>
      <c r="C8028" t="s">
        <v>390</v>
      </c>
      <c r="D8028">
        <v>10379067</v>
      </c>
      <c r="E8028">
        <v>47299.860110000001</v>
      </c>
      <c r="F8028">
        <v>59.80809</v>
      </c>
    </row>
    <row r="8029" spans="1:6" x14ac:dyDescent="0.25">
      <c r="A8029" t="s">
        <v>410</v>
      </c>
      <c r="B8029">
        <v>2014</v>
      </c>
      <c r="C8029" t="s">
        <v>394</v>
      </c>
      <c r="D8029">
        <v>287730</v>
      </c>
      <c r="E8029">
        <v>4884.3686200000002</v>
      </c>
      <c r="F8029">
        <v>62.521009999999997</v>
      </c>
    </row>
    <row r="8030" spans="1:6" x14ac:dyDescent="0.25">
      <c r="A8030" t="s">
        <v>411</v>
      </c>
      <c r="B8030">
        <v>2014</v>
      </c>
      <c r="C8030" t="s">
        <v>392</v>
      </c>
      <c r="D8030">
        <v>7862944</v>
      </c>
      <c r="E8030">
        <v>903.46492000000001</v>
      </c>
      <c r="F8030">
        <v>29.659549999999999</v>
      </c>
    </row>
    <row r="8031" spans="1:6" x14ac:dyDescent="0.25">
      <c r="A8031" t="s">
        <v>412</v>
      </c>
      <c r="B8031">
        <v>2014</v>
      </c>
      <c r="C8031" t="s">
        <v>413</v>
      </c>
      <c r="D8031">
        <v>65773</v>
      </c>
      <c r="E8031">
        <v>90488.950295538642</v>
      </c>
      <c r="F8031">
        <v>78.723399999999998</v>
      </c>
    </row>
    <row r="8032" spans="1:6" x14ac:dyDescent="0.25">
      <c r="A8032" t="s">
        <v>414</v>
      </c>
      <c r="B8032">
        <v>2014</v>
      </c>
      <c r="C8032" t="s">
        <v>382</v>
      </c>
      <c r="D8032">
        <v>2279723</v>
      </c>
      <c r="E8032">
        <v>2560.5221299999998</v>
      </c>
      <c r="F8032">
        <v>34.19276</v>
      </c>
    </row>
    <row r="8033" spans="1:6" x14ac:dyDescent="0.25">
      <c r="A8033" t="s">
        <v>416</v>
      </c>
      <c r="B8033">
        <v>2014</v>
      </c>
      <c r="C8033" t="s">
        <v>384</v>
      </c>
      <c r="D8033">
        <v>4498976</v>
      </c>
      <c r="E8033">
        <v>4851.6605300000001</v>
      </c>
      <c r="F8033">
        <v>60.052410000000002</v>
      </c>
    </row>
    <row r="8034" spans="1:6" x14ac:dyDescent="0.25">
      <c r="A8034" t="s">
        <v>417</v>
      </c>
      <c r="B8034">
        <v>2014</v>
      </c>
      <c r="C8034" t="s">
        <v>392</v>
      </c>
      <c r="D8034">
        <v>1639833</v>
      </c>
      <c r="E8034">
        <v>7153.4443300000003</v>
      </c>
      <c r="F8034">
        <v>45.053269999999998</v>
      </c>
    </row>
    <row r="8035" spans="1:6" x14ac:dyDescent="0.25">
      <c r="A8035" t="s">
        <v>418</v>
      </c>
      <c r="B8035">
        <v>2014</v>
      </c>
      <c r="C8035" t="s">
        <v>394</v>
      </c>
      <c r="D8035">
        <v>188078227</v>
      </c>
      <c r="E8035">
        <v>11728.79939</v>
      </c>
      <c r="F8035">
        <v>60.633949999999999</v>
      </c>
    </row>
    <row r="8036" spans="1:6" x14ac:dyDescent="0.25">
      <c r="A8036" t="s">
        <v>420</v>
      </c>
      <c r="B8036">
        <v>2014</v>
      </c>
      <c r="C8036" t="s">
        <v>382</v>
      </c>
      <c r="D8036">
        <v>379444</v>
      </c>
      <c r="E8036">
        <v>40979.641940000001</v>
      </c>
      <c r="F8036">
        <v>62.192239999999998</v>
      </c>
    </row>
    <row r="8037" spans="1:6" x14ac:dyDescent="0.25">
      <c r="A8037" t="s">
        <v>421</v>
      </c>
      <c r="B8037">
        <v>2014</v>
      </c>
      <c r="C8037" t="s">
        <v>384</v>
      </c>
      <c r="D8037">
        <v>7385367</v>
      </c>
      <c r="E8037">
        <v>7851.2654300000004</v>
      </c>
      <c r="F8037">
        <v>59.982959999999999</v>
      </c>
    </row>
    <row r="8038" spans="1:6" x14ac:dyDescent="0.25">
      <c r="A8038" t="s">
        <v>422</v>
      </c>
      <c r="B8038">
        <v>2014</v>
      </c>
      <c r="C8038" t="s">
        <v>392</v>
      </c>
      <c r="D8038">
        <v>13902972</v>
      </c>
      <c r="E8038">
        <v>713.45644000000004</v>
      </c>
      <c r="F8038">
        <v>31.768930000000001</v>
      </c>
    </row>
    <row r="8039" spans="1:6" x14ac:dyDescent="0.25">
      <c r="A8039" t="s">
        <v>424</v>
      </c>
      <c r="B8039">
        <v>2014</v>
      </c>
      <c r="C8039" t="s">
        <v>392</v>
      </c>
      <c r="D8039">
        <v>8090068</v>
      </c>
      <c r="E8039">
        <v>286.00234</v>
      </c>
      <c r="F8039">
        <v>30.137930000000001</v>
      </c>
    </row>
    <row r="8040" spans="1:6" x14ac:dyDescent="0.25">
      <c r="A8040" t="s">
        <v>425</v>
      </c>
      <c r="B8040">
        <v>2014</v>
      </c>
      <c r="C8040" t="s">
        <v>382</v>
      </c>
      <c r="D8040">
        <v>13881427</v>
      </c>
      <c r="E8040">
        <v>1094.5766900000001</v>
      </c>
      <c r="F8040">
        <v>41.504800000000003</v>
      </c>
    </row>
    <row r="8041" spans="1:6" x14ac:dyDescent="0.25">
      <c r="A8041" t="s">
        <v>426</v>
      </c>
      <c r="B8041">
        <v>2014</v>
      </c>
      <c r="C8041" t="s">
        <v>392</v>
      </c>
      <c r="D8041">
        <v>17340702</v>
      </c>
      <c r="E8041">
        <v>1407.4034099999999</v>
      </c>
      <c r="F8041">
        <v>9.5918399999999995</v>
      </c>
    </row>
    <row r="8042" spans="1:6" x14ac:dyDescent="0.25">
      <c r="A8042" t="s">
        <v>427</v>
      </c>
      <c r="B8042">
        <v>2014</v>
      </c>
      <c r="C8042" t="s">
        <v>413</v>
      </c>
      <c r="D8042">
        <v>33098932</v>
      </c>
      <c r="E8042">
        <v>50185.481500000002</v>
      </c>
      <c r="F8042">
        <v>58.37406</v>
      </c>
    </row>
    <row r="8043" spans="1:6" x14ac:dyDescent="0.25">
      <c r="A8043" t="s">
        <v>430</v>
      </c>
      <c r="B8043">
        <v>2014</v>
      </c>
      <c r="C8043" t="s">
        <v>392</v>
      </c>
      <c r="D8043">
        <v>4303356</v>
      </c>
      <c r="E8043">
        <v>351.99423000000002</v>
      </c>
      <c r="F8043">
        <v>13.170730000000001</v>
      </c>
    </row>
    <row r="8044" spans="1:6" x14ac:dyDescent="0.25">
      <c r="A8044" t="s">
        <v>431</v>
      </c>
      <c r="B8044">
        <v>2014</v>
      </c>
      <c r="C8044" t="s">
        <v>392</v>
      </c>
      <c r="D8044">
        <v>9944201</v>
      </c>
      <c r="E8044">
        <v>1024.6683499999999</v>
      </c>
      <c r="F8044">
        <v>12.727270000000001</v>
      </c>
    </row>
    <row r="8045" spans="1:6" x14ac:dyDescent="0.25">
      <c r="A8045" t="s">
        <v>432</v>
      </c>
      <c r="B8045">
        <v>2014</v>
      </c>
      <c r="C8045" t="s">
        <v>394</v>
      </c>
      <c r="D8045">
        <v>16134219</v>
      </c>
      <c r="E8045">
        <v>14566.14905</v>
      </c>
      <c r="F8045">
        <v>55.671990000000001</v>
      </c>
    </row>
    <row r="8046" spans="1:6" x14ac:dyDescent="0.25">
      <c r="A8046" t="s">
        <v>433</v>
      </c>
      <c r="B8046">
        <v>2014</v>
      </c>
      <c r="C8046" t="s">
        <v>382</v>
      </c>
      <c r="D8046">
        <v>1313973713</v>
      </c>
      <c r="E8046">
        <v>7587.2897300000004</v>
      </c>
      <c r="F8046">
        <v>51.127510000000001</v>
      </c>
    </row>
    <row r="8047" spans="1:6" x14ac:dyDescent="0.25">
      <c r="A8047" t="s">
        <v>483</v>
      </c>
      <c r="B8047">
        <v>2014</v>
      </c>
      <c r="C8047" t="s">
        <v>382</v>
      </c>
      <c r="D8047">
        <v>6940432</v>
      </c>
      <c r="E8047">
        <v>40215.667730000001</v>
      </c>
      <c r="F8047">
        <v>52.498840000000001</v>
      </c>
    </row>
    <row r="8048" spans="1:6" x14ac:dyDescent="0.25">
      <c r="A8048" t="s">
        <v>514</v>
      </c>
      <c r="B8048">
        <v>2014</v>
      </c>
      <c r="C8048" t="s">
        <v>382</v>
      </c>
      <c r="D8048">
        <v>453125</v>
      </c>
      <c r="E8048">
        <v>96074.836960000001</v>
      </c>
      <c r="F8048">
        <v>59.914650000000002</v>
      </c>
    </row>
    <row r="8049" spans="1:6" x14ac:dyDescent="0.25">
      <c r="A8049" t="s">
        <v>434</v>
      </c>
      <c r="B8049">
        <v>2014</v>
      </c>
      <c r="C8049" t="s">
        <v>394</v>
      </c>
      <c r="D8049">
        <v>43593035</v>
      </c>
      <c r="E8049">
        <v>7918.0789000000004</v>
      </c>
      <c r="F8049">
        <v>55.741680000000002</v>
      </c>
    </row>
    <row r="8050" spans="1:6" x14ac:dyDescent="0.25">
      <c r="A8050" t="s">
        <v>435</v>
      </c>
      <c r="B8050">
        <v>2014</v>
      </c>
      <c r="C8050" t="s">
        <v>392</v>
      </c>
      <c r="D8050">
        <v>690948</v>
      </c>
      <c r="E8050">
        <v>810.07575999999995</v>
      </c>
      <c r="F8050">
        <v>48.78049</v>
      </c>
    </row>
    <row r="8051" spans="1:6" x14ac:dyDescent="0.25">
      <c r="A8051" t="s">
        <v>436</v>
      </c>
      <c r="B8051">
        <v>2014</v>
      </c>
      <c r="C8051" t="s">
        <v>392</v>
      </c>
      <c r="D8051">
        <v>62660551</v>
      </c>
      <c r="E8051">
        <v>3147.07152</v>
      </c>
      <c r="F8051">
        <v>4.2485499999999998</v>
      </c>
    </row>
    <row r="8052" spans="1:6" x14ac:dyDescent="0.25">
      <c r="A8052" t="s">
        <v>439</v>
      </c>
      <c r="B8052">
        <v>2014</v>
      </c>
      <c r="C8052" t="s">
        <v>394</v>
      </c>
      <c r="D8052">
        <v>4075261</v>
      </c>
      <c r="E8052">
        <v>10415.45665</v>
      </c>
      <c r="F8052">
        <v>63.220469999999999</v>
      </c>
    </row>
    <row r="8053" spans="1:6" x14ac:dyDescent="0.25">
      <c r="A8053" t="s">
        <v>441</v>
      </c>
      <c r="B8053">
        <v>2014</v>
      </c>
      <c r="C8053" t="s">
        <v>384</v>
      </c>
      <c r="D8053">
        <v>4494749</v>
      </c>
      <c r="E8053">
        <v>13480.650750000001</v>
      </c>
      <c r="F8053">
        <v>59.75676</v>
      </c>
    </row>
    <row r="8054" spans="1:6" x14ac:dyDescent="0.25">
      <c r="A8054" t="s">
        <v>442</v>
      </c>
      <c r="B8054">
        <v>2014</v>
      </c>
      <c r="C8054" t="s">
        <v>394</v>
      </c>
      <c r="D8054">
        <v>11382820</v>
      </c>
      <c r="E8054">
        <v>7033.5837527499534</v>
      </c>
      <c r="F8054">
        <v>63.605370000000001</v>
      </c>
    </row>
    <row r="8055" spans="1:6" x14ac:dyDescent="0.25">
      <c r="A8055" t="s">
        <v>443</v>
      </c>
      <c r="B8055">
        <v>2014</v>
      </c>
      <c r="C8055" t="s">
        <v>405</v>
      </c>
      <c r="D8055">
        <v>784301</v>
      </c>
      <c r="E8055">
        <v>27245.744620000001</v>
      </c>
      <c r="F8055">
        <v>62.939590000000003</v>
      </c>
    </row>
    <row r="8056" spans="1:6" x14ac:dyDescent="0.25">
      <c r="A8056" t="s">
        <v>444</v>
      </c>
      <c r="B8056">
        <v>2014</v>
      </c>
      <c r="C8056" t="s">
        <v>384</v>
      </c>
      <c r="D8056">
        <v>10235455</v>
      </c>
      <c r="E8056">
        <v>19502.41733</v>
      </c>
      <c r="F8056">
        <v>60.130310000000001</v>
      </c>
    </row>
    <row r="8057" spans="1:6" x14ac:dyDescent="0.25">
      <c r="A8057" t="s">
        <v>436</v>
      </c>
      <c r="B8057">
        <v>2014</v>
      </c>
      <c r="C8057" t="s">
        <v>392</v>
      </c>
      <c r="D8057">
        <v>62660551</v>
      </c>
      <c r="E8057">
        <v>437.81493</v>
      </c>
      <c r="F8057">
        <v>4.2485499999999998</v>
      </c>
    </row>
    <row r="8058" spans="1:6" x14ac:dyDescent="0.25">
      <c r="A8058" t="s">
        <v>445</v>
      </c>
      <c r="B8058">
        <v>2014</v>
      </c>
      <c r="C8058" t="s">
        <v>390</v>
      </c>
      <c r="D8058">
        <v>5450661</v>
      </c>
      <c r="E8058">
        <v>61330.912629999999</v>
      </c>
      <c r="F8058">
        <v>58.309370000000001</v>
      </c>
    </row>
    <row r="8059" spans="1:6" x14ac:dyDescent="0.25">
      <c r="A8059" t="s">
        <v>446</v>
      </c>
      <c r="B8059">
        <v>2014</v>
      </c>
      <c r="C8059" t="s">
        <v>392</v>
      </c>
      <c r="D8059">
        <v>486530</v>
      </c>
      <c r="E8059">
        <v>1813.5962300000001</v>
      </c>
      <c r="F8059">
        <v>45</v>
      </c>
    </row>
    <row r="8060" spans="1:6" x14ac:dyDescent="0.25">
      <c r="A8060" t="s">
        <v>447</v>
      </c>
      <c r="B8060">
        <v>2014</v>
      </c>
      <c r="C8060" t="s">
        <v>394</v>
      </c>
      <c r="D8060">
        <v>68910</v>
      </c>
      <c r="E8060">
        <v>7251.8350600000003</v>
      </c>
      <c r="F8060">
        <v>38.071069999999999</v>
      </c>
    </row>
    <row r="8061" spans="1:6" x14ac:dyDescent="0.25">
      <c r="A8061" t="s">
        <v>448</v>
      </c>
      <c r="B8061">
        <v>2014</v>
      </c>
      <c r="C8061" t="s">
        <v>394</v>
      </c>
      <c r="D8061">
        <v>9183984</v>
      </c>
      <c r="E8061">
        <v>6147.34357</v>
      </c>
      <c r="F8061">
        <v>63.019240000000003</v>
      </c>
    </row>
    <row r="8062" spans="1:6" x14ac:dyDescent="0.25">
      <c r="A8062" t="s">
        <v>450</v>
      </c>
      <c r="B8062">
        <v>2014</v>
      </c>
      <c r="C8062" t="s">
        <v>394</v>
      </c>
      <c r="D8062">
        <v>13547510</v>
      </c>
      <c r="E8062">
        <v>6345.8407299999999</v>
      </c>
      <c r="F8062">
        <v>58.607430000000001</v>
      </c>
    </row>
    <row r="8063" spans="1:6" x14ac:dyDescent="0.25">
      <c r="A8063" t="s">
        <v>451</v>
      </c>
      <c r="B8063">
        <v>2014</v>
      </c>
      <c r="C8063" t="s">
        <v>386</v>
      </c>
      <c r="D8063">
        <v>78887007</v>
      </c>
      <c r="E8063">
        <v>3365.7074200000002</v>
      </c>
      <c r="F8063">
        <v>52.807769999999998</v>
      </c>
    </row>
    <row r="8064" spans="1:6" x14ac:dyDescent="0.25">
      <c r="A8064" t="s">
        <v>452</v>
      </c>
      <c r="B8064">
        <v>2014</v>
      </c>
      <c r="C8064" t="s">
        <v>394</v>
      </c>
      <c r="D8064">
        <v>6822378</v>
      </c>
      <c r="E8064">
        <v>4102.0638499999995</v>
      </c>
      <c r="F8064">
        <v>56.380569999999999</v>
      </c>
    </row>
    <row r="8065" spans="1:6" x14ac:dyDescent="0.25">
      <c r="A8065" t="s">
        <v>454</v>
      </c>
      <c r="B8065">
        <v>2014</v>
      </c>
      <c r="C8065" t="s">
        <v>392</v>
      </c>
      <c r="D8065">
        <v>4786994</v>
      </c>
      <c r="E8065">
        <v>445.14158573684472</v>
      </c>
      <c r="F8065">
        <v>26.317730000000001</v>
      </c>
    </row>
    <row r="8066" spans="1:6" x14ac:dyDescent="0.25">
      <c r="A8066" t="s">
        <v>455</v>
      </c>
      <c r="B8066">
        <v>2014</v>
      </c>
      <c r="C8066" t="s">
        <v>456</v>
      </c>
      <c r="D8066">
        <v>1324333</v>
      </c>
      <c r="E8066">
        <v>20147.77822</v>
      </c>
      <c r="F8066">
        <v>66.388620000000003</v>
      </c>
    </row>
    <row r="8067" spans="1:6" x14ac:dyDescent="0.25">
      <c r="A8067" t="s">
        <v>457</v>
      </c>
      <c r="B8067">
        <v>2014</v>
      </c>
      <c r="C8067" t="s">
        <v>392</v>
      </c>
      <c r="D8067">
        <v>74777981</v>
      </c>
      <c r="E8067">
        <v>573.56596000000002</v>
      </c>
      <c r="F8067">
        <v>28.70186</v>
      </c>
    </row>
    <row r="8068" spans="1:6" x14ac:dyDescent="0.25">
      <c r="A8068" t="s">
        <v>459</v>
      </c>
      <c r="B8068">
        <v>2014</v>
      </c>
      <c r="C8068" t="s">
        <v>388</v>
      </c>
      <c r="D8068">
        <v>905949</v>
      </c>
      <c r="E8068">
        <v>5112.3818899999997</v>
      </c>
      <c r="F8068">
        <v>43.352600000000002</v>
      </c>
    </row>
    <row r="8069" spans="1:6" x14ac:dyDescent="0.25">
      <c r="A8069" t="s">
        <v>460</v>
      </c>
      <c r="B8069">
        <v>2014</v>
      </c>
      <c r="C8069" t="s">
        <v>390</v>
      </c>
      <c r="D8069">
        <v>5231372</v>
      </c>
      <c r="E8069">
        <v>49864.576249999998</v>
      </c>
      <c r="F8069">
        <v>60.408700000000003</v>
      </c>
    </row>
    <row r="8070" spans="1:6" x14ac:dyDescent="0.25">
      <c r="A8070" t="s">
        <v>461</v>
      </c>
      <c r="B8070">
        <v>2014</v>
      </c>
      <c r="C8070" t="s">
        <v>390</v>
      </c>
      <c r="D8070">
        <v>60876136</v>
      </c>
      <c r="E8070">
        <v>42546.838790000002</v>
      </c>
      <c r="F8070">
        <v>55.883459999999999</v>
      </c>
    </row>
    <row r="8071" spans="1:6" x14ac:dyDescent="0.25">
      <c r="A8071" t="s">
        <v>464</v>
      </c>
      <c r="B8071">
        <v>2014</v>
      </c>
      <c r="C8071" t="s">
        <v>392</v>
      </c>
      <c r="D8071">
        <v>1424906</v>
      </c>
      <c r="E8071">
        <v>10772.061750000001</v>
      </c>
      <c r="F8071">
        <v>21.262460000000001</v>
      </c>
    </row>
    <row r="8072" spans="1:6" x14ac:dyDescent="0.25">
      <c r="A8072" t="s">
        <v>467</v>
      </c>
      <c r="B8072">
        <v>2014</v>
      </c>
      <c r="C8072" t="s">
        <v>398</v>
      </c>
      <c r="D8072">
        <v>4661473</v>
      </c>
      <c r="E8072">
        <v>4429.6500699999997</v>
      </c>
      <c r="F8072">
        <v>62.250100000000003</v>
      </c>
    </row>
    <row r="8073" spans="1:6" x14ac:dyDescent="0.25">
      <c r="A8073" t="s">
        <v>468</v>
      </c>
      <c r="B8073">
        <v>2014</v>
      </c>
      <c r="C8073" t="s">
        <v>390</v>
      </c>
      <c r="D8073">
        <v>82422299</v>
      </c>
      <c r="E8073">
        <v>47767.001909999999</v>
      </c>
      <c r="F8073">
        <v>50.518819999999998</v>
      </c>
    </row>
    <row r="8074" spans="1:6" x14ac:dyDescent="0.25">
      <c r="A8074" t="s">
        <v>469</v>
      </c>
      <c r="B8074">
        <v>2014</v>
      </c>
      <c r="C8074" t="s">
        <v>392</v>
      </c>
      <c r="D8074">
        <v>22409572</v>
      </c>
      <c r="E8074">
        <v>1441.63645</v>
      </c>
      <c r="F8074">
        <v>39.265230000000003</v>
      </c>
    </row>
    <row r="8075" spans="1:6" x14ac:dyDescent="0.25">
      <c r="A8075" t="s">
        <v>471</v>
      </c>
      <c r="B8075">
        <v>2014</v>
      </c>
      <c r="C8075" t="s">
        <v>390</v>
      </c>
      <c r="D8075">
        <v>10688058</v>
      </c>
      <c r="E8075">
        <v>21627.354289999999</v>
      </c>
      <c r="F8075">
        <v>57.777450000000002</v>
      </c>
    </row>
    <row r="8076" spans="1:6" x14ac:dyDescent="0.25">
      <c r="A8076" t="s">
        <v>473</v>
      </c>
      <c r="B8076">
        <v>2014</v>
      </c>
      <c r="C8076" t="s">
        <v>394</v>
      </c>
      <c r="D8076">
        <v>89703</v>
      </c>
      <c r="E8076">
        <v>8573.6939500000008</v>
      </c>
      <c r="F8076">
        <v>55.154640000000001</v>
      </c>
    </row>
    <row r="8077" spans="1:6" x14ac:dyDescent="0.25">
      <c r="A8077" t="s">
        <v>476</v>
      </c>
      <c r="B8077">
        <v>2014</v>
      </c>
      <c r="C8077" t="s">
        <v>394</v>
      </c>
      <c r="D8077">
        <v>12293545</v>
      </c>
      <c r="E8077">
        <v>3666.5946100000001</v>
      </c>
      <c r="F8077">
        <v>58.316929999999999</v>
      </c>
    </row>
    <row r="8078" spans="1:6" x14ac:dyDescent="0.25">
      <c r="A8078" t="s">
        <v>478</v>
      </c>
      <c r="B8078">
        <v>2014</v>
      </c>
      <c r="C8078" t="s">
        <v>392</v>
      </c>
      <c r="D8078">
        <v>9690222</v>
      </c>
      <c r="E8078">
        <v>539.61577</v>
      </c>
      <c r="F8078">
        <v>33.008699999999997</v>
      </c>
    </row>
    <row r="8079" spans="1:6" x14ac:dyDescent="0.25">
      <c r="A8079" t="s">
        <v>480</v>
      </c>
      <c r="B8079">
        <v>2014</v>
      </c>
      <c r="C8079" t="s">
        <v>394</v>
      </c>
      <c r="D8079">
        <v>767245</v>
      </c>
      <c r="E8079">
        <v>4028.16399</v>
      </c>
      <c r="F8079">
        <v>74.863979999999998</v>
      </c>
    </row>
    <row r="8080" spans="1:6" x14ac:dyDescent="0.25">
      <c r="A8080" t="s">
        <v>481</v>
      </c>
      <c r="B8080">
        <v>2014</v>
      </c>
      <c r="C8080" t="s">
        <v>394</v>
      </c>
      <c r="D8080">
        <v>8308504</v>
      </c>
      <c r="E8080">
        <v>830.15006000000005</v>
      </c>
      <c r="F8080">
        <v>33.213000000000001</v>
      </c>
    </row>
    <row r="8081" spans="1:6" x14ac:dyDescent="0.25">
      <c r="A8081" t="s">
        <v>482</v>
      </c>
      <c r="B8081">
        <v>2014</v>
      </c>
      <c r="C8081" t="s">
        <v>394</v>
      </c>
      <c r="D8081">
        <v>7326496</v>
      </c>
      <c r="E8081">
        <v>2434.2800499999998</v>
      </c>
      <c r="F8081">
        <v>64.835859999999997</v>
      </c>
    </row>
    <row r="8082" spans="1:6" x14ac:dyDescent="0.25">
      <c r="A8082" t="s">
        <v>484</v>
      </c>
      <c r="B8082">
        <v>2014</v>
      </c>
      <c r="C8082" t="s">
        <v>384</v>
      </c>
      <c r="D8082">
        <v>9981334</v>
      </c>
      <c r="E8082">
        <v>14021.90227</v>
      </c>
      <c r="F8082">
        <v>62.583320000000001</v>
      </c>
    </row>
    <row r="8083" spans="1:6" x14ac:dyDescent="0.25">
      <c r="A8083" t="s">
        <v>485</v>
      </c>
      <c r="B8083">
        <v>2014</v>
      </c>
      <c r="C8083" t="s">
        <v>390</v>
      </c>
      <c r="D8083">
        <v>299388</v>
      </c>
      <c r="E8083">
        <v>52036.731809999997</v>
      </c>
      <c r="F8083">
        <v>64.454750000000004</v>
      </c>
    </row>
    <row r="8084" spans="1:6" x14ac:dyDescent="0.25">
      <c r="A8084" t="s">
        <v>486</v>
      </c>
      <c r="B8084">
        <v>2014</v>
      </c>
      <c r="C8084" t="s">
        <v>382</v>
      </c>
      <c r="D8084">
        <v>1095351995</v>
      </c>
      <c r="E8084">
        <v>1576.8176699999999</v>
      </c>
      <c r="F8084">
        <v>50.215429999999998</v>
      </c>
    </row>
    <row r="8085" spans="1:6" x14ac:dyDescent="0.25">
      <c r="A8085" t="s">
        <v>487</v>
      </c>
      <c r="B8085">
        <v>2014</v>
      </c>
      <c r="C8085" t="s">
        <v>382</v>
      </c>
      <c r="D8085">
        <v>245452739</v>
      </c>
      <c r="E8085">
        <v>3499.5887299999999</v>
      </c>
      <c r="F8085">
        <v>52.144759999999998</v>
      </c>
    </row>
    <row r="8086" spans="1:6" x14ac:dyDescent="0.25">
      <c r="A8086" t="s">
        <v>488</v>
      </c>
      <c r="B8086">
        <v>2014</v>
      </c>
      <c r="C8086" t="s">
        <v>382</v>
      </c>
      <c r="D8086">
        <v>68688433</v>
      </c>
      <c r="E8086">
        <v>5442.8747700000004</v>
      </c>
      <c r="F8086">
        <v>45.07882</v>
      </c>
    </row>
    <row r="8087" spans="1:6" x14ac:dyDescent="0.25">
      <c r="A8087" t="s">
        <v>489</v>
      </c>
      <c r="B8087">
        <v>2014</v>
      </c>
      <c r="C8087" t="s">
        <v>405</v>
      </c>
      <c r="D8087">
        <v>26783383</v>
      </c>
      <c r="E8087">
        <v>6336.4680699999999</v>
      </c>
      <c r="F8087">
        <v>33.134129999999999</v>
      </c>
    </row>
    <row r="8088" spans="1:6" x14ac:dyDescent="0.25">
      <c r="A8088" t="s">
        <v>490</v>
      </c>
      <c r="B8088">
        <v>2014</v>
      </c>
      <c r="C8088" t="s">
        <v>390</v>
      </c>
      <c r="D8088">
        <v>4062235</v>
      </c>
      <c r="E8088">
        <v>54321.28772</v>
      </c>
      <c r="F8088">
        <v>52.294670000000004</v>
      </c>
    </row>
    <row r="8089" spans="1:6" x14ac:dyDescent="0.25">
      <c r="A8089" t="s">
        <v>492</v>
      </c>
      <c r="B8089">
        <v>2014</v>
      </c>
      <c r="C8089" t="s">
        <v>405</v>
      </c>
      <c r="D8089">
        <v>6352117</v>
      </c>
      <c r="E8089">
        <v>37206.182939999999</v>
      </c>
      <c r="F8089">
        <v>57.293590000000002</v>
      </c>
    </row>
    <row r="8090" spans="1:6" x14ac:dyDescent="0.25">
      <c r="A8090" t="s">
        <v>493</v>
      </c>
      <c r="B8090">
        <v>2014</v>
      </c>
      <c r="C8090" t="s">
        <v>390</v>
      </c>
      <c r="D8090">
        <v>58133509</v>
      </c>
      <c r="E8090">
        <v>35179.65395</v>
      </c>
      <c r="F8090">
        <v>59.681370000000001</v>
      </c>
    </row>
    <row r="8091" spans="1:6" x14ac:dyDescent="0.25">
      <c r="A8091" t="s">
        <v>494</v>
      </c>
      <c r="B8091">
        <v>2014</v>
      </c>
      <c r="C8091" t="s">
        <v>394</v>
      </c>
      <c r="D8091">
        <v>2758124</v>
      </c>
      <c r="E8091">
        <v>5119.2184200000002</v>
      </c>
      <c r="F8091">
        <v>56.376339999999999</v>
      </c>
    </row>
    <row r="8092" spans="1:6" x14ac:dyDescent="0.25">
      <c r="A8092" t="s">
        <v>495</v>
      </c>
      <c r="B8092">
        <v>2014</v>
      </c>
      <c r="C8092" t="s">
        <v>382</v>
      </c>
      <c r="D8092">
        <v>127463611</v>
      </c>
      <c r="E8092">
        <v>36152.690020000002</v>
      </c>
      <c r="F8092">
        <v>48.94894</v>
      </c>
    </row>
    <row r="8093" spans="1:6" x14ac:dyDescent="0.25">
      <c r="A8093" t="s">
        <v>497</v>
      </c>
      <c r="B8093">
        <v>2014</v>
      </c>
      <c r="C8093" t="s">
        <v>405</v>
      </c>
      <c r="D8093">
        <v>5906760</v>
      </c>
      <c r="E8093">
        <v>4830.9769200000001</v>
      </c>
      <c r="F8093">
        <v>46.795780000000001</v>
      </c>
    </row>
    <row r="8094" spans="1:6" x14ac:dyDescent="0.25">
      <c r="A8094" t="s">
        <v>498</v>
      </c>
      <c r="B8094">
        <v>2014</v>
      </c>
      <c r="C8094" t="s">
        <v>398</v>
      </c>
      <c r="D8094">
        <v>15233244</v>
      </c>
      <c r="E8094">
        <v>13154.844590000001</v>
      </c>
      <c r="F8094">
        <v>55.772579999999998</v>
      </c>
    </row>
    <row r="8095" spans="1:6" x14ac:dyDescent="0.25">
      <c r="A8095" t="s">
        <v>499</v>
      </c>
      <c r="B8095">
        <v>2014</v>
      </c>
      <c r="C8095" t="s">
        <v>392</v>
      </c>
      <c r="D8095">
        <v>34707817</v>
      </c>
      <c r="E8095">
        <v>1368.4911300000001</v>
      </c>
      <c r="F8095">
        <v>37.429879999999997</v>
      </c>
    </row>
    <row r="8096" spans="1:6" x14ac:dyDescent="0.25">
      <c r="A8096" t="s">
        <v>503</v>
      </c>
      <c r="B8096">
        <v>2014</v>
      </c>
      <c r="C8096" t="s">
        <v>405</v>
      </c>
      <c r="D8096">
        <v>2418393</v>
      </c>
      <c r="E8096">
        <v>43593.702019999997</v>
      </c>
      <c r="F8096">
        <v>58.280909999999999</v>
      </c>
    </row>
    <row r="8097" spans="1:6" x14ac:dyDescent="0.25">
      <c r="A8097" t="s">
        <v>504</v>
      </c>
      <c r="B8097">
        <v>2014</v>
      </c>
      <c r="C8097" t="s">
        <v>398</v>
      </c>
      <c r="D8097">
        <v>5213898</v>
      </c>
      <c r="E8097">
        <v>1279.7697800000001</v>
      </c>
      <c r="F8097">
        <v>60.133789999999998</v>
      </c>
    </row>
    <row r="8098" spans="1:6" x14ac:dyDescent="0.25">
      <c r="A8098" t="s">
        <v>505</v>
      </c>
      <c r="B8098">
        <v>2014</v>
      </c>
      <c r="C8098" t="s">
        <v>382</v>
      </c>
      <c r="D8098">
        <v>6368481</v>
      </c>
      <c r="E8098">
        <v>1751.39697</v>
      </c>
      <c r="F8098">
        <v>46.985819999999997</v>
      </c>
    </row>
    <row r="8099" spans="1:6" x14ac:dyDescent="0.25">
      <c r="A8099" t="s">
        <v>506</v>
      </c>
      <c r="B8099">
        <v>2014</v>
      </c>
      <c r="C8099" t="s">
        <v>456</v>
      </c>
      <c r="D8099">
        <v>2274735</v>
      </c>
      <c r="E8099">
        <v>15692.191559999999</v>
      </c>
      <c r="F8099">
        <v>65.177279999999996</v>
      </c>
    </row>
    <row r="8100" spans="1:6" x14ac:dyDescent="0.25">
      <c r="A8100" t="s">
        <v>507</v>
      </c>
      <c r="B8100">
        <v>2014</v>
      </c>
      <c r="C8100" t="s">
        <v>405</v>
      </c>
      <c r="D8100">
        <v>3874050</v>
      </c>
      <c r="E8100">
        <v>8148.6391700000004</v>
      </c>
      <c r="F8100">
        <v>56.197249999999997</v>
      </c>
    </row>
    <row r="8101" spans="1:6" x14ac:dyDescent="0.25">
      <c r="A8101" t="s">
        <v>508</v>
      </c>
      <c r="B8101">
        <v>2014</v>
      </c>
      <c r="C8101" t="s">
        <v>392</v>
      </c>
      <c r="D8101">
        <v>2022331</v>
      </c>
      <c r="E8101">
        <v>1034.1852899999999</v>
      </c>
      <c r="F8101">
        <v>62.987130000000001</v>
      </c>
    </row>
    <row r="8102" spans="1:6" x14ac:dyDescent="0.25">
      <c r="A8102" t="s">
        <v>509</v>
      </c>
      <c r="B8102">
        <v>2014</v>
      </c>
      <c r="C8102" t="s">
        <v>392</v>
      </c>
      <c r="D8102">
        <v>3042004</v>
      </c>
      <c r="E8102">
        <v>457.85858999999999</v>
      </c>
      <c r="F8102">
        <v>38.154899999999998</v>
      </c>
    </row>
    <row r="8103" spans="1:6" x14ac:dyDescent="0.25">
      <c r="A8103" t="s">
        <v>510</v>
      </c>
      <c r="B8103">
        <v>2014</v>
      </c>
      <c r="C8103" t="s">
        <v>386</v>
      </c>
      <c r="D8103">
        <v>5900754</v>
      </c>
      <c r="E8103">
        <v>6573.3867399999999</v>
      </c>
      <c r="F8103">
        <v>19.946809999999999</v>
      </c>
    </row>
    <row r="8104" spans="1:6" x14ac:dyDescent="0.25">
      <c r="A8104" t="s">
        <v>511</v>
      </c>
      <c r="B8104">
        <v>2014</v>
      </c>
      <c r="C8104" t="s">
        <v>390</v>
      </c>
      <c r="D8104">
        <v>33987</v>
      </c>
      <c r="E8104">
        <v>138672.02193441335</v>
      </c>
      <c r="F8104">
        <v>32.841329999999999</v>
      </c>
    </row>
    <row r="8105" spans="1:6" x14ac:dyDescent="0.25">
      <c r="A8105" t="s">
        <v>512</v>
      </c>
      <c r="B8105">
        <v>2014</v>
      </c>
      <c r="C8105" t="s">
        <v>456</v>
      </c>
      <c r="D8105">
        <v>3585906</v>
      </c>
      <c r="E8105">
        <v>16489.72898</v>
      </c>
      <c r="F8105">
        <v>63.03049</v>
      </c>
    </row>
    <row r="8106" spans="1:6" x14ac:dyDescent="0.25">
      <c r="A8106" t="s">
        <v>513</v>
      </c>
      <c r="B8106">
        <v>2014</v>
      </c>
      <c r="C8106" t="s">
        <v>390</v>
      </c>
      <c r="D8106">
        <v>474413</v>
      </c>
      <c r="E8106">
        <v>116612.88415</v>
      </c>
      <c r="F8106">
        <v>54.899839999999998</v>
      </c>
    </row>
    <row r="8107" spans="1:6" x14ac:dyDescent="0.25">
      <c r="A8107" t="s">
        <v>516</v>
      </c>
      <c r="B8107">
        <v>2014</v>
      </c>
      <c r="C8107" t="s">
        <v>392</v>
      </c>
      <c r="D8107">
        <v>18595469</v>
      </c>
      <c r="E8107">
        <v>467.13033000000001</v>
      </c>
      <c r="F8107">
        <v>45.526179999999997</v>
      </c>
    </row>
    <row r="8108" spans="1:6" x14ac:dyDescent="0.25">
      <c r="A8108" t="s">
        <v>517</v>
      </c>
      <c r="B8108">
        <v>2014</v>
      </c>
      <c r="C8108" t="s">
        <v>392</v>
      </c>
      <c r="D8108">
        <v>13013926</v>
      </c>
      <c r="E8108">
        <v>362.24749000000003</v>
      </c>
      <c r="F8108">
        <v>34.48807</v>
      </c>
    </row>
    <row r="8109" spans="1:6" x14ac:dyDescent="0.25">
      <c r="A8109" t="s">
        <v>518</v>
      </c>
      <c r="B8109">
        <v>2014</v>
      </c>
      <c r="C8109" t="s">
        <v>382</v>
      </c>
      <c r="D8109">
        <v>24385858</v>
      </c>
      <c r="E8109">
        <v>11307.06495</v>
      </c>
      <c r="F8109">
        <v>59.056040000000003</v>
      </c>
    </row>
    <row r="8110" spans="1:6" x14ac:dyDescent="0.25">
      <c r="A8110" t="s">
        <v>519</v>
      </c>
      <c r="B8110">
        <v>2014</v>
      </c>
      <c r="C8110" t="s">
        <v>382</v>
      </c>
      <c r="D8110">
        <v>359008</v>
      </c>
      <c r="E8110">
        <v>7640.6471499999998</v>
      </c>
      <c r="F8110">
        <v>57.707009999999997</v>
      </c>
    </row>
    <row r="8111" spans="1:6" x14ac:dyDescent="0.25">
      <c r="A8111" t="s">
        <v>520</v>
      </c>
      <c r="B8111">
        <v>2014</v>
      </c>
      <c r="C8111" t="s">
        <v>392</v>
      </c>
      <c r="D8111">
        <v>11716829</v>
      </c>
      <c r="E8111">
        <v>842.11433999999997</v>
      </c>
      <c r="F8111">
        <v>16.428570000000001</v>
      </c>
    </row>
    <row r="8112" spans="1:6" x14ac:dyDescent="0.25">
      <c r="A8112" t="s">
        <v>521</v>
      </c>
      <c r="B8112">
        <v>2014</v>
      </c>
      <c r="C8112" t="s">
        <v>390</v>
      </c>
      <c r="D8112">
        <v>400214</v>
      </c>
      <c r="E8112">
        <v>23324.931247894885</v>
      </c>
      <c r="F8112">
        <v>54.791029999999999</v>
      </c>
    </row>
    <row r="8113" spans="1:6" x14ac:dyDescent="0.25">
      <c r="A8113" t="s">
        <v>522</v>
      </c>
      <c r="B8113">
        <v>2014</v>
      </c>
      <c r="C8113" t="s">
        <v>388</v>
      </c>
      <c r="D8113">
        <v>60422</v>
      </c>
      <c r="E8113">
        <v>3529.7483000000002</v>
      </c>
      <c r="F8113">
        <v>46.280990000000003</v>
      </c>
    </row>
    <row r="8114" spans="1:6" x14ac:dyDescent="0.25">
      <c r="A8114" t="s">
        <v>524</v>
      </c>
      <c r="B8114">
        <v>2014</v>
      </c>
      <c r="C8114" t="s">
        <v>392</v>
      </c>
      <c r="D8114">
        <v>3177388</v>
      </c>
      <c r="E8114">
        <v>1370.9852100000001</v>
      </c>
      <c r="F8114">
        <v>24.788620000000002</v>
      </c>
    </row>
    <row r="8115" spans="1:6" x14ac:dyDescent="0.25">
      <c r="A8115" t="s">
        <v>525</v>
      </c>
      <c r="B8115">
        <v>2014</v>
      </c>
      <c r="C8115" t="s">
        <v>392</v>
      </c>
      <c r="D8115">
        <v>1240827</v>
      </c>
      <c r="E8115">
        <v>10002.87048</v>
      </c>
      <c r="F8115">
        <v>39.965299999999999</v>
      </c>
    </row>
    <row r="8116" spans="1:6" x14ac:dyDescent="0.25">
      <c r="A8116" t="s">
        <v>527</v>
      </c>
      <c r="B8116">
        <v>2014</v>
      </c>
      <c r="C8116" t="s">
        <v>394</v>
      </c>
      <c r="D8116">
        <v>107449525</v>
      </c>
      <c r="E8116">
        <v>10350.814689999999</v>
      </c>
      <c r="F8116">
        <v>52.652830000000002</v>
      </c>
    </row>
    <row r="8117" spans="1:6" x14ac:dyDescent="0.25">
      <c r="A8117" t="s">
        <v>528</v>
      </c>
      <c r="B8117">
        <v>2014</v>
      </c>
      <c r="C8117" t="s">
        <v>388</v>
      </c>
      <c r="D8117">
        <v>108004</v>
      </c>
      <c r="E8117">
        <v>3057.0910199999998</v>
      </c>
      <c r="F8117">
        <v>45</v>
      </c>
    </row>
    <row r="8118" spans="1:6" x14ac:dyDescent="0.25">
      <c r="A8118" t="s">
        <v>531</v>
      </c>
      <c r="B8118">
        <v>2014</v>
      </c>
      <c r="C8118" t="s">
        <v>382</v>
      </c>
      <c r="D8118">
        <v>2832224</v>
      </c>
      <c r="E8118">
        <v>4201.7377100000003</v>
      </c>
      <c r="F8118">
        <v>63.99409</v>
      </c>
    </row>
    <row r="8119" spans="1:6" x14ac:dyDescent="0.25">
      <c r="A8119" t="s">
        <v>533</v>
      </c>
      <c r="B8119">
        <v>2014</v>
      </c>
      <c r="C8119" t="s">
        <v>386</v>
      </c>
      <c r="D8119">
        <v>33241259</v>
      </c>
      <c r="E8119">
        <v>3190.3104400000002</v>
      </c>
      <c r="F8119">
        <v>48.718060000000001</v>
      </c>
    </row>
    <row r="8120" spans="1:6" x14ac:dyDescent="0.25">
      <c r="A8120" t="s">
        <v>534</v>
      </c>
      <c r="B8120">
        <v>2014</v>
      </c>
      <c r="C8120" t="s">
        <v>392</v>
      </c>
      <c r="D8120">
        <v>19686505</v>
      </c>
      <c r="E8120">
        <v>622.63806</v>
      </c>
      <c r="F8120">
        <v>43.013779999999997</v>
      </c>
    </row>
    <row r="8121" spans="1:6" x14ac:dyDescent="0.25">
      <c r="A8121" t="s">
        <v>535</v>
      </c>
      <c r="B8121">
        <v>2014</v>
      </c>
      <c r="C8121" t="s">
        <v>392</v>
      </c>
      <c r="D8121">
        <v>2044147</v>
      </c>
      <c r="E8121">
        <v>5342.9444599999997</v>
      </c>
      <c r="F8121">
        <v>65.597300000000004</v>
      </c>
    </row>
    <row r="8122" spans="1:6" x14ac:dyDescent="0.25">
      <c r="A8122" t="s">
        <v>537</v>
      </c>
      <c r="B8122">
        <v>2014</v>
      </c>
      <c r="C8122" t="s">
        <v>382</v>
      </c>
      <c r="D8122">
        <v>28287147</v>
      </c>
      <c r="E8122">
        <v>701.68006000000003</v>
      </c>
      <c r="F8122">
        <v>48.305349999999997</v>
      </c>
    </row>
    <row r="8123" spans="1:6" x14ac:dyDescent="0.25">
      <c r="A8123" t="s">
        <v>538</v>
      </c>
      <c r="B8123">
        <v>2014</v>
      </c>
      <c r="C8123" t="s">
        <v>390</v>
      </c>
      <c r="D8123">
        <v>16491461</v>
      </c>
      <c r="E8123">
        <v>52138.683920000003</v>
      </c>
      <c r="F8123">
        <v>56.606499999999997</v>
      </c>
    </row>
    <row r="8124" spans="1:6" x14ac:dyDescent="0.25">
      <c r="A8124" t="s">
        <v>541</v>
      </c>
      <c r="B8124">
        <v>2014</v>
      </c>
      <c r="C8124" t="s">
        <v>388</v>
      </c>
      <c r="D8124">
        <v>4076140</v>
      </c>
      <c r="E8124">
        <v>44380.426579999999</v>
      </c>
      <c r="F8124">
        <v>58.249090000000002</v>
      </c>
    </row>
    <row r="8125" spans="1:6" x14ac:dyDescent="0.25">
      <c r="A8125" t="s">
        <v>542</v>
      </c>
      <c r="B8125">
        <v>2014</v>
      </c>
      <c r="C8125" t="s">
        <v>394</v>
      </c>
      <c r="D8125">
        <v>5570129</v>
      </c>
      <c r="E8125">
        <v>1960.49091</v>
      </c>
      <c r="F8125">
        <v>61.354120000000002</v>
      </c>
    </row>
    <row r="8126" spans="1:6" x14ac:dyDescent="0.25">
      <c r="A8126" t="s">
        <v>543</v>
      </c>
      <c r="B8126">
        <v>2014</v>
      </c>
      <c r="C8126" t="s">
        <v>392</v>
      </c>
      <c r="D8126">
        <v>12525094</v>
      </c>
      <c r="E8126">
        <v>431.38168000000002</v>
      </c>
      <c r="F8126">
        <v>28.460760000000001</v>
      </c>
    </row>
    <row r="8127" spans="1:6" x14ac:dyDescent="0.25">
      <c r="A8127" t="s">
        <v>544</v>
      </c>
      <c r="B8127">
        <v>2014</v>
      </c>
      <c r="C8127" t="s">
        <v>392</v>
      </c>
      <c r="D8127">
        <v>131859731</v>
      </c>
      <c r="E8127">
        <v>3203.2442999999998</v>
      </c>
      <c r="F8127">
        <v>44.124540000000003</v>
      </c>
    </row>
    <row r="8128" spans="1:6" x14ac:dyDescent="0.25">
      <c r="A8128" t="s">
        <v>546</v>
      </c>
      <c r="B8128">
        <v>2014</v>
      </c>
      <c r="C8128" t="s">
        <v>390</v>
      </c>
      <c r="D8128">
        <v>4610820</v>
      </c>
      <c r="E8128">
        <v>97429.708480000001</v>
      </c>
      <c r="F8128">
        <v>58.560600000000001</v>
      </c>
    </row>
    <row r="8129" spans="1:6" x14ac:dyDescent="0.25">
      <c r="A8129" t="s">
        <v>547</v>
      </c>
      <c r="B8129">
        <v>2014</v>
      </c>
      <c r="C8129" t="s">
        <v>405</v>
      </c>
      <c r="D8129">
        <v>3102229</v>
      </c>
      <c r="E8129">
        <v>19309.612450000001</v>
      </c>
      <c r="F8129">
        <v>55.194450000000003</v>
      </c>
    </row>
    <row r="8130" spans="1:6" x14ac:dyDescent="0.25">
      <c r="A8130" t="s">
        <v>548</v>
      </c>
      <c r="B8130">
        <v>2014</v>
      </c>
      <c r="C8130" t="s">
        <v>382</v>
      </c>
      <c r="D8130">
        <v>165803560</v>
      </c>
      <c r="E8130">
        <v>1315.2676200000001</v>
      </c>
      <c r="F8130">
        <v>21.538519999999998</v>
      </c>
    </row>
    <row r="8131" spans="1:6" x14ac:dyDescent="0.25">
      <c r="A8131" t="s">
        <v>549</v>
      </c>
      <c r="B8131">
        <v>2014</v>
      </c>
      <c r="C8131" t="s">
        <v>388</v>
      </c>
      <c r="D8131">
        <v>20579</v>
      </c>
      <c r="E8131">
        <v>11892.686159999999</v>
      </c>
      <c r="F8131">
        <v>57.446809999999999</v>
      </c>
    </row>
    <row r="8132" spans="1:6" x14ac:dyDescent="0.25">
      <c r="A8132" t="s">
        <v>623</v>
      </c>
      <c r="B8132">
        <v>2014</v>
      </c>
      <c r="C8132" t="s">
        <v>405</v>
      </c>
      <c r="D8132">
        <v>1000000</v>
      </c>
      <c r="E8132">
        <v>2960.7779999999998</v>
      </c>
      <c r="F8132">
        <v>60.412489999999998</v>
      </c>
    </row>
    <row r="8133" spans="1:6" x14ac:dyDescent="0.25">
      <c r="A8133" t="s">
        <v>550</v>
      </c>
      <c r="B8133">
        <v>2014</v>
      </c>
      <c r="C8133" t="s">
        <v>394</v>
      </c>
      <c r="D8133">
        <v>3191319</v>
      </c>
      <c r="E8133">
        <v>12712.431329999999</v>
      </c>
      <c r="F8133">
        <v>64.714550000000003</v>
      </c>
    </row>
    <row r="8134" spans="1:6" x14ac:dyDescent="0.25">
      <c r="A8134" t="s">
        <v>551</v>
      </c>
      <c r="B8134">
        <v>2014</v>
      </c>
      <c r="C8134" t="s">
        <v>388</v>
      </c>
      <c r="D8134">
        <v>5670544</v>
      </c>
      <c r="E8134">
        <v>2268.17254</v>
      </c>
      <c r="F8134">
        <v>19.438739999999999</v>
      </c>
    </row>
    <row r="8135" spans="1:6" x14ac:dyDescent="0.25">
      <c r="A8135" t="s">
        <v>552</v>
      </c>
      <c r="B8135">
        <v>2014</v>
      </c>
      <c r="C8135" t="s">
        <v>394</v>
      </c>
      <c r="D8135">
        <v>6506464</v>
      </c>
      <c r="E8135">
        <v>4712.87021</v>
      </c>
      <c r="F8135">
        <v>61.32461</v>
      </c>
    </row>
    <row r="8136" spans="1:6" x14ac:dyDescent="0.25">
      <c r="A8136" t="s">
        <v>553</v>
      </c>
      <c r="B8136">
        <v>2014</v>
      </c>
      <c r="C8136" t="s">
        <v>394</v>
      </c>
      <c r="D8136">
        <v>28302603</v>
      </c>
      <c r="E8136">
        <v>6549.3892299999998</v>
      </c>
      <c r="F8136">
        <v>18.93535</v>
      </c>
    </row>
    <row r="8137" spans="1:6" x14ac:dyDescent="0.25">
      <c r="A8137" t="s">
        <v>554</v>
      </c>
      <c r="B8137">
        <v>2014</v>
      </c>
      <c r="C8137" t="s">
        <v>382</v>
      </c>
      <c r="D8137">
        <v>89468677</v>
      </c>
      <c r="E8137">
        <v>2872.5121600000002</v>
      </c>
      <c r="F8137">
        <v>57.519889999999997</v>
      </c>
    </row>
    <row r="8138" spans="1:6" x14ac:dyDescent="0.25">
      <c r="A8138" t="s">
        <v>555</v>
      </c>
      <c r="B8138">
        <v>2014</v>
      </c>
      <c r="C8138" t="s">
        <v>384</v>
      </c>
      <c r="D8138">
        <v>38536869</v>
      </c>
      <c r="E8138">
        <v>14337.20637</v>
      </c>
      <c r="F8138">
        <v>66.030559999999994</v>
      </c>
    </row>
    <row r="8139" spans="1:6" x14ac:dyDescent="0.25">
      <c r="A8139" t="s">
        <v>556</v>
      </c>
      <c r="B8139">
        <v>2014</v>
      </c>
      <c r="C8139" t="s">
        <v>390</v>
      </c>
      <c r="D8139">
        <v>10605870</v>
      </c>
      <c r="E8139">
        <v>22124.36709</v>
      </c>
      <c r="F8139">
        <v>59.349400000000003</v>
      </c>
    </row>
    <row r="8140" spans="1:6" x14ac:dyDescent="0.25">
      <c r="A8140" t="s">
        <v>557</v>
      </c>
      <c r="B8140">
        <v>2014</v>
      </c>
      <c r="C8140" t="s">
        <v>394</v>
      </c>
      <c r="D8140">
        <v>3927188</v>
      </c>
      <c r="E8140">
        <v>30463.99727807031</v>
      </c>
      <c r="F8140">
        <v>64.227379999999997</v>
      </c>
    </row>
    <row r="8141" spans="1:6" x14ac:dyDescent="0.25">
      <c r="A8141" t="s">
        <v>558</v>
      </c>
      <c r="B8141">
        <v>2014</v>
      </c>
      <c r="C8141" t="s">
        <v>405</v>
      </c>
      <c r="D8141">
        <v>885359</v>
      </c>
      <c r="E8141">
        <v>96732.529030000005</v>
      </c>
      <c r="F8141">
        <v>62.826000000000001</v>
      </c>
    </row>
    <row r="8142" spans="1:6" x14ac:dyDescent="0.25">
      <c r="A8142" t="s">
        <v>502</v>
      </c>
      <c r="B8142">
        <v>2014</v>
      </c>
      <c r="C8142" t="s">
        <v>382</v>
      </c>
      <c r="D8142">
        <v>48846823</v>
      </c>
      <c r="E8142">
        <v>27989.35399</v>
      </c>
      <c r="F8142">
        <v>51.270130000000002</v>
      </c>
    </row>
    <row r="8143" spans="1:6" x14ac:dyDescent="0.25">
      <c r="A8143" t="s">
        <v>529</v>
      </c>
      <c r="B8143">
        <v>2014</v>
      </c>
      <c r="C8143" t="s">
        <v>398</v>
      </c>
      <c r="D8143">
        <v>4466706</v>
      </c>
      <c r="E8143">
        <v>2244.7637599999998</v>
      </c>
      <c r="F8143">
        <v>58.9193</v>
      </c>
    </row>
    <row r="8144" spans="1:6" x14ac:dyDescent="0.25">
      <c r="A8144" t="s">
        <v>560</v>
      </c>
      <c r="B8144">
        <v>2014</v>
      </c>
      <c r="C8144" t="s">
        <v>384</v>
      </c>
      <c r="D8144">
        <v>22303552</v>
      </c>
      <c r="E8144">
        <v>10011.78592</v>
      </c>
      <c r="F8144">
        <v>58.653550000000003</v>
      </c>
    </row>
    <row r="8145" spans="1:6" x14ac:dyDescent="0.25">
      <c r="A8145" t="s">
        <v>561</v>
      </c>
      <c r="B8145">
        <v>2014</v>
      </c>
      <c r="C8145" t="s">
        <v>398</v>
      </c>
      <c r="D8145">
        <v>142893540</v>
      </c>
      <c r="E8145">
        <v>13902.14285</v>
      </c>
      <c r="F8145">
        <v>58.940669999999997</v>
      </c>
    </row>
    <row r="8146" spans="1:6" x14ac:dyDescent="0.25">
      <c r="A8146" t="s">
        <v>562</v>
      </c>
      <c r="B8146">
        <v>2014</v>
      </c>
      <c r="C8146" t="s">
        <v>392</v>
      </c>
      <c r="D8146">
        <v>8648248</v>
      </c>
      <c r="E8146">
        <v>697.62649999999996</v>
      </c>
      <c r="F8146">
        <v>42.703139999999998</v>
      </c>
    </row>
    <row r="8147" spans="1:6" x14ac:dyDescent="0.25">
      <c r="A8147" t="s">
        <v>564</v>
      </c>
      <c r="B8147">
        <v>2014</v>
      </c>
      <c r="C8147" t="s">
        <v>394</v>
      </c>
      <c r="D8147">
        <v>39129</v>
      </c>
      <c r="E8147">
        <v>15739.046759999999</v>
      </c>
      <c r="F8147">
        <v>52.459020000000002</v>
      </c>
    </row>
    <row r="8148" spans="1:6" x14ac:dyDescent="0.25">
      <c r="A8148" t="s">
        <v>565</v>
      </c>
      <c r="B8148">
        <v>2014</v>
      </c>
      <c r="C8148" t="s">
        <v>392</v>
      </c>
      <c r="D8148">
        <v>168458</v>
      </c>
      <c r="E8148">
        <v>7647.5294999999996</v>
      </c>
      <c r="F8148">
        <v>64.250609999999995</v>
      </c>
    </row>
    <row r="8149" spans="1:6" x14ac:dyDescent="0.25">
      <c r="A8149" t="s">
        <v>567</v>
      </c>
      <c r="B8149">
        <v>2014</v>
      </c>
      <c r="C8149" t="s">
        <v>394</v>
      </c>
      <c r="D8149">
        <v>117848</v>
      </c>
      <c r="E8149">
        <v>6672.8105400000004</v>
      </c>
      <c r="F8149">
        <v>69.354839999999996</v>
      </c>
    </row>
    <row r="8150" spans="1:6" x14ac:dyDescent="0.25">
      <c r="A8150" t="s">
        <v>568</v>
      </c>
      <c r="B8150">
        <v>2014</v>
      </c>
      <c r="C8150" t="s">
        <v>388</v>
      </c>
      <c r="D8150">
        <v>176908</v>
      </c>
      <c r="E8150">
        <v>4172.2170999999998</v>
      </c>
      <c r="F8150">
        <v>43.103450000000002</v>
      </c>
    </row>
    <row r="8151" spans="1:6" x14ac:dyDescent="0.25">
      <c r="A8151" t="s">
        <v>571</v>
      </c>
      <c r="B8151">
        <v>2014</v>
      </c>
      <c r="C8151" t="s">
        <v>405</v>
      </c>
      <c r="D8151">
        <v>27019731</v>
      </c>
      <c r="E8151">
        <v>24406.467820000002</v>
      </c>
      <c r="F8151">
        <v>49.54616</v>
      </c>
    </row>
    <row r="8152" spans="1:6" x14ac:dyDescent="0.25">
      <c r="A8152" t="s">
        <v>572</v>
      </c>
      <c r="B8152">
        <v>2014</v>
      </c>
      <c r="C8152" t="s">
        <v>392</v>
      </c>
      <c r="D8152">
        <v>11987121</v>
      </c>
      <c r="E8152">
        <v>1067.13175</v>
      </c>
      <c r="F8152">
        <v>33.422629999999998</v>
      </c>
    </row>
    <row r="8153" spans="1:6" x14ac:dyDescent="0.25">
      <c r="A8153" t="s">
        <v>573</v>
      </c>
      <c r="B8153">
        <v>2014</v>
      </c>
      <c r="C8153" t="s">
        <v>384</v>
      </c>
      <c r="D8153">
        <v>9396411</v>
      </c>
      <c r="E8153">
        <v>6200.1732199999997</v>
      </c>
      <c r="F8153">
        <v>57.837879999999998</v>
      </c>
    </row>
    <row r="8154" spans="1:6" x14ac:dyDescent="0.25">
      <c r="A8154" t="s">
        <v>574</v>
      </c>
      <c r="B8154">
        <v>2014</v>
      </c>
      <c r="C8154" t="s">
        <v>392</v>
      </c>
      <c r="D8154">
        <v>81541</v>
      </c>
      <c r="E8154">
        <v>15563.79422</v>
      </c>
      <c r="F8154">
        <v>77.284599999999998</v>
      </c>
    </row>
    <row r="8155" spans="1:6" x14ac:dyDescent="0.25">
      <c r="A8155" t="s">
        <v>575</v>
      </c>
      <c r="B8155">
        <v>2014</v>
      </c>
      <c r="C8155" t="s">
        <v>392</v>
      </c>
      <c r="D8155">
        <v>6005250</v>
      </c>
      <c r="E8155">
        <v>792.58354999999995</v>
      </c>
      <c r="F8155">
        <v>43.7941</v>
      </c>
    </row>
    <row r="8156" spans="1:6" x14ac:dyDescent="0.25">
      <c r="A8156" t="s">
        <v>576</v>
      </c>
      <c r="B8156">
        <v>2014</v>
      </c>
      <c r="C8156" t="s">
        <v>382</v>
      </c>
      <c r="D8156">
        <v>4492150</v>
      </c>
      <c r="E8156">
        <v>56007.288209999999</v>
      </c>
      <c r="F8156">
        <v>45.784730000000003</v>
      </c>
    </row>
    <row r="8157" spans="1:6" x14ac:dyDescent="0.25">
      <c r="A8157" t="s">
        <v>577</v>
      </c>
      <c r="B8157">
        <v>2014</v>
      </c>
      <c r="C8157" t="s">
        <v>384</v>
      </c>
      <c r="D8157">
        <v>5439448</v>
      </c>
      <c r="E8157">
        <v>18501.429619999999</v>
      </c>
      <c r="F8157">
        <v>63.182459999999999</v>
      </c>
    </row>
    <row r="8158" spans="1:6" x14ac:dyDescent="0.25">
      <c r="A8158" t="s">
        <v>578</v>
      </c>
      <c r="B8158">
        <v>2014</v>
      </c>
      <c r="C8158" t="s">
        <v>384</v>
      </c>
      <c r="D8158">
        <v>2010347</v>
      </c>
      <c r="E8158">
        <v>24001.880130000001</v>
      </c>
      <c r="F8158">
        <v>59.853279999999998</v>
      </c>
    </row>
    <row r="8159" spans="1:6" x14ac:dyDescent="0.25">
      <c r="A8159" t="s">
        <v>580</v>
      </c>
      <c r="B8159">
        <v>2014</v>
      </c>
      <c r="C8159" t="s">
        <v>392</v>
      </c>
      <c r="D8159">
        <v>8863338</v>
      </c>
      <c r="E8159">
        <v>542.61587999999995</v>
      </c>
      <c r="F8159">
        <v>15.027620000000001</v>
      </c>
    </row>
    <row r="8160" spans="1:6" x14ac:dyDescent="0.25">
      <c r="A8160" t="s">
        <v>581</v>
      </c>
      <c r="B8160">
        <v>2014</v>
      </c>
      <c r="C8160" t="s">
        <v>392</v>
      </c>
      <c r="D8160">
        <v>44187637</v>
      </c>
      <c r="E8160">
        <v>6472.1010299999998</v>
      </c>
      <c r="F8160">
        <v>60.417569999999998</v>
      </c>
    </row>
    <row r="8161" spans="1:6" x14ac:dyDescent="0.25">
      <c r="A8161" t="s">
        <v>624</v>
      </c>
      <c r="B8161">
        <v>2014</v>
      </c>
      <c r="C8161" t="s">
        <v>392</v>
      </c>
      <c r="D8161">
        <v>12340000</v>
      </c>
      <c r="E8161">
        <v>1115.0935099999999</v>
      </c>
      <c r="F8161">
        <v>42.277279999999998</v>
      </c>
    </row>
    <row r="8162" spans="1:6" x14ac:dyDescent="0.25">
      <c r="A8162" t="s">
        <v>582</v>
      </c>
      <c r="B8162">
        <v>2014</v>
      </c>
      <c r="C8162" t="s">
        <v>390</v>
      </c>
      <c r="D8162">
        <v>40397842</v>
      </c>
      <c r="E8162">
        <v>29718.500220000002</v>
      </c>
      <c r="F8162">
        <v>56.091639999999998</v>
      </c>
    </row>
    <row r="8163" spans="1:6" x14ac:dyDescent="0.25">
      <c r="A8163" t="s">
        <v>583</v>
      </c>
      <c r="B8163">
        <v>2014</v>
      </c>
      <c r="C8163" t="s">
        <v>382</v>
      </c>
      <c r="D8163">
        <v>20222240</v>
      </c>
      <c r="E8163">
        <v>3852.88076</v>
      </c>
      <c r="F8163">
        <v>60.302190000000003</v>
      </c>
    </row>
    <row r="8164" spans="1:6" x14ac:dyDescent="0.25">
      <c r="A8164" t="s">
        <v>584</v>
      </c>
      <c r="B8164">
        <v>2014</v>
      </c>
      <c r="C8164" t="s">
        <v>392</v>
      </c>
      <c r="D8164">
        <v>41236378</v>
      </c>
      <c r="E8164">
        <v>1875.84329</v>
      </c>
      <c r="F8164">
        <v>55.284880000000001</v>
      </c>
    </row>
    <row r="8165" spans="1:6" x14ac:dyDescent="0.25">
      <c r="A8165" t="s">
        <v>586</v>
      </c>
      <c r="B8165">
        <v>2014</v>
      </c>
      <c r="C8165" t="s">
        <v>392</v>
      </c>
      <c r="D8165">
        <v>1136334</v>
      </c>
      <c r="E8165">
        <v>3477.1492499999999</v>
      </c>
      <c r="F8165">
        <v>38.772280000000002</v>
      </c>
    </row>
    <row r="8166" spans="1:6" x14ac:dyDescent="0.25">
      <c r="A8166" t="s">
        <v>587</v>
      </c>
      <c r="B8166">
        <v>2014</v>
      </c>
      <c r="C8166" t="s">
        <v>390</v>
      </c>
      <c r="D8166">
        <v>9016596</v>
      </c>
      <c r="E8166">
        <v>58899.979789999998</v>
      </c>
      <c r="F8166">
        <v>61.689700000000002</v>
      </c>
    </row>
    <row r="8167" spans="1:6" x14ac:dyDescent="0.25">
      <c r="A8167" t="s">
        <v>588</v>
      </c>
      <c r="B8167">
        <v>2014</v>
      </c>
      <c r="C8167" t="s">
        <v>390</v>
      </c>
      <c r="D8167">
        <v>7523934</v>
      </c>
      <c r="E8167">
        <v>85610.84203</v>
      </c>
      <c r="F8167">
        <v>48.257730000000002</v>
      </c>
    </row>
    <row r="8168" spans="1:6" x14ac:dyDescent="0.25">
      <c r="A8168" t="s">
        <v>589</v>
      </c>
      <c r="B8168">
        <v>2014</v>
      </c>
      <c r="C8168" t="s">
        <v>405</v>
      </c>
      <c r="D8168">
        <v>18881361</v>
      </c>
      <c r="E8168">
        <v>2442.4758669779985</v>
      </c>
      <c r="F8168">
        <v>55.959249999999997</v>
      </c>
    </row>
    <row r="8169" spans="1:6" x14ac:dyDescent="0.25">
      <c r="A8169" t="s">
        <v>591</v>
      </c>
      <c r="B8169">
        <v>2014</v>
      </c>
      <c r="C8169" t="s">
        <v>398</v>
      </c>
      <c r="D8169">
        <v>7320815</v>
      </c>
      <c r="E8169">
        <v>1113.36635</v>
      </c>
      <c r="F8169">
        <v>38.0336</v>
      </c>
    </row>
    <row r="8170" spans="1:6" x14ac:dyDescent="0.25">
      <c r="A8170" t="s">
        <v>593</v>
      </c>
      <c r="B8170">
        <v>2014</v>
      </c>
      <c r="C8170" t="s">
        <v>382</v>
      </c>
      <c r="D8170">
        <v>64631595</v>
      </c>
      <c r="E8170">
        <v>5969.9401200000002</v>
      </c>
      <c r="F8170">
        <v>54.360959999999999</v>
      </c>
    </row>
    <row r="8171" spans="1:6" x14ac:dyDescent="0.25">
      <c r="A8171" t="s">
        <v>515</v>
      </c>
      <c r="B8171">
        <v>2014</v>
      </c>
      <c r="C8171" t="s">
        <v>384</v>
      </c>
      <c r="D8171">
        <v>2050554</v>
      </c>
      <c r="E8171">
        <v>5453.2812800000002</v>
      </c>
      <c r="F8171">
        <v>56.071109999999997</v>
      </c>
    </row>
    <row r="8172" spans="1:6" x14ac:dyDescent="0.25">
      <c r="A8172" t="s">
        <v>625</v>
      </c>
      <c r="B8172">
        <v>2014</v>
      </c>
      <c r="C8172" t="s">
        <v>382</v>
      </c>
      <c r="D8172">
        <v>1167242</v>
      </c>
      <c r="E8172">
        <v>1131.2308499999999</v>
      </c>
      <c r="F8172">
        <v>35.75056</v>
      </c>
    </row>
    <row r="8173" spans="1:6" x14ac:dyDescent="0.25">
      <c r="A8173" t="s">
        <v>594</v>
      </c>
      <c r="B8173">
        <v>2014</v>
      </c>
      <c r="C8173" t="s">
        <v>392</v>
      </c>
      <c r="D8173">
        <v>5548702</v>
      </c>
      <c r="E8173">
        <v>629.99764000000005</v>
      </c>
      <c r="F8173">
        <v>15.01713</v>
      </c>
    </row>
    <row r="8174" spans="1:6" x14ac:dyDescent="0.25">
      <c r="A8174" t="s">
        <v>595</v>
      </c>
      <c r="B8174">
        <v>2014</v>
      </c>
      <c r="C8174" t="s">
        <v>388</v>
      </c>
      <c r="D8174">
        <v>114689</v>
      </c>
      <c r="E8174">
        <v>4114.0521200000003</v>
      </c>
      <c r="F8174">
        <v>30.33333</v>
      </c>
    </row>
    <row r="8175" spans="1:6" x14ac:dyDescent="0.25">
      <c r="A8175" t="s">
        <v>596</v>
      </c>
      <c r="B8175">
        <v>2014</v>
      </c>
      <c r="C8175" t="s">
        <v>394</v>
      </c>
      <c r="D8175">
        <v>1065842</v>
      </c>
      <c r="E8175">
        <v>21317.449270000001</v>
      </c>
      <c r="F8175">
        <v>60.421909999999997</v>
      </c>
    </row>
    <row r="8176" spans="1:6" x14ac:dyDescent="0.25">
      <c r="A8176" t="s">
        <v>597</v>
      </c>
      <c r="B8176">
        <v>2014</v>
      </c>
      <c r="C8176" t="s">
        <v>386</v>
      </c>
      <c r="D8176">
        <v>10175014</v>
      </c>
      <c r="E8176">
        <v>4328.9041999999999</v>
      </c>
      <c r="F8176">
        <v>65.505420000000001</v>
      </c>
    </row>
    <row r="8177" spans="1:6" x14ac:dyDescent="0.25">
      <c r="A8177" t="s">
        <v>598</v>
      </c>
      <c r="B8177">
        <v>2014</v>
      </c>
      <c r="C8177" t="s">
        <v>405</v>
      </c>
      <c r="D8177">
        <v>70413958</v>
      </c>
      <c r="E8177">
        <v>10303.898800000001</v>
      </c>
      <c r="F8177">
        <v>49.239600000000003</v>
      </c>
    </row>
    <row r="8178" spans="1:6" x14ac:dyDescent="0.25">
      <c r="A8178" t="s">
        <v>602</v>
      </c>
      <c r="B8178">
        <v>2014</v>
      </c>
      <c r="C8178" t="s">
        <v>392</v>
      </c>
      <c r="D8178">
        <v>28195754</v>
      </c>
      <c r="E8178">
        <v>714.56736000000001</v>
      </c>
      <c r="F8178">
        <v>37.847290000000001</v>
      </c>
    </row>
    <row r="8179" spans="1:6" x14ac:dyDescent="0.25">
      <c r="A8179" t="s">
        <v>603</v>
      </c>
      <c r="B8179">
        <v>2014</v>
      </c>
      <c r="C8179" t="s">
        <v>398</v>
      </c>
      <c r="D8179">
        <v>46710816</v>
      </c>
      <c r="E8179">
        <v>3065.1642200000001</v>
      </c>
      <c r="F8179">
        <v>54.298819999999999</v>
      </c>
    </row>
    <row r="8180" spans="1:6" x14ac:dyDescent="0.25">
      <c r="A8180" t="s">
        <v>604</v>
      </c>
      <c r="B8180">
        <v>2014</v>
      </c>
      <c r="C8180" t="s">
        <v>405</v>
      </c>
      <c r="D8180">
        <v>2602713</v>
      </c>
      <c r="E8180">
        <v>43962.713689999997</v>
      </c>
      <c r="F8180">
        <v>51.521729999999998</v>
      </c>
    </row>
    <row r="8181" spans="1:6" x14ac:dyDescent="0.25">
      <c r="A8181" t="s">
        <v>605</v>
      </c>
      <c r="B8181">
        <v>2014</v>
      </c>
      <c r="C8181" t="s">
        <v>390</v>
      </c>
      <c r="D8181">
        <v>60609153</v>
      </c>
      <c r="E8181">
        <v>46278.520210000002</v>
      </c>
      <c r="F8181">
        <v>57.117780000000003</v>
      </c>
    </row>
    <row r="8182" spans="1:6" x14ac:dyDescent="0.25">
      <c r="A8182" t="s">
        <v>592</v>
      </c>
      <c r="B8182">
        <v>2014</v>
      </c>
      <c r="C8182" t="s">
        <v>392</v>
      </c>
      <c r="D8182">
        <v>37445392</v>
      </c>
      <c r="E8182">
        <v>954.61899000000005</v>
      </c>
      <c r="F8182">
        <v>22.253309999999999</v>
      </c>
    </row>
    <row r="8183" spans="1:6" x14ac:dyDescent="0.25">
      <c r="A8183" t="s">
        <v>606</v>
      </c>
      <c r="B8183">
        <v>2014</v>
      </c>
      <c r="C8183" t="s">
        <v>413</v>
      </c>
      <c r="D8183">
        <v>298444215</v>
      </c>
      <c r="E8183">
        <v>54398.460010000003</v>
      </c>
      <c r="F8183">
        <v>58.430750000000003</v>
      </c>
    </row>
    <row r="8184" spans="1:6" x14ac:dyDescent="0.25">
      <c r="A8184" t="s">
        <v>612</v>
      </c>
      <c r="B8184">
        <v>2014</v>
      </c>
      <c r="C8184" t="s">
        <v>394</v>
      </c>
      <c r="D8184">
        <v>108605</v>
      </c>
      <c r="E8184">
        <v>28712.036865753587</v>
      </c>
      <c r="F8184">
        <v>64.137929999999997</v>
      </c>
    </row>
    <row r="8185" spans="1:6" x14ac:dyDescent="0.25">
      <c r="A8185" t="s">
        <v>607</v>
      </c>
      <c r="B8185">
        <v>2014</v>
      </c>
      <c r="C8185" t="s">
        <v>394</v>
      </c>
      <c r="D8185">
        <v>3431932</v>
      </c>
      <c r="E8185">
        <v>16737.973099999999</v>
      </c>
      <c r="F8185">
        <v>64.123959999999997</v>
      </c>
    </row>
    <row r="8186" spans="1:6" x14ac:dyDescent="0.25">
      <c r="A8186" t="s">
        <v>608</v>
      </c>
      <c r="B8186">
        <v>2014</v>
      </c>
      <c r="C8186" t="s">
        <v>398</v>
      </c>
      <c r="D8186">
        <v>27307134</v>
      </c>
      <c r="E8186">
        <v>2052.5867800000001</v>
      </c>
      <c r="F8186">
        <v>33.481879999999997</v>
      </c>
    </row>
    <row r="8187" spans="1:6" x14ac:dyDescent="0.25">
      <c r="A8187" t="s">
        <v>609</v>
      </c>
      <c r="B8187">
        <v>2014</v>
      </c>
      <c r="C8187" t="s">
        <v>388</v>
      </c>
      <c r="D8187">
        <v>208869</v>
      </c>
      <c r="E8187">
        <v>3147.96486</v>
      </c>
      <c r="F8187">
        <v>36.214440000000003</v>
      </c>
    </row>
    <row r="8188" spans="1:6" x14ac:dyDescent="0.25">
      <c r="A8188" t="s">
        <v>610</v>
      </c>
      <c r="B8188">
        <v>2014</v>
      </c>
      <c r="C8188" t="s">
        <v>394</v>
      </c>
      <c r="D8188">
        <v>25730435</v>
      </c>
      <c r="E8188">
        <v>13015.637964210473</v>
      </c>
      <c r="F8188">
        <v>60.29757</v>
      </c>
    </row>
    <row r="8189" spans="1:6" x14ac:dyDescent="0.25">
      <c r="A8189" t="s">
        <v>611</v>
      </c>
      <c r="B8189">
        <v>2014</v>
      </c>
      <c r="C8189" t="s">
        <v>382</v>
      </c>
      <c r="D8189">
        <v>84402966</v>
      </c>
      <c r="E8189">
        <v>2052.3190800000002</v>
      </c>
      <c r="F8189">
        <v>49.727420000000002</v>
      </c>
    </row>
    <row r="8190" spans="1:6" x14ac:dyDescent="0.25">
      <c r="A8190" t="s">
        <v>616</v>
      </c>
      <c r="B8190">
        <v>2014</v>
      </c>
      <c r="C8190" t="s">
        <v>405</v>
      </c>
      <c r="D8190">
        <v>21456188</v>
      </c>
      <c r="E8190">
        <v>1511.6973592982395</v>
      </c>
      <c r="F8190">
        <v>33.347160000000002</v>
      </c>
    </row>
    <row r="8191" spans="1:6" x14ac:dyDescent="0.25">
      <c r="A8191" t="s">
        <v>617</v>
      </c>
      <c r="B8191">
        <v>2014</v>
      </c>
      <c r="C8191" t="s">
        <v>392</v>
      </c>
      <c r="D8191">
        <v>11502010</v>
      </c>
      <c r="E8191">
        <v>1725.9745499999999</v>
      </c>
      <c r="F8191">
        <v>22.709160000000001</v>
      </c>
    </row>
    <row r="8192" spans="1:6" x14ac:dyDescent="0.25">
      <c r="A8192" t="s">
        <v>618</v>
      </c>
      <c r="B8192">
        <v>2014</v>
      </c>
      <c r="C8192" t="s">
        <v>392</v>
      </c>
      <c r="D8192">
        <v>12236805</v>
      </c>
      <c r="E8192">
        <v>931.19817999999998</v>
      </c>
      <c r="F8192">
        <v>47.554450000000003</v>
      </c>
    </row>
    <row r="8193" spans="1:6" x14ac:dyDescent="0.25">
      <c r="A8193" t="s">
        <v>381</v>
      </c>
      <c r="B8193">
        <v>2015</v>
      </c>
      <c r="C8193" t="s">
        <v>382</v>
      </c>
      <c r="D8193">
        <v>31056997</v>
      </c>
      <c r="E8193">
        <v>590.26952000000006</v>
      </c>
      <c r="F8193">
        <v>18.305569999999999</v>
      </c>
    </row>
    <row r="8194" spans="1:6" x14ac:dyDescent="0.25">
      <c r="A8194" t="s">
        <v>383</v>
      </c>
      <c r="B8194">
        <v>2015</v>
      </c>
      <c r="C8194" t="s">
        <v>384</v>
      </c>
      <c r="D8194">
        <v>3581655</v>
      </c>
      <c r="E8194">
        <v>3965.0168100000001</v>
      </c>
      <c r="F8194">
        <v>64.329390000000004</v>
      </c>
    </row>
    <row r="8195" spans="1:6" x14ac:dyDescent="0.25">
      <c r="A8195" t="s">
        <v>385</v>
      </c>
      <c r="B8195">
        <v>2015</v>
      </c>
      <c r="C8195" t="s">
        <v>386</v>
      </c>
      <c r="D8195">
        <v>32930091</v>
      </c>
      <c r="E8195">
        <v>4206.0312299999996</v>
      </c>
      <c r="F8195">
        <v>62.711089999999999</v>
      </c>
    </row>
    <row r="8196" spans="1:6" x14ac:dyDescent="0.25">
      <c r="A8196" t="s">
        <v>389</v>
      </c>
      <c r="B8196">
        <v>2015</v>
      </c>
      <c r="C8196" t="s">
        <v>390</v>
      </c>
      <c r="D8196">
        <v>71201</v>
      </c>
      <c r="E8196">
        <v>43209.912584085949</v>
      </c>
      <c r="F8196">
        <v>59.574469999999998</v>
      </c>
    </row>
    <row r="8197" spans="1:6" x14ac:dyDescent="0.25">
      <c r="A8197" t="s">
        <v>391</v>
      </c>
      <c r="B8197">
        <v>2015</v>
      </c>
      <c r="C8197" t="s">
        <v>392</v>
      </c>
      <c r="D8197">
        <v>12127071</v>
      </c>
      <c r="E8197">
        <v>4102.11859</v>
      </c>
      <c r="F8197">
        <v>48.04016</v>
      </c>
    </row>
    <row r="8198" spans="1:6" x14ac:dyDescent="0.25">
      <c r="A8198" t="s">
        <v>395</v>
      </c>
      <c r="B8198">
        <v>2015</v>
      </c>
      <c r="C8198" t="s">
        <v>394</v>
      </c>
      <c r="D8198">
        <v>69108</v>
      </c>
      <c r="E8198">
        <v>14128.878549999999</v>
      </c>
      <c r="F8198">
        <v>87.795280000000005</v>
      </c>
    </row>
    <row r="8199" spans="1:6" x14ac:dyDescent="0.25">
      <c r="A8199" t="s">
        <v>396</v>
      </c>
      <c r="B8199">
        <v>2015</v>
      </c>
      <c r="C8199" t="s">
        <v>394</v>
      </c>
      <c r="D8199">
        <v>39921833</v>
      </c>
      <c r="E8199">
        <v>11144.603391868703</v>
      </c>
      <c r="F8199">
        <v>64.863560000000007</v>
      </c>
    </row>
    <row r="8200" spans="1:6" x14ac:dyDescent="0.25">
      <c r="A8200" t="s">
        <v>397</v>
      </c>
      <c r="B8200">
        <v>2015</v>
      </c>
      <c r="C8200" t="s">
        <v>398</v>
      </c>
      <c r="D8200">
        <v>2976372</v>
      </c>
      <c r="E8200">
        <v>3499.80422</v>
      </c>
      <c r="F8200">
        <v>61.121250000000003</v>
      </c>
    </row>
    <row r="8201" spans="1:6" x14ac:dyDescent="0.25">
      <c r="A8201" t="s">
        <v>399</v>
      </c>
      <c r="B8201">
        <v>2015</v>
      </c>
      <c r="C8201" t="s">
        <v>394</v>
      </c>
      <c r="D8201">
        <v>71891</v>
      </c>
      <c r="E8201">
        <v>28836.599284459604</v>
      </c>
      <c r="F8201">
        <v>79.372200000000007</v>
      </c>
    </row>
    <row r="8202" spans="1:6" x14ac:dyDescent="0.25">
      <c r="A8202" t="s">
        <v>400</v>
      </c>
      <c r="B8202">
        <v>2015</v>
      </c>
      <c r="C8202" t="s">
        <v>388</v>
      </c>
      <c r="D8202">
        <v>20264082</v>
      </c>
      <c r="E8202">
        <v>56327.721449999997</v>
      </c>
      <c r="F8202">
        <v>57.960889999999999</v>
      </c>
    </row>
    <row r="8203" spans="1:6" x14ac:dyDescent="0.25">
      <c r="A8203" t="s">
        <v>401</v>
      </c>
      <c r="B8203">
        <v>2015</v>
      </c>
      <c r="C8203" t="s">
        <v>390</v>
      </c>
      <c r="D8203">
        <v>8192880</v>
      </c>
      <c r="E8203">
        <v>43438.863039999997</v>
      </c>
      <c r="F8203">
        <v>55.454799999999999</v>
      </c>
    </row>
    <row r="8204" spans="1:6" x14ac:dyDescent="0.25">
      <c r="A8204" t="s">
        <v>402</v>
      </c>
      <c r="B8204">
        <v>2015</v>
      </c>
      <c r="C8204" t="s">
        <v>398</v>
      </c>
      <c r="D8204">
        <v>7961619</v>
      </c>
      <c r="E8204">
        <v>5496.3446400000003</v>
      </c>
      <c r="F8204">
        <v>54.928049999999999</v>
      </c>
    </row>
    <row r="8205" spans="1:6" x14ac:dyDescent="0.25">
      <c r="A8205" t="s">
        <v>620</v>
      </c>
      <c r="B8205">
        <v>2015</v>
      </c>
      <c r="C8205" t="s">
        <v>394</v>
      </c>
      <c r="D8205">
        <v>392718</v>
      </c>
      <c r="E8205">
        <v>22896.92369</v>
      </c>
      <c r="F8205">
        <v>70</v>
      </c>
    </row>
    <row r="8206" spans="1:6" x14ac:dyDescent="0.25">
      <c r="A8206" t="s">
        <v>404</v>
      </c>
      <c r="B8206">
        <v>2015</v>
      </c>
      <c r="C8206" t="s">
        <v>405</v>
      </c>
      <c r="D8206">
        <v>698585</v>
      </c>
      <c r="E8206">
        <v>23395.74769</v>
      </c>
      <c r="F8206">
        <v>60.797750000000001</v>
      </c>
    </row>
    <row r="8207" spans="1:6" x14ac:dyDescent="0.25">
      <c r="A8207" t="s">
        <v>406</v>
      </c>
      <c r="B8207">
        <v>2015</v>
      </c>
      <c r="C8207" t="s">
        <v>382</v>
      </c>
      <c r="D8207">
        <v>147365352</v>
      </c>
      <c r="E8207">
        <v>1211.70153</v>
      </c>
      <c r="F8207">
        <v>41.890309999999999</v>
      </c>
    </row>
    <row r="8208" spans="1:6" x14ac:dyDescent="0.25">
      <c r="A8208" t="s">
        <v>407</v>
      </c>
      <c r="B8208">
        <v>2015</v>
      </c>
      <c r="C8208" t="s">
        <v>394</v>
      </c>
      <c r="D8208">
        <v>279912</v>
      </c>
      <c r="E8208">
        <v>15660.67942</v>
      </c>
      <c r="F8208">
        <v>68.396820000000005</v>
      </c>
    </row>
    <row r="8209" spans="1:6" x14ac:dyDescent="0.25">
      <c r="A8209" t="s">
        <v>408</v>
      </c>
      <c r="B8209">
        <v>2015</v>
      </c>
      <c r="C8209" t="s">
        <v>398</v>
      </c>
      <c r="D8209">
        <v>10293011</v>
      </c>
      <c r="E8209">
        <v>5740.4564899999996</v>
      </c>
      <c r="F8209">
        <v>57.507840000000002</v>
      </c>
    </row>
    <row r="8210" spans="1:6" x14ac:dyDescent="0.25">
      <c r="A8210" t="s">
        <v>409</v>
      </c>
      <c r="B8210">
        <v>2015</v>
      </c>
      <c r="C8210" t="s">
        <v>390</v>
      </c>
      <c r="D8210">
        <v>10379067</v>
      </c>
      <c r="E8210">
        <v>40231.283170000002</v>
      </c>
      <c r="F8210">
        <v>59.80809</v>
      </c>
    </row>
    <row r="8211" spans="1:6" x14ac:dyDescent="0.25">
      <c r="A8211" t="s">
        <v>410</v>
      </c>
      <c r="B8211">
        <v>2015</v>
      </c>
      <c r="C8211" t="s">
        <v>394</v>
      </c>
      <c r="D8211">
        <v>287730</v>
      </c>
      <c r="E8211">
        <v>4906.9406900000004</v>
      </c>
      <c r="F8211">
        <v>64.273099999999999</v>
      </c>
    </row>
    <row r="8212" spans="1:6" x14ac:dyDescent="0.25">
      <c r="A8212" t="s">
        <v>411</v>
      </c>
      <c r="B8212">
        <v>2015</v>
      </c>
      <c r="C8212" t="s">
        <v>392</v>
      </c>
      <c r="D8212">
        <v>7862944</v>
      </c>
      <c r="E8212">
        <v>779.06786999999997</v>
      </c>
      <c r="F8212">
        <v>29.659549999999999</v>
      </c>
    </row>
    <row r="8213" spans="1:6" x14ac:dyDescent="0.25">
      <c r="A8213" t="s">
        <v>412</v>
      </c>
      <c r="B8213">
        <v>2015</v>
      </c>
      <c r="C8213" t="s">
        <v>413</v>
      </c>
      <c r="D8213">
        <v>65773</v>
      </c>
      <c r="E8213">
        <v>92776.337430956773</v>
      </c>
      <c r="F8213">
        <v>59.649120000000003</v>
      </c>
    </row>
    <row r="8214" spans="1:6" x14ac:dyDescent="0.25">
      <c r="A8214" t="s">
        <v>414</v>
      </c>
      <c r="B8214">
        <v>2015</v>
      </c>
      <c r="C8214" t="s">
        <v>382</v>
      </c>
      <c r="D8214">
        <v>2279723</v>
      </c>
      <c r="E8214">
        <v>2532.4544700000001</v>
      </c>
      <c r="F8214">
        <v>34.19276</v>
      </c>
    </row>
    <row r="8215" spans="1:6" x14ac:dyDescent="0.25">
      <c r="A8215" t="s">
        <v>416</v>
      </c>
      <c r="B8215">
        <v>2015</v>
      </c>
      <c r="C8215" t="s">
        <v>384</v>
      </c>
      <c r="D8215">
        <v>4498976</v>
      </c>
      <c r="E8215">
        <v>4197.8073000000004</v>
      </c>
      <c r="F8215">
        <v>59.609499999999997</v>
      </c>
    </row>
    <row r="8216" spans="1:6" x14ac:dyDescent="0.25">
      <c r="A8216" t="s">
        <v>417</v>
      </c>
      <c r="B8216">
        <v>2015</v>
      </c>
      <c r="C8216" t="s">
        <v>392</v>
      </c>
      <c r="D8216">
        <v>1639833</v>
      </c>
      <c r="E8216">
        <v>6360.6447799999996</v>
      </c>
      <c r="F8216">
        <v>45.053269999999998</v>
      </c>
    </row>
    <row r="8217" spans="1:6" x14ac:dyDescent="0.25">
      <c r="A8217" t="s">
        <v>418</v>
      </c>
      <c r="B8217">
        <v>2015</v>
      </c>
      <c r="C8217" t="s">
        <v>394</v>
      </c>
      <c r="D8217">
        <v>188078227</v>
      </c>
      <c r="E8217">
        <v>8538.5899700000009</v>
      </c>
      <c r="F8217">
        <v>60.633949999999999</v>
      </c>
    </row>
    <row r="8218" spans="1:6" x14ac:dyDescent="0.25">
      <c r="A8218" t="s">
        <v>420</v>
      </c>
      <c r="B8218">
        <v>2015</v>
      </c>
      <c r="C8218" t="s">
        <v>382</v>
      </c>
      <c r="D8218">
        <v>379444</v>
      </c>
      <c r="E8218">
        <v>36607.927880000003</v>
      </c>
      <c r="F8218">
        <v>63.439309999999999</v>
      </c>
    </row>
    <row r="8219" spans="1:6" x14ac:dyDescent="0.25">
      <c r="A8219" t="s">
        <v>421</v>
      </c>
      <c r="B8219">
        <v>2015</v>
      </c>
      <c r="C8219" t="s">
        <v>384</v>
      </c>
      <c r="D8219">
        <v>7385367</v>
      </c>
      <c r="E8219">
        <v>6819.8691099999996</v>
      </c>
      <c r="F8219">
        <v>59.982959999999999</v>
      </c>
    </row>
    <row r="8220" spans="1:6" x14ac:dyDescent="0.25">
      <c r="A8220" t="s">
        <v>422</v>
      </c>
      <c r="B8220">
        <v>2015</v>
      </c>
      <c r="C8220" t="s">
        <v>392</v>
      </c>
      <c r="D8220">
        <v>13902972</v>
      </c>
      <c r="E8220">
        <v>613.04190000000006</v>
      </c>
      <c r="F8220">
        <v>31.768930000000001</v>
      </c>
    </row>
    <row r="8221" spans="1:6" x14ac:dyDescent="0.25">
      <c r="A8221" t="s">
        <v>424</v>
      </c>
      <c r="B8221">
        <v>2015</v>
      </c>
      <c r="C8221" t="s">
        <v>392</v>
      </c>
      <c r="D8221">
        <v>8090068</v>
      </c>
      <c r="E8221">
        <v>275.98235</v>
      </c>
      <c r="F8221">
        <v>30.137930000000001</v>
      </c>
    </row>
    <row r="8222" spans="1:6" x14ac:dyDescent="0.25">
      <c r="A8222" t="s">
        <v>425</v>
      </c>
      <c r="B8222">
        <v>2015</v>
      </c>
      <c r="C8222" t="s">
        <v>382</v>
      </c>
      <c r="D8222">
        <v>13881427</v>
      </c>
      <c r="E8222">
        <v>1158.6899000000001</v>
      </c>
      <c r="F8222">
        <v>42.772489999999998</v>
      </c>
    </row>
    <row r="8223" spans="1:6" x14ac:dyDescent="0.25">
      <c r="A8223" t="s">
        <v>426</v>
      </c>
      <c r="B8223">
        <v>2015</v>
      </c>
      <c r="C8223" t="s">
        <v>392</v>
      </c>
      <c r="D8223">
        <v>17340702</v>
      </c>
      <c r="E8223">
        <v>1250.77746</v>
      </c>
      <c r="F8223">
        <v>9.5918399999999995</v>
      </c>
    </row>
    <row r="8224" spans="1:6" x14ac:dyDescent="0.25">
      <c r="A8224" t="s">
        <v>427</v>
      </c>
      <c r="B8224">
        <v>2015</v>
      </c>
      <c r="C8224" t="s">
        <v>413</v>
      </c>
      <c r="D8224">
        <v>33098932</v>
      </c>
      <c r="E8224">
        <v>43248.529909999997</v>
      </c>
      <c r="F8224">
        <v>58.37406</v>
      </c>
    </row>
    <row r="8225" spans="1:6" x14ac:dyDescent="0.25">
      <c r="A8225" t="s">
        <v>430</v>
      </c>
      <c r="B8225">
        <v>2015</v>
      </c>
      <c r="C8225" t="s">
        <v>392</v>
      </c>
      <c r="D8225">
        <v>4303356</v>
      </c>
      <c r="E8225">
        <v>306.77875</v>
      </c>
      <c r="F8225">
        <v>13.170730000000001</v>
      </c>
    </row>
    <row r="8226" spans="1:6" x14ac:dyDescent="0.25">
      <c r="A8226" t="s">
        <v>431</v>
      </c>
      <c r="B8226">
        <v>2015</v>
      </c>
      <c r="C8226" t="s">
        <v>392</v>
      </c>
      <c r="D8226">
        <v>9944201</v>
      </c>
      <c r="E8226">
        <v>775.69509000000005</v>
      </c>
      <c r="F8226">
        <v>12.727270000000001</v>
      </c>
    </row>
    <row r="8227" spans="1:6" x14ac:dyDescent="0.25">
      <c r="A8227" t="s">
        <v>432</v>
      </c>
      <c r="B8227">
        <v>2015</v>
      </c>
      <c r="C8227" t="s">
        <v>394</v>
      </c>
      <c r="D8227">
        <v>16134219</v>
      </c>
      <c r="E8227">
        <v>13383.8768</v>
      </c>
      <c r="F8227">
        <v>55.671990000000001</v>
      </c>
    </row>
    <row r="8228" spans="1:6" x14ac:dyDescent="0.25">
      <c r="A8228" t="s">
        <v>433</v>
      </c>
      <c r="B8228">
        <v>2015</v>
      </c>
      <c r="C8228" t="s">
        <v>382</v>
      </c>
      <c r="D8228">
        <v>1313973713</v>
      </c>
      <c r="E8228">
        <v>7924.6539599999996</v>
      </c>
      <c r="F8228">
        <v>51.547669999999997</v>
      </c>
    </row>
    <row r="8229" spans="1:6" x14ac:dyDescent="0.25">
      <c r="A8229" t="s">
        <v>483</v>
      </c>
      <c r="B8229">
        <v>2015</v>
      </c>
      <c r="C8229" t="s">
        <v>382</v>
      </c>
      <c r="D8229">
        <v>6940432</v>
      </c>
      <c r="E8229">
        <v>42422.874020000003</v>
      </c>
      <c r="F8229">
        <v>52.498840000000001</v>
      </c>
    </row>
    <row r="8230" spans="1:6" x14ac:dyDescent="0.25">
      <c r="A8230" t="s">
        <v>514</v>
      </c>
      <c r="B8230">
        <v>2015</v>
      </c>
      <c r="C8230" t="s">
        <v>382</v>
      </c>
      <c r="D8230">
        <v>453125</v>
      </c>
      <c r="E8230">
        <v>78585.877059999999</v>
      </c>
      <c r="F8230">
        <v>58.79533</v>
      </c>
    </row>
    <row r="8231" spans="1:6" x14ac:dyDescent="0.25">
      <c r="A8231" t="s">
        <v>434</v>
      </c>
      <c r="B8231">
        <v>2015</v>
      </c>
      <c r="C8231" t="s">
        <v>394</v>
      </c>
      <c r="D8231">
        <v>43593035</v>
      </c>
      <c r="E8231">
        <v>6056.1477199999999</v>
      </c>
      <c r="F8231">
        <v>54.96266</v>
      </c>
    </row>
    <row r="8232" spans="1:6" x14ac:dyDescent="0.25">
      <c r="A8232" t="s">
        <v>435</v>
      </c>
      <c r="B8232">
        <v>2015</v>
      </c>
      <c r="C8232" t="s">
        <v>392</v>
      </c>
      <c r="D8232">
        <v>690948</v>
      </c>
      <c r="E8232">
        <v>895.06473198528693</v>
      </c>
      <c r="F8232">
        <v>48.78049</v>
      </c>
    </row>
    <row r="8233" spans="1:6" x14ac:dyDescent="0.25">
      <c r="A8233" t="s">
        <v>436</v>
      </c>
      <c r="B8233">
        <v>2015</v>
      </c>
      <c r="C8233" t="s">
        <v>392</v>
      </c>
      <c r="D8233">
        <v>62660551</v>
      </c>
      <c r="E8233">
        <v>1851.19992</v>
      </c>
      <c r="F8233">
        <v>4.2485499999999998</v>
      </c>
    </row>
    <row r="8234" spans="1:6" x14ac:dyDescent="0.25">
      <c r="A8234" t="s">
        <v>439</v>
      </c>
      <c r="B8234">
        <v>2015</v>
      </c>
      <c r="C8234" t="s">
        <v>394</v>
      </c>
      <c r="D8234">
        <v>4075261</v>
      </c>
      <c r="E8234">
        <v>10629.84432</v>
      </c>
      <c r="F8234">
        <v>62.921370000000003</v>
      </c>
    </row>
    <row r="8235" spans="1:6" x14ac:dyDescent="0.25">
      <c r="A8235" t="s">
        <v>441</v>
      </c>
      <c r="B8235">
        <v>2015</v>
      </c>
      <c r="C8235" t="s">
        <v>384</v>
      </c>
      <c r="D8235">
        <v>4494749</v>
      </c>
      <c r="E8235">
        <v>11535.82936</v>
      </c>
      <c r="F8235">
        <v>59.75676</v>
      </c>
    </row>
    <row r="8236" spans="1:6" x14ac:dyDescent="0.25">
      <c r="A8236" t="s">
        <v>442</v>
      </c>
      <c r="B8236">
        <v>2015</v>
      </c>
      <c r="C8236" t="s">
        <v>394</v>
      </c>
      <c r="D8236">
        <v>11382820</v>
      </c>
      <c r="E8236">
        <v>7348.9865355000366</v>
      </c>
      <c r="F8236">
        <v>60.814839999999997</v>
      </c>
    </row>
    <row r="8237" spans="1:6" x14ac:dyDescent="0.25">
      <c r="A8237" t="s">
        <v>443</v>
      </c>
      <c r="B8237">
        <v>2015</v>
      </c>
      <c r="C8237" t="s">
        <v>405</v>
      </c>
      <c r="D8237">
        <v>784301</v>
      </c>
      <c r="E8237">
        <v>22957.397980000002</v>
      </c>
      <c r="F8237">
        <v>62.939590000000003</v>
      </c>
    </row>
    <row r="8238" spans="1:6" x14ac:dyDescent="0.25">
      <c r="A8238" t="s">
        <v>444</v>
      </c>
      <c r="B8238">
        <v>2015</v>
      </c>
      <c r="C8238" t="s">
        <v>384</v>
      </c>
      <c r="D8238">
        <v>10235455</v>
      </c>
      <c r="E8238">
        <v>17231.281709999999</v>
      </c>
      <c r="F8238">
        <v>60.130310000000001</v>
      </c>
    </row>
    <row r="8239" spans="1:6" x14ac:dyDescent="0.25">
      <c r="A8239" t="s">
        <v>436</v>
      </c>
      <c r="B8239">
        <v>2015</v>
      </c>
      <c r="C8239" t="s">
        <v>392</v>
      </c>
      <c r="D8239">
        <v>62660551</v>
      </c>
      <c r="E8239">
        <v>456.05273999999997</v>
      </c>
      <c r="F8239">
        <v>4.2485499999999998</v>
      </c>
    </row>
    <row r="8240" spans="1:6" x14ac:dyDescent="0.25">
      <c r="A8240" t="s">
        <v>445</v>
      </c>
      <c r="B8240">
        <v>2015</v>
      </c>
      <c r="C8240" t="s">
        <v>390</v>
      </c>
      <c r="D8240">
        <v>5450661</v>
      </c>
      <c r="E8240">
        <v>52002.151039999997</v>
      </c>
      <c r="F8240">
        <v>58.309370000000001</v>
      </c>
    </row>
    <row r="8241" spans="1:6" x14ac:dyDescent="0.25">
      <c r="A8241" t="s">
        <v>446</v>
      </c>
      <c r="B8241">
        <v>2015</v>
      </c>
      <c r="C8241" t="s">
        <v>392</v>
      </c>
      <c r="D8241">
        <v>486530</v>
      </c>
      <c r="E8241">
        <v>1729.7113758823543</v>
      </c>
      <c r="F8241">
        <v>45</v>
      </c>
    </row>
    <row r="8242" spans="1:6" x14ac:dyDescent="0.25">
      <c r="A8242" t="s">
        <v>447</v>
      </c>
      <c r="B8242">
        <v>2015</v>
      </c>
      <c r="C8242" t="s">
        <v>394</v>
      </c>
      <c r="D8242">
        <v>68910</v>
      </c>
      <c r="E8242">
        <v>7399.25396</v>
      </c>
      <c r="F8242">
        <v>38.071069999999999</v>
      </c>
    </row>
    <row r="8243" spans="1:6" x14ac:dyDescent="0.25">
      <c r="A8243" t="s">
        <v>448</v>
      </c>
      <c r="B8243">
        <v>2015</v>
      </c>
      <c r="C8243" t="s">
        <v>394</v>
      </c>
      <c r="D8243">
        <v>9183984</v>
      </c>
      <c r="E8243">
        <v>6373.5535499999996</v>
      </c>
      <c r="F8243">
        <v>63.019240000000003</v>
      </c>
    </row>
    <row r="8244" spans="1:6" x14ac:dyDescent="0.25">
      <c r="A8244" t="s">
        <v>450</v>
      </c>
      <c r="B8244">
        <v>2015</v>
      </c>
      <c r="C8244" t="s">
        <v>394</v>
      </c>
      <c r="D8244">
        <v>13547510</v>
      </c>
      <c r="E8244">
        <v>6248.1108700000004</v>
      </c>
      <c r="F8244">
        <v>58.607430000000001</v>
      </c>
    </row>
    <row r="8245" spans="1:6" x14ac:dyDescent="0.25">
      <c r="A8245" t="s">
        <v>451</v>
      </c>
      <c r="B8245">
        <v>2015</v>
      </c>
      <c r="C8245" t="s">
        <v>386</v>
      </c>
      <c r="D8245">
        <v>78887007</v>
      </c>
      <c r="E8245">
        <v>3614.7467700000002</v>
      </c>
      <c r="F8245">
        <v>52.807769999999998</v>
      </c>
    </row>
    <row r="8246" spans="1:6" x14ac:dyDescent="0.25">
      <c r="A8246" t="s">
        <v>452</v>
      </c>
      <c r="B8246">
        <v>2015</v>
      </c>
      <c r="C8246" t="s">
        <v>394</v>
      </c>
      <c r="D8246">
        <v>6822378</v>
      </c>
      <c r="E8246">
        <v>4219.3503300000002</v>
      </c>
      <c r="F8246">
        <v>56.380569999999999</v>
      </c>
    </row>
    <row r="8247" spans="1:6" x14ac:dyDescent="0.25">
      <c r="A8247" t="s">
        <v>454</v>
      </c>
      <c r="B8247">
        <v>2015</v>
      </c>
      <c r="C8247" t="s">
        <v>392</v>
      </c>
      <c r="D8247">
        <v>4786994</v>
      </c>
      <c r="E8247">
        <v>460.17599331579186</v>
      </c>
      <c r="F8247">
        <v>26.317730000000001</v>
      </c>
    </row>
    <row r="8248" spans="1:6" x14ac:dyDescent="0.25">
      <c r="A8248" t="s">
        <v>455</v>
      </c>
      <c r="B8248">
        <v>2015</v>
      </c>
      <c r="C8248" t="s">
        <v>456</v>
      </c>
      <c r="D8248">
        <v>1324333</v>
      </c>
      <c r="E8248">
        <v>17295.363829999998</v>
      </c>
      <c r="F8248">
        <v>66.388620000000003</v>
      </c>
    </row>
    <row r="8249" spans="1:6" x14ac:dyDescent="0.25">
      <c r="A8249" t="s">
        <v>457</v>
      </c>
      <c r="B8249">
        <v>2015</v>
      </c>
      <c r="C8249" t="s">
        <v>392</v>
      </c>
      <c r="D8249">
        <v>74777981</v>
      </c>
      <c r="E8249">
        <v>619.14355999999998</v>
      </c>
      <c r="F8249">
        <v>28.70186</v>
      </c>
    </row>
    <row r="8250" spans="1:6" x14ac:dyDescent="0.25">
      <c r="A8250" t="s">
        <v>459</v>
      </c>
      <c r="B8250">
        <v>2015</v>
      </c>
      <c r="C8250" t="s">
        <v>388</v>
      </c>
      <c r="D8250">
        <v>905949</v>
      </c>
      <c r="E8250">
        <v>4916.2510000000002</v>
      </c>
      <c r="F8250">
        <v>43.352600000000002</v>
      </c>
    </row>
    <row r="8251" spans="1:6" x14ac:dyDescent="0.25">
      <c r="A8251" t="s">
        <v>460</v>
      </c>
      <c r="B8251">
        <v>2015</v>
      </c>
      <c r="C8251" t="s">
        <v>390</v>
      </c>
      <c r="D8251">
        <v>5231372</v>
      </c>
      <c r="E8251">
        <v>41920.797749999998</v>
      </c>
      <c r="F8251">
        <v>60.408700000000003</v>
      </c>
    </row>
    <row r="8252" spans="1:6" x14ac:dyDescent="0.25">
      <c r="A8252" t="s">
        <v>461</v>
      </c>
      <c r="B8252">
        <v>2015</v>
      </c>
      <c r="C8252" t="s">
        <v>390</v>
      </c>
      <c r="D8252">
        <v>60876136</v>
      </c>
      <c r="E8252">
        <v>36248.180189999999</v>
      </c>
      <c r="F8252">
        <v>55.883459999999999</v>
      </c>
    </row>
    <row r="8253" spans="1:6" x14ac:dyDescent="0.25">
      <c r="A8253" t="s">
        <v>464</v>
      </c>
      <c r="B8253">
        <v>2015</v>
      </c>
      <c r="C8253" t="s">
        <v>392</v>
      </c>
      <c r="D8253">
        <v>1424906</v>
      </c>
      <c r="E8253">
        <v>8311.4765100000004</v>
      </c>
      <c r="F8253">
        <v>21.262460000000001</v>
      </c>
    </row>
    <row r="8254" spans="1:6" x14ac:dyDescent="0.25">
      <c r="A8254" t="s">
        <v>467</v>
      </c>
      <c r="B8254">
        <v>2015</v>
      </c>
      <c r="C8254" t="s">
        <v>398</v>
      </c>
      <c r="D8254">
        <v>4661473</v>
      </c>
      <c r="E8254">
        <v>3795.9733099999999</v>
      </c>
      <c r="F8254">
        <v>61.501759999999997</v>
      </c>
    </row>
    <row r="8255" spans="1:6" x14ac:dyDescent="0.25">
      <c r="A8255" t="s">
        <v>468</v>
      </c>
      <c r="B8255">
        <v>2015</v>
      </c>
      <c r="C8255" t="s">
        <v>390</v>
      </c>
      <c r="D8255">
        <v>82422299</v>
      </c>
      <c r="E8255">
        <v>41219.049209999997</v>
      </c>
      <c r="F8255">
        <v>50.518819999999998</v>
      </c>
    </row>
    <row r="8256" spans="1:6" x14ac:dyDescent="0.25">
      <c r="A8256" t="s">
        <v>469</v>
      </c>
      <c r="B8256">
        <v>2015</v>
      </c>
      <c r="C8256" t="s">
        <v>392</v>
      </c>
      <c r="D8256">
        <v>22409572</v>
      </c>
      <c r="E8256">
        <v>1381.41248</v>
      </c>
      <c r="F8256">
        <v>40.409350000000003</v>
      </c>
    </row>
    <row r="8257" spans="1:6" x14ac:dyDescent="0.25">
      <c r="A8257" t="s">
        <v>471</v>
      </c>
      <c r="B8257">
        <v>2015</v>
      </c>
      <c r="C8257" t="s">
        <v>390</v>
      </c>
      <c r="D8257">
        <v>10688058</v>
      </c>
      <c r="E8257">
        <v>18035.554319999999</v>
      </c>
      <c r="F8257">
        <v>57.777450000000002</v>
      </c>
    </row>
    <row r="8258" spans="1:6" x14ac:dyDescent="0.25">
      <c r="A8258" t="s">
        <v>473</v>
      </c>
      <c r="B8258">
        <v>2015</v>
      </c>
      <c r="C8258" t="s">
        <v>394</v>
      </c>
      <c r="D8258">
        <v>89703</v>
      </c>
      <c r="E8258">
        <v>9156.5471400000006</v>
      </c>
      <c r="F8258">
        <v>57.522539999999999</v>
      </c>
    </row>
    <row r="8259" spans="1:6" x14ac:dyDescent="0.25">
      <c r="A8259" t="s">
        <v>476</v>
      </c>
      <c r="B8259">
        <v>2015</v>
      </c>
      <c r="C8259" t="s">
        <v>394</v>
      </c>
      <c r="D8259">
        <v>12293545</v>
      </c>
      <c r="E8259">
        <v>3903.4908399999999</v>
      </c>
      <c r="F8259">
        <v>58.316929999999999</v>
      </c>
    </row>
    <row r="8260" spans="1:6" x14ac:dyDescent="0.25">
      <c r="A8260" t="s">
        <v>478</v>
      </c>
      <c r="B8260">
        <v>2015</v>
      </c>
      <c r="C8260" t="s">
        <v>392</v>
      </c>
      <c r="D8260">
        <v>9690222</v>
      </c>
      <c r="E8260">
        <v>531.32060000000001</v>
      </c>
      <c r="F8260">
        <v>33.008699999999997</v>
      </c>
    </row>
    <row r="8261" spans="1:6" x14ac:dyDescent="0.25">
      <c r="A8261" t="s">
        <v>480</v>
      </c>
      <c r="B8261">
        <v>2015</v>
      </c>
      <c r="C8261" t="s">
        <v>394</v>
      </c>
      <c r="D8261">
        <v>767245</v>
      </c>
      <c r="E8261">
        <v>4127.3510200000001</v>
      </c>
      <c r="F8261">
        <v>74.863979999999998</v>
      </c>
    </row>
    <row r="8262" spans="1:6" x14ac:dyDescent="0.25">
      <c r="A8262" t="s">
        <v>481</v>
      </c>
      <c r="B8262">
        <v>2015</v>
      </c>
      <c r="C8262" t="s">
        <v>394</v>
      </c>
      <c r="D8262">
        <v>8308504</v>
      </c>
      <c r="E8262">
        <v>828.81246999999996</v>
      </c>
      <c r="F8262">
        <v>33.213000000000001</v>
      </c>
    </row>
    <row r="8263" spans="1:6" x14ac:dyDescent="0.25">
      <c r="A8263" t="s">
        <v>482</v>
      </c>
      <c r="B8263">
        <v>2015</v>
      </c>
      <c r="C8263" t="s">
        <v>394</v>
      </c>
      <c r="D8263">
        <v>7326496</v>
      </c>
      <c r="E8263">
        <v>2495.5904999999998</v>
      </c>
      <c r="F8263">
        <v>64.835859999999997</v>
      </c>
    </row>
    <row r="8264" spans="1:6" x14ac:dyDescent="0.25">
      <c r="A8264" t="s">
        <v>484</v>
      </c>
      <c r="B8264">
        <v>2015</v>
      </c>
      <c r="C8264" t="s">
        <v>384</v>
      </c>
      <c r="D8264">
        <v>9981334</v>
      </c>
      <c r="E8264">
        <v>12259.115030000001</v>
      </c>
      <c r="F8264">
        <v>62.583320000000001</v>
      </c>
    </row>
    <row r="8265" spans="1:6" x14ac:dyDescent="0.25">
      <c r="A8265" t="s">
        <v>485</v>
      </c>
      <c r="B8265">
        <v>2015</v>
      </c>
      <c r="C8265" t="s">
        <v>390</v>
      </c>
      <c r="D8265">
        <v>299388</v>
      </c>
      <c r="E8265">
        <v>50173.339919999999</v>
      </c>
      <c r="F8265">
        <v>64.454750000000004</v>
      </c>
    </row>
    <row r="8266" spans="1:6" x14ac:dyDescent="0.25">
      <c r="A8266" t="s">
        <v>486</v>
      </c>
      <c r="B8266">
        <v>2015</v>
      </c>
      <c r="C8266" t="s">
        <v>382</v>
      </c>
      <c r="D8266">
        <v>1095351995</v>
      </c>
      <c r="E8266">
        <v>1581.5889099999999</v>
      </c>
      <c r="F8266">
        <v>50.215429999999998</v>
      </c>
    </row>
    <row r="8267" spans="1:6" x14ac:dyDescent="0.25">
      <c r="A8267" t="s">
        <v>487</v>
      </c>
      <c r="B8267">
        <v>2015</v>
      </c>
      <c r="C8267" t="s">
        <v>382</v>
      </c>
      <c r="D8267">
        <v>245452739</v>
      </c>
      <c r="E8267">
        <v>3346.48704</v>
      </c>
      <c r="F8267">
        <v>52.144759999999998</v>
      </c>
    </row>
    <row r="8268" spans="1:6" x14ac:dyDescent="0.25">
      <c r="A8268" t="s">
        <v>488</v>
      </c>
      <c r="B8268">
        <v>2015</v>
      </c>
      <c r="C8268" t="s">
        <v>382</v>
      </c>
      <c r="D8268">
        <v>68688433</v>
      </c>
      <c r="E8268">
        <v>4992.6311391616473</v>
      </c>
      <c r="F8268">
        <v>44.018500000000003</v>
      </c>
    </row>
    <row r="8269" spans="1:6" x14ac:dyDescent="0.25">
      <c r="A8269" t="s">
        <v>489</v>
      </c>
      <c r="B8269">
        <v>2015</v>
      </c>
      <c r="C8269" t="s">
        <v>405</v>
      </c>
      <c r="D8269">
        <v>26783383</v>
      </c>
      <c r="E8269">
        <v>4629.0766299999996</v>
      </c>
      <c r="F8269">
        <v>33.134129999999999</v>
      </c>
    </row>
    <row r="8270" spans="1:6" x14ac:dyDescent="0.25">
      <c r="A8270" t="s">
        <v>490</v>
      </c>
      <c r="B8270">
        <v>2015</v>
      </c>
      <c r="C8270" t="s">
        <v>390</v>
      </c>
      <c r="D8270">
        <v>4062235</v>
      </c>
      <c r="E8270">
        <v>51289.730439999999</v>
      </c>
      <c r="F8270">
        <v>52.294670000000004</v>
      </c>
    </row>
    <row r="8271" spans="1:6" x14ac:dyDescent="0.25">
      <c r="A8271" t="s">
        <v>492</v>
      </c>
      <c r="B8271">
        <v>2015</v>
      </c>
      <c r="C8271" t="s">
        <v>405</v>
      </c>
      <c r="D8271">
        <v>6352117</v>
      </c>
      <c r="E8271">
        <v>35329.511100000003</v>
      </c>
      <c r="F8271">
        <v>57.293590000000002</v>
      </c>
    </row>
    <row r="8272" spans="1:6" x14ac:dyDescent="0.25">
      <c r="A8272" t="s">
        <v>493</v>
      </c>
      <c r="B8272">
        <v>2015</v>
      </c>
      <c r="C8272" t="s">
        <v>390</v>
      </c>
      <c r="D8272">
        <v>58133509</v>
      </c>
      <c r="E8272">
        <v>29847.049790000001</v>
      </c>
      <c r="F8272">
        <v>59.681370000000001</v>
      </c>
    </row>
    <row r="8273" spans="1:6" x14ac:dyDescent="0.25">
      <c r="A8273" t="s">
        <v>494</v>
      </c>
      <c r="B8273">
        <v>2015</v>
      </c>
      <c r="C8273" t="s">
        <v>394</v>
      </c>
      <c r="D8273">
        <v>2758124</v>
      </c>
      <c r="E8273">
        <v>5137.9155300000002</v>
      </c>
      <c r="F8273">
        <v>56.376339999999999</v>
      </c>
    </row>
    <row r="8274" spans="1:6" x14ac:dyDescent="0.25">
      <c r="A8274" t="s">
        <v>495</v>
      </c>
      <c r="B8274">
        <v>2015</v>
      </c>
      <c r="C8274" t="s">
        <v>382</v>
      </c>
      <c r="D8274">
        <v>127463611</v>
      </c>
      <c r="E8274">
        <v>32477.21514</v>
      </c>
      <c r="F8274">
        <v>48.94894</v>
      </c>
    </row>
    <row r="8275" spans="1:6" x14ac:dyDescent="0.25">
      <c r="A8275" t="s">
        <v>497</v>
      </c>
      <c r="B8275">
        <v>2015</v>
      </c>
      <c r="C8275" t="s">
        <v>405</v>
      </c>
      <c r="D8275">
        <v>5906760</v>
      </c>
      <c r="E8275">
        <v>4940.0458399999998</v>
      </c>
      <c r="F8275">
        <v>46.795780000000001</v>
      </c>
    </row>
    <row r="8276" spans="1:6" x14ac:dyDescent="0.25">
      <c r="A8276" t="s">
        <v>498</v>
      </c>
      <c r="B8276">
        <v>2015</v>
      </c>
      <c r="C8276" t="s">
        <v>398</v>
      </c>
      <c r="D8276">
        <v>15233244</v>
      </c>
      <c r="E8276">
        <v>10508.3964</v>
      </c>
      <c r="F8276">
        <v>54.538409999999999</v>
      </c>
    </row>
    <row r="8277" spans="1:6" x14ac:dyDescent="0.25">
      <c r="A8277" t="s">
        <v>499</v>
      </c>
      <c r="B8277">
        <v>2015</v>
      </c>
      <c r="C8277" t="s">
        <v>392</v>
      </c>
      <c r="D8277">
        <v>34707817</v>
      </c>
      <c r="E8277">
        <v>1376.7128299999999</v>
      </c>
      <c r="F8277">
        <v>37.429879999999997</v>
      </c>
    </row>
    <row r="8278" spans="1:6" x14ac:dyDescent="0.25">
      <c r="A8278" t="s">
        <v>503</v>
      </c>
      <c r="B8278">
        <v>2015</v>
      </c>
      <c r="C8278" t="s">
        <v>405</v>
      </c>
      <c r="D8278">
        <v>2418393</v>
      </c>
      <c r="E8278">
        <v>28984.643390000001</v>
      </c>
      <c r="F8278">
        <v>58.280909999999999</v>
      </c>
    </row>
    <row r="8279" spans="1:6" x14ac:dyDescent="0.25">
      <c r="A8279" t="s">
        <v>504</v>
      </c>
      <c r="B8279">
        <v>2015</v>
      </c>
      <c r="C8279" t="s">
        <v>398</v>
      </c>
      <c r="D8279">
        <v>5213898</v>
      </c>
      <c r="E8279">
        <v>1103.2153499999999</v>
      </c>
      <c r="F8279">
        <v>60.133789999999998</v>
      </c>
    </row>
    <row r="8280" spans="1:6" x14ac:dyDescent="0.25">
      <c r="A8280" t="s">
        <v>505</v>
      </c>
      <c r="B8280">
        <v>2015</v>
      </c>
      <c r="C8280" t="s">
        <v>382</v>
      </c>
      <c r="D8280">
        <v>6368481</v>
      </c>
      <c r="E8280">
        <v>1812.3267699999999</v>
      </c>
      <c r="F8280">
        <v>48.71537</v>
      </c>
    </row>
    <row r="8281" spans="1:6" x14ac:dyDescent="0.25">
      <c r="A8281" t="s">
        <v>506</v>
      </c>
      <c r="B8281">
        <v>2015</v>
      </c>
      <c r="C8281" t="s">
        <v>456</v>
      </c>
      <c r="D8281">
        <v>2274735</v>
      </c>
      <c r="E8281">
        <v>13664.941430000001</v>
      </c>
      <c r="F8281">
        <v>65.177279999999996</v>
      </c>
    </row>
    <row r="8282" spans="1:6" x14ac:dyDescent="0.25">
      <c r="A8282" t="s">
        <v>507</v>
      </c>
      <c r="B8282">
        <v>2015</v>
      </c>
      <c r="C8282" t="s">
        <v>405</v>
      </c>
      <c r="D8282">
        <v>3874050</v>
      </c>
      <c r="E8282">
        <v>8050.7507599999999</v>
      </c>
      <c r="F8282">
        <v>56.197249999999997</v>
      </c>
    </row>
    <row r="8283" spans="1:6" x14ac:dyDescent="0.25">
      <c r="A8283" t="s">
        <v>508</v>
      </c>
      <c r="B8283">
        <v>2015</v>
      </c>
      <c r="C8283" t="s">
        <v>392</v>
      </c>
      <c r="D8283">
        <v>2022331</v>
      </c>
      <c r="E8283">
        <v>945.58276364646736</v>
      </c>
      <c r="F8283">
        <v>62.987130000000001</v>
      </c>
    </row>
    <row r="8284" spans="1:6" x14ac:dyDescent="0.25">
      <c r="A8284" t="s">
        <v>509</v>
      </c>
      <c r="B8284">
        <v>2015</v>
      </c>
      <c r="C8284" t="s">
        <v>392</v>
      </c>
      <c r="D8284">
        <v>3042004</v>
      </c>
      <c r="E8284">
        <v>455.87392999999997</v>
      </c>
      <c r="F8284">
        <v>38.154899999999998</v>
      </c>
    </row>
    <row r="8285" spans="1:6" x14ac:dyDescent="0.25">
      <c r="A8285" t="s">
        <v>510</v>
      </c>
      <c r="B8285">
        <v>2015</v>
      </c>
      <c r="C8285" t="s">
        <v>386</v>
      </c>
      <c r="D8285">
        <v>5900754</v>
      </c>
      <c r="E8285">
        <v>4643.3057600000002</v>
      </c>
      <c r="F8285">
        <v>19.946809999999999</v>
      </c>
    </row>
    <row r="8286" spans="1:6" x14ac:dyDescent="0.25">
      <c r="A8286" t="s">
        <v>511</v>
      </c>
      <c r="B8286">
        <v>2015</v>
      </c>
      <c r="C8286" t="s">
        <v>390</v>
      </c>
      <c r="D8286">
        <v>33987</v>
      </c>
      <c r="E8286">
        <v>142162.71536504105</v>
      </c>
      <c r="F8286">
        <v>30.742049999999999</v>
      </c>
    </row>
    <row r="8287" spans="1:6" x14ac:dyDescent="0.25">
      <c r="A8287" t="s">
        <v>512</v>
      </c>
      <c r="B8287">
        <v>2015</v>
      </c>
      <c r="C8287" t="s">
        <v>456</v>
      </c>
      <c r="D8287">
        <v>3585906</v>
      </c>
      <c r="E8287">
        <v>14172.22107</v>
      </c>
      <c r="F8287">
        <v>63.03049</v>
      </c>
    </row>
    <row r="8288" spans="1:6" x14ac:dyDescent="0.25">
      <c r="A8288" t="s">
        <v>513</v>
      </c>
      <c r="B8288">
        <v>2015</v>
      </c>
      <c r="C8288" t="s">
        <v>390</v>
      </c>
      <c r="D8288">
        <v>474413</v>
      </c>
      <c r="E8288">
        <v>101449.96816999999</v>
      </c>
      <c r="F8288">
        <v>54.899839999999998</v>
      </c>
    </row>
    <row r="8289" spans="1:6" x14ac:dyDescent="0.25">
      <c r="A8289" t="s">
        <v>516</v>
      </c>
      <c r="B8289">
        <v>2015</v>
      </c>
      <c r="C8289" t="s">
        <v>392</v>
      </c>
      <c r="D8289">
        <v>18595469</v>
      </c>
      <c r="E8289">
        <v>411.81605999999999</v>
      </c>
      <c r="F8289">
        <v>45.526179999999997</v>
      </c>
    </row>
    <row r="8290" spans="1:6" x14ac:dyDescent="0.25">
      <c r="A8290" t="s">
        <v>517</v>
      </c>
      <c r="B8290">
        <v>2015</v>
      </c>
      <c r="C8290" t="s">
        <v>392</v>
      </c>
      <c r="D8290">
        <v>13013926</v>
      </c>
      <c r="E8290">
        <v>381.37054000000001</v>
      </c>
      <c r="F8290">
        <v>34.48807</v>
      </c>
    </row>
    <row r="8291" spans="1:6" x14ac:dyDescent="0.25">
      <c r="A8291" t="s">
        <v>518</v>
      </c>
      <c r="B8291">
        <v>2015</v>
      </c>
      <c r="C8291" t="s">
        <v>382</v>
      </c>
      <c r="D8291">
        <v>24385858</v>
      </c>
      <c r="E8291">
        <v>9766.1657500000001</v>
      </c>
      <c r="F8291">
        <v>58.069279999999999</v>
      </c>
    </row>
    <row r="8292" spans="1:6" x14ac:dyDescent="0.25">
      <c r="A8292" t="s">
        <v>519</v>
      </c>
      <c r="B8292">
        <v>2015</v>
      </c>
      <c r="C8292" t="s">
        <v>382</v>
      </c>
      <c r="D8292">
        <v>359008</v>
      </c>
      <c r="E8292">
        <v>7681.0757700000004</v>
      </c>
      <c r="F8292">
        <v>57.707009999999997</v>
      </c>
    </row>
    <row r="8293" spans="1:6" x14ac:dyDescent="0.25">
      <c r="A8293" t="s">
        <v>520</v>
      </c>
      <c r="B8293">
        <v>2015</v>
      </c>
      <c r="C8293" t="s">
        <v>392</v>
      </c>
      <c r="D8293">
        <v>11716829</v>
      </c>
      <c r="E8293">
        <v>744.34610999999995</v>
      </c>
      <c r="F8293">
        <v>16.428570000000001</v>
      </c>
    </row>
    <row r="8294" spans="1:6" x14ac:dyDescent="0.25">
      <c r="A8294" t="s">
        <v>521</v>
      </c>
      <c r="B8294">
        <v>2015</v>
      </c>
      <c r="C8294" t="s">
        <v>390</v>
      </c>
      <c r="D8294">
        <v>400214</v>
      </c>
      <c r="E8294">
        <v>24167.046057157917</v>
      </c>
      <c r="F8294">
        <v>54.791029999999999</v>
      </c>
    </row>
    <row r="8295" spans="1:6" x14ac:dyDescent="0.25">
      <c r="A8295" t="s">
        <v>522</v>
      </c>
      <c r="B8295">
        <v>2015</v>
      </c>
      <c r="C8295" t="s">
        <v>388</v>
      </c>
      <c r="D8295">
        <v>60422</v>
      </c>
      <c r="E8295">
        <v>3557.4666879473662</v>
      </c>
      <c r="F8295">
        <v>46.280990000000003</v>
      </c>
    </row>
    <row r="8296" spans="1:6" x14ac:dyDescent="0.25">
      <c r="A8296" t="s">
        <v>524</v>
      </c>
      <c r="B8296">
        <v>2015</v>
      </c>
      <c r="C8296" t="s">
        <v>392</v>
      </c>
      <c r="D8296">
        <v>3177388</v>
      </c>
      <c r="E8296">
        <v>1439.0891521578887</v>
      </c>
      <c r="F8296">
        <v>37.942239999999998</v>
      </c>
    </row>
    <row r="8297" spans="1:6" x14ac:dyDescent="0.25">
      <c r="A8297" t="s">
        <v>525</v>
      </c>
      <c r="B8297">
        <v>2015</v>
      </c>
      <c r="C8297" t="s">
        <v>392</v>
      </c>
      <c r="D8297">
        <v>1240827</v>
      </c>
      <c r="E8297">
        <v>9116.8277199999993</v>
      </c>
      <c r="F8297">
        <v>64.47645</v>
      </c>
    </row>
    <row r="8298" spans="1:6" x14ac:dyDescent="0.25">
      <c r="A8298" t="s">
        <v>527</v>
      </c>
      <c r="B8298">
        <v>2015</v>
      </c>
      <c r="C8298" t="s">
        <v>394</v>
      </c>
      <c r="D8298">
        <v>107449525</v>
      </c>
      <c r="E8298">
        <v>9009.26116</v>
      </c>
      <c r="F8298">
        <v>52.652830000000002</v>
      </c>
    </row>
    <row r="8299" spans="1:6" x14ac:dyDescent="0.25">
      <c r="A8299" t="s">
        <v>528</v>
      </c>
      <c r="B8299">
        <v>2015</v>
      </c>
      <c r="C8299" t="s">
        <v>388</v>
      </c>
      <c r="D8299">
        <v>108004</v>
      </c>
      <c r="E8299">
        <v>3097.3454658947448</v>
      </c>
      <c r="F8299">
        <v>45</v>
      </c>
    </row>
    <row r="8300" spans="1:6" x14ac:dyDescent="0.25">
      <c r="A8300" t="s">
        <v>531</v>
      </c>
      <c r="B8300">
        <v>2015</v>
      </c>
      <c r="C8300" t="s">
        <v>382</v>
      </c>
      <c r="D8300">
        <v>2832224</v>
      </c>
      <c r="E8300">
        <v>3973.4398299999998</v>
      </c>
      <c r="F8300">
        <v>62.127279999999999</v>
      </c>
    </row>
    <row r="8301" spans="1:6" x14ac:dyDescent="0.25">
      <c r="A8301" t="s">
        <v>533</v>
      </c>
      <c r="B8301">
        <v>2015</v>
      </c>
      <c r="C8301" t="s">
        <v>386</v>
      </c>
      <c r="D8301">
        <v>33241259</v>
      </c>
      <c r="E8301">
        <v>2871.51359</v>
      </c>
      <c r="F8301">
        <v>48.210380000000001</v>
      </c>
    </row>
    <row r="8302" spans="1:6" x14ac:dyDescent="0.25">
      <c r="A8302" t="s">
        <v>534</v>
      </c>
      <c r="B8302">
        <v>2015</v>
      </c>
      <c r="C8302" t="s">
        <v>392</v>
      </c>
      <c r="D8302">
        <v>19686505</v>
      </c>
      <c r="E8302">
        <v>525.00815999999998</v>
      </c>
      <c r="F8302">
        <v>43.013779999999997</v>
      </c>
    </row>
    <row r="8303" spans="1:6" x14ac:dyDescent="0.25">
      <c r="A8303" t="s">
        <v>535</v>
      </c>
      <c r="B8303">
        <v>2015</v>
      </c>
      <c r="C8303" t="s">
        <v>392</v>
      </c>
      <c r="D8303">
        <v>2044147</v>
      </c>
      <c r="E8303">
        <v>4695.7651500000002</v>
      </c>
      <c r="F8303">
        <v>65.597300000000004</v>
      </c>
    </row>
    <row r="8304" spans="1:6" x14ac:dyDescent="0.25">
      <c r="A8304" t="s">
        <v>537</v>
      </c>
      <c r="B8304">
        <v>2015</v>
      </c>
      <c r="C8304" t="s">
        <v>382</v>
      </c>
      <c r="D8304">
        <v>28287147</v>
      </c>
      <c r="E8304">
        <v>732.29872</v>
      </c>
      <c r="F8304">
        <v>48.305349999999997</v>
      </c>
    </row>
    <row r="8305" spans="1:6" x14ac:dyDescent="0.25">
      <c r="A8305" t="s">
        <v>538</v>
      </c>
      <c r="B8305">
        <v>2015</v>
      </c>
      <c r="C8305" t="s">
        <v>390</v>
      </c>
      <c r="D8305">
        <v>16491461</v>
      </c>
      <c r="E8305">
        <v>44433.41433</v>
      </c>
      <c r="F8305">
        <v>56.606499999999997</v>
      </c>
    </row>
    <row r="8306" spans="1:6" x14ac:dyDescent="0.25">
      <c r="A8306" t="s">
        <v>541</v>
      </c>
      <c r="B8306">
        <v>2015</v>
      </c>
      <c r="C8306" t="s">
        <v>388</v>
      </c>
      <c r="D8306">
        <v>4076140</v>
      </c>
      <c r="E8306">
        <v>37807.967279999997</v>
      </c>
      <c r="F8306">
        <v>58.249090000000002</v>
      </c>
    </row>
    <row r="8307" spans="1:6" x14ac:dyDescent="0.25">
      <c r="A8307" t="s">
        <v>542</v>
      </c>
      <c r="B8307">
        <v>2015</v>
      </c>
      <c r="C8307" t="s">
        <v>394</v>
      </c>
      <c r="D8307">
        <v>5570129</v>
      </c>
      <c r="E8307">
        <v>2086.895</v>
      </c>
      <c r="F8307">
        <v>61.354120000000002</v>
      </c>
    </row>
    <row r="8308" spans="1:6" x14ac:dyDescent="0.25">
      <c r="A8308" t="s">
        <v>543</v>
      </c>
      <c r="B8308">
        <v>2015</v>
      </c>
      <c r="C8308" t="s">
        <v>392</v>
      </c>
      <c r="D8308">
        <v>12525094</v>
      </c>
      <c r="E8308">
        <v>358.95814999999999</v>
      </c>
      <c r="F8308">
        <v>28.460760000000001</v>
      </c>
    </row>
    <row r="8309" spans="1:6" x14ac:dyDescent="0.25">
      <c r="A8309" t="s">
        <v>544</v>
      </c>
      <c r="B8309">
        <v>2015</v>
      </c>
      <c r="C8309" t="s">
        <v>392</v>
      </c>
      <c r="D8309">
        <v>131859731</v>
      </c>
      <c r="E8309">
        <v>2640.2907399999999</v>
      </c>
      <c r="F8309">
        <v>44.124540000000003</v>
      </c>
    </row>
    <row r="8310" spans="1:6" x14ac:dyDescent="0.25">
      <c r="A8310" t="s">
        <v>546</v>
      </c>
      <c r="B8310">
        <v>2015</v>
      </c>
      <c r="C8310" t="s">
        <v>390</v>
      </c>
      <c r="D8310">
        <v>4610820</v>
      </c>
      <c r="E8310">
        <v>74734.56409</v>
      </c>
      <c r="F8310">
        <v>58.560600000000001</v>
      </c>
    </row>
    <row r="8311" spans="1:6" x14ac:dyDescent="0.25">
      <c r="A8311" t="s">
        <v>547</v>
      </c>
      <c r="B8311">
        <v>2015</v>
      </c>
      <c r="C8311" t="s">
        <v>405</v>
      </c>
      <c r="D8311">
        <v>3102229</v>
      </c>
      <c r="E8311">
        <v>15645.08073</v>
      </c>
      <c r="F8311">
        <v>55.694710000000001</v>
      </c>
    </row>
    <row r="8312" spans="1:6" x14ac:dyDescent="0.25">
      <c r="A8312" t="s">
        <v>548</v>
      </c>
      <c r="B8312">
        <v>2015</v>
      </c>
      <c r="C8312" t="s">
        <v>382</v>
      </c>
      <c r="D8312">
        <v>165803560</v>
      </c>
      <c r="E8312">
        <v>1428.98864</v>
      </c>
      <c r="F8312">
        <v>21.538519999999998</v>
      </c>
    </row>
    <row r="8313" spans="1:6" x14ac:dyDescent="0.25">
      <c r="A8313" t="s">
        <v>549</v>
      </c>
      <c r="B8313">
        <v>2015</v>
      </c>
      <c r="C8313" t="s">
        <v>388</v>
      </c>
      <c r="D8313">
        <v>20579</v>
      </c>
      <c r="E8313">
        <v>13498.661410000001</v>
      </c>
      <c r="F8313">
        <v>57.446809999999999</v>
      </c>
    </row>
    <row r="8314" spans="1:6" x14ac:dyDescent="0.25">
      <c r="A8314" t="s">
        <v>623</v>
      </c>
      <c r="B8314">
        <v>2015</v>
      </c>
      <c r="C8314" t="s">
        <v>405</v>
      </c>
      <c r="D8314">
        <v>1000000</v>
      </c>
      <c r="E8314">
        <v>2866.8000999999999</v>
      </c>
      <c r="F8314">
        <v>60.281970000000001</v>
      </c>
    </row>
    <row r="8315" spans="1:6" x14ac:dyDescent="0.25">
      <c r="A8315" t="s">
        <v>550</v>
      </c>
      <c r="B8315">
        <v>2015</v>
      </c>
      <c r="C8315" t="s">
        <v>394</v>
      </c>
      <c r="D8315">
        <v>3191319</v>
      </c>
      <c r="E8315">
        <v>13268.113740000001</v>
      </c>
      <c r="F8315">
        <v>64.714550000000003</v>
      </c>
    </row>
    <row r="8316" spans="1:6" x14ac:dyDescent="0.25">
      <c r="A8316" t="s">
        <v>551</v>
      </c>
      <c r="B8316">
        <v>2015</v>
      </c>
      <c r="C8316" t="s">
        <v>388</v>
      </c>
      <c r="D8316">
        <v>5670544</v>
      </c>
      <c r="E8316">
        <v>1868.1905462105351</v>
      </c>
      <c r="F8316">
        <v>19.438739999999999</v>
      </c>
    </row>
    <row r="8317" spans="1:6" x14ac:dyDescent="0.25">
      <c r="A8317" t="s">
        <v>552</v>
      </c>
      <c r="B8317">
        <v>2015</v>
      </c>
      <c r="C8317" t="s">
        <v>394</v>
      </c>
      <c r="D8317">
        <v>6506464</v>
      </c>
      <c r="E8317">
        <v>4160.6065600000002</v>
      </c>
      <c r="F8317">
        <v>61.32461</v>
      </c>
    </row>
    <row r="8318" spans="1:6" x14ac:dyDescent="0.25">
      <c r="A8318" t="s">
        <v>553</v>
      </c>
      <c r="B8318">
        <v>2015</v>
      </c>
      <c r="C8318" t="s">
        <v>394</v>
      </c>
      <c r="D8318">
        <v>28302603</v>
      </c>
      <c r="E8318">
        <v>6121.8644700000004</v>
      </c>
      <c r="F8318">
        <v>18.93535</v>
      </c>
    </row>
    <row r="8319" spans="1:6" x14ac:dyDescent="0.25">
      <c r="A8319" t="s">
        <v>554</v>
      </c>
      <c r="B8319">
        <v>2015</v>
      </c>
      <c r="C8319" t="s">
        <v>382</v>
      </c>
      <c r="D8319">
        <v>89468677</v>
      </c>
      <c r="E8319">
        <v>2899.3752800000002</v>
      </c>
      <c r="F8319">
        <v>57.519889999999997</v>
      </c>
    </row>
    <row r="8320" spans="1:6" x14ac:dyDescent="0.25">
      <c r="A8320" t="s">
        <v>555</v>
      </c>
      <c r="B8320">
        <v>2015</v>
      </c>
      <c r="C8320" t="s">
        <v>384</v>
      </c>
      <c r="D8320">
        <v>38536869</v>
      </c>
      <c r="E8320">
        <v>12494.466189999999</v>
      </c>
      <c r="F8320">
        <v>66.030559999999994</v>
      </c>
    </row>
    <row r="8321" spans="1:6" x14ac:dyDescent="0.25">
      <c r="A8321" t="s">
        <v>556</v>
      </c>
      <c r="B8321">
        <v>2015</v>
      </c>
      <c r="C8321" t="s">
        <v>390</v>
      </c>
      <c r="D8321">
        <v>10605870</v>
      </c>
      <c r="E8321">
        <v>19222.935600000001</v>
      </c>
      <c r="F8321">
        <v>59.349400000000003</v>
      </c>
    </row>
    <row r="8322" spans="1:6" x14ac:dyDescent="0.25">
      <c r="A8322" t="s">
        <v>557</v>
      </c>
      <c r="B8322">
        <v>2015</v>
      </c>
      <c r="C8322" t="s">
        <v>394</v>
      </c>
      <c r="D8322">
        <v>3927188</v>
      </c>
      <c r="E8322">
        <v>31458.974461982492</v>
      </c>
      <c r="F8322">
        <v>64.227379999999997</v>
      </c>
    </row>
    <row r="8323" spans="1:6" x14ac:dyDescent="0.25">
      <c r="A8323" t="s">
        <v>558</v>
      </c>
      <c r="B8323">
        <v>2015</v>
      </c>
      <c r="C8323" t="s">
        <v>405</v>
      </c>
      <c r="D8323">
        <v>885359</v>
      </c>
      <c r="E8323">
        <v>74667.197069999995</v>
      </c>
      <c r="F8323">
        <v>58.225110000000001</v>
      </c>
    </row>
    <row r="8324" spans="1:6" x14ac:dyDescent="0.25">
      <c r="A8324" t="s">
        <v>502</v>
      </c>
      <c r="B8324">
        <v>2015</v>
      </c>
      <c r="C8324" t="s">
        <v>382</v>
      </c>
      <c r="D8324">
        <v>48846823</v>
      </c>
      <c r="E8324">
        <v>27221.52405</v>
      </c>
      <c r="F8324">
        <v>51.270130000000002</v>
      </c>
    </row>
    <row r="8325" spans="1:6" x14ac:dyDescent="0.25">
      <c r="A8325" t="s">
        <v>529</v>
      </c>
      <c r="B8325">
        <v>2015</v>
      </c>
      <c r="C8325" t="s">
        <v>398</v>
      </c>
      <c r="D8325">
        <v>4466706</v>
      </c>
      <c r="E8325">
        <v>1843.2428</v>
      </c>
      <c r="F8325">
        <v>59.490130000000001</v>
      </c>
    </row>
    <row r="8326" spans="1:6" x14ac:dyDescent="0.25">
      <c r="A8326" t="s">
        <v>560</v>
      </c>
      <c r="B8326">
        <v>2015</v>
      </c>
      <c r="C8326" t="s">
        <v>384</v>
      </c>
      <c r="D8326">
        <v>22303552</v>
      </c>
      <c r="E8326">
        <v>8972.9225200000001</v>
      </c>
      <c r="F8326">
        <v>58.653550000000003</v>
      </c>
    </row>
    <row r="8327" spans="1:6" x14ac:dyDescent="0.25">
      <c r="A8327" t="s">
        <v>561</v>
      </c>
      <c r="B8327">
        <v>2015</v>
      </c>
      <c r="C8327" t="s">
        <v>398</v>
      </c>
      <c r="D8327">
        <v>142893540</v>
      </c>
      <c r="E8327">
        <v>9057.1130599999997</v>
      </c>
      <c r="F8327">
        <v>58.940669999999997</v>
      </c>
    </row>
    <row r="8328" spans="1:6" x14ac:dyDescent="0.25">
      <c r="A8328" t="s">
        <v>562</v>
      </c>
      <c r="B8328">
        <v>2015</v>
      </c>
      <c r="C8328" t="s">
        <v>392</v>
      </c>
      <c r="D8328">
        <v>8648248</v>
      </c>
      <c r="E8328">
        <v>697.34822999999994</v>
      </c>
      <c r="F8328">
        <v>42.703139999999998</v>
      </c>
    </row>
    <row r="8329" spans="1:6" x14ac:dyDescent="0.25">
      <c r="A8329" t="s">
        <v>564</v>
      </c>
      <c r="B8329">
        <v>2015</v>
      </c>
      <c r="C8329" t="s">
        <v>394</v>
      </c>
      <c r="D8329">
        <v>39129</v>
      </c>
      <c r="E8329">
        <v>16589.088960000001</v>
      </c>
      <c r="F8329">
        <v>52.459020000000002</v>
      </c>
    </row>
    <row r="8330" spans="1:6" x14ac:dyDescent="0.25">
      <c r="A8330" t="s">
        <v>565</v>
      </c>
      <c r="B8330">
        <v>2015</v>
      </c>
      <c r="C8330" t="s">
        <v>392</v>
      </c>
      <c r="D8330">
        <v>168458</v>
      </c>
      <c r="E8330">
        <v>7764.3140000000003</v>
      </c>
      <c r="F8330">
        <v>68.432199999999995</v>
      </c>
    </row>
    <row r="8331" spans="1:6" x14ac:dyDescent="0.25">
      <c r="A8331" t="s">
        <v>567</v>
      </c>
      <c r="B8331">
        <v>2015</v>
      </c>
      <c r="C8331" t="s">
        <v>394</v>
      </c>
      <c r="D8331">
        <v>117848</v>
      </c>
      <c r="E8331">
        <v>6864.2383900000004</v>
      </c>
      <c r="F8331">
        <v>69.354839999999996</v>
      </c>
    </row>
    <row r="8332" spans="1:6" x14ac:dyDescent="0.25">
      <c r="A8332" t="s">
        <v>568</v>
      </c>
      <c r="B8332">
        <v>2015</v>
      </c>
      <c r="C8332" t="s">
        <v>388</v>
      </c>
      <c r="D8332">
        <v>176908</v>
      </c>
      <c r="E8332">
        <v>3938.5488500000001</v>
      </c>
      <c r="F8332">
        <v>43.103450000000002</v>
      </c>
    </row>
    <row r="8333" spans="1:6" x14ac:dyDescent="0.25">
      <c r="A8333" t="s">
        <v>571</v>
      </c>
      <c r="B8333">
        <v>2015</v>
      </c>
      <c r="C8333" t="s">
        <v>405</v>
      </c>
      <c r="D8333">
        <v>27019731</v>
      </c>
      <c r="E8333">
        <v>20481.745320000002</v>
      </c>
      <c r="F8333">
        <v>49.628889999999998</v>
      </c>
    </row>
    <row r="8334" spans="1:6" x14ac:dyDescent="0.25">
      <c r="A8334" t="s">
        <v>572</v>
      </c>
      <c r="B8334">
        <v>2015</v>
      </c>
      <c r="C8334" t="s">
        <v>392</v>
      </c>
      <c r="D8334">
        <v>11987121</v>
      </c>
      <c r="E8334">
        <v>910.78868999999997</v>
      </c>
      <c r="F8334">
        <v>33.422629999999998</v>
      </c>
    </row>
    <row r="8335" spans="1:6" x14ac:dyDescent="0.25">
      <c r="A8335" t="s">
        <v>573</v>
      </c>
      <c r="B8335">
        <v>2015</v>
      </c>
      <c r="C8335" t="s">
        <v>384</v>
      </c>
      <c r="D8335">
        <v>9396411</v>
      </c>
      <c r="E8335">
        <v>5143.9499299999998</v>
      </c>
      <c r="F8335">
        <v>58.563200000000002</v>
      </c>
    </row>
    <row r="8336" spans="1:6" x14ac:dyDescent="0.25">
      <c r="A8336" t="s">
        <v>574</v>
      </c>
      <c r="B8336">
        <v>2015</v>
      </c>
      <c r="C8336" t="s">
        <v>392</v>
      </c>
      <c r="D8336">
        <v>81541</v>
      </c>
      <c r="E8336">
        <v>15476.01944</v>
      </c>
      <c r="F8336">
        <v>73.086420000000004</v>
      </c>
    </row>
    <row r="8337" spans="1:6" x14ac:dyDescent="0.25">
      <c r="A8337" t="s">
        <v>575</v>
      </c>
      <c r="B8337">
        <v>2015</v>
      </c>
      <c r="C8337" t="s">
        <v>392</v>
      </c>
      <c r="D8337">
        <v>6005250</v>
      </c>
      <c r="E8337">
        <v>693.40805</v>
      </c>
      <c r="F8337">
        <v>43.7941</v>
      </c>
    </row>
    <row r="8338" spans="1:6" x14ac:dyDescent="0.25">
      <c r="A8338" t="s">
        <v>576</v>
      </c>
      <c r="B8338">
        <v>2015</v>
      </c>
      <c r="C8338" t="s">
        <v>382</v>
      </c>
      <c r="D8338">
        <v>4492150</v>
      </c>
      <c r="E8338">
        <v>52888.74467</v>
      </c>
      <c r="F8338">
        <v>45.784730000000003</v>
      </c>
    </row>
    <row r="8339" spans="1:6" x14ac:dyDescent="0.25">
      <c r="A8339" t="s">
        <v>577</v>
      </c>
      <c r="B8339">
        <v>2015</v>
      </c>
      <c r="C8339" t="s">
        <v>384</v>
      </c>
      <c r="D8339">
        <v>5439448</v>
      </c>
      <c r="E8339">
        <v>15962.57224</v>
      </c>
      <c r="F8339">
        <v>63.182459999999999</v>
      </c>
    </row>
    <row r="8340" spans="1:6" x14ac:dyDescent="0.25">
      <c r="A8340" t="s">
        <v>578</v>
      </c>
      <c r="B8340">
        <v>2015</v>
      </c>
      <c r="C8340" t="s">
        <v>384</v>
      </c>
      <c r="D8340">
        <v>2010347</v>
      </c>
      <c r="E8340">
        <v>20713.07475</v>
      </c>
      <c r="F8340">
        <v>59.853279999999998</v>
      </c>
    </row>
    <row r="8341" spans="1:6" x14ac:dyDescent="0.25">
      <c r="A8341" t="s">
        <v>580</v>
      </c>
      <c r="B8341">
        <v>2015</v>
      </c>
      <c r="C8341" t="s">
        <v>392</v>
      </c>
      <c r="D8341">
        <v>8863338</v>
      </c>
      <c r="E8341">
        <v>551.86266999999998</v>
      </c>
      <c r="F8341">
        <v>15.027620000000001</v>
      </c>
    </row>
    <row r="8342" spans="1:6" x14ac:dyDescent="0.25">
      <c r="A8342" t="s">
        <v>581</v>
      </c>
      <c r="B8342">
        <v>2015</v>
      </c>
      <c r="C8342" t="s">
        <v>392</v>
      </c>
      <c r="D8342">
        <v>44187637</v>
      </c>
      <c r="E8342">
        <v>5691.6867700000003</v>
      </c>
      <c r="F8342">
        <v>60.417569999999998</v>
      </c>
    </row>
    <row r="8343" spans="1:6" x14ac:dyDescent="0.25">
      <c r="A8343" t="s">
        <v>624</v>
      </c>
      <c r="B8343">
        <v>2015</v>
      </c>
      <c r="C8343" t="s">
        <v>392</v>
      </c>
      <c r="D8343">
        <v>12340000</v>
      </c>
      <c r="E8343">
        <v>730.58010000000002</v>
      </c>
      <c r="F8343">
        <v>42.277279999999998</v>
      </c>
    </row>
    <row r="8344" spans="1:6" x14ac:dyDescent="0.25">
      <c r="A8344" t="s">
        <v>582</v>
      </c>
      <c r="B8344">
        <v>2015</v>
      </c>
      <c r="C8344" t="s">
        <v>390</v>
      </c>
      <c r="D8344">
        <v>40397842</v>
      </c>
      <c r="E8344">
        <v>25831.582310000002</v>
      </c>
      <c r="F8344">
        <v>56.091639999999998</v>
      </c>
    </row>
    <row r="8345" spans="1:6" x14ac:dyDescent="0.25">
      <c r="A8345" t="s">
        <v>583</v>
      </c>
      <c r="B8345">
        <v>2015</v>
      </c>
      <c r="C8345" t="s">
        <v>382</v>
      </c>
      <c r="D8345">
        <v>20222240</v>
      </c>
      <c r="E8345">
        <v>3926.1743999999999</v>
      </c>
      <c r="F8345">
        <v>62.511600000000001</v>
      </c>
    </row>
    <row r="8346" spans="1:6" x14ac:dyDescent="0.25">
      <c r="A8346" t="s">
        <v>584</v>
      </c>
      <c r="B8346">
        <v>2015</v>
      </c>
      <c r="C8346" t="s">
        <v>392</v>
      </c>
      <c r="D8346">
        <v>41236378</v>
      </c>
      <c r="E8346">
        <v>2089.4002099999998</v>
      </c>
      <c r="F8346">
        <v>55.284880000000001</v>
      </c>
    </row>
    <row r="8347" spans="1:6" x14ac:dyDescent="0.25">
      <c r="A8347" t="s">
        <v>586</v>
      </c>
      <c r="B8347">
        <v>2015</v>
      </c>
      <c r="C8347" t="s">
        <v>392</v>
      </c>
      <c r="D8347">
        <v>1136334</v>
      </c>
      <c r="E8347">
        <v>3154.7529800000002</v>
      </c>
      <c r="F8347">
        <v>38.772280000000002</v>
      </c>
    </row>
    <row r="8348" spans="1:6" x14ac:dyDescent="0.25">
      <c r="A8348" t="s">
        <v>587</v>
      </c>
      <c r="B8348">
        <v>2015</v>
      </c>
      <c r="C8348" t="s">
        <v>390</v>
      </c>
      <c r="D8348">
        <v>9016596</v>
      </c>
      <c r="E8348">
        <v>50272.941500000001</v>
      </c>
      <c r="F8348">
        <v>61.689700000000002</v>
      </c>
    </row>
    <row r="8349" spans="1:6" x14ac:dyDescent="0.25">
      <c r="A8349" t="s">
        <v>588</v>
      </c>
      <c r="B8349">
        <v>2015</v>
      </c>
      <c r="C8349" t="s">
        <v>390</v>
      </c>
      <c r="D8349">
        <v>7523934</v>
      </c>
      <c r="E8349">
        <v>80214.730150000003</v>
      </c>
      <c r="F8349">
        <v>48.257730000000002</v>
      </c>
    </row>
    <row r="8350" spans="1:6" x14ac:dyDescent="0.25">
      <c r="A8350" t="s">
        <v>589</v>
      </c>
      <c r="B8350">
        <v>2015</v>
      </c>
      <c r="C8350" t="s">
        <v>405</v>
      </c>
      <c r="D8350">
        <v>18881361</v>
      </c>
      <c r="E8350">
        <v>2532.6890315384371</v>
      </c>
      <c r="F8350">
        <v>54.7669</v>
      </c>
    </row>
    <row r="8351" spans="1:6" x14ac:dyDescent="0.25">
      <c r="A8351" t="s">
        <v>591</v>
      </c>
      <c r="B8351">
        <v>2015</v>
      </c>
      <c r="C8351" t="s">
        <v>398</v>
      </c>
      <c r="D8351">
        <v>7320815</v>
      </c>
      <c r="E8351">
        <v>925.91188999999997</v>
      </c>
      <c r="F8351">
        <v>39.477240000000002</v>
      </c>
    </row>
    <row r="8352" spans="1:6" x14ac:dyDescent="0.25">
      <c r="A8352" t="s">
        <v>593</v>
      </c>
      <c r="B8352">
        <v>2015</v>
      </c>
      <c r="C8352" t="s">
        <v>382</v>
      </c>
      <c r="D8352">
        <v>64631595</v>
      </c>
      <c r="E8352">
        <v>5816.4406900000004</v>
      </c>
      <c r="F8352">
        <v>56.389940000000003</v>
      </c>
    </row>
    <row r="8353" spans="1:6" x14ac:dyDescent="0.25">
      <c r="A8353" t="s">
        <v>515</v>
      </c>
      <c r="B8353">
        <v>2015</v>
      </c>
      <c r="C8353" t="s">
        <v>384</v>
      </c>
      <c r="D8353">
        <v>2050554</v>
      </c>
      <c r="E8353">
        <v>4852.6578499999996</v>
      </c>
      <c r="F8353">
        <v>56.071109999999997</v>
      </c>
    </row>
    <row r="8354" spans="1:6" x14ac:dyDescent="0.25">
      <c r="A8354" t="s">
        <v>625</v>
      </c>
      <c r="B8354">
        <v>2015</v>
      </c>
      <c r="C8354" t="s">
        <v>382</v>
      </c>
      <c r="D8354">
        <v>1167242</v>
      </c>
      <c r="E8354">
        <v>1134.42643</v>
      </c>
      <c r="F8354">
        <v>35.75056</v>
      </c>
    </row>
    <row r="8355" spans="1:6" x14ac:dyDescent="0.25">
      <c r="A8355" t="s">
        <v>594</v>
      </c>
      <c r="B8355">
        <v>2015</v>
      </c>
      <c r="C8355" t="s">
        <v>392</v>
      </c>
      <c r="D8355">
        <v>5548702</v>
      </c>
      <c r="E8355">
        <v>547.97468000000003</v>
      </c>
      <c r="F8355">
        <v>15.01713</v>
      </c>
    </row>
    <row r="8356" spans="1:6" x14ac:dyDescent="0.25">
      <c r="A8356" t="s">
        <v>595</v>
      </c>
      <c r="B8356">
        <v>2015</v>
      </c>
      <c r="C8356" t="s">
        <v>388</v>
      </c>
      <c r="D8356">
        <v>114689</v>
      </c>
      <c r="E8356">
        <v>4186.6026508421637</v>
      </c>
      <c r="F8356">
        <v>30.33333</v>
      </c>
    </row>
    <row r="8357" spans="1:6" x14ac:dyDescent="0.25">
      <c r="A8357" t="s">
        <v>596</v>
      </c>
      <c r="B8357">
        <v>2015</v>
      </c>
      <c r="C8357" t="s">
        <v>394</v>
      </c>
      <c r="D8357">
        <v>1065842</v>
      </c>
      <c r="E8357">
        <v>20444.078590000001</v>
      </c>
      <c r="F8357">
        <v>60.421909999999997</v>
      </c>
    </row>
    <row r="8358" spans="1:6" x14ac:dyDescent="0.25">
      <c r="A8358" t="s">
        <v>597</v>
      </c>
      <c r="B8358">
        <v>2015</v>
      </c>
      <c r="C8358" t="s">
        <v>386</v>
      </c>
      <c r="D8358">
        <v>10175014</v>
      </c>
      <c r="E8358">
        <v>3872.51208</v>
      </c>
      <c r="F8358">
        <v>63.528449999999999</v>
      </c>
    </row>
    <row r="8359" spans="1:6" x14ac:dyDescent="0.25">
      <c r="A8359" t="s">
        <v>598</v>
      </c>
      <c r="B8359">
        <v>2015</v>
      </c>
      <c r="C8359" t="s">
        <v>405</v>
      </c>
      <c r="D8359">
        <v>70413958</v>
      </c>
      <c r="E8359">
        <v>9130.0260600000001</v>
      </c>
      <c r="F8359">
        <v>49.239600000000003</v>
      </c>
    </row>
    <row r="8360" spans="1:6" x14ac:dyDescent="0.25">
      <c r="A8360" t="s">
        <v>602</v>
      </c>
      <c r="B8360">
        <v>2015</v>
      </c>
      <c r="C8360" t="s">
        <v>392</v>
      </c>
      <c r="D8360">
        <v>28195754</v>
      </c>
      <c r="E8360">
        <v>675.57347000000004</v>
      </c>
      <c r="F8360">
        <v>37.847290000000001</v>
      </c>
    </row>
    <row r="8361" spans="1:6" x14ac:dyDescent="0.25">
      <c r="A8361" t="s">
        <v>603</v>
      </c>
      <c r="B8361">
        <v>2015</v>
      </c>
      <c r="C8361" t="s">
        <v>398</v>
      </c>
      <c r="D8361">
        <v>46710816</v>
      </c>
      <c r="E8361">
        <v>2114.9547200000002</v>
      </c>
      <c r="F8361">
        <v>53.79815</v>
      </c>
    </row>
    <row r="8362" spans="1:6" x14ac:dyDescent="0.25">
      <c r="A8362" t="s">
        <v>604</v>
      </c>
      <c r="B8362">
        <v>2015</v>
      </c>
      <c r="C8362" t="s">
        <v>405</v>
      </c>
      <c r="D8362">
        <v>2602713</v>
      </c>
      <c r="E8362">
        <v>40438.376360000002</v>
      </c>
      <c r="F8362">
        <v>54.787939999999999</v>
      </c>
    </row>
    <row r="8363" spans="1:6" x14ac:dyDescent="0.25">
      <c r="A8363" t="s">
        <v>605</v>
      </c>
      <c r="B8363">
        <v>2015</v>
      </c>
      <c r="C8363" t="s">
        <v>390</v>
      </c>
      <c r="D8363">
        <v>60609153</v>
      </c>
      <c r="E8363">
        <v>43734.000169999999</v>
      </c>
      <c r="F8363">
        <v>57.117780000000003</v>
      </c>
    </row>
    <row r="8364" spans="1:6" x14ac:dyDescent="0.25">
      <c r="A8364" t="s">
        <v>592</v>
      </c>
      <c r="B8364">
        <v>2015</v>
      </c>
      <c r="C8364" t="s">
        <v>392</v>
      </c>
      <c r="D8364">
        <v>37445392</v>
      </c>
      <c r="E8364">
        <v>864.85749999999996</v>
      </c>
      <c r="F8364">
        <v>22.253309999999999</v>
      </c>
    </row>
    <row r="8365" spans="1:6" x14ac:dyDescent="0.25">
      <c r="A8365" t="s">
        <v>606</v>
      </c>
      <c r="B8365">
        <v>2015</v>
      </c>
      <c r="C8365" t="s">
        <v>413</v>
      </c>
      <c r="D8365">
        <v>298444215</v>
      </c>
      <c r="E8365">
        <v>55836.792630000004</v>
      </c>
      <c r="F8365">
        <v>58.430750000000003</v>
      </c>
    </row>
    <row r="8366" spans="1:6" x14ac:dyDescent="0.25">
      <c r="A8366" t="s">
        <v>612</v>
      </c>
      <c r="B8366">
        <v>2015</v>
      </c>
      <c r="C8366" t="s">
        <v>394</v>
      </c>
      <c r="D8366">
        <v>108605</v>
      </c>
      <c r="E8366">
        <v>29328.776372610126</v>
      </c>
      <c r="F8366">
        <v>75.268820000000005</v>
      </c>
    </row>
    <row r="8367" spans="1:6" x14ac:dyDescent="0.25">
      <c r="A8367" t="s">
        <v>607</v>
      </c>
      <c r="B8367">
        <v>2015</v>
      </c>
      <c r="C8367" t="s">
        <v>394</v>
      </c>
      <c r="D8367">
        <v>3431932</v>
      </c>
      <c r="E8367">
        <v>15573.90092</v>
      </c>
      <c r="F8367">
        <v>64.123959999999997</v>
      </c>
    </row>
    <row r="8368" spans="1:6" x14ac:dyDescent="0.25">
      <c r="A8368" t="s">
        <v>608</v>
      </c>
      <c r="B8368">
        <v>2015</v>
      </c>
      <c r="C8368" t="s">
        <v>398</v>
      </c>
      <c r="D8368">
        <v>27307134</v>
      </c>
      <c r="E8368">
        <v>2132.0724399999999</v>
      </c>
      <c r="F8368">
        <v>35.905970000000003</v>
      </c>
    </row>
    <row r="8369" spans="1:6" x14ac:dyDescent="0.25">
      <c r="A8369" t="s">
        <v>609</v>
      </c>
      <c r="B8369">
        <v>2015</v>
      </c>
      <c r="C8369" t="s">
        <v>388</v>
      </c>
      <c r="D8369">
        <v>208869</v>
      </c>
      <c r="E8369">
        <v>3330.6301446841971</v>
      </c>
      <c r="F8369">
        <v>36.214440000000003</v>
      </c>
    </row>
    <row r="8370" spans="1:6" x14ac:dyDescent="0.25">
      <c r="A8370" t="s">
        <v>610</v>
      </c>
      <c r="B8370">
        <v>2015</v>
      </c>
      <c r="C8370" t="s">
        <v>394</v>
      </c>
      <c r="D8370">
        <v>25730435</v>
      </c>
      <c r="E8370">
        <v>13624.734108263161</v>
      </c>
      <c r="F8370">
        <v>60.29757</v>
      </c>
    </row>
    <row r="8371" spans="1:6" x14ac:dyDescent="0.25">
      <c r="A8371" t="s">
        <v>611</v>
      </c>
      <c r="B8371">
        <v>2015</v>
      </c>
      <c r="C8371" t="s">
        <v>382</v>
      </c>
      <c r="D8371">
        <v>84402966</v>
      </c>
      <c r="E8371">
        <v>2111.1380199999999</v>
      </c>
      <c r="F8371">
        <v>54.588990000000003</v>
      </c>
    </row>
    <row r="8372" spans="1:6" x14ac:dyDescent="0.25">
      <c r="A8372" t="s">
        <v>616</v>
      </c>
      <c r="B8372">
        <v>2015</v>
      </c>
      <c r="C8372" t="s">
        <v>405</v>
      </c>
      <c r="D8372">
        <v>21456188</v>
      </c>
      <c r="E8372">
        <v>1580.6264238596777</v>
      </c>
      <c r="F8372">
        <v>33.347160000000002</v>
      </c>
    </row>
    <row r="8373" spans="1:6" x14ac:dyDescent="0.25">
      <c r="A8373" t="s">
        <v>617</v>
      </c>
      <c r="B8373">
        <v>2015</v>
      </c>
      <c r="C8373" t="s">
        <v>392</v>
      </c>
      <c r="D8373">
        <v>11502010</v>
      </c>
      <c r="E8373">
        <v>1307.7886100000001</v>
      </c>
      <c r="F8373">
        <v>22.709160000000001</v>
      </c>
    </row>
    <row r="8374" spans="1:6" x14ac:dyDescent="0.25">
      <c r="A8374" t="s">
        <v>618</v>
      </c>
      <c r="B8374">
        <v>2015</v>
      </c>
      <c r="C8374" t="s">
        <v>392</v>
      </c>
      <c r="D8374">
        <v>12236805</v>
      </c>
      <c r="E8374">
        <v>890.41609000000005</v>
      </c>
      <c r="F8374">
        <v>41.539619999999999</v>
      </c>
    </row>
  </sheetData>
  <autoFilter ref="A1:F837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7"/>
  <sheetViews>
    <sheetView showGridLines="0" topLeftCell="A2" zoomScale="25" zoomScaleNormal="25" workbookViewId="0">
      <selection activeCell="A2" sqref="A2"/>
    </sheetView>
  </sheetViews>
  <sheetFormatPr defaultRowHeight="12.5" x14ac:dyDescent="0.25"/>
  <cols>
    <col min="1" max="1" width="26.1796875" customWidth="1"/>
    <col min="2" max="2" width="2.36328125" customWidth="1"/>
  </cols>
  <sheetData>
    <row r="1" spans="1:49" hidden="1" x14ac:dyDescent="0.25">
      <c r="A1" s="1" t="e">
        <f ca="1">DotStatQuery(B1)</f>
        <v>#NAME?</v>
      </c>
      <c r="B1" s="1" t="s">
        <v>0</v>
      </c>
    </row>
    <row r="2" spans="1:49" x14ac:dyDescent="0.25">
      <c r="A2" s="2" t="s">
        <v>1</v>
      </c>
    </row>
    <row r="3" spans="1:49" x14ac:dyDescent="0.25">
      <c r="A3" s="65" t="s">
        <v>2</v>
      </c>
      <c r="B3" s="66"/>
      <c r="C3" s="67" t="s">
        <v>343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9"/>
    </row>
    <row r="4" spans="1:49" x14ac:dyDescent="0.25">
      <c r="A4" s="70" t="s">
        <v>4</v>
      </c>
      <c r="B4" s="71"/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3" t="s">
        <v>17</v>
      </c>
      <c r="P4" s="3" t="s">
        <v>18</v>
      </c>
      <c r="Q4" s="3" t="s">
        <v>19</v>
      </c>
      <c r="R4" s="3" t="s">
        <v>20</v>
      </c>
      <c r="S4" s="3" t="s">
        <v>21</v>
      </c>
      <c r="T4" s="3" t="s">
        <v>22</v>
      </c>
      <c r="U4" s="3" t="s">
        <v>23</v>
      </c>
      <c r="V4" s="3" t="s">
        <v>24</v>
      </c>
      <c r="W4" s="3" t="s">
        <v>25</v>
      </c>
      <c r="X4" s="3" t="s">
        <v>26</v>
      </c>
      <c r="Y4" s="3" t="s">
        <v>27</v>
      </c>
      <c r="Z4" s="3" t="s">
        <v>28</v>
      </c>
      <c r="AA4" s="3" t="s">
        <v>29</v>
      </c>
      <c r="AB4" s="3" t="s">
        <v>30</v>
      </c>
      <c r="AC4" s="3" t="s">
        <v>31</v>
      </c>
      <c r="AD4" s="3" t="s">
        <v>32</v>
      </c>
      <c r="AE4" s="3" t="s">
        <v>33</v>
      </c>
      <c r="AF4" s="3" t="s">
        <v>34</v>
      </c>
      <c r="AG4" s="3" t="s">
        <v>35</v>
      </c>
      <c r="AH4" s="3" t="s">
        <v>36</v>
      </c>
      <c r="AI4" s="3" t="s">
        <v>37</v>
      </c>
      <c r="AJ4" s="3" t="s">
        <v>38</v>
      </c>
      <c r="AK4" s="3" t="s">
        <v>39</v>
      </c>
      <c r="AL4" s="3" t="s">
        <v>40</v>
      </c>
      <c r="AM4" s="3" t="s">
        <v>41</v>
      </c>
      <c r="AN4" s="3" t="s">
        <v>42</v>
      </c>
      <c r="AO4" s="3" t="s">
        <v>43</v>
      </c>
      <c r="AP4" s="3" t="s">
        <v>44</v>
      </c>
      <c r="AQ4" s="3" t="s">
        <v>45</v>
      </c>
      <c r="AR4" s="3" t="s">
        <v>46</v>
      </c>
      <c r="AS4" s="3" t="s">
        <v>47</v>
      </c>
      <c r="AT4" s="3" t="s">
        <v>48</v>
      </c>
      <c r="AU4" s="3" t="s">
        <v>49</v>
      </c>
      <c r="AV4" s="3" t="s">
        <v>50</v>
      </c>
      <c r="AW4" s="3" t="s">
        <v>51</v>
      </c>
    </row>
    <row r="5" spans="1:49" ht="13" x14ac:dyDescent="0.3">
      <c r="A5" s="4" t="s">
        <v>52</v>
      </c>
      <c r="B5" s="5" t="s">
        <v>53</v>
      </c>
      <c r="C5" s="5" t="s">
        <v>53</v>
      </c>
      <c r="D5" s="5" t="s">
        <v>53</v>
      </c>
      <c r="E5" s="5" t="s">
        <v>53</v>
      </c>
      <c r="F5" s="5" t="s">
        <v>53</v>
      </c>
      <c r="G5" s="5" t="s">
        <v>53</v>
      </c>
      <c r="H5" s="5" t="s">
        <v>53</v>
      </c>
      <c r="I5" s="5" t="s">
        <v>53</v>
      </c>
      <c r="J5" s="5" t="s">
        <v>53</v>
      </c>
      <c r="K5" s="5" t="s">
        <v>53</v>
      </c>
      <c r="L5" s="5" t="s">
        <v>53</v>
      </c>
      <c r="M5" s="5" t="s">
        <v>53</v>
      </c>
      <c r="N5" s="5" t="s">
        <v>53</v>
      </c>
      <c r="O5" s="5" t="s">
        <v>53</v>
      </c>
      <c r="P5" s="5" t="s">
        <v>53</v>
      </c>
      <c r="Q5" s="5" t="s">
        <v>53</v>
      </c>
      <c r="R5" s="5" t="s">
        <v>53</v>
      </c>
      <c r="S5" s="5" t="s">
        <v>53</v>
      </c>
      <c r="T5" s="5" t="s">
        <v>53</v>
      </c>
      <c r="U5" s="5" t="s">
        <v>53</v>
      </c>
      <c r="V5" s="5" t="s">
        <v>53</v>
      </c>
      <c r="W5" s="5" t="s">
        <v>53</v>
      </c>
      <c r="X5" s="5" t="s">
        <v>53</v>
      </c>
      <c r="Y5" s="5" t="s">
        <v>53</v>
      </c>
      <c r="Z5" s="5" t="s">
        <v>53</v>
      </c>
      <c r="AA5" s="5" t="s">
        <v>53</v>
      </c>
      <c r="AB5" s="5" t="s">
        <v>53</v>
      </c>
      <c r="AC5" s="5" t="s">
        <v>53</v>
      </c>
      <c r="AD5" s="5" t="s">
        <v>53</v>
      </c>
      <c r="AE5" s="5" t="s">
        <v>53</v>
      </c>
      <c r="AF5" s="5" t="s">
        <v>53</v>
      </c>
      <c r="AG5" s="5" t="s">
        <v>53</v>
      </c>
      <c r="AH5" s="5" t="s">
        <v>53</v>
      </c>
      <c r="AI5" s="5" t="s">
        <v>53</v>
      </c>
      <c r="AJ5" s="5" t="s">
        <v>53</v>
      </c>
      <c r="AK5" s="5" t="s">
        <v>53</v>
      </c>
      <c r="AL5" s="5" t="s">
        <v>53</v>
      </c>
      <c r="AM5" s="5" t="s">
        <v>53</v>
      </c>
      <c r="AN5" s="5" t="s">
        <v>53</v>
      </c>
      <c r="AO5" s="5" t="s">
        <v>53</v>
      </c>
      <c r="AP5" s="5" t="s">
        <v>53</v>
      </c>
      <c r="AQ5" s="5" t="s">
        <v>53</v>
      </c>
      <c r="AR5" s="5" t="s">
        <v>53</v>
      </c>
      <c r="AS5" s="5" t="s">
        <v>53</v>
      </c>
      <c r="AT5" s="5" t="s">
        <v>53</v>
      </c>
      <c r="AU5" s="5" t="s">
        <v>53</v>
      </c>
      <c r="AV5" s="5" t="s">
        <v>53</v>
      </c>
      <c r="AW5" s="5" t="s">
        <v>53</v>
      </c>
    </row>
    <row r="6" spans="1:49" ht="13" x14ac:dyDescent="0.3">
      <c r="A6" s="6" t="s">
        <v>54</v>
      </c>
      <c r="B6" s="5" t="s">
        <v>53</v>
      </c>
      <c r="C6" s="7" t="s">
        <v>55</v>
      </c>
      <c r="D6" s="7" t="s">
        <v>55</v>
      </c>
      <c r="E6" s="7" t="s">
        <v>55</v>
      </c>
      <c r="F6" s="7" t="s">
        <v>55</v>
      </c>
      <c r="G6" s="7" t="s">
        <v>55</v>
      </c>
      <c r="H6" s="7">
        <v>0.20100000000000001</v>
      </c>
      <c r="I6" s="7" t="s">
        <v>55</v>
      </c>
      <c r="J6" s="7" t="s">
        <v>55</v>
      </c>
      <c r="K6" s="7" t="s">
        <v>55</v>
      </c>
      <c r="L6" s="7">
        <v>0.16275999999999999</v>
      </c>
      <c r="M6" s="7" t="s">
        <v>55</v>
      </c>
      <c r="N6" s="7" t="s">
        <v>55</v>
      </c>
      <c r="O6" s="7" t="s">
        <v>55</v>
      </c>
      <c r="P6" s="7" t="s">
        <v>55</v>
      </c>
      <c r="Q6" s="7" t="s">
        <v>55</v>
      </c>
      <c r="R6" s="7" t="s">
        <v>55</v>
      </c>
      <c r="S6" s="7" t="s">
        <v>55</v>
      </c>
      <c r="T6" s="7" t="s">
        <v>55</v>
      </c>
      <c r="U6" s="7" t="s">
        <v>55</v>
      </c>
      <c r="V6" s="7" t="s">
        <v>55</v>
      </c>
      <c r="W6" s="7" t="s">
        <v>55</v>
      </c>
      <c r="X6" s="7" t="s">
        <v>55</v>
      </c>
      <c r="Y6" s="7" t="s">
        <v>55</v>
      </c>
      <c r="Z6" s="7" t="s">
        <v>55</v>
      </c>
      <c r="AA6" s="7" t="s">
        <v>55</v>
      </c>
      <c r="AB6" s="7" t="s">
        <v>55</v>
      </c>
      <c r="AC6" s="7" t="s">
        <v>55</v>
      </c>
      <c r="AD6" s="7" t="s">
        <v>55</v>
      </c>
      <c r="AE6" s="7" t="s">
        <v>55</v>
      </c>
      <c r="AF6" s="7" t="s">
        <v>55</v>
      </c>
      <c r="AG6" s="7" t="s">
        <v>55</v>
      </c>
      <c r="AH6" s="7" t="s">
        <v>55</v>
      </c>
      <c r="AI6" s="7" t="s">
        <v>55</v>
      </c>
      <c r="AJ6" s="7" t="s">
        <v>55</v>
      </c>
      <c r="AK6" s="7" t="s">
        <v>55</v>
      </c>
      <c r="AL6" s="7" t="s">
        <v>55</v>
      </c>
      <c r="AM6" s="7" t="s">
        <v>55</v>
      </c>
      <c r="AN6" s="7" t="s">
        <v>55</v>
      </c>
      <c r="AO6" s="7" t="s">
        <v>55</v>
      </c>
      <c r="AP6" s="7" t="s">
        <v>55</v>
      </c>
      <c r="AQ6" s="7" t="s">
        <v>55</v>
      </c>
      <c r="AR6" s="7" t="s">
        <v>55</v>
      </c>
      <c r="AS6" s="7" t="s">
        <v>55</v>
      </c>
      <c r="AT6" s="7" t="s">
        <v>55</v>
      </c>
      <c r="AU6" s="7" t="s">
        <v>55</v>
      </c>
      <c r="AV6" s="7" t="s">
        <v>55</v>
      </c>
      <c r="AW6" s="7" t="s">
        <v>55</v>
      </c>
    </row>
    <row r="7" spans="1:49" ht="13" x14ac:dyDescent="0.3">
      <c r="A7" s="6" t="s">
        <v>56</v>
      </c>
      <c r="B7" s="5" t="s">
        <v>53</v>
      </c>
      <c r="C7" s="8" t="s">
        <v>55</v>
      </c>
      <c r="D7" s="8" t="s">
        <v>55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 t="s">
        <v>55</v>
      </c>
      <c r="P7" s="8" t="s">
        <v>55</v>
      </c>
      <c r="Q7" s="8" t="s">
        <v>55</v>
      </c>
      <c r="R7" s="8" t="s">
        <v>55</v>
      </c>
      <c r="S7" s="8" t="s">
        <v>55</v>
      </c>
      <c r="T7" s="8" t="s">
        <v>55</v>
      </c>
      <c r="U7" s="8" t="s">
        <v>55</v>
      </c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8" t="s">
        <v>55</v>
      </c>
      <c r="AD7" s="8" t="s">
        <v>55</v>
      </c>
      <c r="AE7" s="8" t="s">
        <v>55</v>
      </c>
      <c r="AF7" s="8" t="s">
        <v>55</v>
      </c>
      <c r="AG7" s="8" t="s">
        <v>55</v>
      </c>
      <c r="AH7" s="8" t="s">
        <v>55</v>
      </c>
      <c r="AI7" s="8" t="s">
        <v>55</v>
      </c>
      <c r="AJ7" s="8" t="s">
        <v>55</v>
      </c>
      <c r="AK7" s="8" t="s">
        <v>55</v>
      </c>
      <c r="AL7" s="8" t="s">
        <v>55</v>
      </c>
      <c r="AM7" s="8" t="s">
        <v>55</v>
      </c>
      <c r="AN7" s="8" t="s">
        <v>55</v>
      </c>
      <c r="AO7" s="8" t="s">
        <v>55</v>
      </c>
      <c r="AP7" s="8" t="s">
        <v>55</v>
      </c>
      <c r="AQ7" s="8" t="s">
        <v>55</v>
      </c>
      <c r="AR7" s="8" t="s">
        <v>55</v>
      </c>
      <c r="AS7" s="8" t="s">
        <v>55</v>
      </c>
      <c r="AT7" s="8" t="s">
        <v>55</v>
      </c>
      <c r="AU7" s="8" t="s">
        <v>55</v>
      </c>
      <c r="AV7" s="8" t="s">
        <v>55</v>
      </c>
      <c r="AW7" s="8" t="s">
        <v>55</v>
      </c>
    </row>
    <row r="8" spans="1:49" ht="13" x14ac:dyDescent="0.3">
      <c r="A8" s="6" t="s">
        <v>57</v>
      </c>
      <c r="B8" s="5" t="s">
        <v>53</v>
      </c>
      <c r="C8" s="7" t="s">
        <v>55</v>
      </c>
      <c r="D8" s="7" t="s">
        <v>55</v>
      </c>
      <c r="E8" s="7" t="s">
        <v>55</v>
      </c>
      <c r="F8" s="7" t="s">
        <v>55</v>
      </c>
      <c r="G8" s="7" t="s">
        <v>55</v>
      </c>
      <c r="H8" s="7" t="s">
        <v>55</v>
      </c>
      <c r="I8" s="7" t="s">
        <v>55</v>
      </c>
      <c r="J8" s="7" t="s">
        <v>55</v>
      </c>
      <c r="K8" s="7" t="s">
        <v>55</v>
      </c>
      <c r="L8" s="7" t="s">
        <v>55</v>
      </c>
      <c r="M8" s="7" t="s">
        <v>55</v>
      </c>
      <c r="N8" s="7" t="s">
        <v>55</v>
      </c>
      <c r="O8" s="7" t="s">
        <v>55</v>
      </c>
      <c r="P8" s="7" t="s">
        <v>55</v>
      </c>
      <c r="Q8" s="7" t="s">
        <v>55</v>
      </c>
      <c r="R8" s="7" t="s">
        <v>55</v>
      </c>
      <c r="S8" s="7" t="s">
        <v>55</v>
      </c>
      <c r="T8" s="7" t="s">
        <v>55</v>
      </c>
      <c r="U8" s="7" t="s">
        <v>55</v>
      </c>
      <c r="V8" s="7" t="s">
        <v>55</v>
      </c>
      <c r="W8" s="7" t="s">
        <v>55</v>
      </c>
      <c r="X8" s="7" t="s">
        <v>55</v>
      </c>
      <c r="Y8" s="7" t="s">
        <v>55</v>
      </c>
      <c r="Z8" s="7" t="s">
        <v>55</v>
      </c>
      <c r="AA8" s="7" t="s">
        <v>55</v>
      </c>
      <c r="AB8" s="7" t="s">
        <v>55</v>
      </c>
      <c r="AC8" s="7" t="s">
        <v>55</v>
      </c>
      <c r="AD8" s="7" t="s">
        <v>55</v>
      </c>
      <c r="AE8" s="7" t="s">
        <v>55</v>
      </c>
      <c r="AF8" s="7" t="s">
        <v>55</v>
      </c>
      <c r="AG8" s="7" t="s">
        <v>55</v>
      </c>
      <c r="AH8" s="7">
        <v>8.0684400000000007</v>
      </c>
      <c r="AI8" s="7" t="s">
        <v>55</v>
      </c>
      <c r="AJ8" s="7" t="s">
        <v>55</v>
      </c>
      <c r="AK8" s="7" t="s">
        <v>55</v>
      </c>
      <c r="AL8" s="7" t="s">
        <v>55</v>
      </c>
      <c r="AM8" s="7" t="s">
        <v>55</v>
      </c>
      <c r="AN8" s="7" t="s">
        <v>55</v>
      </c>
      <c r="AO8" s="7">
        <v>8.53308</v>
      </c>
      <c r="AP8" s="7" t="s">
        <v>55</v>
      </c>
      <c r="AQ8" s="7" t="s">
        <v>55</v>
      </c>
      <c r="AR8" s="7">
        <v>8.8751200000000008</v>
      </c>
      <c r="AS8" s="7">
        <v>9.4675799999999999</v>
      </c>
      <c r="AT8" s="7" t="s">
        <v>55</v>
      </c>
      <c r="AU8" s="7" t="s">
        <v>55</v>
      </c>
      <c r="AV8" s="7" t="s">
        <v>55</v>
      </c>
      <c r="AW8" s="7" t="s">
        <v>55</v>
      </c>
    </row>
    <row r="9" spans="1:49" ht="13" x14ac:dyDescent="0.3">
      <c r="A9" s="6" t="s">
        <v>58</v>
      </c>
      <c r="B9" s="5" t="s">
        <v>53</v>
      </c>
      <c r="C9" s="8" t="s">
        <v>55</v>
      </c>
      <c r="D9" s="8" t="s">
        <v>55</v>
      </c>
      <c r="E9" s="8" t="s">
        <v>55</v>
      </c>
      <c r="F9" s="8" t="s">
        <v>55</v>
      </c>
      <c r="G9" s="8" t="s">
        <v>55</v>
      </c>
      <c r="H9" s="8" t="s">
        <v>55</v>
      </c>
      <c r="I9" s="8" t="s">
        <v>55</v>
      </c>
      <c r="J9" s="8" t="s">
        <v>55</v>
      </c>
      <c r="K9" s="8" t="s">
        <v>55</v>
      </c>
      <c r="L9" s="8" t="s">
        <v>55</v>
      </c>
      <c r="M9" s="8" t="s">
        <v>55</v>
      </c>
      <c r="N9" s="8" t="s">
        <v>55</v>
      </c>
      <c r="O9" s="8" t="s">
        <v>55</v>
      </c>
      <c r="P9" s="8" t="s">
        <v>55</v>
      </c>
      <c r="Q9" s="8" t="s">
        <v>55</v>
      </c>
      <c r="R9" s="8" t="s">
        <v>55</v>
      </c>
      <c r="S9" s="8" t="s">
        <v>55</v>
      </c>
      <c r="T9" s="8" t="s">
        <v>55</v>
      </c>
      <c r="U9" s="8" t="s">
        <v>55</v>
      </c>
      <c r="V9" s="8" t="s">
        <v>55</v>
      </c>
      <c r="W9" s="8" t="s">
        <v>55</v>
      </c>
      <c r="X9" s="8" t="s">
        <v>55</v>
      </c>
      <c r="Y9" s="8" t="s">
        <v>55</v>
      </c>
      <c r="Z9" s="8" t="s">
        <v>55</v>
      </c>
      <c r="AA9" s="8" t="s">
        <v>55</v>
      </c>
      <c r="AB9" s="8" t="s">
        <v>55</v>
      </c>
      <c r="AC9" s="8" t="s">
        <v>55</v>
      </c>
      <c r="AD9" s="8" t="s">
        <v>55</v>
      </c>
      <c r="AE9" s="8" t="s">
        <v>55</v>
      </c>
      <c r="AF9" s="8" t="s">
        <v>55</v>
      </c>
      <c r="AG9" s="8" t="s">
        <v>55</v>
      </c>
      <c r="AH9" s="8" t="s">
        <v>55</v>
      </c>
      <c r="AI9" s="8" t="s">
        <v>55</v>
      </c>
      <c r="AJ9" s="8" t="s">
        <v>55</v>
      </c>
      <c r="AK9" s="8" t="s">
        <v>55</v>
      </c>
      <c r="AL9" s="8" t="s">
        <v>55</v>
      </c>
      <c r="AM9" s="8" t="s">
        <v>55</v>
      </c>
      <c r="AN9" s="8" t="s">
        <v>55</v>
      </c>
      <c r="AO9" s="8">
        <v>5.7323199999999996</v>
      </c>
      <c r="AP9" s="8" t="s">
        <v>55</v>
      </c>
      <c r="AQ9" s="8" t="s">
        <v>55</v>
      </c>
      <c r="AR9" s="8" t="s">
        <v>55</v>
      </c>
      <c r="AS9" s="8" t="s">
        <v>55</v>
      </c>
      <c r="AT9" s="8" t="s">
        <v>55</v>
      </c>
      <c r="AU9" s="8" t="s">
        <v>55</v>
      </c>
      <c r="AV9" s="8" t="s">
        <v>55</v>
      </c>
      <c r="AW9" s="8" t="s">
        <v>55</v>
      </c>
    </row>
    <row r="10" spans="1:49" ht="13" x14ac:dyDescent="0.3">
      <c r="A10" s="6" t="s">
        <v>59</v>
      </c>
      <c r="B10" s="5" t="s">
        <v>53</v>
      </c>
      <c r="C10" s="7" t="s">
        <v>55</v>
      </c>
      <c r="D10" s="7" t="s">
        <v>55</v>
      </c>
      <c r="E10" s="7" t="s">
        <v>55</v>
      </c>
      <c r="F10" s="7" t="s">
        <v>55</v>
      </c>
      <c r="G10" s="7" t="s">
        <v>55</v>
      </c>
      <c r="H10" s="7" t="s">
        <v>55</v>
      </c>
      <c r="I10" s="7" t="s">
        <v>55</v>
      </c>
      <c r="J10" s="7" t="s">
        <v>55</v>
      </c>
      <c r="K10" s="7" t="s">
        <v>55</v>
      </c>
      <c r="L10" s="7" t="s">
        <v>55</v>
      </c>
      <c r="M10" s="7" t="s">
        <v>55</v>
      </c>
      <c r="N10" s="7" t="s">
        <v>55</v>
      </c>
      <c r="O10" s="7" t="s">
        <v>55</v>
      </c>
      <c r="P10" s="7" t="s">
        <v>55</v>
      </c>
      <c r="Q10" s="7" t="s">
        <v>55</v>
      </c>
      <c r="R10" s="7" t="s">
        <v>55</v>
      </c>
      <c r="S10" s="7" t="s">
        <v>55</v>
      </c>
      <c r="T10" s="7" t="s">
        <v>55</v>
      </c>
      <c r="U10" s="7" t="s">
        <v>55</v>
      </c>
      <c r="V10" s="7" t="s">
        <v>55</v>
      </c>
      <c r="W10" s="7" t="s">
        <v>55</v>
      </c>
      <c r="X10" s="7" t="s">
        <v>55</v>
      </c>
      <c r="Y10" s="7" t="s">
        <v>55</v>
      </c>
      <c r="Z10" s="7" t="s">
        <v>55</v>
      </c>
      <c r="AA10" s="7" t="s">
        <v>55</v>
      </c>
      <c r="AB10" s="7" t="s">
        <v>55</v>
      </c>
      <c r="AC10" s="7" t="s">
        <v>55</v>
      </c>
      <c r="AD10" s="7" t="s">
        <v>55</v>
      </c>
      <c r="AE10" s="7" t="s">
        <v>55</v>
      </c>
      <c r="AF10" s="7" t="s">
        <v>55</v>
      </c>
      <c r="AG10" s="7" t="s">
        <v>55</v>
      </c>
      <c r="AH10" s="7" t="s">
        <v>55</v>
      </c>
      <c r="AI10" s="7" t="s">
        <v>55</v>
      </c>
      <c r="AJ10" s="7" t="s">
        <v>55</v>
      </c>
      <c r="AK10" s="7" t="s">
        <v>55</v>
      </c>
      <c r="AL10" s="7" t="s">
        <v>55</v>
      </c>
      <c r="AM10" s="7" t="s">
        <v>55</v>
      </c>
      <c r="AN10" s="7" t="s">
        <v>55</v>
      </c>
      <c r="AO10" s="7" t="s">
        <v>55</v>
      </c>
      <c r="AP10" s="7" t="s">
        <v>55</v>
      </c>
      <c r="AQ10" s="7" t="s">
        <v>55</v>
      </c>
      <c r="AR10" s="7" t="s">
        <v>55</v>
      </c>
      <c r="AS10" s="7" t="s">
        <v>55</v>
      </c>
      <c r="AT10" s="7" t="s">
        <v>55</v>
      </c>
      <c r="AU10" s="7" t="s">
        <v>55</v>
      </c>
      <c r="AV10" s="7" t="s">
        <v>55</v>
      </c>
      <c r="AW10" s="7" t="s">
        <v>55</v>
      </c>
    </row>
    <row r="11" spans="1:49" ht="13" x14ac:dyDescent="0.3">
      <c r="A11" s="6" t="s">
        <v>60</v>
      </c>
      <c r="B11" s="5" t="s">
        <v>53</v>
      </c>
      <c r="C11" s="8" t="s">
        <v>55</v>
      </c>
      <c r="D11" s="8" t="s">
        <v>55</v>
      </c>
      <c r="E11" s="8" t="s">
        <v>55</v>
      </c>
      <c r="F11" s="8" t="s">
        <v>55</v>
      </c>
      <c r="G11" s="8" t="s">
        <v>55</v>
      </c>
      <c r="H11" s="8" t="s">
        <v>55</v>
      </c>
      <c r="I11" s="8" t="s">
        <v>55</v>
      </c>
      <c r="J11" s="8" t="s">
        <v>55</v>
      </c>
      <c r="K11" s="8" t="s">
        <v>55</v>
      </c>
      <c r="L11" s="8" t="s">
        <v>55</v>
      </c>
      <c r="M11" s="8" t="s">
        <v>55</v>
      </c>
      <c r="N11" s="8" t="s">
        <v>55</v>
      </c>
      <c r="O11" s="8" t="s">
        <v>55</v>
      </c>
      <c r="P11" s="8" t="s">
        <v>55</v>
      </c>
      <c r="Q11" s="8" t="s">
        <v>55</v>
      </c>
      <c r="R11" s="8" t="s">
        <v>55</v>
      </c>
      <c r="S11" s="8" t="s">
        <v>55</v>
      </c>
      <c r="T11" s="8" t="s">
        <v>55</v>
      </c>
      <c r="U11" s="8" t="s">
        <v>55</v>
      </c>
      <c r="V11" s="8" t="s">
        <v>55</v>
      </c>
      <c r="W11" s="8" t="s">
        <v>55</v>
      </c>
      <c r="X11" s="8" t="s">
        <v>55</v>
      </c>
      <c r="Y11" s="8" t="s">
        <v>55</v>
      </c>
      <c r="Z11" s="8" t="s">
        <v>55</v>
      </c>
      <c r="AA11" s="8" t="s">
        <v>55</v>
      </c>
      <c r="AB11" s="8" t="s">
        <v>55</v>
      </c>
      <c r="AC11" s="8" t="s">
        <v>55</v>
      </c>
      <c r="AD11" s="8" t="s">
        <v>55</v>
      </c>
      <c r="AE11" s="8" t="s">
        <v>55</v>
      </c>
      <c r="AF11" s="8" t="s">
        <v>55</v>
      </c>
      <c r="AG11" s="8" t="s">
        <v>55</v>
      </c>
      <c r="AH11" s="8" t="s">
        <v>55</v>
      </c>
      <c r="AI11" s="8" t="s">
        <v>55</v>
      </c>
      <c r="AJ11" s="8" t="s">
        <v>55</v>
      </c>
      <c r="AK11" s="8" t="s">
        <v>55</v>
      </c>
      <c r="AL11" s="8" t="s">
        <v>55</v>
      </c>
      <c r="AM11" s="8" t="s">
        <v>55</v>
      </c>
      <c r="AN11" s="8" t="s">
        <v>55</v>
      </c>
      <c r="AO11" s="8" t="s">
        <v>55</v>
      </c>
      <c r="AP11" s="8" t="s">
        <v>55</v>
      </c>
      <c r="AQ11" s="8" t="s">
        <v>55</v>
      </c>
      <c r="AR11" s="8" t="s">
        <v>55</v>
      </c>
      <c r="AS11" s="8" t="s">
        <v>55</v>
      </c>
      <c r="AT11" s="8" t="s">
        <v>55</v>
      </c>
      <c r="AU11" s="8">
        <v>10.21224</v>
      </c>
      <c r="AV11" s="8" t="s">
        <v>55</v>
      </c>
      <c r="AW11" s="8" t="s">
        <v>55</v>
      </c>
    </row>
    <row r="12" spans="1:49" ht="13" x14ac:dyDescent="0.3">
      <c r="A12" s="6" t="s">
        <v>61</v>
      </c>
      <c r="B12" s="5" t="s">
        <v>53</v>
      </c>
      <c r="C12" s="7" t="s">
        <v>55</v>
      </c>
      <c r="D12" s="7" t="s">
        <v>55</v>
      </c>
      <c r="E12" s="7" t="s">
        <v>55</v>
      </c>
      <c r="F12" s="7" t="s">
        <v>55</v>
      </c>
      <c r="G12" s="7" t="s">
        <v>55</v>
      </c>
      <c r="H12" s="7" t="s">
        <v>55</v>
      </c>
      <c r="I12" s="7" t="s">
        <v>55</v>
      </c>
      <c r="J12" s="7" t="s">
        <v>55</v>
      </c>
      <c r="K12" s="7" t="s">
        <v>55</v>
      </c>
      <c r="L12" s="7" t="s">
        <v>55</v>
      </c>
      <c r="M12" s="7" t="s">
        <v>55</v>
      </c>
      <c r="N12" s="7" t="s">
        <v>55</v>
      </c>
      <c r="O12" s="7" t="s">
        <v>55</v>
      </c>
      <c r="P12" s="7" t="s">
        <v>55</v>
      </c>
      <c r="Q12" s="7" t="s">
        <v>55</v>
      </c>
      <c r="R12" s="7" t="s">
        <v>55</v>
      </c>
      <c r="S12" s="7" t="s">
        <v>55</v>
      </c>
      <c r="T12" s="7" t="s">
        <v>55</v>
      </c>
      <c r="U12" s="7" t="s">
        <v>55</v>
      </c>
      <c r="V12" s="7" t="s">
        <v>55</v>
      </c>
      <c r="W12" s="7" t="s">
        <v>55</v>
      </c>
      <c r="X12" s="7" t="s">
        <v>55</v>
      </c>
      <c r="Y12" s="7" t="s">
        <v>55</v>
      </c>
      <c r="Z12" s="7" t="s">
        <v>55</v>
      </c>
      <c r="AA12" s="7" t="s">
        <v>55</v>
      </c>
      <c r="AB12" s="7" t="s">
        <v>55</v>
      </c>
      <c r="AC12" s="7" t="s">
        <v>55</v>
      </c>
      <c r="AD12" s="7" t="s">
        <v>55</v>
      </c>
      <c r="AE12" s="7" t="s">
        <v>55</v>
      </c>
      <c r="AF12" s="7" t="s">
        <v>55</v>
      </c>
      <c r="AG12" s="7" t="s">
        <v>55</v>
      </c>
      <c r="AH12" s="7" t="s">
        <v>55</v>
      </c>
      <c r="AI12" s="7" t="s">
        <v>55</v>
      </c>
      <c r="AJ12" s="7" t="s">
        <v>55</v>
      </c>
      <c r="AK12" s="7" t="s">
        <v>55</v>
      </c>
      <c r="AL12" s="7" t="s">
        <v>55</v>
      </c>
      <c r="AM12" s="7" t="s">
        <v>55</v>
      </c>
      <c r="AN12" s="7" t="s">
        <v>55</v>
      </c>
      <c r="AO12" s="7" t="s">
        <v>55</v>
      </c>
      <c r="AP12" s="7" t="s">
        <v>55</v>
      </c>
      <c r="AQ12" s="7" t="s">
        <v>55</v>
      </c>
      <c r="AR12" s="7" t="s">
        <v>55</v>
      </c>
      <c r="AS12" s="7" t="s">
        <v>55</v>
      </c>
      <c r="AT12" s="7" t="s">
        <v>55</v>
      </c>
      <c r="AU12" s="7" t="s">
        <v>55</v>
      </c>
      <c r="AV12" s="7" t="s">
        <v>55</v>
      </c>
      <c r="AW12" s="7" t="s">
        <v>55</v>
      </c>
    </row>
    <row r="13" spans="1:49" ht="13" x14ac:dyDescent="0.3">
      <c r="A13" s="6" t="s">
        <v>62</v>
      </c>
      <c r="B13" s="5" t="s">
        <v>53</v>
      </c>
      <c r="C13" s="8" t="s">
        <v>55</v>
      </c>
      <c r="D13" s="8" t="s">
        <v>55</v>
      </c>
      <c r="E13" s="8" t="s">
        <v>55</v>
      </c>
      <c r="F13" s="8" t="s">
        <v>55</v>
      </c>
      <c r="G13" s="8" t="s">
        <v>55</v>
      </c>
      <c r="H13" s="8" t="s">
        <v>55</v>
      </c>
      <c r="I13" s="8" t="s">
        <v>55</v>
      </c>
      <c r="J13" s="8" t="s">
        <v>55</v>
      </c>
      <c r="K13" s="8" t="s">
        <v>55</v>
      </c>
      <c r="L13" s="8" t="s">
        <v>55</v>
      </c>
      <c r="M13" s="8" t="s">
        <v>55</v>
      </c>
      <c r="N13" s="8" t="s">
        <v>55</v>
      </c>
      <c r="O13" s="8" t="s">
        <v>55</v>
      </c>
      <c r="P13" s="8" t="s">
        <v>55</v>
      </c>
      <c r="Q13" s="8" t="s">
        <v>55</v>
      </c>
      <c r="R13" s="8" t="s">
        <v>55</v>
      </c>
      <c r="S13" s="8" t="s">
        <v>55</v>
      </c>
      <c r="T13" s="8" t="s">
        <v>55</v>
      </c>
      <c r="U13" s="8" t="s">
        <v>55</v>
      </c>
      <c r="V13" s="8" t="s">
        <v>55</v>
      </c>
      <c r="W13" s="8" t="s">
        <v>55</v>
      </c>
      <c r="X13" s="8" t="s">
        <v>55</v>
      </c>
      <c r="Y13" s="8" t="s">
        <v>55</v>
      </c>
      <c r="Z13" s="8" t="s">
        <v>55</v>
      </c>
      <c r="AA13" s="8" t="s">
        <v>55</v>
      </c>
      <c r="AB13" s="8" t="s">
        <v>55</v>
      </c>
      <c r="AC13" s="8" t="s">
        <v>55</v>
      </c>
      <c r="AD13" s="8" t="s">
        <v>55</v>
      </c>
      <c r="AE13" s="8" t="s">
        <v>55</v>
      </c>
      <c r="AF13" s="8" t="s">
        <v>55</v>
      </c>
      <c r="AG13" s="8" t="s">
        <v>55</v>
      </c>
      <c r="AH13" s="8" t="s">
        <v>55</v>
      </c>
      <c r="AI13" s="8" t="s">
        <v>55</v>
      </c>
      <c r="AJ13" s="8" t="s">
        <v>55</v>
      </c>
      <c r="AK13" s="8" t="s">
        <v>55</v>
      </c>
      <c r="AL13" s="8" t="s">
        <v>55</v>
      </c>
      <c r="AM13" s="8" t="s">
        <v>55</v>
      </c>
      <c r="AN13" s="8" t="s">
        <v>55</v>
      </c>
      <c r="AO13" s="8" t="s">
        <v>55</v>
      </c>
      <c r="AP13" s="8" t="s">
        <v>55</v>
      </c>
      <c r="AQ13" s="8" t="s">
        <v>55</v>
      </c>
      <c r="AR13" s="8" t="s">
        <v>55</v>
      </c>
      <c r="AS13" s="8" t="s">
        <v>55</v>
      </c>
      <c r="AT13" s="8" t="s">
        <v>55</v>
      </c>
      <c r="AU13" s="8" t="s">
        <v>55</v>
      </c>
      <c r="AV13" s="8" t="s">
        <v>55</v>
      </c>
      <c r="AW13" s="8" t="s">
        <v>55</v>
      </c>
    </row>
    <row r="14" spans="1:49" ht="13" x14ac:dyDescent="0.3">
      <c r="A14" s="6" t="s">
        <v>63</v>
      </c>
      <c r="B14" s="5" t="s">
        <v>53</v>
      </c>
      <c r="C14" s="7" t="s">
        <v>55</v>
      </c>
      <c r="D14" s="7" t="s">
        <v>55</v>
      </c>
      <c r="E14" s="7" t="s">
        <v>55</v>
      </c>
      <c r="F14" s="7" t="s">
        <v>55</v>
      </c>
      <c r="G14" s="7" t="s">
        <v>55</v>
      </c>
      <c r="H14" s="7" t="s">
        <v>55</v>
      </c>
      <c r="I14" s="7" t="s">
        <v>55</v>
      </c>
      <c r="J14" s="7" t="s">
        <v>55</v>
      </c>
      <c r="K14" s="7" t="s">
        <v>55</v>
      </c>
      <c r="L14" s="7" t="s">
        <v>55</v>
      </c>
      <c r="M14" s="7" t="s">
        <v>55</v>
      </c>
      <c r="N14" s="7" t="s">
        <v>55</v>
      </c>
      <c r="O14" s="7" t="s">
        <v>55</v>
      </c>
      <c r="P14" s="7" t="s">
        <v>55</v>
      </c>
      <c r="Q14" s="7" t="s">
        <v>55</v>
      </c>
      <c r="R14" s="7" t="s">
        <v>55</v>
      </c>
      <c r="S14" s="7" t="s">
        <v>55</v>
      </c>
      <c r="T14" s="7" t="s">
        <v>55</v>
      </c>
      <c r="U14" s="7" t="s">
        <v>55</v>
      </c>
      <c r="V14" s="7" t="s">
        <v>55</v>
      </c>
      <c r="W14" s="7" t="s">
        <v>55</v>
      </c>
      <c r="X14" s="7" t="s">
        <v>55</v>
      </c>
      <c r="Y14" s="7" t="s">
        <v>55</v>
      </c>
      <c r="Z14" s="7" t="s">
        <v>55</v>
      </c>
      <c r="AA14" s="7" t="s">
        <v>55</v>
      </c>
      <c r="AB14" s="7" t="s">
        <v>55</v>
      </c>
      <c r="AC14" s="7" t="s">
        <v>55</v>
      </c>
      <c r="AD14" s="7" t="s">
        <v>55</v>
      </c>
      <c r="AE14" s="7" t="s">
        <v>55</v>
      </c>
      <c r="AF14" s="7" t="s">
        <v>55</v>
      </c>
      <c r="AG14" s="7" t="s">
        <v>55</v>
      </c>
      <c r="AH14" s="7" t="s">
        <v>55</v>
      </c>
      <c r="AI14" s="7" t="s">
        <v>55</v>
      </c>
      <c r="AJ14" s="7" t="s">
        <v>55</v>
      </c>
      <c r="AK14" s="7" t="s">
        <v>55</v>
      </c>
      <c r="AL14" s="7" t="s">
        <v>55</v>
      </c>
      <c r="AM14" s="7" t="s">
        <v>55</v>
      </c>
      <c r="AN14" s="7" t="s">
        <v>55</v>
      </c>
      <c r="AO14" s="7" t="s">
        <v>55</v>
      </c>
      <c r="AP14" s="7" t="s">
        <v>55</v>
      </c>
      <c r="AQ14" s="7" t="s">
        <v>55</v>
      </c>
      <c r="AR14" s="7" t="s">
        <v>55</v>
      </c>
      <c r="AS14" s="7" t="s">
        <v>55</v>
      </c>
      <c r="AT14" s="7" t="s">
        <v>55</v>
      </c>
      <c r="AU14" s="7" t="s">
        <v>55</v>
      </c>
      <c r="AV14" s="7" t="s">
        <v>55</v>
      </c>
      <c r="AW14" s="7" t="s">
        <v>55</v>
      </c>
    </row>
    <row r="15" spans="1:49" ht="13" x14ac:dyDescent="0.3">
      <c r="A15" s="6" t="s">
        <v>64</v>
      </c>
      <c r="B15" s="5" t="s">
        <v>53</v>
      </c>
      <c r="C15" s="8">
        <v>5.6545300000000003</v>
      </c>
      <c r="D15" s="8" t="s">
        <v>55</v>
      </c>
      <c r="E15" s="8" t="s">
        <v>55</v>
      </c>
      <c r="F15" s="8" t="s">
        <v>55</v>
      </c>
      <c r="G15" s="8" t="s">
        <v>55</v>
      </c>
      <c r="H15" s="8" t="s">
        <v>55</v>
      </c>
      <c r="I15" s="8" t="s">
        <v>55</v>
      </c>
      <c r="J15" s="8" t="s">
        <v>55</v>
      </c>
      <c r="K15" s="8" t="s">
        <v>55</v>
      </c>
      <c r="L15" s="8" t="s">
        <v>55</v>
      </c>
      <c r="M15" s="8" t="s">
        <v>55</v>
      </c>
      <c r="N15" s="8" t="s">
        <v>55</v>
      </c>
      <c r="O15" s="8" t="s">
        <v>55</v>
      </c>
      <c r="P15" s="8" t="s">
        <v>55</v>
      </c>
      <c r="Q15" s="8" t="s">
        <v>55</v>
      </c>
      <c r="R15" s="8" t="s">
        <v>55</v>
      </c>
      <c r="S15" s="8" t="s">
        <v>55</v>
      </c>
      <c r="T15" s="8" t="s">
        <v>55</v>
      </c>
      <c r="U15" s="8" t="s">
        <v>55</v>
      </c>
      <c r="V15" s="8" t="s">
        <v>55</v>
      </c>
      <c r="W15" s="8" t="s">
        <v>55</v>
      </c>
      <c r="X15" s="8" t="s">
        <v>55</v>
      </c>
      <c r="Y15" s="8" t="s">
        <v>55</v>
      </c>
      <c r="Z15" s="8" t="s">
        <v>55</v>
      </c>
      <c r="AA15" s="8" t="s">
        <v>55</v>
      </c>
      <c r="AB15" s="8" t="s">
        <v>55</v>
      </c>
      <c r="AC15" s="8" t="s">
        <v>55</v>
      </c>
      <c r="AD15" s="8" t="s">
        <v>55</v>
      </c>
      <c r="AE15" s="8" t="s">
        <v>55</v>
      </c>
      <c r="AF15" s="8" t="s">
        <v>55</v>
      </c>
      <c r="AG15" s="8" t="s">
        <v>55</v>
      </c>
      <c r="AH15" s="8">
        <v>8.7700300000000002</v>
      </c>
      <c r="AI15" s="8" t="s">
        <v>55</v>
      </c>
      <c r="AJ15" s="8">
        <v>9.8625100000000003</v>
      </c>
      <c r="AK15" s="8" t="s">
        <v>55</v>
      </c>
      <c r="AL15" s="8" t="s">
        <v>55</v>
      </c>
      <c r="AM15" s="8" t="s">
        <v>55</v>
      </c>
      <c r="AN15" s="8" t="s">
        <v>55</v>
      </c>
      <c r="AO15" s="8" t="s">
        <v>55</v>
      </c>
      <c r="AP15" s="8" t="s">
        <v>55</v>
      </c>
      <c r="AQ15" s="8" t="s">
        <v>55</v>
      </c>
      <c r="AR15" s="8" t="s">
        <v>55</v>
      </c>
      <c r="AS15" s="8" t="s">
        <v>55</v>
      </c>
      <c r="AT15" s="8" t="s">
        <v>55</v>
      </c>
      <c r="AU15" s="8" t="s">
        <v>55</v>
      </c>
      <c r="AV15" s="8" t="s">
        <v>55</v>
      </c>
      <c r="AW15" s="8" t="s">
        <v>55</v>
      </c>
    </row>
    <row r="16" spans="1:49" ht="13" x14ac:dyDescent="0.3">
      <c r="A16" s="6" t="s">
        <v>65</v>
      </c>
      <c r="B16" s="5" t="s">
        <v>53</v>
      </c>
      <c r="C16" s="7" t="s">
        <v>55</v>
      </c>
      <c r="D16" s="7" t="s">
        <v>55</v>
      </c>
      <c r="E16" s="7" t="s">
        <v>55</v>
      </c>
      <c r="F16" s="7" t="s">
        <v>55</v>
      </c>
      <c r="G16" s="7" t="s">
        <v>55</v>
      </c>
      <c r="H16" s="7" t="s">
        <v>55</v>
      </c>
      <c r="I16" s="7" t="s">
        <v>55</v>
      </c>
      <c r="J16" s="7" t="s">
        <v>55</v>
      </c>
      <c r="K16" s="7" t="s">
        <v>55</v>
      </c>
      <c r="L16" s="7" t="s">
        <v>55</v>
      </c>
      <c r="M16" s="7" t="s">
        <v>55</v>
      </c>
      <c r="N16" s="7" t="s">
        <v>55</v>
      </c>
      <c r="O16" s="7" t="s">
        <v>55</v>
      </c>
      <c r="P16" s="7" t="s">
        <v>55</v>
      </c>
      <c r="Q16" s="7" t="s">
        <v>55</v>
      </c>
      <c r="R16" s="7" t="s">
        <v>55</v>
      </c>
      <c r="S16" s="7" t="s">
        <v>55</v>
      </c>
      <c r="T16" s="7" t="s">
        <v>55</v>
      </c>
      <c r="U16" s="7" t="s">
        <v>55</v>
      </c>
      <c r="V16" s="7" t="s">
        <v>55</v>
      </c>
      <c r="W16" s="7" t="s">
        <v>55</v>
      </c>
      <c r="X16" s="7" t="s">
        <v>55</v>
      </c>
      <c r="Y16" s="7" t="s">
        <v>55</v>
      </c>
      <c r="Z16" s="7" t="s">
        <v>55</v>
      </c>
      <c r="AA16" s="7" t="s">
        <v>55</v>
      </c>
      <c r="AB16" s="7" t="s">
        <v>55</v>
      </c>
      <c r="AC16" s="7" t="s">
        <v>55</v>
      </c>
      <c r="AD16" s="7" t="s">
        <v>55</v>
      </c>
      <c r="AE16" s="7" t="s">
        <v>55</v>
      </c>
      <c r="AF16" s="7" t="s">
        <v>55</v>
      </c>
      <c r="AG16" s="7" t="s">
        <v>55</v>
      </c>
      <c r="AH16" s="7">
        <v>10.18962</v>
      </c>
      <c r="AI16" s="7" t="s">
        <v>55</v>
      </c>
      <c r="AJ16" s="7" t="s">
        <v>55</v>
      </c>
      <c r="AK16" s="7" t="s">
        <v>55</v>
      </c>
      <c r="AL16" s="7" t="s">
        <v>55</v>
      </c>
      <c r="AM16" s="7" t="s">
        <v>55</v>
      </c>
      <c r="AN16" s="7" t="s">
        <v>55</v>
      </c>
      <c r="AO16" s="7" t="s">
        <v>55</v>
      </c>
      <c r="AP16" s="7" t="s">
        <v>55</v>
      </c>
      <c r="AQ16" s="7" t="s">
        <v>55</v>
      </c>
      <c r="AR16" s="7">
        <v>11.34015</v>
      </c>
      <c r="AS16" s="7" t="s">
        <v>55</v>
      </c>
      <c r="AT16" s="7" t="s">
        <v>55</v>
      </c>
      <c r="AU16" s="7" t="s">
        <v>55</v>
      </c>
      <c r="AV16" s="7" t="s">
        <v>55</v>
      </c>
      <c r="AW16" s="7" t="s">
        <v>55</v>
      </c>
    </row>
    <row r="17" spans="1:49" ht="13" x14ac:dyDescent="0.3">
      <c r="A17" s="6" t="s">
        <v>66</v>
      </c>
      <c r="B17" s="5" t="s">
        <v>53</v>
      </c>
      <c r="C17" s="8" t="s">
        <v>55</v>
      </c>
      <c r="D17" s="8" t="s">
        <v>55</v>
      </c>
      <c r="E17" s="8" t="s">
        <v>55</v>
      </c>
      <c r="F17" s="8" t="s">
        <v>55</v>
      </c>
      <c r="G17" s="8" t="s">
        <v>55</v>
      </c>
      <c r="H17" s="8" t="s">
        <v>55</v>
      </c>
      <c r="I17" s="8" t="s">
        <v>55</v>
      </c>
      <c r="J17" s="8" t="s">
        <v>55</v>
      </c>
      <c r="K17" s="8" t="s">
        <v>55</v>
      </c>
      <c r="L17" s="8" t="s">
        <v>55</v>
      </c>
      <c r="M17" s="8" t="s">
        <v>55</v>
      </c>
      <c r="N17" s="8" t="s">
        <v>55</v>
      </c>
      <c r="O17" s="8" t="s">
        <v>55</v>
      </c>
      <c r="P17" s="8" t="s">
        <v>55</v>
      </c>
      <c r="Q17" s="8" t="s">
        <v>55</v>
      </c>
      <c r="R17" s="8" t="s">
        <v>55</v>
      </c>
      <c r="S17" s="8" t="s">
        <v>55</v>
      </c>
      <c r="T17" s="8" t="s">
        <v>55</v>
      </c>
      <c r="U17" s="8" t="s">
        <v>55</v>
      </c>
      <c r="V17" s="8" t="s">
        <v>55</v>
      </c>
      <c r="W17" s="8" t="s">
        <v>55</v>
      </c>
      <c r="X17" s="8" t="s">
        <v>55</v>
      </c>
      <c r="Y17" s="8" t="s">
        <v>55</v>
      </c>
      <c r="Z17" s="8" t="s">
        <v>55</v>
      </c>
      <c r="AA17" s="8" t="s">
        <v>55</v>
      </c>
      <c r="AB17" s="8" t="s">
        <v>55</v>
      </c>
      <c r="AC17" s="8" t="s">
        <v>55</v>
      </c>
      <c r="AD17" s="8" t="s">
        <v>55</v>
      </c>
      <c r="AE17" s="8" t="s">
        <v>55</v>
      </c>
      <c r="AF17" s="8" t="s">
        <v>55</v>
      </c>
      <c r="AG17" s="8" t="s">
        <v>55</v>
      </c>
      <c r="AH17" s="8" t="s">
        <v>55</v>
      </c>
      <c r="AI17" s="8" t="s">
        <v>55</v>
      </c>
      <c r="AJ17" s="8" t="s">
        <v>55</v>
      </c>
      <c r="AK17" s="8" t="s">
        <v>55</v>
      </c>
      <c r="AL17" s="8" t="s">
        <v>55</v>
      </c>
      <c r="AM17" s="8" t="s">
        <v>55</v>
      </c>
      <c r="AN17" s="8" t="s">
        <v>55</v>
      </c>
      <c r="AO17" s="8" t="s">
        <v>55</v>
      </c>
      <c r="AP17" s="8" t="s">
        <v>55</v>
      </c>
      <c r="AQ17" s="8" t="s">
        <v>55</v>
      </c>
      <c r="AR17" s="8" t="s">
        <v>55</v>
      </c>
      <c r="AS17" s="8" t="s">
        <v>55</v>
      </c>
      <c r="AT17" s="8" t="s">
        <v>55</v>
      </c>
      <c r="AU17" s="8" t="s">
        <v>55</v>
      </c>
      <c r="AV17" s="8" t="s">
        <v>55</v>
      </c>
      <c r="AW17" s="8" t="s">
        <v>55</v>
      </c>
    </row>
    <row r="18" spans="1:49" ht="13" x14ac:dyDescent="0.3">
      <c r="A18" s="6" t="s">
        <v>67</v>
      </c>
      <c r="B18" s="5" t="s">
        <v>53</v>
      </c>
      <c r="C18" s="7" t="s">
        <v>55</v>
      </c>
      <c r="D18" s="7" t="s">
        <v>55</v>
      </c>
      <c r="E18" s="7" t="s">
        <v>55</v>
      </c>
      <c r="F18" s="7" t="s">
        <v>55</v>
      </c>
      <c r="G18" s="7" t="s">
        <v>55</v>
      </c>
      <c r="H18" s="7" t="s">
        <v>55</v>
      </c>
      <c r="I18" s="7" t="s">
        <v>55</v>
      </c>
      <c r="J18" s="7" t="s">
        <v>55</v>
      </c>
      <c r="K18" s="7" t="s">
        <v>55</v>
      </c>
      <c r="L18" s="7" t="s">
        <v>55</v>
      </c>
      <c r="M18" s="7" t="s">
        <v>55</v>
      </c>
      <c r="N18" s="7" t="s">
        <v>55</v>
      </c>
      <c r="O18" s="7" t="s">
        <v>55</v>
      </c>
      <c r="P18" s="7" t="s">
        <v>55</v>
      </c>
      <c r="Q18" s="7" t="s">
        <v>55</v>
      </c>
      <c r="R18" s="7" t="s">
        <v>55</v>
      </c>
      <c r="S18" s="7" t="s">
        <v>55</v>
      </c>
      <c r="T18" s="7" t="s">
        <v>55</v>
      </c>
      <c r="U18" s="7" t="s">
        <v>55</v>
      </c>
      <c r="V18" s="7" t="s">
        <v>55</v>
      </c>
      <c r="W18" s="7" t="s">
        <v>55</v>
      </c>
      <c r="X18" s="7" t="s">
        <v>55</v>
      </c>
      <c r="Y18" s="7" t="s">
        <v>55</v>
      </c>
      <c r="Z18" s="7" t="s">
        <v>55</v>
      </c>
      <c r="AA18" s="7" t="s">
        <v>55</v>
      </c>
      <c r="AB18" s="7" t="s">
        <v>55</v>
      </c>
      <c r="AC18" s="7" t="s">
        <v>55</v>
      </c>
      <c r="AD18" s="7" t="s">
        <v>55</v>
      </c>
      <c r="AE18" s="7" t="s">
        <v>55</v>
      </c>
      <c r="AF18" s="7" t="s">
        <v>55</v>
      </c>
      <c r="AG18" s="7" t="s">
        <v>55</v>
      </c>
      <c r="AH18" s="7" t="s">
        <v>55</v>
      </c>
      <c r="AI18" s="7" t="s">
        <v>55</v>
      </c>
      <c r="AJ18" s="7" t="s">
        <v>55</v>
      </c>
      <c r="AK18" s="12">
        <v>11.81897</v>
      </c>
      <c r="AL18" s="12">
        <v>12.044890000000001</v>
      </c>
      <c r="AM18" s="12">
        <v>12.21546</v>
      </c>
      <c r="AN18" s="12">
        <v>12.311669999999999</v>
      </c>
      <c r="AO18" s="12">
        <v>12.61042</v>
      </c>
      <c r="AP18" s="7" t="s">
        <v>55</v>
      </c>
      <c r="AQ18" s="7" t="s">
        <v>55</v>
      </c>
      <c r="AR18" s="12">
        <v>13.069100000000001</v>
      </c>
      <c r="AS18" s="12">
        <v>13.26248</v>
      </c>
      <c r="AT18" s="7" t="s">
        <v>55</v>
      </c>
      <c r="AU18" s="7" t="s">
        <v>55</v>
      </c>
      <c r="AV18" s="7" t="s">
        <v>55</v>
      </c>
      <c r="AW18" s="7" t="s">
        <v>55</v>
      </c>
    </row>
    <row r="19" spans="1:49" ht="13" x14ac:dyDescent="0.3">
      <c r="A19" s="6" t="s">
        <v>68</v>
      </c>
      <c r="B19" s="5" t="s">
        <v>53</v>
      </c>
      <c r="C19" s="8" t="s">
        <v>55</v>
      </c>
      <c r="D19" s="8" t="s">
        <v>55</v>
      </c>
      <c r="E19" s="8" t="s">
        <v>55</v>
      </c>
      <c r="F19" s="8" t="s">
        <v>55</v>
      </c>
      <c r="G19" s="8" t="s">
        <v>55</v>
      </c>
      <c r="H19" s="8" t="s">
        <v>55</v>
      </c>
      <c r="I19" s="8" t="s">
        <v>55</v>
      </c>
      <c r="J19" s="8" t="s">
        <v>55</v>
      </c>
      <c r="K19" s="8" t="s">
        <v>55</v>
      </c>
      <c r="L19" s="8" t="s">
        <v>55</v>
      </c>
      <c r="M19" s="8" t="s">
        <v>55</v>
      </c>
      <c r="N19" s="8" t="s">
        <v>55</v>
      </c>
      <c r="O19" s="8" t="s">
        <v>55</v>
      </c>
      <c r="P19" s="8" t="s">
        <v>55</v>
      </c>
      <c r="Q19" s="8" t="s">
        <v>55</v>
      </c>
      <c r="R19" s="8" t="s">
        <v>55</v>
      </c>
      <c r="S19" s="8" t="s">
        <v>55</v>
      </c>
      <c r="T19" s="8" t="s">
        <v>55</v>
      </c>
      <c r="U19" s="8" t="s">
        <v>55</v>
      </c>
      <c r="V19" s="8" t="s">
        <v>55</v>
      </c>
      <c r="W19" s="8" t="s">
        <v>55</v>
      </c>
      <c r="X19" s="8" t="s">
        <v>55</v>
      </c>
      <c r="Y19" s="8" t="s">
        <v>55</v>
      </c>
      <c r="Z19" s="8" t="s">
        <v>55</v>
      </c>
      <c r="AA19" s="8" t="s">
        <v>55</v>
      </c>
      <c r="AB19" s="8" t="s">
        <v>55</v>
      </c>
      <c r="AC19" s="8" t="s">
        <v>55</v>
      </c>
      <c r="AD19" s="8" t="s">
        <v>55</v>
      </c>
      <c r="AE19" s="8" t="s">
        <v>55</v>
      </c>
      <c r="AF19" s="8" t="s">
        <v>55</v>
      </c>
      <c r="AG19" s="8" t="s">
        <v>55</v>
      </c>
      <c r="AH19" s="8" t="s">
        <v>55</v>
      </c>
      <c r="AI19" s="8" t="s">
        <v>55</v>
      </c>
      <c r="AJ19" s="8" t="s">
        <v>55</v>
      </c>
      <c r="AK19" s="8" t="s">
        <v>55</v>
      </c>
      <c r="AL19" s="8" t="s">
        <v>55</v>
      </c>
      <c r="AM19" s="8" t="s">
        <v>55</v>
      </c>
      <c r="AN19" s="8" t="s">
        <v>55</v>
      </c>
      <c r="AO19" s="8" t="s">
        <v>55</v>
      </c>
      <c r="AP19" s="8" t="s">
        <v>55</v>
      </c>
      <c r="AQ19" s="8" t="s">
        <v>55</v>
      </c>
      <c r="AR19" s="8" t="s">
        <v>55</v>
      </c>
      <c r="AS19" s="8" t="s">
        <v>55</v>
      </c>
      <c r="AT19" s="8" t="s">
        <v>55</v>
      </c>
      <c r="AU19" s="8" t="s">
        <v>55</v>
      </c>
      <c r="AV19" s="8" t="s">
        <v>55</v>
      </c>
      <c r="AW19" s="8" t="s">
        <v>55</v>
      </c>
    </row>
    <row r="20" spans="1:49" ht="13" x14ac:dyDescent="0.3">
      <c r="A20" s="6" t="s">
        <v>69</v>
      </c>
      <c r="B20" s="5" t="s">
        <v>53</v>
      </c>
      <c r="C20" s="7" t="s">
        <v>55</v>
      </c>
      <c r="D20" s="7" t="s">
        <v>55</v>
      </c>
      <c r="E20" s="7" t="s">
        <v>55</v>
      </c>
      <c r="F20" s="7" t="s">
        <v>55</v>
      </c>
      <c r="G20" s="7" t="s">
        <v>55</v>
      </c>
      <c r="H20" s="7" t="s">
        <v>55</v>
      </c>
      <c r="I20" s="7" t="s">
        <v>55</v>
      </c>
      <c r="J20" s="7" t="s">
        <v>55</v>
      </c>
      <c r="K20" s="7" t="s">
        <v>55</v>
      </c>
      <c r="L20" s="7" t="s">
        <v>55</v>
      </c>
      <c r="M20" s="7" t="s">
        <v>55</v>
      </c>
      <c r="N20" s="7" t="s">
        <v>55</v>
      </c>
      <c r="O20" s="7" t="s">
        <v>55</v>
      </c>
      <c r="P20" s="7" t="s">
        <v>55</v>
      </c>
      <c r="Q20" s="7" t="s">
        <v>55</v>
      </c>
      <c r="R20" s="7" t="s">
        <v>55</v>
      </c>
      <c r="S20" s="7" t="s">
        <v>55</v>
      </c>
      <c r="T20" s="7" t="s">
        <v>55</v>
      </c>
      <c r="U20" s="7" t="s">
        <v>55</v>
      </c>
      <c r="V20" s="7" t="s">
        <v>55</v>
      </c>
      <c r="W20" s="7" t="s">
        <v>55</v>
      </c>
      <c r="X20" s="7" t="s">
        <v>55</v>
      </c>
      <c r="Y20" s="7" t="s">
        <v>55</v>
      </c>
      <c r="Z20" s="7" t="s">
        <v>55</v>
      </c>
      <c r="AA20" s="7" t="s">
        <v>55</v>
      </c>
      <c r="AB20" s="7" t="s">
        <v>55</v>
      </c>
      <c r="AC20" s="7" t="s">
        <v>55</v>
      </c>
      <c r="AD20" s="7" t="s">
        <v>55</v>
      </c>
      <c r="AE20" s="7" t="s">
        <v>55</v>
      </c>
      <c r="AF20" s="7">
        <v>10.023680000000001</v>
      </c>
      <c r="AG20" s="7" t="s">
        <v>55</v>
      </c>
      <c r="AH20" s="7" t="s">
        <v>55</v>
      </c>
      <c r="AI20" s="7" t="s">
        <v>55</v>
      </c>
      <c r="AJ20" s="7" t="s">
        <v>55</v>
      </c>
      <c r="AK20" s="7" t="s">
        <v>55</v>
      </c>
      <c r="AL20" s="7" t="s">
        <v>55</v>
      </c>
      <c r="AM20" s="7" t="s">
        <v>55</v>
      </c>
      <c r="AN20" s="7">
        <v>10.18352</v>
      </c>
      <c r="AO20" s="7">
        <v>10.18534</v>
      </c>
      <c r="AP20" s="7">
        <v>10.49719</v>
      </c>
      <c r="AQ20" s="7" t="s">
        <v>55</v>
      </c>
      <c r="AR20" s="7" t="s">
        <v>55</v>
      </c>
      <c r="AS20" s="7" t="s">
        <v>55</v>
      </c>
      <c r="AT20" s="7">
        <v>10.33217</v>
      </c>
      <c r="AU20" s="7">
        <v>10.332409999999999</v>
      </c>
      <c r="AV20" s="7" t="s">
        <v>55</v>
      </c>
      <c r="AW20" s="7" t="s">
        <v>55</v>
      </c>
    </row>
    <row r="21" spans="1:49" ht="13" x14ac:dyDescent="0.3">
      <c r="A21" s="6" t="s">
        <v>70</v>
      </c>
      <c r="B21" s="5" t="s">
        <v>53</v>
      </c>
      <c r="C21" s="8" t="s">
        <v>55</v>
      </c>
      <c r="D21" s="8" t="s">
        <v>55</v>
      </c>
      <c r="E21" s="8" t="s">
        <v>55</v>
      </c>
      <c r="F21" s="8" t="s">
        <v>55</v>
      </c>
      <c r="G21" s="8" t="s">
        <v>55</v>
      </c>
      <c r="H21" s="8" t="s">
        <v>55</v>
      </c>
      <c r="I21" s="8" t="s">
        <v>55</v>
      </c>
      <c r="J21" s="8" t="s">
        <v>55</v>
      </c>
      <c r="K21" s="8" t="s">
        <v>55</v>
      </c>
      <c r="L21" s="8" t="s">
        <v>55</v>
      </c>
      <c r="M21" s="8" t="s">
        <v>55</v>
      </c>
      <c r="N21" s="8" t="s">
        <v>55</v>
      </c>
      <c r="O21" s="8" t="s">
        <v>55</v>
      </c>
      <c r="P21" s="8" t="s">
        <v>55</v>
      </c>
      <c r="Q21" s="8" t="s">
        <v>55</v>
      </c>
      <c r="R21" s="8" t="s">
        <v>55</v>
      </c>
      <c r="S21" s="8" t="s">
        <v>55</v>
      </c>
      <c r="T21" s="8" t="s">
        <v>55</v>
      </c>
      <c r="U21" s="8" t="s">
        <v>55</v>
      </c>
      <c r="V21" s="8" t="s">
        <v>55</v>
      </c>
      <c r="W21" s="8" t="s">
        <v>55</v>
      </c>
      <c r="X21" s="8" t="s">
        <v>55</v>
      </c>
      <c r="Y21" s="8" t="s">
        <v>55</v>
      </c>
      <c r="Z21" s="8" t="s">
        <v>55</v>
      </c>
      <c r="AA21" s="8" t="s">
        <v>55</v>
      </c>
      <c r="AB21" s="8" t="s">
        <v>55</v>
      </c>
      <c r="AC21" s="8" t="s">
        <v>55</v>
      </c>
      <c r="AD21" s="8" t="s">
        <v>55</v>
      </c>
      <c r="AE21" s="8" t="s">
        <v>55</v>
      </c>
      <c r="AF21" s="8" t="s">
        <v>55</v>
      </c>
      <c r="AG21" s="8">
        <v>11.12767</v>
      </c>
      <c r="AH21" s="8" t="s">
        <v>55</v>
      </c>
      <c r="AI21" s="8" t="s">
        <v>55</v>
      </c>
      <c r="AJ21" s="8" t="s">
        <v>55</v>
      </c>
      <c r="AK21" s="8" t="s">
        <v>55</v>
      </c>
      <c r="AL21" s="8" t="s">
        <v>55</v>
      </c>
      <c r="AM21" s="8" t="s">
        <v>55</v>
      </c>
      <c r="AN21" s="8" t="s">
        <v>55</v>
      </c>
      <c r="AO21" s="8" t="s">
        <v>55</v>
      </c>
      <c r="AP21" s="8" t="s">
        <v>55</v>
      </c>
      <c r="AQ21" s="8">
        <v>12.170199999999999</v>
      </c>
      <c r="AR21" s="8" t="s">
        <v>55</v>
      </c>
      <c r="AS21" s="8" t="s">
        <v>55</v>
      </c>
      <c r="AT21" s="8" t="s">
        <v>55</v>
      </c>
      <c r="AU21" s="8" t="s">
        <v>55</v>
      </c>
      <c r="AV21" s="8" t="s">
        <v>55</v>
      </c>
      <c r="AW21" s="8" t="s">
        <v>55</v>
      </c>
    </row>
    <row r="22" spans="1:49" ht="13" x14ac:dyDescent="0.3">
      <c r="A22" s="6" t="s">
        <v>71</v>
      </c>
      <c r="B22" s="5" t="s">
        <v>53</v>
      </c>
      <c r="C22" s="7" t="s">
        <v>55</v>
      </c>
      <c r="D22" s="7">
        <v>1.0901799999999999</v>
      </c>
      <c r="E22" s="7" t="s">
        <v>55</v>
      </c>
      <c r="F22" s="7" t="s">
        <v>55</v>
      </c>
      <c r="G22" s="7" t="s">
        <v>55</v>
      </c>
      <c r="H22" s="7" t="s">
        <v>55</v>
      </c>
      <c r="I22" s="7" t="s">
        <v>55</v>
      </c>
      <c r="J22" s="7" t="s">
        <v>55</v>
      </c>
      <c r="K22" s="7" t="s">
        <v>55</v>
      </c>
      <c r="L22" s="7" t="s">
        <v>55</v>
      </c>
      <c r="M22" s="7" t="s">
        <v>55</v>
      </c>
      <c r="N22" s="7" t="s">
        <v>55</v>
      </c>
      <c r="O22" s="7" t="s">
        <v>55</v>
      </c>
      <c r="P22" s="7" t="s">
        <v>55</v>
      </c>
      <c r="Q22" s="7" t="s">
        <v>55</v>
      </c>
      <c r="R22" s="7" t="s">
        <v>55</v>
      </c>
      <c r="S22" s="7" t="s">
        <v>55</v>
      </c>
      <c r="T22" s="7" t="s">
        <v>55</v>
      </c>
      <c r="U22" s="7" t="s">
        <v>55</v>
      </c>
      <c r="V22" s="7" t="s">
        <v>55</v>
      </c>
      <c r="W22" s="7" t="s">
        <v>55</v>
      </c>
      <c r="X22" s="7" t="s">
        <v>55</v>
      </c>
      <c r="Y22" s="7" t="s">
        <v>55</v>
      </c>
      <c r="Z22" s="7" t="s">
        <v>55</v>
      </c>
      <c r="AA22" s="7" t="s">
        <v>55</v>
      </c>
      <c r="AB22" s="7" t="s">
        <v>55</v>
      </c>
      <c r="AC22" s="7" t="s">
        <v>55</v>
      </c>
      <c r="AD22" s="7" t="s">
        <v>55</v>
      </c>
      <c r="AE22" s="7" t="s">
        <v>55</v>
      </c>
      <c r="AF22" s="7" t="s">
        <v>55</v>
      </c>
      <c r="AG22" s="7" t="s">
        <v>55</v>
      </c>
      <c r="AH22" s="7" t="s">
        <v>55</v>
      </c>
      <c r="AI22" s="7" t="s">
        <v>55</v>
      </c>
      <c r="AJ22" s="7" t="s">
        <v>55</v>
      </c>
      <c r="AK22" s="7" t="s">
        <v>55</v>
      </c>
      <c r="AL22" s="7" t="s">
        <v>55</v>
      </c>
      <c r="AM22" s="7" t="s">
        <v>55</v>
      </c>
      <c r="AN22" s="7" t="s">
        <v>55</v>
      </c>
      <c r="AO22" s="7" t="s">
        <v>55</v>
      </c>
      <c r="AP22" s="7" t="s">
        <v>55</v>
      </c>
      <c r="AQ22" s="7">
        <v>8.8385899999999999</v>
      </c>
      <c r="AR22" s="7" t="s">
        <v>55</v>
      </c>
      <c r="AS22" s="7" t="s">
        <v>55</v>
      </c>
      <c r="AT22" s="7" t="s">
        <v>55</v>
      </c>
      <c r="AU22" s="7" t="s">
        <v>55</v>
      </c>
      <c r="AV22" s="7" t="s">
        <v>55</v>
      </c>
      <c r="AW22" s="7" t="s">
        <v>55</v>
      </c>
    </row>
    <row r="23" spans="1:49" ht="13" x14ac:dyDescent="0.3">
      <c r="A23" s="6" t="s">
        <v>72</v>
      </c>
      <c r="B23" s="5" t="s">
        <v>53</v>
      </c>
      <c r="C23" s="8" t="s">
        <v>55</v>
      </c>
      <c r="D23" s="8" t="s">
        <v>55</v>
      </c>
      <c r="E23" s="8" t="s">
        <v>55</v>
      </c>
      <c r="F23" s="8" t="s">
        <v>55</v>
      </c>
      <c r="G23" s="8">
        <v>0.36075000000000002</v>
      </c>
      <c r="H23" s="8" t="s">
        <v>55</v>
      </c>
      <c r="I23" s="8" t="s">
        <v>55</v>
      </c>
      <c r="J23" s="8" t="s">
        <v>55</v>
      </c>
      <c r="K23" s="8" t="s">
        <v>55</v>
      </c>
      <c r="L23" s="8" t="s">
        <v>55</v>
      </c>
      <c r="M23" s="8" t="s">
        <v>55</v>
      </c>
      <c r="N23" s="8" t="s">
        <v>55</v>
      </c>
      <c r="O23" s="8" t="s">
        <v>55</v>
      </c>
      <c r="P23" s="8" t="s">
        <v>55</v>
      </c>
      <c r="Q23" s="8" t="s">
        <v>55</v>
      </c>
      <c r="R23" s="8" t="s">
        <v>55</v>
      </c>
      <c r="S23" s="8" t="s">
        <v>55</v>
      </c>
      <c r="T23" s="8" t="s">
        <v>55</v>
      </c>
      <c r="U23" s="8" t="s">
        <v>55</v>
      </c>
      <c r="V23" s="8" t="s">
        <v>55</v>
      </c>
      <c r="W23" s="8" t="s">
        <v>55</v>
      </c>
      <c r="X23" s="8" t="s">
        <v>55</v>
      </c>
      <c r="Y23" s="8" t="s">
        <v>55</v>
      </c>
      <c r="Z23" s="8" t="s">
        <v>55</v>
      </c>
      <c r="AA23" s="8" t="s">
        <v>55</v>
      </c>
      <c r="AB23" s="8" t="s">
        <v>55</v>
      </c>
      <c r="AC23" s="8" t="s">
        <v>55</v>
      </c>
      <c r="AD23" s="8" t="s">
        <v>55</v>
      </c>
      <c r="AE23" s="8" t="s">
        <v>55</v>
      </c>
      <c r="AF23" s="8" t="s">
        <v>55</v>
      </c>
      <c r="AG23" s="8" t="s">
        <v>55</v>
      </c>
      <c r="AH23" s="8">
        <v>3.63043</v>
      </c>
      <c r="AI23" s="8" t="s">
        <v>55</v>
      </c>
      <c r="AJ23" s="8" t="s">
        <v>55</v>
      </c>
      <c r="AK23" s="8" t="s">
        <v>55</v>
      </c>
      <c r="AL23" s="8" t="s">
        <v>55</v>
      </c>
      <c r="AM23" s="8" t="s">
        <v>55</v>
      </c>
      <c r="AN23" s="8" t="s">
        <v>55</v>
      </c>
      <c r="AO23" s="8" t="s">
        <v>55</v>
      </c>
      <c r="AP23" s="8" t="s">
        <v>55</v>
      </c>
      <c r="AQ23" s="8" t="s">
        <v>55</v>
      </c>
      <c r="AR23" s="8" t="s">
        <v>55</v>
      </c>
      <c r="AS23" s="8" t="s">
        <v>55</v>
      </c>
      <c r="AT23" s="8" t="s">
        <v>55</v>
      </c>
      <c r="AU23" s="8" t="s">
        <v>55</v>
      </c>
      <c r="AV23" s="8" t="s">
        <v>55</v>
      </c>
      <c r="AW23" s="8" t="s">
        <v>55</v>
      </c>
    </row>
    <row r="24" spans="1:49" ht="13" x14ac:dyDescent="0.3">
      <c r="A24" s="6" t="s">
        <v>73</v>
      </c>
      <c r="B24" s="5" t="s">
        <v>53</v>
      </c>
      <c r="C24" s="7" t="s">
        <v>55</v>
      </c>
      <c r="D24" s="7" t="s">
        <v>55</v>
      </c>
      <c r="E24" s="7" t="s">
        <v>55</v>
      </c>
      <c r="F24" s="7" t="s">
        <v>55</v>
      </c>
      <c r="G24" s="7" t="s">
        <v>55</v>
      </c>
      <c r="H24" s="7" t="s">
        <v>55</v>
      </c>
      <c r="I24" s="7" t="s">
        <v>55</v>
      </c>
      <c r="J24" s="7" t="s">
        <v>55</v>
      </c>
      <c r="K24" s="7" t="s">
        <v>55</v>
      </c>
      <c r="L24" s="7" t="s">
        <v>55</v>
      </c>
      <c r="M24" s="7" t="s">
        <v>55</v>
      </c>
      <c r="N24" s="7" t="s">
        <v>55</v>
      </c>
      <c r="O24" s="7" t="s">
        <v>55</v>
      </c>
      <c r="P24" s="7" t="s">
        <v>55</v>
      </c>
      <c r="Q24" s="7" t="s">
        <v>55</v>
      </c>
      <c r="R24" s="7" t="s">
        <v>55</v>
      </c>
      <c r="S24" s="7" t="s">
        <v>55</v>
      </c>
      <c r="T24" s="7" t="s">
        <v>55</v>
      </c>
      <c r="U24" s="7" t="s">
        <v>55</v>
      </c>
      <c r="V24" s="7" t="s">
        <v>55</v>
      </c>
      <c r="W24" s="7" t="s">
        <v>55</v>
      </c>
      <c r="X24" s="7" t="s">
        <v>55</v>
      </c>
      <c r="Y24" s="7" t="s">
        <v>55</v>
      </c>
      <c r="Z24" s="7" t="s">
        <v>55</v>
      </c>
      <c r="AA24" s="7" t="s">
        <v>55</v>
      </c>
      <c r="AB24" s="7" t="s">
        <v>55</v>
      </c>
      <c r="AC24" s="7" t="s">
        <v>55</v>
      </c>
      <c r="AD24" s="7" t="s">
        <v>55</v>
      </c>
      <c r="AE24" s="7" t="s">
        <v>55</v>
      </c>
      <c r="AF24" s="7" t="s">
        <v>55</v>
      </c>
      <c r="AG24" s="7">
        <v>9.0776599999999998</v>
      </c>
      <c r="AH24" s="7" t="s">
        <v>55</v>
      </c>
      <c r="AI24" s="7" t="s">
        <v>55</v>
      </c>
      <c r="AJ24" s="7" t="s">
        <v>55</v>
      </c>
      <c r="AK24" s="7" t="s">
        <v>55</v>
      </c>
      <c r="AL24" s="7" t="s">
        <v>55</v>
      </c>
      <c r="AM24" s="7" t="s">
        <v>55</v>
      </c>
      <c r="AN24" s="7" t="s">
        <v>55</v>
      </c>
      <c r="AO24" s="7" t="s">
        <v>55</v>
      </c>
      <c r="AP24" s="7" t="s">
        <v>55</v>
      </c>
      <c r="AQ24" s="7" t="s">
        <v>55</v>
      </c>
      <c r="AR24" s="7" t="s">
        <v>55</v>
      </c>
      <c r="AS24" s="7" t="s">
        <v>55</v>
      </c>
      <c r="AT24" s="7" t="s">
        <v>55</v>
      </c>
      <c r="AU24" s="7" t="s">
        <v>55</v>
      </c>
      <c r="AV24" s="7" t="s">
        <v>55</v>
      </c>
      <c r="AW24" s="7" t="s">
        <v>55</v>
      </c>
    </row>
    <row r="25" spans="1:49" ht="13" x14ac:dyDescent="0.3">
      <c r="A25" s="6" t="s">
        <v>74</v>
      </c>
      <c r="B25" s="5" t="s">
        <v>53</v>
      </c>
      <c r="C25" s="8" t="s">
        <v>55</v>
      </c>
      <c r="D25" s="8" t="s">
        <v>55</v>
      </c>
      <c r="E25" s="8" t="s">
        <v>55</v>
      </c>
      <c r="F25" s="8" t="s">
        <v>55</v>
      </c>
      <c r="G25" s="8" t="s">
        <v>55</v>
      </c>
      <c r="H25" s="8" t="s">
        <v>55</v>
      </c>
      <c r="I25" s="8" t="s">
        <v>55</v>
      </c>
      <c r="J25" s="8" t="s">
        <v>55</v>
      </c>
      <c r="K25" s="8" t="s">
        <v>55</v>
      </c>
      <c r="L25" s="8" t="s">
        <v>55</v>
      </c>
      <c r="M25" s="8" t="s">
        <v>55</v>
      </c>
      <c r="N25" s="8" t="s">
        <v>55</v>
      </c>
      <c r="O25" s="8" t="s">
        <v>55</v>
      </c>
      <c r="P25" s="8" t="s">
        <v>55</v>
      </c>
      <c r="Q25" s="8" t="s">
        <v>55</v>
      </c>
      <c r="R25" s="8" t="s">
        <v>55</v>
      </c>
      <c r="S25" s="8" t="s">
        <v>55</v>
      </c>
      <c r="T25" s="8" t="s">
        <v>55</v>
      </c>
      <c r="U25" s="8" t="s">
        <v>55</v>
      </c>
      <c r="V25" s="8" t="s">
        <v>55</v>
      </c>
      <c r="W25" s="8" t="s">
        <v>55</v>
      </c>
      <c r="X25" s="8" t="s">
        <v>55</v>
      </c>
      <c r="Y25" s="8" t="s">
        <v>55</v>
      </c>
      <c r="Z25" s="8" t="s">
        <v>55</v>
      </c>
      <c r="AA25" s="8" t="s">
        <v>55</v>
      </c>
      <c r="AB25" s="8" t="s">
        <v>55</v>
      </c>
      <c r="AC25" s="8" t="s">
        <v>55</v>
      </c>
      <c r="AD25" s="8" t="s">
        <v>55</v>
      </c>
      <c r="AE25" s="8" t="s">
        <v>55</v>
      </c>
      <c r="AF25" s="8" t="s">
        <v>55</v>
      </c>
      <c r="AG25" s="8" t="s">
        <v>55</v>
      </c>
      <c r="AH25" s="8" t="s">
        <v>55</v>
      </c>
      <c r="AI25" s="8" t="s">
        <v>55</v>
      </c>
      <c r="AJ25" s="8" t="s">
        <v>55</v>
      </c>
      <c r="AK25" s="8" t="s">
        <v>55</v>
      </c>
      <c r="AL25" s="8" t="s">
        <v>55</v>
      </c>
      <c r="AM25" s="8" t="s">
        <v>55</v>
      </c>
      <c r="AN25" s="8" t="s">
        <v>55</v>
      </c>
      <c r="AO25" s="8" t="s">
        <v>55</v>
      </c>
      <c r="AP25" s="8">
        <v>11.85266</v>
      </c>
      <c r="AQ25" s="8" t="s">
        <v>55</v>
      </c>
      <c r="AR25" s="8" t="s">
        <v>55</v>
      </c>
      <c r="AS25" s="8" t="s">
        <v>55</v>
      </c>
      <c r="AT25" s="8" t="s">
        <v>55</v>
      </c>
      <c r="AU25" s="8" t="s">
        <v>55</v>
      </c>
      <c r="AV25" s="8" t="s">
        <v>55</v>
      </c>
      <c r="AW25" s="8" t="s">
        <v>55</v>
      </c>
    </row>
    <row r="26" spans="1:49" ht="13" x14ac:dyDescent="0.3">
      <c r="A26" s="6" t="s">
        <v>75</v>
      </c>
      <c r="B26" s="5" t="s">
        <v>53</v>
      </c>
      <c r="C26" s="7">
        <v>7.0720900000000002</v>
      </c>
      <c r="D26" s="7" t="s">
        <v>55</v>
      </c>
      <c r="E26" s="7" t="s">
        <v>55</v>
      </c>
      <c r="F26" s="7" t="s">
        <v>55</v>
      </c>
      <c r="G26" s="7" t="s">
        <v>55</v>
      </c>
      <c r="H26" s="7" t="s">
        <v>55</v>
      </c>
      <c r="I26" s="7" t="s">
        <v>55</v>
      </c>
      <c r="J26" s="7" t="s">
        <v>55</v>
      </c>
      <c r="K26" s="7" t="s">
        <v>55</v>
      </c>
      <c r="L26" s="7" t="s">
        <v>55</v>
      </c>
      <c r="M26" s="7" t="s">
        <v>55</v>
      </c>
      <c r="N26" s="7" t="s">
        <v>55</v>
      </c>
      <c r="O26" s="7" t="s">
        <v>55</v>
      </c>
      <c r="P26" s="7" t="s">
        <v>55</v>
      </c>
      <c r="Q26" s="7" t="s">
        <v>55</v>
      </c>
      <c r="R26" s="7" t="s">
        <v>55</v>
      </c>
      <c r="S26" s="7" t="s">
        <v>55</v>
      </c>
      <c r="T26" s="7" t="s">
        <v>55</v>
      </c>
      <c r="U26" s="7" t="s">
        <v>55</v>
      </c>
      <c r="V26" s="7" t="s">
        <v>55</v>
      </c>
      <c r="W26" s="7" t="s">
        <v>55</v>
      </c>
      <c r="X26" s="7" t="s">
        <v>55</v>
      </c>
      <c r="Y26" s="7" t="s">
        <v>55</v>
      </c>
      <c r="Z26" s="7" t="s">
        <v>55</v>
      </c>
      <c r="AA26" s="7" t="s">
        <v>55</v>
      </c>
      <c r="AB26" s="7" t="s">
        <v>55</v>
      </c>
      <c r="AC26" s="7" t="s">
        <v>55</v>
      </c>
      <c r="AD26" s="7" t="s">
        <v>55</v>
      </c>
      <c r="AE26" s="7" t="s">
        <v>55</v>
      </c>
      <c r="AF26" s="7" t="s">
        <v>55</v>
      </c>
      <c r="AG26" s="7" t="s">
        <v>55</v>
      </c>
      <c r="AH26" s="7" t="s">
        <v>55</v>
      </c>
      <c r="AI26" s="7" t="s">
        <v>55</v>
      </c>
      <c r="AJ26" s="7" t="s">
        <v>55</v>
      </c>
      <c r="AK26" s="7" t="s">
        <v>55</v>
      </c>
      <c r="AL26" s="7" t="s">
        <v>55</v>
      </c>
      <c r="AM26" s="7">
        <v>10.65762</v>
      </c>
      <c r="AN26" s="7" t="s">
        <v>55</v>
      </c>
      <c r="AO26" s="7">
        <v>10.70655</v>
      </c>
      <c r="AP26" s="7">
        <v>10.857699999999999</v>
      </c>
      <c r="AQ26" s="7">
        <v>11.00281</v>
      </c>
      <c r="AR26" s="7">
        <v>11.06845</v>
      </c>
      <c r="AS26" s="7">
        <v>11.09807</v>
      </c>
      <c r="AT26" s="7">
        <v>11.172499999999999</v>
      </c>
      <c r="AU26" s="7">
        <v>11.22817</v>
      </c>
      <c r="AV26" s="7" t="s">
        <v>55</v>
      </c>
      <c r="AW26" s="7" t="s">
        <v>55</v>
      </c>
    </row>
    <row r="27" spans="1:49" ht="13" x14ac:dyDescent="0.3">
      <c r="A27" s="6" t="s">
        <v>76</v>
      </c>
      <c r="B27" s="5" t="s">
        <v>53</v>
      </c>
      <c r="C27" s="8" t="s">
        <v>55</v>
      </c>
      <c r="D27" s="8" t="s">
        <v>55</v>
      </c>
      <c r="E27" s="8" t="s">
        <v>55</v>
      </c>
      <c r="F27" s="8" t="s">
        <v>55</v>
      </c>
      <c r="G27" s="8" t="s">
        <v>55</v>
      </c>
      <c r="H27" s="8" t="s">
        <v>55</v>
      </c>
      <c r="I27" s="8" t="s">
        <v>55</v>
      </c>
      <c r="J27" s="8" t="s">
        <v>55</v>
      </c>
      <c r="K27" s="8" t="s">
        <v>55</v>
      </c>
      <c r="L27" s="8" t="s">
        <v>55</v>
      </c>
      <c r="M27" s="8" t="s">
        <v>55</v>
      </c>
      <c r="N27" s="8" t="s">
        <v>55</v>
      </c>
      <c r="O27" s="8" t="s">
        <v>55</v>
      </c>
      <c r="P27" s="8" t="s">
        <v>55</v>
      </c>
      <c r="Q27" s="8" t="s">
        <v>55</v>
      </c>
      <c r="R27" s="8" t="s">
        <v>55</v>
      </c>
      <c r="S27" s="8" t="s">
        <v>55</v>
      </c>
      <c r="T27" s="8" t="s">
        <v>55</v>
      </c>
      <c r="U27" s="8" t="s">
        <v>55</v>
      </c>
      <c r="V27" s="8" t="s">
        <v>55</v>
      </c>
      <c r="W27" s="8" t="s">
        <v>55</v>
      </c>
      <c r="X27" s="8" t="s">
        <v>55</v>
      </c>
      <c r="Y27" s="8" t="s">
        <v>55</v>
      </c>
      <c r="Z27" s="8" t="s">
        <v>55</v>
      </c>
      <c r="AA27" s="8" t="s">
        <v>55</v>
      </c>
      <c r="AB27" s="8" t="s">
        <v>55</v>
      </c>
      <c r="AC27" s="8" t="s">
        <v>55</v>
      </c>
      <c r="AD27" s="8" t="s">
        <v>55</v>
      </c>
      <c r="AE27" s="8" t="s">
        <v>55</v>
      </c>
      <c r="AF27" s="8" t="s">
        <v>55</v>
      </c>
      <c r="AG27" s="8" t="s">
        <v>55</v>
      </c>
      <c r="AH27" s="8" t="s">
        <v>55</v>
      </c>
      <c r="AI27" s="8" t="s">
        <v>55</v>
      </c>
      <c r="AJ27" s="8" t="s">
        <v>55</v>
      </c>
      <c r="AK27" s="8" t="s">
        <v>55</v>
      </c>
      <c r="AL27" s="8" t="s">
        <v>55</v>
      </c>
      <c r="AM27" s="8" t="s">
        <v>55</v>
      </c>
      <c r="AN27" s="8" t="s">
        <v>55</v>
      </c>
      <c r="AO27" s="8" t="s">
        <v>55</v>
      </c>
      <c r="AP27" s="8" t="s">
        <v>55</v>
      </c>
      <c r="AQ27" s="13">
        <v>10.49338</v>
      </c>
      <c r="AR27" s="8" t="s">
        <v>55</v>
      </c>
      <c r="AS27" s="8" t="s">
        <v>55</v>
      </c>
      <c r="AT27" s="8" t="s">
        <v>55</v>
      </c>
      <c r="AU27" s="8" t="s">
        <v>55</v>
      </c>
      <c r="AV27" s="8" t="s">
        <v>55</v>
      </c>
      <c r="AW27" s="8" t="s">
        <v>55</v>
      </c>
    </row>
    <row r="28" spans="1:49" ht="13" x14ac:dyDescent="0.3">
      <c r="A28" s="6" t="s">
        <v>77</v>
      </c>
      <c r="B28" s="5" t="s">
        <v>53</v>
      </c>
      <c r="C28" s="7" t="s">
        <v>55</v>
      </c>
      <c r="D28" s="7" t="s">
        <v>55</v>
      </c>
      <c r="E28" s="7" t="s">
        <v>55</v>
      </c>
      <c r="F28" s="7" t="s">
        <v>55</v>
      </c>
      <c r="G28" s="7" t="s">
        <v>55</v>
      </c>
      <c r="H28" s="7" t="s">
        <v>55</v>
      </c>
      <c r="I28" s="7" t="s">
        <v>55</v>
      </c>
      <c r="J28" s="7" t="s">
        <v>55</v>
      </c>
      <c r="K28" s="7" t="s">
        <v>55</v>
      </c>
      <c r="L28" s="7">
        <v>0.35599999999999998</v>
      </c>
      <c r="M28" s="7" t="s">
        <v>55</v>
      </c>
      <c r="N28" s="7" t="s">
        <v>55</v>
      </c>
      <c r="O28" s="7" t="s">
        <v>55</v>
      </c>
      <c r="P28" s="7" t="s">
        <v>55</v>
      </c>
      <c r="Q28" s="7" t="s">
        <v>55</v>
      </c>
      <c r="R28" s="7" t="s">
        <v>55</v>
      </c>
      <c r="S28" s="7" t="s">
        <v>55</v>
      </c>
      <c r="T28" s="7" t="s">
        <v>55</v>
      </c>
      <c r="U28" s="7" t="s">
        <v>55</v>
      </c>
      <c r="V28" s="7" t="s">
        <v>55</v>
      </c>
      <c r="W28" s="7" t="s">
        <v>55</v>
      </c>
      <c r="X28" s="7" t="s">
        <v>55</v>
      </c>
      <c r="Y28" s="7" t="s">
        <v>55</v>
      </c>
      <c r="Z28" s="7" t="s">
        <v>55</v>
      </c>
      <c r="AA28" s="7" t="s">
        <v>55</v>
      </c>
      <c r="AB28" s="7" t="s">
        <v>55</v>
      </c>
      <c r="AC28" s="7" t="s">
        <v>55</v>
      </c>
      <c r="AD28" s="7" t="s">
        <v>55</v>
      </c>
      <c r="AE28" s="7" t="s">
        <v>55</v>
      </c>
      <c r="AF28" s="7" t="s">
        <v>55</v>
      </c>
      <c r="AG28" s="7" t="s">
        <v>55</v>
      </c>
      <c r="AH28" s="7" t="s">
        <v>55</v>
      </c>
      <c r="AI28" s="7">
        <v>1.69109</v>
      </c>
      <c r="AJ28" s="7" t="s">
        <v>55</v>
      </c>
      <c r="AK28" s="7" t="s">
        <v>55</v>
      </c>
      <c r="AL28" s="7" t="s">
        <v>55</v>
      </c>
      <c r="AM28" s="7" t="s">
        <v>55</v>
      </c>
      <c r="AN28" s="7" t="s">
        <v>55</v>
      </c>
      <c r="AO28" s="7" t="s">
        <v>55</v>
      </c>
      <c r="AP28" s="7" t="s">
        <v>55</v>
      </c>
      <c r="AQ28" s="7" t="s">
        <v>55</v>
      </c>
      <c r="AR28" s="7" t="s">
        <v>55</v>
      </c>
      <c r="AS28" s="7" t="s">
        <v>55</v>
      </c>
      <c r="AT28" s="7" t="s">
        <v>55</v>
      </c>
      <c r="AU28" s="7" t="s">
        <v>55</v>
      </c>
      <c r="AV28" s="7" t="s">
        <v>55</v>
      </c>
      <c r="AW28" s="7" t="s">
        <v>55</v>
      </c>
    </row>
    <row r="29" spans="1:49" ht="13" x14ac:dyDescent="0.3">
      <c r="A29" s="6" t="s">
        <v>78</v>
      </c>
      <c r="B29" s="5" t="s">
        <v>53</v>
      </c>
      <c r="C29" s="8" t="s">
        <v>55</v>
      </c>
      <c r="D29" s="8" t="s">
        <v>55</v>
      </c>
      <c r="E29" s="8" t="s">
        <v>55</v>
      </c>
      <c r="F29" s="8" t="s">
        <v>55</v>
      </c>
      <c r="G29" s="8" t="s">
        <v>55</v>
      </c>
      <c r="H29" s="8" t="s">
        <v>55</v>
      </c>
      <c r="I29" s="8" t="s">
        <v>55</v>
      </c>
      <c r="J29" s="8" t="s">
        <v>55</v>
      </c>
      <c r="K29" s="8" t="s">
        <v>55</v>
      </c>
      <c r="L29" s="8" t="s">
        <v>55</v>
      </c>
      <c r="M29" s="8" t="s">
        <v>55</v>
      </c>
      <c r="N29" s="8" t="s">
        <v>55</v>
      </c>
      <c r="O29" s="8" t="s">
        <v>55</v>
      </c>
      <c r="P29" s="8" t="s">
        <v>55</v>
      </c>
      <c r="Q29" s="8" t="s">
        <v>55</v>
      </c>
      <c r="R29" s="8" t="s">
        <v>55</v>
      </c>
      <c r="S29" s="8" t="s">
        <v>55</v>
      </c>
      <c r="T29" s="8" t="s">
        <v>55</v>
      </c>
      <c r="U29" s="8" t="s">
        <v>55</v>
      </c>
      <c r="V29" s="8" t="s">
        <v>55</v>
      </c>
      <c r="W29" s="8" t="s">
        <v>55</v>
      </c>
      <c r="X29" s="8" t="s">
        <v>55</v>
      </c>
      <c r="Y29" s="8" t="s">
        <v>55</v>
      </c>
      <c r="Z29" s="8" t="s">
        <v>55</v>
      </c>
      <c r="AA29" s="8" t="s">
        <v>55</v>
      </c>
      <c r="AB29" s="8" t="s">
        <v>55</v>
      </c>
      <c r="AC29" s="8" t="s">
        <v>55</v>
      </c>
      <c r="AD29" s="8" t="s">
        <v>55</v>
      </c>
      <c r="AE29" s="8" t="s">
        <v>55</v>
      </c>
      <c r="AF29" s="8" t="s">
        <v>55</v>
      </c>
      <c r="AG29" s="8">
        <v>12.98237</v>
      </c>
      <c r="AH29" s="8" t="s">
        <v>55</v>
      </c>
      <c r="AI29" s="8" t="s">
        <v>55</v>
      </c>
      <c r="AJ29" s="8" t="s">
        <v>55</v>
      </c>
      <c r="AK29" s="8" t="s">
        <v>55</v>
      </c>
      <c r="AL29" s="8" t="s">
        <v>55</v>
      </c>
      <c r="AM29" s="8" t="s">
        <v>55</v>
      </c>
      <c r="AN29" s="8" t="s">
        <v>55</v>
      </c>
      <c r="AO29" s="8" t="s">
        <v>55</v>
      </c>
      <c r="AP29" s="8" t="s">
        <v>55</v>
      </c>
      <c r="AQ29" s="8" t="s">
        <v>55</v>
      </c>
      <c r="AR29" s="8" t="s">
        <v>55</v>
      </c>
      <c r="AS29" s="8" t="s">
        <v>55</v>
      </c>
      <c r="AT29" s="8" t="s">
        <v>55</v>
      </c>
      <c r="AU29" s="8" t="s">
        <v>55</v>
      </c>
      <c r="AV29" s="8" t="s">
        <v>55</v>
      </c>
      <c r="AW29" s="8" t="s">
        <v>55</v>
      </c>
    </row>
    <row r="30" spans="1:49" ht="13" x14ac:dyDescent="0.3">
      <c r="A30" s="6" t="s">
        <v>79</v>
      </c>
      <c r="B30" s="5" t="s">
        <v>53</v>
      </c>
      <c r="C30" s="7" t="s">
        <v>55</v>
      </c>
      <c r="D30" s="7" t="s">
        <v>55</v>
      </c>
      <c r="E30" s="7" t="s">
        <v>55</v>
      </c>
      <c r="F30" s="7" t="s">
        <v>55</v>
      </c>
      <c r="G30" s="7" t="s">
        <v>55</v>
      </c>
      <c r="H30" s="7" t="s">
        <v>55</v>
      </c>
      <c r="I30" s="7" t="s">
        <v>55</v>
      </c>
      <c r="J30" s="7" t="s">
        <v>55</v>
      </c>
      <c r="K30" s="7" t="s">
        <v>55</v>
      </c>
      <c r="L30" s="7" t="s">
        <v>55</v>
      </c>
      <c r="M30" s="7" t="s">
        <v>55</v>
      </c>
      <c r="N30" s="7" t="s">
        <v>55</v>
      </c>
      <c r="O30" s="7" t="s">
        <v>55</v>
      </c>
      <c r="P30" s="7" t="s">
        <v>55</v>
      </c>
      <c r="Q30" s="7" t="s">
        <v>55</v>
      </c>
      <c r="R30" s="7" t="s">
        <v>55</v>
      </c>
      <c r="S30" s="7" t="s">
        <v>55</v>
      </c>
      <c r="T30" s="7" t="s">
        <v>55</v>
      </c>
      <c r="U30" s="7" t="s">
        <v>55</v>
      </c>
      <c r="V30" s="7" t="s">
        <v>55</v>
      </c>
      <c r="W30" s="7" t="s">
        <v>55</v>
      </c>
      <c r="X30" s="7" t="s">
        <v>55</v>
      </c>
      <c r="Y30" s="7" t="s">
        <v>55</v>
      </c>
      <c r="Z30" s="7" t="s">
        <v>55</v>
      </c>
      <c r="AA30" s="7" t="s">
        <v>55</v>
      </c>
      <c r="AB30" s="7" t="s">
        <v>55</v>
      </c>
      <c r="AC30" s="7" t="s">
        <v>55</v>
      </c>
      <c r="AD30" s="7" t="s">
        <v>55</v>
      </c>
      <c r="AE30" s="7" t="s">
        <v>55</v>
      </c>
      <c r="AF30" s="7" t="s">
        <v>55</v>
      </c>
      <c r="AG30" s="7" t="s">
        <v>55</v>
      </c>
      <c r="AH30" s="7" t="s">
        <v>55</v>
      </c>
      <c r="AI30" s="7" t="s">
        <v>55</v>
      </c>
      <c r="AJ30" s="7" t="s">
        <v>55</v>
      </c>
      <c r="AK30" s="7" t="s">
        <v>55</v>
      </c>
      <c r="AL30" s="7" t="s">
        <v>55</v>
      </c>
      <c r="AM30" s="7" t="s">
        <v>55</v>
      </c>
      <c r="AN30" s="7" t="s">
        <v>55</v>
      </c>
      <c r="AO30" s="7" t="s">
        <v>55</v>
      </c>
      <c r="AP30" s="7" t="s">
        <v>55</v>
      </c>
      <c r="AQ30" s="7" t="s">
        <v>55</v>
      </c>
      <c r="AR30" s="7" t="s">
        <v>55</v>
      </c>
      <c r="AS30" s="7">
        <v>1.63253</v>
      </c>
      <c r="AT30" s="7" t="s">
        <v>55</v>
      </c>
      <c r="AU30" s="7" t="s">
        <v>55</v>
      </c>
      <c r="AV30" s="7" t="s">
        <v>55</v>
      </c>
      <c r="AW30" s="7" t="s">
        <v>55</v>
      </c>
    </row>
    <row r="31" spans="1:49" ht="13" x14ac:dyDescent="0.3">
      <c r="A31" s="6" t="s">
        <v>80</v>
      </c>
      <c r="B31" s="5" t="s">
        <v>53</v>
      </c>
      <c r="C31" s="8" t="s">
        <v>55</v>
      </c>
      <c r="D31" s="8" t="s">
        <v>55</v>
      </c>
      <c r="E31" s="8" t="s">
        <v>55</v>
      </c>
      <c r="F31" s="8" t="s">
        <v>55</v>
      </c>
      <c r="G31" s="8" t="s">
        <v>55</v>
      </c>
      <c r="H31" s="8" t="s">
        <v>55</v>
      </c>
      <c r="I31" s="8" t="s">
        <v>55</v>
      </c>
      <c r="J31" s="8" t="s">
        <v>55</v>
      </c>
      <c r="K31" s="8" t="s">
        <v>55</v>
      </c>
      <c r="L31" s="8" t="s">
        <v>55</v>
      </c>
      <c r="M31" s="8" t="s">
        <v>55</v>
      </c>
      <c r="N31" s="8" t="s">
        <v>55</v>
      </c>
      <c r="O31" s="8" t="s">
        <v>55</v>
      </c>
      <c r="P31" s="8" t="s">
        <v>55</v>
      </c>
      <c r="Q31" s="8" t="s">
        <v>55</v>
      </c>
      <c r="R31" s="8" t="s">
        <v>55</v>
      </c>
      <c r="S31" s="8" t="s">
        <v>55</v>
      </c>
      <c r="T31" s="8" t="s">
        <v>55</v>
      </c>
      <c r="U31" s="8" t="s">
        <v>55</v>
      </c>
      <c r="V31" s="8" t="s">
        <v>55</v>
      </c>
      <c r="W31" s="8" t="s">
        <v>55</v>
      </c>
      <c r="X31" s="8" t="s">
        <v>55</v>
      </c>
      <c r="Y31" s="8" t="s">
        <v>55</v>
      </c>
      <c r="Z31" s="8" t="s">
        <v>55</v>
      </c>
      <c r="AA31" s="8" t="s">
        <v>55</v>
      </c>
      <c r="AB31" s="8" t="s">
        <v>55</v>
      </c>
      <c r="AC31" s="8" t="s">
        <v>55</v>
      </c>
      <c r="AD31" s="8" t="s">
        <v>55</v>
      </c>
      <c r="AE31" s="8" t="s">
        <v>55</v>
      </c>
      <c r="AF31" s="8" t="s">
        <v>55</v>
      </c>
      <c r="AG31" s="8" t="s">
        <v>55</v>
      </c>
      <c r="AH31" s="8">
        <v>6.3598400000000002</v>
      </c>
      <c r="AI31" s="8" t="s">
        <v>55</v>
      </c>
      <c r="AJ31" s="8" t="s">
        <v>55</v>
      </c>
      <c r="AK31" s="8" t="s">
        <v>55</v>
      </c>
      <c r="AL31" s="8" t="s">
        <v>55</v>
      </c>
      <c r="AM31" s="8">
        <v>6.3449200000000001</v>
      </c>
      <c r="AN31" s="8" t="s">
        <v>55</v>
      </c>
      <c r="AO31" s="8">
        <v>6.57735</v>
      </c>
      <c r="AP31" s="8">
        <v>6.8440899999999996</v>
      </c>
      <c r="AQ31" s="8" t="s">
        <v>55</v>
      </c>
      <c r="AR31" s="8" t="s">
        <v>55</v>
      </c>
      <c r="AS31" s="8">
        <v>7.6020500000000002</v>
      </c>
      <c r="AT31" s="8" t="s">
        <v>55</v>
      </c>
      <c r="AU31" s="8" t="s">
        <v>55</v>
      </c>
      <c r="AV31" s="8" t="s">
        <v>55</v>
      </c>
      <c r="AW31" s="8" t="s">
        <v>55</v>
      </c>
    </row>
    <row r="32" spans="1:49" ht="13" x14ac:dyDescent="0.3">
      <c r="A32" s="6" t="s">
        <v>81</v>
      </c>
      <c r="B32" s="5" t="s">
        <v>53</v>
      </c>
      <c r="C32" s="7" t="s">
        <v>55</v>
      </c>
      <c r="D32" s="7" t="s">
        <v>55</v>
      </c>
      <c r="E32" s="7" t="s">
        <v>55</v>
      </c>
      <c r="F32" s="7" t="s">
        <v>55</v>
      </c>
      <c r="G32" s="7" t="s">
        <v>55</v>
      </c>
      <c r="H32" s="7" t="s">
        <v>55</v>
      </c>
      <c r="I32" s="7" t="s">
        <v>55</v>
      </c>
      <c r="J32" s="7" t="s">
        <v>55</v>
      </c>
      <c r="K32" s="7" t="s">
        <v>55</v>
      </c>
      <c r="L32" s="7" t="s">
        <v>55</v>
      </c>
      <c r="M32" s="7" t="s">
        <v>55</v>
      </c>
      <c r="N32" s="7" t="s">
        <v>55</v>
      </c>
      <c r="O32" s="7" t="s">
        <v>55</v>
      </c>
      <c r="P32" s="7" t="s">
        <v>55</v>
      </c>
      <c r="Q32" s="7" t="s">
        <v>55</v>
      </c>
      <c r="R32" s="7" t="s">
        <v>55</v>
      </c>
      <c r="S32" s="7" t="s">
        <v>55</v>
      </c>
      <c r="T32" s="7" t="s">
        <v>55</v>
      </c>
      <c r="U32" s="7" t="s">
        <v>55</v>
      </c>
      <c r="V32" s="7" t="s">
        <v>55</v>
      </c>
      <c r="W32" s="7" t="s">
        <v>55</v>
      </c>
      <c r="X32" s="7" t="s">
        <v>55</v>
      </c>
      <c r="Y32" s="7" t="s">
        <v>55</v>
      </c>
      <c r="Z32" s="7" t="s">
        <v>55</v>
      </c>
      <c r="AA32" s="7" t="s">
        <v>55</v>
      </c>
      <c r="AB32" s="7" t="s">
        <v>55</v>
      </c>
      <c r="AC32" s="7" t="s">
        <v>55</v>
      </c>
      <c r="AD32" s="7" t="s">
        <v>55</v>
      </c>
      <c r="AE32" s="7" t="s">
        <v>55</v>
      </c>
      <c r="AF32" s="7" t="s">
        <v>55</v>
      </c>
      <c r="AG32" s="7" t="s">
        <v>55</v>
      </c>
      <c r="AH32" s="7" t="s">
        <v>55</v>
      </c>
      <c r="AI32" s="7" t="s">
        <v>55</v>
      </c>
      <c r="AJ32" s="7" t="s">
        <v>55</v>
      </c>
      <c r="AK32" s="7" t="s">
        <v>55</v>
      </c>
      <c r="AL32" s="7" t="s">
        <v>55</v>
      </c>
      <c r="AM32" s="7" t="s">
        <v>55</v>
      </c>
      <c r="AN32" s="7" t="s">
        <v>55</v>
      </c>
      <c r="AO32" s="7" t="s">
        <v>55</v>
      </c>
      <c r="AP32" s="7" t="s">
        <v>55</v>
      </c>
      <c r="AQ32" s="7">
        <v>6.1256899999999996</v>
      </c>
      <c r="AR32" s="7">
        <v>6.2694999999999999</v>
      </c>
      <c r="AS32" s="7" t="s">
        <v>55</v>
      </c>
      <c r="AT32" s="7" t="s">
        <v>55</v>
      </c>
      <c r="AU32" s="7">
        <v>7.7541399999999996</v>
      </c>
      <c r="AV32" s="7" t="s">
        <v>55</v>
      </c>
      <c r="AW32" s="7" t="s">
        <v>55</v>
      </c>
    </row>
    <row r="33" spans="1:49" ht="13" x14ac:dyDescent="0.3">
      <c r="A33" s="6" t="s">
        <v>82</v>
      </c>
      <c r="B33" s="5" t="s">
        <v>53</v>
      </c>
      <c r="C33" s="8" t="s">
        <v>55</v>
      </c>
      <c r="D33" s="8">
        <v>1.3222400000000001</v>
      </c>
      <c r="E33" s="8" t="s">
        <v>55</v>
      </c>
      <c r="F33" s="8" t="s">
        <v>55</v>
      </c>
      <c r="G33" s="8" t="s">
        <v>55</v>
      </c>
      <c r="H33" s="8" t="s">
        <v>55</v>
      </c>
      <c r="I33" s="8" t="s">
        <v>55</v>
      </c>
      <c r="J33" s="8" t="s">
        <v>55</v>
      </c>
      <c r="K33" s="8" t="s">
        <v>55</v>
      </c>
      <c r="L33" s="8" t="s">
        <v>55</v>
      </c>
      <c r="M33" s="8" t="s">
        <v>55</v>
      </c>
      <c r="N33" s="8" t="s">
        <v>55</v>
      </c>
      <c r="O33" s="8" t="s">
        <v>55</v>
      </c>
      <c r="P33" s="8" t="s">
        <v>55</v>
      </c>
      <c r="Q33" s="8" t="s">
        <v>55</v>
      </c>
      <c r="R33" s="8" t="s">
        <v>55</v>
      </c>
      <c r="S33" s="8" t="s">
        <v>55</v>
      </c>
      <c r="T33" s="8" t="s">
        <v>55</v>
      </c>
      <c r="U33" s="8" t="s">
        <v>55</v>
      </c>
      <c r="V33" s="8" t="s">
        <v>55</v>
      </c>
      <c r="W33" s="8" t="s">
        <v>55</v>
      </c>
      <c r="X33" s="8" t="s">
        <v>55</v>
      </c>
      <c r="Y33" s="8" t="s">
        <v>55</v>
      </c>
      <c r="Z33" s="8" t="s">
        <v>55</v>
      </c>
      <c r="AA33" s="8" t="s">
        <v>55</v>
      </c>
      <c r="AB33" s="8" t="s">
        <v>55</v>
      </c>
      <c r="AC33" s="8" t="s">
        <v>55</v>
      </c>
      <c r="AD33" s="8" t="s">
        <v>55</v>
      </c>
      <c r="AE33" s="8" t="s">
        <v>55</v>
      </c>
      <c r="AF33" s="8" t="s">
        <v>55</v>
      </c>
      <c r="AG33" s="8" t="s">
        <v>55</v>
      </c>
      <c r="AH33" s="8" t="s">
        <v>55</v>
      </c>
      <c r="AI33" s="8" t="s">
        <v>55</v>
      </c>
      <c r="AJ33" s="8" t="s">
        <v>55</v>
      </c>
      <c r="AK33" s="8" t="s">
        <v>55</v>
      </c>
      <c r="AL33" s="8" t="s">
        <v>55</v>
      </c>
      <c r="AM33" s="8" t="s">
        <v>55</v>
      </c>
      <c r="AN33" s="8" t="s">
        <v>55</v>
      </c>
      <c r="AO33" s="8" t="s">
        <v>55</v>
      </c>
      <c r="AP33" s="8" t="s">
        <v>55</v>
      </c>
      <c r="AQ33" s="8" t="s">
        <v>55</v>
      </c>
      <c r="AR33" s="8" t="s">
        <v>55</v>
      </c>
      <c r="AS33" s="8" t="s">
        <v>55</v>
      </c>
      <c r="AT33" s="8" t="s">
        <v>55</v>
      </c>
      <c r="AU33" s="8" t="s">
        <v>55</v>
      </c>
      <c r="AV33" s="8" t="s">
        <v>55</v>
      </c>
      <c r="AW33" s="8" t="s">
        <v>55</v>
      </c>
    </row>
    <row r="34" spans="1:49" ht="13" x14ac:dyDescent="0.3">
      <c r="A34" s="6" t="s">
        <v>83</v>
      </c>
      <c r="B34" s="5" t="s">
        <v>53</v>
      </c>
      <c r="C34" s="7">
        <v>2.2430300000000001</v>
      </c>
      <c r="D34" s="7" t="s">
        <v>55</v>
      </c>
      <c r="E34" s="7" t="s">
        <v>55</v>
      </c>
      <c r="F34" s="7" t="s">
        <v>55</v>
      </c>
      <c r="G34" s="7" t="s">
        <v>55</v>
      </c>
      <c r="H34" s="7" t="s">
        <v>55</v>
      </c>
      <c r="I34" s="7" t="s">
        <v>55</v>
      </c>
      <c r="J34" s="7" t="s">
        <v>55</v>
      </c>
      <c r="K34" s="7" t="s">
        <v>55</v>
      </c>
      <c r="L34" s="7" t="s">
        <v>55</v>
      </c>
      <c r="M34" s="7">
        <v>2.4129499999999999</v>
      </c>
      <c r="N34" s="7" t="s">
        <v>55</v>
      </c>
      <c r="O34" s="7" t="s">
        <v>55</v>
      </c>
      <c r="P34" s="7" t="s">
        <v>55</v>
      </c>
      <c r="Q34" s="7" t="s">
        <v>55</v>
      </c>
      <c r="R34" s="7" t="s">
        <v>55</v>
      </c>
      <c r="S34" s="7" t="s">
        <v>55</v>
      </c>
      <c r="T34" s="7" t="s">
        <v>55</v>
      </c>
      <c r="U34" s="7" t="s">
        <v>55</v>
      </c>
      <c r="V34" s="7" t="s">
        <v>55</v>
      </c>
      <c r="W34" s="7" t="s">
        <v>55</v>
      </c>
      <c r="X34" s="7" t="s">
        <v>55</v>
      </c>
      <c r="Y34" s="7" t="s">
        <v>55</v>
      </c>
      <c r="Z34" s="7" t="s">
        <v>55</v>
      </c>
      <c r="AA34" s="7" t="s">
        <v>55</v>
      </c>
      <c r="AB34" s="7" t="s">
        <v>55</v>
      </c>
      <c r="AC34" s="7" t="s">
        <v>55</v>
      </c>
      <c r="AD34" s="7" t="s">
        <v>55</v>
      </c>
      <c r="AE34" s="7" t="s">
        <v>55</v>
      </c>
      <c r="AF34" s="7" t="s">
        <v>55</v>
      </c>
      <c r="AG34" s="7" t="s">
        <v>55</v>
      </c>
      <c r="AH34" s="7" t="s">
        <v>55</v>
      </c>
      <c r="AI34" s="7" t="s">
        <v>55</v>
      </c>
      <c r="AJ34" s="7" t="s">
        <v>55</v>
      </c>
      <c r="AK34" s="7">
        <v>6.0633600000000003</v>
      </c>
      <c r="AL34" s="7" t="s">
        <v>55</v>
      </c>
      <c r="AM34" s="7">
        <v>6.4208499999999997</v>
      </c>
      <c r="AN34" s="7">
        <v>6.6006099999999996</v>
      </c>
      <c r="AO34" s="7">
        <v>6.7786099999999996</v>
      </c>
      <c r="AP34" s="7">
        <v>6.8808499999999997</v>
      </c>
      <c r="AQ34" s="7" t="s">
        <v>55</v>
      </c>
      <c r="AR34" s="7">
        <v>7.1461300000000003</v>
      </c>
      <c r="AS34" s="7">
        <v>7.3662799999999997</v>
      </c>
      <c r="AT34" s="7">
        <v>7.4598199999999997</v>
      </c>
      <c r="AU34" s="7" t="s">
        <v>55</v>
      </c>
      <c r="AV34" s="7" t="s">
        <v>55</v>
      </c>
      <c r="AW34" s="7" t="s">
        <v>55</v>
      </c>
    </row>
    <row r="35" spans="1:49" ht="13" x14ac:dyDescent="0.3">
      <c r="A35" s="6" t="s">
        <v>84</v>
      </c>
      <c r="B35" s="5" t="s">
        <v>53</v>
      </c>
      <c r="C35" s="8" t="s">
        <v>55</v>
      </c>
      <c r="D35" s="8" t="s">
        <v>55</v>
      </c>
      <c r="E35" s="8" t="s">
        <v>55</v>
      </c>
      <c r="F35" s="8" t="s">
        <v>55</v>
      </c>
      <c r="G35" s="8" t="s">
        <v>55</v>
      </c>
      <c r="H35" s="8" t="s">
        <v>55</v>
      </c>
      <c r="I35" s="8" t="s">
        <v>55</v>
      </c>
      <c r="J35" s="8" t="s">
        <v>55</v>
      </c>
      <c r="K35" s="8" t="s">
        <v>55</v>
      </c>
      <c r="L35" s="8" t="s">
        <v>55</v>
      </c>
      <c r="M35" s="8" t="s">
        <v>55</v>
      </c>
      <c r="N35" s="8" t="s">
        <v>55</v>
      </c>
      <c r="O35" s="8" t="s">
        <v>55</v>
      </c>
      <c r="P35" s="8" t="s">
        <v>55</v>
      </c>
      <c r="Q35" s="8" t="s">
        <v>55</v>
      </c>
      <c r="R35" s="8" t="s">
        <v>55</v>
      </c>
      <c r="S35" s="8" t="s">
        <v>55</v>
      </c>
      <c r="T35" s="8" t="s">
        <v>55</v>
      </c>
      <c r="U35" s="8" t="s">
        <v>55</v>
      </c>
      <c r="V35" s="8" t="s">
        <v>55</v>
      </c>
      <c r="W35" s="8" t="s">
        <v>55</v>
      </c>
      <c r="X35" s="8" t="s">
        <v>55</v>
      </c>
      <c r="Y35" s="8" t="s">
        <v>55</v>
      </c>
      <c r="Z35" s="8" t="s">
        <v>55</v>
      </c>
      <c r="AA35" s="8" t="s">
        <v>55</v>
      </c>
      <c r="AB35" s="8" t="s">
        <v>55</v>
      </c>
      <c r="AC35" s="8" t="s">
        <v>55</v>
      </c>
      <c r="AD35" s="8" t="s">
        <v>55</v>
      </c>
      <c r="AE35" s="8" t="s">
        <v>55</v>
      </c>
      <c r="AF35" s="8" t="s">
        <v>55</v>
      </c>
      <c r="AG35" s="8" t="s">
        <v>55</v>
      </c>
      <c r="AH35" s="8" t="s">
        <v>55</v>
      </c>
      <c r="AI35" s="8" t="s">
        <v>55</v>
      </c>
      <c r="AJ35" s="8" t="s">
        <v>55</v>
      </c>
      <c r="AK35" s="8" t="s">
        <v>55</v>
      </c>
      <c r="AL35" s="8" t="s">
        <v>55</v>
      </c>
      <c r="AM35" s="8" t="s">
        <v>55</v>
      </c>
      <c r="AN35" s="8" t="s">
        <v>55</v>
      </c>
      <c r="AO35" s="8" t="s">
        <v>55</v>
      </c>
      <c r="AP35" s="8" t="s">
        <v>55</v>
      </c>
      <c r="AQ35" s="8" t="s">
        <v>55</v>
      </c>
      <c r="AR35" s="8" t="s">
        <v>55</v>
      </c>
      <c r="AS35" s="8" t="s">
        <v>55</v>
      </c>
      <c r="AT35" s="8" t="s">
        <v>55</v>
      </c>
      <c r="AU35" s="8" t="s">
        <v>55</v>
      </c>
      <c r="AV35" s="8" t="s">
        <v>55</v>
      </c>
      <c r="AW35" s="8" t="s">
        <v>55</v>
      </c>
    </row>
    <row r="36" spans="1:49" ht="13" x14ac:dyDescent="0.3">
      <c r="A36" s="6" t="s">
        <v>85</v>
      </c>
      <c r="B36" s="5" t="s">
        <v>53</v>
      </c>
      <c r="C36" s="7" t="s">
        <v>55</v>
      </c>
      <c r="D36" s="7" t="s">
        <v>55</v>
      </c>
      <c r="E36" s="7" t="s">
        <v>55</v>
      </c>
      <c r="F36" s="7" t="s">
        <v>55</v>
      </c>
      <c r="G36" s="7" t="s">
        <v>55</v>
      </c>
      <c r="H36" s="7" t="s">
        <v>55</v>
      </c>
      <c r="I36" s="7" t="s">
        <v>55</v>
      </c>
      <c r="J36" s="7" t="s">
        <v>55</v>
      </c>
      <c r="K36" s="7" t="s">
        <v>55</v>
      </c>
      <c r="L36" s="7" t="s">
        <v>55</v>
      </c>
      <c r="M36" s="7" t="s">
        <v>55</v>
      </c>
      <c r="N36" s="7" t="s">
        <v>55</v>
      </c>
      <c r="O36" s="7" t="s">
        <v>55</v>
      </c>
      <c r="P36" s="7" t="s">
        <v>55</v>
      </c>
      <c r="Q36" s="7" t="s">
        <v>55</v>
      </c>
      <c r="R36" s="7" t="s">
        <v>55</v>
      </c>
      <c r="S36" s="7" t="s">
        <v>55</v>
      </c>
      <c r="T36" s="7" t="s">
        <v>55</v>
      </c>
      <c r="U36" s="7" t="s">
        <v>55</v>
      </c>
      <c r="V36" s="7" t="s">
        <v>55</v>
      </c>
      <c r="W36" s="7" t="s">
        <v>55</v>
      </c>
      <c r="X36" s="7" t="s">
        <v>55</v>
      </c>
      <c r="Y36" s="7" t="s">
        <v>55</v>
      </c>
      <c r="Z36" s="7" t="s">
        <v>55</v>
      </c>
      <c r="AA36" s="7" t="s">
        <v>55</v>
      </c>
      <c r="AB36" s="7" t="s">
        <v>55</v>
      </c>
      <c r="AC36" s="7" t="s">
        <v>55</v>
      </c>
      <c r="AD36" s="7" t="s">
        <v>55</v>
      </c>
      <c r="AE36" s="7" t="s">
        <v>55</v>
      </c>
      <c r="AF36" s="7" t="s">
        <v>55</v>
      </c>
      <c r="AG36" s="7" t="s">
        <v>55</v>
      </c>
      <c r="AH36" s="7" t="s">
        <v>55</v>
      </c>
      <c r="AI36" s="7" t="s">
        <v>55</v>
      </c>
      <c r="AJ36" s="7" t="s">
        <v>55</v>
      </c>
      <c r="AK36" s="7" t="s">
        <v>55</v>
      </c>
      <c r="AL36" s="7" t="s">
        <v>55</v>
      </c>
      <c r="AM36" s="7" t="s">
        <v>55</v>
      </c>
      <c r="AN36" s="7" t="s">
        <v>55</v>
      </c>
      <c r="AO36" s="7" t="s">
        <v>55</v>
      </c>
      <c r="AP36" s="7" t="s">
        <v>55</v>
      </c>
      <c r="AQ36" s="7" t="s">
        <v>55</v>
      </c>
      <c r="AR36" s="7" t="s">
        <v>55</v>
      </c>
      <c r="AS36" s="7" t="s">
        <v>55</v>
      </c>
      <c r="AT36" s="7" t="s">
        <v>55</v>
      </c>
      <c r="AU36" s="7" t="s">
        <v>55</v>
      </c>
      <c r="AV36" s="7" t="s">
        <v>55</v>
      </c>
      <c r="AW36" s="7" t="s">
        <v>55</v>
      </c>
    </row>
    <row r="37" spans="1:49" ht="13" x14ac:dyDescent="0.3">
      <c r="A37" s="6" t="s">
        <v>86</v>
      </c>
      <c r="B37" s="5" t="s">
        <v>53</v>
      </c>
      <c r="C37" s="8" t="s">
        <v>55</v>
      </c>
      <c r="D37" s="8" t="s">
        <v>55</v>
      </c>
      <c r="E37" s="8" t="s">
        <v>55</v>
      </c>
      <c r="F37" s="8" t="s">
        <v>55</v>
      </c>
      <c r="G37" s="8" t="s">
        <v>55</v>
      </c>
      <c r="H37" s="8" t="s">
        <v>55</v>
      </c>
      <c r="I37" s="8" t="s">
        <v>55</v>
      </c>
      <c r="J37" s="8" t="s">
        <v>55</v>
      </c>
      <c r="K37" s="8" t="s">
        <v>55</v>
      </c>
      <c r="L37" s="8" t="s">
        <v>55</v>
      </c>
      <c r="M37" s="8" t="s">
        <v>55</v>
      </c>
      <c r="N37" s="8" t="s">
        <v>55</v>
      </c>
      <c r="O37" s="8" t="s">
        <v>55</v>
      </c>
      <c r="P37" s="8" t="s">
        <v>55</v>
      </c>
      <c r="Q37" s="8" t="s">
        <v>55</v>
      </c>
      <c r="R37" s="8" t="s">
        <v>55</v>
      </c>
      <c r="S37" s="8" t="s">
        <v>55</v>
      </c>
      <c r="T37" s="8" t="s">
        <v>55</v>
      </c>
      <c r="U37" s="8" t="s">
        <v>55</v>
      </c>
      <c r="V37" s="8" t="s">
        <v>55</v>
      </c>
      <c r="W37" s="8" t="s">
        <v>55</v>
      </c>
      <c r="X37" s="8" t="s">
        <v>55</v>
      </c>
      <c r="Y37" s="8" t="s">
        <v>55</v>
      </c>
      <c r="Z37" s="8" t="s">
        <v>55</v>
      </c>
      <c r="AA37" s="8" t="s">
        <v>55</v>
      </c>
      <c r="AB37" s="8" t="s">
        <v>55</v>
      </c>
      <c r="AC37" s="8" t="s">
        <v>55</v>
      </c>
      <c r="AD37" s="8" t="s">
        <v>55</v>
      </c>
      <c r="AE37" s="8" t="s">
        <v>55</v>
      </c>
      <c r="AF37" s="8" t="s">
        <v>55</v>
      </c>
      <c r="AG37" s="8" t="s">
        <v>55</v>
      </c>
      <c r="AH37" s="8">
        <v>9.7855600000000003</v>
      </c>
      <c r="AI37" s="8" t="s">
        <v>55</v>
      </c>
      <c r="AJ37" s="8" t="s">
        <v>55</v>
      </c>
      <c r="AK37" s="8" t="s">
        <v>55</v>
      </c>
      <c r="AL37" s="8" t="s">
        <v>55</v>
      </c>
      <c r="AM37" s="8" t="s">
        <v>55</v>
      </c>
      <c r="AN37" s="8" t="s">
        <v>55</v>
      </c>
      <c r="AO37" s="8" t="s">
        <v>55</v>
      </c>
      <c r="AP37" s="8" t="s">
        <v>55</v>
      </c>
      <c r="AQ37" s="8" t="s">
        <v>55</v>
      </c>
      <c r="AR37" s="8" t="s">
        <v>55</v>
      </c>
      <c r="AS37" s="8" t="s">
        <v>55</v>
      </c>
      <c r="AT37" s="8" t="s">
        <v>55</v>
      </c>
      <c r="AU37" s="8" t="s">
        <v>55</v>
      </c>
      <c r="AV37" s="8" t="s">
        <v>55</v>
      </c>
      <c r="AW37" s="8" t="s">
        <v>55</v>
      </c>
    </row>
    <row r="38" spans="1:49" ht="13" x14ac:dyDescent="0.3">
      <c r="A38" s="6" t="s">
        <v>87</v>
      </c>
      <c r="B38" s="5" t="s">
        <v>53</v>
      </c>
      <c r="C38" s="7" t="s">
        <v>55</v>
      </c>
      <c r="D38" s="7" t="s">
        <v>55</v>
      </c>
      <c r="E38" s="7" t="s">
        <v>55</v>
      </c>
      <c r="F38" s="7" t="s">
        <v>55</v>
      </c>
      <c r="G38" s="7" t="s">
        <v>55</v>
      </c>
      <c r="H38" s="7" t="s">
        <v>55</v>
      </c>
      <c r="I38" s="7" t="s">
        <v>55</v>
      </c>
      <c r="J38" s="7" t="s">
        <v>55</v>
      </c>
      <c r="K38" s="7" t="s">
        <v>55</v>
      </c>
      <c r="L38" s="7" t="s">
        <v>55</v>
      </c>
      <c r="M38" s="7" t="s">
        <v>55</v>
      </c>
      <c r="N38" s="7" t="s">
        <v>55</v>
      </c>
      <c r="O38" s="7" t="s">
        <v>55</v>
      </c>
      <c r="P38" s="7" t="s">
        <v>55</v>
      </c>
      <c r="Q38" s="7" t="s">
        <v>55</v>
      </c>
      <c r="R38" s="7" t="s">
        <v>55</v>
      </c>
      <c r="S38" s="7" t="s">
        <v>55</v>
      </c>
      <c r="T38" s="7" t="s">
        <v>55</v>
      </c>
      <c r="U38" s="7" t="s">
        <v>55</v>
      </c>
      <c r="V38" s="7" t="s">
        <v>55</v>
      </c>
      <c r="W38" s="7" t="s">
        <v>55</v>
      </c>
      <c r="X38" s="7" t="s">
        <v>55</v>
      </c>
      <c r="Y38" s="7" t="s">
        <v>55</v>
      </c>
      <c r="Z38" s="7" t="s">
        <v>55</v>
      </c>
      <c r="AA38" s="7" t="s">
        <v>55</v>
      </c>
      <c r="AB38" s="7" t="s">
        <v>55</v>
      </c>
      <c r="AC38" s="7" t="s">
        <v>55</v>
      </c>
      <c r="AD38" s="7" t="s">
        <v>55</v>
      </c>
      <c r="AE38" s="7" t="s">
        <v>55</v>
      </c>
      <c r="AF38" s="7" t="s">
        <v>55</v>
      </c>
      <c r="AG38" s="7" t="s">
        <v>55</v>
      </c>
      <c r="AH38" s="7" t="s">
        <v>55</v>
      </c>
      <c r="AI38" s="7" t="s">
        <v>55</v>
      </c>
      <c r="AJ38" s="7" t="s">
        <v>55</v>
      </c>
      <c r="AK38" s="7" t="s">
        <v>55</v>
      </c>
      <c r="AL38" s="7" t="s">
        <v>55</v>
      </c>
      <c r="AM38" s="7">
        <v>0.85241999999999996</v>
      </c>
      <c r="AN38" s="7">
        <v>0.27840999999999999</v>
      </c>
      <c r="AO38" s="7" t="s">
        <v>55</v>
      </c>
      <c r="AP38" s="7" t="s">
        <v>55</v>
      </c>
      <c r="AQ38" s="7" t="s">
        <v>55</v>
      </c>
      <c r="AR38" s="7" t="s">
        <v>55</v>
      </c>
      <c r="AS38" s="7" t="s">
        <v>55</v>
      </c>
      <c r="AT38" s="7" t="s">
        <v>55</v>
      </c>
      <c r="AU38" s="7" t="s">
        <v>55</v>
      </c>
      <c r="AV38" s="7" t="s">
        <v>55</v>
      </c>
      <c r="AW38" s="7" t="s">
        <v>55</v>
      </c>
    </row>
    <row r="39" spans="1:49" ht="13" x14ac:dyDescent="0.3">
      <c r="A39" s="6" t="s">
        <v>88</v>
      </c>
      <c r="B39" s="5" t="s">
        <v>53</v>
      </c>
      <c r="C39" s="8" t="s">
        <v>55</v>
      </c>
      <c r="D39" s="8" t="s">
        <v>55</v>
      </c>
      <c r="E39" s="8" t="s">
        <v>55</v>
      </c>
      <c r="F39" s="8" t="s">
        <v>55</v>
      </c>
      <c r="G39" s="8" t="s">
        <v>55</v>
      </c>
      <c r="H39" s="8" t="s">
        <v>55</v>
      </c>
      <c r="I39" s="8" t="s">
        <v>55</v>
      </c>
      <c r="J39" s="8" t="s">
        <v>55</v>
      </c>
      <c r="K39" s="8" t="s">
        <v>55</v>
      </c>
      <c r="L39" s="8" t="s">
        <v>55</v>
      </c>
      <c r="M39" s="8" t="s">
        <v>55</v>
      </c>
      <c r="N39" s="8" t="s">
        <v>55</v>
      </c>
      <c r="O39" s="8" t="s">
        <v>55</v>
      </c>
      <c r="P39" s="8" t="s">
        <v>55</v>
      </c>
      <c r="Q39" s="8" t="s">
        <v>55</v>
      </c>
      <c r="R39" s="8" t="s">
        <v>55</v>
      </c>
      <c r="S39" s="8" t="s">
        <v>55</v>
      </c>
      <c r="T39" s="8" t="s">
        <v>55</v>
      </c>
      <c r="U39" s="8" t="s">
        <v>55</v>
      </c>
      <c r="V39" s="8" t="s">
        <v>55</v>
      </c>
      <c r="W39" s="8" t="s">
        <v>55</v>
      </c>
      <c r="X39" s="8" t="s">
        <v>55</v>
      </c>
      <c r="Y39" s="8" t="s">
        <v>55</v>
      </c>
      <c r="Z39" s="8" t="s">
        <v>55</v>
      </c>
      <c r="AA39" s="8" t="s">
        <v>55</v>
      </c>
      <c r="AB39" s="8" t="s">
        <v>55</v>
      </c>
      <c r="AC39" s="8" t="s">
        <v>55</v>
      </c>
      <c r="AD39" s="8" t="s">
        <v>55</v>
      </c>
      <c r="AE39" s="8" t="s">
        <v>55</v>
      </c>
      <c r="AF39" s="8" t="s">
        <v>55</v>
      </c>
      <c r="AG39" s="8" t="s">
        <v>55</v>
      </c>
      <c r="AH39" s="8" t="s">
        <v>55</v>
      </c>
      <c r="AI39" s="8" t="s">
        <v>55</v>
      </c>
      <c r="AJ39" s="8" t="s">
        <v>55</v>
      </c>
      <c r="AK39" s="8" t="s">
        <v>55</v>
      </c>
      <c r="AL39" s="8" t="s">
        <v>55</v>
      </c>
      <c r="AM39" s="8" t="s">
        <v>55</v>
      </c>
      <c r="AN39" s="8" t="s">
        <v>55</v>
      </c>
      <c r="AO39" s="8" t="s">
        <v>55</v>
      </c>
      <c r="AP39" s="8" t="s">
        <v>55</v>
      </c>
      <c r="AQ39" s="8" t="s">
        <v>55</v>
      </c>
      <c r="AR39" s="8" t="s">
        <v>55</v>
      </c>
      <c r="AS39" s="8" t="s">
        <v>55</v>
      </c>
      <c r="AT39" s="8" t="s">
        <v>55</v>
      </c>
      <c r="AU39" s="8" t="s">
        <v>55</v>
      </c>
      <c r="AV39" s="8" t="s">
        <v>55</v>
      </c>
      <c r="AW39" s="8" t="s">
        <v>55</v>
      </c>
    </row>
    <row r="40" spans="1:49" ht="13" x14ac:dyDescent="0.3">
      <c r="A40" s="6" t="s">
        <v>89</v>
      </c>
      <c r="B40" s="5" t="s">
        <v>53</v>
      </c>
      <c r="C40" s="7" t="s">
        <v>55</v>
      </c>
      <c r="D40" s="7" t="s">
        <v>55</v>
      </c>
      <c r="E40" s="7" t="s">
        <v>55</v>
      </c>
      <c r="F40" s="7" t="s">
        <v>55</v>
      </c>
      <c r="G40" s="7" t="s">
        <v>55</v>
      </c>
      <c r="H40" s="7" t="s">
        <v>55</v>
      </c>
      <c r="I40" s="7" t="s">
        <v>55</v>
      </c>
      <c r="J40" s="7" t="s">
        <v>55</v>
      </c>
      <c r="K40" s="7" t="s">
        <v>55</v>
      </c>
      <c r="L40" s="7" t="s">
        <v>55</v>
      </c>
      <c r="M40" s="7" t="s">
        <v>55</v>
      </c>
      <c r="N40" s="7" t="s">
        <v>55</v>
      </c>
      <c r="O40" s="7" t="s">
        <v>55</v>
      </c>
      <c r="P40" s="7" t="s">
        <v>55</v>
      </c>
      <c r="Q40" s="7" t="s">
        <v>55</v>
      </c>
      <c r="R40" s="7" t="s">
        <v>55</v>
      </c>
      <c r="S40" s="7" t="s">
        <v>55</v>
      </c>
      <c r="T40" s="7" t="s">
        <v>55</v>
      </c>
      <c r="U40" s="7" t="s">
        <v>55</v>
      </c>
      <c r="V40" s="7" t="s">
        <v>55</v>
      </c>
      <c r="W40" s="7" t="s">
        <v>55</v>
      </c>
      <c r="X40" s="7" t="s">
        <v>55</v>
      </c>
      <c r="Y40" s="7" t="s">
        <v>55</v>
      </c>
      <c r="Z40" s="7" t="s">
        <v>55</v>
      </c>
      <c r="AA40" s="7" t="s">
        <v>55</v>
      </c>
      <c r="AB40" s="7" t="s">
        <v>55</v>
      </c>
      <c r="AC40" s="7" t="s">
        <v>55</v>
      </c>
      <c r="AD40" s="7" t="s">
        <v>55</v>
      </c>
      <c r="AE40" s="7" t="s">
        <v>55</v>
      </c>
      <c r="AF40" s="7" t="s">
        <v>55</v>
      </c>
      <c r="AG40" s="7" t="s">
        <v>55</v>
      </c>
      <c r="AH40" s="7" t="s">
        <v>55</v>
      </c>
      <c r="AI40" s="7" t="s">
        <v>55</v>
      </c>
      <c r="AJ40" s="7" t="s">
        <v>55</v>
      </c>
      <c r="AK40" s="7" t="s">
        <v>55</v>
      </c>
      <c r="AL40" s="7" t="s">
        <v>55</v>
      </c>
      <c r="AM40" s="7" t="s">
        <v>55</v>
      </c>
      <c r="AN40" s="7">
        <v>2.8306100000000001</v>
      </c>
      <c r="AO40" s="7" t="s">
        <v>55</v>
      </c>
      <c r="AP40" s="7">
        <v>2.82511</v>
      </c>
      <c r="AQ40" s="7" t="s">
        <v>55</v>
      </c>
      <c r="AR40" s="7" t="s">
        <v>55</v>
      </c>
      <c r="AS40" s="7" t="s">
        <v>55</v>
      </c>
      <c r="AT40" s="7" t="s">
        <v>55</v>
      </c>
      <c r="AU40" s="7" t="s">
        <v>55</v>
      </c>
      <c r="AV40" s="7" t="s">
        <v>55</v>
      </c>
      <c r="AW40" s="7" t="s">
        <v>55</v>
      </c>
    </row>
    <row r="41" spans="1:49" ht="13" x14ac:dyDescent="0.3">
      <c r="A41" s="6" t="s">
        <v>90</v>
      </c>
      <c r="B41" s="5" t="s">
        <v>53</v>
      </c>
      <c r="C41" s="8" t="s">
        <v>55</v>
      </c>
      <c r="D41" s="8" t="s">
        <v>55</v>
      </c>
      <c r="E41" s="8" t="s">
        <v>55</v>
      </c>
      <c r="F41" s="8" t="s">
        <v>55</v>
      </c>
      <c r="G41" s="8" t="s">
        <v>55</v>
      </c>
      <c r="H41" s="8" t="s">
        <v>55</v>
      </c>
      <c r="I41" s="8" t="s">
        <v>55</v>
      </c>
      <c r="J41" s="8" t="s">
        <v>55</v>
      </c>
      <c r="K41" s="8" t="s">
        <v>55</v>
      </c>
      <c r="L41" s="8" t="s">
        <v>55</v>
      </c>
      <c r="M41" s="8" t="s">
        <v>55</v>
      </c>
      <c r="N41" s="8" t="s">
        <v>55</v>
      </c>
      <c r="O41" s="8" t="s">
        <v>55</v>
      </c>
      <c r="P41" s="8" t="s">
        <v>55</v>
      </c>
      <c r="Q41" s="8" t="s">
        <v>55</v>
      </c>
      <c r="R41" s="8" t="s">
        <v>55</v>
      </c>
      <c r="S41" s="8" t="s">
        <v>55</v>
      </c>
      <c r="T41" s="8" t="s">
        <v>55</v>
      </c>
      <c r="U41" s="8" t="s">
        <v>55</v>
      </c>
      <c r="V41" s="8" t="s">
        <v>55</v>
      </c>
      <c r="W41" s="8" t="s">
        <v>55</v>
      </c>
      <c r="X41" s="8" t="s">
        <v>55</v>
      </c>
      <c r="Y41" s="8" t="s">
        <v>55</v>
      </c>
      <c r="Z41" s="8" t="s">
        <v>55</v>
      </c>
      <c r="AA41" s="8" t="s">
        <v>55</v>
      </c>
      <c r="AB41" s="8" t="s">
        <v>55</v>
      </c>
      <c r="AC41" s="8" t="s">
        <v>55</v>
      </c>
      <c r="AD41" s="8" t="s">
        <v>55</v>
      </c>
      <c r="AE41" s="8" t="s">
        <v>55</v>
      </c>
      <c r="AF41" s="8" t="s">
        <v>55</v>
      </c>
      <c r="AG41" s="8" t="s">
        <v>55</v>
      </c>
      <c r="AH41" s="8" t="s">
        <v>55</v>
      </c>
      <c r="AI41" s="8" t="s">
        <v>55</v>
      </c>
      <c r="AJ41" s="8" t="s">
        <v>55</v>
      </c>
      <c r="AK41" s="8" t="s">
        <v>55</v>
      </c>
      <c r="AL41" s="8" t="s">
        <v>55</v>
      </c>
      <c r="AM41" s="8" t="s">
        <v>55</v>
      </c>
      <c r="AN41" s="8" t="s">
        <v>55</v>
      </c>
      <c r="AO41" s="8" t="s">
        <v>55</v>
      </c>
      <c r="AP41" s="8" t="s">
        <v>55</v>
      </c>
      <c r="AQ41" s="8">
        <v>3.9010500000000001</v>
      </c>
      <c r="AR41" s="8" t="s">
        <v>55</v>
      </c>
      <c r="AS41" s="8" t="s">
        <v>55</v>
      </c>
      <c r="AT41" s="8" t="s">
        <v>55</v>
      </c>
      <c r="AU41" s="8" t="s">
        <v>55</v>
      </c>
      <c r="AV41" s="8" t="s">
        <v>55</v>
      </c>
      <c r="AW41" s="8" t="s">
        <v>55</v>
      </c>
    </row>
    <row r="42" spans="1:49" ht="13" x14ac:dyDescent="0.3">
      <c r="A42" s="6" t="s">
        <v>91</v>
      </c>
      <c r="B42" s="5" t="s">
        <v>53</v>
      </c>
      <c r="C42" s="7" t="s">
        <v>55</v>
      </c>
      <c r="D42" s="7" t="s">
        <v>55</v>
      </c>
      <c r="E42" s="7" t="s">
        <v>55</v>
      </c>
      <c r="F42" s="7" t="s">
        <v>55</v>
      </c>
      <c r="G42" s="7" t="s">
        <v>55</v>
      </c>
      <c r="H42" s="7" t="s">
        <v>55</v>
      </c>
      <c r="I42" s="7" t="s">
        <v>55</v>
      </c>
      <c r="J42" s="7" t="s">
        <v>55</v>
      </c>
      <c r="K42" s="7" t="s">
        <v>55</v>
      </c>
      <c r="L42" s="7" t="s">
        <v>55</v>
      </c>
      <c r="M42" s="7" t="s">
        <v>55</v>
      </c>
      <c r="N42" s="7" t="s">
        <v>55</v>
      </c>
      <c r="O42" s="7" t="s">
        <v>55</v>
      </c>
      <c r="P42" s="7" t="s">
        <v>55</v>
      </c>
      <c r="Q42" s="7" t="s">
        <v>55</v>
      </c>
      <c r="R42" s="7" t="s">
        <v>55</v>
      </c>
      <c r="S42" s="7">
        <v>9.91066</v>
      </c>
      <c r="T42" s="7" t="s">
        <v>55</v>
      </c>
      <c r="U42" s="7" t="s">
        <v>55</v>
      </c>
      <c r="V42" s="7" t="s">
        <v>55</v>
      </c>
      <c r="W42" s="7" t="s">
        <v>55</v>
      </c>
      <c r="X42" s="7" t="s">
        <v>55</v>
      </c>
      <c r="Y42" s="7" t="s">
        <v>55</v>
      </c>
      <c r="Z42" s="7" t="s">
        <v>55</v>
      </c>
      <c r="AA42" s="7" t="s">
        <v>55</v>
      </c>
      <c r="AB42" s="7" t="s">
        <v>55</v>
      </c>
      <c r="AC42" s="7" t="s">
        <v>55</v>
      </c>
      <c r="AD42" s="7" t="s">
        <v>55</v>
      </c>
      <c r="AE42" s="7" t="s">
        <v>55</v>
      </c>
      <c r="AF42" s="7" t="s">
        <v>55</v>
      </c>
      <c r="AG42" s="7" t="s">
        <v>55</v>
      </c>
      <c r="AH42" s="7" t="s">
        <v>55</v>
      </c>
      <c r="AI42" s="7" t="s">
        <v>55</v>
      </c>
      <c r="AJ42" s="7" t="s">
        <v>55</v>
      </c>
      <c r="AK42" s="7" t="s">
        <v>55</v>
      </c>
      <c r="AL42" s="7" t="s">
        <v>55</v>
      </c>
      <c r="AM42" s="7" t="s">
        <v>55</v>
      </c>
      <c r="AN42" s="7" t="s">
        <v>55</v>
      </c>
      <c r="AO42" s="7" t="s">
        <v>55</v>
      </c>
      <c r="AP42" s="7" t="s">
        <v>55</v>
      </c>
      <c r="AQ42" s="7" t="s">
        <v>55</v>
      </c>
      <c r="AR42" s="7" t="s">
        <v>55</v>
      </c>
      <c r="AS42" s="7" t="s">
        <v>55</v>
      </c>
      <c r="AT42" s="7" t="s">
        <v>55</v>
      </c>
      <c r="AU42" s="7" t="s">
        <v>55</v>
      </c>
      <c r="AV42" s="7" t="s">
        <v>55</v>
      </c>
      <c r="AW42" s="7" t="s">
        <v>55</v>
      </c>
    </row>
    <row r="43" spans="1:49" ht="13" x14ac:dyDescent="0.3">
      <c r="A43" s="6" t="s">
        <v>92</v>
      </c>
      <c r="B43" s="5" t="s">
        <v>53</v>
      </c>
      <c r="C43" s="8" t="s">
        <v>55</v>
      </c>
      <c r="D43" s="8" t="s">
        <v>55</v>
      </c>
      <c r="E43" s="8" t="s">
        <v>55</v>
      </c>
      <c r="F43" s="8" t="s">
        <v>55</v>
      </c>
      <c r="G43" s="8" t="s">
        <v>55</v>
      </c>
      <c r="H43" s="8" t="s">
        <v>55</v>
      </c>
      <c r="I43" s="8" t="s">
        <v>55</v>
      </c>
      <c r="J43" s="8" t="s">
        <v>55</v>
      </c>
      <c r="K43" s="8" t="s">
        <v>55</v>
      </c>
      <c r="L43" s="8" t="s">
        <v>55</v>
      </c>
      <c r="M43" s="8" t="s">
        <v>55</v>
      </c>
      <c r="N43" s="8" t="s">
        <v>55</v>
      </c>
      <c r="O43" s="8" t="s">
        <v>55</v>
      </c>
      <c r="P43" s="8" t="s">
        <v>55</v>
      </c>
      <c r="Q43" s="8" t="s">
        <v>55</v>
      </c>
      <c r="R43" s="8" t="s">
        <v>55</v>
      </c>
      <c r="S43" s="8" t="s">
        <v>55</v>
      </c>
      <c r="T43" s="8" t="s">
        <v>55</v>
      </c>
      <c r="U43" s="8" t="s">
        <v>55</v>
      </c>
      <c r="V43" s="8" t="s">
        <v>55</v>
      </c>
      <c r="W43" s="8" t="s">
        <v>55</v>
      </c>
      <c r="X43" s="8" t="s">
        <v>55</v>
      </c>
      <c r="Y43" s="8" t="s">
        <v>55</v>
      </c>
      <c r="Z43" s="8" t="s">
        <v>55</v>
      </c>
      <c r="AA43" s="8" t="s">
        <v>55</v>
      </c>
      <c r="AB43" s="8" t="s">
        <v>55</v>
      </c>
      <c r="AC43" s="8" t="s">
        <v>55</v>
      </c>
      <c r="AD43" s="8" t="s">
        <v>55</v>
      </c>
      <c r="AE43" s="8" t="s">
        <v>55</v>
      </c>
      <c r="AF43" s="8" t="s">
        <v>55</v>
      </c>
      <c r="AG43" s="8" t="s">
        <v>55</v>
      </c>
      <c r="AH43" s="8" t="s">
        <v>55</v>
      </c>
      <c r="AI43" s="8" t="s">
        <v>55</v>
      </c>
      <c r="AJ43" s="8" t="s">
        <v>55</v>
      </c>
      <c r="AK43" s="8" t="s">
        <v>55</v>
      </c>
      <c r="AL43" s="8" t="s">
        <v>55</v>
      </c>
      <c r="AM43" s="8" t="s">
        <v>55</v>
      </c>
      <c r="AN43" s="8" t="s">
        <v>55</v>
      </c>
      <c r="AO43" s="8" t="s">
        <v>55</v>
      </c>
      <c r="AP43" s="8" t="s">
        <v>55</v>
      </c>
      <c r="AQ43" s="8" t="s">
        <v>55</v>
      </c>
      <c r="AR43" s="8" t="s">
        <v>55</v>
      </c>
      <c r="AS43" s="8" t="s">
        <v>55</v>
      </c>
      <c r="AT43" s="8" t="s">
        <v>55</v>
      </c>
      <c r="AU43" s="8" t="s">
        <v>55</v>
      </c>
      <c r="AV43" s="8" t="s">
        <v>55</v>
      </c>
      <c r="AW43" s="8" t="s">
        <v>55</v>
      </c>
    </row>
    <row r="44" spans="1:49" ht="13" x14ac:dyDescent="0.3">
      <c r="A44" s="6" t="s">
        <v>93</v>
      </c>
      <c r="B44" s="5" t="s">
        <v>53</v>
      </c>
      <c r="C44" s="7" t="s">
        <v>55</v>
      </c>
      <c r="D44" s="7" t="s">
        <v>55</v>
      </c>
      <c r="E44" s="7" t="s">
        <v>55</v>
      </c>
      <c r="F44" s="7" t="s">
        <v>55</v>
      </c>
      <c r="G44" s="7" t="s">
        <v>55</v>
      </c>
      <c r="H44" s="7" t="s">
        <v>55</v>
      </c>
      <c r="I44" s="7" t="s">
        <v>55</v>
      </c>
      <c r="J44" s="7" t="s">
        <v>55</v>
      </c>
      <c r="K44" s="7" t="s">
        <v>55</v>
      </c>
      <c r="L44" s="7" t="s">
        <v>55</v>
      </c>
      <c r="M44" s="7" t="s">
        <v>55</v>
      </c>
      <c r="N44" s="7" t="s">
        <v>55</v>
      </c>
      <c r="O44" s="7" t="s">
        <v>55</v>
      </c>
      <c r="P44" s="7" t="s">
        <v>55</v>
      </c>
      <c r="Q44" s="7" t="s">
        <v>55</v>
      </c>
      <c r="R44" s="7" t="s">
        <v>55</v>
      </c>
      <c r="S44" s="7" t="s">
        <v>55</v>
      </c>
      <c r="T44" s="7" t="s">
        <v>55</v>
      </c>
      <c r="U44" s="7" t="s">
        <v>55</v>
      </c>
      <c r="V44" s="7" t="s">
        <v>55</v>
      </c>
      <c r="W44" s="7" t="s">
        <v>55</v>
      </c>
      <c r="X44" s="7" t="s">
        <v>55</v>
      </c>
      <c r="Y44" s="7" t="s">
        <v>55</v>
      </c>
      <c r="Z44" s="7" t="s">
        <v>55</v>
      </c>
      <c r="AA44" s="7" t="s">
        <v>55</v>
      </c>
      <c r="AB44" s="7" t="s">
        <v>55</v>
      </c>
      <c r="AC44" s="7" t="s">
        <v>55</v>
      </c>
      <c r="AD44" s="7" t="s">
        <v>55</v>
      </c>
      <c r="AE44" s="7" t="s">
        <v>55</v>
      </c>
      <c r="AF44" s="7" t="s">
        <v>55</v>
      </c>
      <c r="AG44" s="7" t="s">
        <v>55</v>
      </c>
      <c r="AH44" s="7" t="s">
        <v>55</v>
      </c>
      <c r="AI44" s="7" t="s">
        <v>55</v>
      </c>
      <c r="AJ44" s="7" t="s">
        <v>55</v>
      </c>
      <c r="AK44" s="7">
        <v>11.839829999999999</v>
      </c>
      <c r="AL44" s="7">
        <v>12.375959999999999</v>
      </c>
      <c r="AM44" s="7">
        <v>12.11115</v>
      </c>
      <c r="AN44" s="12">
        <v>12.407959999999999</v>
      </c>
      <c r="AO44" s="7">
        <v>12.800879999999999</v>
      </c>
      <c r="AP44" s="7" t="s">
        <v>55</v>
      </c>
      <c r="AQ44" s="7" t="s">
        <v>55</v>
      </c>
      <c r="AR44" s="7" t="s">
        <v>55</v>
      </c>
      <c r="AS44" s="7" t="s">
        <v>55</v>
      </c>
      <c r="AT44" s="7" t="s">
        <v>55</v>
      </c>
      <c r="AU44" s="7">
        <v>13.41717</v>
      </c>
      <c r="AV44" s="7" t="s">
        <v>55</v>
      </c>
      <c r="AW44" s="7" t="s">
        <v>55</v>
      </c>
    </row>
    <row r="45" spans="1:49" ht="13" x14ac:dyDescent="0.3">
      <c r="A45" s="6" t="s">
        <v>94</v>
      </c>
      <c r="B45" s="5" t="s">
        <v>53</v>
      </c>
      <c r="C45" s="8" t="s">
        <v>55</v>
      </c>
      <c r="D45" s="8" t="s">
        <v>55</v>
      </c>
      <c r="E45" s="8" t="s">
        <v>55</v>
      </c>
      <c r="F45" s="8" t="s">
        <v>55</v>
      </c>
      <c r="G45" s="8" t="s">
        <v>55</v>
      </c>
      <c r="H45" s="8" t="s">
        <v>55</v>
      </c>
      <c r="I45" s="8" t="s">
        <v>55</v>
      </c>
      <c r="J45" s="8" t="s">
        <v>55</v>
      </c>
      <c r="K45" s="8" t="s">
        <v>55</v>
      </c>
      <c r="L45" s="8" t="s">
        <v>55</v>
      </c>
      <c r="M45" s="8" t="s">
        <v>55</v>
      </c>
      <c r="N45" s="8" t="s">
        <v>55</v>
      </c>
      <c r="O45" s="8" t="s">
        <v>55</v>
      </c>
      <c r="P45" s="8" t="s">
        <v>55</v>
      </c>
      <c r="Q45" s="8" t="s">
        <v>55</v>
      </c>
      <c r="R45" s="8" t="s">
        <v>55</v>
      </c>
      <c r="S45" s="8" t="s">
        <v>55</v>
      </c>
      <c r="T45" s="8" t="s">
        <v>55</v>
      </c>
      <c r="U45" s="8" t="s">
        <v>55</v>
      </c>
      <c r="V45" s="8" t="s">
        <v>55</v>
      </c>
      <c r="W45" s="8" t="s">
        <v>55</v>
      </c>
      <c r="X45" s="8" t="s">
        <v>55</v>
      </c>
      <c r="Y45" s="8" t="s">
        <v>55</v>
      </c>
      <c r="Z45" s="8" t="s">
        <v>55</v>
      </c>
      <c r="AA45" s="8" t="s">
        <v>55</v>
      </c>
      <c r="AB45" s="8" t="s">
        <v>55</v>
      </c>
      <c r="AC45" s="8" t="s">
        <v>55</v>
      </c>
      <c r="AD45" s="8" t="s">
        <v>55</v>
      </c>
      <c r="AE45" s="8" t="s">
        <v>55</v>
      </c>
      <c r="AF45" s="8" t="s">
        <v>55</v>
      </c>
      <c r="AG45" s="8" t="s">
        <v>55</v>
      </c>
      <c r="AH45" s="8" t="s">
        <v>55</v>
      </c>
      <c r="AI45" s="8" t="s">
        <v>55</v>
      </c>
      <c r="AJ45" s="8" t="s">
        <v>55</v>
      </c>
      <c r="AK45" s="8" t="s">
        <v>55</v>
      </c>
      <c r="AL45" s="8" t="s">
        <v>55</v>
      </c>
      <c r="AM45" s="8" t="s">
        <v>55</v>
      </c>
      <c r="AN45" s="8" t="s">
        <v>55</v>
      </c>
      <c r="AO45" s="8" t="s">
        <v>55</v>
      </c>
      <c r="AP45" s="8" t="s">
        <v>55</v>
      </c>
      <c r="AQ45" s="8" t="s">
        <v>55</v>
      </c>
      <c r="AR45" s="8" t="s">
        <v>55</v>
      </c>
      <c r="AS45" s="8" t="s">
        <v>55</v>
      </c>
      <c r="AT45" s="8" t="s">
        <v>55</v>
      </c>
      <c r="AU45" s="8" t="s">
        <v>55</v>
      </c>
      <c r="AV45" s="8" t="s">
        <v>55</v>
      </c>
      <c r="AW45" s="8" t="s">
        <v>55</v>
      </c>
    </row>
    <row r="46" spans="1:49" ht="13" x14ac:dyDescent="0.3">
      <c r="A46" s="6" t="s">
        <v>95</v>
      </c>
      <c r="B46" s="5" t="s">
        <v>53</v>
      </c>
      <c r="C46" s="7" t="s">
        <v>55</v>
      </c>
      <c r="D46" s="7" t="s">
        <v>55</v>
      </c>
      <c r="E46" s="7" t="s">
        <v>55</v>
      </c>
      <c r="F46" s="7" t="s">
        <v>55</v>
      </c>
      <c r="G46" s="7" t="s">
        <v>55</v>
      </c>
      <c r="H46" s="7" t="s">
        <v>55</v>
      </c>
      <c r="I46" s="7" t="s">
        <v>55</v>
      </c>
      <c r="J46" s="7" t="s">
        <v>55</v>
      </c>
      <c r="K46" s="7" t="s">
        <v>55</v>
      </c>
      <c r="L46" s="7" t="s">
        <v>55</v>
      </c>
      <c r="M46" s="7" t="s">
        <v>55</v>
      </c>
      <c r="N46" s="7" t="s">
        <v>55</v>
      </c>
      <c r="O46" s="7" t="s">
        <v>55</v>
      </c>
      <c r="P46" s="7" t="s">
        <v>55</v>
      </c>
      <c r="Q46" s="7" t="s">
        <v>55</v>
      </c>
      <c r="R46" s="7" t="s">
        <v>55</v>
      </c>
      <c r="S46" s="7" t="s">
        <v>55</v>
      </c>
      <c r="T46" s="7" t="s">
        <v>55</v>
      </c>
      <c r="U46" s="7" t="s">
        <v>55</v>
      </c>
      <c r="V46" s="7" t="s">
        <v>55</v>
      </c>
      <c r="W46" s="7" t="s">
        <v>55</v>
      </c>
      <c r="X46" s="7" t="s">
        <v>55</v>
      </c>
      <c r="Y46" s="7" t="s">
        <v>55</v>
      </c>
      <c r="Z46" s="7" t="s">
        <v>55</v>
      </c>
      <c r="AA46" s="7" t="s">
        <v>55</v>
      </c>
      <c r="AB46" s="7" t="s">
        <v>55</v>
      </c>
      <c r="AC46" s="7" t="s">
        <v>55</v>
      </c>
      <c r="AD46" s="7" t="s">
        <v>55</v>
      </c>
      <c r="AE46" s="7" t="s">
        <v>55</v>
      </c>
      <c r="AF46" s="7" t="s">
        <v>55</v>
      </c>
      <c r="AG46" s="7" t="s">
        <v>55</v>
      </c>
      <c r="AH46" s="7" t="s">
        <v>55</v>
      </c>
      <c r="AI46" s="7" t="s">
        <v>55</v>
      </c>
      <c r="AJ46" s="7" t="s">
        <v>55</v>
      </c>
      <c r="AK46" s="7">
        <v>0.68378000000000005</v>
      </c>
      <c r="AL46" s="7" t="s">
        <v>55</v>
      </c>
      <c r="AM46" s="7" t="s">
        <v>55</v>
      </c>
      <c r="AN46" s="7" t="s">
        <v>55</v>
      </c>
      <c r="AO46" s="7" t="s">
        <v>55</v>
      </c>
      <c r="AP46" s="7" t="s">
        <v>55</v>
      </c>
      <c r="AQ46" s="7" t="s">
        <v>55</v>
      </c>
      <c r="AR46" s="7" t="s">
        <v>55</v>
      </c>
      <c r="AS46" s="7" t="s">
        <v>55</v>
      </c>
      <c r="AT46" s="7" t="s">
        <v>55</v>
      </c>
      <c r="AU46" s="7" t="s">
        <v>55</v>
      </c>
      <c r="AV46" s="7" t="s">
        <v>55</v>
      </c>
      <c r="AW46" s="7" t="s">
        <v>55</v>
      </c>
    </row>
    <row r="47" spans="1:49" ht="13" x14ac:dyDescent="0.3">
      <c r="A47" s="6" t="s">
        <v>96</v>
      </c>
      <c r="B47" s="5" t="s">
        <v>53</v>
      </c>
      <c r="C47" s="8" t="s">
        <v>55</v>
      </c>
      <c r="D47" s="8" t="s">
        <v>55</v>
      </c>
      <c r="E47" s="8" t="s">
        <v>55</v>
      </c>
      <c r="F47" s="8" t="s">
        <v>55</v>
      </c>
      <c r="G47" s="8" t="s">
        <v>55</v>
      </c>
      <c r="H47" s="8" t="s">
        <v>55</v>
      </c>
      <c r="I47" s="8" t="s">
        <v>55</v>
      </c>
      <c r="J47" s="8" t="s">
        <v>55</v>
      </c>
      <c r="K47" s="8" t="s">
        <v>55</v>
      </c>
      <c r="L47" s="8" t="s">
        <v>55</v>
      </c>
      <c r="M47" s="8" t="s">
        <v>55</v>
      </c>
      <c r="N47" s="8" t="s">
        <v>55</v>
      </c>
      <c r="O47" s="8" t="s">
        <v>55</v>
      </c>
      <c r="P47" s="8" t="s">
        <v>55</v>
      </c>
      <c r="Q47" s="8" t="s">
        <v>55</v>
      </c>
      <c r="R47" s="8" t="s">
        <v>55</v>
      </c>
      <c r="S47" s="8" t="s">
        <v>55</v>
      </c>
      <c r="T47" s="8" t="s">
        <v>55</v>
      </c>
      <c r="U47" s="8" t="s">
        <v>55</v>
      </c>
      <c r="V47" s="8" t="s">
        <v>55</v>
      </c>
      <c r="W47" s="8" t="s">
        <v>55</v>
      </c>
      <c r="X47" s="8" t="s">
        <v>55</v>
      </c>
      <c r="Y47" s="8" t="s">
        <v>55</v>
      </c>
      <c r="Z47" s="8" t="s">
        <v>55</v>
      </c>
      <c r="AA47" s="8" t="s">
        <v>55</v>
      </c>
      <c r="AB47" s="8" t="s">
        <v>55</v>
      </c>
      <c r="AC47" s="8" t="s">
        <v>55</v>
      </c>
      <c r="AD47" s="8" t="s">
        <v>55</v>
      </c>
      <c r="AE47" s="8" t="s">
        <v>55</v>
      </c>
      <c r="AF47" s="8" t="s">
        <v>55</v>
      </c>
      <c r="AG47" s="8" t="s">
        <v>55</v>
      </c>
      <c r="AH47" s="8" t="s">
        <v>55</v>
      </c>
      <c r="AI47" s="8" t="s">
        <v>55</v>
      </c>
      <c r="AJ47" s="8" t="s">
        <v>55</v>
      </c>
      <c r="AK47" s="8" t="s">
        <v>55</v>
      </c>
      <c r="AL47" s="8" t="s">
        <v>55</v>
      </c>
      <c r="AM47" s="8" t="s">
        <v>55</v>
      </c>
      <c r="AN47" s="8" t="s">
        <v>55</v>
      </c>
      <c r="AO47" s="8" t="s">
        <v>55</v>
      </c>
      <c r="AP47" s="8" t="s">
        <v>55</v>
      </c>
      <c r="AQ47" s="8" t="s">
        <v>55</v>
      </c>
      <c r="AR47" s="8" t="s">
        <v>55</v>
      </c>
      <c r="AS47" s="8" t="s">
        <v>55</v>
      </c>
      <c r="AT47" s="8" t="s">
        <v>55</v>
      </c>
      <c r="AU47" s="8" t="s">
        <v>55</v>
      </c>
      <c r="AV47" s="8" t="s">
        <v>55</v>
      </c>
      <c r="AW47" s="8" t="s">
        <v>55</v>
      </c>
    </row>
    <row r="48" spans="1:49" ht="13" x14ac:dyDescent="0.3">
      <c r="A48" s="6" t="s">
        <v>97</v>
      </c>
      <c r="B48" s="5" t="s">
        <v>53</v>
      </c>
      <c r="C48" s="7" t="s">
        <v>55</v>
      </c>
      <c r="D48" s="7" t="s">
        <v>55</v>
      </c>
      <c r="E48" s="7" t="s">
        <v>55</v>
      </c>
      <c r="F48" s="7" t="s">
        <v>55</v>
      </c>
      <c r="G48" s="7" t="s">
        <v>55</v>
      </c>
      <c r="H48" s="7" t="s">
        <v>55</v>
      </c>
      <c r="I48" s="7" t="s">
        <v>55</v>
      </c>
      <c r="J48" s="7" t="s">
        <v>55</v>
      </c>
      <c r="K48" s="7" t="s">
        <v>55</v>
      </c>
      <c r="L48" s="7" t="s">
        <v>55</v>
      </c>
      <c r="M48" s="7" t="s">
        <v>55</v>
      </c>
      <c r="N48" s="7" t="s">
        <v>55</v>
      </c>
      <c r="O48" s="7" t="s">
        <v>55</v>
      </c>
      <c r="P48" s="7" t="s">
        <v>55</v>
      </c>
      <c r="Q48" s="7" t="s">
        <v>55</v>
      </c>
      <c r="R48" s="7" t="s">
        <v>55</v>
      </c>
      <c r="S48" s="7" t="s">
        <v>55</v>
      </c>
      <c r="T48" s="7" t="s">
        <v>55</v>
      </c>
      <c r="U48" s="7" t="s">
        <v>55</v>
      </c>
      <c r="V48" s="7" t="s">
        <v>55</v>
      </c>
      <c r="W48" s="7" t="s">
        <v>55</v>
      </c>
      <c r="X48" s="7" t="s">
        <v>55</v>
      </c>
      <c r="Y48" s="7" t="s">
        <v>55</v>
      </c>
      <c r="Z48" s="7" t="s">
        <v>55</v>
      </c>
      <c r="AA48" s="7" t="s">
        <v>55</v>
      </c>
      <c r="AB48" s="7" t="s">
        <v>55</v>
      </c>
      <c r="AC48" s="7" t="s">
        <v>55</v>
      </c>
      <c r="AD48" s="7" t="s">
        <v>55</v>
      </c>
      <c r="AE48" s="7" t="s">
        <v>55</v>
      </c>
      <c r="AF48" s="7" t="s">
        <v>55</v>
      </c>
      <c r="AG48" s="7" t="s">
        <v>55</v>
      </c>
      <c r="AH48" s="7" t="s">
        <v>55</v>
      </c>
      <c r="AI48" s="7" t="s">
        <v>55</v>
      </c>
      <c r="AJ48" s="7" t="s">
        <v>55</v>
      </c>
      <c r="AK48" s="7">
        <v>9.5482399999999998</v>
      </c>
      <c r="AL48" s="7" t="s">
        <v>55</v>
      </c>
      <c r="AM48" s="7" t="s">
        <v>55</v>
      </c>
      <c r="AN48" s="7">
        <v>9.3362400000000001</v>
      </c>
      <c r="AO48" s="7">
        <v>9.8058300000000003</v>
      </c>
      <c r="AP48" s="7">
        <v>10.49286</v>
      </c>
      <c r="AQ48" s="7">
        <v>9.6828500000000002</v>
      </c>
      <c r="AR48" s="7" t="s">
        <v>55</v>
      </c>
      <c r="AS48" s="7" t="s">
        <v>55</v>
      </c>
      <c r="AT48" s="7">
        <v>9.7731999999999992</v>
      </c>
      <c r="AU48" s="7" t="s">
        <v>55</v>
      </c>
      <c r="AV48" s="7" t="s">
        <v>55</v>
      </c>
      <c r="AW48" s="7" t="s">
        <v>55</v>
      </c>
    </row>
    <row r="49" spans="1:49" ht="13" x14ac:dyDescent="0.3">
      <c r="A49" s="6" t="s">
        <v>98</v>
      </c>
      <c r="B49" s="5" t="s">
        <v>53</v>
      </c>
      <c r="C49" s="8" t="s">
        <v>55</v>
      </c>
      <c r="D49" s="8" t="s">
        <v>55</v>
      </c>
      <c r="E49" s="8" t="s">
        <v>55</v>
      </c>
      <c r="F49" s="8" t="s">
        <v>55</v>
      </c>
      <c r="G49" s="8" t="s">
        <v>55</v>
      </c>
      <c r="H49" s="8" t="s">
        <v>55</v>
      </c>
      <c r="I49" s="8" t="s">
        <v>55</v>
      </c>
      <c r="J49" s="8" t="s">
        <v>55</v>
      </c>
      <c r="K49" s="8" t="s">
        <v>55</v>
      </c>
      <c r="L49" s="8" t="s">
        <v>55</v>
      </c>
      <c r="M49" s="8" t="s">
        <v>55</v>
      </c>
      <c r="N49" s="8" t="s">
        <v>55</v>
      </c>
      <c r="O49" s="8" t="s">
        <v>55</v>
      </c>
      <c r="P49" s="8" t="s">
        <v>55</v>
      </c>
      <c r="Q49" s="8" t="s">
        <v>55</v>
      </c>
      <c r="R49" s="8" t="s">
        <v>55</v>
      </c>
      <c r="S49" s="8" t="s">
        <v>55</v>
      </c>
      <c r="T49" s="8" t="s">
        <v>55</v>
      </c>
      <c r="U49" s="8" t="s">
        <v>55</v>
      </c>
      <c r="V49" s="8" t="s">
        <v>55</v>
      </c>
      <c r="W49" s="8" t="s">
        <v>55</v>
      </c>
      <c r="X49" s="8" t="s">
        <v>55</v>
      </c>
      <c r="Y49" s="8" t="s">
        <v>55</v>
      </c>
      <c r="Z49" s="8" t="s">
        <v>55</v>
      </c>
      <c r="AA49" s="8" t="s">
        <v>55</v>
      </c>
      <c r="AB49" s="8" t="s">
        <v>55</v>
      </c>
      <c r="AC49" s="8" t="s">
        <v>55</v>
      </c>
      <c r="AD49" s="8" t="s">
        <v>55</v>
      </c>
      <c r="AE49" s="8" t="s">
        <v>55</v>
      </c>
      <c r="AF49" s="8" t="s">
        <v>55</v>
      </c>
      <c r="AG49" s="8" t="s">
        <v>55</v>
      </c>
      <c r="AH49" s="8" t="s">
        <v>55</v>
      </c>
      <c r="AI49" s="8" t="s">
        <v>55</v>
      </c>
      <c r="AJ49" s="8" t="s">
        <v>55</v>
      </c>
      <c r="AK49" s="8" t="s">
        <v>55</v>
      </c>
      <c r="AL49" s="8" t="s">
        <v>55</v>
      </c>
      <c r="AM49" s="8" t="s">
        <v>55</v>
      </c>
      <c r="AN49" s="8" t="s">
        <v>55</v>
      </c>
      <c r="AO49" s="8" t="s">
        <v>55</v>
      </c>
      <c r="AP49" s="8" t="s">
        <v>55</v>
      </c>
      <c r="AQ49" s="8">
        <v>6.6142099999999999</v>
      </c>
      <c r="AR49" s="8" t="s">
        <v>55</v>
      </c>
      <c r="AS49" s="8" t="s">
        <v>55</v>
      </c>
      <c r="AT49" s="8" t="s">
        <v>55</v>
      </c>
      <c r="AU49" s="8" t="s">
        <v>55</v>
      </c>
      <c r="AV49" s="8" t="s">
        <v>55</v>
      </c>
      <c r="AW49" s="8" t="s">
        <v>55</v>
      </c>
    </row>
    <row r="50" spans="1:49" ht="20" x14ac:dyDescent="0.3">
      <c r="A50" s="6" t="s">
        <v>99</v>
      </c>
      <c r="B50" s="5" t="s">
        <v>53</v>
      </c>
      <c r="C50" s="7" t="s">
        <v>55</v>
      </c>
      <c r="D50" s="7">
        <v>3.41845</v>
      </c>
      <c r="E50" s="7" t="s">
        <v>55</v>
      </c>
      <c r="F50" s="7" t="s">
        <v>55</v>
      </c>
      <c r="G50" s="7" t="s">
        <v>55</v>
      </c>
      <c r="H50" s="7" t="s">
        <v>55</v>
      </c>
      <c r="I50" s="7" t="s">
        <v>55</v>
      </c>
      <c r="J50" s="7" t="s">
        <v>55</v>
      </c>
      <c r="K50" s="7" t="s">
        <v>55</v>
      </c>
      <c r="L50" s="7" t="s">
        <v>55</v>
      </c>
      <c r="M50" s="7" t="s">
        <v>55</v>
      </c>
      <c r="N50" s="7">
        <v>5.3917099999999998</v>
      </c>
      <c r="O50" s="7" t="s">
        <v>55</v>
      </c>
      <c r="P50" s="7" t="s">
        <v>55</v>
      </c>
      <c r="Q50" s="7" t="s">
        <v>55</v>
      </c>
      <c r="R50" s="7" t="s">
        <v>55</v>
      </c>
      <c r="S50" s="7" t="s">
        <v>55</v>
      </c>
      <c r="T50" s="7" t="s">
        <v>55</v>
      </c>
      <c r="U50" s="7" t="s">
        <v>55</v>
      </c>
      <c r="V50" s="7" t="s">
        <v>55</v>
      </c>
      <c r="W50" s="7" t="s">
        <v>55</v>
      </c>
      <c r="X50" s="7" t="s">
        <v>55</v>
      </c>
      <c r="Y50" s="7" t="s">
        <v>55</v>
      </c>
      <c r="Z50" s="7" t="s">
        <v>55</v>
      </c>
      <c r="AA50" s="7" t="s">
        <v>55</v>
      </c>
      <c r="AB50" s="7" t="s">
        <v>55</v>
      </c>
      <c r="AC50" s="7" t="s">
        <v>55</v>
      </c>
      <c r="AD50" s="7" t="s">
        <v>55</v>
      </c>
      <c r="AE50" s="7" t="s">
        <v>55</v>
      </c>
      <c r="AF50" s="7" t="s">
        <v>55</v>
      </c>
      <c r="AG50" s="7" t="s">
        <v>55</v>
      </c>
      <c r="AH50" s="7" t="s">
        <v>55</v>
      </c>
      <c r="AI50" s="7" t="s">
        <v>55</v>
      </c>
      <c r="AJ50" s="7" t="s">
        <v>55</v>
      </c>
      <c r="AK50" s="7" t="s">
        <v>55</v>
      </c>
      <c r="AL50" s="7" t="s">
        <v>55</v>
      </c>
      <c r="AM50" s="7">
        <v>10.38433</v>
      </c>
      <c r="AN50" s="7" t="s">
        <v>55</v>
      </c>
      <c r="AO50" s="7">
        <v>10.50991</v>
      </c>
      <c r="AP50" s="7">
        <v>10.61769</v>
      </c>
      <c r="AQ50" s="7">
        <v>10.73616</v>
      </c>
      <c r="AR50" s="7">
        <v>10.933719999999999</v>
      </c>
      <c r="AS50" s="7" t="s">
        <v>55</v>
      </c>
      <c r="AT50" s="7" t="s">
        <v>55</v>
      </c>
      <c r="AU50" s="7" t="s">
        <v>55</v>
      </c>
      <c r="AV50" s="7" t="s">
        <v>55</v>
      </c>
      <c r="AW50" s="7" t="s">
        <v>55</v>
      </c>
    </row>
    <row r="51" spans="1:49" ht="20" x14ac:dyDescent="0.3">
      <c r="A51" s="6" t="s">
        <v>100</v>
      </c>
      <c r="B51" s="5" t="s">
        <v>53</v>
      </c>
      <c r="C51" s="8" t="s">
        <v>55</v>
      </c>
      <c r="D51" s="8" t="s">
        <v>55</v>
      </c>
      <c r="E51" s="8" t="s">
        <v>55</v>
      </c>
      <c r="F51" s="8" t="s">
        <v>55</v>
      </c>
      <c r="G51" s="8" t="s">
        <v>55</v>
      </c>
      <c r="H51" s="8" t="s">
        <v>55</v>
      </c>
      <c r="I51" s="8" t="s">
        <v>55</v>
      </c>
      <c r="J51" s="8" t="s">
        <v>55</v>
      </c>
      <c r="K51" s="8" t="s">
        <v>55</v>
      </c>
      <c r="L51" s="8" t="s">
        <v>55</v>
      </c>
      <c r="M51" s="8" t="s">
        <v>55</v>
      </c>
      <c r="N51" s="8" t="s">
        <v>55</v>
      </c>
      <c r="O51" s="8" t="s">
        <v>55</v>
      </c>
      <c r="P51" s="8" t="s">
        <v>55</v>
      </c>
      <c r="Q51" s="8" t="s">
        <v>55</v>
      </c>
      <c r="R51" s="8" t="s">
        <v>55</v>
      </c>
      <c r="S51" s="8" t="s">
        <v>55</v>
      </c>
      <c r="T51" s="8" t="s">
        <v>55</v>
      </c>
      <c r="U51" s="8" t="s">
        <v>55</v>
      </c>
      <c r="V51" s="8" t="s">
        <v>55</v>
      </c>
      <c r="W51" s="8" t="s">
        <v>55</v>
      </c>
      <c r="X51" s="8" t="s">
        <v>55</v>
      </c>
      <c r="Y51" s="8" t="s">
        <v>55</v>
      </c>
      <c r="Z51" s="8" t="s">
        <v>55</v>
      </c>
      <c r="AA51" s="8" t="s">
        <v>55</v>
      </c>
      <c r="AB51" s="8" t="s">
        <v>55</v>
      </c>
      <c r="AC51" s="8" t="s">
        <v>55</v>
      </c>
      <c r="AD51" s="8" t="s">
        <v>55</v>
      </c>
      <c r="AE51" s="8" t="s">
        <v>55</v>
      </c>
      <c r="AF51" s="8" t="s">
        <v>55</v>
      </c>
      <c r="AG51" s="8" t="s">
        <v>55</v>
      </c>
      <c r="AH51" s="8" t="s">
        <v>55</v>
      </c>
      <c r="AI51" s="8" t="s">
        <v>55</v>
      </c>
      <c r="AJ51" s="8" t="s">
        <v>55</v>
      </c>
      <c r="AK51" s="8" t="s">
        <v>55</v>
      </c>
      <c r="AL51" s="8" t="s">
        <v>55</v>
      </c>
      <c r="AM51" s="8">
        <v>8.3555299999999999</v>
      </c>
      <c r="AN51" s="8" t="s">
        <v>55</v>
      </c>
      <c r="AO51" s="8" t="s">
        <v>55</v>
      </c>
      <c r="AP51" s="8" t="s">
        <v>55</v>
      </c>
      <c r="AQ51" s="8" t="s">
        <v>55</v>
      </c>
      <c r="AR51" s="8">
        <v>9.3520500000000002</v>
      </c>
      <c r="AS51" s="8" t="s">
        <v>55</v>
      </c>
      <c r="AT51" s="8" t="s">
        <v>55</v>
      </c>
      <c r="AU51" s="8" t="s">
        <v>55</v>
      </c>
      <c r="AV51" s="8" t="s">
        <v>55</v>
      </c>
      <c r="AW51" s="8" t="s">
        <v>55</v>
      </c>
    </row>
    <row r="52" spans="1:49" ht="13" x14ac:dyDescent="0.3">
      <c r="A52" s="6" t="s">
        <v>101</v>
      </c>
      <c r="B52" s="5" t="s">
        <v>53</v>
      </c>
      <c r="C52" s="7" t="s">
        <v>55</v>
      </c>
      <c r="D52" s="7" t="s">
        <v>55</v>
      </c>
      <c r="E52" s="7" t="s">
        <v>55</v>
      </c>
      <c r="F52" s="7" t="s">
        <v>55</v>
      </c>
      <c r="G52" s="7" t="s">
        <v>55</v>
      </c>
      <c r="H52" s="7" t="s">
        <v>55</v>
      </c>
      <c r="I52" s="7" t="s">
        <v>55</v>
      </c>
      <c r="J52" s="7" t="s">
        <v>55</v>
      </c>
      <c r="K52" s="7" t="s">
        <v>55</v>
      </c>
      <c r="L52" s="7" t="s">
        <v>55</v>
      </c>
      <c r="M52" s="7" t="s">
        <v>55</v>
      </c>
      <c r="N52" s="7" t="s">
        <v>55</v>
      </c>
      <c r="O52" s="7" t="s">
        <v>55</v>
      </c>
      <c r="P52" s="7" t="s">
        <v>55</v>
      </c>
      <c r="Q52" s="7" t="s">
        <v>55</v>
      </c>
      <c r="R52" s="7" t="s">
        <v>55</v>
      </c>
      <c r="S52" s="7" t="s">
        <v>55</v>
      </c>
      <c r="T52" s="7" t="s">
        <v>55</v>
      </c>
      <c r="U52" s="7" t="s">
        <v>55</v>
      </c>
      <c r="V52" s="7" t="s">
        <v>55</v>
      </c>
      <c r="W52" s="7" t="s">
        <v>55</v>
      </c>
      <c r="X52" s="7" t="s">
        <v>55</v>
      </c>
      <c r="Y52" s="7" t="s">
        <v>55</v>
      </c>
      <c r="Z52" s="7" t="s">
        <v>55</v>
      </c>
      <c r="AA52" s="7" t="s">
        <v>55</v>
      </c>
      <c r="AB52" s="7" t="s">
        <v>55</v>
      </c>
      <c r="AC52" s="7" t="s">
        <v>55</v>
      </c>
      <c r="AD52" s="7" t="s">
        <v>55</v>
      </c>
      <c r="AE52" s="7" t="s">
        <v>55</v>
      </c>
      <c r="AF52" s="7" t="s">
        <v>55</v>
      </c>
      <c r="AG52" s="7" t="s">
        <v>55</v>
      </c>
      <c r="AH52" s="7" t="s">
        <v>55</v>
      </c>
      <c r="AI52" s="7" t="s">
        <v>55</v>
      </c>
      <c r="AJ52" s="7" t="s">
        <v>55</v>
      </c>
      <c r="AK52" s="7">
        <v>6.5368000000000004</v>
      </c>
      <c r="AL52" s="7">
        <v>6.7994700000000003</v>
      </c>
      <c r="AM52" s="7">
        <v>6.7111700000000001</v>
      </c>
      <c r="AN52" s="7">
        <v>6.8453099999999996</v>
      </c>
      <c r="AO52" s="7">
        <v>7.0293999999999999</v>
      </c>
      <c r="AP52" s="7">
        <v>6.9956899999999997</v>
      </c>
      <c r="AQ52" s="7">
        <v>7.1027800000000001</v>
      </c>
      <c r="AR52" s="7" t="s">
        <v>55</v>
      </c>
      <c r="AS52" s="7" t="s">
        <v>55</v>
      </c>
      <c r="AT52" s="7" t="s">
        <v>55</v>
      </c>
      <c r="AU52" s="7" t="s">
        <v>55</v>
      </c>
      <c r="AV52" s="7" t="s">
        <v>55</v>
      </c>
      <c r="AW52" s="7" t="s">
        <v>55</v>
      </c>
    </row>
    <row r="53" spans="1:49" ht="13" x14ac:dyDescent="0.3">
      <c r="A53" s="6" t="s">
        <v>102</v>
      </c>
      <c r="B53" s="5" t="s">
        <v>53</v>
      </c>
      <c r="C53" s="8" t="s">
        <v>55</v>
      </c>
      <c r="D53" s="8" t="s">
        <v>55</v>
      </c>
      <c r="E53" s="8" t="s">
        <v>55</v>
      </c>
      <c r="F53" s="8" t="s">
        <v>55</v>
      </c>
      <c r="G53" s="8" t="s">
        <v>55</v>
      </c>
      <c r="H53" s="8" t="s">
        <v>55</v>
      </c>
      <c r="I53" s="8" t="s">
        <v>55</v>
      </c>
      <c r="J53" s="8" t="s">
        <v>55</v>
      </c>
      <c r="K53" s="8" t="s">
        <v>55</v>
      </c>
      <c r="L53" s="8" t="s">
        <v>55</v>
      </c>
      <c r="M53" s="8" t="s">
        <v>55</v>
      </c>
      <c r="N53" s="8" t="s">
        <v>55</v>
      </c>
      <c r="O53" s="8" t="s">
        <v>55</v>
      </c>
      <c r="P53" s="8" t="s">
        <v>55</v>
      </c>
      <c r="Q53" s="8" t="s">
        <v>55</v>
      </c>
      <c r="R53" s="8" t="s">
        <v>55</v>
      </c>
      <c r="S53" s="8" t="s">
        <v>55</v>
      </c>
      <c r="T53" s="8" t="s">
        <v>55</v>
      </c>
      <c r="U53" s="8" t="s">
        <v>55</v>
      </c>
      <c r="V53" s="8" t="s">
        <v>55</v>
      </c>
      <c r="W53" s="8" t="s">
        <v>55</v>
      </c>
      <c r="X53" s="8" t="s">
        <v>55</v>
      </c>
      <c r="Y53" s="8" t="s">
        <v>55</v>
      </c>
      <c r="Z53" s="8" t="s">
        <v>55</v>
      </c>
      <c r="AA53" s="8" t="s">
        <v>55</v>
      </c>
      <c r="AB53" s="8" t="s">
        <v>55</v>
      </c>
      <c r="AC53" s="8" t="s">
        <v>55</v>
      </c>
      <c r="AD53" s="8" t="s">
        <v>55</v>
      </c>
      <c r="AE53" s="8" t="s">
        <v>55</v>
      </c>
      <c r="AF53" s="8" t="s">
        <v>55</v>
      </c>
      <c r="AG53" s="8" t="s">
        <v>55</v>
      </c>
      <c r="AH53" s="8" t="s">
        <v>55</v>
      </c>
      <c r="AI53" s="8" t="s">
        <v>55</v>
      </c>
      <c r="AJ53" s="8" t="s">
        <v>55</v>
      </c>
      <c r="AK53" s="8" t="s">
        <v>55</v>
      </c>
      <c r="AL53" s="8" t="s">
        <v>55</v>
      </c>
      <c r="AM53" s="8" t="s">
        <v>55</v>
      </c>
      <c r="AN53" s="8" t="s">
        <v>55</v>
      </c>
      <c r="AO53" s="8" t="s">
        <v>55</v>
      </c>
      <c r="AP53" s="8" t="s">
        <v>55</v>
      </c>
      <c r="AQ53" s="8" t="s">
        <v>55</v>
      </c>
      <c r="AR53" s="8" t="s">
        <v>55</v>
      </c>
      <c r="AS53" s="8" t="s">
        <v>55</v>
      </c>
      <c r="AT53" s="8" t="s">
        <v>55</v>
      </c>
      <c r="AU53" s="8" t="s">
        <v>55</v>
      </c>
      <c r="AV53" s="8" t="s">
        <v>55</v>
      </c>
      <c r="AW53" s="8" t="s">
        <v>55</v>
      </c>
    </row>
    <row r="54" spans="1:49" ht="13" x14ac:dyDescent="0.3">
      <c r="A54" s="6" t="s">
        <v>103</v>
      </c>
      <c r="B54" s="5" t="s">
        <v>53</v>
      </c>
      <c r="C54" s="7" t="s">
        <v>55</v>
      </c>
      <c r="D54" s="7" t="s">
        <v>55</v>
      </c>
      <c r="E54" s="7" t="s">
        <v>55</v>
      </c>
      <c r="F54" s="7" t="s">
        <v>55</v>
      </c>
      <c r="G54" s="7" t="s">
        <v>55</v>
      </c>
      <c r="H54" s="7" t="s">
        <v>55</v>
      </c>
      <c r="I54" s="7" t="s">
        <v>55</v>
      </c>
      <c r="J54" s="7" t="s">
        <v>55</v>
      </c>
      <c r="K54" s="7" t="s">
        <v>55</v>
      </c>
      <c r="L54" s="7" t="s">
        <v>55</v>
      </c>
      <c r="M54" s="7" t="s">
        <v>55</v>
      </c>
      <c r="N54" s="7" t="s">
        <v>55</v>
      </c>
      <c r="O54" s="7" t="s">
        <v>55</v>
      </c>
      <c r="P54" s="7" t="s">
        <v>55</v>
      </c>
      <c r="Q54" s="7">
        <v>2.0058600000000002</v>
      </c>
      <c r="R54" s="7" t="s">
        <v>55</v>
      </c>
      <c r="S54" s="7" t="s">
        <v>55</v>
      </c>
      <c r="T54" s="7" t="s">
        <v>55</v>
      </c>
      <c r="U54" s="7" t="s">
        <v>55</v>
      </c>
      <c r="V54" s="7" t="s">
        <v>55</v>
      </c>
      <c r="W54" s="7" t="s">
        <v>55</v>
      </c>
      <c r="X54" s="7" t="s">
        <v>55</v>
      </c>
      <c r="Y54" s="7" t="s">
        <v>55</v>
      </c>
      <c r="Z54" s="7" t="s">
        <v>55</v>
      </c>
      <c r="AA54" s="7" t="s">
        <v>55</v>
      </c>
      <c r="AB54" s="7" t="s">
        <v>55</v>
      </c>
      <c r="AC54" s="7" t="s">
        <v>55</v>
      </c>
      <c r="AD54" s="7" t="s">
        <v>55</v>
      </c>
      <c r="AE54" s="7" t="s">
        <v>55</v>
      </c>
      <c r="AF54" s="7" t="s">
        <v>55</v>
      </c>
      <c r="AG54" s="7" t="s">
        <v>55</v>
      </c>
      <c r="AH54" s="7" t="s">
        <v>55</v>
      </c>
      <c r="AI54" s="7" t="s">
        <v>55</v>
      </c>
      <c r="AJ54" s="7" t="s">
        <v>55</v>
      </c>
      <c r="AK54" s="7" t="s">
        <v>55</v>
      </c>
      <c r="AL54" s="7" t="s">
        <v>55</v>
      </c>
      <c r="AM54" s="7" t="s">
        <v>55</v>
      </c>
      <c r="AN54" s="7" t="s">
        <v>55</v>
      </c>
      <c r="AO54" s="7" t="s">
        <v>55</v>
      </c>
      <c r="AP54" s="7" t="s">
        <v>55</v>
      </c>
      <c r="AQ54" s="7" t="s">
        <v>55</v>
      </c>
      <c r="AR54" s="7" t="s">
        <v>55</v>
      </c>
      <c r="AS54" s="7" t="s">
        <v>55</v>
      </c>
      <c r="AT54" s="7" t="s">
        <v>55</v>
      </c>
      <c r="AU54" s="7" t="s">
        <v>55</v>
      </c>
      <c r="AV54" s="7" t="s">
        <v>55</v>
      </c>
      <c r="AW54" s="7" t="s">
        <v>55</v>
      </c>
    </row>
    <row r="55" spans="1:49" ht="13" x14ac:dyDescent="0.3">
      <c r="A55" s="6" t="s">
        <v>104</v>
      </c>
      <c r="B55" s="5" t="s">
        <v>53</v>
      </c>
      <c r="C55" s="8" t="s">
        <v>55</v>
      </c>
      <c r="D55" s="8">
        <v>5.3800800000000004</v>
      </c>
      <c r="E55" s="8" t="s">
        <v>55</v>
      </c>
      <c r="F55" s="8" t="s">
        <v>55</v>
      </c>
      <c r="G55" s="8" t="s">
        <v>55</v>
      </c>
      <c r="H55" s="8" t="s">
        <v>55</v>
      </c>
      <c r="I55" s="8" t="s">
        <v>55</v>
      </c>
      <c r="J55" s="8" t="s">
        <v>55</v>
      </c>
      <c r="K55" s="8" t="s">
        <v>55</v>
      </c>
      <c r="L55" s="8" t="s">
        <v>55</v>
      </c>
      <c r="M55" s="8" t="s">
        <v>55</v>
      </c>
      <c r="N55" s="8" t="s">
        <v>55</v>
      </c>
      <c r="O55" s="8" t="s">
        <v>55</v>
      </c>
      <c r="P55" s="8" t="s">
        <v>55</v>
      </c>
      <c r="Q55" s="8" t="s">
        <v>55</v>
      </c>
      <c r="R55" s="8" t="s">
        <v>55</v>
      </c>
      <c r="S55" s="8" t="s">
        <v>55</v>
      </c>
      <c r="T55" s="8" t="s">
        <v>55</v>
      </c>
      <c r="U55" s="8" t="s">
        <v>55</v>
      </c>
      <c r="V55" s="8" t="s">
        <v>55</v>
      </c>
      <c r="W55" s="8" t="s">
        <v>55</v>
      </c>
      <c r="X55" s="8" t="s">
        <v>55</v>
      </c>
      <c r="Y55" s="8" t="s">
        <v>55</v>
      </c>
      <c r="Z55" s="8" t="s">
        <v>55</v>
      </c>
      <c r="AA55" s="8" t="s">
        <v>55</v>
      </c>
      <c r="AB55" s="8" t="s">
        <v>55</v>
      </c>
      <c r="AC55" s="8" t="s">
        <v>55</v>
      </c>
      <c r="AD55" s="8" t="s">
        <v>55</v>
      </c>
      <c r="AE55" s="8" t="s">
        <v>55</v>
      </c>
      <c r="AF55" s="8" t="s">
        <v>55</v>
      </c>
      <c r="AG55" s="8" t="s">
        <v>55</v>
      </c>
      <c r="AH55" s="8" t="s">
        <v>55</v>
      </c>
      <c r="AI55" s="8" t="s">
        <v>55</v>
      </c>
      <c r="AJ55" s="8" t="s">
        <v>55</v>
      </c>
      <c r="AK55" s="8" t="s">
        <v>55</v>
      </c>
      <c r="AL55" s="8" t="s">
        <v>55</v>
      </c>
      <c r="AM55" s="8" t="s">
        <v>55</v>
      </c>
      <c r="AN55" s="8" t="s">
        <v>55</v>
      </c>
      <c r="AO55" s="8" t="s">
        <v>55</v>
      </c>
      <c r="AP55" s="8" t="s">
        <v>55</v>
      </c>
      <c r="AQ55" s="8" t="s">
        <v>55</v>
      </c>
      <c r="AR55" s="8" t="s">
        <v>55</v>
      </c>
      <c r="AS55" s="8" t="s">
        <v>55</v>
      </c>
      <c r="AT55" s="8" t="s">
        <v>55</v>
      </c>
      <c r="AU55" s="8" t="s">
        <v>55</v>
      </c>
      <c r="AV55" s="8" t="s">
        <v>55</v>
      </c>
      <c r="AW55" s="8" t="s">
        <v>55</v>
      </c>
    </row>
    <row r="56" spans="1:49" ht="13" x14ac:dyDescent="0.3">
      <c r="A56" s="6" t="s">
        <v>105</v>
      </c>
      <c r="B56" s="5" t="s">
        <v>53</v>
      </c>
      <c r="C56" s="7" t="s">
        <v>55</v>
      </c>
      <c r="D56" s="7" t="s">
        <v>55</v>
      </c>
      <c r="E56" s="7" t="s">
        <v>55</v>
      </c>
      <c r="F56" s="7">
        <v>4.4012099999999998</v>
      </c>
      <c r="G56" s="7" t="s">
        <v>55</v>
      </c>
      <c r="H56" s="7" t="s">
        <v>55</v>
      </c>
      <c r="I56" s="7" t="s">
        <v>55</v>
      </c>
      <c r="J56" s="7" t="s">
        <v>55</v>
      </c>
      <c r="K56" s="7" t="s">
        <v>55</v>
      </c>
      <c r="L56" s="7" t="s">
        <v>55</v>
      </c>
      <c r="M56" s="7" t="s">
        <v>55</v>
      </c>
      <c r="N56" s="7" t="s">
        <v>55</v>
      </c>
      <c r="O56" s="7" t="s">
        <v>55</v>
      </c>
      <c r="P56" s="7" t="s">
        <v>55</v>
      </c>
      <c r="Q56" s="7" t="s">
        <v>55</v>
      </c>
      <c r="R56" s="7" t="s">
        <v>55</v>
      </c>
      <c r="S56" s="7" t="s">
        <v>55</v>
      </c>
      <c r="T56" s="7" t="s">
        <v>55</v>
      </c>
      <c r="U56" s="7" t="s">
        <v>55</v>
      </c>
      <c r="V56" s="7" t="s">
        <v>55</v>
      </c>
      <c r="W56" s="7" t="s">
        <v>55</v>
      </c>
      <c r="X56" s="7" t="s">
        <v>55</v>
      </c>
      <c r="Y56" s="7" t="s">
        <v>55</v>
      </c>
      <c r="Z56" s="7" t="s">
        <v>55</v>
      </c>
      <c r="AA56" s="7" t="s">
        <v>55</v>
      </c>
      <c r="AB56" s="7" t="s">
        <v>55</v>
      </c>
      <c r="AC56" s="7" t="s">
        <v>55</v>
      </c>
      <c r="AD56" s="7" t="s">
        <v>55</v>
      </c>
      <c r="AE56" s="7" t="s">
        <v>55</v>
      </c>
      <c r="AF56" s="7" t="s">
        <v>55</v>
      </c>
      <c r="AG56" s="7" t="s">
        <v>55</v>
      </c>
      <c r="AH56" s="7" t="s">
        <v>55</v>
      </c>
      <c r="AI56" s="7" t="s">
        <v>55</v>
      </c>
      <c r="AJ56" s="7" t="s">
        <v>55</v>
      </c>
      <c r="AK56" s="7" t="s">
        <v>55</v>
      </c>
      <c r="AL56" s="7" t="s">
        <v>55</v>
      </c>
      <c r="AM56" s="7" t="s">
        <v>55</v>
      </c>
      <c r="AN56" s="7">
        <v>7.9567500000000004</v>
      </c>
      <c r="AO56" s="7">
        <v>8.2434399999999997</v>
      </c>
      <c r="AP56" s="7">
        <v>8.2947799999999994</v>
      </c>
      <c r="AQ56" s="7">
        <v>8.2119700000000009</v>
      </c>
      <c r="AR56" s="7">
        <v>8.3324300000000004</v>
      </c>
      <c r="AS56" s="7">
        <v>8.3943200000000004</v>
      </c>
      <c r="AT56" s="7" t="s">
        <v>55</v>
      </c>
      <c r="AU56" s="7">
        <v>8.7055900000000008</v>
      </c>
      <c r="AV56" s="7" t="s">
        <v>55</v>
      </c>
      <c r="AW56" s="7" t="s">
        <v>55</v>
      </c>
    </row>
    <row r="57" spans="1:49" ht="13" x14ac:dyDescent="0.3">
      <c r="A57" s="6" t="s">
        <v>106</v>
      </c>
      <c r="B57" s="5" t="s">
        <v>53</v>
      </c>
      <c r="C57" s="8" t="s">
        <v>55</v>
      </c>
      <c r="D57" s="8" t="s">
        <v>55</v>
      </c>
      <c r="E57" s="8" t="s">
        <v>55</v>
      </c>
      <c r="F57" s="8" t="s">
        <v>55</v>
      </c>
      <c r="G57" s="8" t="s">
        <v>55</v>
      </c>
      <c r="H57" s="8" t="s">
        <v>55</v>
      </c>
      <c r="I57" s="8" t="s">
        <v>55</v>
      </c>
      <c r="J57" s="8" t="s">
        <v>55</v>
      </c>
      <c r="K57" s="8" t="s">
        <v>55</v>
      </c>
      <c r="L57" s="8" t="s">
        <v>55</v>
      </c>
      <c r="M57" s="8" t="s">
        <v>55</v>
      </c>
      <c r="N57" s="8" t="s">
        <v>55</v>
      </c>
      <c r="O57" s="8" t="s">
        <v>55</v>
      </c>
      <c r="P57" s="8" t="s">
        <v>55</v>
      </c>
      <c r="Q57" s="8" t="s">
        <v>55</v>
      </c>
      <c r="R57" s="8" t="s">
        <v>55</v>
      </c>
      <c r="S57" s="8" t="s">
        <v>55</v>
      </c>
      <c r="T57" s="8" t="s">
        <v>55</v>
      </c>
      <c r="U57" s="8" t="s">
        <v>55</v>
      </c>
      <c r="V57" s="8" t="s">
        <v>55</v>
      </c>
      <c r="W57" s="8" t="s">
        <v>55</v>
      </c>
      <c r="X57" s="8" t="s">
        <v>55</v>
      </c>
      <c r="Y57" s="8" t="s">
        <v>55</v>
      </c>
      <c r="Z57" s="8" t="s">
        <v>55</v>
      </c>
      <c r="AA57" s="8" t="s">
        <v>55</v>
      </c>
      <c r="AB57" s="8" t="s">
        <v>55</v>
      </c>
      <c r="AC57" s="8" t="s">
        <v>55</v>
      </c>
      <c r="AD57" s="8" t="s">
        <v>55</v>
      </c>
      <c r="AE57" s="8" t="s">
        <v>55</v>
      </c>
      <c r="AF57" s="8" t="s">
        <v>55</v>
      </c>
      <c r="AG57" s="8" t="s">
        <v>55</v>
      </c>
      <c r="AH57" s="8" t="s">
        <v>55</v>
      </c>
      <c r="AI57" s="8" t="s">
        <v>55</v>
      </c>
      <c r="AJ57" s="8" t="s">
        <v>55</v>
      </c>
      <c r="AK57" s="8" t="s">
        <v>55</v>
      </c>
      <c r="AL57" s="8" t="s">
        <v>55</v>
      </c>
      <c r="AM57" s="8" t="s">
        <v>55</v>
      </c>
      <c r="AN57" s="8" t="s">
        <v>55</v>
      </c>
      <c r="AO57" s="8" t="s">
        <v>55</v>
      </c>
      <c r="AP57" s="8" t="s">
        <v>55</v>
      </c>
      <c r="AQ57" s="8" t="s">
        <v>55</v>
      </c>
      <c r="AR57" s="8" t="s">
        <v>55</v>
      </c>
      <c r="AS57" s="8" t="s">
        <v>55</v>
      </c>
      <c r="AT57" s="8" t="s">
        <v>55</v>
      </c>
      <c r="AU57" s="8" t="s">
        <v>55</v>
      </c>
      <c r="AV57" s="8" t="s">
        <v>55</v>
      </c>
      <c r="AW57" s="8" t="s">
        <v>55</v>
      </c>
    </row>
    <row r="58" spans="1:49" ht="13" x14ac:dyDescent="0.3">
      <c r="A58" s="6" t="s">
        <v>107</v>
      </c>
      <c r="B58" s="5" t="s">
        <v>53</v>
      </c>
      <c r="C58" s="7" t="s">
        <v>55</v>
      </c>
      <c r="D58" s="7" t="s">
        <v>55</v>
      </c>
      <c r="E58" s="7" t="s">
        <v>55</v>
      </c>
      <c r="F58" s="7" t="s">
        <v>55</v>
      </c>
      <c r="G58" s="7" t="s">
        <v>55</v>
      </c>
      <c r="H58" s="7" t="s">
        <v>55</v>
      </c>
      <c r="I58" s="7" t="s">
        <v>55</v>
      </c>
      <c r="J58" s="7" t="s">
        <v>55</v>
      </c>
      <c r="K58" s="7" t="s">
        <v>55</v>
      </c>
      <c r="L58" s="7" t="s">
        <v>55</v>
      </c>
      <c r="M58" s="7" t="s">
        <v>55</v>
      </c>
      <c r="N58" s="7" t="s">
        <v>55</v>
      </c>
      <c r="O58" s="7" t="s">
        <v>55</v>
      </c>
      <c r="P58" s="7" t="s">
        <v>55</v>
      </c>
      <c r="Q58" s="7" t="s">
        <v>55</v>
      </c>
      <c r="R58" s="7" t="s">
        <v>55</v>
      </c>
      <c r="S58" s="7" t="s">
        <v>55</v>
      </c>
      <c r="T58" s="7" t="s">
        <v>55</v>
      </c>
      <c r="U58" s="7" t="s">
        <v>55</v>
      </c>
      <c r="V58" s="7" t="s">
        <v>55</v>
      </c>
      <c r="W58" s="7" t="s">
        <v>55</v>
      </c>
      <c r="X58" s="7" t="s">
        <v>55</v>
      </c>
      <c r="Y58" s="7" t="s">
        <v>55</v>
      </c>
      <c r="Z58" s="7" t="s">
        <v>55</v>
      </c>
      <c r="AA58" s="7" t="s">
        <v>55</v>
      </c>
      <c r="AB58" s="7" t="s">
        <v>55</v>
      </c>
      <c r="AC58" s="7" t="s">
        <v>55</v>
      </c>
      <c r="AD58" s="7" t="s">
        <v>55</v>
      </c>
      <c r="AE58" s="7" t="s">
        <v>55</v>
      </c>
      <c r="AF58" s="7" t="s">
        <v>55</v>
      </c>
      <c r="AG58" s="7" t="s">
        <v>55</v>
      </c>
      <c r="AH58" s="7">
        <v>9.0678099999999997</v>
      </c>
      <c r="AI58" s="7" t="s">
        <v>55</v>
      </c>
      <c r="AJ58" s="7" t="s">
        <v>55</v>
      </c>
      <c r="AK58" s="7" t="s">
        <v>55</v>
      </c>
      <c r="AL58" s="7" t="s">
        <v>55</v>
      </c>
      <c r="AM58" s="7" t="s">
        <v>55</v>
      </c>
      <c r="AN58" s="7" t="s">
        <v>55</v>
      </c>
      <c r="AO58" s="7" t="s">
        <v>55</v>
      </c>
      <c r="AP58" s="7" t="s">
        <v>55</v>
      </c>
      <c r="AQ58" s="7" t="s">
        <v>55</v>
      </c>
      <c r="AR58" s="7">
        <v>10.512420000000001</v>
      </c>
      <c r="AS58" s="7" t="s">
        <v>55</v>
      </c>
      <c r="AT58" s="7" t="s">
        <v>55</v>
      </c>
      <c r="AU58" s="7" t="s">
        <v>55</v>
      </c>
      <c r="AV58" s="7" t="s">
        <v>55</v>
      </c>
      <c r="AW58" s="7" t="s">
        <v>55</v>
      </c>
    </row>
    <row r="59" spans="1:49" ht="13" x14ac:dyDescent="0.3">
      <c r="A59" s="6" t="s">
        <v>108</v>
      </c>
      <c r="B59" s="5" t="s">
        <v>53</v>
      </c>
      <c r="C59" s="8" t="s">
        <v>55</v>
      </c>
      <c r="D59" s="8" t="s">
        <v>55</v>
      </c>
      <c r="E59" s="8" t="s">
        <v>55</v>
      </c>
      <c r="F59" s="8" t="s">
        <v>55</v>
      </c>
      <c r="G59" s="8" t="s">
        <v>55</v>
      </c>
      <c r="H59" s="8" t="s">
        <v>55</v>
      </c>
      <c r="I59" s="8" t="s">
        <v>55</v>
      </c>
      <c r="J59" s="8" t="s">
        <v>55</v>
      </c>
      <c r="K59" s="8" t="s">
        <v>55</v>
      </c>
      <c r="L59" s="8" t="s">
        <v>55</v>
      </c>
      <c r="M59" s="8" t="s">
        <v>55</v>
      </c>
      <c r="N59" s="8" t="s">
        <v>55</v>
      </c>
      <c r="O59" s="8" t="s">
        <v>55</v>
      </c>
      <c r="P59" s="8" t="s">
        <v>55</v>
      </c>
      <c r="Q59" s="8" t="s">
        <v>55</v>
      </c>
      <c r="R59" s="8" t="s">
        <v>55</v>
      </c>
      <c r="S59" s="8" t="s">
        <v>55</v>
      </c>
      <c r="T59" s="8" t="s">
        <v>55</v>
      </c>
      <c r="U59" s="8" t="s">
        <v>55</v>
      </c>
      <c r="V59" s="8" t="s">
        <v>55</v>
      </c>
      <c r="W59" s="8" t="s">
        <v>55</v>
      </c>
      <c r="X59" s="8" t="s">
        <v>55</v>
      </c>
      <c r="Y59" s="8" t="s">
        <v>55</v>
      </c>
      <c r="Z59" s="8" t="s">
        <v>55</v>
      </c>
      <c r="AA59" s="8" t="s">
        <v>55</v>
      </c>
      <c r="AB59" s="8" t="s">
        <v>55</v>
      </c>
      <c r="AC59" s="8" t="s">
        <v>55</v>
      </c>
      <c r="AD59" s="8" t="s">
        <v>55</v>
      </c>
      <c r="AE59" s="8" t="s">
        <v>55</v>
      </c>
      <c r="AF59" s="8" t="s">
        <v>55</v>
      </c>
      <c r="AG59" s="8" t="s">
        <v>55</v>
      </c>
      <c r="AH59" s="8" t="s">
        <v>55</v>
      </c>
      <c r="AI59" s="8">
        <v>9.3028099999999991</v>
      </c>
      <c r="AJ59" s="8" t="s">
        <v>55</v>
      </c>
      <c r="AK59" s="8" t="s">
        <v>55</v>
      </c>
      <c r="AL59" s="8" t="s">
        <v>55</v>
      </c>
      <c r="AM59" s="8" t="s">
        <v>55</v>
      </c>
      <c r="AN59" s="8" t="s">
        <v>55</v>
      </c>
      <c r="AO59" s="8" t="s">
        <v>55</v>
      </c>
      <c r="AP59" s="8" t="s">
        <v>55</v>
      </c>
      <c r="AQ59" s="8" t="s">
        <v>55</v>
      </c>
      <c r="AR59" s="8" t="s">
        <v>55</v>
      </c>
      <c r="AS59" s="8">
        <v>11.09146</v>
      </c>
      <c r="AT59" s="8" t="s">
        <v>55</v>
      </c>
      <c r="AU59" s="8" t="s">
        <v>55</v>
      </c>
      <c r="AV59" s="8" t="s">
        <v>55</v>
      </c>
      <c r="AW59" s="8" t="s">
        <v>55</v>
      </c>
    </row>
    <row r="60" spans="1:49" ht="13" x14ac:dyDescent="0.3">
      <c r="A60" s="6" t="s">
        <v>109</v>
      </c>
      <c r="B60" s="5" t="s">
        <v>53</v>
      </c>
      <c r="C60" s="7" t="s">
        <v>55</v>
      </c>
      <c r="D60" s="7" t="s">
        <v>55</v>
      </c>
      <c r="E60" s="7" t="s">
        <v>55</v>
      </c>
      <c r="F60" s="7" t="s">
        <v>55</v>
      </c>
      <c r="G60" s="7" t="s">
        <v>55</v>
      </c>
      <c r="H60" s="7" t="s">
        <v>55</v>
      </c>
      <c r="I60" s="7" t="s">
        <v>55</v>
      </c>
      <c r="J60" s="7" t="s">
        <v>55</v>
      </c>
      <c r="K60" s="7" t="s">
        <v>55</v>
      </c>
      <c r="L60" s="7" t="s">
        <v>55</v>
      </c>
      <c r="M60" s="7" t="s">
        <v>55</v>
      </c>
      <c r="N60" s="7" t="s">
        <v>55</v>
      </c>
      <c r="O60" s="7" t="s">
        <v>55</v>
      </c>
      <c r="P60" s="7" t="s">
        <v>55</v>
      </c>
      <c r="Q60" s="7" t="s">
        <v>55</v>
      </c>
      <c r="R60" s="7" t="s">
        <v>55</v>
      </c>
      <c r="S60" s="7" t="s">
        <v>55</v>
      </c>
      <c r="T60" s="7" t="s">
        <v>55</v>
      </c>
      <c r="U60" s="7" t="s">
        <v>55</v>
      </c>
      <c r="V60" s="7" t="s">
        <v>55</v>
      </c>
      <c r="W60" s="7" t="s">
        <v>55</v>
      </c>
      <c r="X60" s="7" t="s">
        <v>55</v>
      </c>
      <c r="Y60" s="7" t="s">
        <v>55</v>
      </c>
      <c r="Z60" s="7" t="s">
        <v>55</v>
      </c>
      <c r="AA60" s="7" t="s">
        <v>55</v>
      </c>
      <c r="AB60" s="7" t="s">
        <v>55</v>
      </c>
      <c r="AC60" s="7" t="s">
        <v>55</v>
      </c>
      <c r="AD60" s="7" t="s">
        <v>55</v>
      </c>
      <c r="AE60" s="7" t="s">
        <v>55</v>
      </c>
      <c r="AF60" s="7" t="s">
        <v>55</v>
      </c>
      <c r="AG60" s="7" t="s">
        <v>55</v>
      </c>
      <c r="AH60" s="7" t="s">
        <v>55</v>
      </c>
      <c r="AI60" s="7" t="s">
        <v>55</v>
      </c>
      <c r="AJ60" s="7" t="s">
        <v>55</v>
      </c>
      <c r="AK60" s="7" t="s">
        <v>55</v>
      </c>
      <c r="AL60" s="7" t="s">
        <v>55</v>
      </c>
      <c r="AM60" s="7" t="s">
        <v>55</v>
      </c>
      <c r="AN60" s="7" t="s">
        <v>55</v>
      </c>
      <c r="AO60" s="7" t="s">
        <v>55</v>
      </c>
      <c r="AP60" s="7" t="s">
        <v>55</v>
      </c>
      <c r="AQ60" s="7" t="s">
        <v>55</v>
      </c>
      <c r="AR60" s="7" t="s">
        <v>55</v>
      </c>
      <c r="AS60" s="7" t="s">
        <v>55</v>
      </c>
      <c r="AT60" s="7" t="s">
        <v>55</v>
      </c>
      <c r="AU60" s="7" t="s">
        <v>55</v>
      </c>
      <c r="AV60" s="7" t="s">
        <v>55</v>
      </c>
      <c r="AW60" s="7" t="s">
        <v>55</v>
      </c>
    </row>
    <row r="61" spans="1:49" ht="13" x14ac:dyDescent="0.3">
      <c r="A61" s="6" t="s">
        <v>110</v>
      </c>
      <c r="B61" s="5" t="s">
        <v>53</v>
      </c>
      <c r="C61" s="8" t="s">
        <v>55</v>
      </c>
      <c r="D61" s="8" t="s">
        <v>55</v>
      </c>
      <c r="E61" s="8" t="s">
        <v>55</v>
      </c>
      <c r="F61" s="8" t="s">
        <v>55</v>
      </c>
      <c r="G61" s="8" t="s">
        <v>55</v>
      </c>
      <c r="H61" s="8" t="s">
        <v>55</v>
      </c>
      <c r="I61" s="8" t="s">
        <v>55</v>
      </c>
      <c r="J61" s="8" t="s">
        <v>55</v>
      </c>
      <c r="K61" s="8" t="s">
        <v>55</v>
      </c>
      <c r="L61" s="8" t="s">
        <v>55</v>
      </c>
      <c r="M61" s="8" t="s">
        <v>55</v>
      </c>
      <c r="N61" s="8" t="s">
        <v>55</v>
      </c>
      <c r="O61" s="8" t="s">
        <v>55</v>
      </c>
      <c r="P61" s="8" t="s">
        <v>55</v>
      </c>
      <c r="Q61" s="8" t="s">
        <v>55</v>
      </c>
      <c r="R61" s="8" t="s">
        <v>55</v>
      </c>
      <c r="S61" s="8" t="s">
        <v>55</v>
      </c>
      <c r="T61" s="8" t="s">
        <v>55</v>
      </c>
      <c r="U61" s="8" t="s">
        <v>55</v>
      </c>
      <c r="V61" s="8" t="s">
        <v>55</v>
      </c>
      <c r="W61" s="8" t="s">
        <v>55</v>
      </c>
      <c r="X61" s="8" t="s">
        <v>55</v>
      </c>
      <c r="Y61" s="8" t="s">
        <v>55</v>
      </c>
      <c r="Z61" s="8" t="s">
        <v>55</v>
      </c>
      <c r="AA61" s="8" t="s">
        <v>55</v>
      </c>
      <c r="AB61" s="8" t="s">
        <v>55</v>
      </c>
      <c r="AC61" s="8" t="s">
        <v>55</v>
      </c>
      <c r="AD61" s="8" t="s">
        <v>55</v>
      </c>
      <c r="AE61" s="8" t="s">
        <v>55</v>
      </c>
      <c r="AF61" s="8" t="s">
        <v>55</v>
      </c>
      <c r="AG61" s="8" t="s">
        <v>55</v>
      </c>
      <c r="AH61" s="8" t="s">
        <v>55</v>
      </c>
      <c r="AI61" s="8" t="s">
        <v>55</v>
      </c>
      <c r="AJ61" s="8" t="s">
        <v>55</v>
      </c>
      <c r="AK61" s="8">
        <v>10.02422</v>
      </c>
      <c r="AL61" s="8">
        <v>10.25935</v>
      </c>
      <c r="AM61" s="8">
        <v>10.5266</v>
      </c>
      <c r="AN61" s="8">
        <v>10.74268</v>
      </c>
      <c r="AO61" s="8">
        <v>10.82241</v>
      </c>
      <c r="AP61" s="8">
        <v>10.795400000000001</v>
      </c>
      <c r="AQ61" s="8">
        <v>10.97631</v>
      </c>
      <c r="AR61" s="8">
        <v>11.22762</v>
      </c>
      <c r="AS61" s="8">
        <v>11.428599999999999</v>
      </c>
      <c r="AT61" s="8">
        <v>11.50836</v>
      </c>
      <c r="AU61" s="8">
        <v>11.576650000000001</v>
      </c>
      <c r="AV61" s="8" t="s">
        <v>55</v>
      </c>
      <c r="AW61" s="8" t="s">
        <v>55</v>
      </c>
    </row>
    <row r="62" spans="1:49" ht="13" x14ac:dyDescent="0.3">
      <c r="A62" s="6" t="s">
        <v>111</v>
      </c>
      <c r="B62" s="5" t="s">
        <v>53</v>
      </c>
      <c r="C62" s="7" t="s">
        <v>55</v>
      </c>
      <c r="D62" s="7" t="s">
        <v>55</v>
      </c>
      <c r="E62" s="7" t="s">
        <v>55</v>
      </c>
      <c r="F62" s="7" t="s">
        <v>55</v>
      </c>
      <c r="G62" s="7" t="s">
        <v>55</v>
      </c>
      <c r="H62" s="7" t="s">
        <v>55</v>
      </c>
      <c r="I62" s="7" t="s">
        <v>55</v>
      </c>
      <c r="J62" s="7" t="s">
        <v>55</v>
      </c>
      <c r="K62" s="7" t="s">
        <v>55</v>
      </c>
      <c r="L62" s="7" t="s">
        <v>55</v>
      </c>
      <c r="M62" s="7" t="s">
        <v>55</v>
      </c>
      <c r="N62" s="7" t="s">
        <v>55</v>
      </c>
      <c r="O62" s="7" t="s">
        <v>55</v>
      </c>
      <c r="P62" s="7" t="s">
        <v>55</v>
      </c>
      <c r="Q62" s="7" t="s">
        <v>55</v>
      </c>
      <c r="R62" s="7" t="s">
        <v>55</v>
      </c>
      <c r="S62" s="7" t="s">
        <v>55</v>
      </c>
      <c r="T62" s="7" t="s">
        <v>55</v>
      </c>
      <c r="U62" s="7" t="s">
        <v>55</v>
      </c>
      <c r="V62" s="7" t="s">
        <v>55</v>
      </c>
      <c r="W62" s="7" t="s">
        <v>55</v>
      </c>
      <c r="X62" s="7" t="s">
        <v>55</v>
      </c>
      <c r="Y62" s="7" t="s">
        <v>55</v>
      </c>
      <c r="Z62" s="7" t="s">
        <v>55</v>
      </c>
      <c r="AA62" s="7" t="s">
        <v>55</v>
      </c>
      <c r="AB62" s="7" t="s">
        <v>55</v>
      </c>
      <c r="AC62" s="7" t="s">
        <v>55</v>
      </c>
      <c r="AD62" s="7" t="s">
        <v>55</v>
      </c>
      <c r="AE62" s="7" t="s">
        <v>55</v>
      </c>
      <c r="AF62" s="7" t="s">
        <v>55</v>
      </c>
      <c r="AG62" s="7" t="s">
        <v>55</v>
      </c>
      <c r="AH62" s="7" t="s">
        <v>55</v>
      </c>
      <c r="AI62" s="7" t="s">
        <v>55</v>
      </c>
      <c r="AJ62" s="7" t="s">
        <v>55</v>
      </c>
      <c r="AK62" s="7" t="s">
        <v>55</v>
      </c>
      <c r="AL62" s="7" t="s">
        <v>55</v>
      </c>
      <c r="AM62" s="7" t="s">
        <v>55</v>
      </c>
      <c r="AN62" s="7" t="s">
        <v>55</v>
      </c>
      <c r="AO62" s="7" t="s">
        <v>55</v>
      </c>
      <c r="AP62" s="7" t="s">
        <v>55</v>
      </c>
      <c r="AQ62" s="7" t="s">
        <v>55</v>
      </c>
      <c r="AR62" s="7" t="s">
        <v>55</v>
      </c>
      <c r="AS62" s="7">
        <v>12.03811</v>
      </c>
      <c r="AT62" s="7" t="s">
        <v>55</v>
      </c>
      <c r="AU62" s="7">
        <v>12.12922</v>
      </c>
      <c r="AV62" s="7" t="s">
        <v>55</v>
      </c>
      <c r="AW62" s="7" t="s">
        <v>55</v>
      </c>
    </row>
    <row r="63" spans="1:49" ht="20" x14ac:dyDescent="0.3">
      <c r="A63" s="6" t="s">
        <v>112</v>
      </c>
      <c r="B63" s="5" t="s">
        <v>53</v>
      </c>
      <c r="C63" s="8" t="s">
        <v>55</v>
      </c>
      <c r="D63" s="8" t="s">
        <v>55</v>
      </c>
      <c r="E63" s="8" t="s">
        <v>55</v>
      </c>
      <c r="F63" s="8" t="s">
        <v>55</v>
      </c>
      <c r="G63" s="8" t="s">
        <v>55</v>
      </c>
      <c r="H63" s="8" t="s">
        <v>55</v>
      </c>
      <c r="I63" s="8" t="s">
        <v>55</v>
      </c>
      <c r="J63" s="8" t="s">
        <v>55</v>
      </c>
      <c r="K63" s="8" t="s">
        <v>55</v>
      </c>
      <c r="L63" s="8" t="s">
        <v>55</v>
      </c>
      <c r="M63" s="8" t="s">
        <v>55</v>
      </c>
      <c r="N63" s="8" t="s">
        <v>55</v>
      </c>
      <c r="O63" s="8" t="s">
        <v>55</v>
      </c>
      <c r="P63" s="8" t="s">
        <v>55</v>
      </c>
      <c r="Q63" s="8" t="s">
        <v>55</v>
      </c>
      <c r="R63" s="8" t="s">
        <v>55</v>
      </c>
      <c r="S63" s="8" t="s">
        <v>55</v>
      </c>
      <c r="T63" s="8" t="s">
        <v>55</v>
      </c>
      <c r="U63" s="8" t="s">
        <v>55</v>
      </c>
      <c r="V63" s="8" t="s">
        <v>55</v>
      </c>
      <c r="W63" s="8" t="s">
        <v>55</v>
      </c>
      <c r="X63" s="8" t="s">
        <v>55</v>
      </c>
      <c r="Y63" s="8" t="s">
        <v>55</v>
      </c>
      <c r="Z63" s="8" t="s">
        <v>55</v>
      </c>
      <c r="AA63" s="8" t="s">
        <v>55</v>
      </c>
      <c r="AB63" s="8" t="s">
        <v>55</v>
      </c>
      <c r="AC63" s="8" t="s">
        <v>55</v>
      </c>
      <c r="AD63" s="8" t="s">
        <v>55</v>
      </c>
      <c r="AE63" s="8" t="s">
        <v>55</v>
      </c>
      <c r="AF63" s="8" t="s">
        <v>55</v>
      </c>
      <c r="AG63" s="8" t="s">
        <v>55</v>
      </c>
      <c r="AH63" s="8" t="s">
        <v>55</v>
      </c>
      <c r="AI63" s="8" t="s">
        <v>55</v>
      </c>
      <c r="AJ63" s="8" t="s">
        <v>55</v>
      </c>
      <c r="AK63" s="8" t="s">
        <v>55</v>
      </c>
      <c r="AL63" s="8" t="s">
        <v>55</v>
      </c>
      <c r="AM63" s="8" t="s">
        <v>55</v>
      </c>
      <c r="AN63" s="8" t="s">
        <v>55</v>
      </c>
      <c r="AO63" s="8" t="s">
        <v>55</v>
      </c>
      <c r="AP63" s="8" t="s">
        <v>55</v>
      </c>
      <c r="AQ63" s="8" t="s">
        <v>55</v>
      </c>
      <c r="AR63" s="8" t="s">
        <v>55</v>
      </c>
      <c r="AS63" s="8" t="s">
        <v>55</v>
      </c>
      <c r="AT63" s="8" t="s">
        <v>55</v>
      </c>
      <c r="AU63" s="8" t="s">
        <v>55</v>
      </c>
      <c r="AV63" s="8" t="s">
        <v>55</v>
      </c>
      <c r="AW63" s="8" t="s">
        <v>55</v>
      </c>
    </row>
    <row r="64" spans="1:49" ht="20" x14ac:dyDescent="0.3">
      <c r="A64" s="6" t="s">
        <v>113</v>
      </c>
      <c r="B64" s="5" t="s">
        <v>53</v>
      </c>
      <c r="C64" s="7" t="s">
        <v>55</v>
      </c>
      <c r="D64" s="7" t="s">
        <v>55</v>
      </c>
      <c r="E64" s="7" t="s">
        <v>55</v>
      </c>
      <c r="F64" s="7" t="s">
        <v>55</v>
      </c>
      <c r="G64" s="7" t="s">
        <v>55</v>
      </c>
      <c r="H64" s="7" t="s">
        <v>55</v>
      </c>
      <c r="I64" s="7" t="s">
        <v>55</v>
      </c>
      <c r="J64" s="7" t="s">
        <v>55</v>
      </c>
      <c r="K64" s="7" t="s">
        <v>55</v>
      </c>
      <c r="L64" s="7" t="s">
        <v>55</v>
      </c>
      <c r="M64" s="7" t="s">
        <v>55</v>
      </c>
      <c r="N64" s="7" t="s">
        <v>55</v>
      </c>
      <c r="O64" s="7" t="s">
        <v>55</v>
      </c>
      <c r="P64" s="7" t="s">
        <v>55</v>
      </c>
      <c r="Q64" s="7" t="s">
        <v>55</v>
      </c>
      <c r="R64" s="7" t="s">
        <v>55</v>
      </c>
      <c r="S64" s="7" t="s">
        <v>55</v>
      </c>
      <c r="T64" s="7" t="s">
        <v>55</v>
      </c>
      <c r="U64" s="7" t="s">
        <v>55</v>
      </c>
      <c r="V64" s="7" t="s">
        <v>55</v>
      </c>
      <c r="W64" s="7" t="s">
        <v>55</v>
      </c>
      <c r="X64" s="7" t="s">
        <v>55</v>
      </c>
      <c r="Y64" s="7" t="s">
        <v>55</v>
      </c>
      <c r="Z64" s="7" t="s">
        <v>55</v>
      </c>
      <c r="AA64" s="7" t="s">
        <v>55</v>
      </c>
      <c r="AB64" s="7" t="s">
        <v>55</v>
      </c>
      <c r="AC64" s="7" t="s">
        <v>55</v>
      </c>
      <c r="AD64" s="7" t="s">
        <v>55</v>
      </c>
      <c r="AE64" s="7" t="s">
        <v>55</v>
      </c>
      <c r="AF64" s="7" t="s">
        <v>55</v>
      </c>
      <c r="AG64" s="7" t="s">
        <v>55</v>
      </c>
      <c r="AH64" s="7" t="s">
        <v>55</v>
      </c>
      <c r="AI64" s="7" t="s">
        <v>55</v>
      </c>
      <c r="AJ64" s="7" t="s">
        <v>55</v>
      </c>
      <c r="AK64" s="7" t="s">
        <v>55</v>
      </c>
      <c r="AL64" s="7" t="s">
        <v>55</v>
      </c>
      <c r="AM64" s="7" t="s">
        <v>55</v>
      </c>
      <c r="AN64" s="7" t="s">
        <v>55</v>
      </c>
      <c r="AO64" s="7" t="s">
        <v>55</v>
      </c>
      <c r="AP64" s="7" t="s">
        <v>55</v>
      </c>
      <c r="AQ64" s="7" t="s">
        <v>55</v>
      </c>
      <c r="AR64" s="7" t="s">
        <v>55</v>
      </c>
      <c r="AS64" s="7" t="s">
        <v>55</v>
      </c>
      <c r="AT64" s="7" t="s">
        <v>55</v>
      </c>
      <c r="AU64" s="7" t="s">
        <v>55</v>
      </c>
      <c r="AV64" s="7" t="s">
        <v>55</v>
      </c>
      <c r="AW64" s="7" t="s">
        <v>55</v>
      </c>
    </row>
    <row r="65" spans="1:49" ht="13" x14ac:dyDescent="0.3">
      <c r="A65" s="6" t="s">
        <v>114</v>
      </c>
      <c r="B65" s="5" t="s">
        <v>53</v>
      </c>
      <c r="C65" s="8" t="s">
        <v>55</v>
      </c>
      <c r="D65" s="8" t="s">
        <v>55</v>
      </c>
      <c r="E65" s="8" t="s">
        <v>55</v>
      </c>
      <c r="F65" s="8" t="s">
        <v>55</v>
      </c>
      <c r="G65" s="8" t="s">
        <v>55</v>
      </c>
      <c r="H65" s="8" t="s">
        <v>55</v>
      </c>
      <c r="I65" s="8" t="s">
        <v>55</v>
      </c>
      <c r="J65" s="8" t="s">
        <v>55</v>
      </c>
      <c r="K65" s="8" t="s">
        <v>55</v>
      </c>
      <c r="L65" s="8" t="s">
        <v>55</v>
      </c>
      <c r="M65" s="8" t="s">
        <v>55</v>
      </c>
      <c r="N65" s="8" t="s">
        <v>55</v>
      </c>
      <c r="O65" s="8" t="s">
        <v>55</v>
      </c>
      <c r="P65" s="8" t="s">
        <v>55</v>
      </c>
      <c r="Q65" s="8" t="s">
        <v>55</v>
      </c>
      <c r="R65" s="8" t="s">
        <v>55</v>
      </c>
      <c r="S65" s="8" t="s">
        <v>55</v>
      </c>
      <c r="T65" s="8" t="s">
        <v>55</v>
      </c>
      <c r="U65" s="8" t="s">
        <v>55</v>
      </c>
      <c r="V65" s="8" t="s">
        <v>55</v>
      </c>
      <c r="W65" s="8" t="s">
        <v>55</v>
      </c>
      <c r="X65" s="8" t="s">
        <v>55</v>
      </c>
      <c r="Y65" s="8" t="s">
        <v>55</v>
      </c>
      <c r="Z65" s="8" t="s">
        <v>55</v>
      </c>
      <c r="AA65" s="8" t="s">
        <v>55</v>
      </c>
      <c r="AB65" s="8" t="s">
        <v>55</v>
      </c>
      <c r="AC65" s="8" t="s">
        <v>55</v>
      </c>
      <c r="AD65" s="8" t="s">
        <v>55</v>
      </c>
      <c r="AE65" s="8" t="s">
        <v>55</v>
      </c>
      <c r="AF65" s="8" t="s">
        <v>55</v>
      </c>
      <c r="AG65" s="8" t="s">
        <v>55</v>
      </c>
      <c r="AH65" s="8" t="s">
        <v>55</v>
      </c>
      <c r="AI65" s="8" t="s">
        <v>55</v>
      </c>
      <c r="AJ65" s="13">
        <v>12.901669999999999</v>
      </c>
      <c r="AK65" s="8" t="s">
        <v>55</v>
      </c>
      <c r="AL65" s="8" t="s">
        <v>55</v>
      </c>
      <c r="AM65" s="8" t="s">
        <v>55</v>
      </c>
      <c r="AN65" s="8" t="s">
        <v>55</v>
      </c>
      <c r="AO65" s="13">
        <v>12.805759999999999</v>
      </c>
      <c r="AP65" s="8" t="s">
        <v>55</v>
      </c>
      <c r="AQ65" s="8" t="s">
        <v>55</v>
      </c>
      <c r="AR65" s="8" t="s">
        <v>55</v>
      </c>
      <c r="AS65" s="8" t="s">
        <v>55</v>
      </c>
      <c r="AT65" s="13">
        <v>13.153180000000001</v>
      </c>
      <c r="AU65" s="13">
        <v>12.5578</v>
      </c>
      <c r="AV65" s="8" t="s">
        <v>55</v>
      </c>
      <c r="AW65" s="8" t="s">
        <v>55</v>
      </c>
    </row>
    <row r="66" spans="1:49" ht="13" x14ac:dyDescent="0.3">
      <c r="A66" s="6" t="s">
        <v>115</v>
      </c>
      <c r="B66" s="5" t="s">
        <v>53</v>
      </c>
      <c r="C66" s="7" t="s">
        <v>55</v>
      </c>
      <c r="D66" s="7" t="s">
        <v>55</v>
      </c>
      <c r="E66" s="7" t="s">
        <v>55</v>
      </c>
      <c r="F66" s="7" t="s">
        <v>55</v>
      </c>
      <c r="G66" s="7" t="s">
        <v>55</v>
      </c>
      <c r="H66" s="7" t="s">
        <v>55</v>
      </c>
      <c r="I66" s="7" t="s">
        <v>55</v>
      </c>
      <c r="J66" s="7" t="s">
        <v>55</v>
      </c>
      <c r="K66" s="7" t="s">
        <v>55</v>
      </c>
      <c r="L66" s="7" t="s">
        <v>55</v>
      </c>
      <c r="M66" s="7" t="s">
        <v>55</v>
      </c>
      <c r="N66" s="7" t="s">
        <v>55</v>
      </c>
      <c r="O66" s="7" t="s">
        <v>55</v>
      </c>
      <c r="P66" s="7" t="s">
        <v>55</v>
      </c>
      <c r="Q66" s="7" t="s">
        <v>55</v>
      </c>
      <c r="R66" s="7" t="s">
        <v>55</v>
      </c>
      <c r="S66" s="7" t="s">
        <v>55</v>
      </c>
      <c r="T66" s="7" t="s">
        <v>55</v>
      </c>
      <c r="U66" s="7" t="s">
        <v>55</v>
      </c>
      <c r="V66" s="7" t="s">
        <v>55</v>
      </c>
      <c r="W66" s="7" t="s">
        <v>55</v>
      </c>
      <c r="X66" s="7" t="s">
        <v>55</v>
      </c>
      <c r="Y66" s="7" t="s">
        <v>55</v>
      </c>
      <c r="Z66" s="7" t="s">
        <v>55</v>
      </c>
      <c r="AA66" s="7" t="s">
        <v>55</v>
      </c>
      <c r="AB66" s="7" t="s">
        <v>55</v>
      </c>
      <c r="AC66" s="7" t="s">
        <v>55</v>
      </c>
      <c r="AD66" s="7" t="s">
        <v>55</v>
      </c>
      <c r="AE66" s="7" t="s">
        <v>55</v>
      </c>
      <c r="AF66" s="7" t="s">
        <v>55</v>
      </c>
      <c r="AG66" s="7" t="s">
        <v>55</v>
      </c>
      <c r="AH66" s="7" t="s">
        <v>55</v>
      </c>
      <c r="AI66" s="7" t="s">
        <v>55</v>
      </c>
      <c r="AJ66" s="7" t="s">
        <v>55</v>
      </c>
      <c r="AK66" s="7" t="s">
        <v>55</v>
      </c>
      <c r="AL66" s="7" t="s">
        <v>55</v>
      </c>
      <c r="AM66" s="7" t="s">
        <v>55</v>
      </c>
      <c r="AN66" s="7" t="s">
        <v>55</v>
      </c>
      <c r="AO66" s="7" t="s">
        <v>55</v>
      </c>
      <c r="AP66" s="7" t="s">
        <v>55</v>
      </c>
      <c r="AQ66" s="7" t="s">
        <v>55</v>
      </c>
      <c r="AR66" s="7" t="s">
        <v>55</v>
      </c>
      <c r="AS66" s="7" t="s">
        <v>55</v>
      </c>
      <c r="AT66" s="7" t="s">
        <v>55</v>
      </c>
      <c r="AU66" s="7" t="s">
        <v>55</v>
      </c>
      <c r="AV66" s="7" t="s">
        <v>55</v>
      </c>
      <c r="AW66" s="7" t="s">
        <v>55</v>
      </c>
    </row>
    <row r="67" spans="1:49" ht="13" x14ac:dyDescent="0.3">
      <c r="A67" s="6" t="s">
        <v>116</v>
      </c>
      <c r="B67" s="5" t="s">
        <v>53</v>
      </c>
      <c r="C67" s="8" t="s">
        <v>55</v>
      </c>
      <c r="D67" s="8" t="s">
        <v>55</v>
      </c>
      <c r="E67" s="8" t="s">
        <v>55</v>
      </c>
      <c r="F67" s="8" t="s">
        <v>55</v>
      </c>
      <c r="G67" s="8" t="s">
        <v>55</v>
      </c>
      <c r="H67" s="8" t="s">
        <v>55</v>
      </c>
      <c r="I67" s="8" t="s">
        <v>55</v>
      </c>
      <c r="J67" s="8" t="s">
        <v>55</v>
      </c>
      <c r="K67" s="8" t="s">
        <v>55</v>
      </c>
      <c r="L67" s="8" t="s">
        <v>55</v>
      </c>
      <c r="M67" s="8" t="s">
        <v>55</v>
      </c>
      <c r="N67" s="8" t="s">
        <v>55</v>
      </c>
      <c r="O67" s="8" t="s">
        <v>55</v>
      </c>
      <c r="P67" s="8" t="s">
        <v>55</v>
      </c>
      <c r="Q67" s="8" t="s">
        <v>55</v>
      </c>
      <c r="R67" s="8" t="s">
        <v>55</v>
      </c>
      <c r="S67" s="8" t="s">
        <v>55</v>
      </c>
      <c r="T67" s="8" t="s">
        <v>55</v>
      </c>
      <c r="U67" s="8" t="s">
        <v>55</v>
      </c>
      <c r="V67" s="8" t="s">
        <v>55</v>
      </c>
      <c r="W67" s="8" t="s">
        <v>55</v>
      </c>
      <c r="X67" s="8" t="s">
        <v>55</v>
      </c>
      <c r="Y67" s="8" t="s">
        <v>55</v>
      </c>
      <c r="Z67" s="8" t="s">
        <v>55</v>
      </c>
      <c r="AA67" s="8" t="s">
        <v>55</v>
      </c>
      <c r="AB67" s="8" t="s">
        <v>55</v>
      </c>
      <c r="AC67" s="8" t="s">
        <v>55</v>
      </c>
      <c r="AD67" s="8" t="s">
        <v>55</v>
      </c>
      <c r="AE67" s="8" t="s">
        <v>55</v>
      </c>
      <c r="AF67" s="8" t="s">
        <v>55</v>
      </c>
      <c r="AG67" s="8" t="s">
        <v>55</v>
      </c>
      <c r="AH67" s="8">
        <v>7.9003199999999998</v>
      </c>
      <c r="AI67" s="8" t="s">
        <v>55</v>
      </c>
      <c r="AJ67" s="8" t="s">
        <v>55</v>
      </c>
      <c r="AK67" s="8" t="s">
        <v>55</v>
      </c>
      <c r="AL67" s="8" t="s">
        <v>55</v>
      </c>
      <c r="AM67" s="8" t="s">
        <v>55</v>
      </c>
      <c r="AN67" s="8" t="s">
        <v>55</v>
      </c>
      <c r="AO67" s="8" t="s">
        <v>55</v>
      </c>
      <c r="AP67" s="8" t="s">
        <v>55</v>
      </c>
      <c r="AQ67" s="8" t="s">
        <v>55</v>
      </c>
      <c r="AR67" s="8" t="s">
        <v>55</v>
      </c>
      <c r="AS67" s="8" t="s">
        <v>55</v>
      </c>
      <c r="AT67" s="8" t="s">
        <v>55</v>
      </c>
      <c r="AU67" s="8" t="s">
        <v>55</v>
      </c>
      <c r="AV67" s="8" t="s">
        <v>55</v>
      </c>
      <c r="AW67" s="8" t="s">
        <v>55</v>
      </c>
    </row>
    <row r="68" spans="1:49" ht="13" x14ac:dyDescent="0.3">
      <c r="A68" s="6" t="s">
        <v>117</v>
      </c>
      <c r="B68" s="5" t="s">
        <v>53</v>
      </c>
      <c r="C68" s="7">
        <v>2.64093</v>
      </c>
      <c r="D68" s="7" t="s">
        <v>55</v>
      </c>
      <c r="E68" s="7" t="s">
        <v>55</v>
      </c>
      <c r="F68" s="7" t="s">
        <v>55</v>
      </c>
      <c r="G68" s="7" t="s">
        <v>55</v>
      </c>
      <c r="H68" s="7" t="s">
        <v>55</v>
      </c>
      <c r="I68" s="7" t="s">
        <v>55</v>
      </c>
      <c r="J68" s="7" t="s">
        <v>55</v>
      </c>
      <c r="K68" s="7" t="s">
        <v>55</v>
      </c>
      <c r="L68" s="7" t="s">
        <v>55</v>
      </c>
      <c r="M68" s="7" t="s">
        <v>55</v>
      </c>
      <c r="N68" s="7" t="s">
        <v>55</v>
      </c>
      <c r="O68" s="7" t="s">
        <v>55</v>
      </c>
      <c r="P68" s="7" t="s">
        <v>55</v>
      </c>
      <c r="Q68" s="7" t="s">
        <v>55</v>
      </c>
      <c r="R68" s="7" t="s">
        <v>55</v>
      </c>
      <c r="S68" s="7" t="s">
        <v>55</v>
      </c>
      <c r="T68" s="7" t="s">
        <v>55</v>
      </c>
      <c r="U68" s="7" t="s">
        <v>55</v>
      </c>
      <c r="V68" s="7" t="s">
        <v>55</v>
      </c>
      <c r="W68" s="7" t="s">
        <v>55</v>
      </c>
      <c r="X68" s="7" t="s">
        <v>55</v>
      </c>
      <c r="Y68" s="7" t="s">
        <v>55</v>
      </c>
      <c r="Z68" s="7" t="s">
        <v>55</v>
      </c>
      <c r="AA68" s="7" t="s">
        <v>55</v>
      </c>
      <c r="AB68" s="7" t="s">
        <v>55</v>
      </c>
      <c r="AC68" s="7" t="s">
        <v>55</v>
      </c>
      <c r="AD68" s="7" t="s">
        <v>55</v>
      </c>
      <c r="AE68" s="7" t="s">
        <v>55</v>
      </c>
      <c r="AF68" s="7" t="s">
        <v>55</v>
      </c>
      <c r="AG68" s="7" t="s">
        <v>55</v>
      </c>
      <c r="AH68" s="7" t="s">
        <v>55</v>
      </c>
      <c r="AI68" s="7" t="s">
        <v>55</v>
      </c>
      <c r="AJ68" s="7" t="s">
        <v>55</v>
      </c>
      <c r="AK68" s="7" t="s">
        <v>55</v>
      </c>
      <c r="AL68" s="7" t="s">
        <v>55</v>
      </c>
      <c r="AM68" s="7" t="s">
        <v>55</v>
      </c>
      <c r="AN68" s="7">
        <v>7.4231800000000003</v>
      </c>
      <c r="AO68" s="7" t="s">
        <v>55</v>
      </c>
      <c r="AP68" s="7" t="s">
        <v>55</v>
      </c>
      <c r="AQ68" s="7">
        <v>7.4480000000000004</v>
      </c>
      <c r="AR68" s="7">
        <v>7.5533099999999997</v>
      </c>
      <c r="AS68" s="7">
        <v>7.6996700000000002</v>
      </c>
      <c r="AT68" s="7">
        <v>7.7563899999999997</v>
      </c>
      <c r="AU68" s="7">
        <v>7.9126799999999999</v>
      </c>
      <c r="AV68" s="7" t="s">
        <v>55</v>
      </c>
      <c r="AW68" s="7" t="s">
        <v>55</v>
      </c>
    </row>
    <row r="69" spans="1:49" ht="13" x14ac:dyDescent="0.3">
      <c r="A69" s="6" t="s">
        <v>118</v>
      </c>
      <c r="B69" s="5" t="s">
        <v>53</v>
      </c>
      <c r="C69" s="8" t="s">
        <v>55</v>
      </c>
      <c r="D69" s="8" t="s">
        <v>55</v>
      </c>
      <c r="E69" s="8" t="s">
        <v>55</v>
      </c>
      <c r="F69" s="8" t="s">
        <v>55</v>
      </c>
      <c r="G69" s="8" t="s">
        <v>55</v>
      </c>
      <c r="H69" s="8" t="s">
        <v>55</v>
      </c>
      <c r="I69" s="8" t="s">
        <v>55</v>
      </c>
      <c r="J69" s="8" t="s">
        <v>55</v>
      </c>
      <c r="K69" s="8" t="s">
        <v>55</v>
      </c>
      <c r="L69" s="8" t="s">
        <v>55</v>
      </c>
      <c r="M69" s="8" t="s">
        <v>55</v>
      </c>
      <c r="N69" s="8" t="s">
        <v>55</v>
      </c>
      <c r="O69" s="8">
        <v>4.9843999999999999</v>
      </c>
      <c r="P69" s="8" t="s">
        <v>55</v>
      </c>
      <c r="Q69" s="8" t="s">
        <v>55</v>
      </c>
      <c r="R69" s="8" t="s">
        <v>55</v>
      </c>
      <c r="S69" s="8" t="s">
        <v>55</v>
      </c>
      <c r="T69" s="8" t="s">
        <v>55</v>
      </c>
      <c r="U69" s="8" t="s">
        <v>55</v>
      </c>
      <c r="V69" s="8" t="s">
        <v>55</v>
      </c>
      <c r="W69" s="8" t="s">
        <v>55</v>
      </c>
      <c r="X69" s="8" t="s">
        <v>55</v>
      </c>
      <c r="Y69" s="8" t="s">
        <v>55</v>
      </c>
      <c r="Z69" s="8" t="s">
        <v>55</v>
      </c>
      <c r="AA69" s="8" t="s">
        <v>55</v>
      </c>
      <c r="AB69" s="8" t="s">
        <v>55</v>
      </c>
      <c r="AC69" s="8" t="s">
        <v>55</v>
      </c>
      <c r="AD69" s="8" t="s">
        <v>55</v>
      </c>
      <c r="AE69" s="8" t="s">
        <v>55</v>
      </c>
      <c r="AF69" s="8" t="s">
        <v>55</v>
      </c>
      <c r="AG69" s="8" t="s">
        <v>55</v>
      </c>
      <c r="AH69" s="8" t="s">
        <v>55</v>
      </c>
      <c r="AI69" s="8" t="s">
        <v>55</v>
      </c>
      <c r="AJ69" s="8" t="s">
        <v>55</v>
      </c>
      <c r="AK69" s="8" t="s">
        <v>55</v>
      </c>
      <c r="AL69" s="8" t="s">
        <v>55</v>
      </c>
      <c r="AM69" s="8" t="s">
        <v>55</v>
      </c>
      <c r="AN69" s="8" t="s">
        <v>55</v>
      </c>
      <c r="AO69" s="8" t="s">
        <v>55</v>
      </c>
      <c r="AP69" s="8">
        <v>7.1219200000000003</v>
      </c>
      <c r="AQ69" s="8">
        <v>7.4225599999999998</v>
      </c>
      <c r="AR69" s="8" t="s">
        <v>55</v>
      </c>
      <c r="AS69" s="8" t="s">
        <v>55</v>
      </c>
      <c r="AT69" s="8">
        <v>8.1572499999999994</v>
      </c>
      <c r="AU69" s="8" t="s">
        <v>55</v>
      </c>
      <c r="AV69" s="8" t="s">
        <v>55</v>
      </c>
      <c r="AW69" s="8" t="s">
        <v>55</v>
      </c>
    </row>
    <row r="70" spans="1:49" ht="13" x14ac:dyDescent="0.3">
      <c r="A70" s="6" t="s">
        <v>119</v>
      </c>
      <c r="B70" s="5" t="s">
        <v>53</v>
      </c>
      <c r="C70" s="7" t="s">
        <v>55</v>
      </c>
      <c r="D70" s="7" t="s">
        <v>55</v>
      </c>
      <c r="E70" s="7" t="s">
        <v>55</v>
      </c>
      <c r="F70" s="7" t="s">
        <v>55</v>
      </c>
      <c r="G70" s="7" t="s">
        <v>55</v>
      </c>
      <c r="H70" s="7" t="s">
        <v>55</v>
      </c>
      <c r="I70" s="7" t="s">
        <v>55</v>
      </c>
      <c r="J70" s="7" t="s">
        <v>55</v>
      </c>
      <c r="K70" s="7" t="s">
        <v>55</v>
      </c>
      <c r="L70" s="7" t="s">
        <v>55</v>
      </c>
      <c r="M70" s="7" t="s">
        <v>55</v>
      </c>
      <c r="N70" s="7" t="s">
        <v>55</v>
      </c>
      <c r="O70" s="7" t="s">
        <v>55</v>
      </c>
      <c r="P70" s="7" t="s">
        <v>55</v>
      </c>
      <c r="Q70" s="7" t="s">
        <v>55</v>
      </c>
      <c r="R70" s="7" t="s">
        <v>55</v>
      </c>
      <c r="S70" s="7" t="s">
        <v>55</v>
      </c>
      <c r="T70" s="7" t="s">
        <v>55</v>
      </c>
      <c r="U70" s="7" t="s">
        <v>55</v>
      </c>
      <c r="V70" s="7" t="s">
        <v>55</v>
      </c>
      <c r="W70" s="7" t="s">
        <v>55</v>
      </c>
      <c r="X70" s="7" t="s">
        <v>55</v>
      </c>
      <c r="Y70" s="7" t="s">
        <v>55</v>
      </c>
      <c r="Z70" s="7" t="s">
        <v>55</v>
      </c>
      <c r="AA70" s="7" t="s">
        <v>55</v>
      </c>
      <c r="AB70" s="7" t="s">
        <v>55</v>
      </c>
      <c r="AC70" s="7" t="s">
        <v>55</v>
      </c>
      <c r="AD70" s="7" t="s">
        <v>55</v>
      </c>
      <c r="AE70" s="7" t="s">
        <v>55</v>
      </c>
      <c r="AF70" s="7" t="s">
        <v>55</v>
      </c>
      <c r="AG70" s="7" t="s">
        <v>55</v>
      </c>
      <c r="AH70" s="7" t="s">
        <v>55</v>
      </c>
      <c r="AI70" s="7" t="s">
        <v>55</v>
      </c>
      <c r="AJ70" s="7" t="s">
        <v>55</v>
      </c>
      <c r="AK70" s="7" t="s">
        <v>55</v>
      </c>
      <c r="AL70" s="7" t="s">
        <v>55</v>
      </c>
      <c r="AM70" s="7" t="s">
        <v>55</v>
      </c>
      <c r="AN70" s="7" t="s">
        <v>55</v>
      </c>
      <c r="AO70" s="7" t="s">
        <v>55</v>
      </c>
      <c r="AP70" s="7" t="s">
        <v>55</v>
      </c>
      <c r="AQ70" s="7" t="s">
        <v>55</v>
      </c>
      <c r="AR70" s="7" t="s">
        <v>55</v>
      </c>
      <c r="AS70" s="7" t="s">
        <v>55</v>
      </c>
      <c r="AT70" s="7" t="s">
        <v>55</v>
      </c>
      <c r="AU70" s="7" t="s">
        <v>55</v>
      </c>
      <c r="AV70" s="7" t="s">
        <v>55</v>
      </c>
      <c r="AW70" s="7" t="s">
        <v>55</v>
      </c>
    </row>
    <row r="71" spans="1:49" ht="13" x14ac:dyDescent="0.3">
      <c r="A71" s="6" t="s">
        <v>120</v>
      </c>
      <c r="B71" s="5" t="s">
        <v>53</v>
      </c>
      <c r="C71" s="8" t="s">
        <v>55</v>
      </c>
      <c r="D71" s="8" t="s">
        <v>55</v>
      </c>
      <c r="E71" s="8" t="s">
        <v>55</v>
      </c>
      <c r="F71" s="8" t="s">
        <v>55</v>
      </c>
      <c r="G71" s="8" t="s">
        <v>55</v>
      </c>
      <c r="H71" s="8" t="s">
        <v>55</v>
      </c>
      <c r="I71" s="8" t="s">
        <v>55</v>
      </c>
      <c r="J71" s="8" t="s">
        <v>55</v>
      </c>
      <c r="K71" s="8" t="s">
        <v>55</v>
      </c>
      <c r="L71" s="8" t="s">
        <v>55</v>
      </c>
      <c r="M71" s="8" t="s">
        <v>55</v>
      </c>
      <c r="N71" s="8" t="s">
        <v>55</v>
      </c>
      <c r="O71" s="8" t="s">
        <v>55</v>
      </c>
      <c r="P71" s="8" t="s">
        <v>55</v>
      </c>
      <c r="Q71" s="8" t="s">
        <v>55</v>
      </c>
      <c r="R71" s="8" t="s">
        <v>55</v>
      </c>
      <c r="S71" s="8" t="s">
        <v>55</v>
      </c>
      <c r="T71" s="8" t="s">
        <v>55</v>
      </c>
      <c r="U71" s="8" t="s">
        <v>55</v>
      </c>
      <c r="V71" s="8" t="s">
        <v>55</v>
      </c>
      <c r="W71" s="8" t="s">
        <v>55</v>
      </c>
      <c r="X71" s="8" t="s">
        <v>55</v>
      </c>
      <c r="Y71" s="8" t="s">
        <v>55</v>
      </c>
      <c r="Z71" s="8" t="s">
        <v>55</v>
      </c>
      <c r="AA71" s="8" t="s">
        <v>55</v>
      </c>
      <c r="AB71" s="8" t="s">
        <v>55</v>
      </c>
      <c r="AC71" s="8" t="s">
        <v>55</v>
      </c>
      <c r="AD71" s="8" t="s">
        <v>55</v>
      </c>
      <c r="AE71" s="8" t="s">
        <v>55</v>
      </c>
      <c r="AF71" s="8" t="s">
        <v>55</v>
      </c>
      <c r="AG71" s="8" t="s">
        <v>55</v>
      </c>
      <c r="AH71" s="8" t="s">
        <v>55</v>
      </c>
      <c r="AI71" s="8" t="s">
        <v>55</v>
      </c>
      <c r="AJ71" s="8" t="s">
        <v>55</v>
      </c>
      <c r="AK71" s="8" t="s">
        <v>55</v>
      </c>
      <c r="AL71" s="8" t="s">
        <v>55</v>
      </c>
      <c r="AM71" s="8">
        <v>5.8133400000000002</v>
      </c>
      <c r="AN71" s="8">
        <v>5.3299300000000001</v>
      </c>
      <c r="AO71" s="8">
        <v>5.8241500000000004</v>
      </c>
      <c r="AP71" s="8">
        <v>5.9785599999999999</v>
      </c>
      <c r="AQ71" s="8">
        <v>6.6530500000000004</v>
      </c>
      <c r="AR71" s="8">
        <v>6.0287699999999997</v>
      </c>
      <c r="AS71" s="8">
        <v>6.17049</v>
      </c>
      <c r="AT71" s="8">
        <v>6.2466200000000001</v>
      </c>
      <c r="AU71" s="8" t="s">
        <v>55</v>
      </c>
      <c r="AV71" s="8" t="s">
        <v>55</v>
      </c>
      <c r="AW71" s="8" t="s">
        <v>55</v>
      </c>
    </row>
    <row r="72" spans="1:49" ht="13" x14ac:dyDescent="0.3">
      <c r="A72" s="6" t="s">
        <v>121</v>
      </c>
      <c r="B72" s="5" t="s">
        <v>53</v>
      </c>
      <c r="C72" s="7" t="s">
        <v>55</v>
      </c>
      <c r="D72" s="7" t="s">
        <v>55</v>
      </c>
      <c r="E72" s="7" t="s">
        <v>55</v>
      </c>
      <c r="F72" s="7" t="s">
        <v>55</v>
      </c>
      <c r="G72" s="7" t="s">
        <v>55</v>
      </c>
      <c r="H72" s="7" t="s">
        <v>55</v>
      </c>
      <c r="I72" s="7" t="s">
        <v>55</v>
      </c>
      <c r="J72" s="7" t="s">
        <v>55</v>
      </c>
      <c r="K72" s="7" t="s">
        <v>55</v>
      </c>
      <c r="L72" s="7" t="s">
        <v>55</v>
      </c>
      <c r="M72" s="7" t="s">
        <v>55</v>
      </c>
      <c r="N72" s="7" t="s">
        <v>55</v>
      </c>
      <c r="O72" s="7" t="s">
        <v>55</v>
      </c>
      <c r="P72" s="7" t="s">
        <v>55</v>
      </c>
      <c r="Q72" s="7" t="s">
        <v>55</v>
      </c>
      <c r="R72" s="7" t="s">
        <v>55</v>
      </c>
      <c r="S72" s="7" t="s">
        <v>55</v>
      </c>
      <c r="T72" s="7" t="s">
        <v>55</v>
      </c>
      <c r="U72" s="7" t="s">
        <v>55</v>
      </c>
      <c r="V72" s="7" t="s">
        <v>55</v>
      </c>
      <c r="W72" s="7" t="s">
        <v>55</v>
      </c>
      <c r="X72" s="7" t="s">
        <v>55</v>
      </c>
      <c r="Y72" s="7" t="s">
        <v>55</v>
      </c>
      <c r="Z72" s="7" t="s">
        <v>55</v>
      </c>
      <c r="AA72" s="7" t="s">
        <v>55</v>
      </c>
      <c r="AB72" s="7" t="s">
        <v>55</v>
      </c>
      <c r="AC72" s="7" t="s">
        <v>55</v>
      </c>
      <c r="AD72" s="7" t="s">
        <v>55</v>
      </c>
      <c r="AE72" s="7" t="s">
        <v>55</v>
      </c>
      <c r="AF72" s="7" t="s">
        <v>55</v>
      </c>
      <c r="AG72" s="7" t="s">
        <v>55</v>
      </c>
      <c r="AH72" s="7" t="s">
        <v>55</v>
      </c>
      <c r="AI72" s="7" t="s">
        <v>55</v>
      </c>
      <c r="AJ72" s="7" t="s">
        <v>55</v>
      </c>
      <c r="AK72" s="7" t="s">
        <v>55</v>
      </c>
      <c r="AL72" s="7" t="s">
        <v>55</v>
      </c>
      <c r="AM72" s="7" t="s">
        <v>55</v>
      </c>
      <c r="AN72" s="7" t="s">
        <v>55</v>
      </c>
      <c r="AO72" s="7" t="s">
        <v>55</v>
      </c>
      <c r="AP72" s="7" t="s">
        <v>55</v>
      </c>
      <c r="AQ72" s="7" t="s">
        <v>55</v>
      </c>
      <c r="AR72" s="7" t="s">
        <v>55</v>
      </c>
      <c r="AS72" s="7" t="s">
        <v>55</v>
      </c>
      <c r="AT72" s="7" t="s">
        <v>55</v>
      </c>
      <c r="AU72" s="7" t="s">
        <v>55</v>
      </c>
      <c r="AV72" s="7" t="s">
        <v>55</v>
      </c>
      <c r="AW72" s="7" t="s">
        <v>55</v>
      </c>
    </row>
    <row r="73" spans="1:49" ht="13" x14ac:dyDescent="0.3">
      <c r="A73" s="6" t="s">
        <v>122</v>
      </c>
      <c r="B73" s="5" t="s">
        <v>53</v>
      </c>
      <c r="C73" s="8" t="s">
        <v>55</v>
      </c>
      <c r="D73" s="8" t="s">
        <v>55</v>
      </c>
      <c r="E73" s="8" t="s">
        <v>55</v>
      </c>
      <c r="F73" s="8" t="s">
        <v>55</v>
      </c>
      <c r="G73" s="8" t="s">
        <v>55</v>
      </c>
      <c r="H73" s="8" t="s">
        <v>55</v>
      </c>
      <c r="I73" s="8" t="s">
        <v>55</v>
      </c>
      <c r="J73" s="8" t="s">
        <v>55</v>
      </c>
      <c r="K73" s="8" t="s">
        <v>55</v>
      </c>
      <c r="L73" s="8" t="s">
        <v>55</v>
      </c>
      <c r="M73" s="8" t="s">
        <v>55</v>
      </c>
      <c r="N73" s="8" t="s">
        <v>55</v>
      </c>
      <c r="O73" s="8" t="s">
        <v>55</v>
      </c>
      <c r="P73" s="8" t="s">
        <v>55</v>
      </c>
      <c r="Q73" s="8" t="s">
        <v>55</v>
      </c>
      <c r="R73" s="8" t="s">
        <v>55</v>
      </c>
      <c r="S73" s="8" t="s">
        <v>55</v>
      </c>
      <c r="T73" s="8" t="s">
        <v>55</v>
      </c>
      <c r="U73" s="8" t="s">
        <v>55</v>
      </c>
      <c r="V73" s="8" t="s">
        <v>55</v>
      </c>
      <c r="W73" s="8" t="s">
        <v>55</v>
      </c>
      <c r="X73" s="8" t="s">
        <v>55</v>
      </c>
      <c r="Y73" s="8" t="s">
        <v>55</v>
      </c>
      <c r="Z73" s="8" t="s">
        <v>55</v>
      </c>
      <c r="AA73" s="8" t="s">
        <v>55</v>
      </c>
      <c r="AB73" s="8" t="s">
        <v>55</v>
      </c>
      <c r="AC73" s="8" t="s">
        <v>55</v>
      </c>
      <c r="AD73" s="8" t="s">
        <v>55</v>
      </c>
      <c r="AE73" s="8" t="s">
        <v>55</v>
      </c>
      <c r="AF73" s="8" t="s">
        <v>55</v>
      </c>
      <c r="AG73" s="8" t="s">
        <v>55</v>
      </c>
      <c r="AH73" s="8" t="s">
        <v>55</v>
      </c>
      <c r="AI73" s="8" t="s">
        <v>55</v>
      </c>
      <c r="AJ73" s="8" t="s">
        <v>55</v>
      </c>
      <c r="AK73" s="8" t="s">
        <v>55</v>
      </c>
      <c r="AL73" s="8" t="s">
        <v>55</v>
      </c>
      <c r="AM73" s="8" t="s">
        <v>55</v>
      </c>
      <c r="AN73" s="8" t="s">
        <v>55</v>
      </c>
      <c r="AO73" s="8" t="s">
        <v>55</v>
      </c>
      <c r="AP73" s="8" t="s">
        <v>55</v>
      </c>
      <c r="AQ73" s="8" t="s">
        <v>55</v>
      </c>
      <c r="AR73" s="8" t="s">
        <v>55</v>
      </c>
      <c r="AS73" s="8" t="s">
        <v>55</v>
      </c>
      <c r="AT73" s="8" t="s">
        <v>55</v>
      </c>
      <c r="AU73" s="8" t="s">
        <v>55</v>
      </c>
      <c r="AV73" s="8" t="s">
        <v>55</v>
      </c>
      <c r="AW73" s="8" t="s">
        <v>55</v>
      </c>
    </row>
    <row r="74" spans="1:49" ht="13" x14ac:dyDescent="0.3">
      <c r="A74" s="6" t="s">
        <v>123</v>
      </c>
      <c r="B74" s="5" t="s">
        <v>53</v>
      </c>
      <c r="C74" s="7" t="s">
        <v>55</v>
      </c>
      <c r="D74" s="7" t="s">
        <v>55</v>
      </c>
      <c r="E74" s="7" t="s">
        <v>55</v>
      </c>
      <c r="F74" s="7" t="s">
        <v>55</v>
      </c>
      <c r="G74" s="7" t="s">
        <v>55</v>
      </c>
      <c r="H74" s="7" t="s">
        <v>55</v>
      </c>
      <c r="I74" s="7" t="s">
        <v>55</v>
      </c>
      <c r="J74" s="7" t="s">
        <v>55</v>
      </c>
      <c r="K74" s="7" t="s">
        <v>55</v>
      </c>
      <c r="L74" s="7" t="s">
        <v>55</v>
      </c>
      <c r="M74" s="7" t="s">
        <v>55</v>
      </c>
      <c r="N74" s="7" t="s">
        <v>55</v>
      </c>
      <c r="O74" s="7" t="s">
        <v>55</v>
      </c>
      <c r="P74" s="7" t="s">
        <v>55</v>
      </c>
      <c r="Q74" s="7" t="s">
        <v>55</v>
      </c>
      <c r="R74" s="7" t="s">
        <v>55</v>
      </c>
      <c r="S74" s="7" t="s">
        <v>55</v>
      </c>
      <c r="T74" s="7" t="s">
        <v>55</v>
      </c>
      <c r="U74" s="7" t="s">
        <v>55</v>
      </c>
      <c r="V74" s="7" t="s">
        <v>55</v>
      </c>
      <c r="W74" s="7" t="s">
        <v>55</v>
      </c>
      <c r="X74" s="7" t="s">
        <v>55</v>
      </c>
      <c r="Y74" s="7" t="s">
        <v>55</v>
      </c>
      <c r="Z74" s="7" t="s">
        <v>55</v>
      </c>
      <c r="AA74" s="7" t="s">
        <v>55</v>
      </c>
      <c r="AB74" s="7" t="s">
        <v>55</v>
      </c>
      <c r="AC74" s="7" t="s">
        <v>55</v>
      </c>
      <c r="AD74" s="7" t="s">
        <v>55</v>
      </c>
      <c r="AE74" s="7" t="s">
        <v>55</v>
      </c>
      <c r="AF74" s="7" t="s">
        <v>55</v>
      </c>
      <c r="AG74" s="12">
        <v>12.053459999999999</v>
      </c>
      <c r="AH74" s="7" t="s">
        <v>55</v>
      </c>
      <c r="AI74" s="7" t="s">
        <v>55</v>
      </c>
      <c r="AJ74" s="7" t="s">
        <v>55</v>
      </c>
      <c r="AK74" s="7" t="s">
        <v>55</v>
      </c>
      <c r="AL74" s="7" t="s">
        <v>55</v>
      </c>
      <c r="AM74" s="7" t="s">
        <v>55</v>
      </c>
      <c r="AN74" s="7" t="s">
        <v>55</v>
      </c>
      <c r="AO74" s="7" t="s">
        <v>55</v>
      </c>
      <c r="AP74" s="7" t="s">
        <v>55</v>
      </c>
      <c r="AQ74" s="7" t="s">
        <v>55</v>
      </c>
      <c r="AR74" s="7" t="s">
        <v>55</v>
      </c>
      <c r="AS74" s="7" t="s">
        <v>55</v>
      </c>
      <c r="AT74" s="7" t="s">
        <v>55</v>
      </c>
      <c r="AU74" s="7" t="s">
        <v>55</v>
      </c>
      <c r="AV74" s="7" t="s">
        <v>55</v>
      </c>
      <c r="AW74" s="7" t="s">
        <v>55</v>
      </c>
    </row>
    <row r="75" spans="1:49" ht="13" x14ac:dyDescent="0.3">
      <c r="A75" s="6" t="s">
        <v>124</v>
      </c>
      <c r="B75" s="5" t="s">
        <v>53</v>
      </c>
      <c r="C75" s="8" t="s">
        <v>55</v>
      </c>
      <c r="D75" s="8" t="s">
        <v>55</v>
      </c>
      <c r="E75" s="8" t="s">
        <v>55</v>
      </c>
      <c r="F75" s="8" t="s">
        <v>55</v>
      </c>
      <c r="G75" s="8" t="s">
        <v>55</v>
      </c>
      <c r="H75" s="8" t="s">
        <v>55</v>
      </c>
      <c r="I75" s="8" t="s">
        <v>55</v>
      </c>
      <c r="J75" s="8" t="s">
        <v>55</v>
      </c>
      <c r="K75" s="8" t="s">
        <v>55</v>
      </c>
      <c r="L75" s="8" t="s">
        <v>55</v>
      </c>
      <c r="M75" s="8" t="s">
        <v>55</v>
      </c>
      <c r="N75" s="8" t="s">
        <v>55</v>
      </c>
      <c r="O75" s="8" t="s">
        <v>55</v>
      </c>
      <c r="P75" s="8" t="s">
        <v>55</v>
      </c>
      <c r="Q75" s="8" t="s">
        <v>55</v>
      </c>
      <c r="R75" s="8" t="s">
        <v>55</v>
      </c>
      <c r="S75" s="8" t="s">
        <v>55</v>
      </c>
      <c r="T75" s="8" t="s">
        <v>55</v>
      </c>
      <c r="U75" s="8" t="s">
        <v>55</v>
      </c>
      <c r="V75" s="8" t="s">
        <v>55</v>
      </c>
      <c r="W75" s="8" t="s">
        <v>55</v>
      </c>
      <c r="X75" s="8" t="s">
        <v>55</v>
      </c>
      <c r="Y75" s="8" t="s">
        <v>55</v>
      </c>
      <c r="Z75" s="8" t="s">
        <v>55</v>
      </c>
      <c r="AA75" s="8" t="s">
        <v>55</v>
      </c>
      <c r="AB75" s="8" t="s">
        <v>55</v>
      </c>
      <c r="AC75" s="8" t="s">
        <v>55</v>
      </c>
      <c r="AD75" s="8" t="s">
        <v>55</v>
      </c>
      <c r="AE75" s="8" t="s">
        <v>55</v>
      </c>
      <c r="AF75" s="8" t="s">
        <v>55</v>
      </c>
      <c r="AG75" s="8" t="s">
        <v>55</v>
      </c>
      <c r="AH75" s="8" t="s">
        <v>55</v>
      </c>
      <c r="AI75" s="8" t="s">
        <v>55</v>
      </c>
      <c r="AJ75" s="8" t="s">
        <v>55</v>
      </c>
      <c r="AK75" s="8" t="s">
        <v>55</v>
      </c>
      <c r="AL75" s="8" t="s">
        <v>55</v>
      </c>
      <c r="AM75" s="8" t="s">
        <v>55</v>
      </c>
      <c r="AN75" s="8">
        <v>1.2931999999999999</v>
      </c>
      <c r="AO75" s="8" t="s">
        <v>55</v>
      </c>
      <c r="AP75" s="8" t="s">
        <v>55</v>
      </c>
      <c r="AQ75" s="8" t="s">
        <v>55</v>
      </c>
      <c r="AR75" s="8">
        <v>1.44858</v>
      </c>
      <c r="AS75" s="8" t="s">
        <v>55</v>
      </c>
      <c r="AT75" s="8" t="s">
        <v>55</v>
      </c>
      <c r="AU75" s="8" t="s">
        <v>55</v>
      </c>
      <c r="AV75" s="8" t="s">
        <v>55</v>
      </c>
      <c r="AW75" s="8" t="s">
        <v>55</v>
      </c>
    </row>
    <row r="76" spans="1:49" ht="13" x14ac:dyDescent="0.3">
      <c r="A76" s="6" t="s">
        <v>125</v>
      </c>
      <c r="B76" s="5" t="s">
        <v>53</v>
      </c>
      <c r="C76" s="7" t="s">
        <v>55</v>
      </c>
      <c r="D76" s="7" t="s">
        <v>55</v>
      </c>
      <c r="E76" s="7" t="s">
        <v>55</v>
      </c>
      <c r="F76" s="7" t="s">
        <v>55</v>
      </c>
      <c r="G76" s="7" t="s">
        <v>55</v>
      </c>
      <c r="H76" s="7" t="s">
        <v>55</v>
      </c>
      <c r="I76" s="7" t="s">
        <v>55</v>
      </c>
      <c r="J76" s="7" t="s">
        <v>55</v>
      </c>
      <c r="K76" s="7" t="s">
        <v>55</v>
      </c>
      <c r="L76" s="7" t="s">
        <v>55</v>
      </c>
      <c r="M76" s="7" t="s">
        <v>55</v>
      </c>
      <c r="N76" s="7" t="s">
        <v>55</v>
      </c>
      <c r="O76" s="7" t="s">
        <v>55</v>
      </c>
      <c r="P76" s="7" t="s">
        <v>55</v>
      </c>
      <c r="Q76" s="7" t="s">
        <v>55</v>
      </c>
      <c r="R76" s="7" t="s">
        <v>55</v>
      </c>
      <c r="S76" s="7" t="s">
        <v>55</v>
      </c>
      <c r="T76" s="7" t="s">
        <v>55</v>
      </c>
      <c r="U76" s="7" t="s">
        <v>55</v>
      </c>
      <c r="V76" s="7" t="s">
        <v>55</v>
      </c>
      <c r="W76" s="7" t="s">
        <v>55</v>
      </c>
      <c r="X76" s="7" t="s">
        <v>55</v>
      </c>
      <c r="Y76" s="7" t="s">
        <v>55</v>
      </c>
      <c r="Z76" s="7" t="s">
        <v>55</v>
      </c>
      <c r="AA76" s="7" t="s">
        <v>55</v>
      </c>
      <c r="AB76" s="7" t="s">
        <v>55</v>
      </c>
      <c r="AC76" s="7" t="s">
        <v>55</v>
      </c>
      <c r="AD76" s="7" t="s">
        <v>55</v>
      </c>
      <c r="AE76" s="7" t="s">
        <v>55</v>
      </c>
      <c r="AF76" s="7" t="s">
        <v>55</v>
      </c>
      <c r="AG76" s="7" t="s">
        <v>55</v>
      </c>
      <c r="AH76" s="7" t="s">
        <v>55</v>
      </c>
      <c r="AI76" s="7" t="s">
        <v>55</v>
      </c>
      <c r="AJ76" s="7" t="s">
        <v>55</v>
      </c>
      <c r="AK76" s="7" t="s">
        <v>55</v>
      </c>
      <c r="AL76" s="7" t="s">
        <v>55</v>
      </c>
      <c r="AM76" s="7" t="s">
        <v>55</v>
      </c>
      <c r="AN76" s="7" t="s">
        <v>55</v>
      </c>
      <c r="AO76" s="7" t="s">
        <v>55</v>
      </c>
      <c r="AP76" s="7" t="s">
        <v>55</v>
      </c>
      <c r="AQ76" s="7" t="s">
        <v>55</v>
      </c>
      <c r="AR76" s="7" t="s">
        <v>55</v>
      </c>
      <c r="AS76" s="7" t="s">
        <v>55</v>
      </c>
      <c r="AT76" s="7" t="s">
        <v>55</v>
      </c>
      <c r="AU76" s="7" t="s">
        <v>55</v>
      </c>
      <c r="AV76" s="7" t="s">
        <v>55</v>
      </c>
      <c r="AW76" s="7" t="s">
        <v>55</v>
      </c>
    </row>
    <row r="77" spans="1:49" ht="13" x14ac:dyDescent="0.3">
      <c r="A77" s="6" t="s">
        <v>126</v>
      </c>
      <c r="B77" s="5" t="s">
        <v>53</v>
      </c>
      <c r="C77" s="8" t="s">
        <v>55</v>
      </c>
      <c r="D77" s="8" t="s">
        <v>55</v>
      </c>
      <c r="E77" s="8" t="s">
        <v>55</v>
      </c>
      <c r="F77" s="8" t="s">
        <v>55</v>
      </c>
      <c r="G77" s="8" t="s">
        <v>55</v>
      </c>
      <c r="H77" s="8" t="s">
        <v>55</v>
      </c>
      <c r="I77" s="8" t="s">
        <v>55</v>
      </c>
      <c r="J77" s="8" t="s">
        <v>55</v>
      </c>
      <c r="K77" s="8" t="s">
        <v>55</v>
      </c>
      <c r="L77" s="8" t="s">
        <v>55</v>
      </c>
      <c r="M77" s="8" t="s">
        <v>55</v>
      </c>
      <c r="N77" s="8" t="s">
        <v>55</v>
      </c>
      <c r="O77" s="8" t="s">
        <v>55</v>
      </c>
      <c r="P77" s="8" t="s">
        <v>55</v>
      </c>
      <c r="Q77" s="8" t="s">
        <v>55</v>
      </c>
      <c r="R77" s="8" t="s">
        <v>55</v>
      </c>
      <c r="S77" s="8" t="s">
        <v>55</v>
      </c>
      <c r="T77" s="8" t="s">
        <v>55</v>
      </c>
      <c r="U77" s="8" t="s">
        <v>55</v>
      </c>
      <c r="V77" s="8" t="s">
        <v>55</v>
      </c>
      <c r="W77" s="8" t="s">
        <v>55</v>
      </c>
      <c r="X77" s="8" t="s">
        <v>55</v>
      </c>
      <c r="Y77" s="8" t="s">
        <v>55</v>
      </c>
      <c r="Z77" s="8" t="s">
        <v>55</v>
      </c>
      <c r="AA77" s="8" t="s">
        <v>55</v>
      </c>
      <c r="AB77" s="8" t="s">
        <v>55</v>
      </c>
      <c r="AC77" s="8" t="s">
        <v>55</v>
      </c>
      <c r="AD77" s="8" t="s">
        <v>55</v>
      </c>
      <c r="AE77" s="8" t="s">
        <v>55</v>
      </c>
      <c r="AF77" s="8" t="s">
        <v>55</v>
      </c>
      <c r="AG77" s="8" t="s">
        <v>55</v>
      </c>
      <c r="AH77" s="8" t="s">
        <v>55</v>
      </c>
      <c r="AI77" s="8" t="s">
        <v>55</v>
      </c>
      <c r="AJ77" s="8" t="s">
        <v>55</v>
      </c>
      <c r="AK77" s="8" t="s">
        <v>55</v>
      </c>
      <c r="AL77" s="8" t="s">
        <v>55</v>
      </c>
      <c r="AM77" s="8" t="s">
        <v>55</v>
      </c>
      <c r="AN77" s="8" t="s">
        <v>55</v>
      </c>
      <c r="AO77" s="8" t="s">
        <v>55</v>
      </c>
      <c r="AP77" s="8" t="s">
        <v>55</v>
      </c>
      <c r="AQ77" s="8" t="s">
        <v>55</v>
      </c>
      <c r="AR77" s="8" t="s">
        <v>55</v>
      </c>
      <c r="AS77" s="8" t="s">
        <v>55</v>
      </c>
      <c r="AT77" s="8" t="s">
        <v>55</v>
      </c>
      <c r="AU77" s="8" t="s">
        <v>55</v>
      </c>
      <c r="AV77" s="8" t="s">
        <v>55</v>
      </c>
      <c r="AW77" s="8" t="s">
        <v>55</v>
      </c>
    </row>
    <row r="78" spans="1:49" ht="13" x14ac:dyDescent="0.3">
      <c r="A78" s="6" t="s">
        <v>127</v>
      </c>
      <c r="B78" s="5" t="s">
        <v>53</v>
      </c>
      <c r="C78" s="7" t="s">
        <v>55</v>
      </c>
      <c r="D78" s="7" t="s">
        <v>55</v>
      </c>
      <c r="E78" s="7" t="s">
        <v>55</v>
      </c>
      <c r="F78" s="7" t="s">
        <v>55</v>
      </c>
      <c r="G78" s="7" t="s">
        <v>55</v>
      </c>
      <c r="H78" s="7" t="s">
        <v>55</v>
      </c>
      <c r="I78" s="7">
        <v>3.62398</v>
      </c>
      <c r="J78" s="7" t="s">
        <v>55</v>
      </c>
      <c r="K78" s="7" t="s">
        <v>55</v>
      </c>
      <c r="L78" s="7" t="s">
        <v>55</v>
      </c>
      <c r="M78" s="7" t="s">
        <v>55</v>
      </c>
      <c r="N78" s="7" t="s">
        <v>55</v>
      </c>
      <c r="O78" s="7" t="s">
        <v>55</v>
      </c>
      <c r="P78" s="7" t="s">
        <v>55</v>
      </c>
      <c r="Q78" s="7" t="s">
        <v>55</v>
      </c>
      <c r="R78" s="7" t="s">
        <v>55</v>
      </c>
      <c r="S78" s="7">
        <v>5.4119999999999999</v>
      </c>
      <c r="T78" s="7" t="s">
        <v>55</v>
      </c>
      <c r="U78" s="7" t="s">
        <v>55</v>
      </c>
      <c r="V78" s="7" t="s">
        <v>55</v>
      </c>
      <c r="W78" s="7" t="s">
        <v>55</v>
      </c>
      <c r="X78" s="7" t="s">
        <v>55</v>
      </c>
      <c r="Y78" s="7" t="s">
        <v>55</v>
      </c>
      <c r="Z78" s="7" t="s">
        <v>55</v>
      </c>
      <c r="AA78" s="7" t="s">
        <v>55</v>
      </c>
      <c r="AB78" s="7" t="s">
        <v>55</v>
      </c>
      <c r="AC78" s="7">
        <v>7.4976900000000004</v>
      </c>
      <c r="AD78" s="7" t="s">
        <v>55</v>
      </c>
      <c r="AE78" s="7" t="s">
        <v>55</v>
      </c>
      <c r="AF78" s="7" t="s">
        <v>55</v>
      </c>
      <c r="AG78" s="7" t="s">
        <v>55</v>
      </c>
      <c r="AH78" s="7" t="s">
        <v>55</v>
      </c>
      <c r="AI78" s="7" t="s">
        <v>55</v>
      </c>
      <c r="AJ78" s="7" t="s">
        <v>55</v>
      </c>
      <c r="AK78" s="7" t="s">
        <v>55</v>
      </c>
      <c r="AL78" s="7" t="s">
        <v>55</v>
      </c>
      <c r="AM78" s="7" t="s">
        <v>55</v>
      </c>
      <c r="AN78" s="7">
        <v>9.4046900000000004</v>
      </c>
      <c r="AO78" s="7" t="s">
        <v>55</v>
      </c>
      <c r="AP78" s="7" t="s">
        <v>55</v>
      </c>
      <c r="AQ78" s="7" t="s">
        <v>55</v>
      </c>
      <c r="AR78" s="7" t="s">
        <v>55</v>
      </c>
      <c r="AS78" s="7" t="s">
        <v>55</v>
      </c>
      <c r="AT78" s="7" t="s">
        <v>55</v>
      </c>
      <c r="AU78" s="7" t="s">
        <v>55</v>
      </c>
      <c r="AV78" s="7" t="s">
        <v>55</v>
      </c>
      <c r="AW78" s="7" t="s">
        <v>55</v>
      </c>
    </row>
    <row r="79" spans="1:49" ht="13" x14ac:dyDescent="0.3">
      <c r="A79" s="6" t="s">
        <v>128</v>
      </c>
      <c r="B79" s="5" t="s">
        <v>53</v>
      </c>
      <c r="C79" s="8" t="s">
        <v>55</v>
      </c>
      <c r="D79" s="8" t="s">
        <v>55</v>
      </c>
      <c r="E79" s="8" t="s">
        <v>55</v>
      </c>
      <c r="F79" s="8" t="s">
        <v>55</v>
      </c>
      <c r="G79" s="8" t="s">
        <v>55</v>
      </c>
      <c r="H79" s="8" t="s">
        <v>55</v>
      </c>
      <c r="I79" s="8" t="s">
        <v>55</v>
      </c>
      <c r="J79" s="8" t="s">
        <v>55</v>
      </c>
      <c r="K79" s="8" t="s">
        <v>55</v>
      </c>
      <c r="L79" s="8" t="s">
        <v>55</v>
      </c>
      <c r="M79" s="8" t="s">
        <v>55</v>
      </c>
      <c r="N79" s="8" t="s">
        <v>55</v>
      </c>
      <c r="O79" s="8" t="s">
        <v>55</v>
      </c>
      <c r="P79" s="8" t="s">
        <v>55</v>
      </c>
      <c r="Q79" s="8" t="s">
        <v>55</v>
      </c>
      <c r="R79" s="8" t="s">
        <v>55</v>
      </c>
      <c r="S79" s="8" t="s">
        <v>55</v>
      </c>
      <c r="T79" s="8" t="s">
        <v>55</v>
      </c>
      <c r="U79" s="8" t="s">
        <v>55</v>
      </c>
      <c r="V79" s="8" t="s">
        <v>55</v>
      </c>
      <c r="W79" s="8" t="s">
        <v>55</v>
      </c>
      <c r="X79" s="8" t="s">
        <v>55</v>
      </c>
      <c r="Y79" s="8" t="s">
        <v>55</v>
      </c>
      <c r="Z79" s="8" t="s">
        <v>55</v>
      </c>
      <c r="AA79" s="8" t="s">
        <v>55</v>
      </c>
      <c r="AB79" s="8" t="s">
        <v>55</v>
      </c>
      <c r="AC79" s="8" t="s">
        <v>55</v>
      </c>
      <c r="AD79" s="8" t="s">
        <v>55</v>
      </c>
      <c r="AE79" s="8" t="s">
        <v>55</v>
      </c>
      <c r="AF79" s="8" t="s">
        <v>55</v>
      </c>
      <c r="AG79" s="8" t="s">
        <v>55</v>
      </c>
      <c r="AH79" s="8" t="s">
        <v>55</v>
      </c>
      <c r="AI79" s="8" t="s">
        <v>55</v>
      </c>
      <c r="AJ79" s="8" t="s">
        <v>55</v>
      </c>
      <c r="AK79" s="8" t="s">
        <v>55</v>
      </c>
      <c r="AL79" s="8" t="s">
        <v>55</v>
      </c>
      <c r="AM79" s="8" t="s">
        <v>55</v>
      </c>
      <c r="AN79" s="8" t="s">
        <v>55</v>
      </c>
      <c r="AO79" s="8" t="s">
        <v>55</v>
      </c>
      <c r="AP79" s="8" t="s">
        <v>55</v>
      </c>
      <c r="AQ79" s="8" t="s">
        <v>55</v>
      </c>
      <c r="AR79" s="8" t="s">
        <v>55</v>
      </c>
      <c r="AS79" s="8" t="s">
        <v>55</v>
      </c>
      <c r="AT79" s="8" t="s">
        <v>55</v>
      </c>
      <c r="AU79" s="8" t="s">
        <v>55</v>
      </c>
      <c r="AV79" s="8" t="s">
        <v>55</v>
      </c>
      <c r="AW79" s="8" t="s">
        <v>55</v>
      </c>
    </row>
    <row r="80" spans="1:49" ht="13" x14ac:dyDescent="0.3">
      <c r="A80" s="6" t="s">
        <v>129</v>
      </c>
      <c r="B80" s="5" t="s">
        <v>53</v>
      </c>
      <c r="C80" s="7" t="s">
        <v>55</v>
      </c>
      <c r="D80" s="7" t="s">
        <v>55</v>
      </c>
      <c r="E80" s="7" t="s">
        <v>55</v>
      </c>
      <c r="F80" s="7" t="s">
        <v>55</v>
      </c>
      <c r="G80" s="7" t="s">
        <v>55</v>
      </c>
      <c r="H80" s="7" t="s">
        <v>55</v>
      </c>
      <c r="I80" s="7" t="s">
        <v>55</v>
      </c>
      <c r="J80" s="7" t="s">
        <v>55</v>
      </c>
      <c r="K80" s="7" t="s">
        <v>55</v>
      </c>
      <c r="L80" s="7" t="s">
        <v>55</v>
      </c>
      <c r="M80" s="7" t="s">
        <v>55</v>
      </c>
      <c r="N80" s="7" t="s">
        <v>55</v>
      </c>
      <c r="O80" s="7" t="s">
        <v>55</v>
      </c>
      <c r="P80" s="7" t="s">
        <v>55</v>
      </c>
      <c r="Q80" s="7" t="s">
        <v>55</v>
      </c>
      <c r="R80" s="7" t="s">
        <v>55</v>
      </c>
      <c r="S80" s="7" t="s">
        <v>55</v>
      </c>
      <c r="T80" s="7" t="s">
        <v>55</v>
      </c>
      <c r="U80" s="7" t="s">
        <v>55</v>
      </c>
      <c r="V80" s="7" t="s">
        <v>55</v>
      </c>
      <c r="W80" s="7" t="s">
        <v>55</v>
      </c>
      <c r="X80" s="7" t="s">
        <v>55</v>
      </c>
      <c r="Y80" s="7" t="s">
        <v>55</v>
      </c>
      <c r="Z80" s="7" t="s">
        <v>55</v>
      </c>
      <c r="AA80" s="7" t="s">
        <v>55</v>
      </c>
      <c r="AB80" s="7" t="s">
        <v>55</v>
      </c>
      <c r="AC80" s="7" t="s">
        <v>55</v>
      </c>
      <c r="AD80" s="7" t="s">
        <v>55</v>
      </c>
      <c r="AE80" s="7" t="s">
        <v>55</v>
      </c>
      <c r="AF80" s="7" t="s">
        <v>55</v>
      </c>
      <c r="AG80" s="7" t="s">
        <v>55</v>
      </c>
      <c r="AH80" s="7" t="s">
        <v>55</v>
      </c>
      <c r="AI80" s="7" t="s">
        <v>55</v>
      </c>
      <c r="AJ80" s="7" t="s">
        <v>55</v>
      </c>
      <c r="AK80" s="7">
        <v>10.08982</v>
      </c>
      <c r="AL80" s="7">
        <v>10.18754</v>
      </c>
      <c r="AM80" s="7" t="s">
        <v>55</v>
      </c>
      <c r="AN80" s="7">
        <v>10.5061</v>
      </c>
      <c r="AO80" s="7">
        <v>10.63283</v>
      </c>
      <c r="AP80" s="7">
        <v>10.733700000000001</v>
      </c>
      <c r="AQ80" s="7">
        <v>10.760809999999999</v>
      </c>
      <c r="AR80" s="7">
        <v>10.85493</v>
      </c>
      <c r="AS80" s="7">
        <v>10.9589</v>
      </c>
      <c r="AT80" s="7">
        <v>11.1037</v>
      </c>
      <c r="AU80" s="7">
        <v>11.225709999999999</v>
      </c>
      <c r="AV80" s="7" t="s">
        <v>55</v>
      </c>
      <c r="AW80" s="7" t="s">
        <v>55</v>
      </c>
    </row>
    <row r="81" spans="1:49" ht="13" x14ac:dyDescent="0.3">
      <c r="A81" s="6" t="s">
        <v>130</v>
      </c>
      <c r="B81" s="5" t="s">
        <v>53</v>
      </c>
      <c r="C81" s="8" t="s">
        <v>55</v>
      </c>
      <c r="D81" s="8" t="s">
        <v>55</v>
      </c>
      <c r="E81" s="8" t="s">
        <v>55</v>
      </c>
      <c r="F81" s="8" t="s">
        <v>55</v>
      </c>
      <c r="G81" s="8" t="s">
        <v>55</v>
      </c>
      <c r="H81" s="8" t="s">
        <v>55</v>
      </c>
      <c r="I81" s="8" t="s">
        <v>55</v>
      </c>
      <c r="J81" s="8" t="s">
        <v>55</v>
      </c>
      <c r="K81" s="8" t="s">
        <v>55</v>
      </c>
      <c r="L81" s="8" t="s">
        <v>55</v>
      </c>
      <c r="M81" s="8" t="s">
        <v>55</v>
      </c>
      <c r="N81" s="8" t="s">
        <v>55</v>
      </c>
      <c r="O81" s="8" t="s">
        <v>55</v>
      </c>
      <c r="P81" s="8" t="s">
        <v>55</v>
      </c>
      <c r="Q81" s="8" t="s">
        <v>55</v>
      </c>
      <c r="R81" s="8" t="s">
        <v>55</v>
      </c>
      <c r="S81" s="8" t="s">
        <v>55</v>
      </c>
      <c r="T81" s="8" t="s">
        <v>55</v>
      </c>
      <c r="U81" s="8" t="s">
        <v>55</v>
      </c>
      <c r="V81" s="8" t="s">
        <v>55</v>
      </c>
      <c r="W81" s="8" t="s">
        <v>55</v>
      </c>
      <c r="X81" s="8" t="s">
        <v>55</v>
      </c>
      <c r="Y81" s="8" t="s">
        <v>55</v>
      </c>
      <c r="Z81" s="8" t="s">
        <v>55</v>
      </c>
      <c r="AA81" s="8" t="s">
        <v>55</v>
      </c>
      <c r="AB81" s="8" t="s">
        <v>55</v>
      </c>
      <c r="AC81" s="8" t="s">
        <v>55</v>
      </c>
      <c r="AD81" s="8" t="s">
        <v>55</v>
      </c>
      <c r="AE81" s="8" t="s">
        <v>55</v>
      </c>
      <c r="AF81" s="8" t="s">
        <v>55</v>
      </c>
      <c r="AG81" s="8" t="s">
        <v>55</v>
      </c>
      <c r="AH81" s="8" t="s">
        <v>55</v>
      </c>
      <c r="AI81" s="8" t="s">
        <v>55</v>
      </c>
      <c r="AJ81" s="8" t="s">
        <v>55</v>
      </c>
      <c r="AK81" s="8" t="s">
        <v>55</v>
      </c>
      <c r="AL81" s="8" t="s">
        <v>55</v>
      </c>
      <c r="AM81" s="8" t="s">
        <v>55</v>
      </c>
      <c r="AN81" s="8" t="s">
        <v>55</v>
      </c>
      <c r="AO81" s="8" t="s">
        <v>55</v>
      </c>
      <c r="AP81" s="8" t="s">
        <v>55</v>
      </c>
      <c r="AQ81" s="8" t="s">
        <v>55</v>
      </c>
      <c r="AR81" s="8" t="s">
        <v>55</v>
      </c>
      <c r="AS81" s="8" t="s">
        <v>55</v>
      </c>
      <c r="AT81" s="8" t="s">
        <v>55</v>
      </c>
      <c r="AU81" s="8" t="s">
        <v>55</v>
      </c>
      <c r="AV81" s="8" t="s">
        <v>55</v>
      </c>
      <c r="AW81" s="8" t="s">
        <v>55</v>
      </c>
    </row>
    <row r="82" spans="1:49" ht="13" x14ac:dyDescent="0.3">
      <c r="A82" s="6" t="s">
        <v>131</v>
      </c>
      <c r="B82" s="5" t="s">
        <v>53</v>
      </c>
      <c r="C82" s="7" t="s">
        <v>55</v>
      </c>
      <c r="D82" s="7" t="s">
        <v>55</v>
      </c>
      <c r="E82" s="7" t="s">
        <v>55</v>
      </c>
      <c r="F82" s="7" t="s">
        <v>55</v>
      </c>
      <c r="G82" s="7" t="s">
        <v>55</v>
      </c>
      <c r="H82" s="7" t="s">
        <v>55</v>
      </c>
      <c r="I82" s="7" t="s">
        <v>55</v>
      </c>
      <c r="J82" s="7" t="s">
        <v>55</v>
      </c>
      <c r="K82" s="7" t="s">
        <v>55</v>
      </c>
      <c r="L82" s="7" t="s">
        <v>55</v>
      </c>
      <c r="M82" s="7" t="s">
        <v>55</v>
      </c>
      <c r="N82" s="7" t="s">
        <v>55</v>
      </c>
      <c r="O82" s="7" t="s">
        <v>55</v>
      </c>
      <c r="P82" s="7" t="s">
        <v>55</v>
      </c>
      <c r="Q82" s="7" t="s">
        <v>55</v>
      </c>
      <c r="R82" s="7" t="s">
        <v>55</v>
      </c>
      <c r="S82" s="7" t="s">
        <v>55</v>
      </c>
      <c r="T82" s="7" t="s">
        <v>55</v>
      </c>
      <c r="U82" s="7" t="s">
        <v>55</v>
      </c>
      <c r="V82" s="7" t="s">
        <v>55</v>
      </c>
      <c r="W82" s="7" t="s">
        <v>55</v>
      </c>
      <c r="X82" s="7" t="s">
        <v>55</v>
      </c>
      <c r="Y82" s="7" t="s">
        <v>55</v>
      </c>
      <c r="Z82" s="7" t="s">
        <v>55</v>
      </c>
      <c r="AA82" s="7" t="s">
        <v>55</v>
      </c>
      <c r="AB82" s="7" t="s">
        <v>55</v>
      </c>
      <c r="AC82" s="7" t="s">
        <v>55</v>
      </c>
      <c r="AD82" s="7" t="s">
        <v>55</v>
      </c>
      <c r="AE82" s="7" t="s">
        <v>55</v>
      </c>
      <c r="AF82" s="7" t="s">
        <v>55</v>
      </c>
      <c r="AG82" s="7" t="s">
        <v>55</v>
      </c>
      <c r="AH82" s="7" t="s">
        <v>55</v>
      </c>
      <c r="AI82" s="7" t="s">
        <v>55</v>
      </c>
      <c r="AJ82" s="7" t="s">
        <v>55</v>
      </c>
      <c r="AK82" s="7" t="s">
        <v>55</v>
      </c>
      <c r="AL82" s="7" t="s">
        <v>55</v>
      </c>
      <c r="AM82" s="7" t="s">
        <v>55</v>
      </c>
      <c r="AN82" s="7" t="s">
        <v>55</v>
      </c>
      <c r="AO82" s="7" t="s">
        <v>55</v>
      </c>
      <c r="AP82" s="7" t="s">
        <v>55</v>
      </c>
      <c r="AQ82" s="7" t="s">
        <v>55</v>
      </c>
      <c r="AR82" s="7" t="s">
        <v>55</v>
      </c>
      <c r="AS82" s="7" t="s">
        <v>55</v>
      </c>
      <c r="AT82" s="7" t="s">
        <v>55</v>
      </c>
      <c r="AU82" s="7" t="s">
        <v>55</v>
      </c>
      <c r="AV82" s="7" t="s">
        <v>55</v>
      </c>
      <c r="AW82" s="7" t="s">
        <v>55</v>
      </c>
    </row>
    <row r="83" spans="1:49" ht="13" x14ac:dyDescent="0.3">
      <c r="A83" s="6" t="s">
        <v>132</v>
      </c>
      <c r="B83" s="5" t="s">
        <v>53</v>
      </c>
      <c r="C83" s="8" t="s">
        <v>55</v>
      </c>
      <c r="D83" s="8" t="s">
        <v>55</v>
      </c>
      <c r="E83" s="8" t="s">
        <v>55</v>
      </c>
      <c r="F83" s="8" t="s">
        <v>55</v>
      </c>
      <c r="G83" s="8" t="s">
        <v>55</v>
      </c>
      <c r="H83" s="8" t="s">
        <v>55</v>
      </c>
      <c r="I83" s="8" t="s">
        <v>55</v>
      </c>
      <c r="J83" s="8" t="s">
        <v>55</v>
      </c>
      <c r="K83" s="8" t="s">
        <v>55</v>
      </c>
      <c r="L83" s="8" t="s">
        <v>55</v>
      </c>
      <c r="M83" s="8" t="s">
        <v>55</v>
      </c>
      <c r="N83" s="8" t="s">
        <v>55</v>
      </c>
      <c r="O83" s="8" t="s">
        <v>55</v>
      </c>
      <c r="P83" s="8" t="s">
        <v>55</v>
      </c>
      <c r="Q83" s="8" t="s">
        <v>55</v>
      </c>
      <c r="R83" s="8" t="s">
        <v>55</v>
      </c>
      <c r="S83" s="8" t="s">
        <v>55</v>
      </c>
      <c r="T83" s="8" t="s">
        <v>55</v>
      </c>
      <c r="U83" s="8" t="s">
        <v>55</v>
      </c>
      <c r="V83" s="8" t="s">
        <v>55</v>
      </c>
      <c r="W83" s="8" t="s">
        <v>55</v>
      </c>
      <c r="X83" s="8" t="s">
        <v>55</v>
      </c>
      <c r="Y83" s="8" t="s">
        <v>55</v>
      </c>
      <c r="Z83" s="8" t="s">
        <v>55</v>
      </c>
      <c r="AA83" s="8" t="s">
        <v>55</v>
      </c>
      <c r="AB83" s="8" t="s">
        <v>55</v>
      </c>
      <c r="AC83" s="8" t="s">
        <v>55</v>
      </c>
      <c r="AD83" s="8" t="s">
        <v>55</v>
      </c>
      <c r="AE83" s="8" t="s">
        <v>55</v>
      </c>
      <c r="AF83" s="8" t="s">
        <v>55</v>
      </c>
      <c r="AG83" s="8" t="s">
        <v>55</v>
      </c>
      <c r="AH83" s="8" t="s">
        <v>55</v>
      </c>
      <c r="AI83" s="8" t="s">
        <v>55</v>
      </c>
      <c r="AJ83" s="8" t="s">
        <v>55</v>
      </c>
      <c r="AK83" s="8" t="s">
        <v>55</v>
      </c>
      <c r="AL83" s="8" t="s">
        <v>55</v>
      </c>
      <c r="AM83" s="8" t="s">
        <v>55</v>
      </c>
      <c r="AN83" s="8" t="s">
        <v>55</v>
      </c>
      <c r="AO83" s="8" t="s">
        <v>55</v>
      </c>
      <c r="AP83" s="8" t="s">
        <v>55</v>
      </c>
      <c r="AQ83" s="8" t="s">
        <v>55</v>
      </c>
      <c r="AR83" s="8" t="s">
        <v>55</v>
      </c>
      <c r="AS83" s="8" t="s">
        <v>55</v>
      </c>
      <c r="AT83" s="8" t="s">
        <v>55</v>
      </c>
      <c r="AU83" s="8" t="s">
        <v>55</v>
      </c>
      <c r="AV83" s="8" t="s">
        <v>55</v>
      </c>
      <c r="AW83" s="8" t="s">
        <v>55</v>
      </c>
    </row>
    <row r="84" spans="1:49" ht="13" x14ac:dyDescent="0.3">
      <c r="A84" s="6" t="s">
        <v>133</v>
      </c>
      <c r="B84" s="5" t="s">
        <v>53</v>
      </c>
      <c r="C84" s="7" t="s">
        <v>55</v>
      </c>
      <c r="D84" s="7" t="s">
        <v>55</v>
      </c>
      <c r="E84" s="7" t="s">
        <v>55</v>
      </c>
      <c r="F84" s="7">
        <v>0.26596999999999998</v>
      </c>
      <c r="G84" s="7" t="s">
        <v>55</v>
      </c>
      <c r="H84" s="7" t="s">
        <v>55</v>
      </c>
      <c r="I84" s="7" t="s">
        <v>55</v>
      </c>
      <c r="J84" s="7" t="s">
        <v>55</v>
      </c>
      <c r="K84" s="7" t="s">
        <v>55</v>
      </c>
      <c r="L84" s="7" t="s">
        <v>55</v>
      </c>
      <c r="M84" s="7" t="s">
        <v>55</v>
      </c>
      <c r="N84" s="7" t="s">
        <v>55</v>
      </c>
      <c r="O84" s="7" t="s">
        <v>55</v>
      </c>
      <c r="P84" s="7" t="s">
        <v>55</v>
      </c>
      <c r="Q84" s="7" t="s">
        <v>55</v>
      </c>
      <c r="R84" s="7" t="s">
        <v>55</v>
      </c>
      <c r="S84" s="7" t="s">
        <v>55</v>
      </c>
      <c r="T84" s="7" t="s">
        <v>55</v>
      </c>
      <c r="U84" s="7" t="s">
        <v>55</v>
      </c>
      <c r="V84" s="7" t="s">
        <v>55</v>
      </c>
      <c r="W84" s="7" t="s">
        <v>55</v>
      </c>
      <c r="X84" s="7" t="s">
        <v>55</v>
      </c>
      <c r="Y84" s="7" t="s">
        <v>55</v>
      </c>
      <c r="Z84" s="7" t="s">
        <v>55</v>
      </c>
      <c r="AA84" s="7" t="s">
        <v>55</v>
      </c>
      <c r="AB84" s="7" t="s">
        <v>55</v>
      </c>
      <c r="AC84" s="7" t="s">
        <v>55</v>
      </c>
      <c r="AD84" s="7" t="s">
        <v>55</v>
      </c>
      <c r="AE84" s="7" t="s">
        <v>55</v>
      </c>
      <c r="AF84" s="7" t="s">
        <v>55</v>
      </c>
      <c r="AG84" s="7" t="s">
        <v>55</v>
      </c>
      <c r="AH84" s="7" t="s">
        <v>55</v>
      </c>
      <c r="AI84" s="7" t="s">
        <v>55</v>
      </c>
      <c r="AJ84" s="7" t="s">
        <v>55</v>
      </c>
      <c r="AK84" s="7" t="s">
        <v>55</v>
      </c>
      <c r="AL84" s="7" t="s">
        <v>55</v>
      </c>
      <c r="AM84" s="7" t="s">
        <v>55</v>
      </c>
      <c r="AN84" s="7" t="s">
        <v>55</v>
      </c>
      <c r="AO84" s="7" t="s">
        <v>55</v>
      </c>
      <c r="AP84" s="7" t="s">
        <v>55</v>
      </c>
      <c r="AQ84" s="7" t="s">
        <v>55</v>
      </c>
      <c r="AR84" s="7" t="s">
        <v>55</v>
      </c>
      <c r="AS84" s="7" t="s">
        <v>55</v>
      </c>
      <c r="AT84" s="7" t="s">
        <v>55</v>
      </c>
      <c r="AU84" s="7" t="s">
        <v>55</v>
      </c>
      <c r="AV84" s="7" t="s">
        <v>55</v>
      </c>
      <c r="AW84" s="7" t="s">
        <v>55</v>
      </c>
    </row>
    <row r="85" spans="1:49" ht="13" x14ac:dyDescent="0.3">
      <c r="A85" s="6" t="s">
        <v>134</v>
      </c>
      <c r="B85" s="5" t="s">
        <v>53</v>
      </c>
      <c r="C85" s="8" t="s">
        <v>55</v>
      </c>
      <c r="D85" s="8" t="s">
        <v>55</v>
      </c>
      <c r="E85" s="8" t="s">
        <v>55</v>
      </c>
      <c r="F85" s="8" t="s">
        <v>55</v>
      </c>
      <c r="G85" s="8" t="s">
        <v>55</v>
      </c>
      <c r="H85" s="8" t="s">
        <v>55</v>
      </c>
      <c r="I85" s="8" t="s">
        <v>55</v>
      </c>
      <c r="J85" s="8" t="s">
        <v>55</v>
      </c>
      <c r="K85" s="8" t="s">
        <v>55</v>
      </c>
      <c r="L85" s="8" t="s">
        <v>55</v>
      </c>
      <c r="M85" s="8" t="s">
        <v>55</v>
      </c>
      <c r="N85" s="8" t="s">
        <v>55</v>
      </c>
      <c r="O85" s="8" t="s">
        <v>55</v>
      </c>
      <c r="P85" s="8" t="s">
        <v>55</v>
      </c>
      <c r="Q85" s="8" t="s">
        <v>55</v>
      </c>
      <c r="R85" s="8" t="s">
        <v>55</v>
      </c>
      <c r="S85" s="8" t="s">
        <v>55</v>
      </c>
      <c r="T85" s="8" t="s">
        <v>55</v>
      </c>
      <c r="U85" s="8" t="s">
        <v>55</v>
      </c>
      <c r="V85" s="8" t="s">
        <v>55</v>
      </c>
      <c r="W85" s="8" t="s">
        <v>55</v>
      </c>
      <c r="X85" s="8" t="s">
        <v>55</v>
      </c>
      <c r="Y85" s="8" t="s">
        <v>55</v>
      </c>
      <c r="Z85" s="8" t="s">
        <v>55</v>
      </c>
      <c r="AA85" s="8" t="s">
        <v>55</v>
      </c>
      <c r="AB85" s="8" t="s">
        <v>55</v>
      </c>
      <c r="AC85" s="8" t="s">
        <v>55</v>
      </c>
      <c r="AD85" s="8" t="s">
        <v>55</v>
      </c>
      <c r="AE85" s="8" t="s">
        <v>55</v>
      </c>
      <c r="AF85" s="8" t="s">
        <v>55</v>
      </c>
      <c r="AG85" s="8" t="s">
        <v>55</v>
      </c>
      <c r="AH85" s="8" t="s">
        <v>55</v>
      </c>
      <c r="AI85" s="8">
        <v>11.78077</v>
      </c>
      <c r="AJ85" s="8" t="s">
        <v>55</v>
      </c>
      <c r="AK85" s="8" t="s">
        <v>55</v>
      </c>
      <c r="AL85" s="8" t="s">
        <v>55</v>
      </c>
      <c r="AM85" s="8" t="s">
        <v>55</v>
      </c>
      <c r="AN85" s="8" t="s">
        <v>55</v>
      </c>
      <c r="AO85" s="8" t="s">
        <v>55</v>
      </c>
      <c r="AP85" s="8" t="s">
        <v>55</v>
      </c>
      <c r="AQ85" s="8" t="s">
        <v>55</v>
      </c>
      <c r="AR85" s="8" t="s">
        <v>55</v>
      </c>
      <c r="AS85" s="8">
        <v>12.08175</v>
      </c>
      <c r="AT85" s="8" t="s">
        <v>55</v>
      </c>
      <c r="AU85" s="8">
        <v>12.25806</v>
      </c>
      <c r="AV85" s="8" t="s">
        <v>55</v>
      </c>
      <c r="AW85" s="8" t="s">
        <v>55</v>
      </c>
    </row>
    <row r="86" spans="1:49" ht="13" x14ac:dyDescent="0.3">
      <c r="A86" s="6" t="s">
        <v>135</v>
      </c>
      <c r="B86" s="5" t="s">
        <v>53</v>
      </c>
      <c r="C86" s="7" t="s">
        <v>55</v>
      </c>
      <c r="D86" s="7" t="s">
        <v>55</v>
      </c>
      <c r="E86" s="7" t="s">
        <v>55</v>
      </c>
      <c r="F86" s="7" t="s">
        <v>55</v>
      </c>
      <c r="G86" s="7" t="s">
        <v>55</v>
      </c>
      <c r="H86" s="7" t="s">
        <v>55</v>
      </c>
      <c r="I86" s="7" t="s">
        <v>55</v>
      </c>
      <c r="J86" s="7" t="s">
        <v>55</v>
      </c>
      <c r="K86" s="7" t="s">
        <v>55</v>
      </c>
      <c r="L86" s="7" t="s">
        <v>55</v>
      </c>
      <c r="M86" s="7" t="s">
        <v>55</v>
      </c>
      <c r="N86" s="7" t="s">
        <v>55</v>
      </c>
      <c r="O86" s="7" t="s">
        <v>55</v>
      </c>
      <c r="P86" s="7" t="s">
        <v>55</v>
      </c>
      <c r="Q86" s="7" t="s">
        <v>55</v>
      </c>
      <c r="R86" s="7" t="s">
        <v>55</v>
      </c>
      <c r="S86" s="7" t="s">
        <v>55</v>
      </c>
      <c r="T86" s="7" t="s">
        <v>55</v>
      </c>
      <c r="U86" s="7" t="s">
        <v>55</v>
      </c>
      <c r="V86" s="7" t="s">
        <v>55</v>
      </c>
      <c r="W86" s="7" t="s">
        <v>55</v>
      </c>
      <c r="X86" s="7" t="s">
        <v>55</v>
      </c>
      <c r="Y86" s="7" t="s">
        <v>55</v>
      </c>
      <c r="Z86" s="7" t="s">
        <v>55</v>
      </c>
      <c r="AA86" s="7" t="s">
        <v>55</v>
      </c>
      <c r="AB86" s="7" t="s">
        <v>55</v>
      </c>
      <c r="AC86" s="7" t="s">
        <v>55</v>
      </c>
      <c r="AD86" s="7" t="s">
        <v>55</v>
      </c>
      <c r="AE86" s="7" t="s">
        <v>55</v>
      </c>
      <c r="AF86" s="7" t="s">
        <v>55</v>
      </c>
      <c r="AG86" s="7" t="s">
        <v>55</v>
      </c>
      <c r="AH86" s="7" t="s">
        <v>55</v>
      </c>
      <c r="AI86" s="7" t="s">
        <v>55</v>
      </c>
      <c r="AJ86" s="7" t="s">
        <v>55</v>
      </c>
      <c r="AK86" s="7" t="s">
        <v>55</v>
      </c>
      <c r="AL86" s="7" t="s">
        <v>55</v>
      </c>
      <c r="AM86" s="7">
        <v>12.63869</v>
      </c>
      <c r="AN86" s="7">
        <v>12.716060000000001</v>
      </c>
      <c r="AO86" s="7">
        <v>12.768829999999999</v>
      </c>
      <c r="AP86" s="7">
        <v>12.83398</v>
      </c>
      <c r="AQ86" s="7">
        <v>12.856030000000001</v>
      </c>
      <c r="AR86" s="7">
        <v>12.94497</v>
      </c>
      <c r="AS86" s="7">
        <v>12.99173</v>
      </c>
      <c r="AT86" s="7">
        <v>13.101050000000001</v>
      </c>
      <c r="AU86" s="7">
        <v>13.094950000000001</v>
      </c>
      <c r="AV86" s="7" t="s">
        <v>55</v>
      </c>
      <c r="AW86" s="7" t="s">
        <v>55</v>
      </c>
    </row>
    <row r="87" spans="1:49" ht="13" x14ac:dyDescent="0.3">
      <c r="A87" s="6" t="s">
        <v>136</v>
      </c>
      <c r="B87" s="5" t="s">
        <v>53</v>
      </c>
      <c r="C87" s="8">
        <v>0.97909999999999997</v>
      </c>
      <c r="D87" s="8" t="s">
        <v>55</v>
      </c>
      <c r="E87" s="8" t="s">
        <v>55</v>
      </c>
      <c r="F87" s="8" t="s">
        <v>55</v>
      </c>
      <c r="G87" s="8" t="s">
        <v>55</v>
      </c>
      <c r="H87" s="8" t="s">
        <v>55</v>
      </c>
      <c r="I87" s="8" t="s">
        <v>55</v>
      </c>
      <c r="J87" s="8" t="s">
        <v>55</v>
      </c>
      <c r="K87" s="8" t="s">
        <v>55</v>
      </c>
      <c r="L87" s="8" t="s">
        <v>55</v>
      </c>
      <c r="M87" s="8" t="s">
        <v>55</v>
      </c>
      <c r="N87" s="8" t="s">
        <v>55</v>
      </c>
      <c r="O87" s="8" t="s">
        <v>55</v>
      </c>
      <c r="P87" s="8" t="s">
        <v>55</v>
      </c>
      <c r="Q87" s="8" t="s">
        <v>55</v>
      </c>
      <c r="R87" s="8" t="s">
        <v>55</v>
      </c>
      <c r="S87" s="8" t="s">
        <v>55</v>
      </c>
      <c r="T87" s="8" t="s">
        <v>55</v>
      </c>
      <c r="U87" s="8" t="s">
        <v>55</v>
      </c>
      <c r="V87" s="8" t="s">
        <v>55</v>
      </c>
      <c r="W87" s="8" t="s">
        <v>55</v>
      </c>
      <c r="X87" s="8" t="s">
        <v>55</v>
      </c>
      <c r="Y87" s="8" t="s">
        <v>55</v>
      </c>
      <c r="Z87" s="8" t="s">
        <v>55</v>
      </c>
      <c r="AA87" s="8" t="s">
        <v>55</v>
      </c>
      <c r="AB87" s="8" t="s">
        <v>55</v>
      </c>
      <c r="AC87" s="8" t="s">
        <v>55</v>
      </c>
      <c r="AD87" s="8" t="s">
        <v>55</v>
      </c>
      <c r="AE87" s="8" t="s">
        <v>55</v>
      </c>
      <c r="AF87" s="8" t="s">
        <v>55</v>
      </c>
      <c r="AG87" s="8" t="s">
        <v>55</v>
      </c>
      <c r="AH87" s="8" t="s">
        <v>55</v>
      </c>
      <c r="AI87" s="8" t="s">
        <v>55</v>
      </c>
      <c r="AJ87" s="8" t="s">
        <v>55</v>
      </c>
      <c r="AK87" s="8" t="s">
        <v>55</v>
      </c>
      <c r="AL87" s="8" t="s">
        <v>55</v>
      </c>
      <c r="AM87" s="8" t="s">
        <v>55</v>
      </c>
      <c r="AN87" s="8" t="s">
        <v>55</v>
      </c>
      <c r="AO87" s="8" t="s">
        <v>55</v>
      </c>
      <c r="AP87" s="8" t="s">
        <v>55</v>
      </c>
      <c r="AQ87" s="8">
        <v>5.6367399999999996</v>
      </c>
      <c r="AR87" s="8" t="s">
        <v>55</v>
      </c>
      <c r="AS87" s="8" t="s">
        <v>55</v>
      </c>
      <c r="AT87" s="8" t="s">
        <v>55</v>
      </c>
      <c r="AU87" s="8" t="s">
        <v>55</v>
      </c>
      <c r="AV87" s="8" t="s">
        <v>55</v>
      </c>
      <c r="AW87" s="8" t="s">
        <v>55</v>
      </c>
    </row>
    <row r="88" spans="1:49" ht="13" x14ac:dyDescent="0.3">
      <c r="A88" s="6" t="s">
        <v>137</v>
      </c>
      <c r="B88" s="5" t="s">
        <v>53</v>
      </c>
      <c r="C88" s="7" t="s">
        <v>55</v>
      </c>
      <c r="D88" s="7" t="s">
        <v>55</v>
      </c>
      <c r="E88" s="7" t="s">
        <v>55</v>
      </c>
      <c r="F88" s="7" t="s">
        <v>55</v>
      </c>
      <c r="G88" s="7" t="s">
        <v>55</v>
      </c>
      <c r="H88" s="7" t="s">
        <v>55</v>
      </c>
      <c r="I88" s="7" t="s">
        <v>55</v>
      </c>
      <c r="J88" s="7" t="s">
        <v>55</v>
      </c>
      <c r="K88" s="7" t="s">
        <v>55</v>
      </c>
      <c r="L88" s="7" t="s">
        <v>55</v>
      </c>
      <c r="M88" s="7" t="s">
        <v>55</v>
      </c>
      <c r="N88" s="7" t="s">
        <v>55</v>
      </c>
      <c r="O88" s="7" t="s">
        <v>55</v>
      </c>
      <c r="P88" s="7" t="s">
        <v>55</v>
      </c>
      <c r="Q88" s="7" t="s">
        <v>55</v>
      </c>
      <c r="R88" s="7" t="s">
        <v>55</v>
      </c>
      <c r="S88" s="7" t="s">
        <v>55</v>
      </c>
      <c r="T88" s="7" t="s">
        <v>55</v>
      </c>
      <c r="U88" s="7" t="s">
        <v>55</v>
      </c>
      <c r="V88" s="7" t="s">
        <v>55</v>
      </c>
      <c r="W88" s="7" t="s">
        <v>55</v>
      </c>
      <c r="X88" s="7" t="s">
        <v>55</v>
      </c>
      <c r="Y88" s="7" t="s">
        <v>55</v>
      </c>
      <c r="Z88" s="7" t="s">
        <v>55</v>
      </c>
      <c r="AA88" s="7" t="s">
        <v>55</v>
      </c>
      <c r="AB88" s="7" t="s">
        <v>55</v>
      </c>
      <c r="AC88" s="7" t="s">
        <v>55</v>
      </c>
      <c r="AD88" s="7" t="s">
        <v>55</v>
      </c>
      <c r="AE88" s="7" t="s">
        <v>55</v>
      </c>
      <c r="AF88" s="7" t="s">
        <v>55</v>
      </c>
      <c r="AG88" s="7" t="s">
        <v>55</v>
      </c>
      <c r="AH88" s="7" t="s">
        <v>55</v>
      </c>
      <c r="AI88" s="7" t="s">
        <v>55</v>
      </c>
      <c r="AJ88" s="7" t="s">
        <v>55</v>
      </c>
      <c r="AK88" s="7" t="s">
        <v>55</v>
      </c>
      <c r="AL88" s="7" t="s">
        <v>55</v>
      </c>
      <c r="AM88" s="7" t="s">
        <v>55</v>
      </c>
      <c r="AN88" s="7" t="s">
        <v>55</v>
      </c>
      <c r="AO88" s="7" t="s">
        <v>55</v>
      </c>
      <c r="AP88" s="7" t="s">
        <v>55</v>
      </c>
      <c r="AQ88" s="7" t="s">
        <v>55</v>
      </c>
      <c r="AR88" s="7" t="s">
        <v>55</v>
      </c>
      <c r="AS88" s="7" t="s">
        <v>55</v>
      </c>
      <c r="AT88" s="7" t="s">
        <v>55</v>
      </c>
      <c r="AU88" s="7" t="s">
        <v>55</v>
      </c>
      <c r="AV88" s="7" t="s">
        <v>55</v>
      </c>
      <c r="AW88" s="7" t="s">
        <v>55</v>
      </c>
    </row>
    <row r="89" spans="1:49" ht="13" x14ac:dyDescent="0.3">
      <c r="A89" s="6" t="s">
        <v>138</v>
      </c>
      <c r="B89" s="5" t="s">
        <v>53</v>
      </c>
      <c r="C89" s="8" t="s">
        <v>55</v>
      </c>
      <c r="D89" s="8" t="s">
        <v>55</v>
      </c>
      <c r="E89" s="8" t="s">
        <v>55</v>
      </c>
      <c r="F89" s="8" t="s">
        <v>55</v>
      </c>
      <c r="G89" s="8" t="s">
        <v>55</v>
      </c>
      <c r="H89" s="8" t="s">
        <v>55</v>
      </c>
      <c r="I89" s="8" t="s">
        <v>55</v>
      </c>
      <c r="J89" s="8" t="s">
        <v>55</v>
      </c>
      <c r="K89" s="8" t="s">
        <v>55</v>
      </c>
      <c r="L89" s="8" t="s">
        <v>55</v>
      </c>
      <c r="M89" s="8" t="s">
        <v>55</v>
      </c>
      <c r="N89" s="8">
        <v>5.7408599999999996</v>
      </c>
      <c r="O89" s="8" t="s">
        <v>55</v>
      </c>
      <c r="P89" s="8" t="s">
        <v>55</v>
      </c>
      <c r="Q89" s="8" t="s">
        <v>55</v>
      </c>
      <c r="R89" s="8" t="s">
        <v>55</v>
      </c>
      <c r="S89" s="8" t="s">
        <v>55</v>
      </c>
      <c r="T89" s="8" t="s">
        <v>55</v>
      </c>
      <c r="U89" s="8" t="s">
        <v>55</v>
      </c>
      <c r="V89" s="8" t="s">
        <v>55</v>
      </c>
      <c r="W89" s="8" t="s">
        <v>55</v>
      </c>
      <c r="X89" s="8" t="s">
        <v>55</v>
      </c>
      <c r="Y89" s="8" t="s">
        <v>55</v>
      </c>
      <c r="Z89" s="8" t="s">
        <v>55</v>
      </c>
      <c r="AA89" s="8" t="s">
        <v>55</v>
      </c>
      <c r="AB89" s="8" t="s">
        <v>55</v>
      </c>
      <c r="AC89" s="8" t="s">
        <v>55</v>
      </c>
      <c r="AD89" s="8" t="s">
        <v>55</v>
      </c>
      <c r="AE89" s="8" t="s">
        <v>55</v>
      </c>
      <c r="AF89" s="8" t="s">
        <v>55</v>
      </c>
      <c r="AG89" s="8" t="s">
        <v>55</v>
      </c>
      <c r="AH89" s="8" t="s">
        <v>55</v>
      </c>
      <c r="AI89" s="8" t="s">
        <v>55</v>
      </c>
      <c r="AJ89" s="8" t="s">
        <v>55</v>
      </c>
      <c r="AK89" s="8" t="s">
        <v>55</v>
      </c>
      <c r="AL89" s="8">
        <v>9.4133899999999997</v>
      </c>
      <c r="AM89" s="8" t="s">
        <v>55</v>
      </c>
      <c r="AN89" s="8">
        <v>9.6198300000000003</v>
      </c>
      <c r="AO89" s="8">
        <v>9.6782199999999996</v>
      </c>
      <c r="AP89" s="8" t="s">
        <v>55</v>
      </c>
      <c r="AQ89" s="8">
        <v>9.8425899999999995</v>
      </c>
      <c r="AR89" s="8" t="s">
        <v>55</v>
      </c>
      <c r="AS89" s="8" t="s">
        <v>55</v>
      </c>
      <c r="AT89" s="8" t="s">
        <v>55</v>
      </c>
      <c r="AU89" s="8">
        <v>10.26661</v>
      </c>
      <c r="AV89" s="8" t="s">
        <v>55</v>
      </c>
      <c r="AW89" s="8" t="s">
        <v>55</v>
      </c>
    </row>
    <row r="90" spans="1:49" ht="13" x14ac:dyDescent="0.3">
      <c r="A90" s="6" t="s">
        <v>139</v>
      </c>
      <c r="B90" s="5" t="s">
        <v>53</v>
      </c>
      <c r="C90" s="7" t="s">
        <v>55</v>
      </c>
      <c r="D90" s="7" t="s">
        <v>55</v>
      </c>
      <c r="E90" s="7" t="s">
        <v>55</v>
      </c>
      <c r="F90" s="7" t="s">
        <v>55</v>
      </c>
      <c r="G90" s="7" t="s">
        <v>55</v>
      </c>
      <c r="H90" s="7" t="s">
        <v>55</v>
      </c>
      <c r="I90" s="7" t="s">
        <v>55</v>
      </c>
      <c r="J90" s="7" t="s">
        <v>55</v>
      </c>
      <c r="K90" s="7" t="s">
        <v>55</v>
      </c>
      <c r="L90" s="7" t="s">
        <v>55</v>
      </c>
      <c r="M90" s="7" t="s">
        <v>55</v>
      </c>
      <c r="N90" s="7" t="s">
        <v>55</v>
      </c>
      <c r="O90" s="7" t="s">
        <v>55</v>
      </c>
      <c r="P90" s="7" t="s">
        <v>55</v>
      </c>
      <c r="Q90" s="7" t="s">
        <v>55</v>
      </c>
      <c r="R90" s="7" t="s">
        <v>55</v>
      </c>
      <c r="S90" s="7" t="s">
        <v>55</v>
      </c>
      <c r="T90" s="7" t="s">
        <v>55</v>
      </c>
      <c r="U90" s="7" t="s">
        <v>55</v>
      </c>
      <c r="V90" s="7" t="s">
        <v>55</v>
      </c>
      <c r="W90" s="7" t="s">
        <v>55</v>
      </c>
      <c r="X90" s="7" t="s">
        <v>55</v>
      </c>
      <c r="Y90" s="7" t="s">
        <v>55</v>
      </c>
      <c r="Z90" s="7" t="s">
        <v>55</v>
      </c>
      <c r="AA90" s="7" t="s">
        <v>55</v>
      </c>
      <c r="AB90" s="7" t="s">
        <v>55</v>
      </c>
      <c r="AC90" s="7" t="s">
        <v>55</v>
      </c>
      <c r="AD90" s="7" t="s">
        <v>55</v>
      </c>
      <c r="AE90" s="7" t="s">
        <v>55</v>
      </c>
      <c r="AF90" s="7" t="s">
        <v>55</v>
      </c>
      <c r="AG90" s="7" t="s">
        <v>55</v>
      </c>
      <c r="AH90" s="7" t="s">
        <v>55</v>
      </c>
      <c r="AI90" s="7" t="s">
        <v>55</v>
      </c>
      <c r="AJ90" s="7" t="s">
        <v>55</v>
      </c>
      <c r="AK90" s="7" t="s">
        <v>55</v>
      </c>
      <c r="AL90" s="7" t="s">
        <v>55</v>
      </c>
      <c r="AM90" s="7" t="s">
        <v>55</v>
      </c>
      <c r="AN90" s="7" t="s">
        <v>55</v>
      </c>
      <c r="AO90" s="7" t="s">
        <v>55</v>
      </c>
      <c r="AP90" s="7" t="s">
        <v>55</v>
      </c>
      <c r="AQ90" s="7" t="s">
        <v>55</v>
      </c>
      <c r="AR90" s="7" t="s">
        <v>55</v>
      </c>
      <c r="AS90" s="7">
        <v>10.727499999999999</v>
      </c>
      <c r="AT90" s="7" t="s">
        <v>55</v>
      </c>
      <c r="AU90" s="7">
        <v>10.873419999999999</v>
      </c>
      <c r="AV90" s="7" t="s">
        <v>55</v>
      </c>
      <c r="AW90" s="7" t="s">
        <v>55</v>
      </c>
    </row>
    <row r="91" spans="1:49" ht="13" x14ac:dyDescent="0.3">
      <c r="A91" s="6" t="s">
        <v>140</v>
      </c>
      <c r="B91" s="5" t="s">
        <v>53</v>
      </c>
      <c r="C91" s="8" t="s">
        <v>55</v>
      </c>
      <c r="D91" s="8" t="s">
        <v>55</v>
      </c>
      <c r="E91" s="8" t="s">
        <v>55</v>
      </c>
      <c r="F91" s="8" t="s">
        <v>55</v>
      </c>
      <c r="G91" s="8" t="s">
        <v>55</v>
      </c>
      <c r="H91" s="8" t="s">
        <v>55</v>
      </c>
      <c r="I91" s="8" t="s">
        <v>55</v>
      </c>
      <c r="J91" s="8" t="s">
        <v>55</v>
      </c>
      <c r="K91" s="8" t="s">
        <v>55</v>
      </c>
      <c r="L91" s="8" t="s">
        <v>55</v>
      </c>
      <c r="M91" s="8" t="s">
        <v>55</v>
      </c>
      <c r="N91" s="8" t="s">
        <v>55</v>
      </c>
      <c r="O91" s="8" t="s">
        <v>55</v>
      </c>
      <c r="P91" s="8" t="s">
        <v>55</v>
      </c>
      <c r="Q91" s="8" t="s">
        <v>55</v>
      </c>
      <c r="R91" s="8" t="s">
        <v>55</v>
      </c>
      <c r="S91" s="8" t="s">
        <v>55</v>
      </c>
      <c r="T91" s="8" t="s">
        <v>55</v>
      </c>
      <c r="U91" s="8" t="s">
        <v>55</v>
      </c>
      <c r="V91" s="8" t="s">
        <v>55</v>
      </c>
      <c r="W91" s="8" t="s">
        <v>55</v>
      </c>
      <c r="X91" s="8" t="s">
        <v>55</v>
      </c>
      <c r="Y91" s="8" t="s">
        <v>55</v>
      </c>
      <c r="Z91" s="8" t="s">
        <v>55</v>
      </c>
      <c r="AA91" s="8" t="s">
        <v>55</v>
      </c>
      <c r="AB91" s="8" t="s">
        <v>55</v>
      </c>
      <c r="AC91" s="8" t="s">
        <v>55</v>
      </c>
      <c r="AD91" s="8" t="s">
        <v>55</v>
      </c>
      <c r="AE91" s="8" t="s">
        <v>55</v>
      </c>
      <c r="AF91" s="8" t="s">
        <v>55</v>
      </c>
      <c r="AG91" s="8" t="s">
        <v>55</v>
      </c>
      <c r="AH91" s="8" t="s">
        <v>55</v>
      </c>
      <c r="AI91" s="8" t="s">
        <v>55</v>
      </c>
      <c r="AJ91" s="8" t="s">
        <v>55</v>
      </c>
      <c r="AK91" s="8" t="s">
        <v>55</v>
      </c>
      <c r="AL91" s="8" t="s">
        <v>55</v>
      </c>
      <c r="AM91" s="8" t="s">
        <v>55</v>
      </c>
      <c r="AN91" s="8" t="s">
        <v>55</v>
      </c>
      <c r="AO91" s="8" t="s">
        <v>55</v>
      </c>
      <c r="AP91" s="8" t="s">
        <v>55</v>
      </c>
      <c r="AQ91" s="8" t="s">
        <v>55</v>
      </c>
      <c r="AR91" s="8" t="s">
        <v>55</v>
      </c>
      <c r="AS91" s="8" t="s">
        <v>55</v>
      </c>
      <c r="AT91" s="8" t="s">
        <v>55</v>
      </c>
      <c r="AU91" s="8" t="s">
        <v>55</v>
      </c>
      <c r="AV91" s="8" t="s">
        <v>55</v>
      </c>
      <c r="AW91" s="8" t="s">
        <v>55</v>
      </c>
    </row>
    <row r="92" spans="1:49" ht="13" x14ac:dyDescent="0.3">
      <c r="A92" s="6" t="s">
        <v>141</v>
      </c>
      <c r="B92" s="5" t="s">
        <v>53</v>
      </c>
      <c r="C92" s="7" t="s">
        <v>55</v>
      </c>
      <c r="D92" s="7" t="s">
        <v>55</v>
      </c>
      <c r="E92" s="7" t="s">
        <v>55</v>
      </c>
      <c r="F92" s="7" t="s">
        <v>55</v>
      </c>
      <c r="G92" s="7" t="s">
        <v>55</v>
      </c>
      <c r="H92" s="7" t="s">
        <v>55</v>
      </c>
      <c r="I92" s="7" t="s">
        <v>55</v>
      </c>
      <c r="J92" s="7" t="s">
        <v>55</v>
      </c>
      <c r="K92" s="7" t="s">
        <v>55</v>
      </c>
      <c r="L92" s="7" t="s">
        <v>55</v>
      </c>
      <c r="M92" s="7" t="s">
        <v>55</v>
      </c>
      <c r="N92" s="7" t="s">
        <v>55</v>
      </c>
      <c r="O92" s="7" t="s">
        <v>55</v>
      </c>
      <c r="P92" s="7" t="s">
        <v>55</v>
      </c>
      <c r="Q92" s="7" t="s">
        <v>55</v>
      </c>
      <c r="R92" s="7" t="s">
        <v>55</v>
      </c>
      <c r="S92" s="7" t="s">
        <v>55</v>
      </c>
      <c r="T92" s="7" t="s">
        <v>55</v>
      </c>
      <c r="U92" s="7" t="s">
        <v>55</v>
      </c>
      <c r="V92" s="7" t="s">
        <v>55</v>
      </c>
      <c r="W92" s="7" t="s">
        <v>55</v>
      </c>
      <c r="X92" s="7" t="s">
        <v>55</v>
      </c>
      <c r="Y92" s="7" t="s">
        <v>55</v>
      </c>
      <c r="Z92" s="7" t="s">
        <v>55</v>
      </c>
      <c r="AA92" s="7" t="s">
        <v>55</v>
      </c>
      <c r="AB92" s="7" t="s">
        <v>55</v>
      </c>
      <c r="AC92" s="7" t="s">
        <v>55</v>
      </c>
      <c r="AD92" s="7" t="s">
        <v>55</v>
      </c>
      <c r="AE92" s="7" t="s">
        <v>55</v>
      </c>
      <c r="AF92" s="7" t="s">
        <v>55</v>
      </c>
      <c r="AG92" s="7" t="s">
        <v>55</v>
      </c>
      <c r="AH92" s="7" t="s">
        <v>55</v>
      </c>
      <c r="AI92" s="7" t="s">
        <v>55</v>
      </c>
      <c r="AJ92" s="7" t="s">
        <v>55</v>
      </c>
      <c r="AK92" s="7" t="s">
        <v>55</v>
      </c>
      <c r="AL92" s="7" t="s">
        <v>55</v>
      </c>
      <c r="AM92" s="7" t="s">
        <v>55</v>
      </c>
      <c r="AN92" s="7" t="s">
        <v>55</v>
      </c>
      <c r="AO92" s="7" t="s">
        <v>55</v>
      </c>
      <c r="AP92" s="7" t="s">
        <v>55</v>
      </c>
      <c r="AQ92" s="7" t="s">
        <v>55</v>
      </c>
      <c r="AR92" s="7" t="s">
        <v>55</v>
      </c>
      <c r="AS92" s="7" t="s">
        <v>55</v>
      </c>
      <c r="AT92" s="7" t="s">
        <v>55</v>
      </c>
      <c r="AU92" s="7" t="s">
        <v>55</v>
      </c>
      <c r="AV92" s="7" t="s">
        <v>55</v>
      </c>
      <c r="AW92" s="7" t="s">
        <v>55</v>
      </c>
    </row>
    <row r="93" spans="1:49" ht="13" x14ac:dyDescent="0.3">
      <c r="A93" s="6" t="s">
        <v>142</v>
      </c>
      <c r="B93" s="5" t="s">
        <v>53</v>
      </c>
      <c r="C93" s="8" t="s">
        <v>55</v>
      </c>
      <c r="D93" s="8" t="s">
        <v>55</v>
      </c>
      <c r="E93" s="8" t="s">
        <v>55</v>
      </c>
      <c r="F93" s="8" t="s">
        <v>55</v>
      </c>
      <c r="G93" s="8" t="s">
        <v>55</v>
      </c>
      <c r="H93" s="8" t="s">
        <v>55</v>
      </c>
      <c r="I93" s="8" t="s">
        <v>55</v>
      </c>
      <c r="J93" s="8" t="s">
        <v>55</v>
      </c>
      <c r="K93" s="8" t="s">
        <v>55</v>
      </c>
      <c r="L93" s="8" t="s">
        <v>55</v>
      </c>
      <c r="M93" s="8" t="s">
        <v>55</v>
      </c>
      <c r="N93" s="8" t="s">
        <v>55</v>
      </c>
      <c r="O93" s="8" t="s">
        <v>55</v>
      </c>
      <c r="P93" s="8" t="s">
        <v>55</v>
      </c>
      <c r="Q93" s="8" t="s">
        <v>55</v>
      </c>
      <c r="R93" s="8" t="s">
        <v>55</v>
      </c>
      <c r="S93" s="8" t="s">
        <v>55</v>
      </c>
      <c r="T93" s="8" t="s">
        <v>55</v>
      </c>
      <c r="U93" s="8" t="s">
        <v>55</v>
      </c>
      <c r="V93" s="8" t="s">
        <v>55</v>
      </c>
      <c r="W93" s="8" t="s">
        <v>55</v>
      </c>
      <c r="X93" s="8" t="s">
        <v>55</v>
      </c>
      <c r="Y93" s="8" t="s">
        <v>55</v>
      </c>
      <c r="Z93" s="8" t="s">
        <v>55</v>
      </c>
      <c r="AA93" s="8" t="s">
        <v>55</v>
      </c>
      <c r="AB93" s="8" t="s">
        <v>55</v>
      </c>
      <c r="AC93" s="8" t="s">
        <v>55</v>
      </c>
      <c r="AD93" s="8" t="s">
        <v>55</v>
      </c>
      <c r="AE93" s="8" t="s">
        <v>55</v>
      </c>
      <c r="AF93" s="8" t="s">
        <v>55</v>
      </c>
      <c r="AG93" s="8" t="s">
        <v>55</v>
      </c>
      <c r="AH93" s="8" t="s">
        <v>55</v>
      </c>
      <c r="AI93" s="8" t="s">
        <v>55</v>
      </c>
      <c r="AJ93" s="8" t="s">
        <v>55</v>
      </c>
      <c r="AK93" s="8" t="s">
        <v>55</v>
      </c>
      <c r="AL93" s="8" t="s">
        <v>55</v>
      </c>
      <c r="AM93" s="8" t="s">
        <v>55</v>
      </c>
      <c r="AN93" s="8" t="s">
        <v>55</v>
      </c>
      <c r="AO93" s="8" t="s">
        <v>55</v>
      </c>
      <c r="AP93" s="8" t="s">
        <v>55</v>
      </c>
      <c r="AQ93" s="8" t="s">
        <v>55</v>
      </c>
      <c r="AR93" s="8" t="s">
        <v>55</v>
      </c>
      <c r="AS93" s="8" t="s">
        <v>55</v>
      </c>
      <c r="AT93" s="8" t="s">
        <v>55</v>
      </c>
      <c r="AU93" s="8" t="s">
        <v>55</v>
      </c>
      <c r="AV93" s="8" t="s">
        <v>55</v>
      </c>
      <c r="AW93" s="8" t="s">
        <v>55</v>
      </c>
    </row>
    <row r="94" spans="1:49" ht="13" x14ac:dyDescent="0.3">
      <c r="A94" s="6" t="s">
        <v>143</v>
      </c>
      <c r="B94" s="5" t="s">
        <v>53</v>
      </c>
      <c r="C94" s="7" t="s">
        <v>55</v>
      </c>
      <c r="D94" s="7" t="s">
        <v>55</v>
      </c>
      <c r="E94" s="7" t="s">
        <v>55</v>
      </c>
      <c r="F94" s="7" t="s">
        <v>55</v>
      </c>
      <c r="G94" s="7" t="s">
        <v>55</v>
      </c>
      <c r="H94" s="7" t="s">
        <v>55</v>
      </c>
      <c r="I94" s="7" t="s">
        <v>55</v>
      </c>
      <c r="J94" s="7" t="s">
        <v>55</v>
      </c>
      <c r="K94" s="7" t="s">
        <v>55</v>
      </c>
      <c r="L94" s="7" t="s">
        <v>55</v>
      </c>
      <c r="M94" s="7" t="s">
        <v>55</v>
      </c>
      <c r="N94" s="7" t="s">
        <v>55</v>
      </c>
      <c r="O94" s="7" t="s">
        <v>55</v>
      </c>
      <c r="P94" s="7" t="s">
        <v>55</v>
      </c>
      <c r="Q94" s="7" t="s">
        <v>55</v>
      </c>
      <c r="R94" s="7" t="s">
        <v>55</v>
      </c>
      <c r="S94" s="7" t="s">
        <v>55</v>
      </c>
      <c r="T94" s="7" t="s">
        <v>55</v>
      </c>
      <c r="U94" s="7" t="s">
        <v>55</v>
      </c>
      <c r="V94" s="7" t="s">
        <v>55</v>
      </c>
      <c r="W94" s="7" t="s">
        <v>55</v>
      </c>
      <c r="X94" s="7" t="s">
        <v>55</v>
      </c>
      <c r="Y94" s="7" t="s">
        <v>55</v>
      </c>
      <c r="Z94" s="7" t="s">
        <v>55</v>
      </c>
      <c r="AA94" s="7" t="s">
        <v>55</v>
      </c>
      <c r="AB94" s="7" t="s">
        <v>55</v>
      </c>
      <c r="AC94" s="7" t="s">
        <v>55</v>
      </c>
      <c r="AD94" s="7" t="s">
        <v>55</v>
      </c>
      <c r="AE94" s="7" t="s">
        <v>55</v>
      </c>
      <c r="AF94" s="7" t="s">
        <v>55</v>
      </c>
      <c r="AG94" s="7" t="s">
        <v>55</v>
      </c>
      <c r="AH94" s="7" t="s">
        <v>55</v>
      </c>
      <c r="AI94" s="7">
        <v>3.3910200000000001</v>
      </c>
      <c r="AJ94" s="7" t="s">
        <v>55</v>
      </c>
      <c r="AK94" s="7" t="s">
        <v>55</v>
      </c>
      <c r="AL94" s="7" t="s">
        <v>55</v>
      </c>
      <c r="AM94" s="7">
        <v>3.14724</v>
      </c>
      <c r="AN94" s="7" t="s">
        <v>55</v>
      </c>
      <c r="AO94" s="7" t="s">
        <v>55</v>
      </c>
      <c r="AP94" s="7" t="s">
        <v>55</v>
      </c>
      <c r="AQ94" s="7" t="s">
        <v>55</v>
      </c>
      <c r="AR94" s="7" t="s">
        <v>55</v>
      </c>
      <c r="AS94" s="7">
        <v>4.1972500000000004</v>
      </c>
      <c r="AT94" s="7">
        <v>4.3797100000000002</v>
      </c>
      <c r="AU94" s="7">
        <v>6.9545300000000001</v>
      </c>
      <c r="AV94" s="7" t="s">
        <v>55</v>
      </c>
      <c r="AW94" s="7" t="s">
        <v>55</v>
      </c>
    </row>
    <row r="95" spans="1:49" ht="13" x14ac:dyDescent="0.3">
      <c r="A95" s="6" t="s">
        <v>144</v>
      </c>
      <c r="B95" s="5" t="s">
        <v>53</v>
      </c>
      <c r="C95" s="8" t="s">
        <v>55</v>
      </c>
      <c r="D95" s="8" t="s">
        <v>55</v>
      </c>
      <c r="E95" s="8" t="s">
        <v>55</v>
      </c>
      <c r="F95" s="8" t="s">
        <v>55</v>
      </c>
      <c r="G95" s="8" t="s">
        <v>55</v>
      </c>
      <c r="H95" s="8" t="s">
        <v>55</v>
      </c>
      <c r="I95" s="8" t="s">
        <v>55</v>
      </c>
      <c r="J95" s="8" t="s">
        <v>55</v>
      </c>
      <c r="K95" s="8" t="s">
        <v>55</v>
      </c>
      <c r="L95" s="8" t="s">
        <v>55</v>
      </c>
      <c r="M95" s="8" t="s">
        <v>55</v>
      </c>
      <c r="N95" s="8" t="s">
        <v>55</v>
      </c>
      <c r="O95" s="8" t="s">
        <v>55</v>
      </c>
      <c r="P95" s="8" t="s">
        <v>55</v>
      </c>
      <c r="Q95" s="8" t="s">
        <v>55</v>
      </c>
      <c r="R95" s="8" t="s">
        <v>55</v>
      </c>
      <c r="S95" s="8" t="s">
        <v>55</v>
      </c>
      <c r="T95" s="8" t="s">
        <v>55</v>
      </c>
      <c r="U95" s="8" t="s">
        <v>55</v>
      </c>
      <c r="V95" s="8" t="s">
        <v>55</v>
      </c>
      <c r="W95" s="8" t="s">
        <v>55</v>
      </c>
      <c r="X95" s="8" t="s">
        <v>55</v>
      </c>
      <c r="Y95" s="8" t="s">
        <v>55</v>
      </c>
      <c r="Z95" s="8" t="s">
        <v>55</v>
      </c>
      <c r="AA95" s="8" t="s">
        <v>55</v>
      </c>
      <c r="AB95" s="8" t="s">
        <v>55</v>
      </c>
      <c r="AC95" s="8" t="s">
        <v>55</v>
      </c>
      <c r="AD95" s="8" t="s">
        <v>55</v>
      </c>
      <c r="AE95" s="8" t="s">
        <v>55</v>
      </c>
      <c r="AF95" s="8" t="s">
        <v>55</v>
      </c>
      <c r="AG95" s="8" t="s">
        <v>55</v>
      </c>
      <c r="AH95" s="8" t="s">
        <v>55</v>
      </c>
      <c r="AI95" s="8" t="s">
        <v>55</v>
      </c>
      <c r="AJ95" s="8" t="s">
        <v>55</v>
      </c>
      <c r="AK95" s="8" t="s">
        <v>55</v>
      </c>
      <c r="AL95" s="8" t="s">
        <v>55</v>
      </c>
      <c r="AM95" s="8" t="s">
        <v>55</v>
      </c>
      <c r="AN95" s="8" t="s">
        <v>55</v>
      </c>
      <c r="AO95" s="8" t="s">
        <v>55</v>
      </c>
      <c r="AP95" s="8" t="s">
        <v>55</v>
      </c>
      <c r="AQ95" s="8" t="s">
        <v>55</v>
      </c>
      <c r="AR95" s="8" t="s">
        <v>55</v>
      </c>
      <c r="AS95" s="8" t="s">
        <v>55</v>
      </c>
      <c r="AT95" s="8" t="s">
        <v>55</v>
      </c>
      <c r="AU95" s="8" t="s">
        <v>55</v>
      </c>
      <c r="AV95" s="8" t="s">
        <v>55</v>
      </c>
      <c r="AW95" s="8" t="s">
        <v>55</v>
      </c>
    </row>
    <row r="96" spans="1:49" ht="13" x14ac:dyDescent="0.3">
      <c r="A96" s="6" t="s">
        <v>145</v>
      </c>
      <c r="B96" s="5" t="s">
        <v>53</v>
      </c>
      <c r="C96" s="7" t="s">
        <v>55</v>
      </c>
      <c r="D96" s="7" t="s">
        <v>55</v>
      </c>
      <c r="E96" s="7" t="s">
        <v>55</v>
      </c>
      <c r="F96" s="7" t="s">
        <v>55</v>
      </c>
      <c r="G96" s="7" t="s">
        <v>55</v>
      </c>
      <c r="H96" s="7" t="s">
        <v>55</v>
      </c>
      <c r="I96" s="7" t="s">
        <v>55</v>
      </c>
      <c r="J96" s="7" t="s">
        <v>55</v>
      </c>
      <c r="K96" s="7" t="s">
        <v>55</v>
      </c>
      <c r="L96" s="7" t="s">
        <v>55</v>
      </c>
      <c r="M96" s="7" t="s">
        <v>55</v>
      </c>
      <c r="N96" s="7" t="s">
        <v>55</v>
      </c>
      <c r="O96" s="7" t="s">
        <v>55</v>
      </c>
      <c r="P96" s="7" t="s">
        <v>55</v>
      </c>
      <c r="Q96" s="7" t="s">
        <v>55</v>
      </c>
      <c r="R96" s="7" t="s">
        <v>55</v>
      </c>
      <c r="S96" s="7" t="s">
        <v>55</v>
      </c>
      <c r="T96" s="7" t="s">
        <v>55</v>
      </c>
      <c r="U96" s="7" t="s">
        <v>55</v>
      </c>
      <c r="V96" s="7" t="s">
        <v>55</v>
      </c>
      <c r="W96" s="7" t="s">
        <v>55</v>
      </c>
      <c r="X96" s="7" t="s">
        <v>55</v>
      </c>
      <c r="Y96" s="7" t="s">
        <v>55</v>
      </c>
      <c r="Z96" s="7" t="s">
        <v>55</v>
      </c>
      <c r="AA96" s="7" t="s">
        <v>55</v>
      </c>
      <c r="AB96" s="7" t="s">
        <v>55</v>
      </c>
      <c r="AC96" s="7" t="s">
        <v>55</v>
      </c>
      <c r="AD96" s="7" t="s">
        <v>55</v>
      </c>
      <c r="AE96" s="7" t="s">
        <v>55</v>
      </c>
      <c r="AF96" s="7" t="s">
        <v>55</v>
      </c>
      <c r="AG96" s="7" t="s">
        <v>55</v>
      </c>
      <c r="AH96" s="7" t="s">
        <v>55</v>
      </c>
      <c r="AI96" s="7" t="s">
        <v>55</v>
      </c>
      <c r="AJ96" s="7" t="s">
        <v>55</v>
      </c>
      <c r="AK96" s="7" t="s">
        <v>55</v>
      </c>
      <c r="AL96" s="7" t="s">
        <v>55</v>
      </c>
      <c r="AM96" s="7" t="s">
        <v>55</v>
      </c>
      <c r="AN96" s="7" t="s">
        <v>55</v>
      </c>
      <c r="AO96" s="7" t="s">
        <v>55</v>
      </c>
      <c r="AP96" s="7" t="s">
        <v>55</v>
      </c>
      <c r="AQ96" s="7">
        <v>0.73155999999999999</v>
      </c>
      <c r="AR96" s="7" t="s">
        <v>55</v>
      </c>
      <c r="AS96" s="7" t="s">
        <v>55</v>
      </c>
      <c r="AT96" s="7" t="s">
        <v>55</v>
      </c>
      <c r="AU96" s="7" t="s">
        <v>55</v>
      </c>
      <c r="AV96" s="7" t="s">
        <v>55</v>
      </c>
      <c r="AW96" s="7" t="s">
        <v>55</v>
      </c>
    </row>
    <row r="97" spans="1:49" ht="13" x14ac:dyDescent="0.3">
      <c r="A97" s="6" t="s">
        <v>146</v>
      </c>
      <c r="B97" s="5" t="s">
        <v>53</v>
      </c>
      <c r="C97" s="8" t="s">
        <v>55</v>
      </c>
      <c r="D97" s="8" t="s">
        <v>55</v>
      </c>
      <c r="E97" s="8" t="s">
        <v>55</v>
      </c>
      <c r="F97" s="8" t="s">
        <v>55</v>
      </c>
      <c r="G97" s="8" t="s">
        <v>55</v>
      </c>
      <c r="H97" s="8" t="s">
        <v>55</v>
      </c>
      <c r="I97" s="8" t="s">
        <v>55</v>
      </c>
      <c r="J97" s="8" t="s">
        <v>55</v>
      </c>
      <c r="K97" s="8" t="s">
        <v>55</v>
      </c>
      <c r="L97" s="8" t="s">
        <v>55</v>
      </c>
      <c r="M97" s="8" t="s">
        <v>55</v>
      </c>
      <c r="N97" s="8" t="s">
        <v>55</v>
      </c>
      <c r="O97" s="8" t="s">
        <v>55</v>
      </c>
      <c r="P97" s="8" t="s">
        <v>55</v>
      </c>
      <c r="Q97" s="8" t="s">
        <v>55</v>
      </c>
      <c r="R97" s="8" t="s">
        <v>55</v>
      </c>
      <c r="S97" s="8" t="s">
        <v>55</v>
      </c>
      <c r="T97" s="8" t="s">
        <v>55</v>
      </c>
      <c r="U97" s="8" t="s">
        <v>55</v>
      </c>
      <c r="V97" s="8" t="s">
        <v>55</v>
      </c>
      <c r="W97" s="8" t="s">
        <v>55</v>
      </c>
      <c r="X97" s="8" t="s">
        <v>55</v>
      </c>
      <c r="Y97" s="8" t="s">
        <v>55</v>
      </c>
      <c r="Z97" s="8" t="s">
        <v>55</v>
      </c>
      <c r="AA97" s="8" t="s">
        <v>55</v>
      </c>
      <c r="AB97" s="8" t="s">
        <v>55</v>
      </c>
      <c r="AC97" s="8" t="s">
        <v>55</v>
      </c>
      <c r="AD97" s="8" t="s">
        <v>55</v>
      </c>
      <c r="AE97" s="8" t="s">
        <v>55</v>
      </c>
      <c r="AF97" s="8" t="s">
        <v>55</v>
      </c>
      <c r="AG97" s="8" t="s">
        <v>55</v>
      </c>
      <c r="AH97" s="8" t="s">
        <v>55</v>
      </c>
      <c r="AI97" s="8" t="s">
        <v>55</v>
      </c>
      <c r="AJ97" s="8" t="s">
        <v>55</v>
      </c>
      <c r="AK97" s="8" t="s">
        <v>55</v>
      </c>
      <c r="AL97" s="8" t="s">
        <v>55</v>
      </c>
      <c r="AM97" s="8" t="s">
        <v>55</v>
      </c>
      <c r="AN97" s="8" t="s">
        <v>55</v>
      </c>
      <c r="AO97" s="8" t="s">
        <v>55</v>
      </c>
      <c r="AP97" s="8" t="s">
        <v>55</v>
      </c>
      <c r="AQ97" s="8" t="s">
        <v>55</v>
      </c>
      <c r="AR97" s="8" t="s">
        <v>55</v>
      </c>
      <c r="AS97" s="8" t="s">
        <v>55</v>
      </c>
      <c r="AT97" s="8" t="s">
        <v>55</v>
      </c>
      <c r="AU97" s="8" t="s">
        <v>55</v>
      </c>
      <c r="AV97" s="8" t="s">
        <v>55</v>
      </c>
      <c r="AW97" s="8" t="s">
        <v>55</v>
      </c>
    </row>
    <row r="98" spans="1:49" ht="13" x14ac:dyDescent="0.3">
      <c r="A98" s="6" t="s">
        <v>147</v>
      </c>
      <c r="B98" s="5" t="s">
        <v>53</v>
      </c>
      <c r="C98" s="7" t="s">
        <v>55</v>
      </c>
      <c r="D98" s="7" t="s">
        <v>55</v>
      </c>
      <c r="E98" s="7" t="s">
        <v>55</v>
      </c>
      <c r="F98" s="7" t="s">
        <v>55</v>
      </c>
      <c r="G98" s="7" t="s">
        <v>55</v>
      </c>
      <c r="H98" s="7" t="s">
        <v>55</v>
      </c>
      <c r="I98" s="7" t="s">
        <v>55</v>
      </c>
      <c r="J98" s="7" t="s">
        <v>55</v>
      </c>
      <c r="K98" s="7" t="s">
        <v>55</v>
      </c>
      <c r="L98" s="7" t="s">
        <v>55</v>
      </c>
      <c r="M98" s="7" t="s">
        <v>55</v>
      </c>
      <c r="N98" s="7" t="s">
        <v>55</v>
      </c>
      <c r="O98" s="7" t="s">
        <v>55</v>
      </c>
      <c r="P98" s="7" t="s">
        <v>55</v>
      </c>
      <c r="Q98" s="7" t="s">
        <v>55</v>
      </c>
      <c r="R98" s="7" t="s">
        <v>55</v>
      </c>
      <c r="S98" s="7" t="s">
        <v>55</v>
      </c>
      <c r="T98" s="7" t="s">
        <v>55</v>
      </c>
      <c r="U98" s="7" t="s">
        <v>55</v>
      </c>
      <c r="V98" s="7" t="s">
        <v>55</v>
      </c>
      <c r="W98" s="7" t="s">
        <v>55</v>
      </c>
      <c r="X98" s="7" t="s">
        <v>55</v>
      </c>
      <c r="Y98" s="7" t="s">
        <v>55</v>
      </c>
      <c r="Z98" s="7" t="s">
        <v>55</v>
      </c>
      <c r="AA98" s="7" t="s">
        <v>55</v>
      </c>
      <c r="AB98" s="7" t="s">
        <v>55</v>
      </c>
      <c r="AC98" s="7" t="s">
        <v>55</v>
      </c>
      <c r="AD98" s="7" t="s">
        <v>55</v>
      </c>
      <c r="AE98" s="7" t="s">
        <v>55</v>
      </c>
      <c r="AF98" s="7" t="s">
        <v>55</v>
      </c>
      <c r="AG98" s="7" t="s">
        <v>55</v>
      </c>
      <c r="AH98" s="7" t="s">
        <v>55</v>
      </c>
      <c r="AI98" s="7">
        <v>6.50373</v>
      </c>
      <c r="AJ98" s="7" t="s">
        <v>55</v>
      </c>
      <c r="AK98" s="7" t="s">
        <v>55</v>
      </c>
      <c r="AL98" s="7" t="s">
        <v>55</v>
      </c>
      <c r="AM98" s="7" t="s">
        <v>55</v>
      </c>
      <c r="AN98" s="7" t="s">
        <v>55</v>
      </c>
      <c r="AO98" s="7" t="s">
        <v>55</v>
      </c>
      <c r="AP98" s="7" t="s">
        <v>55</v>
      </c>
      <c r="AQ98" s="7" t="s">
        <v>55</v>
      </c>
      <c r="AR98" s="7" t="s">
        <v>55</v>
      </c>
      <c r="AS98" s="7" t="s">
        <v>55</v>
      </c>
      <c r="AT98" s="7" t="s">
        <v>55</v>
      </c>
      <c r="AU98" s="7" t="s">
        <v>55</v>
      </c>
      <c r="AV98" s="7" t="s">
        <v>55</v>
      </c>
      <c r="AW98" s="7" t="s">
        <v>55</v>
      </c>
    </row>
    <row r="99" spans="1:49" ht="13" x14ac:dyDescent="0.3">
      <c r="A99" s="6" t="s">
        <v>148</v>
      </c>
      <c r="B99" s="5" t="s">
        <v>53</v>
      </c>
      <c r="C99" s="8" t="s">
        <v>55</v>
      </c>
      <c r="D99" s="8">
        <v>0.64026000000000005</v>
      </c>
      <c r="E99" s="8" t="s">
        <v>55</v>
      </c>
      <c r="F99" s="8" t="s">
        <v>55</v>
      </c>
      <c r="G99" s="8" t="s">
        <v>55</v>
      </c>
      <c r="H99" s="8" t="s">
        <v>55</v>
      </c>
      <c r="I99" s="8" t="s">
        <v>55</v>
      </c>
      <c r="J99" s="8" t="s">
        <v>55</v>
      </c>
      <c r="K99" s="8" t="s">
        <v>55</v>
      </c>
      <c r="L99" s="8" t="s">
        <v>55</v>
      </c>
      <c r="M99" s="8" t="s">
        <v>55</v>
      </c>
      <c r="N99" s="8" t="s">
        <v>55</v>
      </c>
      <c r="O99" s="8" t="s">
        <v>55</v>
      </c>
      <c r="P99" s="8" t="s">
        <v>55</v>
      </c>
      <c r="Q99" s="8" t="s">
        <v>55</v>
      </c>
      <c r="R99" s="8" t="s">
        <v>55</v>
      </c>
      <c r="S99" s="8" t="s">
        <v>55</v>
      </c>
      <c r="T99" s="8" t="s">
        <v>55</v>
      </c>
      <c r="U99" s="8" t="s">
        <v>55</v>
      </c>
      <c r="V99" s="8" t="s">
        <v>55</v>
      </c>
      <c r="W99" s="8" t="s">
        <v>55</v>
      </c>
      <c r="X99" s="8" t="s">
        <v>55</v>
      </c>
      <c r="Y99" s="8" t="s">
        <v>55</v>
      </c>
      <c r="Z99" s="8" t="s">
        <v>55</v>
      </c>
      <c r="AA99" s="8" t="s">
        <v>55</v>
      </c>
      <c r="AB99" s="8" t="s">
        <v>55</v>
      </c>
      <c r="AC99" s="8" t="s">
        <v>55</v>
      </c>
      <c r="AD99" s="8" t="s">
        <v>55</v>
      </c>
      <c r="AE99" s="8" t="s">
        <v>55</v>
      </c>
      <c r="AF99" s="8" t="s">
        <v>55</v>
      </c>
      <c r="AG99" s="8" t="s">
        <v>55</v>
      </c>
      <c r="AH99" s="8" t="s">
        <v>55</v>
      </c>
      <c r="AI99" s="8" t="s">
        <v>55</v>
      </c>
      <c r="AJ99" s="8" t="s">
        <v>55</v>
      </c>
      <c r="AK99" s="8" t="s">
        <v>55</v>
      </c>
      <c r="AL99" s="8" t="s">
        <v>55</v>
      </c>
      <c r="AM99" s="8" t="s">
        <v>55</v>
      </c>
      <c r="AN99" s="8" t="s">
        <v>55</v>
      </c>
      <c r="AO99" s="8" t="s">
        <v>55</v>
      </c>
      <c r="AP99" s="8" t="s">
        <v>55</v>
      </c>
      <c r="AQ99" s="8" t="s">
        <v>55</v>
      </c>
      <c r="AR99" s="8" t="s">
        <v>55</v>
      </c>
      <c r="AS99" s="8" t="s">
        <v>55</v>
      </c>
      <c r="AT99" s="8" t="s">
        <v>55</v>
      </c>
      <c r="AU99" s="8" t="s">
        <v>55</v>
      </c>
      <c r="AV99" s="8" t="s">
        <v>55</v>
      </c>
      <c r="AW99" s="8" t="s">
        <v>55</v>
      </c>
    </row>
    <row r="100" spans="1:49" ht="13" x14ac:dyDescent="0.3">
      <c r="A100" s="6" t="s">
        <v>149</v>
      </c>
      <c r="B100" s="5" t="s">
        <v>53</v>
      </c>
      <c r="C100" s="7" t="s">
        <v>55</v>
      </c>
      <c r="D100" s="7" t="s">
        <v>55</v>
      </c>
      <c r="E100" s="7" t="s">
        <v>55</v>
      </c>
      <c r="F100" s="7" t="s">
        <v>55</v>
      </c>
      <c r="G100" s="7" t="s">
        <v>55</v>
      </c>
      <c r="H100" s="7" t="s">
        <v>55</v>
      </c>
      <c r="I100" s="7" t="s">
        <v>55</v>
      </c>
      <c r="J100" s="7" t="s">
        <v>55</v>
      </c>
      <c r="K100" s="7" t="s">
        <v>55</v>
      </c>
      <c r="L100" s="7" t="s">
        <v>55</v>
      </c>
      <c r="M100" s="7" t="s">
        <v>55</v>
      </c>
      <c r="N100" s="7" t="s">
        <v>55</v>
      </c>
      <c r="O100" s="7" t="s">
        <v>55</v>
      </c>
      <c r="P100" s="7" t="s">
        <v>55</v>
      </c>
      <c r="Q100" s="7" t="s">
        <v>55</v>
      </c>
      <c r="R100" s="7" t="s">
        <v>55</v>
      </c>
      <c r="S100" s="7" t="s">
        <v>55</v>
      </c>
      <c r="T100" s="7" t="s">
        <v>55</v>
      </c>
      <c r="U100" s="7" t="s">
        <v>55</v>
      </c>
      <c r="V100" s="7" t="s">
        <v>55</v>
      </c>
      <c r="W100" s="7" t="s">
        <v>55</v>
      </c>
      <c r="X100" s="7" t="s">
        <v>55</v>
      </c>
      <c r="Y100" s="7" t="s">
        <v>55</v>
      </c>
      <c r="Z100" s="7" t="s">
        <v>55</v>
      </c>
      <c r="AA100" s="7" t="s">
        <v>55</v>
      </c>
      <c r="AB100" s="7" t="s">
        <v>55</v>
      </c>
      <c r="AC100" s="7" t="s">
        <v>55</v>
      </c>
      <c r="AD100" s="7" t="s">
        <v>55</v>
      </c>
      <c r="AE100" s="7" t="s">
        <v>55</v>
      </c>
      <c r="AF100" s="7" t="s">
        <v>55</v>
      </c>
      <c r="AG100" s="7" t="s">
        <v>55</v>
      </c>
      <c r="AH100" s="7" t="s">
        <v>55</v>
      </c>
      <c r="AI100" s="7" t="s">
        <v>55</v>
      </c>
      <c r="AJ100" s="7" t="s">
        <v>55</v>
      </c>
      <c r="AK100" s="7" t="s">
        <v>55</v>
      </c>
      <c r="AL100" s="7" t="s">
        <v>55</v>
      </c>
      <c r="AM100" s="7" t="s">
        <v>55</v>
      </c>
      <c r="AN100" s="7" t="s">
        <v>55</v>
      </c>
      <c r="AO100" s="7" t="s">
        <v>55</v>
      </c>
      <c r="AP100" s="7" t="s">
        <v>55</v>
      </c>
      <c r="AQ100" s="7" t="s">
        <v>55</v>
      </c>
      <c r="AR100" s="7" t="s">
        <v>55</v>
      </c>
      <c r="AS100" s="7" t="s">
        <v>55</v>
      </c>
      <c r="AT100" s="7" t="s">
        <v>55</v>
      </c>
      <c r="AU100" s="7" t="s">
        <v>55</v>
      </c>
      <c r="AV100" s="7" t="s">
        <v>55</v>
      </c>
      <c r="AW100" s="7" t="s">
        <v>55</v>
      </c>
    </row>
    <row r="101" spans="1:49" ht="13" x14ac:dyDescent="0.3">
      <c r="A101" s="6" t="s">
        <v>150</v>
      </c>
      <c r="B101" s="5" t="s">
        <v>53</v>
      </c>
      <c r="C101" s="8" t="s">
        <v>55</v>
      </c>
      <c r="D101" s="8" t="s">
        <v>55</v>
      </c>
      <c r="E101" s="8" t="s">
        <v>55</v>
      </c>
      <c r="F101" s="8" t="s">
        <v>55</v>
      </c>
      <c r="G101" s="8">
        <v>1.92686</v>
      </c>
      <c r="H101" s="8" t="s">
        <v>55</v>
      </c>
      <c r="I101" s="8" t="s">
        <v>55</v>
      </c>
      <c r="J101" s="8" t="s">
        <v>55</v>
      </c>
      <c r="K101" s="8" t="s">
        <v>55</v>
      </c>
      <c r="L101" s="8" t="s">
        <v>55</v>
      </c>
      <c r="M101" s="8" t="s">
        <v>55</v>
      </c>
      <c r="N101" s="8" t="s">
        <v>55</v>
      </c>
      <c r="O101" s="8" t="s">
        <v>55</v>
      </c>
      <c r="P101" s="8" t="s">
        <v>55</v>
      </c>
      <c r="Q101" s="8" t="s">
        <v>55</v>
      </c>
      <c r="R101" s="8" t="s">
        <v>55</v>
      </c>
      <c r="S101" s="8" t="s">
        <v>55</v>
      </c>
      <c r="T101" s="8" t="s">
        <v>55</v>
      </c>
      <c r="U101" s="8" t="s">
        <v>55</v>
      </c>
      <c r="V101" s="8" t="s">
        <v>55</v>
      </c>
      <c r="W101" s="8" t="s">
        <v>55</v>
      </c>
      <c r="X101" s="8" t="s">
        <v>55</v>
      </c>
      <c r="Y101" s="8" t="s">
        <v>55</v>
      </c>
      <c r="Z101" s="8" t="s">
        <v>55</v>
      </c>
      <c r="AA101" s="8" t="s">
        <v>55</v>
      </c>
      <c r="AB101" s="8" t="s">
        <v>55</v>
      </c>
      <c r="AC101" s="8" t="s">
        <v>55</v>
      </c>
      <c r="AD101" s="8" t="s">
        <v>55</v>
      </c>
      <c r="AE101" s="8" t="s">
        <v>55</v>
      </c>
      <c r="AF101" s="8" t="s">
        <v>55</v>
      </c>
      <c r="AG101" s="8" t="s">
        <v>55</v>
      </c>
      <c r="AH101" s="8" t="s">
        <v>55</v>
      </c>
      <c r="AI101" s="8" t="s">
        <v>55</v>
      </c>
      <c r="AJ101" s="8" t="s">
        <v>55</v>
      </c>
      <c r="AK101" s="8" t="s">
        <v>55</v>
      </c>
      <c r="AL101" s="8" t="s">
        <v>55</v>
      </c>
      <c r="AM101" s="8" t="s">
        <v>55</v>
      </c>
      <c r="AN101" s="8">
        <v>4.9576599999999997</v>
      </c>
      <c r="AO101" s="8" t="s">
        <v>55</v>
      </c>
      <c r="AP101" s="8" t="s">
        <v>55</v>
      </c>
      <c r="AQ101" s="8" t="s">
        <v>55</v>
      </c>
      <c r="AR101" s="8">
        <v>5.5767100000000003</v>
      </c>
      <c r="AS101" s="8">
        <v>5.5280300000000002</v>
      </c>
      <c r="AT101" s="8" t="s">
        <v>55</v>
      </c>
      <c r="AU101" s="8">
        <v>6.23367</v>
      </c>
      <c r="AV101" s="8" t="s">
        <v>55</v>
      </c>
      <c r="AW101" s="8" t="s">
        <v>55</v>
      </c>
    </row>
    <row r="102" spans="1:49" ht="13" x14ac:dyDescent="0.3">
      <c r="A102" s="6" t="s">
        <v>151</v>
      </c>
      <c r="B102" s="5" t="s">
        <v>53</v>
      </c>
      <c r="C102" s="7">
        <v>7.4095000000000004</v>
      </c>
      <c r="D102" s="7" t="s">
        <v>55</v>
      </c>
      <c r="E102" s="7" t="s">
        <v>55</v>
      </c>
      <c r="F102" s="7" t="s">
        <v>55</v>
      </c>
      <c r="G102" s="7" t="s">
        <v>55</v>
      </c>
      <c r="H102" s="7" t="s">
        <v>55</v>
      </c>
      <c r="I102" s="7" t="s">
        <v>55</v>
      </c>
      <c r="J102" s="7" t="s">
        <v>55</v>
      </c>
      <c r="K102" s="7" t="s">
        <v>55</v>
      </c>
      <c r="L102" s="7" t="s">
        <v>55</v>
      </c>
      <c r="M102" s="7">
        <v>8.3368699999999993</v>
      </c>
      <c r="N102" s="7" t="s">
        <v>55</v>
      </c>
      <c r="O102" s="7" t="s">
        <v>55</v>
      </c>
      <c r="P102" s="7" t="s">
        <v>55</v>
      </c>
      <c r="Q102" s="7" t="s">
        <v>55</v>
      </c>
      <c r="R102" s="7" t="s">
        <v>55</v>
      </c>
      <c r="S102" s="7" t="s">
        <v>55</v>
      </c>
      <c r="T102" s="7" t="s">
        <v>55</v>
      </c>
      <c r="U102" s="7" t="s">
        <v>55</v>
      </c>
      <c r="V102" s="7" t="s">
        <v>55</v>
      </c>
      <c r="W102" s="7" t="s">
        <v>55</v>
      </c>
      <c r="X102" s="7" t="s">
        <v>55</v>
      </c>
      <c r="Y102" s="7" t="s">
        <v>55</v>
      </c>
      <c r="Z102" s="7" t="s">
        <v>55</v>
      </c>
      <c r="AA102" s="7" t="s">
        <v>55</v>
      </c>
      <c r="AB102" s="7" t="s">
        <v>55</v>
      </c>
      <c r="AC102" s="7" t="s">
        <v>55</v>
      </c>
      <c r="AD102" s="7" t="s">
        <v>55</v>
      </c>
      <c r="AE102" s="7" t="s">
        <v>55</v>
      </c>
      <c r="AF102" s="7" t="s">
        <v>55</v>
      </c>
      <c r="AG102" s="7" t="s">
        <v>55</v>
      </c>
      <c r="AH102" s="7">
        <v>9.7426200000000005</v>
      </c>
      <c r="AI102" s="7" t="s">
        <v>55</v>
      </c>
      <c r="AJ102" s="7" t="s">
        <v>55</v>
      </c>
      <c r="AK102" s="7" t="s">
        <v>55</v>
      </c>
      <c r="AL102" s="7">
        <v>10.374040000000001</v>
      </c>
      <c r="AM102" s="7" t="s">
        <v>55</v>
      </c>
      <c r="AN102" s="7" t="s">
        <v>55</v>
      </c>
      <c r="AO102" s="7" t="s">
        <v>55</v>
      </c>
      <c r="AP102" s="7" t="s">
        <v>55</v>
      </c>
      <c r="AQ102" s="7" t="s">
        <v>55</v>
      </c>
      <c r="AR102" s="7" t="s">
        <v>55</v>
      </c>
      <c r="AS102" s="7" t="s">
        <v>55</v>
      </c>
      <c r="AT102" s="12">
        <v>11.986370000000001</v>
      </c>
      <c r="AU102" s="7" t="s">
        <v>55</v>
      </c>
      <c r="AV102" s="7" t="s">
        <v>55</v>
      </c>
      <c r="AW102" s="7" t="s">
        <v>55</v>
      </c>
    </row>
    <row r="103" spans="1:49" ht="13" x14ac:dyDescent="0.3">
      <c r="A103" s="6" t="s">
        <v>152</v>
      </c>
      <c r="B103" s="5" t="s">
        <v>53</v>
      </c>
      <c r="C103" s="8" t="s">
        <v>55</v>
      </c>
      <c r="D103" s="8" t="s">
        <v>55</v>
      </c>
      <c r="E103" s="8" t="s">
        <v>55</v>
      </c>
      <c r="F103" s="8" t="s">
        <v>55</v>
      </c>
      <c r="G103" s="8" t="s">
        <v>55</v>
      </c>
      <c r="H103" s="8" t="s">
        <v>55</v>
      </c>
      <c r="I103" s="8" t="s">
        <v>55</v>
      </c>
      <c r="J103" s="8" t="s">
        <v>55</v>
      </c>
      <c r="K103" s="8" t="s">
        <v>55</v>
      </c>
      <c r="L103" s="8" t="s">
        <v>55</v>
      </c>
      <c r="M103" s="8" t="s">
        <v>55</v>
      </c>
      <c r="N103" s="8" t="s">
        <v>55</v>
      </c>
      <c r="O103" s="8" t="s">
        <v>55</v>
      </c>
      <c r="P103" s="8" t="s">
        <v>55</v>
      </c>
      <c r="Q103" s="8" t="s">
        <v>55</v>
      </c>
      <c r="R103" s="8" t="s">
        <v>55</v>
      </c>
      <c r="S103" s="8" t="s">
        <v>55</v>
      </c>
      <c r="T103" s="8" t="s">
        <v>55</v>
      </c>
      <c r="U103" s="8" t="s">
        <v>55</v>
      </c>
      <c r="V103" s="8" t="s">
        <v>55</v>
      </c>
      <c r="W103" s="8" t="s">
        <v>55</v>
      </c>
      <c r="X103" s="8" t="s">
        <v>55</v>
      </c>
      <c r="Y103" s="8" t="s">
        <v>55</v>
      </c>
      <c r="Z103" s="8" t="s">
        <v>55</v>
      </c>
      <c r="AA103" s="8" t="s">
        <v>55</v>
      </c>
      <c r="AB103" s="8" t="s">
        <v>55</v>
      </c>
      <c r="AC103" s="8" t="s">
        <v>55</v>
      </c>
      <c r="AD103" s="8" t="s">
        <v>55</v>
      </c>
      <c r="AE103" s="8" t="s">
        <v>55</v>
      </c>
      <c r="AF103" s="8" t="s">
        <v>55</v>
      </c>
      <c r="AG103" s="8" t="s">
        <v>55</v>
      </c>
      <c r="AH103" s="8" t="s">
        <v>55</v>
      </c>
      <c r="AI103" s="8" t="s">
        <v>55</v>
      </c>
      <c r="AJ103" s="8" t="s">
        <v>55</v>
      </c>
      <c r="AK103" s="8" t="s">
        <v>55</v>
      </c>
      <c r="AL103" s="8" t="s">
        <v>55</v>
      </c>
      <c r="AM103" s="8" t="s">
        <v>55</v>
      </c>
      <c r="AN103" s="8" t="s">
        <v>55</v>
      </c>
      <c r="AO103" s="8" t="s">
        <v>55</v>
      </c>
      <c r="AP103" s="8" t="s">
        <v>55</v>
      </c>
      <c r="AQ103" s="8" t="s">
        <v>55</v>
      </c>
      <c r="AR103" s="8" t="s">
        <v>55</v>
      </c>
      <c r="AS103" s="8" t="s">
        <v>55</v>
      </c>
      <c r="AT103" s="8" t="s">
        <v>55</v>
      </c>
      <c r="AU103" s="8" t="s">
        <v>55</v>
      </c>
      <c r="AV103" s="8" t="s">
        <v>55</v>
      </c>
      <c r="AW103" s="8" t="s">
        <v>55</v>
      </c>
    </row>
    <row r="104" spans="1:49" ht="13" x14ac:dyDescent="0.3">
      <c r="A104" s="6" t="s">
        <v>153</v>
      </c>
      <c r="B104" s="5" t="s">
        <v>53</v>
      </c>
      <c r="C104" s="7" t="s">
        <v>55</v>
      </c>
      <c r="D104" s="7" t="s">
        <v>55</v>
      </c>
      <c r="E104" s="7" t="s">
        <v>55</v>
      </c>
      <c r="F104" s="7" t="s">
        <v>55</v>
      </c>
      <c r="G104" s="7" t="s">
        <v>55</v>
      </c>
      <c r="H104" s="7" t="s">
        <v>55</v>
      </c>
      <c r="I104" s="7" t="s">
        <v>55</v>
      </c>
      <c r="J104" s="7" t="s">
        <v>55</v>
      </c>
      <c r="K104" s="7" t="s">
        <v>55</v>
      </c>
      <c r="L104" s="7" t="s">
        <v>55</v>
      </c>
      <c r="M104" s="7" t="s">
        <v>55</v>
      </c>
      <c r="N104" s="7" t="s">
        <v>55</v>
      </c>
      <c r="O104" s="7" t="s">
        <v>55</v>
      </c>
      <c r="P104" s="7" t="s">
        <v>55</v>
      </c>
      <c r="Q104" s="7" t="s">
        <v>55</v>
      </c>
      <c r="R104" s="7" t="s">
        <v>55</v>
      </c>
      <c r="S104" s="7" t="s">
        <v>55</v>
      </c>
      <c r="T104" s="7" t="s">
        <v>55</v>
      </c>
      <c r="U104" s="7" t="s">
        <v>55</v>
      </c>
      <c r="V104" s="7" t="s">
        <v>55</v>
      </c>
      <c r="W104" s="7" t="s">
        <v>55</v>
      </c>
      <c r="X104" s="7" t="s">
        <v>55</v>
      </c>
      <c r="Y104" s="7" t="s">
        <v>55</v>
      </c>
      <c r="Z104" s="7" t="s">
        <v>55</v>
      </c>
      <c r="AA104" s="7" t="s">
        <v>55</v>
      </c>
      <c r="AB104" s="7" t="s">
        <v>55</v>
      </c>
      <c r="AC104" s="7" t="s">
        <v>55</v>
      </c>
      <c r="AD104" s="7" t="s">
        <v>55</v>
      </c>
      <c r="AE104" s="7" t="s">
        <v>55</v>
      </c>
      <c r="AF104" s="7" t="s">
        <v>55</v>
      </c>
      <c r="AG104" s="7" t="s">
        <v>55</v>
      </c>
      <c r="AH104" s="7" t="s">
        <v>55</v>
      </c>
      <c r="AI104" s="7" t="s">
        <v>55</v>
      </c>
      <c r="AJ104" s="7" t="s">
        <v>55</v>
      </c>
      <c r="AK104" s="7" t="s">
        <v>55</v>
      </c>
      <c r="AL104" s="7" t="s">
        <v>55</v>
      </c>
      <c r="AM104" s="7" t="s">
        <v>55</v>
      </c>
      <c r="AN104" s="7" t="s">
        <v>55</v>
      </c>
      <c r="AO104" s="7" t="s">
        <v>55</v>
      </c>
      <c r="AP104" s="7" t="s">
        <v>55</v>
      </c>
      <c r="AQ104" s="7" t="s">
        <v>55</v>
      </c>
      <c r="AR104" s="7" t="s">
        <v>55</v>
      </c>
      <c r="AS104" s="7" t="s">
        <v>55</v>
      </c>
      <c r="AT104" s="7" t="s">
        <v>55</v>
      </c>
      <c r="AU104" s="7" t="s">
        <v>55</v>
      </c>
      <c r="AV104" s="7" t="s">
        <v>55</v>
      </c>
      <c r="AW104" s="7" t="s">
        <v>55</v>
      </c>
    </row>
    <row r="105" spans="1:49" ht="13" x14ac:dyDescent="0.3">
      <c r="A105" s="6" t="s">
        <v>154</v>
      </c>
      <c r="B105" s="5" t="s">
        <v>53</v>
      </c>
      <c r="C105" s="8" t="s">
        <v>55</v>
      </c>
      <c r="D105" s="8">
        <v>1.47336</v>
      </c>
      <c r="E105" s="8" t="s">
        <v>55</v>
      </c>
      <c r="F105" s="8" t="s">
        <v>55</v>
      </c>
      <c r="G105" s="8" t="s">
        <v>55</v>
      </c>
      <c r="H105" s="8" t="s">
        <v>55</v>
      </c>
      <c r="I105" s="8" t="s">
        <v>55</v>
      </c>
      <c r="J105" s="8" t="s">
        <v>55</v>
      </c>
      <c r="K105" s="8" t="s">
        <v>55</v>
      </c>
      <c r="L105" s="8" t="s">
        <v>55</v>
      </c>
      <c r="M105" s="8">
        <v>2.2769300000000001</v>
      </c>
      <c r="N105" s="8" t="s">
        <v>55</v>
      </c>
      <c r="O105" s="8" t="s">
        <v>55</v>
      </c>
      <c r="P105" s="8" t="s">
        <v>55</v>
      </c>
      <c r="Q105" s="8" t="s">
        <v>55</v>
      </c>
      <c r="R105" s="8" t="s">
        <v>55</v>
      </c>
      <c r="S105" s="8" t="s">
        <v>55</v>
      </c>
      <c r="T105" s="8" t="s">
        <v>55</v>
      </c>
      <c r="U105" s="8" t="s">
        <v>55</v>
      </c>
      <c r="V105" s="8" t="s">
        <v>55</v>
      </c>
      <c r="W105" s="8" t="s">
        <v>55</v>
      </c>
      <c r="X105" s="8" t="s">
        <v>55</v>
      </c>
      <c r="Y105" s="8" t="s">
        <v>55</v>
      </c>
      <c r="Z105" s="8" t="s">
        <v>55</v>
      </c>
      <c r="AA105" s="8" t="s">
        <v>55</v>
      </c>
      <c r="AB105" s="8" t="s">
        <v>55</v>
      </c>
      <c r="AC105" s="8" t="s">
        <v>55</v>
      </c>
      <c r="AD105" s="8" t="s">
        <v>55</v>
      </c>
      <c r="AE105" s="8" t="s">
        <v>55</v>
      </c>
      <c r="AF105" s="8" t="s">
        <v>55</v>
      </c>
      <c r="AG105" s="8" t="s">
        <v>55</v>
      </c>
      <c r="AH105" s="8" t="s">
        <v>55</v>
      </c>
      <c r="AI105" s="8" t="s">
        <v>55</v>
      </c>
      <c r="AJ105" s="8" t="s">
        <v>55</v>
      </c>
      <c r="AK105" s="8" t="s">
        <v>55</v>
      </c>
      <c r="AL105" s="8" t="s">
        <v>55</v>
      </c>
      <c r="AM105" s="8">
        <v>7.0403599999999997</v>
      </c>
      <c r="AN105" s="8">
        <v>6.41866</v>
      </c>
      <c r="AO105" s="8">
        <v>6.5325899999999999</v>
      </c>
      <c r="AP105" s="8">
        <v>6.7554100000000004</v>
      </c>
      <c r="AQ105" s="8" t="s">
        <v>55</v>
      </c>
      <c r="AR105" s="8">
        <v>7.0030299999999999</v>
      </c>
      <c r="AS105" s="8" t="s">
        <v>55</v>
      </c>
      <c r="AT105" s="8" t="s">
        <v>55</v>
      </c>
      <c r="AU105" s="8" t="s">
        <v>55</v>
      </c>
      <c r="AV105" s="8" t="s">
        <v>55</v>
      </c>
      <c r="AW105" s="8" t="s">
        <v>55</v>
      </c>
    </row>
    <row r="106" spans="1:49" ht="13" x14ac:dyDescent="0.3">
      <c r="A106" s="6" t="s">
        <v>155</v>
      </c>
      <c r="B106" s="5" t="s">
        <v>53</v>
      </c>
      <c r="C106" s="7" t="s">
        <v>55</v>
      </c>
      <c r="D106" s="7" t="s">
        <v>55</v>
      </c>
      <c r="E106" s="7" t="s">
        <v>55</v>
      </c>
      <c r="F106" s="7" t="s">
        <v>55</v>
      </c>
      <c r="G106" s="7" t="s">
        <v>55</v>
      </c>
      <c r="H106" s="7" t="s">
        <v>55</v>
      </c>
      <c r="I106" s="7" t="s">
        <v>55</v>
      </c>
      <c r="J106" s="7" t="s">
        <v>55</v>
      </c>
      <c r="K106" s="7" t="s">
        <v>55</v>
      </c>
      <c r="L106" s="7" t="s">
        <v>55</v>
      </c>
      <c r="M106" s="7" t="s">
        <v>55</v>
      </c>
      <c r="N106" s="7" t="s">
        <v>55</v>
      </c>
      <c r="O106" s="7" t="s">
        <v>55</v>
      </c>
      <c r="P106" s="7" t="s">
        <v>55</v>
      </c>
      <c r="Q106" s="7" t="s">
        <v>55</v>
      </c>
      <c r="R106" s="7" t="s">
        <v>55</v>
      </c>
      <c r="S106" s="7" t="s">
        <v>55</v>
      </c>
      <c r="T106" s="7" t="s">
        <v>55</v>
      </c>
      <c r="U106" s="7" t="s">
        <v>55</v>
      </c>
      <c r="V106" s="7" t="s">
        <v>55</v>
      </c>
      <c r="W106" s="7" t="s">
        <v>55</v>
      </c>
      <c r="X106" s="7" t="s">
        <v>55</v>
      </c>
      <c r="Y106" s="7" t="s">
        <v>55</v>
      </c>
      <c r="Z106" s="7" t="s">
        <v>55</v>
      </c>
      <c r="AA106" s="7" t="s">
        <v>55</v>
      </c>
      <c r="AB106" s="7" t="s">
        <v>55</v>
      </c>
      <c r="AC106" s="7" t="s">
        <v>55</v>
      </c>
      <c r="AD106" s="7" t="s">
        <v>55</v>
      </c>
      <c r="AE106" s="7" t="s">
        <v>55</v>
      </c>
      <c r="AF106" s="7" t="s">
        <v>55</v>
      </c>
      <c r="AG106" s="7" t="s">
        <v>55</v>
      </c>
      <c r="AH106" s="7" t="s">
        <v>55</v>
      </c>
      <c r="AI106" s="7" t="s">
        <v>55</v>
      </c>
      <c r="AJ106" s="7" t="s">
        <v>55</v>
      </c>
      <c r="AK106" s="7" t="s">
        <v>55</v>
      </c>
      <c r="AL106" s="7" t="s">
        <v>55</v>
      </c>
      <c r="AM106" s="7" t="s">
        <v>55</v>
      </c>
      <c r="AN106" s="7" t="s">
        <v>55</v>
      </c>
      <c r="AO106" s="7" t="s">
        <v>55</v>
      </c>
      <c r="AP106" s="7" t="s">
        <v>55</v>
      </c>
      <c r="AQ106" s="7" t="s">
        <v>55</v>
      </c>
      <c r="AR106" s="7" t="s">
        <v>55</v>
      </c>
      <c r="AS106" s="7" t="s">
        <v>55</v>
      </c>
      <c r="AT106" s="7" t="s">
        <v>55</v>
      </c>
      <c r="AU106" s="7" t="s">
        <v>55</v>
      </c>
      <c r="AV106" s="7" t="s">
        <v>55</v>
      </c>
      <c r="AW106" s="7" t="s">
        <v>55</v>
      </c>
    </row>
    <row r="107" spans="1:49" ht="13" x14ac:dyDescent="0.3">
      <c r="A107" s="6" t="s">
        <v>156</v>
      </c>
      <c r="B107" s="5" t="s">
        <v>53</v>
      </c>
      <c r="C107" s="8" t="s">
        <v>55</v>
      </c>
      <c r="D107" s="8" t="s">
        <v>55</v>
      </c>
      <c r="E107" s="8" t="s">
        <v>55</v>
      </c>
      <c r="F107" s="8" t="s">
        <v>55</v>
      </c>
      <c r="G107" s="8" t="s">
        <v>55</v>
      </c>
      <c r="H107" s="8" t="s">
        <v>55</v>
      </c>
      <c r="I107" s="8" t="s">
        <v>55</v>
      </c>
      <c r="J107" s="8" t="s">
        <v>55</v>
      </c>
      <c r="K107" s="8" t="s">
        <v>55</v>
      </c>
      <c r="L107" s="8" t="s">
        <v>55</v>
      </c>
      <c r="M107" s="8" t="s">
        <v>55</v>
      </c>
      <c r="N107" s="8" t="s">
        <v>55</v>
      </c>
      <c r="O107" s="8" t="s">
        <v>55</v>
      </c>
      <c r="P107" s="8" t="s">
        <v>55</v>
      </c>
      <c r="Q107" s="8" t="s">
        <v>55</v>
      </c>
      <c r="R107" s="8" t="s">
        <v>55</v>
      </c>
      <c r="S107" s="8" t="s">
        <v>55</v>
      </c>
      <c r="T107" s="8" t="s">
        <v>55</v>
      </c>
      <c r="U107" s="8" t="s">
        <v>55</v>
      </c>
      <c r="V107" s="8" t="s">
        <v>55</v>
      </c>
      <c r="W107" s="8" t="s">
        <v>55</v>
      </c>
      <c r="X107" s="8" t="s">
        <v>55</v>
      </c>
      <c r="Y107" s="8" t="s">
        <v>55</v>
      </c>
      <c r="Z107" s="8" t="s">
        <v>55</v>
      </c>
      <c r="AA107" s="8" t="s">
        <v>55</v>
      </c>
      <c r="AB107" s="8" t="s">
        <v>55</v>
      </c>
      <c r="AC107" s="8" t="s">
        <v>55</v>
      </c>
      <c r="AD107" s="8" t="s">
        <v>55</v>
      </c>
      <c r="AE107" s="8" t="s">
        <v>55</v>
      </c>
      <c r="AF107" s="8" t="s">
        <v>55</v>
      </c>
      <c r="AG107" s="8" t="s">
        <v>55</v>
      </c>
      <c r="AH107" s="8" t="s">
        <v>55</v>
      </c>
      <c r="AI107" s="8" t="s">
        <v>55</v>
      </c>
      <c r="AJ107" s="8" t="s">
        <v>55</v>
      </c>
      <c r="AK107" s="8" t="s">
        <v>55</v>
      </c>
      <c r="AL107" s="8" t="s">
        <v>55</v>
      </c>
      <c r="AM107" s="8" t="s">
        <v>55</v>
      </c>
      <c r="AN107" s="8" t="s">
        <v>55</v>
      </c>
      <c r="AO107" s="8" t="s">
        <v>55</v>
      </c>
      <c r="AP107" s="8" t="s">
        <v>55</v>
      </c>
      <c r="AQ107" s="8" t="s">
        <v>55</v>
      </c>
      <c r="AR107" s="8" t="s">
        <v>55</v>
      </c>
      <c r="AS107" s="8" t="s">
        <v>55</v>
      </c>
      <c r="AT107" s="8" t="s">
        <v>55</v>
      </c>
      <c r="AU107" s="8" t="s">
        <v>55</v>
      </c>
      <c r="AV107" s="8" t="s">
        <v>55</v>
      </c>
      <c r="AW107" s="8" t="s">
        <v>55</v>
      </c>
    </row>
    <row r="108" spans="1:49" ht="13" x14ac:dyDescent="0.3">
      <c r="A108" s="6" t="s">
        <v>157</v>
      </c>
      <c r="B108" s="5" t="s">
        <v>53</v>
      </c>
      <c r="C108" s="7" t="s">
        <v>55</v>
      </c>
      <c r="D108" s="7" t="s">
        <v>55</v>
      </c>
      <c r="E108" s="7" t="s">
        <v>55</v>
      </c>
      <c r="F108" s="7" t="s">
        <v>55</v>
      </c>
      <c r="G108" s="7" t="s">
        <v>55</v>
      </c>
      <c r="H108" s="7" t="s">
        <v>55</v>
      </c>
      <c r="I108" s="7" t="s">
        <v>55</v>
      </c>
      <c r="J108" s="7" t="s">
        <v>55</v>
      </c>
      <c r="K108" s="7" t="s">
        <v>55</v>
      </c>
      <c r="L108" s="7" t="s">
        <v>55</v>
      </c>
      <c r="M108" s="7" t="s">
        <v>55</v>
      </c>
      <c r="N108" s="7" t="s">
        <v>55</v>
      </c>
      <c r="O108" s="7" t="s">
        <v>55</v>
      </c>
      <c r="P108" s="7" t="s">
        <v>55</v>
      </c>
      <c r="Q108" s="7" t="s">
        <v>55</v>
      </c>
      <c r="R108" s="7" t="s">
        <v>55</v>
      </c>
      <c r="S108" s="7" t="s">
        <v>55</v>
      </c>
      <c r="T108" s="7" t="s">
        <v>55</v>
      </c>
      <c r="U108" s="7" t="s">
        <v>55</v>
      </c>
      <c r="V108" s="7" t="s">
        <v>55</v>
      </c>
      <c r="W108" s="7" t="s">
        <v>55</v>
      </c>
      <c r="X108" s="7" t="s">
        <v>55</v>
      </c>
      <c r="Y108" s="7" t="s">
        <v>55</v>
      </c>
      <c r="Z108" s="7" t="s">
        <v>55</v>
      </c>
      <c r="AA108" s="7" t="s">
        <v>55</v>
      </c>
      <c r="AB108" s="7" t="s">
        <v>55</v>
      </c>
      <c r="AC108" s="7" t="s">
        <v>55</v>
      </c>
      <c r="AD108" s="7" t="s">
        <v>55</v>
      </c>
      <c r="AE108" s="7" t="s">
        <v>55</v>
      </c>
      <c r="AF108" s="7" t="s">
        <v>55</v>
      </c>
      <c r="AG108" s="7" t="s">
        <v>55</v>
      </c>
      <c r="AH108" s="7" t="s">
        <v>55</v>
      </c>
      <c r="AI108" s="7" t="s">
        <v>55</v>
      </c>
      <c r="AJ108" s="7" t="s">
        <v>55</v>
      </c>
      <c r="AK108" s="7" t="s">
        <v>55</v>
      </c>
      <c r="AL108" s="7" t="s">
        <v>55</v>
      </c>
      <c r="AM108" s="7" t="s">
        <v>55</v>
      </c>
      <c r="AN108" s="7" t="s">
        <v>55</v>
      </c>
      <c r="AO108" s="7" t="s">
        <v>55</v>
      </c>
      <c r="AP108" s="7" t="s">
        <v>55</v>
      </c>
      <c r="AQ108" s="7" t="s">
        <v>55</v>
      </c>
      <c r="AR108" s="7">
        <v>11.01647</v>
      </c>
      <c r="AS108" s="7" t="s">
        <v>55</v>
      </c>
      <c r="AT108" s="7" t="s">
        <v>55</v>
      </c>
      <c r="AU108" s="7" t="s">
        <v>55</v>
      </c>
      <c r="AV108" s="7" t="s">
        <v>55</v>
      </c>
      <c r="AW108" s="7" t="s">
        <v>55</v>
      </c>
    </row>
    <row r="109" spans="1:49" ht="13" x14ac:dyDescent="0.3">
      <c r="A109" s="6" t="s">
        <v>158</v>
      </c>
      <c r="B109" s="5" t="s">
        <v>53</v>
      </c>
      <c r="C109" s="8" t="s">
        <v>55</v>
      </c>
      <c r="D109" s="8" t="s">
        <v>55</v>
      </c>
      <c r="E109" s="8" t="s">
        <v>55</v>
      </c>
      <c r="F109" s="8" t="s">
        <v>55</v>
      </c>
      <c r="G109" s="8" t="s">
        <v>55</v>
      </c>
      <c r="H109" s="8" t="s">
        <v>55</v>
      </c>
      <c r="I109" s="8" t="s">
        <v>55</v>
      </c>
      <c r="J109" s="8" t="s">
        <v>55</v>
      </c>
      <c r="K109" s="8" t="s">
        <v>55</v>
      </c>
      <c r="L109" s="8" t="s">
        <v>55</v>
      </c>
      <c r="M109" s="8" t="s">
        <v>55</v>
      </c>
      <c r="N109" s="8" t="s">
        <v>55</v>
      </c>
      <c r="O109" s="8" t="s">
        <v>55</v>
      </c>
      <c r="P109" s="8" t="s">
        <v>55</v>
      </c>
      <c r="Q109" s="8" t="s">
        <v>55</v>
      </c>
      <c r="R109" s="8" t="s">
        <v>55</v>
      </c>
      <c r="S109" s="8" t="s">
        <v>55</v>
      </c>
      <c r="T109" s="8" t="s">
        <v>55</v>
      </c>
      <c r="U109" s="8" t="s">
        <v>55</v>
      </c>
      <c r="V109" s="8" t="s">
        <v>55</v>
      </c>
      <c r="W109" s="8" t="s">
        <v>55</v>
      </c>
      <c r="X109" s="8" t="s">
        <v>55</v>
      </c>
      <c r="Y109" s="8" t="s">
        <v>55</v>
      </c>
      <c r="Z109" s="8" t="s">
        <v>55</v>
      </c>
      <c r="AA109" s="8" t="s">
        <v>55</v>
      </c>
      <c r="AB109" s="8" t="s">
        <v>55</v>
      </c>
      <c r="AC109" s="8" t="s">
        <v>55</v>
      </c>
      <c r="AD109" s="8" t="s">
        <v>55</v>
      </c>
      <c r="AE109" s="8" t="s">
        <v>55</v>
      </c>
      <c r="AF109" s="8" t="s">
        <v>55</v>
      </c>
      <c r="AG109" s="8" t="s">
        <v>55</v>
      </c>
      <c r="AH109" s="8" t="s">
        <v>55</v>
      </c>
      <c r="AI109" s="8" t="s">
        <v>55</v>
      </c>
      <c r="AJ109" s="8" t="s">
        <v>55</v>
      </c>
      <c r="AK109" s="8" t="s">
        <v>55</v>
      </c>
      <c r="AL109" s="8" t="s">
        <v>55</v>
      </c>
      <c r="AM109" s="8" t="s">
        <v>55</v>
      </c>
      <c r="AN109" s="8" t="s">
        <v>55</v>
      </c>
      <c r="AO109" s="8" t="s">
        <v>55</v>
      </c>
      <c r="AP109" s="8" t="s">
        <v>55</v>
      </c>
      <c r="AQ109" s="8" t="s">
        <v>55</v>
      </c>
      <c r="AR109" s="8" t="s">
        <v>55</v>
      </c>
      <c r="AS109" s="8" t="s">
        <v>55</v>
      </c>
      <c r="AT109" s="8" t="s">
        <v>55</v>
      </c>
      <c r="AU109" s="8" t="s">
        <v>55</v>
      </c>
      <c r="AV109" s="8" t="s">
        <v>55</v>
      </c>
      <c r="AW109" s="8" t="s">
        <v>55</v>
      </c>
    </row>
    <row r="110" spans="1:49" ht="13" x14ac:dyDescent="0.3">
      <c r="A110" s="6" t="s">
        <v>159</v>
      </c>
      <c r="B110" s="5" t="s">
        <v>53</v>
      </c>
      <c r="C110" s="7" t="s">
        <v>55</v>
      </c>
      <c r="D110" s="7" t="s">
        <v>55</v>
      </c>
      <c r="E110" s="7" t="s">
        <v>55</v>
      </c>
      <c r="F110" s="7" t="s">
        <v>55</v>
      </c>
      <c r="G110" s="7" t="s">
        <v>55</v>
      </c>
      <c r="H110" s="7" t="s">
        <v>55</v>
      </c>
      <c r="I110" s="7" t="s">
        <v>55</v>
      </c>
      <c r="J110" s="7" t="s">
        <v>55</v>
      </c>
      <c r="K110" s="7" t="s">
        <v>55</v>
      </c>
      <c r="L110" s="7" t="s">
        <v>55</v>
      </c>
      <c r="M110" s="7" t="s">
        <v>55</v>
      </c>
      <c r="N110" s="7" t="s">
        <v>55</v>
      </c>
      <c r="O110" s="7" t="s">
        <v>55</v>
      </c>
      <c r="P110" s="7" t="s">
        <v>55</v>
      </c>
      <c r="Q110" s="7" t="s">
        <v>55</v>
      </c>
      <c r="R110" s="7" t="s">
        <v>55</v>
      </c>
      <c r="S110" s="7" t="s">
        <v>55</v>
      </c>
      <c r="T110" s="7" t="s">
        <v>55</v>
      </c>
      <c r="U110" s="7" t="s">
        <v>55</v>
      </c>
      <c r="V110" s="7" t="s">
        <v>55</v>
      </c>
      <c r="W110" s="7" t="s">
        <v>55</v>
      </c>
      <c r="X110" s="7" t="s">
        <v>55</v>
      </c>
      <c r="Y110" s="7" t="s">
        <v>55</v>
      </c>
      <c r="Z110" s="7" t="s">
        <v>55</v>
      </c>
      <c r="AA110" s="7" t="s">
        <v>55</v>
      </c>
      <c r="AB110" s="7" t="s">
        <v>55</v>
      </c>
      <c r="AC110" s="7" t="s">
        <v>55</v>
      </c>
      <c r="AD110" s="7" t="s">
        <v>55</v>
      </c>
      <c r="AE110" s="7" t="s">
        <v>55</v>
      </c>
      <c r="AF110" s="7" t="s">
        <v>55</v>
      </c>
      <c r="AG110" s="7" t="s">
        <v>55</v>
      </c>
      <c r="AH110" s="7" t="s">
        <v>55</v>
      </c>
      <c r="AI110" s="7" t="s">
        <v>55</v>
      </c>
      <c r="AJ110" s="7" t="s">
        <v>55</v>
      </c>
      <c r="AK110" s="7" t="s">
        <v>55</v>
      </c>
      <c r="AL110" s="7" t="s">
        <v>55</v>
      </c>
      <c r="AM110" s="7" t="s">
        <v>55</v>
      </c>
      <c r="AN110" s="7" t="s">
        <v>55</v>
      </c>
      <c r="AO110" s="7" t="s">
        <v>55</v>
      </c>
      <c r="AP110" s="7">
        <v>12.31447</v>
      </c>
      <c r="AQ110" s="7">
        <v>12.331630000000001</v>
      </c>
      <c r="AR110" s="7">
        <v>12.4276</v>
      </c>
      <c r="AS110" s="7">
        <v>12.529809999999999</v>
      </c>
      <c r="AT110" s="7">
        <v>12.655670000000001</v>
      </c>
      <c r="AU110" s="7">
        <v>12.77064</v>
      </c>
      <c r="AV110" s="7" t="s">
        <v>55</v>
      </c>
      <c r="AW110" s="7" t="s">
        <v>55</v>
      </c>
    </row>
    <row r="111" spans="1:49" ht="13" x14ac:dyDescent="0.3">
      <c r="A111" s="6" t="s">
        <v>160</v>
      </c>
      <c r="B111" s="5" t="s">
        <v>53</v>
      </c>
      <c r="C111" s="8" t="s">
        <v>55</v>
      </c>
      <c r="D111" s="8" t="s">
        <v>55</v>
      </c>
      <c r="E111" s="8" t="s">
        <v>55</v>
      </c>
      <c r="F111" s="8" t="s">
        <v>55</v>
      </c>
      <c r="G111" s="8" t="s">
        <v>55</v>
      </c>
      <c r="H111" s="8" t="s">
        <v>55</v>
      </c>
      <c r="I111" s="8" t="s">
        <v>55</v>
      </c>
      <c r="J111" s="8" t="s">
        <v>55</v>
      </c>
      <c r="K111" s="8" t="s">
        <v>55</v>
      </c>
      <c r="L111" s="8" t="s">
        <v>55</v>
      </c>
      <c r="M111" s="8" t="s">
        <v>55</v>
      </c>
      <c r="N111" s="8" t="s">
        <v>55</v>
      </c>
      <c r="O111" s="8" t="s">
        <v>55</v>
      </c>
      <c r="P111" s="8" t="s">
        <v>55</v>
      </c>
      <c r="Q111" s="8" t="s">
        <v>55</v>
      </c>
      <c r="R111" s="8" t="s">
        <v>55</v>
      </c>
      <c r="S111" s="8" t="s">
        <v>55</v>
      </c>
      <c r="T111" s="8" t="s">
        <v>55</v>
      </c>
      <c r="U111" s="8" t="s">
        <v>55</v>
      </c>
      <c r="V111" s="8" t="s">
        <v>55</v>
      </c>
      <c r="W111" s="8" t="s">
        <v>55</v>
      </c>
      <c r="X111" s="8" t="s">
        <v>55</v>
      </c>
      <c r="Y111" s="8" t="s">
        <v>55</v>
      </c>
      <c r="Z111" s="8" t="s">
        <v>55</v>
      </c>
      <c r="AA111" s="8" t="s">
        <v>55</v>
      </c>
      <c r="AB111" s="8" t="s">
        <v>55</v>
      </c>
      <c r="AC111" s="8" t="s">
        <v>55</v>
      </c>
      <c r="AD111" s="8" t="s">
        <v>55</v>
      </c>
      <c r="AE111" s="8" t="s">
        <v>55</v>
      </c>
      <c r="AF111" s="8" t="s">
        <v>55</v>
      </c>
      <c r="AG111" s="8" t="s">
        <v>55</v>
      </c>
      <c r="AH111" s="8">
        <v>8.3278599999999994</v>
      </c>
      <c r="AI111" s="8" t="s">
        <v>55</v>
      </c>
      <c r="AJ111" s="8" t="s">
        <v>55</v>
      </c>
      <c r="AK111" s="8" t="s">
        <v>55</v>
      </c>
      <c r="AL111" s="8">
        <v>8.8647899999999993</v>
      </c>
      <c r="AM111" s="8">
        <v>8.9849399999999999</v>
      </c>
      <c r="AN111" s="8">
        <v>9.1516800000000007</v>
      </c>
      <c r="AO111" s="8" t="s">
        <v>55</v>
      </c>
      <c r="AP111" s="8" t="s">
        <v>55</v>
      </c>
      <c r="AQ111" s="8">
        <v>9.4729299999999999</v>
      </c>
      <c r="AR111" s="8">
        <v>9.5680700000000005</v>
      </c>
      <c r="AS111" s="8">
        <v>9.71373</v>
      </c>
      <c r="AT111" s="8" t="s">
        <v>55</v>
      </c>
      <c r="AU111" s="8" t="s">
        <v>55</v>
      </c>
      <c r="AV111" s="8" t="s">
        <v>55</v>
      </c>
      <c r="AW111" s="8" t="s">
        <v>55</v>
      </c>
    </row>
    <row r="112" spans="1:49" ht="13" x14ac:dyDescent="0.3">
      <c r="A112" s="6" t="s">
        <v>161</v>
      </c>
      <c r="B112" s="5" t="s">
        <v>53</v>
      </c>
      <c r="C112" s="7" t="s">
        <v>55</v>
      </c>
      <c r="D112" s="7" t="s">
        <v>55</v>
      </c>
      <c r="E112" s="7" t="s">
        <v>55</v>
      </c>
      <c r="F112" s="7" t="s">
        <v>55</v>
      </c>
      <c r="G112" s="7" t="s">
        <v>55</v>
      </c>
      <c r="H112" s="7" t="s">
        <v>55</v>
      </c>
      <c r="I112" s="7" t="s">
        <v>55</v>
      </c>
      <c r="J112" s="7" t="s">
        <v>55</v>
      </c>
      <c r="K112" s="7" t="s">
        <v>55</v>
      </c>
      <c r="L112" s="7" t="s">
        <v>55</v>
      </c>
      <c r="M112" s="7" t="s">
        <v>55</v>
      </c>
      <c r="N112" s="7" t="s">
        <v>55</v>
      </c>
      <c r="O112" s="7" t="s">
        <v>55</v>
      </c>
      <c r="P112" s="7" t="s">
        <v>55</v>
      </c>
      <c r="Q112" s="7" t="s">
        <v>55</v>
      </c>
      <c r="R112" s="7" t="s">
        <v>55</v>
      </c>
      <c r="S112" s="7" t="s">
        <v>55</v>
      </c>
      <c r="T112" s="7" t="s">
        <v>55</v>
      </c>
      <c r="U112" s="7" t="s">
        <v>55</v>
      </c>
      <c r="V112" s="7" t="s">
        <v>55</v>
      </c>
      <c r="W112" s="7" t="s">
        <v>55</v>
      </c>
      <c r="X112" s="7" t="s">
        <v>55</v>
      </c>
      <c r="Y112" s="7" t="s">
        <v>55</v>
      </c>
      <c r="Z112" s="7" t="s">
        <v>55</v>
      </c>
      <c r="AA112" s="7" t="s">
        <v>55</v>
      </c>
      <c r="AB112" s="7" t="s">
        <v>55</v>
      </c>
      <c r="AC112" s="7" t="s">
        <v>55</v>
      </c>
      <c r="AD112" s="7" t="s">
        <v>55</v>
      </c>
      <c r="AE112" s="7" t="s">
        <v>55</v>
      </c>
      <c r="AF112" s="7" t="s">
        <v>55</v>
      </c>
      <c r="AG112" s="7" t="s">
        <v>55</v>
      </c>
      <c r="AH112" s="7" t="s">
        <v>55</v>
      </c>
      <c r="AI112" s="7" t="s">
        <v>55</v>
      </c>
      <c r="AJ112" s="7" t="s">
        <v>55</v>
      </c>
      <c r="AK112" s="7" t="s">
        <v>55</v>
      </c>
      <c r="AL112" s="7" t="s">
        <v>55</v>
      </c>
      <c r="AM112" s="7" t="s">
        <v>55</v>
      </c>
      <c r="AN112" s="7" t="s">
        <v>55</v>
      </c>
      <c r="AO112" s="7" t="s">
        <v>55</v>
      </c>
      <c r="AP112" s="7" t="s">
        <v>55</v>
      </c>
      <c r="AQ112" s="7" t="s">
        <v>55</v>
      </c>
      <c r="AR112" s="7">
        <v>9.5333799999999993</v>
      </c>
      <c r="AS112" s="7" t="s">
        <v>55</v>
      </c>
      <c r="AT112" s="7" t="s">
        <v>55</v>
      </c>
      <c r="AU112" s="7" t="s">
        <v>55</v>
      </c>
      <c r="AV112" s="7" t="s">
        <v>55</v>
      </c>
      <c r="AW112" s="7" t="s">
        <v>55</v>
      </c>
    </row>
    <row r="113" spans="1:49" ht="13" x14ac:dyDescent="0.3">
      <c r="A113" s="6" t="s">
        <v>162</v>
      </c>
      <c r="B113" s="5" t="s">
        <v>53</v>
      </c>
      <c r="C113" s="8" t="s">
        <v>55</v>
      </c>
      <c r="D113" s="8" t="s">
        <v>55</v>
      </c>
      <c r="E113" s="8" t="s">
        <v>55</v>
      </c>
      <c r="F113" s="8" t="s">
        <v>55</v>
      </c>
      <c r="G113" s="8" t="s">
        <v>55</v>
      </c>
      <c r="H113" s="8" t="s">
        <v>55</v>
      </c>
      <c r="I113" s="8" t="s">
        <v>55</v>
      </c>
      <c r="J113" s="8" t="s">
        <v>55</v>
      </c>
      <c r="K113" s="8" t="s">
        <v>55</v>
      </c>
      <c r="L113" s="8" t="s">
        <v>55</v>
      </c>
      <c r="M113" s="8" t="s">
        <v>55</v>
      </c>
      <c r="N113" s="8" t="s">
        <v>55</v>
      </c>
      <c r="O113" s="8" t="s">
        <v>55</v>
      </c>
      <c r="P113" s="8" t="s">
        <v>55</v>
      </c>
      <c r="Q113" s="8" t="s">
        <v>55</v>
      </c>
      <c r="R113" s="8" t="s">
        <v>55</v>
      </c>
      <c r="S113" s="8" t="s">
        <v>55</v>
      </c>
      <c r="T113" s="8" t="s">
        <v>55</v>
      </c>
      <c r="U113" s="8" t="s">
        <v>55</v>
      </c>
      <c r="V113" s="8" t="s">
        <v>55</v>
      </c>
      <c r="W113" s="8" t="s">
        <v>55</v>
      </c>
      <c r="X113" s="8" t="s">
        <v>55</v>
      </c>
      <c r="Y113" s="8" t="s">
        <v>55</v>
      </c>
      <c r="Z113" s="8" t="s">
        <v>55</v>
      </c>
      <c r="AA113" s="8" t="s">
        <v>55</v>
      </c>
      <c r="AB113" s="8" t="s">
        <v>55</v>
      </c>
      <c r="AC113" s="8" t="s">
        <v>55</v>
      </c>
      <c r="AD113" s="8" t="s">
        <v>55</v>
      </c>
      <c r="AE113" s="8" t="s">
        <v>55</v>
      </c>
      <c r="AF113" s="8" t="s">
        <v>55</v>
      </c>
      <c r="AG113" s="8" t="s">
        <v>55</v>
      </c>
      <c r="AH113" s="8" t="s">
        <v>55</v>
      </c>
      <c r="AI113" s="8" t="s">
        <v>55</v>
      </c>
      <c r="AJ113" s="8" t="s">
        <v>55</v>
      </c>
      <c r="AK113" s="8" t="s">
        <v>55</v>
      </c>
      <c r="AL113" s="8" t="s">
        <v>55</v>
      </c>
      <c r="AM113" s="8" t="s">
        <v>55</v>
      </c>
      <c r="AN113" s="8" t="s">
        <v>55</v>
      </c>
      <c r="AO113" s="8" t="s">
        <v>55</v>
      </c>
      <c r="AP113" s="8" t="s">
        <v>55</v>
      </c>
      <c r="AQ113" s="8" t="s">
        <v>55</v>
      </c>
      <c r="AR113" s="8" t="s">
        <v>55</v>
      </c>
      <c r="AS113" s="8" t="s">
        <v>55</v>
      </c>
      <c r="AT113" s="8" t="s">
        <v>55</v>
      </c>
      <c r="AU113" s="8" t="s">
        <v>55</v>
      </c>
      <c r="AV113" s="8" t="s">
        <v>55</v>
      </c>
      <c r="AW113" s="8" t="s">
        <v>55</v>
      </c>
    </row>
    <row r="114" spans="1:49" ht="13" x14ac:dyDescent="0.3">
      <c r="A114" s="6" t="s">
        <v>163</v>
      </c>
      <c r="B114" s="5" t="s">
        <v>53</v>
      </c>
      <c r="C114" s="7" t="s">
        <v>55</v>
      </c>
      <c r="D114" s="7" t="s">
        <v>55</v>
      </c>
      <c r="E114" s="7" t="s">
        <v>55</v>
      </c>
      <c r="F114" s="7" t="s">
        <v>55</v>
      </c>
      <c r="G114" s="7" t="s">
        <v>55</v>
      </c>
      <c r="H114" s="7" t="s">
        <v>55</v>
      </c>
      <c r="I114" s="7" t="s">
        <v>55</v>
      </c>
      <c r="J114" s="7" t="s">
        <v>55</v>
      </c>
      <c r="K114" s="7" t="s">
        <v>55</v>
      </c>
      <c r="L114" s="7" t="s">
        <v>55</v>
      </c>
      <c r="M114" s="7" t="s">
        <v>55</v>
      </c>
      <c r="N114" s="7" t="s">
        <v>55</v>
      </c>
      <c r="O114" s="7" t="s">
        <v>55</v>
      </c>
      <c r="P114" s="7" t="s">
        <v>55</v>
      </c>
      <c r="Q114" s="7" t="s">
        <v>55</v>
      </c>
      <c r="R114" s="7" t="s">
        <v>55</v>
      </c>
      <c r="S114" s="7" t="s">
        <v>55</v>
      </c>
      <c r="T114" s="7" t="s">
        <v>55</v>
      </c>
      <c r="U114" s="7" t="s">
        <v>55</v>
      </c>
      <c r="V114" s="7" t="s">
        <v>55</v>
      </c>
      <c r="W114" s="7" t="s">
        <v>55</v>
      </c>
      <c r="X114" s="7" t="s">
        <v>55</v>
      </c>
      <c r="Y114" s="7" t="s">
        <v>55</v>
      </c>
      <c r="Z114" s="7" t="s">
        <v>55</v>
      </c>
      <c r="AA114" s="7" t="s">
        <v>55</v>
      </c>
      <c r="AB114" s="7" t="s">
        <v>55</v>
      </c>
      <c r="AC114" s="7" t="s">
        <v>55</v>
      </c>
      <c r="AD114" s="7" t="s">
        <v>55</v>
      </c>
      <c r="AE114" s="7" t="s">
        <v>55</v>
      </c>
      <c r="AF114" s="7" t="s">
        <v>55</v>
      </c>
      <c r="AG114" s="7" t="s">
        <v>55</v>
      </c>
      <c r="AH114" s="7" t="s">
        <v>55</v>
      </c>
      <c r="AI114" s="7" t="s">
        <v>55</v>
      </c>
      <c r="AJ114" s="7" t="s">
        <v>55</v>
      </c>
      <c r="AK114" s="7" t="s">
        <v>55</v>
      </c>
      <c r="AL114" s="7" t="s">
        <v>55</v>
      </c>
      <c r="AM114" s="7" t="s">
        <v>55</v>
      </c>
      <c r="AN114" s="7" t="s">
        <v>55</v>
      </c>
      <c r="AO114" s="7" t="s">
        <v>55</v>
      </c>
      <c r="AP114" s="7" t="s">
        <v>55</v>
      </c>
      <c r="AQ114" s="7" t="s">
        <v>55</v>
      </c>
      <c r="AR114" s="7" t="s">
        <v>55</v>
      </c>
      <c r="AS114" s="7" t="s">
        <v>55</v>
      </c>
      <c r="AT114" s="7" t="s">
        <v>55</v>
      </c>
      <c r="AU114" s="7" t="s">
        <v>55</v>
      </c>
      <c r="AV114" s="7" t="s">
        <v>55</v>
      </c>
      <c r="AW114" s="7" t="s">
        <v>55</v>
      </c>
    </row>
    <row r="115" spans="1:49" ht="13" x14ac:dyDescent="0.3">
      <c r="A115" s="6" t="s">
        <v>164</v>
      </c>
      <c r="B115" s="5" t="s">
        <v>53</v>
      </c>
      <c r="C115" s="8" t="s">
        <v>55</v>
      </c>
      <c r="D115" s="8" t="s">
        <v>55</v>
      </c>
      <c r="E115" s="8" t="s">
        <v>55</v>
      </c>
      <c r="F115" s="8" t="s">
        <v>55</v>
      </c>
      <c r="G115" s="8" t="s">
        <v>55</v>
      </c>
      <c r="H115" s="8" t="s">
        <v>55</v>
      </c>
      <c r="I115" s="8" t="s">
        <v>55</v>
      </c>
      <c r="J115" s="8" t="s">
        <v>55</v>
      </c>
      <c r="K115" s="8" t="s">
        <v>55</v>
      </c>
      <c r="L115" s="8" t="s">
        <v>55</v>
      </c>
      <c r="M115" s="8" t="s">
        <v>55</v>
      </c>
      <c r="N115" s="8" t="s">
        <v>55</v>
      </c>
      <c r="O115" s="8" t="s">
        <v>55</v>
      </c>
      <c r="P115" s="8" t="s">
        <v>55</v>
      </c>
      <c r="Q115" s="8" t="s">
        <v>55</v>
      </c>
      <c r="R115" s="8" t="s">
        <v>55</v>
      </c>
      <c r="S115" s="8" t="s">
        <v>55</v>
      </c>
      <c r="T115" s="8" t="s">
        <v>55</v>
      </c>
      <c r="U115" s="8" t="s">
        <v>55</v>
      </c>
      <c r="V115" s="8" t="s">
        <v>55</v>
      </c>
      <c r="W115" s="8" t="s">
        <v>55</v>
      </c>
      <c r="X115" s="8" t="s">
        <v>55</v>
      </c>
      <c r="Y115" s="8" t="s">
        <v>55</v>
      </c>
      <c r="Z115" s="8" t="s">
        <v>55</v>
      </c>
      <c r="AA115" s="8" t="s">
        <v>55</v>
      </c>
      <c r="AB115" s="8" t="s">
        <v>55</v>
      </c>
      <c r="AC115" s="8" t="s">
        <v>55</v>
      </c>
      <c r="AD115" s="8" t="s">
        <v>55</v>
      </c>
      <c r="AE115" s="8" t="s">
        <v>55</v>
      </c>
      <c r="AF115" s="8" t="s">
        <v>55</v>
      </c>
      <c r="AG115" s="8" t="s">
        <v>55</v>
      </c>
      <c r="AH115" s="8" t="s">
        <v>55</v>
      </c>
      <c r="AI115" s="8" t="s">
        <v>55</v>
      </c>
      <c r="AJ115" s="8" t="s">
        <v>55</v>
      </c>
      <c r="AK115" s="8" t="s">
        <v>55</v>
      </c>
      <c r="AL115" s="8" t="s">
        <v>55</v>
      </c>
      <c r="AM115" s="8" t="s">
        <v>55</v>
      </c>
      <c r="AN115" s="8" t="s">
        <v>55</v>
      </c>
      <c r="AO115" s="8">
        <v>9.2189700000000006</v>
      </c>
      <c r="AP115" s="8" t="s">
        <v>55</v>
      </c>
      <c r="AQ115" s="8">
        <v>9.2792300000000001</v>
      </c>
      <c r="AR115" s="8" t="s">
        <v>55</v>
      </c>
      <c r="AS115" s="8" t="s">
        <v>55</v>
      </c>
      <c r="AT115" s="8" t="s">
        <v>55</v>
      </c>
      <c r="AU115" s="8" t="s">
        <v>55</v>
      </c>
      <c r="AV115" s="8" t="s">
        <v>55</v>
      </c>
      <c r="AW115" s="8" t="s">
        <v>55</v>
      </c>
    </row>
    <row r="116" spans="1:49" ht="13" x14ac:dyDescent="0.3">
      <c r="A116" s="6" t="s">
        <v>165</v>
      </c>
      <c r="B116" s="5" t="s">
        <v>53</v>
      </c>
      <c r="C116" s="7" t="s">
        <v>55</v>
      </c>
      <c r="D116" s="7" t="s">
        <v>55</v>
      </c>
      <c r="E116" s="7" t="s">
        <v>55</v>
      </c>
      <c r="F116" s="7" t="s">
        <v>55</v>
      </c>
      <c r="G116" s="7" t="s">
        <v>55</v>
      </c>
      <c r="H116" s="7" t="s">
        <v>55</v>
      </c>
      <c r="I116" s="7" t="s">
        <v>55</v>
      </c>
      <c r="J116" s="7" t="s">
        <v>55</v>
      </c>
      <c r="K116" s="7" t="s">
        <v>55</v>
      </c>
      <c r="L116" s="7" t="s">
        <v>55</v>
      </c>
      <c r="M116" s="7" t="s">
        <v>55</v>
      </c>
      <c r="N116" s="7" t="s">
        <v>55</v>
      </c>
      <c r="O116" s="7" t="s">
        <v>55</v>
      </c>
      <c r="P116" s="7" t="s">
        <v>55</v>
      </c>
      <c r="Q116" s="7" t="s">
        <v>55</v>
      </c>
      <c r="R116" s="7" t="s">
        <v>55</v>
      </c>
      <c r="S116" s="7" t="s">
        <v>55</v>
      </c>
      <c r="T116" s="7" t="s">
        <v>55</v>
      </c>
      <c r="U116" s="7" t="s">
        <v>55</v>
      </c>
      <c r="V116" s="7" t="s">
        <v>55</v>
      </c>
      <c r="W116" s="7" t="s">
        <v>55</v>
      </c>
      <c r="X116" s="7" t="s">
        <v>55</v>
      </c>
      <c r="Y116" s="7" t="s">
        <v>55</v>
      </c>
      <c r="Z116" s="7" t="s">
        <v>55</v>
      </c>
      <c r="AA116" s="7" t="s">
        <v>55</v>
      </c>
      <c r="AB116" s="7" t="s">
        <v>55</v>
      </c>
      <c r="AC116" s="7" t="s">
        <v>55</v>
      </c>
      <c r="AD116" s="7" t="s">
        <v>55</v>
      </c>
      <c r="AE116" s="7" t="s">
        <v>55</v>
      </c>
      <c r="AF116" s="7">
        <v>9.4755199999999995</v>
      </c>
      <c r="AG116" s="7" t="s">
        <v>55</v>
      </c>
      <c r="AH116" s="7" t="s">
        <v>55</v>
      </c>
      <c r="AI116" s="7" t="s">
        <v>55</v>
      </c>
      <c r="AJ116" s="7" t="s">
        <v>55</v>
      </c>
      <c r="AK116" s="7" t="s">
        <v>55</v>
      </c>
      <c r="AL116" s="7" t="s">
        <v>55</v>
      </c>
      <c r="AM116" s="7" t="s">
        <v>55</v>
      </c>
      <c r="AN116" s="7">
        <v>12.154529999999999</v>
      </c>
      <c r="AO116" s="7" t="s">
        <v>55</v>
      </c>
      <c r="AP116" s="7" t="s">
        <v>55</v>
      </c>
      <c r="AQ116" s="7" t="s">
        <v>55</v>
      </c>
      <c r="AR116" s="7" t="s">
        <v>55</v>
      </c>
      <c r="AS116" s="7" t="s">
        <v>55</v>
      </c>
      <c r="AT116" s="7" t="s">
        <v>55</v>
      </c>
      <c r="AU116" s="7" t="s">
        <v>55</v>
      </c>
      <c r="AV116" s="7" t="s">
        <v>55</v>
      </c>
      <c r="AW116" s="7" t="s">
        <v>55</v>
      </c>
    </row>
    <row r="117" spans="1:49" ht="13" x14ac:dyDescent="0.3">
      <c r="A117" s="6" t="s">
        <v>166</v>
      </c>
      <c r="B117" s="5" t="s">
        <v>53</v>
      </c>
      <c r="C117" s="8" t="s">
        <v>55</v>
      </c>
      <c r="D117" s="8" t="s">
        <v>55</v>
      </c>
      <c r="E117" s="8" t="s">
        <v>55</v>
      </c>
      <c r="F117" s="8" t="s">
        <v>55</v>
      </c>
      <c r="G117" s="8" t="s">
        <v>55</v>
      </c>
      <c r="H117" s="8" t="s">
        <v>55</v>
      </c>
      <c r="I117" s="8" t="s">
        <v>55</v>
      </c>
      <c r="J117" s="8" t="s">
        <v>55</v>
      </c>
      <c r="K117" s="8" t="s">
        <v>55</v>
      </c>
      <c r="L117" s="8" t="s">
        <v>55</v>
      </c>
      <c r="M117" s="8" t="s">
        <v>55</v>
      </c>
      <c r="N117" s="8" t="s">
        <v>55</v>
      </c>
      <c r="O117" s="8" t="s">
        <v>55</v>
      </c>
      <c r="P117" s="8" t="s">
        <v>55</v>
      </c>
      <c r="Q117" s="8" t="s">
        <v>55</v>
      </c>
      <c r="R117" s="8" t="s">
        <v>55</v>
      </c>
      <c r="S117" s="8" t="s">
        <v>55</v>
      </c>
      <c r="T117" s="8" t="s">
        <v>55</v>
      </c>
      <c r="U117" s="8" t="s">
        <v>55</v>
      </c>
      <c r="V117" s="8" t="s">
        <v>55</v>
      </c>
      <c r="W117" s="8" t="s">
        <v>55</v>
      </c>
      <c r="X117" s="8" t="s">
        <v>55</v>
      </c>
      <c r="Y117" s="8" t="s">
        <v>55</v>
      </c>
      <c r="Z117" s="8" t="s">
        <v>55</v>
      </c>
      <c r="AA117" s="8" t="s">
        <v>55</v>
      </c>
      <c r="AB117" s="8" t="s">
        <v>55</v>
      </c>
      <c r="AC117" s="8" t="s">
        <v>55</v>
      </c>
      <c r="AD117" s="8" t="s">
        <v>55</v>
      </c>
      <c r="AE117" s="8" t="s">
        <v>55</v>
      </c>
      <c r="AF117" s="8" t="s">
        <v>55</v>
      </c>
      <c r="AG117" s="8" t="s">
        <v>55</v>
      </c>
      <c r="AH117" s="8" t="s">
        <v>55</v>
      </c>
      <c r="AI117" s="8" t="s">
        <v>55</v>
      </c>
      <c r="AJ117" s="8" t="s">
        <v>55</v>
      </c>
      <c r="AK117" s="8" t="s">
        <v>55</v>
      </c>
      <c r="AL117" s="8" t="s">
        <v>55</v>
      </c>
      <c r="AM117" s="8" t="s">
        <v>55</v>
      </c>
      <c r="AN117" s="8" t="s">
        <v>55</v>
      </c>
      <c r="AO117" s="8" t="s">
        <v>55</v>
      </c>
      <c r="AP117" s="8">
        <v>5.3823999999999996</v>
      </c>
      <c r="AQ117" s="8">
        <v>5.0510799999999998</v>
      </c>
      <c r="AR117" s="8" t="s">
        <v>55</v>
      </c>
      <c r="AS117" s="8" t="s">
        <v>55</v>
      </c>
      <c r="AT117" s="8" t="s">
        <v>55</v>
      </c>
      <c r="AU117" s="8" t="s">
        <v>55</v>
      </c>
      <c r="AV117" s="8" t="s">
        <v>55</v>
      </c>
      <c r="AW117" s="8" t="s">
        <v>55</v>
      </c>
    </row>
    <row r="118" spans="1:49" ht="13" x14ac:dyDescent="0.3">
      <c r="A118" s="6" t="s">
        <v>167</v>
      </c>
      <c r="B118" s="5" t="s">
        <v>53</v>
      </c>
      <c r="C118" s="7" t="s">
        <v>55</v>
      </c>
      <c r="D118" s="7" t="s">
        <v>55</v>
      </c>
      <c r="E118" s="7" t="s">
        <v>55</v>
      </c>
      <c r="F118" s="7" t="s">
        <v>55</v>
      </c>
      <c r="G118" s="7" t="s">
        <v>55</v>
      </c>
      <c r="H118" s="7" t="s">
        <v>55</v>
      </c>
      <c r="I118" s="7" t="s">
        <v>55</v>
      </c>
      <c r="J118" s="7" t="s">
        <v>55</v>
      </c>
      <c r="K118" s="7" t="s">
        <v>55</v>
      </c>
      <c r="L118" s="7" t="s">
        <v>55</v>
      </c>
      <c r="M118" s="7" t="s">
        <v>55</v>
      </c>
      <c r="N118" s="7" t="s">
        <v>55</v>
      </c>
      <c r="O118" s="7" t="s">
        <v>55</v>
      </c>
      <c r="P118" s="7" t="s">
        <v>55</v>
      </c>
      <c r="Q118" s="7" t="s">
        <v>55</v>
      </c>
      <c r="R118" s="7" t="s">
        <v>55</v>
      </c>
      <c r="S118" s="7" t="s">
        <v>55</v>
      </c>
      <c r="T118" s="7" t="s">
        <v>55</v>
      </c>
      <c r="U118" s="7" t="s">
        <v>55</v>
      </c>
      <c r="V118" s="7" t="s">
        <v>55</v>
      </c>
      <c r="W118" s="7" t="s">
        <v>55</v>
      </c>
      <c r="X118" s="7" t="s">
        <v>55</v>
      </c>
      <c r="Y118" s="7" t="s">
        <v>55</v>
      </c>
      <c r="Z118" s="7" t="s">
        <v>55</v>
      </c>
      <c r="AA118" s="7" t="s">
        <v>55</v>
      </c>
      <c r="AB118" s="7" t="s">
        <v>55</v>
      </c>
      <c r="AC118" s="7" t="s">
        <v>55</v>
      </c>
      <c r="AD118" s="7" t="s">
        <v>55</v>
      </c>
      <c r="AE118" s="7" t="s">
        <v>55</v>
      </c>
      <c r="AF118" s="7" t="s">
        <v>55</v>
      </c>
      <c r="AG118" s="7" t="s">
        <v>55</v>
      </c>
      <c r="AH118" s="7" t="s">
        <v>55</v>
      </c>
      <c r="AI118" s="7" t="s">
        <v>55</v>
      </c>
      <c r="AJ118" s="7" t="s">
        <v>55</v>
      </c>
      <c r="AK118" s="7" t="s">
        <v>55</v>
      </c>
      <c r="AL118" s="7" t="s">
        <v>55</v>
      </c>
      <c r="AM118" s="7" t="s">
        <v>55</v>
      </c>
      <c r="AN118" s="7" t="s">
        <v>55</v>
      </c>
      <c r="AO118" s="7" t="s">
        <v>55</v>
      </c>
      <c r="AP118" s="7" t="s">
        <v>55</v>
      </c>
      <c r="AQ118" s="7" t="s">
        <v>55</v>
      </c>
      <c r="AR118" s="7" t="s">
        <v>55</v>
      </c>
      <c r="AS118" s="7" t="s">
        <v>55</v>
      </c>
      <c r="AT118" s="7" t="s">
        <v>55</v>
      </c>
      <c r="AU118" s="7" t="s">
        <v>55</v>
      </c>
      <c r="AV118" s="7" t="s">
        <v>55</v>
      </c>
      <c r="AW118" s="7" t="s">
        <v>55</v>
      </c>
    </row>
    <row r="119" spans="1:49" ht="13" x14ac:dyDescent="0.3">
      <c r="A119" s="6" t="s">
        <v>168</v>
      </c>
      <c r="B119" s="5" t="s">
        <v>53</v>
      </c>
      <c r="C119" s="8" t="s">
        <v>55</v>
      </c>
      <c r="D119" s="8" t="s">
        <v>55</v>
      </c>
      <c r="E119" s="8" t="s">
        <v>55</v>
      </c>
      <c r="F119" s="8" t="s">
        <v>55</v>
      </c>
      <c r="G119" s="8" t="s">
        <v>55</v>
      </c>
      <c r="H119" s="8" t="s">
        <v>55</v>
      </c>
      <c r="I119" s="8" t="s">
        <v>55</v>
      </c>
      <c r="J119" s="8" t="s">
        <v>55</v>
      </c>
      <c r="K119" s="8" t="s">
        <v>55</v>
      </c>
      <c r="L119" s="8" t="s">
        <v>55</v>
      </c>
      <c r="M119" s="8">
        <v>3.7506200000000001</v>
      </c>
      <c r="N119" s="8" t="s">
        <v>55</v>
      </c>
      <c r="O119" s="8" t="s">
        <v>55</v>
      </c>
      <c r="P119" s="8" t="s">
        <v>55</v>
      </c>
      <c r="Q119" s="8" t="s">
        <v>55</v>
      </c>
      <c r="R119" s="8" t="s">
        <v>55</v>
      </c>
      <c r="S119" s="8" t="s">
        <v>55</v>
      </c>
      <c r="T119" s="8" t="s">
        <v>55</v>
      </c>
      <c r="U119" s="8" t="s">
        <v>55</v>
      </c>
      <c r="V119" s="8" t="s">
        <v>55</v>
      </c>
      <c r="W119" s="8" t="s">
        <v>55</v>
      </c>
      <c r="X119" s="8" t="s">
        <v>55</v>
      </c>
      <c r="Y119" s="8" t="s">
        <v>55</v>
      </c>
      <c r="Z119" s="8" t="s">
        <v>55</v>
      </c>
      <c r="AA119" s="8" t="s">
        <v>55</v>
      </c>
      <c r="AB119" s="8" t="s">
        <v>55</v>
      </c>
      <c r="AC119" s="8" t="s">
        <v>55</v>
      </c>
      <c r="AD119" s="8" t="s">
        <v>55</v>
      </c>
      <c r="AE119" s="8" t="s">
        <v>55</v>
      </c>
      <c r="AF119" s="8" t="s">
        <v>55</v>
      </c>
      <c r="AG119" s="8" t="s">
        <v>55</v>
      </c>
      <c r="AH119" s="8" t="s">
        <v>55</v>
      </c>
      <c r="AI119" s="8" t="s">
        <v>55</v>
      </c>
      <c r="AJ119" s="8" t="s">
        <v>55</v>
      </c>
      <c r="AK119" s="8" t="s">
        <v>55</v>
      </c>
      <c r="AL119" s="8" t="s">
        <v>55</v>
      </c>
      <c r="AM119" s="8">
        <v>6.6788400000000001</v>
      </c>
      <c r="AN119" s="8">
        <v>6.6756399999999996</v>
      </c>
      <c r="AO119" s="8">
        <v>7.01769</v>
      </c>
      <c r="AP119" s="8" t="s">
        <v>55</v>
      </c>
      <c r="AQ119" s="8" t="s">
        <v>55</v>
      </c>
      <c r="AR119" s="8" t="s">
        <v>55</v>
      </c>
      <c r="AS119" s="8">
        <v>7.3156100000000004</v>
      </c>
      <c r="AT119" s="8">
        <v>7.3346600000000004</v>
      </c>
      <c r="AU119" s="8" t="s">
        <v>55</v>
      </c>
      <c r="AV119" s="8" t="s">
        <v>55</v>
      </c>
      <c r="AW119" s="8" t="s">
        <v>55</v>
      </c>
    </row>
    <row r="120" spans="1:49" ht="13" x14ac:dyDescent="0.3">
      <c r="A120" s="6" t="s">
        <v>169</v>
      </c>
      <c r="B120" s="5" t="s">
        <v>53</v>
      </c>
      <c r="C120" s="7" t="s">
        <v>55</v>
      </c>
      <c r="D120" s="7" t="s">
        <v>55</v>
      </c>
      <c r="E120" s="7" t="s">
        <v>55</v>
      </c>
      <c r="F120" s="7" t="s">
        <v>55</v>
      </c>
      <c r="G120" s="7" t="s">
        <v>55</v>
      </c>
      <c r="H120" s="7" t="s">
        <v>55</v>
      </c>
      <c r="I120" s="7" t="s">
        <v>55</v>
      </c>
      <c r="J120" s="7" t="s">
        <v>55</v>
      </c>
      <c r="K120" s="7" t="s">
        <v>55</v>
      </c>
      <c r="L120" s="7" t="s">
        <v>55</v>
      </c>
      <c r="M120" s="7" t="s">
        <v>55</v>
      </c>
      <c r="N120" s="7" t="s">
        <v>55</v>
      </c>
      <c r="O120" s="7" t="s">
        <v>55</v>
      </c>
      <c r="P120" s="7" t="s">
        <v>55</v>
      </c>
      <c r="Q120" s="7" t="s">
        <v>55</v>
      </c>
      <c r="R120" s="7" t="s">
        <v>55</v>
      </c>
      <c r="S120" s="7" t="s">
        <v>55</v>
      </c>
      <c r="T120" s="7" t="s">
        <v>55</v>
      </c>
      <c r="U120" s="7" t="s">
        <v>55</v>
      </c>
      <c r="V120" s="7" t="s">
        <v>55</v>
      </c>
      <c r="W120" s="7" t="s">
        <v>55</v>
      </c>
      <c r="X120" s="7" t="s">
        <v>55</v>
      </c>
      <c r="Y120" s="7" t="s">
        <v>55</v>
      </c>
      <c r="Z120" s="7" t="s">
        <v>55</v>
      </c>
      <c r="AA120" s="7" t="s">
        <v>55</v>
      </c>
      <c r="AB120" s="7" t="s">
        <v>55</v>
      </c>
      <c r="AC120" s="7" t="s">
        <v>55</v>
      </c>
      <c r="AD120" s="7" t="s">
        <v>55</v>
      </c>
      <c r="AE120" s="7" t="s">
        <v>55</v>
      </c>
      <c r="AF120" s="7">
        <v>9.6264500000000002</v>
      </c>
      <c r="AG120" s="7" t="s">
        <v>55</v>
      </c>
      <c r="AH120" s="7" t="s">
        <v>55</v>
      </c>
      <c r="AI120" s="7" t="s">
        <v>55</v>
      </c>
      <c r="AJ120" s="7" t="s">
        <v>55</v>
      </c>
      <c r="AK120" s="7" t="s">
        <v>55</v>
      </c>
      <c r="AL120" s="7" t="s">
        <v>55</v>
      </c>
      <c r="AM120" s="7" t="s">
        <v>55</v>
      </c>
      <c r="AN120" s="7" t="s">
        <v>55</v>
      </c>
      <c r="AO120" s="7" t="s">
        <v>55</v>
      </c>
      <c r="AP120" s="7">
        <v>10.39162</v>
      </c>
      <c r="AQ120" s="7" t="s">
        <v>55</v>
      </c>
      <c r="AR120" s="7" t="s">
        <v>55</v>
      </c>
      <c r="AS120" s="7" t="s">
        <v>55</v>
      </c>
      <c r="AT120" s="7" t="s">
        <v>55</v>
      </c>
      <c r="AU120" s="7" t="s">
        <v>55</v>
      </c>
      <c r="AV120" s="7" t="s">
        <v>55</v>
      </c>
      <c r="AW120" s="7" t="s">
        <v>55</v>
      </c>
    </row>
    <row r="121" spans="1:49" ht="13" x14ac:dyDescent="0.3">
      <c r="A121" s="6" t="s">
        <v>170</v>
      </c>
      <c r="B121" s="5" t="s">
        <v>53</v>
      </c>
      <c r="C121" s="8" t="s">
        <v>55</v>
      </c>
      <c r="D121" s="8" t="s">
        <v>55</v>
      </c>
      <c r="E121" s="8" t="s">
        <v>55</v>
      </c>
      <c r="F121" s="8" t="s">
        <v>55</v>
      </c>
      <c r="G121" s="8" t="s">
        <v>55</v>
      </c>
      <c r="H121" s="8" t="s">
        <v>55</v>
      </c>
      <c r="I121" s="8" t="s">
        <v>55</v>
      </c>
      <c r="J121" s="8" t="s">
        <v>55</v>
      </c>
      <c r="K121" s="8" t="s">
        <v>55</v>
      </c>
      <c r="L121" s="8" t="s">
        <v>55</v>
      </c>
      <c r="M121" s="8" t="s">
        <v>55</v>
      </c>
      <c r="N121" s="8" t="s">
        <v>55</v>
      </c>
      <c r="O121" s="8" t="s">
        <v>55</v>
      </c>
      <c r="P121" s="8" t="s">
        <v>55</v>
      </c>
      <c r="Q121" s="8" t="s">
        <v>55</v>
      </c>
      <c r="R121" s="8" t="s">
        <v>55</v>
      </c>
      <c r="S121" s="8" t="s">
        <v>55</v>
      </c>
      <c r="T121" s="8" t="s">
        <v>55</v>
      </c>
      <c r="U121" s="8" t="s">
        <v>55</v>
      </c>
      <c r="V121" s="8" t="s">
        <v>55</v>
      </c>
      <c r="W121" s="8" t="s">
        <v>55</v>
      </c>
      <c r="X121" s="8" t="s">
        <v>55</v>
      </c>
      <c r="Y121" s="8" t="s">
        <v>55</v>
      </c>
      <c r="Z121" s="8" t="s">
        <v>55</v>
      </c>
      <c r="AA121" s="8" t="s">
        <v>55</v>
      </c>
      <c r="AB121" s="8" t="s">
        <v>55</v>
      </c>
      <c r="AC121" s="8" t="s">
        <v>55</v>
      </c>
      <c r="AD121" s="8" t="s">
        <v>55</v>
      </c>
      <c r="AE121" s="8" t="s">
        <v>55</v>
      </c>
      <c r="AF121" s="8" t="s">
        <v>55</v>
      </c>
      <c r="AG121" s="8" t="s">
        <v>55</v>
      </c>
      <c r="AH121" s="8" t="s">
        <v>55</v>
      </c>
      <c r="AI121" s="8" t="s">
        <v>55</v>
      </c>
      <c r="AJ121" s="8" t="s">
        <v>55</v>
      </c>
      <c r="AK121" s="8" t="s">
        <v>55</v>
      </c>
      <c r="AL121" s="8" t="s">
        <v>55</v>
      </c>
      <c r="AM121" s="8" t="s">
        <v>55</v>
      </c>
      <c r="AN121" s="8" t="s">
        <v>55</v>
      </c>
      <c r="AO121" s="8" t="s">
        <v>55</v>
      </c>
      <c r="AP121" s="8" t="s">
        <v>55</v>
      </c>
      <c r="AQ121" s="8" t="s">
        <v>55</v>
      </c>
      <c r="AR121" s="8" t="s">
        <v>55</v>
      </c>
      <c r="AS121" s="8" t="s">
        <v>55</v>
      </c>
      <c r="AT121" s="8" t="s">
        <v>55</v>
      </c>
      <c r="AU121" s="8" t="s">
        <v>55</v>
      </c>
      <c r="AV121" s="8" t="s">
        <v>55</v>
      </c>
      <c r="AW121" s="8" t="s">
        <v>55</v>
      </c>
    </row>
    <row r="122" spans="1:49" ht="13" x14ac:dyDescent="0.3">
      <c r="A122" s="6" t="s">
        <v>171</v>
      </c>
      <c r="B122" s="5" t="s">
        <v>53</v>
      </c>
      <c r="C122" s="7" t="s">
        <v>55</v>
      </c>
      <c r="D122" s="7" t="s">
        <v>55</v>
      </c>
      <c r="E122" s="7" t="s">
        <v>55</v>
      </c>
      <c r="F122" s="7" t="s">
        <v>55</v>
      </c>
      <c r="G122" s="7" t="s">
        <v>55</v>
      </c>
      <c r="H122" s="7" t="s">
        <v>55</v>
      </c>
      <c r="I122" s="7" t="s">
        <v>55</v>
      </c>
      <c r="J122" s="7" t="s">
        <v>55</v>
      </c>
      <c r="K122" s="7" t="s">
        <v>55</v>
      </c>
      <c r="L122" s="7" t="s">
        <v>55</v>
      </c>
      <c r="M122" s="7" t="s">
        <v>55</v>
      </c>
      <c r="N122" s="7" t="s">
        <v>55</v>
      </c>
      <c r="O122" s="7" t="s">
        <v>55</v>
      </c>
      <c r="P122" s="7" t="s">
        <v>55</v>
      </c>
      <c r="Q122" s="7" t="s">
        <v>55</v>
      </c>
      <c r="R122" s="7" t="s">
        <v>55</v>
      </c>
      <c r="S122" s="7" t="s">
        <v>55</v>
      </c>
      <c r="T122" s="7" t="s">
        <v>55</v>
      </c>
      <c r="U122" s="7" t="s">
        <v>55</v>
      </c>
      <c r="V122" s="7" t="s">
        <v>55</v>
      </c>
      <c r="W122" s="7" t="s">
        <v>55</v>
      </c>
      <c r="X122" s="7" t="s">
        <v>55</v>
      </c>
      <c r="Y122" s="7" t="s">
        <v>55</v>
      </c>
      <c r="Z122" s="7" t="s">
        <v>55</v>
      </c>
      <c r="AA122" s="7" t="s">
        <v>55</v>
      </c>
      <c r="AB122" s="7" t="s">
        <v>55</v>
      </c>
      <c r="AC122" s="7" t="s">
        <v>55</v>
      </c>
      <c r="AD122" s="7" t="s">
        <v>55</v>
      </c>
      <c r="AE122" s="7" t="s">
        <v>55</v>
      </c>
      <c r="AF122" s="7" t="s">
        <v>55</v>
      </c>
      <c r="AG122" s="7" t="s">
        <v>55</v>
      </c>
      <c r="AH122" s="7" t="s">
        <v>55</v>
      </c>
      <c r="AI122" s="7" t="s">
        <v>55</v>
      </c>
      <c r="AJ122" s="7" t="s">
        <v>55</v>
      </c>
      <c r="AK122" s="7" t="s">
        <v>55</v>
      </c>
      <c r="AL122" s="12">
        <v>12.491239999999999</v>
      </c>
      <c r="AM122" s="12">
        <v>12.63603</v>
      </c>
      <c r="AN122" s="7" t="s">
        <v>55</v>
      </c>
      <c r="AO122" s="7" t="s">
        <v>55</v>
      </c>
      <c r="AP122" s="7" t="s">
        <v>55</v>
      </c>
      <c r="AQ122" s="7" t="s">
        <v>55</v>
      </c>
      <c r="AR122" s="7" t="s">
        <v>55</v>
      </c>
      <c r="AS122" s="7" t="s">
        <v>55</v>
      </c>
      <c r="AT122" s="7" t="s">
        <v>55</v>
      </c>
      <c r="AU122" s="7" t="s">
        <v>55</v>
      </c>
      <c r="AV122" s="7" t="s">
        <v>55</v>
      </c>
      <c r="AW122" s="7" t="s">
        <v>55</v>
      </c>
    </row>
    <row r="123" spans="1:49" ht="13" x14ac:dyDescent="0.3">
      <c r="A123" s="6" t="s">
        <v>172</v>
      </c>
      <c r="B123" s="5" t="s">
        <v>53</v>
      </c>
      <c r="C123" s="8">
        <v>2.2069999999999999</v>
      </c>
      <c r="D123" s="8" t="s">
        <v>55</v>
      </c>
      <c r="E123" s="8" t="s">
        <v>55</v>
      </c>
      <c r="F123" s="8" t="s">
        <v>55</v>
      </c>
      <c r="G123" s="8" t="s">
        <v>55</v>
      </c>
      <c r="H123" s="8" t="s">
        <v>55</v>
      </c>
      <c r="I123" s="8" t="s">
        <v>55</v>
      </c>
      <c r="J123" s="8" t="s">
        <v>55</v>
      </c>
      <c r="K123" s="8" t="s">
        <v>55</v>
      </c>
      <c r="L123" s="8" t="s">
        <v>55</v>
      </c>
      <c r="M123" s="8" t="s">
        <v>55</v>
      </c>
      <c r="N123" s="8" t="s">
        <v>55</v>
      </c>
      <c r="O123" s="8" t="s">
        <v>55</v>
      </c>
      <c r="P123" s="8" t="s">
        <v>55</v>
      </c>
      <c r="Q123" s="8" t="s">
        <v>55</v>
      </c>
      <c r="R123" s="8" t="s">
        <v>55</v>
      </c>
      <c r="S123" s="8" t="s">
        <v>55</v>
      </c>
      <c r="T123" s="8" t="s">
        <v>55</v>
      </c>
      <c r="U123" s="8" t="s">
        <v>55</v>
      </c>
      <c r="V123" s="8" t="s">
        <v>55</v>
      </c>
      <c r="W123" s="8" t="s">
        <v>55</v>
      </c>
      <c r="X123" s="8" t="s">
        <v>55</v>
      </c>
      <c r="Y123" s="8" t="s">
        <v>55</v>
      </c>
      <c r="Z123" s="8" t="s">
        <v>55</v>
      </c>
      <c r="AA123" s="8" t="s">
        <v>55</v>
      </c>
      <c r="AB123" s="8" t="s">
        <v>55</v>
      </c>
      <c r="AC123" s="8" t="s">
        <v>55</v>
      </c>
      <c r="AD123" s="8" t="s">
        <v>55</v>
      </c>
      <c r="AE123" s="8" t="s">
        <v>55</v>
      </c>
      <c r="AF123" s="8" t="s">
        <v>55</v>
      </c>
      <c r="AG123" s="8" t="s">
        <v>55</v>
      </c>
      <c r="AH123" s="8" t="s">
        <v>55</v>
      </c>
      <c r="AI123" s="8" t="s">
        <v>55</v>
      </c>
      <c r="AJ123" s="8" t="s">
        <v>55</v>
      </c>
      <c r="AK123" s="8" t="s">
        <v>55</v>
      </c>
      <c r="AL123" s="8" t="s">
        <v>55</v>
      </c>
      <c r="AM123" s="8" t="s">
        <v>55</v>
      </c>
      <c r="AN123" s="8">
        <v>7.3094599999999996</v>
      </c>
      <c r="AO123" s="8" t="s">
        <v>55</v>
      </c>
      <c r="AP123" s="8" t="s">
        <v>55</v>
      </c>
      <c r="AQ123" s="8" t="s">
        <v>55</v>
      </c>
      <c r="AR123" s="8" t="s">
        <v>55</v>
      </c>
      <c r="AS123" s="8" t="s">
        <v>55</v>
      </c>
      <c r="AT123" s="8" t="s">
        <v>55</v>
      </c>
      <c r="AU123" s="8" t="s">
        <v>55</v>
      </c>
      <c r="AV123" s="8" t="s">
        <v>55</v>
      </c>
      <c r="AW123" s="8" t="s">
        <v>55</v>
      </c>
    </row>
    <row r="124" spans="1:49" ht="13" x14ac:dyDescent="0.3">
      <c r="A124" s="6" t="s">
        <v>173</v>
      </c>
      <c r="B124" s="5" t="s">
        <v>53</v>
      </c>
      <c r="C124" s="7" t="s">
        <v>55</v>
      </c>
      <c r="D124" s="7" t="s">
        <v>55</v>
      </c>
      <c r="E124" s="7" t="s">
        <v>55</v>
      </c>
      <c r="F124" s="7" t="s">
        <v>55</v>
      </c>
      <c r="G124" s="7" t="s">
        <v>55</v>
      </c>
      <c r="H124" s="7" t="s">
        <v>55</v>
      </c>
      <c r="I124" s="7">
        <v>3.2977500000000002</v>
      </c>
      <c r="J124" s="7" t="s">
        <v>55</v>
      </c>
      <c r="K124" s="7" t="s">
        <v>55</v>
      </c>
      <c r="L124" s="7" t="s">
        <v>55</v>
      </c>
      <c r="M124" s="7" t="s">
        <v>55</v>
      </c>
      <c r="N124" s="7" t="s">
        <v>55</v>
      </c>
      <c r="O124" s="7" t="s">
        <v>55</v>
      </c>
      <c r="P124" s="7" t="s">
        <v>55</v>
      </c>
      <c r="Q124" s="7" t="s">
        <v>55</v>
      </c>
      <c r="R124" s="7" t="s">
        <v>55</v>
      </c>
      <c r="S124" s="7" t="s">
        <v>55</v>
      </c>
      <c r="T124" s="7" t="s">
        <v>55</v>
      </c>
      <c r="U124" s="7" t="s">
        <v>55</v>
      </c>
      <c r="V124" s="7" t="s">
        <v>55</v>
      </c>
      <c r="W124" s="7" t="s">
        <v>55</v>
      </c>
      <c r="X124" s="7" t="s">
        <v>55</v>
      </c>
      <c r="Y124" s="7" t="s">
        <v>55</v>
      </c>
      <c r="Z124" s="7" t="s">
        <v>55</v>
      </c>
      <c r="AA124" s="7" t="s">
        <v>55</v>
      </c>
      <c r="AB124" s="7" t="s">
        <v>55</v>
      </c>
      <c r="AC124" s="7" t="s">
        <v>55</v>
      </c>
      <c r="AD124" s="7" t="s">
        <v>55</v>
      </c>
      <c r="AE124" s="7" t="s">
        <v>55</v>
      </c>
      <c r="AF124" s="7" t="s">
        <v>55</v>
      </c>
      <c r="AG124" s="7" t="s">
        <v>55</v>
      </c>
      <c r="AH124" s="7" t="s">
        <v>55</v>
      </c>
      <c r="AI124" s="7" t="s">
        <v>55</v>
      </c>
      <c r="AJ124" s="7" t="s">
        <v>55</v>
      </c>
      <c r="AK124" s="7" t="s">
        <v>55</v>
      </c>
      <c r="AL124" s="7" t="s">
        <v>55</v>
      </c>
      <c r="AM124" s="7" t="s">
        <v>55</v>
      </c>
      <c r="AN124" s="7" t="s">
        <v>55</v>
      </c>
      <c r="AO124" s="7">
        <v>5.9540800000000003</v>
      </c>
      <c r="AP124" s="7" t="s">
        <v>55</v>
      </c>
      <c r="AQ124" s="7" t="s">
        <v>55</v>
      </c>
      <c r="AR124" s="7" t="s">
        <v>55</v>
      </c>
      <c r="AS124" s="7" t="s">
        <v>55</v>
      </c>
      <c r="AT124" s="7" t="s">
        <v>55</v>
      </c>
      <c r="AU124" s="7" t="s">
        <v>55</v>
      </c>
      <c r="AV124" s="7" t="s">
        <v>55</v>
      </c>
      <c r="AW124" s="7" t="s">
        <v>55</v>
      </c>
    </row>
    <row r="125" spans="1:49" ht="13" x14ac:dyDescent="0.3">
      <c r="A125" s="6" t="s">
        <v>174</v>
      </c>
      <c r="B125" s="5" t="s">
        <v>53</v>
      </c>
      <c r="C125" s="8" t="s">
        <v>55</v>
      </c>
      <c r="D125" s="8" t="s">
        <v>55</v>
      </c>
      <c r="E125" s="8" t="s">
        <v>55</v>
      </c>
      <c r="F125" s="8" t="s">
        <v>55</v>
      </c>
      <c r="G125" s="8" t="s">
        <v>55</v>
      </c>
      <c r="H125" s="8" t="s">
        <v>55</v>
      </c>
      <c r="I125" s="8" t="s">
        <v>55</v>
      </c>
      <c r="J125" s="8" t="s">
        <v>55</v>
      </c>
      <c r="K125" s="8" t="s">
        <v>55</v>
      </c>
      <c r="L125" s="8" t="s">
        <v>55</v>
      </c>
      <c r="M125" s="8" t="s">
        <v>55</v>
      </c>
      <c r="N125" s="8" t="s">
        <v>55</v>
      </c>
      <c r="O125" s="8" t="s">
        <v>55</v>
      </c>
      <c r="P125" s="8" t="s">
        <v>55</v>
      </c>
      <c r="Q125" s="8" t="s">
        <v>55</v>
      </c>
      <c r="R125" s="8" t="s">
        <v>55</v>
      </c>
      <c r="S125" s="8" t="s">
        <v>55</v>
      </c>
      <c r="T125" s="8" t="s">
        <v>55</v>
      </c>
      <c r="U125" s="8" t="s">
        <v>55</v>
      </c>
      <c r="V125" s="8" t="s">
        <v>55</v>
      </c>
      <c r="W125" s="8" t="s">
        <v>55</v>
      </c>
      <c r="X125" s="8" t="s">
        <v>55</v>
      </c>
      <c r="Y125" s="8" t="s">
        <v>55</v>
      </c>
      <c r="Z125" s="8" t="s">
        <v>55</v>
      </c>
      <c r="AA125" s="8" t="s">
        <v>55</v>
      </c>
      <c r="AB125" s="8" t="s">
        <v>55</v>
      </c>
      <c r="AC125" s="8" t="s">
        <v>55</v>
      </c>
      <c r="AD125" s="8" t="s">
        <v>55</v>
      </c>
      <c r="AE125" s="8" t="s">
        <v>55</v>
      </c>
      <c r="AF125" s="8" t="s">
        <v>55</v>
      </c>
      <c r="AG125" s="8" t="s">
        <v>55</v>
      </c>
      <c r="AH125" s="8" t="s">
        <v>55</v>
      </c>
      <c r="AI125" s="8" t="s">
        <v>55</v>
      </c>
      <c r="AJ125" s="8" t="s">
        <v>55</v>
      </c>
      <c r="AK125" s="8" t="s">
        <v>55</v>
      </c>
      <c r="AL125" s="8" t="s">
        <v>55</v>
      </c>
      <c r="AM125" s="8" t="s">
        <v>55</v>
      </c>
      <c r="AN125" s="8" t="s">
        <v>55</v>
      </c>
      <c r="AO125" s="8" t="s">
        <v>55</v>
      </c>
      <c r="AP125" s="8" t="s">
        <v>55</v>
      </c>
      <c r="AQ125" s="8" t="s">
        <v>55</v>
      </c>
      <c r="AR125" s="8" t="s">
        <v>55</v>
      </c>
      <c r="AS125" s="8" t="s">
        <v>55</v>
      </c>
      <c r="AT125" s="8" t="s">
        <v>55</v>
      </c>
      <c r="AU125" s="8" t="s">
        <v>55</v>
      </c>
      <c r="AV125" s="8" t="s">
        <v>55</v>
      </c>
      <c r="AW125" s="8" t="s">
        <v>55</v>
      </c>
    </row>
    <row r="126" spans="1:49" ht="13" x14ac:dyDescent="0.3">
      <c r="A126" s="6" t="s">
        <v>175</v>
      </c>
      <c r="B126" s="5" t="s">
        <v>53</v>
      </c>
      <c r="C126" s="7" t="s">
        <v>55</v>
      </c>
      <c r="D126" s="7" t="s">
        <v>55</v>
      </c>
      <c r="E126" s="7" t="s">
        <v>55</v>
      </c>
      <c r="F126" s="7" t="s">
        <v>55</v>
      </c>
      <c r="G126" s="7" t="s">
        <v>55</v>
      </c>
      <c r="H126" s="7" t="s">
        <v>55</v>
      </c>
      <c r="I126" s="7" t="s">
        <v>55</v>
      </c>
      <c r="J126" s="7" t="s">
        <v>55</v>
      </c>
      <c r="K126" s="7" t="s">
        <v>55</v>
      </c>
      <c r="L126" s="7" t="s">
        <v>55</v>
      </c>
      <c r="M126" s="7" t="s">
        <v>55</v>
      </c>
      <c r="N126" s="7" t="s">
        <v>55</v>
      </c>
      <c r="O126" s="7" t="s">
        <v>55</v>
      </c>
      <c r="P126" s="7" t="s">
        <v>55</v>
      </c>
      <c r="Q126" s="7">
        <v>1.8141499999999999</v>
      </c>
      <c r="R126" s="7" t="s">
        <v>55</v>
      </c>
      <c r="S126" s="7" t="s">
        <v>55</v>
      </c>
      <c r="T126" s="7" t="s">
        <v>55</v>
      </c>
      <c r="U126" s="7" t="s">
        <v>55</v>
      </c>
      <c r="V126" s="7" t="s">
        <v>55</v>
      </c>
      <c r="W126" s="7" t="s">
        <v>55</v>
      </c>
      <c r="X126" s="7" t="s">
        <v>55</v>
      </c>
      <c r="Y126" s="7" t="s">
        <v>55</v>
      </c>
      <c r="Z126" s="7" t="s">
        <v>55</v>
      </c>
      <c r="AA126" s="7" t="s">
        <v>55</v>
      </c>
      <c r="AB126" s="7" t="s">
        <v>55</v>
      </c>
      <c r="AC126" s="7" t="s">
        <v>55</v>
      </c>
      <c r="AD126" s="7" t="s">
        <v>55</v>
      </c>
      <c r="AE126" s="7" t="s">
        <v>55</v>
      </c>
      <c r="AF126" s="7" t="s">
        <v>55</v>
      </c>
      <c r="AG126" s="7" t="s">
        <v>55</v>
      </c>
      <c r="AH126" s="7" t="s">
        <v>55</v>
      </c>
      <c r="AI126" s="7" t="s">
        <v>55</v>
      </c>
      <c r="AJ126" s="7" t="s">
        <v>55</v>
      </c>
      <c r="AK126" s="7" t="s">
        <v>55</v>
      </c>
      <c r="AL126" s="7" t="s">
        <v>55</v>
      </c>
      <c r="AM126" s="7" t="s">
        <v>55</v>
      </c>
      <c r="AN126" s="7" t="s">
        <v>55</v>
      </c>
      <c r="AO126" s="7" t="s">
        <v>55</v>
      </c>
      <c r="AP126" s="7" t="s">
        <v>55</v>
      </c>
      <c r="AQ126" s="7" t="s">
        <v>55</v>
      </c>
      <c r="AR126" s="7" t="s">
        <v>55</v>
      </c>
      <c r="AS126" s="7" t="s">
        <v>55</v>
      </c>
      <c r="AT126" s="7" t="s">
        <v>55</v>
      </c>
      <c r="AU126" s="7" t="s">
        <v>55</v>
      </c>
      <c r="AV126" s="7" t="s">
        <v>55</v>
      </c>
      <c r="AW126" s="7" t="s">
        <v>55</v>
      </c>
    </row>
    <row r="127" spans="1:49" ht="13" x14ac:dyDescent="0.3">
      <c r="A127" s="6" t="s">
        <v>176</v>
      </c>
      <c r="B127" s="5" t="s">
        <v>53</v>
      </c>
      <c r="C127" s="8" t="s">
        <v>55</v>
      </c>
      <c r="D127" s="8" t="s">
        <v>55</v>
      </c>
      <c r="E127" s="8" t="s">
        <v>55</v>
      </c>
      <c r="F127" s="8" t="s">
        <v>55</v>
      </c>
      <c r="G127" s="8" t="s">
        <v>55</v>
      </c>
      <c r="H127" s="8" t="s">
        <v>55</v>
      </c>
      <c r="I127" s="8" t="s">
        <v>55</v>
      </c>
      <c r="J127" s="8" t="s">
        <v>55</v>
      </c>
      <c r="K127" s="8" t="s">
        <v>55</v>
      </c>
      <c r="L127" s="8" t="s">
        <v>55</v>
      </c>
      <c r="M127" s="8" t="s">
        <v>55</v>
      </c>
      <c r="N127" s="8" t="s">
        <v>55</v>
      </c>
      <c r="O127" s="8" t="s">
        <v>55</v>
      </c>
      <c r="P127" s="8" t="s">
        <v>55</v>
      </c>
      <c r="Q127" s="8" t="s">
        <v>55</v>
      </c>
      <c r="R127" s="8" t="s">
        <v>55</v>
      </c>
      <c r="S127" s="8" t="s">
        <v>55</v>
      </c>
      <c r="T127" s="8" t="s">
        <v>55</v>
      </c>
      <c r="U127" s="8" t="s">
        <v>55</v>
      </c>
      <c r="V127" s="8" t="s">
        <v>55</v>
      </c>
      <c r="W127" s="8" t="s">
        <v>55</v>
      </c>
      <c r="X127" s="8" t="s">
        <v>55</v>
      </c>
      <c r="Y127" s="8" t="s">
        <v>55</v>
      </c>
      <c r="Z127" s="8" t="s">
        <v>55</v>
      </c>
      <c r="AA127" s="8" t="s">
        <v>55</v>
      </c>
      <c r="AB127" s="8" t="s">
        <v>55</v>
      </c>
      <c r="AC127" s="8" t="s">
        <v>55</v>
      </c>
      <c r="AD127" s="8" t="s">
        <v>55</v>
      </c>
      <c r="AE127" s="8" t="s">
        <v>55</v>
      </c>
      <c r="AF127" s="8" t="s">
        <v>55</v>
      </c>
      <c r="AG127" s="8" t="s">
        <v>55</v>
      </c>
      <c r="AH127" s="8" t="s">
        <v>55</v>
      </c>
      <c r="AI127" s="8" t="s">
        <v>55</v>
      </c>
      <c r="AJ127" s="8" t="s">
        <v>55</v>
      </c>
      <c r="AK127" s="8" t="s">
        <v>55</v>
      </c>
      <c r="AL127" s="8" t="s">
        <v>55</v>
      </c>
      <c r="AM127" s="8" t="s">
        <v>55</v>
      </c>
      <c r="AN127" s="8" t="s">
        <v>55</v>
      </c>
      <c r="AO127" s="8" t="s">
        <v>55</v>
      </c>
      <c r="AP127" s="8" t="s">
        <v>55</v>
      </c>
      <c r="AQ127" s="8" t="s">
        <v>55</v>
      </c>
      <c r="AR127" s="8" t="s">
        <v>55</v>
      </c>
      <c r="AS127" s="8" t="s">
        <v>55</v>
      </c>
      <c r="AT127" s="8" t="s">
        <v>55</v>
      </c>
      <c r="AU127" s="8" t="s">
        <v>55</v>
      </c>
      <c r="AV127" s="8" t="s">
        <v>55</v>
      </c>
      <c r="AW127" s="8" t="s">
        <v>55</v>
      </c>
    </row>
    <row r="128" spans="1:49" ht="13" x14ac:dyDescent="0.3">
      <c r="A128" s="6" t="s">
        <v>177</v>
      </c>
      <c r="B128" s="5" t="s">
        <v>53</v>
      </c>
      <c r="C128" s="7" t="s">
        <v>55</v>
      </c>
      <c r="D128" s="7" t="s">
        <v>55</v>
      </c>
      <c r="E128" s="7" t="s">
        <v>55</v>
      </c>
      <c r="F128" s="7" t="s">
        <v>55</v>
      </c>
      <c r="G128" s="7" t="s">
        <v>55</v>
      </c>
      <c r="H128" s="7" t="s">
        <v>55</v>
      </c>
      <c r="I128" s="7" t="s">
        <v>55</v>
      </c>
      <c r="J128" s="7" t="s">
        <v>55</v>
      </c>
      <c r="K128" s="7" t="s">
        <v>55</v>
      </c>
      <c r="L128" s="7" t="s">
        <v>55</v>
      </c>
      <c r="M128" s="7" t="s">
        <v>55</v>
      </c>
      <c r="N128" s="7" t="s">
        <v>55</v>
      </c>
      <c r="O128" s="7" t="s">
        <v>55</v>
      </c>
      <c r="P128" s="7" t="s">
        <v>55</v>
      </c>
      <c r="Q128" s="7" t="s">
        <v>55</v>
      </c>
      <c r="R128" s="7" t="s">
        <v>55</v>
      </c>
      <c r="S128" s="7" t="s">
        <v>55</v>
      </c>
      <c r="T128" s="7" t="s">
        <v>55</v>
      </c>
      <c r="U128" s="7" t="s">
        <v>55</v>
      </c>
      <c r="V128" s="7" t="s">
        <v>55</v>
      </c>
      <c r="W128" s="7" t="s">
        <v>55</v>
      </c>
      <c r="X128" s="7" t="s">
        <v>55</v>
      </c>
      <c r="Y128" s="7" t="s">
        <v>55</v>
      </c>
      <c r="Z128" s="7" t="s">
        <v>55</v>
      </c>
      <c r="AA128" s="7" t="s">
        <v>55</v>
      </c>
      <c r="AB128" s="7" t="s">
        <v>55</v>
      </c>
      <c r="AC128" s="7" t="s">
        <v>55</v>
      </c>
      <c r="AD128" s="7" t="s">
        <v>55</v>
      </c>
      <c r="AE128" s="7" t="s">
        <v>55</v>
      </c>
      <c r="AF128" s="7" t="s">
        <v>55</v>
      </c>
      <c r="AG128" s="7" t="s">
        <v>55</v>
      </c>
      <c r="AH128" s="7" t="s">
        <v>55</v>
      </c>
      <c r="AI128" s="7" t="s">
        <v>55</v>
      </c>
      <c r="AJ128" s="7" t="s">
        <v>55</v>
      </c>
      <c r="AK128" s="7" t="s">
        <v>55</v>
      </c>
      <c r="AL128" s="7">
        <v>11.47734</v>
      </c>
      <c r="AM128" s="7">
        <v>11.69868</v>
      </c>
      <c r="AN128" s="7">
        <v>11.80081</v>
      </c>
      <c r="AO128" s="7">
        <v>11.95791</v>
      </c>
      <c r="AP128" s="7">
        <v>12.07708</v>
      </c>
      <c r="AQ128" s="7">
        <v>12.213139999999999</v>
      </c>
      <c r="AR128" s="7">
        <v>12.321870000000001</v>
      </c>
      <c r="AS128" s="7">
        <v>12.32596</v>
      </c>
      <c r="AT128" s="7">
        <v>12.55893</v>
      </c>
      <c r="AU128" s="7">
        <v>12.69378</v>
      </c>
      <c r="AV128" s="7" t="s">
        <v>55</v>
      </c>
      <c r="AW128" s="7" t="s">
        <v>55</v>
      </c>
    </row>
    <row r="129" spans="1:49" ht="13" x14ac:dyDescent="0.3">
      <c r="A129" s="6" t="s">
        <v>178</v>
      </c>
      <c r="B129" s="5" t="s">
        <v>53</v>
      </c>
      <c r="C129" s="8" t="s">
        <v>55</v>
      </c>
      <c r="D129" s="8" t="s">
        <v>55</v>
      </c>
      <c r="E129" s="8" t="s">
        <v>55</v>
      </c>
      <c r="F129" s="8" t="s">
        <v>55</v>
      </c>
      <c r="G129" s="8" t="s">
        <v>55</v>
      </c>
      <c r="H129" s="8" t="s">
        <v>55</v>
      </c>
      <c r="I129" s="8" t="s">
        <v>55</v>
      </c>
      <c r="J129" s="8" t="s">
        <v>55</v>
      </c>
      <c r="K129" s="8" t="s">
        <v>55</v>
      </c>
      <c r="L129" s="8" t="s">
        <v>55</v>
      </c>
      <c r="M129" s="8" t="s">
        <v>55</v>
      </c>
      <c r="N129" s="8" t="s">
        <v>55</v>
      </c>
      <c r="O129" s="8" t="s">
        <v>55</v>
      </c>
      <c r="P129" s="8" t="s">
        <v>55</v>
      </c>
      <c r="Q129" s="8" t="s">
        <v>55</v>
      </c>
      <c r="R129" s="8" t="s">
        <v>55</v>
      </c>
      <c r="S129" s="8" t="s">
        <v>55</v>
      </c>
      <c r="T129" s="8" t="s">
        <v>55</v>
      </c>
      <c r="U129" s="8" t="s">
        <v>55</v>
      </c>
      <c r="V129" s="8" t="s">
        <v>55</v>
      </c>
      <c r="W129" s="8" t="s">
        <v>55</v>
      </c>
      <c r="X129" s="8" t="s">
        <v>55</v>
      </c>
      <c r="Y129" s="8" t="s">
        <v>55</v>
      </c>
      <c r="Z129" s="8" t="s">
        <v>55</v>
      </c>
      <c r="AA129" s="8" t="s">
        <v>55</v>
      </c>
      <c r="AB129" s="8" t="s">
        <v>55</v>
      </c>
      <c r="AC129" s="8" t="s">
        <v>55</v>
      </c>
      <c r="AD129" s="8" t="s">
        <v>55</v>
      </c>
      <c r="AE129" s="8" t="s">
        <v>55</v>
      </c>
      <c r="AF129" s="8" t="s">
        <v>55</v>
      </c>
      <c r="AG129" s="8" t="s">
        <v>55</v>
      </c>
      <c r="AH129" s="8" t="s">
        <v>55</v>
      </c>
      <c r="AI129" s="8" t="s">
        <v>55</v>
      </c>
      <c r="AJ129" s="8" t="s">
        <v>55</v>
      </c>
      <c r="AK129" s="8" t="s">
        <v>55</v>
      </c>
      <c r="AL129" s="8" t="s">
        <v>55</v>
      </c>
      <c r="AM129" s="8" t="s">
        <v>55</v>
      </c>
      <c r="AN129" s="8">
        <v>11.34526</v>
      </c>
      <c r="AO129" s="8" t="s">
        <v>55</v>
      </c>
      <c r="AP129" s="8" t="s">
        <v>55</v>
      </c>
      <c r="AQ129" s="8" t="s">
        <v>55</v>
      </c>
      <c r="AR129" s="8" t="s">
        <v>55</v>
      </c>
      <c r="AS129" s="8" t="s">
        <v>55</v>
      </c>
      <c r="AT129" s="8" t="s">
        <v>55</v>
      </c>
      <c r="AU129" s="8" t="s">
        <v>55</v>
      </c>
      <c r="AV129" s="8" t="s">
        <v>55</v>
      </c>
      <c r="AW129" s="8" t="s">
        <v>55</v>
      </c>
    </row>
    <row r="130" spans="1:49" ht="13" x14ac:dyDescent="0.3">
      <c r="A130" s="6" t="s">
        <v>179</v>
      </c>
      <c r="B130" s="5" t="s">
        <v>53</v>
      </c>
      <c r="C130" s="7" t="s">
        <v>55</v>
      </c>
      <c r="D130" s="7" t="s">
        <v>55</v>
      </c>
      <c r="E130" s="7" t="s">
        <v>55</v>
      </c>
      <c r="F130" s="7" t="s">
        <v>55</v>
      </c>
      <c r="G130" s="7" t="s">
        <v>55</v>
      </c>
      <c r="H130" s="7" t="s">
        <v>55</v>
      </c>
      <c r="I130" s="7" t="s">
        <v>55</v>
      </c>
      <c r="J130" s="7" t="s">
        <v>55</v>
      </c>
      <c r="K130" s="7" t="s">
        <v>55</v>
      </c>
      <c r="L130" s="7" t="s">
        <v>55</v>
      </c>
      <c r="M130" s="7" t="s">
        <v>55</v>
      </c>
      <c r="N130" s="7" t="s">
        <v>55</v>
      </c>
      <c r="O130" s="7" t="s">
        <v>55</v>
      </c>
      <c r="P130" s="7" t="s">
        <v>55</v>
      </c>
      <c r="Q130" s="7" t="s">
        <v>55</v>
      </c>
      <c r="R130" s="7" t="s">
        <v>55</v>
      </c>
      <c r="S130" s="7" t="s">
        <v>55</v>
      </c>
      <c r="T130" s="7" t="s">
        <v>55</v>
      </c>
      <c r="U130" s="7" t="s">
        <v>55</v>
      </c>
      <c r="V130" s="7" t="s">
        <v>55</v>
      </c>
      <c r="W130" s="7" t="s">
        <v>55</v>
      </c>
      <c r="X130" s="7" t="s">
        <v>55</v>
      </c>
      <c r="Y130" s="7" t="s">
        <v>55</v>
      </c>
      <c r="Z130" s="7" t="s">
        <v>55</v>
      </c>
      <c r="AA130" s="7" t="s">
        <v>55</v>
      </c>
      <c r="AB130" s="7" t="s">
        <v>55</v>
      </c>
      <c r="AC130" s="7" t="s">
        <v>55</v>
      </c>
      <c r="AD130" s="7" t="s">
        <v>55</v>
      </c>
      <c r="AE130" s="7" t="s">
        <v>55</v>
      </c>
      <c r="AF130" s="7" t="s">
        <v>55</v>
      </c>
      <c r="AG130" s="7" t="s">
        <v>55</v>
      </c>
      <c r="AH130" s="7" t="s">
        <v>55</v>
      </c>
      <c r="AI130" s="7" t="s">
        <v>55</v>
      </c>
      <c r="AJ130" s="7" t="s">
        <v>55</v>
      </c>
      <c r="AK130" s="7" t="s">
        <v>55</v>
      </c>
      <c r="AL130" s="7" t="s">
        <v>55</v>
      </c>
      <c r="AM130" s="7" t="s">
        <v>55</v>
      </c>
      <c r="AN130" s="7" t="s">
        <v>55</v>
      </c>
      <c r="AO130" s="7" t="s">
        <v>55</v>
      </c>
      <c r="AP130" s="7" t="s">
        <v>55</v>
      </c>
      <c r="AQ130" s="7" t="s">
        <v>55</v>
      </c>
      <c r="AR130" s="7" t="s">
        <v>55</v>
      </c>
      <c r="AS130" s="7" t="s">
        <v>55</v>
      </c>
      <c r="AT130" s="7" t="s">
        <v>55</v>
      </c>
      <c r="AU130" s="7" t="s">
        <v>55</v>
      </c>
      <c r="AV130" s="7" t="s">
        <v>55</v>
      </c>
      <c r="AW130" s="7" t="s">
        <v>55</v>
      </c>
    </row>
    <row r="131" spans="1:49" ht="13" x14ac:dyDescent="0.3">
      <c r="A131" s="6" t="s">
        <v>180</v>
      </c>
      <c r="B131" s="5" t="s">
        <v>53</v>
      </c>
      <c r="C131" s="8" t="s">
        <v>55</v>
      </c>
      <c r="D131" s="8" t="s">
        <v>55</v>
      </c>
      <c r="E131" s="8" t="s">
        <v>55</v>
      </c>
      <c r="F131" s="8" t="s">
        <v>55</v>
      </c>
      <c r="G131" s="8" t="s">
        <v>55</v>
      </c>
      <c r="H131" s="8" t="s">
        <v>55</v>
      </c>
      <c r="I131" s="8" t="s">
        <v>55</v>
      </c>
      <c r="J131" s="8">
        <v>1.05104</v>
      </c>
      <c r="K131" s="8" t="s">
        <v>55</v>
      </c>
      <c r="L131" s="8" t="s">
        <v>55</v>
      </c>
      <c r="M131" s="8" t="s">
        <v>55</v>
      </c>
      <c r="N131" s="8" t="s">
        <v>55</v>
      </c>
      <c r="O131" s="8" t="s">
        <v>55</v>
      </c>
      <c r="P131" s="8" t="s">
        <v>55</v>
      </c>
      <c r="Q131" s="8" t="s">
        <v>55</v>
      </c>
      <c r="R131" s="8" t="s">
        <v>55</v>
      </c>
      <c r="S131" s="8" t="s">
        <v>55</v>
      </c>
      <c r="T131" s="8">
        <v>1.11897</v>
      </c>
      <c r="U131" s="8" t="s">
        <v>55</v>
      </c>
      <c r="V131" s="8" t="s">
        <v>55</v>
      </c>
      <c r="W131" s="8" t="s">
        <v>55</v>
      </c>
      <c r="X131" s="8" t="s">
        <v>55</v>
      </c>
      <c r="Y131" s="8" t="s">
        <v>55</v>
      </c>
      <c r="Z131" s="8" t="s">
        <v>55</v>
      </c>
      <c r="AA131" s="8" t="s">
        <v>55</v>
      </c>
      <c r="AB131" s="8" t="s">
        <v>55</v>
      </c>
      <c r="AC131" s="8" t="s">
        <v>55</v>
      </c>
      <c r="AD131" s="8" t="s">
        <v>55</v>
      </c>
      <c r="AE131" s="8">
        <v>1.8697900000000001</v>
      </c>
      <c r="AF131" s="8" t="s">
        <v>55</v>
      </c>
      <c r="AG131" s="8" t="s">
        <v>55</v>
      </c>
      <c r="AH131" s="8" t="s">
        <v>55</v>
      </c>
      <c r="AI131" s="8" t="s">
        <v>55</v>
      </c>
      <c r="AJ131" s="8" t="s">
        <v>55</v>
      </c>
      <c r="AK131" s="8" t="s">
        <v>55</v>
      </c>
      <c r="AL131" s="8" t="s">
        <v>55</v>
      </c>
      <c r="AM131" s="8" t="s">
        <v>55</v>
      </c>
      <c r="AN131" s="8" t="s">
        <v>55</v>
      </c>
      <c r="AO131" s="8" t="s">
        <v>55</v>
      </c>
      <c r="AP131" s="8" t="s">
        <v>55</v>
      </c>
      <c r="AQ131" s="8" t="s">
        <v>55</v>
      </c>
      <c r="AR131" s="8" t="s">
        <v>55</v>
      </c>
      <c r="AS131" s="8" t="s">
        <v>55</v>
      </c>
      <c r="AT131" s="8" t="s">
        <v>55</v>
      </c>
      <c r="AU131" s="8" t="s">
        <v>55</v>
      </c>
      <c r="AV131" s="8" t="s">
        <v>55</v>
      </c>
      <c r="AW131" s="8" t="s">
        <v>55</v>
      </c>
    </row>
    <row r="132" spans="1:49" ht="13" x14ac:dyDescent="0.3">
      <c r="A132" s="6" t="s">
        <v>181</v>
      </c>
      <c r="B132" s="5" t="s">
        <v>53</v>
      </c>
      <c r="C132" s="7" t="s">
        <v>55</v>
      </c>
      <c r="D132" s="7" t="s">
        <v>55</v>
      </c>
      <c r="E132" s="7" t="s">
        <v>55</v>
      </c>
      <c r="F132" s="7" t="s">
        <v>55</v>
      </c>
      <c r="G132" s="7" t="s">
        <v>55</v>
      </c>
      <c r="H132" s="7" t="s">
        <v>55</v>
      </c>
      <c r="I132" s="7" t="s">
        <v>55</v>
      </c>
      <c r="J132" s="7" t="s">
        <v>55</v>
      </c>
      <c r="K132" s="7" t="s">
        <v>55</v>
      </c>
      <c r="L132" s="7" t="s">
        <v>55</v>
      </c>
      <c r="M132" s="7">
        <v>3.06447</v>
      </c>
      <c r="N132" s="7" t="s">
        <v>55</v>
      </c>
      <c r="O132" s="7" t="s">
        <v>55</v>
      </c>
      <c r="P132" s="7" t="s">
        <v>55</v>
      </c>
      <c r="Q132" s="7" t="s">
        <v>55</v>
      </c>
      <c r="R132" s="7" t="s">
        <v>55</v>
      </c>
      <c r="S132" s="7" t="s">
        <v>55</v>
      </c>
      <c r="T132" s="7" t="s">
        <v>55</v>
      </c>
      <c r="U132" s="7" t="s">
        <v>55</v>
      </c>
      <c r="V132" s="7" t="s">
        <v>55</v>
      </c>
      <c r="W132" s="7" t="s">
        <v>55</v>
      </c>
      <c r="X132" s="7" t="s">
        <v>55</v>
      </c>
      <c r="Y132" s="7" t="s">
        <v>55</v>
      </c>
      <c r="Z132" s="7" t="s">
        <v>55</v>
      </c>
      <c r="AA132" s="7" t="s">
        <v>55</v>
      </c>
      <c r="AB132" s="7" t="s">
        <v>55</v>
      </c>
      <c r="AC132" s="7" t="s">
        <v>55</v>
      </c>
      <c r="AD132" s="7" t="s">
        <v>55</v>
      </c>
      <c r="AE132" s="7" t="s">
        <v>55</v>
      </c>
      <c r="AF132" s="7" t="s">
        <v>55</v>
      </c>
      <c r="AG132" s="7">
        <v>8.0134500000000006</v>
      </c>
      <c r="AH132" s="7" t="s">
        <v>55</v>
      </c>
      <c r="AI132" s="7" t="s">
        <v>55</v>
      </c>
      <c r="AJ132" s="7" t="s">
        <v>55</v>
      </c>
      <c r="AK132" s="7" t="s">
        <v>55</v>
      </c>
      <c r="AL132" s="7">
        <v>7.0860399999999997</v>
      </c>
      <c r="AM132" s="7" t="s">
        <v>55</v>
      </c>
      <c r="AN132" s="7" t="s">
        <v>55</v>
      </c>
      <c r="AO132" s="7" t="s">
        <v>55</v>
      </c>
      <c r="AP132" s="7" t="s">
        <v>55</v>
      </c>
      <c r="AQ132" s="7">
        <v>9.6156400000000009</v>
      </c>
      <c r="AR132" s="7" t="s">
        <v>55</v>
      </c>
      <c r="AS132" s="7" t="s">
        <v>55</v>
      </c>
      <c r="AT132" s="7" t="s">
        <v>55</v>
      </c>
      <c r="AU132" s="7" t="s">
        <v>55</v>
      </c>
      <c r="AV132" s="7" t="s">
        <v>55</v>
      </c>
      <c r="AW132" s="7" t="s">
        <v>55</v>
      </c>
    </row>
    <row r="133" spans="1:49" ht="13" x14ac:dyDescent="0.3">
      <c r="A133" s="6" t="s">
        <v>182</v>
      </c>
      <c r="B133" s="5" t="s">
        <v>53</v>
      </c>
      <c r="C133" s="8" t="s">
        <v>55</v>
      </c>
      <c r="D133" s="8" t="s">
        <v>55</v>
      </c>
      <c r="E133" s="8" t="s">
        <v>55</v>
      </c>
      <c r="F133" s="8" t="s">
        <v>55</v>
      </c>
      <c r="G133" s="8" t="s">
        <v>55</v>
      </c>
      <c r="H133" s="8" t="s">
        <v>55</v>
      </c>
      <c r="I133" s="8" t="s">
        <v>55</v>
      </c>
      <c r="J133" s="8" t="s">
        <v>55</v>
      </c>
      <c r="K133" s="8" t="s">
        <v>55</v>
      </c>
      <c r="L133" s="8" t="s">
        <v>55</v>
      </c>
      <c r="M133" s="8" t="s">
        <v>55</v>
      </c>
      <c r="N133" s="8" t="s">
        <v>55</v>
      </c>
      <c r="O133" s="8" t="s">
        <v>55</v>
      </c>
      <c r="P133" s="8" t="s">
        <v>55</v>
      </c>
      <c r="Q133" s="8" t="s">
        <v>55</v>
      </c>
      <c r="R133" s="8" t="s">
        <v>55</v>
      </c>
      <c r="S133" s="8" t="s">
        <v>55</v>
      </c>
      <c r="T133" s="8" t="s">
        <v>55</v>
      </c>
      <c r="U133" s="8" t="s">
        <v>55</v>
      </c>
      <c r="V133" s="8" t="s">
        <v>55</v>
      </c>
      <c r="W133" s="8">
        <v>4.5913700000000004</v>
      </c>
      <c r="X133" s="8" t="s">
        <v>55</v>
      </c>
      <c r="Y133" s="8" t="s">
        <v>55</v>
      </c>
      <c r="Z133" s="8" t="s">
        <v>55</v>
      </c>
      <c r="AA133" s="8" t="s">
        <v>55</v>
      </c>
      <c r="AB133" s="8" t="s">
        <v>55</v>
      </c>
      <c r="AC133" s="8" t="s">
        <v>55</v>
      </c>
      <c r="AD133" s="8" t="s">
        <v>55</v>
      </c>
      <c r="AE133" s="8" t="s">
        <v>55</v>
      </c>
      <c r="AF133" s="8" t="s">
        <v>55</v>
      </c>
      <c r="AG133" s="8" t="s">
        <v>55</v>
      </c>
      <c r="AH133" s="8" t="s">
        <v>55</v>
      </c>
      <c r="AI133" s="8" t="s">
        <v>55</v>
      </c>
      <c r="AJ133" s="8" t="s">
        <v>55</v>
      </c>
      <c r="AK133" s="8" t="s">
        <v>55</v>
      </c>
      <c r="AL133" s="8" t="s">
        <v>55</v>
      </c>
      <c r="AM133" s="13">
        <v>3.32829</v>
      </c>
      <c r="AN133" s="8" t="s">
        <v>55</v>
      </c>
      <c r="AO133" s="8" t="s">
        <v>55</v>
      </c>
      <c r="AP133" s="8" t="s">
        <v>55</v>
      </c>
      <c r="AQ133" s="8" t="s">
        <v>55</v>
      </c>
      <c r="AR133" s="8" t="s">
        <v>55</v>
      </c>
      <c r="AS133" s="8" t="s">
        <v>55</v>
      </c>
      <c r="AT133" s="8" t="s">
        <v>55</v>
      </c>
      <c r="AU133" s="8" t="s">
        <v>55</v>
      </c>
      <c r="AV133" s="8" t="s">
        <v>55</v>
      </c>
      <c r="AW133" s="8" t="s">
        <v>55</v>
      </c>
    </row>
    <row r="134" spans="1:49" ht="13" x14ac:dyDescent="0.3">
      <c r="A134" s="6" t="s">
        <v>183</v>
      </c>
      <c r="B134" s="5" t="s">
        <v>53</v>
      </c>
      <c r="C134" s="7" t="s">
        <v>55</v>
      </c>
      <c r="D134" s="7" t="s">
        <v>55</v>
      </c>
      <c r="E134" s="7" t="s">
        <v>55</v>
      </c>
      <c r="F134" s="7" t="s">
        <v>55</v>
      </c>
      <c r="G134" s="7" t="s">
        <v>55</v>
      </c>
      <c r="H134" s="7" t="s">
        <v>55</v>
      </c>
      <c r="I134" s="7">
        <v>9.0209999999999999E-2</v>
      </c>
      <c r="J134" s="7" t="s">
        <v>55</v>
      </c>
      <c r="K134" s="7" t="s">
        <v>55</v>
      </c>
      <c r="L134" s="7" t="s">
        <v>55</v>
      </c>
      <c r="M134" s="7" t="s">
        <v>55</v>
      </c>
      <c r="N134" s="7" t="s">
        <v>55</v>
      </c>
      <c r="O134" s="7" t="s">
        <v>55</v>
      </c>
      <c r="P134" s="7" t="s">
        <v>55</v>
      </c>
      <c r="Q134" s="7" t="s">
        <v>55</v>
      </c>
      <c r="R134" s="7" t="s">
        <v>55</v>
      </c>
      <c r="S134" s="7" t="s">
        <v>55</v>
      </c>
      <c r="T134" s="7" t="s">
        <v>55</v>
      </c>
      <c r="U134" s="7" t="s">
        <v>55</v>
      </c>
      <c r="V134" s="7" t="s">
        <v>55</v>
      </c>
      <c r="W134" s="7" t="s">
        <v>55</v>
      </c>
      <c r="X134" s="7" t="s">
        <v>55</v>
      </c>
      <c r="Y134" s="7" t="s">
        <v>55</v>
      </c>
      <c r="Z134" s="7" t="s">
        <v>55</v>
      </c>
      <c r="AA134" s="7" t="s">
        <v>55</v>
      </c>
      <c r="AB134" s="7" t="s">
        <v>55</v>
      </c>
      <c r="AC134" s="7" t="s">
        <v>55</v>
      </c>
      <c r="AD134" s="7" t="s">
        <v>55</v>
      </c>
      <c r="AE134" s="7" t="s">
        <v>55</v>
      </c>
      <c r="AF134" s="7" t="s">
        <v>55</v>
      </c>
      <c r="AG134" s="7" t="s">
        <v>55</v>
      </c>
      <c r="AH134" s="7" t="s">
        <v>55</v>
      </c>
      <c r="AI134" s="7" t="s">
        <v>55</v>
      </c>
      <c r="AJ134" s="7" t="s">
        <v>55</v>
      </c>
      <c r="AK134" s="7" t="s">
        <v>55</v>
      </c>
      <c r="AL134" s="7" t="s">
        <v>55</v>
      </c>
      <c r="AM134" s="7" t="s">
        <v>55</v>
      </c>
      <c r="AN134" s="7" t="s">
        <v>55</v>
      </c>
      <c r="AO134" s="7" t="s">
        <v>55</v>
      </c>
      <c r="AP134" s="7" t="s">
        <v>55</v>
      </c>
      <c r="AQ134" s="7" t="s">
        <v>55</v>
      </c>
      <c r="AR134" s="7">
        <v>1.5063500000000001</v>
      </c>
      <c r="AS134" s="7" t="s">
        <v>55</v>
      </c>
      <c r="AT134" s="7" t="s">
        <v>55</v>
      </c>
      <c r="AU134" s="7" t="s">
        <v>55</v>
      </c>
      <c r="AV134" s="7" t="s">
        <v>55</v>
      </c>
      <c r="AW134" s="7" t="s">
        <v>55</v>
      </c>
    </row>
    <row r="135" spans="1:49" ht="13" x14ac:dyDescent="0.3">
      <c r="A135" s="6" t="s">
        <v>184</v>
      </c>
      <c r="B135" s="5" t="s">
        <v>53</v>
      </c>
      <c r="C135" s="8" t="s">
        <v>55</v>
      </c>
      <c r="D135" s="8" t="s">
        <v>55</v>
      </c>
      <c r="E135" s="8" t="s">
        <v>55</v>
      </c>
      <c r="F135" s="8" t="s">
        <v>55</v>
      </c>
      <c r="G135" s="8" t="s">
        <v>55</v>
      </c>
      <c r="H135" s="8" t="s">
        <v>55</v>
      </c>
      <c r="I135" s="8" t="s">
        <v>55</v>
      </c>
      <c r="J135" s="8" t="s">
        <v>55</v>
      </c>
      <c r="K135" s="8" t="s">
        <v>55</v>
      </c>
      <c r="L135" s="8" t="s">
        <v>55</v>
      </c>
      <c r="M135" s="8" t="s">
        <v>55</v>
      </c>
      <c r="N135" s="8" t="s">
        <v>55</v>
      </c>
      <c r="O135" s="8" t="s">
        <v>55</v>
      </c>
      <c r="P135" s="8" t="s">
        <v>55</v>
      </c>
      <c r="Q135" s="8" t="s">
        <v>55</v>
      </c>
      <c r="R135" s="8" t="s">
        <v>55</v>
      </c>
      <c r="S135" s="8" t="s">
        <v>55</v>
      </c>
      <c r="T135" s="8" t="s">
        <v>55</v>
      </c>
      <c r="U135" s="8" t="s">
        <v>55</v>
      </c>
      <c r="V135" s="8" t="s">
        <v>55</v>
      </c>
      <c r="W135" s="8" t="s">
        <v>55</v>
      </c>
      <c r="X135" s="8" t="s">
        <v>55</v>
      </c>
      <c r="Y135" s="8" t="s">
        <v>55</v>
      </c>
      <c r="Z135" s="8" t="s">
        <v>55</v>
      </c>
      <c r="AA135" s="8" t="s">
        <v>55</v>
      </c>
      <c r="AB135" s="8" t="s">
        <v>55</v>
      </c>
      <c r="AC135" s="8" t="s">
        <v>55</v>
      </c>
      <c r="AD135" s="8" t="s">
        <v>55</v>
      </c>
      <c r="AE135" s="8" t="s">
        <v>55</v>
      </c>
      <c r="AF135" s="8" t="s">
        <v>55</v>
      </c>
      <c r="AG135" s="8">
        <v>5.9382299999999999</v>
      </c>
      <c r="AH135" s="8" t="s">
        <v>55</v>
      </c>
      <c r="AI135" s="8" t="s">
        <v>55</v>
      </c>
      <c r="AJ135" s="8" t="s">
        <v>55</v>
      </c>
      <c r="AK135" s="8" t="s">
        <v>55</v>
      </c>
      <c r="AL135" s="8">
        <v>8.26572</v>
      </c>
      <c r="AM135" s="8" t="s">
        <v>55</v>
      </c>
      <c r="AN135" s="8">
        <v>8.4411699999999996</v>
      </c>
      <c r="AO135" s="8" t="s">
        <v>55</v>
      </c>
      <c r="AP135" s="8" t="s">
        <v>55</v>
      </c>
      <c r="AQ135" s="8">
        <v>9.0292300000000001</v>
      </c>
      <c r="AR135" s="8">
        <v>9.1369100000000003</v>
      </c>
      <c r="AS135" s="8">
        <v>9.4850899999999996</v>
      </c>
      <c r="AT135" s="8">
        <v>10.793939999999999</v>
      </c>
      <c r="AU135" s="8">
        <v>10.916689999999999</v>
      </c>
      <c r="AV135" s="8" t="s">
        <v>55</v>
      </c>
      <c r="AW135" s="8" t="s">
        <v>55</v>
      </c>
    </row>
    <row r="136" spans="1:49" ht="13" x14ac:dyDescent="0.3">
      <c r="A136" s="6" t="s">
        <v>185</v>
      </c>
      <c r="B136" s="5" t="s">
        <v>53</v>
      </c>
      <c r="C136" s="7" t="s">
        <v>55</v>
      </c>
      <c r="D136" s="7" t="s">
        <v>55</v>
      </c>
      <c r="E136" s="7" t="s">
        <v>55</v>
      </c>
      <c r="F136" s="7" t="s">
        <v>55</v>
      </c>
      <c r="G136" s="7" t="s">
        <v>55</v>
      </c>
      <c r="H136" s="7" t="s">
        <v>55</v>
      </c>
      <c r="I136" s="7" t="s">
        <v>55</v>
      </c>
      <c r="J136" s="7" t="s">
        <v>55</v>
      </c>
      <c r="K136" s="7" t="s">
        <v>55</v>
      </c>
      <c r="L136" s="7" t="s">
        <v>55</v>
      </c>
      <c r="M136" s="7" t="s">
        <v>55</v>
      </c>
      <c r="N136" s="7" t="s">
        <v>55</v>
      </c>
      <c r="O136" s="7" t="s">
        <v>55</v>
      </c>
      <c r="P136" s="7" t="s">
        <v>55</v>
      </c>
      <c r="Q136" s="7" t="s">
        <v>55</v>
      </c>
      <c r="R136" s="7" t="s">
        <v>55</v>
      </c>
      <c r="S136" s="7" t="s">
        <v>55</v>
      </c>
      <c r="T136" s="7" t="s">
        <v>55</v>
      </c>
      <c r="U136" s="7" t="s">
        <v>55</v>
      </c>
      <c r="V136" s="7" t="s">
        <v>55</v>
      </c>
      <c r="W136" s="7" t="s">
        <v>55</v>
      </c>
      <c r="X136" s="7" t="s">
        <v>55</v>
      </c>
      <c r="Y136" s="7" t="s">
        <v>55</v>
      </c>
      <c r="Z136" s="7" t="s">
        <v>55</v>
      </c>
      <c r="AA136" s="7" t="s">
        <v>55</v>
      </c>
      <c r="AB136" s="7" t="s">
        <v>55</v>
      </c>
      <c r="AC136" s="7" t="s">
        <v>55</v>
      </c>
      <c r="AD136" s="7" t="s">
        <v>55</v>
      </c>
      <c r="AE136" s="7" t="s">
        <v>55</v>
      </c>
      <c r="AF136" s="7" t="s">
        <v>55</v>
      </c>
      <c r="AG136" s="7" t="s">
        <v>55</v>
      </c>
      <c r="AH136" s="7" t="s">
        <v>55</v>
      </c>
      <c r="AI136" s="7" t="s">
        <v>55</v>
      </c>
      <c r="AJ136" s="7" t="s">
        <v>55</v>
      </c>
      <c r="AK136" s="7" t="s">
        <v>55</v>
      </c>
      <c r="AL136" s="7" t="s">
        <v>55</v>
      </c>
      <c r="AM136" s="7" t="s">
        <v>55</v>
      </c>
      <c r="AN136" s="7" t="s">
        <v>55</v>
      </c>
      <c r="AO136" s="7" t="s">
        <v>55</v>
      </c>
      <c r="AP136" s="7" t="s">
        <v>55</v>
      </c>
      <c r="AQ136" s="7" t="s">
        <v>55</v>
      </c>
      <c r="AR136" s="7">
        <v>10.727790000000001</v>
      </c>
      <c r="AS136" s="7" t="s">
        <v>55</v>
      </c>
      <c r="AT136" s="7" t="s">
        <v>55</v>
      </c>
      <c r="AU136" s="7" t="s">
        <v>55</v>
      </c>
      <c r="AV136" s="7" t="s">
        <v>55</v>
      </c>
      <c r="AW136" s="7" t="s">
        <v>55</v>
      </c>
    </row>
    <row r="137" spans="1:49" ht="13" x14ac:dyDescent="0.3">
      <c r="A137" s="6" t="s">
        <v>186</v>
      </c>
      <c r="B137" s="5" t="s">
        <v>53</v>
      </c>
      <c r="C137" s="8" t="s">
        <v>55</v>
      </c>
      <c r="D137" s="8" t="s">
        <v>55</v>
      </c>
      <c r="E137" s="8" t="s">
        <v>55</v>
      </c>
      <c r="F137" s="8" t="s">
        <v>55</v>
      </c>
      <c r="G137" s="8" t="s">
        <v>55</v>
      </c>
      <c r="H137" s="8" t="s">
        <v>55</v>
      </c>
      <c r="I137" s="8" t="s">
        <v>55</v>
      </c>
      <c r="J137" s="8" t="s">
        <v>55</v>
      </c>
      <c r="K137" s="8" t="s">
        <v>55</v>
      </c>
      <c r="L137" s="8" t="s">
        <v>55</v>
      </c>
      <c r="M137" s="8" t="s">
        <v>55</v>
      </c>
      <c r="N137" s="8" t="s">
        <v>55</v>
      </c>
      <c r="O137" s="8" t="s">
        <v>55</v>
      </c>
      <c r="P137" s="8" t="s">
        <v>55</v>
      </c>
      <c r="Q137" s="8" t="s">
        <v>55</v>
      </c>
      <c r="R137" s="8" t="s">
        <v>55</v>
      </c>
      <c r="S137" s="8" t="s">
        <v>55</v>
      </c>
      <c r="T137" s="8" t="s">
        <v>55</v>
      </c>
      <c r="U137" s="8" t="s">
        <v>55</v>
      </c>
      <c r="V137" s="8" t="s">
        <v>55</v>
      </c>
      <c r="W137" s="8" t="s">
        <v>55</v>
      </c>
      <c r="X137" s="8" t="s">
        <v>55</v>
      </c>
      <c r="Y137" s="8" t="s">
        <v>55</v>
      </c>
      <c r="Z137" s="8" t="s">
        <v>55</v>
      </c>
      <c r="AA137" s="8" t="s">
        <v>55</v>
      </c>
      <c r="AB137" s="8" t="s">
        <v>55</v>
      </c>
      <c r="AC137" s="8" t="s">
        <v>55</v>
      </c>
      <c r="AD137" s="8" t="s">
        <v>55</v>
      </c>
      <c r="AE137" s="8" t="s">
        <v>55</v>
      </c>
      <c r="AF137" s="8" t="s">
        <v>55</v>
      </c>
      <c r="AG137" s="8" t="s">
        <v>55</v>
      </c>
      <c r="AH137" s="8" t="s">
        <v>55</v>
      </c>
      <c r="AI137" s="8" t="s">
        <v>55</v>
      </c>
      <c r="AJ137" s="8" t="s">
        <v>55</v>
      </c>
      <c r="AK137" s="8" t="s">
        <v>55</v>
      </c>
      <c r="AL137" s="8" t="s">
        <v>55</v>
      </c>
      <c r="AM137" s="8" t="s">
        <v>55</v>
      </c>
      <c r="AN137" s="8" t="s">
        <v>55</v>
      </c>
      <c r="AO137" s="8" t="s">
        <v>55</v>
      </c>
      <c r="AP137" s="8" t="s">
        <v>55</v>
      </c>
      <c r="AQ137" s="8" t="s">
        <v>55</v>
      </c>
      <c r="AR137" s="8" t="s">
        <v>55</v>
      </c>
      <c r="AS137" s="8" t="s">
        <v>55</v>
      </c>
      <c r="AT137" s="8" t="s">
        <v>55</v>
      </c>
      <c r="AU137" s="8" t="s">
        <v>55</v>
      </c>
      <c r="AV137" s="8" t="s">
        <v>55</v>
      </c>
      <c r="AW137" s="8" t="s">
        <v>55</v>
      </c>
    </row>
    <row r="138" spans="1:49" ht="13" x14ac:dyDescent="0.3">
      <c r="A138" s="6" t="s">
        <v>187</v>
      </c>
      <c r="B138" s="5" t="s">
        <v>53</v>
      </c>
      <c r="C138" s="7" t="s">
        <v>55</v>
      </c>
      <c r="D138" s="7" t="s">
        <v>55</v>
      </c>
      <c r="E138" s="7" t="s">
        <v>55</v>
      </c>
      <c r="F138" s="7" t="s">
        <v>55</v>
      </c>
      <c r="G138" s="7" t="s">
        <v>55</v>
      </c>
      <c r="H138" s="7" t="s">
        <v>55</v>
      </c>
      <c r="I138" s="7" t="s">
        <v>55</v>
      </c>
      <c r="J138" s="7" t="s">
        <v>55</v>
      </c>
      <c r="K138" s="7" t="s">
        <v>55</v>
      </c>
      <c r="L138" s="7" t="s">
        <v>55</v>
      </c>
      <c r="M138" s="7" t="s">
        <v>55</v>
      </c>
      <c r="N138" s="7" t="s">
        <v>55</v>
      </c>
      <c r="O138" s="7" t="s">
        <v>55</v>
      </c>
      <c r="P138" s="7" t="s">
        <v>55</v>
      </c>
      <c r="Q138" s="7" t="s">
        <v>55</v>
      </c>
      <c r="R138" s="7" t="s">
        <v>55</v>
      </c>
      <c r="S138" s="7" t="s">
        <v>55</v>
      </c>
      <c r="T138" s="7" t="s">
        <v>55</v>
      </c>
      <c r="U138" s="7" t="s">
        <v>55</v>
      </c>
      <c r="V138" s="7" t="s">
        <v>55</v>
      </c>
      <c r="W138" s="7" t="s">
        <v>55</v>
      </c>
      <c r="X138" s="7" t="s">
        <v>55</v>
      </c>
      <c r="Y138" s="7" t="s">
        <v>55</v>
      </c>
      <c r="Z138" s="7" t="s">
        <v>55</v>
      </c>
      <c r="AA138" s="7" t="s">
        <v>55</v>
      </c>
      <c r="AB138" s="7" t="s">
        <v>55</v>
      </c>
      <c r="AC138" s="7" t="s">
        <v>55</v>
      </c>
      <c r="AD138" s="7" t="s">
        <v>55</v>
      </c>
      <c r="AE138" s="7" t="s">
        <v>55</v>
      </c>
      <c r="AF138" s="7" t="s">
        <v>55</v>
      </c>
      <c r="AG138" s="7" t="s">
        <v>55</v>
      </c>
      <c r="AH138" s="7" t="s">
        <v>55</v>
      </c>
      <c r="AI138" s="7" t="s">
        <v>55</v>
      </c>
      <c r="AJ138" s="7" t="s">
        <v>55</v>
      </c>
      <c r="AK138" s="7" t="s">
        <v>55</v>
      </c>
      <c r="AL138" s="7" t="s">
        <v>55</v>
      </c>
      <c r="AM138" s="7" t="s">
        <v>55</v>
      </c>
      <c r="AN138" s="7" t="s">
        <v>55</v>
      </c>
      <c r="AO138" s="7" t="s">
        <v>55</v>
      </c>
      <c r="AP138" s="7" t="s">
        <v>55</v>
      </c>
      <c r="AQ138" s="7" t="s">
        <v>55</v>
      </c>
      <c r="AR138" s="7" t="s">
        <v>55</v>
      </c>
      <c r="AS138" s="7" t="s">
        <v>55</v>
      </c>
      <c r="AT138" s="7" t="s">
        <v>55</v>
      </c>
      <c r="AU138" s="7" t="s">
        <v>55</v>
      </c>
      <c r="AV138" s="7" t="s">
        <v>55</v>
      </c>
      <c r="AW138" s="7" t="s">
        <v>55</v>
      </c>
    </row>
    <row r="139" spans="1:49" ht="13" x14ac:dyDescent="0.3">
      <c r="A139" s="6" t="s">
        <v>188</v>
      </c>
      <c r="B139" s="5" t="s">
        <v>53</v>
      </c>
      <c r="C139" s="8" t="s">
        <v>55</v>
      </c>
      <c r="D139" s="8" t="s">
        <v>55</v>
      </c>
      <c r="E139" s="8" t="s">
        <v>55</v>
      </c>
      <c r="F139" s="8" t="s">
        <v>55</v>
      </c>
      <c r="G139" s="8" t="s">
        <v>55</v>
      </c>
      <c r="H139" s="8" t="s">
        <v>55</v>
      </c>
      <c r="I139" s="8" t="s">
        <v>55</v>
      </c>
      <c r="J139" s="8" t="s">
        <v>55</v>
      </c>
      <c r="K139" s="8" t="s">
        <v>55</v>
      </c>
      <c r="L139" s="8" t="s">
        <v>55</v>
      </c>
      <c r="M139" s="8" t="s">
        <v>55</v>
      </c>
      <c r="N139" s="8" t="s">
        <v>55</v>
      </c>
      <c r="O139" s="8" t="s">
        <v>55</v>
      </c>
      <c r="P139" s="8" t="s">
        <v>55</v>
      </c>
      <c r="Q139" s="8" t="s">
        <v>55</v>
      </c>
      <c r="R139" s="8" t="s">
        <v>55</v>
      </c>
      <c r="S139" s="8" t="s">
        <v>55</v>
      </c>
      <c r="T139" s="8" t="s">
        <v>55</v>
      </c>
      <c r="U139" s="8" t="s">
        <v>55</v>
      </c>
      <c r="V139" s="8" t="s">
        <v>55</v>
      </c>
      <c r="W139" s="8" t="s">
        <v>55</v>
      </c>
      <c r="X139" s="8" t="s">
        <v>55</v>
      </c>
      <c r="Y139" s="8" t="s">
        <v>55</v>
      </c>
      <c r="Z139" s="8" t="s">
        <v>55</v>
      </c>
      <c r="AA139" s="8" t="s">
        <v>55</v>
      </c>
      <c r="AB139" s="8" t="s">
        <v>55</v>
      </c>
      <c r="AC139" s="8" t="s">
        <v>55</v>
      </c>
      <c r="AD139" s="8" t="s">
        <v>55</v>
      </c>
      <c r="AE139" s="8" t="s">
        <v>55</v>
      </c>
      <c r="AF139" s="8" t="s">
        <v>55</v>
      </c>
      <c r="AG139" s="8">
        <v>5.6105499999999999</v>
      </c>
      <c r="AH139" s="8" t="s">
        <v>55</v>
      </c>
      <c r="AI139" s="8" t="s">
        <v>55</v>
      </c>
      <c r="AJ139" s="8" t="s">
        <v>55</v>
      </c>
      <c r="AK139" s="8" t="s">
        <v>55</v>
      </c>
      <c r="AL139" s="8" t="s">
        <v>55</v>
      </c>
      <c r="AM139" s="8" t="s">
        <v>55</v>
      </c>
      <c r="AN139" s="8" t="s">
        <v>55</v>
      </c>
      <c r="AO139" s="8" t="s">
        <v>55</v>
      </c>
      <c r="AP139" s="8" t="s">
        <v>55</v>
      </c>
      <c r="AQ139" s="8" t="s">
        <v>55</v>
      </c>
      <c r="AR139" s="8">
        <v>7.9812099999999999</v>
      </c>
      <c r="AS139" s="8" t="s">
        <v>55</v>
      </c>
      <c r="AT139" s="8" t="s">
        <v>55</v>
      </c>
      <c r="AU139" s="8" t="s">
        <v>55</v>
      </c>
      <c r="AV139" s="8" t="s">
        <v>55</v>
      </c>
      <c r="AW139" s="8" t="s">
        <v>55</v>
      </c>
    </row>
    <row r="140" spans="1:49" ht="13" x14ac:dyDescent="0.3">
      <c r="A140" s="6" t="s">
        <v>189</v>
      </c>
      <c r="B140" s="5" t="s">
        <v>53</v>
      </c>
      <c r="C140" s="7" t="s">
        <v>55</v>
      </c>
      <c r="D140" s="7" t="s">
        <v>55</v>
      </c>
      <c r="E140" s="7" t="s">
        <v>55</v>
      </c>
      <c r="F140" s="7" t="s">
        <v>55</v>
      </c>
      <c r="G140" s="7" t="s">
        <v>55</v>
      </c>
      <c r="H140" s="7" t="s">
        <v>55</v>
      </c>
      <c r="I140" s="7" t="s">
        <v>55</v>
      </c>
      <c r="J140" s="7" t="s">
        <v>55</v>
      </c>
      <c r="K140" s="7" t="s">
        <v>55</v>
      </c>
      <c r="L140" s="7" t="s">
        <v>55</v>
      </c>
      <c r="M140" s="7" t="s">
        <v>55</v>
      </c>
      <c r="N140" s="7" t="s">
        <v>55</v>
      </c>
      <c r="O140" s="7" t="s">
        <v>55</v>
      </c>
      <c r="P140" s="7" t="s">
        <v>55</v>
      </c>
      <c r="Q140" s="7" t="s">
        <v>55</v>
      </c>
      <c r="R140" s="7" t="s">
        <v>55</v>
      </c>
      <c r="S140" s="7" t="s">
        <v>55</v>
      </c>
      <c r="T140" s="7" t="s">
        <v>55</v>
      </c>
      <c r="U140" s="7" t="s">
        <v>55</v>
      </c>
      <c r="V140" s="7" t="s">
        <v>55</v>
      </c>
      <c r="W140" s="7" t="s">
        <v>55</v>
      </c>
      <c r="X140" s="7" t="s">
        <v>55</v>
      </c>
      <c r="Y140" s="7" t="s">
        <v>55</v>
      </c>
      <c r="Z140" s="7" t="s">
        <v>55</v>
      </c>
      <c r="AA140" s="7" t="s">
        <v>55</v>
      </c>
      <c r="AB140" s="7" t="s">
        <v>55</v>
      </c>
      <c r="AC140" s="7" t="s">
        <v>55</v>
      </c>
      <c r="AD140" s="7" t="s">
        <v>55</v>
      </c>
      <c r="AE140" s="7" t="s">
        <v>55</v>
      </c>
      <c r="AF140" s="7" t="s">
        <v>55</v>
      </c>
      <c r="AG140" s="7" t="s">
        <v>55</v>
      </c>
      <c r="AH140" s="7" t="s">
        <v>55</v>
      </c>
      <c r="AI140" s="7" t="s">
        <v>55</v>
      </c>
      <c r="AJ140" s="7" t="s">
        <v>55</v>
      </c>
      <c r="AK140" s="7" t="s">
        <v>55</v>
      </c>
      <c r="AL140" s="7" t="s">
        <v>55</v>
      </c>
      <c r="AM140" s="7" t="s">
        <v>55</v>
      </c>
      <c r="AN140" s="7" t="s">
        <v>55</v>
      </c>
      <c r="AO140" s="7" t="s">
        <v>55</v>
      </c>
      <c r="AP140" s="7" t="s">
        <v>55</v>
      </c>
      <c r="AQ140" s="7" t="s">
        <v>55</v>
      </c>
      <c r="AR140" s="7" t="s">
        <v>55</v>
      </c>
      <c r="AS140" s="7" t="s">
        <v>55</v>
      </c>
      <c r="AT140" s="7" t="s">
        <v>55</v>
      </c>
      <c r="AU140" s="7" t="s">
        <v>55</v>
      </c>
      <c r="AV140" s="7" t="s">
        <v>55</v>
      </c>
      <c r="AW140" s="7" t="s">
        <v>55</v>
      </c>
    </row>
    <row r="141" spans="1:49" ht="13" x14ac:dyDescent="0.3">
      <c r="A141" s="6" t="s">
        <v>190</v>
      </c>
      <c r="B141" s="5" t="s">
        <v>53</v>
      </c>
      <c r="C141" s="8" t="s">
        <v>55</v>
      </c>
      <c r="D141" s="8" t="s">
        <v>55</v>
      </c>
      <c r="E141" s="8" t="s">
        <v>55</v>
      </c>
      <c r="F141" s="8" t="s">
        <v>55</v>
      </c>
      <c r="G141" s="8" t="s">
        <v>55</v>
      </c>
      <c r="H141" s="8" t="s">
        <v>55</v>
      </c>
      <c r="I141" s="8" t="s">
        <v>55</v>
      </c>
      <c r="J141" s="8" t="s">
        <v>55</v>
      </c>
      <c r="K141" s="8" t="s">
        <v>55</v>
      </c>
      <c r="L141" s="8" t="s">
        <v>55</v>
      </c>
      <c r="M141" s="8">
        <v>3.4409000000000001</v>
      </c>
      <c r="N141" s="8" t="s">
        <v>55</v>
      </c>
      <c r="O141" s="8" t="s">
        <v>55</v>
      </c>
      <c r="P141" s="8" t="s">
        <v>55</v>
      </c>
      <c r="Q141" s="8" t="s">
        <v>55</v>
      </c>
      <c r="R141" s="8" t="s">
        <v>55</v>
      </c>
      <c r="S141" s="8" t="s">
        <v>55</v>
      </c>
      <c r="T141" s="8" t="s">
        <v>55</v>
      </c>
      <c r="U141" s="8" t="s">
        <v>55</v>
      </c>
      <c r="V141" s="8" t="s">
        <v>55</v>
      </c>
      <c r="W141" s="8" t="s">
        <v>55</v>
      </c>
      <c r="X141" s="8" t="s">
        <v>55</v>
      </c>
      <c r="Y141" s="8" t="s">
        <v>55</v>
      </c>
      <c r="Z141" s="8" t="s">
        <v>55</v>
      </c>
      <c r="AA141" s="8" t="s">
        <v>55</v>
      </c>
      <c r="AB141" s="8" t="s">
        <v>55</v>
      </c>
      <c r="AC141" s="8" t="s">
        <v>55</v>
      </c>
      <c r="AD141" s="8" t="s">
        <v>55</v>
      </c>
      <c r="AE141" s="8" t="s">
        <v>55</v>
      </c>
      <c r="AF141" s="8" t="s">
        <v>55</v>
      </c>
      <c r="AG141" s="8">
        <v>6.2690000000000001</v>
      </c>
      <c r="AH141" s="8" t="s">
        <v>55</v>
      </c>
      <c r="AI141" s="8" t="s">
        <v>55</v>
      </c>
      <c r="AJ141" s="8" t="s">
        <v>55</v>
      </c>
      <c r="AK141" s="8">
        <v>6.9147600000000002</v>
      </c>
      <c r="AL141" s="8">
        <v>7.2053000000000003</v>
      </c>
      <c r="AM141" s="8">
        <v>7.5147199999999996</v>
      </c>
      <c r="AN141" s="8">
        <v>7.5403900000000004</v>
      </c>
      <c r="AO141" s="8">
        <v>7.6239600000000003</v>
      </c>
      <c r="AP141" s="8">
        <v>7.8068200000000001</v>
      </c>
      <c r="AQ141" s="8">
        <v>7.8062100000000001</v>
      </c>
      <c r="AR141" s="8" t="s">
        <v>55</v>
      </c>
      <c r="AS141" s="8">
        <v>8.1885899999999996</v>
      </c>
      <c r="AT141" s="8">
        <v>8.1345200000000002</v>
      </c>
      <c r="AU141" s="8">
        <v>8.2109699999999997</v>
      </c>
      <c r="AV141" s="8" t="s">
        <v>55</v>
      </c>
      <c r="AW141" s="8" t="s">
        <v>55</v>
      </c>
    </row>
    <row r="142" spans="1:49" ht="13" x14ac:dyDescent="0.3">
      <c r="A142" s="6" t="s">
        <v>191</v>
      </c>
      <c r="B142" s="5" t="s">
        <v>53</v>
      </c>
      <c r="C142" s="7" t="s">
        <v>55</v>
      </c>
      <c r="D142" s="7" t="s">
        <v>55</v>
      </c>
      <c r="E142" s="7" t="s">
        <v>55</v>
      </c>
      <c r="F142" s="7" t="s">
        <v>55</v>
      </c>
      <c r="G142" s="7" t="s">
        <v>55</v>
      </c>
      <c r="H142" s="7" t="s">
        <v>55</v>
      </c>
      <c r="I142" s="7" t="s">
        <v>55</v>
      </c>
      <c r="J142" s="7" t="s">
        <v>55</v>
      </c>
      <c r="K142" s="7" t="s">
        <v>55</v>
      </c>
      <c r="L142" s="7" t="s">
        <v>55</v>
      </c>
      <c r="M142" s="7" t="s">
        <v>55</v>
      </c>
      <c r="N142" s="7" t="s">
        <v>55</v>
      </c>
      <c r="O142" s="7" t="s">
        <v>55</v>
      </c>
      <c r="P142" s="7" t="s">
        <v>55</v>
      </c>
      <c r="Q142" s="7" t="s">
        <v>55</v>
      </c>
      <c r="R142" s="7" t="s">
        <v>55</v>
      </c>
      <c r="S142" s="7" t="s">
        <v>55</v>
      </c>
      <c r="T142" s="7" t="s">
        <v>55</v>
      </c>
      <c r="U142" s="7" t="s">
        <v>55</v>
      </c>
      <c r="V142" s="7" t="s">
        <v>55</v>
      </c>
      <c r="W142" s="7" t="s">
        <v>55</v>
      </c>
      <c r="X142" s="7" t="s">
        <v>55</v>
      </c>
      <c r="Y142" s="7" t="s">
        <v>55</v>
      </c>
      <c r="Z142" s="7" t="s">
        <v>55</v>
      </c>
      <c r="AA142" s="7" t="s">
        <v>55</v>
      </c>
      <c r="AB142" s="7" t="s">
        <v>55</v>
      </c>
      <c r="AC142" s="7" t="s">
        <v>55</v>
      </c>
      <c r="AD142" s="7" t="s">
        <v>55</v>
      </c>
      <c r="AE142" s="7" t="s">
        <v>55</v>
      </c>
      <c r="AF142" s="7" t="s">
        <v>55</v>
      </c>
      <c r="AG142" s="7" t="s">
        <v>55</v>
      </c>
      <c r="AH142" s="7" t="s">
        <v>55</v>
      </c>
      <c r="AI142" s="7" t="s">
        <v>55</v>
      </c>
      <c r="AJ142" s="7" t="s">
        <v>55</v>
      </c>
      <c r="AK142" s="7" t="s">
        <v>55</v>
      </c>
      <c r="AL142" s="7" t="s">
        <v>55</v>
      </c>
      <c r="AM142" s="7" t="s">
        <v>55</v>
      </c>
      <c r="AN142" s="7" t="s">
        <v>55</v>
      </c>
      <c r="AO142" s="7" t="s">
        <v>55</v>
      </c>
      <c r="AP142" s="7" t="s">
        <v>55</v>
      </c>
      <c r="AQ142" s="7" t="s">
        <v>55</v>
      </c>
      <c r="AR142" s="7" t="s">
        <v>55</v>
      </c>
      <c r="AS142" s="7" t="s">
        <v>55</v>
      </c>
      <c r="AT142" s="7" t="s">
        <v>55</v>
      </c>
      <c r="AU142" s="7" t="s">
        <v>55</v>
      </c>
      <c r="AV142" s="7" t="s">
        <v>55</v>
      </c>
      <c r="AW142" s="7" t="s">
        <v>55</v>
      </c>
    </row>
    <row r="143" spans="1:49" ht="13" x14ac:dyDescent="0.3">
      <c r="A143" s="6" t="s">
        <v>192</v>
      </c>
      <c r="B143" s="5" t="s">
        <v>53</v>
      </c>
      <c r="C143" s="8" t="s">
        <v>55</v>
      </c>
      <c r="D143" s="8" t="s">
        <v>55</v>
      </c>
      <c r="E143" s="8" t="s">
        <v>55</v>
      </c>
      <c r="F143" s="8" t="s">
        <v>55</v>
      </c>
      <c r="G143" s="8" t="s">
        <v>55</v>
      </c>
      <c r="H143" s="8" t="s">
        <v>55</v>
      </c>
      <c r="I143" s="8" t="s">
        <v>55</v>
      </c>
      <c r="J143" s="8" t="s">
        <v>55</v>
      </c>
      <c r="K143" s="8" t="s">
        <v>55</v>
      </c>
      <c r="L143" s="8" t="s">
        <v>55</v>
      </c>
      <c r="M143" s="8" t="s">
        <v>55</v>
      </c>
      <c r="N143" s="8" t="s">
        <v>55</v>
      </c>
      <c r="O143" s="8" t="s">
        <v>55</v>
      </c>
      <c r="P143" s="8" t="s">
        <v>55</v>
      </c>
      <c r="Q143" s="8" t="s">
        <v>55</v>
      </c>
      <c r="R143" s="8" t="s">
        <v>55</v>
      </c>
      <c r="S143" s="8" t="s">
        <v>55</v>
      </c>
      <c r="T143" s="8" t="s">
        <v>55</v>
      </c>
      <c r="U143" s="8" t="s">
        <v>55</v>
      </c>
      <c r="V143" s="8" t="s">
        <v>55</v>
      </c>
      <c r="W143" s="8" t="s">
        <v>55</v>
      </c>
      <c r="X143" s="8" t="s">
        <v>55</v>
      </c>
      <c r="Y143" s="8" t="s">
        <v>55</v>
      </c>
      <c r="Z143" s="8" t="s">
        <v>55</v>
      </c>
      <c r="AA143" s="8" t="s">
        <v>55</v>
      </c>
      <c r="AB143" s="8" t="s">
        <v>55</v>
      </c>
      <c r="AC143" s="8" t="s">
        <v>55</v>
      </c>
      <c r="AD143" s="8" t="s">
        <v>55</v>
      </c>
      <c r="AE143" s="8" t="s">
        <v>55</v>
      </c>
      <c r="AF143" s="8" t="s">
        <v>55</v>
      </c>
      <c r="AG143" s="8" t="s">
        <v>55</v>
      </c>
      <c r="AH143" s="8" t="s">
        <v>55</v>
      </c>
      <c r="AI143" s="8" t="s">
        <v>55</v>
      </c>
      <c r="AJ143" s="8" t="s">
        <v>55</v>
      </c>
      <c r="AK143" s="8" t="s">
        <v>55</v>
      </c>
      <c r="AL143" s="8" t="s">
        <v>55</v>
      </c>
      <c r="AM143" s="8" t="s">
        <v>55</v>
      </c>
      <c r="AN143" s="8" t="s">
        <v>55</v>
      </c>
      <c r="AO143" s="8" t="s">
        <v>55</v>
      </c>
      <c r="AP143" s="8" t="s">
        <v>55</v>
      </c>
      <c r="AQ143" s="8" t="s">
        <v>55</v>
      </c>
      <c r="AR143" s="8" t="s">
        <v>55</v>
      </c>
      <c r="AS143" s="8" t="s">
        <v>55</v>
      </c>
      <c r="AT143" s="8" t="s">
        <v>55</v>
      </c>
      <c r="AU143" s="8" t="s">
        <v>55</v>
      </c>
      <c r="AV143" s="8" t="s">
        <v>55</v>
      </c>
      <c r="AW143" s="8" t="s">
        <v>55</v>
      </c>
    </row>
    <row r="144" spans="1:49" ht="13" x14ac:dyDescent="0.3">
      <c r="A144" s="6" t="s">
        <v>193</v>
      </c>
      <c r="B144" s="5" t="s">
        <v>53</v>
      </c>
      <c r="C144" s="7" t="s">
        <v>55</v>
      </c>
      <c r="D144" s="7" t="s">
        <v>55</v>
      </c>
      <c r="E144" s="7" t="s">
        <v>55</v>
      </c>
      <c r="F144" s="7" t="s">
        <v>55</v>
      </c>
      <c r="G144" s="7" t="s">
        <v>55</v>
      </c>
      <c r="H144" s="7" t="s">
        <v>55</v>
      </c>
      <c r="I144" s="7" t="s">
        <v>55</v>
      </c>
      <c r="J144" s="7" t="s">
        <v>55</v>
      </c>
      <c r="K144" s="7" t="s">
        <v>55</v>
      </c>
      <c r="L144" s="7" t="s">
        <v>55</v>
      </c>
      <c r="M144" s="7" t="s">
        <v>55</v>
      </c>
      <c r="N144" s="7" t="s">
        <v>55</v>
      </c>
      <c r="O144" s="7" t="s">
        <v>55</v>
      </c>
      <c r="P144" s="7" t="s">
        <v>55</v>
      </c>
      <c r="Q144" s="7" t="s">
        <v>55</v>
      </c>
      <c r="R144" s="7" t="s">
        <v>55</v>
      </c>
      <c r="S144" s="7" t="s">
        <v>55</v>
      </c>
      <c r="T144" s="7" t="s">
        <v>55</v>
      </c>
      <c r="U144" s="7" t="s">
        <v>55</v>
      </c>
      <c r="V144" s="7" t="s">
        <v>55</v>
      </c>
      <c r="W144" s="7" t="s">
        <v>55</v>
      </c>
      <c r="X144" s="7" t="s">
        <v>55</v>
      </c>
      <c r="Y144" s="7" t="s">
        <v>55</v>
      </c>
      <c r="Z144" s="7" t="s">
        <v>55</v>
      </c>
      <c r="AA144" s="7" t="s">
        <v>55</v>
      </c>
      <c r="AB144" s="7" t="s">
        <v>55</v>
      </c>
      <c r="AC144" s="7" t="s">
        <v>55</v>
      </c>
      <c r="AD144" s="7" t="s">
        <v>55</v>
      </c>
      <c r="AE144" s="7" t="s">
        <v>55</v>
      </c>
      <c r="AF144" s="7" t="s">
        <v>55</v>
      </c>
      <c r="AG144" s="7">
        <v>8.6868599999999994</v>
      </c>
      <c r="AH144" s="7" t="s">
        <v>55</v>
      </c>
      <c r="AI144" s="7" t="s">
        <v>55</v>
      </c>
      <c r="AJ144" s="7" t="s">
        <v>55</v>
      </c>
      <c r="AK144" s="7" t="s">
        <v>55</v>
      </c>
      <c r="AL144" s="7" t="s">
        <v>55</v>
      </c>
      <c r="AM144" s="7" t="s">
        <v>55</v>
      </c>
      <c r="AN144" s="7" t="s">
        <v>55</v>
      </c>
      <c r="AO144" s="7" t="s">
        <v>55</v>
      </c>
      <c r="AP144" s="7" t="s">
        <v>55</v>
      </c>
      <c r="AQ144" s="7">
        <v>10.06941</v>
      </c>
      <c r="AR144" s="7" t="s">
        <v>55</v>
      </c>
      <c r="AS144" s="7" t="s">
        <v>55</v>
      </c>
      <c r="AT144" s="7" t="s">
        <v>55</v>
      </c>
      <c r="AU144" s="7" t="s">
        <v>55</v>
      </c>
      <c r="AV144" s="7" t="s">
        <v>55</v>
      </c>
      <c r="AW144" s="7" t="s">
        <v>55</v>
      </c>
    </row>
    <row r="145" spans="1:49" ht="13" x14ac:dyDescent="0.3">
      <c r="A145" s="6" t="s">
        <v>194</v>
      </c>
      <c r="B145" s="5" t="s">
        <v>53</v>
      </c>
      <c r="C145" s="8" t="s">
        <v>55</v>
      </c>
      <c r="D145" s="8" t="s">
        <v>55</v>
      </c>
      <c r="E145" s="8" t="s">
        <v>55</v>
      </c>
      <c r="F145" s="8" t="s">
        <v>55</v>
      </c>
      <c r="G145" s="8" t="s">
        <v>55</v>
      </c>
      <c r="H145" s="8" t="s">
        <v>55</v>
      </c>
      <c r="I145" s="8" t="s">
        <v>55</v>
      </c>
      <c r="J145" s="8" t="s">
        <v>55</v>
      </c>
      <c r="K145" s="8" t="s">
        <v>55</v>
      </c>
      <c r="L145" s="8" t="s">
        <v>55</v>
      </c>
      <c r="M145" s="8" t="s">
        <v>55</v>
      </c>
      <c r="N145" s="8" t="s">
        <v>55</v>
      </c>
      <c r="O145" s="8" t="s">
        <v>55</v>
      </c>
      <c r="P145" s="8" t="s">
        <v>55</v>
      </c>
      <c r="Q145" s="8" t="s">
        <v>55</v>
      </c>
      <c r="R145" s="8" t="s">
        <v>55</v>
      </c>
      <c r="S145" s="8" t="s">
        <v>55</v>
      </c>
      <c r="T145" s="8" t="s">
        <v>55</v>
      </c>
      <c r="U145" s="8" t="s">
        <v>55</v>
      </c>
      <c r="V145" s="8" t="s">
        <v>55</v>
      </c>
      <c r="W145" s="8" t="s">
        <v>55</v>
      </c>
      <c r="X145" s="8" t="s">
        <v>55</v>
      </c>
      <c r="Y145" s="8" t="s">
        <v>55</v>
      </c>
      <c r="Z145" s="8" t="s">
        <v>55</v>
      </c>
      <c r="AA145" s="8" t="s">
        <v>55</v>
      </c>
      <c r="AB145" s="8" t="s">
        <v>55</v>
      </c>
      <c r="AC145" s="8" t="s">
        <v>55</v>
      </c>
      <c r="AD145" s="8" t="s">
        <v>55</v>
      </c>
      <c r="AE145" s="8" t="s">
        <v>55</v>
      </c>
      <c r="AF145" s="8" t="s">
        <v>55</v>
      </c>
      <c r="AG145" s="8" t="s">
        <v>55</v>
      </c>
      <c r="AH145" s="8" t="s">
        <v>55</v>
      </c>
      <c r="AI145" s="8" t="s">
        <v>55</v>
      </c>
      <c r="AJ145" s="8">
        <v>9.5093800000000002</v>
      </c>
      <c r="AK145" s="8" t="s">
        <v>55</v>
      </c>
      <c r="AL145" s="8" t="s">
        <v>55</v>
      </c>
      <c r="AM145" s="8" t="s">
        <v>55</v>
      </c>
      <c r="AN145" s="8" t="s">
        <v>55</v>
      </c>
      <c r="AO145" s="8" t="s">
        <v>55</v>
      </c>
      <c r="AP145" s="8" t="s">
        <v>55</v>
      </c>
      <c r="AQ145" s="8" t="s">
        <v>55</v>
      </c>
      <c r="AR145" s="8">
        <v>10.53119</v>
      </c>
      <c r="AS145" s="8" t="s">
        <v>55</v>
      </c>
      <c r="AT145" s="8" t="s">
        <v>55</v>
      </c>
      <c r="AU145" s="8" t="s">
        <v>55</v>
      </c>
      <c r="AV145" s="8" t="s">
        <v>55</v>
      </c>
      <c r="AW145" s="8" t="s">
        <v>55</v>
      </c>
    </row>
    <row r="146" spans="1:49" ht="13" x14ac:dyDescent="0.3">
      <c r="A146" s="6" t="s">
        <v>195</v>
      </c>
      <c r="B146" s="5" t="s">
        <v>53</v>
      </c>
      <c r="C146" s="7" t="s">
        <v>55</v>
      </c>
      <c r="D146" s="7" t="s">
        <v>55</v>
      </c>
      <c r="E146" s="7" t="s">
        <v>55</v>
      </c>
      <c r="F146" s="7" t="s">
        <v>55</v>
      </c>
      <c r="G146" s="7" t="s">
        <v>55</v>
      </c>
      <c r="H146" s="7" t="s">
        <v>55</v>
      </c>
      <c r="I146" s="7" t="s">
        <v>55</v>
      </c>
      <c r="J146" s="7" t="s">
        <v>55</v>
      </c>
      <c r="K146" s="7" t="s">
        <v>55</v>
      </c>
      <c r="L146" s="7" t="s">
        <v>55</v>
      </c>
      <c r="M146" s="7" t="s">
        <v>55</v>
      </c>
      <c r="N146" s="7" t="s">
        <v>55</v>
      </c>
      <c r="O146" s="7" t="s">
        <v>55</v>
      </c>
      <c r="P146" s="7" t="s">
        <v>55</v>
      </c>
      <c r="Q146" s="7" t="s">
        <v>55</v>
      </c>
      <c r="R146" s="7" t="s">
        <v>55</v>
      </c>
      <c r="S146" s="7" t="s">
        <v>55</v>
      </c>
      <c r="T146" s="7" t="s">
        <v>55</v>
      </c>
      <c r="U146" s="7" t="s">
        <v>55</v>
      </c>
      <c r="V146" s="7" t="s">
        <v>55</v>
      </c>
      <c r="W146" s="7" t="s">
        <v>55</v>
      </c>
      <c r="X146" s="7" t="s">
        <v>55</v>
      </c>
      <c r="Y146" s="7" t="s">
        <v>55</v>
      </c>
      <c r="Z146" s="7" t="s">
        <v>55</v>
      </c>
      <c r="AA146" s="7" t="s">
        <v>55</v>
      </c>
      <c r="AB146" s="7" t="s">
        <v>55</v>
      </c>
      <c r="AC146" s="7" t="s">
        <v>55</v>
      </c>
      <c r="AD146" s="7" t="s">
        <v>55</v>
      </c>
      <c r="AE146" s="7" t="s">
        <v>55</v>
      </c>
      <c r="AF146" s="7" t="s">
        <v>55</v>
      </c>
      <c r="AG146" s="7" t="s">
        <v>55</v>
      </c>
      <c r="AH146" s="7" t="s">
        <v>55</v>
      </c>
      <c r="AI146" s="7" t="s">
        <v>55</v>
      </c>
      <c r="AJ146" s="7" t="s">
        <v>55</v>
      </c>
      <c r="AK146" s="7" t="s">
        <v>55</v>
      </c>
      <c r="AL146" s="7" t="s">
        <v>55</v>
      </c>
      <c r="AM146" s="7" t="s">
        <v>55</v>
      </c>
      <c r="AN146" s="7" t="s">
        <v>55</v>
      </c>
      <c r="AO146" s="7" t="s">
        <v>55</v>
      </c>
      <c r="AP146" s="7" t="s">
        <v>55</v>
      </c>
      <c r="AQ146" s="7" t="s">
        <v>55</v>
      </c>
      <c r="AR146" s="7" t="s">
        <v>55</v>
      </c>
      <c r="AS146" s="7" t="s">
        <v>55</v>
      </c>
      <c r="AT146" s="7" t="s">
        <v>55</v>
      </c>
      <c r="AU146" s="7" t="s">
        <v>55</v>
      </c>
      <c r="AV146" s="7" t="s">
        <v>55</v>
      </c>
      <c r="AW146" s="7" t="s">
        <v>55</v>
      </c>
    </row>
    <row r="147" spans="1:49" ht="13" x14ac:dyDescent="0.3">
      <c r="A147" s="6" t="s">
        <v>196</v>
      </c>
      <c r="B147" s="5" t="s">
        <v>53</v>
      </c>
      <c r="C147" s="8" t="s">
        <v>55</v>
      </c>
      <c r="D147" s="8" t="s">
        <v>55</v>
      </c>
      <c r="E147" s="8" t="s">
        <v>55</v>
      </c>
      <c r="F147" s="8" t="s">
        <v>55</v>
      </c>
      <c r="G147" s="8" t="s">
        <v>55</v>
      </c>
      <c r="H147" s="8" t="s">
        <v>55</v>
      </c>
      <c r="I147" s="8" t="s">
        <v>55</v>
      </c>
      <c r="J147" s="8" t="s">
        <v>55</v>
      </c>
      <c r="K147" s="8" t="s">
        <v>55</v>
      </c>
      <c r="L147" s="8" t="s">
        <v>55</v>
      </c>
      <c r="M147" s="8" t="s">
        <v>55</v>
      </c>
      <c r="N147" s="8" t="s">
        <v>55</v>
      </c>
      <c r="O147" s="8" t="s">
        <v>55</v>
      </c>
      <c r="P147" s="8" t="s">
        <v>55</v>
      </c>
      <c r="Q147" s="8" t="s">
        <v>55</v>
      </c>
      <c r="R147" s="8" t="s">
        <v>55</v>
      </c>
      <c r="S147" s="8" t="s">
        <v>55</v>
      </c>
      <c r="T147" s="8" t="s">
        <v>55</v>
      </c>
      <c r="U147" s="8" t="s">
        <v>55</v>
      </c>
      <c r="V147" s="8" t="s">
        <v>55</v>
      </c>
      <c r="W147" s="8" t="s">
        <v>55</v>
      </c>
      <c r="X147" s="8" t="s">
        <v>55</v>
      </c>
      <c r="Y147" s="8" t="s">
        <v>55</v>
      </c>
      <c r="Z147" s="8" t="s">
        <v>55</v>
      </c>
      <c r="AA147" s="8" t="s">
        <v>55</v>
      </c>
      <c r="AB147" s="8" t="s">
        <v>55</v>
      </c>
      <c r="AC147" s="8" t="s">
        <v>55</v>
      </c>
      <c r="AD147" s="8" t="s">
        <v>55</v>
      </c>
      <c r="AE147" s="8" t="s">
        <v>55</v>
      </c>
      <c r="AF147" s="8" t="s">
        <v>55</v>
      </c>
      <c r="AG147" s="8" t="s">
        <v>55</v>
      </c>
      <c r="AH147" s="8" t="s">
        <v>55</v>
      </c>
      <c r="AI147" s="8" t="s">
        <v>55</v>
      </c>
      <c r="AJ147" s="8" t="s">
        <v>55</v>
      </c>
      <c r="AK147" s="8" t="s">
        <v>55</v>
      </c>
      <c r="AL147" s="8" t="s">
        <v>55</v>
      </c>
      <c r="AM147" s="8" t="s">
        <v>55</v>
      </c>
      <c r="AN147" s="8" t="s">
        <v>55</v>
      </c>
      <c r="AO147" s="8" t="s">
        <v>55</v>
      </c>
      <c r="AP147" s="8" t="s">
        <v>55</v>
      </c>
      <c r="AQ147" s="8" t="s">
        <v>55</v>
      </c>
      <c r="AR147" s="8" t="s">
        <v>55</v>
      </c>
      <c r="AS147" s="8" t="s">
        <v>55</v>
      </c>
      <c r="AT147" s="8" t="s">
        <v>55</v>
      </c>
      <c r="AU147" s="8" t="s">
        <v>55</v>
      </c>
      <c r="AV147" s="8" t="s">
        <v>55</v>
      </c>
      <c r="AW147" s="8" t="s">
        <v>55</v>
      </c>
    </row>
    <row r="148" spans="1:49" ht="13" x14ac:dyDescent="0.3">
      <c r="A148" s="6" t="s">
        <v>197</v>
      </c>
      <c r="B148" s="5" t="s">
        <v>53</v>
      </c>
      <c r="C148" s="7" t="s">
        <v>55</v>
      </c>
      <c r="D148" s="7" t="s">
        <v>55</v>
      </c>
      <c r="E148" s="7" t="s">
        <v>55</v>
      </c>
      <c r="F148" s="7" t="s">
        <v>55</v>
      </c>
      <c r="G148" s="7" t="s">
        <v>55</v>
      </c>
      <c r="H148" s="7" t="s">
        <v>55</v>
      </c>
      <c r="I148" s="7" t="s">
        <v>55</v>
      </c>
      <c r="J148" s="7" t="s">
        <v>55</v>
      </c>
      <c r="K148" s="7" t="s">
        <v>55</v>
      </c>
      <c r="L148" s="7" t="s">
        <v>55</v>
      </c>
      <c r="M148" s="7" t="s">
        <v>55</v>
      </c>
      <c r="N148" s="7" t="s">
        <v>55</v>
      </c>
      <c r="O148" s="7" t="s">
        <v>55</v>
      </c>
      <c r="P148" s="7" t="s">
        <v>55</v>
      </c>
      <c r="Q148" s="7" t="s">
        <v>55</v>
      </c>
      <c r="R148" s="7" t="s">
        <v>55</v>
      </c>
      <c r="S148" s="7" t="s">
        <v>55</v>
      </c>
      <c r="T148" s="7" t="s">
        <v>55</v>
      </c>
      <c r="U148" s="7" t="s">
        <v>55</v>
      </c>
      <c r="V148" s="7" t="s">
        <v>55</v>
      </c>
      <c r="W148" s="7" t="s">
        <v>55</v>
      </c>
      <c r="X148" s="7" t="s">
        <v>55</v>
      </c>
      <c r="Y148" s="7" t="s">
        <v>55</v>
      </c>
      <c r="Z148" s="7" t="s">
        <v>55</v>
      </c>
      <c r="AA148" s="7" t="s">
        <v>55</v>
      </c>
      <c r="AB148" s="7" t="s">
        <v>55</v>
      </c>
      <c r="AC148" s="7" t="s">
        <v>55</v>
      </c>
      <c r="AD148" s="7" t="s">
        <v>55</v>
      </c>
      <c r="AE148" s="7" t="s">
        <v>55</v>
      </c>
      <c r="AF148" s="7" t="s">
        <v>55</v>
      </c>
      <c r="AG148" s="7" t="s">
        <v>55</v>
      </c>
      <c r="AH148" s="7" t="s">
        <v>55</v>
      </c>
      <c r="AI148" s="7" t="s">
        <v>55</v>
      </c>
      <c r="AJ148" s="7" t="s">
        <v>55</v>
      </c>
      <c r="AK148" s="7" t="s">
        <v>55</v>
      </c>
      <c r="AL148" s="7" t="s">
        <v>55</v>
      </c>
      <c r="AM148" s="7" t="s">
        <v>55</v>
      </c>
      <c r="AN148" s="7" t="s">
        <v>55</v>
      </c>
      <c r="AO148" s="7" t="s">
        <v>55</v>
      </c>
      <c r="AP148" s="7">
        <v>4.4144100000000002</v>
      </c>
      <c r="AQ148" s="7" t="s">
        <v>55</v>
      </c>
      <c r="AR148" s="7" t="s">
        <v>55</v>
      </c>
      <c r="AS148" s="7" t="s">
        <v>55</v>
      </c>
      <c r="AT148" s="7" t="s">
        <v>55</v>
      </c>
      <c r="AU148" s="7" t="s">
        <v>55</v>
      </c>
      <c r="AV148" s="7" t="s">
        <v>55</v>
      </c>
      <c r="AW148" s="7" t="s">
        <v>55</v>
      </c>
    </row>
    <row r="149" spans="1:49" ht="13" x14ac:dyDescent="0.3">
      <c r="A149" s="6" t="s">
        <v>198</v>
      </c>
      <c r="B149" s="5" t="s">
        <v>53</v>
      </c>
      <c r="C149" s="8" t="s">
        <v>55</v>
      </c>
      <c r="D149" s="8" t="s">
        <v>55</v>
      </c>
      <c r="E149" s="8" t="s">
        <v>55</v>
      </c>
      <c r="F149" s="8">
        <v>0.96533000000000002</v>
      </c>
      <c r="G149" s="8" t="s">
        <v>55</v>
      </c>
      <c r="H149" s="8" t="s">
        <v>55</v>
      </c>
      <c r="I149" s="8" t="s">
        <v>55</v>
      </c>
      <c r="J149" s="8" t="s">
        <v>55</v>
      </c>
      <c r="K149" s="8" t="s">
        <v>55</v>
      </c>
      <c r="L149" s="8" t="s">
        <v>55</v>
      </c>
      <c r="M149" s="8" t="s">
        <v>55</v>
      </c>
      <c r="N149" s="8" t="s">
        <v>55</v>
      </c>
      <c r="O149" s="8" t="s">
        <v>55</v>
      </c>
      <c r="P149" s="8" t="s">
        <v>55</v>
      </c>
      <c r="Q149" s="8" t="s">
        <v>55</v>
      </c>
      <c r="R149" s="8" t="s">
        <v>55</v>
      </c>
      <c r="S149" s="8" t="s">
        <v>55</v>
      </c>
      <c r="T149" s="8" t="s">
        <v>55</v>
      </c>
      <c r="U149" s="8" t="s">
        <v>55</v>
      </c>
      <c r="V149" s="8" t="s">
        <v>55</v>
      </c>
      <c r="W149" s="8" t="s">
        <v>55</v>
      </c>
      <c r="X149" s="8" t="s">
        <v>55</v>
      </c>
      <c r="Y149" s="8" t="s">
        <v>55</v>
      </c>
      <c r="Z149" s="8" t="s">
        <v>55</v>
      </c>
      <c r="AA149" s="8" t="s">
        <v>55</v>
      </c>
      <c r="AB149" s="8" t="s">
        <v>55</v>
      </c>
      <c r="AC149" s="8" t="s">
        <v>55</v>
      </c>
      <c r="AD149" s="8" t="s">
        <v>55</v>
      </c>
      <c r="AE149" s="8" t="s">
        <v>55</v>
      </c>
      <c r="AF149" s="8" t="s">
        <v>55</v>
      </c>
      <c r="AG149" s="8" t="s">
        <v>55</v>
      </c>
      <c r="AH149" s="8" t="s">
        <v>55</v>
      </c>
      <c r="AI149" s="8" t="s">
        <v>55</v>
      </c>
      <c r="AJ149" s="8" t="s">
        <v>55</v>
      </c>
      <c r="AK149" s="8" t="s">
        <v>55</v>
      </c>
      <c r="AL149" s="8" t="s">
        <v>55</v>
      </c>
      <c r="AM149" s="8" t="s">
        <v>55</v>
      </c>
      <c r="AN149" s="8" t="s">
        <v>55</v>
      </c>
      <c r="AO149" s="8" t="s">
        <v>55</v>
      </c>
      <c r="AP149" s="8" t="s">
        <v>55</v>
      </c>
      <c r="AQ149" s="8" t="s">
        <v>55</v>
      </c>
      <c r="AR149" s="8" t="s">
        <v>55</v>
      </c>
      <c r="AS149" s="8" t="s">
        <v>55</v>
      </c>
      <c r="AT149" s="8" t="s">
        <v>55</v>
      </c>
      <c r="AU149" s="8" t="s">
        <v>55</v>
      </c>
      <c r="AV149" s="8" t="s">
        <v>55</v>
      </c>
      <c r="AW149" s="8" t="s">
        <v>55</v>
      </c>
    </row>
    <row r="150" spans="1:49" ht="13" x14ac:dyDescent="0.3">
      <c r="A150" s="6" t="s">
        <v>199</v>
      </c>
      <c r="B150" s="5" t="s">
        <v>53</v>
      </c>
      <c r="C150" s="7" t="s">
        <v>55</v>
      </c>
      <c r="D150" s="7" t="s">
        <v>55</v>
      </c>
      <c r="E150" s="7" t="s">
        <v>55</v>
      </c>
      <c r="F150" s="7" t="s">
        <v>55</v>
      </c>
      <c r="G150" s="7" t="s">
        <v>55</v>
      </c>
      <c r="H150" s="7" t="s">
        <v>55</v>
      </c>
      <c r="I150" s="7" t="s">
        <v>55</v>
      </c>
      <c r="J150" s="7" t="s">
        <v>55</v>
      </c>
      <c r="K150" s="7" t="s">
        <v>55</v>
      </c>
      <c r="L150" s="7" t="s">
        <v>55</v>
      </c>
      <c r="M150" s="7" t="s">
        <v>55</v>
      </c>
      <c r="N150" s="7" t="s">
        <v>55</v>
      </c>
      <c r="O150" s="7" t="s">
        <v>55</v>
      </c>
      <c r="P150" s="7" t="s">
        <v>55</v>
      </c>
      <c r="Q150" s="7" t="s">
        <v>55</v>
      </c>
      <c r="R150" s="7" t="s">
        <v>55</v>
      </c>
      <c r="S150" s="7" t="s">
        <v>55</v>
      </c>
      <c r="T150" s="7" t="s">
        <v>55</v>
      </c>
      <c r="U150" s="7" t="s">
        <v>55</v>
      </c>
      <c r="V150" s="7" t="s">
        <v>55</v>
      </c>
      <c r="W150" s="7" t="s">
        <v>55</v>
      </c>
      <c r="X150" s="7" t="s">
        <v>55</v>
      </c>
      <c r="Y150" s="7" t="s">
        <v>55</v>
      </c>
      <c r="Z150" s="7" t="s">
        <v>55</v>
      </c>
      <c r="AA150" s="7" t="s">
        <v>55</v>
      </c>
      <c r="AB150" s="7" t="s">
        <v>55</v>
      </c>
      <c r="AC150" s="7" t="s">
        <v>55</v>
      </c>
      <c r="AD150" s="7" t="s">
        <v>55</v>
      </c>
      <c r="AE150" s="7" t="s">
        <v>55</v>
      </c>
      <c r="AF150" s="7" t="s">
        <v>55</v>
      </c>
      <c r="AG150" s="7" t="s">
        <v>55</v>
      </c>
      <c r="AH150" s="7">
        <v>5.6455200000000003</v>
      </c>
      <c r="AI150" s="7" t="s">
        <v>55</v>
      </c>
      <c r="AJ150" s="7" t="s">
        <v>55</v>
      </c>
      <c r="AK150" s="7" t="s">
        <v>55</v>
      </c>
      <c r="AL150" s="7" t="s">
        <v>55</v>
      </c>
      <c r="AM150" s="7" t="s">
        <v>55</v>
      </c>
      <c r="AN150" s="7" t="s">
        <v>55</v>
      </c>
      <c r="AO150" s="7" t="s">
        <v>55</v>
      </c>
      <c r="AP150" s="7" t="s">
        <v>55</v>
      </c>
      <c r="AQ150" s="7" t="s">
        <v>55</v>
      </c>
      <c r="AR150" s="7" t="s">
        <v>55</v>
      </c>
      <c r="AS150" s="7" t="s">
        <v>55</v>
      </c>
      <c r="AT150" s="7" t="s">
        <v>55</v>
      </c>
      <c r="AU150" s="7" t="s">
        <v>55</v>
      </c>
      <c r="AV150" s="7" t="s">
        <v>55</v>
      </c>
      <c r="AW150" s="7" t="s">
        <v>55</v>
      </c>
    </row>
    <row r="151" spans="1:49" ht="13" x14ac:dyDescent="0.3">
      <c r="A151" s="6" t="s">
        <v>200</v>
      </c>
      <c r="B151" s="5" t="s">
        <v>53</v>
      </c>
      <c r="C151" s="8" t="s">
        <v>55</v>
      </c>
      <c r="D151" s="8" t="s">
        <v>55</v>
      </c>
      <c r="E151" s="8" t="s">
        <v>55</v>
      </c>
      <c r="F151" s="8" t="s">
        <v>55</v>
      </c>
      <c r="G151" s="8" t="s">
        <v>55</v>
      </c>
      <c r="H151" s="8" t="s">
        <v>55</v>
      </c>
      <c r="I151" s="8" t="s">
        <v>55</v>
      </c>
      <c r="J151" s="8" t="s">
        <v>55</v>
      </c>
      <c r="K151" s="8" t="s">
        <v>55</v>
      </c>
      <c r="L151" s="8" t="s">
        <v>55</v>
      </c>
      <c r="M151" s="8" t="s">
        <v>55</v>
      </c>
      <c r="N151" s="8" t="s">
        <v>55</v>
      </c>
      <c r="O151" s="8" t="s">
        <v>55</v>
      </c>
      <c r="P151" s="8" t="s">
        <v>55</v>
      </c>
      <c r="Q151" s="8" t="s">
        <v>55</v>
      </c>
      <c r="R151" s="8" t="s">
        <v>55</v>
      </c>
      <c r="S151" s="8" t="s">
        <v>55</v>
      </c>
      <c r="T151" s="8" t="s">
        <v>55</v>
      </c>
      <c r="U151" s="8" t="s">
        <v>55</v>
      </c>
      <c r="V151" s="8" t="s">
        <v>55</v>
      </c>
      <c r="W151" s="8" t="s">
        <v>55</v>
      </c>
      <c r="X151" s="8" t="s">
        <v>55</v>
      </c>
      <c r="Y151" s="8" t="s">
        <v>55</v>
      </c>
      <c r="Z151" s="8" t="s">
        <v>55</v>
      </c>
      <c r="AA151" s="8" t="s">
        <v>55</v>
      </c>
      <c r="AB151" s="8" t="s">
        <v>55</v>
      </c>
      <c r="AC151" s="8" t="s">
        <v>55</v>
      </c>
      <c r="AD151" s="8" t="s">
        <v>55</v>
      </c>
      <c r="AE151" s="8" t="s">
        <v>55</v>
      </c>
      <c r="AF151" s="8" t="s">
        <v>55</v>
      </c>
      <c r="AG151" s="8" t="s">
        <v>55</v>
      </c>
      <c r="AH151" s="8" t="s">
        <v>55</v>
      </c>
      <c r="AI151" s="8" t="s">
        <v>55</v>
      </c>
      <c r="AJ151" s="8" t="s">
        <v>55</v>
      </c>
      <c r="AK151" s="8" t="s">
        <v>55</v>
      </c>
      <c r="AL151" s="8" t="s">
        <v>55</v>
      </c>
      <c r="AM151" s="8" t="s">
        <v>55</v>
      </c>
      <c r="AN151" s="8" t="s">
        <v>55</v>
      </c>
      <c r="AO151" s="8" t="s">
        <v>55</v>
      </c>
      <c r="AP151" s="8" t="s">
        <v>55</v>
      </c>
      <c r="AQ151" s="8" t="s">
        <v>55</v>
      </c>
      <c r="AR151" s="8" t="s">
        <v>55</v>
      </c>
      <c r="AS151" s="8" t="s">
        <v>55</v>
      </c>
      <c r="AT151" s="8" t="s">
        <v>55</v>
      </c>
      <c r="AU151" s="8" t="s">
        <v>55</v>
      </c>
      <c r="AV151" s="8" t="s">
        <v>55</v>
      </c>
      <c r="AW151" s="8" t="s">
        <v>55</v>
      </c>
    </row>
    <row r="152" spans="1:49" ht="13" x14ac:dyDescent="0.3">
      <c r="A152" s="6" t="s">
        <v>201</v>
      </c>
      <c r="B152" s="5" t="s">
        <v>53</v>
      </c>
      <c r="C152" s="7" t="s">
        <v>55</v>
      </c>
      <c r="D152" s="7">
        <v>3.6639999999999999E-2</v>
      </c>
      <c r="E152" s="7" t="s">
        <v>55</v>
      </c>
      <c r="F152" s="7" t="s">
        <v>55</v>
      </c>
      <c r="G152" s="7" t="s">
        <v>55</v>
      </c>
      <c r="H152" s="7" t="s">
        <v>55</v>
      </c>
      <c r="I152" s="7" t="s">
        <v>55</v>
      </c>
      <c r="J152" s="7" t="s">
        <v>55</v>
      </c>
      <c r="K152" s="7" t="s">
        <v>55</v>
      </c>
      <c r="L152" s="7" t="s">
        <v>55</v>
      </c>
      <c r="M152" s="7" t="s">
        <v>55</v>
      </c>
      <c r="N152" s="7">
        <v>0.22223999999999999</v>
      </c>
      <c r="O152" s="7" t="s">
        <v>55</v>
      </c>
      <c r="P152" s="7" t="s">
        <v>55</v>
      </c>
      <c r="Q152" s="7" t="s">
        <v>55</v>
      </c>
      <c r="R152" s="7" t="s">
        <v>55</v>
      </c>
      <c r="S152" s="7" t="s">
        <v>55</v>
      </c>
      <c r="T152" s="7" t="s">
        <v>55</v>
      </c>
      <c r="U152" s="7" t="s">
        <v>55</v>
      </c>
      <c r="V152" s="7" t="s">
        <v>55</v>
      </c>
      <c r="W152" s="7" t="s">
        <v>55</v>
      </c>
      <c r="X152" s="7" t="s">
        <v>55</v>
      </c>
      <c r="Y152" s="7" t="s">
        <v>55</v>
      </c>
      <c r="Z152" s="7" t="s">
        <v>55</v>
      </c>
      <c r="AA152" s="7" t="s">
        <v>55</v>
      </c>
      <c r="AB152" s="7" t="s">
        <v>55</v>
      </c>
      <c r="AC152" s="7" t="s">
        <v>55</v>
      </c>
      <c r="AD152" s="7" t="s">
        <v>55</v>
      </c>
      <c r="AE152" s="7" t="s">
        <v>55</v>
      </c>
      <c r="AF152" s="7" t="s">
        <v>55</v>
      </c>
      <c r="AG152" s="7" t="s">
        <v>55</v>
      </c>
      <c r="AH152" s="7" t="s">
        <v>55</v>
      </c>
      <c r="AI152" s="7" t="s">
        <v>55</v>
      </c>
      <c r="AJ152" s="7" t="s">
        <v>55</v>
      </c>
      <c r="AK152" s="7" t="s">
        <v>55</v>
      </c>
      <c r="AL152" s="7" t="s">
        <v>55</v>
      </c>
      <c r="AM152" s="7" t="s">
        <v>55</v>
      </c>
      <c r="AN152" s="7" t="s">
        <v>55</v>
      </c>
      <c r="AO152" s="7" t="s">
        <v>55</v>
      </c>
      <c r="AP152" s="7" t="s">
        <v>55</v>
      </c>
      <c r="AQ152" s="7" t="s">
        <v>55</v>
      </c>
      <c r="AR152" s="7" t="s">
        <v>55</v>
      </c>
      <c r="AS152" s="7" t="s">
        <v>55</v>
      </c>
      <c r="AT152" s="7" t="s">
        <v>55</v>
      </c>
      <c r="AU152" s="7" t="s">
        <v>55</v>
      </c>
      <c r="AV152" s="7" t="s">
        <v>55</v>
      </c>
      <c r="AW152" s="7" t="s">
        <v>55</v>
      </c>
    </row>
    <row r="153" spans="1:49" ht="13" x14ac:dyDescent="0.3">
      <c r="A153" s="6" t="s">
        <v>202</v>
      </c>
      <c r="B153" s="5" t="s">
        <v>53</v>
      </c>
      <c r="C153" s="8" t="s">
        <v>55</v>
      </c>
      <c r="D153" s="8" t="s">
        <v>55</v>
      </c>
      <c r="E153" s="8" t="s">
        <v>55</v>
      </c>
      <c r="F153" s="8" t="s">
        <v>55</v>
      </c>
      <c r="G153" s="8" t="s">
        <v>55</v>
      </c>
      <c r="H153" s="8" t="s">
        <v>55</v>
      </c>
      <c r="I153" s="8" t="s">
        <v>55</v>
      </c>
      <c r="J153" s="8" t="s">
        <v>55</v>
      </c>
      <c r="K153" s="8" t="s">
        <v>55</v>
      </c>
      <c r="L153" s="8" t="s">
        <v>55</v>
      </c>
      <c r="M153" s="8" t="s">
        <v>55</v>
      </c>
      <c r="N153" s="8" t="s">
        <v>55</v>
      </c>
      <c r="O153" s="8" t="s">
        <v>55</v>
      </c>
      <c r="P153" s="8" t="s">
        <v>55</v>
      </c>
      <c r="Q153" s="8" t="s">
        <v>55</v>
      </c>
      <c r="R153" s="8" t="s">
        <v>55</v>
      </c>
      <c r="S153" s="8" t="s">
        <v>55</v>
      </c>
      <c r="T153" s="8" t="s">
        <v>55</v>
      </c>
      <c r="U153" s="8" t="s">
        <v>55</v>
      </c>
      <c r="V153" s="8" t="s">
        <v>55</v>
      </c>
      <c r="W153" s="8" t="s">
        <v>55</v>
      </c>
      <c r="X153" s="8" t="s">
        <v>55</v>
      </c>
      <c r="Y153" s="8" t="s">
        <v>55</v>
      </c>
      <c r="Z153" s="8" t="s">
        <v>55</v>
      </c>
      <c r="AA153" s="8" t="s">
        <v>55</v>
      </c>
      <c r="AB153" s="8" t="s">
        <v>55</v>
      </c>
      <c r="AC153" s="8" t="s">
        <v>55</v>
      </c>
      <c r="AD153" s="8" t="s">
        <v>55</v>
      </c>
      <c r="AE153" s="8" t="s">
        <v>55</v>
      </c>
      <c r="AF153" s="8" t="s">
        <v>55</v>
      </c>
      <c r="AG153" s="8" t="s">
        <v>55</v>
      </c>
      <c r="AH153" s="8" t="s">
        <v>55</v>
      </c>
      <c r="AI153" s="8" t="s">
        <v>55</v>
      </c>
      <c r="AJ153" s="8" t="s">
        <v>55</v>
      </c>
      <c r="AK153" s="8" t="s">
        <v>55</v>
      </c>
      <c r="AL153" s="8">
        <v>11.27411</v>
      </c>
      <c r="AM153" s="8" t="s">
        <v>55</v>
      </c>
      <c r="AN153" s="8">
        <v>11.55442</v>
      </c>
      <c r="AO153" s="8">
        <v>11.47974</v>
      </c>
      <c r="AP153" s="8">
        <v>11.495660000000001</v>
      </c>
      <c r="AQ153" s="8">
        <v>11.516389999999999</v>
      </c>
      <c r="AR153" s="8">
        <v>11.556089999999999</v>
      </c>
      <c r="AS153" s="8">
        <v>11.61511</v>
      </c>
      <c r="AT153" s="8">
        <v>11.608930000000001</v>
      </c>
      <c r="AU153" s="8">
        <v>11.62782</v>
      </c>
      <c r="AV153" s="8" t="s">
        <v>55</v>
      </c>
      <c r="AW153" s="8" t="s">
        <v>55</v>
      </c>
    </row>
    <row r="154" spans="1:49" ht="13" x14ac:dyDescent="0.3">
      <c r="A154" s="6" t="s">
        <v>203</v>
      </c>
      <c r="B154" s="5" t="s">
        <v>53</v>
      </c>
      <c r="C154" s="7" t="s">
        <v>55</v>
      </c>
      <c r="D154" s="7" t="s">
        <v>55</v>
      </c>
      <c r="E154" s="7" t="s">
        <v>55</v>
      </c>
      <c r="F154" s="7" t="s">
        <v>55</v>
      </c>
      <c r="G154" s="7" t="s">
        <v>55</v>
      </c>
      <c r="H154" s="7" t="s">
        <v>55</v>
      </c>
      <c r="I154" s="7" t="s">
        <v>55</v>
      </c>
      <c r="J154" s="7" t="s">
        <v>55</v>
      </c>
      <c r="K154" s="7" t="s">
        <v>55</v>
      </c>
      <c r="L154" s="7" t="s">
        <v>55</v>
      </c>
      <c r="M154" s="7" t="s">
        <v>55</v>
      </c>
      <c r="N154" s="7" t="s">
        <v>55</v>
      </c>
      <c r="O154" s="7" t="s">
        <v>55</v>
      </c>
      <c r="P154" s="7" t="s">
        <v>55</v>
      </c>
      <c r="Q154" s="7" t="s">
        <v>55</v>
      </c>
      <c r="R154" s="7" t="s">
        <v>55</v>
      </c>
      <c r="S154" s="7" t="s">
        <v>55</v>
      </c>
      <c r="T154" s="7" t="s">
        <v>55</v>
      </c>
      <c r="U154" s="7" t="s">
        <v>55</v>
      </c>
      <c r="V154" s="7" t="s">
        <v>55</v>
      </c>
      <c r="W154" s="7" t="s">
        <v>55</v>
      </c>
      <c r="X154" s="7" t="s">
        <v>55</v>
      </c>
      <c r="Y154" s="7" t="s">
        <v>55</v>
      </c>
      <c r="Z154" s="7" t="s">
        <v>55</v>
      </c>
      <c r="AA154" s="7" t="s">
        <v>55</v>
      </c>
      <c r="AB154" s="7" t="s">
        <v>55</v>
      </c>
      <c r="AC154" s="7" t="s">
        <v>55</v>
      </c>
      <c r="AD154" s="7" t="s">
        <v>55</v>
      </c>
      <c r="AE154" s="7" t="s">
        <v>55</v>
      </c>
      <c r="AF154" s="7" t="s">
        <v>55</v>
      </c>
      <c r="AG154" s="7" t="s">
        <v>55</v>
      </c>
      <c r="AH154" s="7" t="s">
        <v>55</v>
      </c>
      <c r="AI154" s="7" t="s">
        <v>55</v>
      </c>
      <c r="AJ154" s="7" t="s">
        <v>55</v>
      </c>
      <c r="AK154" s="7" t="s">
        <v>55</v>
      </c>
      <c r="AL154" s="7" t="s">
        <v>55</v>
      </c>
      <c r="AM154" s="7" t="s">
        <v>55</v>
      </c>
      <c r="AN154" s="7" t="s">
        <v>55</v>
      </c>
      <c r="AO154" s="7" t="s">
        <v>55</v>
      </c>
      <c r="AP154" s="7" t="s">
        <v>55</v>
      </c>
      <c r="AQ154" s="7" t="s">
        <v>55</v>
      </c>
      <c r="AR154" s="7" t="s">
        <v>55</v>
      </c>
      <c r="AS154" s="7" t="s">
        <v>55</v>
      </c>
      <c r="AT154" s="7" t="s">
        <v>55</v>
      </c>
      <c r="AU154" s="7" t="s">
        <v>55</v>
      </c>
      <c r="AV154" s="7" t="s">
        <v>55</v>
      </c>
      <c r="AW154" s="7" t="s">
        <v>55</v>
      </c>
    </row>
    <row r="155" spans="1:49" ht="13" x14ac:dyDescent="0.3">
      <c r="A155" s="6" t="s">
        <v>204</v>
      </c>
      <c r="B155" s="5" t="s">
        <v>53</v>
      </c>
      <c r="C155" s="8" t="s">
        <v>55</v>
      </c>
      <c r="D155" s="8" t="s">
        <v>55</v>
      </c>
      <c r="E155" s="8" t="s">
        <v>55</v>
      </c>
      <c r="F155" s="8" t="s">
        <v>55</v>
      </c>
      <c r="G155" s="8" t="s">
        <v>55</v>
      </c>
      <c r="H155" s="8" t="s">
        <v>55</v>
      </c>
      <c r="I155" s="8" t="s">
        <v>55</v>
      </c>
      <c r="J155" s="8" t="s">
        <v>55</v>
      </c>
      <c r="K155" s="8" t="s">
        <v>55</v>
      </c>
      <c r="L155" s="8" t="s">
        <v>55</v>
      </c>
      <c r="M155" s="8" t="s">
        <v>55</v>
      </c>
      <c r="N155" s="8" t="s">
        <v>55</v>
      </c>
      <c r="O155" s="8" t="s">
        <v>55</v>
      </c>
      <c r="P155" s="8" t="s">
        <v>55</v>
      </c>
      <c r="Q155" s="8" t="s">
        <v>55</v>
      </c>
      <c r="R155" s="8" t="s">
        <v>55</v>
      </c>
      <c r="S155" s="8" t="s">
        <v>55</v>
      </c>
      <c r="T155" s="8" t="s">
        <v>55</v>
      </c>
      <c r="U155" s="8" t="s">
        <v>55</v>
      </c>
      <c r="V155" s="8" t="s">
        <v>55</v>
      </c>
      <c r="W155" s="8" t="s">
        <v>55</v>
      </c>
      <c r="X155" s="8" t="s">
        <v>55</v>
      </c>
      <c r="Y155" s="8" t="s">
        <v>55</v>
      </c>
      <c r="Z155" s="8" t="s">
        <v>55</v>
      </c>
      <c r="AA155" s="8" t="s">
        <v>55</v>
      </c>
      <c r="AB155" s="8" t="s">
        <v>55</v>
      </c>
      <c r="AC155" s="8" t="s">
        <v>55</v>
      </c>
      <c r="AD155" s="8" t="s">
        <v>55</v>
      </c>
      <c r="AE155" s="8" t="s">
        <v>55</v>
      </c>
      <c r="AF155" s="8" t="s">
        <v>55</v>
      </c>
      <c r="AG155" s="8" t="s">
        <v>55</v>
      </c>
      <c r="AH155" s="8" t="s">
        <v>55</v>
      </c>
      <c r="AI155" s="8" t="s">
        <v>55</v>
      </c>
      <c r="AJ155" s="8" t="s">
        <v>55</v>
      </c>
      <c r="AK155" s="8" t="s">
        <v>55</v>
      </c>
      <c r="AL155" s="8" t="s">
        <v>55</v>
      </c>
      <c r="AM155" s="8" t="s">
        <v>55</v>
      </c>
      <c r="AN155" s="8" t="s">
        <v>55</v>
      </c>
      <c r="AO155" s="8" t="s">
        <v>55</v>
      </c>
      <c r="AP155" s="8" t="s">
        <v>55</v>
      </c>
      <c r="AQ155" s="8" t="s">
        <v>55</v>
      </c>
      <c r="AR155" s="8" t="s">
        <v>55</v>
      </c>
      <c r="AS155" s="8" t="s">
        <v>55</v>
      </c>
      <c r="AT155" s="8" t="s">
        <v>55</v>
      </c>
      <c r="AU155" s="8" t="s">
        <v>55</v>
      </c>
      <c r="AV155" s="8" t="s">
        <v>55</v>
      </c>
      <c r="AW155" s="8" t="s">
        <v>55</v>
      </c>
    </row>
    <row r="156" spans="1:49" ht="13" x14ac:dyDescent="0.3">
      <c r="A156" s="6" t="s">
        <v>205</v>
      </c>
      <c r="B156" s="5" t="s">
        <v>53</v>
      </c>
      <c r="C156" s="7" t="s">
        <v>55</v>
      </c>
      <c r="D156" s="7" t="s">
        <v>55</v>
      </c>
      <c r="E156" s="7" t="s">
        <v>55</v>
      </c>
      <c r="F156" s="7" t="s">
        <v>55</v>
      </c>
      <c r="G156" s="7" t="s">
        <v>55</v>
      </c>
      <c r="H156" s="7" t="s">
        <v>55</v>
      </c>
      <c r="I156" s="7" t="s">
        <v>55</v>
      </c>
      <c r="J156" s="7" t="s">
        <v>55</v>
      </c>
      <c r="K156" s="7" t="s">
        <v>55</v>
      </c>
      <c r="L156" s="7" t="s">
        <v>55</v>
      </c>
      <c r="M156" s="7" t="s">
        <v>55</v>
      </c>
      <c r="N156" s="7" t="s">
        <v>55</v>
      </c>
      <c r="O156" s="7" t="s">
        <v>55</v>
      </c>
      <c r="P156" s="7" t="s">
        <v>55</v>
      </c>
      <c r="Q156" s="7" t="s">
        <v>55</v>
      </c>
      <c r="R156" s="7" t="s">
        <v>55</v>
      </c>
      <c r="S156" s="7" t="s">
        <v>55</v>
      </c>
      <c r="T156" s="7" t="s">
        <v>55</v>
      </c>
      <c r="U156" s="7" t="s">
        <v>55</v>
      </c>
      <c r="V156" s="7" t="s">
        <v>55</v>
      </c>
      <c r="W156" s="7" t="s">
        <v>55</v>
      </c>
      <c r="X156" s="7" t="s">
        <v>55</v>
      </c>
      <c r="Y156" s="7" t="s">
        <v>55</v>
      </c>
      <c r="Z156" s="7" t="s">
        <v>55</v>
      </c>
      <c r="AA156" s="7" t="s">
        <v>55</v>
      </c>
      <c r="AB156" s="7" t="s">
        <v>55</v>
      </c>
      <c r="AC156" s="7" t="s">
        <v>55</v>
      </c>
      <c r="AD156" s="7" t="s">
        <v>55</v>
      </c>
      <c r="AE156" s="7" t="s">
        <v>55</v>
      </c>
      <c r="AF156" s="7" t="s">
        <v>55</v>
      </c>
      <c r="AG156" s="7" t="s">
        <v>55</v>
      </c>
      <c r="AH156" s="7" t="s">
        <v>55</v>
      </c>
      <c r="AI156" s="7" t="s">
        <v>55</v>
      </c>
      <c r="AJ156" s="7" t="s">
        <v>55</v>
      </c>
      <c r="AK156" s="7" t="s">
        <v>55</v>
      </c>
      <c r="AL156" s="7" t="s">
        <v>55</v>
      </c>
      <c r="AM156" s="7" t="s">
        <v>55</v>
      </c>
      <c r="AN156" s="7" t="s">
        <v>55</v>
      </c>
      <c r="AO156" s="7" t="s">
        <v>55</v>
      </c>
      <c r="AP156" s="7" t="s">
        <v>55</v>
      </c>
      <c r="AQ156" s="7" t="s">
        <v>55</v>
      </c>
      <c r="AR156" s="7" t="s">
        <v>55</v>
      </c>
      <c r="AS156" s="7" t="s">
        <v>55</v>
      </c>
      <c r="AT156" s="7" t="s">
        <v>55</v>
      </c>
      <c r="AU156" s="7" t="s">
        <v>55</v>
      </c>
      <c r="AV156" s="7" t="s">
        <v>55</v>
      </c>
      <c r="AW156" s="7" t="s">
        <v>55</v>
      </c>
    </row>
    <row r="157" spans="1:49" ht="13" x14ac:dyDescent="0.3">
      <c r="A157" s="6" t="s">
        <v>206</v>
      </c>
      <c r="B157" s="5" t="s">
        <v>53</v>
      </c>
      <c r="C157" s="8" t="s">
        <v>55</v>
      </c>
      <c r="D157" s="8" t="s">
        <v>55</v>
      </c>
      <c r="E157" s="8" t="s">
        <v>55</v>
      </c>
      <c r="F157" s="8" t="s">
        <v>55</v>
      </c>
      <c r="G157" s="8" t="s">
        <v>55</v>
      </c>
      <c r="H157" s="8" t="s">
        <v>55</v>
      </c>
      <c r="I157" s="8" t="s">
        <v>55</v>
      </c>
      <c r="J157" s="8" t="s">
        <v>55</v>
      </c>
      <c r="K157" s="8" t="s">
        <v>55</v>
      </c>
      <c r="L157" s="8" t="s">
        <v>55</v>
      </c>
      <c r="M157" s="8" t="s">
        <v>55</v>
      </c>
      <c r="N157" s="8" t="s">
        <v>55</v>
      </c>
      <c r="O157" s="8" t="s">
        <v>55</v>
      </c>
      <c r="P157" s="8" t="s">
        <v>55</v>
      </c>
      <c r="Q157" s="8" t="s">
        <v>55</v>
      </c>
      <c r="R157" s="8" t="s">
        <v>55</v>
      </c>
      <c r="S157" s="8" t="s">
        <v>55</v>
      </c>
      <c r="T157" s="8" t="s">
        <v>55</v>
      </c>
      <c r="U157" s="8" t="s">
        <v>55</v>
      </c>
      <c r="V157" s="8" t="s">
        <v>55</v>
      </c>
      <c r="W157" s="8" t="s">
        <v>55</v>
      </c>
      <c r="X157" s="8" t="s">
        <v>55</v>
      </c>
      <c r="Y157" s="8" t="s">
        <v>55</v>
      </c>
      <c r="Z157" s="8" t="s">
        <v>55</v>
      </c>
      <c r="AA157" s="8" t="s">
        <v>55</v>
      </c>
      <c r="AB157" s="8" t="s">
        <v>55</v>
      </c>
      <c r="AC157" s="8" t="s">
        <v>55</v>
      </c>
      <c r="AD157" s="8" t="s">
        <v>55</v>
      </c>
      <c r="AE157" s="8" t="s">
        <v>55</v>
      </c>
      <c r="AF157" s="8" t="s">
        <v>55</v>
      </c>
      <c r="AG157" s="8" t="s">
        <v>55</v>
      </c>
      <c r="AH157" s="8" t="s">
        <v>55</v>
      </c>
      <c r="AI157" s="8" t="s">
        <v>55</v>
      </c>
      <c r="AJ157" s="8" t="s">
        <v>55</v>
      </c>
      <c r="AK157" s="8" t="s">
        <v>55</v>
      </c>
      <c r="AL157" s="8" t="s">
        <v>55</v>
      </c>
      <c r="AM157" s="8" t="s">
        <v>55</v>
      </c>
      <c r="AN157" s="8" t="s">
        <v>55</v>
      </c>
      <c r="AO157" s="8" t="s">
        <v>55</v>
      </c>
      <c r="AP157" s="8" t="s">
        <v>55</v>
      </c>
      <c r="AQ157" s="8" t="s">
        <v>55</v>
      </c>
      <c r="AR157" s="8" t="s">
        <v>55</v>
      </c>
      <c r="AS157" s="8" t="s">
        <v>55</v>
      </c>
      <c r="AT157" s="8" t="s">
        <v>55</v>
      </c>
      <c r="AU157" s="8" t="s">
        <v>55</v>
      </c>
      <c r="AV157" s="8" t="s">
        <v>55</v>
      </c>
      <c r="AW157" s="8" t="s">
        <v>55</v>
      </c>
    </row>
    <row r="158" spans="1:49" ht="13" x14ac:dyDescent="0.3">
      <c r="A158" s="6" t="s">
        <v>207</v>
      </c>
      <c r="B158" s="5" t="s">
        <v>53</v>
      </c>
      <c r="C158" s="7" t="s">
        <v>55</v>
      </c>
      <c r="D158" s="7" t="s">
        <v>55</v>
      </c>
      <c r="E158" s="7" t="s">
        <v>55</v>
      </c>
      <c r="F158" s="7" t="s">
        <v>55</v>
      </c>
      <c r="G158" s="7" t="s">
        <v>55</v>
      </c>
      <c r="H158" s="7" t="s">
        <v>55</v>
      </c>
      <c r="I158" s="7" t="s">
        <v>55</v>
      </c>
      <c r="J158" s="7">
        <v>0.10205</v>
      </c>
      <c r="K158" s="7" t="s">
        <v>55</v>
      </c>
      <c r="L158" s="7" t="s">
        <v>55</v>
      </c>
      <c r="M158" s="7" t="s">
        <v>55</v>
      </c>
      <c r="N158" s="7" t="s">
        <v>55</v>
      </c>
      <c r="O158" s="7" t="s">
        <v>55</v>
      </c>
      <c r="P158" s="7" t="s">
        <v>55</v>
      </c>
      <c r="Q158" s="7" t="s">
        <v>55</v>
      </c>
      <c r="R158" s="7" t="s">
        <v>55</v>
      </c>
      <c r="S158" s="7" t="s">
        <v>55</v>
      </c>
      <c r="T158" s="7" t="s">
        <v>55</v>
      </c>
      <c r="U158" s="7" t="s">
        <v>55</v>
      </c>
      <c r="V158" s="7" t="s">
        <v>55</v>
      </c>
      <c r="W158" s="7" t="s">
        <v>55</v>
      </c>
      <c r="X158" s="7" t="s">
        <v>55</v>
      </c>
      <c r="Y158" s="7" t="s">
        <v>55</v>
      </c>
      <c r="Z158" s="7" t="s">
        <v>55</v>
      </c>
      <c r="AA158" s="7" t="s">
        <v>55</v>
      </c>
      <c r="AB158" s="7" t="s">
        <v>55</v>
      </c>
      <c r="AC158" s="7" t="s">
        <v>55</v>
      </c>
      <c r="AD158" s="7" t="s">
        <v>55</v>
      </c>
      <c r="AE158" s="7" t="s">
        <v>55</v>
      </c>
      <c r="AF158" s="7" t="s">
        <v>55</v>
      </c>
      <c r="AG158" s="7" t="s">
        <v>55</v>
      </c>
      <c r="AH158" s="7" t="s">
        <v>55</v>
      </c>
      <c r="AI158" s="7" t="s">
        <v>55</v>
      </c>
      <c r="AJ158" s="7" t="s">
        <v>55</v>
      </c>
      <c r="AK158" s="7" t="s">
        <v>55</v>
      </c>
      <c r="AL158" s="7" t="s">
        <v>55</v>
      </c>
      <c r="AM158" s="7" t="s">
        <v>55</v>
      </c>
      <c r="AN158" s="7" t="s">
        <v>55</v>
      </c>
      <c r="AO158" s="7" t="s">
        <v>55</v>
      </c>
      <c r="AP158" s="7" t="s">
        <v>55</v>
      </c>
      <c r="AQ158" s="7" t="s">
        <v>55</v>
      </c>
      <c r="AR158" s="7" t="s">
        <v>55</v>
      </c>
      <c r="AS158" s="7" t="s">
        <v>55</v>
      </c>
      <c r="AT158" s="7" t="s">
        <v>55</v>
      </c>
      <c r="AU158" s="7" t="s">
        <v>55</v>
      </c>
      <c r="AV158" s="7" t="s">
        <v>55</v>
      </c>
      <c r="AW158" s="7" t="s">
        <v>55</v>
      </c>
    </row>
    <row r="159" spans="1:49" ht="13" x14ac:dyDescent="0.3">
      <c r="A159" s="6" t="s">
        <v>208</v>
      </c>
      <c r="B159" s="5" t="s">
        <v>53</v>
      </c>
      <c r="C159" s="8" t="s">
        <v>55</v>
      </c>
      <c r="D159" s="8" t="s">
        <v>55</v>
      </c>
      <c r="E159" s="8" t="s">
        <v>55</v>
      </c>
      <c r="F159" s="8" t="s">
        <v>55</v>
      </c>
      <c r="G159" s="8" t="s">
        <v>55</v>
      </c>
      <c r="H159" s="8" t="s">
        <v>55</v>
      </c>
      <c r="I159" s="8" t="s">
        <v>55</v>
      </c>
      <c r="J159" s="8" t="s">
        <v>55</v>
      </c>
      <c r="K159" s="8" t="s">
        <v>55</v>
      </c>
      <c r="L159" s="8" t="s">
        <v>55</v>
      </c>
      <c r="M159" s="8" t="s">
        <v>55</v>
      </c>
      <c r="N159" s="8" t="s">
        <v>55</v>
      </c>
      <c r="O159" s="8" t="s">
        <v>55</v>
      </c>
      <c r="P159" s="8" t="s">
        <v>55</v>
      </c>
      <c r="Q159" s="8" t="s">
        <v>55</v>
      </c>
      <c r="R159" s="8" t="s">
        <v>55</v>
      </c>
      <c r="S159" s="8" t="s">
        <v>55</v>
      </c>
      <c r="T159" s="8" t="s">
        <v>55</v>
      </c>
      <c r="U159" s="8" t="s">
        <v>55</v>
      </c>
      <c r="V159" s="8" t="s">
        <v>55</v>
      </c>
      <c r="W159" s="8" t="s">
        <v>55</v>
      </c>
      <c r="X159" s="8" t="s">
        <v>55</v>
      </c>
      <c r="Y159" s="8" t="s">
        <v>55</v>
      </c>
      <c r="Z159" s="8" t="s">
        <v>55</v>
      </c>
      <c r="AA159" s="8" t="s">
        <v>55</v>
      </c>
      <c r="AB159" s="8" t="s">
        <v>55</v>
      </c>
      <c r="AC159" s="8" t="s">
        <v>55</v>
      </c>
      <c r="AD159" s="8" t="s">
        <v>55</v>
      </c>
      <c r="AE159" s="8" t="s">
        <v>55</v>
      </c>
      <c r="AF159" s="8" t="s">
        <v>55</v>
      </c>
      <c r="AG159" s="8" t="s">
        <v>55</v>
      </c>
      <c r="AH159" s="8" t="s">
        <v>55</v>
      </c>
      <c r="AI159" s="8" t="s">
        <v>55</v>
      </c>
      <c r="AJ159" s="8" t="s">
        <v>55</v>
      </c>
      <c r="AK159" s="8" t="s">
        <v>55</v>
      </c>
      <c r="AL159" s="8" t="s">
        <v>55</v>
      </c>
      <c r="AM159" s="8" t="s">
        <v>55</v>
      </c>
      <c r="AN159" s="8" t="s">
        <v>55</v>
      </c>
      <c r="AO159" s="8" t="s">
        <v>55</v>
      </c>
      <c r="AP159" s="8" t="s">
        <v>55</v>
      </c>
      <c r="AQ159" s="8" t="s">
        <v>55</v>
      </c>
      <c r="AR159" s="8" t="s">
        <v>55</v>
      </c>
      <c r="AS159" s="8" t="s">
        <v>55</v>
      </c>
      <c r="AT159" s="8" t="s">
        <v>55</v>
      </c>
      <c r="AU159" s="8" t="s">
        <v>55</v>
      </c>
      <c r="AV159" s="8" t="s">
        <v>55</v>
      </c>
      <c r="AW159" s="8" t="s">
        <v>55</v>
      </c>
    </row>
    <row r="160" spans="1:49" ht="13" x14ac:dyDescent="0.3">
      <c r="A160" s="6" t="s">
        <v>209</v>
      </c>
      <c r="B160" s="5" t="s">
        <v>53</v>
      </c>
      <c r="C160" s="7" t="s">
        <v>55</v>
      </c>
      <c r="D160" s="7" t="s">
        <v>55</v>
      </c>
      <c r="E160" s="7" t="s">
        <v>55</v>
      </c>
      <c r="F160" s="7" t="s">
        <v>55</v>
      </c>
      <c r="G160" s="7" t="s">
        <v>55</v>
      </c>
      <c r="H160" s="7" t="s">
        <v>55</v>
      </c>
      <c r="I160" s="7">
        <v>6.0358499999999999</v>
      </c>
      <c r="J160" s="7" t="s">
        <v>55</v>
      </c>
      <c r="K160" s="7" t="s">
        <v>55</v>
      </c>
      <c r="L160" s="7" t="s">
        <v>55</v>
      </c>
      <c r="M160" s="7" t="s">
        <v>55</v>
      </c>
      <c r="N160" s="7" t="s">
        <v>55</v>
      </c>
      <c r="O160" s="7" t="s">
        <v>55</v>
      </c>
      <c r="P160" s="7" t="s">
        <v>55</v>
      </c>
      <c r="Q160" s="7" t="s">
        <v>55</v>
      </c>
      <c r="R160" s="7" t="s">
        <v>55</v>
      </c>
      <c r="S160" s="7" t="s">
        <v>55</v>
      </c>
      <c r="T160" s="7" t="s">
        <v>55</v>
      </c>
      <c r="U160" s="7" t="s">
        <v>55</v>
      </c>
      <c r="V160" s="7" t="s">
        <v>55</v>
      </c>
      <c r="W160" s="7" t="s">
        <v>55</v>
      </c>
      <c r="X160" s="7" t="s">
        <v>55</v>
      </c>
      <c r="Y160" s="7" t="s">
        <v>55</v>
      </c>
      <c r="Z160" s="7" t="s">
        <v>55</v>
      </c>
      <c r="AA160" s="7" t="s">
        <v>55</v>
      </c>
      <c r="AB160" s="7" t="s">
        <v>55</v>
      </c>
      <c r="AC160" s="7" t="s">
        <v>55</v>
      </c>
      <c r="AD160" s="7" t="s">
        <v>55</v>
      </c>
      <c r="AE160" s="7" t="s">
        <v>55</v>
      </c>
      <c r="AF160" s="7" t="s">
        <v>55</v>
      </c>
      <c r="AG160" s="7" t="s">
        <v>55</v>
      </c>
      <c r="AH160" s="7" t="s">
        <v>55</v>
      </c>
      <c r="AI160" s="7" t="s">
        <v>55</v>
      </c>
      <c r="AJ160" s="7" t="s">
        <v>55</v>
      </c>
      <c r="AK160" s="7" t="s">
        <v>55</v>
      </c>
      <c r="AL160" s="7" t="s">
        <v>55</v>
      </c>
      <c r="AM160" s="7" t="s">
        <v>55</v>
      </c>
      <c r="AN160" s="7" t="s">
        <v>55</v>
      </c>
      <c r="AO160" s="7" t="s">
        <v>55</v>
      </c>
      <c r="AP160" s="7" t="s">
        <v>55</v>
      </c>
      <c r="AQ160" s="7" t="s">
        <v>55</v>
      </c>
      <c r="AR160" s="7" t="s">
        <v>55</v>
      </c>
      <c r="AS160" s="7" t="s">
        <v>55</v>
      </c>
      <c r="AT160" s="7" t="s">
        <v>55</v>
      </c>
      <c r="AU160" s="7" t="s">
        <v>55</v>
      </c>
      <c r="AV160" s="7" t="s">
        <v>55</v>
      </c>
      <c r="AW160" s="7" t="s">
        <v>55</v>
      </c>
    </row>
    <row r="161" spans="1:49" ht="13" x14ac:dyDescent="0.3">
      <c r="A161" s="6" t="s">
        <v>210</v>
      </c>
      <c r="B161" s="5" t="s">
        <v>53</v>
      </c>
      <c r="C161" s="8" t="s">
        <v>55</v>
      </c>
      <c r="D161" s="8" t="s">
        <v>55</v>
      </c>
      <c r="E161" s="8" t="s">
        <v>55</v>
      </c>
      <c r="F161" s="8" t="s">
        <v>55</v>
      </c>
      <c r="G161" s="8" t="s">
        <v>55</v>
      </c>
      <c r="H161" s="8" t="s">
        <v>55</v>
      </c>
      <c r="I161" s="8" t="s">
        <v>55</v>
      </c>
      <c r="J161" s="8" t="s">
        <v>55</v>
      </c>
      <c r="K161" s="8" t="s">
        <v>55</v>
      </c>
      <c r="L161" s="8" t="s">
        <v>55</v>
      </c>
      <c r="M161" s="8" t="s">
        <v>55</v>
      </c>
      <c r="N161" s="8" t="s">
        <v>55</v>
      </c>
      <c r="O161" s="8" t="s">
        <v>55</v>
      </c>
      <c r="P161" s="8" t="s">
        <v>55</v>
      </c>
      <c r="Q161" s="8" t="s">
        <v>55</v>
      </c>
      <c r="R161" s="8" t="s">
        <v>55</v>
      </c>
      <c r="S161" s="8" t="s">
        <v>55</v>
      </c>
      <c r="T161" s="8" t="s">
        <v>55</v>
      </c>
      <c r="U161" s="8" t="s">
        <v>55</v>
      </c>
      <c r="V161" s="8" t="s">
        <v>55</v>
      </c>
      <c r="W161" s="8" t="s">
        <v>55</v>
      </c>
      <c r="X161" s="8" t="s">
        <v>55</v>
      </c>
      <c r="Y161" s="8" t="s">
        <v>55</v>
      </c>
      <c r="Z161" s="8" t="s">
        <v>55</v>
      </c>
      <c r="AA161" s="8" t="s">
        <v>55</v>
      </c>
      <c r="AB161" s="8" t="s">
        <v>55</v>
      </c>
      <c r="AC161" s="8" t="s">
        <v>55</v>
      </c>
      <c r="AD161" s="8" t="s">
        <v>55</v>
      </c>
      <c r="AE161" s="8" t="s">
        <v>55</v>
      </c>
      <c r="AF161" s="8" t="s">
        <v>55</v>
      </c>
      <c r="AG161" s="8" t="s">
        <v>55</v>
      </c>
      <c r="AH161" s="8" t="s">
        <v>55</v>
      </c>
      <c r="AI161" s="8" t="s">
        <v>55</v>
      </c>
      <c r="AJ161" s="8" t="s">
        <v>55</v>
      </c>
      <c r="AK161" s="8" t="s">
        <v>55</v>
      </c>
      <c r="AL161" s="8" t="s">
        <v>55</v>
      </c>
      <c r="AM161" s="8" t="s">
        <v>55</v>
      </c>
      <c r="AN161" s="8" t="s">
        <v>55</v>
      </c>
      <c r="AO161" s="8" t="s">
        <v>55</v>
      </c>
      <c r="AP161" s="8" t="s">
        <v>55</v>
      </c>
      <c r="AQ161" s="8" t="s">
        <v>55</v>
      </c>
      <c r="AR161" s="8" t="s">
        <v>55</v>
      </c>
      <c r="AS161" s="8" t="s">
        <v>55</v>
      </c>
      <c r="AT161" s="8" t="s">
        <v>55</v>
      </c>
      <c r="AU161" s="8" t="s">
        <v>55</v>
      </c>
      <c r="AV161" s="8" t="s">
        <v>55</v>
      </c>
      <c r="AW161" s="8" t="s">
        <v>55</v>
      </c>
    </row>
    <row r="162" spans="1:49" ht="13" x14ac:dyDescent="0.3">
      <c r="A162" s="6" t="s">
        <v>211</v>
      </c>
      <c r="B162" s="5" t="s">
        <v>53</v>
      </c>
      <c r="C162" s="7" t="s">
        <v>55</v>
      </c>
      <c r="D162" s="7" t="s">
        <v>55</v>
      </c>
      <c r="E162" s="7" t="s">
        <v>55</v>
      </c>
      <c r="F162" s="7" t="s">
        <v>55</v>
      </c>
      <c r="G162" s="7" t="s">
        <v>55</v>
      </c>
      <c r="H162" s="7" t="s">
        <v>55</v>
      </c>
      <c r="I162" s="7" t="s">
        <v>55</v>
      </c>
      <c r="J162" s="7" t="s">
        <v>55</v>
      </c>
      <c r="K162" s="7" t="s">
        <v>55</v>
      </c>
      <c r="L162" s="7" t="s">
        <v>55</v>
      </c>
      <c r="M162" s="7" t="s">
        <v>55</v>
      </c>
      <c r="N162" s="7" t="s">
        <v>55</v>
      </c>
      <c r="O162" s="7" t="s">
        <v>55</v>
      </c>
      <c r="P162" s="7" t="s">
        <v>55</v>
      </c>
      <c r="Q162" s="7" t="s">
        <v>55</v>
      </c>
      <c r="R162" s="7" t="s">
        <v>55</v>
      </c>
      <c r="S162" s="7" t="s">
        <v>55</v>
      </c>
      <c r="T162" s="7" t="s">
        <v>55</v>
      </c>
      <c r="U162" s="7" t="s">
        <v>55</v>
      </c>
      <c r="V162" s="7" t="s">
        <v>55</v>
      </c>
      <c r="W162" s="7" t="s">
        <v>55</v>
      </c>
      <c r="X162" s="7" t="s">
        <v>55</v>
      </c>
      <c r="Y162" s="7" t="s">
        <v>55</v>
      </c>
      <c r="Z162" s="7" t="s">
        <v>55</v>
      </c>
      <c r="AA162" s="7" t="s">
        <v>55</v>
      </c>
      <c r="AB162" s="7" t="s">
        <v>55</v>
      </c>
      <c r="AC162" s="7" t="s">
        <v>55</v>
      </c>
      <c r="AD162" s="7" t="s">
        <v>55</v>
      </c>
      <c r="AE162" s="7" t="s">
        <v>55</v>
      </c>
      <c r="AF162" s="7" t="s">
        <v>55</v>
      </c>
      <c r="AG162" s="7" t="s">
        <v>55</v>
      </c>
      <c r="AH162" s="7" t="s">
        <v>55</v>
      </c>
      <c r="AI162" s="7" t="s">
        <v>55</v>
      </c>
      <c r="AJ162" s="7" t="s">
        <v>55</v>
      </c>
      <c r="AK162" s="7" t="s">
        <v>55</v>
      </c>
      <c r="AL162" s="7" t="s">
        <v>55</v>
      </c>
      <c r="AM162" s="7" t="s">
        <v>55</v>
      </c>
      <c r="AN162" s="7" t="s">
        <v>55</v>
      </c>
      <c r="AO162" s="7" t="s">
        <v>55</v>
      </c>
      <c r="AP162" s="7" t="s">
        <v>55</v>
      </c>
      <c r="AQ162" s="7" t="s">
        <v>55</v>
      </c>
      <c r="AR162" s="7" t="s">
        <v>55</v>
      </c>
      <c r="AS162" s="7" t="s">
        <v>55</v>
      </c>
      <c r="AT162" s="7" t="s">
        <v>55</v>
      </c>
      <c r="AU162" s="7" t="s">
        <v>55</v>
      </c>
      <c r="AV162" s="7" t="s">
        <v>55</v>
      </c>
      <c r="AW162" s="7" t="s">
        <v>55</v>
      </c>
    </row>
    <row r="163" spans="1:49" ht="13" x14ac:dyDescent="0.3">
      <c r="A163" s="6" t="s">
        <v>212</v>
      </c>
      <c r="B163" s="5" t="s">
        <v>53</v>
      </c>
      <c r="C163" s="8" t="s">
        <v>55</v>
      </c>
      <c r="D163" s="8" t="s">
        <v>55</v>
      </c>
      <c r="E163" s="8" t="s">
        <v>55</v>
      </c>
      <c r="F163" s="8" t="s">
        <v>55</v>
      </c>
      <c r="G163" s="8" t="s">
        <v>55</v>
      </c>
      <c r="H163" s="8" t="s">
        <v>55</v>
      </c>
      <c r="I163" s="8" t="s">
        <v>55</v>
      </c>
      <c r="J163" s="8" t="s">
        <v>55</v>
      </c>
      <c r="K163" s="8" t="s">
        <v>55</v>
      </c>
      <c r="L163" s="8" t="s">
        <v>55</v>
      </c>
      <c r="M163" s="8">
        <v>10.0985</v>
      </c>
      <c r="N163" s="8" t="s">
        <v>55</v>
      </c>
      <c r="O163" s="8" t="s">
        <v>55</v>
      </c>
      <c r="P163" s="8" t="s">
        <v>55</v>
      </c>
      <c r="Q163" s="8" t="s">
        <v>55</v>
      </c>
      <c r="R163" s="8" t="s">
        <v>55</v>
      </c>
      <c r="S163" s="8" t="s">
        <v>55</v>
      </c>
      <c r="T163" s="8" t="s">
        <v>55</v>
      </c>
      <c r="U163" s="8" t="s">
        <v>55</v>
      </c>
      <c r="V163" s="8" t="s">
        <v>55</v>
      </c>
      <c r="W163" s="8">
        <v>11.3599</v>
      </c>
      <c r="X163" s="8" t="s">
        <v>55</v>
      </c>
      <c r="Y163" s="8" t="s">
        <v>55</v>
      </c>
      <c r="Z163" s="8" t="s">
        <v>55</v>
      </c>
      <c r="AA163" s="8" t="s">
        <v>55</v>
      </c>
      <c r="AB163" s="8" t="s">
        <v>55</v>
      </c>
      <c r="AC163" s="8" t="s">
        <v>55</v>
      </c>
      <c r="AD163" s="8" t="s">
        <v>55</v>
      </c>
      <c r="AE163" s="8" t="s">
        <v>55</v>
      </c>
      <c r="AF163" s="8" t="s">
        <v>55</v>
      </c>
      <c r="AG163" s="8" t="s">
        <v>55</v>
      </c>
      <c r="AH163" s="8" t="s">
        <v>55</v>
      </c>
      <c r="AI163" s="8" t="s">
        <v>55</v>
      </c>
      <c r="AJ163" s="8" t="s">
        <v>55</v>
      </c>
      <c r="AK163" s="8" t="s">
        <v>55</v>
      </c>
      <c r="AL163" s="8" t="s">
        <v>55</v>
      </c>
      <c r="AM163" s="8" t="s">
        <v>55</v>
      </c>
      <c r="AN163" s="8">
        <v>12.38322</v>
      </c>
      <c r="AO163" s="8" t="s">
        <v>55</v>
      </c>
      <c r="AP163" s="8" t="s">
        <v>55</v>
      </c>
      <c r="AQ163" s="8" t="s">
        <v>55</v>
      </c>
      <c r="AR163" s="8" t="s">
        <v>55</v>
      </c>
      <c r="AS163" s="8" t="s">
        <v>55</v>
      </c>
      <c r="AT163" s="8" t="s">
        <v>55</v>
      </c>
      <c r="AU163" s="8">
        <v>12.79505</v>
      </c>
      <c r="AV163" s="8" t="s">
        <v>55</v>
      </c>
      <c r="AW163" s="8" t="s">
        <v>55</v>
      </c>
    </row>
    <row r="164" spans="1:49" ht="13" x14ac:dyDescent="0.3">
      <c r="A164" s="6" t="s">
        <v>213</v>
      </c>
      <c r="B164" s="5" t="s">
        <v>53</v>
      </c>
      <c r="C164" s="7" t="s">
        <v>55</v>
      </c>
      <c r="D164" s="7" t="s">
        <v>55</v>
      </c>
      <c r="E164" s="7" t="s">
        <v>55</v>
      </c>
      <c r="F164" s="7" t="s">
        <v>55</v>
      </c>
      <c r="G164" s="7" t="s">
        <v>55</v>
      </c>
      <c r="H164" s="7" t="s">
        <v>55</v>
      </c>
      <c r="I164" s="7" t="s">
        <v>55</v>
      </c>
      <c r="J164" s="7" t="s">
        <v>55</v>
      </c>
      <c r="K164" s="7" t="s">
        <v>55</v>
      </c>
      <c r="L164" s="7" t="s">
        <v>55</v>
      </c>
      <c r="M164" s="7" t="s">
        <v>55</v>
      </c>
      <c r="N164" s="7" t="s">
        <v>55</v>
      </c>
      <c r="O164" s="7" t="s">
        <v>55</v>
      </c>
      <c r="P164" s="7" t="s">
        <v>55</v>
      </c>
      <c r="Q164" s="7" t="s">
        <v>55</v>
      </c>
      <c r="R164" s="7" t="s">
        <v>55</v>
      </c>
      <c r="S164" s="7" t="s">
        <v>55</v>
      </c>
      <c r="T164" s="7" t="s">
        <v>55</v>
      </c>
      <c r="U164" s="7" t="s">
        <v>55</v>
      </c>
      <c r="V164" s="7" t="s">
        <v>55</v>
      </c>
      <c r="W164" s="7" t="s">
        <v>55</v>
      </c>
      <c r="X164" s="7" t="s">
        <v>55</v>
      </c>
      <c r="Y164" s="7" t="s">
        <v>55</v>
      </c>
      <c r="Z164" s="7" t="s">
        <v>55</v>
      </c>
      <c r="AA164" s="7" t="s">
        <v>55</v>
      </c>
      <c r="AB164" s="7" t="s">
        <v>55</v>
      </c>
      <c r="AC164" s="7" t="s">
        <v>55</v>
      </c>
      <c r="AD164" s="7" t="s">
        <v>55</v>
      </c>
      <c r="AE164" s="7" t="s">
        <v>55</v>
      </c>
      <c r="AF164" s="7" t="s">
        <v>55</v>
      </c>
      <c r="AG164" s="7" t="s">
        <v>55</v>
      </c>
      <c r="AH164" s="7" t="s">
        <v>55</v>
      </c>
      <c r="AI164" s="7" t="s">
        <v>55</v>
      </c>
      <c r="AJ164" s="7">
        <v>5.2495399999999997</v>
      </c>
      <c r="AK164" s="7" t="s">
        <v>55</v>
      </c>
      <c r="AL164" s="7" t="s">
        <v>55</v>
      </c>
      <c r="AM164" s="7" t="s">
        <v>55</v>
      </c>
      <c r="AN164" s="7" t="s">
        <v>55</v>
      </c>
      <c r="AO164" s="7">
        <v>6.9871600000000003</v>
      </c>
      <c r="AP164" s="7" t="s">
        <v>55</v>
      </c>
      <c r="AQ164" s="7">
        <v>7.5347</v>
      </c>
      <c r="AR164" s="7" t="s">
        <v>55</v>
      </c>
      <c r="AS164" s="7" t="s">
        <v>55</v>
      </c>
      <c r="AT164" s="7" t="s">
        <v>55</v>
      </c>
      <c r="AU164" s="7" t="s">
        <v>55</v>
      </c>
      <c r="AV164" s="7" t="s">
        <v>55</v>
      </c>
      <c r="AW164" s="7" t="s">
        <v>55</v>
      </c>
    </row>
    <row r="165" spans="1:49" ht="13" x14ac:dyDescent="0.3">
      <c r="A165" s="6" t="s">
        <v>214</v>
      </c>
      <c r="B165" s="5" t="s">
        <v>53</v>
      </c>
      <c r="C165" s="8" t="s">
        <v>55</v>
      </c>
      <c r="D165" s="8" t="s">
        <v>55</v>
      </c>
      <c r="E165" s="8">
        <v>0.60450000000000004</v>
      </c>
      <c r="F165" s="8" t="s">
        <v>55</v>
      </c>
      <c r="G165" s="8" t="s">
        <v>55</v>
      </c>
      <c r="H165" s="8" t="s">
        <v>55</v>
      </c>
      <c r="I165" s="8" t="s">
        <v>55</v>
      </c>
      <c r="J165" s="8" t="s">
        <v>55</v>
      </c>
      <c r="K165" s="8" t="s">
        <v>55</v>
      </c>
      <c r="L165" s="8" t="s">
        <v>55</v>
      </c>
      <c r="M165" s="8" t="s">
        <v>55</v>
      </c>
      <c r="N165" s="8" t="s">
        <v>55</v>
      </c>
      <c r="O165" s="8" t="s">
        <v>55</v>
      </c>
      <c r="P165" s="8" t="s">
        <v>55</v>
      </c>
      <c r="Q165" s="8" t="s">
        <v>55</v>
      </c>
      <c r="R165" s="8" t="s">
        <v>55</v>
      </c>
      <c r="S165" s="8" t="s">
        <v>55</v>
      </c>
      <c r="T165" s="8" t="s">
        <v>55</v>
      </c>
      <c r="U165" s="8" t="s">
        <v>55</v>
      </c>
      <c r="V165" s="8" t="s">
        <v>55</v>
      </c>
      <c r="W165" s="8" t="s">
        <v>55</v>
      </c>
      <c r="X165" s="8" t="s">
        <v>55</v>
      </c>
      <c r="Y165" s="8" t="s">
        <v>55</v>
      </c>
      <c r="Z165" s="8" t="s">
        <v>55</v>
      </c>
      <c r="AA165" s="8" t="s">
        <v>55</v>
      </c>
      <c r="AB165" s="8" t="s">
        <v>55</v>
      </c>
      <c r="AC165" s="8" t="s">
        <v>55</v>
      </c>
      <c r="AD165" s="8" t="s">
        <v>55</v>
      </c>
      <c r="AE165" s="8" t="s">
        <v>55</v>
      </c>
      <c r="AF165" s="8" t="s">
        <v>55</v>
      </c>
      <c r="AG165" s="8" t="s">
        <v>55</v>
      </c>
      <c r="AH165" s="8" t="s">
        <v>55</v>
      </c>
      <c r="AI165" s="8" t="s">
        <v>55</v>
      </c>
      <c r="AJ165" s="8" t="s">
        <v>55</v>
      </c>
      <c r="AK165" s="8" t="s">
        <v>55</v>
      </c>
      <c r="AL165" s="8">
        <v>1.5045500000000001</v>
      </c>
      <c r="AM165" s="8" t="s">
        <v>55</v>
      </c>
      <c r="AN165" s="8" t="s">
        <v>55</v>
      </c>
      <c r="AO165" s="8">
        <v>2.6273300000000002</v>
      </c>
      <c r="AP165" s="8">
        <v>2.8628200000000001</v>
      </c>
      <c r="AQ165" s="8">
        <v>2.9588000000000001</v>
      </c>
      <c r="AR165" s="8">
        <v>3.09151</v>
      </c>
      <c r="AS165" s="8">
        <v>3.5573100000000002</v>
      </c>
      <c r="AT165" s="8">
        <v>3.66649</v>
      </c>
      <c r="AU165" s="8" t="s">
        <v>55</v>
      </c>
      <c r="AV165" s="8" t="s">
        <v>55</v>
      </c>
      <c r="AW165" s="8" t="s">
        <v>55</v>
      </c>
    </row>
    <row r="166" spans="1:49" ht="13" x14ac:dyDescent="0.3">
      <c r="A166" s="6" t="s">
        <v>215</v>
      </c>
      <c r="B166" s="5" t="s">
        <v>53</v>
      </c>
      <c r="C166" s="7" t="s">
        <v>55</v>
      </c>
      <c r="D166" s="7" t="s">
        <v>55</v>
      </c>
      <c r="E166" s="7" t="s">
        <v>55</v>
      </c>
      <c r="F166" s="7" t="s">
        <v>55</v>
      </c>
      <c r="G166" s="7" t="s">
        <v>55</v>
      </c>
      <c r="H166" s="7" t="s">
        <v>55</v>
      </c>
      <c r="I166" s="7" t="s">
        <v>55</v>
      </c>
      <c r="J166" s="7" t="s">
        <v>55</v>
      </c>
      <c r="K166" s="7" t="s">
        <v>55</v>
      </c>
      <c r="L166" s="7" t="s">
        <v>55</v>
      </c>
      <c r="M166" s="7" t="s">
        <v>55</v>
      </c>
      <c r="N166" s="7" t="s">
        <v>55</v>
      </c>
      <c r="O166" s="7" t="s">
        <v>55</v>
      </c>
      <c r="P166" s="7" t="s">
        <v>55</v>
      </c>
      <c r="Q166" s="7" t="s">
        <v>55</v>
      </c>
      <c r="R166" s="7" t="s">
        <v>55</v>
      </c>
      <c r="S166" s="7" t="s">
        <v>55</v>
      </c>
      <c r="T166" s="7" t="s">
        <v>55</v>
      </c>
      <c r="U166" s="7" t="s">
        <v>55</v>
      </c>
      <c r="V166" s="7" t="s">
        <v>55</v>
      </c>
      <c r="W166" s="7" t="s">
        <v>55</v>
      </c>
      <c r="X166" s="7" t="s">
        <v>55</v>
      </c>
      <c r="Y166" s="7" t="s">
        <v>55</v>
      </c>
      <c r="Z166" s="7" t="s">
        <v>55</v>
      </c>
      <c r="AA166" s="7" t="s">
        <v>55</v>
      </c>
      <c r="AB166" s="7" t="s">
        <v>55</v>
      </c>
      <c r="AC166" s="7" t="s">
        <v>55</v>
      </c>
      <c r="AD166" s="7" t="s">
        <v>55</v>
      </c>
      <c r="AE166" s="7" t="s">
        <v>55</v>
      </c>
      <c r="AF166" s="7" t="s">
        <v>55</v>
      </c>
      <c r="AG166" s="7" t="s">
        <v>55</v>
      </c>
      <c r="AH166" s="7" t="s">
        <v>55</v>
      </c>
      <c r="AI166" s="7" t="s">
        <v>55</v>
      </c>
      <c r="AJ166" s="7" t="s">
        <v>55</v>
      </c>
      <c r="AK166" s="7" t="s">
        <v>55</v>
      </c>
      <c r="AL166" s="7" t="s">
        <v>55</v>
      </c>
      <c r="AM166" s="7" t="s">
        <v>55</v>
      </c>
      <c r="AN166" s="7" t="s">
        <v>55</v>
      </c>
      <c r="AO166" s="7" t="s">
        <v>55</v>
      </c>
      <c r="AP166" s="7" t="s">
        <v>55</v>
      </c>
      <c r="AQ166" s="7" t="s">
        <v>55</v>
      </c>
      <c r="AR166" s="7" t="s">
        <v>55</v>
      </c>
      <c r="AS166" s="7" t="s">
        <v>55</v>
      </c>
      <c r="AT166" s="7" t="s">
        <v>55</v>
      </c>
      <c r="AU166" s="7" t="s">
        <v>55</v>
      </c>
      <c r="AV166" s="7" t="s">
        <v>55</v>
      </c>
      <c r="AW166" s="7" t="s">
        <v>55</v>
      </c>
    </row>
    <row r="167" spans="1:49" ht="13" x14ac:dyDescent="0.3">
      <c r="A167" s="6" t="s">
        <v>216</v>
      </c>
      <c r="B167" s="5" t="s">
        <v>53</v>
      </c>
      <c r="C167" s="8" t="s">
        <v>55</v>
      </c>
      <c r="D167" s="8" t="s">
        <v>55</v>
      </c>
      <c r="E167" s="8" t="s">
        <v>55</v>
      </c>
      <c r="F167" s="8" t="s">
        <v>55</v>
      </c>
      <c r="G167" s="8" t="s">
        <v>55</v>
      </c>
      <c r="H167" s="8" t="s">
        <v>55</v>
      </c>
      <c r="I167" s="8" t="s">
        <v>55</v>
      </c>
      <c r="J167" s="8" t="s">
        <v>55</v>
      </c>
      <c r="K167" s="8" t="s">
        <v>55</v>
      </c>
      <c r="L167" s="8" t="s">
        <v>55</v>
      </c>
      <c r="M167" s="8" t="s">
        <v>55</v>
      </c>
      <c r="N167" s="8" t="s">
        <v>55</v>
      </c>
      <c r="O167" s="8" t="s">
        <v>55</v>
      </c>
      <c r="P167" s="8" t="s">
        <v>55</v>
      </c>
      <c r="Q167" s="8" t="s">
        <v>55</v>
      </c>
      <c r="R167" s="8" t="s">
        <v>55</v>
      </c>
      <c r="S167" s="8" t="s">
        <v>55</v>
      </c>
      <c r="T167" s="8" t="s">
        <v>55</v>
      </c>
      <c r="U167" s="8" t="s">
        <v>55</v>
      </c>
      <c r="V167" s="8" t="s">
        <v>55</v>
      </c>
      <c r="W167" s="8" t="s">
        <v>55</v>
      </c>
      <c r="X167" s="8" t="s">
        <v>55</v>
      </c>
      <c r="Y167" s="8" t="s">
        <v>55</v>
      </c>
      <c r="Z167" s="8" t="s">
        <v>55</v>
      </c>
      <c r="AA167" s="8" t="s">
        <v>55</v>
      </c>
      <c r="AB167" s="8" t="s">
        <v>55</v>
      </c>
      <c r="AC167" s="8" t="s">
        <v>55</v>
      </c>
      <c r="AD167" s="8" t="s">
        <v>55</v>
      </c>
      <c r="AE167" s="8" t="s">
        <v>55</v>
      </c>
      <c r="AF167" s="8" t="s">
        <v>55</v>
      </c>
      <c r="AG167" s="8" t="s">
        <v>55</v>
      </c>
      <c r="AH167" s="8" t="s">
        <v>55</v>
      </c>
      <c r="AI167" s="8" t="s">
        <v>55</v>
      </c>
      <c r="AJ167" s="8" t="s">
        <v>55</v>
      </c>
      <c r="AK167" s="8">
        <v>6.6170400000000003</v>
      </c>
      <c r="AL167" s="8" t="s">
        <v>55</v>
      </c>
      <c r="AM167" s="8">
        <v>6.9790200000000002</v>
      </c>
      <c r="AN167" s="8" t="s">
        <v>55</v>
      </c>
      <c r="AO167" s="8">
        <v>7.39018</v>
      </c>
      <c r="AP167" s="8">
        <v>7.6890400000000003</v>
      </c>
      <c r="AQ167" s="8">
        <v>7.8100100000000001</v>
      </c>
      <c r="AR167" s="8">
        <v>8.04861</v>
      </c>
      <c r="AS167" s="8">
        <v>8.4148700000000005</v>
      </c>
      <c r="AT167" s="8">
        <v>8.5277700000000003</v>
      </c>
      <c r="AU167" s="8">
        <v>8.5895100000000006</v>
      </c>
      <c r="AV167" s="8" t="s">
        <v>55</v>
      </c>
      <c r="AW167" s="8" t="s">
        <v>55</v>
      </c>
    </row>
    <row r="168" spans="1:49" ht="13" x14ac:dyDescent="0.3">
      <c r="A168" s="6" t="s">
        <v>217</v>
      </c>
      <c r="B168" s="5" t="s">
        <v>53</v>
      </c>
      <c r="C168" s="7" t="s">
        <v>55</v>
      </c>
      <c r="D168" s="7" t="s">
        <v>55</v>
      </c>
      <c r="E168" s="7" t="s">
        <v>55</v>
      </c>
      <c r="F168" s="7" t="s">
        <v>55</v>
      </c>
      <c r="G168" s="7" t="s">
        <v>55</v>
      </c>
      <c r="H168" s="7" t="s">
        <v>55</v>
      </c>
      <c r="I168" s="7" t="s">
        <v>55</v>
      </c>
      <c r="J168" s="7" t="s">
        <v>55</v>
      </c>
      <c r="K168" s="7" t="s">
        <v>55</v>
      </c>
      <c r="L168" s="7" t="s">
        <v>55</v>
      </c>
      <c r="M168" s="7">
        <v>5.8539599999999998</v>
      </c>
      <c r="N168" s="7" t="s">
        <v>55</v>
      </c>
      <c r="O168" s="7" t="s">
        <v>55</v>
      </c>
      <c r="P168" s="7" t="s">
        <v>55</v>
      </c>
      <c r="Q168" s="7" t="s">
        <v>55</v>
      </c>
      <c r="R168" s="7" t="s">
        <v>55</v>
      </c>
      <c r="S168" s="7" t="s">
        <v>55</v>
      </c>
      <c r="T168" s="7" t="s">
        <v>55</v>
      </c>
      <c r="U168" s="7" t="s">
        <v>55</v>
      </c>
      <c r="V168" s="7" t="s">
        <v>55</v>
      </c>
      <c r="W168" s="7" t="s">
        <v>55</v>
      </c>
      <c r="X168" s="7" t="s">
        <v>55</v>
      </c>
      <c r="Y168" s="7" t="s">
        <v>55</v>
      </c>
      <c r="Z168" s="7" t="s">
        <v>55</v>
      </c>
      <c r="AA168" s="7" t="s">
        <v>55</v>
      </c>
      <c r="AB168" s="7" t="s">
        <v>55</v>
      </c>
      <c r="AC168" s="7" t="s">
        <v>55</v>
      </c>
      <c r="AD168" s="7" t="s">
        <v>55</v>
      </c>
      <c r="AE168" s="7" t="s">
        <v>55</v>
      </c>
      <c r="AF168" s="7" t="s">
        <v>55</v>
      </c>
      <c r="AG168" s="7">
        <v>8.0137699999999992</v>
      </c>
      <c r="AH168" s="7" t="s">
        <v>55</v>
      </c>
      <c r="AI168" s="7" t="s">
        <v>55</v>
      </c>
      <c r="AJ168" s="7" t="s">
        <v>55</v>
      </c>
      <c r="AK168" s="7" t="s">
        <v>55</v>
      </c>
      <c r="AL168" s="7" t="s">
        <v>55</v>
      </c>
      <c r="AM168" s="7" t="s">
        <v>55</v>
      </c>
      <c r="AN168" s="7" t="s">
        <v>55</v>
      </c>
      <c r="AO168" s="7" t="s">
        <v>55</v>
      </c>
      <c r="AP168" s="7" t="s">
        <v>55</v>
      </c>
      <c r="AQ168" s="7">
        <v>9.4939</v>
      </c>
      <c r="AR168" s="7" t="s">
        <v>55</v>
      </c>
      <c r="AS168" s="7" t="s">
        <v>55</v>
      </c>
      <c r="AT168" s="7" t="s">
        <v>55</v>
      </c>
      <c r="AU168" s="7" t="s">
        <v>55</v>
      </c>
      <c r="AV168" s="7" t="s">
        <v>55</v>
      </c>
      <c r="AW168" s="7" t="s">
        <v>55</v>
      </c>
    </row>
    <row r="169" spans="1:49" ht="13" x14ac:dyDescent="0.3">
      <c r="A169" s="6" t="s">
        <v>218</v>
      </c>
      <c r="B169" s="5" t="s">
        <v>53</v>
      </c>
      <c r="C169" s="8" t="s">
        <v>55</v>
      </c>
      <c r="D169" s="8" t="s">
        <v>55</v>
      </c>
      <c r="E169" s="8" t="s">
        <v>55</v>
      </c>
      <c r="F169" s="8" t="s">
        <v>55</v>
      </c>
      <c r="G169" s="8" t="s">
        <v>55</v>
      </c>
      <c r="H169" s="8" t="s">
        <v>55</v>
      </c>
      <c r="I169" s="8" t="s">
        <v>55</v>
      </c>
      <c r="J169" s="8" t="s">
        <v>55</v>
      </c>
      <c r="K169" s="8" t="s">
        <v>55</v>
      </c>
      <c r="L169" s="8" t="s">
        <v>55</v>
      </c>
      <c r="M169" s="8" t="s">
        <v>55</v>
      </c>
      <c r="N169" s="8" t="s">
        <v>55</v>
      </c>
      <c r="O169" s="8" t="s">
        <v>55</v>
      </c>
      <c r="P169" s="8" t="s">
        <v>55</v>
      </c>
      <c r="Q169" s="8" t="s">
        <v>55</v>
      </c>
      <c r="R169" s="8" t="s">
        <v>55</v>
      </c>
      <c r="S169" s="8" t="s">
        <v>55</v>
      </c>
      <c r="T169" s="8" t="s">
        <v>55</v>
      </c>
      <c r="U169" s="8" t="s">
        <v>55</v>
      </c>
      <c r="V169" s="8" t="s">
        <v>55</v>
      </c>
      <c r="W169" s="8" t="s">
        <v>55</v>
      </c>
      <c r="X169" s="8" t="s">
        <v>55</v>
      </c>
      <c r="Y169" s="8" t="s">
        <v>55</v>
      </c>
      <c r="Z169" s="8" t="s">
        <v>55</v>
      </c>
      <c r="AA169" s="8" t="s">
        <v>55</v>
      </c>
      <c r="AB169" s="8" t="s">
        <v>55</v>
      </c>
      <c r="AC169" s="8" t="s">
        <v>55</v>
      </c>
      <c r="AD169" s="8" t="s">
        <v>55</v>
      </c>
      <c r="AE169" s="8" t="s">
        <v>55</v>
      </c>
      <c r="AF169" s="8" t="s">
        <v>55</v>
      </c>
      <c r="AG169" s="8" t="s">
        <v>55</v>
      </c>
      <c r="AH169" s="8" t="s">
        <v>55</v>
      </c>
      <c r="AI169" s="8" t="s">
        <v>55</v>
      </c>
      <c r="AJ169" s="8" t="s">
        <v>55</v>
      </c>
      <c r="AK169" s="8" t="s">
        <v>55</v>
      </c>
      <c r="AL169" s="8" t="s">
        <v>55</v>
      </c>
      <c r="AM169" s="8" t="s">
        <v>55</v>
      </c>
      <c r="AN169" s="8" t="s">
        <v>55</v>
      </c>
      <c r="AO169" s="8" t="s">
        <v>55</v>
      </c>
      <c r="AP169" s="8" t="s">
        <v>55</v>
      </c>
      <c r="AQ169" s="8" t="s">
        <v>55</v>
      </c>
      <c r="AR169" s="8" t="s">
        <v>55</v>
      </c>
      <c r="AS169" s="8" t="s">
        <v>55</v>
      </c>
      <c r="AT169" s="8" t="s">
        <v>55</v>
      </c>
      <c r="AU169" s="8" t="s">
        <v>55</v>
      </c>
      <c r="AV169" s="8" t="s">
        <v>55</v>
      </c>
      <c r="AW169" s="8" t="s">
        <v>55</v>
      </c>
    </row>
    <row r="170" spans="1:49" ht="13" x14ac:dyDescent="0.3">
      <c r="A170" s="6" t="s">
        <v>219</v>
      </c>
      <c r="B170" s="5" t="s">
        <v>53</v>
      </c>
      <c r="C170" s="7" t="s">
        <v>55</v>
      </c>
      <c r="D170" s="7" t="s">
        <v>55</v>
      </c>
      <c r="E170" s="7">
        <v>3.3527800000000001</v>
      </c>
      <c r="F170" s="7" t="s">
        <v>55</v>
      </c>
      <c r="G170" s="7" t="s">
        <v>55</v>
      </c>
      <c r="H170" s="7" t="s">
        <v>55</v>
      </c>
      <c r="I170" s="7" t="s">
        <v>55</v>
      </c>
      <c r="J170" s="7" t="s">
        <v>55</v>
      </c>
      <c r="K170" s="7" t="s">
        <v>55</v>
      </c>
      <c r="L170" s="7" t="s">
        <v>55</v>
      </c>
      <c r="M170" s="7" t="s">
        <v>55</v>
      </c>
      <c r="N170" s="7" t="s">
        <v>55</v>
      </c>
      <c r="O170" s="7">
        <v>4.31881</v>
      </c>
      <c r="P170" s="7" t="s">
        <v>55</v>
      </c>
      <c r="Q170" s="7" t="s">
        <v>55</v>
      </c>
      <c r="R170" s="7" t="s">
        <v>55</v>
      </c>
      <c r="S170" s="7" t="s">
        <v>55</v>
      </c>
      <c r="T170" s="7" t="s">
        <v>55</v>
      </c>
      <c r="U170" s="7" t="s">
        <v>55</v>
      </c>
      <c r="V170" s="7" t="s">
        <v>55</v>
      </c>
      <c r="W170" s="7" t="s">
        <v>55</v>
      </c>
      <c r="X170" s="7" t="s">
        <v>55</v>
      </c>
      <c r="Y170" s="7">
        <v>5.5141499999999999</v>
      </c>
      <c r="Z170" s="7" t="s">
        <v>55</v>
      </c>
      <c r="AA170" s="7" t="s">
        <v>55</v>
      </c>
      <c r="AB170" s="7" t="s">
        <v>55</v>
      </c>
      <c r="AC170" s="7" t="s">
        <v>55</v>
      </c>
      <c r="AD170" s="7" t="s">
        <v>55</v>
      </c>
      <c r="AE170" s="7" t="s">
        <v>55</v>
      </c>
      <c r="AF170" s="7" t="s">
        <v>55</v>
      </c>
      <c r="AG170" s="7" t="s">
        <v>55</v>
      </c>
      <c r="AH170" s="7" t="s">
        <v>55</v>
      </c>
      <c r="AI170" s="7" t="s">
        <v>55</v>
      </c>
      <c r="AJ170" s="7">
        <v>6.86538</v>
      </c>
      <c r="AK170" s="7" t="s">
        <v>55</v>
      </c>
      <c r="AL170" s="7">
        <v>7.1393399999999998</v>
      </c>
      <c r="AM170" s="7">
        <v>6.8498599999999996</v>
      </c>
      <c r="AN170" s="7">
        <v>6.9266699999999997</v>
      </c>
      <c r="AO170" s="7">
        <v>7.2057500000000001</v>
      </c>
      <c r="AP170" s="7" t="s">
        <v>55</v>
      </c>
      <c r="AQ170" s="7" t="s">
        <v>55</v>
      </c>
      <c r="AR170" s="7" t="s">
        <v>55</v>
      </c>
      <c r="AS170" s="7" t="s">
        <v>55</v>
      </c>
      <c r="AT170" s="7" t="s">
        <v>55</v>
      </c>
      <c r="AU170" s="7">
        <v>8.1215899999999994</v>
      </c>
      <c r="AV170" s="7" t="s">
        <v>55</v>
      </c>
      <c r="AW170" s="7" t="s">
        <v>55</v>
      </c>
    </row>
    <row r="171" spans="1:49" ht="13" x14ac:dyDescent="0.3">
      <c r="A171" s="6" t="s">
        <v>220</v>
      </c>
      <c r="B171" s="5" t="s">
        <v>53</v>
      </c>
      <c r="C171" s="8" t="s">
        <v>55</v>
      </c>
      <c r="D171" s="8" t="s">
        <v>55</v>
      </c>
      <c r="E171" s="8">
        <v>3.0399400000000001</v>
      </c>
      <c r="F171" s="8" t="s">
        <v>55</v>
      </c>
      <c r="G171" s="8" t="s">
        <v>55</v>
      </c>
      <c r="H171" s="8" t="s">
        <v>55</v>
      </c>
      <c r="I171" s="8" t="s">
        <v>55</v>
      </c>
      <c r="J171" s="8" t="s">
        <v>55</v>
      </c>
      <c r="K171" s="8" t="s">
        <v>55</v>
      </c>
      <c r="L171" s="8" t="s">
        <v>55</v>
      </c>
      <c r="M171" s="8" t="s">
        <v>55</v>
      </c>
      <c r="N171" s="8">
        <v>4.7613000000000003</v>
      </c>
      <c r="O171" s="8" t="s">
        <v>55</v>
      </c>
      <c r="P171" s="8" t="s">
        <v>55</v>
      </c>
      <c r="Q171" s="8" t="s">
        <v>55</v>
      </c>
      <c r="R171" s="8" t="s">
        <v>55</v>
      </c>
      <c r="S171" s="8" t="s">
        <v>55</v>
      </c>
      <c r="T171" s="8" t="s">
        <v>55</v>
      </c>
      <c r="U171" s="8" t="s">
        <v>55</v>
      </c>
      <c r="V171" s="8" t="s">
        <v>55</v>
      </c>
      <c r="W171" s="8" t="s">
        <v>55</v>
      </c>
      <c r="X171" s="8" t="s">
        <v>55</v>
      </c>
      <c r="Y171" s="8" t="s">
        <v>55</v>
      </c>
      <c r="Z171" s="8" t="s">
        <v>55</v>
      </c>
      <c r="AA171" s="8" t="s">
        <v>55</v>
      </c>
      <c r="AB171" s="8" t="s">
        <v>55</v>
      </c>
      <c r="AC171" s="8" t="s">
        <v>55</v>
      </c>
      <c r="AD171" s="8" t="s">
        <v>55</v>
      </c>
      <c r="AE171" s="8" t="s">
        <v>55</v>
      </c>
      <c r="AF171" s="8" t="s">
        <v>55</v>
      </c>
      <c r="AG171" s="8" t="s">
        <v>55</v>
      </c>
      <c r="AH171" s="8" t="s">
        <v>55</v>
      </c>
      <c r="AI171" s="8" t="s">
        <v>55</v>
      </c>
      <c r="AJ171" s="8" t="s">
        <v>55</v>
      </c>
      <c r="AK171" s="8">
        <v>8.1511499999999995</v>
      </c>
      <c r="AL171" s="8" t="s">
        <v>55</v>
      </c>
      <c r="AM171" s="8" t="s">
        <v>55</v>
      </c>
      <c r="AN171" s="8">
        <v>7.4502699999999997</v>
      </c>
      <c r="AO171" s="8">
        <v>7.4596799999999996</v>
      </c>
      <c r="AP171" s="8">
        <v>7.4810299999999996</v>
      </c>
      <c r="AQ171" s="8">
        <v>8.1384799999999995</v>
      </c>
      <c r="AR171" s="8" t="s">
        <v>55</v>
      </c>
      <c r="AS171" s="8">
        <v>8.4877500000000001</v>
      </c>
      <c r="AT171" s="8">
        <v>8.5384100000000007</v>
      </c>
      <c r="AU171" s="8">
        <v>8.4376300000000004</v>
      </c>
      <c r="AV171" s="8" t="s">
        <v>55</v>
      </c>
      <c r="AW171" s="8" t="s">
        <v>55</v>
      </c>
    </row>
    <row r="172" spans="1:49" ht="13" x14ac:dyDescent="0.3">
      <c r="A172" s="6" t="s">
        <v>221</v>
      </c>
      <c r="B172" s="5" t="s">
        <v>53</v>
      </c>
      <c r="C172" s="7">
        <v>4.5376200000000004</v>
      </c>
      <c r="D172" s="7" t="s">
        <v>55</v>
      </c>
      <c r="E172" s="7" t="s">
        <v>55</v>
      </c>
      <c r="F172" s="7" t="s">
        <v>55</v>
      </c>
      <c r="G172" s="7" t="s">
        <v>55</v>
      </c>
      <c r="H172" s="7" t="s">
        <v>55</v>
      </c>
      <c r="I172" s="7" t="s">
        <v>55</v>
      </c>
      <c r="J172" s="7" t="s">
        <v>55</v>
      </c>
      <c r="K172" s="7" t="s">
        <v>55</v>
      </c>
      <c r="L172" s="7" t="s">
        <v>55</v>
      </c>
      <c r="M172" s="7" t="s">
        <v>55</v>
      </c>
      <c r="N172" s="7" t="s">
        <v>55</v>
      </c>
      <c r="O172" s="7" t="s">
        <v>55</v>
      </c>
      <c r="P172" s="7" t="s">
        <v>55</v>
      </c>
      <c r="Q172" s="7" t="s">
        <v>55</v>
      </c>
      <c r="R172" s="7" t="s">
        <v>55</v>
      </c>
      <c r="S172" s="7" t="s">
        <v>55</v>
      </c>
      <c r="T172" s="7" t="s">
        <v>55</v>
      </c>
      <c r="U172" s="7" t="s">
        <v>55</v>
      </c>
      <c r="V172" s="7" t="s">
        <v>55</v>
      </c>
      <c r="W172" s="7" t="s">
        <v>55</v>
      </c>
      <c r="X172" s="7" t="s">
        <v>55</v>
      </c>
      <c r="Y172" s="7" t="s">
        <v>55</v>
      </c>
      <c r="Z172" s="7" t="s">
        <v>55</v>
      </c>
      <c r="AA172" s="7" t="s">
        <v>55</v>
      </c>
      <c r="AB172" s="7" t="s">
        <v>55</v>
      </c>
      <c r="AC172" s="7" t="s">
        <v>55</v>
      </c>
      <c r="AD172" s="7" t="s">
        <v>55</v>
      </c>
      <c r="AE172" s="7" t="s">
        <v>55</v>
      </c>
      <c r="AF172" s="7" t="s">
        <v>55</v>
      </c>
      <c r="AG172" s="7">
        <v>7.6020099999999999</v>
      </c>
      <c r="AH172" s="7" t="s">
        <v>55</v>
      </c>
      <c r="AI172" s="7" t="s">
        <v>55</v>
      </c>
      <c r="AJ172" s="7" t="s">
        <v>55</v>
      </c>
      <c r="AK172" s="7" t="s">
        <v>55</v>
      </c>
      <c r="AL172" s="7" t="s">
        <v>55</v>
      </c>
      <c r="AM172" s="7" t="s">
        <v>55</v>
      </c>
      <c r="AN172" s="7" t="s">
        <v>55</v>
      </c>
      <c r="AO172" s="7" t="s">
        <v>55</v>
      </c>
      <c r="AP172" s="7" t="s">
        <v>55</v>
      </c>
      <c r="AQ172" s="7">
        <v>9.2278199999999995</v>
      </c>
      <c r="AR172" s="7" t="s">
        <v>55</v>
      </c>
      <c r="AS172" s="7" t="s">
        <v>55</v>
      </c>
      <c r="AT172" s="7">
        <v>9.4839400000000005</v>
      </c>
      <c r="AU172" s="7" t="s">
        <v>55</v>
      </c>
      <c r="AV172" s="7" t="s">
        <v>55</v>
      </c>
      <c r="AW172" s="7" t="s">
        <v>55</v>
      </c>
    </row>
    <row r="173" spans="1:49" ht="13" x14ac:dyDescent="0.3">
      <c r="A173" s="6" t="s">
        <v>222</v>
      </c>
      <c r="B173" s="5" t="s">
        <v>53</v>
      </c>
      <c r="C173" s="8" t="s">
        <v>55</v>
      </c>
      <c r="D173" s="8" t="s">
        <v>55</v>
      </c>
      <c r="E173" s="8" t="s">
        <v>55</v>
      </c>
      <c r="F173" s="8" t="s">
        <v>55</v>
      </c>
      <c r="G173" s="8" t="s">
        <v>55</v>
      </c>
      <c r="H173" s="8" t="s">
        <v>55</v>
      </c>
      <c r="I173" s="8" t="s">
        <v>55</v>
      </c>
      <c r="J173" s="8" t="s">
        <v>55</v>
      </c>
      <c r="K173" s="8" t="s">
        <v>55</v>
      </c>
      <c r="L173" s="8" t="s">
        <v>55</v>
      </c>
      <c r="M173" s="8" t="s">
        <v>55</v>
      </c>
      <c r="N173" s="8" t="s">
        <v>55</v>
      </c>
      <c r="O173" s="8" t="s">
        <v>55</v>
      </c>
      <c r="P173" s="8" t="s">
        <v>55</v>
      </c>
      <c r="Q173" s="8" t="s">
        <v>55</v>
      </c>
      <c r="R173" s="8" t="s">
        <v>55</v>
      </c>
      <c r="S173" s="8" t="s">
        <v>55</v>
      </c>
      <c r="T173" s="8" t="s">
        <v>55</v>
      </c>
      <c r="U173" s="8" t="s">
        <v>55</v>
      </c>
      <c r="V173" s="8" t="s">
        <v>55</v>
      </c>
      <c r="W173" s="8" t="s">
        <v>55</v>
      </c>
      <c r="X173" s="8" t="s">
        <v>55</v>
      </c>
      <c r="Y173" s="8" t="s">
        <v>55</v>
      </c>
      <c r="Z173" s="8" t="s">
        <v>55</v>
      </c>
      <c r="AA173" s="8" t="s">
        <v>55</v>
      </c>
      <c r="AB173" s="8" t="s">
        <v>55</v>
      </c>
      <c r="AC173" s="8" t="s">
        <v>55</v>
      </c>
      <c r="AD173" s="8" t="s">
        <v>55</v>
      </c>
      <c r="AE173" s="8" t="s">
        <v>55</v>
      </c>
      <c r="AF173" s="8" t="s">
        <v>55</v>
      </c>
      <c r="AG173" s="8" t="s">
        <v>55</v>
      </c>
      <c r="AH173" s="8" t="s">
        <v>55</v>
      </c>
      <c r="AI173" s="8" t="s">
        <v>55</v>
      </c>
      <c r="AJ173" s="8" t="s">
        <v>55</v>
      </c>
      <c r="AK173" s="8" t="s">
        <v>55</v>
      </c>
      <c r="AL173" s="8" t="s">
        <v>55</v>
      </c>
      <c r="AM173" s="8" t="s">
        <v>55</v>
      </c>
      <c r="AN173" s="8" t="s">
        <v>55</v>
      </c>
      <c r="AO173" s="8" t="s">
        <v>55</v>
      </c>
      <c r="AP173" s="8" t="s">
        <v>55</v>
      </c>
      <c r="AQ173" s="8" t="s">
        <v>55</v>
      </c>
      <c r="AR173" s="8" t="s">
        <v>55</v>
      </c>
      <c r="AS173" s="8" t="s">
        <v>55</v>
      </c>
      <c r="AT173" s="8" t="s">
        <v>55</v>
      </c>
      <c r="AU173" s="8" t="s">
        <v>55</v>
      </c>
      <c r="AV173" s="8" t="s">
        <v>55</v>
      </c>
      <c r="AW173" s="8" t="s">
        <v>55</v>
      </c>
    </row>
    <row r="174" spans="1:49" ht="13" x14ac:dyDescent="0.3">
      <c r="A174" s="6" t="s">
        <v>223</v>
      </c>
      <c r="B174" s="5" t="s">
        <v>53</v>
      </c>
      <c r="C174" s="7" t="s">
        <v>55</v>
      </c>
      <c r="D174" s="7" t="s">
        <v>55</v>
      </c>
      <c r="E174" s="7" t="s">
        <v>55</v>
      </c>
      <c r="F174" s="7" t="s">
        <v>55</v>
      </c>
      <c r="G174" s="7" t="s">
        <v>55</v>
      </c>
      <c r="H174" s="7" t="s">
        <v>55</v>
      </c>
      <c r="I174" s="7" t="s">
        <v>55</v>
      </c>
      <c r="J174" s="7" t="s">
        <v>55</v>
      </c>
      <c r="K174" s="7" t="s">
        <v>55</v>
      </c>
      <c r="L174" s="7" t="s">
        <v>55</v>
      </c>
      <c r="M174" s="7" t="s">
        <v>55</v>
      </c>
      <c r="N174" s="7" t="s">
        <v>55</v>
      </c>
      <c r="O174" s="7" t="s">
        <v>55</v>
      </c>
      <c r="P174" s="7" t="s">
        <v>55</v>
      </c>
      <c r="Q174" s="7" t="s">
        <v>55</v>
      </c>
      <c r="R174" s="7" t="s">
        <v>55</v>
      </c>
      <c r="S174" s="7" t="s">
        <v>55</v>
      </c>
      <c r="T174" s="7" t="s">
        <v>55</v>
      </c>
      <c r="U174" s="7" t="s">
        <v>55</v>
      </c>
      <c r="V174" s="7" t="s">
        <v>55</v>
      </c>
      <c r="W174" s="7" t="s">
        <v>55</v>
      </c>
      <c r="X174" s="7" t="s">
        <v>55</v>
      </c>
      <c r="Y174" s="7" t="s">
        <v>55</v>
      </c>
      <c r="Z174" s="7" t="s">
        <v>55</v>
      </c>
      <c r="AA174" s="7" t="s">
        <v>55</v>
      </c>
      <c r="AB174" s="7" t="s">
        <v>55</v>
      </c>
      <c r="AC174" s="7" t="s">
        <v>55</v>
      </c>
      <c r="AD174" s="7" t="s">
        <v>55</v>
      </c>
      <c r="AE174" s="7" t="s">
        <v>55</v>
      </c>
      <c r="AF174" s="7" t="s">
        <v>55</v>
      </c>
      <c r="AG174" s="7" t="s">
        <v>55</v>
      </c>
      <c r="AH174" s="7" t="s">
        <v>55</v>
      </c>
      <c r="AI174" s="7">
        <v>10.55697</v>
      </c>
      <c r="AJ174" s="7" t="s">
        <v>55</v>
      </c>
      <c r="AK174" s="7" t="s">
        <v>55</v>
      </c>
      <c r="AL174" s="7" t="s">
        <v>55</v>
      </c>
      <c r="AM174" s="7" t="s">
        <v>55</v>
      </c>
      <c r="AN174" s="7" t="s">
        <v>55</v>
      </c>
      <c r="AO174" s="7">
        <v>11.3109</v>
      </c>
      <c r="AP174" s="7">
        <v>11.459070000000001</v>
      </c>
      <c r="AQ174" s="7">
        <v>11.57422</v>
      </c>
      <c r="AR174" s="7">
        <v>11.66977</v>
      </c>
      <c r="AS174" s="7">
        <v>11.746079999999999</v>
      </c>
      <c r="AT174" s="7">
        <v>11.848100000000001</v>
      </c>
      <c r="AU174" s="7">
        <v>11.85313</v>
      </c>
      <c r="AV174" s="7" t="s">
        <v>55</v>
      </c>
      <c r="AW174" s="7" t="s">
        <v>55</v>
      </c>
    </row>
    <row r="175" spans="1:49" ht="13" x14ac:dyDescent="0.3">
      <c r="A175" s="6" t="s">
        <v>224</v>
      </c>
      <c r="B175" s="5" t="s">
        <v>53</v>
      </c>
      <c r="C175" s="8">
        <v>2.6200899999999998</v>
      </c>
      <c r="D175" s="8" t="s">
        <v>55</v>
      </c>
      <c r="E175" s="8" t="s">
        <v>55</v>
      </c>
      <c r="F175" s="8" t="s">
        <v>55</v>
      </c>
      <c r="G175" s="8" t="s">
        <v>55</v>
      </c>
      <c r="H175" s="8" t="s">
        <v>55</v>
      </c>
      <c r="I175" s="8" t="s">
        <v>55</v>
      </c>
      <c r="J175" s="8" t="s">
        <v>55</v>
      </c>
      <c r="K175" s="8" t="s">
        <v>55</v>
      </c>
      <c r="L175" s="8" t="s">
        <v>55</v>
      </c>
      <c r="M175" s="8" t="s">
        <v>55</v>
      </c>
      <c r="N175" s="8" t="s">
        <v>55</v>
      </c>
      <c r="O175" s="8" t="s">
        <v>55</v>
      </c>
      <c r="P175" s="8" t="s">
        <v>55</v>
      </c>
      <c r="Q175" s="8" t="s">
        <v>55</v>
      </c>
      <c r="R175" s="8" t="s">
        <v>55</v>
      </c>
      <c r="S175" s="8" t="s">
        <v>55</v>
      </c>
      <c r="T175" s="8" t="s">
        <v>55</v>
      </c>
      <c r="U175" s="8" t="s">
        <v>55</v>
      </c>
      <c r="V175" s="8" t="s">
        <v>55</v>
      </c>
      <c r="W175" s="8" t="s">
        <v>55</v>
      </c>
      <c r="X175" s="8" t="s">
        <v>55</v>
      </c>
      <c r="Y175" s="8" t="s">
        <v>55</v>
      </c>
      <c r="Z175" s="8" t="s">
        <v>55</v>
      </c>
      <c r="AA175" s="8" t="s">
        <v>55</v>
      </c>
      <c r="AB175" s="8" t="s">
        <v>55</v>
      </c>
      <c r="AC175" s="8" t="s">
        <v>55</v>
      </c>
      <c r="AD175" s="8" t="s">
        <v>55</v>
      </c>
      <c r="AE175" s="8" t="s">
        <v>55</v>
      </c>
      <c r="AF175" s="8" t="s">
        <v>55</v>
      </c>
      <c r="AG175" s="8" t="s">
        <v>55</v>
      </c>
      <c r="AH175" s="8" t="s">
        <v>55</v>
      </c>
      <c r="AI175" s="8" t="s">
        <v>55</v>
      </c>
      <c r="AJ175" s="8" t="s">
        <v>55</v>
      </c>
      <c r="AK175" s="8">
        <v>6.6997600000000004</v>
      </c>
      <c r="AL175" s="8">
        <v>6.83786</v>
      </c>
      <c r="AM175" s="8">
        <v>7.0411299999999999</v>
      </c>
      <c r="AN175" s="8">
        <v>7.1414400000000002</v>
      </c>
      <c r="AO175" s="8">
        <v>7.1895100000000003</v>
      </c>
      <c r="AP175" s="8">
        <v>7.44801</v>
      </c>
      <c r="AQ175" s="8">
        <v>7.7012200000000002</v>
      </c>
      <c r="AR175" s="8">
        <v>7.8921900000000003</v>
      </c>
      <c r="AS175" s="8">
        <v>8.1139399999999995</v>
      </c>
      <c r="AT175" s="8" t="s">
        <v>55</v>
      </c>
      <c r="AU175" s="8">
        <v>8.9108099999999997</v>
      </c>
      <c r="AV175" s="8" t="s">
        <v>55</v>
      </c>
      <c r="AW175" s="8" t="s">
        <v>55</v>
      </c>
    </row>
    <row r="176" spans="1:49" ht="13" x14ac:dyDescent="0.3">
      <c r="A176" s="6" t="s">
        <v>225</v>
      </c>
      <c r="B176" s="5" t="s">
        <v>53</v>
      </c>
      <c r="C176" s="7" t="s">
        <v>55</v>
      </c>
      <c r="D176" s="7" t="s">
        <v>55</v>
      </c>
      <c r="E176" s="7" t="s">
        <v>55</v>
      </c>
      <c r="F176" s="7" t="s">
        <v>55</v>
      </c>
      <c r="G176" s="7" t="s">
        <v>55</v>
      </c>
      <c r="H176" s="7" t="s">
        <v>55</v>
      </c>
      <c r="I176" s="7" t="s">
        <v>55</v>
      </c>
      <c r="J176" s="7" t="s">
        <v>55</v>
      </c>
      <c r="K176" s="7" t="s">
        <v>55</v>
      </c>
      <c r="L176" s="7" t="s">
        <v>55</v>
      </c>
      <c r="M176" s="7" t="s">
        <v>55</v>
      </c>
      <c r="N176" s="7" t="s">
        <v>55</v>
      </c>
      <c r="O176" s="7" t="s">
        <v>55</v>
      </c>
      <c r="P176" s="7" t="s">
        <v>55</v>
      </c>
      <c r="Q176" s="7" t="s">
        <v>55</v>
      </c>
      <c r="R176" s="7" t="s">
        <v>55</v>
      </c>
      <c r="S176" s="7" t="s">
        <v>55</v>
      </c>
      <c r="T176" s="7" t="s">
        <v>55</v>
      </c>
      <c r="U176" s="7" t="s">
        <v>55</v>
      </c>
      <c r="V176" s="7" t="s">
        <v>55</v>
      </c>
      <c r="W176" s="7" t="s">
        <v>55</v>
      </c>
      <c r="X176" s="7" t="s">
        <v>55</v>
      </c>
      <c r="Y176" s="7" t="s">
        <v>55</v>
      </c>
      <c r="Z176" s="7" t="s">
        <v>55</v>
      </c>
      <c r="AA176" s="7" t="s">
        <v>55</v>
      </c>
      <c r="AB176" s="7" t="s">
        <v>55</v>
      </c>
      <c r="AC176" s="7" t="s">
        <v>55</v>
      </c>
      <c r="AD176" s="7" t="s">
        <v>55</v>
      </c>
      <c r="AE176" s="7" t="s">
        <v>55</v>
      </c>
      <c r="AF176" s="7" t="s">
        <v>55</v>
      </c>
      <c r="AG176" s="7">
        <v>12.41381</v>
      </c>
      <c r="AH176" s="7" t="s">
        <v>55</v>
      </c>
      <c r="AI176" s="7" t="s">
        <v>55</v>
      </c>
      <c r="AJ176" s="7" t="s">
        <v>55</v>
      </c>
      <c r="AK176" s="7" t="s">
        <v>55</v>
      </c>
      <c r="AL176" s="7" t="s">
        <v>55</v>
      </c>
      <c r="AM176" s="7" t="s">
        <v>55</v>
      </c>
      <c r="AN176" s="7" t="s">
        <v>55</v>
      </c>
      <c r="AO176" s="7" t="s">
        <v>55</v>
      </c>
      <c r="AP176" s="7" t="s">
        <v>55</v>
      </c>
      <c r="AQ176" s="7" t="s">
        <v>55</v>
      </c>
      <c r="AR176" s="7" t="s">
        <v>55</v>
      </c>
      <c r="AS176" s="7">
        <v>12.35759</v>
      </c>
      <c r="AT176" s="7" t="s">
        <v>55</v>
      </c>
      <c r="AU176" s="7" t="s">
        <v>55</v>
      </c>
      <c r="AV176" s="7" t="s">
        <v>55</v>
      </c>
      <c r="AW176" s="7" t="s">
        <v>55</v>
      </c>
    </row>
    <row r="177" spans="1:49" ht="13" x14ac:dyDescent="0.3">
      <c r="A177" s="6" t="s">
        <v>226</v>
      </c>
      <c r="B177" s="5" t="s">
        <v>53</v>
      </c>
      <c r="C177" s="8" t="s">
        <v>55</v>
      </c>
      <c r="D177" s="8" t="s">
        <v>55</v>
      </c>
      <c r="E177" s="8" t="s">
        <v>55</v>
      </c>
      <c r="F177" s="8" t="s">
        <v>55</v>
      </c>
      <c r="G177" s="8" t="s">
        <v>55</v>
      </c>
      <c r="H177" s="8" t="s">
        <v>55</v>
      </c>
      <c r="I177" s="8" t="s">
        <v>55</v>
      </c>
      <c r="J177" s="8" t="s">
        <v>55</v>
      </c>
      <c r="K177" s="8" t="s">
        <v>55</v>
      </c>
      <c r="L177" s="8" t="s">
        <v>55</v>
      </c>
      <c r="M177" s="8" t="s">
        <v>55</v>
      </c>
      <c r="N177" s="8" t="s">
        <v>55</v>
      </c>
      <c r="O177" s="8" t="s">
        <v>55</v>
      </c>
      <c r="P177" s="8" t="s">
        <v>55</v>
      </c>
      <c r="Q177" s="8" t="s">
        <v>55</v>
      </c>
      <c r="R177" s="8" t="s">
        <v>55</v>
      </c>
      <c r="S177" s="8" t="s">
        <v>55</v>
      </c>
      <c r="T177" s="8" t="s">
        <v>55</v>
      </c>
      <c r="U177" s="8" t="s">
        <v>55</v>
      </c>
      <c r="V177" s="8" t="s">
        <v>55</v>
      </c>
      <c r="W177" s="8" t="s">
        <v>55</v>
      </c>
      <c r="X177" s="8" t="s">
        <v>55</v>
      </c>
      <c r="Y177" s="8" t="s">
        <v>55</v>
      </c>
      <c r="Z177" s="8" t="s">
        <v>55</v>
      </c>
      <c r="AA177" s="8" t="s">
        <v>55</v>
      </c>
      <c r="AB177" s="8" t="s">
        <v>55</v>
      </c>
      <c r="AC177" s="8" t="s">
        <v>55</v>
      </c>
      <c r="AD177" s="8" t="s">
        <v>55</v>
      </c>
      <c r="AE177" s="8" t="s">
        <v>55</v>
      </c>
      <c r="AF177" s="8" t="s">
        <v>55</v>
      </c>
      <c r="AG177" s="8" t="s">
        <v>55</v>
      </c>
      <c r="AH177" s="8" t="s">
        <v>55</v>
      </c>
      <c r="AI177" s="8" t="s">
        <v>55</v>
      </c>
      <c r="AJ177" s="8" t="s">
        <v>55</v>
      </c>
      <c r="AK177" s="8">
        <v>9.1407699999999998</v>
      </c>
      <c r="AL177" s="8" t="s">
        <v>55</v>
      </c>
      <c r="AM177" s="8" t="s">
        <v>55</v>
      </c>
      <c r="AN177" s="8">
        <v>10.145949999999999</v>
      </c>
      <c r="AO177" s="8">
        <v>10.38776</v>
      </c>
      <c r="AP177" s="8">
        <v>10.55467</v>
      </c>
      <c r="AQ177" s="8" t="s">
        <v>55</v>
      </c>
      <c r="AR177" s="8">
        <v>9.8492999999999995</v>
      </c>
      <c r="AS177" s="8">
        <v>10.38893</v>
      </c>
      <c r="AT177" s="8">
        <v>10.650130000000001</v>
      </c>
      <c r="AU177" s="8">
        <v>10.923400000000001</v>
      </c>
      <c r="AV177" s="8" t="s">
        <v>55</v>
      </c>
      <c r="AW177" s="8" t="s">
        <v>55</v>
      </c>
    </row>
    <row r="178" spans="1:49" ht="13" x14ac:dyDescent="0.3">
      <c r="A178" s="6" t="s">
        <v>227</v>
      </c>
      <c r="B178" s="5" t="s">
        <v>53</v>
      </c>
      <c r="C178" s="7">
        <v>4.0407299999999999</v>
      </c>
      <c r="D178" s="7" t="s">
        <v>55</v>
      </c>
      <c r="E178" s="7" t="s">
        <v>55</v>
      </c>
      <c r="F178" s="7" t="s">
        <v>55</v>
      </c>
      <c r="G178" s="7" t="s">
        <v>55</v>
      </c>
      <c r="H178" s="7" t="s">
        <v>55</v>
      </c>
      <c r="I178" s="7" t="s">
        <v>55</v>
      </c>
      <c r="J178" s="7" t="s">
        <v>55</v>
      </c>
      <c r="K178" s="7" t="s">
        <v>55</v>
      </c>
      <c r="L178" s="7" t="s">
        <v>55</v>
      </c>
      <c r="M178" s="7" t="s">
        <v>55</v>
      </c>
      <c r="N178" s="7" t="s">
        <v>55</v>
      </c>
      <c r="O178" s="7" t="s">
        <v>55</v>
      </c>
      <c r="P178" s="7" t="s">
        <v>55</v>
      </c>
      <c r="Q178" s="7" t="s">
        <v>55</v>
      </c>
      <c r="R178" s="7" t="s">
        <v>55</v>
      </c>
      <c r="S178" s="7" t="s">
        <v>55</v>
      </c>
      <c r="T178" s="7" t="s">
        <v>55</v>
      </c>
      <c r="U178" s="7" t="s">
        <v>55</v>
      </c>
      <c r="V178" s="7" t="s">
        <v>55</v>
      </c>
      <c r="W178" s="7" t="s">
        <v>55</v>
      </c>
      <c r="X178" s="7" t="s">
        <v>55</v>
      </c>
      <c r="Y178" s="7" t="s">
        <v>55</v>
      </c>
      <c r="Z178" s="7" t="s">
        <v>55</v>
      </c>
      <c r="AA178" s="7" t="s">
        <v>55</v>
      </c>
      <c r="AB178" s="7" t="s">
        <v>55</v>
      </c>
      <c r="AC178" s="7" t="s">
        <v>55</v>
      </c>
      <c r="AD178" s="7" t="s">
        <v>55</v>
      </c>
      <c r="AE178" s="7" t="s">
        <v>55</v>
      </c>
      <c r="AF178" s="7" t="s">
        <v>55</v>
      </c>
      <c r="AG178" s="7" t="s">
        <v>55</v>
      </c>
      <c r="AH178" s="7" t="s">
        <v>55</v>
      </c>
      <c r="AI178" s="7" t="s">
        <v>55</v>
      </c>
      <c r="AJ178" s="7" t="s">
        <v>55</v>
      </c>
      <c r="AK178" s="7" t="s">
        <v>55</v>
      </c>
      <c r="AL178" s="7">
        <v>10.49302</v>
      </c>
      <c r="AM178" s="7" t="s">
        <v>55</v>
      </c>
      <c r="AN178" s="7" t="s">
        <v>55</v>
      </c>
      <c r="AO178" s="7" t="s">
        <v>55</v>
      </c>
      <c r="AP178" s="7">
        <v>10.106210000000001</v>
      </c>
      <c r="AQ178" s="7">
        <v>11.01811</v>
      </c>
      <c r="AR178" s="7" t="s">
        <v>55</v>
      </c>
      <c r="AS178" s="7" t="s">
        <v>55</v>
      </c>
      <c r="AT178" s="7" t="s">
        <v>55</v>
      </c>
      <c r="AU178" s="7" t="s">
        <v>55</v>
      </c>
      <c r="AV178" s="7" t="s">
        <v>55</v>
      </c>
      <c r="AW178" s="7" t="s">
        <v>55</v>
      </c>
    </row>
    <row r="179" spans="1:49" ht="13" x14ac:dyDescent="0.3">
      <c r="A179" s="6" t="s">
        <v>228</v>
      </c>
      <c r="B179" s="5" t="s">
        <v>53</v>
      </c>
      <c r="C179" s="8" t="s">
        <v>55</v>
      </c>
      <c r="D179" s="8" t="s">
        <v>55</v>
      </c>
      <c r="E179" s="8" t="s">
        <v>55</v>
      </c>
      <c r="F179" s="8" t="s">
        <v>55</v>
      </c>
      <c r="G179" s="8" t="s">
        <v>55</v>
      </c>
      <c r="H179" s="8" t="s">
        <v>55</v>
      </c>
      <c r="I179" s="8" t="s">
        <v>55</v>
      </c>
      <c r="J179" s="8" t="s">
        <v>55</v>
      </c>
      <c r="K179" s="8" t="s">
        <v>55</v>
      </c>
      <c r="L179" s="8" t="s">
        <v>55</v>
      </c>
      <c r="M179" s="8" t="s">
        <v>55</v>
      </c>
      <c r="N179" s="8" t="s">
        <v>55</v>
      </c>
      <c r="O179" s="8" t="s">
        <v>55</v>
      </c>
      <c r="P179" s="8" t="s">
        <v>55</v>
      </c>
      <c r="Q179" s="8" t="s">
        <v>55</v>
      </c>
      <c r="R179" s="8" t="s">
        <v>55</v>
      </c>
      <c r="S179" s="8" t="s">
        <v>55</v>
      </c>
      <c r="T179" s="8" t="s">
        <v>55</v>
      </c>
      <c r="U179" s="8" t="s">
        <v>55</v>
      </c>
      <c r="V179" s="8" t="s">
        <v>55</v>
      </c>
      <c r="W179" s="8" t="s">
        <v>55</v>
      </c>
      <c r="X179" s="8" t="s">
        <v>55</v>
      </c>
      <c r="Y179" s="8" t="s">
        <v>55</v>
      </c>
      <c r="Z179" s="8" t="s">
        <v>55</v>
      </c>
      <c r="AA179" s="8" t="s">
        <v>55</v>
      </c>
      <c r="AB179" s="8" t="s">
        <v>55</v>
      </c>
      <c r="AC179" s="8" t="s">
        <v>55</v>
      </c>
      <c r="AD179" s="8" t="s">
        <v>55</v>
      </c>
      <c r="AE179" s="8" t="s">
        <v>55</v>
      </c>
      <c r="AF179" s="8" t="s">
        <v>55</v>
      </c>
      <c r="AG179" s="8" t="s">
        <v>55</v>
      </c>
      <c r="AH179" s="8" t="s">
        <v>55</v>
      </c>
      <c r="AI179" s="8" t="s">
        <v>55</v>
      </c>
      <c r="AJ179" s="8" t="s">
        <v>55</v>
      </c>
      <c r="AK179" s="8" t="s">
        <v>55</v>
      </c>
      <c r="AL179" s="8" t="s">
        <v>55</v>
      </c>
      <c r="AM179" s="8" t="s">
        <v>55</v>
      </c>
      <c r="AN179" s="8">
        <v>10.77252</v>
      </c>
      <c r="AO179" s="8">
        <v>10.90896</v>
      </c>
      <c r="AP179" s="8">
        <v>11.03571</v>
      </c>
      <c r="AQ179" s="8">
        <v>11.06668</v>
      </c>
      <c r="AR179" s="8">
        <v>11.130599999999999</v>
      </c>
      <c r="AS179" s="8" t="s">
        <v>55</v>
      </c>
      <c r="AT179" s="8">
        <v>11.86124</v>
      </c>
      <c r="AU179" s="8">
        <v>11.97405</v>
      </c>
      <c r="AV179" s="8" t="s">
        <v>55</v>
      </c>
      <c r="AW179" s="8" t="s">
        <v>55</v>
      </c>
    </row>
    <row r="180" spans="1:49" ht="13" x14ac:dyDescent="0.3">
      <c r="A180" s="6" t="s">
        <v>229</v>
      </c>
      <c r="B180" s="5" t="s">
        <v>53</v>
      </c>
      <c r="C180" s="7" t="s">
        <v>55</v>
      </c>
      <c r="D180" s="7" t="s">
        <v>55</v>
      </c>
      <c r="E180" s="7" t="s">
        <v>55</v>
      </c>
      <c r="F180" s="7" t="s">
        <v>55</v>
      </c>
      <c r="G180" s="7" t="s">
        <v>55</v>
      </c>
      <c r="H180" s="7" t="s">
        <v>55</v>
      </c>
      <c r="I180" s="7" t="s">
        <v>55</v>
      </c>
      <c r="J180" s="7" t="s">
        <v>55</v>
      </c>
      <c r="K180" s="7" t="s">
        <v>55</v>
      </c>
      <c r="L180" s="7" t="s">
        <v>55</v>
      </c>
      <c r="M180" s="7" t="s">
        <v>55</v>
      </c>
      <c r="N180" s="7" t="s">
        <v>55</v>
      </c>
      <c r="O180" s="7" t="s">
        <v>55</v>
      </c>
      <c r="P180" s="7" t="s">
        <v>55</v>
      </c>
      <c r="Q180" s="7" t="s">
        <v>55</v>
      </c>
      <c r="R180" s="7" t="s">
        <v>55</v>
      </c>
      <c r="S180" s="7" t="s">
        <v>55</v>
      </c>
      <c r="T180" s="7" t="s">
        <v>55</v>
      </c>
      <c r="U180" s="7" t="s">
        <v>55</v>
      </c>
      <c r="V180" s="7" t="s">
        <v>55</v>
      </c>
      <c r="W180" s="7" t="s">
        <v>55</v>
      </c>
      <c r="X180" s="7" t="s">
        <v>55</v>
      </c>
      <c r="Y180" s="7" t="s">
        <v>55</v>
      </c>
      <c r="Z180" s="7" t="s">
        <v>55</v>
      </c>
      <c r="AA180" s="7" t="s">
        <v>55</v>
      </c>
      <c r="AB180" s="7" t="s">
        <v>55</v>
      </c>
      <c r="AC180" s="7" t="s">
        <v>55</v>
      </c>
      <c r="AD180" s="7" t="s">
        <v>55</v>
      </c>
      <c r="AE180" s="7" t="s">
        <v>55</v>
      </c>
      <c r="AF180" s="7" t="s">
        <v>55</v>
      </c>
      <c r="AG180" s="7" t="s">
        <v>55</v>
      </c>
      <c r="AH180" s="7" t="s">
        <v>55</v>
      </c>
      <c r="AI180" s="7" t="s">
        <v>55</v>
      </c>
      <c r="AJ180" s="7" t="s">
        <v>55</v>
      </c>
      <c r="AK180" s="7" t="s">
        <v>55</v>
      </c>
      <c r="AL180" s="7" t="s">
        <v>55</v>
      </c>
      <c r="AM180" s="7" t="s">
        <v>55</v>
      </c>
      <c r="AN180" s="7" t="s">
        <v>55</v>
      </c>
      <c r="AO180" s="7" t="s">
        <v>55</v>
      </c>
      <c r="AP180" s="7" t="s">
        <v>55</v>
      </c>
      <c r="AQ180" s="7" t="s">
        <v>55</v>
      </c>
      <c r="AR180" s="7" t="s">
        <v>55</v>
      </c>
      <c r="AS180" s="7" t="s">
        <v>55</v>
      </c>
      <c r="AT180" s="7" t="s">
        <v>55</v>
      </c>
      <c r="AU180" s="7" t="s">
        <v>55</v>
      </c>
      <c r="AV180" s="7" t="s">
        <v>55</v>
      </c>
      <c r="AW180" s="7" t="s">
        <v>55</v>
      </c>
    </row>
    <row r="181" spans="1:49" ht="13" x14ac:dyDescent="0.3">
      <c r="A181" s="6" t="s">
        <v>230</v>
      </c>
      <c r="B181" s="5" t="s">
        <v>53</v>
      </c>
      <c r="C181" s="8" t="s">
        <v>55</v>
      </c>
      <c r="D181" s="8" t="s">
        <v>55</v>
      </c>
      <c r="E181" s="8" t="s">
        <v>55</v>
      </c>
      <c r="F181" s="8" t="s">
        <v>55</v>
      </c>
      <c r="G181" s="8" t="s">
        <v>55</v>
      </c>
      <c r="H181" s="8" t="s">
        <v>55</v>
      </c>
      <c r="I181" s="8" t="s">
        <v>55</v>
      </c>
      <c r="J181" s="8" t="s">
        <v>55</v>
      </c>
      <c r="K181" s="8" t="s">
        <v>55</v>
      </c>
      <c r="L181" s="8" t="s">
        <v>55</v>
      </c>
      <c r="M181" s="8" t="s">
        <v>55</v>
      </c>
      <c r="N181" s="8" t="s">
        <v>55</v>
      </c>
      <c r="O181" s="8" t="s">
        <v>55</v>
      </c>
      <c r="P181" s="8" t="s">
        <v>55</v>
      </c>
      <c r="Q181" s="8" t="s">
        <v>55</v>
      </c>
      <c r="R181" s="8" t="s">
        <v>55</v>
      </c>
      <c r="S181" s="8" t="s">
        <v>55</v>
      </c>
      <c r="T181" s="8" t="s">
        <v>55</v>
      </c>
      <c r="U181" s="8" t="s">
        <v>55</v>
      </c>
      <c r="V181" s="8" t="s">
        <v>55</v>
      </c>
      <c r="W181" s="8" t="s">
        <v>55</v>
      </c>
      <c r="X181" s="8" t="s">
        <v>55</v>
      </c>
      <c r="Y181" s="8" t="s">
        <v>55</v>
      </c>
      <c r="Z181" s="8" t="s">
        <v>55</v>
      </c>
      <c r="AA181" s="8" t="s">
        <v>55</v>
      </c>
      <c r="AB181" s="8" t="s">
        <v>55</v>
      </c>
      <c r="AC181" s="8" t="s">
        <v>55</v>
      </c>
      <c r="AD181" s="8" t="s">
        <v>55</v>
      </c>
      <c r="AE181" s="8" t="s">
        <v>55</v>
      </c>
      <c r="AF181" s="8" t="s">
        <v>55</v>
      </c>
      <c r="AG181" s="8" t="s">
        <v>55</v>
      </c>
      <c r="AH181" s="8" t="s">
        <v>55</v>
      </c>
      <c r="AI181" s="13">
        <v>8.9244299999999992</v>
      </c>
      <c r="AJ181" s="8" t="s">
        <v>55</v>
      </c>
      <c r="AK181" s="8" t="s">
        <v>55</v>
      </c>
      <c r="AL181" s="8" t="s">
        <v>55</v>
      </c>
      <c r="AM181" s="8" t="s">
        <v>55</v>
      </c>
      <c r="AN181" s="13">
        <v>9.9366299999999992</v>
      </c>
      <c r="AO181" s="13">
        <v>10.05306</v>
      </c>
      <c r="AP181" s="13">
        <v>10.10364</v>
      </c>
      <c r="AQ181" s="13">
        <v>10.1427</v>
      </c>
      <c r="AR181" s="13">
        <v>10.279540000000001</v>
      </c>
      <c r="AS181" s="13">
        <v>10.398020000000001</v>
      </c>
      <c r="AT181" s="13">
        <v>10.44286</v>
      </c>
      <c r="AU181" s="13">
        <v>10.287129999999999</v>
      </c>
      <c r="AV181" s="8" t="s">
        <v>55</v>
      </c>
      <c r="AW181" s="8" t="s">
        <v>55</v>
      </c>
    </row>
    <row r="182" spans="1:49" ht="13" x14ac:dyDescent="0.3">
      <c r="A182" s="6" t="s">
        <v>231</v>
      </c>
      <c r="B182" s="5" t="s">
        <v>53</v>
      </c>
      <c r="C182" s="7" t="s">
        <v>55</v>
      </c>
      <c r="D182" s="7" t="s">
        <v>55</v>
      </c>
      <c r="E182" s="7" t="s">
        <v>55</v>
      </c>
      <c r="F182" s="7" t="s">
        <v>55</v>
      </c>
      <c r="G182" s="7" t="s">
        <v>55</v>
      </c>
      <c r="H182" s="7" t="s">
        <v>55</v>
      </c>
      <c r="I182" s="7" t="s">
        <v>55</v>
      </c>
      <c r="J182" s="7" t="s">
        <v>55</v>
      </c>
      <c r="K182" s="7" t="s">
        <v>55</v>
      </c>
      <c r="L182" s="7" t="s">
        <v>55</v>
      </c>
      <c r="M182" s="7" t="s">
        <v>55</v>
      </c>
      <c r="N182" s="7" t="s">
        <v>55</v>
      </c>
      <c r="O182" s="7" t="s">
        <v>55</v>
      </c>
      <c r="P182" s="7" t="s">
        <v>55</v>
      </c>
      <c r="Q182" s="7" t="s">
        <v>55</v>
      </c>
      <c r="R182" s="7" t="s">
        <v>55</v>
      </c>
      <c r="S182" s="7" t="s">
        <v>55</v>
      </c>
      <c r="T182" s="7" t="s">
        <v>55</v>
      </c>
      <c r="U182" s="7" t="s">
        <v>55</v>
      </c>
      <c r="V182" s="7" t="s">
        <v>55</v>
      </c>
      <c r="W182" s="7" t="s">
        <v>55</v>
      </c>
      <c r="X182" s="7" t="s">
        <v>55</v>
      </c>
      <c r="Y182" s="7" t="s">
        <v>55</v>
      </c>
      <c r="Z182" s="7" t="s">
        <v>55</v>
      </c>
      <c r="AA182" s="7" t="s">
        <v>55</v>
      </c>
      <c r="AB182" s="7" t="s">
        <v>55</v>
      </c>
      <c r="AC182" s="7" t="s">
        <v>55</v>
      </c>
      <c r="AD182" s="7" t="s">
        <v>55</v>
      </c>
      <c r="AE182" s="7" t="s">
        <v>55</v>
      </c>
      <c r="AF182" s="7" t="s">
        <v>55</v>
      </c>
      <c r="AG182" s="7" t="s">
        <v>55</v>
      </c>
      <c r="AH182" s="7" t="s">
        <v>55</v>
      </c>
      <c r="AI182" s="7" t="s">
        <v>55</v>
      </c>
      <c r="AJ182" s="7" t="s">
        <v>55</v>
      </c>
      <c r="AK182" s="7" t="s">
        <v>55</v>
      </c>
      <c r="AL182" s="7" t="s">
        <v>55</v>
      </c>
      <c r="AM182" s="7" t="s">
        <v>55</v>
      </c>
      <c r="AN182" s="7" t="s">
        <v>55</v>
      </c>
      <c r="AO182" s="7" t="s">
        <v>55</v>
      </c>
      <c r="AP182" s="7" t="s">
        <v>55</v>
      </c>
      <c r="AQ182" s="7">
        <v>11.958449999999999</v>
      </c>
      <c r="AR182" s="7" t="s">
        <v>55</v>
      </c>
      <c r="AS182" s="7" t="s">
        <v>55</v>
      </c>
      <c r="AT182" s="7" t="s">
        <v>55</v>
      </c>
      <c r="AU182" s="7" t="s">
        <v>55</v>
      </c>
      <c r="AV182" s="7" t="s">
        <v>55</v>
      </c>
      <c r="AW182" s="7" t="s">
        <v>55</v>
      </c>
    </row>
    <row r="183" spans="1:49" ht="13" x14ac:dyDescent="0.3">
      <c r="A183" s="6" t="s">
        <v>232</v>
      </c>
      <c r="B183" s="5" t="s">
        <v>53</v>
      </c>
      <c r="C183" s="8" t="s">
        <v>55</v>
      </c>
      <c r="D183" s="8" t="s">
        <v>55</v>
      </c>
      <c r="E183" s="8" t="s">
        <v>55</v>
      </c>
      <c r="F183" s="8" t="s">
        <v>55</v>
      </c>
      <c r="G183" s="8" t="s">
        <v>55</v>
      </c>
      <c r="H183" s="8" t="s">
        <v>55</v>
      </c>
      <c r="I183" s="8" t="s">
        <v>55</v>
      </c>
      <c r="J183" s="8" t="s">
        <v>55</v>
      </c>
      <c r="K183" s="8">
        <v>0.47937000000000002</v>
      </c>
      <c r="L183" s="8" t="s">
        <v>55</v>
      </c>
      <c r="M183" s="8" t="s">
        <v>55</v>
      </c>
      <c r="N183" s="8" t="s">
        <v>55</v>
      </c>
      <c r="O183" s="8" t="s">
        <v>55</v>
      </c>
      <c r="P183" s="8" t="s">
        <v>55</v>
      </c>
      <c r="Q183" s="8" t="s">
        <v>55</v>
      </c>
      <c r="R183" s="8" t="s">
        <v>55</v>
      </c>
      <c r="S183" s="8" t="s">
        <v>55</v>
      </c>
      <c r="T183" s="8" t="s">
        <v>55</v>
      </c>
      <c r="U183" s="8" t="s">
        <v>55</v>
      </c>
      <c r="V183" s="8" t="s">
        <v>55</v>
      </c>
      <c r="W183" s="8" t="s">
        <v>55</v>
      </c>
      <c r="X183" s="8" t="s">
        <v>55</v>
      </c>
      <c r="Y183" s="8" t="s">
        <v>55</v>
      </c>
      <c r="Z183" s="8" t="s">
        <v>55</v>
      </c>
      <c r="AA183" s="8" t="s">
        <v>55</v>
      </c>
      <c r="AB183" s="8" t="s">
        <v>55</v>
      </c>
      <c r="AC183" s="8" t="s">
        <v>55</v>
      </c>
      <c r="AD183" s="8" t="s">
        <v>55</v>
      </c>
      <c r="AE183" s="8" t="s">
        <v>55</v>
      </c>
      <c r="AF183" s="8" t="s">
        <v>55</v>
      </c>
      <c r="AG183" s="8" t="s">
        <v>55</v>
      </c>
      <c r="AH183" s="8" t="s">
        <v>55</v>
      </c>
      <c r="AI183" s="8" t="s">
        <v>55</v>
      </c>
      <c r="AJ183" s="8" t="s">
        <v>55</v>
      </c>
      <c r="AK183" s="8" t="s">
        <v>55</v>
      </c>
      <c r="AL183" s="8" t="s">
        <v>55</v>
      </c>
      <c r="AM183" s="8" t="s">
        <v>55</v>
      </c>
      <c r="AN183" s="8" t="s">
        <v>55</v>
      </c>
      <c r="AO183" s="8" t="s">
        <v>55</v>
      </c>
      <c r="AP183" s="8" t="s">
        <v>55</v>
      </c>
      <c r="AQ183" s="8" t="s">
        <v>55</v>
      </c>
      <c r="AR183" s="8" t="s">
        <v>55</v>
      </c>
      <c r="AS183" s="8">
        <v>3.2820800000000001</v>
      </c>
      <c r="AT183" s="8" t="s">
        <v>55</v>
      </c>
      <c r="AU183" s="8" t="s">
        <v>55</v>
      </c>
      <c r="AV183" s="8" t="s">
        <v>55</v>
      </c>
      <c r="AW183" s="8" t="s">
        <v>55</v>
      </c>
    </row>
    <row r="184" spans="1:49" ht="13" x14ac:dyDescent="0.3">
      <c r="A184" s="6" t="s">
        <v>233</v>
      </c>
      <c r="B184" s="5" t="s">
        <v>53</v>
      </c>
      <c r="C184" s="7" t="s">
        <v>55</v>
      </c>
      <c r="D184" s="7" t="s">
        <v>55</v>
      </c>
      <c r="E184" s="7" t="s">
        <v>55</v>
      </c>
      <c r="F184" s="7" t="s">
        <v>55</v>
      </c>
      <c r="G184" s="7" t="s">
        <v>55</v>
      </c>
      <c r="H184" s="7" t="s">
        <v>55</v>
      </c>
      <c r="I184" s="7" t="s">
        <v>55</v>
      </c>
      <c r="J184" s="7" t="s">
        <v>55</v>
      </c>
      <c r="K184" s="7" t="s">
        <v>55</v>
      </c>
      <c r="L184" s="7" t="s">
        <v>55</v>
      </c>
      <c r="M184" s="7" t="s">
        <v>55</v>
      </c>
      <c r="N184" s="7" t="s">
        <v>55</v>
      </c>
      <c r="O184" s="7" t="s">
        <v>55</v>
      </c>
      <c r="P184" s="7" t="s">
        <v>55</v>
      </c>
      <c r="Q184" s="7" t="s">
        <v>55</v>
      </c>
      <c r="R184" s="7" t="s">
        <v>55</v>
      </c>
      <c r="S184" s="7" t="s">
        <v>55</v>
      </c>
      <c r="T184" s="7" t="s">
        <v>55</v>
      </c>
      <c r="U184" s="7" t="s">
        <v>55</v>
      </c>
      <c r="V184" s="7" t="s">
        <v>55</v>
      </c>
      <c r="W184" s="7" t="s">
        <v>55</v>
      </c>
      <c r="X184" s="7" t="s">
        <v>55</v>
      </c>
      <c r="Y184" s="7" t="s">
        <v>55</v>
      </c>
      <c r="Z184" s="7" t="s">
        <v>55</v>
      </c>
      <c r="AA184" s="7" t="s">
        <v>55</v>
      </c>
      <c r="AB184" s="7" t="s">
        <v>55</v>
      </c>
      <c r="AC184" s="7" t="s">
        <v>55</v>
      </c>
      <c r="AD184" s="7" t="s">
        <v>55</v>
      </c>
      <c r="AE184" s="7" t="s">
        <v>55</v>
      </c>
      <c r="AF184" s="7" t="s">
        <v>55</v>
      </c>
      <c r="AG184" s="7" t="s">
        <v>55</v>
      </c>
      <c r="AH184" s="7" t="s">
        <v>55</v>
      </c>
      <c r="AI184" s="7" t="s">
        <v>55</v>
      </c>
      <c r="AJ184" s="7" t="s">
        <v>55</v>
      </c>
      <c r="AK184" s="7" t="s">
        <v>55</v>
      </c>
      <c r="AL184" s="7" t="s">
        <v>55</v>
      </c>
      <c r="AM184" s="7" t="s">
        <v>55</v>
      </c>
      <c r="AN184" s="7" t="s">
        <v>55</v>
      </c>
      <c r="AO184" s="7" t="s">
        <v>55</v>
      </c>
      <c r="AP184" s="7" t="s">
        <v>55</v>
      </c>
      <c r="AQ184" s="7" t="s">
        <v>55</v>
      </c>
      <c r="AR184" s="7" t="s">
        <v>55</v>
      </c>
      <c r="AS184" s="7" t="s">
        <v>55</v>
      </c>
      <c r="AT184" s="7" t="s">
        <v>55</v>
      </c>
      <c r="AU184" s="7" t="s">
        <v>55</v>
      </c>
      <c r="AV184" s="7" t="s">
        <v>55</v>
      </c>
      <c r="AW184" s="7" t="s">
        <v>55</v>
      </c>
    </row>
    <row r="185" spans="1:49" ht="13" x14ac:dyDescent="0.3">
      <c r="A185" s="6" t="s">
        <v>234</v>
      </c>
      <c r="B185" s="5" t="s">
        <v>53</v>
      </c>
      <c r="C185" s="8" t="s">
        <v>55</v>
      </c>
      <c r="D185" s="8" t="s">
        <v>55</v>
      </c>
      <c r="E185" s="8" t="s">
        <v>55</v>
      </c>
      <c r="F185" s="8" t="s">
        <v>55</v>
      </c>
      <c r="G185" s="8" t="s">
        <v>55</v>
      </c>
      <c r="H185" s="8" t="s">
        <v>55</v>
      </c>
      <c r="I185" s="8" t="s">
        <v>55</v>
      </c>
      <c r="J185" s="8" t="s">
        <v>55</v>
      </c>
      <c r="K185" s="8" t="s">
        <v>55</v>
      </c>
      <c r="L185" s="8" t="s">
        <v>55</v>
      </c>
      <c r="M185" s="8" t="s">
        <v>55</v>
      </c>
      <c r="N185" s="8" t="s">
        <v>55</v>
      </c>
      <c r="O185" s="8" t="s">
        <v>55</v>
      </c>
      <c r="P185" s="8" t="s">
        <v>55</v>
      </c>
      <c r="Q185" s="8" t="s">
        <v>55</v>
      </c>
      <c r="R185" s="8" t="s">
        <v>55</v>
      </c>
      <c r="S185" s="8" t="s">
        <v>55</v>
      </c>
      <c r="T185" s="8" t="s">
        <v>55</v>
      </c>
      <c r="U185" s="8" t="s">
        <v>55</v>
      </c>
      <c r="V185" s="8" t="s">
        <v>55</v>
      </c>
      <c r="W185" s="8" t="s">
        <v>55</v>
      </c>
      <c r="X185" s="8" t="s">
        <v>55</v>
      </c>
      <c r="Y185" s="8" t="s">
        <v>55</v>
      </c>
      <c r="Z185" s="8" t="s">
        <v>55</v>
      </c>
      <c r="AA185" s="8" t="s">
        <v>55</v>
      </c>
      <c r="AB185" s="8" t="s">
        <v>55</v>
      </c>
      <c r="AC185" s="8" t="s">
        <v>55</v>
      </c>
      <c r="AD185" s="8" t="s">
        <v>55</v>
      </c>
      <c r="AE185" s="8" t="s">
        <v>55</v>
      </c>
      <c r="AF185" s="8" t="s">
        <v>55</v>
      </c>
      <c r="AG185" s="8" t="s">
        <v>55</v>
      </c>
      <c r="AH185" s="8" t="s">
        <v>55</v>
      </c>
      <c r="AI185" s="8" t="s">
        <v>55</v>
      </c>
      <c r="AJ185" s="8" t="s">
        <v>55</v>
      </c>
      <c r="AK185" s="8" t="s">
        <v>55</v>
      </c>
      <c r="AL185" s="8" t="s">
        <v>55</v>
      </c>
      <c r="AM185" s="8" t="s">
        <v>55</v>
      </c>
      <c r="AN185" s="8" t="s">
        <v>55</v>
      </c>
      <c r="AO185" s="8" t="s">
        <v>55</v>
      </c>
      <c r="AP185" s="8" t="s">
        <v>55</v>
      </c>
      <c r="AQ185" s="8" t="s">
        <v>55</v>
      </c>
      <c r="AR185" s="8" t="s">
        <v>55</v>
      </c>
      <c r="AS185" s="8" t="s">
        <v>55</v>
      </c>
      <c r="AT185" s="8" t="s">
        <v>55</v>
      </c>
      <c r="AU185" s="8" t="s">
        <v>55</v>
      </c>
      <c r="AV185" s="8" t="s">
        <v>55</v>
      </c>
      <c r="AW185" s="8" t="s">
        <v>55</v>
      </c>
    </row>
    <row r="186" spans="1:49" ht="13" x14ac:dyDescent="0.3">
      <c r="A186" s="6" t="s">
        <v>235</v>
      </c>
      <c r="B186" s="5" t="s">
        <v>53</v>
      </c>
      <c r="C186" s="7" t="s">
        <v>55</v>
      </c>
      <c r="D186" s="7" t="s">
        <v>55</v>
      </c>
      <c r="E186" s="7" t="s">
        <v>55</v>
      </c>
      <c r="F186" s="7" t="s">
        <v>55</v>
      </c>
      <c r="G186" s="7" t="s">
        <v>55</v>
      </c>
      <c r="H186" s="7" t="s">
        <v>55</v>
      </c>
      <c r="I186" s="7" t="s">
        <v>55</v>
      </c>
      <c r="J186" s="7" t="s">
        <v>55</v>
      </c>
      <c r="K186" s="7" t="s">
        <v>55</v>
      </c>
      <c r="L186" s="7" t="s">
        <v>55</v>
      </c>
      <c r="M186" s="7" t="s">
        <v>55</v>
      </c>
      <c r="N186" s="7" t="s">
        <v>55</v>
      </c>
      <c r="O186" s="7" t="s">
        <v>55</v>
      </c>
      <c r="P186" s="7" t="s">
        <v>55</v>
      </c>
      <c r="Q186" s="7" t="s">
        <v>55</v>
      </c>
      <c r="R186" s="7" t="s">
        <v>55</v>
      </c>
      <c r="S186" s="7" t="s">
        <v>55</v>
      </c>
      <c r="T186" s="7" t="s">
        <v>55</v>
      </c>
      <c r="U186" s="7" t="s">
        <v>55</v>
      </c>
      <c r="V186" s="7" t="s">
        <v>55</v>
      </c>
      <c r="W186" s="7" t="s">
        <v>55</v>
      </c>
      <c r="X186" s="7" t="s">
        <v>55</v>
      </c>
      <c r="Y186" s="7" t="s">
        <v>55</v>
      </c>
      <c r="Z186" s="7" t="s">
        <v>55</v>
      </c>
      <c r="AA186" s="7" t="s">
        <v>55</v>
      </c>
      <c r="AB186" s="7" t="s">
        <v>55</v>
      </c>
      <c r="AC186" s="7" t="s">
        <v>55</v>
      </c>
      <c r="AD186" s="7" t="s">
        <v>55</v>
      </c>
      <c r="AE186" s="7" t="s">
        <v>55</v>
      </c>
      <c r="AF186" s="7" t="s">
        <v>55</v>
      </c>
      <c r="AG186" s="7" t="s">
        <v>55</v>
      </c>
      <c r="AH186" s="7" t="s">
        <v>55</v>
      </c>
      <c r="AI186" s="7" t="s">
        <v>55</v>
      </c>
      <c r="AJ186" s="7" t="s">
        <v>55</v>
      </c>
      <c r="AK186" s="7" t="s">
        <v>55</v>
      </c>
      <c r="AL186" s="7" t="s">
        <v>55</v>
      </c>
      <c r="AM186" s="7" t="s">
        <v>55</v>
      </c>
      <c r="AN186" s="7" t="s">
        <v>55</v>
      </c>
      <c r="AO186" s="7" t="s">
        <v>55</v>
      </c>
      <c r="AP186" s="7" t="s">
        <v>55</v>
      </c>
      <c r="AQ186" s="7" t="s">
        <v>55</v>
      </c>
      <c r="AR186" s="7" t="s">
        <v>55</v>
      </c>
      <c r="AS186" s="7" t="s">
        <v>55</v>
      </c>
      <c r="AT186" s="7">
        <v>8.6960200000000007</v>
      </c>
      <c r="AU186" s="7" t="s">
        <v>55</v>
      </c>
      <c r="AV186" s="7" t="s">
        <v>55</v>
      </c>
      <c r="AW186" s="7" t="s">
        <v>55</v>
      </c>
    </row>
    <row r="187" spans="1:49" ht="13" x14ac:dyDescent="0.3">
      <c r="A187" s="6" t="s">
        <v>236</v>
      </c>
      <c r="B187" s="5" t="s">
        <v>53</v>
      </c>
      <c r="C187" s="8" t="s">
        <v>55</v>
      </c>
      <c r="D187" s="8" t="s">
        <v>55</v>
      </c>
      <c r="E187" s="8" t="s">
        <v>55</v>
      </c>
      <c r="F187" s="8" t="s">
        <v>55</v>
      </c>
      <c r="G187" s="8" t="s">
        <v>55</v>
      </c>
      <c r="H187" s="8" t="s">
        <v>55</v>
      </c>
      <c r="I187" s="8" t="s">
        <v>55</v>
      </c>
      <c r="J187" s="8" t="s">
        <v>55</v>
      </c>
      <c r="K187" s="8" t="s">
        <v>55</v>
      </c>
      <c r="L187" s="8" t="s">
        <v>55</v>
      </c>
      <c r="M187" s="8" t="s">
        <v>55</v>
      </c>
      <c r="N187" s="8" t="s">
        <v>55</v>
      </c>
      <c r="O187" s="8" t="s">
        <v>55</v>
      </c>
      <c r="P187" s="8" t="s">
        <v>55</v>
      </c>
      <c r="Q187" s="8" t="s">
        <v>55</v>
      </c>
      <c r="R187" s="8" t="s">
        <v>55</v>
      </c>
      <c r="S187" s="8" t="s">
        <v>55</v>
      </c>
      <c r="T187" s="8" t="s">
        <v>55</v>
      </c>
      <c r="U187" s="8" t="s">
        <v>55</v>
      </c>
      <c r="V187" s="8" t="s">
        <v>55</v>
      </c>
      <c r="W187" s="8" t="s">
        <v>55</v>
      </c>
      <c r="X187" s="8" t="s">
        <v>55</v>
      </c>
      <c r="Y187" s="8" t="s">
        <v>55</v>
      </c>
      <c r="Z187" s="8" t="s">
        <v>55</v>
      </c>
      <c r="AA187" s="8" t="s">
        <v>55</v>
      </c>
      <c r="AB187" s="8" t="s">
        <v>55</v>
      </c>
      <c r="AC187" s="8" t="s">
        <v>55</v>
      </c>
      <c r="AD187" s="8" t="s">
        <v>55</v>
      </c>
      <c r="AE187" s="8" t="s">
        <v>55</v>
      </c>
      <c r="AF187" s="8" t="s">
        <v>55</v>
      </c>
      <c r="AG187" s="8" t="s">
        <v>55</v>
      </c>
      <c r="AH187" s="8" t="s">
        <v>55</v>
      </c>
      <c r="AI187" s="8" t="s">
        <v>55</v>
      </c>
      <c r="AJ187" s="8" t="s">
        <v>55</v>
      </c>
      <c r="AK187" s="8" t="s">
        <v>55</v>
      </c>
      <c r="AL187" s="8" t="s">
        <v>55</v>
      </c>
      <c r="AM187" s="8" t="s">
        <v>55</v>
      </c>
      <c r="AN187" s="8" t="s">
        <v>55</v>
      </c>
      <c r="AO187" s="8" t="s">
        <v>55</v>
      </c>
      <c r="AP187" s="8" t="s">
        <v>55</v>
      </c>
      <c r="AQ187" s="8" t="s">
        <v>55</v>
      </c>
      <c r="AR187" s="8" t="s">
        <v>55</v>
      </c>
      <c r="AS187" s="8" t="s">
        <v>55</v>
      </c>
      <c r="AT187" s="8" t="s">
        <v>55</v>
      </c>
      <c r="AU187" s="8" t="s">
        <v>55</v>
      </c>
      <c r="AV187" s="8" t="s">
        <v>55</v>
      </c>
      <c r="AW187" s="8" t="s">
        <v>55</v>
      </c>
    </row>
    <row r="188" spans="1:49" ht="20" x14ac:dyDescent="0.3">
      <c r="A188" s="6" t="s">
        <v>237</v>
      </c>
      <c r="B188" s="5" t="s">
        <v>53</v>
      </c>
      <c r="C188" s="7" t="s">
        <v>55</v>
      </c>
      <c r="D188" s="7" t="s">
        <v>55</v>
      </c>
      <c r="E188" s="7" t="s">
        <v>55</v>
      </c>
      <c r="F188" s="7" t="s">
        <v>55</v>
      </c>
      <c r="G188" s="7" t="s">
        <v>55</v>
      </c>
      <c r="H188" s="7" t="s">
        <v>55</v>
      </c>
      <c r="I188" s="7" t="s">
        <v>55</v>
      </c>
      <c r="J188" s="7" t="s">
        <v>55</v>
      </c>
      <c r="K188" s="7" t="s">
        <v>55</v>
      </c>
      <c r="L188" s="7" t="s">
        <v>55</v>
      </c>
      <c r="M188" s="7" t="s">
        <v>55</v>
      </c>
      <c r="N188" s="7" t="s">
        <v>55</v>
      </c>
      <c r="O188" s="7" t="s">
        <v>55</v>
      </c>
      <c r="P188" s="7" t="s">
        <v>55</v>
      </c>
      <c r="Q188" s="7" t="s">
        <v>55</v>
      </c>
      <c r="R188" s="7" t="s">
        <v>55</v>
      </c>
      <c r="S188" s="7" t="s">
        <v>55</v>
      </c>
      <c r="T188" s="7" t="s">
        <v>55</v>
      </c>
      <c r="U188" s="7" t="s">
        <v>55</v>
      </c>
      <c r="V188" s="7" t="s">
        <v>55</v>
      </c>
      <c r="W188" s="7" t="s">
        <v>55</v>
      </c>
      <c r="X188" s="7" t="s">
        <v>55</v>
      </c>
      <c r="Y188" s="7" t="s">
        <v>55</v>
      </c>
      <c r="Z188" s="7" t="s">
        <v>55</v>
      </c>
      <c r="AA188" s="7" t="s">
        <v>55</v>
      </c>
      <c r="AB188" s="7" t="s">
        <v>55</v>
      </c>
      <c r="AC188" s="7" t="s">
        <v>55</v>
      </c>
      <c r="AD188" s="7" t="s">
        <v>55</v>
      </c>
      <c r="AE188" s="7" t="s">
        <v>55</v>
      </c>
      <c r="AF188" s="7" t="s">
        <v>55</v>
      </c>
      <c r="AG188" s="7" t="s">
        <v>55</v>
      </c>
      <c r="AH188" s="7" t="s">
        <v>55</v>
      </c>
      <c r="AI188" s="7" t="s">
        <v>55</v>
      </c>
      <c r="AJ188" s="7" t="s">
        <v>55</v>
      </c>
      <c r="AK188" s="7" t="s">
        <v>55</v>
      </c>
      <c r="AL188" s="7" t="s">
        <v>55</v>
      </c>
      <c r="AM188" s="7" t="s">
        <v>55</v>
      </c>
      <c r="AN188" s="7" t="s">
        <v>55</v>
      </c>
      <c r="AO188" s="7" t="s">
        <v>55</v>
      </c>
      <c r="AP188" s="7" t="s">
        <v>55</v>
      </c>
      <c r="AQ188" s="7" t="s">
        <v>55</v>
      </c>
      <c r="AR188" s="7" t="s">
        <v>55</v>
      </c>
      <c r="AS188" s="7" t="s">
        <v>55</v>
      </c>
      <c r="AT188" s="7" t="s">
        <v>55</v>
      </c>
      <c r="AU188" s="7" t="s">
        <v>55</v>
      </c>
      <c r="AV188" s="7" t="s">
        <v>55</v>
      </c>
      <c r="AW188" s="7" t="s">
        <v>55</v>
      </c>
    </row>
    <row r="189" spans="1:49" ht="13" x14ac:dyDescent="0.3">
      <c r="A189" s="6" t="s">
        <v>238</v>
      </c>
      <c r="B189" s="5" t="s">
        <v>53</v>
      </c>
      <c r="C189" s="8" t="s">
        <v>55</v>
      </c>
      <c r="D189" s="8" t="s">
        <v>55</v>
      </c>
      <c r="E189" s="8" t="s">
        <v>55</v>
      </c>
      <c r="F189" s="8" t="s">
        <v>55</v>
      </c>
      <c r="G189" s="8" t="s">
        <v>55</v>
      </c>
      <c r="H189" s="8" t="s">
        <v>55</v>
      </c>
      <c r="I189" s="8" t="s">
        <v>55</v>
      </c>
      <c r="J189" s="8" t="s">
        <v>55</v>
      </c>
      <c r="K189" s="8" t="s">
        <v>55</v>
      </c>
      <c r="L189" s="8" t="s">
        <v>55</v>
      </c>
      <c r="M189" s="8" t="s">
        <v>55</v>
      </c>
      <c r="N189" s="8" t="s">
        <v>55</v>
      </c>
      <c r="O189" s="8" t="s">
        <v>55</v>
      </c>
      <c r="P189" s="8" t="s">
        <v>55</v>
      </c>
      <c r="Q189" s="8" t="s">
        <v>55</v>
      </c>
      <c r="R189" s="8" t="s">
        <v>55</v>
      </c>
      <c r="S189" s="8" t="s">
        <v>55</v>
      </c>
      <c r="T189" s="8" t="s">
        <v>55</v>
      </c>
      <c r="U189" s="8" t="s">
        <v>55</v>
      </c>
      <c r="V189" s="8" t="s">
        <v>55</v>
      </c>
      <c r="W189" s="8" t="s">
        <v>55</v>
      </c>
      <c r="X189" s="8" t="s">
        <v>55</v>
      </c>
      <c r="Y189" s="8" t="s">
        <v>55</v>
      </c>
      <c r="Z189" s="8" t="s">
        <v>55</v>
      </c>
      <c r="AA189" s="8" t="s">
        <v>55</v>
      </c>
      <c r="AB189" s="8" t="s">
        <v>55</v>
      </c>
      <c r="AC189" s="8" t="s">
        <v>55</v>
      </c>
      <c r="AD189" s="8" t="s">
        <v>55</v>
      </c>
      <c r="AE189" s="8" t="s">
        <v>55</v>
      </c>
      <c r="AF189" s="8" t="s">
        <v>55</v>
      </c>
      <c r="AG189" s="8" t="s">
        <v>55</v>
      </c>
      <c r="AH189" s="8" t="s">
        <v>55</v>
      </c>
      <c r="AI189" s="8" t="s">
        <v>55</v>
      </c>
      <c r="AJ189" s="8" t="s">
        <v>55</v>
      </c>
      <c r="AK189" s="8" t="s">
        <v>55</v>
      </c>
      <c r="AL189" s="8" t="s">
        <v>55</v>
      </c>
      <c r="AM189" s="8" t="s">
        <v>55</v>
      </c>
      <c r="AN189" s="8" t="s">
        <v>55</v>
      </c>
      <c r="AO189" s="8" t="s">
        <v>55</v>
      </c>
      <c r="AP189" s="8" t="s">
        <v>55</v>
      </c>
      <c r="AQ189" s="8" t="s">
        <v>55</v>
      </c>
      <c r="AR189" s="8" t="s">
        <v>55</v>
      </c>
      <c r="AS189" s="8" t="s">
        <v>55</v>
      </c>
      <c r="AT189" s="8" t="s">
        <v>55</v>
      </c>
      <c r="AU189" s="8" t="s">
        <v>55</v>
      </c>
      <c r="AV189" s="8" t="s">
        <v>55</v>
      </c>
      <c r="AW189" s="8" t="s">
        <v>55</v>
      </c>
    </row>
    <row r="190" spans="1:49" ht="13" x14ac:dyDescent="0.3">
      <c r="A190" s="6" t="s">
        <v>239</v>
      </c>
      <c r="B190" s="5" t="s">
        <v>53</v>
      </c>
      <c r="C190" s="7" t="s">
        <v>55</v>
      </c>
      <c r="D190" s="7" t="s">
        <v>55</v>
      </c>
      <c r="E190" s="7" t="s">
        <v>55</v>
      </c>
      <c r="F190" s="7" t="s">
        <v>55</v>
      </c>
      <c r="G190" s="7" t="s">
        <v>55</v>
      </c>
      <c r="H190" s="7" t="s">
        <v>55</v>
      </c>
      <c r="I190" s="7" t="s">
        <v>55</v>
      </c>
      <c r="J190" s="7" t="s">
        <v>55</v>
      </c>
      <c r="K190" s="7" t="s">
        <v>55</v>
      </c>
      <c r="L190" s="7" t="s">
        <v>55</v>
      </c>
      <c r="M190" s="7" t="s">
        <v>55</v>
      </c>
      <c r="N190" s="7" t="s">
        <v>55</v>
      </c>
      <c r="O190" s="7" t="s">
        <v>55</v>
      </c>
      <c r="P190" s="7" t="s">
        <v>55</v>
      </c>
      <c r="Q190" s="7" t="s">
        <v>55</v>
      </c>
      <c r="R190" s="7" t="s">
        <v>55</v>
      </c>
      <c r="S190" s="7" t="s">
        <v>55</v>
      </c>
      <c r="T190" s="7" t="s">
        <v>55</v>
      </c>
      <c r="U190" s="7" t="s">
        <v>55</v>
      </c>
      <c r="V190" s="7" t="s">
        <v>55</v>
      </c>
      <c r="W190" s="7" t="s">
        <v>55</v>
      </c>
      <c r="X190" s="7" t="s">
        <v>55</v>
      </c>
      <c r="Y190" s="7" t="s">
        <v>55</v>
      </c>
      <c r="Z190" s="7" t="s">
        <v>55</v>
      </c>
      <c r="AA190" s="7" t="s">
        <v>55</v>
      </c>
      <c r="AB190" s="7" t="s">
        <v>55</v>
      </c>
      <c r="AC190" s="7" t="s">
        <v>55</v>
      </c>
      <c r="AD190" s="7" t="s">
        <v>55</v>
      </c>
      <c r="AE190" s="7" t="s">
        <v>55</v>
      </c>
      <c r="AF190" s="7" t="s">
        <v>55</v>
      </c>
      <c r="AG190" s="7" t="s">
        <v>55</v>
      </c>
      <c r="AH190" s="7" t="s">
        <v>55</v>
      </c>
      <c r="AI190" s="7" t="s">
        <v>55</v>
      </c>
      <c r="AJ190" s="7" t="s">
        <v>55</v>
      </c>
      <c r="AK190" s="7" t="s">
        <v>55</v>
      </c>
      <c r="AL190" s="7" t="s">
        <v>55</v>
      </c>
      <c r="AM190" s="7" t="s">
        <v>55</v>
      </c>
      <c r="AN190" s="7" t="s">
        <v>55</v>
      </c>
      <c r="AO190" s="7" t="s">
        <v>55</v>
      </c>
      <c r="AP190" s="7" t="s">
        <v>55</v>
      </c>
      <c r="AQ190" s="7" t="s">
        <v>55</v>
      </c>
      <c r="AR190" s="7" t="s">
        <v>55</v>
      </c>
      <c r="AS190" s="7" t="s">
        <v>55</v>
      </c>
      <c r="AT190" s="7" t="s">
        <v>55</v>
      </c>
      <c r="AU190" s="7" t="s">
        <v>55</v>
      </c>
      <c r="AV190" s="7" t="s">
        <v>55</v>
      </c>
      <c r="AW190" s="7" t="s">
        <v>55</v>
      </c>
    </row>
    <row r="191" spans="1:49" ht="13" x14ac:dyDescent="0.3">
      <c r="A191" s="6" t="s">
        <v>240</v>
      </c>
      <c r="B191" s="5" t="s">
        <v>53</v>
      </c>
      <c r="C191" s="8" t="s">
        <v>55</v>
      </c>
      <c r="D191" s="8" t="s">
        <v>55</v>
      </c>
      <c r="E191" s="8" t="s">
        <v>55</v>
      </c>
      <c r="F191" s="8" t="s">
        <v>55</v>
      </c>
      <c r="G191" s="8" t="s">
        <v>55</v>
      </c>
      <c r="H191" s="8" t="s">
        <v>55</v>
      </c>
      <c r="I191" s="8" t="s">
        <v>55</v>
      </c>
      <c r="J191" s="8" t="s">
        <v>55</v>
      </c>
      <c r="K191" s="8" t="s">
        <v>55</v>
      </c>
      <c r="L191" s="8" t="s">
        <v>55</v>
      </c>
      <c r="M191" s="8" t="s">
        <v>55</v>
      </c>
      <c r="N191" s="8">
        <v>6.5395700000000003</v>
      </c>
      <c r="O191" s="8" t="s">
        <v>55</v>
      </c>
      <c r="P191" s="8" t="s">
        <v>55</v>
      </c>
      <c r="Q191" s="8" t="s">
        <v>55</v>
      </c>
      <c r="R191" s="8" t="s">
        <v>55</v>
      </c>
      <c r="S191" s="8" t="s">
        <v>55</v>
      </c>
      <c r="T191" s="8" t="s">
        <v>55</v>
      </c>
      <c r="U191" s="8" t="s">
        <v>55</v>
      </c>
      <c r="V191" s="8" t="s">
        <v>55</v>
      </c>
      <c r="W191" s="8" t="s">
        <v>55</v>
      </c>
      <c r="X191" s="8" t="s">
        <v>55</v>
      </c>
      <c r="Y191" s="8" t="s">
        <v>55</v>
      </c>
      <c r="Z191" s="8" t="s">
        <v>55</v>
      </c>
      <c r="AA191" s="8" t="s">
        <v>55</v>
      </c>
      <c r="AB191" s="8" t="s">
        <v>55</v>
      </c>
      <c r="AC191" s="8" t="s">
        <v>55</v>
      </c>
      <c r="AD191" s="8" t="s">
        <v>55</v>
      </c>
      <c r="AE191" s="8" t="s">
        <v>55</v>
      </c>
      <c r="AF191" s="8" t="s">
        <v>55</v>
      </c>
      <c r="AG191" s="8" t="s">
        <v>55</v>
      </c>
      <c r="AH191" s="8" t="s">
        <v>55</v>
      </c>
      <c r="AI191" s="8" t="s">
        <v>55</v>
      </c>
      <c r="AJ191" s="8" t="s">
        <v>55</v>
      </c>
      <c r="AK191" s="8" t="s">
        <v>55</v>
      </c>
      <c r="AL191" s="8" t="s">
        <v>55</v>
      </c>
      <c r="AM191" s="8" t="s">
        <v>55</v>
      </c>
      <c r="AN191" s="8" t="s">
        <v>55</v>
      </c>
      <c r="AO191" s="8" t="s">
        <v>55</v>
      </c>
      <c r="AP191" s="8" t="s">
        <v>55</v>
      </c>
      <c r="AQ191" s="8" t="s">
        <v>55</v>
      </c>
      <c r="AR191" s="8" t="s">
        <v>55</v>
      </c>
      <c r="AS191" s="8" t="s">
        <v>55</v>
      </c>
      <c r="AT191" s="8" t="s">
        <v>55</v>
      </c>
      <c r="AU191" s="8" t="s">
        <v>55</v>
      </c>
      <c r="AV191" s="8" t="s">
        <v>55</v>
      </c>
      <c r="AW191" s="8" t="s">
        <v>55</v>
      </c>
    </row>
    <row r="192" spans="1:49" ht="13" x14ac:dyDescent="0.3">
      <c r="A192" s="6" t="s">
        <v>241</v>
      </c>
      <c r="B192" s="5" t="s">
        <v>53</v>
      </c>
      <c r="C192" s="7" t="s">
        <v>55</v>
      </c>
      <c r="D192" s="7" t="s">
        <v>55</v>
      </c>
      <c r="E192" s="7" t="s">
        <v>55</v>
      </c>
      <c r="F192" s="7" t="s">
        <v>55</v>
      </c>
      <c r="G192" s="7" t="s">
        <v>55</v>
      </c>
      <c r="H192" s="7" t="s">
        <v>55</v>
      </c>
      <c r="I192" s="7" t="s">
        <v>55</v>
      </c>
      <c r="J192" s="7" t="s">
        <v>55</v>
      </c>
      <c r="K192" s="7" t="s">
        <v>55</v>
      </c>
      <c r="L192" s="7" t="s">
        <v>55</v>
      </c>
      <c r="M192" s="7" t="s">
        <v>55</v>
      </c>
      <c r="N192" s="7" t="s">
        <v>55</v>
      </c>
      <c r="O192" s="7" t="s">
        <v>55</v>
      </c>
      <c r="P192" s="7" t="s">
        <v>55</v>
      </c>
      <c r="Q192" s="7" t="s">
        <v>55</v>
      </c>
      <c r="R192" s="7" t="s">
        <v>55</v>
      </c>
      <c r="S192" s="7" t="s">
        <v>55</v>
      </c>
      <c r="T192" s="7" t="s">
        <v>55</v>
      </c>
      <c r="U192" s="7" t="s">
        <v>55</v>
      </c>
      <c r="V192" s="7" t="s">
        <v>55</v>
      </c>
      <c r="W192" s="7" t="s">
        <v>55</v>
      </c>
      <c r="X192" s="7" t="s">
        <v>55</v>
      </c>
      <c r="Y192" s="7" t="s">
        <v>55</v>
      </c>
      <c r="Z192" s="7" t="s">
        <v>55</v>
      </c>
      <c r="AA192" s="7" t="s">
        <v>55</v>
      </c>
      <c r="AB192" s="7" t="s">
        <v>55</v>
      </c>
      <c r="AC192" s="7" t="s">
        <v>55</v>
      </c>
      <c r="AD192" s="7" t="s">
        <v>55</v>
      </c>
      <c r="AE192" s="7" t="s">
        <v>55</v>
      </c>
      <c r="AF192" s="7" t="s">
        <v>55</v>
      </c>
      <c r="AG192" s="7" t="s">
        <v>55</v>
      </c>
      <c r="AH192" s="7" t="s">
        <v>55</v>
      </c>
      <c r="AI192" s="7" t="s">
        <v>55</v>
      </c>
      <c r="AJ192" s="7" t="s">
        <v>55</v>
      </c>
      <c r="AK192" s="7" t="s">
        <v>55</v>
      </c>
      <c r="AL192" s="7" t="s">
        <v>55</v>
      </c>
      <c r="AM192" s="7" t="s">
        <v>55</v>
      </c>
      <c r="AN192" s="7" t="s">
        <v>55</v>
      </c>
      <c r="AO192" s="7" t="s">
        <v>55</v>
      </c>
      <c r="AP192" s="7" t="s">
        <v>55</v>
      </c>
      <c r="AQ192" s="7" t="s">
        <v>55</v>
      </c>
      <c r="AR192" s="7" t="s">
        <v>55</v>
      </c>
      <c r="AS192" s="7" t="s">
        <v>55</v>
      </c>
      <c r="AT192" s="7" t="s">
        <v>55</v>
      </c>
      <c r="AU192" s="7" t="s">
        <v>55</v>
      </c>
      <c r="AV192" s="7" t="s">
        <v>55</v>
      </c>
      <c r="AW192" s="7" t="s">
        <v>55</v>
      </c>
    </row>
    <row r="193" spans="1:49" ht="13" x14ac:dyDescent="0.3">
      <c r="A193" s="6" t="s">
        <v>242</v>
      </c>
      <c r="B193" s="5" t="s">
        <v>53</v>
      </c>
      <c r="C193" s="8" t="s">
        <v>55</v>
      </c>
      <c r="D193" s="8" t="s">
        <v>55</v>
      </c>
      <c r="E193" s="8" t="s">
        <v>55</v>
      </c>
      <c r="F193" s="8" t="s">
        <v>55</v>
      </c>
      <c r="G193" s="8" t="s">
        <v>55</v>
      </c>
      <c r="H193" s="8" t="s">
        <v>55</v>
      </c>
      <c r="I193" s="8" t="s">
        <v>55</v>
      </c>
      <c r="J193" s="8" t="s">
        <v>55</v>
      </c>
      <c r="K193" s="8" t="s">
        <v>55</v>
      </c>
      <c r="L193" s="8" t="s">
        <v>55</v>
      </c>
      <c r="M193" s="8" t="s">
        <v>55</v>
      </c>
      <c r="N193" s="8">
        <v>0.96496000000000004</v>
      </c>
      <c r="O193" s="8" t="s">
        <v>55</v>
      </c>
      <c r="P193" s="8" t="s">
        <v>55</v>
      </c>
      <c r="Q193" s="8" t="s">
        <v>55</v>
      </c>
      <c r="R193" s="8" t="s">
        <v>55</v>
      </c>
      <c r="S193" s="8" t="s">
        <v>55</v>
      </c>
      <c r="T193" s="8" t="s">
        <v>55</v>
      </c>
      <c r="U193" s="8" t="s">
        <v>55</v>
      </c>
      <c r="V193" s="8" t="s">
        <v>55</v>
      </c>
      <c r="W193" s="8" t="s">
        <v>55</v>
      </c>
      <c r="X193" s="8" t="s">
        <v>55</v>
      </c>
      <c r="Y193" s="8" t="s">
        <v>55</v>
      </c>
      <c r="Z193" s="8" t="s">
        <v>55</v>
      </c>
      <c r="AA193" s="8" t="s">
        <v>55</v>
      </c>
      <c r="AB193" s="8" t="s">
        <v>55</v>
      </c>
      <c r="AC193" s="8" t="s">
        <v>55</v>
      </c>
      <c r="AD193" s="8" t="s">
        <v>55</v>
      </c>
      <c r="AE193" s="8" t="s">
        <v>55</v>
      </c>
      <c r="AF193" s="8" t="s">
        <v>55</v>
      </c>
      <c r="AG193" s="8" t="s">
        <v>55</v>
      </c>
      <c r="AH193" s="8" t="s">
        <v>55</v>
      </c>
      <c r="AI193" s="8" t="s">
        <v>55</v>
      </c>
      <c r="AJ193" s="8" t="s">
        <v>55</v>
      </c>
      <c r="AK193" s="8" t="s">
        <v>55</v>
      </c>
      <c r="AL193" s="8" t="s">
        <v>55</v>
      </c>
      <c r="AM193" s="8" t="s">
        <v>55</v>
      </c>
      <c r="AN193" s="8" t="s">
        <v>55</v>
      </c>
      <c r="AO193" s="8" t="s">
        <v>55</v>
      </c>
      <c r="AP193" s="8" t="s">
        <v>55</v>
      </c>
      <c r="AQ193" s="8" t="s">
        <v>55</v>
      </c>
      <c r="AR193" s="8" t="s">
        <v>55</v>
      </c>
      <c r="AS193" s="8">
        <v>5.2620699999999996</v>
      </c>
      <c r="AT193" s="8" t="s">
        <v>55</v>
      </c>
      <c r="AU193" s="8" t="s">
        <v>55</v>
      </c>
      <c r="AV193" s="8" t="s">
        <v>55</v>
      </c>
      <c r="AW193" s="8" t="s">
        <v>55</v>
      </c>
    </row>
    <row r="194" spans="1:49" ht="13" x14ac:dyDescent="0.3">
      <c r="A194" s="6" t="s">
        <v>243</v>
      </c>
      <c r="B194" s="5" t="s">
        <v>53</v>
      </c>
      <c r="C194" s="7" t="s">
        <v>55</v>
      </c>
      <c r="D194" s="7" t="s">
        <v>55</v>
      </c>
      <c r="E194" s="7" t="s">
        <v>55</v>
      </c>
      <c r="F194" s="7" t="s">
        <v>55</v>
      </c>
      <c r="G194" s="7" t="s">
        <v>55</v>
      </c>
      <c r="H194" s="7" t="s">
        <v>55</v>
      </c>
      <c r="I194" s="7" t="s">
        <v>55</v>
      </c>
      <c r="J194" s="7" t="s">
        <v>55</v>
      </c>
      <c r="K194" s="7" t="s">
        <v>55</v>
      </c>
      <c r="L194" s="7" t="s">
        <v>55</v>
      </c>
      <c r="M194" s="7" t="s">
        <v>55</v>
      </c>
      <c r="N194" s="7" t="s">
        <v>55</v>
      </c>
      <c r="O194" s="7" t="s">
        <v>55</v>
      </c>
      <c r="P194" s="7" t="s">
        <v>55</v>
      </c>
      <c r="Q194" s="7" t="s">
        <v>55</v>
      </c>
      <c r="R194" s="7" t="s">
        <v>55</v>
      </c>
      <c r="S194" s="7" t="s">
        <v>55</v>
      </c>
      <c r="T194" s="7" t="s">
        <v>55</v>
      </c>
      <c r="U194" s="7" t="s">
        <v>55</v>
      </c>
      <c r="V194" s="7" t="s">
        <v>55</v>
      </c>
      <c r="W194" s="7" t="s">
        <v>55</v>
      </c>
      <c r="X194" s="7" t="s">
        <v>55</v>
      </c>
      <c r="Y194" s="7" t="s">
        <v>55</v>
      </c>
      <c r="Z194" s="7" t="s">
        <v>55</v>
      </c>
      <c r="AA194" s="7" t="s">
        <v>55</v>
      </c>
      <c r="AB194" s="7" t="s">
        <v>55</v>
      </c>
      <c r="AC194" s="7" t="s">
        <v>55</v>
      </c>
      <c r="AD194" s="7" t="s">
        <v>55</v>
      </c>
      <c r="AE194" s="7" t="s">
        <v>55</v>
      </c>
      <c r="AF194" s="7" t="s">
        <v>55</v>
      </c>
      <c r="AG194" s="7">
        <v>5.1321399999999997</v>
      </c>
      <c r="AH194" s="7" t="s">
        <v>55</v>
      </c>
      <c r="AI194" s="7" t="s">
        <v>55</v>
      </c>
      <c r="AJ194" s="7" t="s">
        <v>55</v>
      </c>
      <c r="AK194" s="7">
        <v>6.5339</v>
      </c>
      <c r="AL194" s="7" t="s">
        <v>55</v>
      </c>
      <c r="AM194" s="7" t="s">
        <v>55</v>
      </c>
      <c r="AN194" s="7" t="s">
        <v>55</v>
      </c>
      <c r="AO194" s="7" t="s">
        <v>55</v>
      </c>
      <c r="AP194" s="7" t="s">
        <v>55</v>
      </c>
      <c r="AQ194" s="7" t="s">
        <v>55</v>
      </c>
      <c r="AR194" s="7" t="s">
        <v>55</v>
      </c>
      <c r="AS194" s="7" t="s">
        <v>55</v>
      </c>
      <c r="AT194" s="7">
        <v>8.9794099999999997</v>
      </c>
      <c r="AU194" s="7" t="s">
        <v>55</v>
      </c>
      <c r="AV194" s="7" t="s">
        <v>55</v>
      </c>
      <c r="AW194" s="7" t="s">
        <v>55</v>
      </c>
    </row>
    <row r="195" spans="1:49" ht="13" x14ac:dyDescent="0.3">
      <c r="A195" s="6" t="s">
        <v>244</v>
      </c>
      <c r="B195" s="5" t="s">
        <v>53</v>
      </c>
      <c r="C195" s="8" t="s">
        <v>55</v>
      </c>
      <c r="D195" s="8" t="s">
        <v>55</v>
      </c>
      <c r="E195" s="8" t="s">
        <v>55</v>
      </c>
      <c r="F195" s="8" t="s">
        <v>55</v>
      </c>
      <c r="G195" s="8" t="s">
        <v>55</v>
      </c>
      <c r="H195" s="8" t="s">
        <v>55</v>
      </c>
      <c r="I195" s="8" t="s">
        <v>55</v>
      </c>
      <c r="J195" s="8" t="s">
        <v>55</v>
      </c>
      <c r="K195" s="8" t="s">
        <v>55</v>
      </c>
      <c r="L195" s="8" t="s">
        <v>55</v>
      </c>
      <c r="M195" s="8" t="s">
        <v>55</v>
      </c>
      <c r="N195" s="8" t="s">
        <v>55</v>
      </c>
      <c r="O195" s="8" t="s">
        <v>55</v>
      </c>
      <c r="P195" s="8" t="s">
        <v>55</v>
      </c>
      <c r="Q195" s="8" t="s">
        <v>55</v>
      </c>
      <c r="R195" s="8" t="s">
        <v>55</v>
      </c>
      <c r="S195" s="8" t="s">
        <v>55</v>
      </c>
      <c r="T195" s="8" t="s">
        <v>55</v>
      </c>
      <c r="U195" s="8" t="s">
        <v>55</v>
      </c>
      <c r="V195" s="8" t="s">
        <v>55</v>
      </c>
      <c r="W195" s="8" t="s">
        <v>55</v>
      </c>
      <c r="X195" s="8" t="s">
        <v>55</v>
      </c>
      <c r="Y195" s="8" t="s">
        <v>55</v>
      </c>
      <c r="Z195" s="8" t="s">
        <v>55</v>
      </c>
      <c r="AA195" s="8" t="s">
        <v>55</v>
      </c>
      <c r="AB195" s="8" t="s">
        <v>55</v>
      </c>
      <c r="AC195" s="8" t="s">
        <v>55</v>
      </c>
      <c r="AD195" s="8" t="s">
        <v>55</v>
      </c>
      <c r="AE195" s="8" t="s">
        <v>55</v>
      </c>
      <c r="AF195" s="8" t="s">
        <v>55</v>
      </c>
      <c r="AG195" s="8" t="s">
        <v>55</v>
      </c>
      <c r="AH195" s="8" t="s">
        <v>55</v>
      </c>
      <c r="AI195" s="8" t="s">
        <v>55</v>
      </c>
      <c r="AJ195" s="8" t="s">
        <v>55</v>
      </c>
      <c r="AK195" s="8" t="s">
        <v>55</v>
      </c>
      <c r="AL195" s="8" t="s">
        <v>55</v>
      </c>
      <c r="AM195" s="8">
        <v>1.05555</v>
      </c>
      <c r="AN195" s="8" t="s">
        <v>55</v>
      </c>
      <c r="AO195" s="8" t="s">
        <v>55</v>
      </c>
      <c r="AP195" s="8" t="s">
        <v>55</v>
      </c>
      <c r="AQ195" s="8" t="s">
        <v>55</v>
      </c>
      <c r="AR195" s="8">
        <v>1.79471</v>
      </c>
      <c r="AS195" s="8" t="s">
        <v>55</v>
      </c>
      <c r="AT195" s="8" t="s">
        <v>55</v>
      </c>
      <c r="AU195" s="8" t="s">
        <v>55</v>
      </c>
      <c r="AV195" s="8" t="s">
        <v>55</v>
      </c>
      <c r="AW195" s="8" t="s">
        <v>55</v>
      </c>
    </row>
    <row r="196" spans="1:49" ht="13" x14ac:dyDescent="0.3">
      <c r="A196" s="6" t="s">
        <v>245</v>
      </c>
      <c r="B196" s="5" t="s">
        <v>53</v>
      </c>
      <c r="C196" s="7" t="s">
        <v>55</v>
      </c>
      <c r="D196" s="7" t="s">
        <v>55</v>
      </c>
      <c r="E196" s="7" t="s">
        <v>55</v>
      </c>
      <c r="F196" s="7" t="s">
        <v>55</v>
      </c>
      <c r="G196" s="7" t="s">
        <v>55</v>
      </c>
      <c r="H196" s="7" t="s">
        <v>55</v>
      </c>
      <c r="I196" s="7" t="s">
        <v>55</v>
      </c>
      <c r="J196" s="7" t="s">
        <v>55</v>
      </c>
      <c r="K196" s="7" t="s">
        <v>55</v>
      </c>
      <c r="L196" s="7" t="s">
        <v>55</v>
      </c>
      <c r="M196" s="7" t="s">
        <v>55</v>
      </c>
      <c r="N196" s="7" t="s">
        <v>55</v>
      </c>
      <c r="O196" s="7" t="s">
        <v>55</v>
      </c>
      <c r="P196" s="7" t="s">
        <v>55</v>
      </c>
      <c r="Q196" s="7" t="s">
        <v>55</v>
      </c>
      <c r="R196" s="7" t="s">
        <v>55</v>
      </c>
      <c r="S196" s="7" t="s">
        <v>55</v>
      </c>
      <c r="T196" s="7" t="s">
        <v>55</v>
      </c>
      <c r="U196" s="7" t="s">
        <v>55</v>
      </c>
      <c r="V196" s="7" t="s">
        <v>55</v>
      </c>
      <c r="W196" s="7" t="s">
        <v>55</v>
      </c>
      <c r="X196" s="7" t="s">
        <v>55</v>
      </c>
      <c r="Y196" s="7" t="s">
        <v>55</v>
      </c>
      <c r="Z196" s="7" t="s">
        <v>55</v>
      </c>
      <c r="AA196" s="7" t="s">
        <v>55</v>
      </c>
      <c r="AB196" s="7" t="s">
        <v>55</v>
      </c>
      <c r="AC196" s="7" t="s">
        <v>55</v>
      </c>
      <c r="AD196" s="7" t="s">
        <v>55</v>
      </c>
      <c r="AE196" s="7" t="s">
        <v>55</v>
      </c>
      <c r="AF196" s="7" t="s">
        <v>55</v>
      </c>
      <c r="AG196" s="7" t="s">
        <v>55</v>
      </c>
      <c r="AH196" s="7" t="s">
        <v>55</v>
      </c>
      <c r="AI196" s="7" t="s">
        <v>55</v>
      </c>
      <c r="AJ196" s="7" t="s">
        <v>55</v>
      </c>
      <c r="AK196" s="7" t="s">
        <v>55</v>
      </c>
      <c r="AL196" s="7" t="s">
        <v>55</v>
      </c>
      <c r="AM196" s="7" t="s">
        <v>55</v>
      </c>
      <c r="AN196" s="7" t="s">
        <v>55</v>
      </c>
      <c r="AO196" s="7">
        <v>9.5395500000000002</v>
      </c>
      <c r="AP196" s="7">
        <v>9.6440999999999999</v>
      </c>
      <c r="AQ196" s="7">
        <v>9.7166700000000006</v>
      </c>
      <c r="AR196" s="7">
        <v>10.1168</v>
      </c>
      <c r="AS196" s="7" t="s">
        <v>55</v>
      </c>
      <c r="AT196" s="7">
        <v>9.9854299999999991</v>
      </c>
      <c r="AU196" s="7">
        <v>10.30165</v>
      </c>
      <c r="AV196" s="7" t="s">
        <v>55</v>
      </c>
      <c r="AW196" s="7" t="s">
        <v>55</v>
      </c>
    </row>
    <row r="197" spans="1:49" ht="13" x14ac:dyDescent="0.3">
      <c r="A197" s="6" t="s">
        <v>246</v>
      </c>
      <c r="B197" s="5" t="s">
        <v>53</v>
      </c>
      <c r="C197" s="8" t="s">
        <v>55</v>
      </c>
      <c r="D197" s="8">
        <v>4.1248300000000002</v>
      </c>
      <c r="E197" s="8" t="s">
        <v>55</v>
      </c>
      <c r="F197" s="8" t="s">
        <v>55</v>
      </c>
      <c r="G197" s="8" t="s">
        <v>55</v>
      </c>
      <c r="H197" s="8" t="s">
        <v>55</v>
      </c>
      <c r="I197" s="8" t="s">
        <v>55</v>
      </c>
      <c r="J197" s="8" t="s">
        <v>55</v>
      </c>
      <c r="K197" s="8" t="s">
        <v>55</v>
      </c>
      <c r="L197" s="8" t="s">
        <v>55</v>
      </c>
      <c r="M197" s="8" t="s">
        <v>55</v>
      </c>
      <c r="N197" s="8" t="s">
        <v>55</v>
      </c>
      <c r="O197" s="8" t="s">
        <v>55</v>
      </c>
      <c r="P197" s="8" t="s">
        <v>55</v>
      </c>
      <c r="Q197" s="8" t="s">
        <v>55</v>
      </c>
      <c r="R197" s="8" t="s">
        <v>55</v>
      </c>
      <c r="S197" s="8" t="s">
        <v>55</v>
      </c>
      <c r="T197" s="8" t="s">
        <v>55</v>
      </c>
      <c r="U197" s="8" t="s">
        <v>55</v>
      </c>
      <c r="V197" s="8" t="s">
        <v>55</v>
      </c>
      <c r="W197" s="8" t="s">
        <v>55</v>
      </c>
      <c r="X197" s="8" t="s">
        <v>55</v>
      </c>
      <c r="Y197" s="8" t="s">
        <v>55</v>
      </c>
      <c r="Z197" s="8" t="s">
        <v>55</v>
      </c>
      <c r="AA197" s="8" t="s">
        <v>55</v>
      </c>
      <c r="AB197" s="8" t="s">
        <v>55</v>
      </c>
      <c r="AC197" s="8" t="s">
        <v>55</v>
      </c>
      <c r="AD197" s="8" t="s">
        <v>55</v>
      </c>
      <c r="AE197" s="8" t="s">
        <v>55</v>
      </c>
      <c r="AF197" s="8" t="s">
        <v>55</v>
      </c>
      <c r="AG197" s="8" t="s">
        <v>55</v>
      </c>
      <c r="AH197" s="8" t="s">
        <v>55</v>
      </c>
      <c r="AI197" s="8" t="s">
        <v>55</v>
      </c>
      <c r="AJ197" s="8" t="s">
        <v>55</v>
      </c>
      <c r="AK197" s="8" t="s">
        <v>55</v>
      </c>
      <c r="AL197" s="8" t="s">
        <v>55</v>
      </c>
      <c r="AM197" s="8" t="s">
        <v>55</v>
      </c>
      <c r="AN197" s="8" t="s">
        <v>55</v>
      </c>
      <c r="AO197" s="8" t="s">
        <v>55</v>
      </c>
      <c r="AP197" s="8" t="s">
        <v>55</v>
      </c>
      <c r="AQ197" s="8" t="s">
        <v>55</v>
      </c>
      <c r="AR197" s="8" t="s">
        <v>55</v>
      </c>
      <c r="AS197" s="8" t="s">
        <v>55</v>
      </c>
      <c r="AT197" s="8" t="s">
        <v>55</v>
      </c>
      <c r="AU197" s="8" t="s">
        <v>55</v>
      </c>
      <c r="AV197" s="8" t="s">
        <v>55</v>
      </c>
      <c r="AW197" s="8" t="s">
        <v>55</v>
      </c>
    </row>
    <row r="198" spans="1:49" ht="13" x14ac:dyDescent="0.3">
      <c r="A198" s="6" t="s">
        <v>247</v>
      </c>
      <c r="B198" s="5" t="s">
        <v>53</v>
      </c>
      <c r="C198" s="7" t="s">
        <v>55</v>
      </c>
      <c r="D198" s="7" t="s">
        <v>55</v>
      </c>
      <c r="E198" s="7" t="s">
        <v>55</v>
      </c>
      <c r="F198" s="7" t="s">
        <v>55</v>
      </c>
      <c r="G198" s="7" t="s">
        <v>55</v>
      </c>
      <c r="H198" s="7" t="s">
        <v>55</v>
      </c>
      <c r="I198" s="7" t="s">
        <v>55</v>
      </c>
      <c r="J198" s="7" t="s">
        <v>55</v>
      </c>
      <c r="K198" s="7" t="s">
        <v>55</v>
      </c>
      <c r="L198" s="7" t="s">
        <v>55</v>
      </c>
      <c r="M198" s="7" t="s">
        <v>55</v>
      </c>
      <c r="N198" s="7" t="s">
        <v>55</v>
      </c>
      <c r="O198" s="7" t="s">
        <v>55</v>
      </c>
      <c r="P198" s="7" t="s">
        <v>55</v>
      </c>
      <c r="Q198" s="7" t="s">
        <v>55</v>
      </c>
      <c r="R198" s="7" t="s">
        <v>55</v>
      </c>
      <c r="S198" s="7" t="s">
        <v>55</v>
      </c>
      <c r="T198" s="7" t="s">
        <v>55</v>
      </c>
      <c r="U198" s="7" t="s">
        <v>55</v>
      </c>
      <c r="V198" s="7" t="s">
        <v>55</v>
      </c>
      <c r="W198" s="7" t="s">
        <v>55</v>
      </c>
      <c r="X198" s="7" t="s">
        <v>55</v>
      </c>
      <c r="Y198" s="7" t="s">
        <v>55</v>
      </c>
      <c r="Z198" s="7" t="s">
        <v>55</v>
      </c>
      <c r="AA198" s="7" t="s">
        <v>55</v>
      </c>
      <c r="AB198" s="7" t="s">
        <v>55</v>
      </c>
      <c r="AC198" s="7" t="s">
        <v>55</v>
      </c>
      <c r="AD198" s="7" t="s">
        <v>55</v>
      </c>
      <c r="AE198" s="7" t="s">
        <v>55</v>
      </c>
      <c r="AF198" s="7" t="s">
        <v>55</v>
      </c>
      <c r="AG198" s="7" t="s">
        <v>55</v>
      </c>
      <c r="AH198" s="7" t="s">
        <v>55</v>
      </c>
      <c r="AI198" s="7" t="s">
        <v>55</v>
      </c>
      <c r="AJ198" s="7" t="s">
        <v>55</v>
      </c>
      <c r="AK198" s="7" t="s">
        <v>55</v>
      </c>
      <c r="AL198" s="7" t="s">
        <v>55</v>
      </c>
      <c r="AM198" s="7" t="s">
        <v>55</v>
      </c>
      <c r="AN198" s="7" t="s">
        <v>55</v>
      </c>
      <c r="AO198" s="7" t="s">
        <v>55</v>
      </c>
      <c r="AP198" s="7" t="s">
        <v>55</v>
      </c>
      <c r="AQ198" s="7" t="s">
        <v>55</v>
      </c>
      <c r="AR198" s="7" t="s">
        <v>55</v>
      </c>
      <c r="AS198" s="7" t="s">
        <v>55</v>
      </c>
      <c r="AT198" s="7" t="s">
        <v>55</v>
      </c>
      <c r="AU198" s="7" t="s">
        <v>55</v>
      </c>
      <c r="AV198" s="7" t="s">
        <v>55</v>
      </c>
      <c r="AW198" s="7" t="s">
        <v>55</v>
      </c>
    </row>
    <row r="199" spans="1:49" ht="13" x14ac:dyDescent="0.3">
      <c r="A199" s="6" t="s">
        <v>248</v>
      </c>
      <c r="B199" s="5" t="s">
        <v>53</v>
      </c>
      <c r="C199" s="8" t="s">
        <v>55</v>
      </c>
      <c r="D199" s="8" t="s">
        <v>55</v>
      </c>
      <c r="E199" s="8" t="s">
        <v>55</v>
      </c>
      <c r="F199" s="8" t="s">
        <v>55</v>
      </c>
      <c r="G199" s="8" t="s">
        <v>55</v>
      </c>
      <c r="H199" s="8" t="s">
        <v>55</v>
      </c>
      <c r="I199" s="8" t="s">
        <v>55</v>
      </c>
      <c r="J199" s="8" t="s">
        <v>55</v>
      </c>
      <c r="K199" s="8" t="s">
        <v>55</v>
      </c>
      <c r="L199" s="8" t="s">
        <v>55</v>
      </c>
      <c r="M199" s="8" t="s">
        <v>55</v>
      </c>
      <c r="N199" s="8" t="s">
        <v>55</v>
      </c>
      <c r="O199" s="8" t="s">
        <v>55</v>
      </c>
      <c r="P199" s="8" t="s">
        <v>55</v>
      </c>
      <c r="Q199" s="8" t="s">
        <v>55</v>
      </c>
      <c r="R199" s="8" t="s">
        <v>55</v>
      </c>
      <c r="S199" s="8" t="s">
        <v>55</v>
      </c>
      <c r="T199" s="8" t="s">
        <v>55</v>
      </c>
      <c r="U199" s="8" t="s">
        <v>55</v>
      </c>
      <c r="V199" s="8" t="s">
        <v>55</v>
      </c>
      <c r="W199" s="8" t="s">
        <v>55</v>
      </c>
      <c r="X199" s="8" t="s">
        <v>55</v>
      </c>
      <c r="Y199" s="8" t="s">
        <v>55</v>
      </c>
      <c r="Z199" s="8" t="s">
        <v>55</v>
      </c>
      <c r="AA199" s="8" t="s">
        <v>55</v>
      </c>
      <c r="AB199" s="8" t="s">
        <v>55</v>
      </c>
      <c r="AC199" s="8" t="s">
        <v>55</v>
      </c>
      <c r="AD199" s="8" t="s">
        <v>55</v>
      </c>
      <c r="AE199" s="8" t="s">
        <v>55</v>
      </c>
      <c r="AF199" s="8" t="s">
        <v>55</v>
      </c>
      <c r="AG199" s="8" t="s">
        <v>55</v>
      </c>
      <c r="AH199" s="8" t="s">
        <v>55</v>
      </c>
      <c r="AI199" s="8" t="s">
        <v>55</v>
      </c>
      <c r="AJ199" s="8" t="s">
        <v>55</v>
      </c>
      <c r="AK199" s="8" t="s">
        <v>55</v>
      </c>
      <c r="AL199" s="8" t="s">
        <v>55</v>
      </c>
      <c r="AM199" s="8">
        <v>9.8658199999999994</v>
      </c>
      <c r="AN199" s="8">
        <v>10.00445</v>
      </c>
      <c r="AO199" s="8">
        <v>10.30392</v>
      </c>
      <c r="AP199" s="8">
        <v>10.3188</v>
      </c>
      <c r="AQ199" s="8">
        <v>10.79866</v>
      </c>
      <c r="AR199" s="8">
        <v>10.86565</v>
      </c>
      <c r="AS199" s="8">
        <v>11.027979999999999</v>
      </c>
      <c r="AT199" s="8">
        <v>11.00747</v>
      </c>
      <c r="AU199" s="8">
        <v>11.124169999999999</v>
      </c>
      <c r="AV199" s="8" t="s">
        <v>55</v>
      </c>
      <c r="AW199" s="8" t="s">
        <v>55</v>
      </c>
    </row>
    <row r="200" spans="1:49" ht="13" x14ac:dyDescent="0.3">
      <c r="A200" s="6" t="s">
        <v>249</v>
      </c>
      <c r="B200" s="5" t="s">
        <v>53</v>
      </c>
      <c r="C200" s="7" t="s">
        <v>55</v>
      </c>
      <c r="D200" s="7" t="s">
        <v>55</v>
      </c>
      <c r="E200" s="7" t="s">
        <v>55</v>
      </c>
      <c r="F200" s="7" t="s">
        <v>55</v>
      </c>
      <c r="G200" s="7" t="s">
        <v>55</v>
      </c>
      <c r="H200" s="7" t="s">
        <v>55</v>
      </c>
      <c r="I200" s="7" t="s">
        <v>55</v>
      </c>
      <c r="J200" s="7" t="s">
        <v>55</v>
      </c>
      <c r="K200" s="7" t="s">
        <v>55</v>
      </c>
      <c r="L200" s="7" t="s">
        <v>55</v>
      </c>
      <c r="M200" s="7" t="s">
        <v>55</v>
      </c>
      <c r="N200" s="7" t="s">
        <v>55</v>
      </c>
      <c r="O200" s="7" t="s">
        <v>55</v>
      </c>
      <c r="P200" s="7" t="s">
        <v>55</v>
      </c>
      <c r="Q200" s="7" t="s">
        <v>55</v>
      </c>
      <c r="R200" s="7" t="s">
        <v>55</v>
      </c>
      <c r="S200" s="7" t="s">
        <v>55</v>
      </c>
      <c r="T200" s="7" t="s">
        <v>55</v>
      </c>
      <c r="U200" s="7" t="s">
        <v>55</v>
      </c>
      <c r="V200" s="7" t="s">
        <v>55</v>
      </c>
      <c r="W200" s="7" t="s">
        <v>55</v>
      </c>
      <c r="X200" s="7" t="s">
        <v>55</v>
      </c>
      <c r="Y200" s="7" t="s">
        <v>55</v>
      </c>
      <c r="Z200" s="7" t="s">
        <v>55</v>
      </c>
      <c r="AA200" s="7" t="s">
        <v>55</v>
      </c>
      <c r="AB200" s="7" t="s">
        <v>55</v>
      </c>
      <c r="AC200" s="7" t="s">
        <v>55</v>
      </c>
      <c r="AD200" s="7" t="s">
        <v>55</v>
      </c>
      <c r="AE200" s="7" t="s">
        <v>55</v>
      </c>
      <c r="AF200" s="7" t="s">
        <v>55</v>
      </c>
      <c r="AG200" s="7" t="s">
        <v>55</v>
      </c>
      <c r="AH200" s="7" t="s">
        <v>55</v>
      </c>
      <c r="AI200" s="7" t="s">
        <v>55</v>
      </c>
      <c r="AJ200" s="7" t="s">
        <v>55</v>
      </c>
      <c r="AK200" s="7" t="s">
        <v>55</v>
      </c>
      <c r="AL200" s="7" t="s">
        <v>55</v>
      </c>
      <c r="AM200" s="7" t="s">
        <v>55</v>
      </c>
      <c r="AN200" s="7" t="s">
        <v>55</v>
      </c>
      <c r="AO200" s="7" t="s">
        <v>55</v>
      </c>
      <c r="AP200" s="7" t="s">
        <v>55</v>
      </c>
      <c r="AQ200" s="7" t="s">
        <v>55</v>
      </c>
      <c r="AR200" s="7" t="s">
        <v>55</v>
      </c>
      <c r="AS200" s="7" t="s">
        <v>55</v>
      </c>
      <c r="AT200" s="7" t="s">
        <v>55</v>
      </c>
      <c r="AU200" s="7" t="s">
        <v>55</v>
      </c>
      <c r="AV200" s="7" t="s">
        <v>55</v>
      </c>
      <c r="AW200" s="7" t="s">
        <v>55</v>
      </c>
    </row>
    <row r="201" spans="1:49" ht="13" x14ac:dyDescent="0.3">
      <c r="A201" s="6" t="s">
        <v>250</v>
      </c>
      <c r="B201" s="5" t="s">
        <v>53</v>
      </c>
      <c r="C201" s="8" t="s">
        <v>55</v>
      </c>
      <c r="D201" s="8" t="s">
        <v>55</v>
      </c>
      <c r="E201" s="8" t="s">
        <v>55</v>
      </c>
      <c r="F201" s="8" t="s">
        <v>55</v>
      </c>
      <c r="G201" s="8" t="s">
        <v>55</v>
      </c>
      <c r="H201" s="8" t="s">
        <v>55</v>
      </c>
      <c r="I201" s="8" t="s">
        <v>55</v>
      </c>
      <c r="J201" s="8" t="s">
        <v>55</v>
      </c>
      <c r="K201" s="8" t="s">
        <v>55</v>
      </c>
      <c r="L201" s="8" t="s">
        <v>55</v>
      </c>
      <c r="M201" s="8" t="s">
        <v>55</v>
      </c>
      <c r="N201" s="8" t="s">
        <v>55</v>
      </c>
      <c r="O201" s="8" t="s">
        <v>55</v>
      </c>
      <c r="P201" s="8" t="s">
        <v>55</v>
      </c>
      <c r="Q201" s="8" t="s">
        <v>55</v>
      </c>
      <c r="R201" s="8" t="s">
        <v>55</v>
      </c>
      <c r="S201" s="8" t="s">
        <v>55</v>
      </c>
      <c r="T201" s="8" t="s">
        <v>55</v>
      </c>
      <c r="U201" s="8" t="s">
        <v>55</v>
      </c>
      <c r="V201" s="8" t="s">
        <v>55</v>
      </c>
      <c r="W201" s="8" t="s">
        <v>55</v>
      </c>
      <c r="X201" s="8" t="s">
        <v>55</v>
      </c>
      <c r="Y201" s="8" t="s">
        <v>55</v>
      </c>
      <c r="Z201" s="8" t="s">
        <v>55</v>
      </c>
      <c r="AA201" s="8" t="s">
        <v>55</v>
      </c>
      <c r="AB201" s="8" t="s">
        <v>55</v>
      </c>
      <c r="AC201" s="8" t="s">
        <v>55</v>
      </c>
      <c r="AD201" s="8" t="s">
        <v>55</v>
      </c>
      <c r="AE201" s="8" t="s">
        <v>55</v>
      </c>
      <c r="AF201" s="8" t="s">
        <v>55</v>
      </c>
      <c r="AG201" s="8" t="s">
        <v>55</v>
      </c>
      <c r="AH201" s="8">
        <v>10.0924</v>
      </c>
      <c r="AI201" s="8" t="s">
        <v>55</v>
      </c>
      <c r="AJ201" s="8" t="s">
        <v>55</v>
      </c>
      <c r="AK201" s="8" t="s">
        <v>55</v>
      </c>
      <c r="AL201" s="8" t="s">
        <v>55</v>
      </c>
      <c r="AM201" s="8" t="s">
        <v>55</v>
      </c>
      <c r="AN201" s="8" t="s">
        <v>55</v>
      </c>
      <c r="AO201" s="8" t="s">
        <v>55</v>
      </c>
      <c r="AP201" s="8" t="s">
        <v>55</v>
      </c>
      <c r="AQ201" s="8" t="s">
        <v>55</v>
      </c>
      <c r="AR201" s="8">
        <v>11.785640000000001</v>
      </c>
      <c r="AS201" s="8" t="s">
        <v>55</v>
      </c>
      <c r="AT201" s="8">
        <v>11.944319999999999</v>
      </c>
      <c r="AU201" s="8">
        <v>11.982150000000001</v>
      </c>
      <c r="AV201" s="8" t="s">
        <v>55</v>
      </c>
      <c r="AW201" s="8" t="s">
        <v>55</v>
      </c>
    </row>
    <row r="202" spans="1:49" ht="13" x14ac:dyDescent="0.3">
      <c r="A202" s="6" t="s">
        <v>251</v>
      </c>
      <c r="B202" s="5" t="s">
        <v>53</v>
      </c>
      <c r="C202" s="7" t="s">
        <v>55</v>
      </c>
      <c r="D202" s="7" t="s">
        <v>55</v>
      </c>
      <c r="E202" s="7" t="s">
        <v>55</v>
      </c>
      <c r="F202" s="7" t="s">
        <v>55</v>
      </c>
      <c r="G202" s="7" t="s">
        <v>55</v>
      </c>
      <c r="H202" s="7" t="s">
        <v>55</v>
      </c>
      <c r="I202" s="7" t="s">
        <v>55</v>
      </c>
      <c r="J202" s="7" t="s">
        <v>55</v>
      </c>
      <c r="K202" s="7" t="s">
        <v>55</v>
      </c>
      <c r="L202" s="7" t="s">
        <v>55</v>
      </c>
      <c r="M202" s="7" t="s">
        <v>55</v>
      </c>
      <c r="N202" s="7" t="s">
        <v>55</v>
      </c>
      <c r="O202" s="7" t="s">
        <v>55</v>
      </c>
      <c r="P202" s="7" t="s">
        <v>55</v>
      </c>
      <c r="Q202" s="7" t="s">
        <v>55</v>
      </c>
      <c r="R202" s="7" t="s">
        <v>55</v>
      </c>
      <c r="S202" s="7" t="s">
        <v>55</v>
      </c>
      <c r="T202" s="7" t="s">
        <v>55</v>
      </c>
      <c r="U202" s="7" t="s">
        <v>55</v>
      </c>
      <c r="V202" s="7" t="s">
        <v>55</v>
      </c>
      <c r="W202" s="7" t="s">
        <v>55</v>
      </c>
      <c r="X202" s="7" t="s">
        <v>55</v>
      </c>
      <c r="Y202" s="7" t="s">
        <v>55</v>
      </c>
      <c r="Z202" s="7" t="s">
        <v>55</v>
      </c>
      <c r="AA202" s="7" t="s">
        <v>55</v>
      </c>
      <c r="AB202" s="7" t="s">
        <v>55</v>
      </c>
      <c r="AC202" s="7" t="s">
        <v>55</v>
      </c>
      <c r="AD202" s="7" t="s">
        <v>55</v>
      </c>
      <c r="AE202" s="7" t="s">
        <v>55</v>
      </c>
      <c r="AF202" s="7" t="s">
        <v>55</v>
      </c>
      <c r="AG202" s="7" t="s">
        <v>55</v>
      </c>
      <c r="AH202" s="7" t="s">
        <v>55</v>
      </c>
      <c r="AI202" s="7" t="s">
        <v>55</v>
      </c>
      <c r="AJ202" s="7" t="s">
        <v>55</v>
      </c>
      <c r="AK202" s="7">
        <v>11.396050000000001</v>
      </c>
      <c r="AL202" s="7">
        <v>11.13124</v>
      </c>
      <c r="AM202" s="7">
        <v>11.32457</v>
      </c>
      <c r="AN202" s="7">
        <v>11.337680000000001</v>
      </c>
      <c r="AO202" s="7">
        <v>11.4064</v>
      </c>
      <c r="AP202" s="7">
        <v>11.51751</v>
      </c>
      <c r="AQ202" s="7">
        <v>11.55348</v>
      </c>
      <c r="AR202" s="7">
        <v>11.68507</v>
      </c>
      <c r="AS202" s="7">
        <v>11.77336</v>
      </c>
      <c r="AT202" s="7">
        <v>11.95449</v>
      </c>
      <c r="AU202" s="7">
        <v>11.925509999999999</v>
      </c>
      <c r="AV202" s="7" t="s">
        <v>55</v>
      </c>
      <c r="AW202" s="7" t="s">
        <v>55</v>
      </c>
    </row>
    <row r="203" spans="1:49" ht="13" x14ac:dyDescent="0.3">
      <c r="A203" s="6" t="s">
        <v>252</v>
      </c>
      <c r="B203" s="5" t="s">
        <v>53</v>
      </c>
      <c r="C203" s="8" t="s">
        <v>55</v>
      </c>
      <c r="D203" s="8" t="s">
        <v>55</v>
      </c>
      <c r="E203" s="8" t="s">
        <v>55</v>
      </c>
      <c r="F203" s="8" t="s">
        <v>55</v>
      </c>
      <c r="G203" s="8" t="s">
        <v>55</v>
      </c>
      <c r="H203" s="8" t="s">
        <v>55</v>
      </c>
      <c r="I203" s="8" t="s">
        <v>55</v>
      </c>
      <c r="J203" s="8" t="s">
        <v>55</v>
      </c>
      <c r="K203" s="8" t="s">
        <v>55</v>
      </c>
      <c r="L203" s="8" t="s">
        <v>55</v>
      </c>
      <c r="M203" s="8" t="s">
        <v>55</v>
      </c>
      <c r="N203" s="8" t="s">
        <v>55</v>
      </c>
      <c r="O203" s="8" t="s">
        <v>55</v>
      </c>
      <c r="P203" s="8" t="s">
        <v>55</v>
      </c>
      <c r="Q203" s="8" t="s">
        <v>55</v>
      </c>
      <c r="R203" s="8" t="s">
        <v>55</v>
      </c>
      <c r="S203" s="8" t="s">
        <v>55</v>
      </c>
      <c r="T203" s="8" t="s">
        <v>55</v>
      </c>
      <c r="U203" s="8" t="s">
        <v>55</v>
      </c>
      <c r="V203" s="8" t="s">
        <v>55</v>
      </c>
      <c r="W203" s="8" t="s">
        <v>55</v>
      </c>
      <c r="X203" s="8" t="s">
        <v>55</v>
      </c>
      <c r="Y203" s="8" t="s">
        <v>55</v>
      </c>
      <c r="Z203" s="8" t="s">
        <v>55</v>
      </c>
      <c r="AA203" s="8" t="s">
        <v>55</v>
      </c>
      <c r="AB203" s="8" t="s">
        <v>55</v>
      </c>
      <c r="AC203" s="8" t="s">
        <v>55</v>
      </c>
      <c r="AD203" s="8" t="s">
        <v>55</v>
      </c>
      <c r="AE203" s="8" t="s">
        <v>55</v>
      </c>
      <c r="AF203" s="8" t="s">
        <v>55</v>
      </c>
      <c r="AG203" s="8" t="s">
        <v>55</v>
      </c>
      <c r="AH203" s="8" t="s">
        <v>55</v>
      </c>
      <c r="AI203" s="8" t="s">
        <v>55</v>
      </c>
      <c r="AJ203" s="8" t="s">
        <v>55</v>
      </c>
      <c r="AK203" s="8" t="s">
        <v>55</v>
      </c>
      <c r="AL203" s="8" t="s">
        <v>55</v>
      </c>
      <c r="AM203" s="8" t="s">
        <v>55</v>
      </c>
      <c r="AN203" s="8" t="s">
        <v>55</v>
      </c>
      <c r="AO203" s="8" t="s">
        <v>55</v>
      </c>
      <c r="AP203" s="8" t="s">
        <v>55</v>
      </c>
      <c r="AQ203" s="8" t="s">
        <v>55</v>
      </c>
      <c r="AR203" s="8" t="s">
        <v>55</v>
      </c>
      <c r="AS203" s="8" t="s">
        <v>55</v>
      </c>
      <c r="AT203" s="8" t="s">
        <v>55</v>
      </c>
      <c r="AU203" s="8" t="s">
        <v>55</v>
      </c>
      <c r="AV203" s="8" t="s">
        <v>55</v>
      </c>
      <c r="AW203" s="8" t="s">
        <v>55</v>
      </c>
    </row>
    <row r="204" spans="1:49" ht="13" x14ac:dyDescent="0.3">
      <c r="A204" s="6" t="s">
        <v>253</v>
      </c>
      <c r="B204" s="5" t="s">
        <v>53</v>
      </c>
      <c r="C204" s="7" t="s">
        <v>55</v>
      </c>
      <c r="D204" s="7" t="s">
        <v>55</v>
      </c>
      <c r="E204" s="7" t="s">
        <v>55</v>
      </c>
      <c r="F204" s="7" t="s">
        <v>55</v>
      </c>
      <c r="G204" s="7" t="s">
        <v>55</v>
      </c>
      <c r="H204" s="7" t="s">
        <v>55</v>
      </c>
      <c r="I204" s="7" t="s">
        <v>55</v>
      </c>
      <c r="J204" s="7" t="s">
        <v>55</v>
      </c>
      <c r="K204" s="7" t="s">
        <v>55</v>
      </c>
      <c r="L204" s="7" t="s">
        <v>55</v>
      </c>
      <c r="M204" s="7" t="s">
        <v>55</v>
      </c>
      <c r="N204" s="7" t="s">
        <v>55</v>
      </c>
      <c r="O204" s="7" t="s">
        <v>55</v>
      </c>
      <c r="P204" s="7" t="s">
        <v>55</v>
      </c>
      <c r="Q204" s="7" t="s">
        <v>55</v>
      </c>
      <c r="R204" s="7" t="s">
        <v>55</v>
      </c>
      <c r="S204" s="7" t="s">
        <v>55</v>
      </c>
      <c r="T204" s="7" t="s">
        <v>55</v>
      </c>
      <c r="U204" s="7" t="s">
        <v>55</v>
      </c>
      <c r="V204" s="7" t="s">
        <v>55</v>
      </c>
      <c r="W204" s="7" t="s">
        <v>55</v>
      </c>
      <c r="X204" s="7" t="s">
        <v>55</v>
      </c>
      <c r="Y204" s="7" t="s">
        <v>55</v>
      </c>
      <c r="Z204" s="7" t="s">
        <v>55</v>
      </c>
      <c r="AA204" s="7" t="s">
        <v>55</v>
      </c>
      <c r="AB204" s="7" t="s">
        <v>55</v>
      </c>
      <c r="AC204" s="7" t="s">
        <v>55</v>
      </c>
      <c r="AD204" s="7" t="s">
        <v>55</v>
      </c>
      <c r="AE204" s="7" t="s">
        <v>55</v>
      </c>
      <c r="AF204" s="7" t="s">
        <v>55</v>
      </c>
      <c r="AG204" s="7" t="s">
        <v>55</v>
      </c>
      <c r="AH204" s="7" t="s">
        <v>55</v>
      </c>
      <c r="AI204" s="7" t="s">
        <v>55</v>
      </c>
      <c r="AJ204" s="7" t="s">
        <v>55</v>
      </c>
      <c r="AK204" s="7" t="s">
        <v>55</v>
      </c>
      <c r="AL204" s="7" t="s">
        <v>55</v>
      </c>
      <c r="AM204" s="7" t="s">
        <v>55</v>
      </c>
      <c r="AN204" s="7" t="s">
        <v>55</v>
      </c>
      <c r="AO204" s="7" t="s">
        <v>55</v>
      </c>
      <c r="AP204" s="7" t="s">
        <v>55</v>
      </c>
      <c r="AQ204" s="7" t="s">
        <v>55</v>
      </c>
      <c r="AR204" s="7" t="s">
        <v>55</v>
      </c>
      <c r="AS204" s="7" t="s">
        <v>55</v>
      </c>
      <c r="AT204" s="7" t="s">
        <v>55</v>
      </c>
      <c r="AU204" s="7" t="s">
        <v>55</v>
      </c>
      <c r="AV204" s="7" t="s">
        <v>55</v>
      </c>
      <c r="AW204" s="7" t="s">
        <v>55</v>
      </c>
    </row>
    <row r="205" spans="1:49" ht="13" x14ac:dyDescent="0.3">
      <c r="A205" s="6" t="s">
        <v>254</v>
      </c>
      <c r="B205" s="5" t="s">
        <v>53</v>
      </c>
      <c r="C205" s="8">
        <v>4.3921999999999999</v>
      </c>
      <c r="D205" s="8" t="s">
        <v>55</v>
      </c>
      <c r="E205" s="8" t="s">
        <v>55</v>
      </c>
      <c r="F205" s="8" t="s">
        <v>55</v>
      </c>
      <c r="G205" s="8" t="s">
        <v>55</v>
      </c>
      <c r="H205" s="8" t="s">
        <v>55</v>
      </c>
      <c r="I205" s="8" t="s">
        <v>55</v>
      </c>
      <c r="J205" s="8" t="s">
        <v>55</v>
      </c>
      <c r="K205" s="8" t="s">
        <v>55</v>
      </c>
      <c r="L205" s="8" t="s">
        <v>55</v>
      </c>
      <c r="M205" s="8" t="s">
        <v>55</v>
      </c>
      <c r="N205" s="8" t="s">
        <v>55</v>
      </c>
      <c r="O205" s="8" t="s">
        <v>55</v>
      </c>
      <c r="P205" s="8" t="s">
        <v>55</v>
      </c>
      <c r="Q205" s="8" t="s">
        <v>55</v>
      </c>
      <c r="R205" s="8">
        <v>4.7282999999999999</v>
      </c>
      <c r="S205" s="8" t="s">
        <v>55</v>
      </c>
      <c r="T205" s="8" t="s">
        <v>55</v>
      </c>
      <c r="U205" s="8" t="s">
        <v>55</v>
      </c>
      <c r="V205" s="8" t="s">
        <v>55</v>
      </c>
      <c r="W205" s="8" t="s">
        <v>55</v>
      </c>
      <c r="X205" s="8" t="s">
        <v>55</v>
      </c>
      <c r="Y205" s="8" t="s">
        <v>55</v>
      </c>
      <c r="Z205" s="8" t="s">
        <v>55</v>
      </c>
      <c r="AA205" s="8" t="s">
        <v>55</v>
      </c>
      <c r="AB205" s="8" t="s">
        <v>55</v>
      </c>
      <c r="AC205" s="8" t="s">
        <v>55</v>
      </c>
      <c r="AD205" s="8" t="s">
        <v>55</v>
      </c>
      <c r="AE205" s="8" t="s">
        <v>55</v>
      </c>
      <c r="AF205" s="8" t="s">
        <v>55</v>
      </c>
      <c r="AG205" s="8" t="s">
        <v>55</v>
      </c>
      <c r="AH205" s="8">
        <v>7.2746899999999997</v>
      </c>
      <c r="AI205" s="8">
        <v>8.30654</v>
      </c>
      <c r="AJ205" s="8">
        <v>8.4714700000000001</v>
      </c>
      <c r="AK205" s="8">
        <v>8.6190200000000008</v>
      </c>
      <c r="AL205" s="8">
        <v>8.6022099999999995</v>
      </c>
      <c r="AM205" s="8">
        <v>8.6593599999999995</v>
      </c>
      <c r="AN205" s="8">
        <v>8.8133099999999995</v>
      </c>
      <c r="AO205" s="8">
        <v>8.8569300000000002</v>
      </c>
      <c r="AP205" s="8">
        <v>9.3021499999999993</v>
      </c>
      <c r="AQ205" s="8">
        <v>9.3695900000000005</v>
      </c>
      <c r="AR205" s="8">
        <v>9.5348000000000006</v>
      </c>
      <c r="AS205" s="8">
        <v>9.7306500000000007</v>
      </c>
      <c r="AT205" s="8" t="s">
        <v>55</v>
      </c>
      <c r="AU205" s="8">
        <v>10.15855</v>
      </c>
      <c r="AV205" s="8" t="s">
        <v>55</v>
      </c>
      <c r="AW205" s="8" t="s">
        <v>55</v>
      </c>
    </row>
    <row r="206" spans="1:49" ht="13" x14ac:dyDescent="0.3">
      <c r="A206" s="6" t="s">
        <v>255</v>
      </c>
      <c r="B206" s="5" t="s">
        <v>53</v>
      </c>
      <c r="C206" s="7" t="s">
        <v>55</v>
      </c>
      <c r="D206" s="7" t="s">
        <v>55</v>
      </c>
      <c r="E206" s="7" t="s">
        <v>55</v>
      </c>
      <c r="F206" s="7" t="s">
        <v>55</v>
      </c>
      <c r="G206" s="7" t="s">
        <v>55</v>
      </c>
      <c r="H206" s="7" t="s">
        <v>55</v>
      </c>
      <c r="I206" s="7" t="s">
        <v>55</v>
      </c>
      <c r="J206" s="7" t="s">
        <v>55</v>
      </c>
      <c r="K206" s="7" t="s">
        <v>55</v>
      </c>
      <c r="L206" s="7" t="s">
        <v>55</v>
      </c>
      <c r="M206" s="7" t="s">
        <v>55</v>
      </c>
      <c r="N206" s="7" t="s">
        <v>55</v>
      </c>
      <c r="O206" s="7" t="s">
        <v>55</v>
      </c>
      <c r="P206" s="7" t="s">
        <v>55</v>
      </c>
      <c r="Q206" s="7" t="s">
        <v>55</v>
      </c>
      <c r="R206" s="7" t="s">
        <v>55</v>
      </c>
      <c r="S206" s="7" t="s">
        <v>55</v>
      </c>
      <c r="T206" s="7" t="s">
        <v>55</v>
      </c>
      <c r="U206" s="7" t="s">
        <v>55</v>
      </c>
      <c r="V206" s="7" t="s">
        <v>55</v>
      </c>
      <c r="W206" s="7" t="s">
        <v>55</v>
      </c>
      <c r="X206" s="7" t="s">
        <v>55</v>
      </c>
      <c r="Y206" s="7" t="s">
        <v>55</v>
      </c>
      <c r="Z206" s="7" t="s">
        <v>55</v>
      </c>
      <c r="AA206" s="7" t="s">
        <v>55</v>
      </c>
      <c r="AB206" s="7" t="s">
        <v>55</v>
      </c>
      <c r="AC206" s="7" t="s">
        <v>55</v>
      </c>
      <c r="AD206" s="7" t="s">
        <v>55</v>
      </c>
      <c r="AE206" s="7" t="s">
        <v>55</v>
      </c>
      <c r="AF206" s="7" t="s">
        <v>55</v>
      </c>
      <c r="AG206" s="7" t="s">
        <v>55</v>
      </c>
      <c r="AH206" s="7" t="s">
        <v>55</v>
      </c>
      <c r="AI206" s="7" t="s">
        <v>55</v>
      </c>
      <c r="AJ206" s="7" t="s">
        <v>55</v>
      </c>
      <c r="AK206" s="7" t="s">
        <v>55</v>
      </c>
      <c r="AL206" s="7" t="s">
        <v>55</v>
      </c>
      <c r="AM206" s="7" t="s">
        <v>55</v>
      </c>
      <c r="AN206" s="7" t="s">
        <v>55</v>
      </c>
      <c r="AO206" s="7">
        <v>3.97899</v>
      </c>
      <c r="AP206" s="7" t="s">
        <v>55</v>
      </c>
      <c r="AQ206" s="7" t="s">
        <v>55</v>
      </c>
      <c r="AR206" s="7" t="s">
        <v>55</v>
      </c>
      <c r="AS206" s="7" t="s">
        <v>55</v>
      </c>
      <c r="AT206" s="7" t="s">
        <v>55</v>
      </c>
      <c r="AU206" s="7" t="s">
        <v>55</v>
      </c>
      <c r="AV206" s="7" t="s">
        <v>55</v>
      </c>
      <c r="AW206" s="7" t="s">
        <v>55</v>
      </c>
    </row>
    <row r="207" spans="1:49" ht="13" x14ac:dyDescent="0.3">
      <c r="A207" s="6" t="s">
        <v>256</v>
      </c>
      <c r="B207" s="5" t="s">
        <v>53</v>
      </c>
      <c r="C207" s="8">
        <v>4.2425100000000002</v>
      </c>
      <c r="D207" s="8" t="s">
        <v>55</v>
      </c>
      <c r="E207" s="8" t="s">
        <v>55</v>
      </c>
      <c r="F207" s="8" t="s">
        <v>55</v>
      </c>
      <c r="G207" s="8" t="s">
        <v>55</v>
      </c>
      <c r="H207" s="8" t="s">
        <v>55</v>
      </c>
      <c r="I207" s="8" t="s">
        <v>55</v>
      </c>
      <c r="J207" s="8" t="s">
        <v>55</v>
      </c>
      <c r="K207" s="8" t="s">
        <v>55</v>
      </c>
      <c r="L207" s="8" t="s">
        <v>55</v>
      </c>
      <c r="M207" s="8" t="s">
        <v>55</v>
      </c>
      <c r="N207" s="8">
        <v>3.8073100000000002</v>
      </c>
      <c r="O207" s="8" t="s">
        <v>55</v>
      </c>
      <c r="P207" s="8" t="s">
        <v>55</v>
      </c>
      <c r="Q207" s="8" t="s">
        <v>55</v>
      </c>
      <c r="R207" s="8" t="s">
        <v>55</v>
      </c>
      <c r="S207" s="8">
        <v>4.8821700000000003</v>
      </c>
      <c r="T207" s="8" t="s">
        <v>55</v>
      </c>
      <c r="U207" s="8" t="s">
        <v>55</v>
      </c>
      <c r="V207" s="8" t="s">
        <v>55</v>
      </c>
      <c r="W207" s="8" t="s">
        <v>55</v>
      </c>
      <c r="X207" s="8" t="s">
        <v>55</v>
      </c>
      <c r="Y207" s="8" t="s">
        <v>55</v>
      </c>
      <c r="Z207" s="8" t="s">
        <v>55</v>
      </c>
      <c r="AA207" s="8" t="s">
        <v>55</v>
      </c>
      <c r="AB207" s="8" t="s">
        <v>55</v>
      </c>
      <c r="AC207" s="8" t="s">
        <v>55</v>
      </c>
      <c r="AD207" s="8" t="s">
        <v>55</v>
      </c>
      <c r="AE207" s="8" t="s">
        <v>55</v>
      </c>
      <c r="AF207" s="8" t="s">
        <v>55</v>
      </c>
      <c r="AG207" s="8" t="s">
        <v>55</v>
      </c>
      <c r="AH207" s="8" t="s">
        <v>55</v>
      </c>
      <c r="AI207" s="8" t="s">
        <v>55</v>
      </c>
      <c r="AJ207" s="8" t="s">
        <v>55</v>
      </c>
      <c r="AK207" s="8">
        <v>8.3542799999999993</v>
      </c>
      <c r="AL207" s="8">
        <v>8.6139399999999995</v>
      </c>
      <c r="AM207" s="8">
        <v>8.7782900000000001</v>
      </c>
      <c r="AN207" s="8">
        <v>8.8740299999999994</v>
      </c>
      <c r="AO207" s="8">
        <v>9.0098900000000004</v>
      </c>
      <c r="AP207" s="8">
        <v>9.1029900000000001</v>
      </c>
      <c r="AQ207" s="8">
        <v>9.2119300000000006</v>
      </c>
      <c r="AR207" s="8">
        <v>9.2594499999999993</v>
      </c>
      <c r="AS207" s="8">
        <v>9.3596199999999996</v>
      </c>
      <c r="AT207" s="8" t="s">
        <v>55</v>
      </c>
      <c r="AU207" s="8">
        <v>9.6088400000000007</v>
      </c>
      <c r="AV207" s="8" t="s">
        <v>55</v>
      </c>
      <c r="AW207" s="8" t="s">
        <v>55</v>
      </c>
    </row>
    <row r="208" spans="1:49" ht="13" x14ac:dyDescent="0.3">
      <c r="A208" s="6" t="s">
        <v>257</v>
      </c>
      <c r="B208" s="5" t="s">
        <v>53</v>
      </c>
      <c r="C208" s="7" t="s">
        <v>55</v>
      </c>
      <c r="D208" s="7" t="s">
        <v>55</v>
      </c>
      <c r="E208" s="7" t="s">
        <v>55</v>
      </c>
      <c r="F208" s="7" t="s">
        <v>55</v>
      </c>
      <c r="G208" s="7" t="s">
        <v>55</v>
      </c>
      <c r="H208" s="7" t="s">
        <v>55</v>
      </c>
      <c r="I208" s="7" t="s">
        <v>55</v>
      </c>
      <c r="J208" s="7" t="s">
        <v>55</v>
      </c>
      <c r="K208" s="7" t="s">
        <v>55</v>
      </c>
      <c r="L208" s="7" t="s">
        <v>55</v>
      </c>
      <c r="M208" s="7" t="s">
        <v>55</v>
      </c>
      <c r="N208" s="7" t="s">
        <v>55</v>
      </c>
      <c r="O208" s="7" t="s">
        <v>55</v>
      </c>
      <c r="P208" s="7" t="s">
        <v>55</v>
      </c>
      <c r="Q208" s="7" t="s">
        <v>55</v>
      </c>
      <c r="R208" s="7" t="s">
        <v>55</v>
      </c>
      <c r="S208" s="7" t="s">
        <v>55</v>
      </c>
      <c r="T208" s="7" t="s">
        <v>55</v>
      </c>
      <c r="U208" s="7" t="s">
        <v>55</v>
      </c>
      <c r="V208" s="7" t="s">
        <v>55</v>
      </c>
      <c r="W208" s="7" t="s">
        <v>55</v>
      </c>
      <c r="X208" s="7" t="s">
        <v>55</v>
      </c>
      <c r="Y208" s="7" t="s">
        <v>55</v>
      </c>
      <c r="Z208" s="7" t="s">
        <v>55</v>
      </c>
      <c r="AA208" s="7" t="s">
        <v>55</v>
      </c>
      <c r="AB208" s="7" t="s">
        <v>55</v>
      </c>
      <c r="AC208" s="7" t="s">
        <v>55</v>
      </c>
      <c r="AD208" s="7" t="s">
        <v>55</v>
      </c>
      <c r="AE208" s="7" t="s">
        <v>55</v>
      </c>
      <c r="AF208" s="7" t="s">
        <v>55</v>
      </c>
      <c r="AG208" s="7" t="s">
        <v>55</v>
      </c>
      <c r="AH208" s="7">
        <v>10.684340000000001</v>
      </c>
      <c r="AI208" s="7" t="s">
        <v>55</v>
      </c>
      <c r="AJ208" s="7" t="s">
        <v>55</v>
      </c>
      <c r="AK208" s="7" t="s">
        <v>55</v>
      </c>
      <c r="AL208" s="7" t="s">
        <v>55</v>
      </c>
      <c r="AM208" s="7" t="s">
        <v>55</v>
      </c>
      <c r="AN208" s="7" t="s">
        <v>55</v>
      </c>
      <c r="AO208" s="7" t="s">
        <v>55</v>
      </c>
      <c r="AP208" s="7" t="s">
        <v>55</v>
      </c>
      <c r="AQ208" s="7" t="s">
        <v>55</v>
      </c>
      <c r="AR208" s="7" t="s">
        <v>55</v>
      </c>
      <c r="AS208" s="7" t="s">
        <v>55</v>
      </c>
      <c r="AT208" s="7" t="s">
        <v>55</v>
      </c>
      <c r="AU208" s="7" t="s">
        <v>55</v>
      </c>
      <c r="AV208" s="7" t="s">
        <v>55</v>
      </c>
      <c r="AW208" s="7" t="s">
        <v>55</v>
      </c>
    </row>
    <row r="209" spans="1:49" ht="13" x14ac:dyDescent="0.3">
      <c r="A209" s="6" t="s">
        <v>258</v>
      </c>
      <c r="B209" s="5" t="s">
        <v>53</v>
      </c>
      <c r="C209" s="8" t="s">
        <v>55</v>
      </c>
      <c r="D209" s="8" t="s">
        <v>55</v>
      </c>
      <c r="E209" s="8" t="s">
        <v>55</v>
      </c>
      <c r="F209" s="8" t="s">
        <v>55</v>
      </c>
      <c r="G209" s="8" t="s">
        <v>55</v>
      </c>
      <c r="H209" s="8" t="s">
        <v>55</v>
      </c>
      <c r="I209" s="8" t="s">
        <v>55</v>
      </c>
      <c r="J209" s="8" t="s">
        <v>55</v>
      </c>
      <c r="K209" s="8" t="s">
        <v>55</v>
      </c>
      <c r="L209" s="8" t="s">
        <v>55</v>
      </c>
      <c r="M209" s="8" t="s">
        <v>55</v>
      </c>
      <c r="N209" s="8" t="s">
        <v>55</v>
      </c>
      <c r="O209" s="8" t="s">
        <v>55</v>
      </c>
      <c r="P209" s="8" t="s">
        <v>55</v>
      </c>
      <c r="Q209" s="8" t="s">
        <v>55</v>
      </c>
      <c r="R209" s="8" t="s">
        <v>55</v>
      </c>
      <c r="S209" s="8" t="s">
        <v>55</v>
      </c>
      <c r="T209" s="8" t="s">
        <v>55</v>
      </c>
      <c r="U209" s="8" t="s">
        <v>55</v>
      </c>
      <c r="V209" s="8" t="s">
        <v>55</v>
      </c>
      <c r="W209" s="8" t="s">
        <v>55</v>
      </c>
      <c r="X209" s="8" t="s">
        <v>55</v>
      </c>
      <c r="Y209" s="8" t="s">
        <v>55</v>
      </c>
      <c r="Z209" s="8" t="s">
        <v>55</v>
      </c>
      <c r="AA209" s="8" t="s">
        <v>55</v>
      </c>
      <c r="AB209" s="8" t="s">
        <v>55</v>
      </c>
      <c r="AC209" s="8" t="s">
        <v>55</v>
      </c>
      <c r="AD209" s="8" t="s">
        <v>55</v>
      </c>
      <c r="AE209" s="8" t="s">
        <v>55</v>
      </c>
      <c r="AF209" s="8" t="s">
        <v>55</v>
      </c>
      <c r="AG209" s="8" t="s">
        <v>55</v>
      </c>
      <c r="AH209" s="8" t="s">
        <v>55</v>
      </c>
      <c r="AI209" s="8" t="s">
        <v>55</v>
      </c>
      <c r="AJ209" s="8" t="s">
        <v>55</v>
      </c>
      <c r="AK209" s="8" t="s">
        <v>55</v>
      </c>
      <c r="AL209" s="8" t="s">
        <v>55</v>
      </c>
      <c r="AM209" s="8" t="s">
        <v>55</v>
      </c>
      <c r="AN209" s="8" t="s">
        <v>55</v>
      </c>
      <c r="AO209" s="8" t="s">
        <v>55</v>
      </c>
      <c r="AP209" s="8" t="s">
        <v>55</v>
      </c>
      <c r="AQ209" s="8" t="s">
        <v>55</v>
      </c>
      <c r="AR209" s="8" t="s">
        <v>55</v>
      </c>
      <c r="AS209" s="8" t="s">
        <v>55</v>
      </c>
      <c r="AT209" s="8" t="s">
        <v>55</v>
      </c>
      <c r="AU209" s="8" t="s">
        <v>55</v>
      </c>
      <c r="AV209" s="8" t="s">
        <v>55</v>
      </c>
      <c r="AW209" s="8" t="s">
        <v>55</v>
      </c>
    </row>
    <row r="210" spans="1:49" ht="13" x14ac:dyDescent="0.3">
      <c r="A210" s="6" t="s">
        <v>259</v>
      </c>
      <c r="B210" s="5" t="s">
        <v>53</v>
      </c>
      <c r="C210" s="7" t="s">
        <v>55</v>
      </c>
      <c r="D210" s="7" t="s">
        <v>55</v>
      </c>
      <c r="E210" s="7" t="s">
        <v>55</v>
      </c>
      <c r="F210" s="7" t="s">
        <v>55</v>
      </c>
      <c r="G210" s="7" t="s">
        <v>55</v>
      </c>
      <c r="H210" s="7" t="s">
        <v>55</v>
      </c>
      <c r="I210" s="7" t="s">
        <v>55</v>
      </c>
      <c r="J210" s="7" t="s">
        <v>55</v>
      </c>
      <c r="K210" s="7" t="s">
        <v>55</v>
      </c>
      <c r="L210" s="7" t="s">
        <v>55</v>
      </c>
      <c r="M210" s="7" t="s">
        <v>55</v>
      </c>
      <c r="N210" s="7" t="s">
        <v>55</v>
      </c>
      <c r="O210" s="7" t="s">
        <v>55</v>
      </c>
      <c r="P210" s="7">
        <v>0.49398999999999998</v>
      </c>
      <c r="Q210" s="7" t="s">
        <v>55</v>
      </c>
      <c r="R210" s="7" t="s">
        <v>55</v>
      </c>
      <c r="S210" s="7" t="s">
        <v>55</v>
      </c>
      <c r="T210" s="7" t="s">
        <v>55</v>
      </c>
      <c r="U210" s="7" t="s">
        <v>55</v>
      </c>
      <c r="V210" s="7" t="s">
        <v>55</v>
      </c>
      <c r="W210" s="7" t="s">
        <v>55</v>
      </c>
      <c r="X210" s="7" t="s">
        <v>55</v>
      </c>
      <c r="Y210" s="7" t="s">
        <v>55</v>
      </c>
      <c r="Z210" s="7" t="s">
        <v>55</v>
      </c>
      <c r="AA210" s="7" t="s">
        <v>55</v>
      </c>
      <c r="AB210" s="7" t="s">
        <v>55</v>
      </c>
      <c r="AC210" s="7" t="s">
        <v>55</v>
      </c>
      <c r="AD210" s="7" t="s">
        <v>55</v>
      </c>
      <c r="AE210" s="7" t="s">
        <v>55</v>
      </c>
      <c r="AF210" s="7" t="s">
        <v>55</v>
      </c>
      <c r="AG210" s="7" t="s">
        <v>55</v>
      </c>
      <c r="AH210" s="7" t="s">
        <v>55</v>
      </c>
      <c r="AI210" s="7" t="s">
        <v>55</v>
      </c>
      <c r="AJ210" s="7" t="s">
        <v>55</v>
      </c>
      <c r="AK210" s="7" t="s">
        <v>55</v>
      </c>
      <c r="AL210" s="7" t="s">
        <v>55</v>
      </c>
      <c r="AM210" s="7" t="s">
        <v>55</v>
      </c>
      <c r="AN210" s="7" t="s">
        <v>55</v>
      </c>
      <c r="AO210" s="7" t="s">
        <v>55</v>
      </c>
      <c r="AP210" s="7" t="s">
        <v>55</v>
      </c>
      <c r="AQ210" s="7" t="s">
        <v>55</v>
      </c>
      <c r="AR210" s="7" t="s">
        <v>55</v>
      </c>
      <c r="AS210" s="7" t="s">
        <v>55</v>
      </c>
      <c r="AT210" s="7" t="s">
        <v>55</v>
      </c>
      <c r="AU210" s="7" t="s">
        <v>55</v>
      </c>
      <c r="AV210" s="7" t="s">
        <v>55</v>
      </c>
      <c r="AW210" s="7" t="s">
        <v>55</v>
      </c>
    </row>
    <row r="211" spans="1:49" ht="13" x14ac:dyDescent="0.3">
      <c r="A211" s="6" t="s">
        <v>260</v>
      </c>
      <c r="B211" s="5" t="s">
        <v>53</v>
      </c>
      <c r="C211" s="8" t="s">
        <v>55</v>
      </c>
      <c r="D211" s="8" t="s">
        <v>55</v>
      </c>
      <c r="E211" s="8" t="s">
        <v>55</v>
      </c>
      <c r="F211" s="8" t="s">
        <v>55</v>
      </c>
      <c r="G211" s="8" t="s">
        <v>55</v>
      </c>
      <c r="H211" s="8" t="s">
        <v>55</v>
      </c>
      <c r="I211" s="8" t="s">
        <v>55</v>
      </c>
      <c r="J211" s="8" t="s">
        <v>55</v>
      </c>
      <c r="K211" s="8" t="s">
        <v>55</v>
      </c>
      <c r="L211" s="8" t="s">
        <v>55</v>
      </c>
      <c r="M211" s="8" t="s">
        <v>55</v>
      </c>
      <c r="N211" s="8" t="s">
        <v>55</v>
      </c>
      <c r="O211" s="8" t="s">
        <v>55</v>
      </c>
      <c r="P211" s="8" t="s">
        <v>55</v>
      </c>
      <c r="Q211" s="8" t="s">
        <v>55</v>
      </c>
      <c r="R211" s="8" t="s">
        <v>55</v>
      </c>
      <c r="S211" s="8" t="s">
        <v>55</v>
      </c>
      <c r="T211" s="8" t="s">
        <v>55</v>
      </c>
      <c r="U211" s="8" t="s">
        <v>55</v>
      </c>
      <c r="V211" s="8" t="s">
        <v>55</v>
      </c>
      <c r="W211" s="8" t="s">
        <v>55</v>
      </c>
      <c r="X211" s="8" t="s">
        <v>55</v>
      </c>
      <c r="Y211" s="8" t="s">
        <v>55</v>
      </c>
      <c r="Z211" s="8" t="s">
        <v>55</v>
      </c>
      <c r="AA211" s="8" t="s">
        <v>55</v>
      </c>
      <c r="AB211" s="8" t="s">
        <v>55</v>
      </c>
      <c r="AC211" s="8" t="s">
        <v>55</v>
      </c>
      <c r="AD211" s="8" t="s">
        <v>55</v>
      </c>
      <c r="AE211" s="8" t="s">
        <v>55</v>
      </c>
      <c r="AF211" s="8" t="s">
        <v>55</v>
      </c>
      <c r="AG211" s="8" t="s">
        <v>55</v>
      </c>
      <c r="AH211" s="8" t="s">
        <v>55</v>
      </c>
      <c r="AI211" s="8" t="s">
        <v>55</v>
      </c>
      <c r="AJ211" s="8" t="s">
        <v>55</v>
      </c>
      <c r="AK211" s="13">
        <v>7.2972900000000003</v>
      </c>
      <c r="AL211" s="8" t="s">
        <v>55</v>
      </c>
      <c r="AM211" s="8" t="s">
        <v>55</v>
      </c>
      <c r="AN211" s="8" t="s">
        <v>55</v>
      </c>
      <c r="AO211" s="8" t="s">
        <v>55</v>
      </c>
      <c r="AP211" s="8" t="s">
        <v>55</v>
      </c>
      <c r="AQ211" s="8" t="s">
        <v>55</v>
      </c>
      <c r="AR211" s="8" t="s">
        <v>55</v>
      </c>
      <c r="AS211" s="13">
        <v>8.8430300000000006</v>
      </c>
      <c r="AT211" s="8" t="s">
        <v>55</v>
      </c>
      <c r="AU211" s="8" t="s">
        <v>55</v>
      </c>
      <c r="AV211" s="8" t="s">
        <v>55</v>
      </c>
      <c r="AW211" s="8" t="s">
        <v>55</v>
      </c>
    </row>
    <row r="212" spans="1:49" ht="13" x14ac:dyDescent="0.3">
      <c r="A212" s="6" t="s">
        <v>261</v>
      </c>
      <c r="B212" s="5" t="s">
        <v>53</v>
      </c>
      <c r="C212" s="7" t="s">
        <v>55</v>
      </c>
      <c r="D212" s="7" t="s">
        <v>55</v>
      </c>
      <c r="E212" s="7" t="s">
        <v>55</v>
      </c>
      <c r="F212" s="7" t="s">
        <v>55</v>
      </c>
      <c r="G212" s="7" t="s">
        <v>55</v>
      </c>
      <c r="H212" s="7" t="s">
        <v>55</v>
      </c>
      <c r="I212" s="7" t="s">
        <v>55</v>
      </c>
      <c r="J212" s="7" t="s">
        <v>55</v>
      </c>
      <c r="K212" s="7" t="s">
        <v>55</v>
      </c>
      <c r="L212" s="7" t="s">
        <v>55</v>
      </c>
      <c r="M212" s="7" t="s">
        <v>55</v>
      </c>
      <c r="N212" s="7" t="s">
        <v>55</v>
      </c>
      <c r="O212" s="7" t="s">
        <v>55</v>
      </c>
      <c r="P212" s="7" t="s">
        <v>55</v>
      </c>
      <c r="Q212" s="7" t="s">
        <v>55</v>
      </c>
      <c r="R212" s="7" t="s">
        <v>55</v>
      </c>
      <c r="S212" s="7" t="s">
        <v>55</v>
      </c>
      <c r="T212" s="7" t="s">
        <v>55</v>
      </c>
      <c r="U212" s="7" t="s">
        <v>55</v>
      </c>
      <c r="V212" s="7" t="s">
        <v>55</v>
      </c>
      <c r="W212" s="7" t="s">
        <v>55</v>
      </c>
      <c r="X212" s="7" t="s">
        <v>55</v>
      </c>
      <c r="Y212" s="7" t="s">
        <v>55</v>
      </c>
      <c r="Z212" s="7" t="s">
        <v>55</v>
      </c>
      <c r="AA212" s="7" t="s">
        <v>55</v>
      </c>
      <c r="AB212" s="7" t="s">
        <v>55</v>
      </c>
      <c r="AC212" s="7" t="s">
        <v>55</v>
      </c>
      <c r="AD212" s="7" t="s">
        <v>55</v>
      </c>
      <c r="AE212" s="7" t="s">
        <v>55</v>
      </c>
      <c r="AF212" s="7" t="s">
        <v>55</v>
      </c>
      <c r="AG212" s="7" t="s">
        <v>55</v>
      </c>
      <c r="AH212" s="7" t="s">
        <v>55</v>
      </c>
      <c r="AI212" s="7" t="s">
        <v>55</v>
      </c>
      <c r="AJ212" s="7" t="s">
        <v>55</v>
      </c>
      <c r="AK212" s="7" t="s">
        <v>55</v>
      </c>
      <c r="AL212" s="7" t="s">
        <v>55</v>
      </c>
      <c r="AM212" s="7" t="s">
        <v>55</v>
      </c>
      <c r="AN212" s="7" t="s">
        <v>55</v>
      </c>
      <c r="AO212" s="7" t="s">
        <v>55</v>
      </c>
      <c r="AP212" s="7" t="s">
        <v>55</v>
      </c>
      <c r="AQ212" s="7" t="s">
        <v>55</v>
      </c>
      <c r="AR212" s="7" t="s">
        <v>55</v>
      </c>
      <c r="AS212" s="7" t="s">
        <v>55</v>
      </c>
      <c r="AT212" s="7" t="s">
        <v>55</v>
      </c>
      <c r="AU212" s="7" t="s">
        <v>55</v>
      </c>
      <c r="AV212" s="7" t="s">
        <v>55</v>
      </c>
      <c r="AW212" s="7" t="s">
        <v>55</v>
      </c>
    </row>
    <row r="213" spans="1:49" ht="13" x14ac:dyDescent="0.3">
      <c r="A213" s="6" t="s">
        <v>262</v>
      </c>
      <c r="B213" s="5" t="s">
        <v>53</v>
      </c>
      <c r="C213" s="8" t="s">
        <v>55</v>
      </c>
      <c r="D213" s="8" t="s">
        <v>55</v>
      </c>
      <c r="E213" s="8" t="s">
        <v>55</v>
      </c>
      <c r="F213" s="8" t="s">
        <v>55</v>
      </c>
      <c r="G213" s="8" t="s">
        <v>55</v>
      </c>
      <c r="H213" s="8" t="s">
        <v>55</v>
      </c>
      <c r="I213" s="8">
        <v>2.4962300000000002</v>
      </c>
      <c r="J213" s="8" t="s">
        <v>55</v>
      </c>
      <c r="K213" s="8" t="s">
        <v>55</v>
      </c>
      <c r="L213" s="8" t="s">
        <v>55</v>
      </c>
      <c r="M213" s="8" t="s">
        <v>55</v>
      </c>
      <c r="N213" s="8" t="s">
        <v>55</v>
      </c>
      <c r="O213" s="8" t="s">
        <v>55</v>
      </c>
      <c r="P213" s="8" t="s">
        <v>55</v>
      </c>
      <c r="Q213" s="8" t="s">
        <v>55</v>
      </c>
      <c r="R213" s="8" t="s">
        <v>55</v>
      </c>
      <c r="S213" s="8">
        <v>4.7182899999999997</v>
      </c>
      <c r="T213" s="8" t="s">
        <v>55</v>
      </c>
      <c r="U213" s="8" t="s">
        <v>55</v>
      </c>
      <c r="V213" s="8" t="s">
        <v>55</v>
      </c>
      <c r="W213" s="8" t="s">
        <v>55</v>
      </c>
      <c r="X213" s="8" t="s">
        <v>55</v>
      </c>
      <c r="Y213" s="8" t="s">
        <v>55</v>
      </c>
      <c r="Z213" s="8" t="s">
        <v>55</v>
      </c>
      <c r="AA213" s="8" t="s">
        <v>55</v>
      </c>
      <c r="AB213" s="8" t="s">
        <v>55</v>
      </c>
      <c r="AC213" s="8" t="s">
        <v>55</v>
      </c>
      <c r="AD213" s="8" t="s">
        <v>55</v>
      </c>
      <c r="AE213" s="8" t="s">
        <v>55</v>
      </c>
      <c r="AF213" s="8" t="s">
        <v>55</v>
      </c>
      <c r="AG213" s="8" t="s">
        <v>55</v>
      </c>
      <c r="AH213" s="8" t="s">
        <v>55</v>
      </c>
      <c r="AI213" s="8" t="s">
        <v>55</v>
      </c>
      <c r="AJ213" s="8" t="s">
        <v>55</v>
      </c>
      <c r="AK213" s="8" t="s">
        <v>55</v>
      </c>
      <c r="AL213" s="8" t="s">
        <v>55</v>
      </c>
      <c r="AM213" s="8" t="s">
        <v>55</v>
      </c>
      <c r="AN213" s="8" t="s">
        <v>55</v>
      </c>
      <c r="AO213" s="8" t="s">
        <v>55</v>
      </c>
      <c r="AP213" s="8" t="s">
        <v>55</v>
      </c>
      <c r="AQ213" s="8" t="s">
        <v>55</v>
      </c>
      <c r="AR213" s="8" t="s">
        <v>55</v>
      </c>
      <c r="AS213" s="8" t="s">
        <v>55</v>
      </c>
      <c r="AT213" s="8" t="s">
        <v>55</v>
      </c>
      <c r="AU213" s="8" t="s">
        <v>55</v>
      </c>
      <c r="AV213" s="8" t="s">
        <v>55</v>
      </c>
      <c r="AW213" s="8" t="s">
        <v>55</v>
      </c>
    </row>
    <row r="214" spans="1:49" ht="13" x14ac:dyDescent="0.3">
      <c r="A214" s="6" t="s">
        <v>263</v>
      </c>
      <c r="B214" s="5" t="s">
        <v>53</v>
      </c>
      <c r="C214" s="7" t="s">
        <v>55</v>
      </c>
      <c r="D214" s="7" t="s">
        <v>55</v>
      </c>
      <c r="E214" s="7" t="s">
        <v>55</v>
      </c>
      <c r="F214" s="7" t="s">
        <v>55</v>
      </c>
      <c r="G214" s="7" t="s">
        <v>55</v>
      </c>
      <c r="H214" s="7" t="s">
        <v>55</v>
      </c>
      <c r="I214" s="7" t="s">
        <v>55</v>
      </c>
      <c r="J214" s="7" t="s">
        <v>55</v>
      </c>
      <c r="K214" s="7" t="s">
        <v>55</v>
      </c>
      <c r="L214" s="7" t="s">
        <v>55</v>
      </c>
      <c r="M214" s="7" t="s">
        <v>55</v>
      </c>
      <c r="N214" s="7" t="s">
        <v>55</v>
      </c>
      <c r="O214" s="7" t="s">
        <v>55</v>
      </c>
      <c r="P214" s="7" t="s">
        <v>55</v>
      </c>
      <c r="Q214" s="7" t="s">
        <v>55</v>
      </c>
      <c r="R214" s="7" t="s">
        <v>55</v>
      </c>
      <c r="S214" s="7" t="s">
        <v>55</v>
      </c>
      <c r="T214" s="7" t="s">
        <v>55</v>
      </c>
      <c r="U214" s="7" t="s">
        <v>55</v>
      </c>
      <c r="V214" s="7" t="s">
        <v>55</v>
      </c>
      <c r="W214" s="7" t="s">
        <v>55</v>
      </c>
      <c r="X214" s="7" t="s">
        <v>55</v>
      </c>
      <c r="Y214" s="7" t="s">
        <v>55</v>
      </c>
      <c r="Z214" s="7" t="s">
        <v>55</v>
      </c>
      <c r="AA214" s="7" t="s">
        <v>55</v>
      </c>
      <c r="AB214" s="7" t="s">
        <v>55</v>
      </c>
      <c r="AC214" s="7" t="s">
        <v>55</v>
      </c>
      <c r="AD214" s="7" t="s">
        <v>55</v>
      </c>
      <c r="AE214" s="7" t="s">
        <v>55</v>
      </c>
      <c r="AF214" s="7" t="s">
        <v>55</v>
      </c>
      <c r="AG214" s="7" t="s">
        <v>55</v>
      </c>
      <c r="AH214" s="7" t="s">
        <v>55</v>
      </c>
      <c r="AI214" s="7" t="s">
        <v>55</v>
      </c>
      <c r="AJ214" s="7" t="s">
        <v>55</v>
      </c>
      <c r="AK214" s="7" t="s">
        <v>55</v>
      </c>
      <c r="AL214" s="7" t="s">
        <v>55</v>
      </c>
      <c r="AM214" s="7" t="s">
        <v>55</v>
      </c>
      <c r="AN214" s="7" t="s">
        <v>55</v>
      </c>
      <c r="AO214" s="7" t="s">
        <v>55</v>
      </c>
      <c r="AP214" s="7">
        <v>11.97072</v>
      </c>
      <c r="AQ214" s="7">
        <v>12.05871</v>
      </c>
      <c r="AR214" s="7">
        <v>12.14578</v>
      </c>
      <c r="AS214" s="7">
        <v>12.234030000000001</v>
      </c>
      <c r="AT214" s="7">
        <v>12.3078</v>
      </c>
      <c r="AU214" s="7">
        <v>12.378769999999999</v>
      </c>
      <c r="AV214" s="7" t="s">
        <v>55</v>
      </c>
      <c r="AW214" s="7" t="s">
        <v>55</v>
      </c>
    </row>
    <row r="215" spans="1:49" ht="13" x14ac:dyDescent="0.3">
      <c r="A215" s="6" t="s">
        <v>264</v>
      </c>
      <c r="B215" s="5" t="s">
        <v>53</v>
      </c>
      <c r="C215" s="8" t="s">
        <v>55</v>
      </c>
      <c r="D215" s="8" t="s">
        <v>55</v>
      </c>
      <c r="E215" s="8" t="s">
        <v>55</v>
      </c>
      <c r="F215" s="8" t="s">
        <v>55</v>
      </c>
      <c r="G215" s="8" t="s">
        <v>55</v>
      </c>
      <c r="H215" s="8" t="s">
        <v>55</v>
      </c>
      <c r="I215" s="8" t="s">
        <v>55</v>
      </c>
      <c r="J215" s="8" t="s">
        <v>55</v>
      </c>
      <c r="K215" s="8" t="s">
        <v>55</v>
      </c>
      <c r="L215" s="8" t="s">
        <v>55</v>
      </c>
      <c r="M215" s="8" t="s">
        <v>55</v>
      </c>
      <c r="N215" s="8" t="s">
        <v>55</v>
      </c>
      <c r="O215" s="8" t="s">
        <v>55</v>
      </c>
      <c r="P215" s="8" t="s">
        <v>55</v>
      </c>
      <c r="Q215" s="8" t="s">
        <v>55</v>
      </c>
      <c r="R215" s="8" t="s">
        <v>55</v>
      </c>
      <c r="S215" s="8" t="s">
        <v>55</v>
      </c>
      <c r="T215" s="8" t="s">
        <v>55</v>
      </c>
      <c r="U215" s="8" t="s">
        <v>55</v>
      </c>
      <c r="V215" s="8" t="s">
        <v>55</v>
      </c>
      <c r="W215" s="8" t="s">
        <v>55</v>
      </c>
      <c r="X215" s="8" t="s">
        <v>55</v>
      </c>
      <c r="Y215" s="8" t="s">
        <v>55</v>
      </c>
      <c r="Z215" s="8" t="s">
        <v>55</v>
      </c>
      <c r="AA215" s="8" t="s">
        <v>55</v>
      </c>
      <c r="AB215" s="8" t="s">
        <v>55</v>
      </c>
      <c r="AC215" s="8" t="s">
        <v>55</v>
      </c>
      <c r="AD215" s="8" t="s">
        <v>55</v>
      </c>
      <c r="AE215" s="8" t="s">
        <v>55</v>
      </c>
      <c r="AF215" s="8" t="s">
        <v>55</v>
      </c>
      <c r="AG215" s="8" t="s">
        <v>55</v>
      </c>
      <c r="AH215" s="8" t="s">
        <v>55</v>
      </c>
      <c r="AI215" s="8" t="s">
        <v>55</v>
      </c>
      <c r="AJ215" s="8" t="s">
        <v>55</v>
      </c>
      <c r="AK215" s="8" t="s">
        <v>55</v>
      </c>
      <c r="AL215" s="8" t="s">
        <v>55</v>
      </c>
      <c r="AM215" s="8" t="s">
        <v>55</v>
      </c>
      <c r="AN215" s="8" t="s">
        <v>55</v>
      </c>
      <c r="AO215" s="8" t="s">
        <v>55</v>
      </c>
      <c r="AP215" s="8">
        <v>12.861700000000001</v>
      </c>
      <c r="AQ215" s="8" t="s">
        <v>55</v>
      </c>
      <c r="AR215" s="8" t="s">
        <v>55</v>
      </c>
      <c r="AS215" s="8" t="s">
        <v>55</v>
      </c>
      <c r="AT215" s="8" t="s">
        <v>55</v>
      </c>
      <c r="AU215" s="8">
        <v>13.294119999999999</v>
      </c>
      <c r="AV215" s="8" t="s">
        <v>55</v>
      </c>
      <c r="AW215" s="8" t="s">
        <v>55</v>
      </c>
    </row>
    <row r="216" spans="1:49" ht="13" x14ac:dyDescent="0.3">
      <c r="A216" s="6" t="s">
        <v>265</v>
      </c>
      <c r="B216" s="5" t="s">
        <v>53</v>
      </c>
      <c r="C216" s="7" t="s">
        <v>55</v>
      </c>
      <c r="D216" s="7" t="s">
        <v>55</v>
      </c>
      <c r="E216" s="7" t="s">
        <v>55</v>
      </c>
      <c r="F216" s="7" t="s">
        <v>55</v>
      </c>
      <c r="G216" s="7" t="s">
        <v>55</v>
      </c>
      <c r="H216" s="7" t="s">
        <v>55</v>
      </c>
      <c r="I216" s="7" t="s">
        <v>55</v>
      </c>
      <c r="J216" s="7" t="s">
        <v>55</v>
      </c>
      <c r="K216" s="7" t="s">
        <v>55</v>
      </c>
      <c r="L216" s="7" t="s">
        <v>55</v>
      </c>
      <c r="M216" s="7" t="s">
        <v>55</v>
      </c>
      <c r="N216" s="7" t="s">
        <v>55</v>
      </c>
      <c r="O216" s="7" t="s">
        <v>55</v>
      </c>
      <c r="P216" s="7" t="s">
        <v>55</v>
      </c>
      <c r="Q216" s="7" t="s">
        <v>55</v>
      </c>
      <c r="R216" s="7" t="s">
        <v>55</v>
      </c>
      <c r="S216" s="7" t="s">
        <v>55</v>
      </c>
      <c r="T216" s="7" t="s">
        <v>55</v>
      </c>
      <c r="U216" s="7" t="s">
        <v>55</v>
      </c>
      <c r="V216" s="7" t="s">
        <v>55</v>
      </c>
      <c r="W216" s="7" t="s">
        <v>55</v>
      </c>
      <c r="X216" s="7" t="s">
        <v>55</v>
      </c>
      <c r="Y216" s="7" t="s">
        <v>55</v>
      </c>
      <c r="Z216" s="7" t="s">
        <v>55</v>
      </c>
      <c r="AA216" s="7" t="s">
        <v>55</v>
      </c>
      <c r="AB216" s="7" t="s">
        <v>55</v>
      </c>
      <c r="AC216" s="7" t="s">
        <v>55</v>
      </c>
      <c r="AD216" s="7" t="s">
        <v>55</v>
      </c>
      <c r="AE216" s="7" t="s">
        <v>55</v>
      </c>
      <c r="AF216" s="7" t="s">
        <v>55</v>
      </c>
      <c r="AG216" s="7" t="s">
        <v>55</v>
      </c>
      <c r="AH216" s="7" t="s">
        <v>55</v>
      </c>
      <c r="AI216" s="7">
        <v>4.1824000000000003</v>
      </c>
      <c r="AJ216" s="7" t="s">
        <v>55</v>
      </c>
      <c r="AK216" s="7" t="s">
        <v>55</v>
      </c>
      <c r="AL216" s="7" t="s">
        <v>55</v>
      </c>
      <c r="AM216" s="7" t="s">
        <v>55</v>
      </c>
      <c r="AN216" s="7">
        <v>5.5798800000000002</v>
      </c>
      <c r="AO216" s="7">
        <v>5.40618</v>
      </c>
      <c r="AP216" s="7">
        <v>5.7157099999999996</v>
      </c>
      <c r="AQ216" s="7" t="s">
        <v>55</v>
      </c>
      <c r="AR216" s="7" t="s">
        <v>55</v>
      </c>
      <c r="AS216" s="7" t="s">
        <v>55</v>
      </c>
      <c r="AT216" s="7" t="s">
        <v>55</v>
      </c>
      <c r="AU216" s="7" t="s">
        <v>55</v>
      </c>
      <c r="AV216" s="7" t="s">
        <v>55</v>
      </c>
      <c r="AW216" s="7" t="s">
        <v>55</v>
      </c>
    </row>
    <row r="217" spans="1:49" ht="13" x14ac:dyDescent="0.3">
      <c r="A217" s="6" t="s">
        <v>266</v>
      </c>
      <c r="B217" s="5" t="s">
        <v>53</v>
      </c>
      <c r="C217" s="8" t="s">
        <v>55</v>
      </c>
      <c r="D217" s="8" t="s">
        <v>55</v>
      </c>
      <c r="E217" s="8" t="s">
        <v>55</v>
      </c>
      <c r="F217" s="8" t="s">
        <v>55</v>
      </c>
      <c r="G217" s="8" t="s">
        <v>55</v>
      </c>
      <c r="H217" s="8" t="s">
        <v>55</v>
      </c>
      <c r="I217" s="8" t="s">
        <v>55</v>
      </c>
      <c r="J217" s="8" t="s">
        <v>55</v>
      </c>
      <c r="K217" s="8" t="s">
        <v>55</v>
      </c>
      <c r="L217" s="8" t="s">
        <v>55</v>
      </c>
      <c r="M217" s="8" t="s">
        <v>55</v>
      </c>
      <c r="N217" s="8" t="s">
        <v>55</v>
      </c>
      <c r="O217" s="8" t="s">
        <v>55</v>
      </c>
      <c r="P217" s="8" t="s">
        <v>55</v>
      </c>
      <c r="Q217" s="8" t="s">
        <v>55</v>
      </c>
      <c r="R217" s="8" t="s">
        <v>55</v>
      </c>
      <c r="S217" s="8" t="s">
        <v>55</v>
      </c>
      <c r="T217" s="8" t="s">
        <v>55</v>
      </c>
      <c r="U217" s="8" t="s">
        <v>55</v>
      </c>
      <c r="V217" s="8" t="s">
        <v>55</v>
      </c>
      <c r="W217" s="8" t="s">
        <v>55</v>
      </c>
      <c r="X217" s="8" t="s">
        <v>55</v>
      </c>
      <c r="Y217" s="8" t="s">
        <v>55</v>
      </c>
      <c r="Z217" s="8" t="s">
        <v>55</v>
      </c>
      <c r="AA217" s="8" t="s">
        <v>55</v>
      </c>
      <c r="AB217" s="8" t="s">
        <v>55</v>
      </c>
      <c r="AC217" s="8" t="s">
        <v>55</v>
      </c>
      <c r="AD217" s="8" t="s">
        <v>55</v>
      </c>
      <c r="AE217" s="8" t="s">
        <v>55</v>
      </c>
      <c r="AF217" s="8" t="s">
        <v>55</v>
      </c>
      <c r="AG217" s="8">
        <v>10.187290000000001</v>
      </c>
      <c r="AH217" s="8" t="s">
        <v>55</v>
      </c>
      <c r="AI217" s="8" t="s">
        <v>55</v>
      </c>
      <c r="AJ217" s="8" t="s">
        <v>55</v>
      </c>
      <c r="AK217" s="8" t="s">
        <v>55</v>
      </c>
      <c r="AL217" s="8" t="s">
        <v>55</v>
      </c>
      <c r="AM217" s="8" t="s">
        <v>55</v>
      </c>
      <c r="AN217" s="8" t="s">
        <v>55</v>
      </c>
      <c r="AO217" s="8" t="s">
        <v>55</v>
      </c>
      <c r="AP217" s="8" t="s">
        <v>55</v>
      </c>
      <c r="AQ217" s="8" t="s">
        <v>55</v>
      </c>
      <c r="AR217" s="8" t="s">
        <v>55</v>
      </c>
      <c r="AS217" s="8" t="s">
        <v>55</v>
      </c>
      <c r="AT217" s="8" t="s">
        <v>55</v>
      </c>
      <c r="AU217" s="8" t="s">
        <v>55</v>
      </c>
      <c r="AV217" s="8" t="s">
        <v>55</v>
      </c>
      <c r="AW217" s="8" t="s">
        <v>55</v>
      </c>
    </row>
    <row r="218" spans="1:49" ht="13" x14ac:dyDescent="0.3">
      <c r="A218" s="6" t="s">
        <v>267</v>
      </c>
      <c r="B218" s="5" t="s">
        <v>53</v>
      </c>
      <c r="C218" s="7" t="s">
        <v>55</v>
      </c>
      <c r="D218" s="7" t="s">
        <v>55</v>
      </c>
      <c r="E218" s="7" t="s">
        <v>55</v>
      </c>
      <c r="F218" s="7" t="s">
        <v>55</v>
      </c>
      <c r="G218" s="7" t="s">
        <v>55</v>
      </c>
      <c r="H218" s="7" t="s">
        <v>55</v>
      </c>
      <c r="I218" s="7" t="s">
        <v>55</v>
      </c>
      <c r="J218" s="7" t="s">
        <v>55</v>
      </c>
      <c r="K218" s="7" t="s">
        <v>55</v>
      </c>
      <c r="L218" s="7" t="s">
        <v>55</v>
      </c>
      <c r="M218" s="7">
        <v>3.22573</v>
      </c>
      <c r="N218" s="7" t="s">
        <v>55</v>
      </c>
      <c r="O218" s="7" t="s">
        <v>55</v>
      </c>
      <c r="P218" s="7" t="s">
        <v>55</v>
      </c>
      <c r="Q218" s="7" t="s">
        <v>55</v>
      </c>
      <c r="R218" s="7" t="s">
        <v>55</v>
      </c>
      <c r="S218" s="7" t="s">
        <v>55</v>
      </c>
      <c r="T218" s="7" t="s">
        <v>55</v>
      </c>
      <c r="U218" s="7" t="s">
        <v>55</v>
      </c>
      <c r="V218" s="7" t="s">
        <v>55</v>
      </c>
      <c r="W218" s="7" t="s">
        <v>55</v>
      </c>
      <c r="X218" s="7" t="s">
        <v>55</v>
      </c>
      <c r="Y218" s="7" t="s">
        <v>55</v>
      </c>
      <c r="Z218" s="7" t="s">
        <v>55</v>
      </c>
      <c r="AA218" s="7" t="s">
        <v>55</v>
      </c>
      <c r="AB218" s="7" t="s">
        <v>55</v>
      </c>
      <c r="AC218" s="7" t="s">
        <v>55</v>
      </c>
      <c r="AD218" s="7" t="s">
        <v>55</v>
      </c>
      <c r="AE218" s="7" t="s">
        <v>55</v>
      </c>
      <c r="AF218" s="7" t="s">
        <v>55</v>
      </c>
      <c r="AG218" s="7" t="s">
        <v>55</v>
      </c>
      <c r="AH218" s="7" t="s">
        <v>55</v>
      </c>
      <c r="AI218" s="7" t="s">
        <v>55</v>
      </c>
      <c r="AJ218" s="7" t="s">
        <v>55</v>
      </c>
      <c r="AK218" s="7">
        <v>6.6380100000000004</v>
      </c>
      <c r="AL218" s="7" t="s">
        <v>55</v>
      </c>
      <c r="AM218" s="7">
        <v>6.2198700000000002</v>
      </c>
      <c r="AN218" s="7" t="s">
        <v>55</v>
      </c>
      <c r="AO218" s="7" t="s">
        <v>55</v>
      </c>
      <c r="AP218" s="7" t="s">
        <v>55</v>
      </c>
      <c r="AQ218" s="7">
        <v>7.1300400000000002</v>
      </c>
      <c r="AR218" s="7" t="s">
        <v>55</v>
      </c>
      <c r="AS218" s="7" t="s">
        <v>55</v>
      </c>
      <c r="AT218" s="7">
        <v>7.6658999999999997</v>
      </c>
      <c r="AU218" s="7" t="s">
        <v>55</v>
      </c>
      <c r="AV218" s="7" t="s">
        <v>55</v>
      </c>
      <c r="AW218" s="7" t="s">
        <v>55</v>
      </c>
    </row>
    <row r="219" spans="1:49" ht="20" x14ac:dyDescent="0.3">
      <c r="A219" s="6" t="s">
        <v>268</v>
      </c>
      <c r="B219" s="5" t="s">
        <v>53</v>
      </c>
      <c r="C219" s="8" t="s">
        <v>55</v>
      </c>
      <c r="D219" s="8" t="s">
        <v>55</v>
      </c>
      <c r="E219" s="8" t="s">
        <v>55</v>
      </c>
      <c r="F219" s="8" t="s">
        <v>55</v>
      </c>
      <c r="G219" s="8" t="s">
        <v>55</v>
      </c>
      <c r="H219" s="8" t="s">
        <v>55</v>
      </c>
      <c r="I219" s="8" t="s">
        <v>55</v>
      </c>
      <c r="J219" s="8" t="s">
        <v>55</v>
      </c>
      <c r="K219" s="8" t="s">
        <v>55</v>
      </c>
      <c r="L219" s="8" t="s">
        <v>55</v>
      </c>
      <c r="M219" s="8" t="s">
        <v>55</v>
      </c>
      <c r="N219" s="8" t="s">
        <v>55</v>
      </c>
      <c r="O219" s="8" t="s">
        <v>55</v>
      </c>
      <c r="P219" s="8" t="s">
        <v>55</v>
      </c>
      <c r="Q219" s="8" t="s">
        <v>55</v>
      </c>
      <c r="R219" s="8" t="s">
        <v>55</v>
      </c>
      <c r="S219" s="8" t="s">
        <v>55</v>
      </c>
      <c r="T219" s="8" t="s">
        <v>55</v>
      </c>
      <c r="U219" s="8" t="s">
        <v>55</v>
      </c>
      <c r="V219" s="8" t="s">
        <v>55</v>
      </c>
      <c r="W219" s="8" t="s">
        <v>55</v>
      </c>
      <c r="X219" s="8" t="s">
        <v>55</v>
      </c>
      <c r="Y219" s="8" t="s">
        <v>55</v>
      </c>
      <c r="Z219" s="8" t="s">
        <v>55</v>
      </c>
      <c r="AA219" s="8" t="s">
        <v>55</v>
      </c>
      <c r="AB219" s="8" t="s">
        <v>55</v>
      </c>
      <c r="AC219" s="8" t="s">
        <v>55</v>
      </c>
      <c r="AD219" s="8" t="s">
        <v>55</v>
      </c>
      <c r="AE219" s="8" t="s">
        <v>55</v>
      </c>
      <c r="AF219" s="8" t="s">
        <v>55</v>
      </c>
      <c r="AG219" s="8" t="s">
        <v>55</v>
      </c>
      <c r="AH219" s="8" t="s">
        <v>55</v>
      </c>
      <c r="AI219" s="8" t="s">
        <v>55</v>
      </c>
      <c r="AJ219" s="8" t="s">
        <v>55</v>
      </c>
      <c r="AK219" s="8" t="s">
        <v>55</v>
      </c>
      <c r="AL219" s="8" t="s">
        <v>55</v>
      </c>
      <c r="AM219" s="8" t="s">
        <v>55</v>
      </c>
      <c r="AN219" s="8" t="s">
        <v>55</v>
      </c>
      <c r="AO219" s="8" t="s">
        <v>55</v>
      </c>
      <c r="AP219" s="8" t="s">
        <v>55</v>
      </c>
      <c r="AQ219" s="8" t="s">
        <v>55</v>
      </c>
      <c r="AR219" s="8" t="s">
        <v>55</v>
      </c>
      <c r="AS219" s="8" t="s">
        <v>55</v>
      </c>
      <c r="AT219" s="8" t="s">
        <v>55</v>
      </c>
      <c r="AU219" s="8" t="s">
        <v>55</v>
      </c>
      <c r="AV219" s="8" t="s">
        <v>55</v>
      </c>
      <c r="AW219" s="8" t="s">
        <v>55</v>
      </c>
    </row>
    <row r="220" spans="1:49" ht="13" x14ac:dyDescent="0.3">
      <c r="A220" s="6" t="s">
        <v>269</v>
      </c>
      <c r="B220" s="5" t="s">
        <v>53</v>
      </c>
      <c r="C220" s="7" t="s">
        <v>55</v>
      </c>
      <c r="D220" s="7" t="s">
        <v>55</v>
      </c>
      <c r="E220" s="7" t="s">
        <v>55</v>
      </c>
      <c r="F220" s="7" t="s">
        <v>55</v>
      </c>
      <c r="G220" s="7" t="s">
        <v>55</v>
      </c>
      <c r="H220" s="7" t="s">
        <v>55</v>
      </c>
      <c r="I220" s="7" t="s">
        <v>55</v>
      </c>
      <c r="J220" s="7" t="s">
        <v>55</v>
      </c>
      <c r="K220" s="7" t="s">
        <v>55</v>
      </c>
      <c r="L220" s="7" t="s">
        <v>55</v>
      </c>
      <c r="M220" s="7" t="s">
        <v>55</v>
      </c>
      <c r="N220" s="7" t="s">
        <v>55</v>
      </c>
      <c r="O220" s="7" t="s">
        <v>55</v>
      </c>
      <c r="P220" s="7" t="s">
        <v>55</v>
      </c>
      <c r="Q220" s="7" t="s">
        <v>55</v>
      </c>
      <c r="R220" s="7" t="s">
        <v>55</v>
      </c>
      <c r="S220" s="7" t="s">
        <v>55</v>
      </c>
      <c r="T220" s="7" t="s">
        <v>55</v>
      </c>
      <c r="U220" s="7" t="s">
        <v>55</v>
      </c>
      <c r="V220" s="7" t="s">
        <v>55</v>
      </c>
      <c r="W220" s="7" t="s">
        <v>55</v>
      </c>
      <c r="X220" s="7" t="s">
        <v>55</v>
      </c>
      <c r="Y220" s="7" t="s">
        <v>55</v>
      </c>
      <c r="Z220" s="7" t="s">
        <v>55</v>
      </c>
      <c r="AA220" s="7" t="s">
        <v>55</v>
      </c>
      <c r="AB220" s="7" t="s">
        <v>55</v>
      </c>
      <c r="AC220" s="7" t="s">
        <v>55</v>
      </c>
      <c r="AD220" s="7" t="s">
        <v>55</v>
      </c>
      <c r="AE220" s="7" t="s">
        <v>55</v>
      </c>
      <c r="AF220" s="7" t="s">
        <v>55</v>
      </c>
      <c r="AG220" s="7" t="s">
        <v>55</v>
      </c>
      <c r="AH220" s="7" t="s">
        <v>55</v>
      </c>
      <c r="AI220" s="7" t="s">
        <v>55</v>
      </c>
      <c r="AJ220" s="7" t="s">
        <v>55</v>
      </c>
      <c r="AK220" s="7" t="s">
        <v>55</v>
      </c>
      <c r="AL220" s="7" t="s">
        <v>55</v>
      </c>
      <c r="AM220" s="7" t="s">
        <v>55</v>
      </c>
      <c r="AN220" s="7" t="s">
        <v>55</v>
      </c>
      <c r="AO220" s="7" t="s">
        <v>55</v>
      </c>
      <c r="AP220" s="7" t="s">
        <v>55</v>
      </c>
      <c r="AQ220" s="7" t="s">
        <v>55</v>
      </c>
      <c r="AR220" s="7" t="s">
        <v>55</v>
      </c>
      <c r="AS220" s="7" t="s">
        <v>55</v>
      </c>
      <c r="AT220" s="7" t="s">
        <v>55</v>
      </c>
      <c r="AU220" s="7" t="s">
        <v>55</v>
      </c>
      <c r="AV220" s="7" t="s">
        <v>55</v>
      </c>
      <c r="AW220" s="7" t="s">
        <v>55</v>
      </c>
    </row>
    <row r="221" spans="1:49" ht="13" x14ac:dyDescent="0.3">
      <c r="A221" s="6" t="s">
        <v>270</v>
      </c>
      <c r="B221" s="5" t="s">
        <v>53</v>
      </c>
      <c r="C221" s="8">
        <v>0.16335</v>
      </c>
      <c r="D221" s="8" t="s">
        <v>55</v>
      </c>
      <c r="E221" s="8" t="s">
        <v>55</v>
      </c>
      <c r="F221" s="8" t="s">
        <v>55</v>
      </c>
      <c r="G221" s="8" t="s">
        <v>55</v>
      </c>
      <c r="H221" s="8" t="s">
        <v>55</v>
      </c>
      <c r="I221" s="8" t="s">
        <v>55</v>
      </c>
      <c r="J221" s="8" t="s">
        <v>55</v>
      </c>
      <c r="K221" s="8" t="s">
        <v>55</v>
      </c>
      <c r="L221" s="8" t="s">
        <v>55</v>
      </c>
      <c r="M221" s="8" t="s">
        <v>55</v>
      </c>
      <c r="N221" s="8" t="s">
        <v>55</v>
      </c>
      <c r="O221" s="8" t="s">
        <v>55</v>
      </c>
      <c r="P221" s="8" t="s">
        <v>55</v>
      </c>
      <c r="Q221" s="8" t="s">
        <v>55</v>
      </c>
      <c r="R221" s="8" t="s">
        <v>55</v>
      </c>
      <c r="S221" s="8" t="s">
        <v>55</v>
      </c>
      <c r="T221" s="8" t="s">
        <v>55</v>
      </c>
      <c r="U221" s="8" t="s">
        <v>55</v>
      </c>
      <c r="V221" s="8" t="s">
        <v>55</v>
      </c>
      <c r="W221" s="8" t="s">
        <v>55</v>
      </c>
      <c r="X221" s="8" t="s">
        <v>55</v>
      </c>
      <c r="Y221" s="8" t="s">
        <v>55</v>
      </c>
      <c r="Z221" s="8" t="s">
        <v>55</v>
      </c>
      <c r="AA221" s="8" t="s">
        <v>55</v>
      </c>
      <c r="AB221" s="8" t="s">
        <v>55</v>
      </c>
      <c r="AC221" s="8" t="s">
        <v>55</v>
      </c>
      <c r="AD221" s="8" t="s">
        <v>55</v>
      </c>
      <c r="AE221" s="8" t="s">
        <v>55</v>
      </c>
      <c r="AF221" s="8" t="s">
        <v>55</v>
      </c>
      <c r="AG221" s="8" t="s">
        <v>55</v>
      </c>
      <c r="AH221" s="8" t="s">
        <v>55</v>
      </c>
      <c r="AI221" s="8" t="s">
        <v>55</v>
      </c>
      <c r="AJ221" s="8" t="s">
        <v>55</v>
      </c>
      <c r="AK221" s="8" t="s">
        <v>55</v>
      </c>
      <c r="AL221" s="8" t="s">
        <v>55</v>
      </c>
      <c r="AM221" s="8" t="s">
        <v>55</v>
      </c>
      <c r="AN221" s="8" t="s">
        <v>55</v>
      </c>
      <c r="AO221" s="8" t="s">
        <v>55</v>
      </c>
      <c r="AP221" s="8" t="s">
        <v>55</v>
      </c>
      <c r="AQ221" s="8" t="s">
        <v>55</v>
      </c>
      <c r="AR221" s="8" t="s">
        <v>55</v>
      </c>
      <c r="AS221" s="8" t="s">
        <v>55</v>
      </c>
      <c r="AT221" s="8" t="s">
        <v>55</v>
      </c>
      <c r="AU221" s="8" t="s">
        <v>55</v>
      </c>
      <c r="AV221" s="8" t="s">
        <v>55</v>
      </c>
      <c r="AW221" s="8" t="s">
        <v>55</v>
      </c>
    </row>
    <row r="222" spans="1:49" ht="13" x14ac:dyDescent="0.3">
      <c r="A222" s="6" t="s">
        <v>271</v>
      </c>
      <c r="B222" s="5" t="s">
        <v>53</v>
      </c>
      <c r="C222" s="7" t="s">
        <v>55</v>
      </c>
      <c r="D222" s="7" t="s">
        <v>55</v>
      </c>
      <c r="E222" s="7" t="s">
        <v>55</v>
      </c>
      <c r="F222" s="7" t="s">
        <v>55</v>
      </c>
      <c r="G222" s="7" t="s">
        <v>55</v>
      </c>
      <c r="H222" s="7" t="s">
        <v>55</v>
      </c>
      <c r="I222" s="7" t="s">
        <v>55</v>
      </c>
      <c r="J222" s="7" t="s">
        <v>55</v>
      </c>
      <c r="K222" s="7" t="s">
        <v>55</v>
      </c>
      <c r="L222" s="7" t="s">
        <v>55</v>
      </c>
      <c r="M222" s="7" t="s">
        <v>55</v>
      </c>
      <c r="N222" s="7" t="s">
        <v>55</v>
      </c>
      <c r="O222" s="7" t="s">
        <v>55</v>
      </c>
      <c r="P222" s="7" t="s">
        <v>55</v>
      </c>
      <c r="Q222" s="7" t="s">
        <v>55</v>
      </c>
      <c r="R222" s="7" t="s">
        <v>55</v>
      </c>
      <c r="S222" s="7" t="s">
        <v>55</v>
      </c>
      <c r="T222" s="7" t="s">
        <v>55</v>
      </c>
      <c r="U222" s="7" t="s">
        <v>55</v>
      </c>
      <c r="V222" s="7" t="s">
        <v>55</v>
      </c>
      <c r="W222" s="7" t="s">
        <v>55</v>
      </c>
      <c r="X222" s="7" t="s">
        <v>55</v>
      </c>
      <c r="Y222" s="7" t="s">
        <v>55</v>
      </c>
      <c r="Z222" s="7" t="s">
        <v>55</v>
      </c>
      <c r="AA222" s="7" t="s">
        <v>55</v>
      </c>
      <c r="AB222" s="7" t="s">
        <v>55</v>
      </c>
      <c r="AC222" s="7" t="s">
        <v>55</v>
      </c>
      <c r="AD222" s="7" t="s">
        <v>55</v>
      </c>
      <c r="AE222" s="7" t="s">
        <v>55</v>
      </c>
      <c r="AF222" s="7" t="s">
        <v>55</v>
      </c>
      <c r="AG222" s="7" t="s">
        <v>55</v>
      </c>
      <c r="AH222" s="7" t="s">
        <v>55</v>
      </c>
      <c r="AI222" s="7" t="s">
        <v>55</v>
      </c>
      <c r="AJ222" s="7" t="s">
        <v>55</v>
      </c>
      <c r="AK222" s="7" t="s">
        <v>55</v>
      </c>
      <c r="AL222" s="7" t="s">
        <v>55</v>
      </c>
      <c r="AM222" s="7" t="s">
        <v>55</v>
      </c>
      <c r="AN222" s="7" t="s">
        <v>55</v>
      </c>
      <c r="AO222" s="7" t="s">
        <v>55</v>
      </c>
      <c r="AP222" s="7" t="s">
        <v>55</v>
      </c>
      <c r="AQ222" s="7" t="s">
        <v>55</v>
      </c>
      <c r="AR222" s="7" t="s">
        <v>55</v>
      </c>
      <c r="AS222" s="7" t="s">
        <v>55</v>
      </c>
      <c r="AT222" s="7" t="s">
        <v>55</v>
      </c>
      <c r="AU222" s="7" t="s">
        <v>55</v>
      </c>
      <c r="AV222" s="7" t="s">
        <v>55</v>
      </c>
      <c r="AW222" s="7" t="s">
        <v>55</v>
      </c>
    </row>
    <row r="223" spans="1:49" ht="13" x14ac:dyDescent="0.3">
      <c r="A223" s="6" t="s">
        <v>272</v>
      </c>
      <c r="B223" s="5" t="s">
        <v>53</v>
      </c>
      <c r="C223" s="8" t="s">
        <v>55</v>
      </c>
      <c r="D223" s="8" t="s">
        <v>55</v>
      </c>
      <c r="E223" s="8" t="s">
        <v>55</v>
      </c>
      <c r="F223" s="8" t="s">
        <v>55</v>
      </c>
      <c r="G223" s="8" t="s">
        <v>55</v>
      </c>
      <c r="H223" s="8" t="s">
        <v>55</v>
      </c>
      <c r="I223" s="8" t="s">
        <v>55</v>
      </c>
      <c r="J223" s="8" t="s">
        <v>55</v>
      </c>
      <c r="K223" s="8" t="s">
        <v>55</v>
      </c>
      <c r="L223" s="8" t="s">
        <v>55</v>
      </c>
      <c r="M223" s="8" t="s">
        <v>55</v>
      </c>
      <c r="N223" s="8" t="s">
        <v>55</v>
      </c>
      <c r="O223" s="8" t="s">
        <v>55</v>
      </c>
      <c r="P223" s="8" t="s">
        <v>55</v>
      </c>
      <c r="Q223" s="8" t="s">
        <v>55</v>
      </c>
      <c r="R223" s="8" t="s">
        <v>55</v>
      </c>
      <c r="S223" s="8" t="s">
        <v>55</v>
      </c>
      <c r="T223" s="8" t="s">
        <v>55</v>
      </c>
      <c r="U223" s="8" t="s">
        <v>55</v>
      </c>
      <c r="V223" s="8" t="s">
        <v>55</v>
      </c>
      <c r="W223" s="8" t="s">
        <v>55</v>
      </c>
      <c r="X223" s="8" t="s">
        <v>55</v>
      </c>
      <c r="Y223" s="8" t="s">
        <v>55</v>
      </c>
      <c r="Z223" s="8" t="s">
        <v>55</v>
      </c>
      <c r="AA223" s="8" t="s">
        <v>55</v>
      </c>
      <c r="AB223" s="8" t="s">
        <v>55</v>
      </c>
      <c r="AC223" s="8" t="s">
        <v>55</v>
      </c>
      <c r="AD223" s="8" t="s">
        <v>55</v>
      </c>
      <c r="AE223" s="8" t="s">
        <v>55</v>
      </c>
      <c r="AF223" s="8" t="s">
        <v>55</v>
      </c>
      <c r="AG223" s="8" t="s">
        <v>55</v>
      </c>
      <c r="AH223" s="8" t="s">
        <v>55</v>
      </c>
      <c r="AI223" s="8" t="s">
        <v>55</v>
      </c>
      <c r="AJ223" s="8" t="s">
        <v>55</v>
      </c>
      <c r="AK223" s="8" t="s">
        <v>55</v>
      </c>
      <c r="AL223" s="8" t="s">
        <v>55</v>
      </c>
      <c r="AM223" s="8" t="s">
        <v>55</v>
      </c>
      <c r="AN223" s="8" t="s">
        <v>55</v>
      </c>
      <c r="AO223" s="8" t="s">
        <v>55</v>
      </c>
      <c r="AP223" s="8" t="s">
        <v>55</v>
      </c>
      <c r="AQ223" s="8" t="s">
        <v>55</v>
      </c>
      <c r="AR223" s="8">
        <v>11.03302</v>
      </c>
      <c r="AS223" s="8" t="s">
        <v>55</v>
      </c>
      <c r="AT223" s="8" t="s">
        <v>55</v>
      </c>
      <c r="AU223" s="8" t="s">
        <v>55</v>
      </c>
      <c r="AV223" s="8" t="s">
        <v>55</v>
      </c>
      <c r="AW223" s="8" t="s">
        <v>55</v>
      </c>
    </row>
    <row r="224" spans="1:49" ht="13" x14ac:dyDescent="0.3">
      <c r="A224" s="6" t="s">
        <v>273</v>
      </c>
      <c r="B224" s="5" t="s">
        <v>53</v>
      </c>
      <c r="C224" s="7" t="s">
        <v>55</v>
      </c>
      <c r="D224" s="7" t="s">
        <v>55</v>
      </c>
      <c r="E224" s="7" t="s">
        <v>55</v>
      </c>
      <c r="F224" s="7" t="s">
        <v>55</v>
      </c>
      <c r="G224" s="7" t="s">
        <v>55</v>
      </c>
      <c r="H224" s="7" t="s">
        <v>55</v>
      </c>
      <c r="I224" s="7" t="s">
        <v>55</v>
      </c>
      <c r="J224" s="7" t="s">
        <v>55</v>
      </c>
      <c r="K224" s="7" t="s">
        <v>55</v>
      </c>
      <c r="L224" s="7" t="s">
        <v>55</v>
      </c>
      <c r="M224" s="7">
        <v>6.8367599999999999</v>
      </c>
      <c r="N224" s="7" t="s">
        <v>55</v>
      </c>
      <c r="O224" s="7" t="s">
        <v>55</v>
      </c>
      <c r="P224" s="7" t="s">
        <v>55</v>
      </c>
      <c r="Q224" s="7" t="s">
        <v>55</v>
      </c>
      <c r="R224" s="7" t="s">
        <v>55</v>
      </c>
      <c r="S224" s="7" t="s">
        <v>55</v>
      </c>
      <c r="T224" s="7" t="s">
        <v>55</v>
      </c>
      <c r="U224" s="7" t="s">
        <v>55</v>
      </c>
      <c r="V224" s="7" t="s">
        <v>55</v>
      </c>
      <c r="W224" s="7" t="s">
        <v>55</v>
      </c>
      <c r="X224" s="7" t="s">
        <v>55</v>
      </c>
      <c r="Y224" s="7" t="s">
        <v>55</v>
      </c>
      <c r="Z224" s="7" t="s">
        <v>55</v>
      </c>
      <c r="AA224" s="7" t="s">
        <v>55</v>
      </c>
      <c r="AB224" s="7" t="s">
        <v>55</v>
      </c>
      <c r="AC224" s="7" t="s">
        <v>55</v>
      </c>
      <c r="AD224" s="7" t="s">
        <v>55</v>
      </c>
      <c r="AE224" s="7" t="s">
        <v>55</v>
      </c>
      <c r="AF224" s="7" t="s">
        <v>55</v>
      </c>
      <c r="AG224" s="7" t="s">
        <v>55</v>
      </c>
      <c r="AH224" s="7" t="s">
        <v>55</v>
      </c>
      <c r="AI224" s="7" t="s">
        <v>55</v>
      </c>
      <c r="AJ224" s="7" t="s">
        <v>55</v>
      </c>
      <c r="AK224" s="7" t="s">
        <v>55</v>
      </c>
      <c r="AL224" s="7" t="s">
        <v>55</v>
      </c>
      <c r="AM224" s="7" t="s">
        <v>55</v>
      </c>
      <c r="AN224" s="7" t="s">
        <v>55</v>
      </c>
      <c r="AO224" s="7">
        <v>10.6576</v>
      </c>
      <c r="AP224" s="7">
        <v>10.666079999999999</v>
      </c>
      <c r="AQ224" s="7" t="s">
        <v>55</v>
      </c>
      <c r="AR224" s="7" t="s">
        <v>55</v>
      </c>
      <c r="AS224" s="7" t="s">
        <v>55</v>
      </c>
      <c r="AT224" s="7" t="s">
        <v>55</v>
      </c>
      <c r="AU224" s="7" t="s">
        <v>55</v>
      </c>
      <c r="AV224" s="7" t="s">
        <v>55</v>
      </c>
      <c r="AW224" s="7" t="s">
        <v>55</v>
      </c>
    </row>
    <row r="225" spans="1:49" ht="13" x14ac:dyDescent="0.3">
      <c r="A225" s="6" t="s">
        <v>274</v>
      </c>
      <c r="B225" s="5" t="s">
        <v>53</v>
      </c>
      <c r="C225" s="8" t="s">
        <v>55</v>
      </c>
      <c r="D225" s="8" t="s">
        <v>55</v>
      </c>
      <c r="E225" s="8" t="s">
        <v>55</v>
      </c>
      <c r="F225" s="8" t="s">
        <v>55</v>
      </c>
      <c r="G225" s="8" t="s">
        <v>55</v>
      </c>
      <c r="H225" s="8" t="s">
        <v>55</v>
      </c>
      <c r="I225" s="8" t="s">
        <v>55</v>
      </c>
      <c r="J225" s="8" t="s">
        <v>55</v>
      </c>
      <c r="K225" s="8" t="s">
        <v>55</v>
      </c>
      <c r="L225" s="8" t="s">
        <v>55</v>
      </c>
      <c r="M225" s="8" t="s">
        <v>55</v>
      </c>
      <c r="N225" s="8" t="s">
        <v>55</v>
      </c>
      <c r="O225" s="8" t="s">
        <v>55</v>
      </c>
      <c r="P225" s="8" t="s">
        <v>55</v>
      </c>
      <c r="Q225" s="8" t="s">
        <v>55</v>
      </c>
      <c r="R225" s="8" t="s">
        <v>55</v>
      </c>
      <c r="S225" s="8" t="s">
        <v>55</v>
      </c>
      <c r="T225" s="8" t="s">
        <v>55</v>
      </c>
      <c r="U225" s="8" t="s">
        <v>55</v>
      </c>
      <c r="V225" s="8" t="s">
        <v>55</v>
      </c>
      <c r="W225" s="8" t="s">
        <v>55</v>
      </c>
      <c r="X225" s="8" t="s">
        <v>55</v>
      </c>
      <c r="Y225" s="8" t="s">
        <v>55</v>
      </c>
      <c r="Z225" s="8" t="s">
        <v>55</v>
      </c>
      <c r="AA225" s="8" t="s">
        <v>55</v>
      </c>
      <c r="AB225" s="8" t="s">
        <v>55</v>
      </c>
      <c r="AC225" s="8" t="s">
        <v>55</v>
      </c>
      <c r="AD225" s="8" t="s">
        <v>55</v>
      </c>
      <c r="AE225" s="8" t="s">
        <v>55</v>
      </c>
      <c r="AF225" s="8" t="s">
        <v>55</v>
      </c>
      <c r="AG225" s="8" t="s">
        <v>55</v>
      </c>
      <c r="AH225" s="8" t="s">
        <v>55</v>
      </c>
      <c r="AI225" s="8" t="s">
        <v>55</v>
      </c>
      <c r="AJ225" s="8" t="s">
        <v>55</v>
      </c>
      <c r="AK225" s="8" t="s">
        <v>55</v>
      </c>
      <c r="AL225" s="8" t="s">
        <v>55</v>
      </c>
      <c r="AM225" s="8" t="s">
        <v>55</v>
      </c>
      <c r="AN225" s="8" t="s">
        <v>55</v>
      </c>
      <c r="AO225" s="8" t="s">
        <v>55</v>
      </c>
      <c r="AP225" s="8" t="s">
        <v>55</v>
      </c>
      <c r="AQ225" s="8" t="s">
        <v>55</v>
      </c>
      <c r="AR225" s="8" t="s">
        <v>55</v>
      </c>
      <c r="AS225" s="8" t="s">
        <v>55</v>
      </c>
      <c r="AT225" s="8" t="s">
        <v>55</v>
      </c>
      <c r="AU225" s="8" t="s">
        <v>55</v>
      </c>
      <c r="AV225" s="8" t="s">
        <v>55</v>
      </c>
      <c r="AW225" s="8" t="s">
        <v>55</v>
      </c>
    </row>
    <row r="226" spans="1:49" ht="13" x14ac:dyDescent="0.3">
      <c r="A226" s="6" t="s">
        <v>275</v>
      </c>
      <c r="B226" s="5" t="s">
        <v>53</v>
      </c>
      <c r="C226" s="7" t="s">
        <v>55</v>
      </c>
      <c r="D226" s="7" t="s">
        <v>55</v>
      </c>
      <c r="E226" s="7" t="s">
        <v>55</v>
      </c>
      <c r="F226" s="7" t="s">
        <v>55</v>
      </c>
      <c r="G226" s="7" t="s">
        <v>55</v>
      </c>
      <c r="H226" s="7" t="s">
        <v>55</v>
      </c>
      <c r="I226" s="7" t="s">
        <v>55</v>
      </c>
      <c r="J226" s="7" t="s">
        <v>55</v>
      </c>
      <c r="K226" s="7" t="s">
        <v>55</v>
      </c>
      <c r="L226" s="7" t="s">
        <v>55</v>
      </c>
      <c r="M226" s="7" t="s">
        <v>55</v>
      </c>
      <c r="N226" s="7" t="s">
        <v>55</v>
      </c>
      <c r="O226" s="7" t="s">
        <v>55</v>
      </c>
      <c r="P226" s="7" t="s">
        <v>55</v>
      </c>
      <c r="Q226" s="7" t="s">
        <v>55</v>
      </c>
      <c r="R226" s="7" t="s">
        <v>55</v>
      </c>
      <c r="S226" s="7" t="s">
        <v>55</v>
      </c>
      <c r="T226" s="7" t="s">
        <v>55</v>
      </c>
      <c r="U226" s="7" t="s">
        <v>55</v>
      </c>
      <c r="V226" s="7" t="s">
        <v>55</v>
      </c>
      <c r="W226" s="7" t="s">
        <v>55</v>
      </c>
      <c r="X226" s="7" t="s">
        <v>55</v>
      </c>
      <c r="Y226" s="7" t="s">
        <v>55</v>
      </c>
      <c r="Z226" s="7" t="s">
        <v>55</v>
      </c>
      <c r="AA226" s="7" t="s">
        <v>55</v>
      </c>
      <c r="AB226" s="7" t="s">
        <v>55</v>
      </c>
      <c r="AC226" s="7" t="s">
        <v>55</v>
      </c>
      <c r="AD226" s="7" t="s">
        <v>55</v>
      </c>
      <c r="AE226" s="7" t="s">
        <v>55</v>
      </c>
      <c r="AF226" s="7" t="s">
        <v>55</v>
      </c>
      <c r="AG226" s="7" t="s">
        <v>55</v>
      </c>
      <c r="AH226" s="7" t="s">
        <v>55</v>
      </c>
      <c r="AI226" s="7" t="s">
        <v>55</v>
      </c>
      <c r="AJ226" s="7" t="s">
        <v>55</v>
      </c>
      <c r="AK226" s="7">
        <v>4.8636799999999996</v>
      </c>
      <c r="AL226" s="7">
        <v>4.9365500000000004</v>
      </c>
      <c r="AM226" s="7">
        <v>5.0307399999999998</v>
      </c>
      <c r="AN226" s="7">
        <v>5.1423100000000002</v>
      </c>
      <c r="AO226" s="12">
        <v>5.5613099999999998</v>
      </c>
      <c r="AP226" s="12">
        <v>5.7343400000000004</v>
      </c>
      <c r="AQ226" s="12">
        <v>6.2057500000000001</v>
      </c>
      <c r="AR226" s="7">
        <v>6.4984900000000003</v>
      </c>
      <c r="AS226" s="7">
        <v>6.6513999999999998</v>
      </c>
      <c r="AT226" s="7">
        <v>6.8154500000000002</v>
      </c>
      <c r="AU226" s="7">
        <v>7.0023600000000004</v>
      </c>
      <c r="AV226" s="7" t="s">
        <v>55</v>
      </c>
      <c r="AW226" s="7" t="s">
        <v>55</v>
      </c>
    </row>
    <row r="227" spans="1:49" ht="13" x14ac:dyDescent="0.3">
      <c r="A227" s="6" t="s">
        <v>276</v>
      </c>
      <c r="B227" s="5" t="s">
        <v>53</v>
      </c>
      <c r="C227" s="8" t="s">
        <v>55</v>
      </c>
      <c r="D227" s="8" t="s">
        <v>55</v>
      </c>
      <c r="E227" s="8" t="s">
        <v>55</v>
      </c>
      <c r="F227" s="8" t="s">
        <v>55</v>
      </c>
      <c r="G227" s="8" t="s">
        <v>55</v>
      </c>
      <c r="H227" s="8" t="s">
        <v>55</v>
      </c>
      <c r="I227" s="8" t="s">
        <v>55</v>
      </c>
      <c r="J227" s="8" t="s">
        <v>55</v>
      </c>
      <c r="K227" s="8" t="s">
        <v>55</v>
      </c>
      <c r="L227" s="8" t="s">
        <v>55</v>
      </c>
      <c r="M227" s="8" t="s">
        <v>55</v>
      </c>
      <c r="N227" s="8" t="s">
        <v>55</v>
      </c>
      <c r="O227" s="8" t="s">
        <v>55</v>
      </c>
      <c r="P227" s="8" t="s">
        <v>55</v>
      </c>
      <c r="Q227" s="8" t="s">
        <v>55</v>
      </c>
      <c r="R227" s="8" t="s">
        <v>55</v>
      </c>
      <c r="S227" s="8" t="s">
        <v>55</v>
      </c>
      <c r="T227" s="8" t="s">
        <v>55</v>
      </c>
      <c r="U227" s="8" t="s">
        <v>55</v>
      </c>
      <c r="V227" s="8" t="s">
        <v>55</v>
      </c>
      <c r="W227" s="8" t="s">
        <v>55</v>
      </c>
      <c r="X227" s="8" t="s">
        <v>55</v>
      </c>
      <c r="Y227" s="8" t="s">
        <v>55</v>
      </c>
      <c r="Z227" s="8" t="s">
        <v>55</v>
      </c>
      <c r="AA227" s="8" t="s">
        <v>55</v>
      </c>
      <c r="AB227" s="8">
        <v>10.45809</v>
      </c>
      <c r="AC227" s="8" t="s">
        <v>55</v>
      </c>
      <c r="AD227" s="8" t="s">
        <v>55</v>
      </c>
      <c r="AE227" s="8" t="s">
        <v>55</v>
      </c>
      <c r="AF227" s="8" t="s">
        <v>55</v>
      </c>
      <c r="AG227" s="8" t="s">
        <v>55</v>
      </c>
      <c r="AH227" s="8" t="s">
        <v>55</v>
      </c>
      <c r="AI227" s="8" t="s">
        <v>55</v>
      </c>
      <c r="AJ227" s="8" t="s">
        <v>55</v>
      </c>
      <c r="AK227" s="8" t="s">
        <v>55</v>
      </c>
      <c r="AL227" s="8" t="s">
        <v>55</v>
      </c>
      <c r="AM227" s="8" t="s">
        <v>55</v>
      </c>
      <c r="AN227" s="8" t="s">
        <v>55</v>
      </c>
      <c r="AO227" s="8" t="s">
        <v>55</v>
      </c>
      <c r="AP227" s="8" t="s">
        <v>55</v>
      </c>
      <c r="AQ227" s="8" t="s">
        <v>55</v>
      </c>
      <c r="AR227" s="8" t="s">
        <v>55</v>
      </c>
      <c r="AS227" s="8" t="s">
        <v>55</v>
      </c>
      <c r="AT227" s="8" t="s">
        <v>55</v>
      </c>
      <c r="AU227" s="8" t="s">
        <v>55</v>
      </c>
      <c r="AV227" s="8" t="s">
        <v>55</v>
      </c>
      <c r="AW227" s="8" t="s">
        <v>55</v>
      </c>
    </row>
    <row r="228" spans="1:49" ht="13" x14ac:dyDescent="0.3">
      <c r="A228" s="6" t="s">
        <v>277</v>
      </c>
      <c r="B228" s="5" t="s">
        <v>53</v>
      </c>
      <c r="C228" s="7" t="s">
        <v>55</v>
      </c>
      <c r="D228" s="7" t="s">
        <v>55</v>
      </c>
      <c r="E228" s="7" t="s">
        <v>55</v>
      </c>
      <c r="F228" s="7" t="s">
        <v>55</v>
      </c>
      <c r="G228" s="7" t="s">
        <v>55</v>
      </c>
      <c r="H228" s="7" t="s">
        <v>55</v>
      </c>
      <c r="I228" s="7" t="s">
        <v>55</v>
      </c>
      <c r="J228" s="7" t="s">
        <v>55</v>
      </c>
      <c r="K228" s="7" t="s">
        <v>55</v>
      </c>
      <c r="L228" s="7" t="s">
        <v>55</v>
      </c>
      <c r="M228" s="7" t="s">
        <v>55</v>
      </c>
      <c r="N228" s="7" t="s">
        <v>55</v>
      </c>
      <c r="O228" s="7" t="s">
        <v>55</v>
      </c>
      <c r="P228" s="7" t="s">
        <v>55</v>
      </c>
      <c r="Q228" s="7" t="s">
        <v>55</v>
      </c>
      <c r="R228" s="7" t="s">
        <v>55</v>
      </c>
      <c r="S228" s="7" t="s">
        <v>55</v>
      </c>
      <c r="T228" s="7" t="s">
        <v>55</v>
      </c>
      <c r="U228" s="7" t="s">
        <v>55</v>
      </c>
      <c r="V228" s="7" t="s">
        <v>55</v>
      </c>
      <c r="W228" s="7" t="s">
        <v>55</v>
      </c>
      <c r="X228" s="7" t="s">
        <v>55</v>
      </c>
      <c r="Y228" s="7" t="s">
        <v>55</v>
      </c>
      <c r="Z228" s="7" t="s">
        <v>55</v>
      </c>
      <c r="AA228" s="7" t="s">
        <v>55</v>
      </c>
      <c r="AB228" s="7" t="s">
        <v>55</v>
      </c>
      <c r="AC228" s="7" t="s">
        <v>55</v>
      </c>
      <c r="AD228" s="7" t="s">
        <v>55</v>
      </c>
      <c r="AE228" s="7" t="s">
        <v>55</v>
      </c>
      <c r="AF228" s="7" t="s">
        <v>55</v>
      </c>
      <c r="AG228" s="7" t="s">
        <v>55</v>
      </c>
      <c r="AH228" s="7" t="s">
        <v>55</v>
      </c>
      <c r="AI228" s="7" t="s">
        <v>55</v>
      </c>
      <c r="AJ228" s="7" t="s">
        <v>55</v>
      </c>
      <c r="AK228" s="7" t="s">
        <v>55</v>
      </c>
      <c r="AL228" s="7" t="s">
        <v>55</v>
      </c>
      <c r="AM228" s="7" t="s">
        <v>55</v>
      </c>
      <c r="AN228" s="7" t="s">
        <v>55</v>
      </c>
      <c r="AO228" s="7" t="s">
        <v>55</v>
      </c>
      <c r="AP228" s="7" t="s">
        <v>55</v>
      </c>
      <c r="AQ228" s="7" t="s">
        <v>55</v>
      </c>
      <c r="AR228" s="7" t="s">
        <v>55</v>
      </c>
      <c r="AS228" s="7" t="s">
        <v>55</v>
      </c>
      <c r="AT228" s="7" t="s">
        <v>55</v>
      </c>
      <c r="AU228" s="7" t="s">
        <v>55</v>
      </c>
      <c r="AV228" s="7" t="s">
        <v>55</v>
      </c>
      <c r="AW228" s="7" t="s">
        <v>55</v>
      </c>
    </row>
    <row r="229" spans="1:49" ht="13" x14ac:dyDescent="0.3">
      <c r="A229" s="6" t="s">
        <v>278</v>
      </c>
      <c r="B229" s="5" t="s">
        <v>53</v>
      </c>
      <c r="C229" s="8" t="s">
        <v>55</v>
      </c>
      <c r="D229" s="8" t="s">
        <v>55</v>
      </c>
      <c r="E229" s="8" t="s">
        <v>55</v>
      </c>
      <c r="F229" s="8" t="s">
        <v>55</v>
      </c>
      <c r="G229" s="8" t="s">
        <v>55</v>
      </c>
      <c r="H229" s="8" t="s">
        <v>55</v>
      </c>
      <c r="I229" s="8" t="s">
        <v>55</v>
      </c>
      <c r="J229" s="8" t="s">
        <v>55</v>
      </c>
      <c r="K229" s="8" t="s">
        <v>55</v>
      </c>
      <c r="L229" s="8" t="s">
        <v>55</v>
      </c>
      <c r="M229" s="8" t="s">
        <v>55</v>
      </c>
      <c r="N229" s="8" t="s">
        <v>55</v>
      </c>
      <c r="O229" s="8" t="s">
        <v>55</v>
      </c>
      <c r="P229" s="8" t="s">
        <v>55</v>
      </c>
      <c r="Q229" s="8" t="s">
        <v>55</v>
      </c>
      <c r="R229" s="8" t="s">
        <v>55</v>
      </c>
      <c r="S229" s="8" t="s">
        <v>55</v>
      </c>
      <c r="T229" s="8" t="s">
        <v>55</v>
      </c>
      <c r="U229" s="8" t="s">
        <v>55</v>
      </c>
      <c r="V229" s="8" t="s">
        <v>55</v>
      </c>
      <c r="W229" s="8" t="s">
        <v>55</v>
      </c>
      <c r="X229" s="8" t="s">
        <v>55</v>
      </c>
      <c r="Y229" s="8" t="s">
        <v>55</v>
      </c>
      <c r="Z229" s="8" t="s">
        <v>55</v>
      </c>
      <c r="AA229" s="8" t="s">
        <v>55</v>
      </c>
      <c r="AB229" s="8" t="s">
        <v>55</v>
      </c>
      <c r="AC229" s="8" t="s">
        <v>55</v>
      </c>
      <c r="AD229" s="8" t="s">
        <v>55</v>
      </c>
      <c r="AE229" s="8" t="s">
        <v>55</v>
      </c>
      <c r="AF229" s="8" t="s">
        <v>55</v>
      </c>
      <c r="AG229" s="8" t="s">
        <v>55</v>
      </c>
      <c r="AH229" s="8" t="s">
        <v>55</v>
      </c>
      <c r="AI229" s="8" t="s">
        <v>55</v>
      </c>
      <c r="AJ229" s="8" t="s">
        <v>55</v>
      </c>
      <c r="AK229" s="8" t="s">
        <v>55</v>
      </c>
      <c r="AL229" s="8" t="s">
        <v>55</v>
      </c>
      <c r="AM229" s="8" t="s">
        <v>55</v>
      </c>
      <c r="AN229" s="8" t="s">
        <v>55</v>
      </c>
      <c r="AO229" s="8" t="s">
        <v>55</v>
      </c>
      <c r="AP229" s="8" t="s">
        <v>55</v>
      </c>
      <c r="AQ229" s="8" t="s">
        <v>55</v>
      </c>
      <c r="AR229" s="8" t="s">
        <v>55</v>
      </c>
      <c r="AS229" s="8" t="s">
        <v>55</v>
      </c>
      <c r="AT229" s="8" t="s">
        <v>55</v>
      </c>
      <c r="AU229" s="8" t="s">
        <v>55</v>
      </c>
      <c r="AV229" s="8" t="s">
        <v>55</v>
      </c>
      <c r="AW229" s="8" t="s">
        <v>55</v>
      </c>
    </row>
    <row r="230" spans="1:49" ht="13" x14ac:dyDescent="0.3">
      <c r="A230" s="6" t="s">
        <v>279</v>
      </c>
      <c r="B230" s="5" t="s">
        <v>53</v>
      </c>
      <c r="C230" s="7" t="s">
        <v>55</v>
      </c>
      <c r="D230" s="7" t="s">
        <v>55</v>
      </c>
      <c r="E230" s="7" t="s">
        <v>55</v>
      </c>
      <c r="F230" s="7" t="s">
        <v>55</v>
      </c>
      <c r="G230" s="7" t="s">
        <v>55</v>
      </c>
      <c r="H230" s="7" t="s">
        <v>55</v>
      </c>
      <c r="I230" s="7" t="s">
        <v>55</v>
      </c>
      <c r="J230" s="7" t="s">
        <v>55</v>
      </c>
      <c r="K230" s="7" t="s">
        <v>55</v>
      </c>
      <c r="L230" s="7" t="s">
        <v>55</v>
      </c>
      <c r="M230" s="7" t="s">
        <v>55</v>
      </c>
      <c r="N230" s="7" t="s">
        <v>55</v>
      </c>
      <c r="O230" s="7" t="s">
        <v>55</v>
      </c>
      <c r="P230" s="7" t="s">
        <v>55</v>
      </c>
      <c r="Q230" s="7" t="s">
        <v>55</v>
      </c>
      <c r="R230" s="7" t="s">
        <v>55</v>
      </c>
      <c r="S230" s="7" t="s">
        <v>55</v>
      </c>
      <c r="T230" s="7" t="s">
        <v>55</v>
      </c>
      <c r="U230" s="7" t="s">
        <v>55</v>
      </c>
      <c r="V230" s="7" t="s">
        <v>55</v>
      </c>
      <c r="W230" s="7" t="s">
        <v>55</v>
      </c>
      <c r="X230" s="7" t="s">
        <v>55</v>
      </c>
      <c r="Y230" s="7" t="s">
        <v>55</v>
      </c>
      <c r="Z230" s="7" t="s">
        <v>55</v>
      </c>
      <c r="AA230" s="7" t="s">
        <v>55</v>
      </c>
      <c r="AB230" s="7" t="s">
        <v>55</v>
      </c>
      <c r="AC230" s="7" t="s">
        <v>55</v>
      </c>
      <c r="AD230" s="7" t="s">
        <v>55</v>
      </c>
      <c r="AE230" s="7" t="s">
        <v>55</v>
      </c>
      <c r="AF230" s="7" t="s">
        <v>55</v>
      </c>
      <c r="AG230" s="7" t="s">
        <v>55</v>
      </c>
      <c r="AH230" s="7" t="s">
        <v>55</v>
      </c>
      <c r="AI230" s="7">
        <v>3.1693500000000001</v>
      </c>
      <c r="AJ230" s="7" t="s">
        <v>55</v>
      </c>
      <c r="AK230" s="7" t="s">
        <v>55</v>
      </c>
      <c r="AL230" s="7" t="s">
        <v>55</v>
      </c>
      <c r="AM230" s="7" t="s">
        <v>55</v>
      </c>
      <c r="AN230" s="7" t="s">
        <v>55</v>
      </c>
      <c r="AO230" s="7" t="s">
        <v>55</v>
      </c>
      <c r="AP230" s="7" t="s">
        <v>55</v>
      </c>
      <c r="AQ230" s="7" t="s">
        <v>55</v>
      </c>
      <c r="AR230" s="7" t="s">
        <v>55</v>
      </c>
      <c r="AS230" s="7">
        <v>4.1701899999999998</v>
      </c>
      <c r="AT230" s="7" t="s">
        <v>55</v>
      </c>
      <c r="AU230" s="7" t="s">
        <v>55</v>
      </c>
      <c r="AV230" s="7" t="s">
        <v>55</v>
      </c>
      <c r="AW230" s="7" t="s">
        <v>55</v>
      </c>
    </row>
    <row r="231" spans="1:49" ht="13" x14ac:dyDescent="0.3">
      <c r="A231" s="6" t="s">
        <v>280</v>
      </c>
      <c r="B231" s="5" t="s">
        <v>53</v>
      </c>
      <c r="C231" s="8" t="s">
        <v>55</v>
      </c>
      <c r="D231" s="8" t="s">
        <v>55</v>
      </c>
      <c r="E231" s="8" t="s">
        <v>55</v>
      </c>
      <c r="F231" s="8" t="s">
        <v>55</v>
      </c>
      <c r="G231" s="8" t="s">
        <v>55</v>
      </c>
      <c r="H231" s="8" t="s">
        <v>55</v>
      </c>
      <c r="I231" s="8" t="s">
        <v>55</v>
      </c>
      <c r="J231" s="8" t="s">
        <v>55</v>
      </c>
      <c r="K231" s="8" t="s">
        <v>55</v>
      </c>
      <c r="L231" s="8" t="s">
        <v>55</v>
      </c>
      <c r="M231" s="8" t="s">
        <v>55</v>
      </c>
      <c r="N231" s="8" t="s">
        <v>55</v>
      </c>
      <c r="O231" s="8" t="s">
        <v>55</v>
      </c>
      <c r="P231" s="8" t="s">
        <v>55</v>
      </c>
      <c r="Q231" s="8" t="s">
        <v>55</v>
      </c>
      <c r="R231" s="8" t="s">
        <v>55</v>
      </c>
      <c r="S231" s="8" t="s">
        <v>55</v>
      </c>
      <c r="T231" s="8" t="s">
        <v>55</v>
      </c>
      <c r="U231" s="8" t="s">
        <v>55</v>
      </c>
      <c r="V231" s="8" t="s">
        <v>55</v>
      </c>
      <c r="W231" s="8" t="s">
        <v>55</v>
      </c>
      <c r="X231" s="8" t="s">
        <v>55</v>
      </c>
      <c r="Y231" s="8" t="s">
        <v>55</v>
      </c>
      <c r="Z231" s="8" t="s">
        <v>55</v>
      </c>
      <c r="AA231" s="8" t="s">
        <v>55</v>
      </c>
      <c r="AB231" s="8" t="s">
        <v>55</v>
      </c>
      <c r="AC231" s="8" t="s">
        <v>55</v>
      </c>
      <c r="AD231" s="8" t="s">
        <v>55</v>
      </c>
      <c r="AE231" s="8" t="s">
        <v>55</v>
      </c>
      <c r="AF231" s="8" t="s">
        <v>55</v>
      </c>
      <c r="AG231" s="8" t="s">
        <v>55</v>
      </c>
      <c r="AH231" s="8">
        <v>10.239369999999999</v>
      </c>
      <c r="AI231" s="8" t="s">
        <v>55</v>
      </c>
      <c r="AJ231" s="8" t="s">
        <v>55</v>
      </c>
      <c r="AK231" s="8" t="s">
        <v>55</v>
      </c>
      <c r="AL231" s="8" t="s">
        <v>55</v>
      </c>
      <c r="AM231" s="8" t="s">
        <v>55</v>
      </c>
      <c r="AN231" s="8" t="s">
        <v>55</v>
      </c>
      <c r="AO231" s="8" t="s">
        <v>55</v>
      </c>
      <c r="AP231" s="8" t="s">
        <v>55</v>
      </c>
      <c r="AQ231" s="8" t="s">
        <v>55</v>
      </c>
      <c r="AR231" s="8" t="s">
        <v>55</v>
      </c>
      <c r="AS231" s="8" t="s">
        <v>55</v>
      </c>
      <c r="AT231" s="8" t="s">
        <v>55</v>
      </c>
      <c r="AU231" s="8" t="s">
        <v>55</v>
      </c>
      <c r="AV231" s="8" t="s">
        <v>55</v>
      </c>
      <c r="AW231" s="8" t="s">
        <v>55</v>
      </c>
    </row>
    <row r="232" spans="1:49" ht="13" x14ac:dyDescent="0.3">
      <c r="A232" s="6" t="s">
        <v>281</v>
      </c>
      <c r="B232" s="5" t="s">
        <v>53</v>
      </c>
      <c r="C232" s="7" t="s">
        <v>55</v>
      </c>
      <c r="D232" s="7" t="s">
        <v>55</v>
      </c>
      <c r="E232" s="7" t="s">
        <v>55</v>
      </c>
      <c r="F232" s="7" t="s">
        <v>55</v>
      </c>
      <c r="G232" s="7" t="s">
        <v>55</v>
      </c>
      <c r="H232" s="7" t="s">
        <v>55</v>
      </c>
      <c r="I232" s="7" t="s">
        <v>55</v>
      </c>
      <c r="J232" s="7" t="s">
        <v>55</v>
      </c>
      <c r="K232" s="7" t="s">
        <v>55</v>
      </c>
      <c r="L232" s="7" t="s">
        <v>55</v>
      </c>
      <c r="M232" s="7" t="s">
        <v>55</v>
      </c>
      <c r="N232" s="7" t="s">
        <v>55</v>
      </c>
      <c r="O232" s="7" t="s">
        <v>55</v>
      </c>
      <c r="P232" s="7" t="s">
        <v>55</v>
      </c>
      <c r="Q232" s="7" t="s">
        <v>55</v>
      </c>
      <c r="R232" s="7" t="s">
        <v>55</v>
      </c>
      <c r="S232" s="7" t="s">
        <v>55</v>
      </c>
      <c r="T232" s="7" t="s">
        <v>55</v>
      </c>
      <c r="U232" s="7" t="s">
        <v>55</v>
      </c>
      <c r="V232" s="7" t="s">
        <v>55</v>
      </c>
      <c r="W232" s="7" t="s">
        <v>55</v>
      </c>
      <c r="X232" s="7" t="s">
        <v>55</v>
      </c>
      <c r="Y232" s="7" t="s">
        <v>55</v>
      </c>
      <c r="Z232" s="7" t="s">
        <v>55</v>
      </c>
      <c r="AA232" s="7" t="s">
        <v>55</v>
      </c>
      <c r="AB232" s="7" t="s">
        <v>55</v>
      </c>
      <c r="AC232" s="7" t="s">
        <v>55</v>
      </c>
      <c r="AD232" s="7" t="s">
        <v>55</v>
      </c>
      <c r="AE232" s="7" t="s">
        <v>55</v>
      </c>
      <c r="AF232" s="7" t="s">
        <v>55</v>
      </c>
      <c r="AG232" s="7" t="s">
        <v>55</v>
      </c>
      <c r="AH232" s="7" t="s">
        <v>55</v>
      </c>
      <c r="AI232" s="7" t="s">
        <v>55</v>
      </c>
      <c r="AJ232" s="7" t="s">
        <v>55</v>
      </c>
      <c r="AK232" s="7" t="s">
        <v>55</v>
      </c>
      <c r="AL232" s="7">
        <v>10.07104</v>
      </c>
      <c r="AM232" s="7" t="s">
        <v>55</v>
      </c>
      <c r="AN232" s="7" t="s">
        <v>55</v>
      </c>
      <c r="AO232" s="7" t="s">
        <v>55</v>
      </c>
      <c r="AP232" s="7" t="s">
        <v>55</v>
      </c>
      <c r="AQ232" s="7" t="s">
        <v>55</v>
      </c>
      <c r="AR232" s="7" t="s">
        <v>55</v>
      </c>
      <c r="AS232" s="7" t="s">
        <v>55</v>
      </c>
      <c r="AT232" s="7" t="s">
        <v>55</v>
      </c>
      <c r="AU232" s="7" t="s">
        <v>55</v>
      </c>
      <c r="AV232" s="7" t="s">
        <v>55</v>
      </c>
      <c r="AW232" s="7" t="s">
        <v>55</v>
      </c>
    </row>
    <row r="233" spans="1:49" ht="20" x14ac:dyDescent="0.3">
      <c r="A233" s="6" t="s">
        <v>282</v>
      </c>
      <c r="B233" s="5" t="s">
        <v>53</v>
      </c>
      <c r="C233" s="8" t="s">
        <v>55</v>
      </c>
      <c r="D233" s="8" t="s">
        <v>55</v>
      </c>
      <c r="E233" s="8" t="s">
        <v>55</v>
      </c>
      <c r="F233" s="8" t="s">
        <v>55</v>
      </c>
      <c r="G233" s="8" t="s">
        <v>55</v>
      </c>
      <c r="H233" s="8" t="s">
        <v>55</v>
      </c>
      <c r="I233" s="8" t="s">
        <v>55</v>
      </c>
      <c r="J233" s="8" t="s">
        <v>55</v>
      </c>
      <c r="K233" s="8" t="s">
        <v>55</v>
      </c>
      <c r="L233" s="8" t="s">
        <v>55</v>
      </c>
      <c r="M233" s="8" t="s">
        <v>55</v>
      </c>
      <c r="N233" s="8" t="s">
        <v>55</v>
      </c>
      <c r="O233" s="8" t="s">
        <v>55</v>
      </c>
      <c r="P233" s="8" t="s">
        <v>55</v>
      </c>
      <c r="Q233" s="8" t="s">
        <v>55</v>
      </c>
      <c r="R233" s="8" t="s">
        <v>55</v>
      </c>
      <c r="S233" s="8" t="s">
        <v>55</v>
      </c>
      <c r="T233" s="8" t="s">
        <v>55</v>
      </c>
      <c r="U233" s="8" t="s">
        <v>55</v>
      </c>
      <c r="V233" s="8" t="s">
        <v>55</v>
      </c>
      <c r="W233" s="8" t="s">
        <v>55</v>
      </c>
      <c r="X233" s="8" t="s">
        <v>55</v>
      </c>
      <c r="Y233" s="8" t="s">
        <v>55</v>
      </c>
      <c r="Z233" s="8" t="s">
        <v>55</v>
      </c>
      <c r="AA233" s="8" t="s">
        <v>55</v>
      </c>
      <c r="AB233" s="8" t="s">
        <v>55</v>
      </c>
      <c r="AC233" s="8" t="s">
        <v>55</v>
      </c>
      <c r="AD233" s="8" t="s">
        <v>55</v>
      </c>
      <c r="AE233" s="8" t="s">
        <v>55</v>
      </c>
      <c r="AF233" s="8" t="s">
        <v>55</v>
      </c>
      <c r="AG233" s="8" t="s">
        <v>55</v>
      </c>
      <c r="AH233" s="8" t="s">
        <v>55</v>
      </c>
      <c r="AI233" s="8" t="s">
        <v>55</v>
      </c>
      <c r="AJ233" s="8" t="s">
        <v>55</v>
      </c>
      <c r="AK233" s="8" t="s">
        <v>55</v>
      </c>
      <c r="AL233" s="8" t="s">
        <v>55</v>
      </c>
      <c r="AM233" s="8" t="s">
        <v>55</v>
      </c>
      <c r="AN233" s="8" t="s">
        <v>55</v>
      </c>
      <c r="AO233" s="8" t="s">
        <v>55</v>
      </c>
      <c r="AP233" s="8">
        <v>13.53298</v>
      </c>
      <c r="AQ233" s="8">
        <v>13.715159999999999</v>
      </c>
      <c r="AR233" s="8">
        <v>13.640969999999999</v>
      </c>
      <c r="AS233" s="8" t="s">
        <v>55</v>
      </c>
      <c r="AT233" s="13">
        <v>12.691509999999999</v>
      </c>
      <c r="AU233" s="13">
        <v>13.23593</v>
      </c>
      <c r="AV233" s="8" t="s">
        <v>55</v>
      </c>
      <c r="AW233" s="8" t="s">
        <v>55</v>
      </c>
    </row>
    <row r="234" spans="1:49" ht="13" x14ac:dyDescent="0.3">
      <c r="A234" s="6" t="s">
        <v>283</v>
      </c>
      <c r="B234" s="5" t="s">
        <v>53</v>
      </c>
      <c r="C234" s="7" t="s">
        <v>55</v>
      </c>
      <c r="D234" s="7" t="s">
        <v>55</v>
      </c>
      <c r="E234" s="7" t="s">
        <v>55</v>
      </c>
      <c r="F234" s="7" t="s">
        <v>55</v>
      </c>
      <c r="G234" s="7" t="s">
        <v>55</v>
      </c>
      <c r="H234" s="7" t="s">
        <v>55</v>
      </c>
      <c r="I234" s="7" t="s">
        <v>55</v>
      </c>
      <c r="J234" s="7" t="s">
        <v>55</v>
      </c>
      <c r="K234" s="7" t="s">
        <v>55</v>
      </c>
      <c r="L234" s="7" t="s">
        <v>55</v>
      </c>
      <c r="M234" s="7" t="s">
        <v>55</v>
      </c>
      <c r="N234" s="7" t="s">
        <v>55</v>
      </c>
      <c r="O234" s="7" t="s">
        <v>55</v>
      </c>
      <c r="P234" s="7" t="s">
        <v>55</v>
      </c>
      <c r="Q234" s="7" t="s">
        <v>55</v>
      </c>
      <c r="R234" s="7" t="s">
        <v>55</v>
      </c>
      <c r="S234" s="7" t="s">
        <v>55</v>
      </c>
      <c r="T234" s="7" t="s">
        <v>55</v>
      </c>
      <c r="U234" s="7" t="s">
        <v>55</v>
      </c>
      <c r="V234" s="7" t="s">
        <v>55</v>
      </c>
      <c r="W234" s="7" t="s">
        <v>55</v>
      </c>
      <c r="X234" s="7" t="s">
        <v>55</v>
      </c>
      <c r="Y234" s="7" t="s">
        <v>55</v>
      </c>
      <c r="Z234" s="7" t="s">
        <v>55</v>
      </c>
      <c r="AA234" s="7" t="s">
        <v>55</v>
      </c>
      <c r="AB234" s="7" t="s">
        <v>55</v>
      </c>
      <c r="AC234" s="7" t="s">
        <v>55</v>
      </c>
      <c r="AD234" s="7" t="s">
        <v>55</v>
      </c>
      <c r="AE234" s="7" t="s">
        <v>55</v>
      </c>
      <c r="AF234" s="7" t="s">
        <v>55</v>
      </c>
      <c r="AG234" s="7" t="s">
        <v>55</v>
      </c>
      <c r="AH234" s="7" t="s">
        <v>55</v>
      </c>
      <c r="AI234" s="7">
        <v>3.6127199999999999</v>
      </c>
      <c r="AJ234" s="7" t="s">
        <v>55</v>
      </c>
      <c r="AK234" s="7" t="s">
        <v>55</v>
      </c>
      <c r="AL234" s="7" t="s">
        <v>55</v>
      </c>
      <c r="AM234" s="7" t="s">
        <v>55</v>
      </c>
      <c r="AN234" s="7" t="s">
        <v>55</v>
      </c>
      <c r="AO234" s="7" t="s">
        <v>55</v>
      </c>
      <c r="AP234" s="7" t="s">
        <v>55</v>
      </c>
      <c r="AQ234" s="7" t="s">
        <v>55</v>
      </c>
      <c r="AR234" s="7" t="s">
        <v>55</v>
      </c>
      <c r="AS234" s="7">
        <v>4.8854899999999999</v>
      </c>
      <c r="AT234" s="7" t="s">
        <v>55</v>
      </c>
      <c r="AU234" s="7" t="s">
        <v>55</v>
      </c>
      <c r="AV234" s="7" t="s">
        <v>55</v>
      </c>
      <c r="AW234" s="7" t="s">
        <v>55</v>
      </c>
    </row>
    <row r="235" spans="1:49" ht="13" x14ac:dyDescent="0.3">
      <c r="A235" s="6" t="s">
        <v>284</v>
      </c>
      <c r="B235" s="5" t="s">
        <v>53</v>
      </c>
      <c r="C235" s="8" t="s">
        <v>55</v>
      </c>
      <c r="D235" s="8" t="s">
        <v>55</v>
      </c>
      <c r="E235" s="8" t="s">
        <v>55</v>
      </c>
      <c r="F235" s="8" t="s">
        <v>55</v>
      </c>
      <c r="G235" s="8" t="s">
        <v>55</v>
      </c>
      <c r="H235" s="8" t="s">
        <v>55</v>
      </c>
      <c r="I235" s="8" t="s">
        <v>55</v>
      </c>
      <c r="J235" s="8" t="s">
        <v>55</v>
      </c>
      <c r="K235" s="8" t="s">
        <v>55</v>
      </c>
      <c r="L235" s="8" t="s">
        <v>55</v>
      </c>
      <c r="M235" s="8" t="s">
        <v>55</v>
      </c>
      <c r="N235" s="8" t="s">
        <v>55</v>
      </c>
      <c r="O235" s="8" t="s">
        <v>55</v>
      </c>
      <c r="P235" s="8" t="s">
        <v>55</v>
      </c>
      <c r="Q235" s="8" t="s">
        <v>55</v>
      </c>
      <c r="R235" s="8" t="s">
        <v>55</v>
      </c>
      <c r="S235" s="8" t="s">
        <v>55</v>
      </c>
      <c r="T235" s="8" t="s">
        <v>55</v>
      </c>
      <c r="U235" s="8" t="s">
        <v>55</v>
      </c>
      <c r="V235" s="8" t="s">
        <v>55</v>
      </c>
      <c r="W235" s="8" t="s">
        <v>55</v>
      </c>
      <c r="X235" s="8" t="s">
        <v>55</v>
      </c>
      <c r="Y235" s="8" t="s">
        <v>55</v>
      </c>
      <c r="Z235" s="8" t="s">
        <v>55</v>
      </c>
      <c r="AA235" s="8" t="s">
        <v>55</v>
      </c>
      <c r="AB235" s="8" t="s">
        <v>55</v>
      </c>
      <c r="AC235" s="8" t="s">
        <v>55</v>
      </c>
      <c r="AD235" s="8" t="s">
        <v>55</v>
      </c>
      <c r="AE235" s="8" t="s">
        <v>55</v>
      </c>
      <c r="AF235" s="8" t="s">
        <v>55</v>
      </c>
      <c r="AG235" s="8" t="s">
        <v>55</v>
      </c>
      <c r="AH235" s="8" t="s">
        <v>55</v>
      </c>
      <c r="AI235" s="8" t="s">
        <v>55</v>
      </c>
      <c r="AJ235" s="8" t="s">
        <v>55</v>
      </c>
      <c r="AK235" s="8">
        <v>12.738709999999999</v>
      </c>
      <c r="AL235" s="8">
        <v>12.7584</v>
      </c>
      <c r="AM235" s="8">
        <v>12.872949999999999</v>
      </c>
      <c r="AN235" s="8" t="s">
        <v>55</v>
      </c>
      <c r="AO235" s="8">
        <v>12.9457</v>
      </c>
      <c r="AP235" s="8">
        <v>12.966519999999999</v>
      </c>
      <c r="AQ235" s="8" t="s">
        <v>55</v>
      </c>
      <c r="AR235" s="8" t="s">
        <v>55</v>
      </c>
      <c r="AS235" s="8" t="s">
        <v>55</v>
      </c>
      <c r="AT235" s="8">
        <v>13.62626</v>
      </c>
      <c r="AU235" s="8">
        <v>13.65387</v>
      </c>
      <c r="AV235" s="8" t="s">
        <v>55</v>
      </c>
      <c r="AW235" s="8" t="s">
        <v>55</v>
      </c>
    </row>
    <row r="236" spans="1:49" ht="13" x14ac:dyDescent="0.3">
      <c r="A236" s="6" t="s">
        <v>285</v>
      </c>
      <c r="B236" s="5" t="s">
        <v>53</v>
      </c>
      <c r="C236" s="7" t="s">
        <v>55</v>
      </c>
      <c r="D236" s="7" t="s">
        <v>55</v>
      </c>
      <c r="E236" s="7" t="s">
        <v>55</v>
      </c>
      <c r="F236" s="7" t="s">
        <v>55</v>
      </c>
      <c r="G236" s="7" t="s">
        <v>55</v>
      </c>
      <c r="H236" s="7" t="s">
        <v>55</v>
      </c>
      <c r="I236" s="7" t="s">
        <v>55</v>
      </c>
      <c r="J236" s="7" t="s">
        <v>55</v>
      </c>
      <c r="K236" s="7" t="s">
        <v>55</v>
      </c>
      <c r="L236" s="7" t="s">
        <v>55</v>
      </c>
      <c r="M236" s="7" t="s">
        <v>55</v>
      </c>
      <c r="N236" s="7" t="s">
        <v>55</v>
      </c>
      <c r="O236" s="7" t="s">
        <v>55</v>
      </c>
      <c r="P236" s="7" t="s">
        <v>55</v>
      </c>
      <c r="Q236" s="7" t="s">
        <v>55</v>
      </c>
      <c r="R236" s="7" t="s">
        <v>55</v>
      </c>
      <c r="S236" s="7" t="s">
        <v>55</v>
      </c>
      <c r="T236" s="7" t="s">
        <v>55</v>
      </c>
      <c r="U236" s="7" t="s">
        <v>55</v>
      </c>
      <c r="V236" s="7" t="s">
        <v>55</v>
      </c>
      <c r="W236" s="7" t="s">
        <v>55</v>
      </c>
      <c r="X236" s="7" t="s">
        <v>55</v>
      </c>
      <c r="Y236" s="7" t="s">
        <v>55</v>
      </c>
      <c r="Z236" s="7" t="s">
        <v>55</v>
      </c>
      <c r="AA236" s="7" t="s">
        <v>55</v>
      </c>
      <c r="AB236" s="7" t="s">
        <v>55</v>
      </c>
      <c r="AC236" s="7" t="s">
        <v>55</v>
      </c>
      <c r="AD236" s="7" t="s">
        <v>55</v>
      </c>
      <c r="AE236" s="7" t="s">
        <v>55</v>
      </c>
      <c r="AF236" s="7" t="s">
        <v>55</v>
      </c>
      <c r="AG236" s="7" t="s">
        <v>55</v>
      </c>
      <c r="AH236" s="7" t="s">
        <v>55</v>
      </c>
      <c r="AI236" s="7" t="s">
        <v>55</v>
      </c>
      <c r="AJ236" s="7" t="s">
        <v>55</v>
      </c>
      <c r="AK236" s="7" t="s">
        <v>55</v>
      </c>
      <c r="AL236" s="7" t="s">
        <v>55</v>
      </c>
      <c r="AM236" s="7" t="s">
        <v>55</v>
      </c>
      <c r="AN236" s="7" t="s">
        <v>55</v>
      </c>
      <c r="AO236" s="7" t="s">
        <v>55</v>
      </c>
      <c r="AP236" s="7" t="s">
        <v>55</v>
      </c>
      <c r="AQ236" s="7" t="s">
        <v>55</v>
      </c>
      <c r="AR236" s="7" t="s">
        <v>55</v>
      </c>
      <c r="AS236" s="7" t="s">
        <v>55</v>
      </c>
      <c r="AT236" s="7" t="s">
        <v>55</v>
      </c>
      <c r="AU236" s="7" t="s">
        <v>55</v>
      </c>
      <c r="AV236" s="7" t="s">
        <v>55</v>
      </c>
      <c r="AW236" s="7" t="s">
        <v>55</v>
      </c>
    </row>
    <row r="237" spans="1:49" ht="13" x14ac:dyDescent="0.3">
      <c r="A237" s="6" t="s">
        <v>286</v>
      </c>
      <c r="B237" s="5" t="s">
        <v>53</v>
      </c>
      <c r="C237" s="8" t="s">
        <v>55</v>
      </c>
      <c r="D237" s="8" t="s">
        <v>55</v>
      </c>
      <c r="E237" s="8" t="s">
        <v>55</v>
      </c>
      <c r="F237" s="8" t="s">
        <v>55</v>
      </c>
      <c r="G237" s="8" t="s">
        <v>55</v>
      </c>
      <c r="H237" s="8" t="s">
        <v>55</v>
      </c>
      <c r="I237" s="8" t="s">
        <v>55</v>
      </c>
      <c r="J237" s="8" t="s">
        <v>55</v>
      </c>
      <c r="K237" s="8" t="s">
        <v>55</v>
      </c>
      <c r="L237" s="8" t="s">
        <v>55</v>
      </c>
      <c r="M237" s="8" t="s">
        <v>55</v>
      </c>
      <c r="N237" s="8" t="s">
        <v>55</v>
      </c>
      <c r="O237" s="8" t="s">
        <v>55</v>
      </c>
      <c r="P237" s="8" t="s">
        <v>55</v>
      </c>
      <c r="Q237" s="8" t="s">
        <v>55</v>
      </c>
      <c r="R237" s="8" t="s">
        <v>55</v>
      </c>
      <c r="S237" s="8" t="s">
        <v>55</v>
      </c>
      <c r="T237" s="8" t="s">
        <v>55</v>
      </c>
      <c r="U237" s="8" t="s">
        <v>55</v>
      </c>
      <c r="V237" s="8" t="s">
        <v>55</v>
      </c>
      <c r="W237" s="8" t="s">
        <v>55</v>
      </c>
      <c r="X237" s="8" t="s">
        <v>55</v>
      </c>
      <c r="Y237" s="8" t="s">
        <v>55</v>
      </c>
      <c r="Z237" s="8" t="s">
        <v>55</v>
      </c>
      <c r="AA237" s="8" t="s">
        <v>55</v>
      </c>
      <c r="AB237" s="8" t="s">
        <v>55</v>
      </c>
      <c r="AC237" s="8" t="s">
        <v>55</v>
      </c>
      <c r="AD237" s="8" t="s">
        <v>55</v>
      </c>
      <c r="AE237" s="8" t="s">
        <v>55</v>
      </c>
      <c r="AF237" s="8" t="s">
        <v>55</v>
      </c>
      <c r="AG237" s="8" t="s">
        <v>55</v>
      </c>
      <c r="AH237" s="8" t="s">
        <v>55</v>
      </c>
      <c r="AI237" s="8" t="s">
        <v>55</v>
      </c>
      <c r="AJ237" s="8" t="s">
        <v>55</v>
      </c>
      <c r="AK237" s="8" t="s">
        <v>55</v>
      </c>
      <c r="AL237" s="8" t="s">
        <v>55</v>
      </c>
      <c r="AM237" s="8">
        <v>8.1493400000000005</v>
      </c>
      <c r="AN237" s="8" t="s">
        <v>55</v>
      </c>
      <c r="AO237" s="8">
        <v>8.5308399999999995</v>
      </c>
      <c r="AP237" s="8">
        <v>8.52712</v>
      </c>
      <c r="AQ237" s="8">
        <v>8.4817</v>
      </c>
      <c r="AR237" s="8">
        <v>8.5975099999999998</v>
      </c>
      <c r="AS237" s="8">
        <v>8.6911500000000004</v>
      </c>
      <c r="AT237" s="8">
        <v>8.7123000000000008</v>
      </c>
      <c r="AU237" s="8">
        <v>8.8172999999999995</v>
      </c>
      <c r="AV237" s="8" t="s">
        <v>55</v>
      </c>
      <c r="AW237" s="8" t="s">
        <v>55</v>
      </c>
    </row>
    <row r="238" spans="1:49" ht="13" x14ac:dyDescent="0.3">
      <c r="A238" s="6" t="s">
        <v>287</v>
      </c>
      <c r="B238" s="5" t="s">
        <v>53</v>
      </c>
      <c r="C238" s="7" t="s">
        <v>55</v>
      </c>
      <c r="D238" s="7" t="s">
        <v>55</v>
      </c>
      <c r="E238" s="7" t="s">
        <v>55</v>
      </c>
      <c r="F238" s="7" t="s">
        <v>55</v>
      </c>
      <c r="G238" s="7" t="s">
        <v>55</v>
      </c>
      <c r="H238" s="7" t="s">
        <v>55</v>
      </c>
      <c r="I238" s="7" t="s">
        <v>55</v>
      </c>
      <c r="J238" s="7" t="s">
        <v>55</v>
      </c>
      <c r="K238" s="7" t="s">
        <v>55</v>
      </c>
      <c r="L238" s="7" t="s">
        <v>55</v>
      </c>
      <c r="M238" s="7" t="s">
        <v>55</v>
      </c>
      <c r="N238" s="7" t="s">
        <v>55</v>
      </c>
      <c r="O238" s="7" t="s">
        <v>55</v>
      </c>
      <c r="P238" s="7" t="s">
        <v>55</v>
      </c>
      <c r="Q238" s="7" t="s">
        <v>55</v>
      </c>
      <c r="R238" s="7" t="s">
        <v>55</v>
      </c>
      <c r="S238" s="7" t="s">
        <v>55</v>
      </c>
      <c r="T238" s="7" t="s">
        <v>55</v>
      </c>
      <c r="U238" s="7" t="s">
        <v>55</v>
      </c>
      <c r="V238" s="7" t="s">
        <v>55</v>
      </c>
      <c r="W238" s="7" t="s">
        <v>55</v>
      </c>
      <c r="X238" s="7" t="s">
        <v>55</v>
      </c>
      <c r="Y238" s="7" t="s">
        <v>55</v>
      </c>
      <c r="Z238" s="7" t="s">
        <v>55</v>
      </c>
      <c r="AA238" s="7" t="s">
        <v>55</v>
      </c>
      <c r="AB238" s="7" t="s">
        <v>55</v>
      </c>
      <c r="AC238" s="7" t="s">
        <v>55</v>
      </c>
      <c r="AD238" s="7" t="s">
        <v>55</v>
      </c>
      <c r="AE238" s="7" t="s">
        <v>55</v>
      </c>
      <c r="AF238" s="7" t="s">
        <v>55</v>
      </c>
      <c r="AG238" s="7" t="s">
        <v>55</v>
      </c>
      <c r="AH238" s="7" t="s">
        <v>55</v>
      </c>
      <c r="AI238" s="7" t="s">
        <v>55</v>
      </c>
      <c r="AJ238" s="7" t="s">
        <v>55</v>
      </c>
      <c r="AK238" s="7" t="s">
        <v>55</v>
      </c>
      <c r="AL238" s="7" t="s">
        <v>55</v>
      </c>
      <c r="AM238" s="7" t="s">
        <v>55</v>
      </c>
      <c r="AN238" s="7" t="s">
        <v>55</v>
      </c>
      <c r="AO238" s="7" t="s">
        <v>55</v>
      </c>
      <c r="AP238" s="7" t="s">
        <v>55</v>
      </c>
      <c r="AQ238" s="7" t="s">
        <v>55</v>
      </c>
      <c r="AR238" s="7" t="s">
        <v>55</v>
      </c>
      <c r="AS238" s="7" t="s">
        <v>55</v>
      </c>
      <c r="AT238" s="7" t="s">
        <v>55</v>
      </c>
      <c r="AU238" s="7" t="s">
        <v>55</v>
      </c>
      <c r="AV238" s="7" t="s">
        <v>55</v>
      </c>
      <c r="AW238" s="7" t="s">
        <v>55</v>
      </c>
    </row>
    <row r="239" spans="1:49" ht="13" x14ac:dyDescent="0.3">
      <c r="A239" s="6" t="s">
        <v>288</v>
      </c>
      <c r="B239" s="5" t="s">
        <v>53</v>
      </c>
      <c r="C239" s="8" t="s">
        <v>55</v>
      </c>
      <c r="D239" s="8" t="s">
        <v>55</v>
      </c>
      <c r="E239" s="8" t="s">
        <v>55</v>
      </c>
      <c r="F239" s="8" t="s">
        <v>55</v>
      </c>
      <c r="G239" s="8" t="s">
        <v>55</v>
      </c>
      <c r="H239" s="8" t="s">
        <v>55</v>
      </c>
      <c r="I239" s="8" t="s">
        <v>55</v>
      </c>
      <c r="J239" s="8" t="s">
        <v>55</v>
      </c>
      <c r="K239" s="8" t="s">
        <v>55</v>
      </c>
      <c r="L239" s="8" t="s">
        <v>55</v>
      </c>
      <c r="M239" s="8" t="s">
        <v>55</v>
      </c>
      <c r="N239" s="8" t="s">
        <v>55</v>
      </c>
      <c r="O239" s="8" t="s">
        <v>55</v>
      </c>
      <c r="P239" s="8" t="s">
        <v>55</v>
      </c>
      <c r="Q239" s="8" t="s">
        <v>55</v>
      </c>
      <c r="R239" s="8" t="s">
        <v>55</v>
      </c>
      <c r="S239" s="8" t="s">
        <v>55</v>
      </c>
      <c r="T239" s="8" t="s">
        <v>55</v>
      </c>
      <c r="U239" s="8" t="s">
        <v>55</v>
      </c>
      <c r="V239" s="8" t="s">
        <v>55</v>
      </c>
      <c r="W239" s="8" t="s">
        <v>55</v>
      </c>
      <c r="X239" s="8" t="s">
        <v>55</v>
      </c>
      <c r="Y239" s="8" t="s">
        <v>55</v>
      </c>
      <c r="Z239" s="8" t="s">
        <v>55</v>
      </c>
      <c r="AA239" s="8" t="s">
        <v>55</v>
      </c>
      <c r="AB239" s="8" t="s">
        <v>55</v>
      </c>
      <c r="AC239" s="8" t="s">
        <v>55</v>
      </c>
      <c r="AD239" s="8" t="s">
        <v>55</v>
      </c>
      <c r="AE239" s="8" t="s">
        <v>55</v>
      </c>
      <c r="AF239" s="8" t="s">
        <v>55</v>
      </c>
      <c r="AG239" s="8" t="s">
        <v>55</v>
      </c>
      <c r="AH239" s="8" t="s">
        <v>55</v>
      </c>
      <c r="AI239" s="8" t="s">
        <v>55</v>
      </c>
      <c r="AJ239" s="8" t="s">
        <v>55</v>
      </c>
      <c r="AK239" s="8" t="s">
        <v>55</v>
      </c>
      <c r="AL239" s="8" t="s">
        <v>55</v>
      </c>
      <c r="AM239" s="8" t="s">
        <v>55</v>
      </c>
      <c r="AN239" s="8" t="s">
        <v>55</v>
      </c>
      <c r="AO239" s="8" t="s">
        <v>55</v>
      </c>
      <c r="AP239" s="8" t="s">
        <v>55</v>
      </c>
      <c r="AQ239" s="8" t="s">
        <v>55</v>
      </c>
      <c r="AR239" s="8" t="s">
        <v>55</v>
      </c>
      <c r="AS239" s="8" t="s">
        <v>55</v>
      </c>
      <c r="AT239" s="8" t="s">
        <v>55</v>
      </c>
      <c r="AU239" s="8" t="s">
        <v>55</v>
      </c>
      <c r="AV239" s="8" t="s">
        <v>55</v>
      </c>
      <c r="AW239" s="8" t="s">
        <v>55</v>
      </c>
    </row>
    <row r="240" spans="1:49" ht="20" x14ac:dyDescent="0.3">
      <c r="A240" s="6" t="s">
        <v>289</v>
      </c>
      <c r="B240" s="5" t="s">
        <v>53</v>
      </c>
      <c r="C240" s="7" t="s">
        <v>55</v>
      </c>
      <c r="D240" s="7" t="s">
        <v>55</v>
      </c>
      <c r="E240" s="7" t="s">
        <v>55</v>
      </c>
      <c r="F240" s="7" t="s">
        <v>55</v>
      </c>
      <c r="G240" s="7" t="s">
        <v>55</v>
      </c>
      <c r="H240" s="7" t="s">
        <v>55</v>
      </c>
      <c r="I240" s="7" t="s">
        <v>55</v>
      </c>
      <c r="J240" s="7" t="s">
        <v>55</v>
      </c>
      <c r="K240" s="7" t="s">
        <v>55</v>
      </c>
      <c r="L240" s="7" t="s">
        <v>55</v>
      </c>
      <c r="M240" s="7" t="s">
        <v>55</v>
      </c>
      <c r="N240" s="7" t="s">
        <v>55</v>
      </c>
      <c r="O240" s="7" t="s">
        <v>55</v>
      </c>
      <c r="P240" s="7" t="s">
        <v>55</v>
      </c>
      <c r="Q240" s="7" t="s">
        <v>55</v>
      </c>
      <c r="R240" s="7" t="s">
        <v>55</v>
      </c>
      <c r="S240" s="7" t="s">
        <v>55</v>
      </c>
      <c r="T240" s="7" t="s">
        <v>55</v>
      </c>
      <c r="U240" s="7" t="s">
        <v>55</v>
      </c>
      <c r="V240" s="7" t="s">
        <v>55</v>
      </c>
      <c r="W240" s="7" t="s">
        <v>55</v>
      </c>
      <c r="X240" s="7" t="s">
        <v>55</v>
      </c>
      <c r="Y240" s="7" t="s">
        <v>55</v>
      </c>
      <c r="Z240" s="7" t="s">
        <v>55</v>
      </c>
      <c r="AA240" s="7" t="s">
        <v>55</v>
      </c>
      <c r="AB240" s="7" t="s">
        <v>55</v>
      </c>
      <c r="AC240" s="7" t="s">
        <v>55</v>
      </c>
      <c r="AD240" s="7" t="s">
        <v>55</v>
      </c>
      <c r="AE240" s="7" t="s">
        <v>55</v>
      </c>
      <c r="AF240" s="7" t="s">
        <v>55</v>
      </c>
      <c r="AG240" s="7" t="s">
        <v>55</v>
      </c>
      <c r="AH240" s="7" t="s">
        <v>55</v>
      </c>
      <c r="AI240" s="7" t="s">
        <v>55</v>
      </c>
      <c r="AJ240" s="7" t="s">
        <v>55</v>
      </c>
      <c r="AK240" s="7" t="s">
        <v>55</v>
      </c>
      <c r="AL240" s="7" t="s">
        <v>55</v>
      </c>
      <c r="AM240" s="7">
        <v>7.7792899999999996</v>
      </c>
      <c r="AN240" s="7">
        <v>8.3186900000000001</v>
      </c>
      <c r="AO240" s="7">
        <v>8.5107700000000008</v>
      </c>
      <c r="AP240" s="7">
        <v>8.6682500000000005</v>
      </c>
      <c r="AQ240" s="7" t="s">
        <v>55</v>
      </c>
      <c r="AR240" s="7">
        <v>9.7330500000000004</v>
      </c>
      <c r="AS240" s="7" t="s">
        <v>55</v>
      </c>
      <c r="AT240" s="7" t="s">
        <v>55</v>
      </c>
      <c r="AU240" s="7" t="s">
        <v>55</v>
      </c>
      <c r="AV240" s="7" t="s">
        <v>55</v>
      </c>
      <c r="AW240" s="7" t="s">
        <v>55</v>
      </c>
    </row>
    <row r="241" spans="1:49" ht="13" x14ac:dyDescent="0.3">
      <c r="A241" s="6" t="s">
        <v>290</v>
      </c>
      <c r="B241" s="5" t="s">
        <v>53</v>
      </c>
      <c r="C241" s="8" t="s">
        <v>55</v>
      </c>
      <c r="D241" s="8" t="s">
        <v>55</v>
      </c>
      <c r="E241" s="8" t="s">
        <v>55</v>
      </c>
      <c r="F241" s="8" t="s">
        <v>55</v>
      </c>
      <c r="G241" s="8" t="s">
        <v>55</v>
      </c>
      <c r="H241" s="8" t="s">
        <v>55</v>
      </c>
      <c r="I241" s="8" t="s">
        <v>55</v>
      </c>
      <c r="J241" s="8" t="s">
        <v>55</v>
      </c>
      <c r="K241" s="8" t="s">
        <v>55</v>
      </c>
      <c r="L241" s="8" t="s">
        <v>55</v>
      </c>
      <c r="M241" s="8" t="s">
        <v>55</v>
      </c>
      <c r="N241" s="8" t="s">
        <v>55</v>
      </c>
      <c r="O241" s="8" t="s">
        <v>55</v>
      </c>
      <c r="P241" s="8" t="s">
        <v>55</v>
      </c>
      <c r="Q241" s="8" t="s">
        <v>55</v>
      </c>
      <c r="R241" s="8" t="s">
        <v>55</v>
      </c>
      <c r="S241" s="8" t="s">
        <v>55</v>
      </c>
      <c r="T241" s="8" t="s">
        <v>55</v>
      </c>
      <c r="U241" s="8" t="s">
        <v>55</v>
      </c>
      <c r="V241" s="8" t="s">
        <v>55</v>
      </c>
      <c r="W241" s="8" t="s">
        <v>55</v>
      </c>
      <c r="X241" s="8" t="s">
        <v>55</v>
      </c>
      <c r="Y241" s="8" t="s">
        <v>55</v>
      </c>
      <c r="Z241" s="8" t="s">
        <v>55</v>
      </c>
      <c r="AA241" s="8" t="s">
        <v>55</v>
      </c>
      <c r="AB241" s="8" t="s">
        <v>55</v>
      </c>
      <c r="AC241" s="8" t="s">
        <v>55</v>
      </c>
      <c r="AD241" s="8" t="s">
        <v>55</v>
      </c>
      <c r="AE241" s="8" t="s">
        <v>55</v>
      </c>
      <c r="AF241" s="8" t="s">
        <v>55</v>
      </c>
      <c r="AG241" s="8" t="s">
        <v>55</v>
      </c>
      <c r="AH241" s="8" t="s">
        <v>55</v>
      </c>
      <c r="AI241" s="8" t="s">
        <v>55</v>
      </c>
      <c r="AJ241" s="8" t="s">
        <v>55</v>
      </c>
      <c r="AK241" s="8" t="s">
        <v>55</v>
      </c>
      <c r="AL241" s="8" t="s">
        <v>55</v>
      </c>
      <c r="AM241" s="8" t="s">
        <v>55</v>
      </c>
      <c r="AN241" s="8" t="s">
        <v>55</v>
      </c>
      <c r="AO241" s="8" t="s">
        <v>55</v>
      </c>
      <c r="AP241" s="8" t="s">
        <v>55</v>
      </c>
      <c r="AQ241" s="8" t="s">
        <v>55</v>
      </c>
      <c r="AR241" s="8" t="s">
        <v>55</v>
      </c>
      <c r="AS241" s="8" t="s">
        <v>55</v>
      </c>
      <c r="AT241" s="8" t="s">
        <v>55</v>
      </c>
      <c r="AU241" s="8" t="s">
        <v>55</v>
      </c>
      <c r="AV241" s="8" t="s">
        <v>55</v>
      </c>
      <c r="AW241" s="8" t="s">
        <v>55</v>
      </c>
    </row>
    <row r="242" spans="1:49" ht="13" x14ac:dyDescent="0.3">
      <c r="A242" s="6" t="s">
        <v>291</v>
      </c>
      <c r="B242" s="5" t="s">
        <v>53</v>
      </c>
      <c r="C242" s="7" t="s">
        <v>55</v>
      </c>
      <c r="D242" s="7" t="s">
        <v>55</v>
      </c>
      <c r="E242" s="7" t="s">
        <v>55</v>
      </c>
      <c r="F242" s="7" t="s">
        <v>55</v>
      </c>
      <c r="G242" s="7" t="s">
        <v>55</v>
      </c>
      <c r="H242" s="7" t="s">
        <v>55</v>
      </c>
      <c r="I242" s="7" t="s">
        <v>55</v>
      </c>
      <c r="J242" s="7" t="s">
        <v>55</v>
      </c>
      <c r="K242" s="7" t="s">
        <v>55</v>
      </c>
      <c r="L242" s="7" t="s">
        <v>55</v>
      </c>
      <c r="M242" s="7" t="s">
        <v>55</v>
      </c>
      <c r="N242" s="7" t="s">
        <v>55</v>
      </c>
      <c r="O242" s="7" t="s">
        <v>55</v>
      </c>
      <c r="P242" s="7" t="s">
        <v>55</v>
      </c>
      <c r="Q242" s="7" t="s">
        <v>55</v>
      </c>
      <c r="R242" s="7" t="s">
        <v>55</v>
      </c>
      <c r="S242" s="7" t="s">
        <v>55</v>
      </c>
      <c r="T242" s="7" t="s">
        <v>55</v>
      </c>
      <c r="U242" s="7" t="s">
        <v>55</v>
      </c>
      <c r="V242" s="7" t="s">
        <v>55</v>
      </c>
      <c r="W242" s="7" t="s">
        <v>55</v>
      </c>
      <c r="X242" s="7" t="s">
        <v>55</v>
      </c>
      <c r="Y242" s="7" t="s">
        <v>55</v>
      </c>
      <c r="Z242" s="7" t="s">
        <v>55</v>
      </c>
      <c r="AA242" s="7" t="s">
        <v>55</v>
      </c>
      <c r="AB242" s="7" t="s">
        <v>55</v>
      </c>
      <c r="AC242" s="7" t="s">
        <v>55</v>
      </c>
      <c r="AD242" s="7" t="s">
        <v>55</v>
      </c>
      <c r="AE242" s="7" t="s">
        <v>55</v>
      </c>
      <c r="AF242" s="7" t="s">
        <v>55</v>
      </c>
      <c r="AG242" s="7" t="s">
        <v>55</v>
      </c>
      <c r="AH242" s="7" t="s">
        <v>55</v>
      </c>
      <c r="AI242" s="7" t="s">
        <v>55</v>
      </c>
      <c r="AJ242" s="7" t="s">
        <v>55</v>
      </c>
      <c r="AK242" s="7" t="s">
        <v>55</v>
      </c>
      <c r="AL242" s="7" t="s">
        <v>55</v>
      </c>
      <c r="AM242" s="7" t="s">
        <v>55</v>
      </c>
      <c r="AN242" s="7" t="s">
        <v>55</v>
      </c>
      <c r="AO242" s="7" t="s">
        <v>55</v>
      </c>
      <c r="AP242" s="7" t="s">
        <v>55</v>
      </c>
      <c r="AQ242" s="7" t="s">
        <v>55</v>
      </c>
      <c r="AR242" s="7" t="s">
        <v>55</v>
      </c>
      <c r="AS242" s="7" t="s">
        <v>55</v>
      </c>
      <c r="AT242" s="7" t="s">
        <v>55</v>
      </c>
      <c r="AU242" s="7" t="s">
        <v>55</v>
      </c>
      <c r="AV242" s="7" t="s">
        <v>55</v>
      </c>
      <c r="AW242" s="7" t="s">
        <v>55</v>
      </c>
    </row>
    <row r="243" spans="1:49" ht="13" x14ac:dyDescent="0.3">
      <c r="A243" s="6" t="s">
        <v>292</v>
      </c>
      <c r="B243" s="5" t="s">
        <v>53</v>
      </c>
      <c r="C243" s="8" t="s">
        <v>55</v>
      </c>
      <c r="D243" s="8" t="s">
        <v>55</v>
      </c>
      <c r="E243" s="8" t="s">
        <v>55</v>
      </c>
      <c r="F243" s="8" t="s">
        <v>55</v>
      </c>
      <c r="G243" s="8" t="s">
        <v>55</v>
      </c>
      <c r="H243" s="8" t="s">
        <v>55</v>
      </c>
      <c r="I243" s="8" t="s">
        <v>55</v>
      </c>
      <c r="J243" s="8" t="s">
        <v>55</v>
      </c>
      <c r="K243" s="8" t="s">
        <v>55</v>
      </c>
      <c r="L243" s="8" t="s">
        <v>55</v>
      </c>
      <c r="M243" s="8" t="s">
        <v>55</v>
      </c>
      <c r="N243" s="8" t="s">
        <v>55</v>
      </c>
      <c r="O243" s="8" t="s">
        <v>55</v>
      </c>
      <c r="P243" s="8" t="s">
        <v>55</v>
      </c>
      <c r="Q243" s="8" t="s">
        <v>55</v>
      </c>
      <c r="R243" s="8" t="s">
        <v>55</v>
      </c>
      <c r="S243" s="8" t="s">
        <v>55</v>
      </c>
      <c r="T243" s="8" t="s">
        <v>55</v>
      </c>
      <c r="U243" s="8" t="s">
        <v>55</v>
      </c>
      <c r="V243" s="8" t="s">
        <v>55</v>
      </c>
      <c r="W243" s="8" t="s">
        <v>55</v>
      </c>
      <c r="X243" s="8" t="s">
        <v>55</v>
      </c>
      <c r="Y243" s="8" t="s">
        <v>55</v>
      </c>
      <c r="Z243" s="8" t="s">
        <v>55</v>
      </c>
      <c r="AA243" s="8" t="s">
        <v>55</v>
      </c>
      <c r="AB243" s="8" t="s">
        <v>55</v>
      </c>
      <c r="AC243" s="8" t="s">
        <v>55</v>
      </c>
      <c r="AD243" s="8" t="s">
        <v>55</v>
      </c>
      <c r="AE243" s="8" t="s">
        <v>55</v>
      </c>
      <c r="AF243" s="8" t="s">
        <v>55</v>
      </c>
      <c r="AG243" s="8" t="s">
        <v>55</v>
      </c>
      <c r="AH243" s="8" t="s">
        <v>55</v>
      </c>
      <c r="AI243" s="8" t="s">
        <v>55</v>
      </c>
      <c r="AJ243" s="8" t="s">
        <v>55</v>
      </c>
      <c r="AK243" s="8" t="s">
        <v>55</v>
      </c>
      <c r="AL243" s="8" t="s">
        <v>55</v>
      </c>
      <c r="AM243" s="8" t="s">
        <v>55</v>
      </c>
      <c r="AN243" s="8" t="s">
        <v>55</v>
      </c>
      <c r="AO243" s="8" t="s">
        <v>55</v>
      </c>
      <c r="AP243" s="8" t="s">
        <v>55</v>
      </c>
      <c r="AQ243" s="8" t="s">
        <v>55</v>
      </c>
      <c r="AR243" s="8" t="s">
        <v>55</v>
      </c>
      <c r="AS243" s="8" t="s">
        <v>55</v>
      </c>
      <c r="AT243" s="8" t="s">
        <v>55</v>
      </c>
      <c r="AU243" s="8" t="s">
        <v>55</v>
      </c>
      <c r="AV243" s="8" t="s">
        <v>55</v>
      </c>
      <c r="AW243" s="8" t="s">
        <v>55</v>
      </c>
    </row>
    <row r="244" spans="1:49" ht="13" x14ac:dyDescent="0.3">
      <c r="A244" s="6" t="s">
        <v>293</v>
      </c>
      <c r="B244" s="5" t="s">
        <v>53</v>
      </c>
      <c r="C244" s="7" t="s">
        <v>55</v>
      </c>
      <c r="D244" s="7" t="s">
        <v>55</v>
      </c>
      <c r="E244" s="7" t="s">
        <v>55</v>
      </c>
      <c r="F244" s="7" t="s">
        <v>55</v>
      </c>
      <c r="G244" s="7" t="s">
        <v>55</v>
      </c>
      <c r="H244" s="7" t="s">
        <v>55</v>
      </c>
      <c r="I244" s="7" t="s">
        <v>55</v>
      </c>
      <c r="J244" s="7" t="s">
        <v>55</v>
      </c>
      <c r="K244" s="7" t="s">
        <v>55</v>
      </c>
      <c r="L244" s="7" t="s">
        <v>55</v>
      </c>
      <c r="M244" s="7" t="s">
        <v>55</v>
      </c>
      <c r="N244" s="7" t="s">
        <v>55</v>
      </c>
      <c r="O244" s="7" t="s">
        <v>55</v>
      </c>
      <c r="P244" s="7" t="s">
        <v>55</v>
      </c>
      <c r="Q244" s="7" t="s">
        <v>55</v>
      </c>
      <c r="R244" s="7" t="s">
        <v>55</v>
      </c>
      <c r="S244" s="7" t="s">
        <v>55</v>
      </c>
      <c r="T244" s="7" t="s">
        <v>55</v>
      </c>
      <c r="U244" s="7" t="s">
        <v>55</v>
      </c>
      <c r="V244" s="7" t="s">
        <v>55</v>
      </c>
      <c r="W244" s="7" t="s">
        <v>55</v>
      </c>
      <c r="X244" s="7" t="s">
        <v>55</v>
      </c>
      <c r="Y244" s="7" t="s">
        <v>55</v>
      </c>
      <c r="Z244" s="7" t="s">
        <v>55</v>
      </c>
      <c r="AA244" s="7" t="s">
        <v>55</v>
      </c>
      <c r="AB244" s="7" t="s">
        <v>55</v>
      </c>
      <c r="AC244" s="7" t="s">
        <v>55</v>
      </c>
      <c r="AD244" s="7" t="s">
        <v>55</v>
      </c>
      <c r="AE244" s="7" t="s">
        <v>55</v>
      </c>
      <c r="AF244" s="7" t="s">
        <v>55</v>
      </c>
      <c r="AG244" s="7" t="s">
        <v>55</v>
      </c>
      <c r="AH244" s="7" t="s">
        <v>55</v>
      </c>
      <c r="AI244" s="7" t="s">
        <v>55</v>
      </c>
      <c r="AJ244" s="7" t="s">
        <v>55</v>
      </c>
      <c r="AK244" s="7" t="s">
        <v>55</v>
      </c>
      <c r="AL244" s="7" t="s">
        <v>55</v>
      </c>
      <c r="AM244" s="7" t="s">
        <v>55</v>
      </c>
      <c r="AN244" s="7" t="s">
        <v>55</v>
      </c>
      <c r="AO244" s="7" t="s">
        <v>55</v>
      </c>
      <c r="AP244" s="7" t="s">
        <v>55</v>
      </c>
      <c r="AQ244" s="7" t="s">
        <v>55</v>
      </c>
      <c r="AR244" s="7" t="s">
        <v>55</v>
      </c>
      <c r="AS244" s="7" t="s">
        <v>55</v>
      </c>
      <c r="AT244" s="7" t="s">
        <v>55</v>
      </c>
      <c r="AU244" s="7" t="s">
        <v>55</v>
      </c>
      <c r="AV244" s="7" t="s">
        <v>55</v>
      </c>
      <c r="AW244" s="7" t="s">
        <v>55</v>
      </c>
    </row>
    <row r="245" spans="1:49" ht="13" x14ac:dyDescent="0.3">
      <c r="A245" s="6" t="s">
        <v>294</v>
      </c>
      <c r="B245" s="5" t="s">
        <v>53</v>
      </c>
      <c r="C245" s="8" t="s">
        <v>55</v>
      </c>
      <c r="D245" s="8" t="s">
        <v>55</v>
      </c>
      <c r="E245" s="8" t="s">
        <v>55</v>
      </c>
      <c r="F245" s="8" t="s">
        <v>55</v>
      </c>
      <c r="G245" s="8" t="s">
        <v>55</v>
      </c>
      <c r="H245" s="8" t="s">
        <v>55</v>
      </c>
      <c r="I245" s="8" t="s">
        <v>55</v>
      </c>
      <c r="J245" s="8" t="s">
        <v>55</v>
      </c>
      <c r="K245" s="8" t="s">
        <v>55</v>
      </c>
      <c r="L245" s="8" t="s">
        <v>55</v>
      </c>
      <c r="M245" s="8" t="s">
        <v>55</v>
      </c>
      <c r="N245" s="8" t="s">
        <v>55</v>
      </c>
      <c r="O245" s="8" t="s">
        <v>55</v>
      </c>
      <c r="P245" s="8" t="s">
        <v>55</v>
      </c>
      <c r="Q245" s="8" t="s">
        <v>55</v>
      </c>
      <c r="R245" s="8" t="s">
        <v>55</v>
      </c>
      <c r="S245" s="8" t="s">
        <v>55</v>
      </c>
      <c r="T245" s="8" t="s">
        <v>55</v>
      </c>
      <c r="U245" s="8" t="s">
        <v>55</v>
      </c>
      <c r="V245" s="8" t="s">
        <v>55</v>
      </c>
      <c r="W245" s="8" t="s">
        <v>55</v>
      </c>
      <c r="X245" s="8" t="s">
        <v>55</v>
      </c>
      <c r="Y245" s="8" t="s">
        <v>55</v>
      </c>
      <c r="Z245" s="8" t="s">
        <v>55</v>
      </c>
      <c r="AA245" s="8" t="s">
        <v>55</v>
      </c>
      <c r="AB245" s="8" t="s">
        <v>55</v>
      </c>
      <c r="AC245" s="8" t="s">
        <v>55</v>
      </c>
      <c r="AD245" s="8" t="s">
        <v>55</v>
      </c>
      <c r="AE245" s="8" t="s">
        <v>55</v>
      </c>
      <c r="AF245" s="8" t="s">
        <v>55</v>
      </c>
      <c r="AG245" s="8" t="s">
        <v>55</v>
      </c>
      <c r="AH245" s="8" t="s">
        <v>55</v>
      </c>
      <c r="AI245" s="8" t="s">
        <v>55</v>
      </c>
      <c r="AJ245" s="8" t="s">
        <v>55</v>
      </c>
      <c r="AK245" s="8" t="s">
        <v>55</v>
      </c>
      <c r="AL245" s="8" t="s">
        <v>55</v>
      </c>
      <c r="AM245" s="8" t="s">
        <v>55</v>
      </c>
      <c r="AN245" s="8" t="s">
        <v>55</v>
      </c>
      <c r="AO245" s="8" t="s">
        <v>55</v>
      </c>
      <c r="AP245" s="8" t="s">
        <v>55</v>
      </c>
      <c r="AQ245" s="8">
        <v>8.0407399999999996</v>
      </c>
      <c r="AR245" s="8" t="s">
        <v>55</v>
      </c>
      <c r="AS245" s="8" t="s">
        <v>55</v>
      </c>
      <c r="AT245" s="8" t="s">
        <v>55</v>
      </c>
      <c r="AU245" s="8" t="s">
        <v>55</v>
      </c>
      <c r="AV245" s="8" t="s">
        <v>55</v>
      </c>
      <c r="AW245" s="8" t="s">
        <v>55</v>
      </c>
    </row>
    <row r="246" spans="1:49" ht="13" x14ac:dyDescent="0.3">
      <c r="A246" s="6" t="s">
        <v>295</v>
      </c>
      <c r="B246" s="5" t="s">
        <v>53</v>
      </c>
      <c r="C246" s="7" t="s">
        <v>55</v>
      </c>
      <c r="D246" s="7" t="s">
        <v>55</v>
      </c>
      <c r="E246" s="7" t="s">
        <v>55</v>
      </c>
      <c r="F246" s="7" t="s">
        <v>55</v>
      </c>
      <c r="G246" s="7" t="s">
        <v>55</v>
      </c>
      <c r="H246" s="7" t="s">
        <v>55</v>
      </c>
      <c r="I246" s="7" t="s">
        <v>55</v>
      </c>
      <c r="J246" s="7" t="s">
        <v>55</v>
      </c>
      <c r="K246" s="7" t="s">
        <v>55</v>
      </c>
      <c r="L246" s="7" t="s">
        <v>55</v>
      </c>
      <c r="M246" s="7" t="s">
        <v>55</v>
      </c>
      <c r="N246" s="7" t="s">
        <v>55</v>
      </c>
      <c r="O246" s="7" t="s">
        <v>55</v>
      </c>
      <c r="P246" s="7" t="s">
        <v>55</v>
      </c>
      <c r="Q246" s="7" t="s">
        <v>55</v>
      </c>
      <c r="R246" s="7" t="s">
        <v>55</v>
      </c>
      <c r="S246" s="7" t="s">
        <v>55</v>
      </c>
      <c r="T246" s="7" t="s">
        <v>55</v>
      </c>
      <c r="U246" s="7" t="s">
        <v>55</v>
      </c>
      <c r="V246" s="7" t="s">
        <v>55</v>
      </c>
      <c r="W246" s="7" t="s">
        <v>55</v>
      </c>
      <c r="X246" s="7" t="s">
        <v>55</v>
      </c>
      <c r="Y246" s="7" t="s">
        <v>55</v>
      </c>
      <c r="Z246" s="7" t="s">
        <v>55</v>
      </c>
      <c r="AA246" s="7" t="s">
        <v>55</v>
      </c>
      <c r="AB246" s="7" t="s">
        <v>55</v>
      </c>
      <c r="AC246" s="7" t="s">
        <v>55</v>
      </c>
      <c r="AD246" s="7" t="s">
        <v>55</v>
      </c>
      <c r="AE246" s="7" t="s">
        <v>55</v>
      </c>
      <c r="AF246" s="7" t="s">
        <v>55</v>
      </c>
      <c r="AG246" s="7" t="s">
        <v>55</v>
      </c>
      <c r="AH246" s="7" t="s">
        <v>55</v>
      </c>
      <c r="AI246" s="7">
        <v>5.9982600000000001</v>
      </c>
      <c r="AJ246" s="7" t="s">
        <v>55</v>
      </c>
      <c r="AK246" s="7" t="s">
        <v>55</v>
      </c>
      <c r="AL246" s="7" t="s">
        <v>55</v>
      </c>
      <c r="AM246" s="7" t="s">
        <v>55</v>
      </c>
      <c r="AN246" s="7" t="s">
        <v>55</v>
      </c>
      <c r="AO246" s="7" t="s">
        <v>55</v>
      </c>
      <c r="AP246" s="7" t="s">
        <v>55</v>
      </c>
      <c r="AQ246" s="7" t="s">
        <v>55</v>
      </c>
      <c r="AR246" s="7" t="s">
        <v>55</v>
      </c>
      <c r="AS246" s="12">
        <v>7.2967000000000004</v>
      </c>
      <c r="AT246" s="7" t="s">
        <v>55</v>
      </c>
      <c r="AU246" s="7" t="s">
        <v>55</v>
      </c>
      <c r="AV246" s="7" t="s">
        <v>55</v>
      </c>
      <c r="AW246" s="7" t="s">
        <v>55</v>
      </c>
    </row>
    <row r="247" spans="1:49" ht="13" x14ac:dyDescent="0.3">
      <c r="A247" s="6" t="s">
        <v>296</v>
      </c>
      <c r="B247" s="5" t="s">
        <v>53</v>
      </c>
      <c r="C247" s="8" t="s">
        <v>55</v>
      </c>
      <c r="D247" s="8" t="s">
        <v>55</v>
      </c>
      <c r="E247" s="8" t="s">
        <v>55</v>
      </c>
      <c r="F247" s="8" t="s">
        <v>55</v>
      </c>
      <c r="G247" s="8" t="s">
        <v>55</v>
      </c>
      <c r="H247" s="8" t="s">
        <v>55</v>
      </c>
      <c r="I247" s="8" t="s">
        <v>55</v>
      </c>
      <c r="J247" s="8" t="s">
        <v>55</v>
      </c>
      <c r="K247" s="8" t="s">
        <v>55</v>
      </c>
      <c r="L247" s="8" t="s">
        <v>55</v>
      </c>
      <c r="M247" s="8" t="s">
        <v>55</v>
      </c>
      <c r="N247" s="8" t="s">
        <v>55</v>
      </c>
      <c r="O247" s="8" t="s">
        <v>55</v>
      </c>
      <c r="P247" s="8" t="s">
        <v>55</v>
      </c>
      <c r="Q247" s="8" t="s">
        <v>55</v>
      </c>
      <c r="R247" s="8" t="s">
        <v>55</v>
      </c>
      <c r="S247" s="8" t="s">
        <v>55</v>
      </c>
      <c r="T247" s="8" t="s">
        <v>55</v>
      </c>
      <c r="U247" s="8" t="s">
        <v>55</v>
      </c>
      <c r="V247" s="8" t="s">
        <v>55</v>
      </c>
      <c r="W247" s="8" t="s">
        <v>55</v>
      </c>
      <c r="X247" s="8" t="s">
        <v>55</v>
      </c>
      <c r="Y247" s="8" t="s">
        <v>55</v>
      </c>
      <c r="Z247" s="8" t="s">
        <v>55</v>
      </c>
      <c r="AA247" s="8" t="s">
        <v>55</v>
      </c>
      <c r="AB247" s="8" t="s">
        <v>55</v>
      </c>
      <c r="AC247" s="8" t="s">
        <v>55</v>
      </c>
      <c r="AD247" s="8" t="s">
        <v>55</v>
      </c>
      <c r="AE247" s="8" t="s">
        <v>55</v>
      </c>
      <c r="AF247" s="8" t="s">
        <v>55</v>
      </c>
      <c r="AG247" s="8" t="s">
        <v>55</v>
      </c>
      <c r="AH247" s="8" t="s">
        <v>55</v>
      </c>
      <c r="AI247" s="8" t="s">
        <v>55</v>
      </c>
      <c r="AJ247" s="8" t="s">
        <v>55</v>
      </c>
      <c r="AK247" s="8" t="s">
        <v>55</v>
      </c>
      <c r="AL247" s="8" t="s">
        <v>55</v>
      </c>
      <c r="AM247" s="8" t="s">
        <v>55</v>
      </c>
      <c r="AN247" s="8" t="s">
        <v>55</v>
      </c>
      <c r="AO247" s="8" t="s">
        <v>55</v>
      </c>
      <c r="AP247" s="8" t="s">
        <v>55</v>
      </c>
      <c r="AQ247" s="8" t="s">
        <v>55</v>
      </c>
      <c r="AR247" s="8" t="s">
        <v>55</v>
      </c>
      <c r="AS247" s="8" t="s">
        <v>55</v>
      </c>
      <c r="AT247" s="8" t="s">
        <v>55</v>
      </c>
      <c r="AU247" s="8" t="s">
        <v>55</v>
      </c>
      <c r="AV247" s="8" t="s">
        <v>55</v>
      </c>
      <c r="AW247" s="8" t="s">
        <v>55</v>
      </c>
    </row>
    <row r="248" spans="1:49" ht="13" x14ac:dyDescent="0.3">
      <c r="A248" s="6" t="s">
        <v>297</v>
      </c>
      <c r="B248" s="5" t="s">
        <v>53</v>
      </c>
      <c r="C248" s="7" t="s">
        <v>55</v>
      </c>
      <c r="D248" s="7" t="s">
        <v>55</v>
      </c>
      <c r="E248" s="7" t="s">
        <v>55</v>
      </c>
      <c r="F248" s="7" t="s">
        <v>55</v>
      </c>
      <c r="G248" s="7" t="s">
        <v>55</v>
      </c>
      <c r="H248" s="7" t="s">
        <v>55</v>
      </c>
      <c r="I248" s="7" t="s">
        <v>55</v>
      </c>
      <c r="J248" s="7" t="s">
        <v>55</v>
      </c>
      <c r="K248" s="7" t="s">
        <v>55</v>
      </c>
      <c r="L248" s="7" t="s">
        <v>55</v>
      </c>
      <c r="M248" s="7" t="s">
        <v>55</v>
      </c>
      <c r="N248" s="7" t="s">
        <v>55</v>
      </c>
      <c r="O248" s="7" t="s">
        <v>55</v>
      </c>
      <c r="P248" s="7" t="s">
        <v>55</v>
      </c>
      <c r="Q248" s="7" t="s">
        <v>55</v>
      </c>
      <c r="R248" s="7" t="s">
        <v>55</v>
      </c>
      <c r="S248" s="7" t="s">
        <v>55</v>
      </c>
      <c r="T248" s="7" t="s">
        <v>55</v>
      </c>
      <c r="U248" s="7" t="s">
        <v>55</v>
      </c>
      <c r="V248" s="7" t="s">
        <v>55</v>
      </c>
      <c r="W248" s="7" t="s">
        <v>55</v>
      </c>
      <c r="X248" s="7" t="s">
        <v>55</v>
      </c>
      <c r="Y248" s="7" t="s">
        <v>55</v>
      </c>
      <c r="Z248" s="7" t="s">
        <v>55</v>
      </c>
      <c r="AA248" s="7" t="s">
        <v>55</v>
      </c>
      <c r="AB248" s="7" t="s">
        <v>55</v>
      </c>
      <c r="AC248" s="7" t="s">
        <v>55</v>
      </c>
      <c r="AD248" s="7" t="s">
        <v>55</v>
      </c>
      <c r="AE248" s="7" t="s">
        <v>55</v>
      </c>
      <c r="AF248" s="7" t="s">
        <v>55</v>
      </c>
      <c r="AG248" s="7" t="s">
        <v>55</v>
      </c>
      <c r="AH248" s="7" t="s">
        <v>55</v>
      </c>
      <c r="AI248" s="7" t="s">
        <v>55</v>
      </c>
      <c r="AJ248" s="7" t="s">
        <v>55</v>
      </c>
      <c r="AK248" s="7" t="s">
        <v>55</v>
      </c>
      <c r="AL248" s="7" t="s">
        <v>55</v>
      </c>
      <c r="AM248" s="7" t="s">
        <v>55</v>
      </c>
      <c r="AN248" s="7" t="s">
        <v>55</v>
      </c>
      <c r="AO248" s="7" t="s">
        <v>55</v>
      </c>
      <c r="AP248" s="7" t="s">
        <v>55</v>
      </c>
      <c r="AQ248" s="7" t="s">
        <v>55</v>
      </c>
      <c r="AR248" s="7" t="s">
        <v>55</v>
      </c>
      <c r="AS248" s="7" t="s">
        <v>55</v>
      </c>
      <c r="AT248" s="7" t="s">
        <v>55</v>
      </c>
      <c r="AU248" s="7" t="s">
        <v>55</v>
      </c>
      <c r="AV248" s="7" t="s">
        <v>55</v>
      </c>
      <c r="AW248" s="7" t="s">
        <v>55</v>
      </c>
    </row>
    <row r="249" spans="1:49" ht="13" x14ac:dyDescent="0.3">
      <c r="A249" s="6" t="s">
        <v>298</v>
      </c>
      <c r="B249" s="5" t="s">
        <v>53</v>
      </c>
      <c r="C249" s="8" t="s">
        <v>55</v>
      </c>
      <c r="D249" s="8" t="s">
        <v>55</v>
      </c>
      <c r="E249" s="8" t="s">
        <v>55</v>
      </c>
      <c r="F249" s="8" t="s">
        <v>55</v>
      </c>
      <c r="G249" s="8" t="s">
        <v>55</v>
      </c>
      <c r="H249" s="8" t="s">
        <v>55</v>
      </c>
      <c r="I249" s="8" t="s">
        <v>55</v>
      </c>
      <c r="J249" s="8" t="s">
        <v>55</v>
      </c>
      <c r="K249" s="8" t="s">
        <v>55</v>
      </c>
      <c r="L249" s="8" t="s">
        <v>55</v>
      </c>
      <c r="M249" s="8" t="s">
        <v>55</v>
      </c>
      <c r="N249" s="8" t="s">
        <v>55</v>
      </c>
      <c r="O249" s="8" t="s">
        <v>55</v>
      </c>
      <c r="P249" s="8" t="s">
        <v>55</v>
      </c>
      <c r="Q249" s="8" t="s">
        <v>55</v>
      </c>
      <c r="R249" s="8" t="s">
        <v>55</v>
      </c>
      <c r="S249" s="8" t="s">
        <v>55</v>
      </c>
      <c r="T249" s="8" t="s">
        <v>55</v>
      </c>
      <c r="U249" s="8" t="s">
        <v>55</v>
      </c>
      <c r="V249" s="8" t="s">
        <v>55</v>
      </c>
      <c r="W249" s="8" t="s">
        <v>55</v>
      </c>
      <c r="X249" s="8" t="s">
        <v>55</v>
      </c>
      <c r="Y249" s="8" t="s">
        <v>55</v>
      </c>
      <c r="Z249" s="8" t="s">
        <v>55</v>
      </c>
      <c r="AA249" s="8" t="s">
        <v>55</v>
      </c>
      <c r="AB249" s="8" t="s">
        <v>55</v>
      </c>
      <c r="AC249" s="8" t="s">
        <v>55</v>
      </c>
      <c r="AD249" s="8" t="s">
        <v>55</v>
      </c>
      <c r="AE249" s="8" t="s">
        <v>55</v>
      </c>
      <c r="AF249" s="8" t="s">
        <v>55</v>
      </c>
      <c r="AG249" s="8" t="s">
        <v>55</v>
      </c>
      <c r="AH249" s="8" t="s">
        <v>55</v>
      </c>
      <c r="AI249" s="8" t="s">
        <v>55</v>
      </c>
      <c r="AJ249" s="8" t="s">
        <v>55</v>
      </c>
      <c r="AK249" s="8" t="s">
        <v>55</v>
      </c>
      <c r="AL249" s="8" t="s">
        <v>55</v>
      </c>
      <c r="AM249" s="8" t="s">
        <v>55</v>
      </c>
      <c r="AN249" s="8" t="s">
        <v>55</v>
      </c>
      <c r="AO249" s="8" t="s">
        <v>55</v>
      </c>
      <c r="AP249" s="8" t="s">
        <v>55</v>
      </c>
      <c r="AQ249" s="8" t="s">
        <v>55</v>
      </c>
      <c r="AR249" s="8" t="s">
        <v>55</v>
      </c>
      <c r="AS249" s="8" t="s">
        <v>55</v>
      </c>
      <c r="AT249" s="8" t="s">
        <v>55</v>
      </c>
      <c r="AU249" s="8" t="s">
        <v>55</v>
      </c>
      <c r="AV249" s="8" t="s">
        <v>55</v>
      </c>
      <c r="AW249" s="8" t="s">
        <v>55</v>
      </c>
    </row>
    <row r="250" spans="1:49" ht="13" x14ac:dyDescent="0.3">
      <c r="A250" s="6" t="s">
        <v>299</v>
      </c>
      <c r="B250" s="5" t="s">
        <v>53</v>
      </c>
      <c r="C250" s="7" t="s">
        <v>55</v>
      </c>
      <c r="D250" s="7" t="s">
        <v>55</v>
      </c>
      <c r="E250" s="7" t="s">
        <v>55</v>
      </c>
      <c r="F250" s="7" t="s">
        <v>55</v>
      </c>
      <c r="G250" s="7" t="s">
        <v>55</v>
      </c>
      <c r="H250" s="7" t="s">
        <v>55</v>
      </c>
      <c r="I250" s="7" t="s">
        <v>55</v>
      </c>
      <c r="J250" s="7" t="s">
        <v>55</v>
      </c>
      <c r="K250" s="7" t="s">
        <v>55</v>
      </c>
      <c r="L250" s="7" t="s">
        <v>55</v>
      </c>
      <c r="M250" s="7" t="s">
        <v>55</v>
      </c>
      <c r="N250" s="7" t="s">
        <v>55</v>
      </c>
      <c r="O250" s="7" t="s">
        <v>55</v>
      </c>
      <c r="P250" s="7" t="s">
        <v>55</v>
      </c>
      <c r="Q250" s="7" t="s">
        <v>55</v>
      </c>
      <c r="R250" s="7" t="s">
        <v>55</v>
      </c>
      <c r="S250" s="7" t="s">
        <v>55</v>
      </c>
      <c r="T250" s="7" t="s">
        <v>55</v>
      </c>
      <c r="U250" s="7" t="s">
        <v>55</v>
      </c>
      <c r="V250" s="7" t="s">
        <v>55</v>
      </c>
      <c r="W250" s="7" t="s">
        <v>55</v>
      </c>
      <c r="X250" s="7" t="s">
        <v>55</v>
      </c>
      <c r="Y250" s="7" t="s">
        <v>55</v>
      </c>
      <c r="Z250" s="7" t="s">
        <v>55</v>
      </c>
      <c r="AA250" s="7" t="s">
        <v>55</v>
      </c>
      <c r="AB250" s="7" t="s">
        <v>55</v>
      </c>
      <c r="AC250" s="7" t="s">
        <v>55</v>
      </c>
      <c r="AD250" s="7" t="s">
        <v>55</v>
      </c>
      <c r="AE250" s="7" t="s">
        <v>55</v>
      </c>
      <c r="AF250" s="7" t="s">
        <v>55</v>
      </c>
      <c r="AG250" s="7" t="s">
        <v>55</v>
      </c>
      <c r="AH250" s="7" t="s">
        <v>55</v>
      </c>
      <c r="AI250" s="7" t="s">
        <v>55</v>
      </c>
      <c r="AJ250" s="7" t="s">
        <v>55</v>
      </c>
      <c r="AK250" s="7" t="s">
        <v>55</v>
      </c>
      <c r="AL250" s="7" t="s">
        <v>55</v>
      </c>
      <c r="AM250" s="7" t="s">
        <v>55</v>
      </c>
      <c r="AN250" s="7" t="s">
        <v>55</v>
      </c>
      <c r="AO250" s="7" t="s">
        <v>55</v>
      </c>
      <c r="AP250" s="7" t="s">
        <v>55</v>
      </c>
      <c r="AQ250" s="7" t="s">
        <v>55</v>
      </c>
      <c r="AR250" s="7" t="s">
        <v>55</v>
      </c>
      <c r="AS250" s="7" t="s">
        <v>55</v>
      </c>
      <c r="AT250" s="7" t="s">
        <v>55</v>
      </c>
      <c r="AU250" s="7" t="s">
        <v>55</v>
      </c>
      <c r="AV250" s="7" t="s">
        <v>55</v>
      </c>
      <c r="AW250" s="7" t="s">
        <v>55</v>
      </c>
    </row>
    <row r="251" spans="1:49" ht="13" x14ac:dyDescent="0.3">
      <c r="A251" s="6" t="s">
        <v>300</v>
      </c>
      <c r="B251" s="5" t="s">
        <v>53</v>
      </c>
      <c r="C251" s="8" t="s">
        <v>55</v>
      </c>
      <c r="D251" s="8" t="s">
        <v>55</v>
      </c>
      <c r="E251" s="8" t="s">
        <v>55</v>
      </c>
      <c r="F251" s="8" t="s">
        <v>55</v>
      </c>
      <c r="G251" s="8" t="s">
        <v>55</v>
      </c>
      <c r="H251" s="8" t="s">
        <v>55</v>
      </c>
      <c r="I251" s="8" t="s">
        <v>55</v>
      </c>
      <c r="J251" s="8" t="s">
        <v>55</v>
      </c>
      <c r="K251" s="8" t="s">
        <v>55</v>
      </c>
      <c r="L251" s="8" t="s">
        <v>55</v>
      </c>
      <c r="M251" s="8" t="s">
        <v>55</v>
      </c>
      <c r="N251" s="8" t="s">
        <v>55</v>
      </c>
      <c r="O251" s="8" t="s">
        <v>55</v>
      </c>
      <c r="P251" s="8" t="s">
        <v>55</v>
      </c>
      <c r="Q251" s="8" t="s">
        <v>55</v>
      </c>
      <c r="R251" s="8" t="s">
        <v>55</v>
      </c>
      <c r="S251" s="8" t="s">
        <v>55</v>
      </c>
      <c r="T251" s="8" t="s">
        <v>55</v>
      </c>
      <c r="U251" s="8" t="s">
        <v>55</v>
      </c>
      <c r="V251" s="8" t="s">
        <v>55</v>
      </c>
      <c r="W251" s="8" t="s">
        <v>55</v>
      </c>
      <c r="X251" s="8" t="s">
        <v>55</v>
      </c>
      <c r="Y251" s="8" t="s">
        <v>55</v>
      </c>
      <c r="Z251" s="8" t="s">
        <v>55</v>
      </c>
      <c r="AA251" s="8" t="s">
        <v>55</v>
      </c>
      <c r="AB251" s="8" t="s">
        <v>55</v>
      </c>
      <c r="AC251" s="8" t="s">
        <v>55</v>
      </c>
      <c r="AD251" s="8" t="s">
        <v>55</v>
      </c>
      <c r="AE251" s="8" t="s">
        <v>55</v>
      </c>
      <c r="AF251" s="8" t="s">
        <v>55</v>
      </c>
      <c r="AG251" s="8" t="s">
        <v>55</v>
      </c>
      <c r="AH251" s="8" t="s">
        <v>55</v>
      </c>
      <c r="AI251" s="8" t="s">
        <v>55</v>
      </c>
      <c r="AJ251" s="8" t="s">
        <v>55</v>
      </c>
      <c r="AK251" s="8" t="s">
        <v>55</v>
      </c>
      <c r="AL251" s="8" t="s">
        <v>55</v>
      </c>
      <c r="AM251" s="8" t="s">
        <v>55</v>
      </c>
      <c r="AN251" s="8" t="s">
        <v>55</v>
      </c>
      <c r="AO251" s="8" t="s">
        <v>55</v>
      </c>
      <c r="AP251" s="8" t="s">
        <v>55</v>
      </c>
      <c r="AQ251" s="8" t="s">
        <v>55</v>
      </c>
      <c r="AR251" s="8" t="s">
        <v>55</v>
      </c>
      <c r="AS251" s="8" t="s">
        <v>55</v>
      </c>
      <c r="AT251" s="8" t="s">
        <v>55</v>
      </c>
      <c r="AU251" s="8" t="s">
        <v>55</v>
      </c>
      <c r="AV251" s="8" t="s">
        <v>55</v>
      </c>
      <c r="AW251" s="8" t="s">
        <v>55</v>
      </c>
    </row>
    <row r="252" spans="1:49" ht="13" x14ac:dyDescent="0.3">
      <c r="A252" s="6" t="s">
        <v>301</v>
      </c>
      <c r="B252" s="5" t="s">
        <v>53</v>
      </c>
      <c r="C252" s="7" t="s">
        <v>55</v>
      </c>
      <c r="D252" s="7" t="s">
        <v>55</v>
      </c>
      <c r="E252" s="7" t="s">
        <v>55</v>
      </c>
      <c r="F252" s="7" t="s">
        <v>55</v>
      </c>
      <c r="G252" s="7" t="s">
        <v>55</v>
      </c>
      <c r="H252" s="7" t="s">
        <v>55</v>
      </c>
      <c r="I252" s="7" t="s">
        <v>55</v>
      </c>
      <c r="J252" s="7" t="s">
        <v>55</v>
      </c>
      <c r="K252" s="7" t="s">
        <v>55</v>
      </c>
      <c r="L252" s="7" t="s">
        <v>55</v>
      </c>
      <c r="M252" s="7" t="s">
        <v>55</v>
      </c>
      <c r="N252" s="7" t="s">
        <v>55</v>
      </c>
      <c r="O252" s="7" t="s">
        <v>55</v>
      </c>
      <c r="P252" s="7" t="s">
        <v>55</v>
      </c>
      <c r="Q252" s="7" t="s">
        <v>55</v>
      </c>
      <c r="R252" s="7" t="s">
        <v>55</v>
      </c>
      <c r="S252" s="7" t="s">
        <v>55</v>
      </c>
      <c r="T252" s="7" t="s">
        <v>55</v>
      </c>
      <c r="U252" s="7" t="s">
        <v>55</v>
      </c>
      <c r="V252" s="7" t="s">
        <v>55</v>
      </c>
      <c r="W252" s="7" t="s">
        <v>55</v>
      </c>
      <c r="X252" s="7" t="s">
        <v>55</v>
      </c>
      <c r="Y252" s="7" t="s">
        <v>55</v>
      </c>
      <c r="Z252" s="7" t="s">
        <v>55</v>
      </c>
      <c r="AA252" s="7" t="s">
        <v>55</v>
      </c>
      <c r="AB252" s="7" t="s">
        <v>55</v>
      </c>
      <c r="AC252" s="7" t="s">
        <v>55</v>
      </c>
      <c r="AD252" s="7" t="s">
        <v>55</v>
      </c>
      <c r="AE252" s="7" t="s">
        <v>55</v>
      </c>
      <c r="AF252" s="7" t="s">
        <v>55</v>
      </c>
      <c r="AG252" s="7" t="s">
        <v>55</v>
      </c>
      <c r="AH252" s="7" t="s">
        <v>55</v>
      </c>
      <c r="AI252" s="7" t="s">
        <v>55</v>
      </c>
      <c r="AJ252" s="7" t="s">
        <v>55</v>
      </c>
      <c r="AK252" s="7" t="s">
        <v>55</v>
      </c>
      <c r="AL252" s="7" t="s">
        <v>55</v>
      </c>
      <c r="AM252" s="7" t="s">
        <v>55</v>
      </c>
      <c r="AN252" s="7" t="s">
        <v>55</v>
      </c>
      <c r="AO252" s="7" t="s">
        <v>55</v>
      </c>
      <c r="AP252" s="7" t="s">
        <v>55</v>
      </c>
      <c r="AQ252" s="7" t="s">
        <v>55</v>
      </c>
      <c r="AR252" s="7" t="s">
        <v>55</v>
      </c>
      <c r="AS252" s="7" t="s">
        <v>55</v>
      </c>
      <c r="AT252" s="7" t="s">
        <v>55</v>
      </c>
      <c r="AU252" s="7" t="s">
        <v>55</v>
      </c>
      <c r="AV252" s="7" t="s">
        <v>55</v>
      </c>
      <c r="AW252" s="7" t="s">
        <v>55</v>
      </c>
    </row>
    <row r="253" spans="1:49" ht="13" x14ac:dyDescent="0.3">
      <c r="A253" s="6" t="s">
        <v>302</v>
      </c>
      <c r="B253" s="5" t="s">
        <v>53</v>
      </c>
      <c r="C253" s="8" t="s">
        <v>55</v>
      </c>
      <c r="D253" s="8" t="s">
        <v>55</v>
      </c>
      <c r="E253" s="8" t="s">
        <v>55</v>
      </c>
      <c r="F253" s="8" t="s">
        <v>55</v>
      </c>
      <c r="G253" s="8" t="s">
        <v>55</v>
      </c>
      <c r="H253" s="8" t="s">
        <v>55</v>
      </c>
      <c r="I253" s="8" t="s">
        <v>55</v>
      </c>
      <c r="J253" s="8" t="s">
        <v>55</v>
      </c>
      <c r="K253" s="8" t="s">
        <v>55</v>
      </c>
      <c r="L253" s="8" t="s">
        <v>55</v>
      </c>
      <c r="M253" s="8" t="s">
        <v>55</v>
      </c>
      <c r="N253" s="8" t="s">
        <v>55</v>
      </c>
      <c r="O253" s="8" t="s">
        <v>55</v>
      </c>
      <c r="P253" s="8" t="s">
        <v>55</v>
      </c>
      <c r="Q253" s="8" t="s">
        <v>55</v>
      </c>
      <c r="R253" s="8" t="s">
        <v>55</v>
      </c>
      <c r="S253" s="8" t="s">
        <v>55</v>
      </c>
      <c r="T253" s="8" t="s">
        <v>55</v>
      </c>
      <c r="U253" s="8" t="s">
        <v>55</v>
      </c>
      <c r="V253" s="8" t="s">
        <v>55</v>
      </c>
      <c r="W253" s="8" t="s">
        <v>55</v>
      </c>
      <c r="X253" s="8" t="s">
        <v>55</v>
      </c>
      <c r="Y253" s="8" t="s">
        <v>55</v>
      </c>
      <c r="Z253" s="8" t="s">
        <v>55</v>
      </c>
      <c r="AA253" s="8" t="s">
        <v>55</v>
      </c>
      <c r="AB253" s="8" t="s">
        <v>55</v>
      </c>
      <c r="AC253" s="8" t="s">
        <v>55</v>
      </c>
      <c r="AD253" s="8" t="s">
        <v>55</v>
      </c>
      <c r="AE253" s="8" t="s">
        <v>55</v>
      </c>
      <c r="AF253" s="8" t="s">
        <v>55</v>
      </c>
      <c r="AG253" s="8" t="s">
        <v>55</v>
      </c>
      <c r="AH253" s="8" t="s">
        <v>55</v>
      </c>
      <c r="AI253" s="8" t="s">
        <v>55</v>
      </c>
      <c r="AJ253" s="8" t="s">
        <v>55</v>
      </c>
      <c r="AK253" s="8" t="s">
        <v>55</v>
      </c>
      <c r="AL253" s="8" t="s">
        <v>55</v>
      </c>
      <c r="AM253" s="8" t="s">
        <v>55</v>
      </c>
      <c r="AN253" s="8" t="s">
        <v>55</v>
      </c>
      <c r="AO253" s="8" t="s">
        <v>55</v>
      </c>
      <c r="AP253" s="8" t="s">
        <v>55</v>
      </c>
      <c r="AQ253" s="8" t="s">
        <v>55</v>
      </c>
      <c r="AR253" s="8" t="s">
        <v>55</v>
      </c>
      <c r="AS253" s="8" t="s">
        <v>55</v>
      </c>
      <c r="AT253" s="8" t="s">
        <v>55</v>
      </c>
      <c r="AU253" s="8" t="s">
        <v>55</v>
      </c>
      <c r="AV253" s="8" t="s">
        <v>55</v>
      </c>
      <c r="AW253" s="8" t="s">
        <v>55</v>
      </c>
    </row>
    <row r="254" spans="1:49" ht="13" x14ac:dyDescent="0.3">
      <c r="A254" s="6" t="s">
        <v>303</v>
      </c>
      <c r="B254" s="5" t="s">
        <v>53</v>
      </c>
      <c r="C254" s="7" t="s">
        <v>55</v>
      </c>
      <c r="D254" s="7" t="s">
        <v>55</v>
      </c>
      <c r="E254" s="7" t="s">
        <v>55</v>
      </c>
      <c r="F254" s="7" t="s">
        <v>55</v>
      </c>
      <c r="G254" s="7" t="s">
        <v>55</v>
      </c>
      <c r="H254" s="7" t="s">
        <v>55</v>
      </c>
      <c r="I254" s="7" t="s">
        <v>55</v>
      </c>
      <c r="J254" s="7" t="s">
        <v>55</v>
      </c>
      <c r="K254" s="7" t="s">
        <v>55</v>
      </c>
      <c r="L254" s="7" t="s">
        <v>55</v>
      </c>
      <c r="M254" s="7" t="s">
        <v>55</v>
      </c>
      <c r="N254" s="7" t="s">
        <v>55</v>
      </c>
      <c r="O254" s="7" t="s">
        <v>55</v>
      </c>
      <c r="P254" s="7" t="s">
        <v>55</v>
      </c>
      <c r="Q254" s="7" t="s">
        <v>55</v>
      </c>
      <c r="R254" s="7" t="s">
        <v>55</v>
      </c>
      <c r="S254" s="7" t="s">
        <v>55</v>
      </c>
      <c r="T254" s="7" t="s">
        <v>55</v>
      </c>
      <c r="U254" s="7" t="s">
        <v>55</v>
      </c>
      <c r="V254" s="7" t="s">
        <v>55</v>
      </c>
      <c r="W254" s="7" t="s">
        <v>55</v>
      </c>
      <c r="X254" s="7" t="s">
        <v>55</v>
      </c>
      <c r="Y254" s="7" t="s">
        <v>55</v>
      </c>
      <c r="Z254" s="7" t="s">
        <v>55</v>
      </c>
      <c r="AA254" s="7" t="s">
        <v>55</v>
      </c>
      <c r="AB254" s="7" t="s">
        <v>55</v>
      </c>
      <c r="AC254" s="7" t="s">
        <v>55</v>
      </c>
      <c r="AD254" s="7" t="s">
        <v>55</v>
      </c>
      <c r="AE254" s="7" t="s">
        <v>55</v>
      </c>
      <c r="AF254" s="7" t="s">
        <v>55</v>
      </c>
      <c r="AG254" s="7" t="s">
        <v>55</v>
      </c>
      <c r="AH254" s="7" t="s">
        <v>55</v>
      </c>
      <c r="AI254" s="7" t="s">
        <v>55</v>
      </c>
      <c r="AJ254" s="7" t="s">
        <v>55</v>
      </c>
      <c r="AK254" s="7" t="s">
        <v>55</v>
      </c>
      <c r="AL254" s="7" t="s">
        <v>55</v>
      </c>
      <c r="AM254" s="7" t="s">
        <v>55</v>
      </c>
      <c r="AN254" s="7" t="s">
        <v>55</v>
      </c>
      <c r="AO254" s="7" t="s">
        <v>55</v>
      </c>
      <c r="AP254" s="7" t="s">
        <v>55</v>
      </c>
      <c r="AQ254" s="7" t="s">
        <v>55</v>
      </c>
      <c r="AR254" s="7" t="s">
        <v>55</v>
      </c>
      <c r="AS254" s="7" t="s">
        <v>55</v>
      </c>
      <c r="AT254" s="7" t="s">
        <v>55</v>
      </c>
      <c r="AU254" s="7" t="s">
        <v>55</v>
      </c>
      <c r="AV254" s="7" t="s">
        <v>55</v>
      </c>
      <c r="AW254" s="7" t="s">
        <v>55</v>
      </c>
    </row>
    <row r="255" spans="1:49" ht="13" x14ac:dyDescent="0.3">
      <c r="A255" s="6" t="s">
        <v>304</v>
      </c>
      <c r="B255" s="5" t="s">
        <v>53</v>
      </c>
      <c r="C255" s="8" t="s">
        <v>55</v>
      </c>
      <c r="D255" s="8" t="s">
        <v>55</v>
      </c>
      <c r="E255" s="8" t="s">
        <v>55</v>
      </c>
      <c r="F255" s="8" t="s">
        <v>55</v>
      </c>
      <c r="G255" s="8" t="s">
        <v>55</v>
      </c>
      <c r="H255" s="8" t="s">
        <v>55</v>
      </c>
      <c r="I255" s="8" t="s">
        <v>55</v>
      </c>
      <c r="J255" s="8" t="s">
        <v>55</v>
      </c>
      <c r="K255" s="8" t="s">
        <v>55</v>
      </c>
      <c r="L255" s="8" t="s">
        <v>55</v>
      </c>
      <c r="M255" s="8" t="s">
        <v>55</v>
      </c>
      <c r="N255" s="8" t="s">
        <v>55</v>
      </c>
      <c r="O255" s="8" t="s">
        <v>55</v>
      </c>
      <c r="P255" s="8" t="s">
        <v>55</v>
      </c>
      <c r="Q255" s="8" t="s">
        <v>55</v>
      </c>
      <c r="R255" s="8" t="s">
        <v>55</v>
      </c>
      <c r="S255" s="8" t="s">
        <v>55</v>
      </c>
      <c r="T255" s="8" t="s">
        <v>55</v>
      </c>
      <c r="U255" s="8" t="s">
        <v>55</v>
      </c>
      <c r="V255" s="8" t="s">
        <v>55</v>
      </c>
      <c r="W255" s="8" t="s">
        <v>55</v>
      </c>
      <c r="X255" s="8" t="s">
        <v>55</v>
      </c>
      <c r="Y255" s="8" t="s">
        <v>55</v>
      </c>
      <c r="Z255" s="8" t="s">
        <v>55</v>
      </c>
      <c r="AA255" s="8" t="s">
        <v>55</v>
      </c>
      <c r="AB255" s="8" t="s">
        <v>55</v>
      </c>
      <c r="AC255" s="8" t="s">
        <v>55</v>
      </c>
      <c r="AD255" s="8" t="s">
        <v>55</v>
      </c>
      <c r="AE255" s="8" t="s">
        <v>55</v>
      </c>
      <c r="AF255" s="8" t="s">
        <v>55</v>
      </c>
      <c r="AG255" s="8" t="s">
        <v>55</v>
      </c>
      <c r="AH255" s="8" t="s">
        <v>55</v>
      </c>
      <c r="AI255" s="8" t="s">
        <v>55</v>
      </c>
      <c r="AJ255" s="8" t="s">
        <v>55</v>
      </c>
      <c r="AK255" s="8" t="s">
        <v>55</v>
      </c>
      <c r="AL255" s="8" t="s">
        <v>55</v>
      </c>
      <c r="AM255" s="8" t="s">
        <v>55</v>
      </c>
      <c r="AN255" s="8" t="s">
        <v>55</v>
      </c>
      <c r="AO255" s="8" t="s">
        <v>55</v>
      </c>
      <c r="AP255" s="8" t="s">
        <v>55</v>
      </c>
      <c r="AQ255" s="8" t="s">
        <v>55</v>
      </c>
      <c r="AR255" s="8" t="s">
        <v>55</v>
      </c>
      <c r="AS255" s="8" t="s">
        <v>55</v>
      </c>
      <c r="AT255" s="8" t="s">
        <v>55</v>
      </c>
      <c r="AU255" s="8" t="s">
        <v>55</v>
      </c>
      <c r="AV255" s="8" t="s">
        <v>55</v>
      </c>
      <c r="AW255" s="8" t="s">
        <v>55</v>
      </c>
    </row>
    <row r="256" spans="1:49" ht="20" x14ac:dyDescent="0.3">
      <c r="A256" s="6" t="s">
        <v>305</v>
      </c>
      <c r="B256" s="5" t="s">
        <v>53</v>
      </c>
      <c r="C256" s="7" t="s">
        <v>55</v>
      </c>
      <c r="D256" s="7" t="s">
        <v>55</v>
      </c>
      <c r="E256" s="7" t="s">
        <v>55</v>
      </c>
      <c r="F256" s="7" t="s">
        <v>55</v>
      </c>
      <c r="G256" s="7" t="s">
        <v>55</v>
      </c>
      <c r="H256" s="7" t="s">
        <v>55</v>
      </c>
      <c r="I256" s="7" t="s">
        <v>55</v>
      </c>
      <c r="J256" s="7" t="s">
        <v>55</v>
      </c>
      <c r="K256" s="7" t="s">
        <v>55</v>
      </c>
      <c r="L256" s="7" t="s">
        <v>55</v>
      </c>
      <c r="M256" s="7" t="s">
        <v>55</v>
      </c>
      <c r="N256" s="7" t="s">
        <v>55</v>
      </c>
      <c r="O256" s="7" t="s">
        <v>55</v>
      </c>
      <c r="P256" s="7" t="s">
        <v>55</v>
      </c>
      <c r="Q256" s="7" t="s">
        <v>55</v>
      </c>
      <c r="R256" s="7" t="s">
        <v>55</v>
      </c>
      <c r="S256" s="7" t="s">
        <v>55</v>
      </c>
      <c r="T256" s="7" t="s">
        <v>55</v>
      </c>
      <c r="U256" s="7" t="s">
        <v>55</v>
      </c>
      <c r="V256" s="7" t="s">
        <v>55</v>
      </c>
      <c r="W256" s="7" t="s">
        <v>55</v>
      </c>
      <c r="X256" s="7" t="s">
        <v>55</v>
      </c>
      <c r="Y256" s="7" t="s">
        <v>55</v>
      </c>
      <c r="Z256" s="7" t="s">
        <v>55</v>
      </c>
      <c r="AA256" s="7" t="s">
        <v>55</v>
      </c>
      <c r="AB256" s="7" t="s">
        <v>55</v>
      </c>
      <c r="AC256" s="7" t="s">
        <v>55</v>
      </c>
      <c r="AD256" s="7" t="s">
        <v>55</v>
      </c>
      <c r="AE256" s="7" t="s">
        <v>55</v>
      </c>
      <c r="AF256" s="7" t="s">
        <v>55</v>
      </c>
      <c r="AG256" s="7" t="s">
        <v>55</v>
      </c>
      <c r="AH256" s="7" t="s">
        <v>55</v>
      </c>
      <c r="AI256" s="7" t="s">
        <v>55</v>
      </c>
      <c r="AJ256" s="7" t="s">
        <v>55</v>
      </c>
      <c r="AK256" s="7" t="s">
        <v>55</v>
      </c>
      <c r="AL256" s="7" t="s">
        <v>55</v>
      </c>
      <c r="AM256" s="7" t="s">
        <v>55</v>
      </c>
      <c r="AN256" s="7" t="s">
        <v>55</v>
      </c>
      <c r="AO256" s="7" t="s">
        <v>55</v>
      </c>
      <c r="AP256" s="7" t="s">
        <v>55</v>
      </c>
      <c r="AQ256" s="7" t="s">
        <v>55</v>
      </c>
      <c r="AR256" s="7" t="s">
        <v>55</v>
      </c>
      <c r="AS256" s="7" t="s">
        <v>55</v>
      </c>
      <c r="AT256" s="7" t="s">
        <v>55</v>
      </c>
      <c r="AU256" s="7" t="s">
        <v>55</v>
      </c>
      <c r="AV256" s="7" t="s">
        <v>55</v>
      </c>
      <c r="AW256" s="7" t="s">
        <v>55</v>
      </c>
    </row>
    <row r="257" spans="1:49" ht="20" x14ac:dyDescent="0.3">
      <c r="A257" s="6" t="s">
        <v>306</v>
      </c>
      <c r="B257" s="5" t="s">
        <v>53</v>
      </c>
      <c r="C257" s="8" t="s">
        <v>55</v>
      </c>
      <c r="D257" s="8" t="s">
        <v>55</v>
      </c>
      <c r="E257" s="8" t="s">
        <v>55</v>
      </c>
      <c r="F257" s="8" t="s">
        <v>55</v>
      </c>
      <c r="G257" s="8" t="s">
        <v>55</v>
      </c>
      <c r="H257" s="8" t="s">
        <v>55</v>
      </c>
      <c r="I257" s="8" t="s">
        <v>55</v>
      </c>
      <c r="J257" s="8" t="s">
        <v>55</v>
      </c>
      <c r="K257" s="8" t="s">
        <v>55</v>
      </c>
      <c r="L257" s="8" t="s">
        <v>55</v>
      </c>
      <c r="M257" s="8" t="s">
        <v>55</v>
      </c>
      <c r="N257" s="8" t="s">
        <v>55</v>
      </c>
      <c r="O257" s="8" t="s">
        <v>55</v>
      </c>
      <c r="P257" s="8" t="s">
        <v>55</v>
      </c>
      <c r="Q257" s="8" t="s">
        <v>55</v>
      </c>
      <c r="R257" s="8" t="s">
        <v>55</v>
      </c>
      <c r="S257" s="8" t="s">
        <v>55</v>
      </c>
      <c r="T257" s="8" t="s">
        <v>55</v>
      </c>
      <c r="U257" s="8" t="s">
        <v>55</v>
      </c>
      <c r="V257" s="8" t="s">
        <v>55</v>
      </c>
      <c r="W257" s="8" t="s">
        <v>55</v>
      </c>
      <c r="X257" s="8" t="s">
        <v>55</v>
      </c>
      <c r="Y257" s="8" t="s">
        <v>55</v>
      </c>
      <c r="Z257" s="8" t="s">
        <v>55</v>
      </c>
      <c r="AA257" s="8" t="s">
        <v>55</v>
      </c>
      <c r="AB257" s="8" t="s">
        <v>55</v>
      </c>
      <c r="AC257" s="8" t="s">
        <v>55</v>
      </c>
      <c r="AD257" s="8" t="s">
        <v>55</v>
      </c>
      <c r="AE257" s="8" t="s">
        <v>55</v>
      </c>
      <c r="AF257" s="8" t="s">
        <v>55</v>
      </c>
      <c r="AG257" s="8" t="s">
        <v>55</v>
      </c>
      <c r="AH257" s="8" t="s">
        <v>55</v>
      </c>
      <c r="AI257" s="8" t="s">
        <v>55</v>
      </c>
      <c r="AJ257" s="8" t="s">
        <v>55</v>
      </c>
      <c r="AK257" s="8" t="s">
        <v>55</v>
      </c>
      <c r="AL257" s="8" t="s">
        <v>55</v>
      </c>
      <c r="AM257" s="8" t="s">
        <v>55</v>
      </c>
      <c r="AN257" s="8" t="s">
        <v>55</v>
      </c>
      <c r="AO257" s="8" t="s">
        <v>55</v>
      </c>
      <c r="AP257" s="8" t="s">
        <v>55</v>
      </c>
      <c r="AQ257" s="8" t="s">
        <v>55</v>
      </c>
      <c r="AR257" s="8" t="s">
        <v>55</v>
      </c>
      <c r="AS257" s="8" t="s">
        <v>55</v>
      </c>
      <c r="AT257" s="8" t="s">
        <v>55</v>
      </c>
      <c r="AU257" s="8" t="s">
        <v>55</v>
      </c>
      <c r="AV257" s="8" t="s">
        <v>55</v>
      </c>
      <c r="AW257" s="8" t="s">
        <v>55</v>
      </c>
    </row>
    <row r="258" spans="1:49" ht="13" x14ac:dyDescent="0.3">
      <c r="A258" s="6" t="s">
        <v>307</v>
      </c>
      <c r="B258" s="5" t="s">
        <v>53</v>
      </c>
      <c r="C258" s="7" t="s">
        <v>55</v>
      </c>
      <c r="D258" s="7" t="s">
        <v>55</v>
      </c>
      <c r="E258" s="7" t="s">
        <v>55</v>
      </c>
      <c r="F258" s="7" t="s">
        <v>55</v>
      </c>
      <c r="G258" s="7" t="s">
        <v>55</v>
      </c>
      <c r="H258" s="7" t="s">
        <v>55</v>
      </c>
      <c r="I258" s="7" t="s">
        <v>55</v>
      </c>
      <c r="J258" s="7" t="s">
        <v>55</v>
      </c>
      <c r="K258" s="7" t="s">
        <v>55</v>
      </c>
      <c r="L258" s="7" t="s">
        <v>55</v>
      </c>
      <c r="M258" s="7" t="s">
        <v>55</v>
      </c>
      <c r="N258" s="7" t="s">
        <v>55</v>
      </c>
      <c r="O258" s="7" t="s">
        <v>55</v>
      </c>
      <c r="P258" s="7" t="s">
        <v>55</v>
      </c>
      <c r="Q258" s="7" t="s">
        <v>55</v>
      </c>
      <c r="R258" s="7" t="s">
        <v>55</v>
      </c>
      <c r="S258" s="7" t="s">
        <v>55</v>
      </c>
      <c r="T258" s="7" t="s">
        <v>55</v>
      </c>
      <c r="U258" s="7" t="s">
        <v>55</v>
      </c>
      <c r="V258" s="7" t="s">
        <v>55</v>
      </c>
      <c r="W258" s="7" t="s">
        <v>55</v>
      </c>
      <c r="X258" s="7" t="s">
        <v>55</v>
      </c>
      <c r="Y258" s="7" t="s">
        <v>55</v>
      </c>
      <c r="Z258" s="7" t="s">
        <v>55</v>
      </c>
      <c r="AA258" s="7" t="s">
        <v>55</v>
      </c>
      <c r="AB258" s="7" t="s">
        <v>55</v>
      </c>
      <c r="AC258" s="7" t="s">
        <v>55</v>
      </c>
      <c r="AD258" s="7" t="s">
        <v>55</v>
      </c>
      <c r="AE258" s="7" t="s">
        <v>55</v>
      </c>
      <c r="AF258" s="7" t="s">
        <v>55</v>
      </c>
      <c r="AG258" s="7" t="s">
        <v>55</v>
      </c>
      <c r="AH258" s="7" t="s">
        <v>55</v>
      </c>
      <c r="AI258" s="7" t="s">
        <v>55</v>
      </c>
      <c r="AJ258" s="7" t="s">
        <v>55</v>
      </c>
      <c r="AK258" s="7" t="s">
        <v>55</v>
      </c>
      <c r="AL258" s="7" t="s">
        <v>55</v>
      </c>
      <c r="AM258" s="7" t="s">
        <v>55</v>
      </c>
      <c r="AN258" s="7" t="s">
        <v>55</v>
      </c>
      <c r="AO258" s="7" t="s">
        <v>55</v>
      </c>
      <c r="AP258" s="7" t="s">
        <v>55</v>
      </c>
      <c r="AQ258" s="7" t="s">
        <v>55</v>
      </c>
      <c r="AR258" s="7" t="s">
        <v>55</v>
      </c>
      <c r="AS258" s="7" t="s">
        <v>55</v>
      </c>
      <c r="AT258" s="7" t="s">
        <v>55</v>
      </c>
      <c r="AU258" s="7" t="s">
        <v>55</v>
      </c>
      <c r="AV258" s="7" t="s">
        <v>55</v>
      </c>
      <c r="AW258" s="7" t="s">
        <v>55</v>
      </c>
    </row>
    <row r="259" spans="1:49" ht="13" x14ac:dyDescent="0.3">
      <c r="A259" s="6" t="s">
        <v>308</v>
      </c>
      <c r="B259" s="5" t="s">
        <v>53</v>
      </c>
      <c r="C259" s="8" t="s">
        <v>55</v>
      </c>
      <c r="D259" s="8" t="s">
        <v>55</v>
      </c>
      <c r="E259" s="8" t="s">
        <v>55</v>
      </c>
      <c r="F259" s="8" t="s">
        <v>55</v>
      </c>
      <c r="G259" s="8" t="s">
        <v>55</v>
      </c>
      <c r="H259" s="8" t="s">
        <v>55</v>
      </c>
      <c r="I259" s="8" t="s">
        <v>55</v>
      </c>
      <c r="J259" s="8" t="s">
        <v>55</v>
      </c>
      <c r="K259" s="8" t="s">
        <v>55</v>
      </c>
      <c r="L259" s="8" t="s">
        <v>55</v>
      </c>
      <c r="M259" s="8" t="s">
        <v>55</v>
      </c>
      <c r="N259" s="8" t="s">
        <v>55</v>
      </c>
      <c r="O259" s="8" t="s">
        <v>55</v>
      </c>
      <c r="P259" s="8" t="s">
        <v>55</v>
      </c>
      <c r="Q259" s="8" t="s">
        <v>55</v>
      </c>
      <c r="R259" s="8" t="s">
        <v>55</v>
      </c>
      <c r="S259" s="8" t="s">
        <v>55</v>
      </c>
      <c r="T259" s="8" t="s">
        <v>55</v>
      </c>
      <c r="U259" s="8" t="s">
        <v>55</v>
      </c>
      <c r="V259" s="8" t="s">
        <v>55</v>
      </c>
      <c r="W259" s="8" t="s">
        <v>55</v>
      </c>
      <c r="X259" s="8" t="s">
        <v>55</v>
      </c>
      <c r="Y259" s="8" t="s">
        <v>55</v>
      </c>
      <c r="Z259" s="8" t="s">
        <v>55</v>
      </c>
      <c r="AA259" s="8" t="s">
        <v>55</v>
      </c>
      <c r="AB259" s="8" t="s">
        <v>55</v>
      </c>
      <c r="AC259" s="8" t="s">
        <v>55</v>
      </c>
      <c r="AD259" s="8" t="s">
        <v>55</v>
      </c>
      <c r="AE259" s="8" t="s">
        <v>55</v>
      </c>
      <c r="AF259" s="8" t="s">
        <v>55</v>
      </c>
      <c r="AG259" s="8" t="s">
        <v>55</v>
      </c>
      <c r="AH259" s="8" t="s">
        <v>55</v>
      </c>
      <c r="AI259" s="8" t="s">
        <v>55</v>
      </c>
      <c r="AJ259" s="8" t="s">
        <v>55</v>
      </c>
      <c r="AK259" s="8" t="s">
        <v>55</v>
      </c>
      <c r="AL259" s="8" t="s">
        <v>55</v>
      </c>
      <c r="AM259" s="8" t="s">
        <v>55</v>
      </c>
      <c r="AN259" s="8" t="s">
        <v>55</v>
      </c>
      <c r="AO259" s="8" t="s">
        <v>55</v>
      </c>
      <c r="AP259" s="8" t="s">
        <v>55</v>
      </c>
      <c r="AQ259" s="8" t="s">
        <v>55</v>
      </c>
      <c r="AR259" s="8" t="s">
        <v>55</v>
      </c>
      <c r="AS259" s="8" t="s">
        <v>55</v>
      </c>
      <c r="AT259" s="8" t="s">
        <v>55</v>
      </c>
      <c r="AU259" s="8" t="s">
        <v>55</v>
      </c>
      <c r="AV259" s="8" t="s">
        <v>55</v>
      </c>
      <c r="AW259" s="8" t="s">
        <v>55</v>
      </c>
    </row>
    <row r="260" spans="1:49" ht="13" x14ac:dyDescent="0.3">
      <c r="A260" s="6" t="s">
        <v>309</v>
      </c>
      <c r="B260" s="5" t="s">
        <v>53</v>
      </c>
      <c r="C260" s="7" t="s">
        <v>55</v>
      </c>
      <c r="D260" s="7" t="s">
        <v>55</v>
      </c>
      <c r="E260" s="7" t="s">
        <v>55</v>
      </c>
      <c r="F260" s="7" t="s">
        <v>55</v>
      </c>
      <c r="G260" s="7" t="s">
        <v>55</v>
      </c>
      <c r="H260" s="7" t="s">
        <v>55</v>
      </c>
      <c r="I260" s="7" t="s">
        <v>55</v>
      </c>
      <c r="J260" s="7" t="s">
        <v>55</v>
      </c>
      <c r="K260" s="7" t="s">
        <v>55</v>
      </c>
      <c r="L260" s="7" t="s">
        <v>55</v>
      </c>
      <c r="M260" s="7" t="s">
        <v>55</v>
      </c>
      <c r="N260" s="7" t="s">
        <v>55</v>
      </c>
      <c r="O260" s="7" t="s">
        <v>55</v>
      </c>
      <c r="P260" s="7" t="s">
        <v>55</v>
      </c>
      <c r="Q260" s="7" t="s">
        <v>55</v>
      </c>
      <c r="R260" s="7" t="s">
        <v>55</v>
      </c>
      <c r="S260" s="7" t="s">
        <v>55</v>
      </c>
      <c r="T260" s="7" t="s">
        <v>55</v>
      </c>
      <c r="U260" s="7" t="s">
        <v>55</v>
      </c>
      <c r="V260" s="7" t="s">
        <v>55</v>
      </c>
      <c r="W260" s="7" t="s">
        <v>55</v>
      </c>
      <c r="X260" s="7" t="s">
        <v>55</v>
      </c>
      <c r="Y260" s="7" t="s">
        <v>55</v>
      </c>
      <c r="Z260" s="7" t="s">
        <v>55</v>
      </c>
      <c r="AA260" s="7" t="s">
        <v>55</v>
      </c>
      <c r="AB260" s="7" t="s">
        <v>55</v>
      </c>
      <c r="AC260" s="7" t="s">
        <v>55</v>
      </c>
      <c r="AD260" s="7" t="s">
        <v>55</v>
      </c>
      <c r="AE260" s="7" t="s">
        <v>55</v>
      </c>
      <c r="AF260" s="7" t="s">
        <v>55</v>
      </c>
      <c r="AG260" s="7" t="s">
        <v>55</v>
      </c>
      <c r="AH260" s="7" t="s">
        <v>55</v>
      </c>
      <c r="AI260" s="7" t="s">
        <v>55</v>
      </c>
      <c r="AJ260" s="7" t="s">
        <v>55</v>
      </c>
      <c r="AK260" s="7" t="s">
        <v>55</v>
      </c>
      <c r="AL260" s="7" t="s">
        <v>55</v>
      </c>
      <c r="AM260" s="7" t="s">
        <v>55</v>
      </c>
      <c r="AN260" s="7" t="s">
        <v>55</v>
      </c>
      <c r="AO260" s="7" t="s">
        <v>55</v>
      </c>
      <c r="AP260" s="7" t="s">
        <v>55</v>
      </c>
      <c r="AQ260" s="7" t="s">
        <v>55</v>
      </c>
      <c r="AR260" s="7" t="s">
        <v>55</v>
      </c>
      <c r="AS260" s="7" t="s">
        <v>55</v>
      </c>
      <c r="AT260" s="7" t="s">
        <v>55</v>
      </c>
      <c r="AU260" s="7" t="s">
        <v>55</v>
      </c>
      <c r="AV260" s="7" t="s">
        <v>55</v>
      </c>
      <c r="AW260" s="7" t="s">
        <v>55</v>
      </c>
    </row>
    <row r="261" spans="1:49" ht="13" x14ac:dyDescent="0.3">
      <c r="A261" s="6" t="s">
        <v>297</v>
      </c>
      <c r="B261" s="5" t="s">
        <v>53</v>
      </c>
      <c r="C261" s="8" t="s">
        <v>55</v>
      </c>
      <c r="D261" s="8" t="s">
        <v>55</v>
      </c>
      <c r="E261" s="8" t="s">
        <v>55</v>
      </c>
      <c r="F261" s="8" t="s">
        <v>55</v>
      </c>
      <c r="G261" s="8" t="s">
        <v>55</v>
      </c>
      <c r="H261" s="8" t="s">
        <v>55</v>
      </c>
      <c r="I261" s="8" t="s">
        <v>55</v>
      </c>
      <c r="J261" s="8" t="s">
        <v>55</v>
      </c>
      <c r="K261" s="8" t="s">
        <v>55</v>
      </c>
      <c r="L261" s="8" t="s">
        <v>55</v>
      </c>
      <c r="M261" s="8" t="s">
        <v>55</v>
      </c>
      <c r="N261" s="8" t="s">
        <v>55</v>
      </c>
      <c r="O261" s="8" t="s">
        <v>55</v>
      </c>
      <c r="P261" s="8" t="s">
        <v>55</v>
      </c>
      <c r="Q261" s="8" t="s">
        <v>55</v>
      </c>
      <c r="R261" s="8" t="s">
        <v>55</v>
      </c>
      <c r="S261" s="8" t="s">
        <v>55</v>
      </c>
      <c r="T261" s="8" t="s">
        <v>55</v>
      </c>
      <c r="U261" s="8" t="s">
        <v>55</v>
      </c>
      <c r="V261" s="8" t="s">
        <v>55</v>
      </c>
      <c r="W261" s="8" t="s">
        <v>55</v>
      </c>
      <c r="X261" s="8" t="s">
        <v>55</v>
      </c>
      <c r="Y261" s="8" t="s">
        <v>55</v>
      </c>
      <c r="Z261" s="8" t="s">
        <v>55</v>
      </c>
      <c r="AA261" s="8" t="s">
        <v>55</v>
      </c>
      <c r="AB261" s="8" t="s">
        <v>55</v>
      </c>
      <c r="AC261" s="8" t="s">
        <v>55</v>
      </c>
      <c r="AD261" s="8" t="s">
        <v>55</v>
      </c>
      <c r="AE261" s="8" t="s">
        <v>55</v>
      </c>
      <c r="AF261" s="8" t="s">
        <v>55</v>
      </c>
      <c r="AG261" s="8" t="s">
        <v>55</v>
      </c>
      <c r="AH261" s="8" t="s">
        <v>55</v>
      </c>
      <c r="AI261" s="8" t="s">
        <v>55</v>
      </c>
      <c r="AJ261" s="8" t="s">
        <v>55</v>
      </c>
      <c r="AK261" s="8" t="s">
        <v>55</v>
      </c>
      <c r="AL261" s="8" t="s">
        <v>55</v>
      </c>
      <c r="AM261" s="8" t="s">
        <v>55</v>
      </c>
      <c r="AN261" s="8" t="s">
        <v>55</v>
      </c>
      <c r="AO261" s="8" t="s">
        <v>55</v>
      </c>
      <c r="AP261" s="8" t="s">
        <v>55</v>
      </c>
      <c r="AQ261" s="8" t="s">
        <v>55</v>
      </c>
      <c r="AR261" s="8" t="s">
        <v>55</v>
      </c>
      <c r="AS261" s="8" t="s">
        <v>55</v>
      </c>
      <c r="AT261" s="8" t="s">
        <v>55</v>
      </c>
      <c r="AU261" s="8" t="s">
        <v>55</v>
      </c>
      <c r="AV261" s="8" t="s">
        <v>55</v>
      </c>
      <c r="AW261" s="8" t="s">
        <v>55</v>
      </c>
    </row>
    <row r="262" spans="1:49" ht="13" x14ac:dyDescent="0.3">
      <c r="A262" s="6" t="s">
        <v>301</v>
      </c>
      <c r="B262" s="5" t="s">
        <v>53</v>
      </c>
      <c r="C262" s="7" t="s">
        <v>55</v>
      </c>
      <c r="D262" s="7" t="s">
        <v>55</v>
      </c>
      <c r="E262" s="7" t="s">
        <v>55</v>
      </c>
      <c r="F262" s="7" t="s">
        <v>55</v>
      </c>
      <c r="G262" s="7" t="s">
        <v>55</v>
      </c>
      <c r="H262" s="7" t="s">
        <v>55</v>
      </c>
      <c r="I262" s="7" t="s">
        <v>55</v>
      </c>
      <c r="J262" s="7" t="s">
        <v>55</v>
      </c>
      <c r="K262" s="7" t="s">
        <v>55</v>
      </c>
      <c r="L262" s="7" t="s">
        <v>55</v>
      </c>
      <c r="M262" s="7" t="s">
        <v>55</v>
      </c>
      <c r="N262" s="7" t="s">
        <v>55</v>
      </c>
      <c r="O262" s="7" t="s">
        <v>55</v>
      </c>
      <c r="P262" s="7" t="s">
        <v>55</v>
      </c>
      <c r="Q262" s="7" t="s">
        <v>55</v>
      </c>
      <c r="R262" s="7" t="s">
        <v>55</v>
      </c>
      <c r="S262" s="7" t="s">
        <v>55</v>
      </c>
      <c r="T262" s="7" t="s">
        <v>55</v>
      </c>
      <c r="U262" s="7" t="s">
        <v>55</v>
      </c>
      <c r="V262" s="7" t="s">
        <v>55</v>
      </c>
      <c r="W262" s="7" t="s">
        <v>55</v>
      </c>
      <c r="X262" s="7" t="s">
        <v>55</v>
      </c>
      <c r="Y262" s="7" t="s">
        <v>55</v>
      </c>
      <c r="Z262" s="7" t="s">
        <v>55</v>
      </c>
      <c r="AA262" s="7" t="s">
        <v>55</v>
      </c>
      <c r="AB262" s="7" t="s">
        <v>55</v>
      </c>
      <c r="AC262" s="7" t="s">
        <v>55</v>
      </c>
      <c r="AD262" s="7" t="s">
        <v>55</v>
      </c>
      <c r="AE262" s="7" t="s">
        <v>55</v>
      </c>
      <c r="AF262" s="7" t="s">
        <v>55</v>
      </c>
      <c r="AG262" s="7" t="s">
        <v>55</v>
      </c>
      <c r="AH262" s="7" t="s">
        <v>55</v>
      </c>
      <c r="AI262" s="7" t="s">
        <v>55</v>
      </c>
      <c r="AJ262" s="7" t="s">
        <v>55</v>
      </c>
      <c r="AK262" s="7" t="s">
        <v>55</v>
      </c>
      <c r="AL262" s="7" t="s">
        <v>55</v>
      </c>
      <c r="AM262" s="7" t="s">
        <v>55</v>
      </c>
      <c r="AN262" s="7" t="s">
        <v>55</v>
      </c>
      <c r="AO262" s="7" t="s">
        <v>55</v>
      </c>
      <c r="AP262" s="7" t="s">
        <v>55</v>
      </c>
      <c r="AQ262" s="7" t="s">
        <v>55</v>
      </c>
      <c r="AR262" s="7" t="s">
        <v>55</v>
      </c>
      <c r="AS262" s="7" t="s">
        <v>55</v>
      </c>
      <c r="AT262" s="7" t="s">
        <v>55</v>
      </c>
      <c r="AU262" s="7" t="s">
        <v>55</v>
      </c>
      <c r="AV262" s="7" t="s">
        <v>55</v>
      </c>
      <c r="AW262" s="7" t="s">
        <v>55</v>
      </c>
    </row>
    <row r="263" spans="1:49" ht="13" x14ac:dyDescent="0.3">
      <c r="A263" s="6" t="s">
        <v>302</v>
      </c>
      <c r="B263" s="5" t="s">
        <v>53</v>
      </c>
      <c r="C263" s="8" t="s">
        <v>55</v>
      </c>
      <c r="D263" s="8" t="s">
        <v>55</v>
      </c>
      <c r="E263" s="8" t="s">
        <v>55</v>
      </c>
      <c r="F263" s="8" t="s">
        <v>55</v>
      </c>
      <c r="G263" s="8" t="s">
        <v>55</v>
      </c>
      <c r="H263" s="8" t="s">
        <v>55</v>
      </c>
      <c r="I263" s="8" t="s">
        <v>55</v>
      </c>
      <c r="J263" s="8" t="s">
        <v>55</v>
      </c>
      <c r="K263" s="8" t="s">
        <v>55</v>
      </c>
      <c r="L263" s="8" t="s">
        <v>55</v>
      </c>
      <c r="M263" s="8" t="s">
        <v>55</v>
      </c>
      <c r="N263" s="8" t="s">
        <v>55</v>
      </c>
      <c r="O263" s="8" t="s">
        <v>55</v>
      </c>
      <c r="P263" s="8" t="s">
        <v>55</v>
      </c>
      <c r="Q263" s="8" t="s">
        <v>55</v>
      </c>
      <c r="R263" s="8" t="s">
        <v>55</v>
      </c>
      <c r="S263" s="8" t="s">
        <v>55</v>
      </c>
      <c r="T263" s="8" t="s">
        <v>55</v>
      </c>
      <c r="U263" s="8" t="s">
        <v>55</v>
      </c>
      <c r="V263" s="8" t="s">
        <v>55</v>
      </c>
      <c r="W263" s="8" t="s">
        <v>55</v>
      </c>
      <c r="X263" s="8" t="s">
        <v>55</v>
      </c>
      <c r="Y263" s="8" t="s">
        <v>55</v>
      </c>
      <c r="Z263" s="8" t="s">
        <v>55</v>
      </c>
      <c r="AA263" s="8" t="s">
        <v>55</v>
      </c>
      <c r="AB263" s="8" t="s">
        <v>55</v>
      </c>
      <c r="AC263" s="8" t="s">
        <v>55</v>
      </c>
      <c r="AD263" s="8" t="s">
        <v>55</v>
      </c>
      <c r="AE263" s="8" t="s">
        <v>55</v>
      </c>
      <c r="AF263" s="8" t="s">
        <v>55</v>
      </c>
      <c r="AG263" s="8" t="s">
        <v>55</v>
      </c>
      <c r="AH263" s="8" t="s">
        <v>55</v>
      </c>
      <c r="AI263" s="8" t="s">
        <v>55</v>
      </c>
      <c r="AJ263" s="8" t="s">
        <v>55</v>
      </c>
      <c r="AK263" s="8" t="s">
        <v>55</v>
      </c>
      <c r="AL263" s="8" t="s">
        <v>55</v>
      </c>
      <c r="AM263" s="8" t="s">
        <v>55</v>
      </c>
      <c r="AN263" s="8" t="s">
        <v>55</v>
      </c>
      <c r="AO263" s="8" t="s">
        <v>55</v>
      </c>
      <c r="AP263" s="8" t="s">
        <v>55</v>
      </c>
      <c r="AQ263" s="8" t="s">
        <v>55</v>
      </c>
      <c r="AR263" s="8" t="s">
        <v>55</v>
      </c>
      <c r="AS263" s="8" t="s">
        <v>55</v>
      </c>
      <c r="AT263" s="8" t="s">
        <v>55</v>
      </c>
      <c r="AU263" s="8" t="s">
        <v>55</v>
      </c>
      <c r="AV263" s="8" t="s">
        <v>55</v>
      </c>
      <c r="AW263" s="8" t="s">
        <v>55</v>
      </c>
    </row>
    <row r="264" spans="1:49" ht="13" x14ac:dyDescent="0.3">
      <c r="A264" s="6" t="s">
        <v>303</v>
      </c>
      <c r="B264" s="5" t="s">
        <v>53</v>
      </c>
      <c r="C264" s="7" t="s">
        <v>55</v>
      </c>
      <c r="D264" s="7" t="s">
        <v>55</v>
      </c>
      <c r="E264" s="7" t="s">
        <v>55</v>
      </c>
      <c r="F264" s="7" t="s">
        <v>55</v>
      </c>
      <c r="G264" s="7" t="s">
        <v>55</v>
      </c>
      <c r="H264" s="7" t="s">
        <v>55</v>
      </c>
      <c r="I264" s="7" t="s">
        <v>55</v>
      </c>
      <c r="J264" s="7" t="s">
        <v>55</v>
      </c>
      <c r="K264" s="7" t="s">
        <v>55</v>
      </c>
      <c r="L264" s="7" t="s">
        <v>55</v>
      </c>
      <c r="M264" s="7" t="s">
        <v>55</v>
      </c>
      <c r="N264" s="7" t="s">
        <v>55</v>
      </c>
      <c r="O264" s="7" t="s">
        <v>55</v>
      </c>
      <c r="P264" s="7" t="s">
        <v>55</v>
      </c>
      <c r="Q264" s="7" t="s">
        <v>55</v>
      </c>
      <c r="R264" s="7" t="s">
        <v>55</v>
      </c>
      <c r="S264" s="7" t="s">
        <v>55</v>
      </c>
      <c r="T264" s="7" t="s">
        <v>55</v>
      </c>
      <c r="U264" s="7" t="s">
        <v>55</v>
      </c>
      <c r="V264" s="7" t="s">
        <v>55</v>
      </c>
      <c r="W264" s="7" t="s">
        <v>55</v>
      </c>
      <c r="X264" s="7" t="s">
        <v>55</v>
      </c>
      <c r="Y264" s="7" t="s">
        <v>55</v>
      </c>
      <c r="Z264" s="7" t="s">
        <v>55</v>
      </c>
      <c r="AA264" s="7" t="s">
        <v>55</v>
      </c>
      <c r="AB264" s="7" t="s">
        <v>55</v>
      </c>
      <c r="AC264" s="7" t="s">
        <v>55</v>
      </c>
      <c r="AD264" s="7" t="s">
        <v>55</v>
      </c>
      <c r="AE264" s="7" t="s">
        <v>55</v>
      </c>
      <c r="AF264" s="7" t="s">
        <v>55</v>
      </c>
      <c r="AG264" s="7" t="s">
        <v>55</v>
      </c>
      <c r="AH264" s="7" t="s">
        <v>55</v>
      </c>
      <c r="AI264" s="7" t="s">
        <v>55</v>
      </c>
      <c r="AJ264" s="7" t="s">
        <v>55</v>
      </c>
      <c r="AK264" s="7" t="s">
        <v>55</v>
      </c>
      <c r="AL264" s="7" t="s">
        <v>55</v>
      </c>
      <c r="AM264" s="7" t="s">
        <v>55</v>
      </c>
      <c r="AN264" s="7" t="s">
        <v>55</v>
      </c>
      <c r="AO264" s="7" t="s">
        <v>55</v>
      </c>
      <c r="AP264" s="7" t="s">
        <v>55</v>
      </c>
      <c r="AQ264" s="7" t="s">
        <v>55</v>
      </c>
      <c r="AR264" s="7" t="s">
        <v>55</v>
      </c>
      <c r="AS264" s="7" t="s">
        <v>55</v>
      </c>
      <c r="AT264" s="7" t="s">
        <v>55</v>
      </c>
      <c r="AU264" s="7" t="s">
        <v>55</v>
      </c>
      <c r="AV264" s="7" t="s">
        <v>55</v>
      </c>
      <c r="AW264" s="7" t="s">
        <v>55</v>
      </c>
    </row>
    <row r="265" spans="1:49" ht="13" x14ac:dyDescent="0.3">
      <c r="A265" s="6" t="s">
        <v>304</v>
      </c>
      <c r="B265" s="5" t="s">
        <v>53</v>
      </c>
      <c r="C265" s="8" t="s">
        <v>55</v>
      </c>
      <c r="D265" s="8" t="s">
        <v>55</v>
      </c>
      <c r="E265" s="8" t="s">
        <v>55</v>
      </c>
      <c r="F265" s="8" t="s">
        <v>55</v>
      </c>
      <c r="G265" s="8" t="s">
        <v>55</v>
      </c>
      <c r="H265" s="8" t="s">
        <v>55</v>
      </c>
      <c r="I265" s="8" t="s">
        <v>55</v>
      </c>
      <c r="J265" s="8" t="s">
        <v>55</v>
      </c>
      <c r="K265" s="8" t="s">
        <v>55</v>
      </c>
      <c r="L265" s="8" t="s">
        <v>55</v>
      </c>
      <c r="M265" s="8" t="s">
        <v>55</v>
      </c>
      <c r="N265" s="8" t="s">
        <v>55</v>
      </c>
      <c r="O265" s="8" t="s">
        <v>55</v>
      </c>
      <c r="P265" s="8" t="s">
        <v>55</v>
      </c>
      <c r="Q265" s="8" t="s">
        <v>55</v>
      </c>
      <c r="R265" s="8" t="s">
        <v>55</v>
      </c>
      <c r="S265" s="8" t="s">
        <v>55</v>
      </c>
      <c r="T265" s="8" t="s">
        <v>55</v>
      </c>
      <c r="U265" s="8" t="s">
        <v>55</v>
      </c>
      <c r="V265" s="8" t="s">
        <v>55</v>
      </c>
      <c r="W265" s="8" t="s">
        <v>55</v>
      </c>
      <c r="X265" s="8" t="s">
        <v>55</v>
      </c>
      <c r="Y265" s="8" t="s">
        <v>55</v>
      </c>
      <c r="Z265" s="8" t="s">
        <v>55</v>
      </c>
      <c r="AA265" s="8" t="s">
        <v>55</v>
      </c>
      <c r="AB265" s="8" t="s">
        <v>55</v>
      </c>
      <c r="AC265" s="8" t="s">
        <v>55</v>
      </c>
      <c r="AD265" s="8" t="s">
        <v>55</v>
      </c>
      <c r="AE265" s="8" t="s">
        <v>55</v>
      </c>
      <c r="AF265" s="8" t="s">
        <v>55</v>
      </c>
      <c r="AG265" s="8" t="s">
        <v>55</v>
      </c>
      <c r="AH265" s="8" t="s">
        <v>55</v>
      </c>
      <c r="AI265" s="8" t="s">
        <v>55</v>
      </c>
      <c r="AJ265" s="8" t="s">
        <v>55</v>
      </c>
      <c r="AK265" s="8" t="s">
        <v>55</v>
      </c>
      <c r="AL265" s="8" t="s">
        <v>55</v>
      </c>
      <c r="AM265" s="8" t="s">
        <v>55</v>
      </c>
      <c r="AN265" s="8" t="s">
        <v>55</v>
      </c>
      <c r="AO265" s="8" t="s">
        <v>55</v>
      </c>
      <c r="AP265" s="8" t="s">
        <v>55</v>
      </c>
      <c r="AQ265" s="8" t="s">
        <v>55</v>
      </c>
      <c r="AR265" s="8" t="s">
        <v>55</v>
      </c>
      <c r="AS265" s="8" t="s">
        <v>55</v>
      </c>
      <c r="AT265" s="8" t="s">
        <v>55</v>
      </c>
      <c r="AU265" s="8" t="s">
        <v>55</v>
      </c>
      <c r="AV265" s="8" t="s">
        <v>55</v>
      </c>
      <c r="AW265" s="8" t="s">
        <v>55</v>
      </c>
    </row>
    <row r="266" spans="1:49" ht="20" x14ac:dyDescent="0.3">
      <c r="A266" s="6" t="s">
        <v>305</v>
      </c>
      <c r="B266" s="5" t="s">
        <v>53</v>
      </c>
      <c r="C266" s="7" t="s">
        <v>55</v>
      </c>
      <c r="D266" s="7" t="s">
        <v>55</v>
      </c>
      <c r="E266" s="7" t="s">
        <v>55</v>
      </c>
      <c r="F266" s="7" t="s">
        <v>55</v>
      </c>
      <c r="G266" s="7" t="s">
        <v>55</v>
      </c>
      <c r="H266" s="7" t="s">
        <v>55</v>
      </c>
      <c r="I266" s="7" t="s">
        <v>55</v>
      </c>
      <c r="J266" s="7" t="s">
        <v>55</v>
      </c>
      <c r="K266" s="7" t="s">
        <v>55</v>
      </c>
      <c r="L266" s="7" t="s">
        <v>55</v>
      </c>
      <c r="M266" s="7" t="s">
        <v>55</v>
      </c>
      <c r="N266" s="7" t="s">
        <v>55</v>
      </c>
      <c r="O266" s="7" t="s">
        <v>55</v>
      </c>
      <c r="P266" s="7" t="s">
        <v>55</v>
      </c>
      <c r="Q266" s="7" t="s">
        <v>55</v>
      </c>
      <c r="R266" s="7" t="s">
        <v>55</v>
      </c>
      <c r="S266" s="7" t="s">
        <v>55</v>
      </c>
      <c r="T266" s="7" t="s">
        <v>55</v>
      </c>
      <c r="U266" s="7" t="s">
        <v>55</v>
      </c>
      <c r="V266" s="7" t="s">
        <v>55</v>
      </c>
      <c r="W266" s="7" t="s">
        <v>55</v>
      </c>
      <c r="X266" s="7" t="s">
        <v>55</v>
      </c>
      <c r="Y266" s="7" t="s">
        <v>55</v>
      </c>
      <c r="Z266" s="7" t="s">
        <v>55</v>
      </c>
      <c r="AA266" s="7" t="s">
        <v>55</v>
      </c>
      <c r="AB266" s="7" t="s">
        <v>55</v>
      </c>
      <c r="AC266" s="7" t="s">
        <v>55</v>
      </c>
      <c r="AD266" s="7" t="s">
        <v>55</v>
      </c>
      <c r="AE266" s="7" t="s">
        <v>55</v>
      </c>
      <c r="AF266" s="7" t="s">
        <v>55</v>
      </c>
      <c r="AG266" s="7" t="s">
        <v>55</v>
      </c>
      <c r="AH266" s="7" t="s">
        <v>55</v>
      </c>
      <c r="AI266" s="7" t="s">
        <v>55</v>
      </c>
      <c r="AJ266" s="7" t="s">
        <v>55</v>
      </c>
      <c r="AK266" s="7" t="s">
        <v>55</v>
      </c>
      <c r="AL266" s="7" t="s">
        <v>55</v>
      </c>
      <c r="AM266" s="7" t="s">
        <v>55</v>
      </c>
      <c r="AN266" s="7" t="s">
        <v>55</v>
      </c>
      <c r="AO266" s="7" t="s">
        <v>55</v>
      </c>
      <c r="AP266" s="7" t="s">
        <v>55</v>
      </c>
      <c r="AQ266" s="7" t="s">
        <v>55</v>
      </c>
      <c r="AR266" s="7" t="s">
        <v>55</v>
      </c>
      <c r="AS266" s="7" t="s">
        <v>55</v>
      </c>
      <c r="AT266" s="7" t="s">
        <v>55</v>
      </c>
      <c r="AU266" s="7" t="s">
        <v>55</v>
      </c>
      <c r="AV266" s="7" t="s">
        <v>55</v>
      </c>
      <c r="AW266" s="7" t="s">
        <v>55</v>
      </c>
    </row>
    <row r="267" spans="1:49" ht="20" x14ac:dyDescent="0.3">
      <c r="A267" s="6" t="s">
        <v>306</v>
      </c>
      <c r="B267" s="5" t="s">
        <v>53</v>
      </c>
      <c r="C267" s="8" t="s">
        <v>55</v>
      </c>
      <c r="D267" s="8" t="s">
        <v>55</v>
      </c>
      <c r="E267" s="8" t="s">
        <v>55</v>
      </c>
      <c r="F267" s="8" t="s">
        <v>55</v>
      </c>
      <c r="G267" s="8" t="s">
        <v>55</v>
      </c>
      <c r="H267" s="8" t="s">
        <v>55</v>
      </c>
      <c r="I267" s="8" t="s">
        <v>55</v>
      </c>
      <c r="J267" s="8" t="s">
        <v>55</v>
      </c>
      <c r="K267" s="8" t="s">
        <v>55</v>
      </c>
      <c r="L267" s="8" t="s">
        <v>55</v>
      </c>
      <c r="M267" s="8" t="s">
        <v>55</v>
      </c>
      <c r="N267" s="8" t="s">
        <v>55</v>
      </c>
      <c r="O267" s="8" t="s">
        <v>55</v>
      </c>
      <c r="P267" s="8" t="s">
        <v>55</v>
      </c>
      <c r="Q267" s="8" t="s">
        <v>55</v>
      </c>
      <c r="R267" s="8" t="s">
        <v>55</v>
      </c>
      <c r="S267" s="8" t="s">
        <v>55</v>
      </c>
      <c r="T267" s="8" t="s">
        <v>55</v>
      </c>
      <c r="U267" s="8" t="s">
        <v>55</v>
      </c>
      <c r="V267" s="8" t="s">
        <v>55</v>
      </c>
      <c r="W267" s="8" t="s">
        <v>55</v>
      </c>
      <c r="X267" s="8" t="s">
        <v>55</v>
      </c>
      <c r="Y267" s="8" t="s">
        <v>55</v>
      </c>
      <c r="Z267" s="8" t="s">
        <v>55</v>
      </c>
      <c r="AA267" s="8" t="s">
        <v>55</v>
      </c>
      <c r="AB267" s="8" t="s">
        <v>55</v>
      </c>
      <c r="AC267" s="8" t="s">
        <v>55</v>
      </c>
      <c r="AD267" s="8" t="s">
        <v>55</v>
      </c>
      <c r="AE267" s="8" t="s">
        <v>55</v>
      </c>
      <c r="AF267" s="8" t="s">
        <v>55</v>
      </c>
      <c r="AG267" s="8" t="s">
        <v>55</v>
      </c>
      <c r="AH267" s="8" t="s">
        <v>55</v>
      </c>
      <c r="AI267" s="8" t="s">
        <v>55</v>
      </c>
      <c r="AJ267" s="8" t="s">
        <v>55</v>
      </c>
      <c r="AK267" s="8" t="s">
        <v>55</v>
      </c>
      <c r="AL267" s="8" t="s">
        <v>55</v>
      </c>
      <c r="AM267" s="8" t="s">
        <v>55</v>
      </c>
      <c r="AN267" s="8" t="s">
        <v>55</v>
      </c>
      <c r="AO267" s="8" t="s">
        <v>55</v>
      </c>
      <c r="AP267" s="8" t="s">
        <v>55</v>
      </c>
      <c r="AQ267" s="8" t="s">
        <v>55</v>
      </c>
      <c r="AR267" s="8" t="s">
        <v>55</v>
      </c>
      <c r="AS267" s="8" t="s">
        <v>55</v>
      </c>
      <c r="AT267" s="8" t="s">
        <v>55</v>
      </c>
      <c r="AU267" s="8" t="s">
        <v>55</v>
      </c>
      <c r="AV267" s="8" t="s">
        <v>55</v>
      </c>
      <c r="AW267" s="8" t="s">
        <v>55</v>
      </c>
    </row>
    <row r="268" spans="1:49" ht="13" x14ac:dyDescent="0.3">
      <c r="A268" s="6" t="s">
        <v>307</v>
      </c>
      <c r="B268" s="5" t="s">
        <v>53</v>
      </c>
      <c r="C268" s="7" t="s">
        <v>55</v>
      </c>
      <c r="D268" s="7" t="s">
        <v>55</v>
      </c>
      <c r="E268" s="7" t="s">
        <v>55</v>
      </c>
      <c r="F268" s="7" t="s">
        <v>55</v>
      </c>
      <c r="G268" s="7" t="s">
        <v>55</v>
      </c>
      <c r="H268" s="7" t="s">
        <v>55</v>
      </c>
      <c r="I268" s="7" t="s">
        <v>55</v>
      </c>
      <c r="J268" s="7" t="s">
        <v>55</v>
      </c>
      <c r="K268" s="7" t="s">
        <v>55</v>
      </c>
      <c r="L268" s="7" t="s">
        <v>55</v>
      </c>
      <c r="M268" s="7" t="s">
        <v>55</v>
      </c>
      <c r="N268" s="7" t="s">
        <v>55</v>
      </c>
      <c r="O268" s="7" t="s">
        <v>55</v>
      </c>
      <c r="P268" s="7" t="s">
        <v>55</v>
      </c>
      <c r="Q268" s="7" t="s">
        <v>55</v>
      </c>
      <c r="R268" s="7" t="s">
        <v>55</v>
      </c>
      <c r="S268" s="7" t="s">
        <v>55</v>
      </c>
      <c r="T268" s="7" t="s">
        <v>55</v>
      </c>
      <c r="U268" s="7" t="s">
        <v>55</v>
      </c>
      <c r="V268" s="7" t="s">
        <v>55</v>
      </c>
      <c r="W268" s="7" t="s">
        <v>55</v>
      </c>
      <c r="X268" s="7" t="s">
        <v>55</v>
      </c>
      <c r="Y268" s="7" t="s">
        <v>55</v>
      </c>
      <c r="Z268" s="7" t="s">
        <v>55</v>
      </c>
      <c r="AA268" s="7" t="s">
        <v>55</v>
      </c>
      <c r="AB268" s="7" t="s">
        <v>55</v>
      </c>
      <c r="AC268" s="7" t="s">
        <v>55</v>
      </c>
      <c r="AD268" s="7" t="s">
        <v>55</v>
      </c>
      <c r="AE268" s="7" t="s">
        <v>55</v>
      </c>
      <c r="AF268" s="7" t="s">
        <v>55</v>
      </c>
      <c r="AG268" s="7" t="s">
        <v>55</v>
      </c>
      <c r="AH268" s="7" t="s">
        <v>55</v>
      </c>
      <c r="AI268" s="7" t="s">
        <v>55</v>
      </c>
      <c r="AJ268" s="7" t="s">
        <v>55</v>
      </c>
      <c r="AK268" s="7" t="s">
        <v>55</v>
      </c>
      <c r="AL268" s="7" t="s">
        <v>55</v>
      </c>
      <c r="AM268" s="7" t="s">
        <v>55</v>
      </c>
      <c r="AN268" s="7" t="s">
        <v>55</v>
      </c>
      <c r="AO268" s="7" t="s">
        <v>55</v>
      </c>
      <c r="AP268" s="7" t="s">
        <v>55</v>
      </c>
      <c r="AQ268" s="7" t="s">
        <v>55</v>
      </c>
      <c r="AR268" s="7" t="s">
        <v>55</v>
      </c>
      <c r="AS268" s="7" t="s">
        <v>55</v>
      </c>
      <c r="AT268" s="7" t="s">
        <v>55</v>
      </c>
      <c r="AU268" s="7" t="s">
        <v>55</v>
      </c>
      <c r="AV268" s="7" t="s">
        <v>55</v>
      </c>
      <c r="AW268" s="7" t="s">
        <v>55</v>
      </c>
    </row>
    <row r="269" spans="1:49" ht="13" x14ac:dyDescent="0.3">
      <c r="A269" s="6" t="s">
        <v>308</v>
      </c>
      <c r="B269" s="5" t="s">
        <v>53</v>
      </c>
      <c r="C269" s="8" t="s">
        <v>55</v>
      </c>
      <c r="D269" s="8" t="s">
        <v>55</v>
      </c>
      <c r="E269" s="8" t="s">
        <v>55</v>
      </c>
      <c r="F269" s="8" t="s">
        <v>55</v>
      </c>
      <c r="G269" s="8" t="s">
        <v>55</v>
      </c>
      <c r="H269" s="8" t="s">
        <v>55</v>
      </c>
      <c r="I269" s="8" t="s">
        <v>55</v>
      </c>
      <c r="J269" s="8" t="s">
        <v>55</v>
      </c>
      <c r="K269" s="8" t="s">
        <v>55</v>
      </c>
      <c r="L269" s="8" t="s">
        <v>55</v>
      </c>
      <c r="M269" s="8" t="s">
        <v>55</v>
      </c>
      <c r="N269" s="8" t="s">
        <v>55</v>
      </c>
      <c r="O269" s="8" t="s">
        <v>55</v>
      </c>
      <c r="P269" s="8" t="s">
        <v>55</v>
      </c>
      <c r="Q269" s="8" t="s">
        <v>55</v>
      </c>
      <c r="R269" s="8" t="s">
        <v>55</v>
      </c>
      <c r="S269" s="8" t="s">
        <v>55</v>
      </c>
      <c r="T269" s="8" t="s">
        <v>55</v>
      </c>
      <c r="U269" s="8" t="s">
        <v>55</v>
      </c>
      <c r="V269" s="8" t="s">
        <v>55</v>
      </c>
      <c r="W269" s="8" t="s">
        <v>55</v>
      </c>
      <c r="X269" s="8" t="s">
        <v>55</v>
      </c>
      <c r="Y269" s="8" t="s">
        <v>55</v>
      </c>
      <c r="Z269" s="8" t="s">
        <v>55</v>
      </c>
      <c r="AA269" s="8" t="s">
        <v>55</v>
      </c>
      <c r="AB269" s="8" t="s">
        <v>55</v>
      </c>
      <c r="AC269" s="8" t="s">
        <v>55</v>
      </c>
      <c r="AD269" s="8" t="s">
        <v>55</v>
      </c>
      <c r="AE269" s="8" t="s">
        <v>55</v>
      </c>
      <c r="AF269" s="8" t="s">
        <v>55</v>
      </c>
      <c r="AG269" s="8" t="s">
        <v>55</v>
      </c>
      <c r="AH269" s="8" t="s">
        <v>55</v>
      </c>
      <c r="AI269" s="8" t="s">
        <v>55</v>
      </c>
      <c r="AJ269" s="8" t="s">
        <v>55</v>
      </c>
      <c r="AK269" s="8" t="s">
        <v>55</v>
      </c>
      <c r="AL269" s="8" t="s">
        <v>55</v>
      </c>
      <c r="AM269" s="8" t="s">
        <v>55</v>
      </c>
      <c r="AN269" s="8" t="s">
        <v>55</v>
      </c>
      <c r="AO269" s="8" t="s">
        <v>55</v>
      </c>
      <c r="AP269" s="8" t="s">
        <v>55</v>
      </c>
      <c r="AQ269" s="8" t="s">
        <v>55</v>
      </c>
      <c r="AR269" s="8" t="s">
        <v>55</v>
      </c>
      <c r="AS269" s="8" t="s">
        <v>55</v>
      </c>
      <c r="AT269" s="8" t="s">
        <v>55</v>
      </c>
      <c r="AU269" s="8" t="s">
        <v>55</v>
      </c>
      <c r="AV269" s="8" t="s">
        <v>55</v>
      </c>
      <c r="AW269" s="8" t="s">
        <v>55</v>
      </c>
    </row>
    <row r="270" spans="1:49" ht="20" x14ac:dyDescent="0.3">
      <c r="A270" s="6" t="s">
        <v>310</v>
      </c>
      <c r="B270" s="5" t="s">
        <v>53</v>
      </c>
      <c r="C270" s="7" t="s">
        <v>55</v>
      </c>
      <c r="D270" s="7" t="s">
        <v>55</v>
      </c>
      <c r="E270" s="7" t="s">
        <v>55</v>
      </c>
      <c r="F270" s="7" t="s">
        <v>55</v>
      </c>
      <c r="G270" s="7" t="s">
        <v>55</v>
      </c>
      <c r="H270" s="7" t="s">
        <v>55</v>
      </c>
      <c r="I270" s="7" t="s">
        <v>55</v>
      </c>
      <c r="J270" s="7" t="s">
        <v>55</v>
      </c>
      <c r="K270" s="7" t="s">
        <v>55</v>
      </c>
      <c r="L270" s="7" t="s">
        <v>55</v>
      </c>
      <c r="M270" s="7" t="s">
        <v>55</v>
      </c>
      <c r="N270" s="7" t="s">
        <v>55</v>
      </c>
      <c r="O270" s="7" t="s">
        <v>55</v>
      </c>
      <c r="P270" s="7" t="s">
        <v>55</v>
      </c>
      <c r="Q270" s="7" t="s">
        <v>55</v>
      </c>
      <c r="R270" s="7" t="s">
        <v>55</v>
      </c>
      <c r="S270" s="7" t="s">
        <v>55</v>
      </c>
      <c r="T270" s="7" t="s">
        <v>55</v>
      </c>
      <c r="U270" s="7" t="s">
        <v>55</v>
      </c>
      <c r="V270" s="7" t="s">
        <v>55</v>
      </c>
      <c r="W270" s="7" t="s">
        <v>55</v>
      </c>
      <c r="X270" s="7" t="s">
        <v>55</v>
      </c>
      <c r="Y270" s="7" t="s">
        <v>55</v>
      </c>
      <c r="Z270" s="7" t="s">
        <v>55</v>
      </c>
      <c r="AA270" s="7" t="s">
        <v>55</v>
      </c>
      <c r="AB270" s="7" t="s">
        <v>55</v>
      </c>
      <c r="AC270" s="7" t="s">
        <v>55</v>
      </c>
      <c r="AD270" s="7" t="s">
        <v>55</v>
      </c>
      <c r="AE270" s="7" t="s">
        <v>55</v>
      </c>
      <c r="AF270" s="7" t="s">
        <v>55</v>
      </c>
      <c r="AG270" s="7" t="s">
        <v>55</v>
      </c>
      <c r="AH270" s="7" t="s">
        <v>55</v>
      </c>
      <c r="AI270" s="7" t="s">
        <v>55</v>
      </c>
      <c r="AJ270" s="7" t="s">
        <v>55</v>
      </c>
      <c r="AK270" s="7" t="s">
        <v>55</v>
      </c>
      <c r="AL270" s="7" t="s">
        <v>55</v>
      </c>
      <c r="AM270" s="7" t="s">
        <v>55</v>
      </c>
      <c r="AN270" s="7" t="s">
        <v>55</v>
      </c>
      <c r="AO270" s="7" t="s">
        <v>55</v>
      </c>
      <c r="AP270" s="7" t="s">
        <v>55</v>
      </c>
      <c r="AQ270" s="7" t="s">
        <v>55</v>
      </c>
      <c r="AR270" s="7" t="s">
        <v>55</v>
      </c>
      <c r="AS270" s="7" t="s">
        <v>55</v>
      </c>
      <c r="AT270" s="7" t="s">
        <v>55</v>
      </c>
      <c r="AU270" s="7" t="s">
        <v>55</v>
      </c>
      <c r="AV270" s="7" t="s">
        <v>55</v>
      </c>
      <c r="AW270" s="7" t="s">
        <v>55</v>
      </c>
    </row>
    <row r="271" spans="1:49" ht="13" x14ac:dyDescent="0.3">
      <c r="A271" s="6" t="s">
        <v>297</v>
      </c>
      <c r="B271" s="5" t="s">
        <v>53</v>
      </c>
      <c r="C271" s="8" t="s">
        <v>55</v>
      </c>
      <c r="D271" s="8" t="s">
        <v>55</v>
      </c>
      <c r="E271" s="8" t="s">
        <v>55</v>
      </c>
      <c r="F271" s="8" t="s">
        <v>55</v>
      </c>
      <c r="G271" s="8" t="s">
        <v>55</v>
      </c>
      <c r="H271" s="8" t="s">
        <v>55</v>
      </c>
      <c r="I271" s="8" t="s">
        <v>55</v>
      </c>
      <c r="J271" s="8" t="s">
        <v>55</v>
      </c>
      <c r="K271" s="8" t="s">
        <v>55</v>
      </c>
      <c r="L271" s="8" t="s">
        <v>55</v>
      </c>
      <c r="M271" s="8" t="s">
        <v>55</v>
      </c>
      <c r="N271" s="8" t="s">
        <v>55</v>
      </c>
      <c r="O271" s="8" t="s">
        <v>55</v>
      </c>
      <c r="P271" s="8" t="s">
        <v>55</v>
      </c>
      <c r="Q271" s="8" t="s">
        <v>55</v>
      </c>
      <c r="R271" s="8" t="s">
        <v>55</v>
      </c>
      <c r="S271" s="8" t="s">
        <v>55</v>
      </c>
      <c r="T271" s="8" t="s">
        <v>55</v>
      </c>
      <c r="U271" s="8" t="s">
        <v>55</v>
      </c>
      <c r="V271" s="8" t="s">
        <v>55</v>
      </c>
      <c r="W271" s="8" t="s">
        <v>55</v>
      </c>
      <c r="X271" s="8" t="s">
        <v>55</v>
      </c>
      <c r="Y271" s="8" t="s">
        <v>55</v>
      </c>
      <c r="Z271" s="8" t="s">
        <v>55</v>
      </c>
      <c r="AA271" s="8" t="s">
        <v>55</v>
      </c>
      <c r="AB271" s="8" t="s">
        <v>55</v>
      </c>
      <c r="AC271" s="8" t="s">
        <v>55</v>
      </c>
      <c r="AD271" s="8" t="s">
        <v>55</v>
      </c>
      <c r="AE271" s="8" t="s">
        <v>55</v>
      </c>
      <c r="AF271" s="8" t="s">
        <v>55</v>
      </c>
      <c r="AG271" s="8" t="s">
        <v>55</v>
      </c>
      <c r="AH271" s="8" t="s">
        <v>55</v>
      </c>
      <c r="AI271" s="8" t="s">
        <v>55</v>
      </c>
      <c r="AJ271" s="8" t="s">
        <v>55</v>
      </c>
      <c r="AK271" s="8" t="s">
        <v>55</v>
      </c>
      <c r="AL271" s="8" t="s">
        <v>55</v>
      </c>
      <c r="AM271" s="8" t="s">
        <v>55</v>
      </c>
      <c r="AN271" s="8" t="s">
        <v>55</v>
      </c>
      <c r="AO271" s="8" t="s">
        <v>55</v>
      </c>
      <c r="AP271" s="8" t="s">
        <v>55</v>
      </c>
      <c r="AQ271" s="8" t="s">
        <v>55</v>
      </c>
      <c r="AR271" s="8" t="s">
        <v>55</v>
      </c>
      <c r="AS271" s="8" t="s">
        <v>55</v>
      </c>
      <c r="AT271" s="8" t="s">
        <v>55</v>
      </c>
      <c r="AU271" s="8" t="s">
        <v>55</v>
      </c>
      <c r="AV271" s="8" t="s">
        <v>55</v>
      </c>
      <c r="AW271" s="8" t="s">
        <v>55</v>
      </c>
    </row>
    <row r="272" spans="1:49" ht="13" x14ac:dyDescent="0.3">
      <c r="A272" s="6" t="s">
        <v>298</v>
      </c>
      <c r="B272" s="5" t="s">
        <v>53</v>
      </c>
      <c r="C272" s="7" t="s">
        <v>55</v>
      </c>
      <c r="D272" s="7" t="s">
        <v>55</v>
      </c>
      <c r="E272" s="7" t="s">
        <v>55</v>
      </c>
      <c r="F272" s="7" t="s">
        <v>55</v>
      </c>
      <c r="G272" s="7" t="s">
        <v>55</v>
      </c>
      <c r="H272" s="7" t="s">
        <v>55</v>
      </c>
      <c r="I272" s="7" t="s">
        <v>55</v>
      </c>
      <c r="J272" s="7" t="s">
        <v>55</v>
      </c>
      <c r="K272" s="7" t="s">
        <v>55</v>
      </c>
      <c r="L272" s="7" t="s">
        <v>55</v>
      </c>
      <c r="M272" s="7" t="s">
        <v>55</v>
      </c>
      <c r="N272" s="7" t="s">
        <v>55</v>
      </c>
      <c r="O272" s="7" t="s">
        <v>55</v>
      </c>
      <c r="P272" s="7" t="s">
        <v>55</v>
      </c>
      <c r="Q272" s="7" t="s">
        <v>55</v>
      </c>
      <c r="R272" s="7" t="s">
        <v>55</v>
      </c>
      <c r="S272" s="7" t="s">
        <v>55</v>
      </c>
      <c r="T272" s="7" t="s">
        <v>55</v>
      </c>
      <c r="U272" s="7" t="s">
        <v>55</v>
      </c>
      <c r="V272" s="7" t="s">
        <v>55</v>
      </c>
      <c r="W272" s="7" t="s">
        <v>55</v>
      </c>
      <c r="X272" s="7" t="s">
        <v>55</v>
      </c>
      <c r="Y272" s="7" t="s">
        <v>55</v>
      </c>
      <c r="Z272" s="7" t="s">
        <v>55</v>
      </c>
      <c r="AA272" s="7" t="s">
        <v>55</v>
      </c>
      <c r="AB272" s="7" t="s">
        <v>55</v>
      </c>
      <c r="AC272" s="7" t="s">
        <v>55</v>
      </c>
      <c r="AD272" s="7" t="s">
        <v>55</v>
      </c>
      <c r="AE272" s="7" t="s">
        <v>55</v>
      </c>
      <c r="AF272" s="7" t="s">
        <v>55</v>
      </c>
      <c r="AG272" s="7" t="s">
        <v>55</v>
      </c>
      <c r="AH272" s="7" t="s">
        <v>55</v>
      </c>
      <c r="AI272" s="7" t="s">
        <v>55</v>
      </c>
      <c r="AJ272" s="7" t="s">
        <v>55</v>
      </c>
      <c r="AK272" s="7" t="s">
        <v>55</v>
      </c>
      <c r="AL272" s="7" t="s">
        <v>55</v>
      </c>
      <c r="AM272" s="7" t="s">
        <v>55</v>
      </c>
      <c r="AN272" s="7" t="s">
        <v>55</v>
      </c>
      <c r="AO272" s="7" t="s">
        <v>55</v>
      </c>
      <c r="AP272" s="7" t="s">
        <v>55</v>
      </c>
      <c r="AQ272" s="7" t="s">
        <v>55</v>
      </c>
      <c r="AR272" s="7" t="s">
        <v>55</v>
      </c>
      <c r="AS272" s="7" t="s">
        <v>55</v>
      </c>
      <c r="AT272" s="7" t="s">
        <v>55</v>
      </c>
      <c r="AU272" s="7" t="s">
        <v>55</v>
      </c>
      <c r="AV272" s="7" t="s">
        <v>55</v>
      </c>
      <c r="AW272" s="7" t="s">
        <v>55</v>
      </c>
    </row>
    <row r="273" spans="1:49" ht="13" x14ac:dyDescent="0.3">
      <c r="A273" s="6" t="s">
        <v>299</v>
      </c>
      <c r="B273" s="5" t="s">
        <v>53</v>
      </c>
      <c r="C273" s="8" t="s">
        <v>55</v>
      </c>
      <c r="D273" s="8" t="s">
        <v>55</v>
      </c>
      <c r="E273" s="8" t="s">
        <v>55</v>
      </c>
      <c r="F273" s="8" t="s">
        <v>55</v>
      </c>
      <c r="G273" s="8" t="s">
        <v>55</v>
      </c>
      <c r="H273" s="8" t="s">
        <v>55</v>
      </c>
      <c r="I273" s="8" t="s">
        <v>55</v>
      </c>
      <c r="J273" s="8" t="s">
        <v>55</v>
      </c>
      <c r="K273" s="8" t="s">
        <v>55</v>
      </c>
      <c r="L273" s="8" t="s">
        <v>55</v>
      </c>
      <c r="M273" s="8" t="s">
        <v>55</v>
      </c>
      <c r="N273" s="8" t="s">
        <v>55</v>
      </c>
      <c r="O273" s="8" t="s">
        <v>55</v>
      </c>
      <c r="P273" s="8" t="s">
        <v>55</v>
      </c>
      <c r="Q273" s="8" t="s">
        <v>55</v>
      </c>
      <c r="R273" s="8" t="s">
        <v>55</v>
      </c>
      <c r="S273" s="8" t="s">
        <v>55</v>
      </c>
      <c r="T273" s="8" t="s">
        <v>55</v>
      </c>
      <c r="U273" s="8" t="s">
        <v>55</v>
      </c>
      <c r="V273" s="8" t="s">
        <v>55</v>
      </c>
      <c r="W273" s="8" t="s">
        <v>55</v>
      </c>
      <c r="X273" s="8" t="s">
        <v>55</v>
      </c>
      <c r="Y273" s="8" t="s">
        <v>55</v>
      </c>
      <c r="Z273" s="8" t="s">
        <v>55</v>
      </c>
      <c r="AA273" s="8" t="s">
        <v>55</v>
      </c>
      <c r="AB273" s="8" t="s">
        <v>55</v>
      </c>
      <c r="AC273" s="8" t="s">
        <v>55</v>
      </c>
      <c r="AD273" s="8" t="s">
        <v>55</v>
      </c>
      <c r="AE273" s="8" t="s">
        <v>55</v>
      </c>
      <c r="AF273" s="8" t="s">
        <v>55</v>
      </c>
      <c r="AG273" s="8" t="s">
        <v>55</v>
      </c>
      <c r="AH273" s="8" t="s">
        <v>55</v>
      </c>
      <c r="AI273" s="8" t="s">
        <v>55</v>
      </c>
      <c r="AJ273" s="8" t="s">
        <v>55</v>
      </c>
      <c r="AK273" s="8" t="s">
        <v>55</v>
      </c>
      <c r="AL273" s="8" t="s">
        <v>55</v>
      </c>
      <c r="AM273" s="8" t="s">
        <v>55</v>
      </c>
      <c r="AN273" s="8" t="s">
        <v>55</v>
      </c>
      <c r="AO273" s="8" t="s">
        <v>55</v>
      </c>
      <c r="AP273" s="8" t="s">
        <v>55</v>
      </c>
      <c r="AQ273" s="8" t="s">
        <v>55</v>
      </c>
      <c r="AR273" s="8" t="s">
        <v>55</v>
      </c>
      <c r="AS273" s="8" t="s">
        <v>55</v>
      </c>
      <c r="AT273" s="8" t="s">
        <v>55</v>
      </c>
      <c r="AU273" s="8" t="s">
        <v>55</v>
      </c>
      <c r="AV273" s="8" t="s">
        <v>55</v>
      </c>
      <c r="AW273" s="8" t="s">
        <v>55</v>
      </c>
    </row>
    <row r="274" spans="1:49" ht="13" x14ac:dyDescent="0.3">
      <c r="A274" s="6" t="s">
        <v>311</v>
      </c>
      <c r="B274" s="5" t="s">
        <v>53</v>
      </c>
      <c r="C274" s="7" t="s">
        <v>55</v>
      </c>
      <c r="D274" s="7" t="s">
        <v>55</v>
      </c>
      <c r="E274" s="7" t="s">
        <v>55</v>
      </c>
      <c r="F274" s="7" t="s">
        <v>55</v>
      </c>
      <c r="G274" s="7" t="s">
        <v>55</v>
      </c>
      <c r="H274" s="7" t="s">
        <v>55</v>
      </c>
      <c r="I274" s="7" t="s">
        <v>55</v>
      </c>
      <c r="J274" s="7" t="s">
        <v>55</v>
      </c>
      <c r="K274" s="7" t="s">
        <v>55</v>
      </c>
      <c r="L274" s="7" t="s">
        <v>55</v>
      </c>
      <c r="M274" s="7" t="s">
        <v>55</v>
      </c>
      <c r="N274" s="7" t="s">
        <v>55</v>
      </c>
      <c r="O274" s="7" t="s">
        <v>55</v>
      </c>
      <c r="P274" s="7" t="s">
        <v>55</v>
      </c>
      <c r="Q274" s="7" t="s">
        <v>55</v>
      </c>
      <c r="R274" s="7" t="s">
        <v>55</v>
      </c>
      <c r="S274" s="7" t="s">
        <v>55</v>
      </c>
      <c r="T274" s="7" t="s">
        <v>55</v>
      </c>
      <c r="U274" s="7" t="s">
        <v>55</v>
      </c>
      <c r="V274" s="7" t="s">
        <v>55</v>
      </c>
      <c r="W274" s="7" t="s">
        <v>55</v>
      </c>
      <c r="X274" s="7" t="s">
        <v>55</v>
      </c>
      <c r="Y274" s="7" t="s">
        <v>55</v>
      </c>
      <c r="Z274" s="7" t="s">
        <v>55</v>
      </c>
      <c r="AA274" s="7" t="s">
        <v>55</v>
      </c>
      <c r="AB274" s="7" t="s">
        <v>55</v>
      </c>
      <c r="AC274" s="7" t="s">
        <v>55</v>
      </c>
      <c r="AD274" s="7" t="s">
        <v>55</v>
      </c>
      <c r="AE274" s="7" t="s">
        <v>55</v>
      </c>
      <c r="AF274" s="7" t="s">
        <v>55</v>
      </c>
      <c r="AG274" s="7" t="s">
        <v>55</v>
      </c>
      <c r="AH274" s="7" t="s">
        <v>55</v>
      </c>
      <c r="AI274" s="7" t="s">
        <v>55</v>
      </c>
      <c r="AJ274" s="7" t="s">
        <v>55</v>
      </c>
      <c r="AK274" s="7" t="s">
        <v>55</v>
      </c>
      <c r="AL274" s="7" t="s">
        <v>55</v>
      </c>
      <c r="AM274" s="7" t="s">
        <v>55</v>
      </c>
      <c r="AN274" s="7" t="s">
        <v>55</v>
      </c>
      <c r="AO274" s="7" t="s">
        <v>55</v>
      </c>
      <c r="AP274" s="7" t="s">
        <v>55</v>
      </c>
      <c r="AQ274" s="7" t="s">
        <v>55</v>
      </c>
      <c r="AR274" s="7" t="s">
        <v>55</v>
      </c>
      <c r="AS274" s="7" t="s">
        <v>55</v>
      </c>
      <c r="AT274" s="7" t="s">
        <v>55</v>
      </c>
      <c r="AU274" s="7" t="s">
        <v>55</v>
      </c>
      <c r="AV274" s="7" t="s">
        <v>55</v>
      </c>
      <c r="AW274" s="7" t="s">
        <v>55</v>
      </c>
    </row>
    <row r="275" spans="1:49" ht="13" x14ac:dyDescent="0.3">
      <c r="A275" s="6" t="s">
        <v>312</v>
      </c>
      <c r="B275" s="5" t="s">
        <v>53</v>
      </c>
      <c r="C275" s="8" t="s">
        <v>55</v>
      </c>
      <c r="D275" s="8" t="s">
        <v>55</v>
      </c>
      <c r="E275" s="8" t="s">
        <v>55</v>
      </c>
      <c r="F275" s="8" t="s">
        <v>55</v>
      </c>
      <c r="G275" s="8" t="s">
        <v>55</v>
      </c>
      <c r="H275" s="8" t="s">
        <v>55</v>
      </c>
      <c r="I275" s="8" t="s">
        <v>55</v>
      </c>
      <c r="J275" s="8" t="s">
        <v>55</v>
      </c>
      <c r="K275" s="8" t="s">
        <v>55</v>
      </c>
      <c r="L275" s="8" t="s">
        <v>55</v>
      </c>
      <c r="M275" s="8" t="s">
        <v>55</v>
      </c>
      <c r="N275" s="8" t="s">
        <v>55</v>
      </c>
      <c r="O275" s="8" t="s">
        <v>55</v>
      </c>
      <c r="P275" s="8" t="s">
        <v>55</v>
      </c>
      <c r="Q275" s="8" t="s">
        <v>55</v>
      </c>
      <c r="R275" s="8" t="s">
        <v>55</v>
      </c>
      <c r="S275" s="8" t="s">
        <v>55</v>
      </c>
      <c r="T275" s="8" t="s">
        <v>55</v>
      </c>
      <c r="U275" s="8" t="s">
        <v>55</v>
      </c>
      <c r="V275" s="8" t="s">
        <v>55</v>
      </c>
      <c r="W275" s="8" t="s">
        <v>55</v>
      </c>
      <c r="X275" s="8" t="s">
        <v>55</v>
      </c>
      <c r="Y275" s="8" t="s">
        <v>55</v>
      </c>
      <c r="Z275" s="8" t="s">
        <v>55</v>
      </c>
      <c r="AA275" s="8" t="s">
        <v>55</v>
      </c>
      <c r="AB275" s="8" t="s">
        <v>55</v>
      </c>
      <c r="AC275" s="8" t="s">
        <v>55</v>
      </c>
      <c r="AD275" s="8" t="s">
        <v>55</v>
      </c>
      <c r="AE275" s="8" t="s">
        <v>55</v>
      </c>
      <c r="AF275" s="8" t="s">
        <v>55</v>
      </c>
      <c r="AG275" s="8" t="s">
        <v>55</v>
      </c>
      <c r="AH275" s="8" t="s">
        <v>55</v>
      </c>
      <c r="AI275" s="8" t="s">
        <v>55</v>
      </c>
      <c r="AJ275" s="8" t="s">
        <v>55</v>
      </c>
      <c r="AK275" s="8" t="s">
        <v>55</v>
      </c>
      <c r="AL275" s="8" t="s">
        <v>55</v>
      </c>
      <c r="AM275" s="8" t="s">
        <v>55</v>
      </c>
      <c r="AN275" s="8" t="s">
        <v>55</v>
      </c>
      <c r="AO275" s="8" t="s">
        <v>55</v>
      </c>
      <c r="AP275" s="8" t="s">
        <v>55</v>
      </c>
      <c r="AQ275" s="8" t="s">
        <v>55</v>
      </c>
      <c r="AR275" s="8" t="s">
        <v>55</v>
      </c>
      <c r="AS275" s="8" t="s">
        <v>55</v>
      </c>
      <c r="AT275" s="8" t="s">
        <v>55</v>
      </c>
      <c r="AU275" s="8" t="s">
        <v>55</v>
      </c>
      <c r="AV275" s="8" t="s">
        <v>55</v>
      </c>
      <c r="AW275" s="8" t="s">
        <v>55</v>
      </c>
    </row>
    <row r="276" spans="1:49" ht="13" x14ac:dyDescent="0.3">
      <c r="A276" s="6" t="s">
        <v>313</v>
      </c>
      <c r="B276" s="5" t="s">
        <v>53</v>
      </c>
      <c r="C276" s="7" t="s">
        <v>55</v>
      </c>
      <c r="D276" s="7" t="s">
        <v>55</v>
      </c>
      <c r="E276" s="7" t="s">
        <v>55</v>
      </c>
      <c r="F276" s="7" t="s">
        <v>55</v>
      </c>
      <c r="G276" s="7" t="s">
        <v>55</v>
      </c>
      <c r="H276" s="7" t="s">
        <v>55</v>
      </c>
      <c r="I276" s="7" t="s">
        <v>55</v>
      </c>
      <c r="J276" s="7" t="s">
        <v>55</v>
      </c>
      <c r="K276" s="7" t="s">
        <v>55</v>
      </c>
      <c r="L276" s="7" t="s">
        <v>55</v>
      </c>
      <c r="M276" s="7" t="s">
        <v>55</v>
      </c>
      <c r="N276" s="7" t="s">
        <v>55</v>
      </c>
      <c r="O276" s="7" t="s">
        <v>55</v>
      </c>
      <c r="P276" s="7" t="s">
        <v>55</v>
      </c>
      <c r="Q276" s="7" t="s">
        <v>55</v>
      </c>
      <c r="R276" s="7" t="s">
        <v>55</v>
      </c>
      <c r="S276" s="7" t="s">
        <v>55</v>
      </c>
      <c r="T276" s="7" t="s">
        <v>55</v>
      </c>
      <c r="U276" s="7" t="s">
        <v>55</v>
      </c>
      <c r="V276" s="7" t="s">
        <v>55</v>
      </c>
      <c r="W276" s="7" t="s">
        <v>55</v>
      </c>
      <c r="X276" s="7" t="s">
        <v>55</v>
      </c>
      <c r="Y276" s="7" t="s">
        <v>55</v>
      </c>
      <c r="Z276" s="7" t="s">
        <v>55</v>
      </c>
      <c r="AA276" s="7" t="s">
        <v>55</v>
      </c>
      <c r="AB276" s="7" t="s">
        <v>55</v>
      </c>
      <c r="AC276" s="7" t="s">
        <v>55</v>
      </c>
      <c r="AD276" s="7" t="s">
        <v>55</v>
      </c>
      <c r="AE276" s="7" t="s">
        <v>55</v>
      </c>
      <c r="AF276" s="7" t="s">
        <v>55</v>
      </c>
      <c r="AG276" s="7" t="s">
        <v>55</v>
      </c>
      <c r="AH276" s="7" t="s">
        <v>55</v>
      </c>
      <c r="AI276" s="7" t="s">
        <v>55</v>
      </c>
      <c r="AJ276" s="7" t="s">
        <v>55</v>
      </c>
      <c r="AK276" s="7" t="s">
        <v>55</v>
      </c>
      <c r="AL276" s="7" t="s">
        <v>55</v>
      </c>
      <c r="AM276" s="7" t="s">
        <v>55</v>
      </c>
      <c r="AN276" s="7" t="s">
        <v>55</v>
      </c>
      <c r="AO276" s="7" t="s">
        <v>55</v>
      </c>
      <c r="AP276" s="7" t="s">
        <v>55</v>
      </c>
      <c r="AQ276" s="7" t="s">
        <v>55</v>
      </c>
      <c r="AR276" s="7" t="s">
        <v>55</v>
      </c>
      <c r="AS276" s="7" t="s">
        <v>55</v>
      </c>
      <c r="AT276" s="7" t="s">
        <v>55</v>
      </c>
      <c r="AU276" s="7" t="s">
        <v>55</v>
      </c>
      <c r="AV276" s="7" t="s">
        <v>55</v>
      </c>
      <c r="AW276" s="7" t="s">
        <v>55</v>
      </c>
    </row>
    <row r="277" spans="1:49" ht="13" x14ac:dyDescent="0.3">
      <c r="A277" s="6" t="s">
        <v>308</v>
      </c>
      <c r="B277" s="5" t="s">
        <v>53</v>
      </c>
      <c r="C277" s="8" t="s">
        <v>55</v>
      </c>
      <c r="D277" s="8" t="s">
        <v>55</v>
      </c>
      <c r="E277" s="8" t="s">
        <v>55</v>
      </c>
      <c r="F277" s="8" t="s">
        <v>55</v>
      </c>
      <c r="G277" s="8" t="s">
        <v>55</v>
      </c>
      <c r="H277" s="8" t="s">
        <v>55</v>
      </c>
      <c r="I277" s="8" t="s">
        <v>55</v>
      </c>
      <c r="J277" s="8" t="s">
        <v>55</v>
      </c>
      <c r="K277" s="8" t="s">
        <v>55</v>
      </c>
      <c r="L277" s="8" t="s">
        <v>55</v>
      </c>
      <c r="M277" s="8" t="s">
        <v>55</v>
      </c>
      <c r="N277" s="8" t="s">
        <v>55</v>
      </c>
      <c r="O277" s="8" t="s">
        <v>55</v>
      </c>
      <c r="P277" s="8" t="s">
        <v>55</v>
      </c>
      <c r="Q277" s="8" t="s">
        <v>55</v>
      </c>
      <c r="R277" s="8" t="s">
        <v>55</v>
      </c>
      <c r="S277" s="8" t="s">
        <v>55</v>
      </c>
      <c r="T277" s="8" t="s">
        <v>55</v>
      </c>
      <c r="U277" s="8" t="s">
        <v>55</v>
      </c>
      <c r="V277" s="8" t="s">
        <v>55</v>
      </c>
      <c r="W277" s="8" t="s">
        <v>55</v>
      </c>
      <c r="X277" s="8" t="s">
        <v>55</v>
      </c>
      <c r="Y277" s="8" t="s">
        <v>55</v>
      </c>
      <c r="Z277" s="8" t="s">
        <v>55</v>
      </c>
      <c r="AA277" s="8" t="s">
        <v>55</v>
      </c>
      <c r="AB277" s="8" t="s">
        <v>55</v>
      </c>
      <c r="AC277" s="8" t="s">
        <v>55</v>
      </c>
      <c r="AD277" s="8" t="s">
        <v>55</v>
      </c>
      <c r="AE277" s="8" t="s">
        <v>55</v>
      </c>
      <c r="AF277" s="8" t="s">
        <v>55</v>
      </c>
      <c r="AG277" s="8" t="s">
        <v>55</v>
      </c>
      <c r="AH277" s="8" t="s">
        <v>55</v>
      </c>
      <c r="AI277" s="8" t="s">
        <v>55</v>
      </c>
      <c r="AJ277" s="8" t="s">
        <v>55</v>
      </c>
      <c r="AK277" s="8" t="s">
        <v>55</v>
      </c>
      <c r="AL277" s="8" t="s">
        <v>55</v>
      </c>
      <c r="AM277" s="8" t="s">
        <v>55</v>
      </c>
      <c r="AN277" s="8" t="s">
        <v>55</v>
      </c>
      <c r="AO277" s="8" t="s">
        <v>55</v>
      </c>
      <c r="AP277" s="8" t="s">
        <v>55</v>
      </c>
      <c r="AQ277" s="8" t="s">
        <v>55</v>
      </c>
      <c r="AR277" s="8" t="s">
        <v>55</v>
      </c>
      <c r="AS277" s="8" t="s">
        <v>55</v>
      </c>
      <c r="AT277" s="8" t="s">
        <v>55</v>
      </c>
      <c r="AU277" s="8" t="s">
        <v>55</v>
      </c>
      <c r="AV277" s="8" t="s">
        <v>55</v>
      </c>
      <c r="AW277" s="8" t="s">
        <v>55</v>
      </c>
    </row>
    <row r="278" spans="1:49" ht="13" x14ac:dyDescent="0.3">
      <c r="A278" s="6" t="s">
        <v>314</v>
      </c>
      <c r="B278" s="5" t="s">
        <v>53</v>
      </c>
      <c r="C278" s="7" t="s">
        <v>55</v>
      </c>
      <c r="D278" s="7" t="s">
        <v>55</v>
      </c>
      <c r="E278" s="7" t="s">
        <v>55</v>
      </c>
      <c r="F278" s="7" t="s">
        <v>55</v>
      </c>
      <c r="G278" s="7" t="s">
        <v>55</v>
      </c>
      <c r="H278" s="7" t="s">
        <v>55</v>
      </c>
      <c r="I278" s="7" t="s">
        <v>55</v>
      </c>
      <c r="J278" s="7" t="s">
        <v>55</v>
      </c>
      <c r="K278" s="7" t="s">
        <v>55</v>
      </c>
      <c r="L278" s="7" t="s">
        <v>55</v>
      </c>
      <c r="M278" s="7" t="s">
        <v>55</v>
      </c>
      <c r="N278" s="7" t="s">
        <v>55</v>
      </c>
      <c r="O278" s="7" t="s">
        <v>55</v>
      </c>
      <c r="P278" s="7" t="s">
        <v>55</v>
      </c>
      <c r="Q278" s="7" t="s">
        <v>55</v>
      </c>
      <c r="R278" s="7" t="s">
        <v>55</v>
      </c>
      <c r="S278" s="7" t="s">
        <v>55</v>
      </c>
      <c r="T278" s="7" t="s">
        <v>55</v>
      </c>
      <c r="U278" s="7" t="s">
        <v>55</v>
      </c>
      <c r="V278" s="7" t="s">
        <v>55</v>
      </c>
      <c r="W278" s="7" t="s">
        <v>55</v>
      </c>
      <c r="X278" s="7" t="s">
        <v>55</v>
      </c>
      <c r="Y278" s="7" t="s">
        <v>55</v>
      </c>
      <c r="Z278" s="7" t="s">
        <v>55</v>
      </c>
      <c r="AA278" s="7" t="s">
        <v>55</v>
      </c>
      <c r="AB278" s="7" t="s">
        <v>55</v>
      </c>
      <c r="AC278" s="7" t="s">
        <v>55</v>
      </c>
      <c r="AD278" s="7" t="s">
        <v>55</v>
      </c>
      <c r="AE278" s="7" t="s">
        <v>55</v>
      </c>
      <c r="AF278" s="7" t="s">
        <v>55</v>
      </c>
      <c r="AG278" s="7" t="s">
        <v>55</v>
      </c>
      <c r="AH278" s="7" t="s">
        <v>55</v>
      </c>
      <c r="AI278" s="7" t="s">
        <v>55</v>
      </c>
      <c r="AJ278" s="7" t="s">
        <v>55</v>
      </c>
      <c r="AK278" s="7" t="s">
        <v>55</v>
      </c>
      <c r="AL278" s="7" t="s">
        <v>55</v>
      </c>
      <c r="AM278" s="7" t="s">
        <v>55</v>
      </c>
      <c r="AN278" s="7" t="s">
        <v>55</v>
      </c>
      <c r="AO278" s="7" t="s">
        <v>55</v>
      </c>
      <c r="AP278" s="7" t="s">
        <v>55</v>
      </c>
      <c r="AQ278" s="7" t="s">
        <v>55</v>
      </c>
      <c r="AR278" s="7" t="s">
        <v>55</v>
      </c>
      <c r="AS278" s="7" t="s">
        <v>55</v>
      </c>
      <c r="AT278" s="7" t="s">
        <v>55</v>
      </c>
      <c r="AU278" s="7" t="s">
        <v>55</v>
      </c>
      <c r="AV278" s="7" t="s">
        <v>55</v>
      </c>
      <c r="AW278" s="7" t="s">
        <v>55</v>
      </c>
    </row>
    <row r="279" spans="1:49" ht="13" x14ac:dyDescent="0.3">
      <c r="A279" s="6" t="s">
        <v>315</v>
      </c>
      <c r="B279" s="5" t="s">
        <v>53</v>
      </c>
      <c r="C279" s="8" t="s">
        <v>55</v>
      </c>
      <c r="D279" s="8" t="s">
        <v>55</v>
      </c>
      <c r="E279" s="8" t="s">
        <v>55</v>
      </c>
      <c r="F279" s="8" t="s">
        <v>55</v>
      </c>
      <c r="G279" s="8" t="s">
        <v>55</v>
      </c>
      <c r="H279" s="8" t="s">
        <v>55</v>
      </c>
      <c r="I279" s="8" t="s">
        <v>55</v>
      </c>
      <c r="J279" s="8" t="s">
        <v>55</v>
      </c>
      <c r="K279" s="8" t="s">
        <v>55</v>
      </c>
      <c r="L279" s="8" t="s">
        <v>55</v>
      </c>
      <c r="M279" s="8" t="s">
        <v>55</v>
      </c>
      <c r="N279" s="8" t="s">
        <v>55</v>
      </c>
      <c r="O279" s="8" t="s">
        <v>55</v>
      </c>
      <c r="P279" s="8" t="s">
        <v>55</v>
      </c>
      <c r="Q279" s="8" t="s">
        <v>55</v>
      </c>
      <c r="R279" s="8" t="s">
        <v>55</v>
      </c>
      <c r="S279" s="8" t="s">
        <v>55</v>
      </c>
      <c r="T279" s="8" t="s">
        <v>55</v>
      </c>
      <c r="U279" s="8" t="s">
        <v>55</v>
      </c>
      <c r="V279" s="8" t="s">
        <v>55</v>
      </c>
      <c r="W279" s="8" t="s">
        <v>55</v>
      </c>
      <c r="X279" s="8" t="s">
        <v>55</v>
      </c>
      <c r="Y279" s="8" t="s">
        <v>55</v>
      </c>
      <c r="Z279" s="8" t="s">
        <v>55</v>
      </c>
      <c r="AA279" s="8" t="s">
        <v>55</v>
      </c>
      <c r="AB279" s="8" t="s">
        <v>55</v>
      </c>
      <c r="AC279" s="8" t="s">
        <v>55</v>
      </c>
      <c r="AD279" s="8" t="s">
        <v>55</v>
      </c>
      <c r="AE279" s="8" t="s">
        <v>55</v>
      </c>
      <c r="AF279" s="8" t="s">
        <v>55</v>
      </c>
      <c r="AG279" s="8" t="s">
        <v>55</v>
      </c>
      <c r="AH279" s="8" t="s">
        <v>55</v>
      </c>
      <c r="AI279" s="8" t="s">
        <v>55</v>
      </c>
      <c r="AJ279" s="8" t="s">
        <v>55</v>
      </c>
      <c r="AK279" s="8" t="s">
        <v>55</v>
      </c>
      <c r="AL279" s="8" t="s">
        <v>55</v>
      </c>
      <c r="AM279" s="8" t="s">
        <v>55</v>
      </c>
      <c r="AN279" s="8" t="s">
        <v>55</v>
      </c>
      <c r="AO279" s="8" t="s">
        <v>55</v>
      </c>
      <c r="AP279" s="8" t="s">
        <v>55</v>
      </c>
      <c r="AQ279" s="8" t="s">
        <v>55</v>
      </c>
      <c r="AR279" s="8" t="s">
        <v>55</v>
      </c>
      <c r="AS279" s="8" t="s">
        <v>55</v>
      </c>
      <c r="AT279" s="8" t="s">
        <v>55</v>
      </c>
      <c r="AU279" s="8" t="s">
        <v>55</v>
      </c>
      <c r="AV279" s="8" t="s">
        <v>55</v>
      </c>
      <c r="AW279" s="8" t="s">
        <v>55</v>
      </c>
    </row>
    <row r="280" spans="1:49" ht="13" x14ac:dyDescent="0.3">
      <c r="A280" s="6" t="s">
        <v>316</v>
      </c>
      <c r="B280" s="5" t="s">
        <v>53</v>
      </c>
      <c r="C280" s="7" t="s">
        <v>55</v>
      </c>
      <c r="D280" s="7" t="s">
        <v>55</v>
      </c>
      <c r="E280" s="7" t="s">
        <v>55</v>
      </c>
      <c r="F280" s="7" t="s">
        <v>55</v>
      </c>
      <c r="G280" s="7" t="s">
        <v>55</v>
      </c>
      <c r="H280" s="7" t="s">
        <v>55</v>
      </c>
      <c r="I280" s="7" t="s">
        <v>55</v>
      </c>
      <c r="J280" s="7" t="s">
        <v>55</v>
      </c>
      <c r="K280" s="7" t="s">
        <v>55</v>
      </c>
      <c r="L280" s="7" t="s">
        <v>55</v>
      </c>
      <c r="M280" s="7" t="s">
        <v>55</v>
      </c>
      <c r="N280" s="7" t="s">
        <v>55</v>
      </c>
      <c r="O280" s="7" t="s">
        <v>55</v>
      </c>
      <c r="P280" s="7" t="s">
        <v>55</v>
      </c>
      <c r="Q280" s="7" t="s">
        <v>55</v>
      </c>
      <c r="R280" s="7" t="s">
        <v>55</v>
      </c>
      <c r="S280" s="7" t="s">
        <v>55</v>
      </c>
      <c r="T280" s="7" t="s">
        <v>55</v>
      </c>
      <c r="U280" s="7" t="s">
        <v>55</v>
      </c>
      <c r="V280" s="7" t="s">
        <v>55</v>
      </c>
      <c r="W280" s="7" t="s">
        <v>55</v>
      </c>
      <c r="X280" s="7" t="s">
        <v>55</v>
      </c>
      <c r="Y280" s="7" t="s">
        <v>55</v>
      </c>
      <c r="Z280" s="7" t="s">
        <v>55</v>
      </c>
      <c r="AA280" s="7" t="s">
        <v>55</v>
      </c>
      <c r="AB280" s="7" t="s">
        <v>55</v>
      </c>
      <c r="AC280" s="7" t="s">
        <v>55</v>
      </c>
      <c r="AD280" s="7" t="s">
        <v>55</v>
      </c>
      <c r="AE280" s="7" t="s">
        <v>55</v>
      </c>
      <c r="AF280" s="7" t="s">
        <v>55</v>
      </c>
      <c r="AG280" s="7" t="s">
        <v>55</v>
      </c>
      <c r="AH280" s="7" t="s">
        <v>55</v>
      </c>
      <c r="AI280" s="7" t="s">
        <v>55</v>
      </c>
      <c r="AJ280" s="7" t="s">
        <v>55</v>
      </c>
      <c r="AK280" s="7" t="s">
        <v>55</v>
      </c>
      <c r="AL280" s="7" t="s">
        <v>55</v>
      </c>
      <c r="AM280" s="7" t="s">
        <v>55</v>
      </c>
      <c r="AN280" s="7" t="s">
        <v>55</v>
      </c>
      <c r="AO280" s="7" t="s">
        <v>55</v>
      </c>
      <c r="AP280" s="7" t="s">
        <v>55</v>
      </c>
      <c r="AQ280" s="7" t="s">
        <v>55</v>
      </c>
      <c r="AR280" s="7" t="s">
        <v>55</v>
      </c>
      <c r="AS280" s="7" t="s">
        <v>55</v>
      </c>
      <c r="AT280" s="7" t="s">
        <v>55</v>
      </c>
      <c r="AU280" s="7" t="s">
        <v>55</v>
      </c>
      <c r="AV280" s="7" t="s">
        <v>55</v>
      </c>
      <c r="AW280" s="7" t="s">
        <v>55</v>
      </c>
    </row>
    <row r="281" spans="1:49" ht="13" x14ac:dyDescent="0.3">
      <c r="A281" s="6" t="s">
        <v>317</v>
      </c>
      <c r="B281" s="5" t="s">
        <v>53</v>
      </c>
      <c r="C281" s="8" t="s">
        <v>55</v>
      </c>
      <c r="D281" s="8" t="s">
        <v>55</v>
      </c>
      <c r="E281" s="8" t="s">
        <v>55</v>
      </c>
      <c r="F281" s="8" t="s">
        <v>55</v>
      </c>
      <c r="G281" s="8" t="s">
        <v>55</v>
      </c>
      <c r="H281" s="8" t="s">
        <v>55</v>
      </c>
      <c r="I281" s="8" t="s">
        <v>55</v>
      </c>
      <c r="J281" s="8" t="s">
        <v>55</v>
      </c>
      <c r="K281" s="8" t="s">
        <v>55</v>
      </c>
      <c r="L281" s="8" t="s">
        <v>55</v>
      </c>
      <c r="M281" s="8" t="s">
        <v>55</v>
      </c>
      <c r="N281" s="8" t="s">
        <v>55</v>
      </c>
      <c r="O281" s="8" t="s">
        <v>55</v>
      </c>
      <c r="P281" s="8" t="s">
        <v>55</v>
      </c>
      <c r="Q281" s="8" t="s">
        <v>55</v>
      </c>
      <c r="R281" s="8" t="s">
        <v>55</v>
      </c>
      <c r="S281" s="8" t="s">
        <v>55</v>
      </c>
      <c r="T281" s="8" t="s">
        <v>55</v>
      </c>
      <c r="U281" s="8" t="s">
        <v>55</v>
      </c>
      <c r="V281" s="8" t="s">
        <v>55</v>
      </c>
      <c r="W281" s="8" t="s">
        <v>55</v>
      </c>
      <c r="X281" s="8" t="s">
        <v>55</v>
      </c>
      <c r="Y281" s="8" t="s">
        <v>55</v>
      </c>
      <c r="Z281" s="8" t="s">
        <v>55</v>
      </c>
      <c r="AA281" s="8" t="s">
        <v>55</v>
      </c>
      <c r="AB281" s="8" t="s">
        <v>55</v>
      </c>
      <c r="AC281" s="8" t="s">
        <v>55</v>
      </c>
      <c r="AD281" s="8" t="s">
        <v>55</v>
      </c>
      <c r="AE281" s="8" t="s">
        <v>55</v>
      </c>
      <c r="AF281" s="8" t="s">
        <v>55</v>
      </c>
      <c r="AG281" s="8" t="s">
        <v>55</v>
      </c>
      <c r="AH281" s="8" t="s">
        <v>55</v>
      </c>
      <c r="AI281" s="8" t="s">
        <v>55</v>
      </c>
      <c r="AJ281" s="8" t="s">
        <v>55</v>
      </c>
      <c r="AK281" s="8" t="s">
        <v>55</v>
      </c>
      <c r="AL281" s="8" t="s">
        <v>55</v>
      </c>
      <c r="AM281" s="8" t="s">
        <v>55</v>
      </c>
      <c r="AN281" s="8" t="s">
        <v>55</v>
      </c>
      <c r="AO281" s="8" t="s">
        <v>55</v>
      </c>
      <c r="AP281" s="8" t="s">
        <v>55</v>
      </c>
      <c r="AQ281" s="8" t="s">
        <v>55</v>
      </c>
      <c r="AR281" s="8" t="s">
        <v>55</v>
      </c>
      <c r="AS281" s="8" t="s">
        <v>55</v>
      </c>
      <c r="AT281" s="8" t="s">
        <v>55</v>
      </c>
      <c r="AU281" s="8" t="s">
        <v>55</v>
      </c>
      <c r="AV281" s="8" t="s">
        <v>55</v>
      </c>
      <c r="AW281" s="8" t="s">
        <v>55</v>
      </c>
    </row>
    <row r="282" spans="1:49" ht="13" x14ac:dyDescent="0.3">
      <c r="A282" s="6" t="s">
        <v>318</v>
      </c>
      <c r="B282" s="5" t="s">
        <v>53</v>
      </c>
      <c r="C282" s="7" t="s">
        <v>55</v>
      </c>
      <c r="D282" s="7" t="s">
        <v>55</v>
      </c>
      <c r="E282" s="7" t="s">
        <v>55</v>
      </c>
      <c r="F282" s="7" t="s">
        <v>55</v>
      </c>
      <c r="G282" s="7" t="s">
        <v>55</v>
      </c>
      <c r="H282" s="7" t="s">
        <v>55</v>
      </c>
      <c r="I282" s="7" t="s">
        <v>55</v>
      </c>
      <c r="J282" s="7" t="s">
        <v>55</v>
      </c>
      <c r="K282" s="7" t="s">
        <v>55</v>
      </c>
      <c r="L282" s="7" t="s">
        <v>55</v>
      </c>
      <c r="M282" s="7" t="s">
        <v>55</v>
      </c>
      <c r="N282" s="7" t="s">
        <v>55</v>
      </c>
      <c r="O282" s="7" t="s">
        <v>55</v>
      </c>
      <c r="P282" s="7" t="s">
        <v>55</v>
      </c>
      <c r="Q282" s="7" t="s">
        <v>55</v>
      </c>
      <c r="R282" s="7" t="s">
        <v>55</v>
      </c>
      <c r="S282" s="7" t="s">
        <v>55</v>
      </c>
      <c r="T282" s="7" t="s">
        <v>55</v>
      </c>
      <c r="U282" s="7" t="s">
        <v>55</v>
      </c>
      <c r="V282" s="7" t="s">
        <v>55</v>
      </c>
      <c r="W282" s="7" t="s">
        <v>55</v>
      </c>
      <c r="X282" s="7" t="s">
        <v>55</v>
      </c>
      <c r="Y282" s="7" t="s">
        <v>55</v>
      </c>
      <c r="Z282" s="7" t="s">
        <v>55</v>
      </c>
      <c r="AA282" s="7" t="s">
        <v>55</v>
      </c>
      <c r="AB282" s="7" t="s">
        <v>55</v>
      </c>
      <c r="AC282" s="7" t="s">
        <v>55</v>
      </c>
      <c r="AD282" s="7" t="s">
        <v>55</v>
      </c>
      <c r="AE282" s="7" t="s">
        <v>55</v>
      </c>
      <c r="AF282" s="7" t="s">
        <v>55</v>
      </c>
      <c r="AG282" s="7" t="s">
        <v>55</v>
      </c>
      <c r="AH282" s="7" t="s">
        <v>55</v>
      </c>
      <c r="AI282" s="7" t="s">
        <v>55</v>
      </c>
      <c r="AJ282" s="7" t="s">
        <v>55</v>
      </c>
      <c r="AK282" s="7" t="s">
        <v>55</v>
      </c>
      <c r="AL282" s="7" t="s">
        <v>55</v>
      </c>
      <c r="AM282" s="7" t="s">
        <v>55</v>
      </c>
      <c r="AN282" s="7" t="s">
        <v>55</v>
      </c>
      <c r="AO282" s="7" t="s">
        <v>55</v>
      </c>
      <c r="AP282" s="7" t="s">
        <v>55</v>
      </c>
      <c r="AQ282" s="7" t="s">
        <v>55</v>
      </c>
      <c r="AR282" s="7" t="s">
        <v>55</v>
      </c>
      <c r="AS282" s="7" t="s">
        <v>55</v>
      </c>
      <c r="AT282" s="7" t="s">
        <v>55</v>
      </c>
      <c r="AU282" s="7" t="s">
        <v>55</v>
      </c>
      <c r="AV282" s="7" t="s">
        <v>55</v>
      </c>
      <c r="AW282" s="7" t="s">
        <v>55</v>
      </c>
    </row>
    <row r="283" spans="1:49" ht="13" x14ac:dyDescent="0.3">
      <c r="A283" s="6" t="s">
        <v>319</v>
      </c>
      <c r="B283" s="5" t="s">
        <v>53</v>
      </c>
      <c r="C283" s="8" t="s">
        <v>55</v>
      </c>
      <c r="D283" s="8" t="s">
        <v>55</v>
      </c>
      <c r="E283" s="8" t="s">
        <v>55</v>
      </c>
      <c r="F283" s="8" t="s">
        <v>55</v>
      </c>
      <c r="G283" s="8" t="s">
        <v>55</v>
      </c>
      <c r="H283" s="8" t="s">
        <v>55</v>
      </c>
      <c r="I283" s="8" t="s">
        <v>55</v>
      </c>
      <c r="J283" s="8" t="s">
        <v>55</v>
      </c>
      <c r="K283" s="8" t="s">
        <v>55</v>
      </c>
      <c r="L283" s="8" t="s">
        <v>55</v>
      </c>
      <c r="M283" s="8" t="s">
        <v>55</v>
      </c>
      <c r="N283" s="8" t="s">
        <v>55</v>
      </c>
      <c r="O283" s="8" t="s">
        <v>55</v>
      </c>
      <c r="P283" s="8" t="s">
        <v>55</v>
      </c>
      <c r="Q283" s="8" t="s">
        <v>55</v>
      </c>
      <c r="R283" s="8" t="s">
        <v>55</v>
      </c>
      <c r="S283" s="8" t="s">
        <v>55</v>
      </c>
      <c r="T283" s="8" t="s">
        <v>55</v>
      </c>
      <c r="U283" s="8" t="s">
        <v>55</v>
      </c>
      <c r="V283" s="8" t="s">
        <v>55</v>
      </c>
      <c r="W283" s="8" t="s">
        <v>55</v>
      </c>
      <c r="X283" s="8" t="s">
        <v>55</v>
      </c>
      <c r="Y283" s="8" t="s">
        <v>55</v>
      </c>
      <c r="Z283" s="8" t="s">
        <v>55</v>
      </c>
      <c r="AA283" s="8" t="s">
        <v>55</v>
      </c>
      <c r="AB283" s="8" t="s">
        <v>55</v>
      </c>
      <c r="AC283" s="8" t="s">
        <v>55</v>
      </c>
      <c r="AD283" s="8" t="s">
        <v>55</v>
      </c>
      <c r="AE283" s="8" t="s">
        <v>55</v>
      </c>
      <c r="AF283" s="8" t="s">
        <v>55</v>
      </c>
      <c r="AG283" s="8" t="s">
        <v>55</v>
      </c>
      <c r="AH283" s="8" t="s">
        <v>55</v>
      </c>
      <c r="AI283" s="8" t="s">
        <v>55</v>
      </c>
      <c r="AJ283" s="8" t="s">
        <v>55</v>
      </c>
      <c r="AK283" s="8" t="s">
        <v>55</v>
      </c>
      <c r="AL283" s="8" t="s">
        <v>55</v>
      </c>
      <c r="AM283" s="8" t="s">
        <v>55</v>
      </c>
      <c r="AN283" s="8" t="s">
        <v>55</v>
      </c>
      <c r="AO283" s="8" t="s">
        <v>55</v>
      </c>
      <c r="AP283" s="8" t="s">
        <v>55</v>
      </c>
      <c r="AQ283" s="8" t="s">
        <v>55</v>
      </c>
      <c r="AR283" s="8" t="s">
        <v>55</v>
      </c>
      <c r="AS283" s="8" t="s">
        <v>55</v>
      </c>
      <c r="AT283" s="8" t="s">
        <v>55</v>
      </c>
      <c r="AU283" s="8" t="s">
        <v>55</v>
      </c>
      <c r="AV283" s="8" t="s">
        <v>55</v>
      </c>
      <c r="AW283" s="8" t="s">
        <v>55</v>
      </c>
    </row>
    <row r="284" spans="1:49" ht="13" x14ac:dyDescent="0.3">
      <c r="A284" s="6" t="s">
        <v>297</v>
      </c>
      <c r="B284" s="5" t="s">
        <v>53</v>
      </c>
      <c r="C284" s="7" t="s">
        <v>55</v>
      </c>
      <c r="D284" s="7" t="s">
        <v>55</v>
      </c>
      <c r="E284" s="7" t="s">
        <v>55</v>
      </c>
      <c r="F284" s="7" t="s">
        <v>55</v>
      </c>
      <c r="G284" s="7" t="s">
        <v>55</v>
      </c>
      <c r="H284" s="7" t="s">
        <v>55</v>
      </c>
      <c r="I284" s="7" t="s">
        <v>55</v>
      </c>
      <c r="J284" s="7" t="s">
        <v>55</v>
      </c>
      <c r="K284" s="7" t="s">
        <v>55</v>
      </c>
      <c r="L284" s="7" t="s">
        <v>55</v>
      </c>
      <c r="M284" s="7" t="s">
        <v>55</v>
      </c>
      <c r="N284" s="7" t="s">
        <v>55</v>
      </c>
      <c r="O284" s="7" t="s">
        <v>55</v>
      </c>
      <c r="P284" s="7" t="s">
        <v>55</v>
      </c>
      <c r="Q284" s="7" t="s">
        <v>55</v>
      </c>
      <c r="R284" s="7" t="s">
        <v>55</v>
      </c>
      <c r="S284" s="7" t="s">
        <v>55</v>
      </c>
      <c r="T284" s="7" t="s">
        <v>55</v>
      </c>
      <c r="U284" s="7" t="s">
        <v>55</v>
      </c>
      <c r="V284" s="7" t="s">
        <v>55</v>
      </c>
      <c r="W284" s="7" t="s">
        <v>55</v>
      </c>
      <c r="X284" s="7" t="s">
        <v>55</v>
      </c>
      <c r="Y284" s="7" t="s">
        <v>55</v>
      </c>
      <c r="Z284" s="7" t="s">
        <v>55</v>
      </c>
      <c r="AA284" s="7" t="s">
        <v>55</v>
      </c>
      <c r="AB284" s="7" t="s">
        <v>55</v>
      </c>
      <c r="AC284" s="7" t="s">
        <v>55</v>
      </c>
      <c r="AD284" s="7" t="s">
        <v>55</v>
      </c>
      <c r="AE284" s="7" t="s">
        <v>55</v>
      </c>
      <c r="AF284" s="7" t="s">
        <v>55</v>
      </c>
      <c r="AG284" s="7" t="s">
        <v>55</v>
      </c>
      <c r="AH284" s="7" t="s">
        <v>55</v>
      </c>
      <c r="AI284" s="7" t="s">
        <v>55</v>
      </c>
      <c r="AJ284" s="7" t="s">
        <v>55</v>
      </c>
      <c r="AK284" s="7" t="s">
        <v>55</v>
      </c>
      <c r="AL284" s="7" t="s">
        <v>55</v>
      </c>
      <c r="AM284" s="7" t="s">
        <v>55</v>
      </c>
      <c r="AN284" s="7" t="s">
        <v>55</v>
      </c>
      <c r="AO284" s="7" t="s">
        <v>55</v>
      </c>
      <c r="AP284" s="7" t="s">
        <v>55</v>
      </c>
      <c r="AQ284" s="7" t="s">
        <v>55</v>
      </c>
      <c r="AR284" s="7" t="s">
        <v>55</v>
      </c>
      <c r="AS284" s="7" t="s">
        <v>55</v>
      </c>
      <c r="AT284" s="7" t="s">
        <v>55</v>
      </c>
      <c r="AU284" s="7" t="s">
        <v>55</v>
      </c>
      <c r="AV284" s="7" t="s">
        <v>55</v>
      </c>
      <c r="AW284" s="7" t="s">
        <v>55</v>
      </c>
    </row>
    <row r="285" spans="1:49" ht="13" x14ac:dyDescent="0.3">
      <c r="A285" s="6" t="s">
        <v>320</v>
      </c>
      <c r="B285" s="5" t="s">
        <v>53</v>
      </c>
      <c r="C285" s="8" t="s">
        <v>55</v>
      </c>
      <c r="D285" s="8" t="s">
        <v>55</v>
      </c>
      <c r="E285" s="8" t="s">
        <v>55</v>
      </c>
      <c r="F285" s="8" t="s">
        <v>55</v>
      </c>
      <c r="G285" s="8" t="s">
        <v>55</v>
      </c>
      <c r="H285" s="8" t="s">
        <v>55</v>
      </c>
      <c r="I285" s="8" t="s">
        <v>55</v>
      </c>
      <c r="J285" s="8" t="s">
        <v>55</v>
      </c>
      <c r="K285" s="8" t="s">
        <v>55</v>
      </c>
      <c r="L285" s="8" t="s">
        <v>55</v>
      </c>
      <c r="M285" s="8" t="s">
        <v>55</v>
      </c>
      <c r="N285" s="8" t="s">
        <v>55</v>
      </c>
      <c r="O285" s="8" t="s">
        <v>55</v>
      </c>
      <c r="P285" s="8" t="s">
        <v>55</v>
      </c>
      <c r="Q285" s="8" t="s">
        <v>55</v>
      </c>
      <c r="R285" s="8" t="s">
        <v>55</v>
      </c>
      <c r="S285" s="8" t="s">
        <v>55</v>
      </c>
      <c r="T285" s="8" t="s">
        <v>55</v>
      </c>
      <c r="U285" s="8" t="s">
        <v>55</v>
      </c>
      <c r="V285" s="8" t="s">
        <v>55</v>
      </c>
      <c r="W285" s="8" t="s">
        <v>55</v>
      </c>
      <c r="X285" s="8" t="s">
        <v>55</v>
      </c>
      <c r="Y285" s="8" t="s">
        <v>55</v>
      </c>
      <c r="Z285" s="8" t="s">
        <v>55</v>
      </c>
      <c r="AA285" s="8" t="s">
        <v>55</v>
      </c>
      <c r="AB285" s="8" t="s">
        <v>55</v>
      </c>
      <c r="AC285" s="8" t="s">
        <v>55</v>
      </c>
      <c r="AD285" s="8" t="s">
        <v>55</v>
      </c>
      <c r="AE285" s="8" t="s">
        <v>55</v>
      </c>
      <c r="AF285" s="8" t="s">
        <v>55</v>
      </c>
      <c r="AG285" s="8" t="s">
        <v>55</v>
      </c>
      <c r="AH285" s="8" t="s">
        <v>55</v>
      </c>
      <c r="AI285" s="8" t="s">
        <v>55</v>
      </c>
      <c r="AJ285" s="8" t="s">
        <v>55</v>
      </c>
      <c r="AK285" s="8" t="s">
        <v>55</v>
      </c>
      <c r="AL285" s="8" t="s">
        <v>55</v>
      </c>
      <c r="AM285" s="8" t="s">
        <v>55</v>
      </c>
      <c r="AN285" s="8" t="s">
        <v>55</v>
      </c>
      <c r="AO285" s="8" t="s">
        <v>55</v>
      </c>
      <c r="AP285" s="8" t="s">
        <v>55</v>
      </c>
      <c r="AQ285" s="8" t="s">
        <v>55</v>
      </c>
      <c r="AR285" s="8" t="s">
        <v>55</v>
      </c>
      <c r="AS285" s="8" t="s">
        <v>55</v>
      </c>
      <c r="AT285" s="8" t="s">
        <v>55</v>
      </c>
      <c r="AU285" s="8" t="s">
        <v>55</v>
      </c>
      <c r="AV285" s="8" t="s">
        <v>55</v>
      </c>
      <c r="AW285" s="8" t="s">
        <v>55</v>
      </c>
    </row>
    <row r="286" spans="1:49" ht="13" x14ac:dyDescent="0.3">
      <c r="A286" s="6" t="s">
        <v>321</v>
      </c>
      <c r="B286" s="5" t="s">
        <v>53</v>
      </c>
      <c r="C286" s="7" t="s">
        <v>55</v>
      </c>
      <c r="D286" s="7" t="s">
        <v>55</v>
      </c>
      <c r="E286" s="7" t="s">
        <v>55</v>
      </c>
      <c r="F286" s="7" t="s">
        <v>55</v>
      </c>
      <c r="G286" s="7" t="s">
        <v>55</v>
      </c>
      <c r="H286" s="7" t="s">
        <v>55</v>
      </c>
      <c r="I286" s="7" t="s">
        <v>55</v>
      </c>
      <c r="J286" s="7" t="s">
        <v>55</v>
      </c>
      <c r="K286" s="7" t="s">
        <v>55</v>
      </c>
      <c r="L286" s="7" t="s">
        <v>55</v>
      </c>
      <c r="M286" s="7" t="s">
        <v>55</v>
      </c>
      <c r="N286" s="7" t="s">
        <v>55</v>
      </c>
      <c r="O286" s="7" t="s">
        <v>55</v>
      </c>
      <c r="P286" s="7" t="s">
        <v>55</v>
      </c>
      <c r="Q286" s="7" t="s">
        <v>55</v>
      </c>
      <c r="R286" s="7" t="s">
        <v>55</v>
      </c>
      <c r="S286" s="7" t="s">
        <v>55</v>
      </c>
      <c r="T286" s="7" t="s">
        <v>55</v>
      </c>
      <c r="U286" s="7" t="s">
        <v>55</v>
      </c>
      <c r="V286" s="7" t="s">
        <v>55</v>
      </c>
      <c r="W286" s="7" t="s">
        <v>55</v>
      </c>
      <c r="X286" s="7" t="s">
        <v>55</v>
      </c>
      <c r="Y286" s="7" t="s">
        <v>55</v>
      </c>
      <c r="Z286" s="7" t="s">
        <v>55</v>
      </c>
      <c r="AA286" s="7" t="s">
        <v>55</v>
      </c>
      <c r="AB286" s="7" t="s">
        <v>55</v>
      </c>
      <c r="AC286" s="7" t="s">
        <v>55</v>
      </c>
      <c r="AD286" s="7" t="s">
        <v>55</v>
      </c>
      <c r="AE286" s="7" t="s">
        <v>55</v>
      </c>
      <c r="AF286" s="7" t="s">
        <v>55</v>
      </c>
      <c r="AG286" s="7" t="s">
        <v>55</v>
      </c>
      <c r="AH286" s="7" t="s">
        <v>55</v>
      </c>
      <c r="AI286" s="7" t="s">
        <v>55</v>
      </c>
      <c r="AJ286" s="7" t="s">
        <v>55</v>
      </c>
      <c r="AK286" s="7" t="s">
        <v>55</v>
      </c>
      <c r="AL286" s="7" t="s">
        <v>55</v>
      </c>
      <c r="AM286" s="7" t="s">
        <v>55</v>
      </c>
      <c r="AN286" s="7" t="s">
        <v>55</v>
      </c>
      <c r="AO286" s="7" t="s">
        <v>55</v>
      </c>
      <c r="AP286" s="7" t="s">
        <v>55</v>
      </c>
      <c r="AQ286" s="7" t="s">
        <v>55</v>
      </c>
      <c r="AR286" s="7" t="s">
        <v>55</v>
      </c>
      <c r="AS286" s="7" t="s">
        <v>55</v>
      </c>
      <c r="AT286" s="7" t="s">
        <v>55</v>
      </c>
      <c r="AU286" s="7" t="s">
        <v>55</v>
      </c>
      <c r="AV286" s="7" t="s">
        <v>55</v>
      </c>
      <c r="AW286" s="7" t="s">
        <v>55</v>
      </c>
    </row>
    <row r="287" spans="1:49" ht="13" x14ac:dyDescent="0.3">
      <c r="A287" s="6" t="s">
        <v>322</v>
      </c>
      <c r="B287" s="5" t="s">
        <v>53</v>
      </c>
      <c r="C287" s="8" t="s">
        <v>55</v>
      </c>
      <c r="D287" s="8" t="s">
        <v>55</v>
      </c>
      <c r="E287" s="8" t="s">
        <v>55</v>
      </c>
      <c r="F287" s="8" t="s">
        <v>55</v>
      </c>
      <c r="G287" s="8" t="s">
        <v>55</v>
      </c>
      <c r="H287" s="8" t="s">
        <v>55</v>
      </c>
      <c r="I287" s="8" t="s">
        <v>55</v>
      </c>
      <c r="J287" s="8" t="s">
        <v>55</v>
      </c>
      <c r="K287" s="8" t="s">
        <v>55</v>
      </c>
      <c r="L287" s="8" t="s">
        <v>55</v>
      </c>
      <c r="M287" s="8" t="s">
        <v>55</v>
      </c>
      <c r="N287" s="8" t="s">
        <v>55</v>
      </c>
      <c r="O287" s="8" t="s">
        <v>55</v>
      </c>
      <c r="P287" s="8" t="s">
        <v>55</v>
      </c>
      <c r="Q287" s="8" t="s">
        <v>55</v>
      </c>
      <c r="R287" s="8" t="s">
        <v>55</v>
      </c>
      <c r="S287" s="8" t="s">
        <v>55</v>
      </c>
      <c r="T287" s="8" t="s">
        <v>55</v>
      </c>
      <c r="U287" s="8" t="s">
        <v>55</v>
      </c>
      <c r="V287" s="8" t="s">
        <v>55</v>
      </c>
      <c r="W287" s="8" t="s">
        <v>55</v>
      </c>
      <c r="X287" s="8" t="s">
        <v>55</v>
      </c>
      <c r="Y287" s="8" t="s">
        <v>55</v>
      </c>
      <c r="Z287" s="8" t="s">
        <v>55</v>
      </c>
      <c r="AA287" s="8" t="s">
        <v>55</v>
      </c>
      <c r="AB287" s="8" t="s">
        <v>55</v>
      </c>
      <c r="AC287" s="8" t="s">
        <v>55</v>
      </c>
      <c r="AD287" s="8" t="s">
        <v>55</v>
      </c>
      <c r="AE287" s="8" t="s">
        <v>55</v>
      </c>
      <c r="AF287" s="8" t="s">
        <v>55</v>
      </c>
      <c r="AG287" s="8" t="s">
        <v>55</v>
      </c>
      <c r="AH287" s="8" t="s">
        <v>55</v>
      </c>
      <c r="AI287" s="8" t="s">
        <v>55</v>
      </c>
      <c r="AJ287" s="8" t="s">
        <v>55</v>
      </c>
      <c r="AK287" s="8" t="s">
        <v>55</v>
      </c>
      <c r="AL287" s="8" t="s">
        <v>55</v>
      </c>
      <c r="AM287" s="8" t="s">
        <v>55</v>
      </c>
      <c r="AN287" s="8" t="s">
        <v>55</v>
      </c>
      <c r="AO287" s="8" t="s">
        <v>55</v>
      </c>
      <c r="AP287" s="8" t="s">
        <v>55</v>
      </c>
      <c r="AQ287" s="8" t="s">
        <v>55</v>
      </c>
      <c r="AR287" s="8" t="s">
        <v>55</v>
      </c>
      <c r="AS287" s="8" t="s">
        <v>55</v>
      </c>
      <c r="AT287" s="8" t="s">
        <v>55</v>
      </c>
      <c r="AU287" s="8" t="s">
        <v>55</v>
      </c>
      <c r="AV287" s="8" t="s">
        <v>55</v>
      </c>
      <c r="AW287" s="8" t="s">
        <v>55</v>
      </c>
    </row>
    <row r="288" spans="1:49" ht="13" x14ac:dyDescent="0.3">
      <c r="A288" s="6" t="s">
        <v>323</v>
      </c>
      <c r="B288" s="5" t="s">
        <v>53</v>
      </c>
      <c r="C288" s="7" t="s">
        <v>55</v>
      </c>
      <c r="D288" s="7" t="s">
        <v>55</v>
      </c>
      <c r="E288" s="7" t="s">
        <v>55</v>
      </c>
      <c r="F288" s="7" t="s">
        <v>55</v>
      </c>
      <c r="G288" s="7" t="s">
        <v>55</v>
      </c>
      <c r="H288" s="7" t="s">
        <v>55</v>
      </c>
      <c r="I288" s="7" t="s">
        <v>55</v>
      </c>
      <c r="J288" s="7" t="s">
        <v>55</v>
      </c>
      <c r="K288" s="7" t="s">
        <v>55</v>
      </c>
      <c r="L288" s="7" t="s">
        <v>55</v>
      </c>
      <c r="M288" s="7" t="s">
        <v>55</v>
      </c>
      <c r="N288" s="7" t="s">
        <v>55</v>
      </c>
      <c r="O288" s="7" t="s">
        <v>55</v>
      </c>
      <c r="P288" s="7" t="s">
        <v>55</v>
      </c>
      <c r="Q288" s="7" t="s">
        <v>55</v>
      </c>
      <c r="R288" s="7" t="s">
        <v>55</v>
      </c>
      <c r="S288" s="7" t="s">
        <v>55</v>
      </c>
      <c r="T288" s="7" t="s">
        <v>55</v>
      </c>
      <c r="U288" s="7" t="s">
        <v>55</v>
      </c>
      <c r="V288" s="7" t="s">
        <v>55</v>
      </c>
      <c r="W288" s="7" t="s">
        <v>55</v>
      </c>
      <c r="X288" s="7" t="s">
        <v>55</v>
      </c>
      <c r="Y288" s="7" t="s">
        <v>55</v>
      </c>
      <c r="Z288" s="7" t="s">
        <v>55</v>
      </c>
      <c r="AA288" s="7" t="s">
        <v>55</v>
      </c>
      <c r="AB288" s="7" t="s">
        <v>55</v>
      </c>
      <c r="AC288" s="7" t="s">
        <v>55</v>
      </c>
      <c r="AD288" s="7" t="s">
        <v>55</v>
      </c>
      <c r="AE288" s="7" t="s">
        <v>55</v>
      </c>
      <c r="AF288" s="7" t="s">
        <v>55</v>
      </c>
      <c r="AG288" s="7" t="s">
        <v>55</v>
      </c>
      <c r="AH288" s="7" t="s">
        <v>55</v>
      </c>
      <c r="AI288" s="7" t="s">
        <v>55</v>
      </c>
      <c r="AJ288" s="7" t="s">
        <v>55</v>
      </c>
      <c r="AK288" s="7" t="s">
        <v>55</v>
      </c>
      <c r="AL288" s="7" t="s">
        <v>55</v>
      </c>
      <c r="AM288" s="7" t="s">
        <v>55</v>
      </c>
      <c r="AN288" s="7" t="s">
        <v>55</v>
      </c>
      <c r="AO288" s="7" t="s">
        <v>55</v>
      </c>
      <c r="AP288" s="7" t="s">
        <v>55</v>
      </c>
      <c r="AQ288" s="7" t="s">
        <v>55</v>
      </c>
      <c r="AR288" s="7" t="s">
        <v>55</v>
      </c>
      <c r="AS288" s="7" t="s">
        <v>55</v>
      </c>
      <c r="AT288" s="7" t="s">
        <v>55</v>
      </c>
      <c r="AU288" s="7" t="s">
        <v>55</v>
      </c>
      <c r="AV288" s="7" t="s">
        <v>55</v>
      </c>
      <c r="AW288" s="7" t="s">
        <v>55</v>
      </c>
    </row>
    <row r="289" spans="1:49" ht="13" x14ac:dyDescent="0.3">
      <c r="A289" s="6" t="s">
        <v>324</v>
      </c>
      <c r="B289" s="5" t="s">
        <v>53</v>
      </c>
      <c r="C289" s="8" t="s">
        <v>55</v>
      </c>
      <c r="D289" s="8" t="s">
        <v>55</v>
      </c>
      <c r="E289" s="8" t="s">
        <v>55</v>
      </c>
      <c r="F289" s="8" t="s">
        <v>55</v>
      </c>
      <c r="G289" s="8" t="s">
        <v>55</v>
      </c>
      <c r="H289" s="8" t="s">
        <v>55</v>
      </c>
      <c r="I289" s="8" t="s">
        <v>55</v>
      </c>
      <c r="J289" s="8" t="s">
        <v>55</v>
      </c>
      <c r="K289" s="8" t="s">
        <v>55</v>
      </c>
      <c r="L289" s="8" t="s">
        <v>55</v>
      </c>
      <c r="M289" s="8" t="s">
        <v>55</v>
      </c>
      <c r="N289" s="8" t="s">
        <v>55</v>
      </c>
      <c r="O289" s="8" t="s">
        <v>55</v>
      </c>
      <c r="P289" s="8" t="s">
        <v>55</v>
      </c>
      <c r="Q289" s="8" t="s">
        <v>55</v>
      </c>
      <c r="R289" s="8" t="s">
        <v>55</v>
      </c>
      <c r="S289" s="8" t="s">
        <v>55</v>
      </c>
      <c r="T289" s="8" t="s">
        <v>55</v>
      </c>
      <c r="U289" s="8" t="s">
        <v>55</v>
      </c>
      <c r="V289" s="8" t="s">
        <v>55</v>
      </c>
      <c r="W289" s="8" t="s">
        <v>55</v>
      </c>
      <c r="X289" s="8" t="s">
        <v>55</v>
      </c>
      <c r="Y289" s="8" t="s">
        <v>55</v>
      </c>
      <c r="Z289" s="8" t="s">
        <v>55</v>
      </c>
      <c r="AA289" s="8" t="s">
        <v>55</v>
      </c>
      <c r="AB289" s="8" t="s">
        <v>55</v>
      </c>
      <c r="AC289" s="8" t="s">
        <v>55</v>
      </c>
      <c r="AD289" s="8" t="s">
        <v>55</v>
      </c>
      <c r="AE289" s="8" t="s">
        <v>55</v>
      </c>
      <c r="AF289" s="8" t="s">
        <v>55</v>
      </c>
      <c r="AG289" s="8" t="s">
        <v>55</v>
      </c>
      <c r="AH289" s="8" t="s">
        <v>55</v>
      </c>
      <c r="AI289" s="8" t="s">
        <v>55</v>
      </c>
      <c r="AJ289" s="8" t="s">
        <v>55</v>
      </c>
      <c r="AK289" s="8" t="s">
        <v>55</v>
      </c>
      <c r="AL289" s="8" t="s">
        <v>55</v>
      </c>
      <c r="AM289" s="8" t="s">
        <v>55</v>
      </c>
      <c r="AN289" s="8" t="s">
        <v>55</v>
      </c>
      <c r="AO289" s="8" t="s">
        <v>55</v>
      </c>
      <c r="AP289" s="8" t="s">
        <v>55</v>
      </c>
      <c r="AQ289" s="8" t="s">
        <v>55</v>
      </c>
      <c r="AR289" s="8" t="s">
        <v>55</v>
      </c>
      <c r="AS289" s="8" t="s">
        <v>55</v>
      </c>
      <c r="AT289" s="8" t="s">
        <v>55</v>
      </c>
      <c r="AU289" s="8" t="s">
        <v>55</v>
      </c>
      <c r="AV289" s="8" t="s">
        <v>55</v>
      </c>
      <c r="AW289" s="8" t="s">
        <v>55</v>
      </c>
    </row>
    <row r="290" spans="1:49" ht="13" x14ac:dyDescent="0.3">
      <c r="A290" s="6" t="s">
        <v>318</v>
      </c>
      <c r="B290" s="5" t="s">
        <v>53</v>
      </c>
      <c r="C290" s="7" t="s">
        <v>55</v>
      </c>
      <c r="D290" s="7" t="s">
        <v>55</v>
      </c>
      <c r="E290" s="7" t="s">
        <v>55</v>
      </c>
      <c r="F290" s="7" t="s">
        <v>55</v>
      </c>
      <c r="G290" s="7" t="s">
        <v>55</v>
      </c>
      <c r="H290" s="7" t="s">
        <v>55</v>
      </c>
      <c r="I290" s="7" t="s">
        <v>55</v>
      </c>
      <c r="J290" s="7" t="s">
        <v>55</v>
      </c>
      <c r="K290" s="7" t="s">
        <v>55</v>
      </c>
      <c r="L290" s="7" t="s">
        <v>55</v>
      </c>
      <c r="M290" s="7" t="s">
        <v>55</v>
      </c>
      <c r="N290" s="7" t="s">
        <v>55</v>
      </c>
      <c r="O290" s="7" t="s">
        <v>55</v>
      </c>
      <c r="P290" s="7" t="s">
        <v>55</v>
      </c>
      <c r="Q290" s="7" t="s">
        <v>55</v>
      </c>
      <c r="R290" s="7" t="s">
        <v>55</v>
      </c>
      <c r="S290" s="7" t="s">
        <v>55</v>
      </c>
      <c r="T290" s="7" t="s">
        <v>55</v>
      </c>
      <c r="U290" s="7" t="s">
        <v>55</v>
      </c>
      <c r="V290" s="7" t="s">
        <v>55</v>
      </c>
      <c r="W290" s="7" t="s">
        <v>55</v>
      </c>
      <c r="X290" s="7" t="s">
        <v>55</v>
      </c>
      <c r="Y290" s="7" t="s">
        <v>55</v>
      </c>
      <c r="Z290" s="7" t="s">
        <v>55</v>
      </c>
      <c r="AA290" s="7" t="s">
        <v>55</v>
      </c>
      <c r="AB290" s="7" t="s">
        <v>55</v>
      </c>
      <c r="AC290" s="7" t="s">
        <v>55</v>
      </c>
      <c r="AD290" s="7" t="s">
        <v>55</v>
      </c>
      <c r="AE290" s="7" t="s">
        <v>55</v>
      </c>
      <c r="AF290" s="7" t="s">
        <v>55</v>
      </c>
      <c r="AG290" s="7" t="s">
        <v>55</v>
      </c>
      <c r="AH290" s="7" t="s">
        <v>55</v>
      </c>
      <c r="AI290" s="7" t="s">
        <v>55</v>
      </c>
      <c r="AJ290" s="7" t="s">
        <v>55</v>
      </c>
      <c r="AK290" s="7" t="s">
        <v>55</v>
      </c>
      <c r="AL290" s="7" t="s">
        <v>55</v>
      </c>
      <c r="AM290" s="7" t="s">
        <v>55</v>
      </c>
      <c r="AN290" s="7" t="s">
        <v>55</v>
      </c>
      <c r="AO290" s="7" t="s">
        <v>55</v>
      </c>
      <c r="AP290" s="7" t="s">
        <v>55</v>
      </c>
      <c r="AQ290" s="7" t="s">
        <v>55</v>
      </c>
      <c r="AR290" s="7" t="s">
        <v>55</v>
      </c>
      <c r="AS290" s="7" t="s">
        <v>55</v>
      </c>
      <c r="AT290" s="7" t="s">
        <v>55</v>
      </c>
      <c r="AU290" s="7" t="s">
        <v>55</v>
      </c>
      <c r="AV290" s="7" t="s">
        <v>55</v>
      </c>
      <c r="AW290" s="7" t="s">
        <v>55</v>
      </c>
    </row>
    <row r="291" spans="1:49" ht="13" x14ac:dyDescent="0.3">
      <c r="A291" s="6" t="s">
        <v>325</v>
      </c>
      <c r="B291" s="5" t="s">
        <v>53</v>
      </c>
      <c r="C291" s="8" t="s">
        <v>55</v>
      </c>
      <c r="D291" s="8" t="s">
        <v>55</v>
      </c>
      <c r="E291" s="8" t="s">
        <v>55</v>
      </c>
      <c r="F291" s="8" t="s">
        <v>55</v>
      </c>
      <c r="G291" s="8" t="s">
        <v>55</v>
      </c>
      <c r="H291" s="8" t="s">
        <v>55</v>
      </c>
      <c r="I291" s="8" t="s">
        <v>55</v>
      </c>
      <c r="J291" s="8" t="s">
        <v>55</v>
      </c>
      <c r="K291" s="8" t="s">
        <v>55</v>
      </c>
      <c r="L291" s="8" t="s">
        <v>55</v>
      </c>
      <c r="M291" s="8" t="s">
        <v>55</v>
      </c>
      <c r="N291" s="8" t="s">
        <v>55</v>
      </c>
      <c r="O291" s="8" t="s">
        <v>55</v>
      </c>
      <c r="P291" s="8" t="s">
        <v>55</v>
      </c>
      <c r="Q291" s="8" t="s">
        <v>55</v>
      </c>
      <c r="R291" s="8" t="s">
        <v>55</v>
      </c>
      <c r="S291" s="8" t="s">
        <v>55</v>
      </c>
      <c r="T291" s="8" t="s">
        <v>55</v>
      </c>
      <c r="U291" s="8" t="s">
        <v>55</v>
      </c>
      <c r="V291" s="8" t="s">
        <v>55</v>
      </c>
      <c r="W291" s="8" t="s">
        <v>55</v>
      </c>
      <c r="X291" s="8" t="s">
        <v>55</v>
      </c>
      <c r="Y291" s="8" t="s">
        <v>55</v>
      </c>
      <c r="Z291" s="8" t="s">
        <v>55</v>
      </c>
      <c r="AA291" s="8" t="s">
        <v>55</v>
      </c>
      <c r="AB291" s="8" t="s">
        <v>55</v>
      </c>
      <c r="AC291" s="8" t="s">
        <v>55</v>
      </c>
      <c r="AD291" s="8" t="s">
        <v>55</v>
      </c>
      <c r="AE291" s="8" t="s">
        <v>55</v>
      </c>
      <c r="AF291" s="8" t="s">
        <v>55</v>
      </c>
      <c r="AG291" s="8" t="s">
        <v>55</v>
      </c>
      <c r="AH291" s="8" t="s">
        <v>55</v>
      </c>
      <c r="AI291" s="8" t="s">
        <v>55</v>
      </c>
      <c r="AJ291" s="8" t="s">
        <v>55</v>
      </c>
      <c r="AK291" s="8" t="s">
        <v>55</v>
      </c>
      <c r="AL291" s="8" t="s">
        <v>55</v>
      </c>
      <c r="AM291" s="8" t="s">
        <v>55</v>
      </c>
      <c r="AN291" s="8" t="s">
        <v>55</v>
      </c>
      <c r="AO291" s="8" t="s">
        <v>55</v>
      </c>
      <c r="AP291" s="8" t="s">
        <v>55</v>
      </c>
      <c r="AQ291" s="8" t="s">
        <v>55</v>
      </c>
      <c r="AR291" s="8" t="s">
        <v>55</v>
      </c>
      <c r="AS291" s="8" t="s">
        <v>55</v>
      </c>
      <c r="AT291" s="8" t="s">
        <v>55</v>
      </c>
      <c r="AU291" s="8" t="s">
        <v>55</v>
      </c>
      <c r="AV291" s="8" t="s">
        <v>55</v>
      </c>
      <c r="AW291" s="8" t="s">
        <v>55</v>
      </c>
    </row>
    <row r="292" spans="1:49" ht="13" x14ac:dyDescent="0.3">
      <c r="A292" s="6" t="s">
        <v>326</v>
      </c>
      <c r="B292" s="5" t="s">
        <v>53</v>
      </c>
      <c r="C292" s="7" t="s">
        <v>55</v>
      </c>
      <c r="D292" s="7" t="s">
        <v>55</v>
      </c>
      <c r="E292" s="7" t="s">
        <v>55</v>
      </c>
      <c r="F292" s="7" t="s">
        <v>55</v>
      </c>
      <c r="G292" s="7" t="s">
        <v>55</v>
      </c>
      <c r="H292" s="7" t="s">
        <v>55</v>
      </c>
      <c r="I292" s="7" t="s">
        <v>55</v>
      </c>
      <c r="J292" s="7" t="s">
        <v>55</v>
      </c>
      <c r="K292" s="7" t="s">
        <v>55</v>
      </c>
      <c r="L292" s="7" t="s">
        <v>55</v>
      </c>
      <c r="M292" s="7" t="s">
        <v>55</v>
      </c>
      <c r="N292" s="7" t="s">
        <v>55</v>
      </c>
      <c r="O292" s="7" t="s">
        <v>55</v>
      </c>
      <c r="P292" s="7" t="s">
        <v>55</v>
      </c>
      <c r="Q292" s="7" t="s">
        <v>55</v>
      </c>
      <c r="R292" s="7" t="s">
        <v>55</v>
      </c>
      <c r="S292" s="7" t="s">
        <v>55</v>
      </c>
      <c r="T292" s="7" t="s">
        <v>55</v>
      </c>
      <c r="U292" s="7" t="s">
        <v>55</v>
      </c>
      <c r="V292" s="7" t="s">
        <v>55</v>
      </c>
      <c r="W292" s="7" t="s">
        <v>55</v>
      </c>
      <c r="X292" s="7" t="s">
        <v>55</v>
      </c>
      <c r="Y292" s="7" t="s">
        <v>55</v>
      </c>
      <c r="Z292" s="7" t="s">
        <v>55</v>
      </c>
      <c r="AA292" s="7" t="s">
        <v>55</v>
      </c>
      <c r="AB292" s="7" t="s">
        <v>55</v>
      </c>
      <c r="AC292" s="7" t="s">
        <v>55</v>
      </c>
      <c r="AD292" s="7" t="s">
        <v>55</v>
      </c>
      <c r="AE292" s="7" t="s">
        <v>55</v>
      </c>
      <c r="AF292" s="7" t="s">
        <v>55</v>
      </c>
      <c r="AG292" s="7" t="s">
        <v>55</v>
      </c>
      <c r="AH292" s="7" t="s">
        <v>55</v>
      </c>
      <c r="AI292" s="7" t="s">
        <v>55</v>
      </c>
      <c r="AJ292" s="7" t="s">
        <v>55</v>
      </c>
      <c r="AK292" s="7" t="s">
        <v>55</v>
      </c>
      <c r="AL292" s="7" t="s">
        <v>55</v>
      </c>
      <c r="AM292" s="7" t="s">
        <v>55</v>
      </c>
      <c r="AN292" s="7" t="s">
        <v>55</v>
      </c>
      <c r="AO292" s="7" t="s">
        <v>55</v>
      </c>
      <c r="AP292" s="7" t="s">
        <v>55</v>
      </c>
      <c r="AQ292" s="7" t="s">
        <v>55</v>
      </c>
      <c r="AR292" s="7" t="s">
        <v>55</v>
      </c>
      <c r="AS292" s="7" t="s">
        <v>55</v>
      </c>
      <c r="AT292" s="7" t="s">
        <v>55</v>
      </c>
      <c r="AU292" s="7" t="s">
        <v>55</v>
      </c>
      <c r="AV292" s="7" t="s">
        <v>55</v>
      </c>
      <c r="AW292" s="7" t="s">
        <v>55</v>
      </c>
    </row>
    <row r="293" spans="1:49" ht="13" x14ac:dyDescent="0.3">
      <c r="A293" s="6" t="s">
        <v>327</v>
      </c>
      <c r="B293" s="5" t="s">
        <v>53</v>
      </c>
      <c r="C293" s="8" t="s">
        <v>55</v>
      </c>
      <c r="D293" s="8" t="s">
        <v>55</v>
      </c>
      <c r="E293" s="8" t="s">
        <v>55</v>
      </c>
      <c r="F293" s="8" t="s">
        <v>55</v>
      </c>
      <c r="G293" s="8" t="s">
        <v>55</v>
      </c>
      <c r="H293" s="8" t="s">
        <v>55</v>
      </c>
      <c r="I293" s="8" t="s">
        <v>55</v>
      </c>
      <c r="J293" s="8" t="s">
        <v>55</v>
      </c>
      <c r="K293" s="8" t="s">
        <v>55</v>
      </c>
      <c r="L293" s="8" t="s">
        <v>55</v>
      </c>
      <c r="M293" s="8" t="s">
        <v>55</v>
      </c>
      <c r="N293" s="8" t="s">
        <v>55</v>
      </c>
      <c r="O293" s="8" t="s">
        <v>55</v>
      </c>
      <c r="P293" s="8" t="s">
        <v>55</v>
      </c>
      <c r="Q293" s="8" t="s">
        <v>55</v>
      </c>
      <c r="R293" s="8" t="s">
        <v>55</v>
      </c>
      <c r="S293" s="8" t="s">
        <v>55</v>
      </c>
      <c r="T293" s="8" t="s">
        <v>55</v>
      </c>
      <c r="U293" s="8" t="s">
        <v>55</v>
      </c>
      <c r="V293" s="8" t="s">
        <v>55</v>
      </c>
      <c r="W293" s="8" t="s">
        <v>55</v>
      </c>
      <c r="X293" s="8" t="s">
        <v>55</v>
      </c>
      <c r="Y293" s="8" t="s">
        <v>55</v>
      </c>
      <c r="Z293" s="8" t="s">
        <v>55</v>
      </c>
      <c r="AA293" s="8" t="s">
        <v>55</v>
      </c>
      <c r="AB293" s="8" t="s">
        <v>55</v>
      </c>
      <c r="AC293" s="8" t="s">
        <v>55</v>
      </c>
      <c r="AD293" s="8" t="s">
        <v>55</v>
      </c>
      <c r="AE293" s="8" t="s">
        <v>55</v>
      </c>
      <c r="AF293" s="8" t="s">
        <v>55</v>
      </c>
      <c r="AG293" s="8" t="s">
        <v>55</v>
      </c>
      <c r="AH293" s="8" t="s">
        <v>55</v>
      </c>
      <c r="AI293" s="8" t="s">
        <v>55</v>
      </c>
      <c r="AJ293" s="8" t="s">
        <v>55</v>
      </c>
      <c r="AK293" s="8" t="s">
        <v>55</v>
      </c>
      <c r="AL293" s="8" t="s">
        <v>55</v>
      </c>
      <c r="AM293" s="8" t="s">
        <v>55</v>
      </c>
      <c r="AN293" s="8" t="s">
        <v>55</v>
      </c>
      <c r="AO293" s="8" t="s">
        <v>55</v>
      </c>
      <c r="AP293" s="8" t="s">
        <v>55</v>
      </c>
      <c r="AQ293" s="8" t="s">
        <v>55</v>
      </c>
      <c r="AR293" s="8" t="s">
        <v>55</v>
      </c>
      <c r="AS293" s="8" t="s">
        <v>55</v>
      </c>
      <c r="AT293" s="8" t="s">
        <v>55</v>
      </c>
      <c r="AU293" s="8" t="s">
        <v>55</v>
      </c>
      <c r="AV293" s="8" t="s">
        <v>55</v>
      </c>
      <c r="AW293" s="8" t="s">
        <v>55</v>
      </c>
    </row>
    <row r="294" spans="1:49" ht="13" x14ac:dyDescent="0.3">
      <c r="A294" s="6" t="s">
        <v>328</v>
      </c>
      <c r="B294" s="5" t="s">
        <v>53</v>
      </c>
      <c r="C294" s="7" t="s">
        <v>55</v>
      </c>
      <c r="D294" s="7" t="s">
        <v>55</v>
      </c>
      <c r="E294" s="7" t="s">
        <v>55</v>
      </c>
      <c r="F294" s="7" t="s">
        <v>55</v>
      </c>
      <c r="G294" s="7" t="s">
        <v>55</v>
      </c>
      <c r="H294" s="7" t="s">
        <v>55</v>
      </c>
      <c r="I294" s="7" t="s">
        <v>55</v>
      </c>
      <c r="J294" s="7" t="s">
        <v>55</v>
      </c>
      <c r="K294" s="7" t="s">
        <v>55</v>
      </c>
      <c r="L294" s="7" t="s">
        <v>55</v>
      </c>
      <c r="M294" s="7" t="s">
        <v>55</v>
      </c>
      <c r="N294" s="7" t="s">
        <v>55</v>
      </c>
      <c r="O294" s="7" t="s">
        <v>55</v>
      </c>
      <c r="P294" s="7" t="s">
        <v>55</v>
      </c>
      <c r="Q294" s="7" t="s">
        <v>55</v>
      </c>
      <c r="R294" s="7" t="s">
        <v>55</v>
      </c>
      <c r="S294" s="7" t="s">
        <v>55</v>
      </c>
      <c r="T294" s="7" t="s">
        <v>55</v>
      </c>
      <c r="U294" s="7" t="s">
        <v>55</v>
      </c>
      <c r="V294" s="7" t="s">
        <v>55</v>
      </c>
      <c r="W294" s="7" t="s">
        <v>55</v>
      </c>
      <c r="X294" s="7" t="s">
        <v>55</v>
      </c>
      <c r="Y294" s="7" t="s">
        <v>55</v>
      </c>
      <c r="Z294" s="7" t="s">
        <v>55</v>
      </c>
      <c r="AA294" s="7" t="s">
        <v>55</v>
      </c>
      <c r="AB294" s="7" t="s">
        <v>55</v>
      </c>
      <c r="AC294" s="7" t="s">
        <v>55</v>
      </c>
      <c r="AD294" s="7" t="s">
        <v>55</v>
      </c>
      <c r="AE294" s="7" t="s">
        <v>55</v>
      </c>
      <c r="AF294" s="7" t="s">
        <v>55</v>
      </c>
      <c r="AG294" s="7" t="s">
        <v>55</v>
      </c>
      <c r="AH294" s="7" t="s">
        <v>55</v>
      </c>
      <c r="AI294" s="7" t="s">
        <v>55</v>
      </c>
      <c r="AJ294" s="7" t="s">
        <v>55</v>
      </c>
      <c r="AK294" s="7" t="s">
        <v>55</v>
      </c>
      <c r="AL294" s="7" t="s">
        <v>55</v>
      </c>
      <c r="AM294" s="7" t="s">
        <v>55</v>
      </c>
      <c r="AN294" s="7" t="s">
        <v>55</v>
      </c>
      <c r="AO294" s="7" t="s">
        <v>55</v>
      </c>
      <c r="AP294" s="7" t="s">
        <v>55</v>
      </c>
      <c r="AQ294" s="7" t="s">
        <v>55</v>
      </c>
      <c r="AR294" s="7" t="s">
        <v>55</v>
      </c>
      <c r="AS294" s="7" t="s">
        <v>55</v>
      </c>
      <c r="AT294" s="7" t="s">
        <v>55</v>
      </c>
      <c r="AU294" s="7" t="s">
        <v>55</v>
      </c>
      <c r="AV294" s="7" t="s">
        <v>55</v>
      </c>
      <c r="AW294" s="7" t="s">
        <v>55</v>
      </c>
    </row>
    <row r="295" spans="1:49" ht="13" x14ac:dyDescent="0.3">
      <c r="A295" s="6" t="s">
        <v>329</v>
      </c>
      <c r="B295" s="5" t="s">
        <v>53</v>
      </c>
      <c r="C295" s="8" t="s">
        <v>55</v>
      </c>
      <c r="D295" s="8" t="s">
        <v>55</v>
      </c>
      <c r="E295" s="8" t="s">
        <v>55</v>
      </c>
      <c r="F295" s="8" t="s">
        <v>55</v>
      </c>
      <c r="G295" s="8" t="s">
        <v>55</v>
      </c>
      <c r="H295" s="8" t="s">
        <v>55</v>
      </c>
      <c r="I295" s="8" t="s">
        <v>55</v>
      </c>
      <c r="J295" s="8" t="s">
        <v>55</v>
      </c>
      <c r="K295" s="8" t="s">
        <v>55</v>
      </c>
      <c r="L295" s="8" t="s">
        <v>55</v>
      </c>
      <c r="M295" s="8" t="s">
        <v>55</v>
      </c>
      <c r="N295" s="8" t="s">
        <v>55</v>
      </c>
      <c r="O295" s="8" t="s">
        <v>55</v>
      </c>
      <c r="P295" s="8" t="s">
        <v>55</v>
      </c>
      <c r="Q295" s="8" t="s">
        <v>55</v>
      </c>
      <c r="R295" s="8" t="s">
        <v>55</v>
      </c>
      <c r="S295" s="8" t="s">
        <v>55</v>
      </c>
      <c r="T295" s="8" t="s">
        <v>55</v>
      </c>
      <c r="U295" s="8" t="s">
        <v>55</v>
      </c>
      <c r="V295" s="8" t="s">
        <v>55</v>
      </c>
      <c r="W295" s="8" t="s">
        <v>55</v>
      </c>
      <c r="X295" s="8" t="s">
        <v>55</v>
      </c>
      <c r="Y295" s="8" t="s">
        <v>55</v>
      </c>
      <c r="Z295" s="8" t="s">
        <v>55</v>
      </c>
      <c r="AA295" s="8" t="s">
        <v>55</v>
      </c>
      <c r="AB295" s="8" t="s">
        <v>55</v>
      </c>
      <c r="AC295" s="8" t="s">
        <v>55</v>
      </c>
      <c r="AD295" s="8" t="s">
        <v>55</v>
      </c>
      <c r="AE295" s="8" t="s">
        <v>55</v>
      </c>
      <c r="AF295" s="8" t="s">
        <v>55</v>
      </c>
      <c r="AG295" s="8" t="s">
        <v>55</v>
      </c>
      <c r="AH295" s="8" t="s">
        <v>55</v>
      </c>
      <c r="AI295" s="8" t="s">
        <v>55</v>
      </c>
      <c r="AJ295" s="8" t="s">
        <v>55</v>
      </c>
      <c r="AK295" s="8" t="s">
        <v>55</v>
      </c>
      <c r="AL295" s="8" t="s">
        <v>55</v>
      </c>
      <c r="AM295" s="8" t="s">
        <v>55</v>
      </c>
      <c r="AN295" s="8" t="s">
        <v>55</v>
      </c>
      <c r="AO295" s="8" t="s">
        <v>55</v>
      </c>
      <c r="AP295" s="8" t="s">
        <v>55</v>
      </c>
      <c r="AQ295" s="8" t="s">
        <v>55</v>
      </c>
      <c r="AR295" s="8" t="s">
        <v>55</v>
      </c>
      <c r="AS295" s="8" t="s">
        <v>55</v>
      </c>
      <c r="AT295" s="8" t="s">
        <v>55</v>
      </c>
      <c r="AU295" s="8" t="s">
        <v>55</v>
      </c>
      <c r="AV295" s="8" t="s">
        <v>55</v>
      </c>
      <c r="AW295" s="8" t="s">
        <v>55</v>
      </c>
    </row>
    <row r="296" spans="1:49" ht="13" x14ac:dyDescent="0.3">
      <c r="A296" s="6" t="s">
        <v>330</v>
      </c>
      <c r="B296" s="5" t="s">
        <v>53</v>
      </c>
      <c r="C296" s="7" t="s">
        <v>55</v>
      </c>
      <c r="D296" s="7" t="s">
        <v>55</v>
      </c>
      <c r="E296" s="7" t="s">
        <v>55</v>
      </c>
      <c r="F296" s="7" t="s">
        <v>55</v>
      </c>
      <c r="G296" s="7" t="s">
        <v>55</v>
      </c>
      <c r="H296" s="7" t="s">
        <v>55</v>
      </c>
      <c r="I296" s="7" t="s">
        <v>55</v>
      </c>
      <c r="J296" s="7" t="s">
        <v>55</v>
      </c>
      <c r="K296" s="7" t="s">
        <v>55</v>
      </c>
      <c r="L296" s="7" t="s">
        <v>55</v>
      </c>
      <c r="M296" s="7" t="s">
        <v>55</v>
      </c>
      <c r="N296" s="7" t="s">
        <v>55</v>
      </c>
      <c r="O296" s="7" t="s">
        <v>55</v>
      </c>
      <c r="P296" s="7" t="s">
        <v>55</v>
      </c>
      <c r="Q296" s="7" t="s">
        <v>55</v>
      </c>
      <c r="R296" s="7" t="s">
        <v>55</v>
      </c>
      <c r="S296" s="7" t="s">
        <v>55</v>
      </c>
      <c r="T296" s="7" t="s">
        <v>55</v>
      </c>
      <c r="U296" s="7" t="s">
        <v>55</v>
      </c>
      <c r="V296" s="7" t="s">
        <v>55</v>
      </c>
      <c r="W296" s="7" t="s">
        <v>55</v>
      </c>
      <c r="X296" s="7" t="s">
        <v>55</v>
      </c>
      <c r="Y296" s="7" t="s">
        <v>55</v>
      </c>
      <c r="Z296" s="7" t="s">
        <v>55</v>
      </c>
      <c r="AA296" s="7" t="s">
        <v>55</v>
      </c>
      <c r="AB296" s="7" t="s">
        <v>55</v>
      </c>
      <c r="AC296" s="7" t="s">
        <v>55</v>
      </c>
      <c r="AD296" s="7" t="s">
        <v>55</v>
      </c>
      <c r="AE296" s="7" t="s">
        <v>55</v>
      </c>
      <c r="AF296" s="7" t="s">
        <v>55</v>
      </c>
      <c r="AG296" s="7" t="s">
        <v>55</v>
      </c>
      <c r="AH296" s="7" t="s">
        <v>55</v>
      </c>
      <c r="AI296" s="7" t="s">
        <v>55</v>
      </c>
      <c r="AJ296" s="7" t="s">
        <v>55</v>
      </c>
      <c r="AK296" s="7" t="s">
        <v>55</v>
      </c>
      <c r="AL296" s="7" t="s">
        <v>55</v>
      </c>
      <c r="AM296" s="7" t="s">
        <v>55</v>
      </c>
      <c r="AN296" s="7" t="s">
        <v>55</v>
      </c>
      <c r="AO296" s="7" t="s">
        <v>55</v>
      </c>
      <c r="AP296" s="7" t="s">
        <v>55</v>
      </c>
      <c r="AQ296" s="7" t="s">
        <v>55</v>
      </c>
      <c r="AR296" s="7" t="s">
        <v>55</v>
      </c>
      <c r="AS296" s="7" t="s">
        <v>55</v>
      </c>
      <c r="AT296" s="7" t="s">
        <v>55</v>
      </c>
      <c r="AU296" s="7" t="s">
        <v>55</v>
      </c>
      <c r="AV296" s="7" t="s">
        <v>55</v>
      </c>
      <c r="AW296" s="7" t="s">
        <v>55</v>
      </c>
    </row>
    <row r="297" spans="1:49" x14ac:dyDescent="0.25">
      <c r="A297" s="9" t="s">
        <v>342</v>
      </c>
    </row>
  </sheetData>
  <mergeCells count="3">
    <mergeCell ref="A3:B3"/>
    <mergeCell ref="C3:AW3"/>
    <mergeCell ref="A4:B4"/>
  </mergeCells>
  <hyperlinks>
    <hyperlink ref="A2" r:id="rId1" tooltip="Click once to display linked information. Click and hold to select this cell." display="http://data.uis.unesco.org/OECDStat_Metadata/ShowMetadata.ashx?Dataset=EDULIT_DS&amp;ShowOnWeb=true&amp;Lang=en"/>
    <hyperlink ref="C3" r:id="rId2" tooltip="Click once to display linked information. Click and hold to select this cell." display="http://data.uis.unesco.org/OECDStat_Metadata/ShowMetadata.ashx?Dataset=EDULIT_DS&amp;Coords=[EDULIT_IND].[MYS_1T8_AG25T99_F]&amp;ShowOnWeb=true&amp;Lang=en"/>
    <hyperlink ref="AK18" r:id="rId3" tooltip="Click once to display linked information. Click and hold to select this cell." display="http://data.uis.unesco.org/OECDStat_Metadata/ShowMetadata.ashx?Dataset=EDULIT_DS&amp;Coords=[EDULIT_IND].[MYS_1T8_AG25T99_F],[LOCATION].[AUS],[TIME].[2004]&amp;ShowOnWeb=true"/>
    <hyperlink ref="AL18" r:id="rId4" tooltip="Click once to display linked information. Click and hold to select this cell." display="http://data.uis.unesco.org/OECDStat_Metadata/ShowMetadata.ashx?Dataset=EDULIT_DS&amp;Coords=[EDULIT_IND].[MYS_1T8_AG25T99_F],[LOCATION].[AUS],[TIME].[2005]&amp;ShowOnWeb=true"/>
    <hyperlink ref="AM18" r:id="rId5" tooltip="Click once to display linked information. Click and hold to select this cell." display="http://data.uis.unesco.org/OECDStat_Metadata/ShowMetadata.ashx?Dataset=EDULIT_DS&amp;Coords=[EDULIT_IND].[MYS_1T8_AG25T99_F],[LOCATION].[AUS],[TIME].[2006]&amp;ShowOnWeb=true"/>
    <hyperlink ref="AN18" r:id="rId6" tooltip="Click once to display linked information. Click and hold to select this cell." display="http://data.uis.unesco.org/OECDStat_Metadata/ShowMetadata.ashx?Dataset=EDULIT_DS&amp;Coords=[EDULIT_IND].[MYS_1T8_AG25T99_F],[LOCATION].[AUS],[TIME].[2007]&amp;ShowOnWeb=true"/>
    <hyperlink ref="AO18" r:id="rId7" tooltip="Click once to display linked information. Click and hold to select this cell." display="http://data.uis.unesco.org/OECDStat_Metadata/ShowMetadata.ashx?Dataset=EDULIT_DS&amp;Coords=[EDULIT_IND].[MYS_1T8_AG25T99_F],[LOCATION].[AUS],[TIME].[2008]&amp;ShowOnWeb=true"/>
    <hyperlink ref="AR18" r:id="rId8" tooltip="Click once to display linked information. Click and hold to select this cell." display="http://data.uis.unesco.org/OECDStat_Metadata/ShowMetadata.ashx?Dataset=EDULIT_DS&amp;Coords=[EDULIT_IND].[MYS_1T8_AG25T99_F],[LOCATION].[AUS],[TIME].[2011]&amp;ShowOnWeb=true"/>
    <hyperlink ref="AS18" r:id="rId9" tooltip="Click once to display linked information. Click and hold to select this cell." display="http://data.uis.unesco.org/OECDStat_Metadata/ShowMetadata.ashx?Dataset=EDULIT_DS&amp;Coords=[EDULIT_IND].[MYS_1T8_AG25T99_F],[LOCATION].[AUS],[TIME].[2012]&amp;ShowOnWeb=true"/>
    <hyperlink ref="AQ27" r:id="rId10" tooltip="Click once to display linked information. Click and hold to select this cell." display="http://data.uis.unesco.org/OECDStat_Metadata/ShowMetadata.ashx?Dataset=EDULIT_DS&amp;Coords=[EDULIT_IND].[MYS_1T8_AG25T99_F],[LOCATION].[BLZ],[TIME].[2010]&amp;ShowOnWeb=true"/>
    <hyperlink ref="AN44" r:id="rId11" tooltip="Click once to display linked information. Click and hold to select this cell." display="http://data.uis.unesco.org/OECDStat_Metadata/ShowMetadata.ashx?Dataset=EDULIT_DS&amp;Coords=[EDULIT_IND].[MYS_1T8_AG25T99_F],[LOCATION].[CYM],[TIME].[2007]&amp;ShowOnWeb=true"/>
    <hyperlink ref="AJ65" r:id="rId12" tooltip="Click once to display linked information. Click and hold to select this cell." display="http://data.uis.unesco.org/OECDStat_Metadata/ShowMetadata.ashx?Dataset=EDULIT_DS&amp;Coords=[EDULIT_IND].[MYS_1T8_AG25T99_F],[LOCATION].[DNK],[TIME].[2003]&amp;ShowOnWeb=true"/>
    <hyperlink ref="AO65" r:id="rId13" tooltip="Click once to display linked information. Click and hold to select this cell." display="http://data.uis.unesco.org/OECDStat_Metadata/ShowMetadata.ashx?Dataset=EDULIT_DS&amp;Coords=[EDULIT_IND].[MYS_1T8_AG25T99_F],[LOCATION].[DNK],[TIME].[2008]&amp;ShowOnWeb=true"/>
    <hyperlink ref="AT65" r:id="rId14" tooltip="Click once to display linked information. Click and hold to select this cell." display="http://data.uis.unesco.org/OECDStat_Metadata/ShowMetadata.ashx?Dataset=EDULIT_DS&amp;Coords=[EDULIT_IND].[MYS_1T8_AG25T99_F],[LOCATION].[DNK],[TIME].[2013]&amp;ShowOnWeb=true"/>
    <hyperlink ref="AU65" r:id="rId15" tooltip="Click once to display linked information. Click and hold to select this cell." display="http://data.uis.unesco.org/OECDStat_Metadata/ShowMetadata.ashx?Dataset=EDULIT_DS&amp;Coords=[EDULIT_IND].[MYS_1T8_AG25T99_F],[LOCATION].[DNK],[TIME].[2014]&amp;ShowOnWeb=true"/>
    <hyperlink ref="AG74" r:id="rId16" tooltip="Click once to display linked information. Click and hold to select this cell." display="http://data.uis.unesco.org/OECDStat_Metadata/ShowMetadata.ashx?Dataset=EDULIT_DS&amp;Coords=[EDULIT_IND].[MYS_1T8_AG25T99_F],[LOCATION].[EST],[TIME].[2000]&amp;ShowOnWeb=true"/>
    <hyperlink ref="AT102" r:id="rId17" tooltip="Click once to display linked information. Click and hold to select this cell." display="http://data.uis.unesco.org/OECDStat_Metadata/ShowMetadata.ashx?Dataset=EDULIT_DS&amp;Coords=[EDULIT_IND].[MYS_1T8_AG25T99_F],[LOCATION].[HUN],[TIME].[2013]&amp;ShowOnWeb=true"/>
    <hyperlink ref="AL122" r:id="rId18" tooltip="Click once to display linked information. Click and hold to select this cell." display="http://data.uis.unesco.org/OECDStat_Metadata/ShowMetadata.ashx?Dataset=EDULIT_DS&amp;Coords=[EDULIT_IND].[MYS_1T8_AG25T99_F],[LOCATION].[LVA],[TIME].[2005]&amp;ShowOnWeb=true"/>
    <hyperlink ref="AM122" r:id="rId19" tooltip="Click once to display linked information. Click and hold to select this cell." display="http://data.uis.unesco.org/OECDStat_Metadata/ShowMetadata.ashx?Dataset=EDULIT_DS&amp;Coords=[EDULIT_IND].[MYS_1T8_AG25T99_F],[LOCATION].[LVA],[TIME].[2006]&amp;ShowOnWeb=true"/>
    <hyperlink ref="AM133" r:id="rId20" tooltip="Click once to display linked information. Click and hold to select this cell." display="http://data.uis.unesco.org/OECDStat_Metadata/ShowMetadata.ashx?Dataset=EDULIT_DS&amp;Coords=[EDULIT_IND].[MYS_1T8_AG25T99_F],[LOCATION].[MDV],[TIME].[2006]&amp;ShowOnWeb=true"/>
    <hyperlink ref="AI181" r:id="rId21" tooltip="Click once to display linked information. Click and hold to select this cell." display="http://data.uis.unesco.org/OECDStat_Metadata/ShowMetadata.ashx?Dataset=EDULIT_DS&amp;Coords=[EDULIT_IND].[MYS_1T8_AG25T99_F],[LOCATION].[ROU],[TIME].[2002]&amp;ShowOnWeb=true"/>
    <hyperlink ref="AN181" r:id="rId22" tooltip="Click once to display linked information. Click and hold to select this cell." display="http://data.uis.unesco.org/OECDStat_Metadata/ShowMetadata.ashx?Dataset=EDULIT_DS&amp;Coords=[EDULIT_IND].[MYS_1T8_AG25T99_F],[LOCATION].[ROU],[TIME].[2007]&amp;ShowOnWeb=true"/>
    <hyperlink ref="AO181" r:id="rId23" tooltip="Click once to display linked information. Click and hold to select this cell." display="http://data.uis.unesco.org/OECDStat_Metadata/ShowMetadata.ashx?Dataset=EDULIT_DS&amp;Coords=[EDULIT_IND].[MYS_1T8_AG25T99_F],[LOCATION].[ROU],[TIME].[2008]&amp;ShowOnWeb=true"/>
    <hyperlink ref="AP181" r:id="rId24" tooltip="Click once to display linked information. Click and hold to select this cell." display="http://data.uis.unesco.org/OECDStat_Metadata/ShowMetadata.ashx?Dataset=EDULIT_DS&amp;Coords=[EDULIT_IND].[MYS_1T8_AG25T99_F],[LOCATION].[ROU],[TIME].[2009]&amp;ShowOnWeb=true"/>
    <hyperlink ref="AQ181" r:id="rId25" tooltip="Click once to display linked information. Click and hold to select this cell." display="http://data.uis.unesco.org/OECDStat_Metadata/ShowMetadata.ashx?Dataset=EDULIT_DS&amp;Coords=[EDULIT_IND].[MYS_1T8_AG25T99_F],[LOCATION].[ROU],[TIME].[2010]&amp;ShowOnWeb=true"/>
    <hyperlink ref="AR181" r:id="rId26" tooltip="Click once to display linked information. Click and hold to select this cell." display="http://data.uis.unesco.org/OECDStat_Metadata/ShowMetadata.ashx?Dataset=EDULIT_DS&amp;Coords=[EDULIT_IND].[MYS_1T8_AG25T99_F],[LOCATION].[ROU],[TIME].[2011]&amp;ShowOnWeb=true"/>
    <hyperlink ref="AS181" r:id="rId27" tooltip="Click once to display linked information. Click and hold to select this cell." display="http://data.uis.unesco.org/OECDStat_Metadata/ShowMetadata.ashx?Dataset=EDULIT_DS&amp;Coords=[EDULIT_IND].[MYS_1T8_AG25T99_F],[LOCATION].[ROU],[TIME].[2012]&amp;ShowOnWeb=true"/>
    <hyperlink ref="AT181" r:id="rId28" tooltip="Click once to display linked information. Click and hold to select this cell." display="http://data.uis.unesco.org/OECDStat_Metadata/ShowMetadata.ashx?Dataset=EDULIT_DS&amp;Coords=[EDULIT_IND].[MYS_1T8_AG25T99_F],[LOCATION].[ROU],[TIME].[2013]&amp;ShowOnWeb=true"/>
    <hyperlink ref="AU181" r:id="rId29" tooltip="Click once to display linked information. Click and hold to select this cell." display="http://data.uis.unesco.org/OECDStat_Metadata/ShowMetadata.ashx?Dataset=EDULIT_DS&amp;Coords=[EDULIT_IND].[MYS_1T8_AG25T99_F],[LOCATION].[ROU],[TIME].[2014]&amp;ShowOnWeb=true"/>
    <hyperlink ref="AK211" r:id="rId30" tooltip="Click once to display linked information. Click and hold to select this cell." display="http://data.uis.unesco.org/OECDStat_Metadata/ShowMetadata.ashx?Dataset=EDULIT_DS&amp;Coords=[EDULIT_IND].[MYS_1T8_AG25T99_F],[LOCATION].[SUR],[TIME].[2004]&amp;ShowOnWeb=true"/>
    <hyperlink ref="AS211" r:id="rId31" tooltip="Click once to display linked information. Click and hold to select this cell." display="http://data.uis.unesco.org/OECDStat_Metadata/ShowMetadata.ashx?Dataset=EDULIT_DS&amp;Coords=[EDULIT_IND].[MYS_1T8_AG25T99_F],[LOCATION].[SUR],[TIME].[2012]&amp;ShowOnWeb=true"/>
    <hyperlink ref="AO226" r:id="rId32" tooltip="Click once to display linked information. Click and hold to select this cell." display="http://data.uis.unesco.org/OECDStat_Metadata/ShowMetadata.ashx?Dataset=EDULIT_DS&amp;Coords=[EDULIT_IND].[MYS_1T8_AG25T99_F],[LOCATION].[TUR],[TIME].[2008]&amp;ShowOnWeb=true"/>
    <hyperlink ref="AP226" r:id="rId33" tooltip="Click once to display linked information. Click and hold to select this cell." display="http://data.uis.unesco.org/OECDStat_Metadata/ShowMetadata.ashx?Dataset=EDULIT_DS&amp;Coords=[EDULIT_IND].[MYS_1T8_AG25T99_F],[LOCATION].[TUR],[TIME].[2009]&amp;ShowOnWeb=true"/>
    <hyperlink ref="AQ226" r:id="rId34" tooltip="Click once to display linked information. Click and hold to select this cell." display="http://data.uis.unesco.org/OECDStat_Metadata/ShowMetadata.ashx?Dataset=EDULIT_DS&amp;Coords=[EDULIT_IND].[MYS_1T8_AG25T99_F],[LOCATION].[TUR],[TIME].[2010]&amp;ShowOnWeb=true"/>
    <hyperlink ref="AT233" r:id="rId35" tooltip="Click once to display linked information. Click and hold to select this cell." display="http://data.uis.unesco.org/OECDStat_Metadata/ShowMetadata.ashx?Dataset=EDULIT_DS&amp;Coords=[EDULIT_IND].[MYS_1T8_AG25T99_F],[LOCATION].[GBR],[TIME].[2013]&amp;ShowOnWeb=true"/>
    <hyperlink ref="AU233" r:id="rId36" tooltip="Click once to display linked information. Click and hold to select this cell." display="http://data.uis.unesco.org/OECDStat_Metadata/ShowMetadata.ashx?Dataset=EDULIT_DS&amp;Coords=[EDULIT_IND].[MYS_1T8_AG25T99_F],[LOCATION].[GBR],[TIME].[2014]&amp;ShowOnWeb=true"/>
    <hyperlink ref="AS246" r:id="rId37" tooltip="Click once to display linked information. Click and hold to select this cell." display="http://data.uis.unesco.org/OECDStat_Metadata/ShowMetadata.ashx?Dataset=EDULIT_DS&amp;Coords=[EDULIT_IND].[MYS_1T8_AG25T99_F],[LOCATION].[ZWE],[TIME].[2012]&amp;ShowOnWeb=true"/>
    <hyperlink ref="A297" r:id="rId38" tooltip="Click once to display linked information. Click and hold to select this cell." display="http://data.uis.unesco.org/"/>
  </hyperlinks>
  <pageMargins left="0.75" right="0.75" top="1" bottom="1" header="0.5" footer="0.5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X302"/>
  <sheetViews>
    <sheetView showGridLines="0" topLeftCell="A2" zoomScale="40" zoomScaleNormal="40" workbookViewId="0">
      <selection activeCell="A2" sqref="A2"/>
    </sheetView>
  </sheetViews>
  <sheetFormatPr defaultRowHeight="12.5" x14ac:dyDescent="0.25"/>
  <cols>
    <col min="1" max="1" width="26.1796875" customWidth="1"/>
    <col min="2" max="2" width="2.36328125" customWidth="1"/>
  </cols>
  <sheetData>
    <row r="1" spans="1:50" hidden="1" x14ac:dyDescent="0.25">
      <c r="A1" s="1" t="e">
        <f ca="1">DotStatQuery(B1)</f>
        <v>#NAME?</v>
      </c>
      <c r="B1" s="1" t="s">
        <v>0</v>
      </c>
    </row>
    <row r="2" spans="1:50" x14ac:dyDescent="0.25">
      <c r="A2" s="2" t="s">
        <v>1</v>
      </c>
    </row>
    <row r="3" spans="1:50" x14ac:dyDescent="0.25">
      <c r="A3" s="65" t="s">
        <v>2</v>
      </c>
      <c r="B3" s="66"/>
      <c r="C3" s="67" t="s">
        <v>3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9"/>
    </row>
    <row r="4" spans="1:50" x14ac:dyDescent="0.25">
      <c r="A4" s="70" t="s">
        <v>4</v>
      </c>
      <c r="B4" s="71"/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3" t="s">
        <v>17</v>
      </c>
      <c r="P4" s="3" t="s">
        <v>18</v>
      </c>
      <c r="Q4" s="3" t="s">
        <v>19</v>
      </c>
      <c r="R4" s="3" t="s">
        <v>20</v>
      </c>
      <c r="S4" s="3" t="s">
        <v>21</v>
      </c>
      <c r="T4" s="3" t="s">
        <v>22</v>
      </c>
      <c r="U4" s="3" t="s">
        <v>23</v>
      </c>
      <c r="V4" s="3" t="s">
        <v>24</v>
      </c>
      <c r="W4" s="3" t="s">
        <v>25</v>
      </c>
      <c r="X4" s="3" t="s">
        <v>26</v>
      </c>
      <c r="Y4" s="3" t="s">
        <v>27</v>
      </c>
      <c r="Z4" s="3" t="s">
        <v>28</v>
      </c>
      <c r="AA4" s="3" t="s">
        <v>29</v>
      </c>
      <c r="AB4" s="3" t="s">
        <v>30</v>
      </c>
      <c r="AC4" s="3" t="s">
        <v>31</v>
      </c>
      <c r="AD4" s="3" t="s">
        <v>32</v>
      </c>
      <c r="AE4" s="3" t="s">
        <v>33</v>
      </c>
      <c r="AF4" s="3" t="s">
        <v>34</v>
      </c>
      <c r="AG4" s="3" t="s">
        <v>35</v>
      </c>
      <c r="AH4" s="3" t="s">
        <v>36</v>
      </c>
      <c r="AI4" s="3" t="s">
        <v>37</v>
      </c>
      <c r="AJ4" s="3" t="s">
        <v>38</v>
      </c>
      <c r="AK4" s="3" t="s">
        <v>39</v>
      </c>
      <c r="AL4" s="3" t="s">
        <v>40</v>
      </c>
      <c r="AM4" s="3" t="s">
        <v>41</v>
      </c>
      <c r="AN4" s="3" t="s">
        <v>42</v>
      </c>
      <c r="AO4" s="3" t="s">
        <v>43</v>
      </c>
      <c r="AP4" s="3" t="s">
        <v>44</v>
      </c>
      <c r="AQ4" s="3" t="s">
        <v>45</v>
      </c>
      <c r="AR4" s="3" t="s">
        <v>46</v>
      </c>
      <c r="AS4" s="3" t="s">
        <v>47</v>
      </c>
      <c r="AT4" s="3" t="s">
        <v>48</v>
      </c>
      <c r="AU4" s="3" t="s">
        <v>49</v>
      </c>
      <c r="AV4" s="3" t="s">
        <v>50</v>
      </c>
      <c r="AW4" s="3" t="s">
        <v>51</v>
      </c>
      <c r="AX4" s="54" t="s">
        <v>626</v>
      </c>
    </row>
    <row r="5" spans="1:50" ht="13" x14ac:dyDescent="0.3">
      <c r="A5" s="4" t="s">
        <v>52</v>
      </c>
      <c r="B5" s="5" t="s">
        <v>53</v>
      </c>
      <c r="C5" s="5" t="s">
        <v>53</v>
      </c>
      <c r="D5" s="5" t="s">
        <v>53</v>
      </c>
      <c r="E5" s="5" t="s">
        <v>53</v>
      </c>
      <c r="F5" s="5" t="s">
        <v>53</v>
      </c>
      <c r="G5" s="5" t="s">
        <v>53</v>
      </c>
      <c r="H5" s="5" t="s">
        <v>53</v>
      </c>
      <c r="I5" s="5" t="s">
        <v>53</v>
      </c>
      <c r="J5" s="5" t="s">
        <v>53</v>
      </c>
      <c r="K5" s="5" t="s">
        <v>53</v>
      </c>
      <c r="L5" s="5" t="s">
        <v>53</v>
      </c>
      <c r="M5" s="5" t="s">
        <v>53</v>
      </c>
      <c r="N5" s="5" t="s">
        <v>53</v>
      </c>
      <c r="O5" s="5" t="s">
        <v>53</v>
      </c>
      <c r="P5" s="5" t="s">
        <v>53</v>
      </c>
      <c r="Q5" s="5" t="s">
        <v>53</v>
      </c>
      <c r="R5" s="5" t="s">
        <v>53</v>
      </c>
      <c r="S5" s="5" t="s">
        <v>53</v>
      </c>
      <c r="T5" s="5" t="s">
        <v>53</v>
      </c>
      <c r="U5" s="5" t="s">
        <v>53</v>
      </c>
      <c r="V5" s="5" t="s">
        <v>53</v>
      </c>
      <c r="W5" s="5" t="s">
        <v>53</v>
      </c>
      <c r="X5" s="5" t="s">
        <v>53</v>
      </c>
      <c r="Y5" s="5" t="s">
        <v>53</v>
      </c>
      <c r="Z5" s="5" t="s">
        <v>53</v>
      </c>
      <c r="AA5" s="5" t="s">
        <v>53</v>
      </c>
      <c r="AB5" s="5" t="s">
        <v>53</v>
      </c>
      <c r="AC5" s="5" t="s">
        <v>53</v>
      </c>
      <c r="AD5" s="5" t="s">
        <v>53</v>
      </c>
      <c r="AE5" s="5" t="s">
        <v>53</v>
      </c>
      <c r="AF5" s="5" t="s">
        <v>53</v>
      </c>
      <c r="AG5" s="5" t="s">
        <v>53</v>
      </c>
      <c r="AH5" s="5" t="s">
        <v>53</v>
      </c>
      <c r="AI5" s="5" t="s">
        <v>53</v>
      </c>
      <c r="AJ5" s="5" t="s">
        <v>53</v>
      </c>
      <c r="AK5" s="5" t="s">
        <v>53</v>
      </c>
      <c r="AL5" s="5" t="s">
        <v>53</v>
      </c>
      <c r="AM5" s="5" t="s">
        <v>53</v>
      </c>
      <c r="AN5" s="5" t="s">
        <v>53</v>
      </c>
      <c r="AO5" s="5" t="s">
        <v>53</v>
      </c>
      <c r="AP5" s="5" t="s">
        <v>53</v>
      </c>
      <c r="AQ5" s="5" t="s">
        <v>53</v>
      </c>
      <c r="AR5" s="5" t="s">
        <v>53</v>
      </c>
      <c r="AS5" s="5" t="s">
        <v>53</v>
      </c>
      <c r="AT5" s="5" t="s">
        <v>53</v>
      </c>
      <c r="AU5" s="5" t="s">
        <v>53</v>
      </c>
      <c r="AV5" s="5" t="s">
        <v>53</v>
      </c>
      <c r="AW5" s="5" t="s">
        <v>53</v>
      </c>
    </row>
    <row r="6" spans="1:50" ht="13" x14ac:dyDescent="0.3">
      <c r="A6" s="6" t="s">
        <v>54</v>
      </c>
      <c r="B6" s="5" t="s">
        <v>53</v>
      </c>
      <c r="C6" s="7" t="s">
        <v>55</v>
      </c>
      <c r="D6" s="7" t="s">
        <v>55</v>
      </c>
      <c r="E6" s="7">
        <v>11.861140000000001</v>
      </c>
      <c r="F6" s="7">
        <v>9.9867699999999999</v>
      </c>
      <c r="G6" s="7">
        <v>9.6171799999999994</v>
      </c>
      <c r="H6" s="7">
        <v>10.645429999999999</v>
      </c>
      <c r="I6" s="7">
        <v>9.2951200000000007</v>
      </c>
      <c r="J6" s="7">
        <v>9.2951200000000007</v>
      </c>
      <c r="K6" s="7">
        <v>16.01144</v>
      </c>
      <c r="L6" s="7" t="s">
        <v>55</v>
      </c>
      <c r="M6" s="7" t="s">
        <v>55</v>
      </c>
      <c r="N6" s="7" t="s">
        <v>55</v>
      </c>
      <c r="O6" s="7" t="s">
        <v>55</v>
      </c>
      <c r="P6" s="7" t="s">
        <v>55</v>
      </c>
      <c r="Q6" s="7" t="s">
        <v>55</v>
      </c>
      <c r="R6" s="7" t="s">
        <v>55</v>
      </c>
      <c r="S6" s="7">
        <v>52.747250000000001</v>
      </c>
      <c r="T6" s="7" t="s">
        <v>55</v>
      </c>
      <c r="U6" s="7" t="s">
        <v>55</v>
      </c>
      <c r="V6" s="7" t="s">
        <v>55</v>
      </c>
      <c r="W6" s="7">
        <v>49.279539999999997</v>
      </c>
      <c r="X6" s="7" t="s">
        <v>55</v>
      </c>
      <c r="Y6" s="7" t="s">
        <v>55</v>
      </c>
      <c r="Z6" s="7" t="s">
        <v>55</v>
      </c>
      <c r="AA6" s="7" t="s">
        <v>55</v>
      </c>
      <c r="AB6" s="7" t="s">
        <v>55</v>
      </c>
      <c r="AC6" s="7" t="s">
        <v>55</v>
      </c>
      <c r="AD6" s="7" t="s">
        <v>55</v>
      </c>
      <c r="AE6" s="7" t="s">
        <v>55</v>
      </c>
      <c r="AF6" s="7" t="s">
        <v>55</v>
      </c>
      <c r="AG6" s="7" t="s">
        <v>55</v>
      </c>
      <c r="AH6" s="7" t="s">
        <v>55</v>
      </c>
      <c r="AI6" s="7" t="s">
        <v>55</v>
      </c>
      <c r="AJ6" s="7" t="s">
        <v>55</v>
      </c>
      <c r="AK6" s="7" t="s">
        <v>55</v>
      </c>
      <c r="AL6" s="7" t="s">
        <v>55</v>
      </c>
      <c r="AM6" s="7">
        <v>24.152139999999999</v>
      </c>
      <c r="AN6" s="7">
        <v>22.9513</v>
      </c>
      <c r="AO6" s="7">
        <v>16.742180000000001</v>
      </c>
      <c r="AP6" s="7">
        <v>19.23517</v>
      </c>
      <c r="AQ6" s="7" t="s">
        <v>55</v>
      </c>
      <c r="AR6" s="7" t="s">
        <v>55</v>
      </c>
      <c r="AS6" s="7" t="s">
        <v>55</v>
      </c>
      <c r="AT6" s="7" t="s">
        <v>55</v>
      </c>
      <c r="AU6" s="7">
        <v>18.305569999999999</v>
      </c>
      <c r="AV6" s="7" t="s">
        <v>55</v>
      </c>
      <c r="AW6" s="7" t="s">
        <v>55</v>
      </c>
      <c r="AX6">
        <f>SUM(C6:AW6)</f>
        <v>280.12534999999997</v>
      </c>
    </row>
    <row r="7" spans="1:50" ht="13" hidden="1" x14ac:dyDescent="0.3">
      <c r="A7" s="6" t="s">
        <v>56</v>
      </c>
      <c r="B7" s="5" t="s">
        <v>53</v>
      </c>
      <c r="C7" s="8" t="s">
        <v>55</v>
      </c>
      <c r="D7" s="8" t="s">
        <v>55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 t="s">
        <v>55</v>
      </c>
      <c r="P7" s="8" t="s">
        <v>55</v>
      </c>
      <c r="Q7" s="8" t="s">
        <v>55</v>
      </c>
      <c r="R7" s="8" t="s">
        <v>55</v>
      </c>
      <c r="S7" s="8" t="s">
        <v>55</v>
      </c>
      <c r="T7" s="8" t="s">
        <v>55</v>
      </c>
      <c r="U7" s="8" t="s">
        <v>55</v>
      </c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8" t="s">
        <v>55</v>
      </c>
      <c r="AD7" s="8" t="s">
        <v>55</v>
      </c>
      <c r="AE7" s="8" t="s">
        <v>55</v>
      </c>
      <c r="AF7" s="8" t="s">
        <v>55</v>
      </c>
      <c r="AG7" s="8" t="s">
        <v>55</v>
      </c>
      <c r="AH7" s="8" t="s">
        <v>55</v>
      </c>
      <c r="AI7" s="8" t="s">
        <v>55</v>
      </c>
      <c r="AJ7" s="8" t="s">
        <v>55</v>
      </c>
      <c r="AK7" s="8" t="s">
        <v>55</v>
      </c>
      <c r="AL7" s="8" t="s">
        <v>55</v>
      </c>
      <c r="AM7" s="8" t="s">
        <v>55</v>
      </c>
      <c r="AN7" s="8" t="s">
        <v>55</v>
      </c>
      <c r="AO7" s="8" t="s">
        <v>55</v>
      </c>
      <c r="AP7" s="8" t="s">
        <v>55</v>
      </c>
      <c r="AQ7" s="8" t="s">
        <v>55</v>
      </c>
      <c r="AR7" s="8" t="s">
        <v>55</v>
      </c>
      <c r="AS7" s="8" t="s">
        <v>55</v>
      </c>
      <c r="AT7" s="8" t="s">
        <v>55</v>
      </c>
      <c r="AU7" s="8" t="s">
        <v>55</v>
      </c>
      <c r="AV7" s="8" t="s">
        <v>55</v>
      </c>
      <c r="AW7" s="8" t="s">
        <v>55</v>
      </c>
      <c r="AX7">
        <f t="shared" ref="AX7:AX70" si="0">SUM(C7:AW7)</f>
        <v>0</v>
      </c>
    </row>
    <row r="8" spans="1:50" ht="13" x14ac:dyDescent="0.3">
      <c r="A8" s="6" t="s">
        <v>57</v>
      </c>
      <c r="B8" s="5" t="s">
        <v>53</v>
      </c>
      <c r="C8" s="7" t="s">
        <v>55</v>
      </c>
      <c r="D8" s="7">
        <v>30.889759999999999</v>
      </c>
      <c r="E8" s="7" t="s">
        <v>55</v>
      </c>
      <c r="F8" s="7" t="s">
        <v>55</v>
      </c>
      <c r="G8" s="7" t="s">
        <v>55</v>
      </c>
      <c r="H8" s="7" t="s">
        <v>55</v>
      </c>
      <c r="I8" s="7" t="s">
        <v>55</v>
      </c>
      <c r="J8" s="7" t="s">
        <v>55</v>
      </c>
      <c r="K8" s="7" t="s">
        <v>55</v>
      </c>
      <c r="L8" s="7">
        <v>39.713900000000002</v>
      </c>
      <c r="M8" s="7" t="s">
        <v>55</v>
      </c>
      <c r="N8" s="7" t="s">
        <v>55</v>
      </c>
      <c r="O8" s="7" t="s">
        <v>55</v>
      </c>
      <c r="P8" s="7" t="s">
        <v>55</v>
      </c>
      <c r="Q8" s="7">
        <v>51.31579</v>
      </c>
      <c r="R8" s="7" t="s">
        <v>55</v>
      </c>
      <c r="S8" s="7">
        <v>51.139159999999997</v>
      </c>
      <c r="T8" s="7">
        <v>44.879930000000002</v>
      </c>
      <c r="U8" s="7">
        <v>46.548819999999999</v>
      </c>
      <c r="V8" s="7">
        <v>46.62921</v>
      </c>
      <c r="W8" s="7">
        <v>49.035559999999997</v>
      </c>
      <c r="X8" s="7">
        <v>56.367429999999999</v>
      </c>
      <c r="Y8" s="7" t="s">
        <v>55</v>
      </c>
      <c r="Z8" s="7">
        <v>57.8125</v>
      </c>
      <c r="AA8" s="7">
        <v>54.656489999999998</v>
      </c>
      <c r="AB8" s="7">
        <v>53.141559999999998</v>
      </c>
      <c r="AC8" s="7" t="s">
        <v>55</v>
      </c>
      <c r="AD8" s="7">
        <v>52.743819999999999</v>
      </c>
      <c r="AE8" s="7">
        <v>63.610460000000003</v>
      </c>
      <c r="AF8" s="7">
        <v>65.349010000000007</v>
      </c>
      <c r="AG8" s="7">
        <v>66.948260000000005</v>
      </c>
      <c r="AH8" s="7">
        <v>68.601129999999998</v>
      </c>
      <c r="AI8" s="7">
        <v>69.318179999999998</v>
      </c>
      <c r="AJ8" s="7">
        <v>72.395229999999998</v>
      </c>
      <c r="AK8" s="7">
        <v>69.13073</v>
      </c>
      <c r="AL8" s="7">
        <v>70.87227</v>
      </c>
      <c r="AM8" s="7">
        <v>71.815119999999993</v>
      </c>
      <c r="AN8" s="7">
        <v>69.151219999999995</v>
      </c>
      <c r="AO8" s="7">
        <v>64.422160000000005</v>
      </c>
      <c r="AP8" s="7">
        <v>57.565339999999999</v>
      </c>
      <c r="AQ8" s="7">
        <v>64.473569999999995</v>
      </c>
      <c r="AR8" s="7">
        <v>63.34722</v>
      </c>
      <c r="AS8" s="7" t="s">
        <v>55</v>
      </c>
      <c r="AT8" s="7">
        <v>64.956360000000004</v>
      </c>
      <c r="AU8" s="7">
        <v>65.773700000000005</v>
      </c>
      <c r="AV8" s="7">
        <v>64.329390000000004</v>
      </c>
      <c r="AW8" s="7" t="s">
        <v>55</v>
      </c>
      <c r="AX8">
        <f t="shared" si="0"/>
        <v>1766.9332800000004</v>
      </c>
    </row>
    <row r="9" spans="1:50" ht="13" x14ac:dyDescent="0.3">
      <c r="A9" s="6" t="s">
        <v>58</v>
      </c>
      <c r="B9" s="5" t="s">
        <v>53</v>
      </c>
      <c r="C9" s="8" t="s">
        <v>55</v>
      </c>
      <c r="D9" s="8" t="s">
        <v>55</v>
      </c>
      <c r="E9" s="8" t="s">
        <v>55</v>
      </c>
      <c r="F9" s="8" t="s">
        <v>55</v>
      </c>
      <c r="G9" s="8">
        <v>24.399190000000001</v>
      </c>
      <c r="H9" s="8" t="s">
        <v>55</v>
      </c>
      <c r="I9" s="8" t="s">
        <v>55</v>
      </c>
      <c r="J9" s="8" t="s">
        <v>55</v>
      </c>
      <c r="K9" s="8" t="s">
        <v>55</v>
      </c>
      <c r="L9" s="8" t="s">
        <v>55</v>
      </c>
      <c r="M9" s="8" t="s">
        <v>55</v>
      </c>
      <c r="N9" s="8" t="s">
        <v>55</v>
      </c>
      <c r="O9" s="8" t="s">
        <v>55</v>
      </c>
      <c r="P9" s="8" t="s">
        <v>55</v>
      </c>
      <c r="Q9" s="8" t="s">
        <v>55</v>
      </c>
      <c r="R9" s="8" t="s">
        <v>55</v>
      </c>
      <c r="S9" s="8" t="s">
        <v>55</v>
      </c>
      <c r="T9" s="8" t="s">
        <v>55</v>
      </c>
      <c r="U9" s="8" t="s">
        <v>55</v>
      </c>
      <c r="V9" s="8" t="s">
        <v>55</v>
      </c>
      <c r="W9" s="8" t="s">
        <v>55</v>
      </c>
      <c r="X9" s="8">
        <v>39.311430000000001</v>
      </c>
      <c r="Y9" s="8">
        <v>36.426569999999998</v>
      </c>
      <c r="Z9" s="8">
        <v>39.155200000000001</v>
      </c>
      <c r="AA9" s="8">
        <v>42.278889999999997</v>
      </c>
      <c r="AB9" s="8" t="s">
        <v>55</v>
      </c>
      <c r="AC9" s="8">
        <v>49.064720000000001</v>
      </c>
      <c r="AD9" s="8" t="s">
        <v>55</v>
      </c>
      <c r="AE9" s="8" t="s">
        <v>55</v>
      </c>
      <c r="AF9" s="8" t="s">
        <v>55</v>
      </c>
      <c r="AG9" s="8" t="s">
        <v>55</v>
      </c>
      <c r="AH9" s="8" t="s">
        <v>55</v>
      </c>
      <c r="AI9" s="8" t="s">
        <v>55</v>
      </c>
      <c r="AJ9" s="8" t="s">
        <v>55</v>
      </c>
      <c r="AK9" s="8" t="s">
        <v>55</v>
      </c>
      <c r="AL9" s="8" t="s">
        <v>55</v>
      </c>
      <c r="AM9" s="8" t="s">
        <v>55</v>
      </c>
      <c r="AN9" s="8">
        <v>59.451770000000003</v>
      </c>
      <c r="AO9" s="8" t="s">
        <v>55</v>
      </c>
      <c r="AP9" s="8">
        <v>62.528579999999998</v>
      </c>
      <c r="AQ9" s="8">
        <v>61.088920000000002</v>
      </c>
      <c r="AR9" s="8">
        <v>64.337090000000003</v>
      </c>
      <c r="AS9" s="8">
        <v>63.992739999999998</v>
      </c>
      <c r="AT9" s="8">
        <v>62.143790000000003</v>
      </c>
      <c r="AU9" s="8">
        <v>63.269680000000001</v>
      </c>
      <c r="AV9" s="8">
        <v>62.711089999999999</v>
      </c>
      <c r="AW9" s="8" t="s">
        <v>55</v>
      </c>
      <c r="AX9">
        <f t="shared" si="0"/>
        <v>730.15965999999992</v>
      </c>
    </row>
    <row r="10" spans="1:50" ht="13" hidden="1" x14ac:dyDescent="0.3">
      <c r="A10" s="6" t="s">
        <v>59</v>
      </c>
      <c r="B10" s="5" t="s">
        <v>53</v>
      </c>
      <c r="C10" s="7" t="s">
        <v>55</v>
      </c>
      <c r="D10" s="7" t="s">
        <v>55</v>
      </c>
      <c r="E10" s="7" t="s">
        <v>55</v>
      </c>
      <c r="F10" s="7" t="s">
        <v>55</v>
      </c>
      <c r="G10" s="7" t="s">
        <v>55</v>
      </c>
      <c r="H10" s="7" t="s">
        <v>55</v>
      </c>
      <c r="I10" s="7" t="s">
        <v>55</v>
      </c>
      <c r="J10" s="7" t="s">
        <v>55</v>
      </c>
      <c r="K10" s="7" t="s">
        <v>55</v>
      </c>
      <c r="L10" s="7" t="s">
        <v>55</v>
      </c>
      <c r="M10" s="7" t="s">
        <v>55</v>
      </c>
      <c r="N10" s="7" t="s">
        <v>55</v>
      </c>
      <c r="O10" s="7" t="s">
        <v>55</v>
      </c>
      <c r="P10" s="7" t="s">
        <v>55</v>
      </c>
      <c r="Q10" s="7" t="s">
        <v>55</v>
      </c>
      <c r="R10" s="7" t="s">
        <v>55</v>
      </c>
      <c r="S10" s="7" t="s">
        <v>55</v>
      </c>
      <c r="T10" s="7" t="s">
        <v>55</v>
      </c>
      <c r="U10" s="7" t="s">
        <v>55</v>
      </c>
      <c r="V10" s="7" t="s">
        <v>55</v>
      </c>
      <c r="W10" s="7" t="s">
        <v>55</v>
      </c>
      <c r="X10" s="7" t="s">
        <v>55</v>
      </c>
      <c r="Y10" s="7" t="s">
        <v>55</v>
      </c>
      <c r="Z10" s="7" t="s">
        <v>55</v>
      </c>
      <c r="AA10" s="7" t="s">
        <v>55</v>
      </c>
      <c r="AB10" s="7" t="s">
        <v>55</v>
      </c>
      <c r="AC10" s="7" t="s">
        <v>55</v>
      </c>
      <c r="AD10" s="7" t="s">
        <v>55</v>
      </c>
      <c r="AE10" s="7" t="s">
        <v>55</v>
      </c>
      <c r="AF10" s="7" t="s">
        <v>55</v>
      </c>
      <c r="AG10" s="7" t="s">
        <v>55</v>
      </c>
      <c r="AH10" s="7" t="s">
        <v>55</v>
      </c>
      <c r="AI10" s="7" t="s">
        <v>55</v>
      </c>
      <c r="AJ10" s="7" t="s">
        <v>55</v>
      </c>
      <c r="AK10" s="7" t="s">
        <v>55</v>
      </c>
      <c r="AL10" s="7" t="s">
        <v>55</v>
      </c>
      <c r="AM10" s="7" t="s">
        <v>55</v>
      </c>
      <c r="AN10" s="7" t="s">
        <v>55</v>
      </c>
      <c r="AO10" s="7" t="s">
        <v>55</v>
      </c>
      <c r="AP10" s="7" t="s">
        <v>55</v>
      </c>
      <c r="AQ10" s="7" t="s">
        <v>55</v>
      </c>
      <c r="AR10" s="7" t="s">
        <v>55</v>
      </c>
      <c r="AS10" s="7" t="s">
        <v>55</v>
      </c>
      <c r="AT10" s="7" t="s">
        <v>55</v>
      </c>
      <c r="AU10" s="7" t="s">
        <v>55</v>
      </c>
      <c r="AV10" s="7" t="s">
        <v>55</v>
      </c>
      <c r="AW10" s="7" t="s">
        <v>55</v>
      </c>
      <c r="AX10">
        <f t="shared" si="0"/>
        <v>0</v>
      </c>
    </row>
    <row r="11" spans="1:50" ht="13" x14ac:dyDescent="0.3">
      <c r="A11" s="6" t="s">
        <v>60</v>
      </c>
      <c r="B11" s="5" t="s">
        <v>53</v>
      </c>
      <c r="C11" s="8" t="s">
        <v>55</v>
      </c>
      <c r="D11" s="8" t="s">
        <v>55</v>
      </c>
      <c r="E11" s="8" t="s">
        <v>55</v>
      </c>
      <c r="F11" s="8" t="s">
        <v>55</v>
      </c>
      <c r="G11" s="8" t="s">
        <v>55</v>
      </c>
      <c r="H11" s="8" t="s">
        <v>55</v>
      </c>
      <c r="I11" s="8" t="s">
        <v>55</v>
      </c>
      <c r="J11" s="8" t="s">
        <v>55</v>
      </c>
      <c r="K11" s="8" t="s">
        <v>55</v>
      </c>
      <c r="L11" s="8" t="s">
        <v>55</v>
      </c>
      <c r="M11" s="8" t="s">
        <v>55</v>
      </c>
      <c r="N11" s="8" t="s">
        <v>55</v>
      </c>
      <c r="O11" s="8" t="s">
        <v>55</v>
      </c>
      <c r="P11" s="8" t="s">
        <v>55</v>
      </c>
      <c r="Q11" s="8" t="s">
        <v>55</v>
      </c>
      <c r="R11" s="8" t="s">
        <v>55</v>
      </c>
      <c r="S11" s="8" t="s">
        <v>55</v>
      </c>
      <c r="T11" s="8" t="s">
        <v>55</v>
      </c>
      <c r="U11" s="8" t="s">
        <v>55</v>
      </c>
      <c r="V11" s="8" t="s">
        <v>55</v>
      </c>
      <c r="W11" s="8" t="s">
        <v>55</v>
      </c>
      <c r="X11" s="8" t="s">
        <v>55</v>
      </c>
      <c r="Y11" s="8" t="s">
        <v>55</v>
      </c>
      <c r="Z11" s="8" t="s">
        <v>55</v>
      </c>
      <c r="AA11" s="8" t="s">
        <v>55</v>
      </c>
      <c r="AB11" s="8" t="s">
        <v>55</v>
      </c>
      <c r="AC11" s="8" t="s">
        <v>55</v>
      </c>
      <c r="AD11" s="8" t="s">
        <v>55</v>
      </c>
      <c r="AE11" s="8" t="s">
        <v>55</v>
      </c>
      <c r="AF11" s="8" t="s">
        <v>55</v>
      </c>
      <c r="AG11" s="8" t="s">
        <v>55</v>
      </c>
      <c r="AH11" s="8" t="s">
        <v>55</v>
      </c>
      <c r="AI11" s="8">
        <v>68.965519999999998</v>
      </c>
      <c r="AJ11" s="8">
        <v>48.648650000000004</v>
      </c>
      <c r="AK11" s="8">
        <v>48.888890000000004</v>
      </c>
      <c r="AL11" s="8">
        <v>47.619050000000001</v>
      </c>
      <c r="AM11" s="8">
        <v>30.952380000000002</v>
      </c>
      <c r="AN11" s="8" t="s">
        <v>55</v>
      </c>
      <c r="AO11" s="8">
        <v>47.619050000000001</v>
      </c>
      <c r="AP11" s="8" t="s">
        <v>55</v>
      </c>
      <c r="AQ11" s="8" t="s">
        <v>55</v>
      </c>
      <c r="AR11" s="8" t="s">
        <v>55</v>
      </c>
      <c r="AS11" s="8">
        <v>76.829269999999994</v>
      </c>
      <c r="AT11" s="8">
        <v>77.380949999999999</v>
      </c>
      <c r="AU11" s="8">
        <v>63.888890000000004</v>
      </c>
      <c r="AV11" s="8">
        <v>59.574469999999998</v>
      </c>
      <c r="AW11" s="8" t="s">
        <v>55</v>
      </c>
      <c r="AX11">
        <f t="shared" si="0"/>
        <v>570.36712</v>
      </c>
    </row>
    <row r="12" spans="1:50" ht="13" x14ac:dyDescent="0.3">
      <c r="A12" s="6" t="s">
        <v>61</v>
      </c>
      <c r="B12" s="5" t="s">
        <v>53</v>
      </c>
      <c r="C12" s="7" t="s">
        <v>55</v>
      </c>
      <c r="D12" s="7" t="s">
        <v>55</v>
      </c>
      <c r="E12" s="7" t="s">
        <v>55</v>
      </c>
      <c r="F12" s="7" t="s">
        <v>55</v>
      </c>
      <c r="G12" s="7" t="s">
        <v>55</v>
      </c>
      <c r="H12" s="7" t="s">
        <v>55</v>
      </c>
      <c r="I12" s="7" t="s">
        <v>55</v>
      </c>
      <c r="J12" s="7" t="s">
        <v>55</v>
      </c>
      <c r="K12" s="7" t="s">
        <v>55</v>
      </c>
      <c r="L12" s="7" t="s">
        <v>55</v>
      </c>
      <c r="M12" s="7" t="s">
        <v>55</v>
      </c>
      <c r="N12" s="7" t="s">
        <v>55</v>
      </c>
      <c r="O12" s="7" t="s">
        <v>55</v>
      </c>
      <c r="P12" s="7" t="s">
        <v>55</v>
      </c>
      <c r="Q12" s="7" t="s">
        <v>55</v>
      </c>
      <c r="R12" s="7" t="s">
        <v>55</v>
      </c>
      <c r="S12" s="7" t="s">
        <v>55</v>
      </c>
      <c r="T12" s="7" t="s">
        <v>55</v>
      </c>
      <c r="U12" s="7" t="s">
        <v>55</v>
      </c>
      <c r="V12" s="7" t="s">
        <v>55</v>
      </c>
      <c r="W12" s="7" t="s">
        <v>55</v>
      </c>
      <c r="X12" s="7" t="s">
        <v>55</v>
      </c>
      <c r="Y12" s="7" t="s">
        <v>55</v>
      </c>
      <c r="Z12" s="7" t="s">
        <v>55</v>
      </c>
      <c r="AA12" s="7" t="s">
        <v>55</v>
      </c>
      <c r="AB12" s="7" t="s">
        <v>55</v>
      </c>
      <c r="AC12" s="7" t="s">
        <v>55</v>
      </c>
      <c r="AD12" s="7" t="s">
        <v>55</v>
      </c>
      <c r="AE12" s="7" t="s">
        <v>55</v>
      </c>
      <c r="AF12" s="7">
        <v>45.878140000000002</v>
      </c>
      <c r="AG12" s="7" t="s">
        <v>55</v>
      </c>
      <c r="AH12" s="7" t="s">
        <v>55</v>
      </c>
      <c r="AI12" s="7">
        <v>40.697670000000002</v>
      </c>
      <c r="AJ12" s="7" t="s">
        <v>55</v>
      </c>
      <c r="AK12" s="7" t="s">
        <v>55</v>
      </c>
      <c r="AL12" s="7" t="s">
        <v>55</v>
      </c>
      <c r="AM12" s="7" t="s">
        <v>55</v>
      </c>
      <c r="AN12" s="7" t="s">
        <v>55</v>
      </c>
      <c r="AO12" s="7" t="s">
        <v>55</v>
      </c>
      <c r="AP12" s="7" t="s">
        <v>55</v>
      </c>
      <c r="AQ12" s="7" t="s">
        <v>55</v>
      </c>
      <c r="AR12" s="7" t="s">
        <v>55</v>
      </c>
      <c r="AS12" s="7" t="s">
        <v>55</v>
      </c>
      <c r="AT12" s="7">
        <v>48.04016</v>
      </c>
      <c r="AU12" s="7" t="s">
        <v>55</v>
      </c>
      <c r="AV12" s="7" t="s">
        <v>55</v>
      </c>
      <c r="AW12" s="7" t="s">
        <v>55</v>
      </c>
      <c r="AX12">
        <f t="shared" si="0"/>
        <v>134.61597</v>
      </c>
    </row>
    <row r="13" spans="1:50" ht="13" x14ac:dyDescent="0.3">
      <c r="A13" s="6" t="s">
        <v>62</v>
      </c>
      <c r="B13" s="5" t="s">
        <v>53</v>
      </c>
      <c r="C13" s="8" t="s">
        <v>55</v>
      </c>
      <c r="D13" s="8" t="s">
        <v>55</v>
      </c>
      <c r="E13" s="8" t="s">
        <v>55</v>
      </c>
      <c r="F13" s="8" t="s">
        <v>55</v>
      </c>
      <c r="G13" s="8" t="s">
        <v>55</v>
      </c>
      <c r="H13" s="8" t="s">
        <v>55</v>
      </c>
      <c r="I13" s="8" t="s">
        <v>55</v>
      </c>
      <c r="J13" s="8" t="s">
        <v>55</v>
      </c>
      <c r="K13" s="8" t="s">
        <v>55</v>
      </c>
      <c r="L13" s="8" t="s">
        <v>55</v>
      </c>
      <c r="M13" s="8" t="s">
        <v>55</v>
      </c>
      <c r="N13" s="8" t="s">
        <v>55</v>
      </c>
      <c r="O13" s="8" t="s">
        <v>55</v>
      </c>
      <c r="P13" s="8" t="s">
        <v>55</v>
      </c>
      <c r="Q13" s="8" t="s">
        <v>55</v>
      </c>
      <c r="R13" s="8" t="s">
        <v>55</v>
      </c>
      <c r="S13" s="8" t="s">
        <v>55</v>
      </c>
      <c r="T13" s="8" t="s">
        <v>55</v>
      </c>
      <c r="U13" s="8" t="s">
        <v>55</v>
      </c>
      <c r="V13" s="8" t="s">
        <v>55</v>
      </c>
      <c r="W13" s="8" t="s">
        <v>55</v>
      </c>
      <c r="X13" s="8" t="s">
        <v>55</v>
      </c>
      <c r="Y13" s="8" t="s">
        <v>55</v>
      </c>
      <c r="Z13" s="8" t="s">
        <v>55</v>
      </c>
      <c r="AA13" s="8" t="s">
        <v>55</v>
      </c>
      <c r="AB13" s="8" t="s">
        <v>55</v>
      </c>
      <c r="AC13" s="8" t="s">
        <v>55</v>
      </c>
      <c r="AD13" s="8" t="s">
        <v>55</v>
      </c>
      <c r="AE13" s="8" t="s">
        <v>55</v>
      </c>
      <c r="AF13" s="8" t="s">
        <v>55</v>
      </c>
      <c r="AG13" s="8" t="s">
        <v>55</v>
      </c>
      <c r="AH13" s="8" t="s">
        <v>55</v>
      </c>
      <c r="AI13" s="8" t="s">
        <v>55</v>
      </c>
      <c r="AJ13" s="8">
        <v>100</v>
      </c>
      <c r="AK13" s="8" t="s">
        <v>55</v>
      </c>
      <c r="AL13" s="8" t="s">
        <v>55</v>
      </c>
      <c r="AM13" s="8" t="s">
        <v>55</v>
      </c>
      <c r="AN13" s="8">
        <v>90.909090000000006</v>
      </c>
      <c r="AO13" s="8" t="s">
        <v>55</v>
      </c>
      <c r="AP13" s="8" t="s">
        <v>55</v>
      </c>
      <c r="AQ13" s="8" t="s">
        <v>55</v>
      </c>
      <c r="AR13" s="8" t="s">
        <v>55</v>
      </c>
      <c r="AS13" s="8" t="s">
        <v>55</v>
      </c>
      <c r="AT13" s="8" t="s">
        <v>55</v>
      </c>
      <c r="AU13" s="8" t="s">
        <v>55</v>
      </c>
      <c r="AV13" s="8" t="s">
        <v>55</v>
      </c>
      <c r="AW13" s="8" t="s">
        <v>55</v>
      </c>
      <c r="AX13">
        <f t="shared" si="0"/>
        <v>190.90908999999999</v>
      </c>
    </row>
    <row r="14" spans="1:50" ht="13" x14ac:dyDescent="0.3">
      <c r="A14" s="6" t="s">
        <v>63</v>
      </c>
      <c r="B14" s="5" t="s">
        <v>53</v>
      </c>
      <c r="C14" s="7" t="s">
        <v>55</v>
      </c>
      <c r="D14" s="7" t="s">
        <v>55</v>
      </c>
      <c r="E14" s="7" t="s">
        <v>55</v>
      </c>
      <c r="F14" s="7" t="s">
        <v>55</v>
      </c>
      <c r="G14" s="7" t="s">
        <v>55</v>
      </c>
      <c r="H14" s="7" t="s">
        <v>55</v>
      </c>
      <c r="I14" s="7" t="s">
        <v>55</v>
      </c>
      <c r="J14" s="7" t="s">
        <v>55</v>
      </c>
      <c r="K14" s="7" t="s">
        <v>55</v>
      </c>
      <c r="L14" s="7" t="s">
        <v>55</v>
      </c>
      <c r="M14" s="7" t="s">
        <v>55</v>
      </c>
      <c r="N14" s="7" t="s">
        <v>55</v>
      </c>
      <c r="O14" s="7" t="s">
        <v>55</v>
      </c>
      <c r="P14" s="7" t="s">
        <v>55</v>
      </c>
      <c r="Q14" s="7" t="s">
        <v>55</v>
      </c>
      <c r="R14" s="7" t="s">
        <v>55</v>
      </c>
      <c r="S14" s="7" t="s">
        <v>55</v>
      </c>
      <c r="T14" s="7" t="s">
        <v>55</v>
      </c>
      <c r="U14" s="7" t="s">
        <v>55</v>
      </c>
      <c r="V14" s="7" t="s">
        <v>55</v>
      </c>
      <c r="W14" s="7" t="s">
        <v>55</v>
      </c>
      <c r="X14" s="7" t="s">
        <v>55</v>
      </c>
      <c r="Y14" s="7" t="s">
        <v>55</v>
      </c>
      <c r="Z14" s="7" t="s">
        <v>55</v>
      </c>
      <c r="AA14" s="7" t="s">
        <v>55</v>
      </c>
      <c r="AB14" s="7" t="s">
        <v>55</v>
      </c>
      <c r="AC14" s="7" t="s">
        <v>55</v>
      </c>
      <c r="AD14" s="7" t="s">
        <v>55</v>
      </c>
      <c r="AE14" s="7" t="s">
        <v>55</v>
      </c>
      <c r="AF14" s="7" t="s">
        <v>55</v>
      </c>
      <c r="AG14" s="7" t="s">
        <v>55</v>
      </c>
      <c r="AH14" s="7" t="s">
        <v>55</v>
      </c>
      <c r="AI14" s="7" t="s">
        <v>55</v>
      </c>
      <c r="AJ14" s="7" t="s">
        <v>55</v>
      </c>
      <c r="AK14" s="7" t="s">
        <v>55</v>
      </c>
      <c r="AL14" s="7" t="s">
        <v>55</v>
      </c>
      <c r="AM14" s="7" t="s">
        <v>55</v>
      </c>
      <c r="AN14" s="7" t="s">
        <v>55</v>
      </c>
      <c r="AO14" s="7" t="s">
        <v>55</v>
      </c>
      <c r="AP14" s="7">
        <v>76.973680000000002</v>
      </c>
      <c r="AQ14" s="7">
        <v>80.540539999999993</v>
      </c>
      <c r="AR14" s="7">
        <v>87.037040000000005</v>
      </c>
      <c r="AS14" s="7">
        <v>87.795280000000005</v>
      </c>
      <c r="AT14" s="7" t="s">
        <v>55</v>
      </c>
      <c r="AU14" s="7" t="s">
        <v>55</v>
      </c>
      <c r="AV14" s="7" t="s">
        <v>55</v>
      </c>
      <c r="AW14" s="7" t="s">
        <v>55</v>
      </c>
      <c r="AX14">
        <f t="shared" si="0"/>
        <v>332.34654</v>
      </c>
    </row>
    <row r="15" spans="1:50" ht="13" x14ac:dyDescent="0.3">
      <c r="A15" s="6" t="s">
        <v>64</v>
      </c>
      <c r="B15" s="5" t="s">
        <v>53</v>
      </c>
      <c r="C15" s="8">
        <v>49.893709999999999</v>
      </c>
      <c r="D15" s="8" t="s">
        <v>55</v>
      </c>
      <c r="E15" s="8" t="s">
        <v>55</v>
      </c>
      <c r="F15" s="8" t="s">
        <v>55</v>
      </c>
      <c r="G15" s="8" t="s">
        <v>55</v>
      </c>
      <c r="H15" s="8">
        <v>40.863120000000002</v>
      </c>
      <c r="I15" s="8" t="s">
        <v>55</v>
      </c>
      <c r="J15" s="8" t="s">
        <v>55</v>
      </c>
      <c r="K15" s="8">
        <v>59.210450000000002</v>
      </c>
      <c r="L15" s="8">
        <v>44.406219999999998</v>
      </c>
      <c r="M15" s="8" t="s">
        <v>55</v>
      </c>
      <c r="N15" s="8" t="s">
        <v>55</v>
      </c>
      <c r="O15" s="8" t="s">
        <v>55</v>
      </c>
      <c r="P15" s="8" t="s">
        <v>55</v>
      </c>
      <c r="Q15" s="8" t="s">
        <v>55</v>
      </c>
      <c r="R15" s="8" t="s">
        <v>55</v>
      </c>
      <c r="S15" s="8" t="s">
        <v>55</v>
      </c>
      <c r="T15" s="8" t="s">
        <v>55</v>
      </c>
      <c r="U15" s="8" t="s">
        <v>55</v>
      </c>
      <c r="V15" s="8" t="s">
        <v>55</v>
      </c>
      <c r="W15" s="8" t="s">
        <v>55</v>
      </c>
      <c r="X15" s="8" t="s">
        <v>55</v>
      </c>
      <c r="Y15" s="8" t="s">
        <v>55</v>
      </c>
      <c r="Z15" s="8" t="s">
        <v>55</v>
      </c>
      <c r="AA15" s="8" t="s">
        <v>55</v>
      </c>
      <c r="AB15" s="8" t="s">
        <v>55</v>
      </c>
      <c r="AC15" s="8" t="s">
        <v>55</v>
      </c>
      <c r="AD15" s="8" t="s">
        <v>55</v>
      </c>
      <c r="AE15" s="8">
        <v>43.137079999999997</v>
      </c>
      <c r="AF15" s="8">
        <v>40.720529999999997</v>
      </c>
      <c r="AG15" s="8" t="s">
        <v>55</v>
      </c>
      <c r="AH15" s="8">
        <v>63.225290000000001</v>
      </c>
      <c r="AI15" s="8" t="s">
        <v>55</v>
      </c>
      <c r="AJ15" s="8" t="s">
        <v>55</v>
      </c>
      <c r="AK15" s="8" t="s">
        <v>55</v>
      </c>
      <c r="AL15" s="8" t="s">
        <v>55</v>
      </c>
      <c r="AM15" s="8">
        <v>64.097149999999999</v>
      </c>
      <c r="AN15" s="8">
        <v>66.318309999999997</v>
      </c>
      <c r="AO15" s="8">
        <v>65.711160000000007</v>
      </c>
      <c r="AP15" s="8">
        <v>64.356020000000001</v>
      </c>
      <c r="AQ15" s="8">
        <v>64.795370000000005</v>
      </c>
      <c r="AR15" s="8">
        <v>66.822969999999998</v>
      </c>
      <c r="AS15" s="8">
        <v>64.511340000000004</v>
      </c>
      <c r="AT15" s="8">
        <v>65.357659999999996</v>
      </c>
      <c r="AU15" s="8">
        <v>64.863560000000007</v>
      </c>
      <c r="AV15" s="8" t="s">
        <v>55</v>
      </c>
      <c r="AW15" s="8" t="s">
        <v>55</v>
      </c>
      <c r="AX15">
        <f t="shared" si="0"/>
        <v>928.28994</v>
      </c>
    </row>
    <row r="16" spans="1:50" ht="13" x14ac:dyDescent="0.3">
      <c r="A16" s="6" t="s">
        <v>65</v>
      </c>
      <c r="B16" s="5" t="s">
        <v>53</v>
      </c>
      <c r="C16" s="7" t="s">
        <v>55</v>
      </c>
      <c r="D16" s="7" t="s">
        <v>55</v>
      </c>
      <c r="E16" s="7" t="s">
        <v>55</v>
      </c>
      <c r="F16" s="7" t="s">
        <v>55</v>
      </c>
      <c r="G16" s="7" t="s">
        <v>55</v>
      </c>
      <c r="H16" s="7" t="s">
        <v>55</v>
      </c>
      <c r="I16" s="7" t="s">
        <v>55</v>
      </c>
      <c r="J16" s="7" t="s">
        <v>55</v>
      </c>
      <c r="K16" s="7" t="s">
        <v>55</v>
      </c>
      <c r="L16" s="7" t="s">
        <v>55</v>
      </c>
      <c r="M16" s="7" t="s">
        <v>55</v>
      </c>
      <c r="N16" s="7" t="s">
        <v>55</v>
      </c>
      <c r="O16" s="7" t="s">
        <v>55</v>
      </c>
      <c r="P16" s="7" t="s">
        <v>55</v>
      </c>
      <c r="Q16" s="7" t="s">
        <v>55</v>
      </c>
      <c r="R16" s="7" t="s">
        <v>55</v>
      </c>
      <c r="S16" s="7" t="s">
        <v>55</v>
      </c>
      <c r="T16" s="7" t="s">
        <v>55</v>
      </c>
      <c r="U16" s="7" t="s">
        <v>55</v>
      </c>
      <c r="V16" s="7" t="s">
        <v>55</v>
      </c>
      <c r="W16" s="7" t="s">
        <v>55</v>
      </c>
      <c r="X16" s="7" t="s">
        <v>55</v>
      </c>
      <c r="Y16" s="7" t="s">
        <v>55</v>
      </c>
      <c r="Z16" s="7" t="s">
        <v>55</v>
      </c>
      <c r="AA16" s="7" t="s">
        <v>55</v>
      </c>
      <c r="AB16" s="7" t="s">
        <v>55</v>
      </c>
      <c r="AC16" s="7" t="s">
        <v>55</v>
      </c>
      <c r="AD16" s="7">
        <v>55.339590000000001</v>
      </c>
      <c r="AE16" s="7" t="s">
        <v>55</v>
      </c>
      <c r="AF16" s="7" t="s">
        <v>55</v>
      </c>
      <c r="AG16" s="7" t="s">
        <v>55</v>
      </c>
      <c r="AH16" s="7">
        <v>64.140780000000007</v>
      </c>
      <c r="AI16" s="7">
        <v>61.808239999999998</v>
      </c>
      <c r="AJ16" s="7">
        <v>62.826390000000004</v>
      </c>
      <c r="AK16" s="7">
        <v>61.820630000000001</v>
      </c>
      <c r="AL16" s="7">
        <v>61.916339999999998</v>
      </c>
      <c r="AM16" s="7">
        <v>61.661259999999999</v>
      </c>
      <c r="AN16" s="7">
        <v>62.291049999999998</v>
      </c>
      <c r="AO16" s="7">
        <v>61.620759999999997</v>
      </c>
      <c r="AP16" s="7">
        <v>61.315390000000001</v>
      </c>
      <c r="AQ16" s="7">
        <v>61.479340000000001</v>
      </c>
      <c r="AR16" s="7">
        <v>60.081139999999998</v>
      </c>
      <c r="AS16" s="7">
        <v>61.121250000000003</v>
      </c>
      <c r="AT16" s="7" t="s">
        <v>55</v>
      </c>
      <c r="AU16" s="7" t="s">
        <v>55</v>
      </c>
      <c r="AV16" s="7" t="s">
        <v>55</v>
      </c>
      <c r="AW16" s="7" t="s">
        <v>55</v>
      </c>
      <c r="AX16">
        <f t="shared" si="0"/>
        <v>797.42215999999996</v>
      </c>
    </row>
    <row r="17" spans="1:50" ht="13" x14ac:dyDescent="0.3">
      <c r="A17" s="6" t="s">
        <v>66</v>
      </c>
      <c r="B17" s="5" t="s">
        <v>53</v>
      </c>
      <c r="C17" s="8" t="s">
        <v>55</v>
      </c>
      <c r="D17" s="8" t="s">
        <v>55</v>
      </c>
      <c r="E17" s="8" t="s">
        <v>55</v>
      </c>
      <c r="F17" s="8" t="s">
        <v>55</v>
      </c>
      <c r="G17" s="8" t="s">
        <v>55</v>
      </c>
      <c r="H17" s="8" t="s">
        <v>55</v>
      </c>
      <c r="I17" s="8" t="s">
        <v>55</v>
      </c>
      <c r="J17" s="8" t="s">
        <v>55</v>
      </c>
      <c r="K17" s="8" t="s">
        <v>55</v>
      </c>
      <c r="L17" s="8" t="s">
        <v>55</v>
      </c>
      <c r="M17" s="8" t="s">
        <v>55</v>
      </c>
      <c r="N17" s="8" t="s">
        <v>55</v>
      </c>
      <c r="O17" s="8" t="s">
        <v>55</v>
      </c>
      <c r="P17" s="8" t="s">
        <v>55</v>
      </c>
      <c r="Q17" s="8" t="s">
        <v>55</v>
      </c>
      <c r="R17" s="8" t="s">
        <v>55</v>
      </c>
      <c r="S17" s="8" t="s">
        <v>55</v>
      </c>
      <c r="T17" s="8" t="s">
        <v>55</v>
      </c>
      <c r="U17" s="8" t="s">
        <v>55</v>
      </c>
      <c r="V17" s="8" t="s">
        <v>55</v>
      </c>
      <c r="W17" s="8" t="s">
        <v>55</v>
      </c>
      <c r="X17" s="8" t="s">
        <v>55</v>
      </c>
      <c r="Y17" s="8" t="s">
        <v>55</v>
      </c>
      <c r="Z17" s="8" t="s">
        <v>55</v>
      </c>
      <c r="AA17" s="8" t="s">
        <v>55</v>
      </c>
      <c r="AB17" s="8" t="s">
        <v>55</v>
      </c>
      <c r="AC17" s="8" t="s">
        <v>55</v>
      </c>
      <c r="AD17" s="8" t="s">
        <v>55</v>
      </c>
      <c r="AE17" s="8" t="s">
        <v>55</v>
      </c>
      <c r="AF17" s="8">
        <v>57.731960000000001</v>
      </c>
      <c r="AG17" s="8">
        <v>66.058390000000003</v>
      </c>
      <c r="AH17" s="8">
        <v>65.277780000000007</v>
      </c>
      <c r="AI17" s="8">
        <v>63.424120000000002</v>
      </c>
      <c r="AJ17" s="8">
        <v>77.272729999999996</v>
      </c>
      <c r="AK17" s="8">
        <v>74.090909999999994</v>
      </c>
      <c r="AL17" s="8">
        <v>63.265309999999999</v>
      </c>
      <c r="AM17" s="8">
        <v>70</v>
      </c>
      <c r="AN17" s="8">
        <v>50</v>
      </c>
      <c r="AO17" s="8">
        <v>57.692309999999999</v>
      </c>
      <c r="AP17" s="8">
        <v>71.929820000000007</v>
      </c>
      <c r="AQ17" s="8">
        <v>67.054259999999999</v>
      </c>
      <c r="AR17" s="8">
        <v>61.823360000000001</v>
      </c>
      <c r="AS17" s="8">
        <v>65.217389999999995</v>
      </c>
      <c r="AT17" s="8" t="s">
        <v>55</v>
      </c>
      <c r="AU17" s="8">
        <v>79.372200000000007</v>
      </c>
      <c r="AV17" s="8" t="s">
        <v>55</v>
      </c>
      <c r="AW17" s="8" t="s">
        <v>55</v>
      </c>
      <c r="AX17">
        <f t="shared" si="0"/>
        <v>990.21054000000004</v>
      </c>
    </row>
    <row r="18" spans="1:50" ht="13" x14ac:dyDescent="0.3">
      <c r="A18" s="6" t="s">
        <v>67</v>
      </c>
      <c r="B18" s="5" t="s">
        <v>53</v>
      </c>
      <c r="C18" s="7">
        <v>41.261620000000001</v>
      </c>
      <c r="D18" s="7">
        <v>42.701740000000001</v>
      </c>
      <c r="E18" s="7">
        <v>43.999510000000001</v>
      </c>
      <c r="F18" s="7">
        <v>42.892769999999999</v>
      </c>
      <c r="G18" s="7" t="s">
        <v>55</v>
      </c>
      <c r="H18" s="7" t="s">
        <v>55</v>
      </c>
      <c r="I18" s="7" t="s">
        <v>55</v>
      </c>
      <c r="J18" s="7" t="s">
        <v>55</v>
      </c>
      <c r="K18" s="7" t="s">
        <v>55</v>
      </c>
      <c r="L18" s="7" t="s">
        <v>55</v>
      </c>
      <c r="M18" s="7" t="s">
        <v>55</v>
      </c>
      <c r="N18" s="7" t="s">
        <v>55</v>
      </c>
      <c r="O18" s="7">
        <v>49.54907</v>
      </c>
      <c r="P18" s="7">
        <v>55.273719999999997</v>
      </c>
      <c r="Q18" s="7">
        <v>28.287330000000001</v>
      </c>
      <c r="R18" s="7">
        <v>50.239930000000001</v>
      </c>
      <c r="S18" s="7" t="s">
        <v>55</v>
      </c>
      <c r="T18" s="7">
        <v>53.233989999999999</v>
      </c>
      <c r="U18" s="7">
        <v>54.284100000000002</v>
      </c>
      <c r="V18" s="7">
        <v>55.416550000000001</v>
      </c>
      <c r="W18" s="7">
        <v>55.906309999999998</v>
      </c>
      <c r="X18" s="7">
        <v>56.74362</v>
      </c>
      <c r="Y18" s="7">
        <v>57.081009999999999</v>
      </c>
      <c r="Z18" s="7">
        <v>57.263280000000002</v>
      </c>
      <c r="AA18" s="7" t="s">
        <v>55</v>
      </c>
      <c r="AB18" s="7">
        <v>57.465699999999998</v>
      </c>
      <c r="AC18" s="7">
        <v>57.332039999999999</v>
      </c>
      <c r="AD18" s="7" t="s">
        <v>55</v>
      </c>
      <c r="AE18" s="7" t="s">
        <v>55</v>
      </c>
      <c r="AF18" s="7">
        <v>56.12332</v>
      </c>
      <c r="AG18" s="7">
        <v>56.170340000000003</v>
      </c>
      <c r="AH18" s="7">
        <v>55.148899999999998</v>
      </c>
      <c r="AI18" s="7">
        <v>55.270769999999999</v>
      </c>
      <c r="AJ18" s="7">
        <v>55.50365</v>
      </c>
      <c r="AK18" s="7" t="s">
        <v>55</v>
      </c>
      <c r="AL18" s="7">
        <v>56.041339999999998</v>
      </c>
      <c r="AM18" s="7">
        <v>55.829859999999996</v>
      </c>
      <c r="AN18" s="7">
        <v>55.890630000000002</v>
      </c>
      <c r="AO18" s="7">
        <v>55.924550000000004</v>
      </c>
      <c r="AP18" s="7">
        <v>56.44961</v>
      </c>
      <c r="AQ18" s="7">
        <v>56.569400000000002</v>
      </c>
      <c r="AR18" s="7">
        <v>57.282119999999999</v>
      </c>
      <c r="AS18" s="7" t="s">
        <v>55</v>
      </c>
      <c r="AT18" s="7">
        <v>57.639420000000001</v>
      </c>
      <c r="AU18" s="7">
        <v>57.960889999999999</v>
      </c>
      <c r="AV18" s="7" t="s">
        <v>55</v>
      </c>
      <c r="AW18" s="7" t="s">
        <v>55</v>
      </c>
      <c r="AX18">
        <f t="shared" si="0"/>
        <v>1646.7370900000003</v>
      </c>
    </row>
    <row r="19" spans="1:50" ht="13" x14ac:dyDescent="0.3">
      <c r="A19" s="6" t="s">
        <v>68</v>
      </c>
      <c r="B19" s="5" t="s">
        <v>53</v>
      </c>
      <c r="C19" s="8" t="s">
        <v>55</v>
      </c>
      <c r="D19" s="8">
        <v>23.302969999999998</v>
      </c>
      <c r="E19" s="8" t="s">
        <v>55</v>
      </c>
      <c r="F19" s="8">
        <v>24.241949999999999</v>
      </c>
      <c r="G19" s="8">
        <v>24.364270000000001</v>
      </c>
      <c r="H19" s="8">
        <v>25.502929999999999</v>
      </c>
      <c r="I19" s="8">
        <v>26.289709999999999</v>
      </c>
      <c r="J19" s="8">
        <v>27.513929999999998</v>
      </c>
      <c r="K19" s="8">
        <v>27.559270000000001</v>
      </c>
      <c r="L19" s="8">
        <v>29.929120000000001</v>
      </c>
      <c r="M19" s="8">
        <v>31.310189999999999</v>
      </c>
      <c r="N19" s="8">
        <v>32.608440000000002</v>
      </c>
      <c r="O19" s="8">
        <v>33.740609999999997</v>
      </c>
      <c r="P19" s="8">
        <v>35.881059999999998</v>
      </c>
      <c r="Q19" s="8">
        <v>35.729300000000002</v>
      </c>
      <c r="R19" s="8">
        <v>36.75273</v>
      </c>
      <c r="S19" s="8">
        <v>36.767620000000001</v>
      </c>
      <c r="T19" s="8">
        <v>49.768439999999998</v>
      </c>
      <c r="U19" s="8">
        <v>45.733400000000003</v>
      </c>
      <c r="V19" s="8">
        <v>48.679740000000002</v>
      </c>
      <c r="W19" s="8">
        <v>48.952249999999999</v>
      </c>
      <c r="X19" s="8">
        <v>47.94529</v>
      </c>
      <c r="Y19" s="8">
        <v>48.117559999999997</v>
      </c>
      <c r="Z19" s="8">
        <v>49.648820000000001</v>
      </c>
      <c r="AA19" s="8">
        <v>50.173479999999998</v>
      </c>
      <c r="AB19" s="8">
        <v>50.54851</v>
      </c>
      <c r="AC19" s="8">
        <v>51.783099999999997</v>
      </c>
      <c r="AD19" s="8">
        <v>51.28219</v>
      </c>
      <c r="AE19" s="8" t="s">
        <v>55</v>
      </c>
      <c r="AF19" s="8" t="s">
        <v>55</v>
      </c>
      <c r="AG19" s="8">
        <v>47.456069999999997</v>
      </c>
      <c r="AH19" s="8">
        <v>51.533270000000002</v>
      </c>
      <c r="AI19" s="8" t="s">
        <v>55</v>
      </c>
      <c r="AJ19" s="8">
        <v>50.935699999999997</v>
      </c>
      <c r="AK19" s="8">
        <v>50.572879999999998</v>
      </c>
      <c r="AL19" s="8">
        <v>51.6325</v>
      </c>
      <c r="AM19" s="8">
        <v>51.669780000000003</v>
      </c>
      <c r="AN19" s="8">
        <v>52.458210000000001</v>
      </c>
      <c r="AO19" s="8">
        <v>51.632489999999997</v>
      </c>
      <c r="AP19" s="8">
        <v>52.740760000000002</v>
      </c>
      <c r="AQ19" s="8">
        <v>51.499879999999997</v>
      </c>
      <c r="AR19" s="8">
        <v>53.097839999999998</v>
      </c>
      <c r="AS19" s="8">
        <v>54.98883</v>
      </c>
      <c r="AT19" s="8">
        <v>55.988280000000003</v>
      </c>
      <c r="AU19" s="8">
        <v>55.454799999999999</v>
      </c>
      <c r="AV19" s="8" t="s">
        <v>55</v>
      </c>
      <c r="AW19" s="8" t="s">
        <v>55</v>
      </c>
      <c r="AX19">
        <f t="shared" si="0"/>
        <v>1725.7881699999998</v>
      </c>
    </row>
    <row r="20" spans="1:50" ht="13" x14ac:dyDescent="0.3">
      <c r="A20" s="6" t="s">
        <v>69</v>
      </c>
      <c r="B20" s="5" t="s">
        <v>53</v>
      </c>
      <c r="C20" s="7" t="s">
        <v>55</v>
      </c>
      <c r="D20" s="7" t="s">
        <v>55</v>
      </c>
      <c r="E20" s="7" t="s">
        <v>55</v>
      </c>
      <c r="F20" s="7" t="s">
        <v>55</v>
      </c>
      <c r="G20" s="7" t="s">
        <v>55</v>
      </c>
      <c r="H20" s="7" t="s">
        <v>55</v>
      </c>
      <c r="I20" s="7" t="s">
        <v>55</v>
      </c>
      <c r="J20" s="7" t="s">
        <v>55</v>
      </c>
      <c r="K20" s="7" t="s">
        <v>55</v>
      </c>
      <c r="L20" s="7" t="s">
        <v>55</v>
      </c>
      <c r="M20" s="7" t="s">
        <v>55</v>
      </c>
      <c r="N20" s="7" t="s">
        <v>55</v>
      </c>
      <c r="O20" s="7" t="s">
        <v>55</v>
      </c>
      <c r="P20" s="7" t="s">
        <v>55</v>
      </c>
      <c r="Q20" s="7" t="s">
        <v>55</v>
      </c>
      <c r="R20" s="7" t="s">
        <v>55</v>
      </c>
      <c r="S20" s="7" t="s">
        <v>55</v>
      </c>
      <c r="T20" s="7" t="s">
        <v>55</v>
      </c>
      <c r="U20" s="7" t="s">
        <v>55</v>
      </c>
      <c r="V20" s="7" t="s">
        <v>55</v>
      </c>
      <c r="W20" s="7" t="s">
        <v>55</v>
      </c>
      <c r="X20" s="7" t="s">
        <v>55</v>
      </c>
      <c r="Y20" s="7" t="s">
        <v>55</v>
      </c>
      <c r="Z20" s="7" t="s">
        <v>55</v>
      </c>
      <c r="AA20" s="7" t="s">
        <v>55</v>
      </c>
      <c r="AB20" s="7" t="s">
        <v>55</v>
      </c>
      <c r="AC20" s="7" t="s">
        <v>55</v>
      </c>
      <c r="AD20" s="7" t="s">
        <v>55</v>
      </c>
      <c r="AE20" s="7" t="s">
        <v>55</v>
      </c>
      <c r="AF20" s="7" t="s">
        <v>55</v>
      </c>
      <c r="AG20" s="7" t="s">
        <v>55</v>
      </c>
      <c r="AH20" s="7" t="s">
        <v>55</v>
      </c>
      <c r="AI20" s="7" t="s">
        <v>55</v>
      </c>
      <c r="AJ20" s="7" t="s">
        <v>55</v>
      </c>
      <c r="AK20" s="7" t="s">
        <v>55</v>
      </c>
      <c r="AL20" s="7" t="s">
        <v>55</v>
      </c>
      <c r="AM20" s="7" t="s">
        <v>55</v>
      </c>
      <c r="AN20" s="7" t="s">
        <v>55</v>
      </c>
      <c r="AO20" s="7">
        <v>53.467759999999998</v>
      </c>
      <c r="AP20" s="7">
        <v>53.864170000000001</v>
      </c>
      <c r="AQ20" s="7">
        <v>53.822670000000002</v>
      </c>
      <c r="AR20" s="7">
        <v>53.04045</v>
      </c>
      <c r="AS20" s="7">
        <v>52.102559999999997</v>
      </c>
      <c r="AT20" s="7">
        <v>51.869500000000002</v>
      </c>
      <c r="AU20" s="7">
        <v>52.457709999999999</v>
      </c>
      <c r="AV20" s="7">
        <v>54.928049999999999</v>
      </c>
      <c r="AW20" s="7" t="s">
        <v>55</v>
      </c>
      <c r="AX20">
        <f t="shared" si="0"/>
        <v>425.55287000000004</v>
      </c>
    </row>
    <row r="21" spans="1:50" ht="13" x14ac:dyDescent="0.3">
      <c r="A21" s="6" t="s">
        <v>70</v>
      </c>
      <c r="B21" s="5" t="s">
        <v>53</v>
      </c>
      <c r="C21" s="8" t="s">
        <v>55</v>
      </c>
      <c r="D21" s="8" t="s">
        <v>55</v>
      </c>
      <c r="E21" s="8" t="s">
        <v>55</v>
      </c>
      <c r="F21" s="8" t="s">
        <v>55</v>
      </c>
      <c r="G21" s="8" t="s">
        <v>55</v>
      </c>
      <c r="H21" s="8" t="s">
        <v>55</v>
      </c>
      <c r="I21" s="8" t="s">
        <v>55</v>
      </c>
      <c r="J21" s="8" t="s">
        <v>55</v>
      </c>
      <c r="K21" s="8" t="s">
        <v>55</v>
      </c>
      <c r="L21" s="8" t="s">
        <v>55</v>
      </c>
      <c r="M21" s="8" t="s">
        <v>55</v>
      </c>
      <c r="N21" s="8" t="s">
        <v>55</v>
      </c>
      <c r="O21" s="8" t="s">
        <v>55</v>
      </c>
      <c r="P21" s="8" t="s">
        <v>55</v>
      </c>
      <c r="Q21" s="8" t="s">
        <v>55</v>
      </c>
      <c r="R21" s="8" t="s">
        <v>55</v>
      </c>
      <c r="S21" s="8" t="s">
        <v>55</v>
      </c>
      <c r="T21" s="8" t="s">
        <v>55</v>
      </c>
      <c r="U21" s="8" t="s">
        <v>55</v>
      </c>
      <c r="V21" s="8">
        <v>70</v>
      </c>
      <c r="W21" s="8" t="s">
        <v>55</v>
      </c>
      <c r="X21" s="8" t="s">
        <v>55</v>
      </c>
      <c r="Y21" s="8" t="s">
        <v>55</v>
      </c>
      <c r="Z21" s="8" t="s">
        <v>55</v>
      </c>
      <c r="AA21" s="8" t="s">
        <v>55</v>
      </c>
      <c r="AB21" s="8" t="s">
        <v>55</v>
      </c>
      <c r="AC21" s="8" t="s">
        <v>55</v>
      </c>
      <c r="AD21" s="8" t="s">
        <v>55</v>
      </c>
      <c r="AE21" s="8" t="s">
        <v>55</v>
      </c>
      <c r="AF21" s="8" t="s">
        <v>55</v>
      </c>
      <c r="AG21" s="8" t="s">
        <v>55</v>
      </c>
      <c r="AH21" s="8" t="s">
        <v>55</v>
      </c>
      <c r="AI21" s="8" t="s">
        <v>55</v>
      </c>
      <c r="AJ21" s="8" t="s">
        <v>55</v>
      </c>
      <c r="AK21" s="8" t="s">
        <v>55</v>
      </c>
      <c r="AL21" s="8" t="s">
        <v>55</v>
      </c>
      <c r="AM21" s="8" t="s">
        <v>55</v>
      </c>
      <c r="AN21" s="8" t="s">
        <v>55</v>
      </c>
      <c r="AO21" s="8" t="s">
        <v>55</v>
      </c>
      <c r="AP21" s="8" t="s">
        <v>55</v>
      </c>
      <c r="AQ21" s="8" t="s">
        <v>55</v>
      </c>
      <c r="AR21" s="8" t="s">
        <v>55</v>
      </c>
      <c r="AS21" s="8" t="s">
        <v>55</v>
      </c>
      <c r="AT21" s="8" t="s">
        <v>55</v>
      </c>
      <c r="AU21" s="8" t="s">
        <v>55</v>
      </c>
      <c r="AV21" s="8" t="s">
        <v>55</v>
      </c>
      <c r="AW21" s="8" t="s">
        <v>55</v>
      </c>
      <c r="AX21">
        <f t="shared" si="0"/>
        <v>70</v>
      </c>
    </row>
    <row r="22" spans="1:50" ht="13" x14ac:dyDescent="0.3">
      <c r="A22" s="6" t="s">
        <v>71</v>
      </c>
      <c r="B22" s="5" t="s">
        <v>53</v>
      </c>
      <c r="C22" s="7" t="s">
        <v>55</v>
      </c>
      <c r="D22" s="7">
        <v>54.166670000000003</v>
      </c>
      <c r="E22" s="7" t="s">
        <v>55</v>
      </c>
      <c r="F22" s="7">
        <v>51.533740000000002</v>
      </c>
      <c r="G22" s="7">
        <v>56.338030000000003</v>
      </c>
      <c r="H22" s="7">
        <v>55.508470000000003</v>
      </c>
      <c r="I22" s="7">
        <v>58.52713</v>
      </c>
      <c r="J22" s="7">
        <v>73.271889999999999</v>
      </c>
      <c r="K22" s="7">
        <v>79.617829999999998</v>
      </c>
      <c r="L22" s="7">
        <v>62.76596</v>
      </c>
      <c r="M22" s="7" t="s">
        <v>55</v>
      </c>
      <c r="N22" s="7">
        <v>31.94444</v>
      </c>
      <c r="O22" s="7">
        <v>28.723400000000002</v>
      </c>
      <c r="P22" s="7">
        <v>27.619050000000001</v>
      </c>
      <c r="Q22" s="7" t="s">
        <v>55</v>
      </c>
      <c r="R22" s="7" t="s">
        <v>55</v>
      </c>
      <c r="S22" s="7">
        <v>58.552630000000001</v>
      </c>
      <c r="T22" s="7" t="s">
        <v>55</v>
      </c>
      <c r="U22" s="7" t="s">
        <v>55</v>
      </c>
      <c r="V22" s="7">
        <v>57.253599999999999</v>
      </c>
      <c r="W22" s="7" t="s">
        <v>55</v>
      </c>
      <c r="X22" s="7" t="s">
        <v>55</v>
      </c>
      <c r="Y22" s="7">
        <v>47.514449999999997</v>
      </c>
      <c r="Z22" s="7">
        <v>49.468290000000003</v>
      </c>
      <c r="AA22" s="7" t="s">
        <v>55</v>
      </c>
      <c r="AB22" s="7">
        <v>59.768450000000001</v>
      </c>
      <c r="AC22" s="7" t="s">
        <v>55</v>
      </c>
      <c r="AD22" s="7" t="s">
        <v>55</v>
      </c>
      <c r="AE22" s="7" t="s">
        <v>55</v>
      </c>
      <c r="AF22" s="7" t="s">
        <v>55</v>
      </c>
      <c r="AG22" s="7" t="s">
        <v>55</v>
      </c>
      <c r="AH22" s="7" t="s">
        <v>55</v>
      </c>
      <c r="AI22" s="7" t="s">
        <v>55</v>
      </c>
      <c r="AJ22" s="7">
        <v>69.549899999999994</v>
      </c>
      <c r="AK22" s="7" t="s">
        <v>55</v>
      </c>
      <c r="AL22" s="7">
        <v>67.870599999999996</v>
      </c>
      <c r="AM22" s="7">
        <v>67.858379999999997</v>
      </c>
      <c r="AN22" s="7" t="s">
        <v>55</v>
      </c>
      <c r="AO22" s="7" t="s">
        <v>55</v>
      </c>
      <c r="AP22" s="7" t="s">
        <v>55</v>
      </c>
      <c r="AQ22" s="7" t="s">
        <v>55</v>
      </c>
      <c r="AR22" s="7" t="s">
        <v>55</v>
      </c>
      <c r="AS22" s="7" t="s">
        <v>55</v>
      </c>
      <c r="AT22" s="7" t="s">
        <v>55</v>
      </c>
      <c r="AU22" s="7">
        <v>60.775700000000001</v>
      </c>
      <c r="AV22" s="7">
        <v>60.797750000000001</v>
      </c>
      <c r="AW22" s="7" t="s">
        <v>55</v>
      </c>
      <c r="AX22">
        <f t="shared" si="0"/>
        <v>1179.4263599999999</v>
      </c>
    </row>
    <row r="23" spans="1:50" ht="13" x14ac:dyDescent="0.3">
      <c r="A23" s="6" t="s">
        <v>72</v>
      </c>
      <c r="B23" s="5" t="s">
        <v>53</v>
      </c>
      <c r="C23" s="8">
        <v>8.6898800000000005</v>
      </c>
      <c r="D23" s="8" t="s">
        <v>55</v>
      </c>
      <c r="E23" s="8" t="s">
        <v>55</v>
      </c>
      <c r="F23" s="8" t="s">
        <v>55</v>
      </c>
      <c r="G23" s="8" t="s">
        <v>55</v>
      </c>
      <c r="H23" s="8" t="s">
        <v>55</v>
      </c>
      <c r="I23" s="8" t="s">
        <v>55</v>
      </c>
      <c r="J23" s="8" t="s">
        <v>55</v>
      </c>
      <c r="K23" s="8" t="s">
        <v>55</v>
      </c>
      <c r="L23" s="8" t="s">
        <v>55</v>
      </c>
      <c r="M23" s="8" t="s">
        <v>55</v>
      </c>
      <c r="N23" s="8" t="s">
        <v>55</v>
      </c>
      <c r="O23" s="8" t="s">
        <v>55</v>
      </c>
      <c r="P23" s="8" t="s">
        <v>55</v>
      </c>
      <c r="Q23" s="8" t="s">
        <v>55</v>
      </c>
      <c r="R23" s="8" t="s">
        <v>55</v>
      </c>
      <c r="S23" s="8" t="s">
        <v>55</v>
      </c>
      <c r="T23" s="8" t="s">
        <v>55</v>
      </c>
      <c r="U23" s="8" t="s">
        <v>55</v>
      </c>
      <c r="V23" s="8" t="s">
        <v>55</v>
      </c>
      <c r="W23" s="8" t="s">
        <v>55</v>
      </c>
      <c r="X23" s="8" t="s">
        <v>55</v>
      </c>
      <c r="Y23" s="8" t="s">
        <v>55</v>
      </c>
      <c r="Z23" s="8" t="s">
        <v>55</v>
      </c>
      <c r="AA23" s="8" t="s">
        <v>55</v>
      </c>
      <c r="AB23" s="8" t="s">
        <v>55</v>
      </c>
      <c r="AC23" s="8" t="s">
        <v>55</v>
      </c>
      <c r="AD23" s="8" t="s">
        <v>55</v>
      </c>
      <c r="AE23" s="8" t="s">
        <v>55</v>
      </c>
      <c r="AF23" s="8" t="s">
        <v>55</v>
      </c>
      <c r="AG23" s="8" t="s">
        <v>55</v>
      </c>
      <c r="AH23" s="8" t="s">
        <v>55</v>
      </c>
      <c r="AI23" s="8">
        <v>31.409549999999999</v>
      </c>
      <c r="AJ23" s="8">
        <v>32.748510000000003</v>
      </c>
      <c r="AK23" s="8" t="s">
        <v>55</v>
      </c>
      <c r="AL23" s="8" t="s">
        <v>55</v>
      </c>
      <c r="AM23" s="8" t="s">
        <v>55</v>
      </c>
      <c r="AN23" s="8" t="s">
        <v>55</v>
      </c>
      <c r="AO23" s="8" t="s">
        <v>55</v>
      </c>
      <c r="AP23" s="8" t="s">
        <v>55</v>
      </c>
      <c r="AQ23" s="8" t="s">
        <v>55</v>
      </c>
      <c r="AR23" s="8" t="s">
        <v>55</v>
      </c>
      <c r="AS23" s="8">
        <v>41.760440000000003</v>
      </c>
      <c r="AT23" s="8" t="s">
        <v>55</v>
      </c>
      <c r="AU23" s="8">
        <v>41.890309999999999</v>
      </c>
      <c r="AV23" s="8" t="s">
        <v>55</v>
      </c>
      <c r="AW23" s="8" t="s">
        <v>55</v>
      </c>
      <c r="AX23">
        <f t="shared" si="0"/>
        <v>156.49869000000001</v>
      </c>
    </row>
    <row r="24" spans="1:50" ht="13" x14ac:dyDescent="0.3">
      <c r="A24" s="6" t="s">
        <v>73</v>
      </c>
      <c r="B24" s="5" t="s">
        <v>53</v>
      </c>
      <c r="C24" s="7" t="s">
        <v>55</v>
      </c>
      <c r="D24" s="7" t="s">
        <v>55</v>
      </c>
      <c r="E24" s="7" t="s">
        <v>55</v>
      </c>
      <c r="F24" s="7" t="s">
        <v>55</v>
      </c>
      <c r="G24" s="7" t="s">
        <v>55</v>
      </c>
      <c r="H24" s="7" t="s">
        <v>55</v>
      </c>
      <c r="I24" s="7" t="s">
        <v>55</v>
      </c>
      <c r="J24" s="7" t="s">
        <v>55</v>
      </c>
      <c r="K24" s="7" t="s">
        <v>55</v>
      </c>
      <c r="L24" s="7" t="s">
        <v>55</v>
      </c>
      <c r="M24" s="7" t="s">
        <v>55</v>
      </c>
      <c r="N24" s="7" t="s">
        <v>55</v>
      </c>
      <c r="O24" s="7">
        <v>62.40822</v>
      </c>
      <c r="P24" s="7">
        <v>59.570659999999997</v>
      </c>
      <c r="Q24" s="7" t="s">
        <v>55</v>
      </c>
      <c r="R24" s="7">
        <v>48.58108</v>
      </c>
      <c r="S24" s="7" t="s">
        <v>55</v>
      </c>
      <c r="T24" s="7" t="s">
        <v>55</v>
      </c>
      <c r="U24" s="7" t="s">
        <v>55</v>
      </c>
      <c r="V24" s="7" t="s">
        <v>55</v>
      </c>
      <c r="W24" s="7" t="s">
        <v>55</v>
      </c>
      <c r="X24" s="7" t="s">
        <v>55</v>
      </c>
      <c r="Y24" s="7" t="s">
        <v>55</v>
      </c>
      <c r="Z24" s="7" t="s">
        <v>55</v>
      </c>
      <c r="AA24" s="7" t="s">
        <v>55</v>
      </c>
      <c r="AB24" s="7" t="s">
        <v>55</v>
      </c>
      <c r="AC24" s="7" t="s">
        <v>55</v>
      </c>
      <c r="AD24" s="7" t="s">
        <v>55</v>
      </c>
      <c r="AE24" s="7" t="s">
        <v>55</v>
      </c>
      <c r="AF24" s="7">
        <v>70.522390000000001</v>
      </c>
      <c r="AG24" s="7" t="s">
        <v>55</v>
      </c>
      <c r="AH24" s="7">
        <v>65.978260000000006</v>
      </c>
      <c r="AI24" s="7" t="s">
        <v>55</v>
      </c>
      <c r="AJ24" s="7" t="s">
        <v>55</v>
      </c>
      <c r="AK24" s="7" t="s">
        <v>55</v>
      </c>
      <c r="AL24" s="7" t="s">
        <v>55</v>
      </c>
      <c r="AM24" s="7" t="s">
        <v>55</v>
      </c>
      <c r="AN24" s="7">
        <v>74.264279999999999</v>
      </c>
      <c r="AO24" s="7" t="s">
        <v>55</v>
      </c>
      <c r="AP24" s="7">
        <v>69.084130000000002</v>
      </c>
      <c r="AQ24" s="7" t="s">
        <v>55</v>
      </c>
      <c r="AR24" s="7">
        <v>68.396820000000005</v>
      </c>
      <c r="AS24" s="7" t="s">
        <v>55</v>
      </c>
      <c r="AT24" s="7" t="s">
        <v>55</v>
      </c>
      <c r="AU24" s="7" t="s">
        <v>55</v>
      </c>
      <c r="AV24" s="7" t="s">
        <v>55</v>
      </c>
      <c r="AW24" s="7" t="s">
        <v>55</v>
      </c>
      <c r="AX24">
        <f t="shared" si="0"/>
        <v>518.80583999999999</v>
      </c>
    </row>
    <row r="25" spans="1:50" ht="13" x14ac:dyDescent="0.3">
      <c r="A25" s="6" t="s">
        <v>74</v>
      </c>
      <c r="B25" s="5" t="s">
        <v>53</v>
      </c>
      <c r="C25" s="8" t="s">
        <v>55</v>
      </c>
      <c r="D25" s="8" t="s">
        <v>55</v>
      </c>
      <c r="E25" s="8" t="s">
        <v>55</v>
      </c>
      <c r="F25" s="8" t="s">
        <v>55</v>
      </c>
      <c r="G25" s="8" t="s">
        <v>55</v>
      </c>
      <c r="H25" s="8" t="s">
        <v>55</v>
      </c>
      <c r="I25" s="8" t="s">
        <v>55</v>
      </c>
      <c r="J25" s="8" t="s">
        <v>55</v>
      </c>
      <c r="K25" s="8" t="s">
        <v>55</v>
      </c>
      <c r="L25" s="8" t="s">
        <v>55</v>
      </c>
      <c r="M25" s="8" t="s">
        <v>55</v>
      </c>
      <c r="N25" s="8" t="s">
        <v>55</v>
      </c>
      <c r="O25" s="8" t="s">
        <v>55</v>
      </c>
      <c r="P25" s="8" t="s">
        <v>55</v>
      </c>
      <c r="Q25" s="8" t="s">
        <v>55</v>
      </c>
      <c r="R25" s="8" t="s">
        <v>55</v>
      </c>
      <c r="S25" s="8" t="s">
        <v>55</v>
      </c>
      <c r="T25" s="8" t="s">
        <v>55</v>
      </c>
      <c r="U25" s="8" t="s">
        <v>55</v>
      </c>
      <c r="V25" s="8" t="s">
        <v>55</v>
      </c>
      <c r="W25" s="8" t="s">
        <v>55</v>
      </c>
      <c r="X25" s="8" t="s">
        <v>55</v>
      </c>
      <c r="Y25" s="8" t="s">
        <v>55</v>
      </c>
      <c r="Z25" s="8" t="s">
        <v>55</v>
      </c>
      <c r="AA25" s="8" t="s">
        <v>55</v>
      </c>
      <c r="AB25" s="8" t="s">
        <v>55</v>
      </c>
      <c r="AC25" s="8" t="s">
        <v>55</v>
      </c>
      <c r="AD25" s="8" t="s">
        <v>55</v>
      </c>
      <c r="AE25" s="8" t="s">
        <v>55</v>
      </c>
      <c r="AF25" s="8">
        <v>59.46564</v>
      </c>
      <c r="AG25" s="8">
        <v>56.398269999999997</v>
      </c>
      <c r="AH25" s="8">
        <v>58.12453</v>
      </c>
      <c r="AI25" s="8">
        <v>57.712569999999999</v>
      </c>
      <c r="AJ25" s="8">
        <v>58.624270000000003</v>
      </c>
      <c r="AK25" s="8">
        <v>58.701949999999997</v>
      </c>
      <c r="AL25" s="8">
        <v>58.113549999999996</v>
      </c>
      <c r="AM25" s="8">
        <v>58.426189999999998</v>
      </c>
      <c r="AN25" s="8">
        <v>58.17221</v>
      </c>
      <c r="AO25" s="8" t="s">
        <v>55</v>
      </c>
      <c r="AP25" s="8">
        <v>30.546520000000001</v>
      </c>
      <c r="AQ25" s="8">
        <v>39.895339999999997</v>
      </c>
      <c r="AR25" s="8">
        <v>59.99803</v>
      </c>
      <c r="AS25" s="8">
        <v>60.515120000000003</v>
      </c>
      <c r="AT25" s="8">
        <v>60.804279999999999</v>
      </c>
      <c r="AU25" s="8">
        <v>58.467100000000002</v>
      </c>
      <c r="AV25" s="8">
        <v>57.507840000000002</v>
      </c>
      <c r="AW25" s="8" t="s">
        <v>55</v>
      </c>
      <c r="AX25">
        <f t="shared" si="0"/>
        <v>891.47340999999994</v>
      </c>
    </row>
    <row r="26" spans="1:50" ht="13" x14ac:dyDescent="0.3">
      <c r="A26" s="6" t="s">
        <v>75</v>
      </c>
      <c r="B26" s="5" t="s">
        <v>53</v>
      </c>
      <c r="C26" s="7" t="s">
        <v>55</v>
      </c>
      <c r="D26" s="7">
        <v>29.817910000000001</v>
      </c>
      <c r="E26" s="7" t="s">
        <v>55</v>
      </c>
      <c r="F26" s="7">
        <v>30.910160000000001</v>
      </c>
      <c r="G26" s="7">
        <v>33.465249999999997</v>
      </c>
      <c r="H26" s="7">
        <v>33.887509999999999</v>
      </c>
      <c r="I26" s="7">
        <v>47.037039999999998</v>
      </c>
      <c r="J26" s="7">
        <v>45.130600000000001</v>
      </c>
      <c r="K26" s="7">
        <v>48.61157</v>
      </c>
      <c r="L26" s="7">
        <v>46.618020000000001</v>
      </c>
      <c r="M26" s="7">
        <v>49.161499999999997</v>
      </c>
      <c r="N26" s="7">
        <v>39.671799999999998</v>
      </c>
      <c r="O26" s="7">
        <v>40.196190000000001</v>
      </c>
      <c r="P26" s="7">
        <v>39.560989999999997</v>
      </c>
      <c r="Q26" s="7">
        <v>41.152470000000001</v>
      </c>
      <c r="R26" s="7">
        <v>45.646329999999999</v>
      </c>
      <c r="S26" s="7">
        <v>50.446249999999999</v>
      </c>
      <c r="T26" s="7">
        <v>46.882330000000003</v>
      </c>
      <c r="U26" s="7">
        <v>50.328879999999998</v>
      </c>
      <c r="V26" s="7">
        <v>49.783029999999997</v>
      </c>
      <c r="W26" s="7">
        <v>53.120480000000001</v>
      </c>
      <c r="X26" s="7">
        <v>51.612789999999997</v>
      </c>
      <c r="Y26" s="7" t="s">
        <v>55</v>
      </c>
      <c r="Z26" s="7" t="s">
        <v>55</v>
      </c>
      <c r="AA26" s="7">
        <v>51.172069999999998</v>
      </c>
      <c r="AB26" s="7" t="s">
        <v>55</v>
      </c>
      <c r="AC26" s="7" t="s">
        <v>55</v>
      </c>
      <c r="AD26" s="7" t="s">
        <v>55</v>
      </c>
      <c r="AE26" s="7" t="s">
        <v>55</v>
      </c>
      <c r="AF26" s="7" t="s">
        <v>55</v>
      </c>
      <c r="AG26" s="7">
        <v>55.875410000000002</v>
      </c>
      <c r="AH26" s="7">
        <v>56.110939999999999</v>
      </c>
      <c r="AI26" s="7">
        <v>56.707659999999997</v>
      </c>
      <c r="AJ26" s="7" t="s">
        <v>55</v>
      </c>
      <c r="AK26" s="7" t="s">
        <v>55</v>
      </c>
      <c r="AL26" s="7" t="s">
        <v>55</v>
      </c>
      <c r="AM26" s="7">
        <v>58.779089999999997</v>
      </c>
      <c r="AN26" s="7" t="s">
        <v>55</v>
      </c>
      <c r="AO26" s="7">
        <v>58.669589999999999</v>
      </c>
      <c r="AP26" s="7">
        <v>58.691049999999997</v>
      </c>
      <c r="AQ26" s="7">
        <v>58.853090000000002</v>
      </c>
      <c r="AR26" s="7">
        <v>59.019100000000002</v>
      </c>
      <c r="AS26" s="7">
        <v>59.305010000000003</v>
      </c>
      <c r="AT26" s="7">
        <v>59.090319999999998</v>
      </c>
      <c r="AU26" s="7">
        <v>59.80809</v>
      </c>
      <c r="AV26" s="7" t="s">
        <v>55</v>
      </c>
      <c r="AW26" s="7" t="s">
        <v>55</v>
      </c>
      <c r="AX26">
        <f t="shared" si="0"/>
        <v>1565.1225200000001</v>
      </c>
    </row>
    <row r="27" spans="1:50" ht="13" x14ac:dyDescent="0.3">
      <c r="A27" s="6" t="s">
        <v>76</v>
      </c>
      <c r="B27" s="5" t="s">
        <v>53</v>
      </c>
      <c r="C27" s="8" t="s">
        <v>55</v>
      </c>
      <c r="D27" s="8" t="s">
        <v>55</v>
      </c>
      <c r="E27" s="8" t="s">
        <v>55</v>
      </c>
      <c r="F27" s="8" t="s">
        <v>55</v>
      </c>
      <c r="G27" s="8" t="s">
        <v>55</v>
      </c>
      <c r="H27" s="8">
        <v>68.627449999999996</v>
      </c>
      <c r="I27" s="8">
        <v>61.702129999999997</v>
      </c>
      <c r="J27" s="8" t="s">
        <v>55</v>
      </c>
      <c r="K27" s="8" t="s">
        <v>55</v>
      </c>
      <c r="L27" s="8" t="s">
        <v>55</v>
      </c>
      <c r="M27" s="8" t="s">
        <v>55</v>
      </c>
      <c r="N27" s="8" t="s">
        <v>55</v>
      </c>
      <c r="O27" s="8" t="s">
        <v>55</v>
      </c>
      <c r="P27" s="8" t="s">
        <v>55</v>
      </c>
      <c r="Q27" s="8" t="s">
        <v>55</v>
      </c>
      <c r="R27" s="8" t="s">
        <v>55</v>
      </c>
      <c r="S27" s="8" t="s">
        <v>55</v>
      </c>
      <c r="T27" s="8" t="s">
        <v>55</v>
      </c>
      <c r="U27" s="8" t="s">
        <v>55</v>
      </c>
      <c r="V27" s="8" t="s">
        <v>55</v>
      </c>
      <c r="W27" s="8" t="s">
        <v>55</v>
      </c>
      <c r="X27" s="8" t="s">
        <v>55</v>
      </c>
      <c r="Y27" s="8" t="s">
        <v>55</v>
      </c>
      <c r="Z27" s="8" t="s">
        <v>55</v>
      </c>
      <c r="AA27" s="8" t="s">
        <v>55</v>
      </c>
      <c r="AB27" s="8" t="s">
        <v>55</v>
      </c>
      <c r="AC27" s="8" t="s">
        <v>55</v>
      </c>
      <c r="AD27" s="8" t="s">
        <v>55</v>
      </c>
      <c r="AE27" s="8" t="s">
        <v>55</v>
      </c>
      <c r="AF27" s="8" t="s">
        <v>55</v>
      </c>
      <c r="AG27" s="8" t="s">
        <v>55</v>
      </c>
      <c r="AH27" s="8" t="s">
        <v>55</v>
      </c>
      <c r="AI27" s="8" t="s">
        <v>55</v>
      </c>
      <c r="AJ27" s="8" t="s">
        <v>55</v>
      </c>
      <c r="AK27" s="8" t="s">
        <v>55</v>
      </c>
      <c r="AL27" s="8" t="s">
        <v>55</v>
      </c>
      <c r="AM27" s="8" t="s">
        <v>55</v>
      </c>
      <c r="AN27" s="8" t="s">
        <v>55</v>
      </c>
      <c r="AO27" s="8" t="s">
        <v>55</v>
      </c>
      <c r="AP27" s="8" t="s">
        <v>55</v>
      </c>
      <c r="AQ27" s="8" t="s">
        <v>55</v>
      </c>
      <c r="AR27" s="8">
        <v>61.634810000000002</v>
      </c>
      <c r="AS27" s="8">
        <v>62.521009999999997</v>
      </c>
      <c r="AT27" s="8" t="s">
        <v>55</v>
      </c>
      <c r="AU27" s="8" t="s">
        <v>55</v>
      </c>
      <c r="AV27" s="8">
        <v>64.273099999999999</v>
      </c>
      <c r="AW27" s="8" t="s">
        <v>55</v>
      </c>
      <c r="AX27">
        <f t="shared" si="0"/>
        <v>318.75849999999997</v>
      </c>
    </row>
    <row r="28" spans="1:50" ht="13" x14ac:dyDescent="0.3">
      <c r="A28" s="6" t="s">
        <v>77</v>
      </c>
      <c r="B28" s="5" t="s">
        <v>53</v>
      </c>
      <c r="C28" s="7" t="s">
        <v>55</v>
      </c>
      <c r="D28" s="7">
        <v>3.92157</v>
      </c>
      <c r="E28" s="7">
        <v>12.244899999999999</v>
      </c>
      <c r="F28" s="7" t="s">
        <v>55</v>
      </c>
      <c r="G28" s="7" t="s">
        <v>55</v>
      </c>
      <c r="H28" s="7" t="s">
        <v>55</v>
      </c>
      <c r="I28" s="7" t="s">
        <v>55</v>
      </c>
      <c r="J28" s="7" t="s">
        <v>55</v>
      </c>
      <c r="K28" s="7" t="s">
        <v>55</v>
      </c>
      <c r="L28" s="7" t="s">
        <v>55</v>
      </c>
      <c r="M28" s="7" t="s">
        <v>55</v>
      </c>
      <c r="N28" s="7" t="s">
        <v>55</v>
      </c>
      <c r="O28" s="7" t="s">
        <v>55</v>
      </c>
      <c r="P28" s="7" t="s">
        <v>55</v>
      </c>
      <c r="Q28" s="7" t="s">
        <v>55</v>
      </c>
      <c r="R28" s="7" t="s">
        <v>55</v>
      </c>
      <c r="S28" s="7" t="s">
        <v>55</v>
      </c>
      <c r="T28" s="7" t="s">
        <v>55</v>
      </c>
      <c r="U28" s="7" t="s">
        <v>55</v>
      </c>
      <c r="V28" s="7" t="s">
        <v>55</v>
      </c>
      <c r="W28" s="7" t="s">
        <v>55</v>
      </c>
      <c r="X28" s="7" t="s">
        <v>55</v>
      </c>
      <c r="Y28" s="7" t="s">
        <v>55</v>
      </c>
      <c r="Z28" s="7" t="s">
        <v>55</v>
      </c>
      <c r="AA28" s="7" t="s">
        <v>55</v>
      </c>
      <c r="AB28" s="7" t="s">
        <v>55</v>
      </c>
      <c r="AC28" s="7" t="s">
        <v>55</v>
      </c>
      <c r="AD28" s="7" t="s">
        <v>55</v>
      </c>
      <c r="AE28" s="7" t="s">
        <v>55</v>
      </c>
      <c r="AF28" s="7">
        <v>24.4</v>
      </c>
      <c r="AG28" s="7" t="s">
        <v>55</v>
      </c>
      <c r="AH28" s="7" t="s">
        <v>55</v>
      </c>
      <c r="AI28" s="7" t="s">
        <v>55</v>
      </c>
      <c r="AJ28" s="7" t="s">
        <v>55</v>
      </c>
      <c r="AK28" s="7" t="s">
        <v>55</v>
      </c>
      <c r="AL28" s="7" t="s">
        <v>55</v>
      </c>
      <c r="AM28" s="7" t="s">
        <v>55</v>
      </c>
      <c r="AN28" s="7" t="s">
        <v>55</v>
      </c>
      <c r="AO28" s="7" t="s">
        <v>55</v>
      </c>
      <c r="AP28" s="7">
        <v>31.213280000000001</v>
      </c>
      <c r="AQ28" s="7">
        <v>33.696429999999999</v>
      </c>
      <c r="AR28" s="7">
        <v>29.659549999999999</v>
      </c>
      <c r="AS28" s="7" t="s">
        <v>55</v>
      </c>
      <c r="AT28" s="7" t="s">
        <v>55</v>
      </c>
      <c r="AU28" s="7" t="s">
        <v>55</v>
      </c>
      <c r="AV28" s="7" t="s">
        <v>55</v>
      </c>
      <c r="AW28" s="7" t="s">
        <v>55</v>
      </c>
      <c r="AX28">
        <f t="shared" si="0"/>
        <v>135.13573</v>
      </c>
    </row>
    <row r="29" spans="1:50" ht="13" x14ac:dyDescent="0.3">
      <c r="A29" s="6" t="s">
        <v>78</v>
      </c>
      <c r="B29" s="5" t="s">
        <v>53</v>
      </c>
      <c r="C29" s="8" t="s">
        <v>55</v>
      </c>
      <c r="D29" s="8" t="s">
        <v>55</v>
      </c>
      <c r="E29" s="8" t="s">
        <v>55</v>
      </c>
      <c r="F29" s="8" t="s">
        <v>55</v>
      </c>
      <c r="G29" s="8" t="s">
        <v>55</v>
      </c>
      <c r="H29" s="8" t="s">
        <v>55</v>
      </c>
      <c r="I29" s="8" t="s">
        <v>55</v>
      </c>
      <c r="J29" s="8" t="s">
        <v>55</v>
      </c>
      <c r="K29" s="8" t="s">
        <v>55</v>
      </c>
      <c r="L29" s="8" t="s">
        <v>55</v>
      </c>
      <c r="M29" s="8">
        <v>57.843139999999998</v>
      </c>
      <c r="N29" s="8">
        <v>51.886789999999998</v>
      </c>
      <c r="O29" s="8">
        <v>61.290320000000001</v>
      </c>
      <c r="P29" s="8">
        <v>59.85915</v>
      </c>
      <c r="Q29" s="8">
        <v>62.874250000000004</v>
      </c>
      <c r="R29" s="8" t="s">
        <v>55</v>
      </c>
      <c r="S29" s="8" t="s">
        <v>55</v>
      </c>
      <c r="T29" s="8" t="s">
        <v>55</v>
      </c>
      <c r="U29" s="8" t="s">
        <v>55</v>
      </c>
      <c r="V29" s="8" t="s">
        <v>55</v>
      </c>
      <c r="W29" s="8" t="s">
        <v>55</v>
      </c>
      <c r="X29" s="8" t="s">
        <v>55</v>
      </c>
      <c r="Y29" s="8" t="s">
        <v>55</v>
      </c>
      <c r="Z29" s="8" t="s">
        <v>55</v>
      </c>
      <c r="AA29" s="8" t="s">
        <v>55</v>
      </c>
      <c r="AB29" s="8" t="s">
        <v>55</v>
      </c>
      <c r="AC29" s="8" t="s">
        <v>55</v>
      </c>
      <c r="AD29" s="8" t="s">
        <v>55</v>
      </c>
      <c r="AE29" s="8" t="s">
        <v>55</v>
      </c>
      <c r="AF29" s="8" t="s">
        <v>55</v>
      </c>
      <c r="AG29" s="8" t="s">
        <v>55</v>
      </c>
      <c r="AH29" s="8">
        <v>76.767679999999999</v>
      </c>
      <c r="AI29" s="8" t="s">
        <v>55</v>
      </c>
      <c r="AJ29" s="8" t="s">
        <v>55</v>
      </c>
      <c r="AK29" s="8" t="s">
        <v>55</v>
      </c>
      <c r="AL29" s="8">
        <v>79.591840000000005</v>
      </c>
      <c r="AM29" s="8" t="s">
        <v>55</v>
      </c>
      <c r="AN29" s="8">
        <v>62.874250000000004</v>
      </c>
      <c r="AO29" s="8" t="s">
        <v>55</v>
      </c>
      <c r="AP29" s="8">
        <v>71.223020000000005</v>
      </c>
      <c r="AQ29" s="8">
        <v>72.63158</v>
      </c>
      <c r="AR29" s="8">
        <v>71.875</v>
      </c>
      <c r="AS29" s="8">
        <v>63.716810000000002</v>
      </c>
      <c r="AT29" s="8" t="s">
        <v>55</v>
      </c>
      <c r="AU29" s="8">
        <v>78.723399999999998</v>
      </c>
      <c r="AV29" s="8">
        <v>59.649120000000003</v>
      </c>
      <c r="AW29" s="8" t="s">
        <v>55</v>
      </c>
      <c r="AX29">
        <f t="shared" si="0"/>
        <v>930.80634999999995</v>
      </c>
    </row>
    <row r="30" spans="1:50" ht="13" x14ac:dyDescent="0.3">
      <c r="A30" s="6" t="s">
        <v>79</v>
      </c>
      <c r="B30" s="5" t="s">
        <v>53</v>
      </c>
      <c r="C30" s="7" t="s">
        <v>55</v>
      </c>
      <c r="D30" s="7" t="s">
        <v>55</v>
      </c>
      <c r="E30" s="7" t="s">
        <v>55</v>
      </c>
      <c r="F30" s="7" t="s">
        <v>55</v>
      </c>
      <c r="G30" s="7" t="s">
        <v>55</v>
      </c>
      <c r="H30" s="7" t="s">
        <v>55</v>
      </c>
      <c r="I30" s="7" t="s">
        <v>55</v>
      </c>
      <c r="J30" s="7" t="s">
        <v>55</v>
      </c>
      <c r="K30" s="7" t="s">
        <v>55</v>
      </c>
      <c r="L30" s="7">
        <v>20.3125</v>
      </c>
      <c r="M30" s="7">
        <v>18.292680000000001</v>
      </c>
      <c r="N30" s="7" t="s">
        <v>55</v>
      </c>
      <c r="O30" s="7" t="s">
        <v>55</v>
      </c>
      <c r="P30" s="7" t="s">
        <v>55</v>
      </c>
      <c r="Q30" s="7" t="s">
        <v>55</v>
      </c>
      <c r="R30" s="7" t="s">
        <v>55</v>
      </c>
      <c r="S30" s="7" t="s">
        <v>55</v>
      </c>
      <c r="T30" s="7" t="s">
        <v>55</v>
      </c>
      <c r="U30" s="7" t="s">
        <v>55</v>
      </c>
      <c r="V30" s="7" t="s">
        <v>55</v>
      </c>
      <c r="W30" s="7" t="s">
        <v>55</v>
      </c>
      <c r="X30" s="7" t="s">
        <v>55</v>
      </c>
      <c r="Y30" s="7" t="s">
        <v>55</v>
      </c>
      <c r="Z30" s="7" t="s">
        <v>55</v>
      </c>
      <c r="AA30" s="7" t="s">
        <v>55</v>
      </c>
      <c r="AB30" s="7" t="s">
        <v>55</v>
      </c>
      <c r="AC30" s="7" t="s">
        <v>55</v>
      </c>
      <c r="AD30" s="7" t="s">
        <v>55</v>
      </c>
      <c r="AE30" s="7" t="s">
        <v>55</v>
      </c>
      <c r="AF30" s="7" t="s">
        <v>55</v>
      </c>
      <c r="AG30" s="7" t="s">
        <v>55</v>
      </c>
      <c r="AH30" s="7" t="s">
        <v>55</v>
      </c>
      <c r="AI30" s="7" t="s">
        <v>55</v>
      </c>
      <c r="AJ30" s="7" t="s">
        <v>55</v>
      </c>
      <c r="AK30" s="7" t="s">
        <v>55</v>
      </c>
      <c r="AL30" s="7" t="s">
        <v>55</v>
      </c>
      <c r="AM30" s="7" t="s">
        <v>55</v>
      </c>
      <c r="AN30" s="7" t="s">
        <v>55</v>
      </c>
      <c r="AO30" s="7" t="s">
        <v>55</v>
      </c>
      <c r="AP30" s="7" t="s">
        <v>55</v>
      </c>
      <c r="AQ30" s="7" t="s">
        <v>55</v>
      </c>
      <c r="AR30" s="7" t="s">
        <v>55</v>
      </c>
      <c r="AS30" s="7" t="s">
        <v>55</v>
      </c>
      <c r="AT30" s="7">
        <v>34.19276</v>
      </c>
      <c r="AU30" s="7" t="s">
        <v>55</v>
      </c>
      <c r="AV30" s="7" t="s">
        <v>55</v>
      </c>
      <c r="AW30" s="7" t="s">
        <v>55</v>
      </c>
      <c r="AX30">
        <f t="shared" si="0"/>
        <v>72.797940000000011</v>
      </c>
    </row>
    <row r="31" spans="1:50" ht="13" hidden="1" x14ac:dyDescent="0.3">
      <c r="A31" s="6" t="s">
        <v>80</v>
      </c>
      <c r="B31" s="5" t="s">
        <v>53</v>
      </c>
      <c r="C31" s="8" t="s">
        <v>55</v>
      </c>
      <c r="D31" s="8" t="s">
        <v>55</v>
      </c>
      <c r="E31" s="8" t="s">
        <v>55</v>
      </c>
      <c r="F31" s="8" t="s">
        <v>55</v>
      </c>
      <c r="G31" s="8" t="s">
        <v>55</v>
      </c>
      <c r="H31" s="8" t="s">
        <v>55</v>
      </c>
      <c r="I31" s="8" t="s">
        <v>55</v>
      </c>
      <c r="J31" s="8" t="s">
        <v>55</v>
      </c>
      <c r="K31" s="8" t="s">
        <v>55</v>
      </c>
      <c r="L31" s="8" t="s">
        <v>55</v>
      </c>
      <c r="M31" s="8" t="s">
        <v>55</v>
      </c>
      <c r="N31" s="8" t="s">
        <v>55</v>
      </c>
      <c r="O31" s="8" t="s">
        <v>55</v>
      </c>
      <c r="P31" s="8" t="s">
        <v>55</v>
      </c>
      <c r="Q31" s="8" t="s">
        <v>55</v>
      </c>
      <c r="R31" s="8" t="s">
        <v>55</v>
      </c>
      <c r="S31" s="8" t="s">
        <v>55</v>
      </c>
      <c r="T31" s="8" t="s">
        <v>55</v>
      </c>
      <c r="U31" s="8" t="s">
        <v>55</v>
      </c>
      <c r="V31" s="8" t="s">
        <v>55</v>
      </c>
      <c r="W31" s="8" t="s">
        <v>55</v>
      </c>
      <c r="X31" s="8" t="s">
        <v>55</v>
      </c>
      <c r="Y31" s="8" t="s">
        <v>55</v>
      </c>
      <c r="Z31" s="8" t="s">
        <v>55</v>
      </c>
      <c r="AA31" s="8" t="s">
        <v>55</v>
      </c>
      <c r="AB31" s="8" t="s">
        <v>55</v>
      </c>
      <c r="AC31" s="8" t="s">
        <v>55</v>
      </c>
      <c r="AD31" s="8" t="s">
        <v>55</v>
      </c>
      <c r="AE31" s="8" t="s">
        <v>55</v>
      </c>
      <c r="AF31" s="8" t="s">
        <v>55</v>
      </c>
      <c r="AG31" s="8" t="s">
        <v>55</v>
      </c>
      <c r="AH31" s="8" t="s">
        <v>55</v>
      </c>
      <c r="AI31" s="8" t="s">
        <v>55</v>
      </c>
      <c r="AJ31" s="8" t="s">
        <v>55</v>
      </c>
      <c r="AK31" s="8" t="s">
        <v>55</v>
      </c>
      <c r="AL31" s="8" t="s">
        <v>55</v>
      </c>
      <c r="AM31" s="8" t="s">
        <v>55</v>
      </c>
      <c r="AN31" s="8" t="s">
        <v>55</v>
      </c>
      <c r="AO31" s="8" t="s">
        <v>55</v>
      </c>
      <c r="AP31" s="8" t="s">
        <v>55</v>
      </c>
      <c r="AQ31" s="8" t="s">
        <v>55</v>
      </c>
      <c r="AR31" s="8" t="s">
        <v>55</v>
      </c>
      <c r="AS31" s="8" t="s">
        <v>55</v>
      </c>
      <c r="AT31" s="8" t="s">
        <v>55</v>
      </c>
      <c r="AU31" s="8" t="s">
        <v>55</v>
      </c>
      <c r="AV31" s="8" t="s">
        <v>55</v>
      </c>
      <c r="AW31" s="8" t="s">
        <v>55</v>
      </c>
      <c r="AX31">
        <f t="shared" si="0"/>
        <v>0</v>
      </c>
    </row>
    <row r="32" spans="1:50" ht="13" x14ac:dyDescent="0.3">
      <c r="A32" s="6" t="s">
        <v>81</v>
      </c>
      <c r="B32" s="5" t="s">
        <v>53</v>
      </c>
      <c r="C32" s="7" t="s">
        <v>55</v>
      </c>
      <c r="D32" s="7" t="s">
        <v>55</v>
      </c>
      <c r="E32" s="7" t="s">
        <v>55</v>
      </c>
      <c r="F32" s="7" t="s">
        <v>55</v>
      </c>
      <c r="G32" s="7" t="s">
        <v>55</v>
      </c>
      <c r="H32" s="7" t="s">
        <v>55</v>
      </c>
      <c r="I32" s="7" t="s">
        <v>55</v>
      </c>
      <c r="J32" s="7" t="s">
        <v>55</v>
      </c>
      <c r="K32" s="7" t="s">
        <v>55</v>
      </c>
      <c r="L32" s="7" t="s">
        <v>55</v>
      </c>
      <c r="M32" s="7" t="s">
        <v>55</v>
      </c>
      <c r="N32" s="7" t="s">
        <v>55</v>
      </c>
      <c r="O32" s="7" t="s">
        <v>55</v>
      </c>
      <c r="P32" s="7" t="s">
        <v>55</v>
      </c>
      <c r="Q32" s="7" t="s">
        <v>55</v>
      </c>
      <c r="R32" s="7" t="s">
        <v>55</v>
      </c>
      <c r="S32" s="7" t="s">
        <v>55</v>
      </c>
      <c r="T32" s="7" t="s">
        <v>55</v>
      </c>
      <c r="U32" s="7" t="s">
        <v>55</v>
      </c>
      <c r="V32" s="7" t="s">
        <v>55</v>
      </c>
      <c r="W32" s="7" t="s">
        <v>55</v>
      </c>
      <c r="X32" s="7" t="s">
        <v>55</v>
      </c>
      <c r="Y32" s="7" t="s">
        <v>55</v>
      </c>
      <c r="Z32" s="7" t="s">
        <v>55</v>
      </c>
      <c r="AA32" s="7" t="s">
        <v>55</v>
      </c>
      <c r="AB32" s="7" t="s">
        <v>55</v>
      </c>
      <c r="AC32" s="7" t="s">
        <v>55</v>
      </c>
      <c r="AD32" s="7" t="s">
        <v>55</v>
      </c>
      <c r="AE32" s="7" t="s">
        <v>55</v>
      </c>
      <c r="AF32" s="7" t="s">
        <v>55</v>
      </c>
      <c r="AG32" s="7" t="s">
        <v>55</v>
      </c>
      <c r="AH32" s="7" t="s">
        <v>55</v>
      </c>
      <c r="AI32" s="7" t="s">
        <v>55</v>
      </c>
      <c r="AJ32" s="7" t="s">
        <v>55</v>
      </c>
      <c r="AK32" s="7" t="s">
        <v>55</v>
      </c>
      <c r="AL32" s="7" t="s">
        <v>55</v>
      </c>
      <c r="AM32" s="7" t="s">
        <v>55</v>
      </c>
      <c r="AN32" s="7">
        <v>57.940919999999998</v>
      </c>
      <c r="AO32" s="7">
        <v>58.692210000000003</v>
      </c>
      <c r="AP32" s="7">
        <v>58.877020000000002</v>
      </c>
      <c r="AQ32" s="7">
        <v>58.92183</v>
      </c>
      <c r="AR32" s="7">
        <v>60.950200000000002</v>
      </c>
      <c r="AS32" s="7">
        <v>60.40802</v>
      </c>
      <c r="AT32" s="7">
        <v>60.015090000000001</v>
      </c>
      <c r="AU32" s="7">
        <v>60.052410000000002</v>
      </c>
      <c r="AV32" s="7">
        <v>59.609499999999997</v>
      </c>
      <c r="AW32" s="7" t="s">
        <v>55</v>
      </c>
      <c r="AX32">
        <f t="shared" si="0"/>
        <v>535.46720000000005</v>
      </c>
    </row>
    <row r="33" spans="1:50" ht="13" x14ac:dyDescent="0.3">
      <c r="A33" s="6" t="s">
        <v>82</v>
      </c>
      <c r="B33" s="5" t="s">
        <v>53</v>
      </c>
      <c r="C33" s="8" t="s">
        <v>55</v>
      </c>
      <c r="D33" s="8" t="s">
        <v>55</v>
      </c>
      <c r="E33" s="8" t="s">
        <v>55</v>
      </c>
      <c r="F33" s="8" t="s">
        <v>55</v>
      </c>
      <c r="G33" s="8" t="s">
        <v>55</v>
      </c>
      <c r="H33" s="8" t="s">
        <v>55</v>
      </c>
      <c r="I33" s="8" t="s">
        <v>55</v>
      </c>
      <c r="J33" s="8" t="s">
        <v>55</v>
      </c>
      <c r="K33" s="8" t="s">
        <v>55</v>
      </c>
      <c r="L33" s="8" t="s">
        <v>55</v>
      </c>
      <c r="M33" s="8" t="s">
        <v>55</v>
      </c>
      <c r="N33" s="8" t="s">
        <v>55</v>
      </c>
      <c r="O33" s="8">
        <v>39.473680000000002</v>
      </c>
      <c r="P33" s="8" t="s">
        <v>55</v>
      </c>
      <c r="Q33" s="8" t="s">
        <v>55</v>
      </c>
      <c r="R33" s="8" t="s">
        <v>55</v>
      </c>
      <c r="S33" s="8" t="s">
        <v>55</v>
      </c>
      <c r="T33" s="8" t="s">
        <v>55</v>
      </c>
      <c r="U33" s="8" t="s">
        <v>55</v>
      </c>
      <c r="V33" s="8" t="s">
        <v>55</v>
      </c>
      <c r="W33" s="8" t="s">
        <v>55</v>
      </c>
      <c r="X33" s="8" t="s">
        <v>55</v>
      </c>
      <c r="Y33" s="8" t="s">
        <v>55</v>
      </c>
      <c r="Z33" s="8" t="s">
        <v>55</v>
      </c>
      <c r="AA33" s="8" t="s">
        <v>55</v>
      </c>
      <c r="AB33" s="8" t="s">
        <v>55</v>
      </c>
      <c r="AC33" s="8" t="s">
        <v>55</v>
      </c>
      <c r="AD33" s="8">
        <v>45.053269999999998</v>
      </c>
      <c r="AE33" s="8" t="s">
        <v>55</v>
      </c>
      <c r="AF33" s="8" t="s">
        <v>55</v>
      </c>
      <c r="AG33" s="8" t="s">
        <v>55</v>
      </c>
      <c r="AH33" s="8" t="s">
        <v>55</v>
      </c>
      <c r="AI33" s="8" t="s">
        <v>55</v>
      </c>
      <c r="AJ33" s="8" t="s">
        <v>55</v>
      </c>
      <c r="AK33" s="8" t="s">
        <v>55</v>
      </c>
      <c r="AL33" s="8" t="s">
        <v>55</v>
      </c>
      <c r="AM33" s="8" t="s">
        <v>55</v>
      </c>
      <c r="AN33" s="8" t="s">
        <v>55</v>
      </c>
      <c r="AO33" s="8" t="s">
        <v>55</v>
      </c>
      <c r="AP33" s="8" t="s">
        <v>55</v>
      </c>
      <c r="AQ33" s="8" t="s">
        <v>55</v>
      </c>
      <c r="AR33" s="8" t="s">
        <v>55</v>
      </c>
      <c r="AS33" s="8" t="s">
        <v>55</v>
      </c>
      <c r="AT33" s="8" t="s">
        <v>55</v>
      </c>
      <c r="AU33" s="8" t="s">
        <v>55</v>
      </c>
      <c r="AV33" s="8" t="s">
        <v>55</v>
      </c>
      <c r="AW33" s="8" t="s">
        <v>55</v>
      </c>
      <c r="AX33">
        <f t="shared" si="0"/>
        <v>84.526949999999999</v>
      </c>
    </row>
    <row r="34" spans="1:50" ht="13" x14ac:dyDescent="0.3">
      <c r="A34" s="6" t="s">
        <v>83</v>
      </c>
      <c r="B34" s="5" t="s">
        <v>53</v>
      </c>
      <c r="C34" s="7">
        <v>41.207509999999999</v>
      </c>
      <c r="D34" s="7">
        <v>44.500079999999997</v>
      </c>
      <c r="E34" s="7">
        <v>46.085839999999997</v>
      </c>
      <c r="F34" s="7">
        <v>51.036050000000003</v>
      </c>
      <c r="G34" s="7" t="s">
        <v>55</v>
      </c>
      <c r="H34" s="7" t="s">
        <v>55</v>
      </c>
      <c r="I34" s="7" t="s">
        <v>55</v>
      </c>
      <c r="J34" s="7" t="s">
        <v>55</v>
      </c>
      <c r="K34" s="7" t="s">
        <v>55</v>
      </c>
      <c r="L34" s="7" t="s">
        <v>55</v>
      </c>
      <c r="M34" s="7" t="s">
        <v>55</v>
      </c>
      <c r="N34" s="7" t="s">
        <v>55</v>
      </c>
      <c r="O34" s="7">
        <v>59.707830000000001</v>
      </c>
      <c r="P34" s="7" t="s">
        <v>55</v>
      </c>
      <c r="Q34" s="7" t="s">
        <v>55</v>
      </c>
      <c r="R34" s="7" t="s">
        <v>55</v>
      </c>
      <c r="S34" s="7" t="s">
        <v>55</v>
      </c>
      <c r="T34" s="7">
        <v>57.608150000000002</v>
      </c>
      <c r="U34" s="7">
        <v>59.337020000000003</v>
      </c>
      <c r="V34" s="7">
        <v>59.704230000000003</v>
      </c>
      <c r="W34" s="7">
        <v>59.72007</v>
      </c>
      <c r="X34" s="7">
        <v>59.928939999999997</v>
      </c>
      <c r="Y34" s="7">
        <v>59.949719999999999</v>
      </c>
      <c r="Z34" s="7">
        <v>60.07517</v>
      </c>
      <c r="AA34" s="7" t="s">
        <v>55</v>
      </c>
      <c r="AB34" s="7" t="s">
        <v>55</v>
      </c>
      <c r="AC34" s="7" t="s">
        <v>55</v>
      </c>
      <c r="AD34" s="7" t="s">
        <v>55</v>
      </c>
      <c r="AE34" s="7">
        <v>57.939959999999999</v>
      </c>
      <c r="AF34" s="7">
        <v>60.818930000000002</v>
      </c>
      <c r="AG34" s="7">
        <v>60.776829999999997</v>
      </c>
      <c r="AH34" s="7">
        <v>61.61121</v>
      </c>
      <c r="AI34" s="7">
        <v>62.125450000000001</v>
      </c>
      <c r="AJ34" s="7">
        <v>61.911999999999999</v>
      </c>
      <c r="AK34" s="7">
        <v>62.173609999999996</v>
      </c>
      <c r="AL34" s="7">
        <v>61.79092</v>
      </c>
      <c r="AM34" s="7" t="s">
        <v>55</v>
      </c>
      <c r="AN34" s="7">
        <v>59.74615</v>
      </c>
      <c r="AO34" s="7">
        <v>60.346890000000002</v>
      </c>
      <c r="AP34" s="7">
        <v>60.770699999999998</v>
      </c>
      <c r="AQ34" s="7">
        <v>60.483260000000001</v>
      </c>
      <c r="AR34" s="7">
        <v>60.724519999999998</v>
      </c>
      <c r="AS34" s="7">
        <v>60.822000000000003</v>
      </c>
      <c r="AT34" s="7" t="s">
        <v>55</v>
      </c>
      <c r="AU34" s="7">
        <v>60.633949999999999</v>
      </c>
      <c r="AV34" s="7" t="s">
        <v>55</v>
      </c>
      <c r="AW34" s="7" t="s">
        <v>55</v>
      </c>
      <c r="AX34">
        <f t="shared" si="0"/>
        <v>1571.5369900000001</v>
      </c>
    </row>
    <row r="35" spans="1:50" ht="13" x14ac:dyDescent="0.3">
      <c r="A35" s="6" t="s">
        <v>84</v>
      </c>
      <c r="B35" s="5" t="s">
        <v>53</v>
      </c>
      <c r="C35" s="8" t="s">
        <v>55</v>
      </c>
      <c r="D35" s="8" t="s">
        <v>55</v>
      </c>
      <c r="E35" s="8" t="s">
        <v>55</v>
      </c>
      <c r="F35" s="8" t="s">
        <v>55</v>
      </c>
      <c r="G35" s="8" t="s">
        <v>55</v>
      </c>
      <c r="H35" s="8" t="s">
        <v>55</v>
      </c>
      <c r="I35" s="8" t="s">
        <v>55</v>
      </c>
      <c r="J35" s="8" t="s">
        <v>55</v>
      </c>
      <c r="K35" s="8" t="s">
        <v>55</v>
      </c>
      <c r="L35" s="8" t="s">
        <v>55</v>
      </c>
      <c r="M35" s="8" t="s">
        <v>55</v>
      </c>
      <c r="N35" s="8" t="s">
        <v>55</v>
      </c>
      <c r="O35" s="8" t="s">
        <v>55</v>
      </c>
      <c r="P35" s="8" t="s">
        <v>55</v>
      </c>
      <c r="Q35" s="8" t="s">
        <v>55</v>
      </c>
      <c r="R35" s="8" t="s">
        <v>55</v>
      </c>
      <c r="S35" s="8" t="s">
        <v>55</v>
      </c>
      <c r="T35" s="8" t="s">
        <v>55</v>
      </c>
      <c r="U35" s="8" t="s">
        <v>55</v>
      </c>
      <c r="V35" s="8" t="s">
        <v>55</v>
      </c>
      <c r="W35" s="8" t="s">
        <v>55</v>
      </c>
      <c r="X35" s="8" t="s">
        <v>55</v>
      </c>
      <c r="Y35" s="8" t="s">
        <v>55</v>
      </c>
      <c r="Z35" s="8" t="s">
        <v>55</v>
      </c>
      <c r="AA35" s="8" t="s">
        <v>55</v>
      </c>
      <c r="AB35" s="8" t="s">
        <v>55</v>
      </c>
      <c r="AC35" s="8" t="s">
        <v>55</v>
      </c>
      <c r="AD35" s="8" t="s">
        <v>55</v>
      </c>
      <c r="AE35" s="8" t="s">
        <v>55</v>
      </c>
      <c r="AF35" s="8" t="s">
        <v>55</v>
      </c>
      <c r="AG35" s="8" t="s">
        <v>55</v>
      </c>
      <c r="AH35" s="8" t="s">
        <v>55</v>
      </c>
      <c r="AI35" s="8">
        <v>78.313249999999996</v>
      </c>
      <c r="AJ35" s="8" t="s">
        <v>55</v>
      </c>
      <c r="AK35" s="8" t="s">
        <v>55</v>
      </c>
      <c r="AL35" s="8" t="s">
        <v>55</v>
      </c>
      <c r="AM35" s="8" t="s">
        <v>55</v>
      </c>
      <c r="AN35" s="8" t="s">
        <v>55</v>
      </c>
      <c r="AO35" s="8" t="s">
        <v>55</v>
      </c>
      <c r="AP35" s="8">
        <v>64.137929999999997</v>
      </c>
      <c r="AQ35" s="8" t="s">
        <v>55</v>
      </c>
      <c r="AR35" s="8" t="s">
        <v>55</v>
      </c>
      <c r="AS35" s="8" t="s">
        <v>55</v>
      </c>
      <c r="AT35" s="8" t="s">
        <v>55</v>
      </c>
      <c r="AU35" s="8" t="s">
        <v>55</v>
      </c>
      <c r="AV35" s="8">
        <v>75.268820000000005</v>
      </c>
      <c r="AW35" s="8" t="s">
        <v>55</v>
      </c>
      <c r="AX35">
        <f t="shared" si="0"/>
        <v>217.72</v>
      </c>
    </row>
    <row r="36" spans="1:50" ht="13" x14ac:dyDescent="0.3">
      <c r="A36" s="6" t="s">
        <v>85</v>
      </c>
      <c r="B36" s="5" t="s">
        <v>53</v>
      </c>
      <c r="C36" s="7" t="s">
        <v>55</v>
      </c>
      <c r="D36" s="7" t="s">
        <v>55</v>
      </c>
      <c r="E36" s="7" t="s">
        <v>55</v>
      </c>
      <c r="F36" s="7" t="s">
        <v>55</v>
      </c>
      <c r="G36" s="7" t="s">
        <v>55</v>
      </c>
      <c r="H36" s="7" t="s">
        <v>55</v>
      </c>
      <c r="I36" s="7" t="s">
        <v>55</v>
      </c>
      <c r="J36" s="7" t="s">
        <v>55</v>
      </c>
      <c r="K36" s="7" t="s">
        <v>55</v>
      </c>
      <c r="L36" s="7" t="s">
        <v>55</v>
      </c>
      <c r="M36" s="7">
        <v>50.450449999999996</v>
      </c>
      <c r="N36" s="7">
        <v>53.982300000000002</v>
      </c>
      <c r="O36" s="7">
        <v>65.476190000000003</v>
      </c>
      <c r="P36" s="7" t="s">
        <v>55</v>
      </c>
      <c r="Q36" s="7">
        <v>46.391750000000002</v>
      </c>
      <c r="R36" s="7" t="s">
        <v>55</v>
      </c>
      <c r="S36" s="7" t="s">
        <v>55</v>
      </c>
      <c r="T36" s="7">
        <v>39.597320000000003</v>
      </c>
      <c r="U36" s="7" t="s">
        <v>55</v>
      </c>
      <c r="V36" s="7" t="s">
        <v>55</v>
      </c>
      <c r="W36" s="7" t="s">
        <v>55</v>
      </c>
      <c r="X36" s="7" t="s">
        <v>55</v>
      </c>
      <c r="Y36" s="7" t="s">
        <v>55</v>
      </c>
      <c r="Z36" s="7" t="s">
        <v>55</v>
      </c>
      <c r="AA36" s="7" t="s">
        <v>55</v>
      </c>
      <c r="AB36" s="7" t="s">
        <v>55</v>
      </c>
      <c r="AC36" s="7">
        <v>57.619050000000001</v>
      </c>
      <c r="AD36" s="7" t="s">
        <v>55</v>
      </c>
      <c r="AE36" s="7">
        <v>61.360120000000002</v>
      </c>
      <c r="AF36" s="7">
        <v>66.666669999999996</v>
      </c>
      <c r="AG36" s="7">
        <v>63.532510000000002</v>
      </c>
      <c r="AH36" s="7">
        <v>67.409469999999999</v>
      </c>
      <c r="AI36" s="7" t="s">
        <v>55</v>
      </c>
      <c r="AJ36" s="7">
        <v>63.840719999999997</v>
      </c>
      <c r="AK36" s="7">
        <v>63.760809999999999</v>
      </c>
      <c r="AL36" s="7">
        <v>65.273690000000002</v>
      </c>
      <c r="AM36" s="7">
        <v>66.589190000000002</v>
      </c>
      <c r="AN36" s="7">
        <v>65.902050000000003</v>
      </c>
      <c r="AO36" s="7">
        <v>66.515540000000001</v>
      </c>
      <c r="AP36" s="7">
        <v>67.676770000000005</v>
      </c>
      <c r="AQ36" s="7">
        <v>62.328360000000004</v>
      </c>
      <c r="AR36" s="7">
        <v>64.202979999999997</v>
      </c>
      <c r="AS36" s="7">
        <v>65.291390000000007</v>
      </c>
      <c r="AT36" s="7">
        <v>64.054339999999996</v>
      </c>
      <c r="AU36" s="7">
        <v>62.192239999999998</v>
      </c>
      <c r="AV36" s="7">
        <v>63.439309999999999</v>
      </c>
      <c r="AW36" s="7" t="s">
        <v>55</v>
      </c>
      <c r="AX36">
        <f t="shared" si="0"/>
        <v>1413.5532200000002</v>
      </c>
    </row>
    <row r="37" spans="1:50" ht="13" x14ac:dyDescent="0.3">
      <c r="A37" s="6" t="s">
        <v>86</v>
      </c>
      <c r="B37" s="5" t="s">
        <v>53</v>
      </c>
      <c r="C37" s="8" t="s">
        <v>55</v>
      </c>
      <c r="D37" s="8">
        <v>50.30247</v>
      </c>
      <c r="E37" s="8" t="s">
        <v>55</v>
      </c>
      <c r="F37" s="8">
        <v>52.063200000000002</v>
      </c>
      <c r="G37" s="8" t="s">
        <v>55</v>
      </c>
      <c r="H37" s="8">
        <v>54.970529999999997</v>
      </c>
      <c r="I37" s="8">
        <v>60.721589999999999</v>
      </c>
      <c r="J37" s="8">
        <v>65.039490000000001</v>
      </c>
      <c r="K37" s="8">
        <v>70.186000000000007</v>
      </c>
      <c r="L37" s="8">
        <v>67.860069999999993</v>
      </c>
      <c r="M37" s="8">
        <v>63.018909999999998</v>
      </c>
      <c r="N37" s="8">
        <v>61.99044</v>
      </c>
      <c r="O37" s="8">
        <v>61.488590000000002</v>
      </c>
      <c r="P37" s="8">
        <v>57.111249999999998</v>
      </c>
      <c r="Q37" s="8">
        <v>57.181080000000001</v>
      </c>
      <c r="R37" s="8">
        <v>57.489809999999999</v>
      </c>
      <c r="S37" s="8">
        <v>58.026209999999999</v>
      </c>
      <c r="T37" s="8">
        <v>56.385590000000001</v>
      </c>
      <c r="U37" s="8" t="s">
        <v>55</v>
      </c>
      <c r="V37" s="8">
        <v>55.490029999999997</v>
      </c>
      <c r="W37" s="8">
        <v>57.904809999999998</v>
      </c>
      <c r="X37" s="8">
        <v>59.028219999999997</v>
      </c>
      <c r="Y37" s="8" t="s">
        <v>55</v>
      </c>
      <c r="Z37" s="8">
        <v>57.708620000000003</v>
      </c>
      <c r="AA37" s="8">
        <v>59.55686</v>
      </c>
      <c r="AB37" s="8">
        <v>60.60568</v>
      </c>
      <c r="AC37" s="8">
        <v>59.921720000000001</v>
      </c>
      <c r="AD37" s="8">
        <v>59.158830000000002</v>
      </c>
      <c r="AE37" s="8" t="s">
        <v>55</v>
      </c>
      <c r="AF37" s="8">
        <v>66.147909999999996</v>
      </c>
      <c r="AG37" s="8">
        <v>64.444109999999995</v>
      </c>
      <c r="AH37" s="8">
        <v>62.521050000000002</v>
      </c>
      <c r="AI37" s="8">
        <v>57.716560000000001</v>
      </c>
      <c r="AJ37" s="8">
        <v>58.518940000000001</v>
      </c>
      <c r="AK37" s="8">
        <v>58.337139999999998</v>
      </c>
      <c r="AL37" s="8">
        <v>58.886139999999997</v>
      </c>
      <c r="AM37" s="8" t="s">
        <v>55</v>
      </c>
      <c r="AN37" s="8">
        <v>60.0732</v>
      </c>
      <c r="AO37" s="8">
        <v>61.4114</v>
      </c>
      <c r="AP37" s="8">
        <v>60.604120000000002</v>
      </c>
      <c r="AQ37" s="8">
        <v>60.603409999999997</v>
      </c>
      <c r="AR37" s="8">
        <v>61.096449999999997</v>
      </c>
      <c r="AS37" s="8">
        <v>60.832250000000002</v>
      </c>
      <c r="AT37" s="8">
        <v>60.69735</v>
      </c>
      <c r="AU37" s="8">
        <v>59.982959999999999</v>
      </c>
      <c r="AV37" s="8" t="s">
        <v>55</v>
      </c>
      <c r="AW37" s="8" t="s">
        <v>55</v>
      </c>
      <c r="AX37">
        <f t="shared" si="0"/>
        <v>2275.0829899999994</v>
      </c>
    </row>
    <row r="38" spans="1:50" ht="13" x14ac:dyDescent="0.3">
      <c r="A38" s="6" t="s">
        <v>87</v>
      </c>
      <c r="B38" s="5" t="s">
        <v>53</v>
      </c>
      <c r="C38" s="7" t="s">
        <v>55</v>
      </c>
      <c r="D38" s="7" t="s">
        <v>55</v>
      </c>
      <c r="E38" s="7" t="s">
        <v>55</v>
      </c>
      <c r="F38" s="7" t="s">
        <v>55</v>
      </c>
      <c r="G38" s="7" t="s">
        <v>55</v>
      </c>
      <c r="H38" s="7" t="s">
        <v>55</v>
      </c>
      <c r="I38" s="7" t="s">
        <v>55</v>
      </c>
      <c r="J38" s="7" t="s">
        <v>55</v>
      </c>
      <c r="K38" s="7" t="s">
        <v>55</v>
      </c>
      <c r="L38" s="7" t="s">
        <v>55</v>
      </c>
      <c r="M38" s="7" t="s">
        <v>55</v>
      </c>
      <c r="N38" s="7" t="s">
        <v>55</v>
      </c>
      <c r="O38" s="7" t="s">
        <v>55</v>
      </c>
      <c r="P38" s="7" t="s">
        <v>55</v>
      </c>
      <c r="Q38" s="7" t="s">
        <v>55</v>
      </c>
      <c r="R38" s="7" t="s">
        <v>55</v>
      </c>
      <c r="S38" s="7" t="s">
        <v>55</v>
      </c>
      <c r="T38" s="7" t="s">
        <v>55</v>
      </c>
      <c r="U38" s="7" t="s">
        <v>55</v>
      </c>
      <c r="V38" s="7" t="s">
        <v>55</v>
      </c>
      <c r="W38" s="7" t="s">
        <v>55</v>
      </c>
      <c r="X38" s="7" t="s">
        <v>55</v>
      </c>
      <c r="Y38" s="7" t="s">
        <v>55</v>
      </c>
      <c r="Z38" s="7" t="s">
        <v>55</v>
      </c>
      <c r="AA38" s="7" t="s">
        <v>55</v>
      </c>
      <c r="AB38" s="7" t="s">
        <v>55</v>
      </c>
      <c r="AC38" s="7" t="s">
        <v>55</v>
      </c>
      <c r="AD38" s="7" t="s">
        <v>55</v>
      </c>
      <c r="AE38" s="7" t="s">
        <v>55</v>
      </c>
      <c r="AF38" s="7" t="s">
        <v>55</v>
      </c>
      <c r="AG38" s="7" t="s">
        <v>55</v>
      </c>
      <c r="AH38" s="7" t="s">
        <v>55</v>
      </c>
      <c r="AI38" s="7" t="s">
        <v>55</v>
      </c>
      <c r="AJ38" s="7" t="s">
        <v>55</v>
      </c>
      <c r="AK38" s="7" t="s">
        <v>55</v>
      </c>
      <c r="AL38" s="7" t="s">
        <v>55</v>
      </c>
      <c r="AM38" s="7" t="s">
        <v>55</v>
      </c>
      <c r="AN38" s="7" t="s">
        <v>55</v>
      </c>
      <c r="AO38" s="7" t="s">
        <v>55</v>
      </c>
      <c r="AP38" s="7">
        <v>20.316490000000002</v>
      </c>
      <c r="AQ38" s="7" t="s">
        <v>55</v>
      </c>
      <c r="AR38" s="7">
        <v>27.208770000000001</v>
      </c>
      <c r="AS38" s="7">
        <v>30.7743</v>
      </c>
      <c r="AT38" s="7">
        <v>31.768930000000001</v>
      </c>
      <c r="AU38" s="7" t="s">
        <v>55</v>
      </c>
      <c r="AV38" s="7" t="s">
        <v>55</v>
      </c>
      <c r="AW38" s="7" t="s">
        <v>55</v>
      </c>
      <c r="AX38">
        <f t="shared" si="0"/>
        <v>110.06849</v>
      </c>
    </row>
    <row r="39" spans="1:50" ht="13" x14ac:dyDescent="0.3">
      <c r="A39" s="6" t="s">
        <v>88</v>
      </c>
      <c r="B39" s="5" t="s">
        <v>53</v>
      </c>
      <c r="C39" s="8" t="s">
        <v>55</v>
      </c>
      <c r="D39" s="8">
        <v>5.6410299999999998</v>
      </c>
      <c r="E39" s="8" t="s">
        <v>55</v>
      </c>
      <c r="F39" s="8" t="s">
        <v>55</v>
      </c>
      <c r="G39" s="8" t="s">
        <v>55</v>
      </c>
      <c r="H39" s="8" t="s">
        <v>55</v>
      </c>
      <c r="I39" s="8">
        <v>11.67192</v>
      </c>
      <c r="J39" s="8" t="s">
        <v>55</v>
      </c>
      <c r="K39" s="8" t="s">
        <v>55</v>
      </c>
      <c r="L39" s="8" t="s">
        <v>55</v>
      </c>
      <c r="M39" s="8">
        <v>17.05321</v>
      </c>
      <c r="N39" s="8">
        <v>21.016169999999999</v>
      </c>
      <c r="O39" s="8" t="s">
        <v>55</v>
      </c>
      <c r="P39" s="8" t="s">
        <v>55</v>
      </c>
      <c r="Q39" s="8" t="s">
        <v>55</v>
      </c>
      <c r="R39" s="8">
        <v>24.460429999999999</v>
      </c>
      <c r="S39" s="8" t="s">
        <v>55</v>
      </c>
      <c r="T39" s="8" t="s">
        <v>55</v>
      </c>
      <c r="U39" s="8" t="s">
        <v>55</v>
      </c>
      <c r="V39" s="8" t="s">
        <v>55</v>
      </c>
      <c r="W39" s="8">
        <v>28.174600000000002</v>
      </c>
      <c r="X39" s="8">
        <v>28.174600000000002</v>
      </c>
      <c r="Y39" s="8">
        <v>25.808669999999999</v>
      </c>
      <c r="Z39" s="8">
        <v>24.496639999999999</v>
      </c>
      <c r="AA39" s="8" t="s">
        <v>55</v>
      </c>
      <c r="AB39" s="8" t="s">
        <v>55</v>
      </c>
      <c r="AC39" s="8" t="s">
        <v>55</v>
      </c>
      <c r="AD39" s="8" t="s">
        <v>55</v>
      </c>
      <c r="AE39" s="8" t="s">
        <v>55</v>
      </c>
      <c r="AF39" s="8" t="s">
        <v>55</v>
      </c>
      <c r="AG39" s="8" t="s">
        <v>55</v>
      </c>
      <c r="AH39" s="8">
        <v>37.92651</v>
      </c>
      <c r="AI39" s="8" t="s">
        <v>55</v>
      </c>
      <c r="AJ39" s="8">
        <v>35.156820000000003</v>
      </c>
      <c r="AK39" s="8">
        <v>25.476600000000001</v>
      </c>
      <c r="AL39" s="8" t="s">
        <v>55</v>
      </c>
      <c r="AM39" s="8" t="s">
        <v>55</v>
      </c>
      <c r="AN39" s="8" t="s">
        <v>55</v>
      </c>
      <c r="AO39" s="8" t="s">
        <v>55</v>
      </c>
      <c r="AP39" s="8" t="s">
        <v>55</v>
      </c>
      <c r="AQ39" s="8">
        <v>28.391960000000001</v>
      </c>
      <c r="AR39" s="8">
        <v>28.28162</v>
      </c>
      <c r="AS39" s="8">
        <v>30.721900000000002</v>
      </c>
      <c r="AT39" s="8">
        <v>30.137930000000001</v>
      </c>
      <c r="AU39" s="8" t="s">
        <v>55</v>
      </c>
      <c r="AV39" s="8" t="s">
        <v>55</v>
      </c>
      <c r="AW39" s="8" t="s">
        <v>55</v>
      </c>
      <c r="AX39">
        <f t="shared" si="0"/>
        <v>402.59060999999997</v>
      </c>
    </row>
    <row r="40" spans="1:50" ht="13" x14ac:dyDescent="0.3">
      <c r="A40" s="6" t="s">
        <v>89</v>
      </c>
      <c r="B40" s="5" t="s">
        <v>53</v>
      </c>
      <c r="C40" s="7" t="s">
        <v>55</v>
      </c>
      <c r="D40" s="7" t="s">
        <v>55</v>
      </c>
      <c r="E40" s="7" t="s">
        <v>55</v>
      </c>
      <c r="F40" s="7" t="s">
        <v>55</v>
      </c>
      <c r="G40" s="7">
        <v>14.43038</v>
      </c>
      <c r="H40" s="7" t="s">
        <v>55</v>
      </c>
      <c r="I40" s="7" t="s">
        <v>55</v>
      </c>
      <c r="J40" s="7" t="s">
        <v>55</v>
      </c>
      <c r="K40" s="7" t="s">
        <v>55</v>
      </c>
      <c r="L40" s="7" t="s">
        <v>55</v>
      </c>
      <c r="M40" s="7" t="s">
        <v>55</v>
      </c>
      <c r="N40" s="7" t="s">
        <v>55</v>
      </c>
      <c r="O40" s="7" t="s">
        <v>55</v>
      </c>
      <c r="P40" s="7" t="s">
        <v>55</v>
      </c>
      <c r="Q40" s="7" t="s">
        <v>55</v>
      </c>
      <c r="R40" s="7" t="s">
        <v>55</v>
      </c>
      <c r="S40" s="7" t="s">
        <v>55</v>
      </c>
      <c r="T40" s="7" t="s">
        <v>55</v>
      </c>
      <c r="U40" s="7" t="s">
        <v>55</v>
      </c>
      <c r="V40" s="7" t="s">
        <v>55</v>
      </c>
      <c r="W40" s="7" t="s">
        <v>55</v>
      </c>
      <c r="X40" s="7" t="s">
        <v>55</v>
      </c>
      <c r="Y40" s="7" t="s">
        <v>55</v>
      </c>
      <c r="Z40" s="7" t="s">
        <v>55</v>
      </c>
      <c r="AA40" s="7" t="s">
        <v>55</v>
      </c>
      <c r="AB40" s="7" t="s">
        <v>55</v>
      </c>
      <c r="AC40" s="7" t="s">
        <v>55</v>
      </c>
      <c r="AD40" s="7" t="s">
        <v>55</v>
      </c>
      <c r="AE40" s="7" t="s">
        <v>55</v>
      </c>
      <c r="AF40" s="7">
        <v>16.449809999999999</v>
      </c>
      <c r="AG40" s="7">
        <v>21.38683</v>
      </c>
      <c r="AH40" s="7">
        <v>27.401029999999999</v>
      </c>
      <c r="AI40" s="7">
        <v>25.056360000000002</v>
      </c>
      <c r="AJ40" s="7" t="s">
        <v>55</v>
      </c>
      <c r="AK40" s="7">
        <v>28.648289999999999</v>
      </c>
      <c r="AL40" s="7" t="s">
        <v>55</v>
      </c>
      <c r="AM40" s="7" t="s">
        <v>55</v>
      </c>
      <c r="AN40" s="7">
        <v>29.900539999999999</v>
      </c>
      <c r="AO40" s="7">
        <v>27.471869999999999</v>
      </c>
      <c r="AP40" s="7" t="s">
        <v>55</v>
      </c>
      <c r="AQ40" s="7" t="s">
        <v>55</v>
      </c>
      <c r="AR40" s="7">
        <v>41.504800000000003</v>
      </c>
      <c r="AS40" s="7" t="s">
        <v>55</v>
      </c>
      <c r="AT40" s="7" t="s">
        <v>55</v>
      </c>
      <c r="AU40" s="7" t="s">
        <v>55</v>
      </c>
      <c r="AV40" s="7">
        <v>42.772489999999998</v>
      </c>
      <c r="AW40" s="7" t="s">
        <v>55</v>
      </c>
      <c r="AX40">
        <f t="shared" si="0"/>
        <v>275.0224</v>
      </c>
    </row>
    <row r="41" spans="1:50" ht="13" x14ac:dyDescent="0.3">
      <c r="A41" s="6" t="s">
        <v>90</v>
      </c>
      <c r="B41" s="5" t="s">
        <v>53</v>
      </c>
      <c r="C41" s="8" t="s">
        <v>55</v>
      </c>
      <c r="D41" s="8">
        <v>8.7463599999999992</v>
      </c>
      <c r="E41" s="8" t="s">
        <v>55</v>
      </c>
      <c r="F41" s="8">
        <v>9.5918399999999995</v>
      </c>
      <c r="G41" s="8" t="s">
        <v>55</v>
      </c>
      <c r="H41" s="8" t="s">
        <v>55</v>
      </c>
      <c r="I41" s="8" t="s">
        <v>55</v>
      </c>
      <c r="J41" s="8" t="s">
        <v>55</v>
      </c>
      <c r="K41" s="8" t="s">
        <v>55</v>
      </c>
      <c r="L41" s="8" t="s">
        <v>55</v>
      </c>
      <c r="M41" s="8" t="s">
        <v>55</v>
      </c>
      <c r="N41" s="8" t="s">
        <v>55</v>
      </c>
      <c r="O41" s="8" t="s">
        <v>55</v>
      </c>
      <c r="P41" s="8" t="s">
        <v>55</v>
      </c>
      <c r="Q41" s="8" t="s">
        <v>55</v>
      </c>
      <c r="R41" s="8" t="s">
        <v>55</v>
      </c>
      <c r="S41" s="8" t="s">
        <v>55</v>
      </c>
      <c r="T41" s="8" t="s">
        <v>55</v>
      </c>
      <c r="U41" s="8" t="s">
        <v>55</v>
      </c>
      <c r="V41" s="8" t="s">
        <v>55</v>
      </c>
      <c r="W41" s="8" t="s">
        <v>55</v>
      </c>
      <c r="X41" s="8" t="s">
        <v>55</v>
      </c>
      <c r="Y41" s="8" t="s">
        <v>55</v>
      </c>
      <c r="Z41" s="8" t="s">
        <v>55</v>
      </c>
      <c r="AA41" s="8" t="s">
        <v>55</v>
      </c>
      <c r="AB41" s="8" t="s">
        <v>55</v>
      </c>
      <c r="AC41" s="8" t="s">
        <v>55</v>
      </c>
      <c r="AD41" s="8" t="s">
        <v>55</v>
      </c>
      <c r="AE41" s="8" t="s">
        <v>55</v>
      </c>
      <c r="AF41" s="8" t="s">
        <v>55</v>
      </c>
      <c r="AG41" s="8" t="s">
        <v>55</v>
      </c>
      <c r="AH41" s="8" t="s">
        <v>55</v>
      </c>
      <c r="AI41" s="8" t="s">
        <v>55</v>
      </c>
      <c r="AJ41" s="8" t="s">
        <v>55</v>
      </c>
      <c r="AK41" s="8" t="s">
        <v>55</v>
      </c>
      <c r="AL41" s="8" t="s">
        <v>55</v>
      </c>
      <c r="AM41" s="8" t="s">
        <v>55</v>
      </c>
      <c r="AN41" s="8" t="s">
        <v>55</v>
      </c>
      <c r="AO41" s="8" t="s">
        <v>55</v>
      </c>
      <c r="AP41" s="8" t="s">
        <v>55</v>
      </c>
      <c r="AQ41" s="8" t="s">
        <v>55</v>
      </c>
      <c r="AR41" s="8" t="s">
        <v>55</v>
      </c>
      <c r="AS41" s="8" t="s">
        <v>55</v>
      </c>
      <c r="AT41" s="8" t="s">
        <v>55</v>
      </c>
      <c r="AU41" s="8" t="s">
        <v>55</v>
      </c>
      <c r="AV41" s="8" t="s">
        <v>55</v>
      </c>
      <c r="AW41" s="8" t="s">
        <v>55</v>
      </c>
      <c r="AX41">
        <f t="shared" si="0"/>
        <v>18.338200000000001</v>
      </c>
    </row>
    <row r="42" spans="1:50" ht="13" x14ac:dyDescent="0.3">
      <c r="A42" s="6" t="s">
        <v>91</v>
      </c>
      <c r="B42" s="5" t="s">
        <v>53</v>
      </c>
      <c r="C42" s="7" t="s">
        <v>55</v>
      </c>
      <c r="D42" s="7">
        <v>35.377400000000002</v>
      </c>
      <c r="E42" s="7" t="s">
        <v>55</v>
      </c>
      <c r="F42" s="7">
        <v>36.846780000000003</v>
      </c>
      <c r="G42" s="7" t="s">
        <v>55</v>
      </c>
      <c r="H42" s="7" t="s">
        <v>55</v>
      </c>
      <c r="I42" s="7" t="s">
        <v>55</v>
      </c>
      <c r="J42" s="7">
        <v>42.389249999999997</v>
      </c>
      <c r="K42" s="7">
        <v>44.52196</v>
      </c>
      <c r="L42" s="7">
        <v>49.423969999999997</v>
      </c>
      <c r="M42" s="7">
        <v>49.601309999999998</v>
      </c>
      <c r="N42" s="7">
        <v>50.288200000000003</v>
      </c>
      <c r="O42" s="7">
        <v>51.360669999999999</v>
      </c>
      <c r="P42" s="7">
        <v>52.021320000000003</v>
      </c>
      <c r="Q42" s="7">
        <v>52.341140000000003</v>
      </c>
      <c r="R42" s="7">
        <v>52.381999999999998</v>
      </c>
      <c r="S42" s="7">
        <v>52.472189999999998</v>
      </c>
      <c r="T42" s="7">
        <v>53.035809999999998</v>
      </c>
      <c r="U42" s="7">
        <v>53.771990000000002</v>
      </c>
      <c r="V42" s="7">
        <v>54.558770000000003</v>
      </c>
      <c r="W42" s="7">
        <v>55.281059999999997</v>
      </c>
      <c r="X42" s="7" t="s">
        <v>55</v>
      </c>
      <c r="Y42" s="7">
        <v>56.329439999999998</v>
      </c>
      <c r="Z42" s="7" t="s">
        <v>55</v>
      </c>
      <c r="AA42" s="7">
        <v>50.36524</v>
      </c>
      <c r="AB42" s="7">
        <v>50.12735</v>
      </c>
      <c r="AC42" s="7">
        <v>50.820239999999998</v>
      </c>
      <c r="AD42" s="7">
        <v>51.41478</v>
      </c>
      <c r="AE42" s="7">
        <v>57.193750000000001</v>
      </c>
      <c r="AF42" s="7">
        <v>57.413910000000001</v>
      </c>
      <c r="AG42" s="7" t="s">
        <v>55</v>
      </c>
      <c r="AH42" s="7" t="s">
        <v>55</v>
      </c>
      <c r="AI42" s="7">
        <v>58.37406</v>
      </c>
      <c r="AJ42" s="7" t="s">
        <v>55</v>
      </c>
      <c r="AK42" s="7" t="s">
        <v>55</v>
      </c>
      <c r="AL42" s="7" t="s">
        <v>55</v>
      </c>
      <c r="AM42" s="7" t="s">
        <v>55</v>
      </c>
      <c r="AN42" s="7" t="s">
        <v>55</v>
      </c>
      <c r="AO42" s="7" t="s">
        <v>55</v>
      </c>
      <c r="AP42" s="7" t="s">
        <v>55</v>
      </c>
      <c r="AQ42" s="7" t="s">
        <v>55</v>
      </c>
      <c r="AR42" s="7" t="s">
        <v>55</v>
      </c>
      <c r="AS42" s="7" t="s">
        <v>55</v>
      </c>
      <c r="AT42" s="7" t="s">
        <v>55</v>
      </c>
      <c r="AU42" s="7" t="s">
        <v>55</v>
      </c>
      <c r="AV42" s="7" t="s">
        <v>55</v>
      </c>
      <c r="AW42" s="7" t="s">
        <v>55</v>
      </c>
      <c r="AX42">
        <f t="shared" si="0"/>
        <v>1217.7125899999999</v>
      </c>
    </row>
    <row r="43" spans="1:50" ht="13" hidden="1" x14ac:dyDescent="0.3">
      <c r="A43" s="6" t="s">
        <v>92</v>
      </c>
      <c r="B43" s="5" t="s">
        <v>53</v>
      </c>
      <c r="C43" s="8" t="s">
        <v>55</v>
      </c>
      <c r="D43" s="8" t="s">
        <v>55</v>
      </c>
      <c r="E43" s="8" t="s">
        <v>55</v>
      </c>
      <c r="F43" s="8" t="s">
        <v>55</v>
      </c>
      <c r="G43" s="8" t="s">
        <v>55</v>
      </c>
      <c r="H43" s="8" t="s">
        <v>55</v>
      </c>
      <c r="I43" s="8" t="s">
        <v>55</v>
      </c>
      <c r="J43" s="8" t="s">
        <v>55</v>
      </c>
      <c r="K43" s="8" t="s">
        <v>55</v>
      </c>
      <c r="L43" s="8" t="s">
        <v>55</v>
      </c>
      <c r="M43" s="8" t="s">
        <v>55</v>
      </c>
      <c r="N43" s="8" t="s">
        <v>55</v>
      </c>
      <c r="O43" s="8" t="s">
        <v>55</v>
      </c>
      <c r="P43" s="8" t="s">
        <v>55</v>
      </c>
      <c r="Q43" s="8" t="s">
        <v>55</v>
      </c>
      <c r="R43" s="8" t="s">
        <v>55</v>
      </c>
      <c r="S43" s="8" t="s">
        <v>55</v>
      </c>
      <c r="T43" s="8" t="s">
        <v>55</v>
      </c>
      <c r="U43" s="8" t="s">
        <v>55</v>
      </c>
      <c r="V43" s="8" t="s">
        <v>55</v>
      </c>
      <c r="W43" s="8" t="s">
        <v>55</v>
      </c>
      <c r="X43" s="8" t="s">
        <v>55</v>
      </c>
      <c r="Y43" s="8" t="s">
        <v>55</v>
      </c>
      <c r="Z43" s="8" t="s">
        <v>55</v>
      </c>
      <c r="AA43" s="8" t="s">
        <v>55</v>
      </c>
      <c r="AB43" s="8" t="s">
        <v>55</v>
      </c>
      <c r="AC43" s="8" t="s">
        <v>55</v>
      </c>
      <c r="AD43" s="8" t="s">
        <v>55</v>
      </c>
      <c r="AE43" s="8" t="s">
        <v>55</v>
      </c>
      <c r="AF43" s="8" t="s">
        <v>55</v>
      </c>
      <c r="AG43" s="8" t="s">
        <v>55</v>
      </c>
      <c r="AH43" s="8" t="s">
        <v>55</v>
      </c>
      <c r="AI43" s="8" t="s">
        <v>55</v>
      </c>
      <c r="AJ43" s="8" t="s">
        <v>55</v>
      </c>
      <c r="AK43" s="8" t="s">
        <v>55</v>
      </c>
      <c r="AL43" s="8" t="s">
        <v>55</v>
      </c>
      <c r="AM43" s="8" t="s">
        <v>55</v>
      </c>
      <c r="AN43" s="8" t="s">
        <v>55</v>
      </c>
      <c r="AO43" s="8" t="s">
        <v>55</v>
      </c>
      <c r="AP43" s="8" t="s">
        <v>55</v>
      </c>
      <c r="AQ43" s="8" t="s">
        <v>55</v>
      </c>
      <c r="AR43" s="8" t="s">
        <v>55</v>
      </c>
      <c r="AS43" s="8" t="s">
        <v>55</v>
      </c>
      <c r="AT43" s="8" t="s">
        <v>55</v>
      </c>
      <c r="AU43" s="8" t="s">
        <v>55</v>
      </c>
      <c r="AV43" s="8" t="s">
        <v>55</v>
      </c>
      <c r="AW43" s="8" t="s">
        <v>55</v>
      </c>
      <c r="AX43">
        <f t="shared" si="0"/>
        <v>0</v>
      </c>
    </row>
    <row r="44" spans="1:50" ht="13" x14ac:dyDescent="0.3">
      <c r="A44" s="6" t="s">
        <v>93</v>
      </c>
      <c r="B44" s="5" t="s">
        <v>53</v>
      </c>
      <c r="C44" s="7" t="s">
        <v>55</v>
      </c>
      <c r="D44" s="7" t="s">
        <v>55</v>
      </c>
      <c r="E44" s="7" t="s">
        <v>55</v>
      </c>
      <c r="F44" s="7" t="s">
        <v>55</v>
      </c>
      <c r="G44" s="7" t="s">
        <v>55</v>
      </c>
      <c r="H44" s="7" t="s">
        <v>55</v>
      </c>
      <c r="I44" s="7" t="s">
        <v>55</v>
      </c>
      <c r="J44" s="7" t="s">
        <v>55</v>
      </c>
      <c r="K44" s="7" t="s">
        <v>55</v>
      </c>
      <c r="L44" s="7" t="s">
        <v>55</v>
      </c>
      <c r="M44" s="7" t="s">
        <v>55</v>
      </c>
      <c r="N44" s="7" t="s">
        <v>55</v>
      </c>
      <c r="O44" s="7" t="s">
        <v>55</v>
      </c>
      <c r="P44" s="7" t="s">
        <v>55</v>
      </c>
      <c r="Q44" s="7" t="s">
        <v>55</v>
      </c>
      <c r="R44" s="7" t="s">
        <v>55</v>
      </c>
      <c r="S44" s="7" t="s">
        <v>55</v>
      </c>
      <c r="T44" s="7" t="s">
        <v>55</v>
      </c>
      <c r="U44" s="7" t="s">
        <v>55</v>
      </c>
      <c r="V44" s="7" t="s">
        <v>55</v>
      </c>
      <c r="W44" s="7" t="s">
        <v>55</v>
      </c>
      <c r="X44" s="7" t="s">
        <v>55</v>
      </c>
      <c r="Y44" s="7" t="s">
        <v>55</v>
      </c>
      <c r="Z44" s="7" t="s">
        <v>55</v>
      </c>
      <c r="AA44" s="7" t="s">
        <v>55</v>
      </c>
      <c r="AB44" s="7" t="s">
        <v>55</v>
      </c>
      <c r="AC44" s="7" t="s">
        <v>55</v>
      </c>
      <c r="AD44" s="7" t="s">
        <v>55</v>
      </c>
      <c r="AE44" s="7" t="s">
        <v>55</v>
      </c>
      <c r="AF44" s="7" t="s">
        <v>55</v>
      </c>
      <c r="AG44" s="7" t="s">
        <v>55</v>
      </c>
      <c r="AH44" s="7" t="s">
        <v>55</v>
      </c>
      <c r="AI44" s="7" t="s">
        <v>55</v>
      </c>
      <c r="AJ44" s="7" t="s">
        <v>55</v>
      </c>
      <c r="AK44" s="7" t="s">
        <v>55</v>
      </c>
      <c r="AL44" s="7" t="s">
        <v>55</v>
      </c>
      <c r="AM44" s="7">
        <v>80</v>
      </c>
      <c r="AN44" s="7">
        <v>50</v>
      </c>
      <c r="AO44" s="7">
        <v>61.607140000000001</v>
      </c>
      <c r="AP44" s="7" t="s">
        <v>55</v>
      </c>
      <c r="AQ44" s="7" t="s">
        <v>55</v>
      </c>
      <c r="AR44" s="7" t="s">
        <v>55</v>
      </c>
      <c r="AS44" s="7" t="s">
        <v>55</v>
      </c>
      <c r="AT44" s="7" t="s">
        <v>55</v>
      </c>
      <c r="AU44" s="7" t="s">
        <v>55</v>
      </c>
      <c r="AV44" s="7" t="s">
        <v>55</v>
      </c>
      <c r="AW44" s="7" t="s">
        <v>55</v>
      </c>
      <c r="AX44">
        <f t="shared" si="0"/>
        <v>191.60714000000002</v>
      </c>
    </row>
    <row r="45" spans="1:50" ht="13" x14ac:dyDescent="0.3">
      <c r="A45" s="6" t="s">
        <v>94</v>
      </c>
      <c r="B45" s="5" t="s">
        <v>53</v>
      </c>
      <c r="C45" s="8" t="s">
        <v>55</v>
      </c>
      <c r="D45" s="8" t="s">
        <v>55</v>
      </c>
      <c r="E45" s="8" t="s">
        <v>55</v>
      </c>
      <c r="F45" s="8" t="s">
        <v>55</v>
      </c>
      <c r="G45" s="8" t="s">
        <v>55</v>
      </c>
      <c r="H45" s="8" t="s">
        <v>55</v>
      </c>
      <c r="I45" s="8" t="s">
        <v>55</v>
      </c>
      <c r="J45" s="8" t="s">
        <v>55</v>
      </c>
      <c r="K45" s="8" t="s">
        <v>55</v>
      </c>
      <c r="L45" s="8">
        <v>3.3333300000000001</v>
      </c>
      <c r="M45" s="8" t="s">
        <v>55</v>
      </c>
      <c r="N45" s="8" t="s">
        <v>55</v>
      </c>
      <c r="O45" s="8" t="s">
        <v>55</v>
      </c>
      <c r="P45" s="8">
        <v>3.5294099999999999</v>
      </c>
      <c r="Q45" s="8" t="s">
        <v>55</v>
      </c>
      <c r="R45" s="8" t="s">
        <v>55</v>
      </c>
      <c r="S45" s="8" t="s">
        <v>55</v>
      </c>
      <c r="T45" s="8">
        <v>11.518319999999999</v>
      </c>
      <c r="U45" s="8" t="s">
        <v>55</v>
      </c>
      <c r="V45" s="8" t="s">
        <v>55</v>
      </c>
      <c r="W45" s="8" t="s">
        <v>55</v>
      </c>
      <c r="X45" s="8" t="s">
        <v>55</v>
      </c>
      <c r="Y45" s="8" t="s">
        <v>55</v>
      </c>
      <c r="Z45" s="8" t="s">
        <v>55</v>
      </c>
      <c r="AA45" s="8" t="s">
        <v>55</v>
      </c>
      <c r="AB45" s="8" t="s">
        <v>55</v>
      </c>
      <c r="AC45" s="8" t="s">
        <v>55</v>
      </c>
      <c r="AD45" s="8" t="s">
        <v>55</v>
      </c>
      <c r="AE45" s="8" t="s">
        <v>55</v>
      </c>
      <c r="AF45" s="8" t="s">
        <v>55</v>
      </c>
      <c r="AG45" s="8" t="s">
        <v>55</v>
      </c>
      <c r="AH45" s="8" t="s">
        <v>55</v>
      </c>
      <c r="AI45" s="8" t="s">
        <v>55</v>
      </c>
      <c r="AJ45" s="8" t="s">
        <v>55</v>
      </c>
      <c r="AK45" s="8" t="s">
        <v>55</v>
      </c>
      <c r="AL45" s="8" t="s">
        <v>55</v>
      </c>
      <c r="AM45" s="8" t="s">
        <v>55</v>
      </c>
      <c r="AN45" s="8" t="s">
        <v>55</v>
      </c>
      <c r="AO45" s="8" t="s">
        <v>55</v>
      </c>
      <c r="AP45" s="8" t="s">
        <v>55</v>
      </c>
      <c r="AQ45" s="8" t="s">
        <v>55</v>
      </c>
      <c r="AR45" s="8" t="s">
        <v>55</v>
      </c>
      <c r="AS45" s="8">
        <v>13.170730000000001</v>
      </c>
      <c r="AT45" s="8" t="s">
        <v>55</v>
      </c>
      <c r="AU45" s="8" t="s">
        <v>55</v>
      </c>
      <c r="AV45" s="8" t="s">
        <v>55</v>
      </c>
      <c r="AW45" s="8" t="s">
        <v>55</v>
      </c>
      <c r="AX45">
        <f t="shared" si="0"/>
        <v>31.551789999999997</v>
      </c>
    </row>
    <row r="46" spans="1:50" ht="13" x14ac:dyDescent="0.3">
      <c r="A46" s="6" t="s">
        <v>95</v>
      </c>
      <c r="B46" s="5" t="s">
        <v>53</v>
      </c>
      <c r="C46" s="7" t="s">
        <v>55</v>
      </c>
      <c r="D46" s="7" t="s">
        <v>55</v>
      </c>
      <c r="E46" s="7" t="s">
        <v>55</v>
      </c>
      <c r="F46" s="7" t="s">
        <v>55</v>
      </c>
      <c r="G46" s="7" t="s">
        <v>55</v>
      </c>
      <c r="H46" s="7">
        <v>12.903230000000001</v>
      </c>
      <c r="I46" s="7">
        <v>6.3829799999999999</v>
      </c>
      <c r="J46" s="7" t="s">
        <v>55</v>
      </c>
      <c r="K46" s="7" t="s">
        <v>55</v>
      </c>
      <c r="L46" s="7" t="s">
        <v>55</v>
      </c>
      <c r="M46" s="7" t="s">
        <v>55</v>
      </c>
      <c r="N46" s="7" t="s">
        <v>55</v>
      </c>
      <c r="O46" s="7" t="s">
        <v>55</v>
      </c>
      <c r="P46" s="7" t="s">
        <v>55</v>
      </c>
      <c r="Q46" s="7" t="s">
        <v>55</v>
      </c>
      <c r="R46" s="7" t="s">
        <v>55</v>
      </c>
      <c r="S46" s="7">
        <v>7.4626900000000003</v>
      </c>
      <c r="T46" s="7" t="s">
        <v>55</v>
      </c>
      <c r="U46" s="7" t="s">
        <v>55</v>
      </c>
      <c r="V46" s="7" t="s">
        <v>55</v>
      </c>
      <c r="W46" s="7" t="s">
        <v>55</v>
      </c>
      <c r="X46" s="7" t="s">
        <v>55</v>
      </c>
      <c r="Y46" s="7" t="s">
        <v>55</v>
      </c>
      <c r="Z46" s="7" t="s">
        <v>55</v>
      </c>
      <c r="AA46" s="7" t="s">
        <v>55</v>
      </c>
      <c r="AB46" s="7" t="s">
        <v>55</v>
      </c>
      <c r="AC46" s="7" t="s">
        <v>55</v>
      </c>
      <c r="AD46" s="7" t="s">
        <v>55</v>
      </c>
      <c r="AE46" s="7" t="s">
        <v>55</v>
      </c>
      <c r="AF46" s="7" t="s">
        <v>55</v>
      </c>
      <c r="AG46" s="7">
        <v>12.727270000000001</v>
      </c>
      <c r="AH46" s="7" t="s">
        <v>55</v>
      </c>
      <c r="AI46" s="7" t="s">
        <v>55</v>
      </c>
      <c r="AJ46" s="7" t="s">
        <v>55</v>
      </c>
      <c r="AK46" s="7" t="s">
        <v>55</v>
      </c>
      <c r="AL46" s="7" t="s">
        <v>55</v>
      </c>
      <c r="AM46" s="7" t="s">
        <v>55</v>
      </c>
      <c r="AN46" s="7" t="s">
        <v>55</v>
      </c>
      <c r="AO46" s="7" t="s">
        <v>55</v>
      </c>
      <c r="AP46" s="7" t="s">
        <v>55</v>
      </c>
      <c r="AQ46" s="7" t="s">
        <v>55</v>
      </c>
      <c r="AR46" s="7" t="s">
        <v>55</v>
      </c>
      <c r="AS46" s="7" t="s">
        <v>55</v>
      </c>
      <c r="AT46" s="7" t="s">
        <v>55</v>
      </c>
      <c r="AU46" s="7" t="s">
        <v>55</v>
      </c>
      <c r="AV46" s="7" t="s">
        <v>55</v>
      </c>
      <c r="AW46" s="7" t="s">
        <v>55</v>
      </c>
      <c r="AX46">
        <f t="shared" si="0"/>
        <v>39.476169999999996</v>
      </c>
    </row>
    <row r="47" spans="1:50" ht="13" hidden="1" x14ac:dyDescent="0.3">
      <c r="A47" s="6" t="s">
        <v>96</v>
      </c>
      <c r="B47" s="5" t="s">
        <v>53</v>
      </c>
      <c r="C47" s="8" t="s">
        <v>55</v>
      </c>
      <c r="D47" s="8" t="s">
        <v>55</v>
      </c>
      <c r="E47" s="8" t="s">
        <v>55</v>
      </c>
      <c r="F47" s="8" t="s">
        <v>55</v>
      </c>
      <c r="G47" s="8" t="s">
        <v>55</v>
      </c>
      <c r="H47" s="8" t="s">
        <v>55</v>
      </c>
      <c r="I47" s="8" t="s">
        <v>55</v>
      </c>
      <c r="J47" s="8" t="s">
        <v>55</v>
      </c>
      <c r="K47" s="8" t="s">
        <v>55</v>
      </c>
      <c r="L47" s="8" t="s">
        <v>55</v>
      </c>
      <c r="M47" s="8" t="s">
        <v>55</v>
      </c>
      <c r="N47" s="8" t="s">
        <v>55</v>
      </c>
      <c r="O47" s="8" t="s">
        <v>55</v>
      </c>
      <c r="P47" s="8" t="s">
        <v>55</v>
      </c>
      <c r="Q47" s="8" t="s">
        <v>55</v>
      </c>
      <c r="R47" s="8" t="s">
        <v>55</v>
      </c>
      <c r="S47" s="8" t="s">
        <v>55</v>
      </c>
      <c r="T47" s="8" t="s">
        <v>55</v>
      </c>
      <c r="U47" s="8" t="s">
        <v>55</v>
      </c>
      <c r="V47" s="8" t="s">
        <v>55</v>
      </c>
      <c r="W47" s="8" t="s">
        <v>55</v>
      </c>
      <c r="X47" s="8" t="s">
        <v>55</v>
      </c>
      <c r="Y47" s="8" t="s">
        <v>55</v>
      </c>
      <c r="Z47" s="8" t="s">
        <v>55</v>
      </c>
      <c r="AA47" s="8" t="s">
        <v>55</v>
      </c>
      <c r="AB47" s="8" t="s">
        <v>55</v>
      </c>
      <c r="AC47" s="8" t="s">
        <v>55</v>
      </c>
      <c r="AD47" s="8" t="s">
        <v>55</v>
      </c>
      <c r="AE47" s="8" t="s">
        <v>55</v>
      </c>
      <c r="AF47" s="8" t="s">
        <v>55</v>
      </c>
      <c r="AG47" s="8" t="s">
        <v>55</v>
      </c>
      <c r="AH47" s="8" t="s">
        <v>55</v>
      </c>
      <c r="AI47" s="8" t="s">
        <v>55</v>
      </c>
      <c r="AJ47" s="8" t="s">
        <v>55</v>
      </c>
      <c r="AK47" s="8" t="s">
        <v>55</v>
      </c>
      <c r="AL47" s="8" t="s">
        <v>55</v>
      </c>
      <c r="AM47" s="8" t="s">
        <v>55</v>
      </c>
      <c r="AN47" s="8" t="s">
        <v>55</v>
      </c>
      <c r="AO47" s="8" t="s">
        <v>55</v>
      </c>
      <c r="AP47" s="8" t="s">
        <v>55</v>
      </c>
      <c r="AQ47" s="8" t="s">
        <v>55</v>
      </c>
      <c r="AR47" s="8" t="s">
        <v>55</v>
      </c>
      <c r="AS47" s="8" t="s">
        <v>55</v>
      </c>
      <c r="AT47" s="8" t="s">
        <v>55</v>
      </c>
      <c r="AU47" s="8" t="s">
        <v>55</v>
      </c>
      <c r="AV47" s="8" t="s">
        <v>55</v>
      </c>
      <c r="AW47" s="8" t="s">
        <v>55</v>
      </c>
      <c r="AX47">
        <f t="shared" si="0"/>
        <v>0</v>
      </c>
    </row>
    <row r="48" spans="1:50" ht="13" x14ac:dyDescent="0.3">
      <c r="A48" s="6" t="s">
        <v>97</v>
      </c>
      <c r="B48" s="5" t="s">
        <v>53</v>
      </c>
      <c r="C48" s="7">
        <v>44.348880000000001</v>
      </c>
      <c r="D48" s="7" t="s">
        <v>55</v>
      </c>
      <c r="E48" s="7" t="s">
        <v>55</v>
      </c>
      <c r="F48" s="7" t="s">
        <v>55</v>
      </c>
      <c r="G48" s="7" t="s">
        <v>55</v>
      </c>
      <c r="H48" s="7">
        <v>48.915970000000002</v>
      </c>
      <c r="I48" s="7" t="s">
        <v>55</v>
      </c>
      <c r="J48" s="7">
        <v>51.837780000000002</v>
      </c>
      <c r="K48" s="7">
        <v>49.508200000000002</v>
      </c>
      <c r="L48" s="7">
        <v>52.967179999999999</v>
      </c>
      <c r="M48" s="7">
        <v>51.82047</v>
      </c>
      <c r="N48" s="7">
        <v>54.144829999999999</v>
      </c>
      <c r="O48" s="7">
        <v>35.640799999999999</v>
      </c>
      <c r="P48" s="7">
        <v>47.860700000000001</v>
      </c>
      <c r="Q48" s="7">
        <v>49.096559999999997</v>
      </c>
      <c r="R48" s="7" t="s">
        <v>55</v>
      </c>
      <c r="S48" s="7">
        <v>51.436019999999999</v>
      </c>
      <c r="T48" s="7" t="s">
        <v>55</v>
      </c>
      <c r="U48" s="7" t="s">
        <v>55</v>
      </c>
      <c r="V48" s="7" t="s">
        <v>55</v>
      </c>
      <c r="W48" s="7" t="s">
        <v>55</v>
      </c>
      <c r="X48" s="7" t="s">
        <v>55</v>
      </c>
      <c r="Y48" s="7" t="s">
        <v>55</v>
      </c>
      <c r="Z48" s="7" t="s">
        <v>55</v>
      </c>
      <c r="AA48" s="7" t="s">
        <v>55</v>
      </c>
      <c r="AB48" s="7">
        <v>51.765000000000001</v>
      </c>
      <c r="AC48" s="7" t="s">
        <v>55</v>
      </c>
      <c r="AD48" s="7">
        <v>52.889670000000002</v>
      </c>
      <c r="AE48" s="7">
        <v>49.52863</v>
      </c>
      <c r="AF48" s="7">
        <v>49.381799999999998</v>
      </c>
      <c r="AG48" s="7">
        <v>46.193159999999999</v>
      </c>
      <c r="AH48" s="7" t="s">
        <v>55</v>
      </c>
      <c r="AI48" s="7" t="s">
        <v>55</v>
      </c>
      <c r="AJ48" s="7">
        <v>51.301969999999997</v>
      </c>
      <c r="AK48" s="7" t="s">
        <v>55</v>
      </c>
      <c r="AL48" s="7" t="s">
        <v>55</v>
      </c>
      <c r="AM48" s="7">
        <v>51.420020000000001</v>
      </c>
      <c r="AN48" s="7">
        <v>52.80791</v>
      </c>
      <c r="AO48" s="7">
        <v>54.001950000000001</v>
      </c>
      <c r="AP48" s="7">
        <v>55.041629999999998</v>
      </c>
      <c r="AQ48" s="7">
        <v>55.151870000000002</v>
      </c>
      <c r="AR48" s="7" t="s">
        <v>55</v>
      </c>
      <c r="AS48" s="7">
        <v>56.043750000000003</v>
      </c>
      <c r="AT48" s="7">
        <v>56.602519999999998</v>
      </c>
      <c r="AU48" s="7">
        <v>55.671990000000001</v>
      </c>
      <c r="AV48" s="7" t="s">
        <v>55</v>
      </c>
      <c r="AW48" s="7" t="s">
        <v>55</v>
      </c>
      <c r="AX48">
        <f t="shared" si="0"/>
        <v>1275.3792599999999</v>
      </c>
    </row>
    <row r="49" spans="1:50" ht="13" x14ac:dyDescent="0.3">
      <c r="A49" s="6" t="s">
        <v>98</v>
      </c>
      <c r="B49" s="5" t="s">
        <v>53</v>
      </c>
      <c r="C49" s="8" t="s">
        <v>55</v>
      </c>
      <c r="D49" s="8" t="s">
        <v>55</v>
      </c>
      <c r="E49" s="8" t="s">
        <v>55</v>
      </c>
      <c r="F49" s="8" t="s">
        <v>55</v>
      </c>
      <c r="G49" s="8" t="s">
        <v>55</v>
      </c>
      <c r="H49" s="8" t="s">
        <v>55</v>
      </c>
      <c r="I49" s="8" t="s">
        <v>55</v>
      </c>
      <c r="J49" s="8" t="s">
        <v>55</v>
      </c>
      <c r="K49" s="8" t="s">
        <v>55</v>
      </c>
      <c r="L49" s="8" t="s">
        <v>55</v>
      </c>
      <c r="M49" s="8" t="s">
        <v>55</v>
      </c>
      <c r="N49" s="8" t="s">
        <v>55</v>
      </c>
      <c r="O49" s="8" t="s">
        <v>55</v>
      </c>
      <c r="P49" s="8" t="s">
        <v>55</v>
      </c>
      <c r="Q49" s="8" t="s">
        <v>55</v>
      </c>
      <c r="R49" s="8" t="s">
        <v>55</v>
      </c>
      <c r="S49" s="8" t="s">
        <v>55</v>
      </c>
      <c r="T49" s="8" t="s">
        <v>55</v>
      </c>
      <c r="U49" s="8" t="s">
        <v>55</v>
      </c>
      <c r="V49" s="8" t="s">
        <v>55</v>
      </c>
      <c r="W49" s="8" t="s">
        <v>55</v>
      </c>
      <c r="X49" s="8" t="s">
        <v>55</v>
      </c>
      <c r="Y49" s="8" t="s">
        <v>55</v>
      </c>
      <c r="Z49" s="8" t="s">
        <v>55</v>
      </c>
      <c r="AA49" s="8" t="s">
        <v>55</v>
      </c>
      <c r="AB49" s="8" t="s">
        <v>55</v>
      </c>
      <c r="AC49" s="8" t="s">
        <v>55</v>
      </c>
      <c r="AD49" s="8" t="s">
        <v>55</v>
      </c>
      <c r="AE49" s="8" t="s">
        <v>55</v>
      </c>
      <c r="AF49" s="8" t="s">
        <v>55</v>
      </c>
      <c r="AG49" s="8" t="s">
        <v>55</v>
      </c>
      <c r="AH49" s="8" t="s">
        <v>55</v>
      </c>
      <c r="AI49" s="8" t="s">
        <v>55</v>
      </c>
      <c r="AJ49" s="8" t="s">
        <v>55</v>
      </c>
      <c r="AK49" s="8">
        <v>45.390709999999999</v>
      </c>
      <c r="AL49" s="8">
        <v>45.848289999999999</v>
      </c>
      <c r="AM49" s="8">
        <v>45.65945</v>
      </c>
      <c r="AN49" s="8">
        <v>46.840429999999998</v>
      </c>
      <c r="AO49" s="8">
        <v>47.904559999999996</v>
      </c>
      <c r="AP49" s="8">
        <v>48.610129999999998</v>
      </c>
      <c r="AQ49" s="8">
        <v>48.994619999999998</v>
      </c>
      <c r="AR49" s="8">
        <v>49.726300000000002</v>
      </c>
      <c r="AS49" s="8">
        <v>50.402990000000003</v>
      </c>
      <c r="AT49" s="8">
        <v>50.728619999999999</v>
      </c>
      <c r="AU49" s="8">
        <v>51.127510000000001</v>
      </c>
      <c r="AV49" s="8">
        <v>51.547669999999997</v>
      </c>
      <c r="AW49" s="8" t="s">
        <v>55</v>
      </c>
      <c r="AX49">
        <f t="shared" si="0"/>
        <v>582.78127999999992</v>
      </c>
    </row>
    <row r="50" spans="1:50" ht="20" x14ac:dyDescent="0.3">
      <c r="A50" s="6" t="s">
        <v>99</v>
      </c>
      <c r="B50" s="5" t="s">
        <v>53</v>
      </c>
      <c r="C50" s="7" t="s">
        <v>55</v>
      </c>
      <c r="D50" s="7">
        <v>36.33907</v>
      </c>
      <c r="E50" s="7" t="s">
        <v>55</v>
      </c>
      <c r="F50" s="7">
        <v>34.167180000000002</v>
      </c>
      <c r="G50" s="7">
        <v>29.317</v>
      </c>
      <c r="H50" s="7">
        <v>27.719799999999999</v>
      </c>
      <c r="I50" s="7">
        <v>29.14677</v>
      </c>
      <c r="J50" s="7">
        <v>28.77947</v>
      </c>
      <c r="K50" s="7" t="s">
        <v>55</v>
      </c>
      <c r="L50" s="7" t="s">
        <v>55</v>
      </c>
      <c r="M50" s="7">
        <v>34.442120000000003</v>
      </c>
      <c r="N50" s="7">
        <v>36.521079999999998</v>
      </c>
      <c r="O50" s="7">
        <v>32.368200000000002</v>
      </c>
      <c r="P50" s="7">
        <v>36.844589999999997</v>
      </c>
      <c r="Q50" s="7">
        <v>37.007570000000001</v>
      </c>
      <c r="R50" s="7">
        <v>38.554380000000002</v>
      </c>
      <c r="S50" s="7">
        <v>36.502699999999997</v>
      </c>
      <c r="T50" s="7" t="s">
        <v>55</v>
      </c>
      <c r="U50" s="7" t="s">
        <v>55</v>
      </c>
      <c r="V50" s="7" t="s">
        <v>55</v>
      </c>
      <c r="W50" s="7" t="s">
        <v>55</v>
      </c>
      <c r="X50" s="7" t="s">
        <v>55</v>
      </c>
      <c r="Y50" s="7" t="s">
        <v>55</v>
      </c>
      <c r="Z50" s="7">
        <v>40.284559999999999</v>
      </c>
      <c r="AA50" s="7">
        <v>42.442450000000001</v>
      </c>
      <c r="AB50" s="7">
        <v>42.47927</v>
      </c>
      <c r="AC50" s="7" t="s">
        <v>55</v>
      </c>
      <c r="AD50" s="7" t="s">
        <v>55</v>
      </c>
      <c r="AE50" s="7" t="s">
        <v>55</v>
      </c>
      <c r="AF50" s="7" t="s">
        <v>55</v>
      </c>
      <c r="AG50" s="7" t="s">
        <v>55</v>
      </c>
      <c r="AH50" s="7" t="s">
        <v>55</v>
      </c>
      <c r="AI50" s="7" t="s">
        <v>55</v>
      </c>
      <c r="AJ50" s="7">
        <v>50.858499999999999</v>
      </c>
      <c r="AK50" s="7">
        <v>52.158189999999998</v>
      </c>
      <c r="AL50" s="7">
        <v>51.959629999999997</v>
      </c>
      <c r="AM50" s="7">
        <v>52.498840000000001</v>
      </c>
      <c r="AN50" s="7" t="s">
        <v>55</v>
      </c>
      <c r="AO50" s="7" t="s">
        <v>55</v>
      </c>
      <c r="AP50" s="7" t="s">
        <v>55</v>
      </c>
      <c r="AQ50" s="7" t="s">
        <v>55</v>
      </c>
      <c r="AR50" s="7" t="s">
        <v>55</v>
      </c>
      <c r="AS50" s="7" t="s">
        <v>55</v>
      </c>
      <c r="AT50" s="7" t="s">
        <v>55</v>
      </c>
      <c r="AU50" s="7" t="s">
        <v>55</v>
      </c>
      <c r="AV50" s="7" t="s">
        <v>55</v>
      </c>
      <c r="AW50" s="7" t="s">
        <v>55</v>
      </c>
      <c r="AX50">
        <f t="shared" si="0"/>
        <v>770.39136999999994</v>
      </c>
    </row>
    <row r="51" spans="1:50" ht="20" x14ac:dyDescent="0.3">
      <c r="A51" s="6" t="s">
        <v>100</v>
      </c>
      <c r="B51" s="5" t="s">
        <v>53</v>
      </c>
      <c r="C51" s="8" t="s">
        <v>55</v>
      </c>
      <c r="D51" s="8" t="s">
        <v>55</v>
      </c>
      <c r="E51" s="8" t="s">
        <v>55</v>
      </c>
      <c r="F51" s="8" t="s">
        <v>55</v>
      </c>
      <c r="G51" s="8" t="s">
        <v>55</v>
      </c>
      <c r="H51" s="8" t="s">
        <v>55</v>
      </c>
      <c r="I51" s="8" t="s">
        <v>55</v>
      </c>
      <c r="J51" s="8" t="s">
        <v>55</v>
      </c>
      <c r="K51" s="8" t="s">
        <v>55</v>
      </c>
      <c r="L51" s="8" t="s">
        <v>55</v>
      </c>
      <c r="M51" s="8" t="s">
        <v>55</v>
      </c>
      <c r="N51" s="8" t="s">
        <v>55</v>
      </c>
      <c r="O51" s="8" t="s">
        <v>55</v>
      </c>
      <c r="P51" s="8" t="s">
        <v>55</v>
      </c>
      <c r="Q51" s="8" t="s">
        <v>55</v>
      </c>
      <c r="R51" s="8" t="s">
        <v>55</v>
      </c>
      <c r="S51" s="8" t="s">
        <v>55</v>
      </c>
      <c r="T51" s="8" t="s">
        <v>55</v>
      </c>
      <c r="U51" s="8" t="s">
        <v>55</v>
      </c>
      <c r="V51" s="8" t="s">
        <v>55</v>
      </c>
      <c r="W51" s="8" t="s">
        <v>55</v>
      </c>
      <c r="X51" s="8">
        <v>28.599409999999999</v>
      </c>
      <c r="Y51" s="8" t="s">
        <v>55</v>
      </c>
      <c r="Z51" s="8" t="s">
        <v>55</v>
      </c>
      <c r="AA51" s="8" t="s">
        <v>55</v>
      </c>
      <c r="AB51" s="8" t="s">
        <v>55</v>
      </c>
      <c r="AC51" s="8" t="s">
        <v>55</v>
      </c>
      <c r="AD51" s="8" t="s">
        <v>55</v>
      </c>
      <c r="AE51" s="8" t="s">
        <v>55</v>
      </c>
      <c r="AF51" s="8" t="s">
        <v>55</v>
      </c>
      <c r="AG51" s="8">
        <v>46.625770000000003</v>
      </c>
      <c r="AH51" s="8" t="s">
        <v>55</v>
      </c>
      <c r="AI51" s="8">
        <v>38.821899999999999</v>
      </c>
      <c r="AJ51" s="8" t="s">
        <v>55</v>
      </c>
      <c r="AK51" s="8" t="s">
        <v>55</v>
      </c>
      <c r="AL51" s="8">
        <v>42.834139999999998</v>
      </c>
      <c r="AM51" s="8">
        <v>46.458260000000003</v>
      </c>
      <c r="AN51" s="8">
        <v>46.76032</v>
      </c>
      <c r="AO51" s="8">
        <v>48.585320000000003</v>
      </c>
      <c r="AP51" s="8">
        <v>49.244759999999999</v>
      </c>
      <c r="AQ51" s="8">
        <v>51.90316</v>
      </c>
      <c r="AR51" s="8">
        <v>58.733029999999999</v>
      </c>
      <c r="AS51" s="8">
        <v>60.343969999999999</v>
      </c>
      <c r="AT51" s="8">
        <v>59.911099999999998</v>
      </c>
      <c r="AU51" s="8">
        <v>59.914650000000002</v>
      </c>
      <c r="AV51" s="8">
        <v>58.79533</v>
      </c>
      <c r="AW51" s="8" t="s">
        <v>55</v>
      </c>
      <c r="AX51">
        <f t="shared" si="0"/>
        <v>697.5311200000001</v>
      </c>
    </row>
    <row r="52" spans="1:50" ht="13" x14ac:dyDescent="0.3">
      <c r="A52" s="6" t="s">
        <v>101</v>
      </c>
      <c r="B52" s="5" t="s">
        <v>53</v>
      </c>
      <c r="C52" s="7" t="s">
        <v>55</v>
      </c>
      <c r="D52" s="7" t="s">
        <v>55</v>
      </c>
      <c r="E52" s="7" t="s">
        <v>55</v>
      </c>
      <c r="F52" s="7" t="s">
        <v>55</v>
      </c>
      <c r="G52" s="7" t="s">
        <v>55</v>
      </c>
      <c r="H52" s="7" t="s">
        <v>55</v>
      </c>
      <c r="I52" s="7" t="s">
        <v>55</v>
      </c>
      <c r="J52" s="7">
        <v>42.183169999999997</v>
      </c>
      <c r="K52" s="7" t="s">
        <v>55</v>
      </c>
      <c r="L52" s="7" t="s">
        <v>55</v>
      </c>
      <c r="M52" s="7" t="s">
        <v>55</v>
      </c>
      <c r="N52" s="7">
        <v>48.297339999999998</v>
      </c>
      <c r="O52" s="7">
        <v>49.731900000000003</v>
      </c>
      <c r="P52" s="7" t="s">
        <v>55</v>
      </c>
      <c r="Q52" s="7">
        <v>51.556919999999998</v>
      </c>
      <c r="R52" s="7">
        <v>51.467089999999999</v>
      </c>
      <c r="S52" s="7">
        <v>53.127450000000003</v>
      </c>
      <c r="T52" s="7">
        <v>54.072099999999999</v>
      </c>
      <c r="U52" s="7" t="s">
        <v>55</v>
      </c>
      <c r="V52" s="7">
        <v>52.81767</v>
      </c>
      <c r="W52" s="7" t="s">
        <v>55</v>
      </c>
      <c r="X52" s="7">
        <v>53.205080000000002</v>
      </c>
      <c r="Y52" s="7" t="s">
        <v>55</v>
      </c>
      <c r="Z52" s="7" t="s">
        <v>55</v>
      </c>
      <c r="AA52" s="7" t="s">
        <v>55</v>
      </c>
      <c r="AB52" s="7">
        <v>55.170650000000002</v>
      </c>
      <c r="AC52" s="7">
        <v>55.795439999999999</v>
      </c>
      <c r="AD52" s="7" t="s">
        <v>55</v>
      </c>
      <c r="AE52" s="7" t="s">
        <v>55</v>
      </c>
      <c r="AF52" s="7" t="s">
        <v>55</v>
      </c>
      <c r="AG52" s="7" t="s">
        <v>55</v>
      </c>
      <c r="AH52" s="7" t="s">
        <v>55</v>
      </c>
      <c r="AI52" s="7">
        <v>56.593119999999999</v>
      </c>
      <c r="AJ52" s="7" t="s">
        <v>55</v>
      </c>
      <c r="AK52" s="7">
        <v>51.983260000000001</v>
      </c>
      <c r="AL52" s="7">
        <v>51.87191</v>
      </c>
      <c r="AM52" s="7">
        <v>49.599960000000003</v>
      </c>
      <c r="AN52" s="7">
        <v>54.32056</v>
      </c>
      <c r="AO52" s="7">
        <v>42.603560000000002</v>
      </c>
      <c r="AP52" s="7">
        <v>52.503500000000003</v>
      </c>
      <c r="AQ52" s="7">
        <v>55.823920000000001</v>
      </c>
      <c r="AR52" s="7">
        <v>54.491230000000002</v>
      </c>
      <c r="AS52" s="7">
        <v>53.98986</v>
      </c>
      <c r="AT52" s="7">
        <v>55.3048</v>
      </c>
      <c r="AU52" s="7">
        <v>55.741680000000002</v>
      </c>
      <c r="AV52" s="7">
        <v>54.96266</v>
      </c>
      <c r="AW52" s="7" t="s">
        <v>55</v>
      </c>
      <c r="AX52">
        <f t="shared" si="0"/>
        <v>1257.2148300000001</v>
      </c>
    </row>
    <row r="53" spans="1:50" ht="13" x14ac:dyDescent="0.3">
      <c r="A53" s="6" t="s">
        <v>102</v>
      </c>
      <c r="B53" s="5" t="s">
        <v>53</v>
      </c>
      <c r="C53" s="8" t="s">
        <v>55</v>
      </c>
      <c r="D53" s="8" t="s">
        <v>55</v>
      </c>
      <c r="E53" s="8" t="s">
        <v>55</v>
      </c>
      <c r="F53" s="8" t="s">
        <v>55</v>
      </c>
      <c r="G53" s="8" t="s">
        <v>55</v>
      </c>
      <c r="H53" s="8" t="s">
        <v>55</v>
      </c>
      <c r="I53" s="8" t="s">
        <v>55</v>
      </c>
      <c r="J53" s="8" t="s">
        <v>55</v>
      </c>
      <c r="K53" s="8" t="s">
        <v>55</v>
      </c>
      <c r="L53" s="8" t="s">
        <v>55</v>
      </c>
      <c r="M53" s="8" t="s">
        <v>55</v>
      </c>
      <c r="N53" s="8" t="s">
        <v>55</v>
      </c>
      <c r="O53" s="8" t="s">
        <v>55</v>
      </c>
      <c r="P53" s="8" t="s">
        <v>55</v>
      </c>
      <c r="Q53" s="8" t="s">
        <v>55</v>
      </c>
      <c r="R53" s="8" t="s">
        <v>55</v>
      </c>
      <c r="S53" s="8" t="s">
        <v>55</v>
      </c>
      <c r="T53" s="8" t="s">
        <v>55</v>
      </c>
      <c r="U53" s="8" t="s">
        <v>55</v>
      </c>
      <c r="V53" s="8" t="s">
        <v>55</v>
      </c>
      <c r="W53" s="8" t="s">
        <v>55</v>
      </c>
      <c r="X53" s="8" t="s">
        <v>55</v>
      </c>
      <c r="Y53" s="8" t="s">
        <v>55</v>
      </c>
      <c r="Z53" s="8" t="s">
        <v>55</v>
      </c>
      <c r="AA53" s="8" t="s">
        <v>55</v>
      </c>
      <c r="AB53" s="8" t="s">
        <v>55</v>
      </c>
      <c r="AC53" s="8" t="s">
        <v>55</v>
      </c>
      <c r="AD53" s="8" t="s">
        <v>55</v>
      </c>
      <c r="AE53" s="8" t="s">
        <v>55</v>
      </c>
      <c r="AF53" s="8">
        <v>48.78049</v>
      </c>
      <c r="AG53" s="8" t="s">
        <v>55</v>
      </c>
      <c r="AH53" s="8" t="s">
        <v>55</v>
      </c>
      <c r="AI53" s="8" t="s">
        <v>55</v>
      </c>
      <c r="AJ53" s="8" t="s">
        <v>55</v>
      </c>
      <c r="AK53" s="8" t="s">
        <v>55</v>
      </c>
      <c r="AL53" s="8" t="s">
        <v>55</v>
      </c>
      <c r="AM53" s="8" t="s">
        <v>55</v>
      </c>
      <c r="AN53" s="8" t="s">
        <v>55</v>
      </c>
      <c r="AO53" s="8" t="s">
        <v>55</v>
      </c>
      <c r="AP53" s="8" t="s">
        <v>55</v>
      </c>
      <c r="AQ53" s="8" t="s">
        <v>55</v>
      </c>
      <c r="AR53" s="8" t="s">
        <v>55</v>
      </c>
      <c r="AS53" s="8" t="s">
        <v>55</v>
      </c>
      <c r="AT53" s="8" t="s">
        <v>55</v>
      </c>
      <c r="AU53" s="8" t="s">
        <v>55</v>
      </c>
      <c r="AV53" s="8" t="s">
        <v>55</v>
      </c>
      <c r="AW53" s="8" t="s">
        <v>55</v>
      </c>
      <c r="AX53">
        <f t="shared" si="0"/>
        <v>48.78049</v>
      </c>
    </row>
    <row r="54" spans="1:50" ht="13" x14ac:dyDescent="0.3">
      <c r="A54" s="6" t="s">
        <v>103</v>
      </c>
      <c r="B54" s="5" t="s">
        <v>53</v>
      </c>
      <c r="C54" s="7" t="s">
        <v>55</v>
      </c>
      <c r="D54" s="7" t="s">
        <v>55</v>
      </c>
      <c r="E54" s="7" t="s">
        <v>55</v>
      </c>
      <c r="F54" s="7" t="s">
        <v>55</v>
      </c>
      <c r="G54" s="7" t="s">
        <v>55</v>
      </c>
      <c r="H54" s="7" t="s">
        <v>55</v>
      </c>
      <c r="I54" s="7">
        <v>11.165050000000001</v>
      </c>
      <c r="J54" s="7" t="s">
        <v>55</v>
      </c>
      <c r="K54" s="7" t="s">
        <v>55</v>
      </c>
      <c r="L54" s="7" t="s">
        <v>55</v>
      </c>
      <c r="M54" s="7" t="s">
        <v>55</v>
      </c>
      <c r="N54" s="7" t="s">
        <v>55</v>
      </c>
      <c r="O54" s="7" t="s">
        <v>55</v>
      </c>
      <c r="P54" s="7" t="s">
        <v>55</v>
      </c>
      <c r="Q54" s="7" t="s">
        <v>55</v>
      </c>
      <c r="R54" s="7" t="s">
        <v>55</v>
      </c>
      <c r="S54" s="7" t="s">
        <v>55</v>
      </c>
      <c r="T54" s="7" t="s">
        <v>55</v>
      </c>
      <c r="U54" s="7" t="s">
        <v>55</v>
      </c>
      <c r="V54" s="7" t="s">
        <v>55</v>
      </c>
      <c r="W54" s="7" t="s">
        <v>55</v>
      </c>
      <c r="X54" s="7" t="s">
        <v>55</v>
      </c>
      <c r="Y54" s="7" t="s">
        <v>55</v>
      </c>
      <c r="Z54" s="7" t="s">
        <v>55</v>
      </c>
      <c r="AA54" s="7" t="s">
        <v>55</v>
      </c>
      <c r="AB54" s="7" t="s">
        <v>55</v>
      </c>
      <c r="AC54" s="7" t="s">
        <v>55</v>
      </c>
      <c r="AD54" s="7" t="s">
        <v>55</v>
      </c>
      <c r="AE54" s="7" t="s">
        <v>55</v>
      </c>
      <c r="AF54" s="7" t="s">
        <v>55</v>
      </c>
      <c r="AG54" s="7">
        <v>25.735289999999999</v>
      </c>
      <c r="AH54" s="7" t="s">
        <v>55</v>
      </c>
      <c r="AI54" s="7" t="s">
        <v>55</v>
      </c>
      <c r="AJ54" s="7" t="s">
        <v>55</v>
      </c>
      <c r="AK54" s="7" t="s">
        <v>55</v>
      </c>
      <c r="AL54" s="7" t="s">
        <v>55</v>
      </c>
      <c r="AM54" s="7" t="s">
        <v>55</v>
      </c>
      <c r="AN54" s="7" t="s">
        <v>55</v>
      </c>
      <c r="AO54" s="7" t="s">
        <v>55</v>
      </c>
      <c r="AP54" s="7" t="s">
        <v>55</v>
      </c>
      <c r="AQ54" s="7" t="s">
        <v>55</v>
      </c>
      <c r="AR54" s="7" t="s">
        <v>55</v>
      </c>
      <c r="AS54" s="7" t="s">
        <v>55</v>
      </c>
      <c r="AT54" s="7" t="s">
        <v>55</v>
      </c>
      <c r="AU54" s="7" t="s">
        <v>55</v>
      </c>
      <c r="AV54" s="7" t="s">
        <v>55</v>
      </c>
      <c r="AW54" s="7" t="s">
        <v>55</v>
      </c>
      <c r="AX54">
        <f t="shared" si="0"/>
        <v>36.90034</v>
      </c>
    </row>
    <row r="55" spans="1:50" ht="13" x14ac:dyDescent="0.3">
      <c r="A55" s="6" t="s">
        <v>104</v>
      </c>
      <c r="B55" s="5" t="s">
        <v>53</v>
      </c>
      <c r="C55" s="8" t="s">
        <v>55</v>
      </c>
      <c r="D55" s="8" t="s">
        <v>55</v>
      </c>
      <c r="E55" s="8" t="s">
        <v>55</v>
      </c>
      <c r="F55" s="8" t="s">
        <v>55</v>
      </c>
      <c r="G55" s="8" t="s">
        <v>55</v>
      </c>
      <c r="H55" s="8" t="s">
        <v>55</v>
      </c>
      <c r="I55" s="8" t="s">
        <v>55</v>
      </c>
      <c r="J55" s="8" t="s">
        <v>55</v>
      </c>
      <c r="K55" s="8" t="s">
        <v>55</v>
      </c>
      <c r="L55" s="8" t="s">
        <v>55</v>
      </c>
      <c r="M55" s="8" t="s">
        <v>55</v>
      </c>
      <c r="N55" s="8" t="s">
        <v>55</v>
      </c>
      <c r="O55" s="8" t="s">
        <v>55</v>
      </c>
      <c r="P55" s="8" t="s">
        <v>55</v>
      </c>
      <c r="Q55" s="8" t="s">
        <v>55</v>
      </c>
      <c r="R55" s="8" t="s">
        <v>55</v>
      </c>
      <c r="S55" s="8" t="s">
        <v>55</v>
      </c>
      <c r="T55" s="8" t="s">
        <v>55</v>
      </c>
      <c r="U55" s="8" t="s">
        <v>55</v>
      </c>
      <c r="V55" s="8" t="s">
        <v>55</v>
      </c>
      <c r="W55" s="8" t="s">
        <v>55</v>
      </c>
      <c r="X55" s="8" t="s">
        <v>55</v>
      </c>
      <c r="Y55" s="8" t="s">
        <v>55</v>
      </c>
      <c r="Z55" s="8" t="s">
        <v>55</v>
      </c>
      <c r="AA55" s="8" t="s">
        <v>55</v>
      </c>
      <c r="AB55" s="8" t="s">
        <v>55</v>
      </c>
      <c r="AC55" s="8" t="s">
        <v>55</v>
      </c>
      <c r="AD55" s="8" t="s">
        <v>55</v>
      </c>
      <c r="AE55" s="8" t="s">
        <v>55</v>
      </c>
      <c r="AF55" s="8" t="s">
        <v>55</v>
      </c>
      <c r="AG55" s="8" t="s">
        <v>55</v>
      </c>
      <c r="AH55" s="8" t="s">
        <v>55</v>
      </c>
      <c r="AI55" s="8" t="s">
        <v>55</v>
      </c>
      <c r="AJ55" s="8" t="s">
        <v>55</v>
      </c>
      <c r="AK55" s="8" t="s">
        <v>55</v>
      </c>
      <c r="AL55" s="8" t="s">
        <v>55</v>
      </c>
      <c r="AM55" s="8" t="s">
        <v>55</v>
      </c>
      <c r="AN55" s="8" t="s">
        <v>55</v>
      </c>
      <c r="AO55" s="8" t="s">
        <v>55</v>
      </c>
      <c r="AP55" s="8" t="s">
        <v>55</v>
      </c>
      <c r="AQ55" s="8" t="s">
        <v>55</v>
      </c>
      <c r="AR55" s="8" t="s">
        <v>55</v>
      </c>
      <c r="AS55" s="8" t="s">
        <v>55</v>
      </c>
      <c r="AT55" s="8" t="s">
        <v>55</v>
      </c>
      <c r="AU55" s="8">
        <v>80</v>
      </c>
      <c r="AV55" s="8">
        <v>40.853659999999998</v>
      </c>
      <c r="AW55" s="8" t="s">
        <v>55</v>
      </c>
      <c r="AX55">
        <f t="shared" si="0"/>
        <v>120.85365999999999</v>
      </c>
    </row>
    <row r="56" spans="1:50" ht="13" x14ac:dyDescent="0.3">
      <c r="A56" s="6" t="s">
        <v>105</v>
      </c>
      <c r="B56" s="5" t="s">
        <v>53</v>
      </c>
      <c r="C56" s="7" t="s">
        <v>55</v>
      </c>
      <c r="D56" s="7" t="s">
        <v>55</v>
      </c>
      <c r="E56" s="7" t="s">
        <v>55</v>
      </c>
      <c r="F56" s="7" t="s">
        <v>55</v>
      </c>
      <c r="G56" s="7" t="s">
        <v>55</v>
      </c>
      <c r="H56" s="7" t="s">
        <v>55</v>
      </c>
      <c r="I56" s="7" t="s">
        <v>55</v>
      </c>
      <c r="J56" s="7" t="s">
        <v>55</v>
      </c>
      <c r="K56" s="7" t="s">
        <v>55</v>
      </c>
      <c r="L56" s="7" t="s">
        <v>55</v>
      </c>
      <c r="M56" s="7" t="s">
        <v>55</v>
      </c>
      <c r="N56" s="7" t="s">
        <v>55</v>
      </c>
      <c r="O56" s="7" t="s">
        <v>55</v>
      </c>
      <c r="P56" s="7" t="s">
        <v>55</v>
      </c>
      <c r="Q56" s="7" t="s">
        <v>55</v>
      </c>
      <c r="R56" s="7" t="s">
        <v>55</v>
      </c>
      <c r="S56" s="7" t="s">
        <v>55</v>
      </c>
      <c r="T56" s="7" t="s">
        <v>55</v>
      </c>
      <c r="U56" s="7" t="s">
        <v>55</v>
      </c>
      <c r="V56" s="7" t="s">
        <v>55</v>
      </c>
      <c r="W56" s="7" t="s">
        <v>55</v>
      </c>
      <c r="X56" s="7" t="s">
        <v>55</v>
      </c>
      <c r="Y56" s="7" t="s">
        <v>55</v>
      </c>
      <c r="Z56" s="7" t="s">
        <v>55</v>
      </c>
      <c r="AA56" s="7" t="s">
        <v>55</v>
      </c>
      <c r="AB56" s="7" t="s">
        <v>55</v>
      </c>
      <c r="AC56" s="7" t="s">
        <v>55</v>
      </c>
      <c r="AD56" s="7" t="s">
        <v>55</v>
      </c>
      <c r="AE56" s="7" t="s">
        <v>55</v>
      </c>
      <c r="AF56" s="7" t="s">
        <v>55</v>
      </c>
      <c r="AG56" s="7" t="s">
        <v>55</v>
      </c>
      <c r="AH56" s="7">
        <v>61.126579999999997</v>
      </c>
      <c r="AI56" s="7">
        <v>62.3172</v>
      </c>
      <c r="AJ56" s="7" t="s">
        <v>55</v>
      </c>
      <c r="AK56" s="7" t="s">
        <v>55</v>
      </c>
      <c r="AL56" s="7" t="s">
        <v>55</v>
      </c>
      <c r="AM56" s="7" t="s">
        <v>55</v>
      </c>
      <c r="AN56" s="7">
        <v>64.186530000000005</v>
      </c>
      <c r="AO56" s="7">
        <v>66.561999999999998</v>
      </c>
      <c r="AP56" s="7" t="s">
        <v>55</v>
      </c>
      <c r="AQ56" s="7">
        <v>63.252360000000003</v>
      </c>
      <c r="AR56" s="7">
        <v>63.877450000000003</v>
      </c>
      <c r="AS56" s="7" t="s">
        <v>55</v>
      </c>
      <c r="AT56" s="7">
        <v>63.192369999999997</v>
      </c>
      <c r="AU56" s="7">
        <v>63.220469999999999</v>
      </c>
      <c r="AV56" s="7">
        <v>62.921370000000003</v>
      </c>
      <c r="AW56" s="7" t="s">
        <v>55</v>
      </c>
      <c r="AX56">
        <f t="shared" si="0"/>
        <v>570.65633000000003</v>
      </c>
    </row>
    <row r="57" spans="1:50" ht="13" hidden="1" x14ac:dyDescent="0.3">
      <c r="A57" s="6" t="s">
        <v>106</v>
      </c>
      <c r="B57" s="5" t="s">
        <v>53</v>
      </c>
      <c r="C57" s="8" t="s">
        <v>55</v>
      </c>
      <c r="D57" s="8" t="s">
        <v>55</v>
      </c>
      <c r="E57" s="8" t="s">
        <v>55</v>
      </c>
      <c r="F57" s="8" t="s">
        <v>55</v>
      </c>
      <c r="G57" s="8" t="s">
        <v>55</v>
      </c>
      <c r="H57" s="8" t="s">
        <v>55</v>
      </c>
      <c r="I57" s="8" t="s">
        <v>55</v>
      </c>
      <c r="J57" s="8" t="s">
        <v>55</v>
      </c>
      <c r="K57" s="8" t="s">
        <v>55</v>
      </c>
      <c r="L57" s="8" t="s">
        <v>55</v>
      </c>
      <c r="M57" s="8" t="s">
        <v>55</v>
      </c>
      <c r="N57" s="8" t="s">
        <v>55</v>
      </c>
      <c r="O57" s="8" t="s">
        <v>55</v>
      </c>
      <c r="P57" s="8" t="s">
        <v>55</v>
      </c>
      <c r="Q57" s="8" t="s">
        <v>55</v>
      </c>
      <c r="R57" s="8" t="s">
        <v>55</v>
      </c>
      <c r="S57" s="8" t="s">
        <v>55</v>
      </c>
      <c r="T57" s="8" t="s">
        <v>55</v>
      </c>
      <c r="U57" s="8" t="s">
        <v>55</v>
      </c>
      <c r="V57" s="8" t="s">
        <v>55</v>
      </c>
      <c r="W57" s="8" t="s">
        <v>55</v>
      </c>
      <c r="X57" s="8" t="s">
        <v>55</v>
      </c>
      <c r="Y57" s="8" t="s">
        <v>55</v>
      </c>
      <c r="Z57" s="8" t="s">
        <v>55</v>
      </c>
      <c r="AA57" s="8" t="s">
        <v>55</v>
      </c>
      <c r="AB57" s="8" t="s">
        <v>55</v>
      </c>
      <c r="AC57" s="8" t="s">
        <v>55</v>
      </c>
      <c r="AD57" s="8" t="s">
        <v>55</v>
      </c>
      <c r="AE57" s="8" t="s">
        <v>55</v>
      </c>
      <c r="AF57" s="8" t="s">
        <v>55</v>
      </c>
      <c r="AG57" s="8" t="s">
        <v>55</v>
      </c>
      <c r="AH57" s="8" t="s">
        <v>55</v>
      </c>
      <c r="AI57" s="8" t="s">
        <v>55</v>
      </c>
      <c r="AJ57" s="8" t="s">
        <v>55</v>
      </c>
      <c r="AK57" s="8" t="s">
        <v>55</v>
      </c>
      <c r="AL57" s="8" t="s">
        <v>55</v>
      </c>
      <c r="AM57" s="8" t="s">
        <v>55</v>
      </c>
      <c r="AN57" s="8" t="s">
        <v>55</v>
      </c>
      <c r="AO57" s="8" t="s">
        <v>55</v>
      </c>
      <c r="AP57" s="8" t="s">
        <v>55</v>
      </c>
      <c r="AQ57" s="8" t="s">
        <v>55</v>
      </c>
      <c r="AR57" s="8" t="s">
        <v>55</v>
      </c>
      <c r="AS57" s="8" t="s">
        <v>55</v>
      </c>
      <c r="AT57" s="8" t="s">
        <v>55</v>
      </c>
      <c r="AU57" s="8" t="s">
        <v>55</v>
      </c>
      <c r="AV57" s="8" t="s">
        <v>55</v>
      </c>
      <c r="AW57" s="8" t="s">
        <v>55</v>
      </c>
      <c r="AX57">
        <f t="shared" si="0"/>
        <v>0</v>
      </c>
    </row>
    <row r="58" spans="1:50" ht="13" x14ac:dyDescent="0.3">
      <c r="A58" s="6" t="s">
        <v>107</v>
      </c>
      <c r="B58" s="5" t="s">
        <v>53</v>
      </c>
      <c r="C58" s="7" t="s">
        <v>55</v>
      </c>
      <c r="D58" s="7" t="s">
        <v>55</v>
      </c>
      <c r="E58" s="7" t="s">
        <v>55</v>
      </c>
      <c r="F58" s="7" t="s">
        <v>55</v>
      </c>
      <c r="G58" s="7" t="s">
        <v>55</v>
      </c>
      <c r="H58" s="7" t="s">
        <v>55</v>
      </c>
      <c r="I58" s="7" t="s">
        <v>55</v>
      </c>
      <c r="J58" s="7" t="s">
        <v>55</v>
      </c>
      <c r="K58" s="7" t="s">
        <v>55</v>
      </c>
      <c r="L58" s="7" t="s">
        <v>55</v>
      </c>
      <c r="M58" s="7" t="s">
        <v>55</v>
      </c>
      <c r="N58" s="7" t="s">
        <v>55</v>
      </c>
      <c r="O58" s="7" t="s">
        <v>55</v>
      </c>
      <c r="P58" s="7" t="s">
        <v>55</v>
      </c>
      <c r="Q58" s="7" t="s">
        <v>55</v>
      </c>
      <c r="R58" s="7" t="s">
        <v>55</v>
      </c>
      <c r="S58" s="7" t="s">
        <v>55</v>
      </c>
      <c r="T58" s="7" t="s">
        <v>55</v>
      </c>
      <c r="U58" s="7" t="s">
        <v>55</v>
      </c>
      <c r="V58" s="7" t="s">
        <v>55</v>
      </c>
      <c r="W58" s="7" t="s">
        <v>55</v>
      </c>
      <c r="X58" s="7" t="s">
        <v>55</v>
      </c>
      <c r="Y58" s="7" t="s">
        <v>55</v>
      </c>
      <c r="Z58" s="7">
        <v>56.946199999999997</v>
      </c>
      <c r="AA58" s="7">
        <v>54.563209999999998</v>
      </c>
      <c r="AB58" s="7">
        <v>55.427770000000002</v>
      </c>
      <c r="AC58" s="7">
        <v>52.387059999999998</v>
      </c>
      <c r="AD58" s="7">
        <v>52.137639999999998</v>
      </c>
      <c r="AE58" s="7" t="s">
        <v>55</v>
      </c>
      <c r="AF58" s="7">
        <v>53.40804</v>
      </c>
      <c r="AG58" s="7" t="s">
        <v>55</v>
      </c>
      <c r="AH58" s="7">
        <v>54.951970000000003</v>
      </c>
      <c r="AI58" s="7">
        <v>55.437220000000003</v>
      </c>
      <c r="AJ58" s="7">
        <v>56.532359999999997</v>
      </c>
      <c r="AK58" s="7" t="s">
        <v>55</v>
      </c>
      <c r="AL58" s="7">
        <v>58.788620000000002</v>
      </c>
      <c r="AM58" s="7">
        <v>58.640689999999999</v>
      </c>
      <c r="AN58" s="7">
        <v>57.733490000000003</v>
      </c>
      <c r="AO58" s="7">
        <v>58.415619999999997</v>
      </c>
      <c r="AP58" s="7">
        <v>58.391440000000003</v>
      </c>
      <c r="AQ58" s="7">
        <v>60.379669999999997</v>
      </c>
      <c r="AR58" s="7">
        <v>58.423780000000001</v>
      </c>
      <c r="AS58" s="7">
        <v>59.27675</v>
      </c>
      <c r="AT58" s="7" t="s">
        <v>55</v>
      </c>
      <c r="AU58" s="7">
        <v>59.75676</v>
      </c>
      <c r="AV58" s="7" t="s">
        <v>55</v>
      </c>
      <c r="AW58" s="7" t="s">
        <v>55</v>
      </c>
      <c r="AX58">
        <f t="shared" si="0"/>
        <v>1021.5982899999999</v>
      </c>
    </row>
    <row r="59" spans="1:50" ht="13" x14ac:dyDescent="0.3">
      <c r="A59" s="6" t="s">
        <v>108</v>
      </c>
      <c r="B59" s="5" t="s">
        <v>53</v>
      </c>
      <c r="C59" s="8" t="s">
        <v>55</v>
      </c>
      <c r="D59" s="8" t="s">
        <v>55</v>
      </c>
      <c r="E59" s="8" t="s">
        <v>55</v>
      </c>
      <c r="F59" s="8" t="s">
        <v>55</v>
      </c>
      <c r="G59" s="8">
        <v>37.056469999999997</v>
      </c>
      <c r="H59" s="8" t="s">
        <v>55</v>
      </c>
      <c r="I59" s="8" t="s">
        <v>55</v>
      </c>
      <c r="J59" s="8" t="s">
        <v>55</v>
      </c>
      <c r="K59" s="8">
        <v>31.22495</v>
      </c>
      <c r="L59" s="8" t="s">
        <v>55</v>
      </c>
      <c r="M59" s="8" t="s">
        <v>55</v>
      </c>
      <c r="N59" s="8" t="s">
        <v>55</v>
      </c>
      <c r="O59" s="8" t="s">
        <v>55</v>
      </c>
      <c r="P59" s="8" t="s">
        <v>55</v>
      </c>
      <c r="Q59" s="8" t="s">
        <v>55</v>
      </c>
      <c r="R59" s="8" t="s">
        <v>55</v>
      </c>
      <c r="S59" s="8">
        <v>54.042729999999999</v>
      </c>
      <c r="T59" s="8">
        <v>52.008139999999997</v>
      </c>
      <c r="U59" s="8">
        <v>56.522370000000002</v>
      </c>
      <c r="V59" s="8">
        <v>54.993000000000002</v>
      </c>
      <c r="W59" s="8">
        <v>54.959490000000002</v>
      </c>
      <c r="X59" s="8">
        <v>56.10915</v>
      </c>
      <c r="Y59" s="8" t="s">
        <v>55</v>
      </c>
      <c r="Z59" s="8">
        <v>56.641219999999997</v>
      </c>
      <c r="AA59" s="8" t="s">
        <v>55</v>
      </c>
      <c r="AB59" s="8">
        <v>58.529739999999997</v>
      </c>
      <c r="AC59" s="8">
        <v>59.080300000000001</v>
      </c>
      <c r="AD59" s="8">
        <v>56.599519999999998</v>
      </c>
      <c r="AE59" s="8" t="s">
        <v>55</v>
      </c>
      <c r="AF59" s="8" t="s">
        <v>55</v>
      </c>
      <c r="AG59" s="8" t="s">
        <v>55</v>
      </c>
      <c r="AH59" s="8" t="s">
        <v>55</v>
      </c>
      <c r="AI59" s="8">
        <v>62.185690000000001</v>
      </c>
      <c r="AJ59" s="8">
        <v>59.806399999999996</v>
      </c>
      <c r="AK59" s="8">
        <v>19.61684</v>
      </c>
      <c r="AL59" s="8">
        <v>58.880159999999997</v>
      </c>
      <c r="AM59" s="8">
        <v>46.77122</v>
      </c>
      <c r="AN59" s="8">
        <v>53.955509999999997</v>
      </c>
      <c r="AO59" s="8">
        <v>47.865769999999998</v>
      </c>
      <c r="AP59" s="8">
        <v>51.825470000000003</v>
      </c>
      <c r="AQ59" s="8">
        <v>57.452269999999999</v>
      </c>
      <c r="AR59" s="8">
        <v>60.874699999999997</v>
      </c>
      <c r="AS59" s="8">
        <v>62.194459999999999</v>
      </c>
      <c r="AT59" s="8">
        <v>62.572119999999998</v>
      </c>
      <c r="AU59" s="8">
        <v>63.605370000000001</v>
      </c>
      <c r="AV59" s="8">
        <v>60.814839999999997</v>
      </c>
      <c r="AW59" s="8" t="s">
        <v>55</v>
      </c>
      <c r="AX59">
        <f t="shared" si="0"/>
        <v>1396.1879000000001</v>
      </c>
    </row>
    <row r="60" spans="1:50" ht="13" x14ac:dyDescent="0.3">
      <c r="A60" s="6" t="s">
        <v>109</v>
      </c>
      <c r="B60" s="5" t="s">
        <v>53</v>
      </c>
      <c r="C60" s="7" t="s">
        <v>55</v>
      </c>
      <c r="D60" s="7" t="s">
        <v>55</v>
      </c>
      <c r="E60" s="7" t="s">
        <v>55</v>
      </c>
      <c r="F60" s="7" t="s">
        <v>55</v>
      </c>
      <c r="G60" s="7" t="s">
        <v>55</v>
      </c>
      <c r="H60" s="7" t="s">
        <v>55</v>
      </c>
      <c r="I60" s="7" t="s">
        <v>55</v>
      </c>
      <c r="J60" s="7" t="s">
        <v>55</v>
      </c>
      <c r="K60" s="7" t="s">
        <v>55</v>
      </c>
      <c r="L60" s="7" t="s">
        <v>55</v>
      </c>
      <c r="M60" s="7" t="s">
        <v>55</v>
      </c>
      <c r="N60" s="7" t="s">
        <v>55</v>
      </c>
      <c r="O60" s="7" t="s">
        <v>55</v>
      </c>
      <c r="P60" s="7" t="s">
        <v>55</v>
      </c>
      <c r="Q60" s="7" t="s">
        <v>55</v>
      </c>
      <c r="R60" s="7" t="s">
        <v>55</v>
      </c>
      <c r="S60" s="7" t="s">
        <v>55</v>
      </c>
      <c r="T60" s="7" t="s">
        <v>55</v>
      </c>
      <c r="U60" s="7" t="s">
        <v>55</v>
      </c>
      <c r="V60" s="7" t="s">
        <v>55</v>
      </c>
      <c r="W60" s="7" t="s">
        <v>55</v>
      </c>
      <c r="X60" s="7" t="s">
        <v>55</v>
      </c>
      <c r="Y60" s="7" t="s">
        <v>55</v>
      </c>
      <c r="Z60" s="7" t="s">
        <v>55</v>
      </c>
      <c r="AA60" s="7" t="s">
        <v>55</v>
      </c>
      <c r="AB60" s="7" t="s">
        <v>55</v>
      </c>
      <c r="AC60" s="7" t="s">
        <v>55</v>
      </c>
      <c r="AD60" s="7" t="s">
        <v>55</v>
      </c>
      <c r="AE60" s="7" t="s">
        <v>55</v>
      </c>
      <c r="AF60" s="7" t="s">
        <v>55</v>
      </c>
      <c r="AG60" s="7" t="s">
        <v>55</v>
      </c>
      <c r="AH60" s="7" t="s">
        <v>55</v>
      </c>
      <c r="AI60" s="7" t="s">
        <v>55</v>
      </c>
      <c r="AJ60" s="7" t="s">
        <v>55</v>
      </c>
      <c r="AK60" s="7" t="s">
        <v>55</v>
      </c>
      <c r="AL60" s="7" t="s">
        <v>55</v>
      </c>
      <c r="AM60" s="7" t="s">
        <v>55</v>
      </c>
      <c r="AN60" s="7" t="s">
        <v>55</v>
      </c>
      <c r="AO60" s="7" t="s">
        <v>55</v>
      </c>
      <c r="AP60" s="7" t="s">
        <v>55</v>
      </c>
      <c r="AQ60" s="7" t="s">
        <v>55</v>
      </c>
      <c r="AR60" s="7" t="s">
        <v>55</v>
      </c>
      <c r="AS60" s="7" t="s">
        <v>55</v>
      </c>
      <c r="AT60" s="7">
        <v>79.601990000000001</v>
      </c>
      <c r="AU60" s="7" t="s">
        <v>55</v>
      </c>
      <c r="AV60" s="7" t="s">
        <v>55</v>
      </c>
      <c r="AW60" s="7" t="s">
        <v>55</v>
      </c>
      <c r="AX60">
        <f t="shared" si="0"/>
        <v>79.601990000000001</v>
      </c>
    </row>
    <row r="61" spans="1:50" ht="13" x14ac:dyDescent="0.3">
      <c r="A61" s="6" t="s">
        <v>110</v>
      </c>
      <c r="B61" s="5" t="s">
        <v>53</v>
      </c>
      <c r="C61" s="8" t="s">
        <v>55</v>
      </c>
      <c r="D61" s="8">
        <v>43.859650000000002</v>
      </c>
      <c r="E61" s="8" t="s">
        <v>55</v>
      </c>
      <c r="F61" s="8">
        <v>51.773049999999998</v>
      </c>
      <c r="G61" s="8">
        <v>48.22222</v>
      </c>
      <c r="H61" s="8">
        <v>48.067630000000001</v>
      </c>
      <c r="I61" s="8">
        <v>43.445689999999999</v>
      </c>
      <c r="J61" s="8" t="s">
        <v>55</v>
      </c>
      <c r="K61" s="8" t="s">
        <v>55</v>
      </c>
      <c r="L61" s="8">
        <v>54.188479999999998</v>
      </c>
      <c r="M61" s="8">
        <v>42.176870000000001</v>
      </c>
      <c r="N61" s="8" t="s">
        <v>55</v>
      </c>
      <c r="O61" s="8">
        <v>39.367820000000002</v>
      </c>
      <c r="P61" s="8">
        <v>31.341460000000001</v>
      </c>
      <c r="Q61" s="8">
        <v>40.449440000000003</v>
      </c>
      <c r="R61" s="8">
        <v>43.914679999999997</v>
      </c>
      <c r="S61" s="8">
        <v>50.04936</v>
      </c>
      <c r="T61" s="8">
        <v>58.417380000000001</v>
      </c>
      <c r="U61" s="8">
        <v>51.664360000000002</v>
      </c>
      <c r="V61" s="8">
        <v>60.051879999999997</v>
      </c>
      <c r="W61" s="8">
        <v>57.295920000000002</v>
      </c>
      <c r="X61" s="8">
        <v>62.847349999999999</v>
      </c>
      <c r="Y61" s="8">
        <v>52.551879999999997</v>
      </c>
      <c r="Z61" s="8">
        <v>57.976649999999999</v>
      </c>
      <c r="AA61" s="8">
        <v>54.88608</v>
      </c>
      <c r="AB61" s="8">
        <v>54.609099999999998</v>
      </c>
      <c r="AC61" s="8">
        <v>59.24821</v>
      </c>
      <c r="AD61" s="8">
        <v>60.072519999999997</v>
      </c>
      <c r="AE61" s="8" t="s">
        <v>55</v>
      </c>
      <c r="AF61" s="8">
        <v>65.999229999999997</v>
      </c>
      <c r="AG61" s="8" t="s">
        <v>55</v>
      </c>
      <c r="AH61" s="8" t="s">
        <v>55</v>
      </c>
      <c r="AI61" s="8">
        <v>62.204999999999998</v>
      </c>
      <c r="AJ61" s="8">
        <v>54.662379999999999</v>
      </c>
      <c r="AK61" s="8">
        <v>59.740630000000003</v>
      </c>
      <c r="AL61" s="8">
        <v>60.9086</v>
      </c>
      <c r="AM61" s="8">
        <v>61.50855</v>
      </c>
      <c r="AN61" s="8">
        <v>58.942630000000001</v>
      </c>
      <c r="AO61" s="8">
        <v>61.636710000000001</v>
      </c>
      <c r="AP61" s="8">
        <v>59.5533</v>
      </c>
      <c r="AQ61" s="8">
        <v>59.964379999999998</v>
      </c>
      <c r="AR61" s="8">
        <v>57.207889999999999</v>
      </c>
      <c r="AS61" s="8">
        <v>60.343429999999998</v>
      </c>
      <c r="AT61" s="8">
        <v>61.063899999999997</v>
      </c>
      <c r="AU61" s="8">
        <v>62.939590000000003</v>
      </c>
      <c r="AV61" s="8" t="s">
        <v>55</v>
      </c>
      <c r="AW61" s="8" t="s">
        <v>55</v>
      </c>
      <c r="AX61">
        <f t="shared" si="0"/>
        <v>2013.1538999999993</v>
      </c>
    </row>
    <row r="62" spans="1:50" ht="13" x14ac:dyDescent="0.3">
      <c r="A62" s="6" t="s">
        <v>111</v>
      </c>
      <c r="B62" s="5" t="s">
        <v>53</v>
      </c>
      <c r="C62" s="7" t="s">
        <v>55</v>
      </c>
      <c r="D62" s="7">
        <v>41.983649999999997</v>
      </c>
      <c r="E62" s="7">
        <v>42.583390000000001</v>
      </c>
      <c r="F62" s="7">
        <v>40.85615</v>
      </c>
      <c r="G62" s="7">
        <v>39.582680000000003</v>
      </c>
      <c r="H62" s="7">
        <v>38.613779999999998</v>
      </c>
      <c r="I62" s="7">
        <v>38.664909999999999</v>
      </c>
      <c r="J62" s="7">
        <v>36.979680000000002</v>
      </c>
      <c r="K62" s="7">
        <v>36.797620000000002</v>
      </c>
      <c r="L62" s="7">
        <v>39.592709999999997</v>
      </c>
      <c r="M62" s="7">
        <v>42.323399999999999</v>
      </c>
      <c r="N62" s="7">
        <v>41.226309999999998</v>
      </c>
      <c r="O62" s="7">
        <v>41.28</v>
      </c>
      <c r="P62" s="7">
        <v>40.675330000000002</v>
      </c>
      <c r="Q62" s="7">
        <v>40.917439999999999</v>
      </c>
      <c r="R62" s="7">
        <v>41.06841</v>
      </c>
      <c r="S62" s="7">
        <v>44.179090000000002</v>
      </c>
      <c r="T62" s="7">
        <v>44.124369999999999</v>
      </c>
      <c r="U62" s="7">
        <v>43.478470000000002</v>
      </c>
      <c r="V62" s="7">
        <v>42.973370000000003</v>
      </c>
      <c r="W62" s="7">
        <v>42.723280000000003</v>
      </c>
      <c r="X62" s="7">
        <v>34.839820000000003</v>
      </c>
      <c r="Y62" s="7">
        <v>37.279420000000002</v>
      </c>
      <c r="Z62" s="7">
        <v>47.087000000000003</v>
      </c>
      <c r="AA62" s="7">
        <v>51.21508</v>
      </c>
      <c r="AB62" s="7">
        <v>54.436059999999998</v>
      </c>
      <c r="AC62" s="7">
        <v>56.438090000000003</v>
      </c>
      <c r="AD62" s="7">
        <v>55.644089999999998</v>
      </c>
      <c r="AE62" s="7" t="s">
        <v>55</v>
      </c>
      <c r="AF62" s="7">
        <v>53.958660000000002</v>
      </c>
      <c r="AG62" s="7">
        <v>55.490409999999997</v>
      </c>
      <c r="AH62" s="7">
        <v>55.277450000000002</v>
      </c>
      <c r="AI62" s="7">
        <v>56.522539999999999</v>
      </c>
      <c r="AJ62" s="7">
        <v>55.176139999999997</v>
      </c>
      <c r="AK62" s="7">
        <v>58.016970000000001</v>
      </c>
      <c r="AL62" s="7">
        <v>56.518030000000003</v>
      </c>
      <c r="AM62" s="7">
        <v>56.90645</v>
      </c>
      <c r="AN62" s="7">
        <v>57.08043</v>
      </c>
      <c r="AO62" s="7">
        <v>58.073619999999998</v>
      </c>
      <c r="AP62" s="7">
        <v>60.09854</v>
      </c>
      <c r="AQ62" s="7">
        <v>60.141109999999998</v>
      </c>
      <c r="AR62" s="7">
        <v>62.203360000000004</v>
      </c>
      <c r="AS62" s="7">
        <v>62.189050000000002</v>
      </c>
      <c r="AT62" s="7">
        <v>61.765000000000001</v>
      </c>
      <c r="AU62" s="7">
        <v>60.130310000000001</v>
      </c>
      <c r="AV62" s="7" t="s">
        <v>55</v>
      </c>
      <c r="AW62" s="7" t="s">
        <v>55</v>
      </c>
      <c r="AX62">
        <f t="shared" si="0"/>
        <v>2087.1116699999998</v>
      </c>
    </row>
    <row r="63" spans="1:50" ht="20" x14ac:dyDescent="0.3">
      <c r="A63" s="6" t="s">
        <v>112</v>
      </c>
      <c r="B63" s="5" t="s">
        <v>53</v>
      </c>
      <c r="C63" s="8" t="s">
        <v>55</v>
      </c>
      <c r="D63" s="8" t="s">
        <v>55</v>
      </c>
      <c r="E63" s="8" t="s">
        <v>55</v>
      </c>
      <c r="F63" s="8" t="s">
        <v>55</v>
      </c>
      <c r="G63" s="8" t="s">
        <v>55</v>
      </c>
      <c r="H63" s="8" t="s">
        <v>55</v>
      </c>
      <c r="I63" s="8" t="s">
        <v>55</v>
      </c>
      <c r="J63" s="8" t="s">
        <v>55</v>
      </c>
      <c r="K63" s="8" t="s">
        <v>55</v>
      </c>
      <c r="L63" s="8" t="s">
        <v>55</v>
      </c>
      <c r="M63" s="8" t="s">
        <v>55</v>
      </c>
      <c r="N63" s="8" t="s">
        <v>55</v>
      </c>
      <c r="O63" s="8" t="s">
        <v>55</v>
      </c>
      <c r="P63" s="8" t="s">
        <v>55</v>
      </c>
      <c r="Q63" s="8" t="s">
        <v>55</v>
      </c>
      <c r="R63" s="8" t="s">
        <v>55</v>
      </c>
      <c r="S63" s="8" t="s">
        <v>55</v>
      </c>
      <c r="T63" s="8" t="s">
        <v>55</v>
      </c>
      <c r="U63" s="8" t="s">
        <v>55</v>
      </c>
      <c r="V63" s="8" t="s">
        <v>55</v>
      </c>
      <c r="W63" s="8" t="s">
        <v>55</v>
      </c>
      <c r="X63" s="8" t="s">
        <v>55</v>
      </c>
      <c r="Y63" s="8" t="s">
        <v>55</v>
      </c>
      <c r="Z63" s="8" t="s">
        <v>55</v>
      </c>
      <c r="AA63" s="8" t="s">
        <v>55</v>
      </c>
      <c r="AB63" s="8" t="s">
        <v>55</v>
      </c>
      <c r="AC63" s="8" t="s">
        <v>55</v>
      </c>
      <c r="AD63" s="8" t="s">
        <v>55</v>
      </c>
      <c r="AE63" s="8" t="s">
        <v>55</v>
      </c>
      <c r="AF63" s="8" t="s">
        <v>55</v>
      </c>
      <c r="AG63" s="8" t="s">
        <v>55</v>
      </c>
      <c r="AH63" s="8" t="s">
        <v>55</v>
      </c>
      <c r="AI63" s="8" t="s">
        <v>55</v>
      </c>
      <c r="AJ63" s="8" t="s">
        <v>55</v>
      </c>
      <c r="AK63" s="8" t="s">
        <v>55</v>
      </c>
      <c r="AL63" s="8" t="s">
        <v>55</v>
      </c>
      <c r="AM63" s="8" t="s">
        <v>55</v>
      </c>
      <c r="AN63" s="8" t="s">
        <v>55</v>
      </c>
      <c r="AO63" s="8" t="s">
        <v>55</v>
      </c>
      <c r="AP63" s="8" t="s">
        <v>55</v>
      </c>
      <c r="AQ63" s="8" t="s">
        <v>55</v>
      </c>
      <c r="AR63" s="8" t="s">
        <v>55</v>
      </c>
      <c r="AS63" s="8" t="s">
        <v>55</v>
      </c>
      <c r="AT63" s="8" t="s">
        <v>55</v>
      </c>
      <c r="AU63" s="8" t="s">
        <v>55</v>
      </c>
      <c r="AV63" s="8">
        <v>36.357039999999998</v>
      </c>
      <c r="AW63" s="8" t="s">
        <v>55</v>
      </c>
      <c r="AX63">
        <f t="shared" si="0"/>
        <v>36.357039999999998</v>
      </c>
    </row>
    <row r="64" spans="1:50" ht="20" x14ac:dyDescent="0.3">
      <c r="A64" s="6" t="s">
        <v>113</v>
      </c>
      <c r="B64" s="5" t="s">
        <v>53</v>
      </c>
      <c r="C64" s="7" t="s">
        <v>55</v>
      </c>
      <c r="D64" s="7" t="s">
        <v>55</v>
      </c>
      <c r="E64" s="7" t="s">
        <v>55</v>
      </c>
      <c r="F64" s="7" t="s">
        <v>55</v>
      </c>
      <c r="G64" s="7" t="s">
        <v>55</v>
      </c>
      <c r="H64" s="7" t="s">
        <v>55</v>
      </c>
      <c r="I64" s="7" t="s">
        <v>55</v>
      </c>
      <c r="J64" s="7" t="s">
        <v>55</v>
      </c>
      <c r="K64" s="7" t="s">
        <v>55</v>
      </c>
      <c r="L64" s="7" t="s">
        <v>55</v>
      </c>
      <c r="M64" s="7" t="s">
        <v>55</v>
      </c>
      <c r="N64" s="7" t="s">
        <v>55</v>
      </c>
      <c r="O64" s="7" t="s">
        <v>55</v>
      </c>
      <c r="P64" s="7" t="s">
        <v>55</v>
      </c>
      <c r="Q64" s="7" t="s">
        <v>55</v>
      </c>
      <c r="R64" s="7" t="s">
        <v>55</v>
      </c>
      <c r="S64" s="7">
        <v>4.2485499999999998</v>
      </c>
      <c r="T64" s="7" t="s">
        <v>55</v>
      </c>
      <c r="U64" s="7" t="s">
        <v>55</v>
      </c>
      <c r="V64" s="7" t="s">
        <v>55</v>
      </c>
      <c r="W64" s="7" t="s">
        <v>55</v>
      </c>
      <c r="X64" s="7" t="s">
        <v>55</v>
      </c>
      <c r="Y64" s="7" t="s">
        <v>55</v>
      </c>
      <c r="Z64" s="7" t="s">
        <v>55</v>
      </c>
      <c r="AA64" s="7" t="s">
        <v>55</v>
      </c>
      <c r="AB64" s="7" t="s">
        <v>55</v>
      </c>
      <c r="AC64" s="7" t="s">
        <v>55</v>
      </c>
      <c r="AD64" s="7" t="s">
        <v>55</v>
      </c>
      <c r="AE64" s="7" t="s">
        <v>55</v>
      </c>
      <c r="AF64" s="7" t="s">
        <v>55</v>
      </c>
      <c r="AG64" s="7" t="s">
        <v>55</v>
      </c>
      <c r="AH64" s="7" t="s">
        <v>55</v>
      </c>
      <c r="AI64" s="7" t="s">
        <v>55</v>
      </c>
      <c r="AJ64" s="7" t="s">
        <v>55</v>
      </c>
      <c r="AK64" s="7" t="s">
        <v>55</v>
      </c>
      <c r="AL64" s="7" t="s">
        <v>55</v>
      </c>
      <c r="AM64" s="7" t="s">
        <v>55</v>
      </c>
      <c r="AN64" s="7" t="s">
        <v>55</v>
      </c>
      <c r="AO64" s="7" t="s">
        <v>55</v>
      </c>
      <c r="AP64" s="7" t="s">
        <v>55</v>
      </c>
      <c r="AQ64" s="7" t="s">
        <v>55</v>
      </c>
      <c r="AR64" s="7" t="s">
        <v>55</v>
      </c>
      <c r="AS64" s="7" t="s">
        <v>55</v>
      </c>
      <c r="AT64" s="7" t="s">
        <v>55</v>
      </c>
      <c r="AU64" s="7" t="s">
        <v>55</v>
      </c>
      <c r="AV64" s="7" t="s">
        <v>55</v>
      </c>
      <c r="AW64" s="7" t="s">
        <v>55</v>
      </c>
      <c r="AX64">
        <f t="shared" si="0"/>
        <v>4.2485499999999998</v>
      </c>
    </row>
    <row r="65" spans="1:50" ht="13" x14ac:dyDescent="0.3">
      <c r="A65" s="6" t="s">
        <v>114</v>
      </c>
      <c r="B65" s="5" t="s">
        <v>53</v>
      </c>
      <c r="C65" s="8" t="s">
        <v>55</v>
      </c>
      <c r="D65" s="8">
        <v>39.990400000000001</v>
      </c>
      <c r="E65" s="8" t="s">
        <v>55</v>
      </c>
      <c r="F65" s="8">
        <v>35.429070000000003</v>
      </c>
      <c r="G65" s="8">
        <v>48.74147</v>
      </c>
      <c r="H65" s="8">
        <v>47.822890000000001</v>
      </c>
      <c r="I65" s="8">
        <v>51.456449999999997</v>
      </c>
      <c r="J65" s="8">
        <v>49.353499999999997</v>
      </c>
      <c r="K65" s="8">
        <v>52.683959999999999</v>
      </c>
      <c r="L65" s="8">
        <v>53.385240000000003</v>
      </c>
      <c r="M65" s="8">
        <v>54.30856</v>
      </c>
      <c r="N65" s="8">
        <v>54.482280000000003</v>
      </c>
      <c r="O65" s="8">
        <v>54.342260000000003</v>
      </c>
      <c r="P65" s="8">
        <v>53.150829999999999</v>
      </c>
      <c r="Q65" s="8">
        <v>53.667850000000001</v>
      </c>
      <c r="R65" s="8">
        <v>54.371279999999999</v>
      </c>
      <c r="S65" s="8">
        <v>53.935890000000001</v>
      </c>
      <c r="T65" s="8">
        <v>54.274520000000003</v>
      </c>
      <c r="U65" s="8">
        <v>51.095579999999998</v>
      </c>
      <c r="V65" s="8">
        <v>51.813330000000001</v>
      </c>
      <c r="W65" s="8">
        <v>51.743679999999998</v>
      </c>
      <c r="X65" s="8">
        <v>52.20129</v>
      </c>
      <c r="Y65" s="8">
        <v>52.745840000000001</v>
      </c>
      <c r="Z65" s="8">
        <v>53.699649999999998</v>
      </c>
      <c r="AA65" s="8">
        <v>50.376559999999998</v>
      </c>
      <c r="AB65" s="8">
        <v>51.827539999999999</v>
      </c>
      <c r="AC65" s="8">
        <v>50.616669999999999</v>
      </c>
      <c r="AD65" s="8" t="s">
        <v>55</v>
      </c>
      <c r="AE65" s="8" t="s">
        <v>55</v>
      </c>
      <c r="AF65" s="8">
        <v>56.283819999999999</v>
      </c>
      <c r="AG65" s="8">
        <v>58.515129999999999</v>
      </c>
      <c r="AH65" s="8">
        <v>56.319040000000001</v>
      </c>
      <c r="AI65" s="8">
        <v>56.53557</v>
      </c>
      <c r="AJ65" s="8">
        <v>57.998919999999998</v>
      </c>
      <c r="AK65" s="8">
        <v>58.791679999999999</v>
      </c>
      <c r="AL65" s="8">
        <v>58.94697</v>
      </c>
      <c r="AM65" s="8">
        <v>57.990279999999998</v>
      </c>
      <c r="AN65" s="8">
        <v>57.37379</v>
      </c>
      <c r="AO65" s="8">
        <v>57.810429999999997</v>
      </c>
      <c r="AP65" s="8">
        <v>58.353340000000003</v>
      </c>
      <c r="AQ65" s="8">
        <v>58.268689999999999</v>
      </c>
      <c r="AR65" s="8">
        <v>57.87433</v>
      </c>
      <c r="AS65" s="8">
        <v>57.645699999999998</v>
      </c>
      <c r="AT65" s="8">
        <v>57.491689999999998</v>
      </c>
      <c r="AU65" s="8">
        <v>58.309370000000001</v>
      </c>
      <c r="AV65" s="8" t="s">
        <v>55</v>
      </c>
      <c r="AW65" s="8" t="s">
        <v>55</v>
      </c>
      <c r="AX65">
        <f t="shared" si="0"/>
        <v>2202.0253400000001</v>
      </c>
    </row>
    <row r="66" spans="1:50" ht="13" x14ac:dyDescent="0.3">
      <c r="A66" s="6" t="s">
        <v>115</v>
      </c>
      <c r="B66" s="5" t="s">
        <v>53</v>
      </c>
      <c r="C66" s="7" t="s">
        <v>55</v>
      </c>
      <c r="D66" s="7" t="s">
        <v>55</v>
      </c>
      <c r="E66" s="7" t="s">
        <v>55</v>
      </c>
      <c r="F66" s="7" t="s">
        <v>55</v>
      </c>
      <c r="G66" s="7" t="s">
        <v>55</v>
      </c>
      <c r="H66" s="7" t="s">
        <v>55</v>
      </c>
      <c r="I66" s="7" t="s">
        <v>55</v>
      </c>
      <c r="J66" s="7" t="s">
        <v>55</v>
      </c>
      <c r="K66" s="7" t="s">
        <v>55</v>
      </c>
      <c r="L66" s="7" t="s">
        <v>55</v>
      </c>
      <c r="M66" s="7" t="s">
        <v>55</v>
      </c>
      <c r="N66" s="7" t="s">
        <v>55</v>
      </c>
      <c r="O66" s="7" t="s">
        <v>55</v>
      </c>
      <c r="P66" s="7" t="s">
        <v>55</v>
      </c>
      <c r="Q66" s="7" t="s">
        <v>55</v>
      </c>
      <c r="R66" s="7" t="s">
        <v>55</v>
      </c>
      <c r="S66" s="7" t="s">
        <v>55</v>
      </c>
      <c r="T66" s="7" t="s">
        <v>55</v>
      </c>
      <c r="U66" s="7" t="s">
        <v>55</v>
      </c>
      <c r="V66" s="7" t="s">
        <v>55</v>
      </c>
      <c r="W66" s="7" t="s">
        <v>55</v>
      </c>
      <c r="X66" s="7" t="s">
        <v>55</v>
      </c>
      <c r="Y66" s="7" t="s">
        <v>55</v>
      </c>
      <c r="Z66" s="7" t="s">
        <v>55</v>
      </c>
      <c r="AA66" s="7" t="s">
        <v>55</v>
      </c>
      <c r="AB66" s="7" t="s">
        <v>55</v>
      </c>
      <c r="AC66" s="7" t="s">
        <v>55</v>
      </c>
      <c r="AD66" s="7" t="s">
        <v>55</v>
      </c>
      <c r="AE66" s="7" t="s">
        <v>55</v>
      </c>
      <c r="AF66" s="7">
        <v>55.932200000000002</v>
      </c>
      <c r="AG66" s="7" t="s">
        <v>55</v>
      </c>
      <c r="AH66" s="7" t="s">
        <v>55</v>
      </c>
      <c r="AI66" s="7" t="s">
        <v>55</v>
      </c>
      <c r="AJ66" s="7" t="s">
        <v>55</v>
      </c>
      <c r="AK66" s="7" t="s">
        <v>55</v>
      </c>
      <c r="AL66" s="7">
        <v>45</v>
      </c>
      <c r="AM66" s="7" t="s">
        <v>55</v>
      </c>
      <c r="AN66" s="7" t="s">
        <v>55</v>
      </c>
      <c r="AO66" s="7" t="s">
        <v>55</v>
      </c>
      <c r="AP66" s="7" t="s">
        <v>55</v>
      </c>
      <c r="AQ66" s="7" t="s">
        <v>55</v>
      </c>
      <c r="AR66" s="7" t="s">
        <v>55</v>
      </c>
      <c r="AS66" s="7" t="s">
        <v>55</v>
      </c>
      <c r="AT66" s="7" t="s">
        <v>55</v>
      </c>
      <c r="AU66" s="7" t="s">
        <v>55</v>
      </c>
      <c r="AV66" s="7" t="s">
        <v>55</v>
      </c>
      <c r="AW66" s="7" t="s">
        <v>55</v>
      </c>
      <c r="AX66">
        <f t="shared" si="0"/>
        <v>100.93219999999999</v>
      </c>
    </row>
    <row r="67" spans="1:50" ht="13" x14ac:dyDescent="0.3">
      <c r="A67" s="6" t="s">
        <v>116</v>
      </c>
      <c r="B67" s="5" t="s">
        <v>53</v>
      </c>
      <c r="C67" s="8" t="s">
        <v>55</v>
      </c>
      <c r="D67" s="8" t="s">
        <v>55</v>
      </c>
      <c r="E67" s="8" t="s">
        <v>55</v>
      </c>
      <c r="F67" s="8" t="s">
        <v>55</v>
      </c>
      <c r="G67" s="8" t="s">
        <v>55</v>
      </c>
      <c r="H67" s="8" t="s">
        <v>55</v>
      </c>
      <c r="I67" s="8" t="s">
        <v>55</v>
      </c>
      <c r="J67" s="8" t="s">
        <v>55</v>
      </c>
      <c r="K67" s="8" t="s">
        <v>55</v>
      </c>
      <c r="L67" s="8" t="s">
        <v>55</v>
      </c>
      <c r="M67" s="8" t="s">
        <v>55</v>
      </c>
      <c r="N67" s="8" t="s">
        <v>55</v>
      </c>
      <c r="O67" s="8">
        <v>33.333329999999997</v>
      </c>
      <c r="P67" s="8" t="s">
        <v>55</v>
      </c>
      <c r="Q67" s="8" t="s">
        <v>55</v>
      </c>
      <c r="R67" s="8" t="s">
        <v>55</v>
      </c>
      <c r="S67" s="8" t="s">
        <v>55</v>
      </c>
      <c r="T67" s="8" t="s">
        <v>55</v>
      </c>
      <c r="U67" s="8" t="s">
        <v>55</v>
      </c>
      <c r="V67" s="8" t="s">
        <v>55</v>
      </c>
      <c r="W67" s="8" t="s">
        <v>55</v>
      </c>
      <c r="X67" s="8" t="s">
        <v>55</v>
      </c>
      <c r="Y67" s="8">
        <v>45.483870000000003</v>
      </c>
      <c r="Z67" s="8" t="s">
        <v>55</v>
      </c>
      <c r="AA67" s="8">
        <v>38.071069999999999</v>
      </c>
      <c r="AB67" s="8" t="s">
        <v>55</v>
      </c>
      <c r="AC67" s="8" t="s">
        <v>55</v>
      </c>
      <c r="AD67" s="8" t="s">
        <v>55</v>
      </c>
      <c r="AE67" s="8" t="s">
        <v>55</v>
      </c>
      <c r="AF67" s="8" t="s">
        <v>55</v>
      </c>
      <c r="AG67" s="8" t="s">
        <v>55</v>
      </c>
      <c r="AH67" s="8" t="s">
        <v>55</v>
      </c>
      <c r="AI67" s="8" t="s">
        <v>55</v>
      </c>
      <c r="AJ67" s="8" t="s">
        <v>55</v>
      </c>
      <c r="AK67" s="8" t="s">
        <v>55</v>
      </c>
      <c r="AL67" s="8" t="s">
        <v>55</v>
      </c>
      <c r="AM67" s="8" t="s">
        <v>55</v>
      </c>
      <c r="AN67" s="8" t="s">
        <v>55</v>
      </c>
      <c r="AO67" s="8" t="s">
        <v>55</v>
      </c>
      <c r="AP67" s="8" t="s">
        <v>55</v>
      </c>
      <c r="AQ67" s="8" t="s">
        <v>55</v>
      </c>
      <c r="AR67" s="8" t="s">
        <v>55</v>
      </c>
      <c r="AS67" s="8" t="s">
        <v>55</v>
      </c>
      <c r="AT67" s="8" t="s">
        <v>55</v>
      </c>
      <c r="AU67" s="8" t="s">
        <v>55</v>
      </c>
      <c r="AV67" s="8" t="s">
        <v>55</v>
      </c>
      <c r="AW67" s="8" t="s">
        <v>55</v>
      </c>
      <c r="AX67">
        <f t="shared" si="0"/>
        <v>116.88827000000001</v>
      </c>
    </row>
    <row r="68" spans="1:50" ht="13" x14ac:dyDescent="0.3">
      <c r="A68" s="6" t="s">
        <v>117</v>
      </c>
      <c r="B68" s="5" t="s">
        <v>53</v>
      </c>
      <c r="C68" s="7" t="s">
        <v>55</v>
      </c>
      <c r="D68" s="7" t="s">
        <v>55</v>
      </c>
      <c r="E68" s="7" t="s">
        <v>55</v>
      </c>
      <c r="F68" s="7" t="s">
        <v>55</v>
      </c>
      <c r="G68" s="7" t="s">
        <v>55</v>
      </c>
      <c r="H68" s="7">
        <v>52.354570000000002</v>
      </c>
      <c r="I68" s="7">
        <v>44.356439999999999</v>
      </c>
      <c r="J68" s="7">
        <v>47.144080000000002</v>
      </c>
      <c r="K68" s="7" t="s">
        <v>55</v>
      </c>
      <c r="L68" s="7" t="s">
        <v>55</v>
      </c>
      <c r="M68" s="7">
        <v>53.83361</v>
      </c>
      <c r="N68" s="7" t="s">
        <v>55</v>
      </c>
      <c r="O68" s="7" t="s">
        <v>55</v>
      </c>
      <c r="P68" s="7" t="s">
        <v>55</v>
      </c>
      <c r="Q68" s="7" t="s">
        <v>55</v>
      </c>
      <c r="R68" s="7" t="s">
        <v>55</v>
      </c>
      <c r="S68" s="7" t="s">
        <v>55</v>
      </c>
      <c r="T68" s="7" t="s">
        <v>55</v>
      </c>
      <c r="U68" s="7" t="s">
        <v>55</v>
      </c>
      <c r="V68" s="7" t="s">
        <v>55</v>
      </c>
      <c r="W68" s="7" t="s">
        <v>55</v>
      </c>
      <c r="X68" s="7" t="s">
        <v>55</v>
      </c>
      <c r="Y68" s="7" t="s">
        <v>55</v>
      </c>
      <c r="Z68" s="7" t="s">
        <v>55</v>
      </c>
      <c r="AA68" s="7" t="s">
        <v>55</v>
      </c>
      <c r="AB68" s="7" t="s">
        <v>55</v>
      </c>
      <c r="AC68" s="7" t="s">
        <v>55</v>
      </c>
      <c r="AD68" s="7" t="s">
        <v>55</v>
      </c>
      <c r="AE68" s="7" t="s">
        <v>55</v>
      </c>
      <c r="AF68" s="7" t="s">
        <v>55</v>
      </c>
      <c r="AG68" s="7" t="s">
        <v>55</v>
      </c>
      <c r="AH68" s="7" t="s">
        <v>55</v>
      </c>
      <c r="AI68" s="7" t="s">
        <v>55</v>
      </c>
      <c r="AJ68" s="7" t="s">
        <v>55</v>
      </c>
      <c r="AK68" s="7" t="s">
        <v>55</v>
      </c>
      <c r="AL68" s="7" t="s">
        <v>55</v>
      </c>
      <c r="AM68" s="7" t="s">
        <v>55</v>
      </c>
      <c r="AN68" s="7" t="s">
        <v>55</v>
      </c>
      <c r="AO68" s="7" t="s">
        <v>55</v>
      </c>
      <c r="AP68" s="7" t="s">
        <v>55</v>
      </c>
      <c r="AQ68" s="7" t="s">
        <v>55</v>
      </c>
      <c r="AR68" s="7" t="s">
        <v>55</v>
      </c>
      <c r="AS68" s="7">
        <v>64.129009999999994</v>
      </c>
      <c r="AT68" s="7" t="s">
        <v>55</v>
      </c>
      <c r="AU68" s="7">
        <v>63.019240000000003</v>
      </c>
      <c r="AV68" s="7" t="s">
        <v>55</v>
      </c>
      <c r="AW68" s="7" t="s">
        <v>55</v>
      </c>
      <c r="AX68">
        <f t="shared" si="0"/>
        <v>324.83695000000006</v>
      </c>
    </row>
    <row r="69" spans="1:50" ht="13" x14ac:dyDescent="0.3">
      <c r="A69" s="6" t="s">
        <v>118</v>
      </c>
      <c r="B69" s="5" t="s">
        <v>53</v>
      </c>
      <c r="C69" s="8" t="s">
        <v>55</v>
      </c>
      <c r="D69" s="8">
        <v>26</v>
      </c>
      <c r="E69" s="8" t="s">
        <v>55</v>
      </c>
      <c r="F69" s="8" t="s">
        <v>55</v>
      </c>
      <c r="G69" s="8" t="s">
        <v>55</v>
      </c>
      <c r="H69" s="8" t="s">
        <v>55</v>
      </c>
      <c r="I69" s="8" t="s">
        <v>55</v>
      </c>
      <c r="J69" s="8" t="s">
        <v>55</v>
      </c>
      <c r="K69" s="8" t="s">
        <v>55</v>
      </c>
      <c r="L69" s="8" t="s">
        <v>55</v>
      </c>
      <c r="M69" s="8" t="s">
        <v>55</v>
      </c>
      <c r="N69" s="8" t="s">
        <v>55</v>
      </c>
      <c r="O69" s="8" t="s">
        <v>55</v>
      </c>
      <c r="P69" s="8">
        <v>40.554369999999999</v>
      </c>
      <c r="Q69" s="8" t="s">
        <v>55</v>
      </c>
      <c r="R69" s="8" t="s">
        <v>55</v>
      </c>
      <c r="S69" s="8" t="s">
        <v>55</v>
      </c>
      <c r="T69" s="8" t="s">
        <v>55</v>
      </c>
      <c r="U69" s="8" t="s">
        <v>55</v>
      </c>
      <c r="V69" s="8" t="s">
        <v>55</v>
      </c>
      <c r="W69" s="8" t="s">
        <v>55</v>
      </c>
      <c r="X69" s="8" t="s">
        <v>55</v>
      </c>
      <c r="Y69" s="8" t="s">
        <v>55</v>
      </c>
      <c r="Z69" s="8" t="s">
        <v>55</v>
      </c>
      <c r="AA69" s="8" t="s">
        <v>55</v>
      </c>
      <c r="AB69" s="8" t="s">
        <v>55</v>
      </c>
      <c r="AC69" s="8" t="s">
        <v>55</v>
      </c>
      <c r="AD69" s="8" t="s">
        <v>55</v>
      </c>
      <c r="AE69" s="8" t="s">
        <v>55</v>
      </c>
      <c r="AF69" s="8" t="s">
        <v>55</v>
      </c>
      <c r="AG69" s="8" t="s">
        <v>55</v>
      </c>
      <c r="AH69" s="8" t="s">
        <v>55</v>
      </c>
      <c r="AI69" s="8" t="s">
        <v>55</v>
      </c>
      <c r="AJ69" s="8" t="s">
        <v>55</v>
      </c>
      <c r="AK69" s="8" t="s">
        <v>55</v>
      </c>
      <c r="AL69" s="8" t="s">
        <v>55</v>
      </c>
      <c r="AM69" s="8" t="s">
        <v>55</v>
      </c>
      <c r="AN69" s="8">
        <v>56.787140000000001</v>
      </c>
      <c r="AO69" s="8">
        <v>58.770820000000001</v>
      </c>
      <c r="AP69" s="8" t="s">
        <v>55</v>
      </c>
      <c r="AQ69" s="8" t="s">
        <v>55</v>
      </c>
      <c r="AR69" s="8" t="s">
        <v>55</v>
      </c>
      <c r="AS69" s="8">
        <v>58.506860000000003</v>
      </c>
      <c r="AT69" s="8">
        <v>57.760770000000001</v>
      </c>
      <c r="AU69" s="8">
        <v>58.607430000000001</v>
      </c>
      <c r="AV69" s="8" t="s">
        <v>55</v>
      </c>
      <c r="AW69" s="8" t="s">
        <v>55</v>
      </c>
      <c r="AX69">
        <f t="shared" si="0"/>
        <v>356.98739</v>
      </c>
    </row>
    <row r="70" spans="1:50" ht="13" x14ac:dyDescent="0.3">
      <c r="A70" s="6" t="s">
        <v>119</v>
      </c>
      <c r="B70" s="5" t="s">
        <v>53</v>
      </c>
      <c r="C70" s="7" t="s">
        <v>55</v>
      </c>
      <c r="D70" s="7">
        <v>27.992229999999999</v>
      </c>
      <c r="E70" s="7" t="s">
        <v>55</v>
      </c>
      <c r="F70" s="7">
        <v>28.59423</v>
      </c>
      <c r="G70" s="7">
        <v>30.09939</v>
      </c>
      <c r="H70" s="7">
        <v>30.415749999999999</v>
      </c>
      <c r="I70" s="7" t="s">
        <v>55</v>
      </c>
      <c r="J70" s="7">
        <v>33.384749999999997</v>
      </c>
      <c r="K70" s="7">
        <v>33.797969999999999</v>
      </c>
      <c r="L70" s="7">
        <v>32.492620000000002</v>
      </c>
      <c r="M70" s="7">
        <v>32.884219999999999</v>
      </c>
      <c r="N70" s="7">
        <v>32.501190000000001</v>
      </c>
      <c r="O70" s="7">
        <v>32.186770000000003</v>
      </c>
      <c r="P70" s="7">
        <v>33.897779999999997</v>
      </c>
      <c r="Q70" s="7">
        <v>32.439239999999998</v>
      </c>
      <c r="R70" s="7">
        <v>33.905200000000001</v>
      </c>
      <c r="S70" s="7">
        <v>35.517139999999998</v>
      </c>
      <c r="T70" s="7">
        <v>35.888370000000002</v>
      </c>
      <c r="U70" s="7">
        <v>37.315800000000003</v>
      </c>
      <c r="V70" s="7">
        <v>36.502099999999999</v>
      </c>
      <c r="W70" s="7">
        <v>37.026029999999999</v>
      </c>
      <c r="X70" s="7">
        <v>36.794539999999998</v>
      </c>
      <c r="Y70" s="7">
        <v>37.856839999999998</v>
      </c>
      <c r="Z70" s="7">
        <v>38.660969999999999</v>
      </c>
      <c r="AA70" s="7">
        <v>40.041539999999998</v>
      </c>
      <c r="AB70" s="7">
        <v>39.470230000000001</v>
      </c>
      <c r="AC70" s="7">
        <v>40.76661</v>
      </c>
      <c r="AD70" s="7" t="s">
        <v>55</v>
      </c>
      <c r="AE70" s="7" t="s">
        <v>55</v>
      </c>
      <c r="AF70" s="7" t="s">
        <v>55</v>
      </c>
      <c r="AG70" s="7" t="s">
        <v>55</v>
      </c>
      <c r="AH70" s="7" t="s">
        <v>55</v>
      </c>
      <c r="AI70" s="7" t="s">
        <v>55</v>
      </c>
      <c r="AJ70" s="7" t="s">
        <v>55</v>
      </c>
      <c r="AK70" s="7" t="s">
        <v>55</v>
      </c>
      <c r="AL70" s="7" t="s">
        <v>55</v>
      </c>
      <c r="AM70" s="7" t="s">
        <v>55</v>
      </c>
      <c r="AN70" s="7" t="s">
        <v>55</v>
      </c>
      <c r="AO70" s="7" t="s">
        <v>55</v>
      </c>
      <c r="AP70" s="7" t="s">
        <v>55</v>
      </c>
      <c r="AQ70" s="7" t="s">
        <v>55</v>
      </c>
      <c r="AR70" s="7" t="s">
        <v>55</v>
      </c>
      <c r="AS70" s="7">
        <v>52.08625</v>
      </c>
      <c r="AT70" s="7">
        <v>52.807769999999998</v>
      </c>
      <c r="AU70" s="7" t="s">
        <v>55</v>
      </c>
      <c r="AV70" s="7" t="s">
        <v>55</v>
      </c>
      <c r="AW70" s="7" t="s">
        <v>55</v>
      </c>
      <c r="AX70">
        <f t="shared" si="0"/>
        <v>935.32553000000007</v>
      </c>
    </row>
    <row r="71" spans="1:50" ht="13" x14ac:dyDescent="0.3">
      <c r="A71" s="6" t="s">
        <v>120</v>
      </c>
      <c r="B71" s="5" t="s">
        <v>53</v>
      </c>
      <c r="C71" s="8">
        <v>25.70093</v>
      </c>
      <c r="D71" s="8">
        <v>15.541600000000001</v>
      </c>
      <c r="E71" s="8" t="s">
        <v>55</v>
      </c>
      <c r="F71" s="8">
        <v>26.927779999999998</v>
      </c>
      <c r="G71" s="8" t="s">
        <v>55</v>
      </c>
      <c r="H71" s="8" t="s">
        <v>55</v>
      </c>
      <c r="I71" s="8" t="s">
        <v>55</v>
      </c>
      <c r="J71" s="8">
        <v>27.81513</v>
      </c>
      <c r="K71" s="8" t="s">
        <v>55</v>
      </c>
      <c r="L71" s="8" t="s">
        <v>55</v>
      </c>
      <c r="M71" s="8" t="s">
        <v>55</v>
      </c>
      <c r="N71" s="8">
        <v>29.86185</v>
      </c>
      <c r="O71" s="8" t="s">
        <v>55</v>
      </c>
      <c r="P71" s="8">
        <v>46.862090000000002</v>
      </c>
      <c r="Q71" s="8">
        <v>51.632649999999998</v>
      </c>
      <c r="R71" s="8">
        <v>50.71895</v>
      </c>
      <c r="S71" s="8">
        <v>51.845939999999999</v>
      </c>
      <c r="T71" s="8">
        <v>52.748800000000003</v>
      </c>
      <c r="U71" s="8" t="s">
        <v>55</v>
      </c>
      <c r="V71" s="8">
        <v>54.392189999999999</v>
      </c>
      <c r="W71" s="8">
        <v>54.102620000000002</v>
      </c>
      <c r="X71" s="8" t="s">
        <v>55</v>
      </c>
      <c r="Y71" s="8" t="s">
        <v>55</v>
      </c>
      <c r="Z71" s="8" t="s">
        <v>55</v>
      </c>
      <c r="AA71" s="8" t="s">
        <v>55</v>
      </c>
      <c r="AB71" s="8" t="s">
        <v>55</v>
      </c>
      <c r="AC71" s="8" t="s">
        <v>55</v>
      </c>
      <c r="AD71" s="8" t="s">
        <v>55</v>
      </c>
      <c r="AE71" s="8">
        <v>49.921349999999997</v>
      </c>
      <c r="AF71" s="8">
        <v>49.316279999999999</v>
      </c>
      <c r="AG71" s="8">
        <v>49.168140000000001</v>
      </c>
      <c r="AH71" s="8" t="s">
        <v>55</v>
      </c>
      <c r="AI71" s="8">
        <v>55.178170000000001</v>
      </c>
      <c r="AJ71" s="8">
        <v>58.06297</v>
      </c>
      <c r="AK71" s="8" t="s">
        <v>55</v>
      </c>
      <c r="AL71" s="8">
        <v>58.165019999999998</v>
      </c>
      <c r="AM71" s="8">
        <v>58.587629999999997</v>
      </c>
      <c r="AN71" s="8">
        <v>58.220239999999997</v>
      </c>
      <c r="AO71" s="8">
        <v>58.211509999999997</v>
      </c>
      <c r="AP71" s="8">
        <v>58.145719999999997</v>
      </c>
      <c r="AQ71" s="8">
        <v>58.739539999999998</v>
      </c>
      <c r="AR71" s="8">
        <v>58.731020000000001</v>
      </c>
      <c r="AS71" s="8">
        <v>58.224870000000003</v>
      </c>
      <c r="AT71" s="8">
        <v>56.581569999999999</v>
      </c>
      <c r="AU71" s="8">
        <v>56.380569999999999</v>
      </c>
      <c r="AV71" s="8" t="s">
        <v>55</v>
      </c>
      <c r="AW71" s="8" t="s">
        <v>55</v>
      </c>
      <c r="AX71">
        <f t="shared" ref="AX71:AX134" si="1">SUM(C71:AW71)</f>
        <v>1329.78513</v>
      </c>
    </row>
    <row r="72" spans="1:50" ht="13" hidden="1" x14ac:dyDescent="0.3">
      <c r="A72" s="6" t="s">
        <v>121</v>
      </c>
      <c r="B72" s="5" t="s">
        <v>53</v>
      </c>
      <c r="C72" s="7" t="s">
        <v>55</v>
      </c>
      <c r="D72" s="7" t="s">
        <v>55</v>
      </c>
      <c r="E72" s="7" t="s">
        <v>55</v>
      </c>
      <c r="F72" s="7" t="s">
        <v>55</v>
      </c>
      <c r="G72" s="7" t="s">
        <v>55</v>
      </c>
      <c r="H72" s="7" t="s">
        <v>55</v>
      </c>
      <c r="I72" s="7" t="s">
        <v>55</v>
      </c>
      <c r="J72" s="7" t="s">
        <v>55</v>
      </c>
      <c r="K72" s="7" t="s">
        <v>55</v>
      </c>
      <c r="L72" s="7" t="s">
        <v>55</v>
      </c>
      <c r="M72" s="7" t="s">
        <v>55</v>
      </c>
      <c r="N72" s="7" t="s">
        <v>55</v>
      </c>
      <c r="O72" s="7" t="s">
        <v>55</v>
      </c>
      <c r="P72" s="7" t="s">
        <v>55</v>
      </c>
      <c r="Q72" s="7" t="s">
        <v>55</v>
      </c>
      <c r="R72" s="7" t="s">
        <v>55</v>
      </c>
      <c r="S72" s="7" t="s">
        <v>55</v>
      </c>
      <c r="T72" s="7" t="s">
        <v>55</v>
      </c>
      <c r="U72" s="7" t="s">
        <v>55</v>
      </c>
      <c r="V72" s="7" t="s">
        <v>55</v>
      </c>
      <c r="W72" s="7" t="s">
        <v>55</v>
      </c>
      <c r="X72" s="7" t="s">
        <v>55</v>
      </c>
      <c r="Y72" s="7" t="s">
        <v>55</v>
      </c>
      <c r="Z72" s="7" t="s">
        <v>55</v>
      </c>
      <c r="AA72" s="7" t="s">
        <v>55</v>
      </c>
      <c r="AB72" s="7" t="s">
        <v>55</v>
      </c>
      <c r="AC72" s="7" t="s">
        <v>55</v>
      </c>
      <c r="AD72" s="7" t="s">
        <v>55</v>
      </c>
      <c r="AE72" s="7" t="s">
        <v>55</v>
      </c>
      <c r="AF72" s="7" t="s">
        <v>55</v>
      </c>
      <c r="AG72" s="7" t="s">
        <v>55</v>
      </c>
      <c r="AH72" s="7" t="s">
        <v>55</v>
      </c>
      <c r="AI72" s="7" t="s">
        <v>55</v>
      </c>
      <c r="AJ72" s="7" t="s">
        <v>55</v>
      </c>
      <c r="AK72" s="7" t="s">
        <v>55</v>
      </c>
      <c r="AL72" s="7" t="s">
        <v>55</v>
      </c>
      <c r="AM72" s="7" t="s">
        <v>55</v>
      </c>
      <c r="AN72" s="7" t="s">
        <v>55</v>
      </c>
      <c r="AO72" s="7" t="s">
        <v>55</v>
      </c>
      <c r="AP72" s="7" t="s">
        <v>55</v>
      </c>
      <c r="AQ72" s="7" t="s">
        <v>55</v>
      </c>
      <c r="AR72" s="7" t="s">
        <v>55</v>
      </c>
      <c r="AS72" s="7" t="s">
        <v>55</v>
      </c>
      <c r="AT72" s="7" t="s">
        <v>55</v>
      </c>
      <c r="AU72" s="7" t="s">
        <v>55</v>
      </c>
      <c r="AV72" s="7" t="s">
        <v>55</v>
      </c>
      <c r="AW72" s="7" t="s">
        <v>55</v>
      </c>
      <c r="AX72">
        <f t="shared" si="1"/>
        <v>0</v>
      </c>
    </row>
    <row r="73" spans="1:50" ht="13" x14ac:dyDescent="0.3">
      <c r="A73" s="6" t="s">
        <v>122</v>
      </c>
      <c r="B73" s="5" t="s">
        <v>53</v>
      </c>
      <c r="C73" s="8" t="s">
        <v>55</v>
      </c>
      <c r="D73" s="8" t="s">
        <v>55</v>
      </c>
      <c r="E73" s="8" t="s">
        <v>55</v>
      </c>
      <c r="F73" s="8" t="s">
        <v>55</v>
      </c>
      <c r="G73" s="8" t="s">
        <v>55</v>
      </c>
      <c r="H73" s="8" t="s">
        <v>55</v>
      </c>
      <c r="I73" s="8" t="s">
        <v>55</v>
      </c>
      <c r="J73" s="8" t="s">
        <v>55</v>
      </c>
      <c r="K73" s="8" t="s">
        <v>55</v>
      </c>
      <c r="L73" s="8" t="s">
        <v>55</v>
      </c>
      <c r="M73" s="8" t="s">
        <v>55</v>
      </c>
      <c r="N73" s="8" t="s">
        <v>55</v>
      </c>
      <c r="O73" s="8" t="s">
        <v>55</v>
      </c>
      <c r="P73" s="8" t="s">
        <v>55</v>
      </c>
      <c r="Q73" s="8" t="s">
        <v>55</v>
      </c>
      <c r="R73" s="8" t="s">
        <v>55</v>
      </c>
      <c r="S73" s="8" t="s">
        <v>55</v>
      </c>
      <c r="T73" s="8" t="s">
        <v>55</v>
      </c>
      <c r="U73" s="8" t="s">
        <v>55</v>
      </c>
      <c r="V73" s="8" t="s">
        <v>55</v>
      </c>
      <c r="W73" s="8" t="s">
        <v>55</v>
      </c>
      <c r="X73" s="8" t="s">
        <v>55</v>
      </c>
      <c r="Y73" s="8" t="s">
        <v>55</v>
      </c>
      <c r="Z73" s="8" t="s">
        <v>55</v>
      </c>
      <c r="AA73" s="8" t="s">
        <v>55</v>
      </c>
      <c r="AB73" s="8" t="s">
        <v>55</v>
      </c>
      <c r="AC73" s="8">
        <v>21.632650000000002</v>
      </c>
      <c r="AD73" s="8" t="s">
        <v>55</v>
      </c>
      <c r="AE73" s="8" t="s">
        <v>55</v>
      </c>
      <c r="AF73" s="8">
        <v>12.272169999999999</v>
      </c>
      <c r="AG73" s="8">
        <v>15.90457</v>
      </c>
      <c r="AH73" s="8">
        <v>13.14917</v>
      </c>
      <c r="AI73" s="8">
        <v>15.498150000000001</v>
      </c>
      <c r="AJ73" s="8">
        <v>12.232139999999999</v>
      </c>
      <c r="AK73" s="8">
        <v>14.35407</v>
      </c>
      <c r="AL73" s="8" t="s">
        <v>55</v>
      </c>
      <c r="AM73" s="8" t="s">
        <v>55</v>
      </c>
      <c r="AN73" s="8" t="s">
        <v>55</v>
      </c>
      <c r="AO73" s="8" t="s">
        <v>55</v>
      </c>
      <c r="AP73" s="8" t="s">
        <v>55</v>
      </c>
      <c r="AQ73" s="8" t="s">
        <v>55</v>
      </c>
      <c r="AR73" s="8" t="s">
        <v>55</v>
      </c>
      <c r="AS73" s="8" t="s">
        <v>55</v>
      </c>
      <c r="AT73" s="8" t="s">
        <v>55</v>
      </c>
      <c r="AU73" s="8">
        <v>26.317730000000001</v>
      </c>
      <c r="AV73" s="8" t="s">
        <v>55</v>
      </c>
      <c r="AW73" s="8" t="s">
        <v>55</v>
      </c>
      <c r="AX73">
        <f t="shared" si="1"/>
        <v>131.36065000000002</v>
      </c>
    </row>
    <row r="74" spans="1:50" ht="13" x14ac:dyDescent="0.3">
      <c r="A74" s="6" t="s">
        <v>123</v>
      </c>
      <c r="B74" s="5" t="s">
        <v>53</v>
      </c>
      <c r="C74" s="7" t="s">
        <v>55</v>
      </c>
      <c r="D74" s="7" t="s">
        <v>55</v>
      </c>
      <c r="E74" s="7" t="s">
        <v>55</v>
      </c>
      <c r="F74" s="7" t="s">
        <v>55</v>
      </c>
      <c r="G74" s="7" t="s">
        <v>55</v>
      </c>
      <c r="H74" s="7" t="s">
        <v>55</v>
      </c>
      <c r="I74" s="7" t="s">
        <v>55</v>
      </c>
      <c r="J74" s="7" t="s">
        <v>55</v>
      </c>
      <c r="K74" s="7" t="s">
        <v>55</v>
      </c>
      <c r="L74" s="7" t="s">
        <v>55</v>
      </c>
      <c r="M74" s="7" t="s">
        <v>55</v>
      </c>
      <c r="N74" s="7" t="s">
        <v>55</v>
      </c>
      <c r="O74" s="7" t="s">
        <v>55</v>
      </c>
      <c r="P74" s="7" t="s">
        <v>55</v>
      </c>
      <c r="Q74" s="7" t="s">
        <v>55</v>
      </c>
      <c r="R74" s="7" t="s">
        <v>55</v>
      </c>
      <c r="S74" s="7" t="s">
        <v>55</v>
      </c>
      <c r="T74" s="7" t="s">
        <v>55</v>
      </c>
      <c r="U74" s="7" t="s">
        <v>55</v>
      </c>
      <c r="V74" s="7" t="s">
        <v>55</v>
      </c>
      <c r="W74" s="7" t="s">
        <v>55</v>
      </c>
      <c r="X74" s="7" t="s">
        <v>55</v>
      </c>
      <c r="Y74" s="7" t="s">
        <v>55</v>
      </c>
      <c r="Z74" s="7">
        <v>60.374830000000003</v>
      </c>
      <c r="AA74" s="7">
        <v>51.332700000000003</v>
      </c>
      <c r="AB74" s="7">
        <v>58.143819999999998</v>
      </c>
      <c r="AC74" s="7">
        <v>64.905789999999996</v>
      </c>
      <c r="AD74" s="7">
        <v>61.401539999999997</v>
      </c>
      <c r="AE74" s="7" t="s">
        <v>55</v>
      </c>
      <c r="AF74" s="7">
        <v>63.93723</v>
      </c>
      <c r="AG74" s="7">
        <v>66.018450000000001</v>
      </c>
      <c r="AH74" s="7">
        <v>65.289469999999994</v>
      </c>
      <c r="AI74" s="7">
        <v>68.199380000000005</v>
      </c>
      <c r="AJ74" s="7">
        <v>69.53528</v>
      </c>
      <c r="AK74" s="7">
        <v>71.597459999999998</v>
      </c>
      <c r="AL74" s="7">
        <v>70.185699999999997</v>
      </c>
      <c r="AM74" s="7">
        <v>71.366709999999998</v>
      </c>
      <c r="AN74" s="7">
        <v>68.8947</v>
      </c>
      <c r="AO74" s="7">
        <v>69.308070000000001</v>
      </c>
      <c r="AP74" s="7">
        <v>70.371660000000006</v>
      </c>
      <c r="AQ74" s="7">
        <v>70.180959999999999</v>
      </c>
      <c r="AR74" s="7">
        <v>68.134929999999997</v>
      </c>
      <c r="AS74" s="7">
        <v>67.465239999999994</v>
      </c>
      <c r="AT74" s="7">
        <v>65.436639999999997</v>
      </c>
      <c r="AU74" s="7">
        <v>66.388620000000003</v>
      </c>
      <c r="AV74" s="7" t="s">
        <v>55</v>
      </c>
      <c r="AW74" s="7" t="s">
        <v>55</v>
      </c>
      <c r="AX74">
        <f t="shared" si="1"/>
        <v>1388.4691799999998</v>
      </c>
    </row>
    <row r="75" spans="1:50" ht="13" x14ac:dyDescent="0.3">
      <c r="A75" s="6" t="s">
        <v>124</v>
      </c>
      <c r="B75" s="5" t="s">
        <v>53</v>
      </c>
      <c r="C75" s="8" t="s">
        <v>55</v>
      </c>
      <c r="D75" s="8">
        <v>8.5412700000000008</v>
      </c>
      <c r="E75" s="8" t="s">
        <v>55</v>
      </c>
      <c r="F75" s="8">
        <v>8.3333300000000001</v>
      </c>
      <c r="G75" s="8">
        <v>6.1753</v>
      </c>
      <c r="H75" s="8" t="s">
        <v>55</v>
      </c>
      <c r="I75" s="8" t="s">
        <v>55</v>
      </c>
      <c r="J75" s="8" t="s">
        <v>55</v>
      </c>
      <c r="K75" s="8" t="s">
        <v>55</v>
      </c>
      <c r="L75" s="8" t="s">
        <v>55</v>
      </c>
      <c r="M75" s="8">
        <v>12.773</v>
      </c>
      <c r="N75" s="8" t="s">
        <v>55</v>
      </c>
      <c r="O75" s="8" t="s">
        <v>55</v>
      </c>
      <c r="P75" s="8">
        <v>14.81481</v>
      </c>
      <c r="Q75" s="8" t="s">
        <v>55</v>
      </c>
      <c r="R75" s="8" t="s">
        <v>55</v>
      </c>
      <c r="S75" s="8" t="s">
        <v>55</v>
      </c>
      <c r="T75" s="8" t="s">
        <v>55</v>
      </c>
      <c r="U75" s="8">
        <v>16.252179999999999</v>
      </c>
      <c r="V75" s="8">
        <v>15.06986</v>
      </c>
      <c r="W75" s="8">
        <v>16.046510000000001</v>
      </c>
      <c r="X75" s="8">
        <v>17.187239999999999</v>
      </c>
      <c r="Y75" s="8">
        <v>14.3323</v>
      </c>
      <c r="Z75" s="8">
        <v>19.002700000000001</v>
      </c>
      <c r="AA75" s="8" t="s">
        <v>55</v>
      </c>
      <c r="AB75" s="8">
        <v>18.87959</v>
      </c>
      <c r="AC75" s="8">
        <v>15.00548</v>
      </c>
      <c r="AD75" s="8">
        <v>16.47748</v>
      </c>
      <c r="AE75" s="8" t="s">
        <v>55</v>
      </c>
      <c r="AF75" s="8">
        <v>20.128579999999999</v>
      </c>
      <c r="AG75" s="8">
        <v>21.243659999999998</v>
      </c>
      <c r="AH75" s="8">
        <v>21.453610000000001</v>
      </c>
      <c r="AI75" s="8">
        <v>23.804079999999999</v>
      </c>
      <c r="AJ75" s="8">
        <v>25.377300000000002</v>
      </c>
      <c r="AK75" s="8">
        <v>29.23798</v>
      </c>
      <c r="AL75" s="8">
        <v>23.602989999999998</v>
      </c>
      <c r="AM75" s="8" t="s">
        <v>55</v>
      </c>
      <c r="AN75" s="8" t="s">
        <v>55</v>
      </c>
      <c r="AO75" s="8">
        <v>24.14911</v>
      </c>
      <c r="AP75" s="8" t="s">
        <v>55</v>
      </c>
      <c r="AQ75" s="8">
        <v>26.478809999999999</v>
      </c>
      <c r="AR75" s="8">
        <v>29.767530000000001</v>
      </c>
      <c r="AS75" s="8">
        <v>28.70186</v>
      </c>
      <c r="AT75" s="8" t="s">
        <v>55</v>
      </c>
      <c r="AU75" s="8" t="s">
        <v>55</v>
      </c>
      <c r="AV75" s="8" t="s">
        <v>55</v>
      </c>
      <c r="AW75" s="8" t="s">
        <v>55</v>
      </c>
      <c r="AX75">
        <f t="shared" si="1"/>
        <v>472.83656000000002</v>
      </c>
    </row>
    <row r="76" spans="1:50" ht="13" hidden="1" x14ac:dyDescent="0.3">
      <c r="A76" s="6" t="s">
        <v>125</v>
      </c>
      <c r="B76" s="5" t="s">
        <v>53</v>
      </c>
      <c r="C76" s="7" t="s">
        <v>55</v>
      </c>
      <c r="D76" s="7" t="s">
        <v>55</v>
      </c>
      <c r="E76" s="7" t="s">
        <v>55</v>
      </c>
      <c r="F76" s="7" t="s">
        <v>55</v>
      </c>
      <c r="G76" s="7" t="s">
        <v>55</v>
      </c>
      <c r="H76" s="7" t="s">
        <v>55</v>
      </c>
      <c r="I76" s="7" t="s">
        <v>55</v>
      </c>
      <c r="J76" s="7" t="s">
        <v>55</v>
      </c>
      <c r="K76" s="7" t="s">
        <v>55</v>
      </c>
      <c r="L76" s="7" t="s">
        <v>55</v>
      </c>
      <c r="M76" s="7" t="s">
        <v>55</v>
      </c>
      <c r="N76" s="7" t="s">
        <v>55</v>
      </c>
      <c r="O76" s="7" t="s">
        <v>55</v>
      </c>
      <c r="P76" s="7" t="s">
        <v>55</v>
      </c>
      <c r="Q76" s="7" t="s">
        <v>55</v>
      </c>
      <c r="R76" s="7" t="s">
        <v>55</v>
      </c>
      <c r="S76" s="7" t="s">
        <v>55</v>
      </c>
      <c r="T76" s="7" t="s">
        <v>55</v>
      </c>
      <c r="U76" s="7" t="s">
        <v>55</v>
      </c>
      <c r="V76" s="7" t="s">
        <v>55</v>
      </c>
      <c r="W76" s="7" t="s">
        <v>55</v>
      </c>
      <c r="X76" s="7" t="s">
        <v>55</v>
      </c>
      <c r="Y76" s="7" t="s">
        <v>55</v>
      </c>
      <c r="Z76" s="7" t="s">
        <v>55</v>
      </c>
      <c r="AA76" s="7" t="s">
        <v>55</v>
      </c>
      <c r="AB76" s="7" t="s">
        <v>55</v>
      </c>
      <c r="AC76" s="7" t="s">
        <v>55</v>
      </c>
      <c r="AD76" s="7" t="s">
        <v>55</v>
      </c>
      <c r="AE76" s="7" t="s">
        <v>55</v>
      </c>
      <c r="AF76" s="7" t="s">
        <v>55</v>
      </c>
      <c r="AG76" s="7" t="s">
        <v>55</v>
      </c>
      <c r="AH76" s="7" t="s">
        <v>55</v>
      </c>
      <c r="AI76" s="7" t="s">
        <v>55</v>
      </c>
      <c r="AJ76" s="7" t="s">
        <v>55</v>
      </c>
      <c r="AK76" s="7" t="s">
        <v>55</v>
      </c>
      <c r="AL76" s="7" t="s">
        <v>55</v>
      </c>
      <c r="AM76" s="7" t="s">
        <v>55</v>
      </c>
      <c r="AN76" s="7" t="s">
        <v>55</v>
      </c>
      <c r="AO76" s="7" t="s">
        <v>55</v>
      </c>
      <c r="AP76" s="7" t="s">
        <v>55</v>
      </c>
      <c r="AQ76" s="7" t="s">
        <v>55</v>
      </c>
      <c r="AR76" s="7" t="s">
        <v>55</v>
      </c>
      <c r="AS76" s="7" t="s">
        <v>55</v>
      </c>
      <c r="AT76" s="7" t="s">
        <v>55</v>
      </c>
      <c r="AU76" s="7" t="s">
        <v>55</v>
      </c>
      <c r="AV76" s="7" t="s">
        <v>55</v>
      </c>
      <c r="AW76" s="7" t="s">
        <v>55</v>
      </c>
      <c r="AX76">
        <f t="shared" si="1"/>
        <v>0</v>
      </c>
    </row>
    <row r="77" spans="1:50" ht="13" hidden="1" x14ac:dyDescent="0.3">
      <c r="A77" s="6" t="s">
        <v>126</v>
      </c>
      <c r="B77" s="5" t="s">
        <v>53</v>
      </c>
      <c r="C77" s="8" t="s">
        <v>55</v>
      </c>
      <c r="D77" s="8" t="s">
        <v>55</v>
      </c>
      <c r="E77" s="8" t="s">
        <v>55</v>
      </c>
      <c r="F77" s="8" t="s">
        <v>55</v>
      </c>
      <c r="G77" s="8" t="s">
        <v>55</v>
      </c>
      <c r="H77" s="8" t="s">
        <v>55</v>
      </c>
      <c r="I77" s="8" t="s">
        <v>55</v>
      </c>
      <c r="J77" s="8" t="s">
        <v>55</v>
      </c>
      <c r="K77" s="8" t="s">
        <v>55</v>
      </c>
      <c r="L77" s="8" t="s">
        <v>55</v>
      </c>
      <c r="M77" s="8" t="s">
        <v>55</v>
      </c>
      <c r="N77" s="8" t="s">
        <v>55</v>
      </c>
      <c r="O77" s="8" t="s">
        <v>55</v>
      </c>
      <c r="P77" s="8" t="s">
        <v>55</v>
      </c>
      <c r="Q77" s="8" t="s">
        <v>55</v>
      </c>
      <c r="R77" s="8" t="s">
        <v>55</v>
      </c>
      <c r="S77" s="8" t="s">
        <v>55</v>
      </c>
      <c r="T77" s="8" t="s">
        <v>55</v>
      </c>
      <c r="U77" s="8" t="s">
        <v>55</v>
      </c>
      <c r="V77" s="8" t="s">
        <v>55</v>
      </c>
      <c r="W77" s="8" t="s">
        <v>55</v>
      </c>
      <c r="X77" s="8" t="s">
        <v>55</v>
      </c>
      <c r="Y77" s="8" t="s">
        <v>55</v>
      </c>
      <c r="Z77" s="8" t="s">
        <v>55</v>
      </c>
      <c r="AA77" s="8" t="s">
        <v>55</v>
      </c>
      <c r="AB77" s="8" t="s">
        <v>55</v>
      </c>
      <c r="AC77" s="8" t="s">
        <v>55</v>
      </c>
      <c r="AD77" s="8" t="s">
        <v>55</v>
      </c>
      <c r="AE77" s="8" t="s">
        <v>55</v>
      </c>
      <c r="AF77" s="8" t="s">
        <v>55</v>
      </c>
      <c r="AG77" s="8" t="s">
        <v>55</v>
      </c>
      <c r="AH77" s="8" t="s">
        <v>55</v>
      </c>
      <c r="AI77" s="8" t="s">
        <v>55</v>
      </c>
      <c r="AJ77" s="8" t="s">
        <v>55</v>
      </c>
      <c r="AK77" s="8" t="s">
        <v>55</v>
      </c>
      <c r="AL77" s="8" t="s">
        <v>55</v>
      </c>
      <c r="AM77" s="8" t="s">
        <v>55</v>
      </c>
      <c r="AN77" s="8" t="s">
        <v>55</v>
      </c>
      <c r="AO77" s="8" t="s">
        <v>55</v>
      </c>
      <c r="AP77" s="8" t="s">
        <v>55</v>
      </c>
      <c r="AQ77" s="8" t="s">
        <v>55</v>
      </c>
      <c r="AR77" s="8" t="s">
        <v>55</v>
      </c>
      <c r="AS77" s="8" t="s">
        <v>55</v>
      </c>
      <c r="AT77" s="8" t="s">
        <v>55</v>
      </c>
      <c r="AU77" s="8" t="s">
        <v>55</v>
      </c>
      <c r="AV77" s="8" t="s">
        <v>55</v>
      </c>
      <c r="AW77" s="8" t="s">
        <v>55</v>
      </c>
      <c r="AX77">
        <f t="shared" si="1"/>
        <v>0</v>
      </c>
    </row>
    <row r="78" spans="1:50" ht="13" x14ac:dyDescent="0.3">
      <c r="A78" s="6" t="s">
        <v>127</v>
      </c>
      <c r="B78" s="5" t="s">
        <v>53</v>
      </c>
      <c r="C78" s="7" t="s">
        <v>55</v>
      </c>
      <c r="D78" s="7" t="s">
        <v>55</v>
      </c>
      <c r="E78" s="7" t="s">
        <v>55</v>
      </c>
      <c r="F78" s="7" t="s">
        <v>55</v>
      </c>
      <c r="G78" s="7" t="s">
        <v>55</v>
      </c>
      <c r="H78" s="7">
        <v>27.56184</v>
      </c>
      <c r="I78" s="7" t="s">
        <v>55</v>
      </c>
      <c r="J78" s="7" t="s">
        <v>55</v>
      </c>
      <c r="K78" s="7" t="s">
        <v>55</v>
      </c>
      <c r="L78" s="7" t="s">
        <v>55</v>
      </c>
      <c r="M78" s="7" t="s">
        <v>55</v>
      </c>
      <c r="N78" s="7">
        <v>30.33708</v>
      </c>
      <c r="O78" s="7" t="s">
        <v>55</v>
      </c>
      <c r="P78" s="7" t="s">
        <v>55</v>
      </c>
      <c r="Q78" s="7" t="s">
        <v>55</v>
      </c>
      <c r="R78" s="7">
        <v>43.352600000000002</v>
      </c>
      <c r="S78" s="7" t="s">
        <v>55</v>
      </c>
      <c r="T78" s="7" t="s">
        <v>55</v>
      </c>
      <c r="U78" s="7" t="s">
        <v>55</v>
      </c>
      <c r="V78" s="7" t="s">
        <v>55</v>
      </c>
      <c r="W78" s="7" t="s">
        <v>55</v>
      </c>
      <c r="X78" s="7" t="s">
        <v>55</v>
      </c>
      <c r="Y78" s="7" t="s">
        <v>55</v>
      </c>
      <c r="Z78" s="7" t="s">
        <v>55</v>
      </c>
      <c r="AA78" s="7" t="s">
        <v>55</v>
      </c>
      <c r="AB78" s="7" t="s">
        <v>55</v>
      </c>
      <c r="AC78" s="7" t="s">
        <v>55</v>
      </c>
      <c r="AD78" s="7" t="s">
        <v>55</v>
      </c>
      <c r="AE78" s="7" t="s">
        <v>55</v>
      </c>
      <c r="AF78" s="7" t="s">
        <v>55</v>
      </c>
      <c r="AG78" s="7" t="s">
        <v>55</v>
      </c>
      <c r="AH78" s="7" t="s">
        <v>55</v>
      </c>
      <c r="AI78" s="7" t="s">
        <v>55</v>
      </c>
      <c r="AJ78" s="7" t="s">
        <v>55</v>
      </c>
      <c r="AK78" s="7" t="s">
        <v>55</v>
      </c>
      <c r="AL78" s="7" t="s">
        <v>55</v>
      </c>
      <c r="AM78" s="7" t="s">
        <v>55</v>
      </c>
      <c r="AN78" s="7" t="s">
        <v>55</v>
      </c>
      <c r="AO78" s="7" t="s">
        <v>55</v>
      </c>
      <c r="AP78" s="7" t="s">
        <v>55</v>
      </c>
      <c r="AQ78" s="7" t="s">
        <v>55</v>
      </c>
      <c r="AR78" s="7" t="s">
        <v>55</v>
      </c>
      <c r="AS78" s="7" t="s">
        <v>55</v>
      </c>
      <c r="AT78" s="7" t="s">
        <v>55</v>
      </c>
      <c r="AU78" s="7" t="s">
        <v>55</v>
      </c>
      <c r="AV78" s="7" t="s">
        <v>55</v>
      </c>
      <c r="AW78" s="7" t="s">
        <v>55</v>
      </c>
      <c r="AX78">
        <f t="shared" si="1"/>
        <v>101.25152</v>
      </c>
    </row>
    <row r="79" spans="1:50" ht="13" x14ac:dyDescent="0.3">
      <c r="A79" s="6" t="s">
        <v>128</v>
      </c>
      <c r="B79" s="5" t="s">
        <v>53</v>
      </c>
      <c r="C79" s="8" t="s">
        <v>55</v>
      </c>
      <c r="D79" s="8">
        <v>49.972769999999997</v>
      </c>
      <c r="E79" s="8" t="s">
        <v>55</v>
      </c>
      <c r="F79" s="8">
        <v>50.218249999999998</v>
      </c>
      <c r="G79" s="8">
        <v>49.207479999999997</v>
      </c>
      <c r="H79" s="8">
        <v>49.936790000000002</v>
      </c>
      <c r="I79" s="8">
        <v>52.482529999999997</v>
      </c>
      <c r="J79" s="8">
        <v>51.995010000000001</v>
      </c>
      <c r="K79" s="8">
        <v>49.708629999999999</v>
      </c>
      <c r="L79" s="8">
        <v>51.847749999999998</v>
      </c>
      <c r="M79" s="8">
        <v>52.52149</v>
      </c>
      <c r="N79" s="8">
        <v>51.22043</v>
      </c>
      <c r="O79" s="8">
        <v>51.362029999999997</v>
      </c>
      <c r="P79" s="8">
        <v>52.476640000000003</v>
      </c>
      <c r="Q79" s="8">
        <v>53.270539999999997</v>
      </c>
      <c r="R79" s="8">
        <v>54.145269999999996</v>
      </c>
      <c r="S79" s="8">
        <v>51.272640000000003</v>
      </c>
      <c r="T79" s="8">
        <v>51.587870000000002</v>
      </c>
      <c r="U79" s="8">
        <v>54.038670000000003</v>
      </c>
      <c r="V79" s="8">
        <v>54.758789999999998</v>
      </c>
      <c r="W79" s="8">
        <v>52.627310000000001</v>
      </c>
      <c r="X79" s="8">
        <v>52.920250000000003</v>
      </c>
      <c r="Y79" s="8">
        <v>56.98113</v>
      </c>
      <c r="Z79" s="8">
        <v>58.473089999999999</v>
      </c>
      <c r="AA79" s="8">
        <v>59.224780000000003</v>
      </c>
      <c r="AB79" s="8">
        <v>57.645380000000003</v>
      </c>
      <c r="AC79" s="8">
        <v>57.602130000000002</v>
      </c>
      <c r="AD79" s="8">
        <v>58.148470000000003</v>
      </c>
      <c r="AE79" s="8">
        <v>61.225900000000003</v>
      </c>
      <c r="AF79" s="8">
        <v>60.002630000000003</v>
      </c>
      <c r="AG79" s="8">
        <v>61.697240000000001</v>
      </c>
      <c r="AH79" s="8">
        <v>61.062930000000001</v>
      </c>
      <c r="AI79" s="8">
        <v>61.528100000000002</v>
      </c>
      <c r="AJ79" s="8">
        <v>61.974379999999996</v>
      </c>
      <c r="AK79" s="8">
        <v>62.15551</v>
      </c>
      <c r="AL79" s="8" t="s">
        <v>55</v>
      </c>
      <c r="AM79" s="8">
        <v>62.593890000000002</v>
      </c>
      <c r="AN79" s="8">
        <v>63.417340000000003</v>
      </c>
      <c r="AO79" s="8" t="s">
        <v>55</v>
      </c>
      <c r="AP79" s="8">
        <v>62.812429999999999</v>
      </c>
      <c r="AQ79" s="8">
        <v>60.10089</v>
      </c>
      <c r="AR79" s="8">
        <v>61.256590000000003</v>
      </c>
      <c r="AS79" s="8">
        <v>60.982059999999997</v>
      </c>
      <c r="AT79" s="8">
        <v>60.130859999999998</v>
      </c>
      <c r="AU79" s="8">
        <v>60.408700000000003</v>
      </c>
      <c r="AV79" s="8" t="s">
        <v>55</v>
      </c>
      <c r="AW79" s="8" t="s">
        <v>55</v>
      </c>
      <c r="AX79">
        <f t="shared" si="1"/>
        <v>2306.9955699999996</v>
      </c>
    </row>
    <row r="80" spans="1:50" ht="13" x14ac:dyDescent="0.3">
      <c r="A80" s="6" t="s">
        <v>129</v>
      </c>
      <c r="B80" s="5" t="s">
        <v>53</v>
      </c>
      <c r="C80" s="7" t="s">
        <v>55</v>
      </c>
      <c r="D80" s="7" t="s">
        <v>55</v>
      </c>
      <c r="E80" s="7" t="s">
        <v>55</v>
      </c>
      <c r="F80" s="7">
        <v>36.957680000000003</v>
      </c>
      <c r="G80" s="7">
        <v>39.347320000000003</v>
      </c>
      <c r="H80" s="7" t="s">
        <v>55</v>
      </c>
      <c r="I80" s="7" t="s">
        <v>55</v>
      </c>
      <c r="J80" s="7" t="s">
        <v>55</v>
      </c>
      <c r="K80" s="7" t="s">
        <v>55</v>
      </c>
      <c r="L80" s="7" t="s">
        <v>55</v>
      </c>
      <c r="M80" s="7" t="s">
        <v>55</v>
      </c>
      <c r="N80" s="7" t="s">
        <v>55</v>
      </c>
      <c r="O80" s="7" t="s">
        <v>55</v>
      </c>
      <c r="P80" s="7">
        <v>44.05039</v>
      </c>
      <c r="Q80" s="7" t="s">
        <v>55</v>
      </c>
      <c r="R80" s="7" t="s">
        <v>55</v>
      </c>
      <c r="S80" s="7">
        <v>48.39199</v>
      </c>
      <c r="T80" s="7">
        <v>49.14481</v>
      </c>
      <c r="U80" s="7">
        <v>49.777540000000002</v>
      </c>
      <c r="V80" s="7">
        <v>50.661940000000001</v>
      </c>
      <c r="W80" s="7" t="s">
        <v>55</v>
      </c>
      <c r="X80" s="7" t="s">
        <v>55</v>
      </c>
      <c r="Y80" s="7" t="s">
        <v>55</v>
      </c>
      <c r="Z80" s="7" t="s">
        <v>55</v>
      </c>
      <c r="AA80" s="7">
        <v>53.754550000000002</v>
      </c>
      <c r="AB80" s="7" t="s">
        <v>55</v>
      </c>
      <c r="AC80" s="7" t="s">
        <v>55</v>
      </c>
      <c r="AD80" s="7" t="s">
        <v>55</v>
      </c>
      <c r="AE80" s="7" t="s">
        <v>55</v>
      </c>
      <c r="AF80" s="7">
        <v>55.469160000000002</v>
      </c>
      <c r="AG80" s="7">
        <v>55.407649999999997</v>
      </c>
      <c r="AH80" s="7" t="s">
        <v>55</v>
      </c>
      <c r="AI80" s="7">
        <v>55.51728</v>
      </c>
      <c r="AJ80" s="7">
        <v>56.552030000000002</v>
      </c>
      <c r="AK80" s="7">
        <v>55.91874</v>
      </c>
      <c r="AL80" s="7">
        <v>55.473399999999998</v>
      </c>
      <c r="AM80" s="7">
        <v>55.082459999999998</v>
      </c>
      <c r="AN80" s="7">
        <v>55.22589</v>
      </c>
      <c r="AO80" s="7">
        <v>54.854170000000003</v>
      </c>
      <c r="AP80" s="7">
        <v>55.217419999999997</v>
      </c>
      <c r="AQ80" s="7" t="s">
        <v>55</v>
      </c>
      <c r="AR80" s="7" t="s">
        <v>55</v>
      </c>
      <c r="AS80" s="7">
        <v>56.248269999999998</v>
      </c>
      <c r="AT80" s="7">
        <v>56.119280000000003</v>
      </c>
      <c r="AU80" s="7">
        <v>55.883459999999999</v>
      </c>
      <c r="AV80" s="7" t="s">
        <v>55</v>
      </c>
      <c r="AW80" s="7" t="s">
        <v>55</v>
      </c>
      <c r="AX80">
        <f t="shared" si="1"/>
        <v>1095.0554299999999</v>
      </c>
    </row>
    <row r="81" spans="1:50" ht="13" hidden="1" x14ac:dyDescent="0.3">
      <c r="A81" s="6" t="s">
        <v>130</v>
      </c>
      <c r="B81" s="5" t="s">
        <v>53</v>
      </c>
      <c r="C81" s="8" t="s">
        <v>55</v>
      </c>
      <c r="D81" s="8" t="s">
        <v>55</v>
      </c>
      <c r="E81" s="8" t="s">
        <v>55</v>
      </c>
      <c r="F81" s="8" t="s">
        <v>55</v>
      </c>
      <c r="G81" s="8" t="s">
        <v>55</v>
      </c>
      <c r="H81" s="8" t="s">
        <v>55</v>
      </c>
      <c r="I81" s="8" t="s">
        <v>55</v>
      </c>
      <c r="J81" s="8" t="s">
        <v>55</v>
      </c>
      <c r="K81" s="8" t="s">
        <v>55</v>
      </c>
      <c r="L81" s="8" t="s">
        <v>55</v>
      </c>
      <c r="M81" s="8" t="s">
        <v>55</v>
      </c>
      <c r="N81" s="8" t="s">
        <v>55</v>
      </c>
      <c r="O81" s="8" t="s">
        <v>55</v>
      </c>
      <c r="P81" s="8" t="s">
        <v>55</v>
      </c>
      <c r="Q81" s="8" t="s">
        <v>55</v>
      </c>
      <c r="R81" s="8" t="s">
        <v>55</v>
      </c>
      <c r="S81" s="8" t="s">
        <v>55</v>
      </c>
      <c r="T81" s="8" t="s">
        <v>55</v>
      </c>
      <c r="U81" s="8" t="s">
        <v>55</v>
      </c>
      <c r="V81" s="8" t="s">
        <v>55</v>
      </c>
      <c r="W81" s="8" t="s">
        <v>55</v>
      </c>
      <c r="X81" s="8" t="s">
        <v>55</v>
      </c>
      <c r="Y81" s="8" t="s">
        <v>55</v>
      </c>
      <c r="Z81" s="8" t="s">
        <v>55</v>
      </c>
      <c r="AA81" s="8" t="s">
        <v>55</v>
      </c>
      <c r="AB81" s="8" t="s">
        <v>55</v>
      </c>
      <c r="AC81" s="8" t="s">
        <v>55</v>
      </c>
      <c r="AD81" s="8" t="s">
        <v>55</v>
      </c>
      <c r="AE81" s="8" t="s">
        <v>55</v>
      </c>
      <c r="AF81" s="8" t="s">
        <v>55</v>
      </c>
      <c r="AG81" s="8" t="s">
        <v>55</v>
      </c>
      <c r="AH81" s="8" t="s">
        <v>55</v>
      </c>
      <c r="AI81" s="8" t="s">
        <v>55</v>
      </c>
      <c r="AJ81" s="8" t="s">
        <v>55</v>
      </c>
      <c r="AK81" s="8" t="s">
        <v>55</v>
      </c>
      <c r="AL81" s="8" t="s">
        <v>55</v>
      </c>
      <c r="AM81" s="8" t="s">
        <v>55</v>
      </c>
      <c r="AN81" s="8" t="s">
        <v>55</v>
      </c>
      <c r="AO81" s="8" t="s">
        <v>55</v>
      </c>
      <c r="AP81" s="8" t="s">
        <v>55</v>
      </c>
      <c r="AQ81" s="8" t="s">
        <v>55</v>
      </c>
      <c r="AR81" s="8" t="s">
        <v>55</v>
      </c>
      <c r="AS81" s="8" t="s">
        <v>55</v>
      </c>
      <c r="AT81" s="8" t="s">
        <v>55</v>
      </c>
      <c r="AU81" s="8" t="s">
        <v>55</v>
      </c>
      <c r="AV81" s="8" t="s">
        <v>55</v>
      </c>
      <c r="AW81" s="8" t="s">
        <v>55</v>
      </c>
      <c r="AX81">
        <f t="shared" si="1"/>
        <v>0</v>
      </c>
    </row>
    <row r="82" spans="1:50" ht="13" hidden="1" x14ac:dyDescent="0.3">
      <c r="A82" s="6" t="s">
        <v>131</v>
      </c>
      <c r="B82" s="5" t="s">
        <v>53</v>
      </c>
      <c r="C82" s="7" t="s">
        <v>55</v>
      </c>
      <c r="D82" s="7" t="s">
        <v>55</v>
      </c>
      <c r="E82" s="7" t="s">
        <v>55</v>
      </c>
      <c r="F82" s="7" t="s">
        <v>55</v>
      </c>
      <c r="G82" s="7" t="s">
        <v>55</v>
      </c>
      <c r="H82" s="7" t="s">
        <v>55</v>
      </c>
      <c r="I82" s="7" t="s">
        <v>55</v>
      </c>
      <c r="J82" s="7" t="s">
        <v>55</v>
      </c>
      <c r="K82" s="7" t="s">
        <v>55</v>
      </c>
      <c r="L82" s="7" t="s">
        <v>55</v>
      </c>
      <c r="M82" s="7" t="s">
        <v>55</v>
      </c>
      <c r="N82" s="7" t="s">
        <v>55</v>
      </c>
      <c r="O82" s="7" t="s">
        <v>55</v>
      </c>
      <c r="P82" s="7" t="s">
        <v>55</v>
      </c>
      <c r="Q82" s="7" t="s">
        <v>55</v>
      </c>
      <c r="R82" s="7" t="s">
        <v>55</v>
      </c>
      <c r="S82" s="7" t="s">
        <v>55</v>
      </c>
      <c r="T82" s="7" t="s">
        <v>55</v>
      </c>
      <c r="U82" s="7" t="s">
        <v>55</v>
      </c>
      <c r="V82" s="7" t="s">
        <v>55</v>
      </c>
      <c r="W82" s="7" t="s">
        <v>55</v>
      </c>
      <c r="X82" s="7" t="s">
        <v>55</v>
      </c>
      <c r="Y82" s="7" t="s">
        <v>55</v>
      </c>
      <c r="Z82" s="7" t="s">
        <v>55</v>
      </c>
      <c r="AA82" s="7" t="s">
        <v>55</v>
      </c>
      <c r="AB82" s="7" t="s">
        <v>55</v>
      </c>
      <c r="AC82" s="7" t="s">
        <v>55</v>
      </c>
      <c r="AD82" s="7" t="s">
        <v>55</v>
      </c>
      <c r="AE82" s="7" t="s">
        <v>55</v>
      </c>
      <c r="AF82" s="7" t="s">
        <v>55</v>
      </c>
      <c r="AG82" s="7" t="s">
        <v>55</v>
      </c>
      <c r="AH82" s="7" t="s">
        <v>55</v>
      </c>
      <c r="AI82" s="7" t="s">
        <v>55</v>
      </c>
      <c r="AJ82" s="7" t="s">
        <v>55</v>
      </c>
      <c r="AK82" s="7" t="s">
        <v>55</v>
      </c>
      <c r="AL82" s="7" t="s">
        <v>55</v>
      </c>
      <c r="AM82" s="7" t="s">
        <v>55</v>
      </c>
      <c r="AN82" s="7" t="s">
        <v>55</v>
      </c>
      <c r="AO82" s="7" t="s">
        <v>55</v>
      </c>
      <c r="AP82" s="7" t="s">
        <v>55</v>
      </c>
      <c r="AQ82" s="7" t="s">
        <v>55</v>
      </c>
      <c r="AR82" s="7" t="s">
        <v>55</v>
      </c>
      <c r="AS82" s="7" t="s">
        <v>55</v>
      </c>
      <c r="AT82" s="7" t="s">
        <v>55</v>
      </c>
      <c r="AU82" s="7" t="s">
        <v>55</v>
      </c>
      <c r="AV82" s="7" t="s">
        <v>55</v>
      </c>
      <c r="AW82" s="7" t="s">
        <v>55</v>
      </c>
      <c r="AX82">
        <f t="shared" si="1"/>
        <v>0</v>
      </c>
    </row>
    <row r="83" spans="1:50" ht="13" x14ac:dyDescent="0.3">
      <c r="A83" s="6" t="s">
        <v>132</v>
      </c>
      <c r="B83" s="5" t="s">
        <v>53</v>
      </c>
      <c r="C83" s="8" t="s">
        <v>55</v>
      </c>
      <c r="D83" s="8" t="s">
        <v>55</v>
      </c>
      <c r="E83" s="8" t="s">
        <v>55</v>
      </c>
      <c r="F83" s="8" t="s">
        <v>55</v>
      </c>
      <c r="G83" s="8" t="s">
        <v>55</v>
      </c>
      <c r="H83" s="8" t="s">
        <v>55</v>
      </c>
      <c r="I83" s="8" t="s">
        <v>55</v>
      </c>
      <c r="J83" s="8" t="s">
        <v>55</v>
      </c>
      <c r="K83" s="8" t="s">
        <v>55</v>
      </c>
      <c r="L83" s="8" t="s">
        <v>55</v>
      </c>
      <c r="M83" s="8" t="s">
        <v>55</v>
      </c>
      <c r="N83" s="8" t="s">
        <v>55</v>
      </c>
      <c r="O83" s="8" t="s">
        <v>55</v>
      </c>
      <c r="P83" s="8" t="s">
        <v>55</v>
      </c>
      <c r="Q83" s="8">
        <v>21.182269999999999</v>
      </c>
      <c r="R83" s="8">
        <v>21.262460000000001</v>
      </c>
      <c r="S83" s="8" t="s">
        <v>55</v>
      </c>
      <c r="T83" s="8" t="s">
        <v>55</v>
      </c>
      <c r="U83" s="8" t="s">
        <v>55</v>
      </c>
      <c r="V83" s="8" t="s">
        <v>55</v>
      </c>
      <c r="W83" s="8" t="s">
        <v>55</v>
      </c>
      <c r="X83" s="8" t="s">
        <v>55</v>
      </c>
      <c r="Y83" s="8" t="s">
        <v>55</v>
      </c>
      <c r="Z83" s="8" t="s">
        <v>55</v>
      </c>
      <c r="AA83" s="8" t="s">
        <v>55</v>
      </c>
      <c r="AB83" s="8" t="s">
        <v>55</v>
      </c>
      <c r="AC83" s="8" t="s">
        <v>55</v>
      </c>
      <c r="AD83" s="8" t="s">
        <v>55</v>
      </c>
      <c r="AE83" s="8" t="s">
        <v>55</v>
      </c>
      <c r="AF83" s="8" t="s">
        <v>55</v>
      </c>
      <c r="AG83" s="8" t="s">
        <v>55</v>
      </c>
      <c r="AH83" s="8" t="s">
        <v>55</v>
      </c>
      <c r="AI83" s="8" t="s">
        <v>55</v>
      </c>
      <c r="AJ83" s="8" t="s">
        <v>55</v>
      </c>
      <c r="AK83" s="8" t="s">
        <v>55</v>
      </c>
      <c r="AL83" s="8" t="s">
        <v>55</v>
      </c>
      <c r="AM83" s="8" t="s">
        <v>55</v>
      </c>
      <c r="AN83" s="8" t="s">
        <v>55</v>
      </c>
      <c r="AO83" s="8" t="s">
        <v>55</v>
      </c>
      <c r="AP83" s="8" t="s">
        <v>55</v>
      </c>
      <c r="AQ83" s="8" t="s">
        <v>55</v>
      </c>
      <c r="AR83" s="8" t="s">
        <v>55</v>
      </c>
      <c r="AS83" s="8" t="s">
        <v>55</v>
      </c>
      <c r="AT83" s="8" t="s">
        <v>55</v>
      </c>
      <c r="AU83" s="8" t="s">
        <v>55</v>
      </c>
      <c r="AV83" s="8" t="s">
        <v>55</v>
      </c>
      <c r="AW83" s="8" t="s">
        <v>55</v>
      </c>
      <c r="AX83">
        <f t="shared" si="1"/>
        <v>42.44473</v>
      </c>
    </row>
    <row r="84" spans="1:50" ht="13" x14ac:dyDescent="0.3">
      <c r="A84" s="6" t="s">
        <v>133</v>
      </c>
      <c r="B84" s="5" t="s">
        <v>53</v>
      </c>
      <c r="C84" s="7" t="s">
        <v>55</v>
      </c>
      <c r="D84" s="7" t="s">
        <v>55</v>
      </c>
      <c r="E84" s="7" t="s">
        <v>55</v>
      </c>
      <c r="F84" s="7" t="s">
        <v>55</v>
      </c>
      <c r="G84" s="7" t="s">
        <v>55</v>
      </c>
      <c r="H84" s="7" t="s">
        <v>55</v>
      </c>
      <c r="I84" s="7" t="s">
        <v>55</v>
      </c>
      <c r="J84" s="7" t="s">
        <v>55</v>
      </c>
      <c r="K84" s="7" t="s">
        <v>55</v>
      </c>
      <c r="L84" s="7" t="s">
        <v>55</v>
      </c>
      <c r="M84" s="7" t="s">
        <v>55</v>
      </c>
      <c r="N84" s="7" t="s">
        <v>55</v>
      </c>
      <c r="O84" s="7" t="s">
        <v>55</v>
      </c>
      <c r="P84" s="7" t="s">
        <v>55</v>
      </c>
      <c r="Q84" s="7" t="s">
        <v>55</v>
      </c>
      <c r="R84" s="7" t="s">
        <v>55</v>
      </c>
      <c r="S84" s="7" t="s">
        <v>55</v>
      </c>
      <c r="T84" s="7" t="s">
        <v>55</v>
      </c>
      <c r="U84" s="7" t="s">
        <v>55</v>
      </c>
      <c r="V84" s="7" t="s">
        <v>55</v>
      </c>
      <c r="W84" s="7" t="s">
        <v>55</v>
      </c>
      <c r="X84" s="7" t="s">
        <v>55</v>
      </c>
      <c r="Y84" s="7" t="s">
        <v>55</v>
      </c>
      <c r="Z84" s="7" t="s">
        <v>55</v>
      </c>
      <c r="AA84" s="7" t="s">
        <v>55</v>
      </c>
      <c r="AB84" s="7" t="s">
        <v>55</v>
      </c>
      <c r="AC84" s="7" t="s">
        <v>55</v>
      </c>
      <c r="AD84" s="7" t="s">
        <v>55</v>
      </c>
      <c r="AE84" s="7" t="s">
        <v>55</v>
      </c>
      <c r="AF84" s="7" t="s">
        <v>55</v>
      </c>
      <c r="AG84" s="7" t="s">
        <v>55</v>
      </c>
      <c r="AH84" s="7" t="s">
        <v>55</v>
      </c>
      <c r="AI84" s="7" t="s">
        <v>55</v>
      </c>
      <c r="AJ84" s="7" t="s">
        <v>55</v>
      </c>
      <c r="AK84" s="7">
        <v>14.46809</v>
      </c>
      <c r="AL84" s="7" t="s">
        <v>55</v>
      </c>
      <c r="AM84" s="7" t="s">
        <v>55</v>
      </c>
      <c r="AN84" s="7" t="s">
        <v>55</v>
      </c>
      <c r="AO84" s="7" t="s">
        <v>55</v>
      </c>
      <c r="AP84" s="7" t="s">
        <v>55</v>
      </c>
      <c r="AQ84" s="7" t="s">
        <v>55</v>
      </c>
      <c r="AR84" s="7">
        <v>50.781550000000003</v>
      </c>
      <c r="AS84" s="7">
        <v>47.419620000000002</v>
      </c>
      <c r="AT84" s="7" t="s">
        <v>55</v>
      </c>
      <c r="AU84" s="7" t="s">
        <v>55</v>
      </c>
      <c r="AV84" s="7" t="s">
        <v>55</v>
      </c>
      <c r="AW84" s="7" t="s">
        <v>55</v>
      </c>
      <c r="AX84">
        <f t="shared" si="1"/>
        <v>112.66926000000001</v>
      </c>
    </row>
    <row r="85" spans="1:50" ht="13" x14ac:dyDescent="0.3">
      <c r="A85" s="6" t="s">
        <v>134</v>
      </c>
      <c r="B85" s="5" t="s">
        <v>53</v>
      </c>
      <c r="C85" s="8" t="s">
        <v>55</v>
      </c>
      <c r="D85" s="8" t="s">
        <v>55</v>
      </c>
      <c r="E85" s="8" t="s">
        <v>55</v>
      </c>
      <c r="F85" s="8" t="s">
        <v>55</v>
      </c>
      <c r="G85" s="8" t="s">
        <v>55</v>
      </c>
      <c r="H85" s="8" t="s">
        <v>55</v>
      </c>
      <c r="I85" s="8" t="s">
        <v>55</v>
      </c>
      <c r="J85" s="8" t="s">
        <v>55</v>
      </c>
      <c r="K85" s="8" t="s">
        <v>55</v>
      </c>
      <c r="L85" s="8" t="s">
        <v>55</v>
      </c>
      <c r="M85" s="8" t="s">
        <v>55</v>
      </c>
      <c r="N85" s="8" t="s">
        <v>55</v>
      </c>
      <c r="O85" s="8" t="s">
        <v>55</v>
      </c>
      <c r="P85" s="8" t="s">
        <v>55</v>
      </c>
      <c r="Q85" s="8" t="s">
        <v>55</v>
      </c>
      <c r="R85" s="8" t="s">
        <v>55</v>
      </c>
      <c r="S85" s="8" t="s">
        <v>55</v>
      </c>
      <c r="T85" s="8" t="s">
        <v>55</v>
      </c>
      <c r="U85" s="8" t="s">
        <v>55</v>
      </c>
      <c r="V85" s="8" t="s">
        <v>55</v>
      </c>
      <c r="W85" s="8" t="s">
        <v>55</v>
      </c>
      <c r="X85" s="8" t="s">
        <v>55</v>
      </c>
      <c r="Y85" s="8" t="s">
        <v>55</v>
      </c>
      <c r="Z85" s="8" t="s">
        <v>55</v>
      </c>
      <c r="AA85" s="8" t="s">
        <v>55</v>
      </c>
      <c r="AB85" s="8" t="s">
        <v>55</v>
      </c>
      <c r="AC85" s="8" t="s">
        <v>55</v>
      </c>
      <c r="AD85" s="8" t="s">
        <v>55</v>
      </c>
      <c r="AE85" s="8" t="s">
        <v>55</v>
      </c>
      <c r="AF85" s="8">
        <v>53.709919999999997</v>
      </c>
      <c r="AG85" s="8">
        <v>53.156350000000003</v>
      </c>
      <c r="AH85" s="8">
        <v>55.440919999999998</v>
      </c>
      <c r="AI85" s="8">
        <v>52.723109999999998</v>
      </c>
      <c r="AJ85" s="8">
        <v>53.916539999999998</v>
      </c>
      <c r="AK85" s="8">
        <v>53.396320000000003</v>
      </c>
      <c r="AL85" s="8">
        <v>51.759390000000003</v>
      </c>
      <c r="AM85" s="8">
        <v>51.066719999999997</v>
      </c>
      <c r="AN85" s="8">
        <v>48.019159999999999</v>
      </c>
      <c r="AO85" s="8">
        <v>57.189039999999999</v>
      </c>
      <c r="AP85" s="8" t="s">
        <v>55</v>
      </c>
      <c r="AQ85" s="8">
        <v>60.387999999999998</v>
      </c>
      <c r="AR85" s="8">
        <v>54.40596</v>
      </c>
      <c r="AS85" s="8">
        <v>59.047249999999998</v>
      </c>
      <c r="AT85" s="8">
        <v>56.834249999999997</v>
      </c>
      <c r="AU85" s="8">
        <v>62.250100000000003</v>
      </c>
      <c r="AV85" s="8">
        <v>61.501759999999997</v>
      </c>
      <c r="AW85" s="8" t="s">
        <v>55</v>
      </c>
      <c r="AX85">
        <f t="shared" si="1"/>
        <v>884.80478999999991</v>
      </c>
    </row>
    <row r="86" spans="1:50" ht="13" x14ac:dyDescent="0.3">
      <c r="A86" s="6" t="s">
        <v>135</v>
      </c>
      <c r="B86" s="5" t="s">
        <v>53</v>
      </c>
      <c r="C86" s="7" t="s">
        <v>55</v>
      </c>
      <c r="D86" s="7" t="s">
        <v>55</v>
      </c>
      <c r="E86" s="7" t="s">
        <v>55</v>
      </c>
      <c r="F86" s="7" t="s">
        <v>55</v>
      </c>
      <c r="G86" s="7" t="s">
        <v>55</v>
      </c>
      <c r="H86" s="7" t="s">
        <v>55</v>
      </c>
      <c r="I86" s="7" t="s">
        <v>55</v>
      </c>
      <c r="J86" s="7" t="s">
        <v>55</v>
      </c>
      <c r="K86" s="7" t="s">
        <v>55</v>
      </c>
      <c r="L86" s="7" t="s">
        <v>55</v>
      </c>
      <c r="M86" s="7" t="s">
        <v>55</v>
      </c>
      <c r="N86" s="7" t="s">
        <v>55</v>
      </c>
      <c r="O86" s="7" t="s">
        <v>55</v>
      </c>
      <c r="P86" s="7" t="s">
        <v>55</v>
      </c>
      <c r="Q86" s="7" t="s">
        <v>55</v>
      </c>
      <c r="R86" s="7" t="s">
        <v>55</v>
      </c>
      <c r="S86" s="7" t="s">
        <v>55</v>
      </c>
      <c r="T86" s="7" t="s">
        <v>55</v>
      </c>
      <c r="U86" s="7" t="s">
        <v>55</v>
      </c>
      <c r="V86" s="7" t="s">
        <v>55</v>
      </c>
      <c r="W86" s="7" t="s">
        <v>55</v>
      </c>
      <c r="X86" s="7" t="s">
        <v>55</v>
      </c>
      <c r="Y86" s="7" t="s">
        <v>55</v>
      </c>
      <c r="Z86" s="7">
        <v>44.398449999999997</v>
      </c>
      <c r="AA86" s="7">
        <v>44.664929999999998</v>
      </c>
      <c r="AB86" s="7">
        <v>45.266959999999997</v>
      </c>
      <c r="AC86" s="7">
        <v>45.290190000000003</v>
      </c>
      <c r="AD86" s="7">
        <v>45.68271</v>
      </c>
      <c r="AE86" s="7" t="s">
        <v>55</v>
      </c>
      <c r="AF86" s="7">
        <v>49.409529999999997</v>
      </c>
      <c r="AG86" s="7">
        <v>50.336480000000002</v>
      </c>
      <c r="AH86" s="7">
        <v>51.637340000000002</v>
      </c>
      <c r="AI86" s="7">
        <v>52.203659999999999</v>
      </c>
      <c r="AJ86" s="7" t="s">
        <v>55</v>
      </c>
      <c r="AK86" s="7" t="s">
        <v>55</v>
      </c>
      <c r="AL86" s="7" t="s">
        <v>55</v>
      </c>
      <c r="AM86" s="7" t="s">
        <v>55</v>
      </c>
      <c r="AN86" s="7" t="s">
        <v>55</v>
      </c>
      <c r="AO86" s="7" t="s">
        <v>55</v>
      </c>
      <c r="AP86" s="7" t="s">
        <v>55</v>
      </c>
      <c r="AQ86" s="7" t="s">
        <v>55</v>
      </c>
      <c r="AR86" s="7" t="s">
        <v>55</v>
      </c>
      <c r="AS86" s="7" t="s">
        <v>55</v>
      </c>
      <c r="AT86" s="7" t="s">
        <v>55</v>
      </c>
      <c r="AU86" s="7">
        <v>50.518819999999998</v>
      </c>
      <c r="AV86" s="7" t="s">
        <v>55</v>
      </c>
      <c r="AW86" s="7" t="s">
        <v>55</v>
      </c>
      <c r="AX86">
        <f t="shared" si="1"/>
        <v>479.40906999999999</v>
      </c>
    </row>
    <row r="87" spans="1:50" ht="13" x14ac:dyDescent="0.3">
      <c r="A87" s="6" t="s">
        <v>136</v>
      </c>
      <c r="B87" s="5" t="s">
        <v>53</v>
      </c>
      <c r="C87" s="8" t="s">
        <v>55</v>
      </c>
      <c r="D87" s="8" t="s">
        <v>55</v>
      </c>
      <c r="E87" s="8" t="s">
        <v>55</v>
      </c>
      <c r="F87" s="8" t="s">
        <v>55</v>
      </c>
      <c r="G87" s="8">
        <v>11.162430000000001</v>
      </c>
      <c r="H87" s="8" t="s">
        <v>55</v>
      </c>
      <c r="I87" s="8" t="s">
        <v>55</v>
      </c>
      <c r="J87" s="8" t="s">
        <v>55</v>
      </c>
      <c r="K87" s="8" t="s">
        <v>55</v>
      </c>
      <c r="L87" s="8" t="s">
        <v>55</v>
      </c>
      <c r="M87" s="8" t="s">
        <v>55</v>
      </c>
      <c r="N87" s="8">
        <v>13.931229999999999</v>
      </c>
      <c r="O87" s="8" t="s">
        <v>55</v>
      </c>
      <c r="P87" s="8" t="s">
        <v>55</v>
      </c>
      <c r="Q87" s="8" t="s">
        <v>55</v>
      </c>
      <c r="R87" s="8" t="s">
        <v>55</v>
      </c>
      <c r="S87" s="8" t="s">
        <v>55</v>
      </c>
      <c r="T87" s="8">
        <v>24.37358</v>
      </c>
      <c r="U87" s="8">
        <v>16.048390000000001</v>
      </c>
      <c r="V87" s="8" t="s">
        <v>55</v>
      </c>
      <c r="W87" s="8" t="s">
        <v>55</v>
      </c>
      <c r="X87" s="8" t="s">
        <v>55</v>
      </c>
      <c r="Y87" s="8">
        <v>21.504200000000001</v>
      </c>
      <c r="Z87" s="8" t="s">
        <v>55</v>
      </c>
      <c r="AA87" s="8" t="s">
        <v>55</v>
      </c>
      <c r="AB87" s="8" t="s">
        <v>55</v>
      </c>
      <c r="AC87" s="8" t="s">
        <v>55</v>
      </c>
      <c r="AD87" s="8" t="s">
        <v>55</v>
      </c>
      <c r="AE87" s="8" t="s">
        <v>55</v>
      </c>
      <c r="AF87" s="8" t="s">
        <v>55</v>
      </c>
      <c r="AG87" s="8" t="s">
        <v>55</v>
      </c>
      <c r="AH87" s="8" t="s">
        <v>55</v>
      </c>
      <c r="AI87" s="8" t="s">
        <v>55</v>
      </c>
      <c r="AJ87" s="8" t="s">
        <v>55</v>
      </c>
      <c r="AK87" s="8" t="s">
        <v>55</v>
      </c>
      <c r="AL87" s="8" t="s">
        <v>55</v>
      </c>
      <c r="AM87" s="8" t="s">
        <v>55</v>
      </c>
      <c r="AN87" s="8" t="s">
        <v>55</v>
      </c>
      <c r="AO87" s="8" t="s">
        <v>55</v>
      </c>
      <c r="AP87" s="8" t="s">
        <v>55</v>
      </c>
      <c r="AQ87" s="8" t="s">
        <v>55</v>
      </c>
      <c r="AR87" s="8" t="s">
        <v>55</v>
      </c>
      <c r="AS87" s="8">
        <v>39.373669999999997</v>
      </c>
      <c r="AT87" s="8">
        <v>40.713340000000002</v>
      </c>
      <c r="AU87" s="8">
        <v>39.265230000000003</v>
      </c>
      <c r="AV87" s="8">
        <v>40.409350000000003</v>
      </c>
      <c r="AW87" s="8" t="s">
        <v>55</v>
      </c>
      <c r="AX87">
        <f t="shared" si="1"/>
        <v>246.78141999999997</v>
      </c>
    </row>
    <row r="88" spans="1:50" ht="13" hidden="1" x14ac:dyDescent="0.3">
      <c r="A88" s="6" t="s">
        <v>137</v>
      </c>
      <c r="B88" s="5" t="s">
        <v>53</v>
      </c>
      <c r="C88" s="7" t="s">
        <v>55</v>
      </c>
      <c r="D88" s="7" t="s">
        <v>55</v>
      </c>
      <c r="E88" s="7" t="s">
        <v>55</v>
      </c>
      <c r="F88" s="7" t="s">
        <v>55</v>
      </c>
      <c r="G88" s="7" t="s">
        <v>55</v>
      </c>
      <c r="H88" s="7" t="s">
        <v>55</v>
      </c>
      <c r="I88" s="7" t="s">
        <v>55</v>
      </c>
      <c r="J88" s="7" t="s">
        <v>55</v>
      </c>
      <c r="K88" s="7" t="s">
        <v>55</v>
      </c>
      <c r="L88" s="7" t="s">
        <v>55</v>
      </c>
      <c r="M88" s="7" t="s">
        <v>55</v>
      </c>
      <c r="N88" s="7" t="s">
        <v>55</v>
      </c>
      <c r="O88" s="7" t="s">
        <v>55</v>
      </c>
      <c r="P88" s="7" t="s">
        <v>55</v>
      </c>
      <c r="Q88" s="7" t="s">
        <v>55</v>
      </c>
      <c r="R88" s="7" t="s">
        <v>55</v>
      </c>
      <c r="S88" s="7" t="s">
        <v>55</v>
      </c>
      <c r="T88" s="7" t="s">
        <v>55</v>
      </c>
      <c r="U88" s="7" t="s">
        <v>55</v>
      </c>
      <c r="V88" s="7" t="s">
        <v>55</v>
      </c>
      <c r="W88" s="7" t="s">
        <v>55</v>
      </c>
      <c r="X88" s="7" t="s">
        <v>55</v>
      </c>
      <c r="Y88" s="7" t="s">
        <v>55</v>
      </c>
      <c r="Z88" s="7" t="s">
        <v>55</v>
      </c>
      <c r="AA88" s="7" t="s">
        <v>55</v>
      </c>
      <c r="AB88" s="7" t="s">
        <v>55</v>
      </c>
      <c r="AC88" s="7" t="s">
        <v>55</v>
      </c>
      <c r="AD88" s="7" t="s">
        <v>55</v>
      </c>
      <c r="AE88" s="7" t="s">
        <v>55</v>
      </c>
      <c r="AF88" s="7" t="s">
        <v>55</v>
      </c>
      <c r="AG88" s="7" t="s">
        <v>55</v>
      </c>
      <c r="AH88" s="7" t="s">
        <v>55</v>
      </c>
      <c r="AI88" s="7" t="s">
        <v>55</v>
      </c>
      <c r="AJ88" s="7" t="s">
        <v>55</v>
      </c>
      <c r="AK88" s="7" t="s">
        <v>55</v>
      </c>
      <c r="AL88" s="7" t="s">
        <v>55</v>
      </c>
      <c r="AM88" s="7" t="s">
        <v>55</v>
      </c>
      <c r="AN88" s="7" t="s">
        <v>55</v>
      </c>
      <c r="AO88" s="7" t="s">
        <v>55</v>
      </c>
      <c r="AP88" s="7" t="s">
        <v>55</v>
      </c>
      <c r="AQ88" s="7" t="s">
        <v>55</v>
      </c>
      <c r="AR88" s="7" t="s">
        <v>55</v>
      </c>
      <c r="AS88" s="7" t="s">
        <v>55</v>
      </c>
      <c r="AT88" s="7" t="s">
        <v>55</v>
      </c>
      <c r="AU88" s="7" t="s">
        <v>55</v>
      </c>
      <c r="AV88" s="7" t="s">
        <v>55</v>
      </c>
      <c r="AW88" s="7" t="s">
        <v>55</v>
      </c>
      <c r="AX88">
        <f t="shared" si="1"/>
        <v>0</v>
      </c>
    </row>
    <row r="89" spans="1:50" ht="13" x14ac:dyDescent="0.3">
      <c r="A89" s="6" t="s">
        <v>138</v>
      </c>
      <c r="B89" s="5" t="s">
        <v>53</v>
      </c>
      <c r="C89" s="8" t="s">
        <v>55</v>
      </c>
      <c r="D89" s="8">
        <v>35.424280000000003</v>
      </c>
      <c r="E89" s="8" t="s">
        <v>55</v>
      </c>
      <c r="F89" s="8">
        <v>40.430039999999998</v>
      </c>
      <c r="G89" s="8">
        <v>40.694899999999997</v>
      </c>
      <c r="H89" s="8">
        <v>37.533920000000002</v>
      </c>
      <c r="I89" s="8">
        <v>36.956389999999999</v>
      </c>
      <c r="J89" s="8">
        <v>37.138190000000002</v>
      </c>
      <c r="K89" s="8">
        <v>38.789870000000001</v>
      </c>
      <c r="L89" s="8">
        <v>40.994390000000003</v>
      </c>
      <c r="M89" s="8">
        <v>41.620959999999997</v>
      </c>
      <c r="N89" s="8">
        <v>40.645769999999999</v>
      </c>
      <c r="O89" s="8">
        <v>41.811030000000002</v>
      </c>
      <c r="P89" s="8">
        <v>43.078069999999997</v>
      </c>
      <c r="Q89" s="8">
        <v>44.930210000000002</v>
      </c>
      <c r="R89" s="8">
        <v>46.086469999999998</v>
      </c>
      <c r="S89" s="8">
        <v>50.589550000000003</v>
      </c>
      <c r="T89" s="8">
        <v>55.18327</v>
      </c>
      <c r="U89" s="8">
        <v>52.24559</v>
      </c>
      <c r="V89" s="8" t="s">
        <v>55</v>
      </c>
      <c r="W89" s="8">
        <v>53.378590000000003</v>
      </c>
      <c r="X89" s="8">
        <v>52.921669999999999</v>
      </c>
      <c r="Y89" s="8">
        <v>52.820659999999997</v>
      </c>
      <c r="Z89" s="8">
        <v>53.984340000000003</v>
      </c>
      <c r="AA89" s="8">
        <v>56.64949</v>
      </c>
      <c r="AB89" s="8" t="s">
        <v>55</v>
      </c>
      <c r="AC89" s="8" t="s">
        <v>55</v>
      </c>
      <c r="AD89" s="8">
        <v>54.615960000000001</v>
      </c>
      <c r="AE89" s="8" t="s">
        <v>55</v>
      </c>
      <c r="AF89" s="8" t="s">
        <v>55</v>
      </c>
      <c r="AG89" s="8" t="s">
        <v>55</v>
      </c>
      <c r="AH89" s="8">
        <v>55.545000000000002</v>
      </c>
      <c r="AI89" s="8">
        <v>55.170439999999999</v>
      </c>
      <c r="AJ89" s="8" t="s">
        <v>55</v>
      </c>
      <c r="AK89" s="8">
        <v>60.901629999999997</v>
      </c>
      <c r="AL89" s="8">
        <v>61.48283</v>
      </c>
      <c r="AM89" s="8" t="s">
        <v>55</v>
      </c>
      <c r="AN89" s="8">
        <v>59.494010000000003</v>
      </c>
      <c r="AO89" s="8">
        <v>59.32105</v>
      </c>
      <c r="AP89" s="8" t="s">
        <v>55</v>
      </c>
      <c r="AQ89" s="8">
        <v>59.857750000000003</v>
      </c>
      <c r="AR89" s="8">
        <v>59.813760000000002</v>
      </c>
      <c r="AS89" s="8">
        <v>59.056579999999997</v>
      </c>
      <c r="AT89" s="8">
        <v>58.787379999999999</v>
      </c>
      <c r="AU89" s="8">
        <v>57.777450000000002</v>
      </c>
      <c r="AV89" s="8" t="s">
        <v>55</v>
      </c>
      <c r="AW89" s="8" t="s">
        <v>55</v>
      </c>
      <c r="AX89">
        <f t="shared" si="1"/>
        <v>1695.7314900000001</v>
      </c>
    </row>
    <row r="90" spans="1:50" ht="13" hidden="1" x14ac:dyDescent="0.3">
      <c r="A90" s="6" t="s">
        <v>139</v>
      </c>
      <c r="B90" s="5" t="s">
        <v>53</v>
      </c>
      <c r="C90" s="7" t="s">
        <v>55</v>
      </c>
      <c r="D90" s="7" t="s">
        <v>55</v>
      </c>
      <c r="E90" s="7" t="s">
        <v>55</v>
      </c>
      <c r="F90" s="7" t="s">
        <v>55</v>
      </c>
      <c r="G90" s="7" t="s">
        <v>55</v>
      </c>
      <c r="H90" s="7" t="s">
        <v>55</v>
      </c>
      <c r="I90" s="7" t="s">
        <v>55</v>
      </c>
      <c r="J90" s="7" t="s">
        <v>55</v>
      </c>
      <c r="K90" s="7" t="s">
        <v>55</v>
      </c>
      <c r="L90" s="7" t="s">
        <v>55</v>
      </c>
      <c r="M90" s="7" t="s">
        <v>55</v>
      </c>
      <c r="N90" s="7" t="s">
        <v>55</v>
      </c>
      <c r="O90" s="7" t="s">
        <v>55</v>
      </c>
      <c r="P90" s="7" t="s">
        <v>55</v>
      </c>
      <c r="Q90" s="7" t="s">
        <v>55</v>
      </c>
      <c r="R90" s="7" t="s">
        <v>55</v>
      </c>
      <c r="S90" s="7" t="s">
        <v>55</v>
      </c>
      <c r="T90" s="7" t="s">
        <v>55</v>
      </c>
      <c r="U90" s="7" t="s">
        <v>55</v>
      </c>
      <c r="V90" s="7" t="s">
        <v>55</v>
      </c>
      <c r="W90" s="7" t="s">
        <v>55</v>
      </c>
      <c r="X90" s="7" t="s">
        <v>55</v>
      </c>
      <c r="Y90" s="7" t="s">
        <v>55</v>
      </c>
      <c r="Z90" s="7" t="s">
        <v>55</v>
      </c>
      <c r="AA90" s="7" t="s">
        <v>55</v>
      </c>
      <c r="AB90" s="7" t="s">
        <v>55</v>
      </c>
      <c r="AC90" s="7" t="s">
        <v>55</v>
      </c>
      <c r="AD90" s="7" t="s">
        <v>55</v>
      </c>
      <c r="AE90" s="7" t="s">
        <v>55</v>
      </c>
      <c r="AF90" s="7" t="s">
        <v>55</v>
      </c>
      <c r="AG90" s="7" t="s">
        <v>55</v>
      </c>
      <c r="AH90" s="7" t="s">
        <v>55</v>
      </c>
      <c r="AI90" s="7" t="s">
        <v>55</v>
      </c>
      <c r="AJ90" s="7" t="s">
        <v>55</v>
      </c>
      <c r="AK90" s="7" t="s">
        <v>55</v>
      </c>
      <c r="AL90" s="7" t="s">
        <v>55</v>
      </c>
      <c r="AM90" s="7" t="s">
        <v>55</v>
      </c>
      <c r="AN90" s="7" t="s">
        <v>55</v>
      </c>
      <c r="AO90" s="7" t="s">
        <v>55</v>
      </c>
      <c r="AP90" s="7" t="s">
        <v>55</v>
      </c>
      <c r="AQ90" s="7" t="s">
        <v>55</v>
      </c>
      <c r="AR90" s="7" t="s">
        <v>55</v>
      </c>
      <c r="AS90" s="7" t="s">
        <v>55</v>
      </c>
      <c r="AT90" s="7" t="s">
        <v>55</v>
      </c>
      <c r="AU90" s="7" t="s">
        <v>55</v>
      </c>
      <c r="AV90" s="7" t="s">
        <v>55</v>
      </c>
      <c r="AW90" s="7" t="s">
        <v>55</v>
      </c>
      <c r="AX90">
        <f t="shared" si="1"/>
        <v>0</v>
      </c>
    </row>
    <row r="91" spans="1:50" ht="13" x14ac:dyDescent="0.3">
      <c r="A91" s="6" t="s">
        <v>140</v>
      </c>
      <c r="B91" s="5" t="s">
        <v>53</v>
      </c>
      <c r="C91" s="8" t="s">
        <v>55</v>
      </c>
      <c r="D91" s="8" t="s">
        <v>55</v>
      </c>
      <c r="E91" s="8" t="s">
        <v>55</v>
      </c>
      <c r="F91" s="8" t="s">
        <v>55</v>
      </c>
      <c r="G91" s="8" t="s">
        <v>55</v>
      </c>
      <c r="H91" s="8" t="s">
        <v>55</v>
      </c>
      <c r="I91" s="8" t="s">
        <v>55</v>
      </c>
      <c r="J91" s="8" t="s">
        <v>55</v>
      </c>
      <c r="K91" s="8" t="s">
        <v>55</v>
      </c>
      <c r="L91" s="8" t="s">
        <v>55</v>
      </c>
      <c r="M91" s="8" t="s">
        <v>55</v>
      </c>
      <c r="N91" s="8">
        <v>54.605260000000001</v>
      </c>
      <c r="O91" s="8" t="s">
        <v>55</v>
      </c>
      <c r="P91" s="8">
        <v>51.428570000000001</v>
      </c>
      <c r="Q91" s="8" t="s">
        <v>55</v>
      </c>
      <c r="R91" s="8">
        <v>55.154640000000001</v>
      </c>
      <c r="S91" s="8" t="s">
        <v>55</v>
      </c>
      <c r="T91" s="8" t="s">
        <v>55</v>
      </c>
      <c r="U91" s="8" t="s">
        <v>55</v>
      </c>
      <c r="V91" s="8" t="s">
        <v>55</v>
      </c>
      <c r="W91" s="8" t="s">
        <v>55</v>
      </c>
      <c r="X91" s="8" t="s">
        <v>55</v>
      </c>
      <c r="Y91" s="8" t="s">
        <v>55</v>
      </c>
      <c r="Z91" s="8" t="s">
        <v>55</v>
      </c>
      <c r="AA91" s="8" t="s">
        <v>55</v>
      </c>
      <c r="AB91" s="8" t="s">
        <v>55</v>
      </c>
      <c r="AC91" s="8" t="s">
        <v>55</v>
      </c>
      <c r="AD91" s="8" t="s">
        <v>55</v>
      </c>
      <c r="AE91" s="8" t="s">
        <v>55</v>
      </c>
      <c r="AF91" s="8" t="s">
        <v>55</v>
      </c>
      <c r="AG91" s="8" t="s">
        <v>55</v>
      </c>
      <c r="AH91" s="8" t="s">
        <v>55</v>
      </c>
      <c r="AI91" s="8" t="s">
        <v>55</v>
      </c>
      <c r="AJ91" s="8" t="s">
        <v>55</v>
      </c>
      <c r="AK91" s="8" t="s">
        <v>55</v>
      </c>
      <c r="AL91" s="8" t="s">
        <v>55</v>
      </c>
      <c r="AM91" s="8" t="s">
        <v>55</v>
      </c>
      <c r="AN91" s="8" t="s">
        <v>55</v>
      </c>
      <c r="AO91" s="8" t="s">
        <v>55</v>
      </c>
      <c r="AP91" s="8" t="s">
        <v>55</v>
      </c>
      <c r="AQ91" s="8" t="s">
        <v>55</v>
      </c>
      <c r="AR91" s="8" t="s">
        <v>55</v>
      </c>
      <c r="AS91" s="8" t="s">
        <v>55</v>
      </c>
      <c r="AT91" s="8" t="s">
        <v>55</v>
      </c>
      <c r="AU91" s="8" t="s">
        <v>55</v>
      </c>
      <c r="AV91" s="8">
        <v>57.522539999999999</v>
      </c>
      <c r="AW91" s="8" t="s">
        <v>55</v>
      </c>
      <c r="AX91">
        <f t="shared" si="1"/>
        <v>218.71100999999999</v>
      </c>
    </row>
    <row r="92" spans="1:50" ht="13" hidden="1" x14ac:dyDescent="0.3">
      <c r="A92" s="6" t="s">
        <v>141</v>
      </c>
      <c r="B92" s="5" t="s">
        <v>53</v>
      </c>
      <c r="C92" s="7" t="s">
        <v>55</v>
      </c>
      <c r="D92" s="7" t="s">
        <v>55</v>
      </c>
      <c r="E92" s="7" t="s">
        <v>55</v>
      </c>
      <c r="F92" s="7" t="s">
        <v>55</v>
      </c>
      <c r="G92" s="7" t="s">
        <v>55</v>
      </c>
      <c r="H92" s="7" t="s">
        <v>55</v>
      </c>
      <c r="I92" s="7" t="s">
        <v>55</v>
      </c>
      <c r="J92" s="7" t="s">
        <v>55</v>
      </c>
      <c r="K92" s="7" t="s">
        <v>55</v>
      </c>
      <c r="L92" s="7" t="s">
        <v>55</v>
      </c>
      <c r="M92" s="7" t="s">
        <v>55</v>
      </c>
      <c r="N92" s="7" t="s">
        <v>55</v>
      </c>
      <c r="O92" s="7" t="s">
        <v>55</v>
      </c>
      <c r="P92" s="7" t="s">
        <v>55</v>
      </c>
      <c r="Q92" s="7" t="s">
        <v>55</v>
      </c>
      <c r="R92" s="7" t="s">
        <v>55</v>
      </c>
      <c r="S92" s="7" t="s">
        <v>55</v>
      </c>
      <c r="T92" s="7" t="s">
        <v>55</v>
      </c>
      <c r="U92" s="7" t="s">
        <v>55</v>
      </c>
      <c r="V92" s="7" t="s">
        <v>55</v>
      </c>
      <c r="W92" s="7" t="s">
        <v>55</v>
      </c>
      <c r="X92" s="7" t="s">
        <v>55</v>
      </c>
      <c r="Y92" s="7" t="s">
        <v>55</v>
      </c>
      <c r="Z92" s="7" t="s">
        <v>55</v>
      </c>
      <c r="AA92" s="7" t="s">
        <v>55</v>
      </c>
      <c r="AB92" s="7" t="s">
        <v>55</v>
      </c>
      <c r="AC92" s="7" t="s">
        <v>55</v>
      </c>
      <c r="AD92" s="7" t="s">
        <v>55</v>
      </c>
      <c r="AE92" s="7" t="s">
        <v>55</v>
      </c>
      <c r="AF92" s="7" t="s">
        <v>55</v>
      </c>
      <c r="AG92" s="7" t="s">
        <v>55</v>
      </c>
      <c r="AH92" s="7" t="s">
        <v>55</v>
      </c>
      <c r="AI92" s="7" t="s">
        <v>55</v>
      </c>
      <c r="AJ92" s="7" t="s">
        <v>55</v>
      </c>
      <c r="AK92" s="7" t="s">
        <v>55</v>
      </c>
      <c r="AL92" s="7" t="s">
        <v>55</v>
      </c>
      <c r="AM92" s="7" t="s">
        <v>55</v>
      </c>
      <c r="AN92" s="7" t="s">
        <v>55</v>
      </c>
      <c r="AO92" s="7" t="s">
        <v>55</v>
      </c>
      <c r="AP92" s="7" t="s">
        <v>55</v>
      </c>
      <c r="AQ92" s="7" t="s">
        <v>55</v>
      </c>
      <c r="AR92" s="7" t="s">
        <v>55</v>
      </c>
      <c r="AS92" s="7" t="s">
        <v>55</v>
      </c>
      <c r="AT92" s="7" t="s">
        <v>55</v>
      </c>
      <c r="AU92" s="7" t="s">
        <v>55</v>
      </c>
      <c r="AV92" s="7" t="s">
        <v>55</v>
      </c>
      <c r="AW92" s="7" t="s">
        <v>55</v>
      </c>
      <c r="AX92">
        <f t="shared" si="1"/>
        <v>0</v>
      </c>
    </row>
    <row r="93" spans="1:50" ht="13" hidden="1" x14ac:dyDescent="0.3">
      <c r="A93" s="6" t="s">
        <v>142</v>
      </c>
      <c r="B93" s="5" t="s">
        <v>53</v>
      </c>
      <c r="C93" s="8" t="s">
        <v>55</v>
      </c>
      <c r="D93" s="8" t="s">
        <v>55</v>
      </c>
      <c r="E93" s="8" t="s">
        <v>55</v>
      </c>
      <c r="F93" s="8" t="s">
        <v>55</v>
      </c>
      <c r="G93" s="8" t="s">
        <v>55</v>
      </c>
      <c r="H93" s="8" t="s">
        <v>55</v>
      </c>
      <c r="I93" s="8" t="s">
        <v>55</v>
      </c>
      <c r="J93" s="8" t="s">
        <v>55</v>
      </c>
      <c r="K93" s="8" t="s">
        <v>55</v>
      </c>
      <c r="L93" s="8" t="s">
        <v>55</v>
      </c>
      <c r="M93" s="8" t="s">
        <v>55</v>
      </c>
      <c r="N93" s="8" t="s">
        <v>55</v>
      </c>
      <c r="O93" s="8" t="s">
        <v>55</v>
      </c>
      <c r="P93" s="8" t="s">
        <v>55</v>
      </c>
      <c r="Q93" s="8" t="s">
        <v>55</v>
      </c>
      <c r="R93" s="8" t="s">
        <v>55</v>
      </c>
      <c r="S93" s="8" t="s">
        <v>55</v>
      </c>
      <c r="T93" s="8" t="s">
        <v>55</v>
      </c>
      <c r="U93" s="8" t="s">
        <v>55</v>
      </c>
      <c r="V93" s="8" t="s">
        <v>55</v>
      </c>
      <c r="W93" s="8" t="s">
        <v>55</v>
      </c>
      <c r="X93" s="8" t="s">
        <v>55</v>
      </c>
      <c r="Y93" s="8" t="s">
        <v>55</v>
      </c>
      <c r="Z93" s="8" t="s">
        <v>55</v>
      </c>
      <c r="AA93" s="8" t="s">
        <v>55</v>
      </c>
      <c r="AB93" s="8" t="s">
        <v>55</v>
      </c>
      <c r="AC93" s="8" t="s">
        <v>55</v>
      </c>
      <c r="AD93" s="8" t="s">
        <v>55</v>
      </c>
      <c r="AE93" s="8" t="s">
        <v>55</v>
      </c>
      <c r="AF93" s="8" t="s">
        <v>55</v>
      </c>
      <c r="AG93" s="8" t="s">
        <v>55</v>
      </c>
      <c r="AH93" s="8" t="s">
        <v>55</v>
      </c>
      <c r="AI93" s="8" t="s">
        <v>55</v>
      </c>
      <c r="AJ93" s="8" t="s">
        <v>55</v>
      </c>
      <c r="AK93" s="8" t="s">
        <v>55</v>
      </c>
      <c r="AL93" s="8" t="s">
        <v>55</v>
      </c>
      <c r="AM93" s="8" t="s">
        <v>55</v>
      </c>
      <c r="AN93" s="8" t="s">
        <v>55</v>
      </c>
      <c r="AO93" s="8" t="s">
        <v>55</v>
      </c>
      <c r="AP93" s="8" t="s">
        <v>55</v>
      </c>
      <c r="AQ93" s="8" t="s">
        <v>55</v>
      </c>
      <c r="AR93" s="8" t="s">
        <v>55</v>
      </c>
      <c r="AS93" s="8" t="s">
        <v>55</v>
      </c>
      <c r="AT93" s="8" t="s">
        <v>55</v>
      </c>
      <c r="AU93" s="8" t="s">
        <v>55</v>
      </c>
      <c r="AV93" s="8" t="s">
        <v>55</v>
      </c>
      <c r="AW93" s="8" t="s">
        <v>55</v>
      </c>
      <c r="AX93">
        <f t="shared" si="1"/>
        <v>0</v>
      </c>
    </row>
    <row r="94" spans="1:50" ht="13" x14ac:dyDescent="0.3">
      <c r="A94" s="6" t="s">
        <v>143</v>
      </c>
      <c r="B94" s="5" t="s">
        <v>53</v>
      </c>
      <c r="C94" s="7">
        <v>10.11673</v>
      </c>
      <c r="D94" s="7">
        <v>16.559139999999999</v>
      </c>
      <c r="E94" s="7">
        <v>16.300370000000001</v>
      </c>
      <c r="F94" s="7" t="s">
        <v>55</v>
      </c>
      <c r="G94" s="7">
        <v>16.169720000000002</v>
      </c>
      <c r="H94" s="7">
        <v>19.000979999999998</v>
      </c>
      <c r="I94" s="7">
        <v>23.03922</v>
      </c>
      <c r="J94" s="7">
        <v>28.343730000000001</v>
      </c>
      <c r="K94" s="7">
        <v>28.8444</v>
      </c>
      <c r="L94" s="7" t="s">
        <v>55</v>
      </c>
      <c r="M94" s="7" t="s">
        <v>55</v>
      </c>
      <c r="N94" s="7" t="s">
        <v>55</v>
      </c>
      <c r="O94" s="7" t="s">
        <v>55</v>
      </c>
      <c r="P94" s="7" t="s">
        <v>55</v>
      </c>
      <c r="Q94" s="7" t="s">
        <v>55</v>
      </c>
      <c r="R94" s="7" t="s">
        <v>55</v>
      </c>
      <c r="S94" s="7" t="s">
        <v>55</v>
      </c>
      <c r="T94" s="7" t="s">
        <v>55</v>
      </c>
      <c r="U94" s="7" t="s">
        <v>55</v>
      </c>
      <c r="V94" s="7" t="s">
        <v>55</v>
      </c>
      <c r="W94" s="7" t="s">
        <v>55</v>
      </c>
      <c r="X94" s="7" t="s">
        <v>55</v>
      </c>
      <c r="Y94" s="7" t="s">
        <v>55</v>
      </c>
      <c r="Z94" s="7" t="s">
        <v>55</v>
      </c>
      <c r="AA94" s="7" t="s">
        <v>55</v>
      </c>
      <c r="AB94" s="7" t="s">
        <v>55</v>
      </c>
      <c r="AC94" s="7" t="s">
        <v>55</v>
      </c>
      <c r="AD94" s="7" t="s">
        <v>55</v>
      </c>
      <c r="AE94" s="7" t="s">
        <v>55</v>
      </c>
      <c r="AF94" s="7" t="s">
        <v>55</v>
      </c>
      <c r="AG94" s="7" t="s">
        <v>55</v>
      </c>
      <c r="AH94" s="7" t="s">
        <v>55</v>
      </c>
      <c r="AI94" s="7">
        <v>46.891829999999999</v>
      </c>
      <c r="AJ94" s="7" t="s">
        <v>55</v>
      </c>
      <c r="AK94" s="7" t="s">
        <v>55</v>
      </c>
      <c r="AL94" s="7" t="s">
        <v>55</v>
      </c>
      <c r="AM94" s="7" t="s">
        <v>55</v>
      </c>
      <c r="AN94" s="7">
        <v>49.662439999999997</v>
      </c>
      <c r="AO94" s="7" t="s">
        <v>55</v>
      </c>
      <c r="AP94" s="7" t="s">
        <v>55</v>
      </c>
      <c r="AQ94" s="7" t="s">
        <v>55</v>
      </c>
      <c r="AR94" s="7" t="s">
        <v>55</v>
      </c>
      <c r="AS94" s="7" t="s">
        <v>55</v>
      </c>
      <c r="AT94" s="7">
        <v>58.316929999999999</v>
      </c>
      <c r="AU94" s="7" t="s">
        <v>55</v>
      </c>
      <c r="AV94" s="7" t="s">
        <v>55</v>
      </c>
      <c r="AW94" s="7" t="s">
        <v>55</v>
      </c>
      <c r="AX94">
        <f t="shared" si="1"/>
        <v>313.24549000000002</v>
      </c>
    </row>
    <row r="95" spans="1:50" ht="13" hidden="1" x14ac:dyDescent="0.3">
      <c r="A95" s="6" t="s">
        <v>144</v>
      </c>
      <c r="B95" s="5" t="s">
        <v>53</v>
      </c>
      <c r="C95" s="8" t="s">
        <v>55</v>
      </c>
      <c r="D95" s="8" t="s">
        <v>55</v>
      </c>
      <c r="E95" s="8" t="s">
        <v>55</v>
      </c>
      <c r="F95" s="8" t="s">
        <v>55</v>
      </c>
      <c r="G95" s="8" t="s">
        <v>55</v>
      </c>
      <c r="H95" s="8" t="s">
        <v>55</v>
      </c>
      <c r="I95" s="8" t="s">
        <v>55</v>
      </c>
      <c r="J95" s="8" t="s">
        <v>55</v>
      </c>
      <c r="K95" s="8" t="s">
        <v>55</v>
      </c>
      <c r="L95" s="8" t="s">
        <v>55</v>
      </c>
      <c r="M95" s="8" t="s">
        <v>55</v>
      </c>
      <c r="N95" s="8" t="s">
        <v>55</v>
      </c>
      <c r="O95" s="8" t="s">
        <v>55</v>
      </c>
      <c r="P95" s="8" t="s">
        <v>55</v>
      </c>
      <c r="Q95" s="8" t="s">
        <v>55</v>
      </c>
      <c r="R95" s="8" t="s">
        <v>55</v>
      </c>
      <c r="S95" s="8" t="s">
        <v>55</v>
      </c>
      <c r="T95" s="8" t="s">
        <v>55</v>
      </c>
      <c r="U95" s="8" t="s">
        <v>55</v>
      </c>
      <c r="V95" s="8" t="s">
        <v>55</v>
      </c>
      <c r="W95" s="8" t="s">
        <v>55</v>
      </c>
      <c r="X95" s="8" t="s">
        <v>55</v>
      </c>
      <c r="Y95" s="8" t="s">
        <v>55</v>
      </c>
      <c r="Z95" s="8" t="s">
        <v>55</v>
      </c>
      <c r="AA95" s="8" t="s">
        <v>55</v>
      </c>
      <c r="AB95" s="8" t="s">
        <v>55</v>
      </c>
      <c r="AC95" s="8" t="s">
        <v>55</v>
      </c>
      <c r="AD95" s="8" t="s">
        <v>55</v>
      </c>
      <c r="AE95" s="8" t="s">
        <v>55</v>
      </c>
      <c r="AF95" s="8" t="s">
        <v>55</v>
      </c>
      <c r="AG95" s="8" t="s">
        <v>55</v>
      </c>
      <c r="AH95" s="8" t="s">
        <v>55</v>
      </c>
      <c r="AI95" s="8" t="s">
        <v>55</v>
      </c>
      <c r="AJ95" s="8" t="s">
        <v>55</v>
      </c>
      <c r="AK95" s="8" t="s">
        <v>55</v>
      </c>
      <c r="AL95" s="8" t="s">
        <v>55</v>
      </c>
      <c r="AM95" s="8" t="s">
        <v>55</v>
      </c>
      <c r="AN95" s="8" t="s">
        <v>55</v>
      </c>
      <c r="AO95" s="8" t="s">
        <v>55</v>
      </c>
      <c r="AP95" s="8" t="s">
        <v>55</v>
      </c>
      <c r="AQ95" s="8" t="s">
        <v>55</v>
      </c>
      <c r="AR95" s="8" t="s">
        <v>55</v>
      </c>
      <c r="AS95" s="8" t="s">
        <v>55</v>
      </c>
      <c r="AT95" s="8" t="s">
        <v>55</v>
      </c>
      <c r="AU95" s="8" t="s">
        <v>55</v>
      </c>
      <c r="AV95" s="8" t="s">
        <v>55</v>
      </c>
      <c r="AW95" s="8" t="s">
        <v>55</v>
      </c>
      <c r="AX95">
        <f t="shared" si="1"/>
        <v>0</v>
      </c>
    </row>
    <row r="96" spans="1:50" ht="13" x14ac:dyDescent="0.3">
      <c r="A96" s="6" t="s">
        <v>145</v>
      </c>
      <c r="B96" s="5" t="s">
        <v>53</v>
      </c>
      <c r="C96" s="7" t="s">
        <v>55</v>
      </c>
      <c r="D96" s="7" t="s">
        <v>55</v>
      </c>
      <c r="E96" s="7" t="s">
        <v>55</v>
      </c>
      <c r="F96" s="7" t="s">
        <v>55</v>
      </c>
      <c r="G96" s="7" t="s">
        <v>55</v>
      </c>
      <c r="H96" s="7" t="s">
        <v>55</v>
      </c>
      <c r="I96" s="7" t="s">
        <v>55</v>
      </c>
      <c r="J96" s="7" t="s">
        <v>55</v>
      </c>
      <c r="K96" s="7" t="s">
        <v>55</v>
      </c>
      <c r="L96" s="7" t="s">
        <v>55</v>
      </c>
      <c r="M96" s="7" t="s">
        <v>55</v>
      </c>
      <c r="N96" s="7" t="s">
        <v>55</v>
      </c>
      <c r="O96" s="7" t="s">
        <v>55</v>
      </c>
      <c r="P96" s="7">
        <v>11.853759999999999</v>
      </c>
      <c r="Q96" s="7" t="s">
        <v>55</v>
      </c>
      <c r="R96" s="7" t="s">
        <v>55</v>
      </c>
      <c r="S96" s="7" t="s">
        <v>55</v>
      </c>
      <c r="T96" s="7">
        <v>16.112960000000001</v>
      </c>
      <c r="U96" s="7">
        <v>18.407209999999999</v>
      </c>
      <c r="V96" s="7">
        <v>17.620650000000001</v>
      </c>
      <c r="W96" s="7" t="s">
        <v>55</v>
      </c>
      <c r="X96" s="7" t="s">
        <v>55</v>
      </c>
      <c r="Y96" s="7" t="s">
        <v>55</v>
      </c>
      <c r="Z96" s="7" t="s">
        <v>55</v>
      </c>
      <c r="AA96" s="7" t="s">
        <v>55</v>
      </c>
      <c r="AB96" s="7" t="s">
        <v>55</v>
      </c>
      <c r="AC96" s="7" t="s">
        <v>55</v>
      </c>
      <c r="AD96" s="7" t="s">
        <v>55</v>
      </c>
      <c r="AE96" s="7" t="s">
        <v>55</v>
      </c>
      <c r="AF96" s="7" t="s">
        <v>55</v>
      </c>
      <c r="AG96" s="7" t="s">
        <v>55</v>
      </c>
      <c r="AH96" s="7" t="s">
        <v>55</v>
      </c>
      <c r="AI96" s="7" t="s">
        <v>55</v>
      </c>
      <c r="AJ96" s="7" t="s">
        <v>55</v>
      </c>
      <c r="AK96" s="7" t="s">
        <v>55</v>
      </c>
      <c r="AL96" s="7" t="s">
        <v>55</v>
      </c>
      <c r="AM96" s="7" t="s">
        <v>55</v>
      </c>
      <c r="AN96" s="7" t="s">
        <v>55</v>
      </c>
      <c r="AO96" s="7" t="s">
        <v>55</v>
      </c>
      <c r="AP96" s="7" t="s">
        <v>55</v>
      </c>
      <c r="AQ96" s="7" t="s">
        <v>55</v>
      </c>
      <c r="AR96" s="7" t="s">
        <v>55</v>
      </c>
      <c r="AS96" s="7" t="s">
        <v>55</v>
      </c>
      <c r="AT96" s="7" t="s">
        <v>55</v>
      </c>
      <c r="AU96" s="7">
        <v>33.008699999999997</v>
      </c>
      <c r="AV96" s="7" t="s">
        <v>55</v>
      </c>
      <c r="AW96" s="7" t="s">
        <v>55</v>
      </c>
      <c r="AX96">
        <f t="shared" si="1"/>
        <v>97.00327999999999</v>
      </c>
    </row>
    <row r="97" spans="1:50" ht="13" hidden="1" x14ac:dyDescent="0.3">
      <c r="A97" s="6" t="s">
        <v>146</v>
      </c>
      <c r="B97" s="5" t="s">
        <v>53</v>
      </c>
      <c r="C97" s="8" t="s">
        <v>55</v>
      </c>
      <c r="D97" s="8" t="s">
        <v>55</v>
      </c>
      <c r="E97" s="8" t="s">
        <v>55</v>
      </c>
      <c r="F97" s="8" t="s">
        <v>55</v>
      </c>
      <c r="G97" s="8" t="s">
        <v>55</v>
      </c>
      <c r="H97" s="8" t="s">
        <v>55</v>
      </c>
      <c r="I97" s="8" t="s">
        <v>55</v>
      </c>
      <c r="J97" s="8" t="s">
        <v>55</v>
      </c>
      <c r="K97" s="8" t="s">
        <v>55</v>
      </c>
      <c r="L97" s="8" t="s">
        <v>55</v>
      </c>
      <c r="M97" s="8" t="s">
        <v>55</v>
      </c>
      <c r="N97" s="8" t="s">
        <v>55</v>
      </c>
      <c r="O97" s="8" t="s">
        <v>55</v>
      </c>
      <c r="P97" s="8" t="s">
        <v>55</v>
      </c>
      <c r="Q97" s="8" t="s">
        <v>55</v>
      </c>
      <c r="R97" s="8" t="s">
        <v>55</v>
      </c>
      <c r="S97" s="8" t="s">
        <v>55</v>
      </c>
      <c r="T97" s="8" t="s">
        <v>55</v>
      </c>
      <c r="U97" s="8" t="s">
        <v>55</v>
      </c>
      <c r="V97" s="8" t="s">
        <v>55</v>
      </c>
      <c r="W97" s="8" t="s">
        <v>55</v>
      </c>
      <c r="X97" s="8" t="s">
        <v>55</v>
      </c>
      <c r="Y97" s="8" t="s">
        <v>55</v>
      </c>
      <c r="Z97" s="8" t="s">
        <v>55</v>
      </c>
      <c r="AA97" s="8" t="s">
        <v>55</v>
      </c>
      <c r="AB97" s="8" t="s">
        <v>55</v>
      </c>
      <c r="AC97" s="8" t="s">
        <v>55</v>
      </c>
      <c r="AD97" s="8" t="s">
        <v>55</v>
      </c>
      <c r="AE97" s="8" t="s">
        <v>55</v>
      </c>
      <c r="AF97" s="8" t="s">
        <v>55</v>
      </c>
      <c r="AG97" s="8" t="s">
        <v>55</v>
      </c>
      <c r="AH97" s="8" t="s">
        <v>55</v>
      </c>
      <c r="AI97" s="8" t="s">
        <v>55</v>
      </c>
      <c r="AJ97" s="8" t="s">
        <v>55</v>
      </c>
      <c r="AK97" s="8" t="s">
        <v>55</v>
      </c>
      <c r="AL97" s="8" t="s">
        <v>55</v>
      </c>
      <c r="AM97" s="8" t="s">
        <v>55</v>
      </c>
      <c r="AN97" s="8" t="s">
        <v>55</v>
      </c>
      <c r="AO97" s="8" t="s">
        <v>55</v>
      </c>
      <c r="AP97" s="8" t="s">
        <v>55</v>
      </c>
      <c r="AQ97" s="8" t="s">
        <v>55</v>
      </c>
      <c r="AR97" s="8" t="s">
        <v>55</v>
      </c>
      <c r="AS97" s="8" t="s">
        <v>55</v>
      </c>
      <c r="AT97" s="8" t="s">
        <v>55</v>
      </c>
      <c r="AU97" s="8" t="s">
        <v>55</v>
      </c>
      <c r="AV97" s="8" t="s">
        <v>55</v>
      </c>
      <c r="AW97" s="8" t="s">
        <v>55</v>
      </c>
      <c r="AX97">
        <f t="shared" si="1"/>
        <v>0</v>
      </c>
    </row>
    <row r="98" spans="1:50" ht="13" x14ac:dyDescent="0.3">
      <c r="A98" s="6" t="s">
        <v>147</v>
      </c>
      <c r="B98" s="5" t="s">
        <v>53</v>
      </c>
      <c r="C98" s="7" t="s">
        <v>55</v>
      </c>
      <c r="D98" s="7">
        <v>16.875</v>
      </c>
      <c r="E98" s="7" t="s">
        <v>55</v>
      </c>
      <c r="F98" s="7">
        <v>19.56522</v>
      </c>
      <c r="G98" s="7">
        <v>26.923079999999999</v>
      </c>
      <c r="H98" s="7" t="s">
        <v>55</v>
      </c>
      <c r="I98" s="7" t="s">
        <v>55</v>
      </c>
      <c r="J98" s="7">
        <v>32.853720000000003</v>
      </c>
      <c r="K98" s="7" t="s">
        <v>55</v>
      </c>
      <c r="L98" s="7" t="s">
        <v>55</v>
      </c>
      <c r="M98" s="7">
        <v>49.015540000000001</v>
      </c>
      <c r="N98" s="7">
        <v>44.106090000000002</v>
      </c>
      <c r="O98" s="7">
        <v>32.317070000000001</v>
      </c>
      <c r="P98" s="7">
        <v>33.659489999999998</v>
      </c>
      <c r="Q98" s="7">
        <v>52.212389999999999</v>
      </c>
      <c r="R98" s="7" t="s">
        <v>55</v>
      </c>
      <c r="S98" s="7">
        <v>56.116210000000002</v>
      </c>
      <c r="T98" s="7">
        <v>46.132210000000001</v>
      </c>
      <c r="U98" s="7" t="s">
        <v>55</v>
      </c>
      <c r="V98" s="7" t="s">
        <v>55</v>
      </c>
      <c r="W98" s="7" t="s">
        <v>55</v>
      </c>
      <c r="X98" s="7">
        <v>45.200369999999999</v>
      </c>
      <c r="Y98" s="7" t="s">
        <v>55</v>
      </c>
      <c r="Z98" s="7" t="s">
        <v>55</v>
      </c>
      <c r="AA98" s="7" t="s">
        <v>55</v>
      </c>
      <c r="AB98" s="7" t="s">
        <v>55</v>
      </c>
      <c r="AC98" s="7">
        <v>53.925350000000002</v>
      </c>
      <c r="AD98" s="7" t="s">
        <v>55</v>
      </c>
      <c r="AE98" s="7" t="s">
        <v>55</v>
      </c>
      <c r="AF98" s="7" t="s">
        <v>55</v>
      </c>
      <c r="AG98" s="7" t="s">
        <v>55</v>
      </c>
      <c r="AH98" s="7" t="s">
        <v>55</v>
      </c>
      <c r="AI98" s="7" t="s">
        <v>55</v>
      </c>
      <c r="AJ98" s="7" t="s">
        <v>55</v>
      </c>
      <c r="AK98" s="7">
        <v>61.086379999999998</v>
      </c>
      <c r="AL98" s="7">
        <v>66.514290000000003</v>
      </c>
      <c r="AM98" s="7">
        <v>71.216409999999996</v>
      </c>
      <c r="AN98" s="7">
        <v>70.805160000000001</v>
      </c>
      <c r="AO98" s="7">
        <v>69.988550000000004</v>
      </c>
      <c r="AP98" s="7">
        <v>69.262299999999996</v>
      </c>
      <c r="AQ98" s="7">
        <v>73.674589999999995</v>
      </c>
      <c r="AR98" s="7">
        <v>75.720160000000007</v>
      </c>
      <c r="AS98" s="7">
        <v>74.863979999999998</v>
      </c>
      <c r="AT98" s="7" t="s">
        <v>55</v>
      </c>
      <c r="AU98" s="7" t="s">
        <v>55</v>
      </c>
      <c r="AV98" s="7" t="s">
        <v>55</v>
      </c>
      <c r="AW98" s="7" t="s">
        <v>55</v>
      </c>
      <c r="AX98">
        <f t="shared" si="1"/>
        <v>1142.0335600000001</v>
      </c>
    </row>
    <row r="99" spans="1:50" ht="13" x14ac:dyDescent="0.3">
      <c r="A99" s="6" t="s">
        <v>148</v>
      </c>
      <c r="B99" s="5" t="s">
        <v>53</v>
      </c>
      <c r="C99" s="8" t="s">
        <v>55</v>
      </c>
      <c r="D99" s="8" t="s">
        <v>55</v>
      </c>
      <c r="E99" s="8" t="s">
        <v>55</v>
      </c>
      <c r="F99" s="8" t="s">
        <v>55</v>
      </c>
      <c r="G99" s="8" t="s">
        <v>55</v>
      </c>
      <c r="H99" s="8" t="s">
        <v>55</v>
      </c>
      <c r="I99" s="8" t="s">
        <v>55</v>
      </c>
      <c r="J99" s="8" t="s">
        <v>55</v>
      </c>
      <c r="K99" s="8">
        <v>27.924530000000001</v>
      </c>
      <c r="L99" s="8" t="s">
        <v>55</v>
      </c>
      <c r="M99" s="8" t="s">
        <v>55</v>
      </c>
      <c r="N99" s="8" t="s">
        <v>55</v>
      </c>
      <c r="O99" s="8" t="s">
        <v>55</v>
      </c>
      <c r="P99" s="8" t="s">
        <v>55</v>
      </c>
      <c r="Q99" s="8">
        <v>33.213000000000001</v>
      </c>
      <c r="R99" s="8" t="s">
        <v>55</v>
      </c>
      <c r="S99" s="8" t="s">
        <v>55</v>
      </c>
      <c r="T99" s="8" t="s">
        <v>55</v>
      </c>
      <c r="U99" s="8" t="s">
        <v>55</v>
      </c>
      <c r="V99" s="8" t="s">
        <v>55</v>
      </c>
      <c r="W99" s="8" t="s">
        <v>55</v>
      </c>
      <c r="X99" s="8" t="s">
        <v>55</v>
      </c>
      <c r="Y99" s="8" t="s">
        <v>55</v>
      </c>
      <c r="Z99" s="8" t="s">
        <v>55</v>
      </c>
      <c r="AA99" s="8" t="s">
        <v>55</v>
      </c>
      <c r="AB99" s="8" t="s">
        <v>55</v>
      </c>
      <c r="AC99" s="8" t="s">
        <v>55</v>
      </c>
      <c r="AD99" s="8" t="s">
        <v>55</v>
      </c>
      <c r="AE99" s="8" t="s">
        <v>55</v>
      </c>
      <c r="AF99" s="8" t="s">
        <v>55</v>
      </c>
      <c r="AG99" s="8" t="s">
        <v>55</v>
      </c>
      <c r="AH99" s="8" t="s">
        <v>55</v>
      </c>
      <c r="AI99" s="8" t="s">
        <v>55</v>
      </c>
      <c r="AJ99" s="8" t="s">
        <v>55</v>
      </c>
      <c r="AK99" s="8" t="s">
        <v>55</v>
      </c>
      <c r="AL99" s="8" t="s">
        <v>55</v>
      </c>
      <c r="AM99" s="8" t="s">
        <v>55</v>
      </c>
      <c r="AN99" s="8" t="s">
        <v>55</v>
      </c>
      <c r="AO99" s="8" t="s">
        <v>55</v>
      </c>
      <c r="AP99" s="8" t="s">
        <v>55</v>
      </c>
      <c r="AQ99" s="8" t="s">
        <v>55</v>
      </c>
      <c r="AR99" s="8" t="s">
        <v>55</v>
      </c>
      <c r="AS99" s="8" t="s">
        <v>55</v>
      </c>
      <c r="AT99" s="8" t="s">
        <v>55</v>
      </c>
      <c r="AU99" s="8" t="s">
        <v>55</v>
      </c>
      <c r="AV99" s="8" t="s">
        <v>55</v>
      </c>
      <c r="AW99" s="8" t="s">
        <v>55</v>
      </c>
      <c r="AX99">
        <f t="shared" si="1"/>
        <v>61.137529999999998</v>
      </c>
    </row>
    <row r="100" spans="1:50" ht="13" x14ac:dyDescent="0.3">
      <c r="A100" s="6" t="s">
        <v>149</v>
      </c>
      <c r="B100" s="5" t="s">
        <v>53</v>
      </c>
      <c r="C100" s="7" t="s">
        <v>55</v>
      </c>
      <c r="D100" s="7">
        <v>1.94076</v>
      </c>
      <c r="E100" s="7" t="s">
        <v>55</v>
      </c>
      <c r="F100" s="7" t="s">
        <v>55</v>
      </c>
      <c r="G100" s="7" t="s">
        <v>55</v>
      </c>
      <c r="H100" s="7">
        <v>14.655900000000001</v>
      </c>
      <c r="I100" s="7" t="s">
        <v>55</v>
      </c>
      <c r="J100" s="7" t="s">
        <v>55</v>
      </c>
      <c r="K100" s="7">
        <v>14.496639999999999</v>
      </c>
      <c r="L100" s="7">
        <v>20.020430000000001</v>
      </c>
      <c r="M100" s="7">
        <v>15.681229999999999</v>
      </c>
      <c r="N100" s="7">
        <v>15.87689</v>
      </c>
      <c r="O100" s="7">
        <v>23.513390000000001</v>
      </c>
      <c r="P100" s="7">
        <v>28.978100000000001</v>
      </c>
      <c r="Q100" s="7">
        <v>23.324249999999999</v>
      </c>
      <c r="R100" s="7">
        <v>22.141010000000001</v>
      </c>
      <c r="S100" s="7">
        <v>37.64378</v>
      </c>
      <c r="T100" s="7">
        <v>34.339889999999997</v>
      </c>
      <c r="U100" s="7">
        <v>22.173439999999999</v>
      </c>
      <c r="V100" s="7">
        <v>20.645910000000001</v>
      </c>
      <c r="W100" s="7">
        <v>20.75929</v>
      </c>
      <c r="X100" s="7">
        <v>18.029990000000002</v>
      </c>
      <c r="Y100" s="7">
        <v>19.098549999999999</v>
      </c>
      <c r="Z100" s="7">
        <v>18.743110000000001</v>
      </c>
      <c r="AA100" s="7">
        <v>19.906479999999998</v>
      </c>
      <c r="AB100" s="7" t="s">
        <v>55</v>
      </c>
      <c r="AC100" s="7" t="s">
        <v>55</v>
      </c>
      <c r="AD100" s="7">
        <v>17.853629999999999</v>
      </c>
      <c r="AE100" s="7" t="s">
        <v>55</v>
      </c>
      <c r="AF100" s="7" t="s">
        <v>55</v>
      </c>
      <c r="AG100" s="7" t="s">
        <v>55</v>
      </c>
      <c r="AH100" s="7" t="s">
        <v>55</v>
      </c>
      <c r="AI100" s="7" t="s">
        <v>55</v>
      </c>
      <c r="AJ100" s="7" t="s">
        <v>55</v>
      </c>
      <c r="AK100" s="7" t="s">
        <v>55</v>
      </c>
      <c r="AL100" s="7" t="s">
        <v>55</v>
      </c>
      <c r="AM100" s="7" t="s">
        <v>55</v>
      </c>
      <c r="AN100" s="7" t="s">
        <v>55</v>
      </c>
      <c r="AO100" s="7" t="s">
        <v>55</v>
      </c>
      <c r="AP100" s="7" t="s">
        <v>55</v>
      </c>
      <c r="AQ100" s="7" t="s">
        <v>55</v>
      </c>
      <c r="AR100" s="7" t="s">
        <v>55</v>
      </c>
      <c r="AS100" s="7" t="s">
        <v>55</v>
      </c>
      <c r="AT100" s="7" t="s">
        <v>55</v>
      </c>
      <c r="AU100" s="7" t="s">
        <v>55</v>
      </c>
      <c r="AV100" s="7" t="s">
        <v>55</v>
      </c>
      <c r="AW100" s="7" t="s">
        <v>55</v>
      </c>
      <c r="AX100">
        <f t="shared" si="1"/>
        <v>409.82267000000002</v>
      </c>
    </row>
    <row r="101" spans="1:50" ht="13" x14ac:dyDescent="0.3">
      <c r="A101" s="6" t="s">
        <v>150</v>
      </c>
      <c r="B101" s="5" t="s">
        <v>53</v>
      </c>
      <c r="C101" s="8" t="s">
        <v>55</v>
      </c>
      <c r="D101" s="8" t="s">
        <v>55</v>
      </c>
      <c r="E101" s="8" t="s">
        <v>55</v>
      </c>
      <c r="F101" s="8" t="s">
        <v>55</v>
      </c>
      <c r="G101" s="8">
        <v>43.589739999999999</v>
      </c>
      <c r="H101" s="8" t="s">
        <v>55</v>
      </c>
      <c r="I101" s="8" t="s">
        <v>55</v>
      </c>
      <c r="J101" s="8">
        <v>21.4876</v>
      </c>
      <c r="K101" s="8" t="s">
        <v>55</v>
      </c>
      <c r="L101" s="8" t="s">
        <v>55</v>
      </c>
      <c r="M101" s="8">
        <v>31.37255</v>
      </c>
      <c r="N101" s="8" t="s">
        <v>55</v>
      </c>
      <c r="O101" s="8" t="s">
        <v>55</v>
      </c>
      <c r="P101" s="8" t="s">
        <v>55</v>
      </c>
      <c r="Q101" s="8" t="s">
        <v>55</v>
      </c>
      <c r="R101" s="8" t="s">
        <v>55</v>
      </c>
      <c r="S101" s="8" t="s">
        <v>55</v>
      </c>
      <c r="T101" s="8" t="s">
        <v>55</v>
      </c>
      <c r="U101" s="8" t="s">
        <v>55</v>
      </c>
      <c r="V101" s="8" t="s">
        <v>55</v>
      </c>
      <c r="W101" s="8" t="s">
        <v>55</v>
      </c>
      <c r="X101" s="8">
        <v>49.392710000000001</v>
      </c>
      <c r="Y101" s="8">
        <v>50.57611</v>
      </c>
      <c r="Z101" s="8" t="s">
        <v>55</v>
      </c>
      <c r="AA101" s="8" t="s">
        <v>55</v>
      </c>
      <c r="AB101" s="8" t="s">
        <v>55</v>
      </c>
      <c r="AC101" s="8" t="s">
        <v>55</v>
      </c>
      <c r="AD101" s="8" t="s">
        <v>55</v>
      </c>
      <c r="AE101" s="8" t="s">
        <v>55</v>
      </c>
      <c r="AF101" s="8" t="s">
        <v>55</v>
      </c>
      <c r="AG101" s="8" t="s">
        <v>55</v>
      </c>
      <c r="AH101" s="8" t="s">
        <v>55</v>
      </c>
      <c r="AI101" s="8" t="s">
        <v>55</v>
      </c>
      <c r="AJ101" s="8">
        <v>63.888890000000004</v>
      </c>
      <c r="AK101" s="8" t="s">
        <v>55</v>
      </c>
      <c r="AL101" s="8" t="s">
        <v>55</v>
      </c>
      <c r="AM101" s="8" t="s">
        <v>55</v>
      </c>
      <c r="AN101" s="8" t="s">
        <v>55</v>
      </c>
      <c r="AO101" s="8">
        <v>59.997100000000003</v>
      </c>
      <c r="AP101" s="8" t="s">
        <v>55</v>
      </c>
      <c r="AQ101" s="8" t="s">
        <v>55</v>
      </c>
      <c r="AR101" s="8" t="s">
        <v>55</v>
      </c>
      <c r="AS101" s="8">
        <v>65.346209999999999</v>
      </c>
      <c r="AT101" s="8">
        <v>63.084589999999999</v>
      </c>
      <c r="AU101" s="8">
        <v>64.835859999999997</v>
      </c>
      <c r="AV101" s="8" t="s">
        <v>55</v>
      </c>
      <c r="AW101" s="8" t="s">
        <v>55</v>
      </c>
      <c r="AX101">
        <f t="shared" si="1"/>
        <v>513.57135999999991</v>
      </c>
    </row>
    <row r="102" spans="1:50" ht="13" x14ac:dyDescent="0.3">
      <c r="A102" s="6" t="s">
        <v>151</v>
      </c>
      <c r="B102" s="5" t="s">
        <v>53</v>
      </c>
      <c r="C102" s="7" t="s">
        <v>55</v>
      </c>
      <c r="D102" s="7">
        <v>44.289380000000001</v>
      </c>
      <c r="E102" s="7" t="s">
        <v>55</v>
      </c>
      <c r="F102" s="7">
        <v>45.403700000000001</v>
      </c>
      <c r="G102" s="7">
        <v>43.973770000000002</v>
      </c>
      <c r="H102" s="7">
        <v>46.260770000000001</v>
      </c>
      <c r="I102" s="7">
        <v>47.118429999999996</v>
      </c>
      <c r="J102" s="7">
        <v>50.407760000000003</v>
      </c>
      <c r="K102" s="7">
        <v>51.762169999999998</v>
      </c>
      <c r="L102" s="7" t="s">
        <v>55</v>
      </c>
      <c r="M102" s="7">
        <v>53.418199999999999</v>
      </c>
      <c r="N102" s="7">
        <v>55.130130000000001</v>
      </c>
      <c r="O102" s="7">
        <v>55.280500000000004</v>
      </c>
      <c r="P102" s="7">
        <v>55.283749999999998</v>
      </c>
      <c r="Q102" s="7">
        <v>54.672699999999999</v>
      </c>
      <c r="R102" s="7">
        <v>55.862340000000003</v>
      </c>
      <c r="S102" s="7">
        <v>55.789389999999997</v>
      </c>
      <c r="T102" s="7">
        <v>57.258220000000001</v>
      </c>
      <c r="U102" s="7">
        <v>57.505870000000002</v>
      </c>
      <c r="V102" s="7">
        <v>57.981380000000001</v>
      </c>
      <c r="W102" s="7">
        <v>57.110309999999998</v>
      </c>
      <c r="X102" s="7">
        <v>55.743000000000002</v>
      </c>
      <c r="Y102" s="7">
        <v>55.146659999999997</v>
      </c>
      <c r="Z102" s="7">
        <v>54.406289999999998</v>
      </c>
      <c r="AA102" s="7">
        <v>53.465809999999998</v>
      </c>
      <c r="AB102" s="7" t="s">
        <v>55</v>
      </c>
      <c r="AC102" s="7" t="s">
        <v>55</v>
      </c>
      <c r="AD102" s="7" t="s">
        <v>55</v>
      </c>
      <c r="AE102" s="7">
        <v>57.323590000000003</v>
      </c>
      <c r="AF102" s="7">
        <v>57.72871</v>
      </c>
      <c r="AG102" s="7">
        <v>55.272779999999997</v>
      </c>
      <c r="AH102" s="7">
        <v>61.419789999999999</v>
      </c>
      <c r="AI102" s="7">
        <v>60.461350000000003</v>
      </c>
      <c r="AJ102" s="7">
        <v>62.155729999999998</v>
      </c>
      <c r="AK102" s="7">
        <v>63.53313</v>
      </c>
      <c r="AL102" s="7">
        <v>64.466099999999997</v>
      </c>
      <c r="AM102" s="7">
        <v>65.654020000000003</v>
      </c>
      <c r="AN102" s="7">
        <v>66.473280000000003</v>
      </c>
      <c r="AO102" s="7">
        <v>66.758780000000002</v>
      </c>
      <c r="AP102" s="7">
        <v>65.778049999999993</v>
      </c>
      <c r="AQ102" s="7">
        <v>64.500129999999999</v>
      </c>
      <c r="AR102" s="7">
        <v>63.798870000000001</v>
      </c>
      <c r="AS102" s="7">
        <v>63.951540000000001</v>
      </c>
      <c r="AT102" s="7">
        <v>63.932200000000002</v>
      </c>
      <c r="AU102" s="7">
        <v>62.583320000000001</v>
      </c>
      <c r="AV102" s="7" t="s">
        <v>55</v>
      </c>
      <c r="AW102" s="7" t="s">
        <v>55</v>
      </c>
      <c r="AX102">
        <f t="shared" si="1"/>
        <v>2229.0619000000002</v>
      </c>
    </row>
    <row r="103" spans="1:50" ht="13" x14ac:dyDescent="0.3">
      <c r="A103" s="6" t="s">
        <v>152</v>
      </c>
      <c r="B103" s="5" t="s">
        <v>53</v>
      </c>
      <c r="C103" s="8" t="s">
        <v>55</v>
      </c>
      <c r="D103" s="8">
        <v>22.619050000000001</v>
      </c>
      <c r="E103" s="8" t="s">
        <v>55</v>
      </c>
      <c r="F103" s="8">
        <v>24.04372</v>
      </c>
      <c r="G103" s="8">
        <v>20.105820000000001</v>
      </c>
      <c r="H103" s="8">
        <v>17.21612</v>
      </c>
      <c r="I103" s="8">
        <v>21.484380000000002</v>
      </c>
      <c r="J103" s="8">
        <v>21.68675</v>
      </c>
      <c r="K103" s="8" t="s">
        <v>55</v>
      </c>
      <c r="L103" s="8" t="s">
        <v>55</v>
      </c>
      <c r="M103" s="8" t="s">
        <v>55</v>
      </c>
      <c r="N103" s="8" t="s">
        <v>55</v>
      </c>
      <c r="O103" s="8" t="s">
        <v>55</v>
      </c>
      <c r="P103" s="8" t="s">
        <v>55</v>
      </c>
      <c r="Q103" s="8" t="s">
        <v>55</v>
      </c>
      <c r="R103" s="8" t="s">
        <v>55</v>
      </c>
      <c r="S103" s="8" t="s">
        <v>55</v>
      </c>
      <c r="T103" s="8" t="s">
        <v>55</v>
      </c>
      <c r="U103" s="8" t="s">
        <v>55</v>
      </c>
      <c r="V103" s="8" t="s">
        <v>55</v>
      </c>
      <c r="W103" s="8" t="s">
        <v>55</v>
      </c>
      <c r="X103" s="8" t="s">
        <v>55</v>
      </c>
      <c r="Y103" s="8" t="s">
        <v>55</v>
      </c>
      <c r="Z103" s="8" t="s">
        <v>55</v>
      </c>
      <c r="AA103" s="8" t="s">
        <v>55</v>
      </c>
      <c r="AB103" s="8" t="s">
        <v>55</v>
      </c>
      <c r="AC103" s="8" t="s">
        <v>55</v>
      </c>
      <c r="AD103" s="8">
        <v>58.374380000000002</v>
      </c>
      <c r="AE103" s="8" t="s">
        <v>55</v>
      </c>
      <c r="AF103" s="8">
        <v>62.453989999999997</v>
      </c>
      <c r="AG103" s="8">
        <v>64.418210000000002</v>
      </c>
      <c r="AH103" s="8">
        <v>62.149079999999998</v>
      </c>
      <c r="AI103" s="8">
        <v>61.457859999999997</v>
      </c>
      <c r="AJ103" s="8">
        <v>64.268680000000003</v>
      </c>
      <c r="AK103" s="8">
        <v>66.560959999999994</v>
      </c>
      <c r="AL103" s="8">
        <v>67.570350000000005</v>
      </c>
      <c r="AM103" s="8">
        <v>67.176919999999996</v>
      </c>
      <c r="AN103" s="8">
        <v>67.466819999999998</v>
      </c>
      <c r="AO103" s="8">
        <v>66.170389999999998</v>
      </c>
      <c r="AP103" s="8">
        <v>65.913039999999995</v>
      </c>
      <c r="AQ103" s="8">
        <v>66.723510000000005</v>
      </c>
      <c r="AR103" s="8" t="s">
        <v>55</v>
      </c>
      <c r="AS103" s="8">
        <v>64.454750000000004</v>
      </c>
      <c r="AT103" s="8" t="s">
        <v>55</v>
      </c>
      <c r="AU103" s="8" t="s">
        <v>55</v>
      </c>
      <c r="AV103" s="8" t="s">
        <v>55</v>
      </c>
      <c r="AW103" s="8" t="s">
        <v>55</v>
      </c>
      <c r="AX103">
        <f t="shared" si="1"/>
        <v>1032.3147800000002</v>
      </c>
    </row>
    <row r="104" spans="1:50" ht="13" x14ac:dyDescent="0.3">
      <c r="A104" s="6" t="s">
        <v>153</v>
      </c>
      <c r="B104" s="5" t="s">
        <v>53</v>
      </c>
      <c r="C104" s="7" t="s">
        <v>55</v>
      </c>
      <c r="D104" s="7" t="s">
        <v>55</v>
      </c>
      <c r="E104" s="7" t="s">
        <v>55</v>
      </c>
      <c r="F104" s="7" t="s">
        <v>55</v>
      </c>
      <c r="G104" s="7" t="s">
        <v>55</v>
      </c>
      <c r="H104" s="7" t="s">
        <v>55</v>
      </c>
      <c r="I104" s="7" t="s">
        <v>55</v>
      </c>
      <c r="J104" s="7" t="s">
        <v>55</v>
      </c>
      <c r="K104" s="7" t="s">
        <v>55</v>
      </c>
      <c r="L104" s="7" t="s">
        <v>55</v>
      </c>
      <c r="M104" s="7" t="s">
        <v>55</v>
      </c>
      <c r="N104" s="7" t="s">
        <v>55</v>
      </c>
      <c r="O104" s="7" t="s">
        <v>55</v>
      </c>
      <c r="P104" s="7" t="s">
        <v>55</v>
      </c>
      <c r="Q104" s="7" t="s">
        <v>55</v>
      </c>
      <c r="R104" s="7" t="s">
        <v>55</v>
      </c>
      <c r="S104" s="7" t="s">
        <v>55</v>
      </c>
      <c r="T104" s="7" t="s">
        <v>55</v>
      </c>
      <c r="U104" s="7">
        <v>30.244499999999999</v>
      </c>
      <c r="V104" s="7" t="s">
        <v>55</v>
      </c>
      <c r="W104" s="7" t="s">
        <v>55</v>
      </c>
      <c r="X104" s="7" t="s">
        <v>55</v>
      </c>
      <c r="Y104" s="7" t="s">
        <v>55</v>
      </c>
      <c r="Z104" s="7" t="s">
        <v>55</v>
      </c>
      <c r="AA104" s="7" t="s">
        <v>55</v>
      </c>
      <c r="AB104" s="7" t="s">
        <v>55</v>
      </c>
      <c r="AC104" s="7" t="s">
        <v>55</v>
      </c>
      <c r="AD104" s="7" t="s">
        <v>55</v>
      </c>
      <c r="AE104" s="7" t="s">
        <v>55</v>
      </c>
      <c r="AF104" s="7" t="s">
        <v>55</v>
      </c>
      <c r="AG104" s="7" t="s">
        <v>55</v>
      </c>
      <c r="AH104" s="7" t="s">
        <v>55</v>
      </c>
      <c r="AI104" s="7" t="s">
        <v>55</v>
      </c>
      <c r="AJ104" s="7" t="s">
        <v>55</v>
      </c>
      <c r="AK104" s="7" t="s">
        <v>55</v>
      </c>
      <c r="AL104" s="7" t="s">
        <v>55</v>
      </c>
      <c r="AM104" s="7" t="s">
        <v>55</v>
      </c>
      <c r="AN104" s="7" t="s">
        <v>55</v>
      </c>
      <c r="AO104" s="7" t="s">
        <v>55</v>
      </c>
      <c r="AP104" s="7" t="s">
        <v>55</v>
      </c>
      <c r="AQ104" s="7" t="s">
        <v>55</v>
      </c>
      <c r="AR104" s="7" t="s">
        <v>55</v>
      </c>
      <c r="AS104" s="7" t="s">
        <v>55</v>
      </c>
      <c r="AT104" s="7">
        <v>49.114510000000003</v>
      </c>
      <c r="AU104" s="7">
        <v>50.215429999999998</v>
      </c>
      <c r="AV104" s="7" t="s">
        <v>55</v>
      </c>
      <c r="AW104" s="7" t="s">
        <v>55</v>
      </c>
      <c r="AX104">
        <f t="shared" si="1"/>
        <v>129.57443999999998</v>
      </c>
    </row>
    <row r="105" spans="1:50" ht="13" x14ac:dyDescent="0.3">
      <c r="A105" s="6" t="s">
        <v>154</v>
      </c>
      <c r="B105" s="5" t="s">
        <v>53</v>
      </c>
      <c r="C105" s="8" t="s">
        <v>55</v>
      </c>
      <c r="D105" s="8" t="s">
        <v>55</v>
      </c>
      <c r="E105" s="8">
        <v>23.410620000000002</v>
      </c>
      <c r="F105" s="8" t="s">
        <v>55</v>
      </c>
      <c r="G105" s="8" t="s">
        <v>55</v>
      </c>
      <c r="H105" s="8">
        <v>20.652069999999998</v>
      </c>
      <c r="I105" s="8" t="s">
        <v>55</v>
      </c>
      <c r="J105" s="8">
        <v>24.203109999999999</v>
      </c>
      <c r="K105" s="8" t="s">
        <v>55</v>
      </c>
      <c r="L105" s="8" t="s">
        <v>55</v>
      </c>
      <c r="M105" s="8" t="s">
        <v>55</v>
      </c>
      <c r="N105" s="8" t="s">
        <v>55</v>
      </c>
      <c r="O105" s="8" t="s">
        <v>55</v>
      </c>
      <c r="P105" s="8">
        <v>31.969439999999999</v>
      </c>
      <c r="Q105" s="8">
        <v>33.186160000000001</v>
      </c>
      <c r="R105" s="8">
        <v>34.659329999999997</v>
      </c>
      <c r="S105" s="8">
        <v>33.828620000000001</v>
      </c>
      <c r="T105" s="8" t="s">
        <v>55</v>
      </c>
      <c r="U105" s="8" t="s">
        <v>55</v>
      </c>
      <c r="V105" s="8" t="s">
        <v>55</v>
      </c>
      <c r="W105" s="8" t="s">
        <v>55</v>
      </c>
      <c r="X105" s="8" t="s">
        <v>55</v>
      </c>
      <c r="Y105" s="8" t="s">
        <v>55</v>
      </c>
      <c r="Z105" s="8">
        <v>16.023319999999998</v>
      </c>
      <c r="AA105" s="8">
        <v>40.062460000000002</v>
      </c>
      <c r="AB105" s="8" t="s">
        <v>55</v>
      </c>
      <c r="AC105" s="8">
        <v>44.551760000000002</v>
      </c>
      <c r="AD105" s="8">
        <v>44.07161</v>
      </c>
      <c r="AE105" s="8" t="s">
        <v>55</v>
      </c>
      <c r="AF105" s="8" t="s">
        <v>55</v>
      </c>
      <c r="AG105" s="8" t="s">
        <v>55</v>
      </c>
      <c r="AH105" s="8">
        <v>45.498359999999998</v>
      </c>
      <c r="AI105" s="8">
        <v>45.213430000000002</v>
      </c>
      <c r="AJ105" s="8">
        <v>45.978540000000002</v>
      </c>
      <c r="AK105" s="8">
        <v>48.094949999999997</v>
      </c>
      <c r="AL105" s="8" t="s">
        <v>55</v>
      </c>
      <c r="AM105" s="8" t="s">
        <v>55</v>
      </c>
      <c r="AN105" s="8" t="s">
        <v>55</v>
      </c>
      <c r="AO105" s="8" t="s">
        <v>55</v>
      </c>
      <c r="AP105" s="8" t="s">
        <v>55</v>
      </c>
      <c r="AQ105" s="8" t="s">
        <v>55</v>
      </c>
      <c r="AR105" s="8" t="s">
        <v>55</v>
      </c>
      <c r="AS105" s="8" t="s">
        <v>55</v>
      </c>
      <c r="AT105" s="8" t="s">
        <v>55</v>
      </c>
      <c r="AU105" s="8">
        <v>52.144759999999998</v>
      </c>
      <c r="AV105" s="8" t="s">
        <v>55</v>
      </c>
      <c r="AW105" s="8" t="s">
        <v>55</v>
      </c>
      <c r="AX105">
        <f t="shared" si="1"/>
        <v>583.54854000000012</v>
      </c>
    </row>
    <row r="106" spans="1:50" ht="13" x14ac:dyDescent="0.3">
      <c r="A106" s="6" t="s">
        <v>155</v>
      </c>
      <c r="B106" s="5" t="s">
        <v>53</v>
      </c>
      <c r="C106" s="7" t="s">
        <v>55</v>
      </c>
      <c r="D106" s="7">
        <v>27.39359</v>
      </c>
      <c r="E106" s="7" t="s">
        <v>55</v>
      </c>
      <c r="F106" s="7">
        <v>32.943339999999999</v>
      </c>
      <c r="G106" s="7">
        <v>37.401249999999997</v>
      </c>
      <c r="H106" s="7">
        <v>34.812280000000001</v>
      </c>
      <c r="I106" s="7">
        <v>32.923740000000002</v>
      </c>
      <c r="J106" s="7">
        <v>29.798110000000001</v>
      </c>
      <c r="K106" s="7">
        <v>28.922229999999999</v>
      </c>
      <c r="L106" s="7" t="s">
        <v>55</v>
      </c>
      <c r="M106" s="7" t="s">
        <v>55</v>
      </c>
      <c r="N106" s="7" t="s">
        <v>55</v>
      </c>
      <c r="O106" s="7" t="s">
        <v>55</v>
      </c>
      <c r="P106" s="7" t="s">
        <v>55</v>
      </c>
      <c r="Q106" s="7">
        <v>39.357849999999999</v>
      </c>
      <c r="R106" s="7">
        <v>29.226089999999999</v>
      </c>
      <c r="S106" s="7">
        <v>33.664259999999999</v>
      </c>
      <c r="T106" s="7">
        <v>32.302199999999999</v>
      </c>
      <c r="U106" s="7">
        <v>31.34029</v>
      </c>
      <c r="V106" s="7">
        <v>33.893219999999999</v>
      </c>
      <c r="W106" s="7" t="s">
        <v>55</v>
      </c>
      <c r="X106" s="7">
        <v>27.64284</v>
      </c>
      <c r="Y106" s="7">
        <v>27.309419999999999</v>
      </c>
      <c r="Z106" s="7">
        <v>31.661989999999999</v>
      </c>
      <c r="AA106" s="7">
        <v>29.659020000000002</v>
      </c>
      <c r="AB106" s="7">
        <v>30.615659999999998</v>
      </c>
      <c r="AC106" s="7" t="s">
        <v>55</v>
      </c>
      <c r="AD106" s="7">
        <v>29.579339999999998</v>
      </c>
      <c r="AE106" s="7" t="s">
        <v>55</v>
      </c>
      <c r="AF106" s="7" t="s">
        <v>55</v>
      </c>
      <c r="AG106" s="7" t="s">
        <v>55</v>
      </c>
      <c r="AH106" s="7" t="s">
        <v>55</v>
      </c>
      <c r="AI106" s="7" t="s">
        <v>55</v>
      </c>
      <c r="AJ106" s="7">
        <v>45.154539999999997</v>
      </c>
      <c r="AK106" s="7">
        <v>46.575110000000002</v>
      </c>
      <c r="AL106" s="7">
        <v>50.34563</v>
      </c>
      <c r="AM106" s="7">
        <v>49.914149999999999</v>
      </c>
      <c r="AN106" s="7">
        <v>50.34563</v>
      </c>
      <c r="AO106" s="7" t="s">
        <v>55</v>
      </c>
      <c r="AP106" s="7">
        <v>51.975200000000001</v>
      </c>
      <c r="AQ106" s="7" t="s">
        <v>55</v>
      </c>
      <c r="AR106" s="7">
        <v>40.184739999999998</v>
      </c>
      <c r="AS106" s="7">
        <v>38.480719999999998</v>
      </c>
      <c r="AT106" s="7">
        <v>45.629779999999997</v>
      </c>
      <c r="AU106" s="7">
        <v>45.07882</v>
      </c>
      <c r="AV106" s="7">
        <v>44.018500000000003</v>
      </c>
      <c r="AW106" s="7" t="s">
        <v>55</v>
      </c>
      <c r="AX106">
        <f t="shared" si="1"/>
        <v>1108.1495399999999</v>
      </c>
    </row>
    <row r="107" spans="1:50" ht="13" x14ac:dyDescent="0.3">
      <c r="A107" s="6" t="s">
        <v>156</v>
      </c>
      <c r="B107" s="5" t="s">
        <v>53</v>
      </c>
      <c r="C107" s="8" t="s">
        <v>55</v>
      </c>
      <c r="D107" s="8">
        <v>23.113510000000002</v>
      </c>
      <c r="E107" s="8" t="s">
        <v>55</v>
      </c>
      <c r="F107" s="8">
        <v>28.77759</v>
      </c>
      <c r="G107" s="8" t="s">
        <v>55</v>
      </c>
      <c r="H107" s="8">
        <v>23.239650000000001</v>
      </c>
      <c r="I107" s="8">
        <v>17.614850000000001</v>
      </c>
      <c r="J107" s="8">
        <v>28.683879999999998</v>
      </c>
      <c r="K107" s="8">
        <v>32.252319999999997</v>
      </c>
      <c r="L107" s="8" t="s">
        <v>55</v>
      </c>
      <c r="M107" s="8">
        <v>32.871429999999997</v>
      </c>
      <c r="N107" s="8">
        <v>31.392869999999998</v>
      </c>
      <c r="O107" s="8" t="s">
        <v>55</v>
      </c>
      <c r="P107" s="8" t="s">
        <v>55</v>
      </c>
      <c r="Q107" s="8" t="s">
        <v>55</v>
      </c>
      <c r="R107" s="8" t="s">
        <v>55</v>
      </c>
      <c r="S107" s="8" t="s">
        <v>55</v>
      </c>
      <c r="T107" s="8" t="s">
        <v>55</v>
      </c>
      <c r="U107" s="8" t="s">
        <v>55</v>
      </c>
      <c r="V107" s="8">
        <v>44.677349999999997</v>
      </c>
      <c r="W107" s="8" t="s">
        <v>55</v>
      </c>
      <c r="X107" s="8" t="s">
        <v>55</v>
      </c>
      <c r="Y107" s="8" t="s">
        <v>55</v>
      </c>
      <c r="Z107" s="8" t="s">
        <v>55</v>
      </c>
      <c r="AA107" s="8" t="s">
        <v>55</v>
      </c>
      <c r="AB107" s="8" t="s">
        <v>55</v>
      </c>
      <c r="AC107" s="8" t="s">
        <v>55</v>
      </c>
      <c r="AD107" s="8" t="s">
        <v>55</v>
      </c>
      <c r="AE107" s="8" t="s">
        <v>55</v>
      </c>
      <c r="AF107" s="8" t="s">
        <v>55</v>
      </c>
      <c r="AG107" s="8">
        <v>36.401060000000001</v>
      </c>
      <c r="AH107" s="8" t="s">
        <v>55</v>
      </c>
      <c r="AI107" s="8" t="s">
        <v>55</v>
      </c>
      <c r="AJ107" s="8" t="s">
        <v>55</v>
      </c>
      <c r="AK107" s="8">
        <v>33.134129999999999</v>
      </c>
      <c r="AL107" s="8" t="s">
        <v>55</v>
      </c>
      <c r="AM107" s="8" t="s">
        <v>55</v>
      </c>
      <c r="AN107" s="8" t="s">
        <v>55</v>
      </c>
      <c r="AO107" s="8" t="s">
        <v>55</v>
      </c>
      <c r="AP107" s="8" t="s">
        <v>55</v>
      </c>
      <c r="AQ107" s="8" t="s">
        <v>55</v>
      </c>
      <c r="AR107" s="8" t="s">
        <v>55</v>
      </c>
      <c r="AS107" s="8" t="s">
        <v>55</v>
      </c>
      <c r="AT107" s="8" t="s">
        <v>55</v>
      </c>
      <c r="AU107" s="8" t="s">
        <v>55</v>
      </c>
      <c r="AV107" s="8" t="s">
        <v>55</v>
      </c>
      <c r="AW107" s="8" t="s">
        <v>55</v>
      </c>
      <c r="AX107">
        <f t="shared" si="1"/>
        <v>332.15863999999999</v>
      </c>
    </row>
    <row r="108" spans="1:50" ht="13" x14ac:dyDescent="0.3">
      <c r="A108" s="6" t="s">
        <v>157</v>
      </c>
      <c r="B108" s="5" t="s">
        <v>53</v>
      </c>
      <c r="C108" s="7" t="s">
        <v>55</v>
      </c>
      <c r="D108" s="7" t="s">
        <v>55</v>
      </c>
      <c r="E108" s="7" t="s">
        <v>55</v>
      </c>
      <c r="F108" s="7" t="s">
        <v>55</v>
      </c>
      <c r="G108" s="7" t="s">
        <v>55</v>
      </c>
      <c r="H108" s="7">
        <v>41.224879999999999</v>
      </c>
      <c r="I108" s="7" t="s">
        <v>55</v>
      </c>
      <c r="J108" s="7">
        <v>45.469749999999998</v>
      </c>
      <c r="K108" s="7">
        <v>45.011890000000001</v>
      </c>
      <c r="L108" s="7">
        <v>46.999400000000001</v>
      </c>
      <c r="M108" s="7">
        <v>45.64217</v>
      </c>
      <c r="N108" s="7">
        <v>45.331130000000002</v>
      </c>
      <c r="O108" s="7">
        <v>45.561450000000001</v>
      </c>
      <c r="P108" s="7">
        <v>45.36401</v>
      </c>
      <c r="Q108" s="7">
        <v>45.773780000000002</v>
      </c>
      <c r="R108" s="7">
        <v>42.583150000000003</v>
      </c>
      <c r="S108" s="7">
        <v>46.854239999999997</v>
      </c>
      <c r="T108" s="7" t="s">
        <v>55</v>
      </c>
      <c r="U108" s="7">
        <v>29.965160000000001</v>
      </c>
      <c r="V108" s="7">
        <v>29.314440000000001</v>
      </c>
      <c r="W108" s="7">
        <v>32.163350000000001</v>
      </c>
      <c r="X108" s="7" t="s">
        <v>55</v>
      </c>
      <c r="Y108" s="7">
        <v>46.70187</v>
      </c>
      <c r="Z108" s="7">
        <v>47.408650000000002</v>
      </c>
      <c r="AA108" s="7">
        <v>48.761600000000001</v>
      </c>
      <c r="AB108" s="7">
        <v>49.048079999999999</v>
      </c>
      <c r="AC108" s="7" t="s">
        <v>55</v>
      </c>
      <c r="AD108" s="7">
        <v>48.561430000000001</v>
      </c>
      <c r="AE108" s="7">
        <v>51.958970000000001</v>
      </c>
      <c r="AF108" s="7">
        <v>55.261180000000003</v>
      </c>
      <c r="AG108" s="7">
        <v>55.066769999999998</v>
      </c>
      <c r="AH108" s="7">
        <v>55.984549999999999</v>
      </c>
      <c r="AI108" s="7">
        <v>57.111130000000003</v>
      </c>
      <c r="AJ108" s="7">
        <v>57.630839999999999</v>
      </c>
      <c r="AK108" s="7">
        <v>57.013179999999998</v>
      </c>
      <c r="AL108" s="7">
        <v>55.649619999999999</v>
      </c>
      <c r="AM108" s="7">
        <v>56.050620000000002</v>
      </c>
      <c r="AN108" s="7">
        <v>56.569110000000002</v>
      </c>
      <c r="AO108" s="7">
        <v>56.272260000000003</v>
      </c>
      <c r="AP108" s="7">
        <v>56.850639999999999</v>
      </c>
      <c r="AQ108" s="7">
        <v>54.815849999999998</v>
      </c>
      <c r="AR108" s="7" t="s">
        <v>55</v>
      </c>
      <c r="AS108" s="7">
        <v>54.54833</v>
      </c>
      <c r="AT108" s="7">
        <v>53.622529999999998</v>
      </c>
      <c r="AU108" s="7">
        <v>52.294670000000004</v>
      </c>
      <c r="AV108" s="7" t="s">
        <v>55</v>
      </c>
      <c r="AW108" s="7" t="s">
        <v>55</v>
      </c>
      <c r="AX108">
        <f t="shared" si="1"/>
        <v>1714.4406799999999</v>
      </c>
    </row>
    <row r="109" spans="1:50" ht="13" hidden="1" x14ac:dyDescent="0.3">
      <c r="A109" s="6" t="s">
        <v>158</v>
      </c>
      <c r="B109" s="5" t="s">
        <v>53</v>
      </c>
      <c r="C109" s="8" t="s">
        <v>55</v>
      </c>
      <c r="D109" s="8" t="s">
        <v>55</v>
      </c>
      <c r="E109" s="8" t="s">
        <v>55</v>
      </c>
      <c r="F109" s="8" t="s">
        <v>55</v>
      </c>
      <c r="G109" s="8" t="s">
        <v>55</v>
      </c>
      <c r="H109" s="8" t="s">
        <v>55</v>
      </c>
      <c r="I109" s="8" t="s">
        <v>55</v>
      </c>
      <c r="J109" s="8" t="s">
        <v>55</v>
      </c>
      <c r="K109" s="8" t="s">
        <v>55</v>
      </c>
      <c r="L109" s="8" t="s">
        <v>55</v>
      </c>
      <c r="M109" s="8" t="s">
        <v>55</v>
      </c>
      <c r="N109" s="8" t="s">
        <v>55</v>
      </c>
      <c r="O109" s="8" t="s">
        <v>55</v>
      </c>
      <c r="P109" s="8" t="s">
        <v>55</v>
      </c>
      <c r="Q109" s="8" t="s">
        <v>55</v>
      </c>
      <c r="R109" s="8" t="s">
        <v>55</v>
      </c>
      <c r="S109" s="8" t="s">
        <v>55</v>
      </c>
      <c r="T109" s="8" t="s">
        <v>55</v>
      </c>
      <c r="U109" s="8" t="s">
        <v>55</v>
      </c>
      <c r="V109" s="8" t="s">
        <v>55</v>
      </c>
      <c r="W109" s="8" t="s">
        <v>55</v>
      </c>
      <c r="X109" s="8" t="s">
        <v>55</v>
      </c>
      <c r="Y109" s="8" t="s">
        <v>55</v>
      </c>
      <c r="Z109" s="8" t="s">
        <v>55</v>
      </c>
      <c r="AA109" s="8" t="s">
        <v>55</v>
      </c>
      <c r="AB109" s="8" t="s">
        <v>55</v>
      </c>
      <c r="AC109" s="8" t="s">
        <v>55</v>
      </c>
      <c r="AD109" s="8" t="s">
        <v>55</v>
      </c>
      <c r="AE109" s="8" t="s">
        <v>55</v>
      </c>
      <c r="AF109" s="8" t="s">
        <v>55</v>
      </c>
      <c r="AG109" s="8" t="s">
        <v>55</v>
      </c>
      <c r="AH109" s="8" t="s">
        <v>55</v>
      </c>
      <c r="AI109" s="8" t="s">
        <v>55</v>
      </c>
      <c r="AJ109" s="8" t="s">
        <v>55</v>
      </c>
      <c r="AK109" s="8" t="s">
        <v>55</v>
      </c>
      <c r="AL109" s="8" t="s">
        <v>55</v>
      </c>
      <c r="AM109" s="8" t="s">
        <v>55</v>
      </c>
      <c r="AN109" s="8" t="s">
        <v>55</v>
      </c>
      <c r="AO109" s="8" t="s">
        <v>55</v>
      </c>
      <c r="AP109" s="8" t="s">
        <v>55</v>
      </c>
      <c r="AQ109" s="8" t="s">
        <v>55</v>
      </c>
      <c r="AR109" s="8" t="s">
        <v>55</v>
      </c>
      <c r="AS109" s="8" t="s">
        <v>55</v>
      </c>
      <c r="AT109" s="8" t="s">
        <v>55</v>
      </c>
      <c r="AU109" s="8" t="s">
        <v>55</v>
      </c>
      <c r="AV109" s="8" t="s">
        <v>55</v>
      </c>
      <c r="AW109" s="8" t="s">
        <v>55</v>
      </c>
      <c r="AX109">
        <f t="shared" si="1"/>
        <v>0</v>
      </c>
    </row>
    <row r="110" spans="1:50" ht="13" x14ac:dyDescent="0.3">
      <c r="A110" s="6" t="s">
        <v>159</v>
      </c>
      <c r="B110" s="5" t="s">
        <v>53</v>
      </c>
      <c r="C110" s="7" t="s">
        <v>55</v>
      </c>
      <c r="D110" s="7">
        <v>42.319020000000002</v>
      </c>
      <c r="E110" s="7" t="s">
        <v>55</v>
      </c>
      <c r="F110" s="7" t="s">
        <v>55</v>
      </c>
      <c r="G110" s="7" t="s">
        <v>55</v>
      </c>
      <c r="H110" s="7" t="s">
        <v>55</v>
      </c>
      <c r="I110" s="7" t="s">
        <v>55</v>
      </c>
      <c r="J110" s="7" t="s">
        <v>55</v>
      </c>
      <c r="K110" s="7">
        <v>43.345820000000003</v>
      </c>
      <c r="L110" s="7">
        <v>45.433210000000003</v>
      </c>
      <c r="M110" s="7">
        <v>48.827959999999997</v>
      </c>
      <c r="N110" s="7">
        <v>44.809530000000002</v>
      </c>
      <c r="O110" s="7" t="s">
        <v>55</v>
      </c>
      <c r="P110" s="7">
        <v>47.298369999999998</v>
      </c>
      <c r="Q110" s="7">
        <v>46.623339999999999</v>
      </c>
      <c r="R110" s="7">
        <v>48.95814</v>
      </c>
      <c r="S110" s="7">
        <v>48.520240000000001</v>
      </c>
      <c r="T110" s="7">
        <v>48.821579999999997</v>
      </c>
      <c r="U110" s="7">
        <v>48.603439999999999</v>
      </c>
      <c r="V110" s="7">
        <v>48.08473</v>
      </c>
      <c r="W110" s="7" t="s">
        <v>55</v>
      </c>
      <c r="X110" s="7">
        <v>50.542580000000001</v>
      </c>
      <c r="Y110" s="7" t="s">
        <v>55</v>
      </c>
      <c r="Z110" s="7" t="s">
        <v>55</v>
      </c>
      <c r="AA110" s="7">
        <v>52.912089999999999</v>
      </c>
      <c r="AB110" s="7" t="s">
        <v>55</v>
      </c>
      <c r="AC110" s="7" t="s">
        <v>55</v>
      </c>
      <c r="AD110" s="7" t="s">
        <v>55</v>
      </c>
      <c r="AE110" s="7" t="s">
        <v>55</v>
      </c>
      <c r="AF110" s="7">
        <v>50.450479999999999</v>
      </c>
      <c r="AG110" s="7">
        <v>57.293590000000002</v>
      </c>
      <c r="AH110" s="7" t="s">
        <v>55</v>
      </c>
      <c r="AI110" s="7" t="s">
        <v>55</v>
      </c>
      <c r="AJ110" s="7" t="s">
        <v>55</v>
      </c>
      <c r="AK110" s="7" t="s">
        <v>55</v>
      </c>
      <c r="AL110" s="7" t="s">
        <v>55</v>
      </c>
      <c r="AM110" s="7" t="s">
        <v>55</v>
      </c>
      <c r="AN110" s="7" t="s">
        <v>55</v>
      </c>
      <c r="AO110" s="7" t="s">
        <v>55</v>
      </c>
      <c r="AP110" s="7" t="s">
        <v>55</v>
      </c>
      <c r="AQ110" s="7" t="s">
        <v>55</v>
      </c>
      <c r="AR110" s="7" t="s">
        <v>55</v>
      </c>
      <c r="AS110" s="7" t="s">
        <v>55</v>
      </c>
      <c r="AT110" s="7" t="s">
        <v>55</v>
      </c>
      <c r="AU110" s="7" t="s">
        <v>55</v>
      </c>
      <c r="AV110" s="7" t="s">
        <v>55</v>
      </c>
      <c r="AW110" s="7" t="s">
        <v>55</v>
      </c>
      <c r="AX110">
        <f t="shared" si="1"/>
        <v>772.84412000000009</v>
      </c>
    </row>
    <row r="111" spans="1:50" ht="13" x14ac:dyDescent="0.3">
      <c r="A111" s="6" t="s">
        <v>160</v>
      </c>
      <c r="B111" s="5" t="s">
        <v>53</v>
      </c>
      <c r="C111" s="8" t="s">
        <v>55</v>
      </c>
      <c r="D111" s="8">
        <v>43.241999999999997</v>
      </c>
      <c r="E111" s="8" t="s">
        <v>55</v>
      </c>
      <c r="F111" s="8">
        <v>45.811430000000001</v>
      </c>
      <c r="G111" s="8">
        <v>43.761139999999997</v>
      </c>
      <c r="H111" s="8">
        <v>42.724919999999997</v>
      </c>
      <c r="I111" s="8">
        <v>42.994399999999999</v>
      </c>
      <c r="J111" s="8">
        <v>41.411709999999999</v>
      </c>
      <c r="K111" s="8">
        <v>41.674759999999999</v>
      </c>
      <c r="L111" s="8">
        <v>41.65748</v>
      </c>
      <c r="M111" s="8">
        <v>42.037779999999998</v>
      </c>
      <c r="N111" s="8">
        <v>42.091740000000001</v>
      </c>
      <c r="O111" s="8" t="s">
        <v>55</v>
      </c>
      <c r="P111" s="8">
        <v>43.211640000000003</v>
      </c>
      <c r="Q111" s="8">
        <v>42.746940000000002</v>
      </c>
      <c r="R111" s="8">
        <v>43.019469999999998</v>
      </c>
      <c r="S111" s="8">
        <v>44.289319999999996</v>
      </c>
      <c r="T111" s="8">
        <v>44.732280000000003</v>
      </c>
      <c r="U111" s="8">
        <v>45.767699999999998</v>
      </c>
      <c r="V111" s="8">
        <v>45.826230000000002</v>
      </c>
      <c r="W111" s="8">
        <v>47.535640000000001</v>
      </c>
      <c r="X111" s="8">
        <v>42.67454</v>
      </c>
      <c r="Y111" s="8" t="s">
        <v>55</v>
      </c>
      <c r="Z111" s="8">
        <v>44.094380000000001</v>
      </c>
      <c r="AA111" s="8">
        <v>50.483530000000002</v>
      </c>
      <c r="AB111" s="8">
        <v>56.39396</v>
      </c>
      <c r="AC111" s="8">
        <v>56.148090000000003</v>
      </c>
      <c r="AD111" s="8">
        <v>55.841679999999997</v>
      </c>
      <c r="AE111" s="8">
        <v>56.219380000000001</v>
      </c>
      <c r="AF111" s="8">
        <v>55.999049999999997</v>
      </c>
      <c r="AG111" s="8">
        <v>55.867019999999997</v>
      </c>
      <c r="AH111" s="8">
        <v>57.275469999999999</v>
      </c>
      <c r="AI111" s="8">
        <v>56.73395</v>
      </c>
      <c r="AJ111" s="8">
        <v>56.894680000000001</v>
      </c>
      <c r="AK111" s="8">
        <v>58.052070000000001</v>
      </c>
      <c r="AL111" s="8">
        <v>58.582430000000002</v>
      </c>
      <c r="AM111" s="8">
        <v>59.212940000000003</v>
      </c>
      <c r="AN111" s="8">
        <v>59.614620000000002</v>
      </c>
      <c r="AO111" s="8">
        <v>59.472270000000002</v>
      </c>
      <c r="AP111" s="8" t="s">
        <v>55</v>
      </c>
      <c r="AQ111" s="8" t="s">
        <v>55</v>
      </c>
      <c r="AR111" s="8">
        <v>60.43741</v>
      </c>
      <c r="AS111" s="8">
        <v>62.26126</v>
      </c>
      <c r="AT111" s="8">
        <v>59.501750000000001</v>
      </c>
      <c r="AU111" s="8">
        <v>59.681370000000001</v>
      </c>
      <c r="AV111" s="8" t="s">
        <v>55</v>
      </c>
      <c r="AW111" s="8" t="s">
        <v>55</v>
      </c>
      <c r="AX111">
        <f t="shared" si="1"/>
        <v>1965.9784299999997</v>
      </c>
    </row>
    <row r="112" spans="1:50" ht="13" x14ac:dyDescent="0.3">
      <c r="A112" s="6" t="s">
        <v>161</v>
      </c>
      <c r="B112" s="5" t="s">
        <v>53</v>
      </c>
      <c r="C112" s="7" t="s">
        <v>55</v>
      </c>
      <c r="D112" s="7" t="s">
        <v>55</v>
      </c>
      <c r="E112" s="7" t="s">
        <v>55</v>
      </c>
      <c r="F112" s="7" t="s">
        <v>55</v>
      </c>
      <c r="G112" s="7" t="s">
        <v>55</v>
      </c>
      <c r="H112" s="7" t="s">
        <v>55</v>
      </c>
      <c r="I112" s="7" t="s">
        <v>55</v>
      </c>
      <c r="J112" s="7" t="s">
        <v>55</v>
      </c>
      <c r="K112" s="7" t="s">
        <v>55</v>
      </c>
      <c r="L112" s="7" t="s">
        <v>55</v>
      </c>
      <c r="M112" s="7" t="s">
        <v>55</v>
      </c>
      <c r="N112" s="7" t="s">
        <v>55</v>
      </c>
      <c r="O112" s="7" t="s">
        <v>55</v>
      </c>
      <c r="P112" s="7" t="s">
        <v>55</v>
      </c>
      <c r="Q112" s="7" t="s">
        <v>55</v>
      </c>
      <c r="R112" s="7" t="s">
        <v>55</v>
      </c>
      <c r="S112" s="7" t="s">
        <v>55</v>
      </c>
      <c r="T112" s="7">
        <v>64.918310000000005</v>
      </c>
      <c r="U112" s="7" t="s">
        <v>55</v>
      </c>
      <c r="V112" s="7" t="s">
        <v>55</v>
      </c>
      <c r="W112" s="7" t="s">
        <v>55</v>
      </c>
      <c r="X112" s="7" t="s">
        <v>55</v>
      </c>
      <c r="Y112" s="7" t="s">
        <v>55</v>
      </c>
      <c r="Z112" s="7" t="s">
        <v>55</v>
      </c>
      <c r="AA112" s="7" t="s">
        <v>55</v>
      </c>
      <c r="AB112" s="7" t="s">
        <v>55</v>
      </c>
      <c r="AC112" s="7" t="s">
        <v>55</v>
      </c>
      <c r="AD112" s="7" t="s">
        <v>55</v>
      </c>
      <c r="AE112" s="7" t="s">
        <v>55</v>
      </c>
      <c r="AF112" s="7" t="s">
        <v>55</v>
      </c>
      <c r="AG112" s="7" t="s">
        <v>55</v>
      </c>
      <c r="AH112" s="7" t="s">
        <v>55</v>
      </c>
      <c r="AI112" s="7" t="s">
        <v>55</v>
      </c>
      <c r="AJ112" s="7" t="s">
        <v>55</v>
      </c>
      <c r="AK112" s="7" t="s">
        <v>55</v>
      </c>
      <c r="AL112" s="7" t="s">
        <v>55</v>
      </c>
      <c r="AM112" s="7" t="s">
        <v>55</v>
      </c>
      <c r="AN112" s="7" t="s">
        <v>55</v>
      </c>
      <c r="AO112" s="7" t="s">
        <v>55</v>
      </c>
      <c r="AP112" s="7">
        <v>56.376339999999999</v>
      </c>
      <c r="AQ112" s="7" t="s">
        <v>55</v>
      </c>
      <c r="AR112" s="7" t="s">
        <v>55</v>
      </c>
      <c r="AS112" s="7" t="s">
        <v>55</v>
      </c>
      <c r="AT112" s="7" t="s">
        <v>55</v>
      </c>
      <c r="AU112" s="7" t="s">
        <v>55</v>
      </c>
      <c r="AV112" s="7" t="s">
        <v>55</v>
      </c>
      <c r="AW112" s="7" t="s">
        <v>55</v>
      </c>
      <c r="AX112">
        <f t="shared" si="1"/>
        <v>121.29465</v>
      </c>
    </row>
    <row r="113" spans="1:50" ht="13" x14ac:dyDescent="0.3">
      <c r="A113" s="6" t="s">
        <v>162</v>
      </c>
      <c r="B113" s="5" t="s">
        <v>53</v>
      </c>
      <c r="C113" s="8" t="s">
        <v>55</v>
      </c>
      <c r="D113" s="8">
        <v>39.775919999999999</v>
      </c>
      <c r="E113" s="8" t="s">
        <v>55</v>
      </c>
      <c r="F113" s="8">
        <v>37.772440000000003</v>
      </c>
      <c r="G113" s="8">
        <v>37.035670000000003</v>
      </c>
      <c r="H113" s="8">
        <v>37.626089999999998</v>
      </c>
      <c r="I113" s="8">
        <v>38.74042</v>
      </c>
      <c r="J113" s="8">
        <v>40.533610000000003</v>
      </c>
      <c r="K113" s="8">
        <v>42.085810000000002</v>
      </c>
      <c r="L113" s="8">
        <v>43.171239999999997</v>
      </c>
      <c r="M113" s="8">
        <v>43.72063</v>
      </c>
      <c r="N113" s="8">
        <v>43.749789999999997</v>
      </c>
      <c r="O113" s="8">
        <v>43.343150000000001</v>
      </c>
      <c r="P113" s="8">
        <v>43.309939999999997</v>
      </c>
      <c r="Q113" s="8">
        <v>44.080640000000002</v>
      </c>
      <c r="R113" s="8">
        <v>44.149299999999997</v>
      </c>
      <c r="S113" s="8">
        <v>44.615479999999998</v>
      </c>
      <c r="T113" s="8">
        <v>44.194209999999998</v>
      </c>
      <c r="U113" s="8">
        <v>43.887979999999999</v>
      </c>
      <c r="V113" s="8">
        <v>46.625230000000002</v>
      </c>
      <c r="W113" s="8">
        <v>47.738329999999998</v>
      </c>
      <c r="X113" s="8" t="s">
        <v>55</v>
      </c>
      <c r="Y113" s="8" t="s">
        <v>55</v>
      </c>
      <c r="Z113" s="8">
        <v>47.814399999999999</v>
      </c>
      <c r="AA113" s="8">
        <v>50.628320000000002</v>
      </c>
      <c r="AB113" s="8">
        <v>50.91666</v>
      </c>
      <c r="AC113" s="8">
        <v>50.602849999999997</v>
      </c>
      <c r="AD113" s="8">
        <v>50.395740000000004</v>
      </c>
      <c r="AE113" s="8">
        <v>50.145989999999998</v>
      </c>
      <c r="AF113" s="8">
        <v>50.118470000000002</v>
      </c>
      <c r="AG113" s="8">
        <v>49.704979999999999</v>
      </c>
      <c r="AH113" s="8">
        <v>49.407699999999998</v>
      </c>
      <c r="AI113" s="8">
        <v>48.8431</v>
      </c>
      <c r="AJ113" s="8">
        <v>49.0137</v>
      </c>
      <c r="AK113" s="8">
        <v>49.313110000000002</v>
      </c>
      <c r="AL113" s="8">
        <v>49.402479999999997</v>
      </c>
      <c r="AM113" s="8">
        <v>49.260300000000001</v>
      </c>
      <c r="AN113" s="8">
        <v>48.845210000000002</v>
      </c>
      <c r="AO113" s="8">
        <v>48.49812</v>
      </c>
      <c r="AP113" s="8">
        <v>48.293990000000001</v>
      </c>
      <c r="AQ113" s="8">
        <v>48.51728</v>
      </c>
      <c r="AR113" s="8">
        <v>48.423369999999998</v>
      </c>
      <c r="AS113" s="8">
        <v>48.30462</v>
      </c>
      <c r="AT113" s="8">
        <v>48.78942</v>
      </c>
      <c r="AU113" s="8">
        <v>48.94894</v>
      </c>
      <c r="AV113" s="8" t="s">
        <v>55</v>
      </c>
      <c r="AW113" s="8" t="s">
        <v>55</v>
      </c>
      <c r="AX113">
        <f t="shared" si="1"/>
        <v>1890.3446299999998</v>
      </c>
    </row>
    <row r="114" spans="1:50" ht="13" hidden="1" x14ac:dyDescent="0.3">
      <c r="A114" s="6" t="s">
        <v>163</v>
      </c>
      <c r="B114" s="5" t="s">
        <v>53</v>
      </c>
      <c r="C114" s="7" t="s">
        <v>55</v>
      </c>
      <c r="D114" s="7" t="s">
        <v>55</v>
      </c>
      <c r="E114" s="7" t="s">
        <v>55</v>
      </c>
      <c r="F114" s="7" t="s">
        <v>55</v>
      </c>
      <c r="G114" s="7" t="s">
        <v>55</v>
      </c>
      <c r="H114" s="7" t="s">
        <v>55</v>
      </c>
      <c r="I114" s="7" t="s">
        <v>55</v>
      </c>
      <c r="J114" s="7" t="s">
        <v>55</v>
      </c>
      <c r="K114" s="7" t="s">
        <v>55</v>
      </c>
      <c r="L114" s="7" t="s">
        <v>55</v>
      </c>
      <c r="M114" s="7" t="s">
        <v>55</v>
      </c>
      <c r="N114" s="7" t="s">
        <v>55</v>
      </c>
      <c r="O114" s="7" t="s">
        <v>55</v>
      </c>
      <c r="P114" s="7" t="s">
        <v>55</v>
      </c>
      <c r="Q114" s="7" t="s">
        <v>55</v>
      </c>
      <c r="R114" s="7" t="s">
        <v>55</v>
      </c>
      <c r="S114" s="7" t="s">
        <v>55</v>
      </c>
      <c r="T114" s="7" t="s">
        <v>55</v>
      </c>
      <c r="U114" s="7" t="s">
        <v>55</v>
      </c>
      <c r="V114" s="7" t="s">
        <v>55</v>
      </c>
      <c r="W114" s="7" t="s">
        <v>55</v>
      </c>
      <c r="X114" s="7" t="s">
        <v>55</v>
      </c>
      <c r="Y114" s="7" t="s">
        <v>55</v>
      </c>
      <c r="Z114" s="7" t="s">
        <v>55</v>
      </c>
      <c r="AA114" s="7" t="s">
        <v>55</v>
      </c>
      <c r="AB114" s="7" t="s">
        <v>55</v>
      </c>
      <c r="AC114" s="7" t="s">
        <v>55</v>
      </c>
      <c r="AD114" s="7" t="s">
        <v>55</v>
      </c>
      <c r="AE114" s="7" t="s">
        <v>55</v>
      </c>
      <c r="AF114" s="7" t="s">
        <v>55</v>
      </c>
      <c r="AG114" s="7" t="s">
        <v>55</v>
      </c>
      <c r="AH114" s="7" t="s">
        <v>55</v>
      </c>
      <c r="AI114" s="7" t="s">
        <v>55</v>
      </c>
      <c r="AJ114" s="7" t="s">
        <v>55</v>
      </c>
      <c r="AK114" s="7" t="s">
        <v>55</v>
      </c>
      <c r="AL114" s="7" t="s">
        <v>55</v>
      </c>
      <c r="AM114" s="7" t="s">
        <v>55</v>
      </c>
      <c r="AN114" s="7" t="s">
        <v>55</v>
      </c>
      <c r="AO114" s="7" t="s">
        <v>55</v>
      </c>
      <c r="AP114" s="7" t="s">
        <v>55</v>
      </c>
      <c r="AQ114" s="7" t="s">
        <v>55</v>
      </c>
      <c r="AR114" s="7" t="s">
        <v>55</v>
      </c>
      <c r="AS114" s="7" t="s">
        <v>55</v>
      </c>
      <c r="AT114" s="7" t="s">
        <v>55</v>
      </c>
      <c r="AU114" s="7" t="s">
        <v>55</v>
      </c>
      <c r="AV114" s="7" t="s">
        <v>55</v>
      </c>
      <c r="AW114" s="7" t="s">
        <v>55</v>
      </c>
      <c r="AX114">
        <f t="shared" si="1"/>
        <v>0</v>
      </c>
    </row>
    <row r="115" spans="1:50" ht="13" x14ac:dyDescent="0.3">
      <c r="A115" s="6" t="s">
        <v>164</v>
      </c>
      <c r="B115" s="5" t="s">
        <v>53</v>
      </c>
      <c r="C115" s="8" t="s">
        <v>55</v>
      </c>
      <c r="D115" s="8">
        <v>24.873100000000001</v>
      </c>
      <c r="E115" s="8" t="s">
        <v>55</v>
      </c>
      <c r="F115" s="8">
        <v>25.722539999999999</v>
      </c>
      <c r="G115" s="8">
        <v>31.505320000000001</v>
      </c>
      <c r="H115" s="8">
        <v>31.383859999999999</v>
      </c>
      <c r="I115" s="8">
        <v>33.638150000000003</v>
      </c>
      <c r="J115" s="8" t="s">
        <v>55</v>
      </c>
      <c r="K115" s="8">
        <v>31.385179999999998</v>
      </c>
      <c r="L115" s="8">
        <v>37.629629999999999</v>
      </c>
      <c r="M115" s="8">
        <v>36.569420000000001</v>
      </c>
      <c r="N115" s="8">
        <v>45.404179999999997</v>
      </c>
      <c r="O115" s="8" t="s">
        <v>55</v>
      </c>
      <c r="P115" s="8" t="s">
        <v>55</v>
      </c>
      <c r="Q115" s="8">
        <v>48.438009999999998</v>
      </c>
      <c r="R115" s="8">
        <v>37.348230000000001</v>
      </c>
      <c r="S115" s="8">
        <v>47.538310000000003</v>
      </c>
      <c r="T115" s="8">
        <v>50.533389999999997</v>
      </c>
      <c r="U115" s="8">
        <v>46.659019999999998</v>
      </c>
      <c r="V115" s="8" t="s">
        <v>55</v>
      </c>
      <c r="W115" s="8">
        <v>54.961039999999997</v>
      </c>
      <c r="X115" s="8">
        <v>58.191670000000002</v>
      </c>
      <c r="Y115" s="8">
        <v>54.185720000000003</v>
      </c>
      <c r="Z115" s="8">
        <v>56.308050000000001</v>
      </c>
      <c r="AA115" s="8">
        <v>55.597850000000001</v>
      </c>
      <c r="AB115" s="8">
        <v>55.207479999999997</v>
      </c>
      <c r="AC115" s="8" t="s">
        <v>55</v>
      </c>
      <c r="AD115" s="8">
        <v>53.230629999999998</v>
      </c>
      <c r="AE115" s="8" t="s">
        <v>55</v>
      </c>
      <c r="AF115" s="8" t="s">
        <v>55</v>
      </c>
      <c r="AG115" s="8">
        <v>53.634010000000004</v>
      </c>
      <c r="AH115" s="8" t="s">
        <v>55</v>
      </c>
      <c r="AI115" s="8" t="s">
        <v>55</v>
      </c>
      <c r="AJ115" s="8">
        <v>57.143630000000002</v>
      </c>
      <c r="AK115" s="8">
        <v>52.21414</v>
      </c>
      <c r="AL115" s="8">
        <v>56.386249999999997</v>
      </c>
      <c r="AM115" s="8">
        <v>53.66377</v>
      </c>
      <c r="AN115" s="8">
        <v>54.837209999999999</v>
      </c>
      <c r="AO115" s="8" t="s">
        <v>55</v>
      </c>
      <c r="AP115" s="8" t="s">
        <v>55</v>
      </c>
      <c r="AQ115" s="8" t="s">
        <v>55</v>
      </c>
      <c r="AR115" s="8">
        <v>48.408200000000001</v>
      </c>
      <c r="AS115" s="8">
        <v>46.795780000000001</v>
      </c>
      <c r="AT115" s="8" t="s">
        <v>55</v>
      </c>
      <c r="AU115" s="8" t="s">
        <v>55</v>
      </c>
      <c r="AV115" s="8" t="s">
        <v>55</v>
      </c>
      <c r="AW115" s="8" t="s">
        <v>55</v>
      </c>
      <c r="AX115">
        <f t="shared" si="1"/>
        <v>1339.3937700000001</v>
      </c>
    </row>
    <row r="116" spans="1:50" ht="13" x14ac:dyDescent="0.3">
      <c r="A116" s="6" t="s">
        <v>165</v>
      </c>
      <c r="B116" s="5" t="s">
        <v>53</v>
      </c>
      <c r="C116" s="7" t="s">
        <v>55</v>
      </c>
      <c r="D116" s="7" t="s">
        <v>55</v>
      </c>
      <c r="E116" s="7" t="s">
        <v>55</v>
      </c>
      <c r="F116" s="7" t="s">
        <v>55</v>
      </c>
      <c r="G116" s="7" t="s">
        <v>55</v>
      </c>
      <c r="H116" s="7" t="s">
        <v>55</v>
      </c>
      <c r="I116" s="7" t="s">
        <v>55</v>
      </c>
      <c r="J116" s="7" t="s">
        <v>55</v>
      </c>
      <c r="K116" s="7" t="s">
        <v>55</v>
      </c>
      <c r="L116" s="7" t="s">
        <v>55</v>
      </c>
      <c r="M116" s="7" t="s">
        <v>55</v>
      </c>
      <c r="N116" s="7" t="s">
        <v>55</v>
      </c>
      <c r="O116" s="7" t="s">
        <v>55</v>
      </c>
      <c r="P116" s="7" t="s">
        <v>55</v>
      </c>
      <c r="Q116" s="7" t="s">
        <v>55</v>
      </c>
      <c r="R116" s="7" t="s">
        <v>55</v>
      </c>
      <c r="S116" s="7" t="s">
        <v>55</v>
      </c>
      <c r="T116" s="7" t="s">
        <v>55</v>
      </c>
      <c r="U116" s="7" t="s">
        <v>55</v>
      </c>
      <c r="V116" s="7" t="s">
        <v>55</v>
      </c>
      <c r="W116" s="7" t="s">
        <v>55</v>
      </c>
      <c r="X116" s="7" t="s">
        <v>55</v>
      </c>
      <c r="Y116" s="7" t="s">
        <v>55</v>
      </c>
      <c r="Z116" s="7" t="s">
        <v>55</v>
      </c>
      <c r="AA116" s="7" t="s">
        <v>55</v>
      </c>
      <c r="AB116" s="7" t="s">
        <v>55</v>
      </c>
      <c r="AC116" s="7" t="s">
        <v>55</v>
      </c>
      <c r="AD116" s="7" t="s">
        <v>55</v>
      </c>
      <c r="AE116" s="7" t="s">
        <v>55</v>
      </c>
      <c r="AF116" s="7" t="s">
        <v>55</v>
      </c>
      <c r="AG116" s="7" t="s">
        <v>55</v>
      </c>
      <c r="AH116" s="7" t="s">
        <v>55</v>
      </c>
      <c r="AI116" s="7" t="s">
        <v>55</v>
      </c>
      <c r="AJ116" s="7" t="s">
        <v>55</v>
      </c>
      <c r="AK116" s="7" t="s">
        <v>55</v>
      </c>
      <c r="AL116" s="7" t="s">
        <v>55</v>
      </c>
      <c r="AM116" s="7" t="s">
        <v>55</v>
      </c>
      <c r="AN116" s="7" t="s">
        <v>55</v>
      </c>
      <c r="AO116" s="7" t="s">
        <v>55</v>
      </c>
      <c r="AP116" s="7" t="s">
        <v>55</v>
      </c>
      <c r="AQ116" s="7" t="s">
        <v>55</v>
      </c>
      <c r="AR116" s="7" t="s">
        <v>55</v>
      </c>
      <c r="AS116" s="7" t="s">
        <v>55</v>
      </c>
      <c r="AT116" s="7">
        <v>56.25808</v>
      </c>
      <c r="AU116" s="7">
        <v>55.772579999999998</v>
      </c>
      <c r="AV116" s="7">
        <v>54.538409999999999</v>
      </c>
      <c r="AW116" s="7">
        <v>56.166110000000003</v>
      </c>
      <c r="AX116">
        <f t="shared" si="1"/>
        <v>222.73518000000001</v>
      </c>
    </row>
    <row r="117" spans="1:50" ht="13" x14ac:dyDescent="0.3">
      <c r="A117" s="6" t="s">
        <v>166</v>
      </c>
      <c r="B117" s="5" t="s">
        <v>53</v>
      </c>
      <c r="C117" s="8" t="s">
        <v>55</v>
      </c>
      <c r="D117" s="8" t="s">
        <v>55</v>
      </c>
      <c r="E117" s="8" t="s">
        <v>55</v>
      </c>
      <c r="F117" s="8" t="s">
        <v>55</v>
      </c>
      <c r="G117" s="8" t="s">
        <v>55</v>
      </c>
      <c r="H117" s="8" t="s">
        <v>55</v>
      </c>
      <c r="I117" s="8" t="s">
        <v>55</v>
      </c>
      <c r="J117" s="8" t="s">
        <v>55</v>
      </c>
      <c r="K117" s="8" t="s">
        <v>55</v>
      </c>
      <c r="L117" s="8" t="s">
        <v>55</v>
      </c>
      <c r="M117" s="8" t="s">
        <v>55</v>
      </c>
      <c r="N117" s="8" t="s">
        <v>55</v>
      </c>
      <c r="O117" s="8">
        <v>26.40831</v>
      </c>
      <c r="P117" s="8" t="s">
        <v>55</v>
      </c>
      <c r="Q117" s="8">
        <v>31.391449999999999</v>
      </c>
      <c r="R117" s="8" t="s">
        <v>55</v>
      </c>
      <c r="S117" s="8" t="s">
        <v>55</v>
      </c>
      <c r="T117" s="8" t="s">
        <v>55</v>
      </c>
      <c r="U117" s="8" t="s">
        <v>55</v>
      </c>
      <c r="V117" s="8" t="s">
        <v>55</v>
      </c>
      <c r="W117" s="8" t="s">
        <v>55</v>
      </c>
      <c r="X117" s="8">
        <v>27.118960000000001</v>
      </c>
      <c r="Y117" s="8" t="s">
        <v>55</v>
      </c>
      <c r="Z117" s="8" t="s">
        <v>55</v>
      </c>
      <c r="AA117" s="8" t="s">
        <v>55</v>
      </c>
      <c r="AB117" s="8" t="s">
        <v>55</v>
      </c>
      <c r="AC117" s="8" t="s">
        <v>55</v>
      </c>
      <c r="AD117" s="8" t="s">
        <v>55</v>
      </c>
      <c r="AE117" s="8" t="s">
        <v>55</v>
      </c>
      <c r="AF117" s="8" t="s">
        <v>55</v>
      </c>
      <c r="AG117" s="8">
        <v>36.363309999999998</v>
      </c>
      <c r="AH117" s="8">
        <v>37.429879999999997</v>
      </c>
      <c r="AI117" s="8" t="s">
        <v>55</v>
      </c>
      <c r="AJ117" s="8" t="s">
        <v>55</v>
      </c>
      <c r="AK117" s="8" t="s">
        <v>55</v>
      </c>
      <c r="AL117" s="8" t="s">
        <v>55</v>
      </c>
      <c r="AM117" s="8" t="s">
        <v>55</v>
      </c>
      <c r="AN117" s="8" t="s">
        <v>55</v>
      </c>
      <c r="AO117" s="8" t="s">
        <v>55</v>
      </c>
      <c r="AP117" s="8" t="s">
        <v>55</v>
      </c>
      <c r="AQ117" s="8" t="s">
        <v>55</v>
      </c>
      <c r="AR117" s="8" t="s">
        <v>55</v>
      </c>
      <c r="AS117" s="8" t="s">
        <v>55</v>
      </c>
      <c r="AT117" s="8" t="s">
        <v>55</v>
      </c>
      <c r="AU117" s="8" t="s">
        <v>55</v>
      </c>
      <c r="AV117" s="8" t="s">
        <v>55</v>
      </c>
      <c r="AW117" s="8" t="s">
        <v>55</v>
      </c>
      <c r="AX117">
        <f t="shared" si="1"/>
        <v>158.71190999999999</v>
      </c>
    </row>
    <row r="118" spans="1:50" ht="13" hidden="1" x14ac:dyDescent="0.3">
      <c r="A118" s="6" t="s">
        <v>167</v>
      </c>
      <c r="B118" s="5" t="s">
        <v>53</v>
      </c>
      <c r="C118" s="7" t="s">
        <v>55</v>
      </c>
      <c r="D118" s="7" t="s">
        <v>55</v>
      </c>
      <c r="E118" s="7" t="s">
        <v>55</v>
      </c>
      <c r="F118" s="7" t="s">
        <v>55</v>
      </c>
      <c r="G118" s="7" t="s">
        <v>55</v>
      </c>
      <c r="H118" s="7" t="s">
        <v>55</v>
      </c>
      <c r="I118" s="7" t="s">
        <v>55</v>
      </c>
      <c r="J118" s="7" t="s">
        <v>55</v>
      </c>
      <c r="K118" s="7" t="s">
        <v>55</v>
      </c>
      <c r="L118" s="7" t="s">
        <v>55</v>
      </c>
      <c r="M118" s="7" t="s">
        <v>55</v>
      </c>
      <c r="N118" s="7" t="s">
        <v>55</v>
      </c>
      <c r="O118" s="7" t="s">
        <v>55</v>
      </c>
      <c r="P118" s="7" t="s">
        <v>55</v>
      </c>
      <c r="Q118" s="7" t="s">
        <v>55</v>
      </c>
      <c r="R118" s="7" t="s">
        <v>55</v>
      </c>
      <c r="S118" s="7" t="s">
        <v>55</v>
      </c>
      <c r="T118" s="7" t="s">
        <v>55</v>
      </c>
      <c r="U118" s="7" t="s">
        <v>55</v>
      </c>
      <c r="V118" s="7" t="s">
        <v>55</v>
      </c>
      <c r="W118" s="7" t="s">
        <v>55</v>
      </c>
      <c r="X118" s="7" t="s">
        <v>55</v>
      </c>
      <c r="Y118" s="7" t="s">
        <v>55</v>
      </c>
      <c r="Z118" s="7" t="s">
        <v>55</v>
      </c>
      <c r="AA118" s="7" t="s">
        <v>55</v>
      </c>
      <c r="AB118" s="7" t="s">
        <v>55</v>
      </c>
      <c r="AC118" s="7" t="s">
        <v>55</v>
      </c>
      <c r="AD118" s="7" t="s">
        <v>55</v>
      </c>
      <c r="AE118" s="7" t="s">
        <v>55</v>
      </c>
      <c r="AF118" s="7" t="s">
        <v>55</v>
      </c>
      <c r="AG118" s="7" t="s">
        <v>55</v>
      </c>
      <c r="AH118" s="7" t="s">
        <v>55</v>
      </c>
      <c r="AI118" s="7" t="s">
        <v>55</v>
      </c>
      <c r="AJ118" s="7" t="s">
        <v>55</v>
      </c>
      <c r="AK118" s="7" t="s">
        <v>55</v>
      </c>
      <c r="AL118" s="7" t="s">
        <v>55</v>
      </c>
      <c r="AM118" s="7" t="s">
        <v>55</v>
      </c>
      <c r="AN118" s="7" t="s">
        <v>55</v>
      </c>
      <c r="AO118" s="7" t="s">
        <v>55</v>
      </c>
      <c r="AP118" s="7" t="s">
        <v>55</v>
      </c>
      <c r="AQ118" s="7" t="s">
        <v>55</v>
      </c>
      <c r="AR118" s="7" t="s">
        <v>55</v>
      </c>
      <c r="AS118" s="7" t="s">
        <v>55</v>
      </c>
      <c r="AT118" s="7" t="s">
        <v>55</v>
      </c>
      <c r="AU118" s="7" t="s">
        <v>55</v>
      </c>
      <c r="AV118" s="7" t="s">
        <v>55</v>
      </c>
      <c r="AW118" s="7" t="s">
        <v>55</v>
      </c>
      <c r="AX118">
        <f t="shared" si="1"/>
        <v>0</v>
      </c>
    </row>
    <row r="119" spans="1:50" ht="13" x14ac:dyDescent="0.3">
      <c r="A119" s="6" t="s">
        <v>168</v>
      </c>
      <c r="B119" s="5" t="s">
        <v>53</v>
      </c>
      <c r="C119" s="8" t="s">
        <v>55</v>
      </c>
      <c r="D119" s="8">
        <v>51.49051</v>
      </c>
      <c r="E119" s="8" t="s">
        <v>55</v>
      </c>
      <c r="F119" s="8">
        <v>46.231160000000003</v>
      </c>
      <c r="G119" s="8">
        <v>41.941749999999999</v>
      </c>
      <c r="H119" s="8">
        <v>50.491799999999998</v>
      </c>
      <c r="I119" s="8">
        <v>60.74136</v>
      </c>
      <c r="J119" s="8" t="s">
        <v>55</v>
      </c>
      <c r="K119" s="8">
        <v>61.467590000000001</v>
      </c>
      <c r="L119" s="8" t="s">
        <v>55</v>
      </c>
      <c r="M119" s="8">
        <v>65.545410000000004</v>
      </c>
      <c r="N119" s="8">
        <v>62.962960000000002</v>
      </c>
      <c r="O119" s="8">
        <v>62.51446</v>
      </c>
      <c r="P119" s="8">
        <v>52.035170000000001</v>
      </c>
      <c r="Q119" s="8">
        <v>63.828499999999998</v>
      </c>
      <c r="R119" s="8">
        <v>62.080539999999999</v>
      </c>
      <c r="S119" s="8">
        <v>58.51952</v>
      </c>
      <c r="T119" s="8">
        <v>59.077530000000003</v>
      </c>
      <c r="U119" s="8">
        <v>62.014360000000003</v>
      </c>
      <c r="V119" s="8" t="s">
        <v>55</v>
      </c>
      <c r="W119" s="8" t="s">
        <v>55</v>
      </c>
      <c r="X119" s="8" t="s">
        <v>55</v>
      </c>
      <c r="Y119" s="8" t="s">
        <v>55</v>
      </c>
      <c r="Z119" s="8">
        <v>53.63664</v>
      </c>
      <c r="AA119" s="8" t="s">
        <v>55</v>
      </c>
      <c r="AB119" s="8" t="s">
        <v>55</v>
      </c>
      <c r="AC119" s="8" t="s">
        <v>55</v>
      </c>
      <c r="AD119" s="8" t="s">
        <v>55</v>
      </c>
      <c r="AE119" s="8" t="s">
        <v>55</v>
      </c>
      <c r="AF119" s="8" t="s">
        <v>55</v>
      </c>
      <c r="AG119" s="8" t="s">
        <v>55</v>
      </c>
      <c r="AH119" s="8" t="s">
        <v>55</v>
      </c>
      <c r="AI119" s="8" t="s">
        <v>55</v>
      </c>
      <c r="AJ119" s="8" t="s">
        <v>55</v>
      </c>
      <c r="AK119" s="8" t="s">
        <v>55</v>
      </c>
      <c r="AL119" s="8" t="s">
        <v>55</v>
      </c>
      <c r="AM119" s="8" t="s">
        <v>55</v>
      </c>
      <c r="AN119" s="8" t="s">
        <v>55</v>
      </c>
      <c r="AO119" s="8" t="s">
        <v>55</v>
      </c>
      <c r="AP119" s="8" t="s">
        <v>55</v>
      </c>
      <c r="AQ119" s="8" t="s">
        <v>55</v>
      </c>
      <c r="AR119" s="8" t="s">
        <v>55</v>
      </c>
      <c r="AS119" s="8" t="s">
        <v>55</v>
      </c>
      <c r="AT119" s="8">
        <v>58.280909999999999</v>
      </c>
      <c r="AU119" s="8" t="s">
        <v>55</v>
      </c>
      <c r="AV119" s="8" t="s">
        <v>55</v>
      </c>
      <c r="AW119" s="8" t="s">
        <v>55</v>
      </c>
      <c r="AX119">
        <f t="shared" si="1"/>
        <v>972.86016999999993</v>
      </c>
    </row>
    <row r="120" spans="1:50" ht="13" x14ac:dyDescent="0.3">
      <c r="A120" s="6" t="s">
        <v>169</v>
      </c>
      <c r="B120" s="5" t="s">
        <v>53</v>
      </c>
      <c r="C120" s="7" t="s">
        <v>55</v>
      </c>
      <c r="D120" s="7" t="s">
        <v>55</v>
      </c>
      <c r="E120" s="7" t="s">
        <v>55</v>
      </c>
      <c r="F120" s="7" t="s">
        <v>55</v>
      </c>
      <c r="G120" s="7" t="s">
        <v>55</v>
      </c>
      <c r="H120" s="7" t="s">
        <v>55</v>
      </c>
      <c r="I120" s="7" t="s">
        <v>55</v>
      </c>
      <c r="J120" s="7" t="s">
        <v>55</v>
      </c>
      <c r="K120" s="7" t="s">
        <v>55</v>
      </c>
      <c r="L120" s="7" t="s">
        <v>55</v>
      </c>
      <c r="M120" s="7" t="s">
        <v>55</v>
      </c>
      <c r="N120" s="7" t="s">
        <v>55</v>
      </c>
      <c r="O120" s="7" t="s">
        <v>55</v>
      </c>
      <c r="P120" s="7" t="s">
        <v>55</v>
      </c>
      <c r="Q120" s="7" t="s">
        <v>55</v>
      </c>
      <c r="R120" s="7" t="s">
        <v>55</v>
      </c>
      <c r="S120" s="7" t="s">
        <v>55</v>
      </c>
      <c r="T120" s="7" t="s">
        <v>55</v>
      </c>
      <c r="U120" s="7" t="s">
        <v>55</v>
      </c>
      <c r="V120" s="7" t="s">
        <v>55</v>
      </c>
      <c r="W120" s="7" t="s">
        <v>55</v>
      </c>
      <c r="X120" s="7" t="s">
        <v>55</v>
      </c>
      <c r="Y120" s="7" t="s">
        <v>55</v>
      </c>
      <c r="Z120" s="7" t="s">
        <v>55</v>
      </c>
      <c r="AA120" s="7" t="s">
        <v>55</v>
      </c>
      <c r="AB120" s="7" t="s">
        <v>55</v>
      </c>
      <c r="AC120" s="7" t="s">
        <v>55</v>
      </c>
      <c r="AD120" s="7" t="s">
        <v>55</v>
      </c>
      <c r="AE120" s="7" t="s">
        <v>55</v>
      </c>
      <c r="AF120" s="7">
        <v>50.490609999999997</v>
      </c>
      <c r="AG120" s="7" t="s">
        <v>55</v>
      </c>
      <c r="AH120" s="7">
        <v>53.012250000000002</v>
      </c>
      <c r="AI120" s="7">
        <v>56.476280000000003</v>
      </c>
      <c r="AJ120" s="7">
        <v>58.403060000000004</v>
      </c>
      <c r="AK120" s="7">
        <v>54.961010000000002</v>
      </c>
      <c r="AL120" s="7">
        <v>56.784970000000001</v>
      </c>
      <c r="AM120" s="7">
        <v>56.478499999999997</v>
      </c>
      <c r="AN120" s="7">
        <v>55.869860000000003</v>
      </c>
      <c r="AO120" s="7">
        <v>60.838160000000002</v>
      </c>
      <c r="AP120" s="7">
        <v>61.14123</v>
      </c>
      <c r="AQ120" s="7">
        <v>60.572400000000002</v>
      </c>
      <c r="AR120" s="7">
        <v>59.969180000000001</v>
      </c>
      <c r="AS120" s="7">
        <v>61.371510000000001</v>
      </c>
      <c r="AT120" s="7">
        <v>60.133789999999998</v>
      </c>
      <c r="AU120" s="7" t="s">
        <v>55</v>
      </c>
      <c r="AV120" s="7" t="s">
        <v>55</v>
      </c>
      <c r="AW120" s="7" t="s">
        <v>55</v>
      </c>
      <c r="AX120">
        <f t="shared" si="1"/>
        <v>806.50281000000007</v>
      </c>
    </row>
    <row r="121" spans="1:50" ht="20" x14ac:dyDescent="0.3">
      <c r="A121" s="6" t="s">
        <v>170</v>
      </c>
      <c r="B121" s="5" t="s">
        <v>53</v>
      </c>
      <c r="C121" s="8" t="s">
        <v>55</v>
      </c>
      <c r="D121" s="8" t="s">
        <v>55</v>
      </c>
      <c r="E121" s="8" t="s">
        <v>55</v>
      </c>
      <c r="F121" s="8">
        <v>24.46809</v>
      </c>
      <c r="G121" s="8">
        <v>24.761900000000001</v>
      </c>
      <c r="H121" s="8">
        <v>27.884620000000002</v>
      </c>
      <c r="I121" s="8">
        <v>20.12987</v>
      </c>
      <c r="J121" s="8" t="s">
        <v>55</v>
      </c>
      <c r="K121" s="8" t="s">
        <v>55</v>
      </c>
      <c r="L121" s="8" t="s">
        <v>55</v>
      </c>
      <c r="M121" s="8" t="s">
        <v>55</v>
      </c>
      <c r="N121" s="8">
        <v>19.650659999999998</v>
      </c>
      <c r="O121" s="8" t="s">
        <v>55</v>
      </c>
      <c r="P121" s="8">
        <v>28.05556</v>
      </c>
      <c r="Q121" s="8">
        <v>32.13729</v>
      </c>
      <c r="R121" s="8" t="s">
        <v>55</v>
      </c>
      <c r="S121" s="8">
        <v>43.456029999999998</v>
      </c>
      <c r="T121" s="8">
        <v>51.096670000000003</v>
      </c>
      <c r="U121" s="8" t="s">
        <v>55</v>
      </c>
      <c r="V121" s="8" t="s">
        <v>55</v>
      </c>
      <c r="W121" s="8" t="s">
        <v>55</v>
      </c>
      <c r="X121" s="8" t="s">
        <v>55</v>
      </c>
      <c r="Y121" s="8" t="s">
        <v>55</v>
      </c>
      <c r="Z121" s="8" t="s">
        <v>55</v>
      </c>
      <c r="AA121" s="8">
        <v>34.049869999999999</v>
      </c>
      <c r="AB121" s="8">
        <v>32.705170000000003</v>
      </c>
      <c r="AC121" s="8" t="s">
        <v>55</v>
      </c>
      <c r="AD121" s="8">
        <v>28.683</v>
      </c>
      <c r="AE121" s="8" t="s">
        <v>55</v>
      </c>
      <c r="AF121" s="8">
        <v>32.495809999999999</v>
      </c>
      <c r="AG121" s="8">
        <v>32.026479999999999</v>
      </c>
      <c r="AH121" s="8">
        <v>34.131329999999998</v>
      </c>
      <c r="AI121" s="8" t="s">
        <v>55</v>
      </c>
      <c r="AJ121" s="8">
        <v>34.381059999999998</v>
      </c>
      <c r="AK121" s="8">
        <v>37.425150000000002</v>
      </c>
      <c r="AL121" s="8">
        <v>33.639850000000003</v>
      </c>
      <c r="AM121" s="8">
        <v>37.720489999999998</v>
      </c>
      <c r="AN121" s="8" t="s">
        <v>55</v>
      </c>
      <c r="AO121" s="8" t="s">
        <v>55</v>
      </c>
      <c r="AP121" s="8">
        <v>42.321469999999998</v>
      </c>
      <c r="AQ121" s="8" t="s">
        <v>55</v>
      </c>
      <c r="AR121" s="8">
        <v>42.99888</v>
      </c>
      <c r="AS121" s="8">
        <v>44.361190000000001</v>
      </c>
      <c r="AT121" s="8">
        <v>45.388399999999997</v>
      </c>
      <c r="AU121" s="8">
        <v>46.985819999999997</v>
      </c>
      <c r="AV121" s="8">
        <v>48.71537</v>
      </c>
      <c r="AW121" s="8" t="s">
        <v>55</v>
      </c>
      <c r="AX121">
        <f t="shared" si="1"/>
        <v>879.67003</v>
      </c>
    </row>
    <row r="122" spans="1:50" ht="13" x14ac:dyDescent="0.3">
      <c r="A122" s="6" t="s">
        <v>171</v>
      </c>
      <c r="B122" s="5" t="s">
        <v>53</v>
      </c>
      <c r="C122" s="7" t="s">
        <v>55</v>
      </c>
      <c r="D122" s="7" t="s">
        <v>55</v>
      </c>
      <c r="E122" s="7" t="s">
        <v>55</v>
      </c>
      <c r="F122" s="7" t="s">
        <v>55</v>
      </c>
      <c r="G122" s="7" t="s">
        <v>55</v>
      </c>
      <c r="H122" s="7" t="s">
        <v>55</v>
      </c>
      <c r="I122" s="7" t="s">
        <v>55</v>
      </c>
      <c r="J122" s="7" t="s">
        <v>55</v>
      </c>
      <c r="K122" s="7" t="s">
        <v>55</v>
      </c>
      <c r="L122" s="7" t="s">
        <v>55</v>
      </c>
      <c r="M122" s="7" t="s">
        <v>55</v>
      </c>
      <c r="N122" s="7" t="s">
        <v>55</v>
      </c>
      <c r="O122" s="7" t="s">
        <v>55</v>
      </c>
      <c r="P122" s="7" t="s">
        <v>55</v>
      </c>
      <c r="Q122" s="7" t="s">
        <v>55</v>
      </c>
      <c r="R122" s="7" t="s">
        <v>55</v>
      </c>
      <c r="S122" s="7" t="s">
        <v>55</v>
      </c>
      <c r="T122" s="7" t="s">
        <v>55</v>
      </c>
      <c r="U122" s="7" t="s">
        <v>55</v>
      </c>
      <c r="V122" s="7" t="s">
        <v>55</v>
      </c>
      <c r="W122" s="7" t="s">
        <v>55</v>
      </c>
      <c r="X122" s="7" t="s">
        <v>55</v>
      </c>
      <c r="Y122" s="7" t="s">
        <v>55</v>
      </c>
      <c r="Z122" s="7" t="s">
        <v>55</v>
      </c>
      <c r="AA122" s="7" t="s">
        <v>55</v>
      </c>
      <c r="AB122" s="7">
        <v>52.897550000000003</v>
      </c>
      <c r="AC122" s="7" t="s">
        <v>55</v>
      </c>
      <c r="AD122" s="7" t="s">
        <v>55</v>
      </c>
      <c r="AE122" s="7" t="s">
        <v>55</v>
      </c>
      <c r="AF122" s="7">
        <v>66.765249999999995</v>
      </c>
      <c r="AG122" s="7">
        <v>63.407600000000002</v>
      </c>
      <c r="AH122" s="7">
        <v>55.401809999999998</v>
      </c>
      <c r="AI122" s="7">
        <v>69.424329999999998</v>
      </c>
      <c r="AJ122" s="7">
        <v>69.026629999999997</v>
      </c>
      <c r="AK122" s="7">
        <v>69.222710000000006</v>
      </c>
      <c r="AL122" s="7">
        <v>70.540499999999994</v>
      </c>
      <c r="AM122" s="7">
        <v>70.62921</v>
      </c>
      <c r="AN122" s="7">
        <v>71.886210000000005</v>
      </c>
      <c r="AO122" s="7">
        <v>71.530820000000006</v>
      </c>
      <c r="AP122" s="7">
        <v>71.384630000000001</v>
      </c>
      <c r="AQ122" s="7">
        <v>71.312860000000001</v>
      </c>
      <c r="AR122" s="7">
        <v>70.104209999999995</v>
      </c>
      <c r="AS122" s="7">
        <v>67.497209999999995</v>
      </c>
      <c r="AT122" s="7">
        <v>68.995840000000001</v>
      </c>
      <c r="AU122" s="7">
        <v>65.177279999999996</v>
      </c>
      <c r="AV122" s="7" t="s">
        <v>55</v>
      </c>
      <c r="AW122" s="7" t="s">
        <v>55</v>
      </c>
      <c r="AX122">
        <f t="shared" si="1"/>
        <v>1145.2046500000001</v>
      </c>
    </row>
    <row r="123" spans="1:50" ht="13" x14ac:dyDescent="0.3">
      <c r="A123" s="6" t="s">
        <v>172</v>
      </c>
      <c r="B123" s="5" t="s">
        <v>53</v>
      </c>
      <c r="C123" s="8" t="s">
        <v>55</v>
      </c>
      <c r="D123" s="8" t="s">
        <v>55</v>
      </c>
      <c r="E123" s="8" t="s">
        <v>55</v>
      </c>
      <c r="F123" s="8" t="s">
        <v>55</v>
      </c>
      <c r="G123" s="8" t="s">
        <v>55</v>
      </c>
      <c r="H123" s="8" t="s">
        <v>55</v>
      </c>
      <c r="I123" s="8" t="s">
        <v>55</v>
      </c>
      <c r="J123" s="8" t="s">
        <v>55</v>
      </c>
      <c r="K123" s="8" t="s">
        <v>55</v>
      </c>
      <c r="L123" s="8" t="s">
        <v>55</v>
      </c>
      <c r="M123" s="8" t="s">
        <v>55</v>
      </c>
      <c r="N123" s="8" t="s">
        <v>55</v>
      </c>
      <c r="O123" s="8" t="s">
        <v>55</v>
      </c>
      <c r="P123" s="8">
        <v>36.513759999999998</v>
      </c>
      <c r="Q123" s="8">
        <v>42.53978</v>
      </c>
      <c r="R123" s="8" t="s">
        <v>55</v>
      </c>
      <c r="S123" s="8">
        <v>39.81682</v>
      </c>
      <c r="T123" s="8" t="s">
        <v>55</v>
      </c>
      <c r="U123" s="8" t="s">
        <v>55</v>
      </c>
      <c r="V123" s="8" t="s">
        <v>55</v>
      </c>
      <c r="W123" s="8" t="s">
        <v>55</v>
      </c>
      <c r="X123" s="8" t="s">
        <v>55</v>
      </c>
      <c r="Y123" s="8" t="s">
        <v>55</v>
      </c>
      <c r="Z123" s="8" t="s">
        <v>55</v>
      </c>
      <c r="AA123" s="8" t="s">
        <v>55</v>
      </c>
      <c r="AB123" s="8" t="s">
        <v>55</v>
      </c>
      <c r="AC123" s="8">
        <v>43.862009999999998</v>
      </c>
      <c r="AD123" s="8" t="s">
        <v>55</v>
      </c>
      <c r="AE123" s="8" t="s">
        <v>55</v>
      </c>
      <c r="AF123" s="8" t="s">
        <v>55</v>
      </c>
      <c r="AG123" s="8">
        <v>50.885849999999998</v>
      </c>
      <c r="AH123" s="8">
        <v>53.35689</v>
      </c>
      <c r="AI123" s="8">
        <v>54.698590000000003</v>
      </c>
      <c r="AJ123" s="8">
        <v>52.186509999999998</v>
      </c>
      <c r="AK123" s="8">
        <v>53.549259999999997</v>
      </c>
      <c r="AL123" s="8">
        <v>53.645910000000001</v>
      </c>
      <c r="AM123" s="8">
        <v>54.307009999999998</v>
      </c>
      <c r="AN123" s="8">
        <v>54.476500000000001</v>
      </c>
      <c r="AO123" s="8">
        <v>55.317830000000001</v>
      </c>
      <c r="AP123" s="8">
        <v>57.085970000000003</v>
      </c>
      <c r="AQ123" s="8">
        <v>55.744340000000001</v>
      </c>
      <c r="AR123" s="8">
        <v>56.197249999999997</v>
      </c>
      <c r="AS123" s="8" t="s">
        <v>55</v>
      </c>
      <c r="AT123" s="8" t="s">
        <v>55</v>
      </c>
      <c r="AU123" s="8" t="s">
        <v>55</v>
      </c>
      <c r="AV123" s="8" t="s">
        <v>55</v>
      </c>
      <c r="AW123" s="8" t="s">
        <v>55</v>
      </c>
      <c r="AX123">
        <f t="shared" si="1"/>
        <v>814.18427999999994</v>
      </c>
    </row>
    <row r="124" spans="1:50" ht="13" x14ac:dyDescent="0.3">
      <c r="A124" s="6" t="s">
        <v>173</v>
      </c>
      <c r="B124" s="5" t="s">
        <v>53</v>
      </c>
      <c r="C124" s="7">
        <v>29.761900000000001</v>
      </c>
      <c r="D124" s="7" t="s">
        <v>55</v>
      </c>
      <c r="E124" s="7">
        <v>25.28736</v>
      </c>
      <c r="F124" s="7" t="s">
        <v>55</v>
      </c>
      <c r="G124" s="7" t="s">
        <v>55</v>
      </c>
      <c r="H124" s="7" t="s">
        <v>55</v>
      </c>
      <c r="I124" s="7" t="s">
        <v>55</v>
      </c>
      <c r="J124" s="7" t="s">
        <v>55</v>
      </c>
      <c r="K124" s="7" t="s">
        <v>55</v>
      </c>
      <c r="L124" s="7" t="s">
        <v>55</v>
      </c>
      <c r="M124" s="7" t="s">
        <v>55</v>
      </c>
      <c r="N124" s="7" t="s">
        <v>55</v>
      </c>
      <c r="O124" s="7" t="s">
        <v>55</v>
      </c>
      <c r="P124" s="7" t="s">
        <v>55</v>
      </c>
      <c r="Q124" s="7" t="s">
        <v>55</v>
      </c>
      <c r="R124" s="7" t="s">
        <v>55</v>
      </c>
      <c r="S124" s="7" t="s">
        <v>55</v>
      </c>
      <c r="T124" s="7" t="s">
        <v>55</v>
      </c>
      <c r="U124" s="7" t="s">
        <v>55</v>
      </c>
      <c r="V124" s="7" t="s">
        <v>55</v>
      </c>
      <c r="W124" s="7" t="s">
        <v>55</v>
      </c>
      <c r="X124" s="7" t="s">
        <v>55</v>
      </c>
      <c r="Y124" s="7" t="s">
        <v>55</v>
      </c>
      <c r="Z124" s="7" t="s">
        <v>55</v>
      </c>
      <c r="AA124" s="7" t="s">
        <v>55</v>
      </c>
      <c r="AB124" s="7" t="s">
        <v>55</v>
      </c>
      <c r="AC124" s="7" t="s">
        <v>55</v>
      </c>
      <c r="AD124" s="7" t="s">
        <v>55</v>
      </c>
      <c r="AE124" s="7" t="s">
        <v>55</v>
      </c>
      <c r="AF124" s="7" t="s">
        <v>55</v>
      </c>
      <c r="AG124" s="7" t="s">
        <v>55</v>
      </c>
      <c r="AH124" s="7" t="s">
        <v>55</v>
      </c>
      <c r="AI124" s="7" t="s">
        <v>55</v>
      </c>
      <c r="AJ124" s="7" t="s">
        <v>55</v>
      </c>
      <c r="AK124" s="7" t="s">
        <v>55</v>
      </c>
      <c r="AL124" s="7" t="s">
        <v>55</v>
      </c>
      <c r="AM124" s="7" t="s">
        <v>55</v>
      </c>
      <c r="AN124" s="7" t="s">
        <v>55</v>
      </c>
      <c r="AO124" s="7" t="s">
        <v>55</v>
      </c>
      <c r="AP124" s="7" t="s">
        <v>55</v>
      </c>
      <c r="AQ124" s="7" t="s">
        <v>55</v>
      </c>
      <c r="AR124" s="7" t="s">
        <v>55</v>
      </c>
      <c r="AS124" s="7">
        <v>61.414639999999999</v>
      </c>
      <c r="AT124" s="7">
        <v>65.241200000000006</v>
      </c>
      <c r="AU124" s="7">
        <v>62.987130000000001</v>
      </c>
      <c r="AV124" s="7" t="s">
        <v>55</v>
      </c>
      <c r="AW124" s="7" t="s">
        <v>55</v>
      </c>
      <c r="AX124">
        <f t="shared" si="1"/>
        <v>244.69223000000002</v>
      </c>
    </row>
    <row r="125" spans="1:50" ht="13" x14ac:dyDescent="0.3">
      <c r="A125" s="6" t="s">
        <v>174</v>
      </c>
      <c r="B125" s="5" t="s">
        <v>53</v>
      </c>
      <c r="C125" s="8" t="s">
        <v>55</v>
      </c>
      <c r="D125" s="8" t="s">
        <v>55</v>
      </c>
      <c r="E125" s="8" t="s">
        <v>55</v>
      </c>
      <c r="F125" s="8" t="s">
        <v>55</v>
      </c>
      <c r="G125" s="8" t="s">
        <v>55</v>
      </c>
      <c r="H125" s="8" t="s">
        <v>55</v>
      </c>
      <c r="I125" s="8">
        <v>23.504270000000002</v>
      </c>
      <c r="J125" s="8" t="s">
        <v>55</v>
      </c>
      <c r="K125" s="8" t="s">
        <v>55</v>
      </c>
      <c r="L125" s="8" t="s">
        <v>55</v>
      </c>
      <c r="M125" s="8" t="s">
        <v>55</v>
      </c>
      <c r="N125" s="8" t="s">
        <v>55</v>
      </c>
      <c r="O125" s="8" t="s">
        <v>55</v>
      </c>
      <c r="P125" s="8" t="s">
        <v>55</v>
      </c>
      <c r="Q125" s="8" t="s">
        <v>55</v>
      </c>
      <c r="R125" s="8" t="s">
        <v>55</v>
      </c>
      <c r="S125" s="8" t="s">
        <v>55</v>
      </c>
      <c r="T125" s="8" t="s">
        <v>55</v>
      </c>
      <c r="U125" s="8">
        <v>26.50104</v>
      </c>
      <c r="V125" s="8" t="s">
        <v>55</v>
      </c>
      <c r="W125" s="8" t="s">
        <v>55</v>
      </c>
      <c r="X125" s="8" t="s">
        <v>55</v>
      </c>
      <c r="Y125" s="8" t="s">
        <v>55</v>
      </c>
      <c r="Z125" s="8" t="s">
        <v>55</v>
      </c>
      <c r="AA125" s="8" t="s">
        <v>55</v>
      </c>
      <c r="AB125" s="8" t="s">
        <v>55</v>
      </c>
      <c r="AC125" s="8" t="s">
        <v>55</v>
      </c>
      <c r="AD125" s="8" t="s">
        <v>55</v>
      </c>
      <c r="AE125" s="8" t="s">
        <v>55</v>
      </c>
      <c r="AF125" s="8" t="s">
        <v>55</v>
      </c>
      <c r="AG125" s="8">
        <v>46.232579999999999</v>
      </c>
      <c r="AH125" s="8" t="s">
        <v>55</v>
      </c>
      <c r="AI125" s="8" t="s">
        <v>55</v>
      </c>
      <c r="AJ125" s="8" t="s">
        <v>55</v>
      </c>
      <c r="AK125" s="8" t="s">
        <v>55</v>
      </c>
      <c r="AL125" s="8" t="s">
        <v>55</v>
      </c>
      <c r="AM125" s="8" t="s">
        <v>55</v>
      </c>
      <c r="AN125" s="8" t="s">
        <v>55</v>
      </c>
      <c r="AO125" s="8" t="s">
        <v>55</v>
      </c>
      <c r="AP125" s="8" t="s">
        <v>55</v>
      </c>
      <c r="AQ125" s="8">
        <v>30.02214</v>
      </c>
      <c r="AR125" s="8" t="s">
        <v>55</v>
      </c>
      <c r="AS125" s="8">
        <v>38.154899999999998</v>
      </c>
      <c r="AT125" s="8" t="s">
        <v>55</v>
      </c>
      <c r="AU125" s="8" t="s">
        <v>55</v>
      </c>
      <c r="AV125" s="8" t="s">
        <v>55</v>
      </c>
      <c r="AW125" s="8" t="s">
        <v>55</v>
      </c>
      <c r="AX125">
        <f t="shared" si="1"/>
        <v>164.41493</v>
      </c>
    </row>
    <row r="126" spans="1:50" ht="13" x14ac:dyDescent="0.3">
      <c r="A126" s="6" t="s">
        <v>175</v>
      </c>
      <c r="B126" s="5" t="s">
        <v>53</v>
      </c>
      <c r="C126" s="7" t="s">
        <v>55</v>
      </c>
      <c r="D126" s="7">
        <v>9.7315400000000007</v>
      </c>
      <c r="E126" s="7" t="s">
        <v>55</v>
      </c>
      <c r="F126" s="7">
        <v>9.3220299999999998</v>
      </c>
      <c r="G126" s="7">
        <v>9.6933699999999998</v>
      </c>
      <c r="H126" s="7" t="s">
        <v>55</v>
      </c>
      <c r="I126" s="7" t="s">
        <v>55</v>
      </c>
      <c r="J126" s="7" t="s">
        <v>55</v>
      </c>
      <c r="K126" s="7" t="s">
        <v>55</v>
      </c>
      <c r="L126" s="7" t="s">
        <v>55</v>
      </c>
      <c r="M126" s="7">
        <v>19.946809999999999</v>
      </c>
      <c r="N126" s="7" t="s">
        <v>55</v>
      </c>
      <c r="O126" s="7" t="s">
        <v>55</v>
      </c>
      <c r="P126" s="7" t="s">
        <v>55</v>
      </c>
      <c r="Q126" s="7" t="s">
        <v>55</v>
      </c>
      <c r="R126" s="7" t="s">
        <v>55</v>
      </c>
      <c r="S126" s="7" t="s">
        <v>55</v>
      </c>
      <c r="T126" s="7" t="s">
        <v>55</v>
      </c>
      <c r="U126" s="7" t="s">
        <v>55</v>
      </c>
      <c r="V126" s="7" t="s">
        <v>55</v>
      </c>
      <c r="W126" s="7" t="s">
        <v>55</v>
      </c>
      <c r="X126" s="7" t="s">
        <v>55</v>
      </c>
      <c r="Y126" s="7" t="s">
        <v>55</v>
      </c>
      <c r="Z126" s="7" t="s">
        <v>55</v>
      </c>
      <c r="AA126" s="7" t="s">
        <v>55</v>
      </c>
      <c r="AB126" s="7" t="s">
        <v>55</v>
      </c>
      <c r="AC126" s="7" t="s">
        <v>55</v>
      </c>
      <c r="AD126" s="7" t="s">
        <v>55</v>
      </c>
      <c r="AE126" s="7" t="s">
        <v>55</v>
      </c>
      <c r="AF126" s="7" t="s">
        <v>55</v>
      </c>
      <c r="AG126" s="7" t="s">
        <v>55</v>
      </c>
      <c r="AH126" s="7" t="s">
        <v>55</v>
      </c>
      <c r="AI126" s="7" t="s">
        <v>55</v>
      </c>
      <c r="AJ126" s="7" t="s">
        <v>55</v>
      </c>
      <c r="AK126" s="7" t="s">
        <v>55</v>
      </c>
      <c r="AL126" s="7" t="s">
        <v>55</v>
      </c>
      <c r="AM126" s="7" t="s">
        <v>55</v>
      </c>
      <c r="AN126" s="7" t="s">
        <v>55</v>
      </c>
      <c r="AO126" s="7" t="s">
        <v>55</v>
      </c>
      <c r="AP126" s="7" t="s">
        <v>55</v>
      </c>
      <c r="AQ126" s="7" t="s">
        <v>55</v>
      </c>
      <c r="AR126" s="7" t="s">
        <v>55</v>
      </c>
      <c r="AS126" s="7" t="s">
        <v>55</v>
      </c>
      <c r="AT126" s="7" t="s">
        <v>55</v>
      </c>
      <c r="AU126" s="7" t="s">
        <v>55</v>
      </c>
      <c r="AV126" s="7" t="s">
        <v>55</v>
      </c>
      <c r="AW126" s="7" t="s">
        <v>55</v>
      </c>
      <c r="AX126">
        <f t="shared" si="1"/>
        <v>48.693750000000001</v>
      </c>
    </row>
    <row r="127" spans="1:50" ht="13" x14ac:dyDescent="0.3">
      <c r="A127" s="6" t="s">
        <v>176</v>
      </c>
      <c r="B127" s="5" t="s">
        <v>53</v>
      </c>
      <c r="C127" s="8" t="s">
        <v>55</v>
      </c>
      <c r="D127" s="8" t="s">
        <v>55</v>
      </c>
      <c r="E127" s="8" t="s">
        <v>55</v>
      </c>
      <c r="F127" s="8" t="s">
        <v>55</v>
      </c>
      <c r="G127" s="8" t="s">
        <v>55</v>
      </c>
      <c r="H127" s="8" t="s">
        <v>55</v>
      </c>
      <c r="I127" s="8" t="s">
        <v>55</v>
      </c>
      <c r="J127" s="8" t="s">
        <v>55</v>
      </c>
      <c r="K127" s="8" t="s">
        <v>55</v>
      </c>
      <c r="L127" s="8" t="s">
        <v>55</v>
      </c>
      <c r="M127" s="8" t="s">
        <v>55</v>
      </c>
      <c r="N127" s="8" t="s">
        <v>55</v>
      </c>
      <c r="O127" s="8" t="s">
        <v>55</v>
      </c>
      <c r="P127" s="8" t="s">
        <v>55</v>
      </c>
      <c r="Q127" s="8" t="s">
        <v>55</v>
      </c>
      <c r="R127" s="8" t="s">
        <v>55</v>
      </c>
      <c r="S127" s="8" t="s">
        <v>55</v>
      </c>
      <c r="T127" s="8" t="s">
        <v>55</v>
      </c>
      <c r="U127" s="8" t="s">
        <v>55</v>
      </c>
      <c r="V127" s="8" t="s">
        <v>55</v>
      </c>
      <c r="W127" s="8" t="s">
        <v>55</v>
      </c>
      <c r="X127" s="8" t="s">
        <v>55</v>
      </c>
      <c r="Y127" s="8" t="s">
        <v>55</v>
      </c>
      <c r="Z127" s="8" t="s">
        <v>55</v>
      </c>
      <c r="AA127" s="8" t="s">
        <v>55</v>
      </c>
      <c r="AB127" s="8" t="s">
        <v>55</v>
      </c>
      <c r="AC127" s="8" t="s">
        <v>55</v>
      </c>
      <c r="AD127" s="8" t="s">
        <v>55</v>
      </c>
      <c r="AE127" s="8" t="s">
        <v>55</v>
      </c>
      <c r="AF127" s="8" t="s">
        <v>55</v>
      </c>
      <c r="AG127" s="8" t="s">
        <v>55</v>
      </c>
      <c r="AH127" s="8" t="s">
        <v>55</v>
      </c>
      <c r="AI127" s="8" t="s">
        <v>55</v>
      </c>
      <c r="AJ127" s="8">
        <v>24.590160000000001</v>
      </c>
      <c r="AK127" s="8">
        <v>23.287669999999999</v>
      </c>
      <c r="AL127" s="8">
        <v>25</v>
      </c>
      <c r="AM127" s="8">
        <v>25</v>
      </c>
      <c r="AN127" s="8">
        <v>32.191780000000001</v>
      </c>
      <c r="AO127" s="8">
        <v>30.11364</v>
      </c>
      <c r="AP127" s="8">
        <v>27.830190000000002</v>
      </c>
      <c r="AQ127" s="8">
        <v>37.5</v>
      </c>
      <c r="AR127" s="8">
        <v>29.133859999999999</v>
      </c>
      <c r="AS127" s="8">
        <v>30.225079999999998</v>
      </c>
      <c r="AT127" s="8" t="s">
        <v>55</v>
      </c>
      <c r="AU127" s="8">
        <v>32.841329999999999</v>
      </c>
      <c r="AV127" s="8">
        <v>30.742049999999999</v>
      </c>
      <c r="AW127" s="8" t="s">
        <v>55</v>
      </c>
      <c r="AX127">
        <f t="shared" si="1"/>
        <v>348.45576</v>
      </c>
    </row>
    <row r="128" spans="1:50" ht="13" x14ac:dyDescent="0.3">
      <c r="A128" s="6" t="s">
        <v>177</v>
      </c>
      <c r="B128" s="5" t="s">
        <v>53</v>
      </c>
      <c r="C128" s="7" t="s">
        <v>55</v>
      </c>
      <c r="D128" s="7" t="s">
        <v>55</v>
      </c>
      <c r="E128" s="7" t="s">
        <v>55</v>
      </c>
      <c r="F128" s="7" t="s">
        <v>55</v>
      </c>
      <c r="G128" s="7" t="s">
        <v>55</v>
      </c>
      <c r="H128" s="7" t="s">
        <v>55</v>
      </c>
      <c r="I128" s="7" t="s">
        <v>55</v>
      </c>
      <c r="J128" s="7" t="s">
        <v>55</v>
      </c>
      <c r="K128" s="7" t="s">
        <v>55</v>
      </c>
      <c r="L128" s="7" t="s">
        <v>55</v>
      </c>
      <c r="M128" s="7" t="s">
        <v>55</v>
      </c>
      <c r="N128" s="7" t="s">
        <v>55</v>
      </c>
      <c r="O128" s="7" t="s">
        <v>55</v>
      </c>
      <c r="P128" s="7" t="s">
        <v>55</v>
      </c>
      <c r="Q128" s="7" t="s">
        <v>55</v>
      </c>
      <c r="R128" s="7" t="s">
        <v>55</v>
      </c>
      <c r="S128" s="7" t="s">
        <v>55</v>
      </c>
      <c r="T128" s="7" t="s">
        <v>55</v>
      </c>
      <c r="U128" s="7" t="s">
        <v>55</v>
      </c>
      <c r="V128" s="7" t="s">
        <v>55</v>
      </c>
      <c r="W128" s="7" t="s">
        <v>55</v>
      </c>
      <c r="X128" s="7" t="s">
        <v>55</v>
      </c>
      <c r="Y128" s="7" t="s">
        <v>55</v>
      </c>
      <c r="Z128" s="7" t="s">
        <v>55</v>
      </c>
      <c r="AA128" s="7" t="s">
        <v>55</v>
      </c>
      <c r="AB128" s="7" t="s">
        <v>55</v>
      </c>
      <c r="AC128" s="7" t="s">
        <v>55</v>
      </c>
      <c r="AD128" s="7">
        <v>58.635599999999997</v>
      </c>
      <c r="AE128" s="7" t="s">
        <v>55</v>
      </c>
      <c r="AF128" s="7">
        <v>62.843159999999997</v>
      </c>
      <c r="AG128" s="7">
        <v>62.640149999999998</v>
      </c>
      <c r="AH128" s="7">
        <v>63.525170000000003</v>
      </c>
      <c r="AI128" s="7">
        <v>64.427120000000002</v>
      </c>
      <c r="AJ128" s="7">
        <v>65.429270000000002</v>
      </c>
      <c r="AK128" s="7">
        <v>66.473290000000006</v>
      </c>
      <c r="AL128" s="7">
        <v>66.408619999999999</v>
      </c>
      <c r="AM128" s="7">
        <v>66.121399999999994</v>
      </c>
      <c r="AN128" s="7">
        <v>66.662800000000004</v>
      </c>
      <c r="AO128" s="7">
        <v>66.735609999999994</v>
      </c>
      <c r="AP128" s="7">
        <v>66.035200000000003</v>
      </c>
      <c r="AQ128" s="7">
        <v>65.671080000000003</v>
      </c>
      <c r="AR128" s="7">
        <v>64.533959999999993</v>
      </c>
      <c r="AS128" s="7">
        <v>63.873620000000003</v>
      </c>
      <c r="AT128" s="7">
        <v>63.336300000000001</v>
      </c>
      <c r="AU128" s="7">
        <v>63.03049</v>
      </c>
      <c r="AV128" s="7" t="s">
        <v>55</v>
      </c>
      <c r="AW128" s="7" t="s">
        <v>55</v>
      </c>
      <c r="AX128">
        <f t="shared" si="1"/>
        <v>1096.38284</v>
      </c>
    </row>
    <row r="129" spans="1:50" ht="13" x14ac:dyDescent="0.3">
      <c r="A129" s="6" t="s">
        <v>178</v>
      </c>
      <c r="B129" s="5" t="s">
        <v>53</v>
      </c>
      <c r="C129" s="8" t="s">
        <v>55</v>
      </c>
      <c r="D129" s="8" t="s">
        <v>55</v>
      </c>
      <c r="E129" s="8" t="s">
        <v>55</v>
      </c>
      <c r="F129" s="8" t="s">
        <v>55</v>
      </c>
      <c r="G129" s="8" t="s">
        <v>55</v>
      </c>
      <c r="H129" s="8" t="s">
        <v>55</v>
      </c>
      <c r="I129" s="8" t="s">
        <v>55</v>
      </c>
      <c r="J129" s="8" t="s">
        <v>55</v>
      </c>
      <c r="K129" s="8" t="s">
        <v>55</v>
      </c>
      <c r="L129" s="8" t="s">
        <v>55</v>
      </c>
      <c r="M129" s="8" t="s">
        <v>55</v>
      </c>
      <c r="N129" s="8" t="s">
        <v>55</v>
      </c>
      <c r="O129" s="8" t="s">
        <v>55</v>
      </c>
      <c r="P129" s="8" t="s">
        <v>55</v>
      </c>
      <c r="Q129" s="8" t="s">
        <v>55</v>
      </c>
      <c r="R129" s="8" t="s">
        <v>55</v>
      </c>
      <c r="S129" s="8" t="s">
        <v>55</v>
      </c>
      <c r="T129" s="8" t="s">
        <v>55</v>
      </c>
      <c r="U129" s="8" t="s">
        <v>55</v>
      </c>
      <c r="V129" s="8" t="s">
        <v>55</v>
      </c>
      <c r="W129" s="8" t="s">
        <v>55</v>
      </c>
      <c r="X129" s="8" t="s">
        <v>55</v>
      </c>
      <c r="Y129" s="8" t="s">
        <v>55</v>
      </c>
      <c r="Z129" s="8" t="s">
        <v>55</v>
      </c>
      <c r="AA129" s="8" t="s">
        <v>55</v>
      </c>
      <c r="AB129" s="8" t="s">
        <v>55</v>
      </c>
      <c r="AC129" s="8" t="s">
        <v>55</v>
      </c>
      <c r="AD129" s="8" t="s">
        <v>55</v>
      </c>
      <c r="AE129" s="8" t="s">
        <v>55</v>
      </c>
      <c r="AF129" s="8" t="s">
        <v>55</v>
      </c>
      <c r="AG129" s="8" t="s">
        <v>55</v>
      </c>
      <c r="AH129" s="8" t="s">
        <v>55</v>
      </c>
      <c r="AI129" s="8" t="s">
        <v>55</v>
      </c>
      <c r="AJ129" s="8" t="s">
        <v>55</v>
      </c>
      <c r="AK129" s="8" t="s">
        <v>55</v>
      </c>
      <c r="AL129" s="8" t="s">
        <v>55</v>
      </c>
      <c r="AM129" s="8" t="s">
        <v>55</v>
      </c>
      <c r="AN129" s="8" t="s">
        <v>55</v>
      </c>
      <c r="AO129" s="8">
        <v>49.408279999999998</v>
      </c>
      <c r="AP129" s="8" t="s">
        <v>55</v>
      </c>
      <c r="AQ129" s="8" t="s">
        <v>55</v>
      </c>
      <c r="AR129" s="8" t="s">
        <v>55</v>
      </c>
      <c r="AS129" s="8">
        <v>57.951900000000002</v>
      </c>
      <c r="AT129" s="8">
        <v>53.601019999999998</v>
      </c>
      <c r="AU129" s="8">
        <v>54.899839999999998</v>
      </c>
      <c r="AV129" s="8" t="s">
        <v>55</v>
      </c>
      <c r="AW129" s="8" t="s">
        <v>55</v>
      </c>
      <c r="AX129">
        <f t="shared" si="1"/>
        <v>215.86104</v>
      </c>
    </row>
    <row r="130" spans="1:50" ht="13" x14ac:dyDescent="0.3">
      <c r="A130" s="6" t="s">
        <v>179</v>
      </c>
      <c r="B130" s="5" t="s">
        <v>53</v>
      </c>
      <c r="C130" s="7" t="s">
        <v>55</v>
      </c>
      <c r="D130" s="7">
        <v>37.539430000000003</v>
      </c>
      <c r="E130" s="7" t="s">
        <v>55</v>
      </c>
      <c r="F130" s="7" t="s">
        <v>55</v>
      </c>
      <c r="G130" s="7" t="s">
        <v>55</v>
      </c>
      <c r="H130" s="7" t="s">
        <v>55</v>
      </c>
      <c r="I130" s="7" t="s">
        <v>55</v>
      </c>
      <c r="J130" s="7" t="s">
        <v>55</v>
      </c>
      <c r="K130" s="7">
        <v>42.248350000000002</v>
      </c>
      <c r="L130" s="7" t="s">
        <v>55</v>
      </c>
      <c r="M130" s="7" t="s">
        <v>55</v>
      </c>
      <c r="N130" s="7" t="s">
        <v>55</v>
      </c>
      <c r="O130" s="7" t="s">
        <v>55</v>
      </c>
      <c r="P130" s="7" t="s">
        <v>55</v>
      </c>
      <c r="Q130" s="7" t="s">
        <v>55</v>
      </c>
      <c r="R130" s="7" t="s">
        <v>55</v>
      </c>
      <c r="S130" s="7" t="s">
        <v>55</v>
      </c>
      <c r="T130" s="7" t="s">
        <v>55</v>
      </c>
      <c r="U130" s="7" t="s">
        <v>55</v>
      </c>
      <c r="V130" s="7" t="s">
        <v>55</v>
      </c>
      <c r="W130" s="7">
        <v>41.567360000000001</v>
      </c>
      <c r="X130" s="7" t="s">
        <v>55</v>
      </c>
      <c r="Y130" s="7" t="s">
        <v>55</v>
      </c>
      <c r="Z130" s="7">
        <v>41.964759999999998</v>
      </c>
      <c r="AA130" s="7" t="s">
        <v>55</v>
      </c>
      <c r="AB130" s="7" t="s">
        <v>55</v>
      </c>
      <c r="AC130" s="7">
        <v>43.08531</v>
      </c>
      <c r="AD130" s="7">
        <v>41.96499</v>
      </c>
      <c r="AE130" s="7" t="s">
        <v>55</v>
      </c>
      <c r="AF130" s="7" t="s">
        <v>55</v>
      </c>
      <c r="AG130" s="7" t="s">
        <v>55</v>
      </c>
      <c r="AH130" s="7" t="s">
        <v>55</v>
      </c>
      <c r="AI130" s="7" t="s">
        <v>55</v>
      </c>
      <c r="AJ130" s="7" t="s">
        <v>55</v>
      </c>
      <c r="AK130" s="7" t="s">
        <v>55</v>
      </c>
      <c r="AL130" s="7">
        <v>47.391060000000003</v>
      </c>
      <c r="AM130" s="7">
        <v>49.530119999999997</v>
      </c>
      <c r="AN130" s="7">
        <v>48.451729999999998</v>
      </c>
      <c r="AO130" s="7">
        <v>47.477890000000002</v>
      </c>
      <c r="AP130" s="7">
        <v>47.68779</v>
      </c>
      <c r="AQ130" s="7">
        <v>50.855539999999998</v>
      </c>
      <c r="AR130" s="7" t="s">
        <v>55</v>
      </c>
      <c r="AS130" s="7" t="s">
        <v>55</v>
      </c>
      <c r="AT130" s="7">
        <v>47.906109999999998</v>
      </c>
      <c r="AU130" s="7">
        <v>45.526179999999997</v>
      </c>
      <c r="AV130" s="7" t="s">
        <v>55</v>
      </c>
      <c r="AW130" s="7" t="s">
        <v>55</v>
      </c>
      <c r="AX130">
        <f t="shared" si="1"/>
        <v>633.19661999999994</v>
      </c>
    </row>
    <row r="131" spans="1:50" ht="13" x14ac:dyDescent="0.3">
      <c r="A131" s="6" t="s">
        <v>180</v>
      </c>
      <c r="B131" s="5" t="s">
        <v>53</v>
      </c>
      <c r="C131" s="8" t="s">
        <v>55</v>
      </c>
      <c r="D131" s="8" t="s">
        <v>55</v>
      </c>
      <c r="E131" s="8" t="s">
        <v>55</v>
      </c>
      <c r="F131" s="8" t="s">
        <v>55</v>
      </c>
      <c r="G131" s="8" t="s">
        <v>55</v>
      </c>
      <c r="H131" s="8" t="s">
        <v>55</v>
      </c>
      <c r="I131" s="8" t="s">
        <v>55</v>
      </c>
      <c r="J131" s="8" t="s">
        <v>55</v>
      </c>
      <c r="K131" s="8" t="s">
        <v>55</v>
      </c>
      <c r="L131" s="8" t="s">
        <v>55</v>
      </c>
      <c r="M131" s="8">
        <v>18.91892</v>
      </c>
      <c r="N131" s="8">
        <v>22.06148</v>
      </c>
      <c r="O131" s="8">
        <v>20.980930000000001</v>
      </c>
      <c r="P131" s="8" t="s">
        <v>55</v>
      </c>
      <c r="Q131" s="8" t="s">
        <v>55</v>
      </c>
      <c r="R131" s="8" t="s">
        <v>55</v>
      </c>
      <c r="S131" s="8" t="s">
        <v>55</v>
      </c>
      <c r="T131" s="8" t="s">
        <v>55</v>
      </c>
      <c r="U131" s="8" t="s">
        <v>55</v>
      </c>
      <c r="V131" s="8" t="s">
        <v>55</v>
      </c>
      <c r="W131" s="8" t="s">
        <v>55</v>
      </c>
      <c r="X131" s="8" t="s">
        <v>55</v>
      </c>
      <c r="Y131" s="8" t="s">
        <v>55</v>
      </c>
      <c r="Z131" s="8" t="s">
        <v>55</v>
      </c>
      <c r="AA131" s="8" t="s">
        <v>55</v>
      </c>
      <c r="AB131" s="8">
        <v>35.439059999999998</v>
      </c>
      <c r="AC131" s="8" t="s">
        <v>55</v>
      </c>
      <c r="AD131" s="8" t="s">
        <v>55</v>
      </c>
      <c r="AE131" s="8" t="s">
        <v>55</v>
      </c>
      <c r="AF131" s="8" t="s">
        <v>55</v>
      </c>
      <c r="AG131" s="8">
        <v>34.539090000000002</v>
      </c>
      <c r="AH131" s="8" t="s">
        <v>55</v>
      </c>
      <c r="AI131" s="8">
        <v>34.446559999999998</v>
      </c>
      <c r="AJ131" s="8" t="s">
        <v>55</v>
      </c>
      <c r="AK131" s="8">
        <v>34.526110000000003</v>
      </c>
      <c r="AL131" s="8">
        <v>34.509799999999998</v>
      </c>
      <c r="AM131" s="8" t="s">
        <v>55</v>
      </c>
      <c r="AN131" s="8">
        <v>34.48807</v>
      </c>
      <c r="AO131" s="8" t="s">
        <v>55</v>
      </c>
      <c r="AP131" s="8" t="s">
        <v>55</v>
      </c>
      <c r="AQ131" s="8" t="s">
        <v>55</v>
      </c>
      <c r="AR131" s="8" t="s">
        <v>55</v>
      </c>
      <c r="AS131" s="8" t="s">
        <v>55</v>
      </c>
      <c r="AT131" s="8" t="s">
        <v>55</v>
      </c>
      <c r="AU131" s="8" t="s">
        <v>55</v>
      </c>
      <c r="AV131" s="8" t="s">
        <v>55</v>
      </c>
      <c r="AW131" s="8" t="s">
        <v>55</v>
      </c>
      <c r="AX131">
        <f t="shared" si="1"/>
        <v>269.91001999999997</v>
      </c>
    </row>
    <row r="132" spans="1:50" ht="13" x14ac:dyDescent="0.3">
      <c r="A132" s="6" t="s">
        <v>181</v>
      </c>
      <c r="B132" s="5" t="s">
        <v>53</v>
      </c>
      <c r="C132" s="7" t="s">
        <v>55</v>
      </c>
      <c r="D132" s="7" t="s">
        <v>55</v>
      </c>
      <c r="E132" s="7" t="s">
        <v>55</v>
      </c>
      <c r="F132" s="7" t="s">
        <v>55</v>
      </c>
      <c r="G132" s="7" t="s">
        <v>55</v>
      </c>
      <c r="H132" s="7" t="s">
        <v>55</v>
      </c>
      <c r="I132" s="7" t="s">
        <v>55</v>
      </c>
      <c r="J132" s="7" t="s">
        <v>55</v>
      </c>
      <c r="K132" s="7" t="s">
        <v>55</v>
      </c>
      <c r="L132" s="7">
        <v>38.91724</v>
      </c>
      <c r="M132" s="7">
        <v>40.551699999999997</v>
      </c>
      <c r="N132" s="7" t="s">
        <v>55</v>
      </c>
      <c r="O132" s="7">
        <v>38.989319999999999</v>
      </c>
      <c r="P132" s="7">
        <v>41.431910000000002</v>
      </c>
      <c r="Q132" s="7">
        <v>37.421700000000001</v>
      </c>
      <c r="R132" s="7">
        <v>47.571719999999999</v>
      </c>
      <c r="S132" s="7" t="s">
        <v>55</v>
      </c>
      <c r="T132" s="7">
        <v>34.373150000000003</v>
      </c>
      <c r="U132" s="7">
        <v>44.277540000000002</v>
      </c>
      <c r="V132" s="7">
        <v>42.848199999999999</v>
      </c>
      <c r="W132" s="7">
        <v>46.34684</v>
      </c>
      <c r="X132" s="7" t="s">
        <v>55</v>
      </c>
      <c r="Y132" s="7" t="s">
        <v>55</v>
      </c>
      <c r="Z132" s="7" t="s">
        <v>55</v>
      </c>
      <c r="AA132" s="7" t="s">
        <v>55</v>
      </c>
      <c r="AB132" s="7" t="s">
        <v>55</v>
      </c>
      <c r="AC132" s="7" t="s">
        <v>55</v>
      </c>
      <c r="AD132" s="7" t="s">
        <v>55</v>
      </c>
      <c r="AE132" s="7" t="s">
        <v>55</v>
      </c>
      <c r="AF132" s="7">
        <v>51.325629999999997</v>
      </c>
      <c r="AG132" s="7" t="s">
        <v>55</v>
      </c>
      <c r="AH132" s="7" t="s">
        <v>55</v>
      </c>
      <c r="AI132" s="7">
        <v>51.882089999999998</v>
      </c>
      <c r="AJ132" s="7">
        <v>55.123959999999997</v>
      </c>
      <c r="AK132" s="7">
        <v>55.452500000000001</v>
      </c>
      <c r="AL132" s="7">
        <v>56.791890000000002</v>
      </c>
      <c r="AM132" s="7">
        <v>56.672310000000003</v>
      </c>
      <c r="AN132" s="7">
        <v>56.909990000000001</v>
      </c>
      <c r="AO132" s="7">
        <v>58.63458</v>
      </c>
      <c r="AP132" s="7">
        <v>59.370040000000003</v>
      </c>
      <c r="AQ132" s="7">
        <v>59.750419999999998</v>
      </c>
      <c r="AR132" s="7">
        <v>58.351320000000001</v>
      </c>
      <c r="AS132" s="7">
        <v>56.597499999999997</v>
      </c>
      <c r="AT132" s="7">
        <v>59.268940000000001</v>
      </c>
      <c r="AU132" s="7">
        <v>59.056040000000003</v>
      </c>
      <c r="AV132" s="7">
        <v>58.069279999999999</v>
      </c>
      <c r="AW132" s="7" t="s">
        <v>55</v>
      </c>
      <c r="AX132">
        <f t="shared" si="1"/>
        <v>1265.9858099999999</v>
      </c>
    </row>
    <row r="133" spans="1:50" ht="13" x14ac:dyDescent="0.3">
      <c r="A133" s="6" t="s">
        <v>182</v>
      </c>
      <c r="B133" s="5" t="s">
        <v>53</v>
      </c>
      <c r="C133" s="8" t="s">
        <v>55</v>
      </c>
      <c r="D133" s="8" t="s">
        <v>55</v>
      </c>
      <c r="E133" s="8" t="s">
        <v>55</v>
      </c>
      <c r="F133" s="8" t="s">
        <v>55</v>
      </c>
      <c r="G133" s="8" t="s">
        <v>55</v>
      </c>
      <c r="H133" s="8" t="s">
        <v>55</v>
      </c>
      <c r="I133" s="8" t="s">
        <v>55</v>
      </c>
      <c r="J133" s="8" t="s">
        <v>55</v>
      </c>
      <c r="K133" s="8" t="s">
        <v>55</v>
      </c>
      <c r="L133" s="8" t="s">
        <v>55</v>
      </c>
      <c r="M133" s="8" t="s">
        <v>55</v>
      </c>
      <c r="N133" s="8" t="s">
        <v>55</v>
      </c>
      <c r="O133" s="8" t="s">
        <v>55</v>
      </c>
      <c r="P133" s="8" t="s">
        <v>55</v>
      </c>
      <c r="Q133" s="8" t="s">
        <v>55</v>
      </c>
      <c r="R133" s="8" t="s">
        <v>55</v>
      </c>
      <c r="S133" s="8" t="s">
        <v>55</v>
      </c>
      <c r="T133" s="8" t="s">
        <v>55</v>
      </c>
      <c r="U133" s="8" t="s">
        <v>55</v>
      </c>
      <c r="V133" s="8" t="s">
        <v>55</v>
      </c>
      <c r="W133" s="8" t="s">
        <v>55</v>
      </c>
      <c r="X133" s="8" t="s">
        <v>55</v>
      </c>
      <c r="Y133" s="8" t="s">
        <v>55</v>
      </c>
      <c r="Z133" s="8" t="s">
        <v>55</v>
      </c>
      <c r="AA133" s="8" t="s">
        <v>55</v>
      </c>
      <c r="AB133" s="8" t="s">
        <v>55</v>
      </c>
      <c r="AC133" s="8" t="s">
        <v>55</v>
      </c>
      <c r="AD133" s="8" t="s">
        <v>55</v>
      </c>
      <c r="AE133" s="8" t="s">
        <v>55</v>
      </c>
      <c r="AF133" s="8" t="s">
        <v>55</v>
      </c>
      <c r="AG133" s="8" t="s">
        <v>55</v>
      </c>
      <c r="AH133" s="8" t="s">
        <v>55</v>
      </c>
      <c r="AI133" s="8" t="s">
        <v>55</v>
      </c>
      <c r="AJ133" s="8" t="s">
        <v>55</v>
      </c>
      <c r="AK133" s="8" t="s">
        <v>55</v>
      </c>
      <c r="AL133" s="8" t="s">
        <v>55</v>
      </c>
      <c r="AM133" s="8" t="s">
        <v>55</v>
      </c>
      <c r="AN133" s="8" t="s">
        <v>55</v>
      </c>
      <c r="AO133" s="8" t="s">
        <v>55</v>
      </c>
      <c r="AP133" s="8" t="s">
        <v>55</v>
      </c>
      <c r="AQ133" s="8" t="s">
        <v>55</v>
      </c>
      <c r="AR133" s="8" t="s">
        <v>55</v>
      </c>
      <c r="AS133" s="8" t="s">
        <v>55</v>
      </c>
      <c r="AT133" s="8" t="s">
        <v>55</v>
      </c>
      <c r="AU133" s="8">
        <v>57.707009999999997</v>
      </c>
      <c r="AV133" s="8" t="s">
        <v>55</v>
      </c>
      <c r="AW133" s="8" t="s">
        <v>55</v>
      </c>
      <c r="AX133">
        <f t="shared" si="1"/>
        <v>57.707009999999997</v>
      </c>
    </row>
    <row r="134" spans="1:50" ht="13" x14ac:dyDescent="0.3">
      <c r="A134" s="6" t="s">
        <v>183</v>
      </c>
      <c r="B134" s="5" t="s">
        <v>53</v>
      </c>
      <c r="C134" s="7" t="s">
        <v>55</v>
      </c>
      <c r="D134" s="7" t="s">
        <v>55</v>
      </c>
      <c r="E134" s="7" t="s">
        <v>55</v>
      </c>
      <c r="F134" s="7" t="s">
        <v>55</v>
      </c>
      <c r="G134" s="7" t="s">
        <v>55</v>
      </c>
      <c r="H134" s="7" t="s">
        <v>55</v>
      </c>
      <c r="I134" s="7" t="s">
        <v>55</v>
      </c>
      <c r="J134" s="7">
        <v>10.66098</v>
      </c>
      <c r="K134" s="7">
        <v>11.864409999999999</v>
      </c>
      <c r="L134" s="7">
        <v>15.27778</v>
      </c>
      <c r="M134" s="7">
        <v>13.89222</v>
      </c>
      <c r="N134" s="7" t="s">
        <v>55</v>
      </c>
      <c r="O134" s="7">
        <v>16.428570000000001</v>
      </c>
      <c r="P134" s="7" t="s">
        <v>55</v>
      </c>
      <c r="Q134" s="7" t="s">
        <v>55</v>
      </c>
      <c r="R134" s="7" t="s">
        <v>55</v>
      </c>
      <c r="S134" s="7" t="s">
        <v>55</v>
      </c>
      <c r="T134" s="7" t="s">
        <v>55</v>
      </c>
      <c r="U134" s="7" t="s">
        <v>55</v>
      </c>
      <c r="V134" s="7" t="s">
        <v>55</v>
      </c>
      <c r="W134" s="7" t="s">
        <v>55</v>
      </c>
      <c r="X134" s="7" t="s">
        <v>55</v>
      </c>
      <c r="Y134" s="7" t="s">
        <v>55</v>
      </c>
      <c r="Z134" s="7" t="s">
        <v>55</v>
      </c>
      <c r="AA134" s="7" t="s">
        <v>55</v>
      </c>
      <c r="AB134" s="7" t="s">
        <v>55</v>
      </c>
      <c r="AC134" s="7" t="s">
        <v>55</v>
      </c>
      <c r="AD134" s="7" t="s">
        <v>55</v>
      </c>
      <c r="AE134" s="7" t="s">
        <v>55</v>
      </c>
      <c r="AF134" s="7" t="s">
        <v>55</v>
      </c>
      <c r="AG134" s="7" t="s">
        <v>55</v>
      </c>
      <c r="AH134" s="7" t="s">
        <v>55</v>
      </c>
      <c r="AI134" s="7" t="s">
        <v>55</v>
      </c>
      <c r="AJ134" s="7" t="s">
        <v>55</v>
      </c>
      <c r="AK134" s="7" t="s">
        <v>55</v>
      </c>
      <c r="AL134" s="7" t="s">
        <v>55</v>
      </c>
      <c r="AM134" s="7" t="s">
        <v>55</v>
      </c>
      <c r="AN134" s="7" t="s">
        <v>55</v>
      </c>
      <c r="AO134" s="7" t="s">
        <v>55</v>
      </c>
      <c r="AP134" s="7" t="s">
        <v>55</v>
      </c>
      <c r="AQ134" s="7" t="s">
        <v>55</v>
      </c>
      <c r="AR134" s="7" t="s">
        <v>55</v>
      </c>
      <c r="AS134" s="7" t="s">
        <v>55</v>
      </c>
      <c r="AT134" s="7" t="s">
        <v>55</v>
      </c>
      <c r="AU134" s="7" t="s">
        <v>55</v>
      </c>
      <c r="AV134" s="7" t="s">
        <v>55</v>
      </c>
      <c r="AW134" s="7" t="s">
        <v>55</v>
      </c>
      <c r="AX134">
        <f t="shared" si="1"/>
        <v>68.123960000000011</v>
      </c>
    </row>
    <row r="135" spans="1:50" ht="13" x14ac:dyDescent="0.3">
      <c r="A135" s="6" t="s">
        <v>184</v>
      </c>
      <c r="B135" s="5" t="s">
        <v>53</v>
      </c>
      <c r="C135" s="8" t="s">
        <v>55</v>
      </c>
      <c r="D135" s="8" t="s">
        <v>55</v>
      </c>
      <c r="E135" s="8" t="s">
        <v>55</v>
      </c>
      <c r="F135" s="8">
        <v>45.429360000000003</v>
      </c>
      <c r="G135" s="8">
        <v>34.908140000000003</v>
      </c>
      <c r="H135" s="8">
        <v>47.385620000000003</v>
      </c>
      <c r="I135" s="8">
        <v>32.526879999999998</v>
      </c>
      <c r="J135" s="8">
        <v>31.472079999999998</v>
      </c>
      <c r="K135" s="8">
        <v>34.615380000000002</v>
      </c>
      <c r="L135" s="8">
        <v>39.493670000000002</v>
      </c>
      <c r="M135" s="8" t="s">
        <v>55</v>
      </c>
      <c r="N135" s="8">
        <v>30.115829999999999</v>
      </c>
      <c r="O135" s="8">
        <v>24.01961</v>
      </c>
      <c r="P135" s="8">
        <v>26.13636</v>
      </c>
      <c r="Q135" s="8">
        <v>28.965520000000001</v>
      </c>
      <c r="R135" s="8">
        <v>6.0240999999999998</v>
      </c>
      <c r="S135" s="8">
        <v>17.164180000000002</v>
      </c>
      <c r="T135" s="8">
        <v>22.685189999999999</v>
      </c>
      <c r="U135" s="8">
        <v>27.340820000000001</v>
      </c>
      <c r="V135" s="8">
        <v>25.609760000000001</v>
      </c>
      <c r="W135" s="8">
        <v>38.580249999999999</v>
      </c>
      <c r="X135" s="8">
        <v>40.639270000000003</v>
      </c>
      <c r="Y135" s="8">
        <v>43.703699999999998</v>
      </c>
      <c r="Z135" s="8">
        <v>39.042819999999999</v>
      </c>
      <c r="AA135" s="8">
        <v>48.944099999999999</v>
      </c>
      <c r="AB135" s="8">
        <v>46.390659999999997</v>
      </c>
      <c r="AC135" s="8">
        <v>50.37538</v>
      </c>
      <c r="AD135" s="8">
        <v>50.115470000000002</v>
      </c>
      <c r="AE135" s="8">
        <v>49.709299999999999</v>
      </c>
      <c r="AF135" s="8">
        <v>53.932580000000002</v>
      </c>
      <c r="AG135" s="8">
        <v>51.617800000000003</v>
      </c>
      <c r="AH135" s="8">
        <v>52.021970000000003</v>
      </c>
      <c r="AI135" s="8">
        <v>52.034260000000003</v>
      </c>
      <c r="AJ135" s="8">
        <v>54.736330000000002</v>
      </c>
      <c r="AK135" s="8">
        <v>57.296039999999998</v>
      </c>
      <c r="AL135" s="8">
        <v>60.634799999999998</v>
      </c>
      <c r="AM135" s="8">
        <v>57.997010000000003</v>
      </c>
      <c r="AN135" s="8">
        <v>57.347009999999997</v>
      </c>
      <c r="AO135" s="8">
        <v>59.383949999999999</v>
      </c>
      <c r="AP135" s="8">
        <v>59.563989999999997</v>
      </c>
      <c r="AQ135" s="8">
        <v>58.642180000000003</v>
      </c>
      <c r="AR135" s="8">
        <v>55.054519999999997</v>
      </c>
      <c r="AS135" s="8">
        <v>57.435749999999999</v>
      </c>
      <c r="AT135" s="8">
        <v>55.719169999999998</v>
      </c>
      <c r="AU135" s="8">
        <v>54.791029999999999</v>
      </c>
      <c r="AV135" s="8" t="s">
        <v>55</v>
      </c>
      <c r="AW135" s="8" t="s">
        <v>55</v>
      </c>
      <c r="AX135">
        <f t="shared" ref="AX135:AX198" si="2">SUM(C135:AW135)</f>
        <v>1779.60184</v>
      </c>
    </row>
    <row r="136" spans="1:50" ht="13" x14ac:dyDescent="0.3">
      <c r="A136" s="6" t="s">
        <v>185</v>
      </c>
      <c r="B136" s="5" t="s">
        <v>53</v>
      </c>
      <c r="C136" s="7" t="s">
        <v>55</v>
      </c>
      <c r="D136" s="7" t="s">
        <v>55</v>
      </c>
      <c r="E136" s="7" t="s">
        <v>55</v>
      </c>
      <c r="F136" s="7" t="s">
        <v>55</v>
      </c>
      <c r="G136" s="7" t="s">
        <v>55</v>
      </c>
      <c r="H136" s="7" t="s">
        <v>55</v>
      </c>
      <c r="I136" s="7" t="s">
        <v>55</v>
      </c>
      <c r="J136" s="7" t="s">
        <v>55</v>
      </c>
      <c r="K136" s="7" t="s">
        <v>55</v>
      </c>
      <c r="L136" s="7" t="s">
        <v>55</v>
      </c>
      <c r="M136" s="7" t="s">
        <v>55</v>
      </c>
      <c r="N136" s="7" t="s">
        <v>55</v>
      </c>
      <c r="O136" s="7" t="s">
        <v>55</v>
      </c>
      <c r="P136" s="7" t="s">
        <v>55</v>
      </c>
      <c r="Q136" s="7" t="s">
        <v>55</v>
      </c>
      <c r="R136" s="7" t="s">
        <v>55</v>
      </c>
      <c r="S136" s="7" t="s">
        <v>55</v>
      </c>
      <c r="T136" s="7" t="s">
        <v>55</v>
      </c>
      <c r="U136" s="7" t="s">
        <v>55</v>
      </c>
      <c r="V136" s="7" t="s">
        <v>55</v>
      </c>
      <c r="W136" s="7" t="s">
        <v>55</v>
      </c>
      <c r="X136" s="7" t="s">
        <v>55</v>
      </c>
      <c r="Y136" s="7" t="s">
        <v>55</v>
      </c>
      <c r="Z136" s="7" t="s">
        <v>55</v>
      </c>
      <c r="AA136" s="7" t="s">
        <v>55</v>
      </c>
      <c r="AB136" s="7" t="s">
        <v>55</v>
      </c>
      <c r="AC136" s="7" t="s">
        <v>55</v>
      </c>
      <c r="AD136" s="7" t="s">
        <v>55</v>
      </c>
      <c r="AE136" s="7" t="s">
        <v>55</v>
      </c>
      <c r="AF136" s="7" t="s">
        <v>55</v>
      </c>
      <c r="AG136" s="7" t="s">
        <v>55</v>
      </c>
      <c r="AH136" s="7" t="s">
        <v>55</v>
      </c>
      <c r="AI136" s="7" t="s">
        <v>55</v>
      </c>
      <c r="AJ136" s="7" t="s">
        <v>55</v>
      </c>
      <c r="AK136" s="7" t="s">
        <v>55</v>
      </c>
      <c r="AL136" s="7" t="s">
        <v>55</v>
      </c>
      <c r="AM136" s="7" t="s">
        <v>55</v>
      </c>
      <c r="AN136" s="7" t="s">
        <v>55</v>
      </c>
      <c r="AO136" s="7" t="s">
        <v>55</v>
      </c>
      <c r="AP136" s="7" t="s">
        <v>55</v>
      </c>
      <c r="AQ136" s="7" t="s">
        <v>55</v>
      </c>
      <c r="AR136" s="7" t="s">
        <v>55</v>
      </c>
      <c r="AS136" s="7">
        <v>46.280990000000003</v>
      </c>
      <c r="AT136" s="7" t="s">
        <v>55</v>
      </c>
      <c r="AU136" s="7" t="s">
        <v>55</v>
      </c>
      <c r="AV136" s="7" t="s">
        <v>55</v>
      </c>
      <c r="AW136" s="7" t="s">
        <v>55</v>
      </c>
      <c r="AX136">
        <f t="shared" si="2"/>
        <v>46.280990000000003</v>
      </c>
    </row>
    <row r="137" spans="1:50" ht="13" hidden="1" x14ac:dyDescent="0.3">
      <c r="A137" s="6" t="s">
        <v>186</v>
      </c>
      <c r="B137" s="5" t="s">
        <v>53</v>
      </c>
      <c r="C137" s="8" t="s">
        <v>55</v>
      </c>
      <c r="D137" s="8" t="s">
        <v>55</v>
      </c>
      <c r="E137" s="8" t="s">
        <v>55</v>
      </c>
      <c r="F137" s="8" t="s">
        <v>55</v>
      </c>
      <c r="G137" s="8" t="s">
        <v>55</v>
      </c>
      <c r="H137" s="8" t="s">
        <v>55</v>
      </c>
      <c r="I137" s="8" t="s">
        <v>55</v>
      </c>
      <c r="J137" s="8" t="s">
        <v>55</v>
      </c>
      <c r="K137" s="8" t="s">
        <v>55</v>
      </c>
      <c r="L137" s="8" t="s">
        <v>55</v>
      </c>
      <c r="M137" s="8" t="s">
        <v>55</v>
      </c>
      <c r="N137" s="8" t="s">
        <v>55</v>
      </c>
      <c r="O137" s="8" t="s">
        <v>55</v>
      </c>
      <c r="P137" s="8" t="s">
        <v>55</v>
      </c>
      <c r="Q137" s="8" t="s">
        <v>55</v>
      </c>
      <c r="R137" s="8" t="s">
        <v>55</v>
      </c>
      <c r="S137" s="8" t="s">
        <v>55</v>
      </c>
      <c r="T137" s="8" t="s">
        <v>55</v>
      </c>
      <c r="U137" s="8" t="s">
        <v>55</v>
      </c>
      <c r="V137" s="8" t="s">
        <v>55</v>
      </c>
      <c r="W137" s="8" t="s">
        <v>55</v>
      </c>
      <c r="X137" s="8" t="s">
        <v>55</v>
      </c>
      <c r="Y137" s="8" t="s">
        <v>55</v>
      </c>
      <c r="Z137" s="8" t="s">
        <v>55</v>
      </c>
      <c r="AA137" s="8" t="s">
        <v>55</v>
      </c>
      <c r="AB137" s="8" t="s">
        <v>55</v>
      </c>
      <c r="AC137" s="8" t="s">
        <v>55</v>
      </c>
      <c r="AD137" s="8" t="s">
        <v>55</v>
      </c>
      <c r="AE137" s="8" t="s">
        <v>55</v>
      </c>
      <c r="AF137" s="8" t="s">
        <v>55</v>
      </c>
      <c r="AG137" s="8" t="s">
        <v>55</v>
      </c>
      <c r="AH137" s="8" t="s">
        <v>55</v>
      </c>
      <c r="AI137" s="8" t="s">
        <v>55</v>
      </c>
      <c r="AJ137" s="8" t="s">
        <v>55</v>
      </c>
      <c r="AK137" s="8" t="s">
        <v>55</v>
      </c>
      <c r="AL137" s="8" t="s">
        <v>55</v>
      </c>
      <c r="AM137" s="8" t="s">
        <v>55</v>
      </c>
      <c r="AN137" s="8" t="s">
        <v>55</v>
      </c>
      <c r="AO137" s="8" t="s">
        <v>55</v>
      </c>
      <c r="AP137" s="8" t="s">
        <v>55</v>
      </c>
      <c r="AQ137" s="8" t="s">
        <v>55</v>
      </c>
      <c r="AR137" s="8" t="s">
        <v>55</v>
      </c>
      <c r="AS137" s="8" t="s">
        <v>55</v>
      </c>
      <c r="AT137" s="8" t="s">
        <v>55</v>
      </c>
      <c r="AU137" s="8" t="s">
        <v>55</v>
      </c>
      <c r="AV137" s="8" t="s">
        <v>55</v>
      </c>
      <c r="AW137" s="8" t="s">
        <v>55</v>
      </c>
      <c r="AX137">
        <f t="shared" si="2"/>
        <v>0</v>
      </c>
    </row>
    <row r="138" spans="1:50" ht="13" x14ac:dyDescent="0.3">
      <c r="A138" s="6" t="s">
        <v>187</v>
      </c>
      <c r="B138" s="5" t="s">
        <v>53</v>
      </c>
      <c r="C138" s="7" t="s">
        <v>55</v>
      </c>
      <c r="D138" s="7" t="s">
        <v>55</v>
      </c>
      <c r="E138" s="7" t="s">
        <v>55</v>
      </c>
      <c r="F138" s="7" t="s">
        <v>55</v>
      </c>
      <c r="G138" s="7" t="s">
        <v>55</v>
      </c>
      <c r="H138" s="7" t="s">
        <v>55</v>
      </c>
      <c r="I138" s="7" t="s">
        <v>55</v>
      </c>
      <c r="J138" s="7" t="s">
        <v>55</v>
      </c>
      <c r="K138" s="7" t="s">
        <v>55</v>
      </c>
      <c r="L138" s="7" t="s">
        <v>55</v>
      </c>
      <c r="M138" s="7" t="s">
        <v>55</v>
      </c>
      <c r="N138" s="7" t="s">
        <v>55</v>
      </c>
      <c r="O138" s="7" t="s">
        <v>55</v>
      </c>
      <c r="P138" s="7" t="s">
        <v>55</v>
      </c>
      <c r="Q138" s="7" t="s">
        <v>55</v>
      </c>
      <c r="R138" s="7" t="s">
        <v>55</v>
      </c>
      <c r="S138" s="7" t="s">
        <v>55</v>
      </c>
      <c r="T138" s="7" t="s">
        <v>55</v>
      </c>
      <c r="U138" s="7" t="s">
        <v>55</v>
      </c>
      <c r="V138" s="7" t="s">
        <v>55</v>
      </c>
      <c r="W138" s="7" t="s">
        <v>55</v>
      </c>
      <c r="X138" s="7" t="s">
        <v>55</v>
      </c>
      <c r="Y138" s="7" t="s">
        <v>55</v>
      </c>
      <c r="Z138" s="7" t="s">
        <v>55</v>
      </c>
      <c r="AA138" s="7">
        <v>15.62791</v>
      </c>
      <c r="AB138" s="7" t="s">
        <v>55</v>
      </c>
      <c r="AC138" s="7" t="s">
        <v>55</v>
      </c>
      <c r="AD138" s="7" t="s">
        <v>55</v>
      </c>
      <c r="AE138" s="7" t="s">
        <v>55</v>
      </c>
      <c r="AF138" s="7" t="s">
        <v>55</v>
      </c>
      <c r="AG138" s="7" t="s">
        <v>55</v>
      </c>
      <c r="AH138" s="7" t="s">
        <v>55</v>
      </c>
      <c r="AI138" s="7" t="s">
        <v>55</v>
      </c>
      <c r="AJ138" s="7" t="s">
        <v>55</v>
      </c>
      <c r="AK138" s="7" t="s">
        <v>55</v>
      </c>
      <c r="AL138" s="7">
        <v>24.788620000000002</v>
      </c>
      <c r="AM138" s="7" t="s">
        <v>55</v>
      </c>
      <c r="AN138" s="7" t="s">
        <v>55</v>
      </c>
      <c r="AO138" s="7" t="s">
        <v>55</v>
      </c>
      <c r="AP138" s="7" t="s">
        <v>55</v>
      </c>
      <c r="AQ138" s="7" t="s">
        <v>55</v>
      </c>
      <c r="AR138" s="7" t="s">
        <v>55</v>
      </c>
      <c r="AS138" s="7" t="s">
        <v>55</v>
      </c>
      <c r="AT138" s="7" t="s">
        <v>55</v>
      </c>
      <c r="AU138" s="7" t="s">
        <v>55</v>
      </c>
      <c r="AV138" s="7">
        <v>37.942239999999998</v>
      </c>
      <c r="AW138" s="7">
        <v>32.553539999999998</v>
      </c>
      <c r="AX138">
        <f t="shared" si="2"/>
        <v>110.91230999999999</v>
      </c>
    </row>
    <row r="139" spans="1:50" ht="13" x14ac:dyDescent="0.3">
      <c r="A139" s="6" t="s">
        <v>188</v>
      </c>
      <c r="B139" s="5" t="s">
        <v>53</v>
      </c>
      <c r="C139" s="8" t="s">
        <v>55</v>
      </c>
      <c r="D139" s="8" t="s">
        <v>55</v>
      </c>
      <c r="E139" s="8">
        <v>23.563220000000001</v>
      </c>
      <c r="F139" s="8">
        <v>18.46847</v>
      </c>
      <c r="G139" s="8">
        <v>4</v>
      </c>
      <c r="H139" s="8">
        <v>4.2105300000000003</v>
      </c>
      <c r="I139" s="8">
        <v>20.27027</v>
      </c>
      <c r="J139" s="8">
        <v>19.47195</v>
      </c>
      <c r="K139" s="8">
        <v>27.67624</v>
      </c>
      <c r="L139" s="8">
        <v>19.685040000000001</v>
      </c>
      <c r="M139" s="8">
        <v>31.84713</v>
      </c>
      <c r="N139" s="8">
        <v>30.379750000000001</v>
      </c>
      <c r="O139" s="8">
        <v>34.699449999999999</v>
      </c>
      <c r="P139" s="8">
        <v>32.424239999999998</v>
      </c>
      <c r="Q139" s="8" t="s">
        <v>55</v>
      </c>
      <c r="R139" s="8">
        <v>34.85342</v>
      </c>
      <c r="S139" s="8" t="s">
        <v>55</v>
      </c>
      <c r="T139" s="8" t="s">
        <v>55</v>
      </c>
      <c r="U139" s="8">
        <v>32.842109999999998</v>
      </c>
      <c r="V139" s="8" t="s">
        <v>55</v>
      </c>
      <c r="W139" s="8" t="s">
        <v>55</v>
      </c>
      <c r="X139" s="8">
        <v>31.772580000000001</v>
      </c>
      <c r="Y139" s="8">
        <v>39.965299999999999</v>
      </c>
      <c r="Z139" s="8" t="s">
        <v>55</v>
      </c>
      <c r="AA139" s="8" t="s">
        <v>55</v>
      </c>
      <c r="AB139" s="8" t="s">
        <v>55</v>
      </c>
      <c r="AC139" s="8" t="s">
        <v>55</v>
      </c>
      <c r="AD139" s="8" t="s">
        <v>55</v>
      </c>
      <c r="AE139" s="8" t="s">
        <v>55</v>
      </c>
      <c r="AF139" s="8" t="s">
        <v>55</v>
      </c>
      <c r="AG139" s="8" t="s">
        <v>55</v>
      </c>
      <c r="AH139" s="8" t="s">
        <v>55</v>
      </c>
      <c r="AI139" s="8" t="s">
        <v>55</v>
      </c>
      <c r="AJ139" s="8" t="s">
        <v>55</v>
      </c>
      <c r="AK139" s="8" t="s">
        <v>55</v>
      </c>
      <c r="AL139" s="8" t="s">
        <v>55</v>
      </c>
      <c r="AM139" s="8" t="s">
        <v>55</v>
      </c>
      <c r="AN139" s="8" t="s">
        <v>55</v>
      </c>
      <c r="AO139" s="8" t="s">
        <v>55</v>
      </c>
      <c r="AP139" s="8" t="s">
        <v>55</v>
      </c>
      <c r="AQ139" s="8" t="s">
        <v>55</v>
      </c>
      <c r="AR139" s="8" t="s">
        <v>55</v>
      </c>
      <c r="AS139" s="8" t="s">
        <v>55</v>
      </c>
      <c r="AT139" s="8" t="s">
        <v>55</v>
      </c>
      <c r="AU139" s="8" t="s">
        <v>55</v>
      </c>
      <c r="AV139" s="8">
        <v>64.47645</v>
      </c>
      <c r="AW139" s="8" t="s">
        <v>55</v>
      </c>
      <c r="AX139">
        <f t="shared" si="2"/>
        <v>470.60615000000001</v>
      </c>
    </row>
    <row r="140" spans="1:50" ht="13" hidden="1" x14ac:dyDescent="0.3">
      <c r="A140" s="6" t="s">
        <v>189</v>
      </c>
      <c r="B140" s="5" t="s">
        <v>53</v>
      </c>
      <c r="C140" s="7" t="s">
        <v>55</v>
      </c>
      <c r="D140" s="7" t="s">
        <v>55</v>
      </c>
      <c r="E140" s="7" t="s">
        <v>55</v>
      </c>
      <c r="F140" s="7" t="s">
        <v>55</v>
      </c>
      <c r="G140" s="7" t="s">
        <v>55</v>
      </c>
      <c r="H140" s="7" t="s">
        <v>55</v>
      </c>
      <c r="I140" s="7" t="s">
        <v>55</v>
      </c>
      <c r="J140" s="7" t="s">
        <v>55</v>
      </c>
      <c r="K140" s="7" t="s">
        <v>55</v>
      </c>
      <c r="L140" s="7" t="s">
        <v>55</v>
      </c>
      <c r="M140" s="7" t="s">
        <v>55</v>
      </c>
      <c r="N140" s="7" t="s">
        <v>55</v>
      </c>
      <c r="O140" s="7" t="s">
        <v>55</v>
      </c>
      <c r="P140" s="7" t="s">
        <v>55</v>
      </c>
      <c r="Q140" s="7" t="s">
        <v>55</v>
      </c>
      <c r="R140" s="7" t="s">
        <v>55</v>
      </c>
      <c r="S140" s="7" t="s">
        <v>55</v>
      </c>
      <c r="T140" s="7" t="s">
        <v>55</v>
      </c>
      <c r="U140" s="7" t="s">
        <v>55</v>
      </c>
      <c r="V140" s="7" t="s">
        <v>55</v>
      </c>
      <c r="W140" s="7" t="s">
        <v>55</v>
      </c>
      <c r="X140" s="7" t="s">
        <v>55</v>
      </c>
      <c r="Y140" s="7" t="s">
        <v>55</v>
      </c>
      <c r="Z140" s="7" t="s">
        <v>55</v>
      </c>
      <c r="AA140" s="7" t="s">
        <v>55</v>
      </c>
      <c r="AB140" s="7" t="s">
        <v>55</v>
      </c>
      <c r="AC140" s="7" t="s">
        <v>55</v>
      </c>
      <c r="AD140" s="7" t="s">
        <v>55</v>
      </c>
      <c r="AE140" s="7" t="s">
        <v>55</v>
      </c>
      <c r="AF140" s="7" t="s">
        <v>55</v>
      </c>
      <c r="AG140" s="7" t="s">
        <v>55</v>
      </c>
      <c r="AH140" s="7" t="s">
        <v>55</v>
      </c>
      <c r="AI140" s="7" t="s">
        <v>55</v>
      </c>
      <c r="AJ140" s="7" t="s">
        <v>55</v>
      </c>
      <c r="AK140" s="7" t="s">
        <v>55</v>
      </c>
      <c r="AL140" s="7" t="s">
        <v>55</v>
      </c>
      <c r="AM140" s="7" t="s">
        <v>55</v>
      </c>
      <c r="AN140" s="7" t="s">
        <v>55</v>
      </c>
      <c r="AO140" s="7" t="s">
        <v>55</v>
      </c>
      <c r="AP140" s="7" t="s">
        <v>55</v>
      </c>
      <c r="AQ140" s="7" t="s">
        <v>55</v>
      </c>
      <c r="AR140" s="7" t="s">
        <v>55</v>
      </c>
      <c r="AS140" s="7" t="s">
        <v>55</v>
      </c>
      <c r="AT140" s="7" t="s">
        <v>55</v>
      </c>
      <c r="AU140" s="7" t="s">
        <v>55</v>
      </c>
      <c r="AV140" s="7" t="s">
        <v>55</v>
      </c>
      <c r="AW140" s="7" t="s">
        <v>55</v>
      </c>
      <c r="AX140">
        <f t="shared" si="2"/>
        <v>0</v>
      </c>
    </row>
    <row r="141" spans="1:50" ht="13" x14ac:dyDescent="0.3">
      <c r="A141" s="6" t="s">
        <v>190</v>
      </c>
      <c r="B141" s="5" t="s">
        <v>53</v>
      </c>
      <c r="C141" s="8" t="s">
        <v>55</v>
      </c>
      <c r="D141" s="8" t="s">
        <v>55</v>
      </c>
      <c r="E141" s="8" t="s">
        <v>55</v>
      </c>
      <c r="F141" s="8" t="s">
        <v>55</v>
      </c>
      <c r="G141" s="8" t="s">
        <v>55</v>
      </c>
      <c r="H141" s="8" t="s">
        <v>55</v>
      </c>
      <c r="I141" s="8" t="s">
        <v>55</v>
      </c>
      <c r="J141" s="8" t="s">
        <v>55</v>
      </c>
      <c r="K141" s="8" t="s">
        <v>55</v>
      </c>
      <c r="L141" s="8" t="s">
        <v>55</v>
      </c>
      <c r="M141" s="8" t="s">
        <v>55</v>
      </c>
      <c r="N141" s="8" t="s">
        <v>55</v>
      </c>
      <c r="O141" s="8" t="s">
        <v>55</v>
      </c>
      <c r="P141" s="8" t="s">
        <v>55</v>
      </c>
      <c r="Q141" s="8" t="s">
        <v>55</v>
      </c>
      <c r="R141" s="8" t="s">
        <v>55</v>
      </c>
      <c r="S141" s="8" t="s">
        <v>55</v>
      </c>
      <c r="T141" s="8" t="s">
        <v>55</v>
      </c>
      <c r="U141" s="8" t="s">
        <v>55</v>
      </c>
      <c r="V141" s="8" t="s">
        <v>55</v>
      </c>
      <c r="W141" s="8" t="s">
        <v>55</v>
      </c>
      <c r="X141" s="8" t="s">
        <v>55</v>
      </c>
      <c r="Y141" s="8" t="s">
        <v>55</v>
      </c>
      <c r="Z141" s="8" t="s">
        <v>55</v>
      </c>
      <c r="AA141" s="8" t="s">
        <v>55</v>
      </c>
      <c r="AB141" s="8" t="s">
        <v>55</v>
      </c>
      <c r="AC141" s="8">
        <v>49.06109</v>
      </c>
      <c r="AD141" s="8">
        <v>49.290149999999997</v>
      </c>
      <c r="AE141" s="8" t="s">
        <v>55</v>
      </c>
      <c r="AF141" s="8">
        <v>51.172409999999999</v>
      </c>
      <c r="AG141" s="8">
        <v>51.143590000000003</v>
      </c>
      <c r="AH141" s="8">
        <v>51.939010000000003</v>
      </c>
      <c r="AI141" s="8">
        <v>52.159059999999997</v>
      </c>
      <c r="AJ141" s="8">
        <v>51.94491</v>
      </c>
      <c r="AK141" s="8">
        <v>50.888210000000001</v>
      </c>
      <c r="AL141" s="8">
        <v>54.609070000000003</v>
      </c>
      <c r="AM141" s="8">
        <v>53.71519</v>
      </c>
      <c r="AN141" s="8">
        <v>53.760300000000001</v>
      </c>
      <c r="AO141" s="8">
        <v>54.271909999999998</v>
      </c>
      <c r="AP141" s="8">
        <v>54.273130000000002</v>
      </c>
      <c r="AQ141" s="8">
        <v>54.422269999999997</v>
      </c>
      <c r="AR141" s="8">
        <v>53.826830000000001</v>
      </c>
      <c r="AS141" s="8">
        <v>53.46931</v>
      </c>
      <c r="AT141" s="8">
        <v>53.09064</v>
      </c>
      <c r="AU141" s="8">
        <v>52.652830000000002</v>
      </c>
      <c r="AV141" s="8" t="s">
        <v>55</v>
      </c>
      <c r="AW141" s="8" t="s">
        <v>55</v>
      </c>
      <c r="AX141">
        <f t="shared" si="2"/>
        <v>945.68991000000005</v>
      </c>
    </row>
    <row r="142" spans="1:50" ht="20" x14ac:dyDescent="0.3">
      <c r="A142" s="6" t="s">
        <v>191</v>
      </c>
      <c r="B142" s="5" t="s">
        <v>53</v>
      </c>
      <c r="C142" s="7" t="s">
        <v>55</v>
      </c>
      <c r="D142" s="7" t="s">
        <v>55</v>
      </c>
      <c r="E142" s="7" t="s">
        <v>55</v>
      </c>
      <c r="F142" s="7" t="s">
        <v>55</v>
      </c>
      <c r="G142" s="7" t="s">
        <v>55</v>
      </c>
      <c r="H142" s="7" t="s">
        <v>55</v>
      </c>
      <c r="I142" s="7" t="s">
        <v>55</v>
      </c>
      <c r="J142" s="7" t="s">
        <v>55</v>
      </c>
      <c r="K142" s="7" t="s">
        <v>55</v>
      </c>
      <c r="L142" s="7" t="s">
        <v>55</v>
      </c>
      <c r="M142" s="7">
        <v>20</v>
      </c>
      <c r="N142" s="7">
        <v>64.435149999999993</v>
      </c>
      <c r="O142" s="7" t="s">
        <v>55</v>
      </c>
      <c r="P142" s="7">
        <v>45.967739999999999</v>
      </c>
      <c r="Q142" s="7">
        <v>45</v>
      </c>
      <c r="R142" s="7" t="s">
        <v>55</v>
      </c>
      <c r="S142" s="7" t="s">
        <v>55</v>
      </c>
      <c r="T142" s="7" t="s">
        <v>55</v>
      </c>
      <c r="U142" s="7" t="s">
        <v>55</v>
      </c>
      <c r="V142" s="7" t="s">
        <v>55</v>
      </c>
      <c r="W142" s="7" t="s">
        <v>55</v>
      </c>
      <c r="X142" s="7" t="s">
        <v>55</v>
      </c>
      <c r="Y142" s="7" t="s">
        <v>55</v>
      </c>
      <c r="Z142" s="7" t="s">
        <v>55</v>
      </c>
      <c r="AA142" s="7" t="s">
        <v>55</v>
      </c>
      <c r="AB142" s="7" t="s">
        <v>55</v>
      </c>
      <c r="AC142" s="7" t="s">
        <v>55</v>
      </c>
      <c r="AD142" s="7" t="s">
        <v>55</v>
      </c>
      <c r="AE142" s="7" t="s">
        <v>55</v>
      </c>
      <c r="AF142" s="7" t="s">
        <v>55</v>
      </c>
      <c r="AG142" s="7" t="s">
        <v>55</v>
      </c>
      <c r="AH142" s="7" t="s">
        <v>55</v>
      </c>
      <c r="AI142" s="7" t="s">
        <v>55</v>
      </c>
      <c r="AJ142" s="7" t="s">
        <v>55</v>
      </c>
      <c r="AK142" s="7" t="s">
        <v>55</v>
      </c>
      <c r="AL142" s="7" t="s">
        <v>55</v>
      </c>
      <c r="AM142" s="7" t="s">
        <v>55</v>
      </c>
      <c r="AN142" s="7" t="s">
        <v>55</v>
      </c>
      <c r="AO142" s="7" t="s">
        <v>55</v>
      </c>
      <c r="AP142" s="7" t="s">
        <v>55</v>
      </c>
      <c r="AQ142" s="7" t="s">
        <v>55</v>
      </c>
      <c r="AR142" s="7" t="s">
        <v>55</v>
      </c>
      <c r="AS142" s="7" t="s">
        <v>55</v>
      </c>
      <c r="AT142" s="7" t="s">
        <v>55</v>
      </c>
      <c r="AU142" s="7" t="s">
        <v>55</v>
      </c>
      <c r="AV142" s="7" t="s">
        <v>55</v>
      </c>
      <c r="AW142" s="7" t="s">
        <v>55</v>
      </c>
      <c r="AX142">
        <f t="shared" si="2"/>
        <v>175.40288999999999</v>
      </c>
    </row>
    <row r="143" spans="1:50" ht="13" hidden="1" x14ac:dyDescent="0.3">
      <c r="A143" s="6" t="s">
        <v>192</v>
      </c>
      <c r="B143" s="5" t="s">
        <v>53</v>
      </c>
      <c r="C143" s="8" t="s">
        <v>55</v>
      </c>
      <c r="D143" s="8" t="s">
        <v>55</v>
      </c>
      <c r="E143" s="8" t="s">
        <v>55</v>
      </c>
      <c r="F143" s="8" t="s">
        <v>55</v>
      </c>
      <c r="G143" s="8" t="s">
        <v>55</v>
      </c>
      <c r="H143" s="8" t="s">
        <v>55</v>
      </c>
      <c r="I143" s="8" t="s">
        <v>55</v>
      </c>
      <c r="J143" s="8" t="s">
        <v>55</v>
      </c>
      <c r="K143" s="8" t="s">
        <v>55</v>
      </c>
      <c r="L143" s="8" t="s">
        <v>55</v>
      </c>
      <c r="M143" s="8" t="s">
        <v>55</v>
      </c>
      <c r="N143" s="8" t="s">
        <v>55</v>
      </c>
      <c r="O143" s="8" t="s">
        <v>55</v>
      </c>
      <c r="P143" s="8" t="s">
        <v>55</v>
      </c>
      <c r="Q143" s="8" t="s">
        <v>55</v>
      </c>
      <c r="R143" s="8" t="s">
        <v>55</v>
      </c>
      <c r="S143" s="8" t="s">
        <v>55</v>
      </c>
      <c r="T143" s="8" t="s">
        <v>55</v>
      </c>
      <c r="U143" s="8" t="s">
        <v>55</v>
      </c>
      <c r="V143" s="8" t="s">
        <v>55</v>
      </c>
      <c r="W143" s="8" t="s">
        <v>55</v>
      </c>
      <c r="X143" s="8" t="s">
        <v>55</v>
      </c>
      <c r="Y143" s="8" t="s">
        <v>55</v>
      </c>
      <c r="Z143" s="8" t="s">
        <v>55</v>
      </c>
      <c r="AA143" s="8" t="s">
        <v>55</v>
      </c>
      <c r="AB143" s="8" t="s">
        <v>55</v>
      </c>
      <c r="AC143" s="8" t="s">
        <v>55</v>
      </c>
      <c r="AD143" s="8" t="s">
        <v>55</v>
      </c>
      <c r="AE143" s="8" t="s">
        <v>55</v>
      </c>
      <c r="AF143" s="8" t="s">
        <v>55</v>
      </c>
      <c r="AG143" s="8" t="s">
        <v>55</v>
      </c>
      <c r="AH143" s="8" t="s">
        <v>55</v>
      </c>
      <c r="AI143" s="8" t="s">
        <v>55</v>
      </c>
      <c r="AJ143" s="8" t="s">
        <v>55</v>
      </c>
      <c r="AK143" s="8" t="s">
        <v>55</v>
      </c>
      <c r="AL143" s="8" t="s">
        <v>55</v>
      </c>
      <c r="AM143" s="8" t="s">
        <v>55</v>
      </c>
      <c r="AN143" s="8" t="s">
        <v>55</v>
      </c>
      <c r="AO143" s="8" t="s">
        <v>55</v>
      </c>
      <c r="AP143" s="8" t="s">
        <v>55</v>
      </c>
      <c r="AQ143" s="8" t="s">
        <v>55</v>
      </c>
      <c r="AR143" s="8" t="s">
        <v>55</v>
      </c>
      <c r="AS143" s="8" t="s">
        <v>55</v>
      </c>
      <c r="AT143" s="8" t="s">
        <v>55</v>
      </c>
      <c r="AU143" s="8" t="s">
        <v>55</v>
      </c>
      <c r="AV143" s="8" t="s">
        <v>55</v>
      </c>
      <c r="AW143" s="8" t="s">
        <v>55</v>
      </c>
      <c r="AX143">
        <f t="shared" si="2"/>
        <v>0</v>
      </c>
    </row>
    <row r="144" spans="1:50" ht="13" x14ac:dyDescent="0.3">
      <c r="A144" s="6" t="s">
        <v>193</v>
      </c>
      <c r="B144" s="5" t="s">
        <v>53</v>
      </c>
      <c r="C144" s="7" t="s">
        <v>55</v>
      </c>
      <c r="D144" s="7" t="s">
        <v>55</v>
      </c>
      <c r="E144" s="7" t="s">
        <v>55</v>
      </c>
      <c r="F144" s="7" t="s">
        <v>55</v>
      </c>
      <c r="G144" s="7" t="s">
        <v>55</v>
      </c>
      <c r="H144" s="7" t="s">
        <v>55</v>
      </c>
      <c r="I144" s="7" t="s">
        <v>55</v>
      </c>
      <c r="J144" s="7" t="s">
        <v>55</v>
      </c>
      <c r="K144" s="7" t="s">
        <v>55</v>
      </c>
      <c r="L144" s="7" t="s">
        <v>55</v>
      </c>
      <c r="M144" s="7" t="s">
        <v>55</v>
      </c>
      <c r="N144" s="7" t="s">
        <v>55</v>
      </c>
      <c r="O144" s="7" t="s">
        <v>55</v>
      </c>
      <c r="P144" s="7" t="s">
        <v>55</v>
      </c>
      <c r="Q144" s="7" t="s">
        <v>55</v>
      </c>
      <c r="R144" s="7" t="s">
        <v>55</v>
      </c>
      <c r="S144" s="7" t="s">
        <v>55</v>
      </c>
      <c r="T144" s="7" t="s">
        <v>55</v>
      </c>
      <c r="U144" s="7">
        <v>65.474040000000002</v>
      </c>
      <c r="V144" s="7" t="s">
        <v>55</v>
      </c>
      <c r="W144" s="7" t="s">
        <v>55</v>
      </c>
      <c r="X144" s="7" t="s">
        <v>55</v>
      </c>
      <c r="Y144" s="7" t="s">
        <v>55</v>
      </c>
      <c r="Z144" s="7" t="s">
        <v>55</v>
      </c>
      <c r="AA144" s="7" t="s">
        <v>55</v>
      </c>
      <c r="AB144" s="7" t="s">
        <v>55</v>
      </c>
      <c r="AC144" s="7">
        <v>71.735399999999998</v>
      </c>
      <c r="AD144" s="7">
        <v>71.592209999999994</v>
      </c>
      <c r="AE144" s="7" t="s">
        <v>55</v>
      </c>
      <c r="AF144" s="7">
        <v>69.684640000000002</v>
      </c>
      <c r="AG144" s="7">
        <v>66.021479999999997</v>
      </c>
      <c r="AH144" s="7">
        <v>65.597260000000006</v>
      </c>
      <c r="AI144" s="7">
        <v>66.589330000000004</v>
      </c>
      <c r="AJ144" s="7">
        <v>64.492320000000007</v>
      </c>
      <c r="AK144" s="7">
        <v>65.232839999999996</v>
      </c>
      <c r="AL144" s="7">
        <v>64.847970000000004</v>
      </c>
      <c r="AM144" s="7">
        <v>65.278480000000002</v>
      </c>
      <c r="AN144" s="7">
        <v>65.278739999999999</v>
      </c>
      <c r="AO144" s="7">
        <v>65.633970000000005</v>
      </c>
      <c r="AP144" s="7">
        <v>63.762230000000002</v>
      </c>
      <c r="AQ144" s="7">
        <v>64.710179999999994</v>
      </c>
      <c r="AR144" s="7">
        <v>63.849139999999998</v>
      </c>
      <c r="AS144" s="7" t="s">
        <v>55</v>
      </c>
      <c r="AT144" s="7">
        <v>64.475880000000004</v>
      </c>
      <c r="AU144" s="7">
        <v>63.99409</v>
      </c>
      <c r="AV144" s="7">
        <v>62.127279999999999</v>
      </c>
      <c r="AW144" s="7" t="s">
        <v>55</v>
      </c>
      <c r="AX144">
        <f t="shared" si="2"/>
        <v>1250.3774799999999</v>
      </c>
    </row>
    <row r="145" spans="1:50" ht="13" hidden="1" x14ac:dyDescent="0.3">
      <c r="A145" s="6" t="s">
        <v>194</v>
      </c>
      <c r="B145" s="5" t="s">
        <v>53</v>
      </c>
      <c r="C145" s="8" t="s">
        <v>55</v>
      </c>
      <c r="D145" s="8" t="s">
        <v>55</v>
      </c>
      <c r="E145" s="8" t="s">
        <v>55</v>
      </c>
      <c r="F145" s="8" t="s">
        <v>55</v>
      </c>
      <c r="G145" s="8" t="s">
        <v>55</v>
      </c>
      <c r="H145" s="8" t="s">
        <v>55</v>
      </c>
      <c r="I145" s="8" t="s">
        <v>55</v>
      </c>
      <c r="J145" s="8" t="s">
        <v>55</v>
      </c>
      <c r="K145" s="8" t="s">
        <v>55</v>
      </c>
      <c r="L145" s="8" t="s">
        <v>55</v>
      </c>
      <c r="M145" s="8" t="s">
        <v>55</v>
      </c>
      <c r="N145" s="8" t="s">
        <v>55</v>
      </c>
      <c r="O145" s="8" t="s">
        <v>55</v>
      </c>
      <c r="P145" s="8" t="s">
        <v>55</v>
      </c>
      <c r="Q145" s="8" t="s">
        <v>55</v>
      </c>
      <c r="R145" s="8" t="s">
        <v>55</v>
      </c>
      <c r="S145" s="8" t="s">
        <v>55</v>
      </c>
      <c r="T145" s="8" t="s">
        <v>55</v>
      </c>
      <c r="U145" s="8" t="s">
        <v>55</v>
      </c>
      <c r="V145" s="8" t="s">
        <v>55</v>
      </c>
      <c r="W145" s="8" t="s">
        <v>55</v>
      </c>
      <c r="X145" s="8" t="s">
        <v>55</v>
      </c>
      <c r="Y145" s="8" t="s">
        <v>55</v>
      </c>
      <c r="Z145" s="8" t="s">
        <v>55</v>
      </c>
      <c r="AA145" s="8" t="s">
        <v>55</v>
      </c>
      <c r="AB145" s="8" t="s">
        <v>55</v>
      </c>
      <c r="AC145" s="8" t="s">
        <v>55</v>
      </c>
      <c r="AD145" s="8" t="s">
        <v>55</v>
      </c>
      <c r="AE145" s="8" t="s">
        <v>55</v>
      </c>
      <c r="AF145" s="8" t="s">
        <v>55</v>
      </c>
      <c r="AG145" s="8" t="s">
        <v>55</v>
      </c>
      <c r="AH145" s="8" t="s">
        <v>55</v>
      </c>
      <c r="AI145" s="8" t="s">
        <v>55</v>
      </c>
      <c r="AJ145" s="8" t="s">
        <v>55</v>
      </c>
      <c r="AK145" s="8" t="s">
        <v>55</v>
      </c>
      <c r="AL145" s="8" t="s">
        <v>55</v>
      </c>
      <c r="AM145" s="8" t="s">
        <v>55</v>
      </c>
      <c r="AN145" s="8" t="s">
        <v>55</v>
      </c>
      <c r="AO145" s="8" t="s">
        <v>55</v>
      </c>
      <c r="AP145" s="8" t="s">
        <v>55</v>
      </c>
      <c r="AQ145" s="8" t="s">
        <v>55</v>
      </c>
      <c r="AR145" s="8" t="s">
        <v>55</v>
      </c>
      <c r="AS145" s="8" t="s">
        <v>55</v>
      </c>
      <c r="AT145" s="8" t="s">
        <v>55</v>
      </c>
      <c r="AU145" s="8" t="s">
        <v>55</v>
      </c>
      <c r="AV145" s="8" t="s">
        <v>55</v>
      </c>
      <c r="AW145" s="8" t="s">
        <v>55</v>
      </c>
      <c r="AX145">
        <f t="shared" si="2"/>
        <v>0</v>
      </c>
    </row>
    <row r="146" spans="1:50" ht="13" hidden="1" x14ac:dyDescent="0.3">
      <c r="A146" s="6" t="s">
        <v>195</v>
      </c>
      <c r="B146" s="5" t="s">
        <v>53</v>
      </c>
      <c r="C146" s="7" t="s">
        <v>55</v>
      </c>
      <c r="D146" s="7" t="s">
        <v>55</v>
      </c>
      <c r="E146" s="7" t="s">
        <v>55</v>
      </c>
      <c r="F146" s="7" t="s">
        <v>55</v>
      </c>
      <c r="G146" s="7" t="s">
        <v>55</v>
      </c>
      <c r="H146" s="7" t="s">
        <v>55</v>
      </c>
      <c r="I146" s="7" t="s">
        <v>55</v>
      </c>
      <c r="J146" s="7" t="s">
        <v>55</v>
      </c>
      <c r="K146" s="7" t="s">
        <v>55</v>
      </c>
      <c r="L146" s="7" t="s">
        <v>55</v>
      </c>
      <c r="M146" s="7" t="s">
        <v>55</v>
      </c>
      <c r="N146" s="7" t="s">
        <v>55</v>
      </c>
      <c r="O146" s="7" t="s">
        <v>55</v>
      </c>
      <c r="P146" s="7" t="s">
        <v>55</v>
      </c>
      <c r="Q146" s="7" t="s">
        <v>55</v>
      </c>
      <c r="R146" s="7" t="s">
        <v>55</v>
      </c>
      <c r="S146" s="7" t="s">
        <v>55</v>
      </c>
      <c r="T146" s="7" t="s">
        <v>55</v>
      </c>
      <c r="U146" s="7" t="s">
        <v>55</v>
      </c>
      <c r="V146" s="7" t="s">
        <v>55</v>
      </c>
      <c r="W146" s="7" t="s">
        <v>55</v>
      </c>
      <c r="X146" s="7" t="s">
        <v>55</v>
      </c>
      <c r="Y146" s="7" t="s">
        <v>55</v>
      </c>
      <c r="Z146" s="7" t="s">
        <v>55</v>
      </c>
      <c r="AA146" s="7" t="s">
        <v>55</v>
      </c>
      <c r="AB146" s="7" t="s">
        <v>55</v>
      </c>
      <c r="AC146" s="7" t="s">
        <v>55</v>
      </c>
      <c r="AD146" s="7" t="s">
        <v>55</v>
      </c>
      <c r="AE146" s="7" t="s">
        <v>55</v>
      </c>
      <c r="AF146" s="7" t="s">
        <v>55</v>
      </c>
      <c r="AG146" s="7" t="s">
        <v>55</v>
      </c>
      <c r="AH146" s="7" t="s">
        <v>55</v>
      </c>
      <c r="AI146" s="7" t="s">
        <v>55</v>
      </c>
      <c r="AJ146" s="7" t="s">
        <v>55</v>
      </c>
      <c r="AK146" s="7" t="s">
        <v>55</v>
      </c>
      <c r="AL146" s="7" t="s">
        <v>55</v>
      </c>
      <c r="AM146" s="7" t="s">
        <v>55</v>
      </c>
      <c r="AN146" s="7" t="s">
        <v>55</v>
      </c>
      <c r="AO146" s="7" t="s">
        <v>55</v>
      </c>
      <c r="AP146" s="7" t="s">
        <v>55</v>
      </c>
      <c r="AQ146" s="7" t="s">
        <v>55</v>
      </c>
      <c r="AR146" s="7" t="s">
        <v>55</v>
      </c>
      <c r="AS146" s="7" t="s">
        <v>55</v>
      </c>
      <c r="AT146" s="7" t="s">
        <v>55</v>
      </c>
      <c r="AU146" s="7" t="s">
        <v>55</v>
      </c>
      <c r="AV146" s="7" t="s">
        <v>55</v>
      </c>
      <c r="AW146" s="7" t="s">
        <v>55</v>
      </c>
      <c r="AX146">
        <f t="shared" si="2"/>
        <v>0</v>
      </c>
    </row>
    <row r="147" spans="1:50" ht="13" x14ac:dyDescent="0.3">
      <c r="A147" s="6" t="s">
        <v>196</v>
      </c>
      <c r="B147" s="5" t="s">
        <v>53</v>
      </c>
      <c r="C147" s="8" t="s">
        <v>55</v>
      </c>
      <c r="D147" s="8">
        <v>18.862939999999998</v>
      </c>
      <c r="E147" s="8" t="s">
        <v>55</v>
      </c>
      <c r="F147" s="8" t="s">
        <v>55</v>
      </c>
      <c r="G147" s="8" t="s">
        <v>55</v>
      </c>
      <c r="H147" s="8" t="s">
        <v>55</v>
      </c>
      <c r="I147" s="8">
        <v>17.61281</v>
      </c>
      <c r="J147" s="8" t="s">
        <v>55</v>
      </c>
      <c r="K147" s="8" t="s">
        <v>55</v>
      </c>
      <c r="L147" s="8">
        <v>18.755500000000001</v>
      </c>
      <c r="M147" s="8" t="s">
        <v>55</v>
      </c>
      <c r="N147" s="8" t="s">
        <v>55</v>
      </c>
      <c r="O147" s="8" t="s">
        <v>55</v>
      </c>
      <c r="P147" s="8" t="s">
        <v>55</v>
      </c>
      <c r="Q147" s="8" t="s">
        <v>55</v>
      </c>
      <c r="R147" s="8">
        <v>30.090009999999999</v>
      </c>
      <c r="S147" s="8" t="s">
        <v>55</v>
      </c>
      <c r="T147" s="8">
        <v>32.643970000000003</v>
      </c>
      <c r="U147" s="8" t="s">
        <v>55</v>
      </c>
      <c r="V147" s="8">
        <v>28.920480000000001</v>
      </c>
      <c r="W147" s="8" t="s">
        <v>55</v>
      </c>
      <c r="X147" s="8" t="s">
        <v>55</v>
      </c>
      <c r="Y147" s="8">
        <v>33.615090000000002</v>
      </c>
      <c r="Z147" s="8">
        <v>40.155859999999997</v>
      </c>
      <c r="AA147" s="8">
        <v>39.616239999999998</v>
      </c>
      <c r="AB147" s="8">
        <v>39.149419999999999</v>
      </c>
      <c r="AC147" s="8" t="s">
        <v>55</v>
      </c>
      <c r="AD147" s="8" t="s">
        <v>55</v>
      </c>
      <c r="AE147" s="8" t="s">
        <v>55</v>
      </c>
      <c r="AF147" s="8" t="s">
        <v>55</v>
      </c>
      <c r="AG147" s="8" t="s">
        <v>55</v>
      </c>
      <c r="AH147" s="8">
        <v>43.662680000000002</v>
      </c>
      <c r="AI147" s="8" t="s">
        <v>55</v>
      </c>
      <c r="AJ147" s="8" t="s">
        <v>55</v>
      </c>
      <c r="AK147" s="8" t="s">
        <v>55</v>
      </c>
      <c r="AL147" s="8">
        <v>42.392339999999997</v>
      </c>
      <c r="AM147" s="8">
        <v>42.703629999999997</v>
      </c>
      <c r="AN147" s="8">
        <v>37.087719999999997</v>
      </c>
      <c r="AO147" s="8">
        <v>31.954339999999998</v>
      </c>
      <c r="AP147" s="8">
        <v>46.284260000000003</v>
      </c>
      <c r="AQ147" s="8">
        <v>47.311999999999998</v>
      </c>
      <c r="AR147" s="8" t="s">
        <v>55</v>
      </c>
      <c r="AS147" s="8" t="s">
        <v>55</v>
      </c>
      <c r="AT147" s="8" t="s">
        <v>55</v>
      </c>
      <c r="AU147" s="8">
        <v>48.718060000000001</v>
      </c>
      <c r="AV147" s="8">
        <v>48.210380000000001</v>
      </c>
      <c r="AW147" s="8" t="s">
        <v>55</v>
      </c>
      <c r="AX147">
        <f t="shared" si="2"/>
        <v>687.74773000000005</v>
      </c>
    </row>
    <row r="148" spans="1:50" ht="13" x14ac:dyDescent="0.3">
      <c r="A148" s="6" t="s">
        <v>197</v>
      </c>
      <c r="B148" s="5" t="s">
        <v>53</v>
      </c>
      <c r="C148" s="7" t="s">
        <v>55</v>
      </c>
      <c r="D148" s="7">
        <v>46.153849999999998</v>
      </c>
      <c r="E148" s="7" t="s">
        <v>55</v>
      </c>
      <c r="F148" s="7" t="s">
        <v>55</v>
      </c>
      <c r="G148" s="7">
        <v>47.120420000000003</v>
      </c>
      <c r="H148" s="7" t="s">
        <v>55</v>
      </c>
      <c r="I148" s="7" t="s">
        <v>55</v>
      </c>
      <c r="J148" s="7" t="s">
        <v>55</v>
      </c>
      <c r="K148" s="7">
        <v>30.66667</v>
      </c>
      <c r="L148" s="7" t="s">
        <v>55</v>
      </c>
      <c r="M148" s="7" t="s">
        <v>55</v>
      </c>
      <c r="N148" s="7" t="s">
        <v>55</v>
      </c>
      <c r="O148" s="7">
        <v>35.652169999999998</v>
      </c>
      <c r="P148" s="7" t="s">
        <v>55</v>
      </c>
      <c r="Q148" s="7" t="s">
        <v>55</v>
      </c>
      <c r="R148" s="7" t="s">
        <v>55</v>
      </c>
      <c r="S148" s="7" t="s">
        <v>55</v>
      </c>
      <c r="T148" s="7" t="s">
        <v>55</v>
      </c>
      <c r="U148" s="7" t="s">
        <v>55</v>
      </c>
      <c r="V148" s="7" t="s">
        <v>55</v>
      </c>
      <c r="W148" s="7" t="s">
        <v>55</v>
      </c>
      <c r="X148" s="7" t="s">
        <v>55</v>
      </c>
      <c r="Y148" s="7" t="s">
        <v>55</v>
      </c>
      <c r="Z148" s="7">
        <v>22.619050000000001</v>
      </c>
      <c r="AA148" s="7">
        <v>32.530119999999997</v>
      </c>
      <c r="AB148" s="7">
        <v>39.333329999999997</v>
      </c>
      <c r="AC148" s="7">
        <v>33.944949999999999</v>
      </c>
      <c r="AD148" s="7" t="s">
        <v>55</v>
      </c>
      <c r="AE148" s="7" t="s">
        <v>55</v>
      </c>
      <c r="AF148" s="7" t="s">
        <v>55</v>
      </c>
      <c r="AG148" s="7" t="s">
        <v>55</v>
      </c>
      <c r="AH148" s="7" t="s">
        <v>55</v>
      </c>
      <c r="AI148" s="7" t="s">
        <v>55</v>
      </c>
      <c r="AJ148" s="7" t="s">
        <v>55</v>
      </c>
      <c r="AK148" s="7">
        <v>35.406529999999997</v>
      </c>
      <c r="AL148" s="7">
        <v>30.235130000000002</v>
      </c>
      <c r="AM148" s="7" t="s">
        <v>55</v>
      </c>
      <c r="AN148" s="7" t="s">
        <v>55</v>
      </c>
      <c r="AO148" s="7">
        <v>44.56738</v>
      </c>
      <c r="AP148" s="7">
        <v>41.856529999999999</v>
      </c>
      <c r="AQ148" s="7">
        <v>46.277970000000003</v>
      </c>
      <c r="AR148" s="7">
        <v>24.766629999999999</v>
      </c>
      <c r="AS148" s="7">
        <v>34.549959999999999</v>
      </c>
      <c r="AT148" s="7">
        <v>44.865920000000003</v>
      </c>
      <c r="AU148" s="7">
        <v>43.013779999999997</v>
      </c>
      <c r="AV148" s="7" t="s">
        <v>55</v>
      </c>
      <c r="AW148" s="7" t="s">
        <v>55</v>
      </c>
      <c r="AX148">
        <f t="shared" si="2"/>
        <v>633.56038999999998</v>
      </c>
    </row>
    <row r="149" spans="1:50" ht="13" x14ac:dyDescent="0.3">
      <c r="A149" s="6" t="s">
        <v>198</v>
      </c>
      <c r="B149" s="5" t="s">
        <v>53</v>
      </c>
      <c r="C149" s="8" t="s">
        <v>55</v>
      </c>
      <c r="D149" s="8" t="s">
        <v>55</v>
      </c>
      <c r="E149" s="8" t="s">
        <v>55</v>
      </c>
      <c r="F149" s="8" t="s">
        <v>55</v>
      </c>
      <c r="G149" s="8" t="s">
        <v>55</v>
      </c>
      <c r="H149" s="8" t="s">
        <v>55</v>
      </c>
      <c r="I149" s="8" t="s">
        <v>55</v>
      </c>
      <c r="J149" s="8" t="s">
        <v>55</v>
      </c>
      <c r="K149" s="8" t="s">
        <v>55</v>
      </c>
      <c r="L149" s="8" t="s">
        <v>55</v>
      </c>
      <c r="M149" s="8" t="s">
        <v>55</v>
      </c>
      <c r="N149" s="8" t="s">
        <v>55</v>
      </c>
      <c r="O149" s="8" t="s">
        <v>55</v>
      </c>
      <c r="P149" s="8" t="s">
        <v>55</v>
      </c>
      <c r="Q149" s="8" t="s">
        <v>55</v>
      </c>
      <c r="R149" s="8" t="s">
        <v>55</v>
      </c>
      <c r="S149" s="8" t="s">
        <v>55</v>
      </c>
      <c r="T149" s="8" t="s">
        <v>55</v>
      </c>
      <c r="U149" s="8" t="s">
        <v>55</v>
      </c>
      <c r="V149" s="8" t="s">
        <v>55</v>
      </c>
      <c r="W149" s="8" t="s">
        <v>55</v>
      </c>
      <c r="X149" s="8" t="s">
        <v>55</v>
      </c>
      <c r="Y149" s="8" t="s">
        <v>55</v>
      </c>
      <c r="Z149" s="8" t="s">
        <v>55</v>
      </c>
      <c r="AA149" s="8" t="s">
        <v>55</v>
      </c>
      <c r="AB149" s="8" t="s">
        <v>55</v>
      </c>
      <c r="AC149" s="8">
        <v>62.109310000000001</v>
      </c>
      <c r="AD149" s="8" t="s">
        <v>55</v>
      </c>
      <c r="AE149" s="8" t="s">
        <v>55</v>
      </c>
      <c r="AF149" s="8" t="s">
        <v>55</v>
      </c>
      <c r="AG149" s="8" t="s">
        <v>55</v>
      </c>
      <c r="AH149" s="8" t="s">
        <v>55</v>
      </c>
      <c r="AI149" s="8" t="s">
        <v>55</v>
      </c>
      <c r="AJ149" s="8" t="s">
        <v>55</v>
      </c>
      <c r="AK149" s="8" t="s">
        <v>55</v>
      </c>
      <c r="AL149" s="8" t="s">
        <v>55</v>
      </c>
      <c r="AM149" s="8" t="s">
        <v>55</v>
      </c>
      <c r="AN149" s="8">
        <v>70.122380000000007</v>
      </c>
      <c r="AO149" s="8" t="s">
        <v>55</v>
      </c>
      <c r="AP149" s="8" t="s">
        <v>55</v>
      </c>
      <c r="AQ149" s="8" t="s">
        <v>55</v>
      </c>
      <c r="AR149" s="8">
        <v>65.422960000000003</v>
      </c>
      <c r="AS149" s="8">
        <v>64.591589999999997</v>
      </c>
      <c r="AT149" s="8" t="s">
        <v>55</v>
      </c>
      <c r="AU149" s="8" t="s">
        <v>55</v>
      </c>
      <c r="AV149" s="8" t="s">
        <v>55</v>
      </c>
      <c r="AW149" s="8" t="s">
        <v>55</v>
      </c>
      <c r="AX149">
        <f t="shared" si="2"/>
        <v>262.24624</v>
      </c>
    </row>
    <row r="150" spans="1:50" ht="13" x14ac:dyDescent="0.3">
      <c r="A150" s="6" t="s">
        <v>199</v>
      </c>
      <c r="B150" s="5" t="s">
        <v>53</v>
      </c>
      <c r="C150" s="7" t="s">
        <v>55</v>
      </c>
      <c r="D150" s="7" t="s">
        <v>55</v>
      </c>
      <c r="E150" s="7" t="s">
        <v>55</v>
      </c>
      <c r="F150" s="7" t="s">
        <v>55</v>
      </c>
      <c r="G150" s="7" t="s">
        <v>55</v>
      </c>
      <c r="H150" s="7" t="s">
        <v>55</v>
      </c>
      <c r="I150" s="7" t="s">
        <v>55</v>
      </c>
      <c r="J150" s="7" t="s">
        <v>55</v>
      </c>
      <c r="K150" s="7" t="s">
        <v>55</v>
      </c>
      <c r="L150" s="7" t="s">
        <v>55</v>
      </c>
      <c r="M150" s="7" t="s">
        <v>55</v>
      </c>
      <c r="N150" s="7" t="s">
        <v>55</v>
      </c>
      <c r="O150" s="7" t="s">
        <v>55</v>
      </c>
      <c r="P150" s="7" t="s">
        <v>55</v>
      </c>
      <c r="Q150" s="7" t="s">
        <v>55</v>
      </c>
      <c r="R150" s="7" t="s">
        <v>55</v>
      </c>
      <c r="S150" s="7" t="s">
        <v>55</v>
      </c>
      <c r="T150" s="7" t="s">
        <v>55</v>
      </c>
      <c r="U150" s="7" t="s">
        <v>55</v>
      </c>
      <c r="V150" s="7" t="s">
        <v>55</v>
      </c>
      <c r="W150" s="7" t="s">
        <v>55</v>
      </c>
      <c r="X150" s="7" t="s">
        <v>55</v>
      </c>
      <c r="Y150" s="7" t="s">
        <v>55</v>
      </c>
      <c r="Z150" s="7" t="s">
        <v>55</v>
      </c>
      <c r="AA150" s="7">
        <v>62.711860000000001</v>
      </c>
      <c r="AB150" s="7">
        <v>61.704549999999998</v>
      </c>
      <c r="AC150" s="7" t="s">
        <v>55</v>
      </c>
      <c r="AD150" s="7" t="s">
        <v>55</v>
      </c>
      <c r="AE150" s="7" t="s">
        <v>55</v>
      </c>
      <c r="AF150" s="7" t="s">
        <v>55</v>
      </c>
      <c r="AG150" s="7" t="s">
        <v>55</v>
      </c>
      <c r="AH150" s="7">
        <v>46.028329999999997</v>
      </c>
      <c r="AI150" s="7" t="s">
        <v>55</v>
      </c>
      <c r="AJ150" s="7">
        <v>56.133270000000003</v>
      </c>
      <c r="AK150" s="7" t="s">
        <v>55</v>
      </c>
      <c r="AL150" s="7">
        <v>55.780110000000001</v>
      </c>
      <c r="AM150" s="7">
        <v>62.741309999999999</v>
      </c>
      <c r="AN150" s="7" t="s">
        <v>55</v>
      </c>
      <c r="AO150" s="7">
        <v>58.352939999999997</v>
      </c>
      <c r="AP150" s="7" t="s">
        <v>55</v>
      </c>
      <c r="AQ150" s="7" t="s">
        <v>55</v>
      </c>
      <c r="AR150" s="7" t="s">
        <v>55</v>
      </c>
      <c r="AS150" s="7">
        <v>65.504689999999997</v>
      </c>
      <c r="AT150" s="7">
        <v>65.951830000000001</v>
      </c>
      <c r="AU150" s="7">
        <v>65.597300000000004</v>
      </c>
      <c r="AV150" s="7" t="s">
        <v>55</v>
      </c>
      <c r="AW150" s="7" t="s">
        <v>55</v>
      </c>
      <c r="AX150">
        <f t="shared" si="2"/>
        <v>600.50618999999995</v>
      </c>
    </row>
    <row r="151" spans="1:50" ht="13" hidden="1" x14ac:dyDescent="0.3">
      <c r="A151" s="6" t="s">
        <v>200</v>
      </c>
      <c r="B151" s="5" t="s">
        <v>53</v>
      </c>
      <c r="C151" s="8" t="s">
        <v>55</v>
      </c>
      <c r="D151" s="8" t="s">
        <v>55</v>
      </c>
      <c r="E151" s="8" t="s">
        <v>55</v>
      </c>
      <c r="F151" s="8" t="s">
        <v>55</v>
      </c>
      <c r="G151" s="8" t="s">
        <v>55</v>
      </c>
      <c r="H151" s="8" t="s">
        <v>55</v>
      </c>
      <c r="I151" s="8" t="s">
        <v>55</v>
      </c>
      <c r="J151" s="8" t="s">
        <v>55</v>
      </c>
      <c r="K151" s="8" t="s">
        <v>55</v>
      </c>
      <c r="L151" s="8" t="s">
        <v>55</v>
      </c>
      <c r="M151" s="8" t="s">
        <v>55</v>
      </c>
      <c r="N151" s="8" t="s">
        <v>55</v>
      </c>
      <c r="O151" s="8" t="s">
        <v>55</v>
      </c>
      <c r="P151" s="8" t="s">
        <v>55</v>
      </c>
      <c r="Q151" s="8" t="s">
        <v>55</v>
      </c>
      <c r="R151" s="8" t="s">
        <v>55</v>
      </c>
      <c r="S151" s="8" t="s">
        <v>55</v>
      </c>
      <c r="T151" s="8" t="s">
        <v>55</v>
      </c>
      <c r="U151" s="8" t="s">
        <v>55</v>
      </c>
      <c r="V151" s="8" t="s">
        <v>55</v>
      </c>
      <c r="W151" s="8" t="s">
        <v>55</v>
      </c>
      <c r="X151" s="8" t="s">
        <v>55</v>
      </c>
      <c r="Y151" s="8" t="s">
        <v>55</v>
      </c>
      <c r="Z151" s="8" t="s">
        <v>55</v>
      </c>
      <c r="AA151" s="8" t="s">
        <v>55</v>
      </c>
      <c r="AB151" s="8" t="s">
        <v>55</v>
      </c>
      <c r="AC151" s="8" t="s">
        <v>55</v>
      </c>
      <c r="AD151" s="8" t="s">
        <v>55</v>
      </c>
      <c r="AE151" s="8" t="s">
        <v>55</v>
      </c>
      <c r="AF151" s="8" t="s">
        <v>55</v>
      </c>
      <c r="AG151" s="8" t="s">
        <v>55</v>
      </c>
      <c r="AH151" s="8" t="s">
        <v>55</v>
      </c>
      <c r="AI151" s="8" t="s">
        <v>55</v>
      </c>
      <c r="AJ151" s="8" t="s">
        <v>55</v>
      </c>
      <c r="AK151" s="8" t="s">
        <v>55</v>
      </c>
      <c r="AL151" s="8" t="s">
        <v>55</v>
      </c>
      <c r="AM151" s="8" t="s">
        <v>55</v>
      </c>
      <c r="AN151" s="8" t="s">
        <v>55</v>
      </c>
      <c r="AO151" s="8" t="s">
        <v>55</v>
      </c>
      <c r="AP151" s="8" t="s">
        <v>55</v>
      </c>
      <c r="AQ151" s="8" t="s">
        <v>55</v>
      </c>
      <c r="AR151" s="8" t="s">
        <v>55</v>
      </c>
      <c r="AS151" s="8" t="s">
        <v>55</v>
      </c>
      <c r="AT151" s="8" t="s">
        <v>55</v>
      </c>
      <c r="AU151" s="8" t="s">
        <v>55</v>
      </c>
      <c r="AV151" s="8" t="s">
        <v>55</v>
      </c>
      <c r="AW151" s="8" t="s">
        <v>55</v>
      </c>
      <c r="AX151">
        <f t="shared" si="2"/>
        <v>0</v>
      </c>
    </row>
    <row r="152" spans="1:50" ht="13" x14ac:dyDescent="0.3">
      <c r="A152" s="6" t="s">
        <v>201</v>
      </c>
      <c r="B152" s="5" t="s">
        <v>53</v>
      </c>
      <c r="C152" s="7" t="s">
        <v>55</v>
      </c>
      <c r="D152" s="7" t="s">
        <v>55</v>
      </c>
      <c r="E152" s="7" t="s">
        <v>55</v>
      </c>
      <c r="F152" s="7" t="s">
        <v>55</v>
      </c>
      <c r="G152" s="7" t="s">
        <v>55</v>
      </c>
      <c r="H152" s="7" t="s">
        <v>55</v>
      </c>
      <c r="I152" s="7" t="s">
        <v>55</v>
      </c>
      <c r="J152" s="7" t="s">
        <v>55</v>
      </c>
      <c r="K152" s="7" t="s">
        <v>55</v>
      </c>
      <c r="L152" s="7" t="s">
        <v>55</v>
      </c>
      <c r="M152" s="7" t="s">
        <v>55</v>
      </c>
      <c r="N152" s="7" t="s">
        <v>55</v>
      </c>
      <c r="O152" s="7" t="s">
        <v>55</v>
      </c>
      <c r="P152" s="7" t="s">
        <v>55</v>
      </c>
      <c r="Q152" s="7" t="s">
        <v>55</v>
      </c>
      <c r="R152" s="7" t="s">
        <v>55</v>
      </c>
      <c r="S152" s="7" t="s">
        <v>55</v>
      </c>
      <c r="T152" s="7" t="s">
        <v>55</v>
      </c>
      <c r="U152" s="7" t="s">
        <v>55</v>
      </c>
      <c r="V152" s="7" t="s">
        <v>55</v>
      </c>
      <c r="W152" s="7" t="s">
        <v>55</v>
      </c>
      <c r="X152" s="7" t="s">
        <v>55</v>
      </c>
      <c r="Y152" s="7" t="s">
        <v>55</v>
      </c>
      <c r="Z152" s="7" t="s">
        <v>55</v>
      </c>
      <c r="AA152" s="7" t="s">
        <v>55</v>
      </c>
      <c r="AB152" s="7" t="s">
        <v>55</v>
      </c>
      <c r="AC152" s="7" t="s">
        <v>55</v>
      </c>
      <c r="AD152" s="7" t="s">
        <v>55</v>
      </c>
      <c r="AE152" s="7" t="s">
        <v>55</v>
      </c>
      <c r="AF152" s="7" t="s">
        <v>55</v>
      </c>
      <c r="AG152" s="7" t="s">
        <v>55</v>
      </c>
      <c r="AH152" s="7" t="s">
        <v>55</v>
      </c>
      <c r="AI152" s="7" t="s">
        <v>55</v>
      </c>
      <c r="AJ152" s="7" t="s">
        <v>55</v>
      </c>
      <c r="AK152" s="7" t="s">
        <v>55</v>
      </c>
      <c r="AL152" s="7" t="s">
        <v>55</v>
      </c>
      <c r="AM152" s="7" t="s">
        <v>55</v>
      </c>
      <c r="AN152" s="7" t="s">
        <v>55</v>
      </c>
      <c r="AO152" s="7" t="s">
        <v>55</v>
      </c>
      <c r="AP152" s="7" t="s">
        <v>55</v>
      </c>
      <c r="AQ152" s="7" t="s">
        <v>55</v>
      </c>
      <c r="AR152" s="7" t="s">
        <v>55</v>
      </c>
      <c r="AS152" s="7" t="s">
        <v>55</v>
      </c>
      <c r="AT152" s="7">
        <v>48.305349999999997</v>
      </c>
      <c r="AU152" s="7" t="s">
        <v>55</v>
      </c>
      <c r="AV152" s="7" t="s">
        <v>55</v>
      </c>
      <c r="AW152" s="7" t="s">
        <v>55</v>
      </c>
      <c r="AX152">
        <f t="shared" si="2"/>
        <v>48.305349999999997</v>
      </c>
    </row>
    <row r="153" spans="1:50" ht="13" x14ac:dyDescent="0.3">
      <c r="A153" s="6" t="s">
        <v>202</v>
      </c>
      <c r="B153" s="5" t="s">
        <v>53</v>
      </c>
      <c r="C153" s="8" t="s">
        <v>55</v>
      </c>
      <c r="D153" s="8" t="s">
        <v>55</v>
      </c>
      <c r="E153" s="8" t="s">
        <v>55</v>
      </c>
      <c r="F153" s="8">
        <v>31.655149999999999</v>
      </c>
      <c r="G153" s="8" t="s">
        <v>55</v>
      </c>
      <c r="H153" s="8">
        <v>33.205950000000001</v>
      </c>
      <c r="I153" s="8">
        <v>34.970489999999998</v>
      </c>
      <c r="J153" s="8">
        <v>34.511800000000001</v>
      </c>
      <c r="K153" s="8">
        <v>35.376899999999999</v>
      </c>
      <c r="L153" s="8">
        <v>36.216059999999999</v>
      </c>
      <c r="M153" s="8">
        <v>37.128740000000001</v>
      </c>
      <c r="N153" s="8">
        <v>42.386490000000002</v>
      </c>
      <c r="O153" s="8">
        <v>45.922580000000004</v>
      </c>
      <c r="P153" s="8">
        <v>47.976709999999997</v>
      </c>
      <c r="Q153" s="8">
        <v>44.514899999999997</v>
      </c>
      <c r="R153" s="8">
        <v>48.313470000000002</v>
      </c>
      <c r="S153" s="8">
        <v>46.616599999999998</v>
      </c>
      <c r="T153" s="8">
        <v>44.521630000000002</v>
      </c>
      <c r="U153" s="8">
        <v>44.650230000000001</v>
      </c>
      <c r="V153" s="8">
        <v>43.29242</v>
      </c>
      <c r="W153" s="8">
        <v>44.321820000000002</v>
      </c>
      <c r="X153" s="8">
        <v>45.337910000000001</v>
      </c>
      <c r="Y153" s="8">
        <v>43.209020000000002</v>
      </c>
      <c r="Z153" s="8">
        <v>46.565049999999999</v>
      </c>
      <c r="AA153" s="8">
        <v>47.147440000000003</v>
      </c>
      <c r="AB153" s="8">
        <v>48.425289999999997</v>
      </c>
      <c r="AC153" s="8">
        <v>49.483730000000001</v>
      </c>
      <c r="AD153" s="8">
        <v>50.469230000000003</v>
      </c>
      <c r="AE153" s="8" t="s">
        <v>55</v>
      </c>
      <c r="AF153" s="8">
        <v>52.349580000000003</v>
      </c>
      <c r="AG153" s="8">
        <v>54.152819999999998</v>
      </c>
      <c r="AH153" s="8">
        <v>54.703870000000002</v>
      </c>
      <c r="AI153" s="8">
        <v>55.391640000000002</v>
      </c>
      <c r="AJ153" s="8">
        <v>55.998930000000001</v>
      </c>
      <c r="AK153" s="8">
        <v>56.149239999999999</v>
      </c>
      <c r="AL153" s="8">
        <v>56.467700000000001</v>
      </c>
      <c r="AM153" s="8">
        <v>55.903300000000002</v>
      </c>
      <c r="AN153" s="8">
        <v>56.480240000000002</v>
      </c>
      <c r="AO153" s="8">
        <v>56.735199999999999</v>
      </c>
      <c r="AP153" s="8">
        <v>56.540170000000003</v>
      </c>
      <c r="AQ153" s="8">
        <v>56.689349999999997</v>
      </c>
      <c r="AR153" s="8">
        <v>56.912779999999998</v>
      </c>
      <c r="AS153" s="8">
        <v>56.531120000000001</v>
      </c>
      <c r="AT153" s="8">
        <v>56.905889999999999</v>
      </c>
      <c r="AU153" s="8">
        <v>56.606499999999997</v>
      </c>
      <c r="AV153" s="8" t="s">
        <v>55</v>
      </c>
      <c r="AW153" s="8" t="s">
        <v>55</v>
      </c>
      <c r="AX153">
        <f t="shared" si="2"/>
        <v>1920.7379400000002</v>
      </c>
    </row>
    <row r="154" spans="1:50" ht="13" hidden="1" x14ac:dyDescent="0.3">
      <c r="A154" s="6" t="s">
        <v>203</v>
      </c>
      <c r="B154" s="5" t="s">
        <v>53</v>
      </c>
      <c r="C154" s="7" t="s">
        <v>55</v>
      </c>
      <c r="D154" s="7" t="s">
        <v>55</v>
      </c>
      <c r="E154" s="7" t="s">
        <v>55</v>
      </c>
      <c r="F154" s="7" t="s">
        <v>55</v>
      </c>
      <c r="G154" s="7" t="s">
        <v>55</v>
      </c>
      <c r="H154" s="7" t="s">
        <v>55</v>
      </c>
      <c r="I154" s="7" t="s">
        <v>55</v>
      </c>
      <c r="J154" s="7" t="s">
        <v>55</v>
      </c>
      <c r="K154" s="7" t="s">
        <v>55</v>
      </c>
      <c r="L154" s="7" t="s">
        <v>55</v>
      </c>
      <c r="M154" s="7" t="s">
        <v>55</v>
      </c>
      <c r="N154" s="7" t="s">
        <v>55</v>
      </c>
      <c r="O154" s="7" t="s">
        <v>55</v>
      </c>
      <c r="P154" s="7" t="s">
        <v>55</v>
      </c>
      <c r="Q154" s="7" t="s">
        <v>55</v>
      </c>
      <c r="R154" s="7" t="s">
        <v>55</v>
      </c>
      <c r="S154" s="7" t="s">
        <v>55</v>
      </c>
      <c r="T154" s="7" t="s">
        <v>55</v>
      </c>
      <c r="U154" s="7" t="s">
        <v>55</v>
      </c>
      <c r="V154" s="7" t="s">
        <v>55</v>
      </c>
      <c r="W154" s="7" t="s">
        <v>55</v>
      </c>
      <c r="X154" s="7" t="s">
        <v>55</v>
      </c>
      <c r="Y154" s="7" t="s">
        <v>55</v>
      </c>
      <c r="Z154" s="7" t="s">
        <v>55</v>
      </c>
      <c r="AA154" s="7" t="s">
        <v>55</v>
      </c>
      <c r="AB154" s="7" t="s">
        <v>55</v>
      </c>
      <c r="AC154" s="7" t="s">
        <v>55</v>
      </c>
      <c r="AD154" s="7" t="s">
        <v>55</v>
      </c>
      <c r="AE154" s="7" t="s">
        <v>55</v>
      </c>
      <c r="AF154" s="7" t="s">
        <v>55</v>
      </c>
      <c r="AG154" s="7" t="s">
        <v>55</v>
      </c>
      <c r="AH154" s="7" t="s">
        <v>55</v>
      </c>
      <c r="AI154" s="7" t="s">
        <v>55</v>
      </c>
      <c r="AJ154" s="7" t="s">
        <v>55</v>
      </c>
      <c r="AK154" s="7" t="s">
        <v>55</v>
      </c>
      <c r="AL154" s="7" t="s">
        <v>55</v>
      </c>
      <c r="AM154" s="7" t="s">
        <v>55</v>
      </c>
      <c r="AN154" s="7" t="s">
        <v>55</v>
      </c>
      <c r="AO154" s="7" t="s">
        <v>55</v>
      </c>
      <c r="AP154" s="7" t="s">
        <v>55</v>
      </c>
      <c r="AQ154" s="7" t="s">
        <v>55</v>
      </c>
      <c r="AR154" s="7" t="s">
        <v>55</v>
      </c>
      <c r="AS154" s="7" t="s">
        <v>55</v>
      </c>
      <c r="AT154" s="7" t="s">
        <v>55</v>
      </c>
      <c r="AU154" s="7" t="s">
        <v>55</v>
      </c>
      <c r="AV154" s="7" t="s">
        <v>55</v>
      </c>
      <c r="AW154" s="7" t="s">
        <v>55</v>
      </c>
      <c r="AX154">
        <f t="shared" si="2"/>
        <v>0</v>
      </c>
    </row>
    <row r="155" spans="1:50" ht="13" hidden="1" x14ac:dyDescent="0.3">
      <c r="A155" s="6" t="s">
        <v>204</v>
      </c>
      <c r="B155" s="5" t="s">
        <v>53</v>
      </c>
      <c r="C155" s="8" t="s">
        <v>55</v>
      </c>
      <c r="D155" s="8" t="s">
        <v>55</v>
      </c>
      <c r="E155" s="8" t="s">
        <v>55</v>
      </c>
      <c r="F155" s="8" t="s">
        <v>55</v>
      </c>
      <c r="G155" s="8" t="s">
        <v>55</v>
      </c>
      <c r="H155" s="8" t="s">
        <v>55</v>
      </c>
      <c r="I155" s="8" t="s">
        <v>55</v>
      </c>
      <c r="J155" s="8" t="s">
        <v>55</v>
      </c>
      <c r="K155" s="8" t="s">
        <v>55</v>
      </c>
      <c r="L155" s="8" t="s">
        <v>55</v>
      </c>
      <c r="M155" s="8" t="s">
        <v>55</v>
      </c>
      <c r="N155" s="8" t="s">
        <v>55</v>
      </c>
      <c r="O155" s="8" t="s">
        <v>55</v>
      </c>
      <c r="P155" s="8" t="s">
        <v>55</v>
      </c>
      <c r="Q155" s="8" t="s">
        <v>55</v>
      </c>
      <c r="R155" s="8" t="s">
        <v>55</v>
      </c>
      <c r="S155" s="8" t="s">
        <v>55</v>
      </c>
      <c r="T155" s="8" t="s">
        <v>55</v>
      </c>
      <c r="U155" s="8" t="s">
        <v>55</v>
      </c>
      <c r="V155" s="8" t="s">
        <v>55</v>
      </c>
      <c r="W155" s="8" t="s">
        <v>55</v>
      </c>
      <c r="X155" s="8" t="s">
        <v>55</v>
      </c>
      <c r="Y155" s="8" t="s">
        <v>55</v>
      </c>
      <c r="Z155" s="8" t="s">
        <v>55</v>
      </c>
      <c r="AA155" s="8" t="s">
        <v>55</v>
      </c>
      <c r="AB155" s="8" t="s">
        <v>55</v>
      </c>
      <c r="AC155" s="8" t="s">
        <v>55</v>
      </c>
      <c r="AD155" s="8" t="s">
        <v>55</v>
      </c>
      <c r="AE155" s="8" t="s">
        <v>55</v>
      </c>
      <c r="AF155" s="8" t="s">
        <v>55</v>
      </c>
      <c r="AG155" s="8" t="s">
        <v>55</v>
      </c>
      <c r="AH155" s="8" t="s">
        <v>55</v>
      </c>
      <c r="AI155" s="8" t="s">
        <v>55</v>
      </c>
      <c r="AJ155" s="8" t="s">
        <v>55</v>
      </c>
      <c r="AK155" s="8" t="s">
        <v>55</v>
      </c>
      <c r="AL155" s="8" t="s">
        <v>55</v>
      </c>
      <c r="AM155" s="8" t="s">
        <v>55</v>
      </c>
      <c r="AN155" s="8" t="s">
        <v>55</v>
      </c>
      <c r="AO155" s="8" t="s">
        <v>55</v>
      </c>
      <c r="AP155" s="8" t="s">
        <v>55</v>
      </c>
      <c r="AQ155" s="8" t="s">
        <v>55</v>
      </c>
      <c r="AR155" s="8" t="s">
        <v>55</v>
      </c>
      <c r="AS155" s="8" t="s">
        <v>55</v>
      </c>
      <c r="AT155" s="8" t="s">
        <v>55</v>
      </c>
      <c r="AU155" s="8" t="s">
        <v>55</v>
      </c>
      <c r="AV155" s="8" t="s">
        <v>55</v>
      </c>
      <c r="AW155" s="8" t="s">
        <v>55</v>
      </c>
      <c r="AX155">
        <f t="shared" si="2"/>
        <v>0</v>
      </c>
    </row>
    <row r="156" spans="1:50" ht="13" x14ac:dyDescent="0.3">
      <c r="A156" s="6" t="s">
        <v>205</v>
      </c>
      <c r="B156" s="5" t="s">
        <v>53</v>
      </c>
      <c r="C156" s="7">
        <v>27.396319999999999</v>
      </c>
      <c r="D156" s="7">
        <v>27.474150000000002</v>
      </c>
      <c r="E156" s="7">
        <v>28.547249999999998</v>
      </c>
      <c r="F156" s="7">
        <v>30.66779</v>
      </c>
      <c r="G156" s="7">
        <v>31.556799999999999</v>
      </c>
      <c r="H156" s="7" t="s">
        <v>55</v>
      </c>
      <c r="I156" s="7">
        <v>32.18486</v>
      </c>
      <c r="J156" s="7" t="s">
        <v>55</v>
      </c>
      <c r="K156" s="7">
        <v>48.143560000000001</v>
      </c>
      <c r="L156" s="7">
        <v>44.144840000000002</v>
      </c>
      <c r="M156" s="7">
        <v>45.128740000000001</v>
      </c>
      <c r="N156" s="7">
        <v>45.141820000000003</v>
      </c>
      <c r="O156" s="7">
        <v>46.073160000000001</v>
      </c>
      <c r="P156" s="7">
        <v>44.753839999999997</v>
      </c>
      <c r="Q156" s="7">
        <v>44.538910000000001</v>
      </c>
      <c r="R156" s="7">
        <v>44.73124</v>
      </c>
      <c r="S156" s="7">
        <v>46.524830000000001</v>
      </c>
      <c r="T156" s="7">
        <v>47.939230000000002</v>
      </c>
      <c r="U156" s="7">
        <v>51.325299999999999</v>
      </c>
      <c r="V156" s="7">
        <v>50.980260000000001</v>
      </c>
      <c r="W156" s="7">
        <v>47.079659999999997</v>
      </c>
      <c r="X156" s="7">
        <v>49.026339999999998</v>
      </c>
      <c r="Y156" s="7">
        <v>54.509349999999998</v>
      </c>
      <c r="Z156" s="7">
        <v>54.99971</v>
      </c>
      <c r="AA156" s="7">
        <v>55.286140000000003</v>
      </c>
      <c r="AB156" s="7">
        <v>57.594200000000001</v>
      </c>
      <c r="AC156" s="7">
        <v>58.091619999999999</v>
      </c>
      <c r="AD156" s="7">
        <v>58.86083</v>
      </c>
      <c r="AE156" s="7">
        <v>59.984070000000003</v>
      </c>
      <c r="AF156" s="7">
        <v>61.184699999999999</v>
      </c>
      <c r="AG156" s="7">
        <v>61.896189999999997</v>
      </c>
      <c r="AH156" s="7">
        <v>61.368569999999998</v>
      </c>
      <c r="AI156" s="7">
        <v>60.777529999999999</v>
      </c>
      <c r="AJ156" s="7">
        <v>61.29927</v>
      </c>
      <c r="AK156" s="7">
        <v>60.702060000000003</v>
      </c>
      <c r="AL156" s="7">
        <v>60.618029999999997</v>
      </c>
      <c r="AM156" s="7">
        <v>60.753540000000001</v>
      </c>
      <c r="AN156" s="7">
        <v>61.017040000000001</v>
      </c>
      <c r="AO156" s="7">
        <v>60.859580000000001</v>
      </c>
      <c r="AP156" s="7">
        <v>58.84404</v>
      </c>
      <c r="AQ156" s="7">
        <v>59.273040000000002</v>
      </c>
      <c r="AR156" s="7">
        <v>59.23039</v>
      </c>
      <c r="AS156" s="7">
        <v>59.377740000000003</v>
      </c>
      <c r="AT156" s="7">
        <v>59.488579999999999</v>
      </c>
      <c r="AU156" s="7">
        <v>58.249090000000002</v>
      </c>
      <c r="AV156" s="7" t="s">
        <v>55</v>
      </c>
      <c r="AW156" s="7" t="s">
        <v>55</v>
      </c>
      <c r="AX156">
        <f t="shared" si="2"/>
        <v>2197.6242099999999</v>
      </c>
    </row>
    <row r="157" spans="1:50" ht="13" x14ac:dyDescent="0.3">
      <c r="A157" s="6" t="s">
        <v>206</v>
      </c>
      <c r="B157" s="5" t="s">
        <v>53</v>
      </c>
      <c r="C157" s="8" t="s">
        <v>55</v>
      </c>
      <c r="D157" s="8" t="s">
        <v>55</v>
      </c>
      <c r="E157" s="8" t="s">
        <v>55</v>
      </c>
      <c r="F157" s="8" t="s">
        <v>55</v>
      </c>
      <c r="G157" s="8" t="s">
        <v>55</v>
      </c>
      <c r="H157" s="8" t="s">
        <v>55</v>
      </c>
      <c r="I157" s="8" t="s">
        <v>55</v>
      </c>
      <c r="J157" s="8" t="s">
        <v>55</v>
      </c>
      <c r="K157" s="8" t="s">
        <v>55</v>
      </c>
      <c r="L157" s="8" t="s">
        <v>55</v>
      </c>
      <c r="M157" s="8" t="s">
        <v>55</v>
      </c>
      <c r="N157" s="8" t="s">
        <v>55</v>
      </c>
      <c r="O157" s="8" t="s">
        <v>55</v>
      </c>
      <c r="P157" s="8">
        <v>42.681260000000002</v>
      </c>
      <c r="Q157" s="8">
        <v>38.947369999999999</v>
      </c>
      <c r="R157" s="8">
        <v>49.511000000000003</v>
      </c>
      <c r="S157" s="8">
        <v>43.21705</v>
      </c>
      <c r="T157" s="8">
        <v>65.701880000000003</v>
      </c>
      <c r="U157" s="8" t="s">
        <v>55</v>
      </c>
      <c r="V157" s="8" t="s">
        <v>55</v>
      </c>
      <c r="W157" s="8">
        <v>58.267270000000003</v>
      </c>
      <c r="X157" s="8">
        <v>60.977739999999997</v>
      </c>
      <c r="Y157" s="8">
        <v>59.893329999999999</v>
      </c>
      <c r="Z157" s="8" t="s">
        <v>55</v>
      </c>
      <c r="AA157" s="8" t="s">
        <v>55</v>
      </c>
      <c r="AB157" s="8">
        <v>51.601059999999997</v>
      </c>
      <c r="AC157" s="8" t="s">
        <v>55</v>
      </c>
      <c r="AD157" s="8">
        <v>60.15907</v>
      </c>
      <c r="AE157" s="8" t="s">
        <v>55</v>
      </c>
      <c r="AF157" s="8" t="s">
        <v>55</v>
      </c>
      <c r="AG157" s="8" t="s">
        <v>55</v>
      </c>
      <c r="AH157" s="8" t="s">
        <v>55</v>
      </c>
      <c r="AI157" s="8">
        <v>61.354120000000002</v>
      </c>
      <c r="AJ157" s="8" t="s">
        <v>55</v>
      </c>
      <c r="AK157" s="8" t="s">
        <v>55</v>
      </c>
      <c r="AL157" s="8" t="s">
        <v>55</v>
      </c>
      <c r="AM157" s="8" t="s">
        <v>55</v>
      </c>
      <c r="AN157" s="8" t="s">
        <v>55</v>
      </c>
      <c r="AO157" s="8" t="s">
        <v>55</v>
      </c>
      <c r="AP157" s="8" t="s">
        <v>55</v>
      </c>
      <c r="AQ157" s="8" t="s">
        <v>55</v>
      </c>
      <c r="AR157" s="8" t="s">
        <v>55</v>
      </c>
      <c r="AS157" s="8" t="s">
        <v>55</v>
      </c>
      <c r="AT157" s="8" t="s">
        <v>55</v>
      </c>
      <c r="AU157" s="8" t="s">
        <v>55</v>
      </c>
      <c r="AV157" s="8" t="s">
        <v>55</v>
      </c>
      <c r="AW157" s="8" t="s">
        <v>55</v>
      </c>
      <c r="AX157">
        <f t="shared" si="2"/>
        <v>592.31115</v>
      </c>
    </row>
    <row r="158" spans="1:50" ht="13" x14ac:dyDescent="0.3">
      <c r="A158" s="6" t="s">
        <v>207</v>
      </c>
      <c r="B158" s="5" t="s">
        <v>53</v>
      </c>
      <c r="C158" s="7" t="s">
        <v>55</v>
      </c>
      <c r="D158" s="7" t="s">
        <v>55</v>
      </c>
      <c r="E158" s="7" t="s">
        <v>55</v>
      </c>
      <c r="F158" s="7" t="s">
        <v>55</v>
      </c>
      <c r="G158" s="7" t="s">
        <v>55</v>
      </c>
      <c r="H158" s="7" t="s">
        <v>55</v>
      </c>
      <c r="I158" s="7" t="s">
        <v>55</v>
      </c>
      <c r="J158" s="7" t="s">
        <v>55</v>
      </c>
      <c r="K158" s="7" t="s">
        <v>55</v>
      </c>
      <c r="L158" s="7" t="s">
        <v>55</v>
      </c>
      <c r="M158" s="7">
        <v>15</v>
      </c>
      <c r="N158" s="7">
        <v>19.736840000000001</v>
      </c>
      <c r="O158" s="7">
        <v>14.84848</v>
      </c>
      <c r="P158" s="7">
        <v>15.86022</v>
      </c>
      <c r="Q158" s="7">
        <v>10.599080000000001</v>
      </c>
      <c r="R158" s="7">
        <v>16.005870000000002</v>
      </c>
      <c r="S158" s="7">
        <v>19.316839999999999</v>
      </c>
      <c r="T158" s="7" t="s">
        <v>55</v>
      </c>
      <c r="U158" s="7">
        <v>18.518519999999999</v>
      </c>
      <c r="V158" s="7">
        <v>14.678900000000001</v>
      </c>
      <c r="W158" s="7" t="s">
        <v>55</v>
      </c>
      <c r="X158" s="7" t="s">
        <v>55</v>
      </c>
      <c r="Y158" s="7" t="s">
        <v>55</v>
      </c>
      <c r="Z158" s="7" t="s">
        <v>55</v>
      </c>
      <c r="AA158" s="7" t="s">
        <v>55</v>
      </c>
      <c r="AB158" s="7" t="s">
        <v>55</v>
      </c>
      <c r="AC158" s="7" t="s">
        <v>55</v>
      </c>
      <c r="AD158" s="7" t="s">
        <v>55</v>
      </c>
      <c r="AE158" s="7" t="s">
        <v>55</v>
      </c>
      <c r="AF158" s="7" t="s">
        <v>55</v>
      </c>
      <c r="AG158" s="7" t="s">
        <v>55</v>
      </c>
      <c r="AH158" s="7">
        <v>27.283799999999999</v>
      </c>
      <c r="AI158" s="7" t="s">
        <v>55</v>
      </c>
      <c r="AJ158" s="7" t="s">
        <v>55</v>
      </c>
      <c r="AK158" s="7" t="s">
        <v>55</v>
      </c>
      <c r="AL158" s="7" t="s">
        <v>55</v>
      </c>
      <c r="AM158" s="7" t="s">
        <v>55</v>
      </c>
      <c r="AN158" s="7" t="s">
        <v>55</v>
      </c>
      <c r="AO158" s="7" t="s">
        <v>55</v>
      </c>
      <c r="AP158" s="7" t="s">
        <v>55</v>
      </c>
      <c r="AQ158" s="7">
        <v>28.460760000000001</v>
      </c>
      <c r="AR158" s="7" t="s">
        <v>55</v>
      </c>
      <c r="AS158" s="7" t="s">
        <v>55</v>
      </c>
      <c r="AT158" s="7" t="s">
        <v>55</v>
      </c>
      <c r="AU158" s="7" t="s">
        <v>55</v>
      </c>
      <c r="AV158" s="7" t="s">
        <v>55</v>
      </c>
      <c r="AW158" s="7" t="s">
        <v>55</v>
      </c>
      <c r="AX158">
        <f t="shared" si="2"/>
        <v>200.30930999999998</v>
      </c>
    </row>
    <row r="159" spans="1:50" ht="13" x14ac:dyDescent="0.3">
      <c r="A159" s="6" t="s">
        <v>208</v>
      </c>
      <c r="B159" s="5" t="s">
        <v>53</v>
      </c>
      <c r="C159" s="8" t="s">
        <v>55</v>
      </c>
      <c r="D159" s="8" t="s">
        <v>55</v>
      </c>
      <c r="E159" s="8" t="s">
        <v>55</v>
      </c>
      <c r="F159" s="8" t="s">
        <v>55</v>
      </c>
      <c r="G159" s="8" t="s">
        <v>55</v>
      </c>
      <c r="H159" s="8" t="s">
        <v>55</v>
      </c>
      <c r="I159" s="8" t="s">
        <v>55</v>
      </c>
      <c r="J159" s="8" t="s">
        <v>55</v>
      </c>
      <c r="K159" s="8" t="s">
        <v>55</v>
      </c>
      <c r="L159" s="8" t="s">
        <v>55</v>
      </c>
      <c r="M159" s="8" t="s">
        <v>55</v>
      </c>
      <c r="N159" s="8" t="s">
        <v>55</v>
      </c>
      <c r="O159" s="8" t="s">
        <v>55</v>
      </c>
      <c r="P159" s="8" t="s">
        <v>55</v>
      </c>
      <c r="Q159" s="8" t="s">
        <v>55</v>
      </c>
      <c r="R159" s="8" t="s">
        <v>55</v>
      </c>
      <c r="S159" s="8">
        <v>22.174230000000001</v>
      </c>
      <c r="T159" s="8">
        <v>24.55968</v>
      </c>
      <c r="U159" s="8">
        <v>27.114730000000002</v>
      </c>
      <c r="V159" s="8" t="s">
        <v>55</v>
      </c>
      <c r="W159" s="8" t="s">
        <v>55</v>
      </c>
      <c r="X159" s="8" t="s">
        <v>55</v>
      </c>
      <c r="Y159" s="8" t="s">
        <v>55</v>
      </c>
      <c r="Z159" s="8" t="s">
        <v>55</v>
      </c>
      <c r="AA159" s="8" t="s">
        <v>55</v>
      </c>
      <c r="AB159" s="8" t="s">
        <v>55</v>
      </c>
      <c r="AC159" s="8" t="s">
        <v>55</v>
      </c>
      <c r="AD159" s="8" t="s">
        <v>55</v>
      </c>
      <c r="AE159" s="8" t="s">
        <v>55</v>
      </c>
      <c r="AF159" s="8">
        <v>44.124540000000003</v>
      </c>
      <c r="AG159" s="8" t="s">
        <v>55</v>
      </c>
      <c r="AH159" s="8" t="s">
        <v>55</v>
      </c>
      <c r="AI159" s="8" t="s">
        <v>55</v>
      </c>
      <c r="AJ159" s="8" t="s">
        <v>55</v>
      </c>
      <c r="AK159" s="8" t="s">
        <v>55</v>
      </c>
      <c r="AL159" s="8" t="s">
        <v>55</v>
      </c>
      <c r="AM159" s="8" t="s">
        <v>55</v>
      </c>
      <c r="AN159" s="8" t="s">
        <v>55</v>
      </c>
      <c r="AO159" s="8" t="s">
        <v>55</v>
      </c>
      <c r="AP159" s="8" t="s">
        <v>55</v>
      </c>
      <c r="AQ159" s="8" t="s">
        <v>55</v>
      </c>
      <c r="AR159" s="8" t="s">
        <v>55</v>
      </c>
      <c r="AS159" s="8" t="s">
        <v>55</v>
      </c>
      <c r="AT159" s="8" t="s">
        <v>55</v>
      </c>
      <c r="AU159" s="8" t="s">
        <v>55</v>
      </c>
      <c r="AV159" s="8" t="s">
        <v>55</v>
      </c>
      <c r="AW159" s="8" t="s">
        <v>55</v>
      </c>
      <c r="AX159">
        <f t="shared" si="2"/>
        <v>117.97318000000001</v>
      </c>
    </row>
    <row r="160" spans="1:50" ht="13" hidden="1" x14ac:dyDescent="0.3">
      <c r="A160" s="6" t="s">
        <v>209</v>
      </c>
      <c r="B160" s="5" t="s">
        <v>53</v>
      </c>
      <c r="C160" s="7" t="s">
        <v>55</v>
      </c>
      <c r="D160" s="7" t="s">
        <v>55</v>
      </c>
      <c r="E160" s="7" t="s">
        <v>55</v>
      </c>
      <c r="F160" s="7" t="s">
        <v>55</v>
      </c>
      <c r="G160" s="7" t="s">
        <v>55</v>
      </c>
      <c r="H160" s="7" t="s">
        <v>55</v>
      </c>
      <c r="I160" s="7" t="s">
        <v>55</v>
      </c>
      <c r="J160" s="7" t="s">
        <v>55</v>
      </c>
      <c r="K160" s="7" t="s">
        <v>55</v>
      </c>
      <c r="L160" s="7" t="s">
        <v>55</v>
      </c>
      <c r="M160" s="7" t="s">
        <v>55</v>
      </c>
      <c r="N160" s="7" t="s">
        <v>55</v>
      </c>
      <c r="O160" s="7" t="s">
        <v>55</v>
      </c>
      <c r="P160" s="7" t="s">
        <v>55</v>
      </c>
      <c r="Q160" s="7" t="s">
        <v>55</v>
      </c>
      <c r="R160" s="7" t="s">
        <v>55</v>
      </c>
      <c r="S160" s="7" t="s">
        <v>55</v>
      </c>
      <c r="T160" s="7" t="s">
        <v>55</v>
      </c>
      <c r="U160" s="7" t="s">
        <v>55</v>
      </c>
      <c r="V160" s="7" t="s">
        <v>55</v>
      </c>
      <c r="W160" s="7" t="s">
        <v>55</v>
      </c>
      <c r="X160" s="7" t="s">
        <v>55</v>
      </c>
      <c r="Y160" s="7" t="s">
        <v>55</v>
      </c>
      <c r="Z160" s="7" t="s">
        <v>55</v>
      </c>
      <c r="AA160" s="7" t="s">
        <v>55</v>
      </c>
      <c r="AB160" s="7" t="s">
        <v>55</v>
      </c>
      <c r="AC160" s="7" t="s">
        <v>55</v>
      </c>
      <c r="AD160" s="7" t="s">
        <v>55</v>
      </c>
      <c r="AE160" s="7" t="s">
        <v>55</v>
      </c>
      <c r="AF160" s="7" t="s">
        <v>55</v>
      </c>
      <c r="AG160" s="7" t="s">
        <v>55</v>
      </c>
      <c r="AH160" s="7" t="s">
        <v>55</v>
      </c>
      <c r="AI160" s="7" t="s">
        <v>55</v>
      </c>
      <c r="AJ160" s="7" t="s">
        <v>55</v>
      </c>
      <c r="AK160" s="7" t="s">
        <v>55</v>
      </c>
      <c r="AL160" s="7" t="s">
        <v>55</v>
      </c>
      <c r="AM160" s="7" t="s">
        <v>55</v>
      </c>
      <c r="AN160" s="7" t="s">
        <v>55</v>
      </c>
      <c r="AO160" s="7" t="s">
        <v>55</v>
      </c>
      <c r="AP160" s="7" t="s">
        <v>55</v>
      </c>
      <c r="AQ160" s="7" t="s">
        <v>55</v>
      </c>
      <c r="AR160" s="7" t="s">
        <v>55</v>
      </c>
      <c r="AS160" s="7" t="s">
        <v>55</v>
      </c>
      <c r="AT160" s="7" t="s">
        <v>55</v>
      </c>
      <c r="AU160" s="7" t="s">
        <v>55</v>
      </c>
      <c r="AV160" s="7" t="s">
        <v>55</v>
      </c>
      <c r="AW160" s="7" t="s">
        <v>55</v>
      </c>
      <c r="AX160">
        <f t="shared" si="2"/>
        <v>0</v>
      </c>
    </row>
    <row r="161" spans="1:50" ht="13" hidden="1" x14ac:dyDescent="0.3">
      <c r="A161" s="6" t="s">
        <v>210</v>
      </c>
      <c r="B161" s="5" t="s">
        <v>53</v>
      </c>
      <c r="C161" s="8" t="s">
        <v>55</v>
      </c>
      <c r="D161" s="8" t="s">
        <v>55</v>
      </c>
      <c r="E161" s="8" t="s">
        <v>55</v>
      </c>
      <c r="F161" s="8" t="s">
        <v>55</v>
      </c>
      <c r="G161" s="8" t="s">
        <v>55</v>
      </c>
      <c r="H161" s="8" t="s">
        <v>55</v>
      </c>
      <c r="I161" s="8" t="s">
        <v>55</v>
      </c>
      <c r="J161" s="8" t="s">
        <v>55</v>
      </c>
      <c r="K161" s="8" t="s">
        <v>55</v>
      </c>
      <c r="L161" s="8" t="s">
        <v>55</v>
      </c>
      <c r="M161" s="8" t="s">
        <v>55</v>
      </c>
      <c r="N161" s="8" t="s">
        <v>55</v>
      </c>
      <c r="O161" s="8" t="s">
        <v>55</v>
      </c>
      <c r="P161" s="8" t="s">
        <v>55</v>
      </c>
      <c r="Q161" s="8" t="s">
        <v>55</v>
      </c>
      <c r="R161" s="8" t="s">
        <v>55</v>
      </c>
      <c r="S161" s="8" t="s">
        <v>55</v>
      </c>
      <c r="T161" s="8" t="s">
        <v>55</v>
      </c>
      <c r="U161" s="8" t="s">
        <v>55</v>
      </c>
      <c r="V161" s="8" t="s">
        <v>55</v>
      </c>
      <c r="W161" s="8" t="s">
        <v>55</v>
      </c>
      <c r="X161" s="8" t="s">
        <v>55</v>
      </c>
      <c r="Y161" s="8" t="s">
        <v>55</v>
      </c>
      <c r="Z161" s="8" t="s">
        <v>55</v>
      </c>
      <c r="AA161" s="8" t="s">
        <v>55</v>
      </c>
      <c r="AB161" s="8" t="s">
        <v>55</v>
      </c>
      <c r="AC161" s="8" t="s">
        <v>55</v>
      </c>
      <c r="AD161" s="8" t="s">
        <v>55</v>
      </c>
      <c r="AE161" s="8" t="s">
        <v>55</v>
      </c>
      <c r="AF161" s="8" t="s">
        <v>55</v>
      </c>
      <c r="AG161" s="8" t="s">
        <v>55</v>
      </c>
      <c r="AH161" s="8" t="s">
        <v>55</v>
      </c>
      <c r="AI161" s="8" t="s">
        <v>55</v>
      </c>
      <c r="AJ161" s="8" t="s">
        <v>55</v>
      </c>
      <c r="AK161" s="8" t="s">
        <v>55</v>
      </c>
      <c r="AL161" s="8" t="s">
        <v>55</v>
      </c>
      <c r="AM161" s="8" t="s">
        <v>55</v>
      </c>
      <c r="AN161" s="8" t="s">
        <v>55</v>
      </c>
      <c r="AO161" s="8" t="s">
        <v>55</v>
      </c>
      <c r="AP161" s="8" t="s">
        <v>55</v>
      </c>
      <c r="AQ161" s="8" t="s">
        <v>55</v>
      </c>
      <c r="AR161" s="8" t="s">
        <v>55</v>
      </c>
      <c r="AS161" s="8" t="s">
        <v>55</v>
      </c>
      <c r="AT161" s="8" t="s">
        <v>55</v>
      </c>
      <c r="AU161" s="8" t="s">
        <v>55</v>
      </c>
      <c r="AV161" s="8" t="s">
        <v>55</v>
      </c>
      <c r="AW161" s="8" t="s">
        <v>55</v>
      </c>
      <c r="AX161">
        <f t="shared" si="2"/>
        <v>0</v>
      </c>
    </row>
    <row r="162" spans="1:50" ht="13" hidden="1" x14ac:dyDescent="0.3">
      <c r="A162" s="6" t="s">
        <v>211</v>
      </c>
      <c r="B162" s="5" t="s">
        <v>53</v>
      </c>
      <c r="C162" s="7" t="s">
        <v>55</v>
      </c>
      <c r="D162" s="7" t="s">
        <v>55</v>
      </c>
      <c r="E162" s="7" t="s">
        <v>55</v>
      </c>
      <c r="F162" s="7" t="s">
        <v>55</v>
      </c>
      <c r="G162" s="7" t="s">
        <v>55</v>
      </c>
      <c r="H162" s="7" t="s">
        <v>55</v>
      </c>
      <c r="I162" s="7" t="s">
        <v>55</v>
      </c>
      <c r="J162" s="7" t="s">
        <v>55</v>
      </c>
      <c r="K162" s="7" t="s">
        <v>55</v>
      </c>
      <c r="L162" s="7" t="s">
        <v>55</v>
      </c>
      <c r="M162" s="7" t="s">
        <v>55</v>
      </c>
      <c r="N162" s="7" t="s">
        <v>55</v>
      </c>
      <c r="O162" s="7" t="s">
        <v>55</v>
      </c>
      <c r="P162" s="7" t="s">
        <v>55</v>
      </c>
      <c r="Q162" s="7" t="s">
        <v>55</v>
      </c>
      <c r="R162" s="7" t="s">
        <v>55</v>
      </c>
      <c r="S162" s="7" t="s">
        <v>55</v>
      </c>
      <c r="T162" s="7" t="s">
        <v>55</v>
      </c>
      <c r="U162" s="7" t="s">
        <v>55</v>
      </c>
      <c r="V162" s="7" t="s">
        <v>55</v>
      </c>
      <c r="W162" s="7" t="s">
        <v>55</v>
      </c>
      <c r="X162" s="7" t="s">
        <v>55</v>
      </c>
      <c r="Y162" s="7" t="s">
        <v>55</v>
      </c>
      <c r="Z162" s="7" t="s">
        <v>55</v>
      </c>
      <c r="AA162" s="7" t="s">
        <v>55</v>
      </c>
      <c r="AB162" s="7" t="s">
        <v>55</v>
      </c>
      <c r="AC162" s="7" t="s">
        <v>55</v>
      </c>
      <c r="AD162" s="7" t="s">
        <v>55</v>
      </c>
      <c r="AE162" s="7" t="s">
        <v>55</v>
      </c>
      <c r="AF162" s="7" t="s">
        <v>55</v>
      </c>
      <c r="AG162" s="7" t="s">
        <v>55</v>
      </c>
      <c r="AH162" s="7" t="s">
        <v>55</v>
      </c>
      <c r="AI162" s="7" t="s">
        <v>55</v>
      </c>
      <c r="AJ162" s="7" t="s">
        <v>55</v>
      </c>
      <c r="AK162" s="7" t="s">
        <v>55</v>
      </c>
      <c r="AL162" s="7" t="s">
        <v>55</v>
      </c>
      <c r="AM162" s="7" t="s">
        <v>55</v>
      </c>
      <c r="AN162" s="7" t="s">
        <v>55</v>
      </c>
      <c r="AO162" s="7" t="s">
        <v>55</v>
      </c>
      <c r="AP162" s="7" t="s">
        <v>55</v>
      </c>
      <c r="AQ162" s="7" t="s">
        <v>55</v>
      </c>
      <c r="AR162" s="7" t="s">
        <v>55</v>
      </c>
      <c r="AS162" s="7" t="s">
        <v>55</v>
      </c>
      <c r="AT162" s="7" t="s">
        <v>55</v>
      </c>
      <c r="AU162" s="7" t="s">
        <v>55</v>
      </c>
      <c r="AV162" s="7" t="s">
        <v>55</v>
      </c>
      <c r="AW162" s="7" t="s">
        <v>55</v>
      </c>
      <c r="AX162">
        <f t="shared" si="2"/>
        <v>0</v>
      </c>
    </row>
    <row r="163" spans="1:50" ht="13" x14ac:dyDescent="0.3">
      <c r="A163" s="6" t="s">
        <v>212</v>
      </c>
      <c r="B163" s="5" t="s">
        <v>53</v>
      </c>
      <c r="C163" s="8" t="s">
        <v>55</v>
      </c>
      <c r="D163" s="8">
        <v>17.71001</v>
      </c>
      <c r="E163" s="8" t="s">
        <v>55</v>
      </c>
      <c r="F163" s="8">
        <v>33.91037</v>
      </c>
      <c r="G163" s="8">
        <v>39.279449999999997</v>
      </c>
      <c r="H163" s="8">
        <v>41.05733</v>
      </c>
      <c r="I163" s="8">
        <v>42.346310000000003</v>
      </c>
      <c r="J163" s="8">
        <v>47.41039</v>
      </c>
      <c r="K163" s="8" t="s">
        <v>55</v>
      </c>
      <c r="L163" s="8" t="s">
        <v>55</v>
      </c>
      <c r="M163" s="8" t="s">
        <v>55</v>
      </c>
      <c r="N163" s="8" t="s">
        <v>55</v>
      </c>
      <c r="O163" s="8" t="s">
        <v>55</v>
      </c>
      <c r="P163" s="8" t="s">
        <v>55</v>
      </c>
      <c r="Q163" s="8" t="s">
        <v>55</v>
      </c>
      <c r="R163" s="8" t="s">
        <v>55</v>
      </c>
      <c r="S163" s="8">
        <v>54.389699999999998</v>
      </c>
      <c r="T163" s="8">
        <v>55.146059999999999</v>
      </c>
      <c r="U163" s="8">
        <v>56.205460000000002</v>
      </c>
      <c r="V163" s="8">
        <v>55.178730000000002</v>
      </c>
      <c r="W163" s="8">
        <v>56.594760000000001</v>
      </c>
      <c r="X163" s="8">
        <v>55.369599999999998</v>
      </c>
      <c r="Y163" s="8">
        <v>54.349980000000002</v>
      </c>
      <c r="Z163" s="8">
        <v>54.658909999999999</v>
      </c>
      <c r="AA163" s="8">
        <v>55.892629999999997</v>
      </c>
      <c r="AB163" s="8" t="s">
        <v>55</v>
      </c>
      <c r="AC163" s="8">
        <v>54.379550000000002</v>
      </c>
      <c r="AD163" s="8">
        <v>57.788899999999998</v>
      </c>
      <c r="AE163" s="8" t="s">
        <v>55</v>
      </c>
      <c r="AF163" s="8">
        <v>59.537210000000002</v>
      </c>
      <c r="AG163" s="8">
        <v>59.963250000000002</v>
      </c>
      <c r="AH163" s="8">
        <v>58.840209999999999</v>
      </c>
      <c r="AI163" s="8">
        <v>60.275869999999998</v>
      </c>
      <c r="AJ163" s="8">
        <v>61.051549999999999</v>
      </c>
      <c r="AK163" s="8">
        <v>60.337670000000003</v>
      </c>
      <c r="AL163" s="8">
        <v>61.834069999999997</v>
      </c>
      <c r="AM163" s="8">
        <v>61.370750000000001</v>
      </c>
      <c r="AN163" s="8">
        <v>61.804569999999998</v>
      </c>
      <c r="AO163" s="8">
        <v>60.632129999999997</v>
      </c>
      <c r="AP163" s="8">
        <v>61.306420000000003</v>
      </c>
      <c r="AQ163" s="8">
        <v>60.87359</v>
      </c>
      <c r="AR163" s="8">
        <v>60.997050000000002</v>
      </c>
      <c r="AS163" s="8">
        <v>60.970109999999998</v>
      </c>
      <c r="AT163" s="8">
        <v>58.909680000000002</v>
      </c>
      <c r="AU163" s="8">
        <v>58.560600000000001</v>
      </c>
      <c r="AV163" s="8" t="s">
        <v>55</v>
      </c>
      <c r="AW163" s="8" t="s">
        <v>55</v>
      </c>
      <c r="AX163">
        <f t="shared" si="2"/>
        <v>1798.9328699999996</v>
      </c>
    </row>
    <row r="164" spans="1:50" ht="13" x14ac:dyDescent="0.3">
      <c r="A164" s="6" t="s">
        <v>213</v>
      </c>
      <c r="B164" s="5" t="s">
        <v>53</v>
      </c>
      <c r="C164" s="7" t="s">
        <v>55</v>
      </c>
      <c r="D164" s="7" t="s">
        <v>55</v>
      </c>
      <c r="E164" s="7" t="s">
        <v>55</v>
      </c>
      <c r="F164" s="7" t="s">
        <v>55</v>
      </c>
      <c r="G164" s="7" t="s">
        <v>55</v>
      </c>
      <c r="H164" s="7" t="s">
        <v>55</v>
      </c>
      <c r="I164" s="7" t="s">
        <v>55</v>
      </c>
      <c r="J164" s="7" t="s">
        <v>55</v>
      </c>
      <c r="K164" s="7" t="s">
        <v>55</v>
      </c>
      <c r="L164" s="7" t="s">
        <v>55</v>
      </c>
      <c r="M164" s="7" t="s">
        <v>55</v>
      </c>
      <c r="N164" s="7" t="s">
        <v>55</v>
      </c>
      <c r="O164" s="7" t="s">
        <v>55</v>
      </c>
      <c r="P164" s="7" t="s">
        <v>55</v>
      </c>
      <c r="Q164" s="7" t="s">
        <v>55</v>
      </c>
      <c r="R164" s="7" t="s">
        <v>55</v>
      </c>
      <c r="S164" s="7" t="s">
        <v>55</v>
      </c>
      <c r="T164" s="7" t="s">
        <v>55</v>
      </c>
      <c r="U164" s="7" t="s">
        <v>55</v>
      </c>
      <c r="V164" s="7">
        <v>36.272880000000001</v>
      </c>
      <c r="W164" s="7" t="s">
        <v>55</v>
      </c>
      <c r="X164" s="7" t="s">
        <v>55</v>
      </c>
      <c r="Y164" s="7" t="s">
        <v>55</v>
      </c>
      <c r="Z164" s="7">
        <v>46.993079999999999</v>
      </c>
      <c r="AA164" s="7" t="s">
        <v>55</v>
      </c>
      <c r="AB164" s="7">
        <v>53.112580000000001</v>
      </c>
      <c r="AC164" s="7">
        <v>58.935879999999997</v>
      </c>
      <c r="AD164" s="7" t="s">
        <v>55</v>
      </c>
      <c r="AE164" s="7" t="s">
        <v>55</v>
      </c>
      <c r="AF164" s="7" t="s">
        <v>55</v>
      </c>
      <c r="AG164" s="7" t="s">
        <v>55</v>
      </c>
      <c r="AH164" s="7" t="s">
        <v>55</v>
      </c>
      <c r="AI164" s="7" t="s">
        <v>55</v>
      </c>
      <c r="AJ164" s="7">
        <v>49.287660000000002</v>
      </c>
      <c r="AK164" s="7">
        <v>57.208669999999998</v>
      </c>
      <c r="AL164" s="7">
        <v>59.649760000000001</v>
      </c>
      <c r="AM164" s="7" t="s">
        <v>55</v>
      </c>
      <c r="AN164" s="7">
        <v>59.327419999999996</v>
      </c>
      <c r="AO164" s="7" t="s">
        <v>55</v>
      </c>
      <c r="AP164" s="7">
        <v>58.665509999999998</v>
      </c>
      <c r="AQ164" s="7">
        <v>58.664630000000002</v>
      </c>
      <c r="AR164" s="7" t="s">
        <v>55</v>
      </c>
      <c r="AS164" s="7" t="s">
        <v>55</v>
      </c>
      <c r="AT164" s="7">
        <v>56.12594</v>
      </c>
      <c r="AU164" s="7">
        <v>55.194450000000003</v>
      </c>
      <c r="AV164" s="7">
        <v>55.694710000000001</v>
      </c>
      <c r="AW164" s="7" t="s">
        <v>55</v>
      </c>
      <c r="AX164">
        <f t="shared" si="2"/>
        <v>705.13316999999995</v>
      </c>
    </row>
    <row r="165" spans="1:50" ht="13" x14ac:dyDescent="0.3">
      <c r="A165" s="6" t="s">
        <v>214</v>
      </c>
      <c r="B165" s="5" t="s">
        <v>53</v>
      </c>
      <c r="C165" s="8" t="s">
        <v>55</v>
      </c>
      <c r="D165" s="8">
        <v>24.28613</v>
      </c>
      <c r="E165" s="8" t="s">
        <v>55</v>
      </c>
      <c r="F165" s="8">
        <v>28.46857</v>
      </c>
      <c r="G165" s="8">
        <v>25.256150000000002</v>
      </c>
      <c r="H165" s="8">
        <v>25.947410000000001</v>
      </c>
      <c r="I165" s="8" t="s">
        <v>55</v>
      </c>
      <c r="J165" s="8" t="s">
        <v>55</v>
      </c>
      <c r="K165" s="8" t="s">
        <v>55</v>
      </c>
      <c r="L165" s="8">
        <v>30.405360000000002</v>
      </c>
      <c r="M165" s="8">
        <v>21.538519999999998</v>
      </c>
      <c r="N165" s="8" t="s">
        <v>55</v>
      </c>
      <c r="O165" s="8" t="s">
        <v>55</v>
      </c>
      <c r="P165" s="8" t="s">
        <v>55</v>
      </c>
      <c r="Q165" s="8" t="s">
        <v>55</v>
      </c>
      <c r="R165" s="8" t="s">
        <v>55</v>
      </c>
      <c r="S165" s="8" t="s">
        <v>55</v>
      </c>
      <c r="T165" s="8" t="s">
        <v>55</v>
      </c>
      <c r="U165" s="8" t="s">
        <v>55</v>
      </c>
      <c r="V165" s="8" t="s">
        <v>55</v>
      </c>
      <c r="W165" s="8" t="s">
        <v>55</v>
      </c>
      <c r="X165" s="8" t="s">
        <v>55</v>
      </c>
      <c r="Y165" s="8" t="s">
        <v>55</v>
      </c>
      <c r="Z165" s="8" t="s">
        <v>55</v>
      </c>
      <c r="AA165" s="8" t="s">
        <v>55</v>
      </c>
      <c r="AB165" s="8" t="s">
        <v>55</v>
      </c>
      <c r="AC165" s="8" t="s">
        <v>55</v>
      </c>
      <c r="AD165" s="8" t="s">
        <v>55</v>
      </c>
      <c r="AE165" s="8" t="s">
        <v>55</v>
      </c>
      <c r="AF165" s="8" t="s">
        <v>55</v>
      </c>
      <c r="AG165" s="8" t="s">
        <v>55</v>
      </c>
      <c r="AH165" s="8" t="s">
        <v>55</v>
      </c>
      <c r="AI165" s="8" t="s">
        <v>55</v>
      </c>
      <c r="AJ165" s="8" t="s">
        <v>55</v>
      </c>
      <c r="AK165" s="8" t="s">
        <v>55</v>
      </c>
      <c r="AL165" s="8" t="s">
        <v>55</v>
      </c>
      <c r="AM165" s="8" t="s">
        <v>55</v>
      </c>
      <c r="AN165" s="8" t="s">
        <v>55</v>
      </c>
      <c r="AO165" s="8" t="s">
        <v>55</v>
      </c>
      <c r="AP165" s="8" t="s">
        <v>55</v>
      </c>
      <c r="AQ165" s="8" t="s">
        <v>55</v>
      </c>
      <c r="AR165" s="8" t="s">
        <v>55</v>
      </c>
      <c r="AS165" s="8" t="s">
        <v>55</v>
      </c>
      <c r="AT165" s="8" t="s">
        <v>55</v>
      </c>
      <c r="AU165" s="8" t="s">
        <v>55</v>
      </c>
      <c r="AV165" s="8" t="s">
        <v>55</v>
      </c>
      <c r="AW165" s="8" t="s">
        <v>55</v>
      </c>
      <c r="AX165">
        <f t="shared" si="2"/>
        <v>155.90214000000003</v>
      </c>
    </row>
    <row r="166" spans="1:50" ht="13" x14ac:dyDescent="0.3">
      <c r="A166" s="6" t="s">
        <v>215</v>
      </c>
      <c r="B166" s="5" t="s">
        <v>53</v>
      </c>
      <c r="C166" s="7" t="s">
        <v>55</v>
      </c>
      <c r="D166" s="7" t="s">
        <v>55</v>
      </c>
      <c r="E166" s="7" t="s">
        <v>55</v>
      </c>
      <c r="F166" s="7" t="s">
        <v>55</v>
      </c>
      <c r="G166" s="7" t="s">
        <v>55</v>
      </c>
      <c r="H166" s="7" t="s">
        <v>55</v>
      </c>
      <c r="I166" s="7" t="s">
        <v>55</v>
      </c>
      <c r="J166" s="7" t="s">
        <v>55</v>
      </c>
      <c r="K166" s="7" t="s">
        <v>55</v>
      </c>
      <c r="L166" s="7" t="s">
        <v>55</v>
      </c>
      <c r="M166" s="7" t="s">
        <v>55</v>
      </c>
      <c r="N166" s="7" t="s">
        <v>55</v>
      </c>
      <c r="O166" s="7" t="s">
        <v>55</v>
      </c>
      <c r="P166" s="7" t="s">
        <v>55</v>
      </c>
      <c r="Q166" s="7" t="s">
        <v>55</v>
      </c>
      <c r="R166" s="7" t="s">
        <v>55</v>
      </c>
      <c r="S166" s="7" t="s">
        <v>55</v>
      </c>
      <c r="T166" s="7" t="s">
        <v>55</v>
      </c>
      <c r="U166" s="7" t="s">
        <v>55</v>
      </c>
      <c r="V166" s="7" t="s">
        <v>55</v>
      </c>
      <c r="W166" s="7" t="s">
        <v>55</v>
      </c>
      <c r="X166" s="7" t="s">
        <v>55</v>
      </c>
      <c r="Y166" s="7" t="s">
        <v>55</v>
      </c>
      <c r="Z166" s="7" t="s">
        <v>55</v>
      </c>
      <c r="AA166" s="7" t="s">
        <v>55</v>
      </c>
      <c r="AB166" s="7" t="s">
        <v>55</v>
      </c>
      <c r="AC166" s="7" t="s">
        <v>55</v>
      </c>
      <c r="AD166" s="7" t="s">
        <v>55</v>
      </c>
      <c r="AE166" s="7" t="s">
        <v>55</v>
      </c>
      <c r="AF166" s="7" t="s">
        <v>55</v>
      </c>
      <c r="AG166" s="7" t="s">
        <v>55</v>
      </c>
      <c r="AH166" s="7" t="s">
        <v>55</v>
      </c>
      <c r="AI166" s="7" t="s">
        <v>55</v>
      </c>
      <c r="AJ166" s="7" t="s">
        <v>55</v>
      </c>
      <c r="AK166" s="7" t="s">
        <v>55</v>
      </c>
      <c r="AL166" s="7" t="s">
        <v>55</v>
      </c>
      <c r="AM166" s="7" t="s">
        <v>55</v>
      </c>
      <c r="AN166" s="7" t="s">
        <v>55</v>
      </c>
      <c r="AO166" s="7" t="s">
        <v>55</v>
      </c>
      <c r="AP166" s="7" t="s">
        <v>55</v>
      </c>
      <c r="AQ166" s="7" t="s">
        <v>55</v>
      </c>
      <c r="AR166" s="7" t="s">
        <v>55</v>
      </c>
      <c r="AS166" s="7" t="s">
        <v>55</v>
      </c>
      <c r="AT166" s="7">
        <v>57.446809999999999</v>
      </c>
      <c r="AU166" s="7" t="s">
        <v>55</v>
      </c>
      <c r="AV166" s="7" t="s">
        <v>55</v>
      </c>
      <c r="AW166" s="7" t="s">
        <v>55</v>
      </c>
      <c r="AX166">
        <f t="shared" si="2"/>
        <v>57.446809999999999</v>
      </c>
    </row>
    <row r="167" spans="1:50" ht="13" x14ac:dyDescent="0.3">
      <c r="A167" s="6" t="s">
        <v>216</v>
      </c>
      <c r="B167" s="5" t="s">
        <v>53</v>
      </c>
      <c r="C167" s="8" t="s">
        <v>55</v>
      </c>
      <c r="D167" s="8" t="s">
        <v>55</v>
      </c>
      <c r="E167" s="8" t="s">
        <v>55</v>
      </c>
      <c r="F167" s="8" t="s">
        <v>55</v>
      </c>
      <c r="G167" s="8" t="s">
        <v>55</v>
      </c>
      <c r="H167" s="8" t="s">
        <v>55</v>
      </c>
      <c r="I167" s="8" t="s">
        <v>55</v>
      </c>
      <c r="J167" s="8" t="s">
        <v>55</v>
      </c>
      <c r="K167" s="8" t="s">
        <v>55</v>
      </c>
      <c r="L167" s="8" t="s">
        <v>55</v>
      </c>
      <c r="M167" s="8" t="s">
        <v>55</v>
      </c>
      <c r="N167" s="8" t="s">
        <v>55</v>
      </c>
      <c r="O167" s="8" t="s">
        <v>55</v>
      </c>
      <c r="P167" s="8" t="s">
        <v>55</v>
      </c>
      <c r="Q167" s="8" t="s">
        <v>55</v>
      </c>
      <c r="R167" s="8" t="s">
        <v>55</v>
      </c>
      <c r="S167" s="8" t="s">
        <v>55</v>
      </c>
      <c r="T167" s="8" t="s">
        <v>55</v>
      </c>
      <c r="U167" s="8" t="s">
        <v>55</v>
      </c>
      <c r="V167" s="8" t="s">
        <v>55</v>
      </c>
      <c r="W167" s="8" t="s">
        <v>55</v>
      </c>
      <c r="X167" s="8" t="s">
        <v>55</v>
      </c>
      <c r="Y167" s="8" t="s">
        <v>55</v>
      </c>
      <c r="Z167" s="8" t="s">
        <v>55</v>
      </c>
      <c r="AA167" s="8" t="s">
        <v>55</v>
      </c>
      <c r="AB167" s="8" t="s">
        <v>55</v>
      </c>
      <c r="AC167" s="8">
        <v>50.909089999999999</v>
      </c>
      <c r="AD167" s="8" t="s">
        <v>55</v>
      </c>
      <c r="AE167" s="8" t="s">
        <v>55</v>
      </c>
      <c r="AF167" s="8">
        <v>50.258940000000003</v>
      </c>
      <c r="AG167" s="8">
        <v>49.104329999999997</v>
      </c>
      <c r="AH167" s="8">
        <v>50.422339999999998</v>
      </c>
      <c r="AI167" s="8" t="s">
        <v>55</v>
      </c>
      <c r="AJ167" s="8">
        <v>53.429349999999999</v>
      </c>
      <c r="AK167" s="8">
        <v>54.921619999999997</v>
      </c>
      <c r="AL167" s="8" t="s">
        <v>55</v>
      </c>
      <c r="AM167" s="8" t="s">
        <v>55</v>
      </c>
      <c r="AN167" s="8">
        <v>57.100360000000002</v>
      </c>
      <c r="AO167" s="8">
        <v>57.705240000000003</v>
      </c>
      <c r="AP167" s="8">
        <v>58.979289999999999</v>
      </c>
      <c r="AQ167" s="8">
        <v>58.52149</v>
      </c>
      <c r="AR167" s="8">
        <v>58.567279999999997</v>
      </c>
      <c r="AS167" s="8">
        <v>59.633360000000003</v>
      </c>
      <c r="AT167" s="8">
        <v>59.48865</v>
      </c>
      <c r="AU167" s="8">
        <v>60.412489999999998</v>
      </c>
      <c r="AV167" s="8">
        <v>60.281970000000001</v>
      </c>
      <c r="AW167" s="8" t="s">
        <v>55</v>
      </c>
      <c r="AX167">
        <f t="shared" si="2"/>
        <v>839.73580000000004</v>
      </c>
    </row>
    <row r="168" spans="1:50" ht="13" x14ac:dyDescent="0.3">
      <c r="A168" s="6" t="s">
        <v>217</v>
      </c>
      <c r="B168" s="5" t="s">
        <v>53</v>
      </c>
      <c r="C168" s="7" t="s">
        <v>55</v>
      </c>
      <c r="D168" s="7" t="s">
        <v>55</v>
      </c>
      <c r="E168" s="7" t="s">
        <v>55</v>
      </c>
      <c r="F168" s="7" t="s">
        <v>55</v>
      </c>
      <c r="G168" s="7" t="s">
        <v>55</v>
      </c>
      <c r="H168" s="7" t="s">
        <v>55</v>
      </c>
      <c r="I168" s="7">
        <v>58.213430000000002</v>
      </c>
      <c r="J168" s="7">
        <v>54.898159999999997</v>
      </c>
      <c r="K168" s="7">
        <v>53.916449999999998</v>
      </c>
      <c r="L168" s="7">
        <v>58.578989999999997</v>
      </c>
      <c r="M168" s="7">
        <v>55.648699999999998</v>
      </c>
      <c r="N168" s="7">
        <v>55</v>
      </c>
      <c r="O168" s="7">
        <v>54.618119999999998</v>
      </c>
      <c r="P168" s="7">
        <v>55.439540000000001</v>
      </c>
      <c r="Q168" s="7">
        <v>56.05968</v>
      </c>
      <c r="R168" s="7">
        <v>60.335369999999998</v>
      </c>
      <c r="S168" s="7">
        <v>63.330640000000002</v>
      </c>
      <c r="T168" s="7" t="s">
        <v>55</v>
      </c>
      <c r="U168" s="7" t="s">
        <v>55</v>
      </c>
      <c r="V168" s="7" t="s">
        <v>55</v>
      </c>
      <c r="W168" s="7" t="s">
        <v>55</v>
      </c>
      <c r="X168" s="7" t="s">
        <v>55</v>
      </c>
      <c r="Y168" s="7" t="s">
        <v>55</v>
      </c>
      <c r="Z168" s="7" t="s">
        <v>55</v>
      </c>
      <c r="AA168" s="7">
        <v>64.937330000000003</v>
      </c>
      <c r="AB168" s="7" t="s">
        <v>55</v>
      </c>
      <c r="AC168" s="7" t="s">
        <v>55</v>
      </c>
      <c r="AD168" s="7" t="s">
        <v>55</v>
      </c>
      <c r="AE168" s="7" t="s">
        <v>55</v>
      </c>
      <c r="AF168" s="7" t="s">
        <v>55</v>
      </c>
      <c r="AG168" s="7" t="s">
        <v>55</v>
      </c>
      <c r="AH168" s="7" t="s">
        <v>55</v>
      </c>
      <c r="AI168" s="7">
        <v>66.413359999999997</v>
      </c>
      <c r="AJ168" s="7">
        <v>48.047759999999997</v>
      </c>
      <c r="AK168" s="7">
        <v>70.008039999999994</v>
      </c>
      <c r="AL168" s="7">
        <v>67.919359999999998</v>
      </c>
      <c r="AM168" s="7">
        <v>66.878399999999999</v>
      </c>
      <c r="AN168" s="7">
        <v>66.58408</v>
      </c>
      <c r="AO168" s="7">
        <v>66.031999999999996</v>
      </c>
      <c r="AP168" s="7">
        <v>65.848150000000004</v>
      </c>
      <c r="AQ168" s="7">
        <v>64.364599999999996</v>
      </c>
      <c r="AR168" s="7">
        <v>63.607250000000001</v>
      </c>
      <c r="AS168" s="7">
        <v>65.382249999999999</v>
      </c>
      <c r="AT168" s="7">
        <v>64.714550000000003</v>
      </c>
      <c r="AU168" s="7" t="s">
        <v>55</v>
      </c>
      <c r="AV168" s="7" t="s">
        <v>55</v>
      </c>
      <c r="AW168" s="7" t="s">
        <v>55</v>
      </c>
      <c r="AX168">
        <f t="shared" si="2"/>
        <v>1466.7762100000002</v>
      </c>
    </row>
    <row r="169" spans="1:50" ht="13" x14ac:dyDescent="0.3">
      <c r="A169" s="6" t="s">
        <v>218</v>
      </c>
      <c r="B169" s="5" t="s">
        <v>53</v>
      </c>
      <c r="C169" s="8" t="s">
        <v>55</v>
      </c>
      <c r="D169" s="8" t="s">
        <v>55</v>
      </c>
      <c r="E169" s="8" t="s">
        <v>55</v>
      </c>
      <c r="F169" s="8" t="s">
        <v>55</v>
      </c>
      <c r="G169" s="8" t="s">
        <v>55</v>
      </c>
      <c r="H169" s="8" t="s">
        <v>55</v>
      </c>
      <c r="I169" s="8" t="s">
        <v>55</v>
      </c>
      <c r="J169" s="8" t="s">
        <v>55</v>
      </c>
      <c r="K169" s="8">
        <v>6.5400799999999997</v>
      </c>
      <c r="L169" s="8">
        <v>8.5657399999999999</v>
      </c>
      <c r="M169" s="8">
        <v>11.347519999999999</v>
      </c>
      <c r="N169" s="8" t="s">
        <v>55</v>
      </c>
      <c r="O169" s="8">
        <v>13.17365</v>
      </c>
      <c r="P169" s="8">
        <v>24.201219999999999</v>
      </c>
      <c r="Q169" s="8" t="s">
        <v>55</v>
      </c>
      <c r="R169" s="8">
        <v>19.438739999999999</v>
      </c>
      <c r="S169" s="8" t="s">
        <v>55</v>
      </c>
      <c r="T169" s="8" t="s">
        <v>55</v>
      </c>
      <c r="U169" s="8" t="s">
        <v>55</v>
      </c>
      <c r="V169" s="8" t="s">
        <v>55</v>
      </c>
      <c r="W169" s="8" t="s">
        <v>55</v>
      </c>
      <c r="X169" s="8" t="s">
        <v>55</v>
      </c>
      <c r="Y169" s="8" t="s">
        <v>55</v>
      </c>
      <c r="Z169" s="8" t="s">
        <v>55</v>
      </c>
      <c r="AA169" s="8" t="s">
        <v>55</v>
      </c>
      <c r="AB169" s="8" t="s">
        <v>55</v>
      </c>
      <c r="AC169" s="8" t="s">
        <v>55</v>
      </c>
      <c r="AD169" s="8" t="s">
        <v>55</v>
      </c>
      <c r="AE169" s="8" t="s">
        <v>55</v>
      </c>
      <c r="AF169" s="8" t="s">
        <v>55</v>
      </c>
      <c r="AG169" s="8" t="s">
        <v>55</v>
      </c>
      <c r="AH169" s="8" t="s">
        <v>55</v>
      </c>
      <c r="AI169" s="8" t="s">
        <v>55</v>
      </c>
      <c r="AJ169" s="8" t="s">
        <v>55</v>
      </c>
      <c r="AK169" s="8" t="s">
        <v>55</v>
      </c>
      <c r="AL169" s="8" t="s">
        <v>55</v>
      </c>
      <c r="AM169" s="8" t="s">
        <v>55</v>
      </c>
      <c r="AN169" s="8" t="s">
        <v>55</v>
      </c>
      <c r="AO169" s="8" t="s">
        <v>55</v>
      </c>
      <c r="AP169" s="8" t="s">
        <v>55</v>
      </c>
      <c r="AQ169" s="8" t="s">
        <v>55</v>
      </c>
      <c r="AR169" s="8" t="s">
        <v>55</v>
      </c>
      <c r="AS169" s="8" t="s">
        <v>55</v>
      </c>
      <c r="AT169" s="8" t="s">
        <v>55</v>
      </c>
      <c r="AU169" s="8" t="s">
        <v>55</v>
      </c>
      <c r="AV169" s="8" t="s">
        <v>55</v>
      </c>
      <c r="AW169" s="8" t="s">
        <v>55</v>
      </c>
      <c r="AX169">
        <f t="shared" si="2"/>
        <v>83.266949999999994</v>
      </c>
    </row>
    <row r="170" spans="1:50" ht="13" x14ac:dyDescent="0.3">
      <c r="A170" s="6" t="s">
        <v>219</v>
      </c>
      <c r="B170" s="5" t="s">
        <v>53</v>
      </c>
      <c r="C170" s="7" t="s">
        <v>55</v>
      </c>
      <c r="D170" s="7" t="s">
        <v>55</v>
      </c>
      <c r="E170" s="7" t="s">
        <v>55</v>
      </c>
      <c r="F170" s="7" t="s">
        <v>55</v>
      </c>
      <c r="G170" s="7" t="s">
        <v>55</v>
      </c>
      <c r="H170" s="7" t="s">
        <v>55</v>
      </c>
      <c r="I170" s="7" t="s">
        <v>55</v>
      </c>
      <c r="J170" s="7" t="s">
        <v>55</v>
      </c>
      <c r="K170" s="7" t="s">
        <v>55</v>
      </c>
      <c r="L170" s="7" t="s">
        <v>55</v>
      </c>
      <c r="M170" s="7" t="s">
        <v>55</v>
      </c>
      <c r="N170" s="7" t="s">
        <v>55</v>
      </c>
      <c r="O170" s="7" t="s">
        <v>55</v>
      </c>
      <c r="P170" s="7" t="s">
        <v>55</v>
      </c>
      <c r="Q170" s="7" t="s">
        <v>55</v>
      </c>
      <c r="R170" s="7" t="s">
        <v>55</v>
      </c>
      <c r="S170" s="7" t="s">
        <v>55</v>
      </c>
      <c r="T170" s="7" t="s">
        <v>55</v>
      </c>
      <c r="U170" s="7" t="s">
        <v>55</v>
      </c>
      <c r="V170" s="7" t="s">
        <v>55</v>
      </c>
      <c r="W170" s="7" t="s">
        <v>55</v>
      </c>
      <c r="X170" s="7" t="s">
        <v>55</v>
      </c>
      <c r="Y170" s="7">
        <v>61.32461</v>
      </c>
      <c r="Z170" s="7" t="s">
        <v>55</v>
      </c>
      <c r="AA170" s="7" t="s">
        <v>55</v>
      </c>
      <c r="AB170" s="7" t="s">
        <v>55</v>
      </c>
      <c r="AC170" s="7" t="s">
        <v>55</v>
      </c>
      <c r="AD170" s="7" t="s">
        <v>55</v>
      </c>
      <c r="AE170" s="7" t="s">
        <v>55</v>
      </c>
      <c r="AF170" s="7" t="s">
        <v>55</v>
      </c>
      <c r="AG170" s="7" t="s">
        <v>55</v>
      </c>
      <c r="AH170" s="7" t="s">
        <v>55</v>
      </c>
      <c r="AI170" s="7" t="s">
        <v>55</v>
      </c>
      <c r="AJ170" s="7" t="s">
        <v>55</v>
      </c>
      <c r="AK170" s="7" t="s">
        <v>55</v>
      </c>
      <c r="AL170" s="7" t="s">
        <v>55</v>
      </c>
      <c r="AM170" s="7" t="s">
        <v>55</v>
      </c>
      <c r="AN170" s="7" t="s">
        <v>55</v>
      </c>
      <c r="AO170" s="7" t="s">
        <v>55</v>
      </c>
      <c r="AP170" s="7" t="s">
        <v>55</v>
      </c>
      <c r="AQ170" s="7" t="s">
        <v>55</v>
      </c>
      <c r="AR170" s="7" t="s">
        <v>55</v>
      </c>
      <c r="AS170" s="7" t="s">
        <v>55</v>
      </c>
      <c r="AT170" s="7" t="s">
        <v>55</v>
      </c>
      <c r="AU170" s="7" t="s">
        <v>55</v>
      </c>
      <c r="AV170" s="7" t="s">
        <v>55</v>
      </c>
      <c r="AW170" s="7" t="s">
        <v>55</v>
      </c>
      <c r="AX170">
        <f t="shared" si="2"/>
        <v>61.32461</v>
      </c>
    </row>
    <row r="171" spans="1:50" ht="13" x14ac:dyDescent="0.3">
      <c r="A171" s="6" t="s">
        <v>220</v>
      </c>
      <c r="B171" s="5" t="s">
        <v>53</v>
      </c>
      <c r="C171" s="8" t="s">
        <v>55</v>
      </c>
      <c r="D171" s="8">
        <v>30.262250000000002</v>
      </c>
      <c r="E171" s="8" t="s">
        <v>55</v>
      </c>
      <c r="F171" s="8">
        <v>32.281999999999996</v>
      </c>
      <c r="G171" s="8" t="s">
        <v>55</v>
      </c>
      <c r="H171" s="8" t="s">
        <v>55</v>
      </c>
      <c r="I171" s="8" t="s">
        <v>55</v>
      </c>
      <c r="J171" s="8" t="s">
        <v>55</v>
      </c>
      <c r="K171" s="8">
        <v>32.170920000000002</v>
      </c>
      <c r="L171" s="8" t="s">
        <v>55</v>
      </c>
      <c r="M171" s="8" t="s">
        <v>55</v>
      </c>
      <c r="N171" s="8">
        <v>37.237090000000002</v>
      </c>
      <c r="O171" s="8">
        <v>40.166519999999998</v>
      </c>
      <c r="P171" s="8" t="s">
        <v>55</v>
      </c>
      <c r="Q171" s="8" t="s">
        <v>55</v>
      </c>
      <c r="R171" s="8" t="s">
        <v>55</v>
      </c>
      <c r="S171" s="8" t="s">
        <v>55</v>
      </c>
      <c r="T171" s="8" t="s">
        <v>55</v>
      </c>
      <c r="U171" s="8" t="s">
        <v>55</v>
      </c>
      <c r="V171" s="8" t="s">
        <v>55</v>
      </c>
      <c r="W171" s="8" t="s">
        <v>55</v>
      </c>
      <c r="X171" s="8" t="s">
        <v>55</v>
      </c>
      <c r="Y171" s="8" t="s">
        <v>55</v>
      </c>
      <c r="Z171" s="8" t="s">
        <v>55</v>
      </c>
      <c r="AA171" s="8" t="s">
        <v>55</v>
      </c>
      <c r="AB171" s="8" t="s">
        <v>55</v>
      </c>
      <c r="AC171" s="8" t="s">
        <v>55</v>
      </c>
      <c r="AD171" s="8" t="s">
        <v>55</v>
      </c>
      <c r="AE171" s="8">
        <v>18.93535</v>
      </c>
      <c r="AF171" s="8" t="s">
        <v>55</v>
      </c>
      <c r="AG171" s="8" t="s">
        <v>55</v>
      </c>
      <c r="AH171" s="8" t="s">
        <v>55</v>
      </c>
      <c r="AI171" s="8" t="s">
        <v>55</v>
      </c>
      <c r="AJ171" s="8" t="s">
        <v>55</v>
      </c>
      <c r="AK171" s="8" t="s">
        <v>55</v>
      </c>
      <c r="AL171" s="8" t="s">
        <v>55</v>
      </c>
      <c r="AM171" s="8" t="s">
        <v>55</v>
      </c>
      <c r="AN171" s="8" t="s">
        <v>55</v>
      </c>
      <c r="AO171" s="8" t="s">
        <v>55</v>
      </c>
      <c r="AP171" s="8" t="s">
        <v>55</v>
      </c>
      <c r="AQ171" s="8" t="s">
        <v>55</v>
      </c>
      <c r="AR171" s="8" t="s">
        <v>55</v>
      </c>
      <c r="AS171" s="8" t="s">
        <v>55</v>
      </c>
      <c r="AT171" s="8" t="s">
        <v>55</v>
      </c>
      <c r="AU171" s="8" t="s">
        <v>55</v>
      </c>
      <c r="AV171" s="8" t="s">
        <v>55</v>
      </c>
      <c r="AW171" s="8" t="s">
        <v>55</v>
      </c>
      <c r="AX171">
        <f t="shared" si="2"/>
        <v>191.05412999999999</v>
      </c>
    </row>
    <row r="172" spans="1:50" ht="13" x14ac:dyDescent="0.3">
      <c r="A172" s="6" t="s">
        <v>221</v>
      </c>
      <c r="B172" s="5" t="s">
        <v>53</v>
      </c>
      <c r="C172" s="7" t="s">
        <v>55</v>
      </c>
      <c r="D172" s="7">
        <v>65.915030000000002</v>
      </c>
      <c r="E172" s="7" t="s">
        <v>55</v>
      </c>
      <c r="F172" s="7">
        <v>65.076779999999999</v>
      </c>
      <c r="G172" s="7" t="s">
        <v>55</v>
      </c>
      <c r="H172" s="7" t="s">
        <v>55</v>
      </c>
      <c r="I172" s="7" t="s">
        <v>55</v>
      </c>
      <c r="J172" s="7" t="s">
        <v>55</v>
      </c>
      <c r="K172" s="7" t="s">
        <v>55</v>
      </c>
      <c r="L172" s="7" t="s">
        <v>55</v>
      </c>
      <c r="M172" s="7" t="s">
        <v>55</v>
      </c>
      <c r="N172" s="7">
        <v>54.267150000000001</v>
      </c>
      <c r="O172" s="7">
        <v>57.50526</v>
      </c>
      <c r="P172" s="7" t="s">
        <v>55</v>
      </c>
      <c r="Q172" s="7" t="s">
        <v>55</v>
      </c>
      <c r="R172" s="7">
        <v>33.163980000000002</v>
      </c>
      <c r="S172" s="7">
        <v>55.821719999999999</v>
      </c>
      <c r="T172" s="7" t="s">
        <v>55</v>
      </c>
      <c r="U172" s="7" t="s">
        <v>55</v>
      </c>
      <c r="V172" s="7" t="s">
        <v>55</v>
      </c>
      <c r="W172" s="7" t="s">
        <v>55</v>
      </c>
      <c r="X172" s="7" t="s">
        <v>55</v>
      </c>
      <c r="Y172" s="7">
        <v>58.344810000000003</v>
      </c>
      <c r="Z172" s="7">
        <v>66.454449999999994</v>
      </c>
      <c r="AA172" s="7">
        <v>56.305300000000003</v>
      </c>
      <c r="AB172" s="7" t="s">
        <v>55</v>
      </c>
      <c r="AC172" s="7">
        <v>61.86956</v>
      </c>
      <c r="AD172" s="7">
        <v>62.742330000000003</v>
      </c>
      <c r="AE172" s="7" t="s">
        <v>55</v>
      </c>
      <c r="AF172" s="7" t="s">
        <v>55</v>
      </c>
      <c r="AG172" s="7" t="s">
        <v>55</v>
      </c>
      <c r="AH172" s="7">
        <v>60.648629999999997</v>
      </c>
      <c r="AI172" s="7">
        <v>61.03481</v>
      </c>
      <c r="AJ172" s="7">
        <v>59.984900000000003</v>
      </c>
      <c r="AK172" s="7">
        <v>59.309629999999999</v>
      </c>
      <c r="AL172" s="7">
        <v>60.714579999999998</v>
      </c>
      <c r="AM172" s="7">
        <v>60.752760000000002</v>
      </c>
      <c r="AN172" s="7" t="s">
        <v>55</v>
      </c>
      <c r="AO172" s="7" t="s">
        <v>55</v>
      </c>
      <c r="AP172" s="7">
        <v>57.435470000000002</v>
      </c>
      <c r="AQ172" s="7">
        <v>56.018830000000001</v>
      </c>
      <c r="AR172" s="7">
        <v>57.332639999999998</v>
      </c>
      <c r="AS172" s="7">
        <v>55.905050000000003</v>
      </c>
      <c r="AT172" s="7">
        <v>56.837040000000002</v>
      </c>
      <c r="AU172" s="7">
        <v>57.519889999999997</v>
      </c>
      <c r="AV172" s="7" t="s">
        <v>55</v>
      </c>
      <c r="AW172" s="7" t="s">
        <v>55</v>
      </c>
      <c r="AX172">
        <f t="shared" si="2"/>
        <v>1340.9605999999999</v>
      </c>
    </row>
    <row r="173" spans="1:50" ht="13" hidden="1" x14ac:dyDescent="0.3">
      <c r="A173" s="6" t="s">
        <v>222</v>
      </c>
      <c r="B173" s="5" t="s">
        <v>53</v>
      </c>
      <c r="C173" s="8" t="s">
        <v>55</v>
      </c>
      <c r="D173" s="8" t="s">
        <v>55</v>
      </c>
      <c r="E173" s="8" t="s">
        <v>55</v>
      </c>
      <c r="F173" s="8" t="s">
        <v>55</v>
      </c>
      <c r="G173" s="8" t="s">
        <v>55</v>
      </c>
      <c r="H173" s="8" t="s">
        <v>55</v>
      </c>
      <c r="I173" s="8" t="s">
        <v>55</v>
      </c>
      <c r="J173" s="8" t="s">
        <v>55</v>
      </c>
      <c r="K173" s="8" t="s">
        <v>55</v>
      </c>
      <c r="L173" s="8" t="s">
        <v>55</v>
      </c>
      <c r="M173" s="8" t="s">
        <v>55</v>
      </c>
      <c r="N173" s="8" t="s">
        <v>55</v>
      </c>
      <c r="O173" s="8" t="s">
        <v>55</v>
      </c>
      <c r="P173" s="8" t="s">
        <v>55</v>
      </c>
      <c r="Q173" s="8" t="s">
        <v>55</v>
      </c>
      <c r="R173" s="8" t="s">
        <v>55</v>
      </c>
      <c r="S173" s="8" t="s">
        <v>55</v>
      </c>
      <c r="T173" s="8" t="s">
        <v>55</v>
      </c>
      <c r="U173" s="8" t="s">
        <v>55</v>
      </c>
      <c r="V173" s="8" t="s">
        <v>55</v>
      </c>
      <c r="W173" s="8" t="s">
        <v>55</v>
      </c>
      <c r="X173" s="8" t="s">
        <v>55</v>
      </c>
      <c r="Y173" s="8" t="s">
        <v>55</v>
      </c>
      <c r="Z173" s="8" t="s">
        <v>55</v>
      </c>
      <c r="AA173" s="8" t="s">
        <v>55</v>
      </c>
      <c r="AB173" s="8" t="s">
        <v>55</v>
      </c>
      <c r="AC173" s="8" t="s">
        <v>55</v>
      </c>
      <c r="AD173" s="8" t="s">
        <v>55</v>
      </c>
      <c r="AE173" s="8" t="s">
        <v>55</v>
      </c>
      <c r="AF173" s="8" t="s">
        <v>55</v>
      </c>
      <c r="AG173" s="8" t="s">
        <v>55</v>
      </c>
      <c r="AH173" s="8" t="s">
        <v>55</v>
      </c>
      <c r="AI173" s="8" t="s">
        <v>55</v>
      </c>
      <c r="AJ173" s="8" t="s">
        <v>55</v>
      </c>
      <c r="AK173" s="8" t="s">
        <v>55</v>
      </c>
      <c r="AL173" s="8" t="s">
        <v>55</v>
      </c>
      <c r="AM173" s="8" t="s">
        <v>55</v>
      </c>
      <c r="AN173" s="8" t="s">
        <v>55</v>
      </c>
      <c r="AO173" s="8" t="s">
        <v>55</v>
      </c>
      <c r="AP173" s="8" t="s">
        <v>55</v>
      </c>
      <c r="AQ173" s="8" t="s">
        <v>55</v>
      </c>
      <c r="AR173" s="8" t="s">
        <v>55</v>
      </c>
      <c r="AS173" s="8" t="s">
        <v>55</v>
      </c>
      <c r="AT173" s="8" t="s">
        <v>55</v>
      </c>
      <c r="AU173" s="8" t="s">
        <v>55</v>
      </c>
      <c r="AV173" s="8" t="s">
        <v>55</v>
      </c>
      <c r="AW173" s="8" t="s">
        <v>55</v>
      </c>
      <c r="AX173">
        <f t="shared" si="2"/>
        <v>0</v>
      </c>
    </row>
    <row r="174" spans="1:50" ht="13" x14ac:dyDescent="0.3">
      <c r="A174" s="6" t="s">
        <v>223</v>
      </c>
      <c r="B174" s="5" t="s">
        <v>53</v>
      </c>
      <c r="C174" s="7" t="s">
        <v>55</v>
      </c>
      <c r="D174" s="7">
        <v>57.039760000000001</v>
      </c>
      <c r="E174" s="7" t="s">
        <v>55</v>
      </c>
      <c r="F174" s="7">
        <v>49.7331</v>
      </c>
      <c r="G174" s="7">
        <v>52.113549999999996</v>
      </c>
      <c r="H174" s="7">
        <v>55.21414</v>
      </c>
      <c r="I174" s="7">
        <v>57.639029999999998</v>
      </c>
      <c r="J174" s="7">
        <v>58.627279999999999</v>
      </c>
      <c r="K174" s="7">
        <v>63.11016</v>
      </c>
      <c r="L174" s="7">
        <v>61.744149999999998</v>
      </c>
      <c r="M174" s="7">
        <v>61.835659999999997</v>
      </c>
      <c r="N174" s="7">
        <v>60.961590000000001</v>
      </c>
      <c r="O174" s="7">
        <v>58.94115</v>
      </c>
      <c r="P174" s="7">
        <v>62.141539999999999</v>
      </c>
      <c r="Q174" s="7">
        <v>58.902329999999999</v>
      </c>
      <c r="R174" s="7">
        <v>60.891629999999999</v>
      </c>
      <c r="S174" s="7">
        <v>61.01155</v>
      </c>
      <c r="T174" s="7">
        <v>60.217320000000001</v>
      </c>
      <c r="U174" s="7">
        <v>60.205480000000001</v>
      </c>
      <c r="V174" s="7">
        <v>61.901470000000003</v>
      </c>
      <c r="W174" s="7">
        <v>61.09131</v>
      </c>
      <c r="X174" s="7">
        <v>61.09131</v>
      </c>
      <c r="Y174" s="7">
        <v>62.745950000000001</v>
      </c>
      <c r="Z174" s="7">
        <v>63.003830000000001</v>
      </c>
      <c r="AA174" s="7">
        <v>64.873429999999999</v>
      </c>
      <c r="AB174" s="7">
        <v>61.843310000000002</v>
      </c>
      <c r="AC174" s="7" t="s">
        <v>55</v>
      </c>
      <c r="AD174" s="7" t="s">
        <v>55</v>
      </c>
      <c r="AE174" s="7" t="s">
        <v>55</v>
      </c>
      <c r="AF174" s="7" t="s">
        <v>55</v>
      </c>
      <c r="AG174" s="7" t="s">
        <v>55</v>
      </c>
      <c r="AH174" s="7">
        <v>65.909149999999997</v>
      </c>
      <c r="AI174" s="7">
        <v>64.909719999999993</v>
      </c>
      <c r="AJ174" s="7">
        <v>65.139970000000005</v>
      </c>
      <c r="AK174" s="7">
        <v>65.499790000000004</v>
      </c>
      <c r="AL174" s="7">
        <v>65.914760000000001</v>
      </c>
      <c r="AM174" s="7">
        <v>65.555869999999999</v>
      </c>
      <c r="AN174" s="7">
        <v>65.180629999999994</v>
      </c>
      <c r="AO174" s="7">
        <v>65.834919999999997</v>
      </c>
      <c r="AP174" s="7">
        <v>65.163520000000005</v>
      </c>
      <c r="AQ174" s="7">
        <v>65.819249999999997</v>
      </c>
      <c r="AR174" s="7">
        <v>66.033990000000003</v>
      </c>
      <c r="AS174" s="7">
        <v>65.978930000000005</v>
      </c>
      <c r="AT174" s="7">
        <v>66.361660000000001</v>
      </c>
      <c r="AU174" s="7">
        <v>66.030559999999994</v>
      </c>
      <c r="AV174" s="7" t="s">
        <v>55</v>
      </c>
      <c r="AW174" s="7" t="s">
        <v>55</v>
      </c>
      <c r="AX174">
        <f t="shared" si="2"/>
        <v>2356.2127500000001</v>
      </c>
    </row>
    <row r="175" spans="1:50" ht="13" x14ac:dyDescent="0.3">
      <c r="A175" s="6" t="s">
        <v>224</v>
      </c>
      <c r="B175" s="5" t="s">
        <v>53</v>
      </c>
      <c r="C175" s="8" t="s">
        <v>55</v>
      </c>
      <c r="D175" s="8" t="s">
        <v>55</v>
      </c>
      <c r="E175" s="8" t="s">
        <v>55</v>
      </c>
      <c r="F175" s="8" t="s">
        <v>55</v>
      </c>
      <c r="G175" s="8" t="s">
        <v>55</v>
      </c>
      <c r="H175" s="8">
        <v>53.347360000000002</v>
      </c>
      <c r="I175" s="8" t="s">
        <v>55</v>
      </c>
      <c r="J175" s="8">
        <v>52.140439999999998</v>
      </c>
      <c r="K175" s="8">
        <v>51.250520000000002</v>
      </c>
      <c r="L175" s="8">
        <v>46.947270000000003</v>
      </c>
      <c r="M175" s="8">
        <v>49.22533</v>
      </c>
      <c r="N175" s="8">
        <v>54.1661</v>
      </c>
      <c r="O175" s="8">
        <v>49.936030000000002</v>
      </c>
      <c r="P175" s="8">
        <v>50.090809999999998</v>
      </c>
      <c r="Q175" s="8">
        <v>58.095239999999997</v>
      </c>
      <c r="R175" s="8">
        <v>60.48368</v>
      </c>
      <c r="S175" s="8">
        <v>57.74241</v>
      </c>
      <c r="T175" s="8">
        <v>65.363259999999997</v>
      </c>
      <c r="U175" s="8">
        <v>52.327750000000002</v>
      </c>
      <c r="V175" s="8" t="s">
        <v>55</v>
      </c>
      <c r="W175" s="8" t="s">
        <v>55</v>
      </c>
      <c r="X175" s="8">
        <v>58.32573</v>
      </c>
      <c r="Y175" s="8" t="s">
        <v>55</v>
      </c>
      <c r="Z175" s="8" t="s">
        <v>55</v>
      </c>
      <c r="AA175" s="8" t="s">
        <v>55</v>
      </c>
      <c r="AB175" s="8">
        <v>63.04072</v>
      </c>
      <c r="AC175" s="8">
        <v>63.137540000000001</v>
      </c>
      <c r="AD175" s="8">
        <v>64.175780000000003</v>
      </c>
      <c r="AE175" s="8" t="s">
        <v>55</v>
      </c>
      <c r="AF175" s="8" t="s">
        <v>55</v>
      </c>
      <c r="AG175" s="8">
        <v>65.035240000000002</v>
      </c>
      <c r="AH175" s="8" t="s">
        <v>55</v>
      </c>
      <c r="AI175" s="8">
        <v>67.158100000000005</v>
      </c>
      <c r="AJ175" s="8">
        <v>67.171700000000001</v>
      </c>
      <c r="AK175" s="8">
        <v>65.853089999999995</v>
      </c>
      <c r="AL175" s="8">
        <v>65.21857</v>
      </c>
      <c r="AM175" s="8">
        <v>65.417389999999997</v>
      </c>
      <c r="AN175" s="8">
        <v>61.417459999999998</v>
      </c>
      <c r="AO175" s="8">
        <v>59.647179999999999</v>
      </c>
      <c r="AP175" s="8">
        <v>59.270969999999998</v>
      </c>
      <c r="AQ175" s="8">
        <v>60.113979999999998</v>
      </c>
      <c r="AR175" s="8">
        <v>60.356479999999998</v>
      </c>
      <c r="AS175" s="8">
        <v>60.503480000000003</v>
      </c>
      <c r="AT175" s="8">
        <v>59.784750000000003</v>
      </c>
      <c r="AU175" s="8">
        <v>59.349400000000003</v>
      </c>
      <c r="AV175" s="8" t="s">
        <v>55</v>
      </c>
      <c r="AW175" s="8" t="s">
        <v>55</v>
      </c>
      <c r="AX175">
        <f t="shared" si="2"/>
        <v>1826.0937600000002</v>
      </c>
    </row>
    <row r="176" spans="1:50" ht="13" x14ac:dyDescent="0.3">
      <c r="A176" s="6" t="s">
        <v>225</v>
      </c>
      <c r="B176" s="5" t="s">
        <v>53</v>
      </c>
      <c r="C176" s="7" t="s">
        <v>55</v>
      </c>
      <c r="D176" s="7">
        <v>55.875590000000003</v>
      </c>
      <c r="E176" s="7" t="s">
        <v>55</v>
      </c>
      <c r="F176" s="7">
        <v>56.49689</v>
      </c>
      <c r="G176" s="7" t="s">
        <v>55</v>
      </c>
      <c r="H176" s="7">
        <v>59.909739999999999</v>
      </c>
      <c r="I176" s="7">
        <v>60.72719</v>
      </c>
      <c r="J176" s="7">
        <v>60.041519999999998</v>
      </c>
      <c r="K176" s="7">
        <v>59.673110000000001</v>
      </c>
      <c r="L176" s="7" t="s">
        <v>55</v>
      </c>
      <c r="M176" s="7" t="s">
        <v>55</v>
      </c>
      <c r="N176" s="7" t="s">
        <v>55</v>
      </c>
      <c r="O176" s="7" t="s">
        <v>55</v>
      </c>
      <c r="P176" s="7" t="s">
        <v>55</v>
      </c>
      <c r="Q176" s="7" t="s">
        <v>55</v>
      </c>
      <c r="R176" s="7" t="s">
        <v>55</v>
      </c>
      <c r="S176" s="7" t="s">
        <v>55</v>
      </c>
      <c r="T176" s="7" t="s">
        <v>55</v>
      </c>
      <c r="U176" s="7" t="s">
        <v>55</v>
      </c>
      <c r="V176" s="7" t="s">
        <v>55</v>
      </c>
      <c r="W176" s="7" t="s">
        <v>55</v>
      </c>
      <c r="X176" s="7" t="s">
        <v>55</v>
      </c>
      <c r="Y176" s="7" t="s">
        <v>55</v>
      </c>
      <c r="Z176" s="7" t="s">
        <v>55</v>
      </c>
      <c r="AA176" s="7" t="s">
        <v>55</v>
      </c>
      <c r="AB176" s="7" t="s">
        <v>55</v>
      </c>
      <c r="AC176" s="7" t="s">
        <v>55</v>
      </c>
      <c r="AD176" s="7" t="s">
        <v>55</v>
      </c>
      <c r="AE176" s="7" t="s">
        <v>55</v>
      </c>
      <c r="AF176" s="7" t="s">
        <v>55</v>
      </c>
      <c r="AG176" s="7" t="s">
        <v>55</v>
      </c>
      <c r="AH176" s="7" t="s">
        <v>55</v>
      </c>
      <c r="AI176" s="7" t="s">
        <v>55</v>
      </c>
      <c r="AJ176" s="7" t="s">
        <v>55</v>
      </c>
      <c r="AK176" s="7" t="s">
        <v>55</v>
      </c>
      <c r="AL176" s="7" t="s">
        <v>55</v>
      </c>
      <c r="AM176" s="7" t="s">
        <v>55</v>
      </c>
      <c r="AN176" s="7" t="s">
        <v>55</v>
      </c>
      <c r="AO176" s="7">
        <v>63.231360000000002</v>
      </c>
      <c r="AP176" s="7">
        <v>66.155609999999996</v>
      </c>
      <c r="AQ176" s="7" t="s">
        <v>55</v>
      </c>
      <c r="AR176" s="7">
        <v>62.935639999999999</v>
      </c>
      <c r="AS176" s="7">
        <v>66.153030000000001</v>
      </c>
      <c r="AT176" s="7">
        <v>64.442700000000002</v>
      </c>
      <c r="AU176" s="7">
        <v>64.227379999999997</v>
      </c>
      <c r="AV176" s="7" t="s">
        <v>55</v>
      </c>
      <c r="AW176" s="7" t="s">
        <v>55</v>
      </c>
      <c r="AX176">
        <f t="shared" si="2"/>
        <v>739.86976000000004</v>
      </c>
    </row>
    <row r="177" spans="1:50" ht="13" x14ac:dyDescent="0.3">
      <c r="A177" s="6" t="s">
        <v>226</v>
      </c>
      <c r="B177" s="5" t="s">
        <v>53</v>
      </c>
      <c r="C177" s="8" t="s">
        <v>55</v>
      </c>
      <c r="D177" s="8" t="s">
        <v>55</v>
      </c>
      <c r="E177" s="8" t="s">
        <v>55</v>
      </c>
      <c r="F177" s="8" t="s">
        <v>55</v>
      </c>
      <c r="G177" s="8" t="s">
        <v>55</v>
      </c>
      <c r="H177" s="8" t="s">
        <v>55</v>
      </c>
      <c r="I177" s="8" t="s">
        <v>55</v>
      </c>
      <c r="J177" s="8" t="s">
        <v>55</v>
      </c>
      <c r="K177" s="8">
        <v>52.551020000000001</v>
      </c>
      <c r="L177" s="8" t="s">
        <v>55</v>
      </c>
      <c r="M177" s="8" t="s">
        <v>55</v>
      </c>
      <c r="N177" s="8">
        <v>65.217389999999995</v>
      </c>
      <c r="O177" s="8">
        <v>62.745100000000001</v>
      </c>
      <c r="P177" s="8">
        <v>66.803280000000001</v>
      </c>
      <c r="Q177" s="8">
        <v>59.552239999999998</v>
      </c>
      <c r="R177" s="8">
        <v>66.290319999999994</v>
      </c>
      <c r="S177" s="8">
        <v>60.07752</v>
      </c>
      <c r="T177" s="8">
        <v>53.690480000000001</v>
      </c>
      <c r="U177" s="8" t="s">
        <v>55</v>
      </c>
      <c r="V177" s="8" t="s">
        <v>55</v>
      </c>
      <c r="W177" s="8">
        <v>71.19914</v>
      </c>
      <c r="X177" s="8">
        <v>69.52055</v>
      </c>
      <c r="Y177" s="8" t="s">
        <v>55</v>
      </c>
      <c r="Z177" s="8">
        <v>72.227490000000003</v>
      </c>
      <c r="AA177" s="8">
        <v>73.979590000000002</v>
      </c>
      <c r="AB177" s="8">
        <v>74.351590000000002</v>
      </c>
      <c r="AC177" s="8">
        <v>73.889880000000005</v>
      </c>
      <c r="AD177" s="8">
        <v>73.469390000000004</v>
      </c>
      <c r="AE177" s="8" t="s">
        <v>55</v>
      </c>
      <c r="AF177" s="8" t="s">
        <v>55</v>
      </c>
      <c r="AG177" s="8">
        <v>72.893770000000004</v>
      </c>
      <c r="AH177" s="8">
        <v>73.257580000000004</v>
      </c>
      <c r="AI177" s="8">
        <v>75.468620000000001</v>
      </c>
      <c r="AJ177" s="8">
        <v>72.943719999999999</v>
      </c>
      <c r="AK177" s="8" t="s">
        <v>55</v>
      </c>
      <c r="AL177" s="8" t="s">
        <v>55</v>
      </c>
      <c r="AM177" s="8" t="s">
        <v>55</v>
      </c>
      <c r="AN177" s="8">
        <v>67.722369999999998</v>
      </c>
      <c r="AO177" s="8">
        <v>66.685299999999998</v>
      </c>
      <c r="AP177" s="8">
        <v>62.308160000000001</v>
      </c>
      <c r="AQ177" s="8">
        <v>63.474519999999998</v>
      </c>
      <c r="AR177" s="8">
        <v>58.809519999999999</v>
      </c>
      <c r="AS177" s="8">
        <v>60.233620000000002</v>
      </c>
      <c r="AT177" s="8">
        <v>60.770580000000002</v>
      </c>
      <c r="AU177" s="8">
        <v>62.826000000000001</v>
      </c>
      <c r="AV177" s="8">
        <v>58.225110000000001</v>
      </c>
      <c r="AW177" s="8" t="s">
        <v>55</v>
      </c>
      <c r="AX177">
        <f t="shared" si="2"/>
        <v>1851.1838500000001</v>
      </c>
    </row>
    <row r="178" spans="1:50" ht="13" x14ac:dyDescent="0.3">
      <c r="A178" s="6" t="s">
        <v>227</v>
      </c>
      <c r="B178" s="5" t="s">
        <v>53</v>
      </c>
      <c r="C178" s="7" t="s">
        <v>55</v>
      </c>
      <c r="D178" s="7">
        <v>29.904489999999999</v>
      </c>
      <c r="E178" s="7" t="s">
        <v>55</v>
      </c>
      <c r="F178" s="7">
        <v>30.529299999999999</v>
      </c>
      <c r="G178" s="7">
        <v>30.49437</v>
      </c>
      <c r="H178" s="7">
        <v>31.67512</v>
      </c>
      <c r="I178" s="7">
        <v>32.580350000000003</v>
      </c>
      <c r="J178" s="7">
        <v>33.064149999999998</v>
      </c>
      <c r="K178" s="7" t="s">
        <v>55</v>
      </c>
      <c r="L178" s="7">
        <v>32.183810000000001</v>
      </c>
      <c r="M178" s="7">
        <v>29.9636</v>
      </c>
      <c r="N178" s="7">
        <v>29.958410000000001</v>
      </c>
      <c r="O178" s="7">
        <v>29.99071</v>
      </c>
      <c r="P178" s="7">
        <v>29.40607</v>
      </c>
      <c r="Q178" s="7">
        <v>31.924610000000001</v>
      </c>
      <c r="R178" s="7">
        <v>31.250070000000001</v>
      </c>
      <c r="S178" s="7" t="s">
        <v>55</v>
      </c>
      <c r="T178" s="7">
        <v>37.644620000000003</v>
      </c>
      <c r="U178" s="7">
        <v>38.817079999999997</v>
      </c>
      <c r="V178" s="7">
        <v>40.240870000000001</v>
      </c>
      <c r="W178" s="7">
        <v>38.98592</v>
      </c>
      <c r="X178" s="7">
        <v>39.659559999999999</v>
      </c>
      <c r="Y178" s="7">
        <v>39.732500000000002</v>
      </c>
      <c r="Z178" s="7">
        <v>40.146889999999999</v>
      </c>
      <c r="AA178" s="7">
        <v>41.879359999999998</v>
      </c>
      <c r="AB178" s="7">
        <v>42.603839999999998</v>
      </c>
      <c r="AC178" s="7">
        <v>44.591940000000001</v>
      </c>
      <c r="AD178" s="7">
        <v>42.747230000000002</v>
      </c>
      <c r="AE178" s="7">
        <v>46.599339999999998</v>
      </c>
      <c r="AF178" s="7">
        <v>46.338120000000004</v>
      </c>
      <c r="AG178" s="7">
        <v>48.573169999999998</v>
      </c>
      <c r="AH178" s="7">
        <v>48.63653</v>
      </c>
      <c r="AI178" s="7">
        <v>49.748109999999997</v>
      </c>
      <c r="AJ178" s="7">
        <v>49.628459999999997</v>
      </c>
      <c r="AK178" s="7">
        <v>49.316160000000004</v>
      </c>
      <c r="AL178" s="7">
        <v>49.430410000000002</v>
      </c>
      <c r="AM178" s="7">
        <v>49.040089999999999</v>
      </c>
      <c r="AN178" s="7">
        <v>48.556199999999997</v>
      </c>
      <c r="AO178" s="7">
        <v>49.043579999999999</v>
      </c>
      <c r="AP178" s="7">
        <v>50.554220000000001</v>
      </c>
      <c r="AQ178" s="7" t="s">
        <v>55</v>
      </c>
      <c r="AR178" s="7">
        <v>49.972529999999999</v>
      </c>
      <c r="AS178" s="7">
        <v>50.540289999999999</v>
      </c>
      <c r="AT178" s="7">
        <v>51.036929999999998</v>
      </c>
      <c r="AU178" s="7">
        <v>51.270130000000002</v>
      </c>
      <c r="AV178" s="7" t="s">
        <v>55</v>
      </c>
      <c r="AW178" s="7" t="s">
        <v>55</v>
      </c>
      <c r="AX178">
        <f t="shared" si="2"/>
        <v>1638.2591399999997</v>
      </c>
    </row>
    <row r="179" spans="1:50" ht="13" x14ac:dyDescent="0.3">
      <c r="A179" s="6" t="s">
        <v>228</v>
      </c>
      <c r="B179" s="5" t="s">
        <v>53</v>
      </c>
      <c r="C179" s="8" t="s">
        <v>55</v>
      </c>
      <c r="D179" s="8" t="s">
        <v>55</v>
      </c>
      <c r="E179" s="8" t="s">
        <v>55</v>
      </c>
      <c r="F179" s="8" t="s">
        <v>55</v>
      </c>
      <c r="G179" s="8" t="s">
        <v>55</v>
      </c>
      <c r="H179" s="8" t="s">
        <v>55</v>
      </c>
      <c r="I179" s="8" t="s">
        <v>55</v>
      </c>
      <c r="J179" s="8" t="s">
        <v>55</v>
      </c>
      <c r="K179" s="8" t="s">
        <v>55</v>
      </c>
      <c r="L179" s="8" t="s">
        <v>55</v>
      </c>
      <c r="M179" s="8" t="s">
        <v>55</v>
      </c>
      <c r="N179" s="8" t="s">
        <v>55</v>
      </c>
      <c r="O179" s="8" t="s">
        <v>55</v>
      </c>
      <c r="P179" s="8" t="s">
        <v>55</v>
      </c>
      <c r="Q179" s="8" t="s">
        <v>55</v>
      </c>
      <c r="R179" s="8" t="s">
        <v>55</v>
      </c>
      <c r="S179" s="8" t="s">
        <v>55</v>
      </c>
      <c r="T179" s="8" t="s">
        <v>55</v>
      </c>
      <c r="U179" s="8" t="s">
        <v>55</v>
      </c>
      <c r="V179" s="8" t="s">
        <v>55</v>
      </c>
      <c r="W179" s="8" t="s">
        <v>55</v>
      </c>
      <c r="X179" s="8" t="s">
        <v>55</v>
      </c>
      <c r="Y179" s="8" t="s">
        <v>55</v>
      </c>
      <c r="Z179" s="8" t="s">
        <v>55</v>
      </c>
      <c r="AA179" s="8" t="s">
        <v>55</v>
      </c>
      <c r="AB179" s="8" t="s">
        <v>55</v>
      </c>
      <c r="AC179" s="8" t="s">
        <v>55</v>
      </c>
      <c r="AD179" s="8" t="s">
        <v>55</v>
      </c>
      <c r="AE179" s="8" t="s">
        <v>55</v>
      </c>
      <c r="AF179" s="8" t="s">
        <v>55</v>
      </c>
      <c r="AG179" s="8" t="s">
        <v>55</v>
      </c>
      <c r="AH179" s="8" t="s">
        <v>55</v>
      </c>
      <c r="AI179" s="8">
        <v>56.222700000000003</v>
      </c>
      <c r="AJ179" s="8">
        <v>58.900379999999998</v>
      </c>
      <c r="AK179" s="8">
        <v>56.747459999999997</v>
      </c>
      <c r="AL179" s="8">
        <v>58.127420000000001</v>
      </c>
      <c r="AM179" s="8">
        <v>57.796329999999998</v>
      </c>
      <c r="AN179" s="8">
        <v>57.604370000000003</v>
      </c>
      <c r="AO179" s="8">
        <v>58.360439999999997</v>
      </c>
      <c r="AP179" s="8" t="s">
        <v>55</v>
      </c>
      <c r="AQ179" s="8">
        <v>60.292059999999999</v>
      </c>
      <c r="AR179" s="8">
        <v>60.053849999999997</v>
      </c>
      <c r="AS179" s="8">
        <v>59.453530000000001</v>
      </c>
      <c r="AT179" s="8">
        <v>59.616160000000001</v>
      </c>
      <c r="AU179" s="8">
        <v>58.9193</v>
      </c>
      <c r="AV179" s="8">
        <v>59.490130000000001</v>
      </c>
      <c r="AW179" s="8" t="s">
        <v>55</v>
      </c>
      <c r="AX179">
        <f t="shared" si="2"/>
        <v>761.58413000000007</v>
      </c>
    </row>
    <row r="180" spans="1:50" ht="13" hidden="1" x14ac:dyDescent="0.3">
      <c r="A180" s="6" t="s">
        <v>229</v>
      </c>
      <c r="B180" s="5" t="s">
        <v>53</v>
      </c>
      <c r="C180" s="7" t="s">
        <v>55</v>
      </c>
      <c r="D180" s="7" t="s">
        <v>55</v>
      </c>
      <c r="E180" s="7" t="s">
        <v>55</v>
      </c>
      <c r="F180" s="7" t="s">
        <v>55</v>
      </c>
      <c r="G180" s="7" t="s">
        <v>55</v>
      </c>
      <c r="H180" s="7" t="s">
        <v>55</v>
      </c>
      <c r="I180" s="7" t="s">
        <v>55</v>
      </c>
      <c r="J180" s="7" t="s">
        <v>55</v>
      </c>
      <c r="K180" s="7" t="s">
        <v>55</v>
      </c>
      <c r="L180" s="7" t="s">
        <v>55</v>
      </c>
      <c r="M180" s="7" t="s">
        <v>55</v>
      </c>
      <c r="N180" s="7" t="s">
        <v>55</v>
      </c>
      <c r="O180" s="7" t="s">
        <v>55</v>
      </c>
      <c r="P180" s="7" t="s">
        <v>55</v>
      </c>
      <c r="Q180" s="7" t="s">
        <v>55</v>
      </c>
      <c r="R180" s="7" t="s">
        <v>55</v>
      </c>
      <c r="S180" s="7" t="s">
        <v>55</v>
      </c>
      <c r="T180" s="7" t="s">
        <v>55</v>
      </c>
      <c r="U180" s="7" t="s">
        <v>55</v>
      </c>
      <c r="V180" s="7" t="s">
        <v>55</v>
      </c>
      <c r="W180" s="7" t="s">
        <v>55</v>
      </c>
      <c r="X180" s="7" t="s">
        <v>55</v>
      </c>
      <c r="Y180" s="7" t="s">
        <v>55</v>
      </c>
      <c r="Z180" s="7" t="s">
        <v>55</v>
      </c>
      <c r="AA180" s="7" t="s">
        <v>55</v>
      </c>
      <c r="AB180" s="7" t="s">
        <v>55</v>
      </c>
      <c r="AC180" s="7" t="s">
        <v>55</v>
      </c>
      <c r="AD180" s="7" t="s">
        <v>55</v>
      </c>
      <c r="AE180" s="7" t="s">
        <v>55</v>
      </c>
      <c r="AF180" s="7" t="s">
        <v>55</v>
      </c>
      <c r="AG180" s="7" t="s">
        <v>55</v>
      </c>
      <c r="AH180" s="7" t="s">
        <v>55</v>
      </c>
      <c r="AI180" s="7" t="s">
        <v>55</v>
      </c>
      <c r="AJ180" s="7" t="s">
        <v>55</v>
      </c>
      <c r="AK180" s="7" t="s">
        <v>55</v>
      </c>
      <c r="AL180" s="7" t="s">
        <v>55</v>
      </c>
      <c r="AM180" s="7" t="s">
        <v>55</v>
      </c>
      <c r="AN180" s="7" t="s">
        <v>55</v>
      </c>
      <c r="AO180" s="7" t="s">
        <v>55</v>
      </c>
      <c r="AP180" s="7" t="s">
        <v>55</v>
      </c>
      <c r="AQ180" s="7" t="s">
        <v>55</v>
      </c>
      <c r="AR180" s="7" t="s">
        <v>55</v>
      </c>
      <c r="AS180" s="7" t="s">
        <v>55</v>
      </c>
      <c r="AT180" s="7" t="s">
        <v>55</v>
      </c>
      <c r="AU180" s="7" t="s">
        <v>55</v>
      </c>
      <c r="AV180" s="7" t="s">
        <v>55</v>
      </c>
      <c r="AW180" s="7" t="s">
        <v>55</v>
      </c>
      <c r="AX180">
        <f t="shared" si="2"/>
        <v>0</v>
      </c>
    </row>
    <row r="181" spans="1:50" ht="13" x14ac:dyDescent="0.3">
      <c r="A181" s="6" t="s">
        <v>230</v>
      </c>
      <c r="B181" s="5" t="s">
        <v>53</v>
      </c>
      <c r="C181" s="8" t="s">
        <v>55</v>
      </c>
      <c r="D181" s="8">
        <v>44.497680000000003</v>
      </c>
      <c r="E181" s="8" t="s">
        <v>55</v>
      </c>
      <c r="F181" s="8">
        <v>46.092750000000002</v>
      </c>
      <c r="G181" s="8">
        <v>45.289149999999999</v>
      </c>
      <c r="H181" s="8">
        <v>43.089970000000001</v>
      </c>
      <c r="I181" s="8">
        <v>41.618029999999997</v>
      </c>
      <c r="J181" s="8" t="s">
        <v>55</v>
      </c>
      <c r="K181" s="8" t="s">
        <v>55</v>
      </c>
      <c r="L181" s="8" t="s">
        <v>55</v>
      </c>
      <c r="M181" s="8" t="s">
        <v>55</v>
      </c>
      <c r="N181" s="8" t="s">
        <v>55</v>
      </c>
      <c r="O181" s="8" t="s">
        <v>55</v>
      </c>
      <c r="P181" s="8" t="s">
        <v>55</v>
      </c>
      <c r="Q181" s="8" t="s">
        <v>55</v>
      </c>
      <c r="R181" s="8" t="s">
        <v>55</v>
      </c>
      <c r="S181" s="8" t="s">
        <v>55</v>
      </c>
      <c r="T181" s="8" t="s">
        <v>55</v>
      </c>
      <c r="U181" s="8" t="s">
        <v>55</v>
      </c>
      <c r="V181" s="8">
        <v>45.521560000000001</v>
      </c>
      <c r="W181" s="8" t="s">
        <v>55</v>
      </c>
      <c r="X181" s="8" t="s">
        <v>55</v>
      </c>
      <c r="Y181" s="8" t="s">
        <v>55</v>
      </c>
      <c r="Z181" s="8">
        <v>48.082000000000001</v>
      </c>
      <c r="AA181" s="8" t="s">
        <v>55</v>
      </c>
      <c r="AB181" s="8">
        <v>49.836449999999999</v>
      </c>
      <c r="AC181" s="8" t="s">
        <v>55</v>
      </c>
      <c r="AD181" s="8">
        <v>53.579140000000002</v>
      </c>
      <c r="AE181" s="8" t="s">
        <v>55</v>
      </c>
      <c r="AF181" s="8">
        <v>52.290089999999999</v>
      </c>
      <c r="AG181" s="8">
        <v>52.502209999999998</v>
      </c>
      <c r="AH181" s="8">
        <v>54.81438</v>
      </c>
      <c r="AI181" s="8">
        <v>57.372120000000002</v>
      </c>
      <c r="AJ181" s="8">
        <v>56.508699999999997</v>
      </c>
      <c r="AK181" s="8">
        <v>57.287059999999997</v>
      </c>
      <c r="AL181" s="8">
        <v>57.14432</v>
      </c>
      <c r="AM181" s="8">
        <v>59.212569999999999</v>
      </c>
      <c r="AN181" s="8">
        <v>59.796120000000002</v>
      </c>
      <c r="AO181" s="8">
        <v>63.680230000000002</v>
      </c>
      <c r="AP181" s="8">
        <v>59.930329999999998</v>
      </c>
      <c r="AQ181" s="8">
        <v>63.215220000000002</v>
      </c>
      <c r="AR181" s="8">
        <v>61.591320000000003</v>
      </c>
      <c r="AS181" s="8">
        <v>59.771320000000003</v>
      </c>
      <c r="AT181" s="8">
        <v>59.71508</v>
      </c>
      <c r="AU181" s="8">
        <v>58.653550000000003</v>
      </c>
      <c r="AV181" s="8" t="s">
        <v>55</v>
      </c>
      <c r="AW181" s="8" t="s">
        <v>55</v>
      </c>
      <c r="AX181">
        <f t="shared" si="2"/>
        <v>1351.0913500000001</v>
      </c>
    </row>
    <row r="182" spans="1:50" ht="13" x14ac:dyDescent="0.3">
      <c r="A182" s="6" t="s">
        <v>231</v>
      </c>
      <c r="B182" s="5" t="s">
        <v>53</v>
      </c>
      <c r="C182" s="7" t="s">
        <v>55</v>
      </c>
      <c r="D182" s="7" t="s">
        <v>55</v>
      </c>
      <c r="E182" s="7" t="s">
        <v>55</v>
      </c>
      <c r="F182" s="7" t="s">
        <v>55</v>
      </c>
      <c r="G182" s="7" t="s">
        <v>55</v>
      </c>
      <c r="H182" s="7" t="s">
        <v>55</v>
      </c>
      <c r="I182" s="7" t="s">
        <v>55</v>
      </c>
      <c r="J182" s="7" t="s">
        <v>55</v>
      </c>
      <c r="K182" s="7" t="s">
        <v>55</v>
      </c>
      <c r="L182" s="7" t="s">
        <v>55</v>
      </c>
      <c r="M182" s="7" t="s">
        <v>55</v>
      </c>
      <c r="N182" s="7" t="s">
        <v>55</v>
      </c>
      <c r="O182" s="7" t="s">
        <v>55</v>
      </c>
      <c r="P182" s="7" t="s">
        <v>55</v>
      </c>
      <c r="Q182" s="7" t="s">
        <v>55</v>
      </c>
      <c r="R182" s="7" t="s">
        <v>55</v>
      </c>
      <c r="S182" s="7" t="s">
        <v>55</v>
      </c>
      <c r="T182" s="7" t="s">
        <v>55</v>
      </c>
      <c r="U182" s="7" t="s">
        <v>55</v>
      </c>
      <c r="V182" s="7" t="s">
        <v>55</v>
      </c>
      <c r="W182" s="7" t="s">
        <v>55</v>
      </c>
      <c r="X182" s="7" t="s">
        <v>55</v>
      </c>
      <c r="Y182" s="7" t="s">
        <v>55</v>
      </c>
      <c r="Z182" s="7" t="s">
        <v>55</v>
      </c>
      <c r="AA182" s="7" t="s">
        <v>55</v>
      </c>
      <c r="AB182" s="7">
        <v>58.416150000000002</v>
      </c>
      <c r="AC182" s="7">
        <v>58.940669999999997</v>
      </c>
      <c r="AD182" s="7" t="s">
        <v>55</v>
      </c>
      <c r="AE182" s="7" t="s">
        <v>55</v>
      </c>
      <c r="AF182" s="7" t="s">
        <v>55</v>
      </c>
      <c r="AG182" s="7" t="s">
        <v>55</v>
      </c>
      <c r="AH182" s="7" t="s">
        <v>55</v>
      </c>
      <c r="AI182" s="7" t="s">
        <v>55</v>
      </c>
      <c r="AJ182" s="7" t="s">
        <v>55</v>
      </c>
      <c r="AK182" s="7" t="s">
        <v>55</v>
      </c>
      <c r="AL182" s="7" t="s">
        <v>55</v>
      </c>
      <c r="AM182" s="7" t="s">
        <v>55</v>
      </c>
      <c r="AN182" s="7" t="s">
        <v>55</v>
      </c>
      <c r="AO182" s="7" t="s">
        <v>55</v>
      </c>
      <c r="AP182" s="7" t="s">
        <v>55</v>
      </c>
      <c r="AQ182" s="7" t="s">
        <v>55</v>
      </c>
      <c r="AR182" s="7" t="s">
        <v>55</v>
      </c>
      <c r="AS182" s="7" t="s">
        <v>55</v>
      </c>
      <c r="AT182" s="7" t="s">
        <v>55</v>
      </c>
      <c r="AU182" s="7" t="s">
        <v>55</v>
      </c>
      <c r="AV182" s="7" t="s">
        <v>55</v>
      </c>
      <c r="AW182" s="7" t="s">
        <v>55</v>
      </c>
      <c r="AX182">
        <f t="shared" si="2"/>
        <v>117.35682</v>
      </c>
    </row>
    <row r="183" spans="1:50" ht="13" x14ac:dyDescent="0.3">
      <c r="A183" s="6" t="s">
        <v>232</v>
      </c>
      <c r="B183" s="5" t="s">
        <v>53</v>
      </c>
      <c r="C183" s="8" t="s">
        <v>55</v>
      </c>
      <c r="D183" s="8" t="s">
        <v>55</v>
      </c>
      <c r="E183" s="8" t="s">
        <v>55</v>
      </c>
      <c r="F183" s="8" t="s">
        <v>55</v>
      </c>
      <c r="G183" s="8" t="s">
        <v>55</v>
      </c>
      <c r="H183" s="8" t="s">
        <v>55</v>
      </c>
      <c r="I183" s="8">
        <v>23.846150000000002</v>
      </c>
      <c r="J183" s="8" t="s">
        <v>55</v>
      </c>
      <c r="K183" s="8">
        <v>17.19745</v>
      </c>
      <c r="L183" s="8">
        <v>8.8235299999999999</v>
      </c>
      <c r="M183" s="8" t="s">
        <v>55</v>
      </c>
      <c r="N183" s="8" t="s">
        <v>55</v>
      </c>
      <c r="O183" s="8" t="s">
        <v>55</v>
      </c>
      <c r="P183" s="8">
        <v>8.6419800000000002</v>
      </c>
      <c r="Q183" s="8">
        <v>10.72664</v>
      </c>
      <c r="R183" s="8">
        <v>14.45783</v>
      </c>
      <c r="S183" s="8">
        <v>14.32039</v>
      </c>
      <c r="T183" s="8">
        <v>14.412419999999999</v>
      </c>
      <c r="U183" s="8">
        <v>18.531469999999999</v>
      </c>
      <c r="V183" s="8">
        <v>16.69866</v>
      </c>
      <c r="W183" s="8">
        <v>18.223759999999999</v>
      </c>
      <c r="X183" s="8">
        <v>18.922650000000001</v>
      </c>
      <c r="Y183" s="8" t="s">
        <v>55</v>
      </c>
      <c r="Z183" s="8" t="s">
        <v>55</v>
      </c>
      <c r="AA183" s="8" t="s">
        <v>55</v>
      </c>
      <c r="AB183" s="8" t="s">
        <v>55</v>
      </c>
      <c r="AC183" s="8" t="s">
        <v>55</v>
      </c>
      <c r="AD183" s="8" t="s">
        <v>55</v>
      </c>
      <c r="AE183" s="8" t="s">
        <v>55</v>
      </c>
      <c r="AF183" s="8" t="s">
        <v>55</v>
      </c>
      <c r="AG183" s="8" t="s">
        <v>55</v>
      </c>
      <c r="AH183" s="8" t="s">
        <v>55</v>
      </c>
      <c r="AI183" s="8" t="s">
        <v>55</v>
      </c>
      <c r="AJ183" s="8" t="s">
        <v>55</v>
      </c>
      <c r="AK183" s="8">
        <v>42.22531</v>
      </c>
      <c r="AL183" s="8" t="s">
        <v>55</v>
      </c>
      <c r="AM183" s="8" t="s">
        <v>55</v>
      </c>
      <c r="AN183" s="8" t="s">
        <v>55</v>
      </c>
      <c r="AO183" s="8" t="s">
        <v>55</v>
      </c>
      <c r="AP183" s="8" t="s">
        <v>55</v>
      </c>
      <c r="AQ183" s="8">
        <v>43.615859999999998</v>
      </c>
      <c r="AR183" s="8" t="s">
        <v>55</v>
      </c>
      <c r="AS183" s="8">
        <v>42.703139999999998</v>
      </c>
      <c r="AT183" s="8" t="s">
        <v>55</v>
      </c>
      <c r="AU183" s="8" t="s">
        <v>55</v>
      </c>
      <c r="AV183" s="8" t="s">
        <v>55</v>
      </c>
      <c r="AW183" s="8" t="s">
        <v>55</v>
      </c>
      <c r="AX183">
        <f t="shared" si="2"/>
        <v>313.34724</v>
      </c>
    </row>
    <row r="184" spans="1:50" ht="13" hidden="1" x14ac:dyDescent="0.3">
      <c r="A184" s="6" t="s">
        <v>233</v>
      </c>
      <c r="B184" s="5" t="s">
        <v>53</v>
      </c>
      <c r="C184" s="7" t="s">
        <v>55</v>
      </c>
      <c r="D184" s="7" t="s">
        <v>55</v>
      </c>
      <c r="E184" s="7" t="s">
        <v>55</v>
      </c>
      <c r="F184" s="7" t="s">
        <v>55</v>
      </c>
      <c r="G184" s="7" t="s">
        <v>55</v>
      </c>
      <c r="H184" s="7" t="s">
        <v>55</v>
      </c>
      <c r="I184" s="7" t="s">
        <v>55</v>
      </c>
      <c r="J184" s="7" t="s">
        <v>55</v>
      </c>
      <c r="K184" s="7" t="s">
        <v>55</v>
      </c>
      <c r="L184" s="7" t="s">
        <v>55</v>
      </c>
      <c r="M184" s="7" t="s">
        <v>55</v>
      </c>
      <c r="N184" s="7" t="s">
        <v>55</v>
      </c>
      <c r="O184" s="7" t="s">
        <v>55</v>
      </c>
      <c r="P184" s="7" t="s">
        <v>55</v>
      </c>
      <c r="Q184" s="7" t="s">
        <v>55</v>
      </c>
      <c r="R184" s="7" t="s">
        <v>55</v>
      </c>
      <c r="S184" s="7" t="s">
        <v>55</v>
      </c>
      <c r="T184" s="7" t="s">
        <v>55</v>
      </c>
      <c r="U184" s="7" t="s">
        <v>55</v>
      </c>
      <c r="V184" s="7" t="s">
        <v>55</v>
      </c>
      <c r="W184" s="7" t="s">
        <v>55</v>
      </c>
      <c r="X184" s="7" t="s">
        <v>55</v>
      </c>
      <c r="Y184" s="7" t="s">
        <v>55</v>
      </c>
      <c r="Z184" s="7" t="s">
        <v>55</v>
      </c>
      <c r="AA184" s="7" t="s">
        <v>55</v>
      </c>
      <c r="AB184" s="7" t="s">
        <v>55</v>
      </c>
      <c r="AC184" s="7" t="s">
        <v>55</v>
      </c>
      <c r="AD184" s="7" t="s">
        <v>55</v>
      </c>
      <c r="AE184" s="7" t="s">
        <v>55</v>
      </c>
      <c r="AF184" s="7" t="s">
        <v>55</v>
      </c>
      <c r="AG184" s="7" t="s">
        <v>55</v>
      </c>
      <c r="AH184" s="7" t="s">
        <v>55</v>
      </c>
      <c r="AI184" s="7" t="s">
        <v>55</v>
      </c>
      <c r="AJ184" s="7" t="s">
        <v>55</v>
      </c>
      <c r="AK184" s="7" t="s">
        <v>55</v>
      </c>
      <c r="AL184" s="7" t="s">
        <v>55</v>
      </c>
      <c r="AM184" s="7" t="s">
        <v>55</v>
      </c>
      <c r="AN184" s="7" t="s">
        <v>55</v>
      </c>
      <c r="AO184" s="7" t="s">
        <v>55</v>
      </c>
      <c r="AP184" s="7" t="s">
        <v>55</v>
      </c>
      <c r="AQ184" s="7" t="s">
        <v>55</v>
      </c>
      <c r="AR184" s="7" t="s">
        <v>55</v>
      </c>
      <c r="AS184" s="7" t="s">
        <v>55</v>
      </c>
      <c r="AT184" s="7" t="s">
        <v>55</v>
      </c>
      <c r="AU184" s="7" t="s">
        <v>55</v>
      </c>
      <c r="AV184" s="7" t="s">
        <v>55</v>
      </c>
      <c r="AW184" s="7" t="s">
        <v>55</v>
      </c>
      <c r="AX184">
        <f t="shared" si="2"/>
        <v>0</v>
      </c>
    </row>
    <row r="185" spans="1:50" ht="13" x14ac:dyDescent="0.3">
      <c r="A185" s="6" t="s">
        <v>234</v>
      </c>
      <c r="B185" s="5" t="s">
        <v>53</v>
      </c>
      <c r="C185" s="8" t="s">
        <v>55</v>
      </c>
      <c r="D185" s="8" t="s">
        <v>55</v>
      </c>
      <c r="E185" s="8" t="s">
        <v>55</v>
      </c>
      <c r="F185" s="8" t="s">
        <v>55</v>
      </c>
      <c r="G185" s="8" t="s">
        <v>55</v>
      </c>
      <c r="H185" s="8" t="s">
        <v>55</v>
      </c>
      <c r="I185" s="8" t="s">
        <v>55</v>
      </c>
      <c r="J185" s="8" t="s">
        <v>55</v>
      </c>
      <c r="K185" s="8" t="s">
        <v>55</v>
      </c>
      <c r="L185" s="8" t="s">
        <v>55</v>
      </c>
      <c r="M185" s="8" t="s">
        <v>55</v>
      </c>
      <c r="N185" s="8" t="s">
        <v>55</v>
      </c>
      <c r="O185" s="8" t="s">
        <v>55</v>
      </c>
      <c r="P185" s="8" t="s">
        <v>55</v>
      </c>
      <c r="Q185" s="8" t="s">
        <v>55</v>
      </c>
      <c r="R185" s="8" t="s">
        <v>55</v>
      </c>
      <c r="S185" s="8" t="s">
        <v>55</v>
      </c>
      <c r="T185" s="8">
        <v>45.925930000000001</v>
      </c>
      <c r="U185" s="8" t="s">
        <v>55</v>
      </c>
      <c r="V185" s="8" t="s">
        <v>55</v>
      </c>
      <c r="W185" s="8" t="s">
        <v>55</v>
      </c>
      <c r="X185" s="8" t="s">
        <v>55</v>
      </c>
      <c r="Y185" s="8" t="s">
        <v>55</v>
      </c>
      <c r="Z185" s="8" t="s">
        <v>55</v>
      </c>
      <c r="AA185" s="8">
        <v>52.459020000000002</v>
      </c>
      <c r="AB185" s="8" t="s">
        <v>55</v>
      </c>
      <c r="AC185" s="8" t="s">
        <v>55</v>
      </c>
      <c r="AD185" s="8" t="s">
        <v>55</v>
      </c>
      <c r="AE185" s="8" t="s">
        <v>55</v>
      </c>
      <c r="AF185" s="8" t="s">
        <v>55</v>
      </c>
      <c r="AG185" s="8" t="s">
        <v>55</v>
      </c>
      <c r="AH185" s="8" t="s">
        <v>55</v>
      </c>
      <c r="AI185" s="8" t="s">
        <v>55</v>
      </c>
      <c r="AJ185" s="8" t="s">
        <v>55</v>
      </c>
      <c r="AK185" s="8" t="s">
        <v>55</v>
      </c>
      <c r="AL185" s="8" t="s">
        <v>55</v>
      </c>
      <c r="AM185" s="8" t="s">
        <v>55</v>
      </c>
      <c r="AN185" s="8" t="s">
        <v>55</v>
      </c>
      <c r="AO185" s="8" t="s">
        <v>55</v>
      </c>
      <c r="AP185" s="8" t="s">
        <v>55</v>
      </c>
      <c r="AQ185" s="8" t="s">
        <v>55</v>
      </c>
      <c r="AR185" s="8" t="s">
        <v>55</v>
      </c>
      <c r="AS185" s="8" t="s">
        <v>55</v>
      </c>
      <c r="AT185" s="8" t="s">
        <v>55</v>
      </c>
      <c r="AU185" s="8" t="s">
        <v>55</v>
      </c>
      <c r="AV185" s="8" t="s">
        <v>55</v>
      </c>
      <c r="AW185" s="8" t="s">
        <v>55</v>
      </c>
      <c r="AX185">
        <f t="shared" si="2"/>
        <v>98.384950000000003</v>
      </c>
    </row>
    <row r="186" spans="1:50" ht="13" x14ac:dyDescent="0.3">
      <c r="A186" s="6" t="s">
        <v>235</v>
      </c>
      <c r="B186" s="5" t="s">
        <v>53</v>
      </c>
      <c r="C186" s="7" t="s">
        <v>55</v>
      </c>
      <c r="D186" s="7" t="s">
        <v>55</v>
      </c>
      <c r="E186" s="7" t="s">
        <v>55</v>
      </c>
      <c r="F186" s="7" t="s">
        <v>55</v>
      </c>
      <c r="G186" s="7" t="s">
        <v>55</v>
      </c>
      <c r="H186" s="7" t="s">
        <v>55</v>
      </c>
      <c r="I186" s="7" t="s">
        <v>55</v>
      </c>
      <c r="J186" s="7" t="s">
        <v>55</v>
      </c>
      <c r="K186" s="7" t="s">
        <v>55</v>
      </c>
      <c r="L186" s="7" t="s">
        <v>55</v>
      </c>
      <c r="M186" s="7" t="s">
        <v>55</v>
      </c>
      <c r="N186" s="7" t="s">
        <v>55</v>
      </c>
      <c r="O186" s="7" t="s">
        <v>55</v>
      </c>
      <c r="P186" s="7">
        <v>57.894739999999999</v>
      </c>
      <c r="Q186" s="7">
        <v>56.194690000000001</v>
      </c>
      <c r="R186" s="7">
        <v>56.481479999999998</v>
      </c>
      <c r="S186" s="7">
        <v>45.360819999999997</v>
      </c>
      <c r="T186" s="7" t="s">
        <v>55</v>
      </c>
      <c r="U186" s="7" t="s">
        <v>55</v>
      </c>
      <c r="V186" s="7" t="s">
        <v>55</v>
      </c>
      <c r="W186" s="7" t="s">
        <v>55</v>
      </c>
      <c r="X186" s="7" t="s">
        <v>55</v>
      </c>
      <c r="Y186" s="7" t="s">
        <v>55</v>
      </c>
      <c r="Z186" s="7" t="s">
        <v>55</v>
      </c>
      <c r="AA186" s="7" t="s">
        <v>55</v>
      </c>
      <c r="AB186" s="7" t="s">
        <v>55</v>
      </c>
      <c r="AC186" s="7" t="s">
        <v>55</v>
      </c>
      <c r="AD186" s="7">
        <v>44.408949999999997</v>
      </c>
      <c r="AE186" s="7" t="s">
        <v>55</v>
      </c>
      <c r="AF186" s="7" t="s">
        <v>55</v>
      </c>
      <c r="AG186" s="7" t="s">
        <v>55</v>
      </c>
      <c r="AH186" s="7" t="s">
        <v>55</v>
      </c>
      <c r="AI186" s="7" t="s">
        <v>55</v>
      </c>
      <c r="AJ186" s="7" t="s">
        <v>55</v>
      </c>
      <c r="AK186" s="7" t="s">
        <v>55</v>
      </c>
      <c r="AL186" s="7" t="s">
        <v>55</v>
      </c>
      <c r="AM186" s="7" t="s">
        <v>55</v>
      </c>
      <c r="AN186" s="7" t="s">
        <v>55</v>
      </c>
      <c r="AO186" s="7" t="s">
        <v>55</v>
      </c>
      <c r="AP186" s="7" t="s">
        <v>55</v>
      </c>
      <c r="AQ186" s="7" t="s">
        <v>55</v>
      </c>
      <c r="AR186" s="7" t="s">
        <v>55</v>
      </c>
      <c r="AS186" s="7" t="s">
        <v>55</v>
      </c>
      <c r="AT186" s="7" t="s">
        <v>55</v>
      </c>
      <c r="AU186" s="7">
        <v>64.250609999999995</v>
      </c>
      <c r="AV186" s="7">
        <v>68.432199999999995</v>
      </c>
      <c r="AW186" s="7" t="s">
        <v>55</v>
      </c>
      <c r="AX186">
        <f t="shared" si="2"/>
        <v>393.02348999999992</v>
      </c>
    </row>
    <row r="187" spans="1:50" ht="13" hidden="1" x14ac:dyDescent="0.3">
      <c r="A187" s="6" t="s">
        <v>236</v>
      </c>
      <c r="B187" s="5" t="s">
        <v>53</v>
      </c>
      <c r="C187" s="8" t="s">
        <v>55</v>
      </c>
      <c r="D187" s="8" t="s">
        <v>55</v>
      </c>
      <c r="E187" s="8" t="s">
        <v>55</v>
      </c>
      <c r="F187" s="8" t="s">
        <v>55</v>
      </c>
      <c r="G187" s="8" t="s">
        <v>55</v>
      </c>
      <c r="H187" s="8" t="s">
        <v>55</v>
      </c>
      <c r="I187" s="8" t="s">
        <v>55</v>
      </c>
      <c r="J187" s="8" t="s">
        <v>55</v>
      </c>
      <c r="K187" s="8" t="s">
        <v>55</v>
      </c>
      <c r="L187" s="8" t="s">
        <v>55</v>
      </c>
      <c r="M187" s="8" t="s">
        <v>55</v>
      </c>
      <c r="N187" s="8" t="s">
        <v>55</v>
      </c>
      <c r="O187" s="8" t="s">
        <v>55</v>
      </c>
      <c r="P187" s="8" t="s">
        <v>55</v>
      </c>
      <c r="Q187" s="8" t="s">
        <v>55</v>
      </c>
      <c r="R187" s="8" t="s">
        <v>55</v>
      </c>
      <c r="S187" s="8" t="s">
        <v>55</v>
      </c>
      <c r="T187" s="8" t="s">
        <v>55</v>
      </c>
      <c r="U187" s="8" t="s">
        <v>55</v>
      </c>
      <c r="V187" s="8" t="s">
        <v>55</v>
      </c>
      <c r="W187" s="8" t="s">
        <v>55</v>
      </c>
      <c r="X187" s="8" t="s">
        <v>55</v>
      </c>
      <c r="Y187" s="8" t="s">
        <v>55</v>
      </c>
      <c r="Z187" s="8" t="s">
        <v>55</v>
      </c>
      <c r="AA187" s="8" t="s">
        <v>55</v>
      </c>
      <c r="AB187" s="8" t="s">
        <v>55</v>
      </c>
      <c r="AC187" s="8" t="s">
        <v>55</v>
      </c>
      <c r="AD187" s="8" t="s">
        <v>55</v>
      </c>
      <c r="AE187" s="8" t="s">
        <v>55</v>
      </c>
      <c r="AF187" s="8" t="s">
        <v>55</v>
      </c>
      <c r="AG187" s="8" t="s">
        <v>55</v>
      </c>
      <c r="AH187" s="8" t="s">
        <v>55</v>
      </c>
      <c r="AI187" s="8" t="s">
        <v>55</v>
      </c>
      <c r="AJ187" s="8" t="s">
        <v>55</v>
      </c>
      <c r="AK187" s="8" t="s">
        <v>55</v>
      </c>
      <c r="AL187" s="8" t="s">
        <v>55</v>
      </c>
      <c r="AM187" s="8" t="s">
        <v>55</v>
      </c>
      <c r="AN187" s="8" t="s">
        <v>55</v>
      </c>
      <c r="AO187" s="8" t="s">
        <v>55</v>
      </c>
      <c r="AP187" s="8" t="s">
        <v>55</v>
      </c>
      <c r="AQ187" s="8" t="s">
        <v>55</v>
      </c>
      <c r="AR187" s="8" t="s">
        <v>55</v>
      </c>
      <c r="AS187" s="8" t="s">
        <v>55</v>
      </c>
      <c r="AT187" s="8" t="s">
        <v>55</v>
      </c>
      <c r="AU187" s="8" t="s">
        <v>55</v>
      </c>
      <c r="AV187" s="8" t="s">
        <v>55</v>
      </c>
      <c r="AW187" s="8" t="s">
        <v>55</v>
      </c>
      <c r="AX187">
        <f t="shared" si="2"/>
        <v>0</v>
      </c>
    </row>
    <row r="188" spans="1:50" ht="20" x14ac:dyDescent="0.3">
      <c r="A188" s="6" t="s">
        <v>237</v>
      </c>
      <c r="B188" s="5" t="s">
        <v>53</v>
      </c>
      <c r="C188" s="7" t="s">
        <v>55</v>
      </c>
      <c r="D188" s="7" t="s">
        <v>55</v>
      </c>
      <c r="E188" s="7" t="s">
        <v>55</v>
      </c>
      <c r="F188" s="7" t="s">
        <v>55</v>
      </c>
      <c r="G188" s="7" t="s">
        <v>55</v>
      </c>
      <c r="H188" s="7" t="s">
        <v>55</v>
      </c>
      <c r="I188" s="7" t="s">
        <v>55</v>
      </c>
      <c r="J188" s="7" t="s">
        <v>55</v>
      </c>
      <c r="K188" s="7" t="s">
        <v>55</v>
      </c>
      <c r="L188" s="7" t="s">
        <v>55</v>
      </c>
      <c r="M188" s="7" t="s">
        <v>55</v>
      </c>
      <c r="N188" s="7">
        <v>69.354839999999996</v>
      </c>
      <c r="O188" s="7" t="s">
        <v>55</v>
      </c>
      <c r="P188" s="7" t="s">
        <v>55</v>
      </c>
      <c r="Q188" s="7" t="s">
        <v>55</v>
      </c>
      <c r="R188" s="7" t="s">
        <v>55</v>
      </c>
      <c r="S188" s="7" t="s">
        <v>55</v>
      </c>
      <c r="T188" s="7" t="s">
        <v>55</v>
      </c>
      <c r="U188" s="7" t="s">
        <v>55</v>
      </c>
      <c r="V188" s="7" t="s">
        <v>55</v>
      </c>
      <c r="W188" s="7" t="s">
        <v>55</v>
      </c>
      <c r="X188" s="7" t="s">
        <v>55</v>
      </c>
      <c r="Y188" s="7" t="s">
        <v>55</v>
      </c>
      <c r="Z188" s="7" t="s">
        <v>55</v>
      </c>
      <c r="AA188" s="7" t="s">
        <v>55</v>
      </c>
      <c r="AB188" s="7" t="s">
        <v>55</v>
      </c>
      <c r="AC188" s="7" t="s">
        <v>55</v>
      </c>
      <c r="AD188" s="7" t="s">
        <v>55</v>
      </c>
      <c r="AE188" s="7" t="s">
        <v>55</v>
      </c>
      <c r="AF188" s="7" t="s">
        <v>55</v>
      </c>
      <c r="AG188" s="7" t="s">
        <v>55</v>
      </c>
      <c r="AH188" s="7" t="s">
        <v>55</v>
      </c>
      <c r="AI188" s="7" t="s">
        <v>55</v>
      </c>
      <c r="AJ188" s="7" t="s">
        <v>55</v>
      </c>
      <c r="AK188" s="7" t="s">
        <v>55</v>
      </c>
      <c r="AL188" s="7" t="s">
        <v>55</v>
      </c>
      <c r="AM188" s="7" t="s">
        <v>55</v>
      </c>
      <c r="AN188" s="7" t="s">
        <v>55</v>
      </c>
      <c r="AO188" s="7" t="s">
        <v>55</v>
      </c>
      <c r="AP188" s="7" t="s">
        <v>55</v>
      </c>
      <c r="AQ188" s="7" t="s">
        <v>55</v>
      </c>
      <c r="AR188" s="7" t="s">
        <v>55</v>
      </c>
      <c r="AS188" s="7" t="s">
        <v>55</v>
      </c>
      <c r="AT188" s="7" t="s">
        <v>55</v>
      </c>
      <c r="AU188" s="7" t="s">
        <v>55</v>
      </c>
      <c r="AV188" s="7" t="s">
        <v>55</v>
      </c>
      <c r="AW188" s="7" t="s">
        <v>55</v>
      </c>
      <c r="AX188">
        <f t="shared" si="2"/>
        <v>69.354839999999996</v>
      </c>
    </row>
    <row r="189" spans="1:50" ht="13" hidden="1" x14ac:dyDescent="0.3">
      <c r="A189" s="6" t="s">
        <v>238</v>
      </c>
      <c r="B189" s="5" t="s">
        <v>53</v>
      </c>
      <c r="C189" s="8" t="s">
        <v>55</v>
      </c>
      <c r="D189" s="8" t="s">
        <v>55</v>
      </c>
      <c r="E189" s="8" t="s">
        <v>55</v>
      </c>
      <c r="F189" s="8" t="s">
        <v>55</v>
      </c>
      <c r="G189" s="8" t="s">
        <v>55</v>
      </c>
      <c r="H189" s="8" t="s">
        <v>55</v>
      </c>
      <c r="I189" s="8" t="s">
        <v>55</v>
      </c>
      <c r="J189" s="8" t="s">
        <v>55</v>
      </c>
      <c r="K189" s="8" t="s">
        <v>55</v>
      </c>
      <c r="L189" s="8" t="s">
        <v>55</v>
      </c>
      <c r="M189" s="8" t="s">
        <v>55</v>
      </c>
      <c r="N189" s="8" t="s">
        <v>55</v>
      </c>
      <c r="O189" s="8" t="s">
        <v>55</v>
      </c>
      <c r="P189" s="8" t="s">
        <v>55</v>
      </c>
      <c r="Q189" s="8" t="s">
        <v>55</v>
      </c>
      <c r="R189" s="8" t="s">
        <v>55</v>
      </c>
      <c r="S189" s="8" t="s">
        <v>55</v>
      </c>
      <c r="T189" s="8" t="s">
        <v>55</v>
      </c>
      <c r="U189" s="8" t="s">
        <v>55</v>
      </c>
      <c r="V189" s="8" t="s">
        <v>55</v>
      </c>
      <c r="W189" s="8" t="s">
        <v>55</v>
      </c>
      <c r="X189" s="8" t="s">
        <v>55</v>
      </c>
      <c r="Y189" s="8" t="s">
        <v>55</v>
      </c>
      <c r="Z189" s="8" t="s">
        <v>55</v>
      </c>
      <c r="AA189" s="8" t="s">
        <v>55</v>
      </c>
      <c r="AB189" s="8" t="s">
        <v>55</v>
      </c>
      <c r="AC189" s="8" t="s">
        <v>55</v>
      </c>
      <c r="AD189" s="8" t="s">
        <v>55</v>
      </c>
      <c r="AE189" s="8" t="s">
        <v>55</v>
      </c>
      <c r="AF189" s="8" t="s">
        <v>55</v>
      </c>
      <c r="AG189" s="8" t="s">
        <v>55</v>
      </c>
      <c r="AH189" s="8" t="s">
        <v>55</v>
      </c>
      <c r="AI189" s="8" t="s">
        <v>55</v>
      </c>
      <c r="AJ189" s="8" t="s">
        <v>55</v>
      </c>
      <c r="AK189" s="8" t="s">
        <v>55</v>
      </c>
      <c r="AL189" s="8" t="s">
        <v>55</v>
      </c>
      <c r="AM189" s="8" t="s">
        <v>55</v>
      </c>
      <c r="AN189" s="8" t="s">
        <v>55</v>
      </c>
      <c r="AO189" s="8" t="s">
        <v>55</v>
      </c>
      <c r="AP189" s="8" t="s">
        <v>55</v>
      </c>
      <c r="AQ189" s="8" t="s">
        <v>55</v>
      </c>
      <c r="AR189" s="8" t="s">
        <v>55</v>
      </c>
      <c r="AS189" s="8" t="s">
        <v>55</v>
      </c>
      <c r="AT189" s="8" t="s">
        <v>55</v>
      </c>
      <c r="AU189" s="8" t="s">
        <v>55</v>
      </c>
      <c r="AV189" s="8" t="s">
        <v>55</v>
      </c>
      <c r="AW189" s="8" t="s">
        <v>55</v>
      </c>
      <c r="AX189">
        <f t="shared" si="2"/>
        <v>0</v>
      </c>
    </row>
    <row r="190" spans="1:50" ht="13" hidden="1" x14ac:dyDescent="0.3">
      <c r="A190" s="6" t="s">
        <v>239</v>
      </c>
      <c r="B190" s="5" t="s">
        <v>53</v>
      </c>
      <c r="C190" s="7" t="s">
        <v>55</v>
      </c>
      <c r="D190" s="7" t="s">
        <v>55</v>
      </c>
      <c r="E190" s="7" t="s">
        <v>55</v>
      </c>
      <c r="F190" s="7" t="s">
        <v>55</v>
      </c>
      <c r="G190" s="7" t="s">
        <v>55</v>
      </c>
      <c r="H190" s="7" t="s">
        <v>55</v>
      </c>
      <c r="I190" s="7" t="s">
        <v>55</v>
      </c>
      <c r="J190" s="7" t="s">
        <v>55</v>
      </c>
      <c r="K190" s="7" t="s">
        <v>55</v>
      </c>
      <c r="L190" s="7" t="s">
        <v>55</v>
      </c>
      <c r="M190" s="7" t="s">
        <v>55</v>
      </c>
      <c r="N190" s="7" t="s">
        <v>55</v>
      </c>
      <c r="O190" s="7" t="s">
        <v>55</v>
      </c>
      <c r="P190" s="7" t="s">
        <v>55</v>
      </c>
      <c r="Q190" s="7" t="s">
        <v>55</v>
      </c>
      <c r="R190" s="7" t="s">
        <v>55</v>
      </c>
      <c r="S190" s="7" t="s">
        <v>55</v>
      </c>
      <c r="T190" s="7" t="s">
        <v>55</v>
      </c>
      <c r="U190" s="7" t="s">
        <v>55</v>
      </c>
      <c r="V190" s="7" t="s">
        <v>55</v>
      </c>
      <c r="W190" s="7" t="s">
        <v>55</v>
      </c>
      <c r="X190" s="7" t="s">
        <v>55</v>
      </c>
      <c r="Y190" s="7" t="s">
        <v>55</v>
      </c>
      <c r="Z190" s="7" t="s">
        <v>55</v>
      </c>
      <c r="AA190" s="7" t="s">
        <v>55</v>
      </c>
      <c r="AB190" s="7" t="s">
        <v>55</v>
      </c>
      <c r="AC190" s="7" t="s">
        <v>55</v>
      </c>
      <c r="AD190" s="7" t="s">
        <v>55</v>
      </c>
      <c r="AE190" s="7" t="s">
        <v>55</v>
      </c>
      <c r="AF190" s="7" t="s">
        <v>55</v>
      </c>
      <c r="AG190" s="7" t="s">
        <v>55</v>
      </c>
      <c r="AH190" s="7" t="s">
        <v>55</v>
      </c>
      <c r="AI190" s="7" t="s">
        <v>55</v>
      </c>
      <c r="AJ190" s="7" t="s">
        <v>55</v>
      </c>
      <c r="AK190" s="7" t="s">
        <v>55</v>
      </c>
      <c r="AL190" s="7" t="s">
        <v>55</v>
      </c>
      <c r="AM190" s="7" t="s">
        <v>55</v>
      </c>
      <c r="AN190" s="7" t="s">
        <v>55</v>
      </c>
      <c r="AO190" s="7" t="s">
        <v>55</v>
      </c>
      <c r="AP190" s="7" t="s">
        <v>55</v>
      </c>
      <c r="AQ190" s="7" t="s">
        <v>55</v>
      </c>
      <c r="AR190" s="7" t="s">
        <v>55</v>
      </c>
      <c r="AS190" s="7" t="s">
        <v>55</v>
      </c>
      <c r="AT190" s="7" t="s">
        <v>55</v>
      </c>
      <c r="AU190" s="7" t="s">
        <v>55</v>
      </c>
      <c r="AV190" s="7" t="s">
        <v>55</v>
      </c>
      <c r="AW190" s="7" t="s">
        <v>55</v>
      </c>
      <c r="AX190">
        <f t="shared" si="2"/>
        <v>0</v>
      </c>
    </row>
    <row r="191" spans="1:50" ht="13" x14ac:dyDescent="0.3">
      <c r="A191" s="6" t="s">
        <v>240</v>
      </c>
      <c r="B191" s="5" t="s">
        <v>53</v>
      </c>
      <c r="C191" s="8" t="s">
        <v>55</v>
      </c>
      <c r="D191" s="8" t="s">
        <v>55</v>
      </c>
      <c r="E191" s="8" t="s">
        <v>55</v>
      </c>
      <c r="F191" s="8" t="s">
        <v>55</v>
      </c>
      <c r="G191" s="8" t="s">
        <v>55</v>
      </c>
      <c r="H191" s="8" t="s">
        <v>55</v>
      </c>
      <c r="I191" s="8" t="s">
        <v>55</v>
      </c>
      <c r="J191" s="8" t="s">
        <v>55</v>
      </c>
      <c r="K191" s="8" t="s">
        <v>55</v>
      </c>
      <c r="L191" s="8" t="s">
        <v>55</v>
      </c>
      <c r="M191" s="8" t="s">
        <v>55</v>
      </c>
      <c r="N191" s="8" t="s">
        <v>55</v>
      </c>
      <c r="O191" s="8" t="s">
        <v>55</v>
      </c>
      <c r="P191" s="8" t="s">
        <v>55</v>
      </c>
      <c r="Q191" s="8" t="s">
        <v>55</v>
      </c>
      <c r="R191" s="8" t="s">
        <v>55</v>
      </c>
      <c r="S191" s="8" t="s">
        <v>55</v>
      </c>
      <c r="T191" s="8" t="s">
        <v>55</v>
      </c>
      <c r="U191" s="8" t="s">
        <v>55</v>
      </c>
      <c r="V191" s="8" t="s">
        <v>55</v>
      </c>
      <c r="W191" s="8" t="s">
        <v>55</v>
      </c>
      <c r="X191" s="8" t="s">
        <v>55</v>
      </c>
      <c r="Y191" s="8" t="s">
        <v>55</v>
      </c>
      <c r="Z191" s="8" t="s">
        <v>55</v>
      </c>
      <c r="AA191" s="8" t="s">
        <v>55</v>
      </c>
      <c r="AB191" s="8" t="s">
        <v>55</v>
      </c>
      <c r="AC191" s="8" t="s">
        <v>55</v>
      </c>
      <c r="AD191" s="8" t="s">
        <v>55</v>
      </c>
      <c r="AE191" s="8">
        <v>45</v>
      </c>
      <c r="AF191" s="8">
        <v>46.153849999999998</v>
      </c>
      <c r="AG191" s="8">
        <v>43.103450000000002</v>
      </c>
      <c r="AH191" s="8" t="s">
        <v>55</v>
      </c>
      <c r="AI191" s="8" t="s">
        <v>55</v>
      </c>
      <c r="AJ191" s="8" t="s">
        <v>55</v>
      </c>
      <c r="AK191" s="8" t="s">
        <v>55</v>
      </c>
      <c r="AL191" s="8" t="s">
        <v>55</v>
      </c>
      <c r="AM191" s="8" t="s">
        <v>55</v>
      </c>
      <c r="AN191" s="8" t="s">
        <v>55</v>
      </c>
      <c r="AO191" s="8" t="s">
        <v>55</v>
      </c>
      <c r="AP191" s="8" t="s">
        <v>55</v>
      </c>
      <c r="AQ191" s="8" t="s">
        <v>55</v>
      </c>
      <c r="AR191" s="8" t="s">
        <v>55</v>
      </c>
      <c r="AS191" s="8" t="s">
        <v>55</v>
      </c>
      <c r="AT191" s="8" t="s">
        <v>55</v>
      </c>
      <c r="AU191" s="8" t="s">
        <v>55</v>
      </c>
      <c r="AV191" s="8" t="s">
        <v>55</v>
      </c>
      <c r="AW191" s="8" t="s">
        <v>55</v>
      </c>
      <c r="AX191">
        <f t="shared" si="2"/>
        <v>134.25730000000001</v>
      </c>
    </row>
    <row r="192" spans="1:50" ht="13" hidden="1" x14ac:dyDescent="0.3">
      <c r="A192" s="6" t="s">
        <v>241</v>
      </c>
      <c r="B192" s="5" t="s">
        <v>53</v>
      </c>
      <c r="C192" s="7" t="s">
        <v>55</v>
      </c>
      <c r="D192" s="7" t="s">
        <v>55</v>
      </c>
      <c r="E192" s="7" t="s">
        <v>55</v>
      </c>
      <c r="F192" s="7" t="s">
        <v>55</v>
      </c>
      <c r="G192" s="7" t="s">
        <v>55</v>
      </c>
      <c r="H192" s="7" t="s">
        <v>55</v>
      </c>
      <c r="I192" s="7" t="s">
        <v>55</v>
      </c>
      <c r="J192" s="7" t="s">
        <v>55</v>
      </c>
      <c r="K192" s="7" t="s">
        <v>55</v>
      </c>
      <c r="L192" s="7" t="s">
        <v>55</v>
      </c>
      <c r="M192" s="7" t="s">
        <v>55</v>
      </c>
      <c r="N192" s="7" t="s">
        <v>55</v>
      </c>
      <c r="O192" s="7" t="s">
        <v>55</v>
      </c>
      <c r="P192" s="7" t="s">
        <v>55</v>
      </c>
      <c r="Q192" s="7" t="s">
        <v>55</v>
      </c>
      <c r="R192" s="7" t="s">
        <v>55</v>
      </c>
      <c r="S192" s="7" t="s">
        <v>55</v>
      </c>
      <c r="T192" s="7" t="s">
        <v>55</v>
      </c>
      <c r="U192" s="7" t="s">
        <v>55</v>
      </c>
      <c r="V192" s="7" t="s">
        <v>55</v>
      </c>
      <c r="W192" s="7" t="s">
        <v>55</v>
      </c>
      <c r="X192" s="7" t="s">
        <v>55</v>
      </c>
      <c r="Y192" s="7" t="s">
        <v>55</v>
      </c>
      <c r="Z192" s="7" t="s">
        <v>55</v>
      </c>
      <c r="AA192" s="7" t="s">
        <v>55</v>
      </c>
      <c r="AB192" s="7" t="s">
        <v>55</v>
      </c>
      <c r="AC192" s="7" t="s">
        <v>55</v>
      </c>
      <c r="AD192" s="7" t="s">
        <v>55</v>
      </c>
      <c r="AE192" s="7" t="s">
        <v>55</v>
      </c>
      <c r="AF192" s="7" t="s">
        <v>55</v>
      </c>
      <c r="AG192" s="7" t="s">
        <v>55</v>
      </c>
      <c r="AH192" s="7" t="s">
        <v>55</v>
      </c>
      <c r="AI192" s="7" t="s">
        <v>55</v>
      </c>
      <c r="AJ192" s="7" t="s">
        <v>55</v>
      </c>
      <c r="AK192" s="7" t="s">
        <v>55</v>
      </c>
      <c r="AL192" s="7" t="s">
        <v>55</v>
      </c>
      <c r="AM192" s="7" t="s">
        <v>55</v>
      </c>
      <c r="AN192" s="7" t="s">
        <v>55</v>
      </c>
      <c r="AO192" s="7" t="s">
        <v>55</v>
      </c>
      <c r="AP192" s="7" t="s">
        <v>55</v>
      </c>
      <c r="AQ192" s="7" t="s">
        <v>55</v>
      </c>
      <c r="AR192" s="7" t="s">
        <v>55</v>
      </c>
      <c r="AS192" s="7" t="s">
        <v>55</v>
      </c>
      <c r="AT192" s="7" t="s">
        <v>55</v>
      </c>
      <c r="AU192" s="7" t="s">
        <v>55</v>
      </c>
      <c r="AV192" s="7" t="s">
        <v>55</v>
      </c>
      <c r="AW192" s="7" t="s">
        <v>55</v>
      </c>
      <c r="AX192">
        <f t="shared" si="2"/>
        <v>0</v>
      </c>
    </row>
    <row r="193" spans="1:50" ht="13" hidden="1" x14ac:dyDescent="0.3">
      <c r="A193" s="6" t="s">
        <v>242</v>
      </c>
      <c r="B193" s="5" t="s">
        <v>53</v>
      </c>
      <c r="C193" s="8" t="s">
        <v>55</v>
      </c>
      <c r="D193" s="8" t="s">
        <v>55</v>
      </c>
      <c r="E193" s="8" t="s">
        <v>55</v>
      </c>
      <c r="F193" s="8" t="s">
        <v>55</v>
      </c>
      <c r="G193" s="8" t="s">
        <v>55</v>
      </c>
      <c r="H193" s="8" t="s">
        <v>55</v>
      </c>
      <c r="I193" s="8" t="s">
        <v>55</v>
      </c>
      <c r="J193" s="8" t="s">
        <v>55</v>
      </c>
      <c r="K193" s="8" t="s">
        <v>55</v>
      </c>
      <c r="L193" s="8" t="s">
        <v>55</v>
      </c>
      <c r="M193" s="8" t="s">
        <v>55</v>
      </c>
      <c r="N193" s="8" t="s">
        <v>55</v>
      </c>
      <c r="O193" s="8" t="s">
        <v>55</v>
      </c>
      <c r="P193" s="8" t="s">
        <v>55</v>
      </c>
      <c r="Q193" s="8" t="s">
        <v>55</v>
      </c>
      <c r="R193" s="8" t="s">
        <v>55</v>
      </c>
      <c r="S193" s="8" t="s">
        <v>55</v>
      </c>
      <c r="T193" s="8" t="s">
        <v>55</v>
      </c>
      <c r="U193" s="8" t="s">
        <v>55</v>
      </c>
      <c r="V193" s="8" t="s">
        <v>55</v>
      </c>
      <c r="W193" s="8" t="s">
        <v>55</v>
      </c>
      <c r="X193" s="8" t="s">
        <v>55</v>
      </c>
      <c r="Y193" s="8" t="s">
        <v>55</v>
      </c>
      <c r="Z193" s="8" t="s">
        <v>55</v>
      </c>
      <c r="AA193" s="8" t="s">
        <v>55</v>
      </c>
      <c r="AB193" s="8" t="s">
        <v>55</v>
      </c>
      <c r="AC193" s="8" t="s">
        <v>55</v>
      </c>
      <c r="AD193" s="8" t="s">
        <v>55</v>
      </c>
      <c r="AE193" s="8" t="s">
        <v>55</v>
      </c>
      <c r="AF193" s="8" t="s">
        <v>55</v>
      </c>
      <c r="AG193" s="8" t="s">
        <v>55</v>
      </c>
      <c r="AH193" s="8" t="s">
        <v>55</v>
      </c>
      <c r="AI193" s="8" t="s">
        <v>55</v>
      </c>
      <c r="AJ193" s="8" t="s">
        <v>55</v>
      </c>
      <c r="AK193" s="8" t="s">
        <v>55</v>
      </c>
      <c r="AL193" s="8" t="s">
        <v>55</v>
      </c>
      <c r="AM193" s="8" t="s">
        <v>55</v>
      </c>
      <c r="AN193" s="8" t="s">
        <v>55</v>
      </c>
      <c r="AO193" s="8" t="s">
        <v>55</v>
      </c>
      <c r="AP193" s="8" t="s">
        <v>55</v>
      </c>
      <c r="AQ193" s="8" t="s">
        <v>55</v>
      </c>
      <c r="AR193" s="8" t="s">
        <v>55</v>
      </c>
      <c r="AS193" s="8" t="s">
        <v>55</v>
      </c>
      <c r="AT193" s="8" t="s">
        <v>55</v>
      </c>
      <c r="AU193" s="8" t="s">
        <v>55</v>
      </c>
      <c r="AV193" s="8" t="s">
        <v>55</v>
      </c>
      <c r="AW193" s="8" t="s">
        <v>55</v>
      </c>
      <c r="AX193">
        <f t="shared" si="2"/>
        <v>0</v>
      </c>
    </row>
    <row r="194" spans="1:50" ht="13" x14ac:dyDescent="0.3">
      <c r="A194" s="6" t="s">
        <v>243</v>
      </c>
      <c r="B194" s="5" t="s">
        <v>53</v>
      </c>
      <c r="C194" s="7" t="s">
        <v>55</v>
      </c>
      <c r="D194" s="7">
        <v>3.2412999999999998</v>
      </c>
      <c r="E194" s="7" t="s">
        <v>55</v>
      </c>
      <c r="F194" s="7">
        <v>3.40611</v>
      </c>
      <c r="G194" s="7">
        <v>6.25495</v>
      </c>
      <c r="H194" s="7" t="s">
        <v>55</v>
      </c>
      <c r="I194" s="7">
        <v>9.4451499999999999</v>
      </c>
      <c r="J194" s="7">
        <v>8.7476099999999999</v>
      </c>
      <c r="K194" s="7">
        <v>13.406739999999999</v>
      </c>
      <c r="L194" s="7" t="s">
        <v>55</v>
      </c>
      <c r="M194" s="7">
        <v>19.40775</v>
      </c>
      <c r="N194" s="7">
        <v>20.11307</v>
      </c>
      <c r="O194" s="7">
        <v>22.471910000000001</v>
      </c>
      <c r="P194" s="7">
        <v>24.11223</v>
      </c>
      <c r="Q194" s="7" t="s">
        <v>55</v>
      </c>
      <c r="R194" s="7" t="s">
        <v>55</v>
      </c>
      <c r="S194" s="7">
        <v>34.508499999999998</v>
      </c>
      <c r="T194" s="7">
        <v>46.582050000000002</v>
      </c>
      <c r="U194" s="7" t="s">
        <v>55</v>
      </c>
      <c r="V194" s="7">
        <v>34.873240000000003</v>
      </c>
      <c r="W194" s="7" t="s">
        <v>55</v>
      </c>
      <c r="X194" s="7">
        <v>45.90466</v>
      </c>
      <c r="Y194" s="7" t="s">
        <v>55</v>
      </c>
      <c r="Z194" s="7" t="s">
        <v>55</v>
      </c>
      <c r="AA194" s="7">
        <v>32.088160000000002</v>
      </c>
      <c r="AB194" s="7">
        <v>42.316859999999998</v>
      </c>
      <c r="AC194" s="7">
        <v>44.179200000000002</v>
      </c>
      <c r="AD194" s="7">
        <v>49.76914</v>
      </c>
      <c r="AE194" s="7">
        <v>54.633209999999998</v>
      </c>
      <c r="AF194" s="7">
        <v>54.130549999999999</v>
      </c>
      <c r="AG194" s="7">
        <v>58.280349999999999</v>
      </c>
      <c r="AH194" s="7">
        <v>56.80744</v>
      </c>
      <c r="AI194" s="7">
        <v>57.675890000000003</v>
      </c>
      <c r="AJ194" s="7">
        <v>55.591180000000001</v>
      </c>
      <c r="AK194" s="7">
        <v>52.628869999999999</v>
      </c>
      <c r="AL194" s="7">
        <v>52.329450000000001</v>
      </c>
      <c r="AM194" s="7">
        <v>57.867710000000002</v>
      </c>
      <c r="AN194" s="7">
        <v>56.8673</v>
      </c>
      <c r="AO194" s="7">
        <v>57.373449999999998</v>
      </c>
      <c r="AP194" s="7">
        <v>56.989379999999997</v>
      </c>
      <c r="AQ194" s="7">
        <v>51.773040000000002</v>
      </c>
      <c r="AR194" s="7">
        <v>54.980130000000003</v>
      </c>
      <c r="AS194" s="7">
        <v>52.94088</v>
      </c>
      <c r="AT194" s="7">
        <v>51.054560000000002</v>
      </c>
      <c r="AU194" s="7">
        <v>49.54616</v>
      </c>
      <c r="AV194" s="7">
        <v>49.628889999999998</v>
      </c>
      <c r="AW194" s="7" t="s">
        <v>55</v>
      </c>
      <c r="AX194">
        <f t="shared" si="2"/>
        <v>1441.9270700000002</v>
      </c>
    </row>
    <row r="195" spans="1:50" ht="13" x14ac:dyDescent="0.3">
      <c r="A195" s="6" t="s">
        <v>244</v>
      </c>
      <c r="B195" s="5" t="s">
        <v>53</v>
      </c>
      <c r="C195" s="8" t="s">
        <v>55</v>
      </c>
      <c r="D195" s="8" t="s">
        <v>55</v>
      </c>
      <c r="E195" s="8" t="s">
        <v>55</v>
      </c>
      <c r="F195" s="8" t="s">
        <v>55</v>
      </c>
      <c r="G195" s="8" t="s">
        <v>55</v>
      </c>
      <c r="H195" s="8">
        <v>10.204079999999999</v>
      </c>
      <c r="I195" s="8">
        <v>15.30715</v>
      </c>
      <c r="J195" s="8" t="s">
        <v>55</v>
      </c>
      <c r="K195" s="8" t="s">
        <v>55</v>
      </c>
      <c r="L195" s="8" t="s">
        <v>55</v>
      </c>
      <c r="M195" s="8">
        <v>16.849450000000001</v>
      </c>
      <c r="N195" s="8">
        <v>14.34389</v>
      </c>
      <c r="O195" s="8" t="s">
        <v>55</v>
      </c>
      <c r="P195" s="8" t="s">
        <v>55</v>
      </c>
      <c r="Q195" s="8" t="s">
        <v>55</v>
      </c>
      <c r="R195" s="8" t="s">
        <v>55</v>
      </c>
      <c r="S195" s="8" t="s">
        <v>55</v>
      </c>
      <c r="T195" s="8" t="s">
        <v>55</v>
      </c>
      <c r="U195" s="8" t="s">
        <v>55</v>
      </c>
      <c r="V195" s="8" t="s">
        <v>55</v>
      </c>
      <c r="W195" s="8" t="s">
        <v>55</v>
      </c>
      <c r="X195" s="8" t="s">
        <v>55</v>
      </c>
      <c r="Y195" s="8" t="s">
        <v>55</v>
      </c>
      <c r="Z195" s="8" t="s">
        <v>55</v>
      </c>
      <c r="AA195" s="8" t="s">
        <v>55</v>
      </c>
      <c r="AB195" s="8" t="s">
        <v>55</v>
      </c>
      <c r="AC195" s="8" t="s">
        <v>55</v>
      </c>
      <c r="AD195" s="8" t="s">
        <v>55</v>
      </c>
      <c r="AE195" s="8" t="s">
        <v>55</v>
      </c>
      <c r="AF195" s="8" t="s">
        <v>55</v>
      </c>
      <c r="AG195" s="8" t="s">
        <v>55</v>
      </c>
      <c r="AH195" s="8" t="s">
        <v>55</v>
      </c>
      <c r="AI195" s="8" t="s">
        <v>55</v>
      </c>
      <c r="AJ195" s="8" t="s">
        <v>55</v>
      </c>
      <c r="AK195" s="8" t="s">
        <v>55</v>
      </c>
      <c r="AL195" s="8" t="s">
        <v>55</v>
      </c>
      <c r="AM195" s="8" t="s">
        <v>55</v>
      </c>
      <c r="AN195" s="8" t="s">
        <v>55</v>
      </c>
      <c r="AO195" s="8" t="s">
        <v>55</v>
      </c>
      <c r="AP195" s="8" t="s">
        <v>55</v>
      </c>
      <c r="AQ195" s="8" t="s">
        <v>55</v>
      </c>
      <c r="AR195" s="8" t="s">
        <v>55</v>
      </c>
      <c r="AS195" s="8">
        <v>33.422629999999998</v>
      </c>
      <c r="AT195" s="8" t="s">
        <v>55</v>
      </c>
      <c r="AU195" s="8" t="s">
        <v>55</v>
      </c>
      <c r="AV195" s="8" t="s">
        <v>55</v>
      </c>
      <c r="AW195" s="8" t="s">
        <v>55</v>
      </c>
      <c r="AX195">
        <f t="shared" si="2"/>
        <v>90.127200000000002</v>
      </c>
    </row>
    <row r="196" spans="1:50" ht="13" x14ac:dyDescent="0.3">
      <c r="A196" s="6" t="s">
        <v>245</v>
      </c>
      <c r="B196" s="5" t="s">
        <v>53</v>
      </c>
      <c r="C196" s="7" t="s">
        <v>55</v>
      </c>
      <c r="D196" s="7" t="s">
        <v>55</v>
      </c>
      <c r="E196" s="7" t="s">
        <v>55</v>
      </c>
      <c r="F196" s="7" t="s">
        <v>55</v>
      </c>
      <c r="G196" s="7" t="s">
        <v>55</v>
      </c>
      <c r="H196" s="7" t="s">
        <v>55</v>
      </c>
      <c r="I196" s="7" t="s">
        <v>55</v>
      </c>
      <c r="J196" s="7" t="s">
        <v>55</v>
      </c>
      <c r="K196" s="7" t="s">
        <v>55</v>
      </c>
      <c r="L196" s="7" t="s">
        <v>55</v>
      </c>
      <c r="M196" s="7" t="s">
        <v>55</v>
      </c>
      <c r="N196" s="7" t="s">
        <v>55</v>
      </c>
      <c r="O196" s="7" t="s">
        <v>55</v>
      </c>
      <c r="P196" s="7" t="s">
        <v>55</v>
      </c>
      <c r="Q196" s="7" t="s">
        <v>55</v>
      </c>
      <c r="R196" s="7" t="s">
        <v>55</v>
      </c>
      <c r="S196" s="7" t="s">
        <v>55</v>
      </c>
      <c r="T196" s="7" t="s">
        <v>55</v>
      </c>
      <c r="U196" s="7" t="s">
        <v>55</v>
      </c>
      <c r="V196" s="7" t="s">
        <v>55</v>
      </c>
      <c r="W196" s="7" t="s">
        <v>55</v>
      </c>
      <c r="X196" s="7" t="s">
        <v>55</v>
      </c>
      <c r="Y196" s="7" t="s">
        <v>55</v>
      </c>
      <c r="Z196" s="7" t="s">
        <v>55</v>
      </c>
      <c r="AA196" s="7" t="s">
        <v>55</v>
      </c>
      <c r="AB196" s="7" t="s">
        <v>55</v>
      </c>
      <c r="AC196" s="7" t="s">
        <v>55</v>
      </c>
      <c r="AD196" s="7" t="s">
        <v>55</v>
      </c>
      <c r="AE196" s="7" t="s">
        <v>55</v>
      </c>
      <c r="AF196" s="7" t="s">
        <v>55</v>
      </c>
      <c r="AG196" s="7" t="s">
        <v>55</v>
      </c>
      <c r="AH196" s="7" t="s">
        <v>55</v>
      </c>
      <c r="AI196" s="7" t="s">
        <v>55</v>
      </c>
      <c r="AJ196" s="7" t="s">
        <v>55</v>
      </c>
      <c r="AK196" s="7" t="s">
        <v>55</v>
      </c>
      <c r="AL196" s="7" t="s">
        <v>55</v>
      </c>
      <c r="AM196" s="7" t="s">
        <v>55</v>
      </c>
      <c r="AN196" s="7">
        <v>59.136400000000002</v>
      </c>
      <c r="AO196" s="7">
        <v>60.371589999999998</v>
      </c>
      <c r="AP196" s="7">
        <v>60.32443</v>
      </c>
      <c r="AQ196" s="7">
        <v>60.505220000000001</v>
      </c>
      <c r="AR196" s="7">
        <v>59.332349999999998</v>
      </c>
      <c r="AS196" s="7">
        <v>58.683160000000001</v>
      </c>
      <c r="AT196" s="7">
        <v>58.434629999999999</v>
      </c>
      <c r="AU196" s="7">
        <v>57.837879999999998</v>
      </c>
      <c r="AV196" s="7">
        <v>58.563200000000002</v>
      </c>
      <c r="AW196" s="7" t="s">
        <v>55</v>
      </c>
      <c r="AX196">
        <f t="shared" si="2"/>
        <v>533.18885999999998</v>
      </c>
    </row>
    <row r="197" spans="1:50" ht="13" x14ac:dyDescent="0.3">
      <c r="A197" s="6" t="s">
        <v>246</v>
      </c>
      <c r="B197" s="5" t="s">
        <v>53</v>
      </c>
      <c r="C197" s="8" t="s">
        <v>55</v>
      </c>
      <c r="D197" s="8" t="s">
        <v>55</v>
      </c>
      <c r="E197" s="8" t="s">
        <v>55</v>
      </c>
      <c r="F197" s="8" t="s">
        <v>55</v>
      </c>
      <c r="G197" s="8">
        <v>97.777780000000007</v>
      </c>
      <c r="H197" s="8">
        <v>98.245609999999999</v>
      </c>
      <c r="I197" s="8" t="s">
        <v>55</v>
      </c>
      <c r="J197" s="8">
        <v>92.105260000000001</v>
      </c>
      <c r="K197" s="8">
        <v>94.285709999999995</v>
      </c>
      <c r="L197" s="8" t="s">
        <v>55</v>
      </c>
      <c r="M197" s="8" t="s">
        <v>55</v>
      </c>
      <c r="N197" s="8">
        <v>82.608699999999999</v>
      </c>
      <c r="O197" s="8" t="s">
        <v>55</v>
      </c>
      <c r="P197" s="8" t="s">
        <v>55</v>
      </c>
      <c r="Q197" s="8" t="s">
        <v>55</v>
      </c>
      <c r="R197" s="8" t="s">
        <v>55</v>
      </c>
      <c r="S197" s="8" t="s">
        <v>55</v>
      </c>
      <c r="T197" s="8" t="s">
        <v>55</v>
      </c>
      <c r="U197" s="8" t="s">
        <v>55</v>
      </c>
      <c r="V197" s="8" t="s">
        <v>55</v>
      </c>
      <c r="W197" s="8" t="s">
        <v>55</v>
      </c>
      <c r="X197" s="8" t="s">
        <v>55</v>
      </c>
      <c r="Y197" s="8" t="s">
        <v>55</v>
      </c>
      <c r="Z197" s="8" t="s">
        <v>55</v>
      </c>
      <c r="AA197" s="8" t="s">
        <v>55</v>
      </c>
      <c r="AB197" s="8" t="s">
        <v>55</v>
      </c>
      <c r="AC197" s="8" t="s">
        <v>55</v>
      </c>
      <c r="AD197" s="8" t="s">
        <v>55</v>
      </c>
      <c r="AE197" s="8" t="s">
        <v>55</v>
      </c>
      <c r="AF197" s="8" t="s">
        <v>55</v>
      </c>
      <c r="AG197" s="8" t="s">
        <v>55</v>
      </c>
      <c r="AH197" s="8" t="s">
        <v>55</v>
      </c>
      <c r="AI197" s="8" t="s">
        <v>55</v>
      </c>
      <c r="AJ197" s="8" t="s">
        <v>55</v>
      </c>
      <c r="AK197" s="8" t="s">
        <v>55</v>
      </c>
      <c r="AL197" s="8" t="s">
        <v>55</v>
      </c>
      <c r="AM197" s="8" t="s">
        <v>55</v>
      </c>
      <c r="AN197" s="8" t="s">
        <v>55</v>
      </c>
      <c r="AO197" s="8" t="s">
        <v>55</v>
      </c>
      <c r="AP197" s="8" t="s">
        <v>55</v>
      </c>
      <c r="AQ197" s="8" t="s">
        <v>55</v>
      </c>
      <c r="AR197" s="8">
        <v>58.333329999999997</v>
      </c>
      <c r="AS197" s="8">
        <v>89.147289999999998</v>
      </c>
      <c r="AT197" s="8">
        <v>85.897440000000003</v>
      </c>
      <c r="AU197" s="8">
        <v>77.284599999999998</v>
      </c>
      <c r="AV197" s="8">
        <v>73.086420000000004</v>
      </c>
      <c r="AW197" s="8" t="s">
        <v>55</v>
      </c>
      <c r="AX197">
        <f t="shared" si="2"/>
        <v>848.77213999999992</v>
      </c>
    </row>
    <row r="198" spans="1:50" ht="13" x14ac:dyDescent="0.3">
      <c r="A198" s="6" t="s">
        <v>247</v>
      </c>
      <c r="B198" s="5" t="s">
        <v>53</v>
      </c>
      <c r="C198" s="7" t="s">
        <v>55</v>
      </c>
      <c r="D198" s="7" t="s">
        <v>55</v>
      </c>
      <c r="E198" s="7" t="s">
        <v>55</v>
      </c>
      <c r="F198" s="7" t="s">
        <v>55</v>
      </c>
      <c r="G198" s="7" t="s">
        <v>55</v>
      </c>
      <c r="H198" s="7">
        <v>17.09845</v>
      </c>
      <c r="I198" s="7">
        <v>17.142859999999999</v>
      </c>
      <c r="J198" s="7">
        <v>14.55847</v>
      </c>
      <c r="K198" s="7" t="s">
        <v>55</v>
      </c>
      <c r="L198" s="7" t="s">
        <v>55</v>
      </c>
      <c r="M198" s="7" t="s">
        <v>55</v>
      </c>
      <c r="N198" s="7" t="s">
        <v>55</v>
      </c>
      <c r="O198" s="7" t="s">
        <v>55</v>
      </c>
      <c r="P198" s="7" t="s">
        <v>55</v>
      </c>
      <c r="Q198" s="7" t="s">
        <v>55</v>
      </c>
      <c r="R198" s="7" t="s">
        <v>55</v>
      </c>
      <c r="S198" s="7" t="s">
        <v>55</v>
      </c>
      <c r="T198" s="7" t="s">
        <v>55</v>
      </c>
      <c r="U198" s="7" t="s">
        <v>55</v>
      </c>
      <c r="V198" s="7" t="s">
        <v>55</v>
      </c>
      <c r="W198" s="7" t="s">
        <v>55</v>
      </c>
      <c r="X198" s="7" t="s">
        <v>55</v>
      </c>
      <c r="Y198" s="7" t="s">
        <v>55</v>
      </c>
      <c r="Z198" s="7" t="s">
        <v>55</v>
      </c>
      <c r="AA198" s="7" t="s">
        <v>55</v>
      </c>
      <c r="AB198" s="7" t="s">
        <v>55</v>
      </c>
      <c r="AC198" s="7" t="s">
        <v>55</v>
      </c>
      <c r="AD198" s="7" t="s">
        <v>55</v>
      </c>
      <c r="AE198" s="7" t="s">
        <v>55</v>
      </c>
      <c r="AF198" s="7" t="s">
        <v>55</v>
      </c>
      <c r="AG198" s="7">
        <v>43.7941</v>
      </c>
      <c r="AH198" s="7" t="s">
        <v>55</v>
      </c>
      <c r="AI198" s="7" t="s">
        <v>55</v>
      </c>
      <c r="AJ198" s="7" t="s">
        <v>55</v>
      </c>
      <c r="AK198" s="7" t="s">
        <v>55</v>
      </c>
      <c r="AL198" s="7" t="s">
        <v>55</v>
      </c>
      <c r="AM198" s="7" t="s">
        <v>55</v>
      </c>
      <c r="AN198" s="7" t="s">
        <v>55</v>
      </c>
      <c r="AO198" s="7" t="s">
        <v>55</v>
      </c>
      <c r="AP198" s="7" t="s">
        <v>55</v>
      </c>
      <c r="AQ198" s="7" t="s">
        <v>55</v>
      </c>
      <c r="AR198" s="7" t="s">
        <v>55</v>
      </c>
      <c r="AS198" s="7" t="s">
        <v>55</v>
      </c>
      <c r="AT198" s="7" t="s">
        <v>55</v>
      </c>
      <c r="AU198" s="7" t="s">
        <v>55</v>
      </c>
      <c r="AV198" s="7" t="s">
        <v>55</v>
      </c>
      <c r="AW198" s="7" t="s">
        <v>55</v>
      </c>
      <c r="AX198">
        <f t="shared" si="2"/>
        <v>92.593879999999999</v>
      </c>
    </row>
    <row r="199" spans="1:50" ht="13" x14ac:dyDescent="0.3">
      <c r="A199" s="6" t="s">
        <v>248</v>
      </c>
      <c r="B199" s="5" t="s">
        <v>53</v>
      </c>
      <c r="C199" s="8">
        <v>35.024030000000003</v>
      </c>
      <c r="D199" s="8" t="s">
        <v>55</v>
      </c>
      <c r="E199" s="8">
        <v>36.83831</v>
      </c>
      <c r="F199" s="8">
        <v>36.840800000000002</v>
      </c>
      <c r="G199" s="8">
        <v>29.039760000000001</v>
      </c>
      <c r="H199" s="8">
        <v>30.311720000000001</v>
      </c>
      <c r="I199" s="8">
        <v>34.677239999999998</v>
      </c>
      <c r="J199" s="8">
        <v>35.668909999999997</v>
      </c>
      <c r="K199" s="8">
        <v>32.869439999999997</v>
      </c>
      <c r="L199" s="8">
        <v>35.048400000000001</v>
      </c>
      <c r="M199" s="8">
        <v>40.528359999999999</v>
      </c>
      <c r="N199" s="8">
        <v>39.98901</v>
      </c>
      <c r="O199" s="8">
        <v>45.825449999999996</v>
      </c>
      <c r="P199" s="8">
        <v>38.456519999999998</v>
      </c>
      <c r="Q199" s="8">
        <v>40.97766</v>
      </c>
      <c r="R199" s="8">
        <v>42.601900000000001</v>
      </c>
      <c r="S199" s="8">
        <v>44.067959999999999</v>
      </c>
      <c r="T199" s="8">
        <v>39.242579999999997</v>
      </c>
      <c r="U199" s="8">
        <v>41.607059999999997</v>
      </c>
      <c r="V199" s="8">
        <v>42.208350000000003</v>
      </c>
      <c r="W199" s="8">
        <v>44.32208</v>
      </c>
      <c r="X199" s="8">
        <v>45.03848</v>
      </c>
      <c r="Y199" s="8">
        <v>46.597949999999997</v>
      </c>
      <c r="Z199" s="8">
        <v>46.937440000000002</v>
      </c>
      <c r="AA199" s="8">
        <v>45.784730000000003</v>
      </c>
      <c r="AB199" s="8" t="s">
        <v>55</v>
      </c>
      <c r="AC199" s="8" t="s">
        <v>55</v>
      </c>
      <c r="AD199" s="8" t="s">
        <v>55</v>
      </c>
      <c r="AE199" s="8" t="s">
        <v>55</v>
      </c>
      <c r="AF199" s="8" t="s">
        <v>55</v>
      </c>
      <c r="AG199" s="8" t="s">
        <v>55</v>
      </c>
      <c r="AH199" s="8" t="s">
        <v>55</v>
      </c>
      <c r="AI199" s="8" t="s">
        <v>55</v>
      </c>
      <c r="AJ199" s="8" t="s">
        <v>55</v>
      </c>
      <c r="AK199" s="8" t="s">
        <v>55</v>
      </c>
      <c r="AL199" s="8" t="s">
        <v>55</v>
      </c>
      <c r="AM199" s="8" t="s">
        <v>55</v>
      </c>
      <c r="AN199" s="8" t="s">
        <v>55</v>
      </c>
      <c r="AO199" s="8" t="s">
        <v>55</v>
      </c>
      <c r="AP199" s="8" t="s">
        <v>55</v>
      </c>
      <c r="AQ199" s="8" t="s">
        <v>55</v>
      </c>
      <c r="AR199" s="8" t="s">
        <v>55</v>
      </c>
      <c r="AS199" s="8" t="s">
        <v>55</v>
      </c>
      <c r="AT199" s="8" t="s">
        <v>55</v>
      </c>
      <c r="AU199" s="8" t="s">
        <v>55</v>
      </c>
      <c r="AV199" s="8" t="s">
        <v>55</v>
      </c>
      <c r="AW199" s="8" t="s">
        <v>55</v>
      </c>
      <c r="AX199">
        <f t="shared" ref="AX199:AX262" si="3">SUM(C199:AW199)</f>
        <v>950.50414000000012</v>
      </c>
    </row>
    <row r="200" spans="1:50" ht="13" x14ac:dyDescent="0.3">
      <c r="A200" s="6" t="s">
        <v>249</v>
      </c>
      <c r="B200" s="5" t="s">
        <v>53</v>
      </c>
      <c r="C200" s="7" t="s">
        <v>55</v>
      </c>
      <c r="D200" s="7" t="s">
        <v>55</v>
      </c>
      <c r="E200" s="7" t="s">
        <v>55</v>
      </c>
      <c r="F200" s="7" t="s">
        <v>55</v>
      </c>
      <c r="G200" s="7" t="s">
        <v>55</v>
      </c>
      <c r="H200" s="7" t="s">
        <v>55</v>
      </c>
      <c r="I200" s="7" t="s">
        <v>55</v>
      </c>
      <c r="J200" s="7" t="s">
        <v>55</v>
      </c>
      <c r="K200" s="7" t="s">
        <v>55</v>
      </c>
      <c r="L200" s="7" t="s">
        <v>55</v>
      </c>
      <c r="M200" s="7" t="s">
        <v>55</v>
      </c>
      <c r="N200" s="7" t="s">
        <v>55</v>
      </c>
      <c r="O200" s="7" t="s">
        <v>55</v>
      </c>
      <c r="P200" s="7" t="s">
        <v>55</v>
      </c>
      <c r="Q200" s="7" t="s">
        <v>55</v>
      </c>
      <c r="R200" s="7" t="s">
        <v>55</v>
      </c>
      <c r="S200" s="7" t="s">
        <v>55</v>
      </c>
      <c r="T200" s="7" t="s">
        <v>55</v>
      </c>
      <c r="U200" s="7" t="s">
        <v>55</v>
      </c>
      <c r="V200" s="7" t="s">
        <v>55</v>
      </c>
      <c r="W200" s="7" t="s">
        <v>55</v>
      </c>
      <c r="X200" s="7" t="s">
        <v>55</v>
      </c>
      <c r="Y200" s="7" t="s">
        <v>55</v>
      </c>
      <c r="Z200" s="7" t="s">
        <v>55</v>
      </c>
      <c r="AA200" s="7" t="s">
        <v>55</v>
      </c>
      <c r="AB200" s="7" t="s">
        <v>55</v>
      </c>
      <c r="AC200" s="7" t="s">
        <v>55</v>
      </c>
      <c r="AD200" s="7" t="s">
        <v>55</v>
      </c>
      <c r="AE200" s="7" t="s">
        <v>55</v>
      </c>
      <c r="AF200" s="7" t="s">
        <v>55</v>
      </c>
      <c r="AG200" s="7" t="s">
        <v>55</v>
      </c>
      <c r="AH200" s="7" t="s">
        <v>55</v>
      </c>
      <c r="AI200" s="7" t="s">
        <v>55</v>
      </c>
      <c r="AJ200" s="7" t="s">
        <v>55</v>
      </c>
      <c r="AK200" s="7" t="s">
        <v>55</v>
      </c>
      <c r="AL200" s="7" t="s">
        <v>55</v>
      </c>
      <c r="AM200" s="7" t="s">
        <v>55</v>
      </c>
      <c r="AN200" s="7" t="s">
        <v>55</v>
      </c>
      <c r="AO200" s="7" t="s">
        <v>55</v>
      </c>
      <c r="AP200" s="7" t="s">
        <v>55</v>
      </c>
      <c r="AQ200" s="7" t="s">
        <v>55</v>
      </c>
      <c r="AR200" s="7" t="s">
        <v>55</v>
      </c>
      <c r="AS200" s="7">
        <v>73.469390000000004</v>
      </c>
      <c r="AT200" s="7" t="s">
        <v>55</v>
      </c>
      <c r="AU200" s="7">
        <v>73.333330000000004</v>
      </c>
      <c r="AV200" s="7">
        <v>89.361699999999999</v>
      </c>
      <c r="AW200" s="7" t="s">
        <v>55</v>
      </c>
      <c r="AX200">
        <f t="shared" si="3"/>
        <v>236.16442000000001</v>
      </c>
    </row>
    <row r="201" spans="1:50" ht="13" x14ac:dyDescent="0.3">
      <c r="A201" s="6" t="s">
        <v>250</v>
      </c>
      <c r="B201" s="5" t="s">
        <v>53</v>
      </c>
      <c r="C201" s="8" t="s">
        <v>55</v>
      </c>
      <c r="D201" s="8" t="s">
        <v>55</v>
      </c>
      <c r="E201" s="8" t="s">
        <v>55</v>
      </c>
      <c r="F201" s="8" t="s">
        <v>55</v>
      </c>
      <c r="G201" s="8" t="s">
        <v>55</v>
      </c>
      <c r="H201" s="8" t="s">
        <v>55</v>
      </c>
      <c r="I201" s="8" t="s">
        <v>55</v>
      </c>
      <c r="J201" s="8" t="s">
        <v>55</v>
      </c>
      <c r="K201" s="8" t="s">
        <v>55</v>
      </c>
      <c r="L201" s="8" t="s">
        <v>55</v>
      </c>
      <c r="M201" s="8" t="s">
        <v>55</v>
      </c>
      <c r="N201" s="8" t="s">
        <v>55</v>
      </c>
      <c r="O201" s="8" t="s">
        <v>55</v>
      </c>
      <c r="P201" s="8" t="s">
        <v>55</v>
      </c>
      <c r="Q201" s="8" t="s">
        <v>55</v>
      </c>
      <c r="R201" s="8" t="s">
        <v>55</v>
      </c>
      <c r="S201" s="8" t="s">
        <v>55</v>
      </c>
      <c r="T201" s="8" t="s">
        <v>55</v>
      </c>
      <c r="U201" s="8" t="s">
        <v>55</v>
      </c>
      <c r="V201" s="8" t="s">
        <v>55</v>
      </c>
      <c r="W201" s="8" t="s">
        <v>55</v>
      </c>
      <c r="X201" s="8" t="s">
        <v>55</v>
      </c>
      <c r="Y201" s="8" t="s">
        <v>55</v>
      </c>
      <c r="Z201" s="8">
        <v>48.589109999999998</v>
      </c>
      <c r="AA201" s="8">
        <v>49.381839999999997</v>
      </c>
      <c r="AB201" s="8">
        <v>51.27657</v>
      </c>
      <c r="AC201" s="8">
        <v>54.982149999999997</v>
      </c>
      <c r="AD201" s="8">
        <v>53.558869999999999</v>
      </c>
      <c r="AE201" s="8" t="s">
        <v>55</v>
      </c>
      <c r="AF201" s="8">
        <v>56.566600000000001</v>
      </c>
      <c r="AG201" s="8">
        <v>54.923119999999997</v>
      </c>
      <c r="AH201" s="8">
        <v>54.15652</v>
      </c>
      <c r="AI201" s="8">
        <v>55.319220000000001</v>
      </c>
      <c r="AJ201" s="8">
        <v>55.817529999999998</v>
      </c>
      <c r="AK201" s="8">
        <v>56.653759999999998</v>
      </c>
      <c r="AL201" s="8">
        <v>57.079560000000001</v>
      </c>
      <c r="AM201" s="8">
        <v>59.497390000000003</v>
      </c>
      <c r="AN201" s="8">
        <v>61.741309999999999</v>
      </c>
      <c r="AO201" s="8">
        <v>64.243530000000007</v>
      </c>
      <c r="AP201" s="8">
        <v>64.19511</v>
      </c>
      <c r="AQ201" s="8">
        <v>64.259609999999995</v>
      </c>
      <c r="AR201" s="8">
        <v>63.921080000000003</v>
      </c>
      <c r="AS201" s="8">
        <v>63.999499999999998</v>
      </c>
      <c r="AT201" s="8">
        <v>63.58184</v>
      </c>
      <c r="AU201" s="8">
        <v>63.182459999999999</v>
      </c>
      <c r="AV201" s="8" t="s">
        <v>55</v>
      </c>
      <c r="AW201" s="8" t="s">
        <v>55</v>
      </c>
      <c r="AX201">
        <f t="shared" si="3"/>
        <v>1216.9266799999998</v>
      </c>
    </row>
    <row r="202" spans="1:50" ht="13" x14ac:dyDescent="0.3">
      <c r="A202" s="6" t="s">
        <v>251</v>
      </c>
      <c r="B202" s="5" t="s">
        <v>53</v>
      </c>
      <c r="C202" s="7" t="s">
        <v>55</v>
      </c>
      <c r="D202" s="7" t="s">
        <v>55</v>
      </c>
      <c r="E202" s="7" t="s">
        <v>55</v>
      </c>
      <c r="F202" s="7" t="s">
        <v>55</v>
      </c>
      <c r="G202" s="7" t="s">
        <v>55</v>
      </c>
      <c r="H202" s="7" t="s">
        <v>55</v>
      </c>
      <c r="I202" s="7" t="s">
        <v>55</v>
      </c>
      <c r="J202" s="7" t="s">
        <v>55</v>
      </c>
      <c r="K202" s="7" t="s">
        <v>55</v>
      </c>
      <c r="L202" s="7" t="s">
        <v>55</v>
      </c>
      <c r="M202" s="7" t="s">
        <v>55</v>
      </c>
      <c r="N202" s="7">
        <v>48.566369999999999</v>
      </c>
      <c r="O202" s="7">
        <v>50.695680000000003</v>
      </c>
      <c r="P202" s="7">
        <v>52.116720000000001</v>
      </c>
      <c r="Q202" s="7">
        <v>54.783000000000001</v>
      </c>
      <c r="R202" s="7">
        <v>53.026400000000002</v>
      </c>
      <c r="S202" s="7">
        <v>56.884120000000003</v>
      </c>
      <c r="T202" s="7">
        <v>55.507669999999997</v>
      </c>
      <c r="U202" s="7">
        <v>54.105939999999997</v>
      </c>
      <c r="V202" s="7">
        <v>57.345649999999999</v>
      </c>
      <c r="W202" s="7">
        <v>56.856999999999999</v>
      </c>
      <c r="X202" s="7">
        <v>57.173450000000003</v>
      </c>
      <c r="Y202" s="7">
        <v>56.930689999999998</v>
      </c>
      <c r="Z202" s="7">
        <v>56.930689999999998</v>
      </c>
      <c r="AA202" s="7">
        <v>57.89714</v>
      </c>
      <c r="AB202" s="7">
        <v>59.927109999999999</v>
      </c>
      <c r="AC202" s="7">
        <v>57.703470000000003</v>
      </c>
      <c r="AD202" s="7">
        <v>57.954230000000003</v>
      </c>
      <c r="AE202" s="7" t="s">
        <v>55</v>
      </c>
      <c r="AF202" s="7">
        <v>56.900149999999996</v>
      </c>
      <c r="AG202" s="7" t="s">
        <v>55</v>
      </c>
      <c r="AH202" s="7">
        <v>59.361190000000001</v>
      </c>
      <c r="AI202" s="7">
        <v>59.350050000000003</v>
      </c>
      <c r="AJ202" s="7">
        <v>60.97193</v>
      </c>
      <c r="AK202" s="7">
        <v>60.424500000000002</v>
      </c>
      <c r="AL202" s="7">
        <v>61.759680000000003</v>
      </c>
      <c r="AM202" s="7">
        <v>61.907260000000001</v>
      </c>
      <c r="AN202" s="7">
        <v>61.768590000000003</v>
      </c>
      <c r="AO202" s="7">
        <v>62.760579999999997</v>
      </c>
      <c r="AP202" s="7">
        <v>61.180700000000002</v>
      </c>
      <c r="AQ202" s="7">
        <v>61.759929999999997</v>
      </c>
      <c r="AR202" s="7">
        <v>60.339179999999999</v>
      </c>
      <c r="AS202" s="7">
        <v>60.268979999999999</v>
      </c>
      <c r="AT202" s="7">
        <v>61.084330000000001</v>
      </c>
      <c r="AU202" s="7">
        <v>59.853279999999998</v>
      </c>
      <c r="AV202" s="7" t="s">
        <v>55</v>
      </c>
      <c r="AW202" s="7" t="s">
        <v>55</v>
      </c>
      <c r="AX202">
        <f t="shared" si="3"/>
        <v>1854.09566</v>
      </c>
    </row>
    <row r="203" spans="1:50" ht="13" hidden="1" x14ac:dyDescent="0.3">
      <c r="A203" s="6" t="s">
        <v>252</v>
      </c>
      <c r="B203" s="5" t="s">
        <v>53</v>
      </c>
      <c r="C203" s="8" t="s">
        <v>55</v>
      </c>
      <c r="D203" s="8" t="s">
        <v>55</v>
      </c>
      <c r="E203" s="8" t="s">
        <v>55</v>
      </c>
      <c r="F203" s="8" t="s">
        <v>55</v>
      </c>
      <c r="G203" s="8" t="s">
        <v>55</v>
      </c>
      <c r="H203" s="8" t="s">
        <v>55</v>
      </c>
      <c r="I203" s="8" t="s">
        <v>55</v>
      </c>
      <c r="J203" s="8" t="s">
        <v>55</v>
      </c>
      <c r="K203" s="8" t="s">
        <v>55</v>
      </c>
      <c r="L203" s="8" t="s">
        <v>55</v>
      </c>
      <c r="M203" s="8" t="s">
        <v>55</v>
      </c>
      <c r="N203" s="8" t="s">
        <v>55</v>
      </c>
      <c r="O203" s="8" t="s">
        <v>55</v>
      </c>
      <c r="P203" s="8" t="s">
        <v>55</v>
      </c>
      <c r="Q203" s="8" t="s">
        <v>55</v>
      </c>
      <c r="R203" s="8" t="s">
        <v>55</v>
      </c>
      <c r="S203" s="8" t="s">
        <v>55</v>
      </c>
      <c r="T203" s="8" t="s">
        <v>55</v>
      </c>
      <c r="U203" s="8" t="s">
        <v>55</v>
      </c>
      <c r="V203" s="8" t="s">
        <v>55</v>
      </c>
      <c r="W203" s="8" t="s">
        <v>55</v>
      </c>
      <c r="X203" s="8" t="s">
        <v>55</v>
      </c>
      <c r="Y203" s="8" t="s">
        <v>55</v>
      </c>
      <c r="Z203" s="8" t="s">
        <v>55</v>
      </c>
      <c r="AA203" s="8" t="s">
        <v>55</v>
      </c>
      <c r="AB203" s="8" t="s">
        <v>55</v>
      </c>
      <c r="AC203" s="8" t="s">
        <v>55</v>
      </c>
      <c r="AD203" s="8" t="s">
        <v>55</v>
      </c>
      <c r="AE203" s="8" t="s">
        <v>55</v>
      </c>
      <c r="AF203" s="8" t="s">
        <v>55</v>
      </c>
      <c r="AG203" s="8" t="s">
        <v>55</v>
      </c>
      <c r="AH203" s="8" t="s">
        <v>55</v>
      </c>
      <c r="AI203" s="8" t="s">
        <v>55</v>
      </c>
      <c r="AJ203" s="8" t="s">
        <v>55</v>
      </c>
      <c r="AK203" s="8" t="s">
        <v>55</v>
      </c>
      <c r="AL203" s="8" t="s">
        <v>55</v>
      </c>
      <c r="AM203" s="8" t="s">
        <v>55</v>
      </c>
      <c r="AN203" s="8" t="s">
        <v>55</v>
      </c>
      <c r="AO203" s="8" t="s">
        <v>55</v>
      </c>
      <c r="AP203" s="8" t="s">
        <v>55</v>
      </c>
      <c r="AQ203" s="8" t="s">
        <v>55</v>
      </c>
      <c r="AR203" s="8" t="s">
        <v>55</v>
      </c>
      <c r="AS203" s="8" t="s">
        <v>55</v>
      </c>
      <c r="AT203" s="8" t="s">
        <v>55</v>
      </c>
      <c r="AU203" s="8" t="s">
        <v>55</v>
      </c>
      <c r="AV203" s="8" t="s">
        <v>55</v>
      </c>
      <c r="AW203" s="8" t="s">
        <v>55</v>
      </c>
      <c r="AX203">
        <f t="shared" si="3"/>
        <v>0</v>
      </c>
    </row>
    <row r="204" spans="1:50" ht="13" x14ac:dyDescent="0.3">
      <c r="A204" s="6" t="s">
        <v>253</v>
      </c>
      <c r="B204" s="5" t="s">
        <v>53</v>
      </c>
      <c r="C204" s="7" t="s">
        <v>55</v>
      </c>
      <c r="D204" s="7" t="s">
        <v>55</v>
      </c>
      <c r="E204" s="7" t="s">
        <v>55</v>
      </c>
      <c r="F204" s="7" t="s">
        <v>55</v>
      </c>
      <c r="G204" s="7" t="s">
        <v>55</v>
      </c>
      <c r="H204" s="7" t="s">
        <v>55</v>
      </c>
      <c r="I204" s="7" t="s">
        <v>55</v>
      </c>
      <c r="J204" s="7">
        <v>11.65217</v>
      </c>
      <c r="K204" s="7" t="s">
        <v>55</v>
      </c>
      <c r="L204" s="7" t="s">
        <v>55</v>
      </c>
      <c r="M204" s="7" t="s">
        <v>55</v>
      </c>
      <c r="N204" s="7" t="s">
        <v>55</v>
      </c>
      <c r="O204" s="7" t="s">
        <v>55</v>
      </c>
      <c r="P204" s="7" t="s">
        <v>55</v>
      </c>
      <c r="Q204" s="7" t="s">
        <v>55</v>
      </c>
      <c r="R204" s="7" t="s">
        <v>55</v>
      </c>
      <c r="S204" s="7" t="s">
        <v>55</v>
      </c>
      <c r="T204" s="7">
        <v>15.027620000000001</v>
      </c>
      <c r="U204" s="7" t="s">
        <v>55</v>
      </c>
      <c r="V204" s="7" t="s">
        <v>55</v>
      </c>
      <c r="W204" s="7" t="s">
        <v>55</v>
      </c>
      <c r="X204" s="7" t="s">
        <v>55</v>
      </c>
      <c r="Y204" s="7" t="s">
        <v>55</v>
      </c>
      <c r="Z204" s="7" t="s">
        <v>55</v>
      </c>
      <c r="AA204" s="7" t="s">
        <v>55</v>
      </c>
      <c r="AB204" s="7" t="s">
        <v>55</v>
      </c>
      <c r="AC204" s="7" t="s">
        <v>55</v>
      </c>
      <c r="AD204" s="7" t="s">
        <v>55</v>
      </c>
      <c r="AE204" s="7" t="s">
        <v>55</v>
      </c>
      <c r="AF204" s="7" t="s">
        <v>55</v>
      </c>
      <c r="AG204" s="7" t="s">
        <v>55</v>
      </c>
      <c r="AH204" s="7" t="s">
        <v>55</v>
      </c>
      <c r="AI204" s="7" t="s">
        <v>55</v>
      </c>
      <c r="AJ204" s="7" t="s">
        <v>55</v>
      </c>
      <c r="AK204" s="7" t="s">
        <v>55</v>
      </c>
      <c r="AL204" s="7" t="s">
        <v>55</v>
      </c>
      <c r="AM204" s="7" t="s">
        <v>55</v>
      </c>
      <c r="AN204" s="7" t="s">
        <v>55</v>
      </c>
      <c r="AO204" s="7" t="s">
        <v>55</v>
      </c>
      <c r="AP204" s="7" t="s">
        <v>55</v>
      </c>
      <c r="AQ204" s="7" t="s">
        <v>55</v>
      </c>
      <c r="AR204" s="7" t="s">
        <v>55</v>
      </c>
      <c r="AS204" s="7" t="s">
        <v>55</v>
      </c>
      <c r="AT204" s="7" t="s">
        <v>55</v>
      </c>
      <c r="AU204" s="7" t="s">
        <v>55</v>
      </c>
      <c r="AV204" s="7" t="s">
        <v>55</v>
      </c>
      <c r="AW204" s="7" t="s">
        <v>55</v>
      </c>
      <c r="AX204">
        <f t="shared" si="3"/>
        <v>26.679790000000001</v>
      </c>
    </row>
    <row r="205" spans="1:50" ht="13" x14ac:dyDescent="0.3">
      <c r="A205" s="6" t="s">
        <v>254</v>
      </c>
      <c r="B205" s="5" t="s">
        <v>53</v>
      </c>
      <c r="C205" s="8" t="s">
        <v>55</v>
      </c>
      <c r="D205" s="8" t="s">
        <v>55</v>
      </c>
      <c r="E205" s="8" t="s">
        <v>55</v>
      </c>
      <c r="F205" s="8" t="s">
        <v>55</v>
      </c>
      <c r="G205" s="8" t="s">
        <v>55</v>
      </c>
      <c r="H205" s="8" t="s">
        <v>55</v>
      </c>
      <c r="I205" s="8" t="s">
        <v>55</v>
      </c>
      <c r="J205" s="8" t="s">
        <v>55</v>
      </c>
      <c r="K205" s="8" t="s">
        <v>55</v>
      </c>
      <c r="L205" s="8" t="s">
        <v>55</v>
      </c>
      <c r="M205" s="8" t="s">
        <v>55</v>
      </c>
      <c r="N205" s="8" t="s">
        <v>55</v>
      </c>
      <c r="O205" s="8" t="s">
        <v>55</v>
      </c>
      <c r="P205" s="8" t="s">
        <v>55</v>
      </c>
      <c r="Q205" s="8" t="s">
        <v>55</v>
      </c>
      <c r="R205" s="8" t="s">
        <v>55</v>
      </c>
      <c r="S205" s="8" t="s">
        <v>55</v>
      </c>
      <c r="T205" s="8" t="s">
        <v>55</v>
      </c>
      <c r="U205" s="8">
        <v>49.225560000000002</v>
      </c>
      <c r="V205" s="8">
        <v>49.401670000000003</v>
      </c>
      <c r="W205" s="8">
        <v>49.239040000000003</v>
      </c>
      <c r="X205" s="8" t="s">
        <v>55</v>
      </c>
      <c r="Y205" s="8" t="s">
        <v>55</v>
      </c>
      <c r="Z205" s="8">
        <v>53.332169999999998</v>
      </c>
      <c r="AA205" s="8">
        <v>53.841819999999998</v>
      </c>
      <c r="AB205" s="8" t="s">
        <v>55</v>
      </c>
      <c r="AC205" s="8" t="s">
        <v>55</v>
      </c>
      <c r="AD205" s="8" t="s">
        <v>55</v>
      </c>
      <c r="AE205" s="8" t="s">
        <v>55</v>
      </c>
      <c r="AF205" s="8" t="s">
        <v>55</v>
      </c>
      <c r="AG205" s="8" t="s">
        <v>55</v>
      </c>
      <c r="AH205" s="8" t="s">
        <v>55</v>
      </c>
      <c r="AI205" s="8" t="s">
        <v>55</v>
      </c>
      <c r="AJ205" s="8" t="s">
        <v>55</v>
      </c>
      <c r="AK205" s="8" t="s">
        <v>55</v>
      </c>
      <c r="AL205" s="8" t="s">
        <v>55</v>
      </c>
      <c r="AM205" s="8" t="s">
        <v>55</v>
      </c>
      <c r="AN205" s="8" t="s">
        <v>55</v>
      </c>
      <c r="AO205" s="8" t="s">
        <v>55</v>
      </c>
      <c r="AP205" s="8" t="s">
        <v>55</v>
      </c>
      <c r="AQ205" s="8" t="s">
        <v>55</v>
      </c>
      <c r="AR205" s="8" t="s">
        <v>55</v>
      </c>
      <c r="AS205" s="8">
        <v>59.83934</v>
      </c>
      <c r="AT205" s="8">
        <v>60.468890000000002</v>
      </c>
      <c r="AU205" s="8">
        <v>60.417569999999998</v>
      </c>
      <c r="AV205" s="8" t="s">
        <v>55</v>
      </c>
      <c r="AW205" s="8" t="s">
        <v>55</v>
      </c>
      <c r="AX205">
        <f t="shared" si="3"/>
        <v>435.76605999999998</v>
      </c>
    </row>
    <row r="206" spans="1:50" ht="13" hidden="1" x14ac:dyDescent="0.3">
      <c r="A206" s="6" t="s">
        <v>255</v>
      </c>
      <c r="B206" s="5" t="s">
        <v>53</v>
      </c>
      <c r="C206" s="7" t="s">
        <v>55</v>
      </c>
      <c r="D206" s="7" t="s">
        <v>55</v>
      </c>
      <c r="E206" s="7" t="s">
        <v>55</v>
      </c>
      <c r="F206" s="7" t="s">
        <v>55</v>
      </c>
      <c r="G206" s="7" t="s">
        <v>55</v>
      </c>
      <c r="H206" s="7" t="s">
        <v>55</v>
      </c>
      <c r="I206" s="7" t="s">
        <v>55</v>
      </c>
      <c r="J206" s="7" t="s">
        <v>55</v>
      </c>
      <c r="K206" s="7" t="s">
        <v>55</v>
      </c>
      <c r="L206" s="7" t="s">
        <v>55</v>
      </c>
      <c r="M206" s="7" t="s">
        <v>55</v>
      </c>
      <c r="N206" s="7" t="s">
        <v>55</v>
      </c>
      <c r="O206" s="7" t="s">
        <v>55</v>
      </c>
      <c r="P206" s="7" t="s">
        <v>55</v>
      </c>
      <c r="Q206" s="7" t="s">
        <v>55</v>
      </c>
      <c r="R206" s="7" t="s">
        <v>55</v>
      </c>
      <c r="S206" s="7" t="s">
        <v>55</v>
      </c>
      <c r="T206" s="7" t="s">
        <v>55</v>
      </c>
      <c r="U206" s="7" t="s">
        <v>55</v>
      </c>
      <c r="V206" s="7" t="s">
        <v>55</v>
      </c>
      <c r="W206" s="7" t="s">
        <v>55</v>
      </c>
      <c r="X206" s="7" t="s">
        <v>55</v>
      </c>
      <c r="Y206" s="7" t="s">
        <v>55</v>
      </c>
      <c r="Z206" s="7" t="s">
        <v>55</v>
      </c>
      <c r="AA206" s="7" t="s">
        <v>55</v>
      </c>
      <c r="AB206" s="7" t="s">
        <v>55</v>
      </c>
      <c r="AC206" s="7" t="s">
        <v>55</v>
      </c>
      <c r="AD206" s="7" t="s">
        <v>55</v>
      </c>
      <c r="AE206" s="7" t="s">
        <v>55</v>
      </c>
      <c r="AF206" s="7" t="s">
        <v>55</v>
      </c>
      <c r="AG206" s="7" t="s">
        <v>55</v>
      </c>
      <c r="AH206" s="7" t="s">
        <v>55</v>
      </c>
      <c r="AI206" s="7" t="s">
        <v>55</v>
      </c>
      <c r="AJ206" s="7" t="s">
        <v>55</v>
      </c>
      <c r="AK206" s="7" t="s">
        <v>55</v>
      </c>
      <c r="AL206" s="7" t="s">
        <v>55</v>
      </c>
      <c r="AM206" s="7" t="s">
        <v>55</v>
      </c>
      <c r="AN206" s="7" t="s">
        <v>55</v>
      </c>
      <c r="AO206" s="7" t="s">
        <v>55</v>
      </c>
      <c r="AP206" s="7" t="s">
        <v>55</v>
      </c>
      <c r="AQ206" s="7" t="s">
        <v>55</v>
      </c>
      <c r="AR206" s="7" t="s">
        <v>55</v>
      </c>
      <c r="AS206" s="7" t="s">
        <v>55</v>
      </c>
      <c r="AT206" s="7" t="s">
        <v>55</v>
      </c>
      <c r="AU206" s="7" t="s">
        <v>55</v>
      </c>
      <c r="AV206" s="7" t="s">
        <v>55</v>
      </c>
      <c r="AW206" s="7" t="s">
        <v>55</v>
      </c>
      <c r="AX206">
        <f t="shared" si="3"/>
        <v>0</v>
      </c>
    </row>
    <row r="207" spans="1:50" ht="13" x14ac:dyDescent="0.3">
      <c r="A207" s="6" t="s">
        <v>256</v>
      </c>
      <c r="B207" s="5" t="s">
        <v>53</v>
      </c>
      <c r="C207" s="8" t="s">
        <v>55</v>
      </c>
      <c r="D207" s="8" t="s">
        <v>55</v>
      </c>
      <c r="E207" s="8" t="s">
        <v>55</v>
      </c>
      <c r="F207" s="8">
        <v>28.724889999999998</v>
      </c>
      <c r="G207" s="8">
        <v>28.235199999999999</v>
      </c>
      <c r="H207" s="8">
        <v>28.807559999999999</v>
      </c>
      <c r="I207" s="8">
        <v>38.133609999999997</v>
      </c>
      <c r="J207" s="8">
        <v>37.804400000000001</v>
      </c>
      <c r="K207" s="8">
        <v>42.941659999999999</v>
      </c>
      <c r="L207" s="8">
        <v>43.317599999999999</v>
      </c>
      <c r="M207" s="8">
        <v>45.790489999999998</v>
      </c>
      <c r="N207" s="8">
        <v>47.86103</v>
      </c>
      <c r="O207" s="8">
        <v>47.64875</v>
      </c>
      <c r="P207" s="8">
        <v>52.106079999999999</v>
      </c>
      <c r="Q207" s="8">
        <v>52.860979999999998</v>
      </c>
      <c r="R207" s="8">
        <v>53.397219999999997</v>
      </c>
      <c r="S207" s="8">
        <v>52.703020000000002</v>
      </c>
      <c r="T207" s="8">
        <v>54.146659999999997</v>
      </c>
      <c r="U207" s="8">
        <v>55.931399999999996</v>
      </c>
      <c r="V207" s="8">
        <v>56.713299999999997</v>
      </c>
      <c r="W207" s="8">
        <v>56.976219999999998</v>
      </c>
      <c r="X207" s="8">
        <v>57.257910000000003</v>
      </c>
      <c r="Y207" s="8">
        <v>56.555120000000002</v>
      </c>
      <c r="Z207" s="8">
        <v>56.401870000000002</v>
      </c>
      <c r="AA207" s="8">
        <v>55.111719999999998</v>
      </c>
      <c r="AB207" s="8">
        <v>56.51173</v>
      </c>
      <c r="AC207" s="8">
        <v>56.999949999999998</v>
      </c>
      <c r="AD207" s="8" t="s">
        <v>55</v>
      </c>
      <c r="AE207" s="8" t="s">
        <v>55</v>
      </c>
      <c r="AF207" s="8">
        <v>58.064529999999998</v>
      </c>
      <c r="AG207" s="8">
        <v>57.32808</v>
      </c>
      <c r="AH207" s="8">
        <v>57.222340000000003</v>
      </c>
      <c r="AI207" s="8">
        <v>57.1509</v>
      </c>
      <c r="AJ207" s="8">
        <v>57.244300000000003</v>
      </c>
      <c r="AK207" s="8">
        <v>57.715580000000003</v>
      </c>
      <c r="AL207" s="8">
        <v>58.006019999999999</v>
      </c>
      <c r="AM207" s="8">
        <v>58.338140000000003</v>
      </c>
      <c r="AN207" s="8">
        <v>58.393340000000002</v>
      </c>
      <c r="AO207" s="8">
        <v>58.357729999999997</v>
      </c>
      <c r="AP207" s="8">
        <v>58.238950000000003</v>
      </c>
      <c r="AQ207" s="8">
        <v>57.82696</v>
      </c>
      <c r="AR207" s="8">
        <v>57.398820000000001</v>
      </c>
      <c r="AS207" s="8">
        <v>56.15401</v>
      </c>
      <c r="AT207" s="8">
        <v>55.787199999999999</v>
      </c>
      <c r="AU207" s="8">
        <v>56.091639999999998</v>
      </c>
      <c r="AV207" s="8" t="s">
        <v>55</v>
      </c>
      <c r="AW207" s="8" t="s">
        <v>55</v>
      </c>
      <c r="AX207">
        <f t="shared" si="3"/>
        <v>2082.2569100000005</v>
      </c>
    </row>
    <row r="208" spans="1:50" ht="13" x14ac:dyDescent="0.3">
      <c r="A208" s="6" t="s">
        <v>257</v>
      </c>
      <c r="B208" s="5" t="s">
        <v>53</v>
      </c>
      <c r="C208" s="7" t="s">
        <v>55</v>
      </c>
      <c r="D208" s="7">
        <v>44.2057</v>
      </c>
      <c r="E208" s="7">
        <v>42.778790000000001</v>
      </c>
      <c r="F208" s="7" t="s">
        <v>55</v>
      </c>
      <c r="G208" s="7">
        <v>40.413730000000001</v>
      </c>
      <c r="H208" s="7">
        <v>33.684730000000002</v>
      </c>
      <c r="I208" s="7" t="s">
        <v>55</v>
      </c>
      <c r="J208" s="7" t="s">
        <v>55</v>
      </c>
      <c r="K208" s="7" t="s">
        <v>55</v>
      </c>
      <c r="L208" s="7">
        <v>40</v>
      </c>
      <c r="M208" s="7" t="s">
        <v>55</v>
      </c>
      <c r="N208" s="7" t="s">
        <v>55</v>
      </c>
      <c r="O208" s="7" t="s">
        <v>55</v>
      </c>
      <c r="P208" s="7" t="s">
        <v>55</v>
      </c>
      <c r="Q208" s="7">
        <v>48.060960000000001</v>
      </c>
      <c r="R208" s="7" t="s">
        <v>55</v>
      </c>
      <c r="S208" s="7" t="s">
        <v>55</v>
      </c>
      <c r="T208" s="7" t="s">
        <v>55</v>
      </c>
      <c r="U208" s="7" t="s">
        <v>55</v>
      </c>
      <c r="V208" s="7" t="s">
        <v>55</v>
      </c>
      <c r="W208" s="7" t="s">
        <v>55</v>
      </c>
      <c r="X208" s="7" t="s">
        <v>55</v>
      </c>
      <c r="Y208" s="7" t="s">
        <v>55</v>
      </c>
      <c r="Z208" s="7">
        <v>42.867789999999999</v>
      </c>
      <c r="AA208" s="7">
        <v>43.964979999999997</v>
      </c>
      <c r="AB208" s="7" t="s">
        <v>55</v>
      </c>
      <c r="AC208" s="7" t="s">
        <v>55</v>
      </c>
      <c r="AD208" s="7" t="s">
        <v>55</v>
      </c>
      <c r="AE208" s="7" t="s">
        <v>55</v>
      </c>
      <c r="AF208" s="7" t="s">
        <v>55</v>
      </c>
      <c r="AG208" s="7" t="s">
        <v>55</v>
      </c>
      <c r="AH208" s="7" t="s">
        <v>55</v>
      </c>
      <c r="AI208" s="7" t="s">
        <v>55</v>
      </c>
      <c r="AJ208" s="7" t="s">
        <v>55</v>
      </c>
      <c r="AK208" s="7" t="s">
        <v>55</v>
      </c>
      <c r="AL208" s="7" t="s">
        <v>55</v>
      </c>
      <c r="AM208" s="7" t="s">
        <v>55</v>
      </c>
      <c r="AN208" s="7" t="s">
        <v>55</v>
      </c>
      <c r="AO208" s="7" t="s">
        <v>55</v>
      </c>
      <c r="AP208" s="7" t="s">
        <v>55</v>
      </c>
      <c r="AQ208" s="7">
        <v>58.467379999999999</v>
      </c>
      <c r="AR208" s="7">
        <v>60.6081</v>
      </c>
      <c r="AS208" s="7">
        <v>56.55453</v>
      </c>
      <c r="AT208" s="7">
        <v>57.6096</v>
      </c>
      <c r="AU208" s="7">
        <v>60.302190000000003</v>
      </c>
      <c r="AV208" s="7">
        <v>62.511600000000001</v>
      </c>
      <c r="AW208" s="7" t="s">
        <v>55</v>
      </c>
      <c r="AX208">
        <f t="shared" si="3"/>
        <v>692.03008</v>
      </c>
    </row>
    <row r="209" spans="1:50" ht="13" x14ac:dyDescent="0.3">
      <c r="A209" s="6" t="s">
        <v>258</v>
      </c>
      <c r="B209" s="5" t="s">
        <v>53</v>
      </c>
      <c r="C209" s="8" t="s">
        <v>55</v>
      </c>
      <c r="D209" s="8" t="s">
        <v>55</v>
      </c>
      <c r="E209" s="8" t="s">
        <v>55</v>
      </c>
      <c r="F209" s="8" t="s">
        <v>55</v>
      </c>
      <c r="G209" s="8" t="s">
        <v>55</v>
      </c>
      <c r="H209" s="8" t="s">
        <v>55</v>
      </c>
      <c r="I209" s="8" t="s">
        <v>55</v>
      </c>
      <c r="J209" s="8" t="s">
        <v>55</v>
      </c>
      <c r="K209" s="8" t="s">
        <v>55</v>
      </c>
      <c r="L209" s="8" t="s">
        <v>55</v>
      </c>
      <c r="M209" s="8" t="s">
        <v>55</v>
      </c>
      <c r="N209" s="8" t="s">
        <v>55</v>
      </c>
      <c r="O209" s="8" t="s">
        <v>55</v>
      </c>
      <c r="P209" s="8" t="s">
        <v>55</v>
      </c>
      <c r="Q209" s="8" t="s">
        <v>55</v>
      </c>
      <c r="R209" s="8" t="s">
        <v>55</v>
      </c>
      <c r="S209" s="8" t="s">
        <v>55</v>
      </c>
      <c r="T209" s="8" t="s">
        <v>55</v>
      </c>
      <c r="U209" s="8" t="s">
        <v>55</v>
      </c>
      <c r="V209" s="8" t="s">
        <v>55</v>
      </c>
      <c r="W209" s="8" t="s">
        <v>55</v>
      </c>
      <c r="X209" s="8" t="s">
        <v>55</v>
      </c>
      <c r="Y209" s="8" t="s">
        <v>55</v>
      </c>
      <c r="Z209" s="8" t="s">
        <v>55</v>
      </c>
      <c r="AA209" s="8" t="s">
        <v>55</v>
      </c>
      <c r="AB209" s="8" t="s">
        <v>55</v>
      </c>
      <c r="AC209" s="8" t="s">
        <v>55</v>
      </c>
      <c r="AD209" s="8" t="s">
        <v>55</v>
      </c>
      <c r="AE209" s="8" t="s">
        <v>55</v>
      </c>
      <c r="AF209" s="8" t="s">
        <v>55</v>
      </c>
      <c r="AG209" s="8" t="s">
        <v>55</v>
      </c>
      <c r="AH209" s="8" t="s">
        <v>55</v>
      </c>
      <c r="AI209" s="8" t="s">
        <v>55</v>
      </c>
      <c r="AJ209" s="8" t="s">
        <v>55</v>
      </c>
      <c r="AK209" s="8" t="s">
        <v>55</v>
      </c>
      <c r="AL209" s="8" t="s">
        <v>55</v>
      </c>
      <c r="AM209" s="8" t="s">
        <v>55</v>
      </c>
      <c r="AN209" s="8" t="s">
        <v>55</v>
      </c>
      <c r="AO209" s="8" t="s">
        <v>55</v>
      </c>
      <c r="AP209" s="8" t="s">
        <v>55</v>
      </c>
      <c r="AQ209" s="8" t="s">
        <v>55</v>
      </c>
      <c r="AR209" s="8" t="s">
        <v>55</v>
      </c>
      <c r="AS209" s="8">
        <v>53.109160000000003</v>
      </c>
      <c r="AT209" s="8">
        <v>51.236199999999997</v>
      </c>
      <c r="AU209" s="8">
        <v>55.284880000000001</v>
      </c>
      <c r="AV209" s="8" t="s">
        <v>55</v>
      </c>
      <c r="AW209" s="8" t="s">
        <v>55</v>
      </c>
      <c r="AX209">
        <f t="shared" si="3"/>
        <v>159.63024000000001</v>
      </c>
    </row>
    <row r="210" spans="1:50" ht="13" x14ac:dyDescent="0.3">
      <c r="A210" s="6" t="s">
        <v>259</v>
      </c>
      <c r="B210" s="5" t="s">
        <v>53</v>
      </c>
      <c r="C210" s="7" t="s">
        <v>55</v>
      </c>
      <c r="D210" s="7" t="s">
        <v>55</v>
      </c>
      <c r="E210" s="7" t="s">
        <v>55</v>
      </c>
      <c r="F210" s="7">
        <v>20.455559999999998</v>
      </c>
      <c r="G210" s="7" t="s">
        <v>55</v>
      </c>
      <c r="H210" s="7">
        <v>21.136649999999999</v>
      </c>
      <c r="I210" s="7">
        <v>17.601489999999998</v>
      </c>
      <c r="J210" s="7" t="s">
        <v>55</v>
      </c>
      <c r="K210" s="7" t="s">
        <v>55</v>
      </c>
      <c r="L210" s="7" t="s">
        <v>55</v>
      </c>
      <c r="M210" s="7">
        <v>23.159549999999999</v>
      </c>
      <c r="N210" s="7" t="s">
        <v>55</v>
      </c>
      <c r="O210" s="7" t="s">
        <v>55</v>
      </c>
      <c r="P210" s="7" t="s">
        <v>55</v>
      </c>
      <c r="Q210" s="7" t="s">
        <v>55</v>
      </c>
      <c r="R210" s="7">
        <v>27.57246</v>
      </c>
      <c r="S210" s="7">
        <v>27.540870000000002</v>
      </c>
      <c r="T210" s="7">
        <v>35.724310000000003</v>
      </c>
      <c r="U210" s="7">
        <v>33.248080000000002</v>
      </c>
      <c r="V210" s="7" t="s">
        <v>55</v>
      </c>
      <c r="W210" s="7" t="s">
        <v>55</v>
      </c>
      <c r="X210" s="7">
        <v>37.730060000000002</v>
      </c>
      <c r="Y210" s="7">
        <v>42.277279999999998</v>
      </c>
      <c r="Z210" s="7" t="s">
        <v>55</v>
      </c>
      <c r="AA210" s="7" t="s">
        <v>55</v>
      </c>
      <c r="AB210" s="7" t="s">
        <v>55</v>
      </c>
      <c r="AC210" s="7" t="s">
        <v>55</v>
      </c>
      <c r="AD210" s="7" t="s">
        <v>55</v>
      </c>
      <c r="AE210" s="7" t="s">
        <v>55</v>
      </c>
      <c r="AF210" s="7" t="s">
        <v>55</v>
      </c>
      <c r="AG210" s="7" t="s">
        <v>55</v>
      </c>
      <c r="AH210" s="7" t="s">
        <v>55</v>
      </c>
      <c r="AI210" s="7" t="s">
        <v>55</v>
      </c>
      <c r="AJ210" s="7" t="s">
        <v>55</v>
      </c>
      <c r="AK210" s="7" t="s">
        <v>55</v>
      </c>
      <c r="AL210" s="7" t="s">
        <v>55</v>
      </c>
      <c r="AM210" s="7" t="s">
        <v>55</v>
      </c>
      <c r="AN210" s="7" t="s">
        <v>55</v>
      </c>
      <c r="AO210" s="7" t="s">
        <v>55</v>
      </c>
      <c r="AP210" s="7" t="s">
        <v>55</v>
      </c>
      <c r="AQ210" s="7" t="s">
        <v>55</v>
      </c>
      <c r="AR210" s="7" t="s">
        <v>55</v>
      </c>
      <c r="AS210" s="7" t="s">
        <v>55</v>
      </c>
      <c r="AT210" s="7" t="s">
        <v>55</v>
      </c>
      <c r="AU210" s="7" t="s">
        <v>55</v>
      </c>
      <c r="AV210" s="7" t="s">
        <v>55</v>
      </c>
      <c r="AW210" s="7" t="s">
        <v>55</v>
      </c>
      <c r="AX210">
        <f t="shared" si="3"/>
        <v>286.44630999999998</v>
      </c>
    </row>
    <row r="211" spans="1:50" ht="13" hidden="1" x14ac:dyDescent="0.3">
      <c r="A211" s="6" t="s">
        <v>260</v>
      </c>
      <c r="B211" s="5" t="s">
        <v>53</v>
      </c>
      <c r="C211" s="8" t="s">
        <v>55</v>
      </c>
      <c r="D211" s="8" t="s">
        <v>55</v>
      </c>
      <c r="E211" s="8" t="s">
        <v>55</v>
      </c>
      <c r="F211" s="8" t="s">
        <v>55</v>
      </c>
      <c r="G211" s="8" t="s">
        <v>55</v>
      </c>
      <c r="H211" s="8" t="s">
        <v>55</v>
      </c>
      <c r="I211" s="8" t="s">
        <v>55</v>
      </c>
      <c r="J211" s="8" t="s">
        <v>55</v>
      </c>
      <c r="K211" s="8" t="s">
        <v>55</v>
      </c>
      <c r="L211" s="8" t="s">
        <v>55</v>
      </c>
      <c r="M211" s="8" t="s">
        <v>55</v>
      </c>
      <c r="N211" s="8" t="s">
        <v>55</v>
      </c>
      <c r="O211" s="8" t="s">
        <v>55</v>
      </c>
      <c r="P211" s="8" t="s">
        <v>55</v>
      </c>
      <c r="Q211" s="8" t="s">
        <v>55</v>
      </c>
      <c r="R211" s="8" t="s">
        <v>55</v>
      </c>
      <c r="S211" s="8" t="s">
        <v>55</v>
      </c>
      <c r="T211" s="8" t="s">
        <v>55</v>
      </c>
      <c r="U211" s="8" t="s">
        <v>55</v>
      </c>
      <c r="V211" s="8" t="s">
        <v>55</v>
      </c>
      <c r="W211" s="8" t="s">
        <v>55</v>
      </c>
      <c r="X211" s="8" t="s">
        <v>55</v>
      </c>
      <c r="Y211" s="8" t="s">
        <v>55</v>
      </c>
      <c r="Z211" s="8" t="s">
        <v>55</v>
      </c>
      <c r="AA211" s="8" t="s">
        <v>55</v>
      </c>
      <c r="AB211" s="8" t="s">
        <v>55</v>
      </c>
      <c r="AC211" s="8" t="s">
        <v>55</v>
      </c>
      <c r="AD211" s="8" t="s">
        <v>55</v>
      </c>
      <c r="AE211" s="8" t="s">
        <v>55</v>
      </c>
      <c r="AF211" s="8" t="s">
        <v>55</v>
      </c>
      <c r="AG211" s="8" t="s">
        <v>55</v>
      </c>
      <c r="AH211" s="8" t="s">
        <v>55</v>
      </c>
      <c r="AI211" s="8" t="s">
        <v>55</v>
      </c>
      <c r="AJ211" s="8" t="s">
        <v>55</v>
      </c>
      <c r="AK211" s="8" t="s">
        <v>55</v>
      </c>
      <c r="AL211" s="8" t="s">
        <v>55</v>
      </c>
      <c r="AM211" s="8" t="s">
        <v>55</v>
      </c>
      <c r="AN211" s="8" t="s">
        <v>55</v>
      </c>
      <c r="AO211" s="8" t="s">
        <v>55</v>
      </c>
      <c r="AP211" s="8" t="s">
        <v>55</v>
      </c>
      <c r="AQ211" s="8" t="s">
        <v>55</v>
      </c>
      <c r="AR211" s="8" t="s">
        <v>55</v>
      </c>
      <c r="AS211" s="8" t="s">
        <v>55</v>
      </c>
      <c r="AT211" s="8" t="s">
        <v>55</v>
      </c>
      <c r="AU211" s="8" t="s">
        <v>55</v>
      </c>
      <c r="AV211" s="8" t="s">
        <v>55</v>
      </c>
      <c r="AW211" s="8" t="s">
        <v>55</v>
      </c>
      <c r="AX211">
        <f t="shared" si="3"/>
        <v>0</v>
      </c>
    </row>
    <row r="212" spans="1:50" ht="13" hidden="1" x14ac:dyDescent="0.3">
      <c r="A212" s="6" t="s">
        <v>261</v>
      </c>
      <c r="B212" s="5" t="s">
        <v>53</v>
      </c>
      <c r="C212" s="7" t="s">
        <v>55</v>
      </c>
      <c r="D212" s="7" t="s">
        <v>55</v>
      </c>
      <c r="E212" s="7" t="s">
        <v>55</v>
      </c>
      <c r="F212" s="7" t="s">
        <v>55</v>
      </c>
      <c r="G212" s="7" t="s">
        <v>55</v>
      </c>
      <c r="H212" s="7" t="s">
        <v>55</v>
      </c>
      <c r="I212" s="7" t="s">
        <v>55</v>
      </c>
      <c r="J212" s="7" t="s">
        <v>55</v>
      </c>
      <c r="K212" s="7" t="s">
        <v>55</v>
      </c>
      <c r="L212" s="7" t="s">
        <v>55</v>
      </c>
      <c r="M212" s="7" t="s">
        <v>55</v>
      </c>
      <c r="N212" s="7" t="s">
        <v>55</v>
      </c>
      <c r="O212" s="7" t="s">
        <v>55</v>
      </c>
      <c r="P212" s="7" t="s">
        <v>55</v>
      </c>
      <c r="Q212" s="7" t="s">
        <v>55</v>
      </c>
      <c r="R212" s="7" t="s">
        <v>55</v>
      </c>
      <c r="S212" s="7" t="s">
        <v>55</v>
      </c>
      <c r="T212" s="7" t="s">
        <v>55</v>
      </c>
      <c r="U212" s="7" t="s">
        <v>55</v>
      </c>
      <c r="V212" s="7" t="s">
        <v>55</v>
      </c>
      <c r="W212" s="7" t="s">
        <v>55</v>
      </c>
      <c r="X212" s="7" t="s">
        <v>55</v>
      </c>
      <c r="Y212" s="7" t="s">
        <v>55</v>
      </c>
      <c r="Z212" s="7" t="s">
        <v>55</v>
      </c>
      <c r="AA212" s="7" t="s">
        <v>55</v>
      </c>
      <c r="AB212" s="7" t="s">
        <v>55</v>
      </c>
      <c r="AC212" s="7" t="s">
        <v>55</v>
      </c>
      <c r="AD212" s="7" t="s">
        <v>55</v>
      </c>
      <c r="AE212" s="7" t="s">
        <v>55</v>
      </c>
      <c r="AF212" s="7" t="s">
        <v>55</v>
      </c>
      <c r="AG212" s="7" t="s">
        <v>55</v>
      </c>
      <c r="AH212" s="7" t="s">
        <v>55</v>
      </c>
      <c r="AI212" s="7" t="s">
        <v>55</v>
      </c>
      <c r="AJ212" s="7" t="s">
        <v>55</v>
      </c>
      <c r="AK212" s="7" t="s">
        <v>55</v>
      </c>
      <c r="AL212" s="7" t="s">
        <v>55</v>
      </c>
      <c r="AM212" s="7" t="s">
        <v>55</v>
      </c>
      <c r="AN212" s="7" t="s">
        <v>55</v>
      </c>
      <c r="AO212" s="7" t="s">
        <v>55</v>
      </c>
      <c r="AP212" s="7" t="s">
        <v>55</v>
      </c>
      <c r="AQ212" s="7" t="s">
        <v>55</v>
      </c>
      <c r="AR212" s="7" t="s">
        <v>55</v>
      </c>
      <c r="AS212" s="7" t="s">
        <v>55</v>
      </c>
      <c r="AT212" s="7" t="s">
        <v>55</v>
      </c>
      <c r="AU212" s="7" t="s">
        <v>55</v>
      </c>
      <c r="AV212" s="7" t="s">
        <v>55</v>
      </c>
      <c r="AW212" s="7" t="s">
        <v>55</v>
      </c>
      <c r="AX212">
        <f t="shared" si="3"/>
        <v>0</v>
      </c>
    </row>
    <row r="213" spans="1:50" ht="13" x14ac:dyDescent="0.3">
      <c r="A213" s="6" t="s">
        <v>262</v>
      </c>
      <c r="B213" s="5" t="s">
        <v>53</v>
      </c>
      <c r="C213" s="8" t="s">
        <v>55</v>
      </c>
      <c r="D213" s="8" t="s">
        <v>55</v>
      </c>
      <c r="E213" s="8" t="s">
        <v>55</v>
      </c>
      <c r="F213" s="8" t="s">
        <v>55</v>
      </c>
      <c r="G213" s="8" t="s">
        <v>55</v>
      </c>
      <c r="H213" s="8" t="s">
        <v>55</v>
      </c>
      <c r="I213" s="8" t="s">
        <v>55</v>
      </c>
      <c r="J213" s="8" t="s">
        <v>55</v>
      </c>
      <c r="K213" s="8" t="s">
        <v>55</v>
      </c>
      <c r="L213" s="8" t="s">
        <v>55</v>
      </c>
      <c r="M213" s="8" t="s">
        <v>55</v>
      </c>
      <c r="N213" s="8">
        <v>43.570540000000001</v>
      </c>
      <c r="O213" s="8" t="s">
        <v>55</v>
      </c>
      <c r="P213" s="8">
        <v>39.5</v>
      </c>
      <c r="Q213" s="8" t="s">
        <v>55</v>
      </c>
      <c r="R213" s="8" t="s">
        <v>55</v>
      </c>
      <c r="S213" s="8" t="s">
        <v>55</v>
      </c>
      <c r="T213" s="8" t="s">
        <v>55</v>
      </c>
      <c r="U213" s="8">
        <v>44.923079999999999</v>
      </c>
      <c r="V213" s="8" t="s">
        <v>55</v>
      </c>
      <c r="W213" s="8" t="s">
        <v>55</v>
      </c>
      <c r="X213" s="8">
        <v>51.144159999999999</v>
      </c>
      <c r="Y213" s="8">
        <v>40.296500000000002</v>
      </c>
      <c r="Z213" s="8">
        <v>42.675159999999998</v>
      </c>
      <c r="AA213" s="8" t="s">
        <v>55</v>
      </c>
      <c r="AB213" s="8">
        <v>36.538460000000001</v>
      </c>
      <c r="AC213" s="8" t="s">
        <v>55</v>
      </c>
      <c r="AD213" s="8" t="s">
        <v>55</v>
      </c>
      <c r="AE213" s="8" t="s">
        <v>55</v>
      </c>
      <c r="AF213" s="8">
        <v>54.562919999999998</v>
      </c>
      <c r="AG213" s="8">
        <v>51.451450000000001</v>
      </c>
      <c r="AH213" s="8">
        <v>48.330240000000003</v>
      </c>
      <c r="AI213" s="8">
        <v>47.353760000000001</v>
      </c>
      <c r="AJ213" s="8" t="s">
        <v>55</v>
      </c>
      <c r="AK213" s="8">
        <v>54.191029999999998</v>
      </c>
      <c r="AL213" s="8">
        <v>54.589370000000002</v>
      </c>
      <c r="AM213" s="8">
        <v>54.042319999999997</v>
      </c>
      <c r="AN213" s="8" t="s">
        <v>55</v>
      </c>
      <c r="AO213" s="8" t="s">
        <v>55</v>
      </c>
      <c r="AP213" s="8" t="s">
        <v>55</v>
      </c>
      <c r="AQ213" s="8" t="s">
        <v>55</v>
      </c>
      <c r="AR213" s="8">
        <v>18.362729999999999</v>
      </c>
      <c r="AS213" s="8" t="s">
        <v>55</v>
      </c>
      <c r="AT213" s="8">
        <v>38.772280000000002</v>
      </c>
      <c r="AU213" s="8" t="s">
        <v>55</v>
      </c>
      <c r="AV213" s="8" t="s">
        <v>55</v>
      </c>
      <c r="AW213" s="8" t="s">
        <v>55</v>
      </c>
      <c r="AX213">
        <f t="shared" si="3"/>
        <v>720.3040000000002</v>
      </c>
    </row>
    <row r="214" spans="1:50" ht="13" x14ac:dyDescent="0.3">
      <c r="A214" s="6" t="s">
        <v>263</v>
      </c>
      <c r="B214" s="5" t="s">
        <v>53</v>
      </c>
      <c r="C214" s="7" t="s">
        <v>55</v>
      </c>
      <c r="D214" s="7">
        <v>46.653680000000001</v>
      </c>
      <c r="E214" s="7" t="s">
        <v>55</v>
      </c>
      <c r="F214" s="7">
        <v>52.077910000000003</v>
      </c>
      <c r="G214" s="7">
        <v>51.709209999999999</v>
      </c>
      <c r="H214" s="7" t="s">
        <v>55</v>
      </c>
      <c r="I214" s="7">
        <v>40.807549999999999</v>
      </c>
      <c r="J214" s="7">
        <v>39.631340000000002</v>
      </c>
      <c r="K214" s="7">
        <v>50.537149999999997</v>
      </c>
      <c r="L214" s="7">
        <v>52.042839999999998</v>
      </c>
      <c r="M214" s="7">
        <v>54.352359999999997</v>
      </c>
      <c r="N214" s="7">
        <v>53.994210000000002</v>
      </c>
      <c r="O214" s="7" t="s">
        <v>55</v>
      </c>
      <c r="P214" s="7" t="s">
        <v>55</v>
      </c>
      <c r="Q214" s="7" t="s">
        <v>55</v>
      </c>
      <c r="R214" s="7" t="s">
        <v>55</v>
      </c>
      <c r="S214" s="7" t="s">
        <v>55</v>
      </c>
      <c r="T214" s="7" t="s">
        <v>55</v>
      </c>
      <c r="U214" s="7" t="s">
        <v>55</v>
      </c>
      <c r="V214" s="7">
        <v>53.251130000000003</v>
      </c>
      <c r="W214" s="7" t="s">
        <v>55</v>
      </c>
      <c r="X214" s="7">
        <v>54.551020000000001</v>
      </c>
      <c r="Y214" s="7">
        <v>54.998629999999999</v>
      </c>
      <c r="Z214" s="7">
        <v>57.69979</v>
      </c>
      <c r="AA214" s="7">
        <v>61.622369999999997</v>
      </c>
      <c r="AB214" s="7">
        <v>61.396979999999999</v>
      </c>
      <c r="AC214" s="7">
        <v>57.332340000000002</v>
      </c>
      <c r="AD214" s="7">
        <v>56.39864</v>
      </c>
      <c r="AE214" s="7" t="s">
        <v>55</v>
      </c>
      <c r="AF214" s="7">
        <v>58.235489999999999</v>
      </c>
      <c r="AG214" s="7">
        <v>58.360460000000003</v>
      </c>
      <c r="AH214" s="7">
        <v>58.545659999999998</v>
      </c>
      <c r="AI214" s="7">
        <v>59.990780000000001</v>
      </c>
      <c r="AJ214" s="7">
        <v>61.201740000000001</v>
      </c>
      <c r="AK214" s="7">
        <v>61.463299999999997</v>
      </c>
      <c r="AL214" s="7">
        <v>63.333390000000001</v>
      </c>
      <c r="AM214" s="7">
        <v>63.542230000000004</v>
      </c>
      <c r="AN214" s="7">
        <v>63.67877</v>
      </c>
      <c r="AO214" s="7">
        <v>63.545360000000002</v>
      </c>
      <c r="AP214" s="7">
        <v>63.363120000000002</v>
      </c>
      <c r="AQ214" s="7">
        <v>63.157290000000003</v>
      </c>
      <c r="AR214" s="7">
        <v>62.889130000000002</v>
      </c>
      <c r="AS214" s="7">
        <v>61.580849999999998</v>
      </c>
      <c r="AT214" s="7">
        <v>61.689700000000002</v>
      </c>
      <c r="AU214" s="7" t="s">
        <v>55</v>
      </c>
      <c r="AV214" s="7" t="s">
        <v>55</v>
      </c>
      <c r="AW214" s="7" t="s">
        <v>55</v>
      </c>
      <c r="AX214">
        <f t="shared" si="3"/>
        <v>1823.6344200000003</v>
      </c>
    </row>
    <row r="215" spans="1:50" ht="13" x14ac:dyDescent="0.3">
      <c r="A215" s="6" t="s">
        <v>264</v>
      </c>
      <c r="B215" s="5" t="s">
        <v>53</v>
      </c>
      <c r="C215" s="8" t="s">
        <v>55</v>
      </c>
      <c r="D215" s="8" t="s">
        <v>55</v>
      </c>
      <c r="E215" s="8" t="s">
        <v>55</v>
      </c>
      <c r="F215" s="8" t="s">
        <v>55</v>
      </c>
      <c r="G215" s="8">
        <v>18.28875</v>
      </c>
      <c r="H215" s="8" t="s">
        <v>55</v>
      </c>
      <c r="I215" s="8" t="s">
        <v>55</v>
      </c>
      <c r="J215" s="8">
        <v>20.314250000000001</v>
      </c>
      <c r="K215" s="8">
        <v>21.361940000000001</v>
      </c>
      <c r="L215" s="8">
        <v>24.247489999999999</v>
      </c>
      <c r="M215" s="8">
        <v>24.62294</v>
      </c>
      <c r="N215" s="8">
        <v>26.2529</v>
      </c>
      <c r="O215" s="8" t="s">
        <v>55</v>
      </c>
      <c r="P215" s="8" t="s">
        <v>55</v>
      </c>
      <c r="Q215" s="8" t="s">
        <v>55</v>
      </c>
      <c r="R215" s="8" t="s">
        <v>55</v>
      </c>
      <c r="S215" s="8">
        <v>30.532250000000001</v>
      </c>
      <c r="T215" s="8">
        <v>31.644069999999999</v>
      </c>
      <c r="U215" s="8">
        <v>32.315550000000002</v>
      </c>
      <c r="V215" s="8">
        <v>33.01972</v>
      </c>
      <c r="W215" s="8">
        <v>33.575629999999997</v>
      </c>
      <c r="X215" s="8">
        <v>35.106560000000002</v>
      </c>
      <c r="Y215" s="8">
        <v>33.723689999999998</v>
      </c>
      <c r="Z215" s="8">
        <v>35.231000000000002</v>
      </c>
      <c r="AA215" s="8">
        <v>36.009599999999999</v>
      </c>
      <c r="AB215" s="8">
        <v>35.166150000000002</v>
      </c>
      <c r="AC215" s="8">
        <v>34.325449999999996</v>
      </c>
      <c r="AD215" s="8">
        <v>34.221980000000002</v>
      </c>
      <c r="AE215" s="8" t="s">
        <v>55</v>
      </c>
      <c r="AF215" s="8">
        <v>40.020420000000001</v>
      </c>
      <c r="AG215" s="8">
        <v>40.862960000000001</v>
      </c>
      <c r="AH215" s="8">
        <v>40.999070000000003</v>
      </c>
      <c r="AI215" s="8">
        <v>43.168860000000002</v>
      </c>
      <c r="AJ215" s="8">
        <v>42.686529999999998</v>
      </c>
      <c r="AK215" s="8">
        <v>44.13344</v>
      </c>
      <c r="AL215" s="8">
        <v>42.57085</v>
      </c>
      <c r="AM215" s="8">
        <v>45.97927</v>
      </c>
      <c r="AN215" s="8">
        <v>47.710509999999999</v>
      </c>
      <c r="AO215" s="8">
        <v>48.626249999999999</v>
      </c>
      <c r="AP215" s="8">
        <v>48.534460000000003</v>
      </c>
      <c r="AQ215" s="8">
        <v>49.381509999999999</v>
      </c>
      <c r="AR215" s="8">
        <v>47.77617</v>
      </c>
      <c r="AS215" s="8" t="s">
        <v>55</v>
      </c>
      <c r="AT215" s="8">
        <v>48.252330000000001</v>
      </c>
      <c r="AU215" s="8">
        <v>48.257730000000002</v>
      </c>
      <c r="AV215" s="8" t="s">
        <v>55</v>
      </c>
      <c r="AW215" s="8" t="s">
        <v>55</v>
      </c>
      <c r="AX215">
        <f t="shared" si="3"/>
        <v>1218.9202799999998</v>
      </c>
    </row>
    <row r="216" spans="1:50" ht="13" x14ac:dyDescent="0.3">
      <c r="A216" s="6" t="s">
        <v>265</v>
      </c>
      <c r="B216" s="5" t="s">
        <v>53</v>
      </c>
      <c r="C216" s="7" t="s">
        <v>55</v>
      </c>
      <c r="D216" s="7">
        <v>24.500589999999999</v>
      </c>
      <c r="E216" s="7" t="s">
        <v>55</v>
      </c>
      <c r="F216" s="7">
        <v>19.975390000000001</v>
      </c>
      <c r="G216" s="7" t="s">
        <v>55</v>
      </c>
      <c r="H216" s="7" t="s">
        <v>55</v>
      </c>
      <c r="I216" s="7">
        <v>19.693020000000001</v>
      </c>
      <c r="J216" s="7">
        <v>23.09478</v>
      </c>
      <c r="K216" s="7">
        <v>20.074480000000001</v>
      </c>
      <c r="L216" s="7">
        <v>21.1692</v>
      </c>
      <c r="M216" s="7">
        <v>22.883179999999999</v>
      </c>
      <c r="N216" s="7">
        <v>22.70346</v>
      </c>
      <c r="O216" s="7">
        <v>23.169920000000001</v>
      </c>
      <c r="P216" s="7">
        <v>26.415089999999999</v>
      </c>
      <c r="Q216" s="7">
        <v>28.882110000000001</v>
      </c>
      <c r="R216" s="7">
        <v>41.907240000000002</v>
      </c>
      <c r="S216" s="7">
        <v>44.001040000000003</v>
      </c>
      <c r="T216" s="7">
        <v>43.821249999999999</v>
      </c>
      <c r="U216" s="7">
        <v>42.459769999999999</v>
      </c>
      <c r="V216" s="7">
        <v>41.3872</v>
      </c>
      <c r="W216" s="7">
        <v>45.957349999999998</v>
      </c>
      <c r="X216" s="7">
        <v>41.072650000000003</v>
      </c>
      <c r="Y216" s="7">
        <v>42.641640000000002</v>
      </c>
      <c r="Z216" s="7">
        <v>38.546590000000002</v>
      </c>
      <c r="AA216" s="7">
        <v>40.993259999999999</v>
      </c>
      <c r="AB216" s="7">
        <v>40.14273</v>
      </c>
      <c r="AC216" s="7">
        <v>43.289810000000003</v>
      </c>
      <c r="AD216" s="7" t="s">
        <v>55</v>
      </c>
      <c r="AE216" s="7" t="s">
        <v>55</v>
      </c>
      <c r="AF216" s="7" t="s">
        <v>55</v>
      </c>
      <c r="AG216" s="7" t="s">
        <v>55</v>
      </c>
      <c r="AH216" s="7" t="s">
        <v>55</v>
      </c>
      <c r="AI216" s="7">
        <v>47.012340000000002</v>
      </c>
      <c r="AJ216" s="7">
        <v>47.732700000000001</v>
      </c>
      <c r="AK216" s="7">
        <v>48.2744</v>
      </c>
      <c r="AL216" s="7">
        <v>49.092790000000001</v>
      </c>
      <c r="AM216" s="7">
        <v>50.737070000000003</v>
      </c>
      <c r="AN216" s="7">
        <v>50.69896</v>
      </c>
      <c r="AO216" s="7">
        <v>51.472110000000001</v>
      </c>
      <c r="AP216" s="7">
        <v>51.415590000000002</v>
      </c>
      <c r="AQ216" s="7">
        <v>50.376489999999997</v>
      </c>
      <c r="AR216" s="7">
        <v>51.667099999999998</v>
      </c>
      <c r="AS216" s="7">
        <v>53.683399999999999</v>
      </c>
      <c r="AT216" s="7">
        <v>56.152250000000002</v>
      </c>
      <c r="AU216" s="7">
        <v>55.959249999999997</v>
      </c>
      <c r="AV216" s="7">
        <v>54.7669</v>
      </c>
      <c r="AW216" s="7" t="s">
        <v>55</v>
      </c>
      <c r="AX216">
        <f t="shared" si="3"/>
        <v>1477.8231000000001</v>
      </c>
    </row>
    <row r="217" spans="1:50" ht="13" x14ac:dyDescent="0.3">
      <c r="A217" s="6" t="s">
        <v>266</v>
      </c>
      <c r="B217" s="5" t="s">
        <v>53</v>
      </c>
      <c r="C217" s="8" t="s">
        <v>55</v>
      </c>
      <c r="D217" s="8" t="s">
        <v>55</v>
      </c>
      <c r="E217" s="8" t="s">
        <v>55</v>
      </c>
      <c r="F217" s="8" t="s">
        <v>55</v>
      </c>
      <c r="G217" s="8" t="s">
        <v>55</v>
      </c>
      <c r="H217" s="8" t="s">
        <v>55</v>
      </c>
      <c r="I217" s="8" t="s">
        <v>55</v>
      </c>
      <c r="J217" s="8" t="s">
        <v>55</v>
      </c>
      <c r="K217" s="8" t="s">
        <v>55</v>
      </c>
      <c r="L217" s="8" t="s">
        <v>55</v>
      </c>
      <c r="M217" s="8" t="s">
        <v>55</v>
      </c>
      <c r="N217" s="8" t="s">
        <v>55</v>
      </c>
      <c r="O217" s="8" t="s">
        <v>55</v>
      </c>
      <c r="P217" s="8" t="s">
        <v>55</v>
      </c>
      <c r="Q217" s="8" t="s">
        <v>55</v>
      </c>
      <c r="R217" s="8" t="s">
        <v>55</v>
      </c>
      <c r="S217" s="8" t="s">
        <v>55</v>
      </c>
      <c r="T217" s="8" t="s">
        <v>55</v>
      </c>
      <c r="U217" s="8" t="s">
        <v>55</v>
      </c>
      <c r="V217" s="8" t="s">
        <v>55</v>
      </c>
      <c r="W217" s="8" t="s">
        <v>55</v>
      </c>
      <c r="X217" s="8" t="s">
        <v>55</v>
      </c>
      <c r="Y217" s="8" t="s">
        <v>55</v>
      </c>
      <c r="Z217" s="8" t="s">
        <v>55</v>
      </c>
      <c r="AA217" s="8" t="s">
        <v>55</v>
      </c>
      <c r="AB217" s="8" t="s">
        <v>55</v>
      </c>
      <c r="AC217" s="8">
        <v>31.555209999999999</v>
      </c>
      <c r="AD217" s="8" t="s">
        <v>55</v>
      </c>
      <c r="AE217" s="8" t="s">
        <v>55</v>
      </c>
      <c r="AF217" s="8" t="s">
        <v>55</v>
      </c>
      <c r="AG217" s="8" t="s">
        <v>55</v>
      </c>
      <c r="AH217" s="8" t="s">
        <v>55</v>
      </c>
      <c r="AI217" s="8" t="s">
        <v>55</v>
      </c>
      <c r="AJ217" s="8" t="s">
        <v>55</v>
      </c>
      <c r="AK217" s="8" t="s">
        <v>55</v>
      </c>
      <c r="AL217" s="8" t="s">
        <v>55</v>
      </c>
      <c r="AM217" s="8" t="s">
        <v>55</v>
      </c>
      <c r="AN217" s="8" t="s">
        <v>55</v>
      </c>
      <c r="AO217" s="8" t="s">
        <v>55</v>
      </c>
      <c r="AP217" s="8" t="s">
        <v>55</v>
      </c>
      <c r="AQ217" s="8" t="s">
        <v>55</v>
      </c>
      <c r="AR217" s="8" t="s">
        <v>55</v>
      </c>
      <c r="AS217" s="8">
        <v>38.433860000000003</v>
      </c>
      <c r="AT217" s="8">
        <v>37.865679999999998</v>
      </c>
      <c r="AU217" s="8">
        <v>38.0336</v>
      </c>
      <c r="AV217" s="8">
        <v>39.477240000000002</v>
      </c>
      <c r="AW217" s="8">
        <v>39.029069999999997</v>
      </c>
      <c r="AX217">
        <f t="shared" si="3"/>
        <v>224.39465999999999</v>
      </c>
    </row>
    <row r="218" spans="1:50" ht="13" x14ac:dyDescent="0.3">
      <c r="A218" s="6" t="s">
        <v>267</v>
      </c>
      <c r="B218" s="5" t="s">
        <v>53</v>
      </c>
      <c r="C218" s="7" t="s">
        <v>55</v>
      </c>
      <c r="D218" s="7">
        <v>45.336419999999997</v>
      </c>
      <c r="E218" s="7" t="s">
        <v>55</v>
      </c>
      <c r="F218" s="7">
        <v>45.154730000000001</v>
      </c>
      <c r="G218" s="7">
        <v>47.853560000000002</v>
      </c>
      <c r="H218" s="7">
        <v>45.855849999999997</v>
      </c>
      <c r="I218" s="7">
        <v>44.685650000000003</v>
      </c>
      <c r="J218" s="7">
        <v>45.140349999999998</v>
      </c>
      <c r="K218" s="7">
        <v>43.502049999999997</v>
      </c>
      <c r="L218" s="7" t="s">
        <v>55</v>
      </c>
      <c r="M218" s="7" t="s">
        <v>55</v>
      </c>
      <c r="N218" s="7" t="s">
        <v>55</v>
      </c>
      <c r="O218" s="7" t="s">
        <v>55</v>
      </c>
      <c r="P218" s="7" t="s">
        <v>55</v>
      </c>
      <c r="Q218" s="7" t="s">
        <v>55</v>
      </c>
      <c r="R218" s="7" t="s">
        <v>55</v>
      </c>
      <c r="S218" s="7" t="s">
        <v>55</v>
      </c>
      <c r="T218" s="7" t="s">
        <v>55</v>
      </c>
      <c r="U218" s="7" t="s">
        <v>55</v>
      </c>
      <c r="V218" s="7" t="s">
        <v>55</v>
      </c>
      <c r="W218" s="7" t="s">
        <v>55</v>
      </c>
      <c r="X218" s="7" t="s">
        <v>55</v>
      </c>
      <c r="Y218" s="7" t="s">
        <v>55</v>
      </c>
      <c r="Z218" s="7" t="s">
        <v>55</v>
      </c>
      <c r="AA218" s="7">
        <v>56.068019999999997</v>
      </c>
      <c r="AB218" s="7" t="s">
        <v>55</v>
      </c>
      <c r="AC218" s="7" t="s">
        <v>55</v>
      </c>
      <c r="AD218" s="7" t="s">
        <v>55</v>
      </c>
      <c r="AE218" s="7" t="s">
        <v>55</v>
      </c>
      <c r="AF218" s="7">
        <v>53.645150000000001</v>
      </c>
      <c r="AG218" s="7">
        <v>54.41724</v>
      </c>
      <c r="AH218" s="7">
        <v>55.738520000000001</v>
      </c>
      <c r="AI218" s="7">
        <v>54.302759999999999</v>
      </c>
      <c r="AJ218" s="7">
        <v>51.01737</v>
      </c>
      <c r="AK218" s="7">
        <v>50.162790000000001</v>
      </c>
      <c r="AL218" s="7">
        <v>51.089820000000003</v>
      </c>
      <c r="AM218" s="7">
        <v>49.1447</v>
      </c>
      <c r="AN218" s="7">
        <v>55.030940000000001</v>
      </c>
      <c r="AO218" s="7">
        <v>54.962110000000003</v>
      </c>
      <c r="AP218" s="7">
        <v>56.349229999999999</v>
      </c>
      <c r="AQ218" s="7">
        <v>56.851790000000001</v>
      </c>
      <c r="AR218" s="7" t="s">
        <v>55</v>
      </c>
      <c r="AS218" s="7">
        <v>57.083089999999999</v>
      </c>
      <c r="AT218" s="7" t="s">
        <v>55</v>
      </c>
      <c r="AU218" s="7">
        <v>54.360959999999999</v>
      </c>
      <c r="AV218" s="7">
        <v>56.389940000000003</v>
      </c>
      <c r="AW218" s="7" t="s">
        <v>55</v>
      </c>
      <c r="AX218">
        <f t="shared" si="3"/>
        <v>1184.1430400000002</v>
      </c>
    </row>
    <row r="219" spans="1:50" ht="20" x14ac:dyDescent="0.3">
      <c r="A219" s="6" t="s">
        <v>268</v>
      </c>
      <c r="B219" s="5" t="s">
        <v>53</v>
      </c>
      <c r="C219" s="8" t="s">
        <v>55</v>
      </c>
      <c r="D219" s="8" t="s">
        <v>55</v>
      </c>
      <c r="E219" s="8" t="s">
        <v>55</v>
      </c>
      <c r="F219" s="8" t="s">
        <v>55</v>
      </c>
      <c r="G219" s="8" t="s">
        <v>55</v>
      </c>
      <c r="H219" s="8" t="s">
        <v>55</v>
      </c>
      <c r="I219" s="8" t="s">
        <v>55</v>
      </c>
      <c r="J219" s="8" t="s">
        <v>55</v>
      </c>
      <c r="K219" s="8" t="s">
        <v>55</v>
      </c>
      <c r="L219" s="8" t="s">
        <v>55</v>
      </c>
      <c r="M219" s="8" t="s">
        <v>55</v>
      </c>
      <c r="N219" s="8" t="s">
        <v>55</v>
      </c>
      <c r="O219" s="8" t="s">
        <v>55</v>
      </c>
      <c r="P219" s="8" t="s">
        <v>55</v>
      </c>
      <c r="Q219" s="8" t="s">
        <v>55</v>
      </c>
      <c r="R219" s="8" t="s">
        <v>55</v>
      </c>
      <c r="S219" s="8" t="s">
        <v>55</v>
      </c>
      <c r="T219" s="8" t="s">
        <v>55</v>
      </c>
      <c r="U219" s="8" t="s">
        <v>55</v>
      </c>
      <c r="V219" s="8" t="s">
        <v>55</v>
      </c>
      <c r="W219" s="8" t="s">
        <v>55</v>
      </c>
      <c r="X219" s="8" t="s">
        <v>55</v>
      </c>
      <c r="Y219" s="8" t="s">
        <v>55</v>
      </c>
      <c r="Z219" s="8">
        <v>52.240499999999997</v>
      </c>
      <c r="AA219" s="8" t="s">
        <v>55</v>
      </c>
      <c r="AB219" s="8">
        <v>56.123869999999997</v>
      </c>
      <c r="AC219" s="8">
        <v>55.323740000000001</v>
      </c>
      <c r="AD219" s="8">
        <v>57.181939999999997</v>
      </c>
      <c r="AE219" s="8" t="s">
        <v>55</v>
      </c>
      <c r="AF219" s="8">
        <v>57.659100000000002</v>
      </c>
      <c r="AG219" s="8">
        <v>60.103230000000003</v>
      </c>
      <c r="AH219" s="8">
        <v>61.825049999999997</v>
      </c>
      <c r="AI219" s="8">
        <v>61.673310000000001</v>
      </c>
      <c r="AJ219" s="8">
        <v>60.897440000000003</v>
      </c>
      <c r="AK219" s="8">
        <v>63.543469999999999</v>
      </c>
      <c r="AL219" s="8">
        <v>65.500259999999997</v>
      </c>
      <c r="AM219" s="8">
        <v>64.467010000000002</v>
      </c>
      <c r="AN219" s="8">
        <v>61.394660000000002</v>
      </c>
      <c r="AO219" s="8">
        <v>59.703490000000002</v>
      </c>
      <c r="AP219" s="8">
        <v>57.665179999999999</v>
      </c>
      <c r="AQ219" s="8">
        <v>56.27317</v>
      </c>
      <c r="AR219" s="8">
        <v>55.999290000000002</v>
      </c>
      <c r="AS219" s="8">
        <v>55.423380000000002</v>
      </c>
      <c r="AT219" s="8">
        <v>56.279150000000001</v>
      </c>
      <c r="AU219" s="8">
        <v>56.071109999999997</v>
      </c>
      <c r="AV219" s="8" t="s">
        <v>55</v>
      </c>
      <c r="AW219" s="8" t="s">
        <v>55</v>
      </c>
      <c r="AX219">
        <f t="shared" si="3"/>
        <v>1175.3483500000002</v>
      </c>
    </row>
    <row r="220" spans="1:50" ht="13" x14ac:dyDescent="0.3">
      <c r="A220" s="6" t="s">
        <v>269</v>
      </c>
      <c r="B220" s="5" t="s">
        <v>53</v>
      </c>
      <c r="C220" s="7" t="s">
        <v>55</v>
      </c>
      <c r="D220" s="7" t="s">
        <v>55</v>
      </c>
      <c r="E220" s="7" t="s">
        <v>55</v>
      </c>
      <c r="F220" s="7" t="s">
        <v>55</v>
      </c>
      <c r="G220" s="7" t="s">
        <v>55</v>
      </c>
      <c r="H220" s="7" t="s">
        <v>55</v>
      </c>
      <c r="I220" s="7" t="s">
        <v>55</v>
      </c>
      <c r="J220" s="7" t="s">
        <v>55</v>
      </c>
      <c r="K220" s="7" t="s">
        <v>55</v>
      </c>
      <c r="L220" s="7" t="s">
        <v>55</v>
      </c>
      <c r="M220" s="7" t="s">
        <v>55</v>
      </c>
      <c r="N220" s="7" t="s">
        <v>55</v>
      </c>
      <c r="O220" s="7" t="s">
        <v>55</v>
      </c>
      <c r="P220" s="7" t="s">
        <v>55</v>
      </c>
      <c r="Q220" s="7" t="s">
        <v>55</v>
      </c>
      <c r="R220" s="7" t="s">
        <v>55</v>
      </c>
      <c r="S220" s="7" t="s">
        <v>55</v>
      </c>
      <c r="T220" s="7" t="s">
        <v>55</v>
      </c>
      <c r="U220" s="7" t="s">
        <v>55</v>
      </c>
      <c r="V220" s="7" t="s">
        <v>55</v>
      </c>
      <c r="W220" s="7" t="s">
        <v>55</v>
      </c>
      <c r="X220" s="7" t="s">
        <v>55</v>
      </c>
      <c r="Y220" s="7" t="s">
        <v>55</v>
      </c>
      <c r="Z220" s="7" t="s">
        <v>55</v>
      </c>
      <c r="AA220" s="7" t="s">
        <v>55</v>
      </c>
      <c r="AB220" s="7" t="s">
        <v>55</v>
      </c>
      <c r="AC220" s="7" t="s">
        <v>55</v>
      </c>
      <c r="AD220" s="7" t="s">
        <v>55</v>
      </c>
      <c r="AE220" s="7" t="s">
        <v>55</v>
      </c>
      <c r="AF220" s="7" t="s">
        <v>55</v>
      </c>
      <c r="AG220" s="7" t="s">
        <v>55</v>
      </c>
      <c r="AH220" s="7" t="s">
        <v>55</v>
      </c>
      <c r="AI220" s="7" t="s">
        <v>55</v>
      </c>
      <c r="AJ220" s="7" t="s">
        <v>55</v>
      </c>
      <c r="AK220" s="7" t="s">
        <v>55</v>
      </c>
      <c r="AL220" s="7" t="s">
        <v>55</v>
      </c>
      <c r="AM220" s="7" t="s">
        <v>55</v>
      </c>
      <c r="AN220" s="7" t="s">
        <v>55</v>
      </c>
      <c r="AO220" s="7" t="s">
        <v>55</v>
      </c>
      <c r="AP220" s="7">
        <v>35.75056</v>
      </c>
      <c r="AQ220" s="7" t="s">
        <v>55</v>
      </c>
      <c r="AR220" s="7" t="s">
        <v>55</v>
      </c>
      <c r="AS220" s="7" t="s">
        <v>55</v>
      </c>
      <c r="AT220" s="7" t="s">
        <v>55</v>
      </c>
      <c r="AU220" s="7" t="s">
        <v>55</v>
      </c>
      <c r="AV220" s="7" t="s">
        <v>55</v>
      </c>
      <c r="AW220" s="7" t="s">
        <v>55</v>
      </c>
      <c r="AX220">
        <f t="shared" si="3"/>
        <v>35.75056</v>
      </c>
    </row>
    <row r="221" spans="1:50" ht="13" x14ac:dyDescent="0.3">
      <c r="A221" s="6" t="s">
        <v>270</v>
      </c>
      <c r="B221" s="5" t="s">
        <v>53</v>
      </c>
      <c r="C221" s="8" t="s">
        <v>55</v>
      </c>
      <c r="D221" s="8">
        <v>8.9385499999999993</v>
      </c>
      <c r="E221" s="8" t="s">
        <v>55</v>
      </c>
      <c r="F221" s="8">
        <v>11.620799999999999</v>
      </c>
      <c r="G221" s="8">
        <v>15.181520000000001</v>
      </c>
      <c r="H221" s="8" t="s">
        <v>55</v>
      </c>
      <c r="I221" s="8" t="s">
        <v>55</v>
      </c>
      <c r="J221" s="8" t="s">
        <v>55</v>
      </c>
      <c r="K221" s="8" t="s">
        <v>55</v>
      </c>
      <c r="L221" s="8">
        <v>16.803280000000001</v>
      </c>
      <c r="M221" s="8">
        <v>16.190480000000001</v>
      </c>
      <c r="N221" s="8">
        <v>17.70833</v>
      </c>
      <c r="O221" s="8" t="s">
        <v>55</v>
      </c>
      <c r="P221" s="8" t="s">
        <v>55</v>
      </c>
      <c r="Q221" s="8" t="s">
        <v>55</v>
      </c>
      <c r="R221" s="8" t="s">
        <v>55</v>
      </c>
      <c r="S221" s="8" t="s">
        <v>55</v>
      </c>
      <c r="T221" s="8" t="s">
        <v>55</v>
      </c>
      <c r="U221" s="8" t="s">
        <v>55</v>
      </c>
      <c r="V221" s="8" t="s">
        <v>55</v>
      </c>
      <c r="W221" s="8" t="s">
        <v>55</v>
      </c>
      <c r="X221" s="8" t="s">
        <v>55</v>
      </c>
      <c r="Y221" s="8" t="s">
        <v>55</v>
      </c>
      <c r="Z221" s="8" t="s">
        <v>55</v>
      </c>
      <c r="AA221" s="8" t="s">
        <v>55</v>
      </c>
      <c r="AB221" s="8" t="s">
        <v>55</v>
      </c>
      <c r="AC221" s="8">
        <v>15.01713</v>
      </c>
      <c r="AD221" s="8" t="s">
        <v>55</v>
      </c>
      <c r="AE221" s="8" t="s">
        <v>55</v>
      </c>
      <c r="AF221" s="8" t="s">
        <v>55</v>
      </c>
      <c r="AG221" s="8" t="s">
        <v>55</v>
      </c>
      <c r="AH221" s="8" t="s">
        <v>55</v>
      </c>
      <c r="AI221" s="8" t="s">
        <v>55</v>
      </c>
      <c r="AJ221" s="8" t="s">
        <v>55</v>
      </c>
      <c r="AK221" s="8" t="s">
        <v>55</v>
      </c>
      <c r="AL221" s="8" t="s">
        <v>55</v>
      </c>
      <c r="AM221" s="8" t="s">
        <v>55</v>
      </c>
      <c r="AN221" s="8" t="s">
        <v>55</v>
      </c>
      <c r="AO221" s="8" t="s">
        <v>55</v>
      </c>
      <c r="AP221" s="8" t="s">
        <v>55</v>
      </c>
      <c r="AQ221" s="8" t="s">
        <v>55</v>
      </c>
      <c r="AR221" s="8" t="s">
        <v>55</v>
      </c>
      <c r="AS221" s="8" t="s">
        <v>55</v>
      </c>
      <c r="AT221" s="8" t="s">
        <v>55</v>
      </c>
      <c r="AU221" s="8" t="s">
        <v>55</v>
      </c>
      <c r="AV221" s="8" t="s">
        <v>55</v>
      </c>
      <c r="AW221" s="8" t="s">
        <v>55</v>
      </c>
      <c r="AX221">
        <f t="shared" si="3"/>
        <v>101.46009000000001</v>
      </c>
    </row>
    <row r="222" spans="1:50" ht="13" hidden="1" x14ac:dyDescent="0.3">
      <c r="A222" s="6" t="s">
        <v>271</v>
      </c>
      <c r="B222" s="5" t="s">
        <v>53</v>
      </c>
      <c r="C222" s="7" t="s">
        <v>55</v>
      </c>
      <c r="D222" s="7" t="s">
        <v>55</v>
      </c>
      <c r="E222" s="7" t="s">
        <v>55</v>
      </c>
      <c r="F222" s="7" t="s">
        <v>55</v>
      </c>
      <c r="G222" s="7" t="s">
        <v>55</v>
      </c>
      <c r="H222" s="7" t="s">
        <v>55</v>
      </c>
      <c r="I222" s="7" t="s">
        <v>55</v>
      </c>
      <c r="J222" s="7" t="s">
        <v>55</v>
      </c>
      <c r="K222" s="7" t="s">
        <v>55</v>
      </c>
      <c r="L222" s="7" t="s">
        <v>55</v>
      </c>
      <c r="M222" s="7" t="s">
        <v>55</v>
      </c>
      <c r="N222" s="7" t="s">
        <v>55</v>
      </c>
      <c r="O222" s="7" t="s">
        <v>55</v>
      </c>
      <c r="P222" s="7" t="s">
        <v>55</v>
      </c>
      <c r="Q222" s="7" t="s">
        <v>55</v>
      </c>
      <c r="R222" s="7" t="s">
        <v>55</v>
      </c>
      <c r="S222" s="7" t="s">
        <v>55</v>
      </c>
      <c r="T222" s="7" t="s">
        <v>55</v>
      </c>
      <c r="U222" s="7" t="s">
        <v>55</v>
      </c>
      <c r="V222" s="7" t="s">
        <v>55</v>
      </c>
      <c r="W222" s="7" t="s">
        <v>55</v>
      </c>
      <c r="X222" s="7" t="s">
        <v>55</v>
      </c>
      <c r="Y222" s="7" t="s">
        <v>55</v>
      </c>
      <c r="Z222" s="7" t="s">
        <v>55</v>
      </c>
      <c r="AA222" s="7" t="s">
        <v>55</v>
      </c>
      <c r="AB222" s="7" t="s">
        <v>55</v>
      </c>
      <c r="AC222" s="7" t="s">
        <v>55</v>
      </c>
      <c r="AD222" s="7" t="s">
        <v>55</v>
      </c>
      <c r="AE222" s="7" t="s">
        <v>55</v>
      </c>
      <c r="AF222" s="7" t="s">
        <v>55</v>
      </c>
      <c r="AG222" s="7" t="s">
        <v>55</v>
      </c>
      <c r="AH222" s="7" t="s">
        <v>55</v>
      </c>
      <c r="AI222" s="7" t="s">
        <v>55</v>
      </c>
      <c r="AJ222" s="7" t="s">
        <v>55</v>
      </c>
      <c r="AK222" s="7" t="s">
        <v>55</v>
      </c>
      <c r="AL222" s="7" t="s">
        <v>55</v>
      </c>
      <c r="AM222" s="7" t="s">
        <v>55</v>
      </c>
      <c r="AN222" s="7" t="s">
        <v>55</v>
      </c>
      <c r="AO222" s="7" t="s">
        <v>55</v>
      </c>
      <c r="AP222" s="7" t="s">
        <v>55</v>
      </c>
      <c r="AQ222" s="7" t="s">
        <v>55</v>
      </c>
      <c r="AR222" s="7" t="s">
        <v>55</v>
      </c>
      <c r="AS222" s="7" t="s">
        <v>55</v>
      </c>
      <c r="AT222" s="7" t="s">
        <v>55</v>
      </c>
      <c r="AU222" s="7" t="s">
        <v>55</v>
      </c>
      <c r="AV222" s="7" t="s">
        <v>55</v>
      </c>
      <c r="AW222" s="7" t="s">
        <v>55</v>
      </c>
      <c r="AX222">
        <f t="shared" si="3"/>
        <v>0</v>
      </c>
    </row>
    <row r="223" spans="1:50" ht="13" x14ac:dyDescent="0.3">
      <c r="A223" s="6" t="s">
        <v>272</v>
      </c>
      <c r="B223" s="5" t="s">
        <v>53</v>
      </c>
      <c r="C223" s="8" t="s">
        <v>55</v>
      </c>
      <c r="D223" s="8" t="s">
        <v>55</v>
      </c>
      <c r="E223" s="8" t="s">
        <v>55</v>
      </c>
      <c r="F223" s="8" t="s">
        <v>55</v>
      </c>
      <c r="G223" s="8" t="s">
        <v>55</v>
      </c>
      <c r="H223" s="8" t="s">
        <v>55</v>
      </c>
      <c r="I223" s="8" t="s">
        <v>55</v>
      </c>
      <c r="J223" s="8" t="s">
        <v>55</v>
      </c>
      <c r="K223" s="8" t="s">
        <v>55</v>
      </c>
      <c r="L223" s="8" t="s">
        <v>55</v>
      </c>
      <c r="M223" s="8" t="s">
        <v>55</v>
      </c>
      <c r="N223" s="8">
        <v>30.33333</v>
      </c>
      <c r="O223" s="8" t="s">
        <v>55</v>
      </c>
      <c r="P223" s="8" t="s">
        <v>55</v>
      </c>
      <c r="Q223" s="8" t="s">
        <v>55</v>
      </c>
      <c r="R223" s="8" t="s">
        <v>55</v>
      </c>
      <c r="S223" s="8" t="s">
        <v>55</v>
      </c>
      <c r="T223" s="8" t="s">
        <v>55</v>
      </c>
      <c r="U223" s="8" t="s">
        <v>55</v>
      </c>
      <c r="V223" s="8" t="s">
        <v>55</v>
      </c>
      <c r="W223" s="8" t="s">
        <v>55</v>
      </c>
      <c r="X223" s="8" t="s">
        <v>55</v>
      </c>
      <c r="Y223" s="8" t="s">
        <v>55</v>
      </c>
      <c r="Z223" s="8" t="s">
        <v>55</v>
      </c>
      <c r="AA223" s="8" t="s">
        <v>55</v>
      </c>
      <c r="AB223" s="8" t="s">
        <v>55</v>
      </c>
      <c r="AC223" s="8" t="s">
        <v>55</v>
      </c>
      <c r="AD223" s="8" t="s">
        <v>55</v>
      </c>
      <c r="AE223" s="8" t="s">
        <v>55</v>
      </c>
      <c r="AF223" s="8" t="s">
        <v>55</v>
      </c>
      <c r="AG223" s="8" t="s">
        <v>55</v>
      </c>
      <c r="AH223" s="8" t="s">
        <v>55</v>
      </c>
      <c r="AI223" s="8" t="s">
        <v>55</v>
      </c>
      <c r="AJ223" s="8" t="s">
        <v>55</v>
      </c>
      <c r="AK223" s="8" t="s">
        <v>55</v>
      </c>
      <c r="AL223" s="8" t="s">
        <v>55</v>
      </c>
      <c r="AM223" s="8" t="s">
        <v>55</v>
      </c>
      <c r="AN223" s="8" t="s">
        <v>55</v>
      </c>
      <c r="AO223" s="8" t="s">
        <v>55</v>
      </c>
      <c r="AP223" s="8" t="s">
        <v>55</v>
      </c>
      <c r="AQ223" s="8" t="s">
        <v>55</v>
      </c>
      <c r="AR223" s="8" t="s">
        <v>55</v>
      </c>
      <c r="AS223" s="8" t="s">
        <v>55</v>
      </c>
      <c r="AT223" s="8" t="s">
        <v>55</v>
      </c>
      <c r="AU223" s="8" t="s">
        <v>55</v>
      </c>
      <c r="AV223" s="8" t="s">
        <v>55</v>
      </c>
      <c r="AW223" s="8" t="s">
        <v>55</v>
      </c>
      <c r="AX223">
        <f t="shared" si="3"/>
        <v>30.33333</v>
      </c>
    </row>
    <row r="224" spans="1:50" ht="13" x14ac:dyDescent="0.3">
      <c r="A224" s="6" t="s">
        <v>273</v>
      </c>
      <c r="B224" s="5" t="s">
        <v>53</v>
      </c>
      <c r="C224" s="7" t="s">
        <v>55</v>
      </c>
      <c r="D224" s="7" t="s">
        <v>55</v>
      </c>
      <c r="E224" s="7" t="s">
        <v>55</v>
      </c>
      <c r="F224" s="7" t="s">
        <v>55</v>
      </c>
      <c r="G224" s="7" t="s">
        <v>55</v>
      </c>
      <c r="H224" s="7" t="s">
        <v>55</v>
      </c>
      <c r="I224" s="7" t="s">
        <v>55</v>
      </c>
      <c r="J224" s="7" t="s">
        <v>55</v>
      </c>
      <c r="K224" s="7" t="s">
        <v>55</v>
      </c>
      <c r="L224" s="7" t="s">
        <v>55</v>
      </c>
      <c r="M224" s="7" t="s">
        <v>55</v>
      </c>
      <c r="N224" s="7" t="s">
        <v>55</v>
      </c>
      <c r="O224" s="7" t="s">
        <v>55</v>
      </c>
      <c r="P224" s="7">
        <v>49.49239</v>
      </c>
      <c r="Q224" s="7">
        <v>50</v>
      </c>
      <c r="R224" s="7" t="s">
        <v>55</v>
      </c>
      <c r="S224" s="7">
        <v>46.059930000000001</v>
      </c>
      <c r="T224" s="7" t="s">
        <v>55</v>
      </c>
      <c r="U224" s="7">
        <v>35.483870000000003</v>
      </c>
      <c r="V224" s="7">
        <v>50.700279999999999</v>
      </c>
      <c r="W224" s="7" t="s">
        <v>55</v>
      </c>
      <c r="X224" s="7">
        <v>50.9009</v>
      </c>
      <c r="Y224" s="7" t="s">
        <v>55</v>
      </c>
      <c r="Z224" s="7" t="s">
        <v>55</v>
      </c>
      <c r="AA224" s="7" t="s">
        <v>55</v>
      </c>
      <c r="AB224" s="7" t="s">
        <v>55</v>
      </c>
      <c r="AC224" s="7" t="s">
        <v>55</v>
      </c>
      <c r="AD224" s="7" t="s">
        <v>55</v>
      </c>
      <c r="AE224" s="7" t="s">
        <v>55</v>
      </c>
      <c r="AF224" s="7">
        <v>60.81382</v>
      </c>
      <c r="AG224" s="7">
        <v>59.322029999999998</v>
      </c>
      <c r="AH224" s="7">
        <v>63.331879999999998</v>
      </c>
      <c r="AI224" s="7">
        <v>66.764709999999994</v>
      </c>
      <c r="AJ224" s="7" t="s">
        <v>55</v>
      </c>
      <c r="AK224" s="7">
        <v>60.421909999999997</v>
      </c>
      <c r="AL224" s="7" t="s">
        <v>55</v>
      </c>
      <c r="AM224" s="7" t="s">
        <v>55</v>
      </c>
      <c r="AN224" s="7" t="s">
        <v>55</v>
      </c>
      <c r="AO224" s="7" t="s">
        <v>55</v>
      </c>
      <c r="AP224" s="7" t="s">
        <v>55</v>
      </c>
      <c r="AQ224" s="7" t="s">
        <v>55</v>
      </c>
      <c r="AR224" s="7" t="s">
        <v>55</v>
      </c>
      <c r="AS224" s="7" t="s">
        <v>55</v>
      </c>
      <c r="AT224" s="7" t="s">
        <v>55</v>
      </c>
      <c r="AU224" s="7" t="s">
        <v>55</v>
      </c>
      <c r="AV224" s="7" t="s">
        <v>55</v>
      </c>
      <c r="AW224" s="7" t="s">
        <v>55</v>
      </c>
      <c r="AX224">
        <f t="shared" si="3"/>
        <v>593.29172000000005</v>
      </c>
    </row>
    <row r="225" spans="1:50" ht="13" x14ac:dyDescent="0.3">
      <c r="A225" s="6" t="s">
        <v>274</v>
      </c>
      <c r="B225" s="5" t="s">
        <v>53</v>
      </c>
      <c r="C225" s="8" t="s">
        <v>55</v>
      </c>
      <c r="D225" s="8" t="s">
        <v>55</v>
      </c>
      <c r="E225" s="8" t="s">
        <v>55</v>
      </c>
      <c r="F225" s="8" t="s">
        <v>55</v>
      </c>
      <c r="G225" s="8" t="s">
        <v>55</v>
      </c>
      <c r="H225" s="8" t="s">
        <v>55</v>
      </c>
      <c r="I225" s="8">
        <v>21.031020000000002</v>
      </c>
      <c r="J225" s="8" t="s">
        <v>55</v>
      </c>
      <c r="K225" s="8">
        <v>24.53614</v>
      </c>
      <c r="L225" s="8">
        <v>24.207100000000001</v>
      </c>
      <c r="M225" s="8">
        <v>27.368639999999999</v>
      </c>
      <c r="N225" s="8">
        <v>24.570589999999999</v>
      </c>
      <c r="O225" s="8" t="s">
        <v>55</v>
      </c>
      <c r="P225" s="8" t="s">
        <v>55</v>
      </c>
      <c r="Q225" s="8" t="s">
        <v>55</v>
      </c>
      <c r="R225" s="8" t="s">
        <v>55</v>
      </c>
      <c r="S225" s="8">
        <v>34.053519999999999</v>
      </c>
      <c r="T225" s="8">
        <v>31.066369999999999</v>
      </c>
      <c r="U225" s="8">
        <v>37.976889999999997</v>
      </c>
      <c r="V225" s="8">
        <v>39.142969999999998</v>
      </c>
      <c r="W225" s="8">
        <v>38.00432</v>
      </c>
      <c r="X225" s="8">
        <v>39.696309999999997</v>
      </c>
      <c r="Y225" s="8" t="s">
        <v>55</v>
      </c>
      <c r="Z225" s="8">
        <v>42.714640000000003</v>
      </c>
      <c r="AA225" s="8">
        <v>41.987769999999998</v>
      </c>
      <c r="AB225" s="8">
        <v>42.76643</v>
      </c>
      <c r="AC225" s="8">
        <v>43.136090000000003</v>
      </c>
      <c r="AD225" s="8">
        <v>43.494680000000002</v>
      </c>
      <c r="AE225" s="8" t="s">
        <v>55</v>
      </c>
      <c r="AF225" s="8" t="s">
        <v>55</v>
      </c>
      <c r="AG225" s="8" t="s">
        <v>55</v>
      </c>
      <c r="AH225" s="8" t="s">
        <v>55</v>
      </c>
      <c r="AI225" s="8" t="s">
        <v>55</v>
      </c>
      <c r="AJ225" s="8" t="s">
        <v>55</v>
      </c>
      <c r="AK225" s="8">
        <v>50.705590000000001</v>
      </c>
      <c r="AL225" s="8" t="s">
        <v>55</v>
      </c>
      <c r="AM225" s="8">
        <v>58.968510000000002</v>
      </c>
      <c r="AN225" s="8" t="s">
        <v>55</v>
      </c>
      <c r="AO225" s="8" t="s">
        <v>55</v>
      </c>
      <c r="AP225" s="8" t="s">
        <v>55</v>
      </c>
      <c r="AQ225" s="8" t="s">
        <v>55</v>
      </c>
      <c r="AR225" s="8">
        <v>64.322580000000002</v>
      </c>
      <c r="AS225" s="8">
        <v>55.833919999999999</v>
      </c>
      <c r="AT225" s="8">
        <v>65.900859999999994</v>
      </c>
      <c r="AU225" s="8">
        <v>65.505420000000001</v>
      </c>
      <c r="AV225" s="8">
        <v>63.528449999999999</v>
      </c>
      <c r="AW225" s="8" t="s">
        <v>55</v>
      </c>
      <c r="AX225">
        <f t="shared" si="3"/>
        <v>980.51881000000014</v>
      </c>
    </row>
    <row r="226" spans="1:50" ht="13" x14ac:dyDescent="0.3">
      <c r="A226" s="6" t="s">
        <v>275</v>
      </c>
      <c r="B226" s="5" t="s">
        <v>53</v>
      </c>
      <c r="C226" s="7" t="s">
        <v>55</v>
      </c>
      <c r="D226" s="7">
        <v>19.320969999999999</v>
      </c>
      <c r="E226" s="7" t="s">
        <v>55</v>
      </c>
      <c r="F226" s="7">
        <v>19.869710000000001</v>
      </c>
      <c r="G226" s="7">
        <v>21.450410000000002</v>
      </c>
      <c r="H226" s="7">
        <v>23.028580000000002</v>
      </c>
      <c r="I226" s="7">
        <v>22.76857</v>
      </c>
      <c r="J226" s="7">
        <v>25.210419999999999</v>
      </c>
      <c r="K226" s="7">
        <v>24.095189999999999</v>
      </c>
      <c r="L226" s="7">
        <v>25.165030000000002</v>
      </c>
      <c r="M226" s="7">
        <v>25.823640000000001</v>
      </c>
      <c r="N226" s="7">
        <v>22.406400000000001</v>
      </c>
      <c r="O226" s="7">
        <v>26.776319999999998</v>
      </c>
      <c r="P226" s="7">
        <v>27.79175</v>
      </c>
      <c r="Q226" s="7">
        <v>31.37968</v>
      </c>
      <c r="R226" s="7">
        <v>31.93281</v>
      </c>
      <c r="S226" s="7">
        <v>33.34404</v>
      </c>
      <c r="T226" s="7">
        <v>34.81456</v>
      </c>
      <c r="U226" s="7">
        <v>34.674979999999998</v>
      </c>
      <c r="V226" s="7">
        <v>35.21123</v>
      </c>
      <c r="W226" s="7">
        <v>36.118819999999999</v>
      </c>
      <c r="X226" s="7">
        <v>35.233669999999996</v>
      </c>
      <c r="Y226" s="7">
        <v>35.019770000000001</v>
      </c>
      <c r="Z226" s="7">
        <v>35.517449999999997</v>
      </c>
      <c r="AA226" s="7">
        <v>38.780740000000002</v>
      </c>
      <c r="AB226" s="7">
        <v>41.050449999999998</v>
      </c>
      <c r="AC226" s="7" t="s">
        <v>55</v>
      </c>
      <c r="AD226" s="7" t="s">
        <v>55</v>
      </c>
      <c r="AE226" s="7" t="s">
        <v>55</v>
      </c>
      <c r="AF226" s="7">
        <v>42.061050000000002</v>
      </c>
      <c r="AG226" s="7">
        <v>41.749789999999997</v>
      </c>
      <c r="AH226" s="7">
        <v>42.801409999999997</v>
      </c>
      <c r="AI226" s="7">
        <v>42.37209</v>
      </c>
      <c r="AJ226" s="7">
        <v>43.663150000000002</v>
      </c>
      <c r="AK226" s="7">
        <v>43.984349999999999</v>
      </c>
      <c r="AL226" s="7">
        <v>43.715260000000001</v>
      </c>
      <c r="AM226" s="7">
        <v>44.651090000000003</v>
      </c>
      <c r="AN226" s="7">
        <v>45.49239</v>
      </c>
      <c r="AO226" s="7">
        <v>45.969270000000002</v>
      </c>
      <c r="AP226" s="7">
        <v>46.023859999999999</v>
      </c>
      <c r="AQ226" s="7">
        <v>46.014629999999997</v>
      </c>
      <c r="AR226" s="7">
        <v>45.730119999999999</v>
      </c>
      <c r="AS226" s="7">
        <v>47.143250000000002</v>
      </c>
      <c r="AT226" s="7" t="s">
        <v>55</v>
      </c>
      <c r="AU226" s="7">
        <v>49.239600000000003</v>
      </c>
      <c r="AV226" s="7" t="s">
        <v>55</v>
      </c>
      <c r="AW226" s="7" t="s">
        <v>55</v>
      </c>
      <c r="AX226">
        <f t="shared" si="3"/>
        <v>1377.3964999999998</v>
      </c>
    </row>
    <row r="227" spans="1:50" ht="13" hidden="1" x14ac:dyDescent="0.3">
      <c r="A227" s="6" t="s">
        <v>276</v>
      </c>
      <c r="B227" s="5" t="s">
        <v>53</v>
      </c>
      <c r="C227" s="8" t="s">
        <v>55</v>
      </c>
      <c r="D227" s="8" t="s">
        <v>55</v>
      </c>
      <c r="E227" s="8" t="s">
        <v>55</v>
      </c>
      <c r="F227" s="8" t="s">
        <v>55</v>
      </c>
      <c r="G227" s="8" t="s">
        <v>55</v>
      </c>
      <c r="H227" s="8" t="s">
        <v>55</v>
      </c>
      <c r="I227" s="8" t="s">
        <v>55</v>
      </c>
      <c r="J227" s="8" t="s">
        <v>55</v>
      </c>
      <c r="K227" s="8" t="s">
        <v>55</v>
      </c>
      <c r="L227" s="8" t="s">
        <v>55</v>
      </c>
      <c r="M227" s="8" t="s">
        <v>55</v>
      </c>
      <c r="N227" s="8" t="s">
        <v>55</v>
      </c>
      <c r="O227" s="8" t="s">
        <v>55</v>
      </c>
      <c r="P227" s="8" t="s">
        <v>55</v>
      </c>
      <c r="Q227" s="8" t="s">
        <v>55</v>
      </c>
      <c r="R227" s="8" t="s">
        <v>55</v>
      </c>
      <c r="S227" s="8" t="s">
        <v>55</v>
      </c>
      <c r="T227" s="8" t="s">
        <v>55</v>
      </c>
      <c r="U227" s="8" t="s">
        <v>55</v>
      </c>
      <c r="V227" s="8" t="s">
        <v>55</v>
      </c>
      <c r="W227" s="8" t="s">
        <v>55</v>
      </c>
      <c r="X227" s="8" t="s">
        <v>55</v>
      </c>
      <c r="Y227" s="8" t="s">
        <v>55</v>
      </c>
      <c r="Z227" s="8" t="s">
        <v>55</v>
      </c>
      <c r="AA227" s="8" t="s">
        <v>55</v>
      </c>
      <c r="AB227" s="8" t="s">
        <v>55</v>
      </c>
      <c r="AC227" s="8" t="s">
        <v>55</v>
      </c>
      <c r="AD227" s="8" t="s">
        <v>55</v>
      </c>
      <c r="AE227" s="8" t="s">
        <v>55</v>
      </c>
      <c r="AF227" s="8" t="s">
        <v>55</v>
      </c>
      <c r="AG227" s="8" t="s">
        <v>55</v>
      </c>
      <c r="AH227" s="8" t="s">
        <v>55</v>
      </c>
      <c r="AI227" s="8" t="s">
        <v>55</v>
      </c>
      <c r="AJ227" s="8" t="s">
        <v>55</v>
      </c>
      <c r="AK227" s="8" t="s">
        <v>55</v>
      </c>
      <c r="AL227" s="8" t="s">
        <v>55</v>
      </c>
      <c r="AM227" s="8" t="s">
        <v>55</v>
      </c>
      <c r="AN227" s="8" t="s">
        <v>55</v>
      </c>
      <c r="AO227" s="8" t="s">
        <v>55</v>
      </c>
      <c r="AP227" s="8" t="s">
        <v>55</v>
      </c>
      <c r="AQ227" s="8" t="s">
        <v>55</v>
      </c>
      <c r="AR227" s="8" t="s">
        <v>55</v>
      </c>
      <c r="AS227" s="8" t="s">
        <v>55</v>
      </c>
      <c r="AT227" s="8" t="s">
        <v>55</v>
      </c>
      <c r="AU227" s="8" t="s">
        <v>55</v>
      </c>
      <c r="AV227" s="8" t="s">
        <v>55</v>
      </c>
      <c r="AW227" s="8" t="s">
        <v>55</v>
      </c>
      <c r="AX227">
        <f t="shared" si="3"/>
        <v>0</v>
      </c>
    </row>
    <row r="228" spans="1:50" ht="13" hidden="1" x14ac:dyDescent="0.3">
      <c r="A228" s="6" t="s">
        <v>277</v>
      </c>
      <c r="B228" s="5" t="s">
        <v>53</v>
      </c>
      <c r="C228" s="7" t="s">
        <v>55</v>
      </c>
      <c r="D228" s="7" t="s">
        <v>55</v>
      </c>
      <c r="E228" s="7" t="s">
        <v>55</v>
      </c>
      <c r="F228" s="7" t="s">
        <v>55</v>
      </c>
      <c r="G228" s="7" t="s">
        <v>55</v>
      </c>
      <c r="H228" s="7" t="s">
        <v>55</v>
      </c>
      <c r="I228" s="7" t="s">
        <v>55</v>
      </c>
      <c r="J228" s="7" t="s">
        <v>55</v>
      </c>
      <c r="K228" s="7" t="s">
        <v>55</v>
      </c>
      <c r="L228" s="7" t="s">
        <v>55</v>
      </c>
      <c r="M228" s="7" t="s">
        <v>55</v>
      </c>
      <c r="N228" s="7" t="s">
        <v>55</v>
      </c>
      <c r="O228" s="7" t="s">
        <v>55</v>
      </c>
      <c r="P228" s="7" t="s">
        <v>55</v>
      </c>
      <c r="Q228" s="7" t="s">
        <v>55</v>
      </c>
      <c r="R228" s="7" t="s">
        <v>55</v>
      </c>
      <c r="S228" s="7" t="s">
        <v>55</v>
      </c>
      <c r="T228" s="7" t="s">
        <v>55</v>
      </c>
      <c r="U228" s="7" t="s">
        <v>55</v>
      </c>
      <c r="V228" s="7" t="s">
        <v>55</v>
      </c>
      <c r="W228" s="7" t="s">
        <v>55</v>
      </c>
      <c r="X228" s="7" t="s">
        <v>55</v>
      </c>
      <c r="Y228" s="7" t="s">
        <v>55</v>
      </c>
      <c r="Z228" s="7" t="s">
        <v>55</v>
      </c>
      <c r="AA228" s="7" t="s">
        <v>55</v>
      </c>
      <c r="AB228" s="7" t="s">
        <v>55</v>
      </c>
      <c r="AC228" s="7" t="s">
        <v>55</v>
      </c>
      <c r="AD228" s="7" t="s">
        <v>55</v>
      </c>
      <c r="AE228" s="7" t="s">
        <v>55</v>
      </c>
      <c r="AF228" s="7" t="s">
        <v>55</v>
      </c>
      <c r="AG228" s="7" t="s">
        <v>55</v>
      </c>
      <c r="AH228" s="7" t="s">
        <v>55</v>
      </c>
      <c r="AI228" s="7" t="s">
        <v>55</v>
      </c>
      <c r="AJ228" s="7" t="s">
        <v>55</v>
      </c>
      <c r="AK228" s="7" t="s">
        <v>55</v>
      </c>
      <c r="AL228" s="7" t="s">
        <v>55</v>
      </c>
      <c r="AM228" s="7" t="s">
        <v>55</v>
      </c>
      <c r="AN228" s="7" t="s">
        <v>55</v>
      </c>
      <c r="AO228" s="7" t="s">
        <v>55</v>
      </c>
      <c r="AP228" s="7" t="s">
        <v>55</v>
      </c>
      <c r="AQ228" s="7" t="s">
        <v>55</v>
      </c>
      <c r="AR228" s="7" t="s">
        <v>55</v>
      </c>
      <c r="AS228" s="7" t="s">
        <v>55</v>
      </c>
      <c r="AT228" s="7" t="s">
        <v>55</v>
      </c>
      <c r="AU228" s="7" t="s">
        <v>55</v>
      </c>
      <c r="AV228" s="7" t="s">
        <v>55</v>
      </c>
      <c r="AW228" s="7" t="s">
        <v>55</v>
      </c>
      <c r="AX228">
        <f t="shared" si="3"/>
        <v>0</v>
      </c>
    </row>
    <row r="229" spans="1:50" ht="13" hidden="1" x14ac:dyDescent="0.3">
      <c r="A229" s="6" t="s">
        <v>278</v>
      </c>
      <c r="B229" s="5" t="s">
        <v>53</v>
      </c>
      <c r="C229" s="8" t="s">
        <v>55</v>
      </c>
      <c r="D229" s="8" t="s">
        <v>55</v>
      </c>
      <c r="E229" s="8" t="s">
        <v>55</v>
      </c>
      <c r="F229" s="8" t="s">
        <v>55</v>
      </c>
      <c r="G229" s="8" t="s">
        <v>55</v>
      </c>
      <c r="H229" s="8" t="s">
        <v>55</v>
      </c>
      <c r="I229" s="8" t="s">
        <v>55</v>
      </c>
      <c r="J229" s="8" t="s">
        <v>55</v>
      </c>
      <c r="K229" s="8" t="s">
        <v>55</v>
      </c>
      <c r="L229" s="8" t="s">
        <v>55</v>
      </c>
      <c r="M229" s="8" t="s">
        <v>55</v>
      </c>
      <c r="N229" s="8" t="s">
        <v>55</v>
      </c>
      <c r="O229" s="8" t="s">
        <v>55</v>
      </c>
      <c r="P229" s="8" t="s">
        <v>55</v>
      </c>
      <c r="Q229" s="8" t="s">
        <v>55</v>
      </c>
      <c r="R229" s="8" t="s">
        <v>55</v>
      </c>
      <c r="S229" s="8" t="s">
        <v>55</v>
      </c>
      <c r="T229" s="8" t="s">
        <v>55</v>
      </c>
      <c r="U229" s="8" t="s">
        <v>55</v>
      </c>
      <c r="V229" s="8" t="s">
        <v>55</v>
      </c>
      <c r="W229" s="8" t="s">
        <v>55</v>
      </c>
      <c r="X229" s="8" t="s">
        <v>55</v>
      </c>
      <c r="Y229" s="8" t="s">
        <v>55</v>
      </c>
      <c r="Z229" s="8" t="s">
        <v>55</v>
      </c>
      <c r="AA229" s="8" t="s">
        <v>55</v>
      </c>
      <c r="AB229" s="8" t="s">
        <v>55</v>
      </c>
      <c r="AC229" s="8" t="s">
        <v>55</v>
      </c>
      <c r="AD229" s="8" t="s">
        <v>55</v>
      </c>
      <c r="AE229" s="8" t="s">
        <v>55</v>
      </c>
      <c r="AF229" s="8" t="s">
        <v>55</v>
      </c>
      <c r="AG229" s="8" t="s">
        <v>55</v>
      </c>
      <c r="AH229" s="8" t="s">
        <v>55</v>
      </c>
      <c r="AI229" s="8" t="s">
        <v>55</v>
      </c>
      <c r="AJ229" s="8" t="s">
        <v>55</v>
      </c>
      <c r="AK229" s="8" t="s">
        <v>55</v>
      </c>
      <c r="AL229" s="8" t="s">
        <v>55</v>
      </c>
      <c r="AM229" s="8" t="s">
        <v>55</v>
      </c>
      <c r="AN229" s="8" t="s">
        <v>55</v>
      </c>
      <c r="AO229" s="8" t="s">
        <v>55</v>
      </c>
      <c r="AP229" s="8" t="s">
        <v>55</v>
      </c>
      <c r="AQ229" s="8" t="s">
        <v>55</v>
      </c>
      <c r="AR229" s="8" t="s">
        <v>55</v>
      </c>
      <c r="AS229" s="8" t="s">
        <v>55</v>
      </c>
      <c r="AT229" s="8" t="s">
        <v>55</v>
      </c>
      <c r="AU229" s="8" t="s">
        <v>55</v>
      </c>
      <c r="AV229" s="8" t="s">
        <v>55</v>
      </c>
      <c r="AW229" s="8" t="s">
        <v>55</v>
      </c>
      <c r="AX229">
        <f t="shared" si="3"/>
        <v>0</v>
      </c>
    </row>
    <row r="230" spans="1:50" ht="13" x14ac:dyDescent="0.3">
      <c r="A230" s="6" t="s">
        <v>279</v>
      </c>
      <c r="B230" s="5" t="s">
        <v>53</v>
      </c>
      <c r="C230" s="7" t="s">
        <v>55</v>
      </c>
      <c r="D230" s="7" t="s">
        <v>55</v>
      </c>
      <c r="E230" s="7" t="s">
        <v>55</v>
      </c>
      <c r="F230" s="7" t="s">
        <v>55</v>
      </c>
      <c r="G230" s="7" t="s">
        <v>55</v>
      </c>
      <c r="H230" s="7">
        <v>20.56203</v>
      </c>
      <c r="I230" s="7" t="s">
        <v>55</v>
      </c>
      <c r="J230" s="7" t="s">
        <v>55</v>
      </c>
      <c r="K230" s="7" t="s">
        <v>55</v>
      </c>
      <c r="L230" s="7" t="s">
        <v>55</v>
      </c>
      <c r="M230" s="7" t="s">
        <v>55</v>
      </c>
      <c r="N230" s="7" t="s">
        <v>55</v>
      </c>
      <c r="O230" s="7">
        <v>16.544119999999999</v>
      </c>
      <c r="P230" s="7">
        <v>25.245259999999998</v>
      </c>
      <c r="Q230" s="7" t="s">
        <v>55</v>
      </c>
      <c r="R230" s="7">
        <v>23.770040000000002</v>
      </c>
      <c r="S230" s="7">
        <v>21.58155</v>
      </c>
      <c r="T230" s="7">
        <v>24.505649999999999</v>
      </c>
      <c r="U230" s="7">
        <v>25.435320000000001</v>
      </c>
      <c r="V230" s="7">
        <v>26.44303</v>
      </c>
      <c r="W230" s="7" t="s">
        <v>55</v>
      </c>
      <c r="X230" s="7">
        <v>26.515689999999999</v>
      </c>
      <c r="Y230" s="7" t="s">
        <v>55</v>
      </c>
      <c r="Z230" s="7">
        <v>27.984290000000001</v>
      </c>
      <c r="AA230" s="7">
        <v>23.434629999999999</v>
      </c>
      <c r="AB230" s="7" t="s">
        <v>55</v>
      </c>
      <c r="AC230" s="7">
        <v>31.06738</v>
      </c>
      <c r="AD230" s="7" t="s">
        <v>55</v>
      </c>
      <c r="AE230" s="7" t="s">
        <v>55</v>
      </c>
      <c r="AF230" s="7">
        <v>35.475830000000002</v>
      </c>
      <c r="AG230" s="7">
        <v>30.275480000000002</v>
      </c>
      <c r="AH230" s="7" t="s">
        <v>55</v>
      </c>
      <c r="AI230" s="7" t="s">
        <v>55</v>
      </c>
      <c r="AJ230" s="7">
        <v>37.747970000000002</v>
      </c>
      <c r="AK230" s="7">
        <v>37.847290000000001</v>
      </c>
      <c r="AL230" s="7" t="s">
        <v>55</v>
      </c>
      <c r="AM230" s="7" t="s">
        <v>55</v>
      </c>
      <c r="AN230" s="7" t="s">
        <v>55</v>
      </c>
      <c r="AO230" s="7" t="s">
        <v>55</v>
      </c>
      <c r="AP230" s="7" t="s">
        <v>55</v>
      </c>
      <c r="AQ230" s="7" t="s">
        <v>55</v>
      </c>
      <c r="AR230" s="7" t="s">
        <v>55</v>
      </c>
      <c r="AS230" s="7" t="s">
        <v>55</v>
      </c>
      <c r="AT230" s="7" t="s">
        <v>55</v>
      </c>
      <c r="AU230" s="7" t="s">
        <v>55</v>
      </c>
      <c r="AV230" s="7" t="s">
        <v>55</v>
      </c>
      <c r="AW230" s="7" t="s">
        <v>55</v>
      </c>
      <c r="AX230">
        <f t="shared" si="3"/>
        <v>434.43556000000007</v>
      </c>
    </row>
    <row r="231" spans="1:50" ht="13" x14ac:dyDescent="0.3">
      <c r="A231" s="6" t="s">
        <v>280</v>
      </c>
      <c r="B231" s="5" t="s">
        <v>53</v>
      </c>
      <c r="C231" s="8" t="s">
        <v>55</v>
      </c>
      <c r="D231" s="8" t="s">
        <v>55</v>
      </c>
      <c r="E231" s="8" t="s">
        <v>55</v>
      </c>
      <c r="F231" s="8" t="s">
        <v>55</v>
      </c>
      <c r="G231" s="8" t="s">
        <v>55</v>
      </c>
      <c r="H231" s="8" t="s">
        <v>55</v>
      </c>
      <c r="I231" s="8" t="s">
        <v>55</v>
      </c>
      <c r="J231" s="8" t="s">
        <v>55</v>
      </c>
      <c r="K231" s="8" t="s">
        <v>55</v>
      </c>
      <c r="L231" s="8" t="s">
        <v>55</v>
      </c>
      <c r="M231" s="8" t="s">
        <v>55</v>
      </c>
      <c r="N231" s="8" t="s">
        <v>55</v>
      </c>
      <c r="O231" s="8" t="s">
        <v>55</v>
      </c>
      <c r="P231" s="8" t="s">
        <v>55</v>
      </c>
      <c r="Q231" s="8" t="s">
        <v>55</v>
      </c>
      <c r="R231" s="8" t="s">
        <v>55</v>
      </c>
      <c r="S231" s="8" t="s">
        <v>55</v>
      </c>
      <c r="T231" s="8" t="s">
        <v>55</v>
      </c>
      <c r="U231" s="8" t="s">
        <v>55</v>
      </c>
      <c r="V231" s="8" t="s">
        <v>55</v>
      </c>
      <c r="W231" s="8" t="s">
        <v>55</v>
      </c>
      <c r="X231" s="8" t="s">
        <v>55</v>
      </c>
      <c r="Y231" s="8" t="s">
        <v>55</v>
      </c>
      <c r="Z231" s="8" t="s">
        <v>55</v>
      </c>
      <c r="AA231" s="8" t="s">
        <v>55</v>
      </c>
      <c r="AB231" s="8" t="s">
        <v>55</v>
      </c>
      <c r="AC231" s="8" t="s">
        <v>55</v>
      </c>
      <c r="AD231" s="8" t="s">
        <v>55</v>
      </c>
      <c r="AE231" s="8" t="s">
        <v>55</v>
      </c>
      <c r="AF231" s="8" t="s">
        <v>55</v>
      </c>
      <c r="AG231" s="8" t="s">
        <v>55</v>
      </c>
      <c r="AH231" s="8" t="s">
        <v>55</v>
      </c>
      <c r="AI231" s="8" t="s">
        <v>55</v>
      </c>
      <c r="AJ231" s="8" t="s">
        <v>55</v>
      </c>
      <c r="AK231" s="8" t="s">
        <v>55</v>
      </c>
      <c r="AL231" s="8" t="s">
        <v>55</v>
      </c>
      <c r="AM231" s="8" t="s">
        <v>55</v>
      </c>
      <c r="AN231" s="8" t="s">
        <v>55</v>
      </c>
      <c r="AO231" s="8" t="s">
        <v>55</v>
      </c>
      <c r="AP231" s="8" t="s">
        <v>55</v>
      </c>
      <c r="AQ231" s="8" t="s">
        <v>55</v>
      </c>
      <c r="AR231" s="8" t="s">
        <v>55</v>
      </c>
      <c r="AS231" s="8">
        <v>54.685099999999998</v>
      </c>
      <c r="AT231" s="8">
        <v>54.97531</v>
      </c>
      <c r="AU231" s="8">
        <v>54.298819999999999</v>
      </c>
      <c r="AV231" s="8">
        <v>53.79815</v>
      </c>
      <c r="AW231" s="8" t="s">
        <v>55</v>
      </c>
      <c r="AX231">
        <f t="shared" si="3"/>
        <v>217.75737999999998</v>
      </c>
    </row>
    <row r="232" spans="1:50" ht="13" x14ac:dyDescent="0.3">
      <c r="A232" s="6" t="s">
        <v>281</v>
      </c>
      <c r="B232" s="5" t="s">
        <v>53</v>
      </c>
      <c r="C232" s="7" t="s">
        <v>55</v>
      </c>
      <c r="D232" s="7" t="s">
        <v>55</v>
      </c>
      <c r="E232" s="7" t="s">
        <v>55</v>
      </c>
      <c r="F232" s="7" t="s">
        <v>55</v>
      </c>
      <c r="G232" s="7" t="s">
        <v>55</v>
      </c>
      <c r="H232" s="7" t="s">
        <v>55</v>
      </c>
      <c r="I232" s="7" t="s">
        <v>55</v>
      </c>
      <c r="J232" s="7" t="s">
        <v>55</v>
      </c>
      <c r="K232" s="7" t="s">
        <v>55</v>
      </c>
      <c r="L232" s="7" t="s">
        <v>55</v>
      </c>
      <c r="M232" s="7" t="s">
        <v>55</v>
      </c>
      <c r="N232" s="7" t="s">
        <v>55</v>
      </c>
      <c r="O232" s="7">
        <v>54.533839999999998</v>
      </c>
      <c r="P232" s="7">
        <v>56.965519999999998</v>
      </c>
      <c r="Q232" s="7">
        <v>59.407220000000002</v>
      </c>
      <c r="R232" s="7">
        <v>68.341710000000006</v>
      </c>
      <c r="S232" s="7">
        <v>58.989780000000003</v>
      </c>
      <c r="T232" s="7">
        <v>47.667949999999998</v>
      </c>
      <c r="U232" s="7" t="s">
        <v>55</v>
      </c>
      <c r="V232" s="7">
        <v>66.897149999999996</v>
      </c>
      <c r="W232" s="7" t="s">
        <v>55</v>
      </c>
      <c r="X232" s="7" t="s">
        <v>55</v>
      </c>
      <c r="Y232" s="7">
        <v>71.14846</v>
      </c>
      <c r="Z232" s="7">
        <v>67.25018</v>
      </c>
      <c r="AA232" s="7" t="s">
        <v>55</v>
      </c>
      <c r="AB232" s="7" t="s">
        <v>55</v>
      </c>
      <c r="AC232" s="7" t="s">
        <v>55</v>
      </c>
      <c r="AD232" s="7" t="s">
        <v>55</v>
      </c>
      <c r="AE232" s="7" t="s">
        <v>55</v>
      </c>
      <c r="AF232" s="7" t="s">
        <v>55</v>
      </c>
      <c r="AG232" s="7" t="s">
        <v>55</v>
      </c>
      <c r="AH232" s="7" t="s">
        <v>55</v>
      </c>
      <c r="AI232" s="7" t="s">
        <v>55</v>
      </c>
      <c r="AJ232" s="7" t="s">
        <v>55</v>
      </c>
      <c r="AK232" s="7" t="s">
        <v>55</v>
      </c>
      <c r="AL232" s="7" t="s">
        <v>55</v>
      </c>
      <c r="AM232" s="7" t="s">
        <v>55</v>
      </c>
      <c r="AN232" s="7">
        <v>62.251150000000003</v>
      </c>
      <c r="AO232" s="7">
        <v>60.839500000000001</v>
      </c>
      <c r="AP232" s="7">
        <v>58.473669999999998</v>
      </c>
      <c r="AQ232" s="7">
        <v>59.414439999999999</v>
      </c>
      <c r="AR232" s="7">
        <v>57.513170000000002</v>
      </c>
      <c r="AS232" s="7">
        <v>58.197800000000001</v>
      </c>
      <c r="AT232" s="7">
        <v>55.564210000000003</v>
      </c>
      <c r="AU232" s="7">
        <v>51.521729999999998</v>
      </c>
      <c r="AV232" s="7">
        <v>54.787939999999999</v>
      </c>
      <c r="AW232" s="7" t="s">
        <v>55</v>
      </c>
      <c r="AX232">
        <f t="shared" si="3"/>
        <v>1069.7654200000002</v>
      </c>
    </row>
    <row r="233" spans="1:50" ht="20" x14ac:dyDescent="0.3">
      <c r="A233" s="6" t="s">
        <v>282</v>
      </c>
      <c r="B233" s="5" t="s">
        <v>53</v>
      </c>
      <c r="C233" s="8" t="s">
        <v>55</v>
      </c>
      <c r="D233" s="8">
        <v>29.275639999999999</v>
      </c>
      <c r="E233" s="8" t="s">
        <v>55</v>
      </c>
      <c r="F233" s="8">
        <v>30.153700000000001</v>
      </c>
      <c r="G233" s="8">
        <v>31.177119999999999</v>
      </c>
      <c r="H233" s="8">
        <v>31.670809999999999</v>
      </c>
      <c r="I233" s="8" t="s">
        <v>55</v>
      </c>
      <c r="J233" s="8" t="s">
        <v>55</v>
      </c>
      <c r="K233" s="8" t="s">
        <v>55</v>
      </c>
      <c r="L233" s="8" t="s">
        <v>55</v>
      </c>
      <c r="M233" s="8" t="s">
        <v>55</v>
      </c>
      <c r="N233" s="8" t="s">
        <v>55</v>
      </c>
      <c r="O233" s="8" t="s">
        <v>55</v>
      </c>
      <c r="P233" s="8" t="s">
        <v>55</v>
      </c>
      <c r="Q233" s="8">
        <v>41.427750000000003</v>
      </c>
      <c r="R233" s="8">
        <v>45.457610000000003</v>
      </c>
      <c r="S233" s="8">
        <v>45.310789999999997</v>
      </c>
      <c r="T233" s="8">
        <v>44.975549999999998</v>
      </c>
      <c r="U233" s="8">
        <v>47.179479999999998</v>
      </c>
      <c r="V233" s="8">
        <v>46.746769999999998</v>
      </c>
      <c r="W233" s="8">
        <v>47.829419999999999</v>
      </c>
      <c r="X233" s="8">
        <v>48.29045</v>
      </c>
      <c r="Y233" s="8">
        <v>49.262810000000002</v>
      </c>
      <c r="Z233" s="8">
        <v>48.487740000000002</v>
      </c>
      <c r="AA233" s="8" t="s">
        <v>55</v>
      </c>
      <c r="AB233" s="8">
        <v>51.200760000000002</v>
      </c>
      <c r="AC233" s="8">
        <v>53.558999999999997</v>
      </c>
      <c r="AD233" s="8" t="s">
        <v>55</v>
      </c>
      <c r="AE233" s="8">
        <v>53.208770000000001</v>
      </c>
      <c r="AF233" s="8">
        <v>54.5657</v>
      </c>
      <c r="AG233" s="8">
        <v>54.911940000000001</v>
      </c>
      <c r="AH233" s="8">
        <v>55.917450000000002</v>
      </c>
      <c r="AI233" s="8">
        <v>56.424729999999997</v>
      </c>
      <c r="AJ233" s="8">
        <v>56.968580000000003</v>
      </c>
      <c r="AK233" s="8">
        <v>57.743839999999999</v>
      </c>
      <c r="AL233" s="8">
        <v>58.047020000000003</v>
      </c>
      <c r="AM233" s="8">
        <v>58.094079999999998</v>
      </c>
      <c r="AN233" s="8">
        <v>58.10472</v>
      </c>
      <c r="AO233" s="8">
        <v>57.877989999999997</v>
      </c>
      <c r="AP233" s="8">
        <v>57.338920000000002</v>
      </c>
      <c r="AQ233" s="8">
        <v>56.454189999999997</v>
      </c>
      <c r="AR233" s="8">
        <v>56.316099999999999</v>
      </c>
      <c r="AS233" s="8">
        <v>56.626010000000001</v>
      </c>
      <c r="AT233" s="8">
        <v>57.0503</v>
      </c>
      <c r="AU233" s="8">
        <v>57.117780000000003</v>
      </c>
      <c r="AV233" s="8" t="s">
        <v>55</v>
      </c>
      <c r="AW233" s="8" t="s">
        <v>55</v>
      </c>
      <c r="AX233">
        <f t="shared" si="3"/>
        <v>1654.77352</v>
      </c>
    </row>
    <row r="234" spans="1:50" ht="13" x14ac:dyDescent="0.3">
      <c r="A234" s="6" t="s">
        <v>283</v>
      </c>
      <c r="B234" s="5" t="s">
        <v>53</v>
      </c>
      <c r="C234" s="7" t="s">
        <v>55</v>
      </c>
      <c r="D234" s="7" t="s">
        <v>55</v>
      </c>
      <c r="E234" s="7" t="s">
        <v>55</v>
      </c>
      <c r="F234" s="7" t="s">
        <v>55</v>
      </c>
      <c r="G234" s="7" t="s">
        <v>55</v>
      </c>
      <c r="H234" s="7" t="s">
        <v>55</v>
      </c>
      <c r="I234" s="7">
        <v>11.71875</v>
      </c>
      <c r="J234" s="7">
        <v>12.186120000000001</v>
      </c>
      <c r="K234" s="7">
        <v>12.186120000000001</v>
      </c>
      <c r="L234" s="7" t="s">
        <v>55</v>
      </c>
      <c r="M234" s="7">
        <v>23.915590000000002</v>
      </c>
      <c r="N234" s="7" t="s">
        <v>55</v>
      </c>
      <c r="O234" s="7" t="s">
        <v>55</v>
      </c>
      <c r="P234" s="7">
        <v>22.22222</v>
      </c>
      <c r="Q234" s="7">
        <v>20.469080000000002</v>
      </c>
      <c r="R234" s="7" t="s">
        <v>55</v>
      </c>
      <c r="S234" s="7" t="s">
        <v>55</v>
      </c>
      <c r="T234" s="7" t="s">
        <v>55</v>
      </c>
      <c r="U234" s="7">
        <v>14.02985</v>
      </c>
      <c r="V234" s="7" t="s">
        <v>55</v>
      </c>
      <c r="W234" s="7" t="s">
        <v>55</v>
      </c>
      <c r="X234" s="7" t="s">
        <v>55</v>
      </c>
      <c r="Y234" s="7" t="s">
        <v>55</v>
      </c>
      <c r="Z234" s="7" t="s">
        <v>55</v>
      </c>
      <c r="AA234" s="7" t="s">
        <v>55</v>
      </c>
      <c r="AB234" s="7" t="s">
        <v>55</v>
      </c>
      <c r="AC234" s="7">
        <v>17.612929999999999</v>
      </c>
      <c r="AD234" s="7" t="s">
        <v>55</v>
      </c>
      <c r="AE234" s="7" t="s">
        <v>55</v>
      </c>
      <c r="AF234" s="7">
        <v>22.253309999999999</v>
      </c>
      <c r="AG234" s="7" t="s">
        <v>55</v>
      </c>
      <c r="AH234" s="7" t="s">
        <v>55</v>
      </c>
      <c r="AI234" s="7" t="s">
        <v>55</v>
      </c>
      <c r="AJ234" s="7" t="s">
        <v>55</v>
      </c>
      <c r="AK234" s="7" t="s">
        <v>55</v>
      </c>
      <c r="AL234" s="7" t="s">
        <v>55</v>
      </c>
      <c r="AM234" s="7" t="s">
        <v>55</v>
      </c>
      <c r="AN234" s="7" t="s">
        <v>55</v>
      </c>
      <c r="AO234" s="7" t="s">
        <v>55</v>
      </c>
      <c r="AP234" s="7" t="s">
        <v>55</v>
      </c>
      <c r="AQ234" s="7" t="s">
        <v>55</v>
      </c>
      <c r="AR234" s="7" t="s">
        <v>55</v>
      </c>
      <c r="AS234" s="7" t="s">
        <v>55</v>
      </c>
      <c r="AT234" s="7" t="s">
        <v>55</v>
      </c>
      <c r="AU234" s="7" t="s">
        <v>55</v>
      </c>
      <c r="AV234" s="7" t="s">
        <v>55</v>
      </c>
      <c r="AW234" s="7" t="s">
        <v>55</v>
      </c>
      <c r="AX234">
        <f t="shared" si="3"/>
        <v>156.59397000000001</v>
      </c>
    </row>
    <row r="235" spans="1:50" ht="13" x14ac:dyDescent="0.3">
      <c r="A235" s="6" t="s">
        <v>284</v>
      </c>
      <c r="B235" s="5" t="s">
        <v>53</v>
      </c>
      <c r="C235" s="8" t="s">
        <v>55</v>
      </c>
      <c r="D235" s="8">
        <v>40.89716</v>
      </c>
      <c r="E235" s="8" t="s">
        <v>55</v>
      </c>
      <c r="F235" s="8">
        <v>41.287269999999999</v>
      </c>
      <c r="G235" s="8" t="s">
        <v>55</v>
      </c>
      <c r="H235" s="8">
        <v>45.711709999999997</v>
      </c>
      <c r="I235" s="8">
        <v>44.345149999999997</v>
      </c>
      <c r="J235" s="8">
        <v>44.66187</v>
      </c>
      <c r="K235" s="8">
        <v>45.634889999999999</v>
      </c>
      <c r="L235" s="8" t="s">
        <v>55</v>
      </c>
      <c r="M235" s="8" t="s">
        <v>55</v>
      </c>
      <c r="N235" s="8">
        <v>49.083750000000002</v>
      </c>
      <c r="O235" s="8">
        <v>49.663629999999998</v>
      </c>
      <c r="P235" s="8">
        <v>50.20232</v>
      </c>
      <c r="Q235" s="8">
        <v>50.339750000000002</v>
      </c>
      <c r="R235" s="8">
        <v>50.44641</v>
      </c>
      <c r="S235" s="8" t="s">
        <v>55</v>
      </c>
      <c r="T235" s="8">
        <v>50.752290000000002</v>
      </c>
      <c r="U235" s="8" t="s">
        <v>55</v>
      </c>
      <c r="V235" s="8">
        <v>52.817309999999999</v>
      </c>
      <c r="W235" s="8">
        <v>53.528129999999997</v>
      </c>
      <c r="X235" s="8">
        <v>54.203099999999999</v>
      </c>
      <c r="Y235" s="8">
        <v>54.177030000000002</v>
      </c>
      <c r="Z235" s="8" t="s">
        <v>55</v>
      </c>
      <c r="AA235" s="8">
        <v>54.66583</v>
      </c>
      <c r="AB235" s="8">
        <v>54.98048</v>
      </c>
      <c r="AC235" s="8">
        <v>55.186860000000003</v>
      </c>
      <c r="AD235" s="8" t="s">
        <v>55</v>
      </c>
      <c r="AE235" s="8" t="s">
        <v>55</v>
      </c>
      <c r="AF235" s="8">
        <v>56.34395</v>
      </c>
      <c r="AG235" s="8">
        <v>56.996940000000002</v>
      </c>
      <c r="AH235" s="8">
        <v>57.099029999999999</v>
      </c>
      <c r="AI235" s="8">
        <v>57.30012</v>
      </c>
      <c r="AJ235" s="8">
        <v>57.457830000000001</v>
      </c>
      <c r="AK235" s="8">
        <v>57.70879</v>
      </c>
      <c r="AL235" s="8">
        <v>57.964449999999999</v>
      </c>
      <c r="AM235" s="8">
        <v>58.343519999999998</v>
      </c>
      <c r="AN235" s="8">
        <v>58.47204</v>
      </c>
      <c r="AO235" s="8">
        <v>58.451619999999998</v>
      </c>
      <c r="AP235" s="8">
        <v>58.447220000000002</v>
      </c>
      <c r="AQ235" s="8">
        <v>58.51784</v>
      </c>
      <c r="AR235" s="8">
        <v>58.437710000000003</v>
      </c>
      <c r="AS235" s="8">
        <v>58.380009999999999</v>
      </c>
      <c r="AT235" s="8">
        <v>58.568530000000003</v>
      </c>
      <c r="AU235" s="8">
        <v>58.430750000000003</v>
      </c>
      <c r="AV235" s="8" t="s">
        <v>55</v>
      </c>
      <c r="AW235" s="8" t="s">
        <v>55</v>
      </c>
      <c r="AX235">
        <f t="shared" si="3"/>
        <v>1869.5052900000003</v>
      </c>
    </row>
    <row r="236" spans="1:50" ht="13" hidden="1" x14ac:dyDescent="0.3">
      <c r="A236" s="6" t="s">
        <v>285</v>
      </c>
      <c r="B236" s="5" t="s">
        <v>53</v>
      </c>
      <c r="C236" s="7" t="s">
        <v>55</v>
      </c>
      <c r="D236" s="7" t="s">
        <v>55</v>
      </c>
      <c r="E236" s="7" t="s">
        <v>55</v>
      </c>
      <c r="F236" s="7" t="s">
        <v>55</v>
      </c>
      <c r="G236" s="7" t="s">
        <v>55</v>
      </c>
      <c r="H236" s="7" t="s">
        <v>55</v>
      </c>
      <c r="I236" s="7" t="s">
        <v>55</v>
      </c>
      <c r="J236" s="7" t="s">
        <v>55</v>
      </c>
      <c r="K236" s="7" t="s">
        <v>55</v>
      </c>
      <c r="L236" s="7" t="s">
        <v>55</v>
      </c>
      <c r="M236" s="7" t="s">
        <v>55</v>
      </c>
      <c r="N236" s="7" t="s">
        <v>55</v>
      </c>
      <c r="O236" s="7" t="s">
        <v>55</v>
      </c>
      <c r="P236" s="7" t="s">
        <v>55</v>
      </c>
      <c r="Q236" s="7" t="s">
        <v>55</v>
      </c>
      <c r="R236" s="7" t="s">
        <v>55</v>
      </c>
      <c r="S236" s="7" t="s">
        <v>55</v>
      </c>
      <c r="T236" s="7" t="s">
        <v>55</v>
      </c>
      <c r="U236" s="7" t="s">
        <v>55</v>
      </c>
      <c r="V236" s="7" t="s">
        <v>55</v>
      </c>
      <c r="W236" s="7" t="s">
        <v>55</v>
      </c>
      <c r="X236" s="7" t="s">
        <v>55</v>
      </c>
      <c r="Y236" s="7" t="s">
        <v>55</v>
      </c>
      <c r="Z236" s="7" t="s">
        <v>55</v>
      </c>
      <c r="AA236" s="7" t="s">
        <v>55</v>
      </c>
      <c r="AB236" s="7" t="s">
        <v>55</v>
      </c>
      <c r="AC236" s="7" t="s">
        <v>55</v>
      </c>
      <c r="AD236" s="7" t="s">
        <v>55</v>
      </c>
      <c r="AE236" s="7" t="s">
        <v>55</v>
      </c>
      <c r="AF236" s="7" t="s">
        <v>55</v>
      </c>
      <c r="AG236" s="7" t="s">
        <v>55</v>
      </c>
      <c r="AH236" s="7" t="s">
        <v>55</v>
      </c>
      <c r="AI236" s="7" t="s">
        <v>55</v>
      </c>
      <c r="AJ236" s="7" t="s">
        <v>55</v>
      </c>
      <c r="AK236" s="7" t="s">
        <v>55</v>
      </c>
      <c r="AL236" s="7" t="s">
        <v>55</v>
      </c>
      <c r="AM236" s="7" t="s">
        <v>55</v>
      </c>
      <c r="AN236" s="7" t="s">
        <v>55</v>
      </c>
      <c r="AO236" s="7" t="s">
        <v>55</v>
      </c>
      <c r="AP236" s="7" t="s">
        <v>55</v>
      </c>
      <c r="AQ236" s="7" t="s">
        <v>55</v>
      </c>
      <c r="AR236" s="7" t="s">
        <v>55</v>
      </c>
      <c r="AS236" s="7" t="s">
        <v>55</v>
      </c>
      <c r="AT236" s="7" t="s">
        <v>55</v>
      </c>
      <c r="AU236" s="7" t="s">
        <v>55</v>
      </c>
      <c r="AV236" s="7" t="s">
        <v>55</v>
      </c>
      <c r="AW236" s="7" t="s">
        <v>55</v>
      </c>
      <c r="AX236">
        <f t="shared" si="3"/>
        <v>0</v>
      </c>
    </row>
    <row r="237" spans="1:50" ht="13" x14ac:dyDescent="0.3">
      <c r="A237" s="6" t="s">
        <v>286</v>
      </c>
      <c r="B237" s="5" t="s">
        <v>53</v>
      </c>
      <c r="C237" s="8" t="s">
        <v>55</v>
      </c>
      <c r="D237" s="8" t="s">
        <v>55</v>
      </c>
      <c r="E237" s="8" t="s">
        <v>55</v>
      </c>
      <c r="F237" s="8" t="s">
        <v>55</v>
      </c>
      <c r="G237" s="8" t="s">
        <v>55</v>
      </c>
      <c r="H237" s="8" t="s">
        <v>55</v>
      </c>
      <c r="I237" s="8" t="s">
        <v>55</v>
      </c>
      <c r="J237" s="8" t="s">
        <v>55</v>
      </c>
      <c r="K237" s="8" t="s">
        <v>55</v>
      </c>
      <c r="L237" s="8">
        <v>52.390540000000001</v>
      </c>
      <c r="M237" s="8">
        <v>49.411760000000001</v>
      </c>
      <c r="N237" s="8">
        <v>34.65211</v>
      </c>
      <c r="O237" s="8">
        <v>54.427349999999997</v>
      </c>
      <c r="P237" s="8">
        <v>54.318049999999999</v>
      </c>
      <c r="Q237" s="8">
        <v>56.27854</v>
      </c>
      <c r="R237" s="8">
        <v>57.560789999999997</v>
      </c>
      <c r="S237" s="8">
        <v>60.808489999999999</v>
      </c>
      <c r="T237" s="8">
        <v>59.258000000000003</v>
      </c>
      <c r="U237" s="8">
        <v>56.373019999999997</v>
      </c>
      <c r="V237" s="8">
        <v>38.416420000000002</v>
      </c>
      <c r="W237" s="8" t="s">
        <v>55</v>
      </c>
      <c r="X237" s="8" t="s">
        <v>55</v>
      </c>
      <c r="Y237" s="8" t="s">
        <v>55</v>
      </c>
      <c r="Z237" s="8" t="s">
        <v>55</v>
      </c>
      <c r="AA237" s="8" t="s">
        <v>55</v>
      </c>
      <c r="AB237" s="8" t="s">
        <v>55</v>
      </c>
      <c r="AC237" s="8" t="s">
        <v>55</v>
      </c>
      <c r="AD237" s="8" t="s">
        <v>55</v>
      </c>
      <c r="AE237" s="8" t="s">
        <v>55</v>
      </c>
      <c r="AF237" s="8">
        <v>64.359620000000007</v>
      </c>
      <c r="AG237" s="8" t="s">
        <v>55</v>
      </c>
      <c r="AH237" s="8">
        <v>70.986220000000003</v>
      </c>
      <c r="AI237" s="8">
        <v>66.787049999999994</v>
      </c>
      <c r="AJ237" s="8">
        <v>65.35342</v>
      </c>
      <c r="AK237" s="8">
        <v>66.702169999999995</v>
      </c>
      <c r="AL237" s="8">
        <v>68.585589999999996</v>
      </c>
      <c r="AM237" s="8">
        <v>65.833820000000003</v>
      </c>
      <c r="AN237" s="8">
        <v>68.782300000000006</v>
      </c>
      <c r="AO237" s="8">
        <v>65.110879999999995</v>
      </c>
      <c r="AP237" s="8">
        <v>65.86627</v>
      </c>
      <c r="AQ237" s="8">
        <v>64.123959999999997</v>
      </c>
      <c r="AR237" s="8" t="s">
        <v>55</v>
      </c>
      <c r="AS237" s="8" t="s">
        <v>55</v>
      </c>
      <c r="AT237" s="8" t="s">
        <v>55</v>
      </c>
      <c r="AU237" s="8" t="s">
        <v>55</v>
      </c>
      <c r="AV237" s="8" t="s">
        <v>55</v>
      </c>
      <c r="AW237" s="8" t="s">
        <v>55</v>
      </c>
      <c r="AX237">
        <f t="shared" si="3"/>
        <v>1306.3863699999999</v>
      </c>
    </row>
    <row r="238" spans="1:50" ht="13" x14ac:dyDescent="0.3">
      <c r="A238" s="6" t="s">
        <v>287</v>
      </c>
      <c r="B238" s="5" t="s">
        <v>53</v>
      </c>
      <c r="C238" s="7" t="s">
        <v>55</v>
      </c>
      <c r="D238" s="7" t="s">
        <v>55</v>
      </c>
      <c r="E238" s="7" t="s">
        <v>55</v>
      </c>
      <c r="F238" s="7" t="s">
        <v>55</v>
      </c>
      <c r="G238" s="7" t="s">
        <v>55</v>
      </c>
      <c r="H238" s="7" t="s">
        <v>55</v>
      </c>
      <c r="I238" s="7" t="s">
        <v>55</v>
      </c>
      <c r="J238" s="7" t="s">
        <v>55</v>
      </c>
      <c r="K238" s="7" t="s">
        <v>55</v>
      </c>
      <c r="L238" s="7" t="s">
        <v>55</v>
      </c>
      <c r="M238" s="7" t="s">
        <v>55</v>
      </c>
      <c r="N238" s="7" t="s">
        <v>55</v>
      </c>
      <c r="O238" s="7" t="s">
        <v>55</v>
      </c>
      <c r="P238" s="7" t="s">
        <v>55</v>
      </c>
      <c r="Q238" s="7" t="s">
        <v>55</v>
      </c>
      <c r="R238" s="7" t="s">
        <v>55</v>
      </c>
      <c r="S238" s="7" t="s">
        <v>55</v>
      </c>
      <c r="T238" s="7" t="s">
        <v>55</v>
      </c>
      <c r="U238" s="7" t="s">
        <v>55</v>
      </c>
      <c r="V238" s="7" t="s">
        <v>55</v>
      </c>
      <c r="W238" s="7" t="s">
        <v>55</v>
      </c>
      <c r="X238" s="7" t="s">
        <v>55</v>
      </c>
      <c r="Y238" s="7" t="s">
        <v>55</v>
      </c>
      <c r="Z238" s="7" t="s">
        <v>55</v>
      </c>
      <c r="AA238" s="7" t="s">
        <v>55</v>
      </c>
      <c r="AB238" s="7" t="s">
        <v>55</v>
      </c>
      <c r="AC238" s="7" t="s">
        <v>55</v>
      </c>
      <c r="AD238" s="7" t="s">
        <v>55</v>
      </c>
      <c r="AE238" s="7" t="s">
        <v>55</v>
      </c>
      <c r="AF238" s="7" t="s">
        <v>55</v>
      </c>
      <c r="AG238" s="7" t="s">
        <v>55</v>
      </c>
      <c r="AH238" s="7" t="s">
        <v>55</v>
      </c>
      <c r="AI238" s="7" t="s">
        <v>55</v>
      </c>
      <c r="AJ238" s="7" t="s">
        <v>55</v>
      </c>
      <c r="AK238" s="7" t="s">
        <v>55</v>
      </c>
      <c r="AL238" s="7" t="s">
        <v>55</v>
      </c>
      <c r="AM238" s="7">
        <v>41.371789999999997</v>
      </c>
      <c r="AN238" s="7">
        <v>39.162869999999998</v>
      </c>
      <c r="AO238" s="7">
        <v>38.732080000000003</v>
      </c>
      <c r="AP238" s="7">
        <v>42.624679999999998</v>
      </c>
      <c r="AQ238" s="7">
        <v>42.387050000000002</v>
      </c>
      <c r="AR238" s="7">
        <v>44.282989999999998</v>
      </c>
      <c r="AS238" s="7">
        <v>42.098439999999997</v>
      </c>
      <c r="AT238" s="7">
        <v>38.124040000000001</v>
      </c>
      <c r="AU238" s="7">
        <v>33.481879999999997</v>
      </c>
      <c r="AV238" s="7">
        <v>35.905970000000003</v>
      </c>
      <c r="AW238" s="7">
        <v>36.880659999999999</v>
      </c>
      <c r="AX238">
        <f t="shared" si="3"/>
        <v>435.05244999999991</v>
      </c>
    </row>
    <row r="239" spans="1:50" ht="13" x14ac:dyDescent="0.3">
      <c r="A239" s="6" t="s">
        <v>288</v>
      </c>
      <c r="B239" s="5" t="s">
        <v>53</v>
      </c>
      <c r="C239" s="8" t="s">
        <v>55</v>
      </c>
      <c r="D239" s="8" t="s">
        <v>55</v>
      </c>
      <c r="E239" s="8" t="s">
        <v>55</v>
      </c>
      <c r="F239" s="8" t="s">
        <v>55</v>
      </c>
      <c r="G239" s="8" t="s">
        <v>55</v>
      </c>
      <c r="H239" s="8" t="s">
        <v>55</v>
      </c>
      <c r="I239" s="8" t="s">
        <v>55</v>
      </c>
      <c r="J239" s="8" t="s">
        <v>55</v>
      </c>
      <c r="K239" s="8" t="s">
        <v>55</v>
      </c>
      <c r="L239" s="8" t="s">
        <v>55</v>
      </c>
      <c r="M239" s="8" t="s">
        <v>55</v>
      </c>
      <c r="N239" s="8" t="s">
        <v>55</v>
      </c>
      <c r="O239" s="8" t="s">
        <v>55</v>
      </c>
      <c r="P239" s="8" t="s">
        <v>55</v>
      </c>
      <c r="Q239" s="8" t="s">
        <v>55</v>
      </c>
      <c r="R239" s="8" t="s">
        <v>55</v>
      </c>
      <c r="S239" s="8" t="s">
        <v>55</v>
      </c>
      <c r="T239" s="8" t="s">
        <v>55</v>
      </c>
      <c r="U239" s="8" t="s">
        <v>55</v>
      </c>
      <c r="V239" s="8" t="s">
        <v>55</v>
      </c>
      <c r="W239" s="8" t="s">
        <v>55</v>
      </c>
      <c r="X239" s="8" t="s">
        <v>55</v>
      </c>
      <c r="Y239" s="8" t="s">
        <v>55</v>
      </c>
      <c r="Z239" s="8" t="s">
        <v>55</v>
      </c>
      <c r="AA239" s="8" t="s">
        <v>55</v>
      </c>
      <c r="AB239" s="8" t="s">
        <v>55</v>
      </c>
      <c r="AC239" s="8" t="s">
        <v>55</v>
      </c>
      <c r="AD239" s="8" t="s">
        <v>55</v>
      </c>
      <c r="AE239" s="8" t="s">
        <v>55</v>
      </c>
      <c r="AF239" s="8" t="s">
        <v>55</v>
      </c>
      <c r="AG239" s="8" t="s">
        <v>55</v>
      </c>
      <c r="AH239" s="8" t="s">
        <v>55</v>
      </c>
      <c r="AI239" s="8" t="s">
        <v>55</v>
      </c>
      <c r="AJ239" s="8">
        <v>36.214440000000003</v>
      </c>
      <c r="AK239" s="8" t="s">
        <v>55</v>
      </c>
      <c r="AL239" s="8" t="s">
        <v>55</v>
      </c>
      <c r="AM239" s="8" t="s">
        <v>55</v>
      </c>
      <c r="AN239" s="8" t="s">
        <v>55</v>
      </c>
      <c r="AO239" s="8" t="s">
        <v>55</v>
      </c>
      <c r="AP239" s="8" t="s">
        <v>55</v>
      </c>
      <c r="AQ239" s="8" t="s">
        <v>55</v>
      </c>
      <c r="AR239" s="8" t="s">
        <v>55</v>
      </c>
      <c r="AS239" s="8" t="s">
        <v>55</v>
      </c>
      <c r="AT239" s="8" t="s">
        <v>55</v>
      </c>
      <c r="AU239" s="8" t="s">
        <v>55</v>
      </c>
      <c r="AV239" s="8" t="s">
        <v>55</v>
      </c>
      <c r="AW239" s="8" t="s">
        <v>55</v>
      </c>
      <c r="AX239">
        <f t="shared" si="3"/>
        <v>36.214440000000003</v>
      </c>
    </row>
    <row r="240" spans="1:50" ht="20" x14ac:dyDescent="0.3">
      <c r="A240" s="6" t="s">
        <v>289</v>
      </c>
      <c r="B240" s="5" t="s">
        <v>53</v>
      </c>
      <c r="C240" s="7" t="s">
        <v>55</v>
      </c>
      <c r="D240" s="7" t="s">
        <v>55</v>
      </c>
      <c r="E240" s="7" t="s">
        <v>55</v>
      </c>
      <c r="F240" s="7" t="s">
        <v>55</v>
      </c>
      <c r="G240" s="7" t="s">
        <v>55</v>
      </c>
      <c r="H240" s="7">
        <v>30.710249999999998</v>
      </c>
      <c r="I240" s="7" t="s">
        <v>55</v>
      </c>
      <c r="J240" s="7" t="s">
        <v>55</v>
      </c>
      <c r="K240" s="7" t="s">
        <v>55</v>
      </c>
      <c r="L240" s="7" t="s">
        <v>55</v>
      </c>
      <c r="M240" s="7" t="s">
        <v>55</v>
      </c>
      <c r="N240" s="7" t="s">
        <v>55</v>
      </c>
      <c r="O240" s="7" t="s">
        <v>55</v>
      </c>
      <c r="P240" s="7" t="s">
        <v>55</v>
      </c>
      <c r="Q240" s="7" t="s">
        <v>55</v>
      </c>
      <c r="R240" s="7" t="s">
        <v>55</v>
      </c>
      <c r="S240" s="7" t="s">
        <v>55</v>
      </c>
      <c r="T240" s="7" t="s">
        <v>55</v>
      </c>
      <c r="U240" s="7" t="s">
        <v>55</v>
      </c>
      <c r="V240" s="7" t="s">
        <v>55</v>
      </c>
      <c r="W240" s="7" t="s">
        <v>55</v>
      </c>
      <c r="X240" s="7" t="s">
        <v>55</v>
      </c>
      <c r="Y240" s="7" t="s">
        <v>55</v>
      </c>
      <c r="Z240" s="7" t="s">
        <v>55</v>
      </c>
      <c r="AA240" s="7" t="s">
        <v>55</v>
      </c>
      <c r="AB240" s="7" t="s">
        <v>55</v>
      </c>
      <c r="AC240" s="7" t="s">
        <v>55</v>
      </c>
      <c r="AD240" s="7" t="s">
        <v>55</v>
      </c>
      <c r="AE240" s="7" t="s">
        <v>55</v>
      </c>
      <c r="AF240" s="7" t="s">
        <v>55</v>
      </c>
      <c r="AG240" s="7">
        <v>62.784019999999998</v>
      </c>
      <c r="AH240" s="7" t="s">
        <v>55</v>
      </c>
      <c r="AI240" s="7">
        <v>60.29757</v>
      </c>
      <c r="AJ240" s="7" t="s">
        <v>55</v>
      </c>
      <c r="AK240" s="7" t="s">
        <v>55</v>
      </c>
      <c r="AL240" s="7" t="s">
        <v>55</v>
      </c>
      <c r="AM240" s="7" t="s">
        <v>55</v>
      </c>
      <c r="AN240" s="7" t="s">
        <v>55</v>
      </c>
      <c r="AO240" s="7" t="s">
        <v>55</v>
      </c>
      <c r="AP240" s="7" t="s">
        <v>55</v>
      </c>
      <c r="AQ240" s="7" t="s">
        <v>55</v>
      </c>
      <c r="AR240" s="7" t="s">
        <v>55</v>
      </c>
      <c r="AS240" s="7" t="s">
        <v>55</v>
      </c>
      <c r="AT240" s="7" t="s">
        <v>55</v>
      </c>
      <c r="AU240" s="7" t="s">
        <v>55</v>
      </c>
      <c r="AV240" s="7" t="s">
        <v>55</v>
      </c>
      <c r="AW240" s="7" t="s">
        <v>55</v>
      </c>
      <c r="AX240">
        <f t="shared" si="3"/>
        <v>153.79184000000001</v>
      </c>
    </row>
    <row r="241" spans="1:50" ht="13" x14ac:dyDescent="0.3">
      <c r="A241" s="6" t="s">
        <v>290</v>
      </c>
      <c r="B241" s="5" t="s">
        <v>53</v>
      </c>
      <c r="C241" s="8" t="s">
        <v>55</v>
      </c>
      <c r="D241" s="8" t="s">
        <v>55</v>
      </c>
      <c r="E241" s="8" t="s">
        <v>55</v>
      </c>
      <c r="F241" s="8" t="s">
        <v>55</v>
      </c>
      <c r="G241" s="8" t="s">
        <v>55</v>
      </c>
      <c r="H241" s="8" t="s">
        <v>55</v>
      </c>
      <c r="I241" s="8" t="s">
        <v>55</v>
      </c>
      <c r="J241" s="8">
        <v>37.392580000000002</v>
      </c>
      <c r="K241" s="8">
        <v>39.131410000000002</v>
      </c>
      <c r="L241" s="8" t="s">
        <v>55</v>
      </c>
      <c r="M241" s="8" t="s">
        <v>55</v>
      </c>
      <c r="N241" s="8" t="s">
        <v>55</v>
      </c>
      <c r="O241" s="8" t="s">
        <v>55</v>
      </c>
      <c r="P241" s="8" t="s">
        <v>55</v>
      </c>
      <c r="Q241" s="8" t="s">
        <v>55</v>
      </c>
      <c r="R241" s="8" t="s">
        <v>55</v>
      </c>
      <c r="S241" s="8" t="s">
        <v>55</v>
      </c>
      <c r="T241" s="8" t="s">
        <v>55</v>
      </c>
      <c r="U241" s="8" t="s">
        <v>55</v>
      </c>
      <c r="V241" s="8" t="s">
        <v>55</v>
      </c>
      <c r="W241" s="8" t="s">
        <v>55</v>
      </c>
      <c r="X241" s="8" t="s">
        <v>55</v>
      </c>
      <c r="Y241" s="8" t="s">
        <v>55</v>
      </c>
      <c r="Z241" s="8" t="s">
        <v>55</v>
      </c>
      <c r="AA241" s="8" t="s">
        <v>55</v>
      </c>
      <c r="AB241" s="8" t="s">
        <v>55</v>
      </c>
      <c r="AC241" s="8" t="s">
        <v>55</v>
      </c>
      <c r="AD241" s="8" t="s">
        <v>55</v>
      </c>
      <c r="AE241" s="8" t="s">
        <v>55</v>
      </c>
      <c r="AF241" s="8" t="s">
        <v>55</v>
      </c>
      <c r="AG241" s="8" t="s">
        <v>55</v>
      </c>
      <c r="AH241" s="8" t="s">
        <v>55</v>
      </c>
      <c r="AI241" s="8" t="s">
        <v>55</v>
      </c>
      <c r="AJ241" s="8" t="s">
        <v>55</v>
      </c>
      <c r="AK241" s="8" t="s">
        <v>55</v>
      </c>
      <c r="AL241" s="8">
        <v>42.375160000000001</v>
      </c>
      <c r="AM241" s="8" t="s">
        <v>55</v>
      </c>
      <c r="AN241" s="8">
        <v>43.770499999999998</v>
      </c>
      <c r="AO241" s="8">
        <v>43.071739999999998</v>
      </c>
      <c r="AP241" s="8">
        <v>43.873959999999997</v>
      </c>
      <c r="AQ241" s="8">
        <v>44.793469999999999</v>
      </c>
      <c r="AR241" s="8" t="s">
        <v>55</v>
      </c>
      <c r="AS241" s="8">
        <v>37.03322</v>
      </c>
      <c r="AT241" s="8">
        <v>42.989600000000003</v>
      </c>
      <c r="AU241" s="8">
        <v>49.727420000000002</v>
      </c>
      <c r="AV241" s="8">
        <v>54.588990000000003</v>
      </c>
      <c r="AW241" s="8" t="s">
        <v>55</v>
      </c>
      <c r="AX241">
        <f t="shared" si="3"/>
        <v>478.74805000000003</v>
      </c>
    </row>
    <row r="242" spans="1:50" ht="13" hidden="1" x14ac:dyDescent="0.3">
      <c r="A242" s="6" t="s">
        <v>291</v>
      </c>
      <c r="B242" s="5" t="s">
        <v>53</v>
      </c>
      <c r="C242" s="7" t="s">
        <v>55</v>
      </c>
      <c r="D242" s="7" t="s">
        <v>55</v>
      </c>
      <c r="E242" s="7" t="s">
        <v>55</v>
      </c>
      <c r="F242" s="7" t="s">
        <v>55</v>
      </c>
      <c r="G242" s="7" t="s">
        <v>55</v>
      </c>
      <c r="H242" s="7" t="s">
        <v>55</v>
      </c>
      <c r="I242" s="7" t="s">
        <v>55</v>
      </c>
      <c r="J242" s="7" t="s">
        <v>55</v>
      </c>
      <c r="K242" s="7" t="s">
        <v>55</v>
      </c>
      <c r="L242" s="7" t="s">
        <v>55</v>
      </c>
      <c r="M242" s="7" t="s">
        <v>55</v>
      </c>
      <c r="N242" s="7" t="s">
        <v>55</v>
      </c>
      <c r="O242" s="7" t="s">
        <v>55</v>
      </c>
      <c r="P242" s="7" t="s">
        <v>55</v>
      </c>
      <c r="Q242" s="7" t="s">
        <v>55</v>
      </c>
      <c r="R242" s="7" t="s">
        <v>55</v>
      </c>
      <c r="S242" s="7" t="s">
        <v>55</v>
      </c>
      <c r="T242" s="7" t="s">
        <v>55</v>
      </c>
      <c r="U242" s="7" t="s">
        <v>55</v>
      </c>
      <c r="V242" s="7" t="s">
        <v>55</v>
      </c>
      <c r="W242" s="7" t="s">
        <v>55</v>
      </c>
      <c r="X242" s="7" t="s">
        <v>55</v>
      </c>
      <c r="Y242" s="7" t="s">
        <v>55</v>
      </c>
      <c r="Z242" s="7" t="s">
        <v>55</v>
      </c>
      <c r="AA242" s="7" t="s">
        <v>55</v>
      </c>
      <c r="AB242" s="7" t="s">
        <v>55</v>
      </c>
      <c r="AC242" s="7" t="s">
        <v>55</v>
      </c>
      <c r="AD242" s="7" t="s">
        <v>55</v>
      </c>
      <c r="AE242" s="7" t="s">
        <v>55</v>
      </c>
      <c r="AF242" s="7" t="s">
        <v>55</v>
      </c>
      <c r="AG242" s="7" t="s">
        <v>55</v>
      </c>
      <c r="AH242" s="7" t="s">
        <v>55</v>
      </c>
      <c r="AI242" s="7" t="s">
        <v>55</v>
      </c>
      <c r="AJ242" s="7" t="s">
        <v>55</v>
      </c>
      <c r="AK242" s="7" t="s">
        <v>55</v>
      </c>
      <c r="AL242" s="7" t="s">
        <v>55</v>
      </c>
      <c r="AM242" s="7" t="s">
        <v>55</v>
      </c>
      <c r="AN242" s="7" t="s">
        <v>55</v>
      </c>
      <c r="AO242" s="7" t="s">
        <v>55</v>
      </c>
      <c r="AP242" s="7" t="s">
        <v>55</v>
      </c>
      <c r="AQ242" s="7" t="s">
        <v>55</v>
      </c>
      <c r="AR242" s="7" t="s">
        <v>55</v>
      </c>
      <c r="AS242" s="7" t="s">
        <v>55</v>
      </c>
      <c r="AT242" s="7" t="s">
        <v>55</v>
      </c>
      <c r="AU242" s="7" t="s">
        <v>55</v>
      </c>
      <c r="AV242" s="7" t="s">
        <v>55</v>
      </c>
      <c r="AW242" s="7" t="s">
        <v>55</v>
      </c>
      <c r="AX242">
        <f t="shared" si="3"/>
        <v>0</v>
      </c>
    </row>
    <row r="243" spans="1:50" ht="13" hidden="1" x14ac:dyDescent="0.3">
      <c r="A243" s="6" t="s">
        <v>292</v>
      </c>
      <c r="B243" s="5" t="s">
        <v>53</v>
      </c>
      <c r="C243" s="8" t="s">
        <v>55</v>
      </c>
      <c r="D243" s="8" t="s">
        <v>55</v>
      </c>
      <c r="E243" s="8" t="s">
        <v>55</v>
      </c>
      <c r="F243" s="8" t="s">
        <v>55</v>
      </c>
      <c r="G243" s="8" t="s">
        <v>55</v>
      </c>
      <c r="H243" s="8" t="s">
        <v>55</v>
      </c>
      <c r="I243" s="8" t="s">
        <v>55</v>
      </c>
      <c r="J243" s="8" t="s">
        <v>55</v>
      </c>
      <c r="K243" s="8" t="s">
        <v>55</v>
      </c>
      <c r="L243" s="8" t="s">
        <v>55</v>
      </c>
      <c r="M243" s="8" t="s">
        <v>55</v>
      </c>
      <c r="N243" s="8" t="s">
        <v>55</v>
      </c>
      <c r="O243" s="8" t="s">
        <v>55</v>
      </c>
      <c r="P243" s="8" t="s">
        <v>55</v>
      </c>
      <c r="Q243" s="8" t="s">
        <v>55</v>
      </c>
      <c r="R243" s="8" t="s">
        <v>55</v>
      </c>
      <c r="S243" s="8" t="s">
        <v>55</v>
      </c>
      <c r="T243" s="8" t="s">
        <v>55</v>
      </c>
      <c r="U243" s="8" t="s">
        <v>55</v>
      </c>
      <c r="V243" s="8" t="s">
        <v>55</v>
      </c>
      <c r="W243" s="8" t="s">
        <v>55</v>
      </c>
      <c r="X243" s="8" t="s">
        <v>55</v>
      </c>
      <c r="Y243" s="8" t="s">
        <v>55</v>
      </c>
      <c r="Z243" s="8" t="s">
        <v>55</v>
      </c>
      <c r="AA243" s="8" t="s">
        <v>55</v>
      </c>
      <c r="AB243" s="8" t="s">
        <v>55</v>
      </c>
      <c r="AC243" s="8" t="s">
        <v>55</v>
      </c>
      <c r="AD243" s="8" t="s">
        <v>55</v>
      </c>
      <c r="AE243" s="8" t="s">
        <v>55</v>
      </c>
      <c r="AF243" s="8" t="s">
        <v>55</v>
      </c>
      <c r="AG243" s="8" t="s">
        <v>55</v>
      </c>
      <c r="AH243" s="8" t="s">
        <v>55</v>
      </c>
      <c r="AI243" s="8" t="s">
        <v>55</v>
      </c>
      <c r="AJ243" s="8" t="s">
        <v>55</v>
      </c>
      <c r="AK243" s="8" t="s">
        <v>55</v>
      </c>
      <c r="AL243" s="8" t="s">
        <v>55</v>
      </c>
      <c r="AM243" s="8" t="s">
        <v>55</v>
      </c>
      <c r="AN243" s="8" t="s">
        <v>55</v>
      </c>
      <c r="AO243" s="8" t="s">
        <v>55</v>
      </c>
      <c r="AP243" s="8" t="s">
        <v>55</v>
      </c>
      <c r="AQ243" s="8" t="s">
        <v>55</v>
      </c>
      <c r="AR243" s="8" t="s">
        <v>55</v>
      </c>
      <c r="AS243" s="8" t="s">
        <v>55</v>
      </c>
      <c r="AT243" s="8" t="s">
        <v>55</v>
      </c>
      <c r="AU243" s="8" t="s">
        <v>55</v>
      </c>
      <c r="AV243" s="8" t="s">
        <v>55</v>
      </c>
      <c r="AW243" s="8" t="s">
        <v>55</v>
      </c>
      <c r="AX243">
        <f t="shared" si="3"/>
        <v>0</v>
      </c>
    </row>
    <row r="244" spans="1:50" ht="13" x14ac:dyDescent="0.3">
      <c r="A244" s="6" t="s">
        <v>293</v>
      </c>
      <c r="B244" s="5" t="s">
        <v>53</v>
      </c>
      <c r="C244" s="7" t="s">
        <v>55</v>
      </c>
      <c r="D244" s="7" t="s">
        <v>55</v>
      </c>
      <c r="E244" s="7" t="s">
        <v>55</v>
      </c>
      <c r="F244" s="7" t="s">
        <v>55</v>
      </c>
      <c r="G244" s="7" t="s">
        <v>55</v>
      </c>
      <c r="H244" s="7" t="s">
        <v>55</v>
      </c>
      <c r="I244" s="7" t="s">
        <v>55</v>
      </c>
      <c r="J244" s="7" t="s">
        <v>55</v>
      </c>
      <c r="K244" s="7" t="s">
        <v>55</v>
      </c>
      <c r="L244" s="7" t="s">
        <v>55</v>
      </c>
      <c r="M244" s="7" t="s">
        <v>55</v>
      </c>
      <c r="N244" s="7" t="s">
        <v>55</v>
      </c>
      <c r="O244" s="7" t="s">
        <v>55</v>
      </c>
      <c r="P244" s="7" t="s">
        <v>55</v>
      </c>
      <c r="Q244" s="7" t="s">
        <v>55</v>
      </c>
      <c r="R244" s="7" t="s">
        <v>55</v>
      </c>
      <c r="S244" s="7" t="s">
        <v>55</v>
      </c>
      <c r="T244" s="7" t="s">
        <v>55</v>
      </c>
      <c r="U244" s="7" t="s">
        <v>55</v>
      </c>
      <c r="V244" s="7" t="s">
        <v>55</v>
      </c>
      <c r="W244" s="7" t="s">
        <v>55</v>
      </c>
      <c r="X244" s="7" t="s">
        <v>55</v>
      </c>
      <c r="Y244" s="7" t="s">
        <v>55</v>
      </c>
      <c r="Z244" s="7" t="s">
        <v>55</v>
      </c>
      <c r="AA244" s="7" t="s">
        <v>55</v>
      </c>
      <c r="AB244" s="7" t="s">
        <v>55</v>
      </c>
      <c r="AC244" s="7" t="s">
        <v>55</v>
      </c>
      <c r="AD244" s="7" t="s">
        <v>55</v>
      </c>
      <c r="AE244" s="7" t="s">
        <v>55</v>
      </c>
      <c r="AF244" s="7" t="s">
        <v>55</v>
      </c>
      <c r="AG244" s="7" t="s">
        <v>55</v>
      </c>
      <c r="AH244" s="7" t="s">
        <v>55</v>
      </c>
      <c r="AI244" s="7" t="s">
        <v>55</v>
      </c>
      <c r="AJ244" s="7" t="s">
        <v>55</v>
      </c>
      <c r="AK244" s="7" t="s">
        <v>55</v>
      </c>
      <c r="AL244" s="7" t="s">
        <v>55</v>
      </c>
      <c r="AM244" s="7">
        <v>31.015180000000001</v>
      </c>
      <c r="AN244" s="7">
        <v>33.347160000000002</v>
      </c>
      <c r="AO244" s="7" t="s">
        <v>55</v>
      </c>
      <c r="AP244" s="7" t="s">
        <v>55</v>
      </c>
      <c r="AQ244" s="7" t="s">
        <v>55</v>
      </c>
      <c r="AR244" s="7" t="s">
        <v>55</v>
      </c>
      <c r="AS244" s="7" t="s">
        <v>55</v>
      </c>
      <c r="AT244" s="7" t="s">
        <v>55</v>
      </c>
      <c r="AU244" s="7" t="s">
        <v>55</v>
      </c>
      <c r="AV244" s="7" t="s">
        <v>55</v>
      </c>
      <c r="AW244" s="7" t="s">
        <v>55</v>
      </c>
      <c r="AX244">
        <f t="shared" si="3"/>
        <v>64.362340000000003</v>
      </c>
    </row>
    <row r="245" spans="1:50" ht="13" x14ac:dyDescent="0.3">
      <c r="A245" s="6" t="s">
        <v>294</v>
      </c>
      <c r="B245" s="5" t="s">
        <v>53</v>
      </c>
      <c r="C245" s="8">
        <v>22.63374</v>
      </c>
      <c r="D245" s="8">
        <v>14.705880000000001</v>
      </c>
      <c r="E245" s="8" t="s">
        <v>55</v>
      </c>
      <c r="F245" s="8">
        <v>16.197179999999999</v>
      </c>
      <c r="G245" s="8">
        <v>23.599319999999999</v>
      </c>
      <c r="H245" s="8" t="s">
        <v>55</v>
      </c>
      <c r="I245" s="8" t="s">
        <v>55</v>
      </c>
      <c r="J245" s="8" t="s">
        <v>55</v>
      </c>
      <c r="K245" s="8" t="s">
        <v>55</v>
      </c>
      <c r="L245" s="8" t="s">
        <v>55</v>
      </c>
      <c r="M245" s="8" t="s">
        <v>55</v>
      </c>
      <c r="N245" s="8" t="s">
        <v>55</v>
      </c>
      <c r="O245" s="8">
        <v>17.451820000000001</v>
      </c>
      <c r="P245" s="8" t="s">
        <v>55</v>
      </c>
      <c r="Q245" s="8" t="s">
        <v>55</v>
      </c>
      <c r="R245" s="8" t="s">
        <v>55</v>
      </c>
      <c r="S245" s="8">
        <v>22.709160000000001</v>
      </c>
      <c r="T245" s="8" t="s">
        <v>55</v>
      </c>
      <c r="U245" s="8" t="s">
        <v>55</v>
      </c>
      <c r="V245" s="8" t="s">
        <v>55</v>
      </c>
      <c r="W245" s="8" t="s">
        <v>55</v>
      </c>
      <c r="X245" s="8" t="s">
        <v>55</v>
      </c>
      <c r="Y245" s="8" t="s">
        <v>55</v>
      </c>
      <c r="Z245" s="8" t="s">
        <v>55</v>
      </c>
      <c r="AA245" s="8" t="s">
        <v>55</v>
      </c>
      <c r="AB245" s="8" t="s">
        <v>55</v>
      </c>
      <c r="AC245" s="8" t="s">
        <v>55</v>
      </c>
      <c r="AD245" s="8" t="s">
        <v>55</v>
      </c>
      <c r="AE245" s="8" t="s">
        <v>55</v>
      </c>
      <c r="AF245" s="8" t="s">
        <v>55</v>
      </c>
      <c r="AG245" s="8" t="s">
        <v>55</v>
      </c>
      <c r="AH245" s="8" t="s">
        <v>55</v>
      </c>
      <c r="AI245" s="8" t="s">
        <v>55</v>
      </c>
      <c r="AJ245" s="8" t="s">
        <v>55</v>
      </c>
      <c r="AK245" s="8" t="s">
        <v>55</v>
      </c>
      <c r="AL245" s="8" t="s">
        <v>55</v>
      </c>
      <c r="AM245" s="8" t="s">
        <v>55</v>
      </c>
      <c r="AN245" s="8" t="s">
        <v>55</v>
      </c>
      <c r="AO245" s="8" t="s">
        <v>55</v>
      </c>
      <c r="AP245" s="8" t="s">
        <v>55</v>
      </c>
      <c r="AQ245" s="8" t="s">
        <v>55</v>
      </c>
      <c r="AR245" s="8" t="s">
        <v>55</v>
      </c>
      <c r="AS245" s="8" t="s">
        <v>55</v>
      </c>
      <c r="AT245" s="8" t="s">
        <v>55</v>
      </c>
      <c r="AU245" s="8" t="s">
        <v>55</v>
      </c>
      <c r="AV245" s="8" t="s">
        <v>55</v>
      </c>
      <c r="AW245" s="8" t="s">
        <v>55</v>
      </c>
      <c r="AX245">
        <f t="shared" si="3"/>
        <v>117.2971</v>
      </c>
    </row>
    <row r="246" spans="1:50" ht="13" x14ac:dyDescent="0.3">
      <c r="A246" s="6" t="s">
        <v>295</v>
      </c>
      <c r="B246" s="5" t="s">
        <v>53</v>
      </c>
      <c r="C246" s="7" t="s">
        <v>55</v>
      </c>
      <c r="D246" s="7" t="s">
        <v>55</v>
      </c>
      <c r="E246" s="7" t="s">
        <v>55</v>
      </c>
      <c r="F246" s="7" t="s">
        <v>55</v>
      </c>
      <c r="G246" s="7" t="s">
        <v>55</v>
      </c>
      <c r="H246" s="7" t="s">
        <v>55</v>
      </c>
      <c r="I246" s="7" t="s">
        <v>55</v>
      </c>
      <c r="J246" s="7" t="s">
        <v>55</v>
      </c>
      <c r="K246" s="7" t="s">
        <v>55</v>
      </c>
      <c r="L246" s="7" t="s">
        <v>55</v>
      </c>
      <c r="M246" s="7" t="s">
        <v>55</v>
      </c>
      <c r="N246" s="7">
        <v>28.414100000000001</v>
      </c>
      <c r="O246" s="7" t="s">
        <v>55</v>
      </c>
      <c r="P246" s="7" t="s">
        <v>55</v>
      </c>
      <c r="Q246" s="7" t="s">
        <v>55</v>
      </c>
      <c r="R246" s="7" t="s">
        <v>55</v>
      </c>
      <c r="S246" s="7" t="s">
        <v>55</v>
      </c>
      <c r="T246" s="7" t="s">
        <v>55</v>
      </c>
      <c r="U246" s="7" t="s">
        <v>55</v>
      </c>
      <c r="V246" s="7" t="s">
        <v>55</v>
      </c>
      <c r="W246" s="7" t="s">
        <v>55</v>
      </c>
      <c r="X246" s="7" t="s">
        <v>55</v>
      </c>
      <c r="Y246" s="7" t="s">
        <v>55</v>
      </c>
      <c r="Z246" s="7" t="s">
        <v>55</v>
      </c>
      <c r="AA246" s="7" t="s">
        <v>55</v>
      </c>
      <c r="AB246" s="7" t="s">
        <v>55</v>
      </c>
      <c r="AC246" s="7" t="s">
        <v>55</v>
      </c>
      <c r="AD246" s="7" t="s">
        <v>55</v>
      </c>
      <c r="AE246" s="7" t="s">
        <v>55</v>
      </c>
      <c r="AF246" s="7" t="s">
        <v>55</v>
      </c>
      <c r="AG246" s="7" t="s">
        <v>55</v>
      </c>
      <c r="AH246" s="7" t="s">
        <v>55</v>
      </c>
      <c r="AI246" s="7" t="s">
        <v>55</v>
      </c>
      <c r="AJ246" s="7" t="s">
        <v>55</v>
      </c>
      <c r="AK246" s="7" t="s">
        <v>55</v>
      </c>
      <c r="AL246" s="7" t="s">
        <v>55</v>
      </c>
      <c r="AM246" s="7" t="s">
        <v>55</v>
      </c>
      <c r="AN246" s="7" t="s">
        <v>55</v>
      </c>
      <c r="AO246" s="7" t="s">
        <v>55</v>
      </c>
      <c r="AP246" s="7" t="s">
        <v>55</v>
      </c>
      <c r="AQ246" s="7">
        <v>45.234349999999999</v>
      </c>
      <c r="AR246" s="7">
        <v>43.781350000000003</v>
      </c>
      <c r="AS246" s="7">
        <v>44.164409999999997</v>
      </c>
      <c r="AT246" s="7">
        <v>47.554450000000003</v>
      </c>
      <c r="AU246" s="7" t="s">
        <v>55</v>
      </c>
      <c r="AV246" s="7">
        <v>41.539619999999999</v>
      </c>
      <c r="AW246" s="7" t="s">
        <v>55</v>
      </c>
      <c r="AX246">
        <f t="shared" si="3"/>
        <v>250.68828000000002</v>
      </c>
    </row>
    <row r="247" spans="1:50" ht="13" hidden="1" x14ac:dyDescent="0.3">
      <c r="A247" s="6" t="s">
        <v>296</v>
      </c>
      <c r="B247" s="5" t="s">
        <v>53</v>
      </c>
      <c r="C247" s="8" t="s">
        <v>55</v>
      </c>
      <c r="D247" s="8" t="s">
        <v>55</v>
      </c>
      <c r="E247" s="8" t="s">
        <v>55</v>
      </c>
      <c r="F247" s="8" t="s">
        <v>55</v>
      </c>
      <c r="G247" s="8" t="s">
        <v>55</v>
      </c>
      <c r="H247" s="8" t="s">
        <v>55</v>
      </c>
      <c r="I247" s="8" t="s">
        <v>55</v>
      </c>
      <c r="J247" s="8" t="s">
        <v>55</v>
      </c>
      <c r="K247" s="8" t="s">
        <v>55</v>
      </c>
      <c r="L247" s="8" t="s">
        <v>55</v>
      </c>
      <c r="M247" s="8" t="s">
        <v>55</v>
      </c>
      <c r="N247" s="8" t="s">
        <v>55</v>
      </c>
      <c r="O247" s="8" t="s">
        <v>55</v>
      </c>
      <c r="P247" s="8" t="s">
        <v>55</v>
      </c>
      <c r="Q247" s="8" t="s">
        <v>55</v>
      </c>
      <c r="R247" s="8" t="s">
        <v>55</v>
      </c>
      <c r="S247" s="8" t="s">
        <v>55</v>
      </c>
      <c r="T247" s="8" t="s">
        <v>55</v>
      </c>
      <c r="U247" s="8" t="s">
        <v>55</v>
      </c>
      <c r="V247" s="8" t="s">
        <v>55</v>
      </c>
      <c r="W247" s="8" t="s">
        <v>55</v>
      </c>
      <c r="X247" s="8" t="s">
        <v>55</v>
      </c>
      <c r="Y247" s="8" t="s">
        <v>55</v>
      </c>
      <c r="Z247" s="8" t="s">
        <v>55</v>
      </c>
      <c r="AA247" s="8" t="s">
        <v>55</v>
      </c>
      <c r="AB247" s="8" t="s">
        <v>55</v>
      </c>
      <c r="AC247" s="8" t="s">
        <v>55</v>
      </c>
      <c r="AD247" s="8" t="s">
        <v>55</v>
      </c>
      <c r="AE247" s="8" t="s">
        <v>55</v>
      </c>
      <c r="AF247" s="8" t="s">
        <v>55</v>
      </c>
      <c r="AG247" s="8" t="s">
        <v>55</v>
      </c>
      <c r="AH247" s="8" t="s">
        <v>55</v>
      </c>
      <c r="AI247" s="8" t="s">
        <v>55</v>
      </c>
      <c r="AJ247" s="8" t="s">
        <v>55</v>
      </c>
      <c r="AK247" s="8" t="s">
        <v>55</v>
      </c>
      <c r="AL247" s="8" t="s">
        <v>55</v>
      </c>
      <c r="AM247" s="8" t="s">
        <v>55</v>
      </c>
      <c r="AN247" s="8" t="s">
        <v>55</v>
      </c>
      <c r="AO247" s="8" t="s">
        <v>55</v>
      </c>
      <c r="AP247" s="8" t="s">
        <v>55</v>
      </c>
      <c r="AQ247" s="8" t="s">
        <v>55</v>
      </c>
      <c r="AR247" s="8" t="s">
        <v>55</v>
      </c>
      <c r="AS247" s="8" t="s">
        <v>55</v>
      </c>
      <c r="AT247" s="8" t="s">
        <v>55</v>
      </c>
      <c r="AU247" s="8" t="s">
        <v>55</v>
      </c>
      <c r="AV247" s="8" t="s">
        <v>55</v>
      </c>
      <c r="AW247" s="8" t="s">
        <v>55</v>
      </c>
      <c r="AX247">
        <f t="shared" si="3"/>
        <v>0</v>
      </c>
    </row>
    <row r="248" spans="1:50" ht="13" hidden="1" x14ac:dyDescent="0.3">
      <c r="A248" s="6" t="s">
        <v>297</v>
      </c>
      <c r="B248" s="5" t="s">
        <v>53</v>
      </c>
      <c r="C248" s="7" t="s">
        <v>55</v>
      </c>
      <c r="D248" s="7" t="s">
        <v>55</v>
      </c>
      <c r="E248" s="7" t="s">
        <v>55</v>
      </c>
      <c r="F248" s="7" t="s">
        <v>55</v>
      </c>
      <c r="G248" s="7" t="s">
        <v>55</v>
      </c>
      <c r="H248" s="7" t="s">
        <v>55</v>
      </c>
      <c r="I248" s="7" t="s">
        <v>55</v>
      </c>
      <c r="J248" s="7" t="s">
        <v>55</v>
      </c>
      <c r="K248" s="7" t="s">
        <v>55</v>
      </c>
      <c r="L248" s="7" t="s">
        <v>55</v>
      </c>
      <c r="M248" s="7" t="s">
        <v>55</v>
      </c>
      <c r="N248" s="7" t="s">
        <v>55</v>
      </c>
      <c r="O248" s="7" t="s">
        <v>55</v>
      </c>
      <c r="P248" s="7" t="s">
        <v>55</v>
      </c>
      <c r="Q248" s="7" t="s">
        <v>55</v>
      </c>
      <c r="R248" s="7" t="s">
        <v>55</v>
      </c>
      <c r="S248" s="7" t="s">
        <v>55</v>
      </c>
      <c r="T248" s="7" t="s">
        <v>55</v>
      </c>
      <c r="U248" s="7" t="s">
        <v>55</v>
      </c>
      <c r="V248" s="7" t="s">
        <v>55</v>
      </c>
      <c r="W248" s="7" t="s">
        <v>55</v>
      </c>
      <c r="X248" s="7" t="s">
        <v>55</v>
      </c>
      <c r="Y248" s="7" t="s">
        <v>55</v>
      </c>
      <c r="Z248" s="7" t="s">
        <v>55</v>
      </c>
      <c r="AA248" s="7" t="s">
        <v>55</v>
      </c>
      <c r="AB248" s="7" t="s">
        <v>55</v>
      </c>
      <c r="AC248" s="7" t="s">
        <v>55</v>
      </c>
      <c r="AD248" s="7" t="s">
        <v>55</v>
      </c>
      <c r="AE248" s="7" t="s">
        <v>55</v>
      </c>
      <c r="AF248" s="7" t="s">
        <v>55</v>
      </c>
      <c r="AG248" s="7" t="s">
        <v>55</v>
      </c>
      <c r="AH248" s="7" t="s">
        <v>55</v>
      </c>
      <c r="AI248" s="7" t="s">
        <v>55</v>
      </c>
      <c r="AJ248" s="7" t="s">
        <v>55</v>
      </c>
      <c r="AK248" s="7" t="s">
        <v>55</v>
      </c>
      <c r="AL248" s="7" t="s">
        <v>55</v>
      </c>
      <c r="AM248" s="7" t="s">
        <v>55</v>
      </c>
      <c r="AN248" s="7" t="s">
        <v>55</v>
      </c>
      <c r="AO248" s="7" t="s">
        <v>55</v>
      </c>
      <c r="AP248" s="7" t="s">
        <v>55</v>
      </c>
      <c r="AQ248" s="7" t="s">
        <v>55</v>
      </c>
      <c r="AR248" s="7" t="s">
        <v>55</v>
      </c>
      <c r="AS248" s="7" t="s">
        <v>55</v>
      </c>
      <c r="AT248" s="7" t="s">
        <v>55</v>
      </c>
      <c r="AU248" s="7" t="s">
        <v>55</v>
      </c>
      <c r="AV248" s="7" t="s">
        <v>55</v>
      </c>
      <c r="AW248" s="7" t="s">
        <v>55</v>
      </c>
      <c r="AX248">
        <f t="shared" si="3"/>
        <v>0</v>
      </c>
    </row>
    <row r="249" spans="1:50" ht="13" hidden="1" x14ac:dyDescent="0.3">
      <c r="A249" s="6" t="s">
        <v>298</v>
      </c>
      <c r="B249" s="5" t="s">
        <v>53</v>
      </c>
      <c r="C249" s="8" t="s">
        <v>55</v>
      </c>
      <c r="D249" s="8" t="s">
        <v>55</v>
      </c>
      <c r="E249" s="8" t="s">
        <v>55</v>
      </c>
      <c r="F249" s="8" t="s">
        <v>55</v>
      </c>
      <c r="G249" s="8" t="s">
        <v>55</v>
      </c>
      <c r="H249" s="8" t="s">
        <v>55</v>
      </c>
      <c r="I249" s="8" t="s">
        <v>55</v>
      </c>
      <c r="J249" s="8" t="s">
        <v>55</v>
      </c>
      <c r="K249" s="8" t="s">
        <v>55</v>
      </c>
      <c r="L249" s="8" t="s">
        <v>55</v>
      </c>
      <c r="M249" s="8" t="s">
        <v>55</v>
      </c>
      <c r="N249" s="8" t="s">
        <v>55</v>
      </c>
      <c r="O249" s="8" t="s">
        <v>55</v>
      </c>
      <c r="P249" s="8" t="s">
        <v>55</v>
      </c>
      <c r="Q249" s="8" t="s">
        <v>55</v>
      </c>
      <c r="R249" s="8" t="s">
        <v>55</v>
      </c>
      <c r="S249" s="8" t="s">
        <v>55</v>
      </c>
      <c r="T249" s="8" t="s">
        <v>55</v>
      </c>
      <c r="U249" s="8" t="s">
        <v>55</v>
      </c>
      <c r="V249" s="8" t="s">
        <v>55</v>
      </c>
      <c r="W249" s="8" t="s">
        <v>55</v>
      </c>
      <c r="X249" s="8" t="s">
        <v>55</v>
      </c>
      <c r="Y249" s="8" t="s">
        <v>55</v>
      </c>
      <c r="Z249" s="8" t="s">
        <v>55</v>
      </c>
      <c r="AA249" s="8" t="s">
        <v>55</v>
      </c>
      <c r="AB249" s="8" t="s">
        <v>55</v>
      </c>
      <c r="AC249" s="8" t="s">
        <v>55</v>
      </c>
      <c r="AD249" s="8" t="s">
        <v>55</v>
      </c>
      <c r="AE249" s="8" t="s">
        <v>55</v>
      </c>
      <c r="AF249" s="8" t="s">
        <v>55</v>
      </c>
      <c r="AG249" s="8" t="s">
        <v>55</v>
      </c>
      <c r="AH249" s="8" t="s">
        <v>55</v>
      </c>
      <c r="AI249" s="8" t="s">
        <v>55</v>
      </c>
      <c r="AJ249" s="8" t="s">
        <v>55</v>
      </c>
      <c r="AK249" s="8" t="s">
        <v>55</v>
      </c>
      <c r="AL249" s="8" t="s">
        <v>55</v>
      </c>
      <c r="AM249" s="8" t="s">
        <v>55</v>
      </c>
      <c r="AN249" s="8" t="s">
        <v>55</v>
      </c>
      <c r="AO249" s="8" t="s">
        <v>55</v>
      </c>
      <c r="AP249" s="8" t="s">
        <v>55</v>
      </c>
      <c r="AQ249" s="8" t="s">
        <v>55</v>
      </c>
      <c r="AR249" s="8" t="s">
        <v>55</v>
      </c>
      <c r="AS249" s="8" t="s">
        <v>55</v>
      </c>
      <c r="AT249" s="8" t="s">
        <v>55</v>
      </c>
      <c r="AU249" s="8" t="s">
        <v>55</v>
      </c>
      <c r="AV249" s="8" t="s">
        <v>55</v>
      </c>
      <c r="AW249" s="8" t="s">
        <v>55</v>
      </c>
      <c r="AX249">
        <f t="shared" si="3"/>
        <v>0</v>
      </c>
    </row>
    <row r="250" spans="1:50" ht="13" hidden="1" x14ac:dyDescent="0.3">
      <c r="A250" s="6" t="s">
        <v>299</v>
      </c>
      <c r="B250" s="5" t="s">
        <v>53</v>
      </c>
      <c r="C250" s="7" t="s">
        <v>55</v>
      </c>
      <c r="D250" s="7" t="s">
        <v>55</v>
      </c>
      <c r="E250" s="7" t="s">
        <v>55</v>
      </c>
      <c r="F250" s="7" t="s">
        <v>55</v>
      </c>
      <c r="G250" s="7" t="s">
        <v>55</v>
      </c>
      <c r="H250" s="7" t="s">
        <v>55</v>
      </c>
      <c r="I250" s="7" t="s">
        <v>55</v>
      </c>
      <c r="J250" s="7" t="s">
        <v>55</v>
      </c>
      <c r="K250" s="7" t="s">
        <v>55</v>
      </c>
      <c r="L250" s="7" t="s">
        <v>55</v>
      </c>
      <c r="M250" s="7" t="s">
        <v>55</v>
      </c>
      <c r="N250" s="7" t="s">
        <v>55</v>
      </c>
      <c r="O250" s="7" t="s">
        <v>55</v>
      </c>
      <c r="P250" s="7" t="s">
        <v>55</v>
      </c>
      <c r="Q250" s="7" t="s">
        <v>55</v>
      </c>
      <c r="R250" s="7" t="s">
        <v>55</v>
      </c>
      <c r="S250" s="7" t="s">
        <v>55</v>
      </c>
      <c r="T250" s="7" t="s">
        <v>55</v>
      </c>
      <c r="U250" s="7" t="s">
        <v>55</v>
      </c>
      <c r="V250" s="7" t="s">
        <v>55</v>
      </c>
      <c r="W250" s="7" t="s">
        <v>55</v>
      </c>
      <c r="X250" s="7" t="s">
        <v>55</v>
      </c>
      <c r="Y250" s="7" t="s">
        <v>55</v>
      </c>
      <c r="Z250" s="7" t="s">
        <v>55</v>
      </c>
      <c r="AA250" s="7" t="s">
        <v>55</v>
      </c>
      <c r="AB250" s="7" t="s">
        <v>55</v>
      </c>
      <c r="AC250" s="7" t="s">
        <v>55</v>
      </c>
      <c r="AD250" s="7" t="s">
        <v>55</v>
      </c>
      <c r="AE250" s="7" t="s">
        <v>55</v>
      </c>
      <c r="AF250" s="7" t="s">
        <v>55</v>
      </c>
      <c r="AG250" s="7" t="s">
        <v>55</v>
      </c>
      <c r="AH250" s="7" t="s">
        <v>55</v>
      </c>
      <c r="AI250" s="7" t="s">
        <v>55</v>
      </c>
      <c r="AJ250" s="7" t="s">
        <v>55</v>
      </c>
      <c r="AK250" s="7" t="s">
        <v>55</v>
      </c>
      <c r="AL250" s="7" t="s">
        <v>55</v>
      </c>
      <c r="AM250" s="7" t="s">
        <v>55</v>
      </c>
      <c r="AN250" s="7" t="s">
        <v>55</v>
      </c>
      <c r="AO250" s="7" t="s">
        <v>55</v>
      </c>
      <c r="AP250" s="7" t="s">
        <v>55</v>
      </c>
      <c r="AQ250" s="7" t="s">
        <v>55</v>
      </c>
      <c r="AR250" s="7" t="s">
        <v>55</v>
      </c>
      <c r="AS250" s="7" t="s">
        <v>55</v>
      </c>
      <c r="AT250" s="7" t="s">
        <v>55</v>
      </c>
      <c r="AU250" s="7" t="s">
        <v>55</v>
      </c>
      <c r="AV250" s="7" t="s">
        <v>55</v>
      </c>
      <c r="AW250" s="7" t="s">
        <v>55</v>
      </c>
      <c r="AX250">
        <f t="shared" si="3"/>
        <v>0</v>
      </c>
    </row>
    <row r="251" spans="1:50" ht="13" hidden="1" x14ac:dyDescent="0.3">
      <c r="A251" s="6" t="s">
        <v>300</v>
      </c>
      <c r="B251" s="5" t="s">
        <v>53</v>
      </c>
      <c r="C251" s="8" t="s">
        <v>55</v>
      </c>
      <c r="D251" s="8" t="s">
        <v>55</v>
      </c>
      <c r="E251" s="8" t="s">
        <v>55</v>
      </c>
      <c r="F251" s="8" t="s">
        <v>55</v>
      </c>
      <c r="G251" s="8" t="s">
        <v>55</v>
      </c>
      <c r="H251" s="8" t="s">
        <v>55</v>
      </c>
      <c r="I251" s="8" t="s">
        <v>55</v>
      </c>
      <c r="J251" s="8" t="s">
        <v>55</v>
      </c>
      <c r="K251" s="8" t="s">
        <v>55</v>
      </c>
      <c r="L251" s="8" t="s">
        <v>55</v>
      </c>
      <c r="M251" s="8" t="s">
        <v>55</v>
      </c>
      <c r="N251" s="8" t="s">
        <v>55</v>
      </c>
      <c r="O251" s="8" t="s">
        <v>55</v>
      </c>
      <c r="P251" s="8" t="s">
        <v>55</v>
      </c>
      <c r="Q251" s="8" t="s">
        <v>55</v>
      </c>
      <c r="R251" s="8" t="s">
        <v>55</v>
      </c>
      <c r="S251" s="8" t="s">
        <v>55</v>
      </c>
      <c r="T251" s="8" t="s">
        <v>55</v>
      </c>
      <c r="U251" s="8" t="s">
        <v>55</v>
      </c>
      <c r="V251" s="8" t="s">
        <v>55</v>
      </c>
      <c r="W251" s="8" t="s">
        <v>55</v>
      </c>
      <c r="X251" s="8" t="s">
        <v>55</v>
      </c>
      <c r="Y251" s="8" t="s">
        <v>55</v>
      </c>
      <c r="Z251" s="8" t="s">
        <v>55</v>
      </c>
      <c r="AA251" s="8" t="s">
        <v>55</v>
      </c>
      <c r="AB251" s="8" t="s">
        <v>55</v>
      </c>
      <c r="AC251" s="8" t="s">
        <v>55</v>
      </c>
      <c r="AD251" s="8" t="s">
        <v>55</v>
      </c>
      <c r="AE251" s="8" t="s">
        <v>55</v>
      </c>
      <c r="AF251" s="8" t="s">
        <v>55</v>
      </c>
      <c r="AG251" s="8" t="s">
        <v>55</v>
      </c>
      <c r="AH251" s="8" t="s">
        <v>55</v>
      </c>
      <c r="AI251" s="8" t="s">
        <v>55</v>
      </c>
      <c r="AJ251" s="8" t="s">
        <v>55</v>
      </c>
      <c r="AK251" s="8" t="s">
        <v>55</v>
      </c>
      <c r="AL251" s="8" t="s">
        <v>55</v>
      </c>
      <c r="AM251" s="8" t="s">
        <v>55</v>
      </c>
      <c r="AN251" s="8" t="s">
        <v>55</v>
      </c>
      <c r="AO251" s="8" t="s">
        <v>55</v>
      </c>
      <c r="AP251" s="8" t="s">
        <v>55</v>
      </c>
      <c r="AQ251" s="8" t="s">
        <v>55</v>
      </c>
      <c r="AR251" s="8" t="s">
        <v>55</v>
      </c>
      <c r="AS251" s="8" t="s">
        <v>55</v>
      </c>
      <c r="AT251" s="8" t="s">
        <v>55</v>
      </c>
      <c r="AU251" s="8" t="s">
        <v>55</v>
      </c>
      <c r="AV251" s="8" t="s">
        <v>55</v>
      </c>
      <c r="AW251" s="8" t="s">
        <v>55</v>
      </c>
      <c r="AX251">
        <f t="shared" si="3"/>
        <v>0</v>
      </c>
    </row>
    <row r="252" spans="1:50" ht="13" hidden="1" x14ac:dyDescent="0.3">
      <c r="A252" s="6" t="s">
        <v>301</v>
      </c>
      <c r="B252" s="5" t="s">
        <v>53</v>
      </c>
      <c r="C252" s="7" t="s">
        <v>55</v>
      </c>
      <c r="D252" s="7" t="s">
        <v>55</v>
      </c>
      <c r="E252" s="7" t="s">
        <v>55</v>
      </c>
      <c r="F252" s="7" t="s">
        <v>55</v>
      </c>
      <c r="G252" s="7" t="s">
        <v>55</v>
      </c>
      <c r="H252" s="7" t="s">
        <v>55</v>
      </c>
      <c r="I252" s="7" t="s">
        <v>55</v>
      </c>
      <c r="J252" s="7" t="s">
        <v>55</v>
      </c>
      <c r="K252" s="7" t="s">
        <v>55</v>
      </c>
      <c r="L252" s="7" t="s">
        <v>55</v>
      </c>
      <c r="M252" s="7" t="s">
        <v>55</v>
      </c>
      <c r="N252" s="7" t="s">
        <v>55</v>
      </c>
      <c r="O252" s="7" t="s">
        <v>55</v>
      </c>
      <c r="P252" s="7" t="s">
        <v>55</v>
      </c>
      <c r="Q252" s="7" t="s">
        <v>55</v>
      </c>
      <c r="R252" s="7" t="s">
        <v>55</v>
      </c>
      <c r="S252" s="7" t="s">
        <v>55</v>
      </c>
      <c r="T252" s="7" t="s">
        <v>55</v>
      </c>
      <c r="U252" s="7" t="s">
        <v>55</v>
      </c>
      <c r="V252" s="7" t="s">
        <v>55</v>
      </c>
      <c r="W252" s="7" t="s">
        <v>55</v>
      </c>
      <c r="X252" s="7" t="s">
        <v>55</v>
      </c>
      <c r="Y252" s="7" t="s">
        <v>55</v>
      </c>
      <c r="Z252" s="7" t="s">
        <v>55</v>
      </c>
      <c r="AA252" s="7" t="s">
        <v>55</v>
      </c>
      <c r="AB252" s="7" t="s">
        <v>55</v>
      </c>
      <c r="AC252" s="7" t="s">
        <v>55</v>
      </c>
      <c r="AD252" s="7" t="s">
        <v>55</v>
      </c>
      <c r="AE252" s="7" t="s">
        <v>55</v>
      </c>
      <c r="AF252" s="7" t="s">
        <v>55</v>
      </c>
      <c r="AG252" s="7" t="s">
        <v>55</v>
      </c>
      <c r="AH252" s="7" t="s">
        <v>55</v>
      </c>
      <c r="AI252" s="7" t="s">
        <v>55</v>
      </c>
      <c r="AJ252" s="7" t="s">
        <v>55</v>
      </c>
      <c r="AK252" s="7" t="s">
        <v>55</v>
      </c>
      <c r="AL252" s="7" t="s">
        <v>55</v>
      </c>
      <c r="AM252" s="7" t="s">
        <v>55</v>
      </c>
      <c r="AN252" s="7" t="s">
        <v>55</v>
      </c>
      <c r="AO252" s="7" t="s">
        <v>55</v>
      </c>
      <c r="AP252" s="7" t="s">
        <v>55</v>
      </c>
      <c r="AQ252" s="7" t="s">
        <v>55</v>
      </c>
      <c r="AR252" s="7" t="s">
        <v>55</v>
      </c>
      <c r="AS252" s="7" t="s">
        <v>55</v>
      </c>
      <c r="AT252" s="7" t="s">
        <v>55</v>
      </c>
      <c r="AU252" s="7" t="s">
        <v>55</v>
      </c>
      <c r="AV252" s="7" t="s">
        <v>55</v>
      </c>
      <c r="AW252" s="7" t="s">
        <v>55</v>
      </c>
      <c r="AX252">
        <f t="shared" si="3"/>
        <v>0</v>
      </c>
    </row>
    <row r="253" spans="1:50" ht="13" hidden="1" x14ac:dyDescent="0.3">
      <c r="A253" s="6" t="s">
        <v>302</v>
      </c>
      <c r="B253" s="5" t="s">
        <v>53</v>
      </c>
      <c r="C253" s="8" t="s">
        <v>55</v>
      </c>
      <c r="D253" s="8" t="s">
        <v>55</v>
      </c>
      <c r="E253" s="8" t="s">
        <v>55</v>
      </c>
      <c r="F253" s="8" t="s">
        <v>55</v>
      </c>
      <c r="G253" s="8" t="s">
        <v>55</v>
      </c>
      <c r="H253" s="8" t="s">
        <v>55</v>
      </c>
      <c r="I253" s="8" t="s">
        <v>55</v>
      </c>
      <c r="J253" s="8" t="s">
        <v>55</v>
      </c>
      <c r="K253" s="8" t="s">
        <v>55</v>
      </c>
      <c r="L253" s="8" t="s">
        <v>55</v>
      </c>
      <c r="M253" s="8" t="s">
        <v>55</v>
      </c>
      <c r="N253" s="8" t="s">
        <v>55</v>
      </c>
      <c r="O253" s="8" t="s">
        <v>55</v>
      </c>
      <c r="P253" s="8" t="s">
        <v>55</v>
      </c>
      <c r="Q253" s="8" t="s">
        <v>55</v>
      </c>
      <c r="R253" s="8" t="s">
        <v>55</v>
      </c>
      <c r="S253" s="8" t="s">
        <v>55</v>
      </c>
      <c r="T253" s="8" t="s">
        <v>55</v>
      </c>
      <c r="U253" s="8" t="s">
        <v>55</v>
      </c>
      <c r="V253" s="8" t="s">
        <v>55</v>
      </c>
      <c r="W253" s="8" t="s">
        <v>55</v>
      </c>
      <c r="X253" s="8" t="s">
        <v>55</v>
      </c>
      <c r="Y253" s="8" t="s">
        <v>55</v>
      </c>
      <c r="Z253" s="8" t="s">
        <v>55</v>
      </c>
      <c r="AA253" s="8" t="s">
        <v>55</v>
      </c>
      <c r="AB253" s="8" t="s">
        <v>55</v>
      </c>
      <c r="AC253" s="8" t="s">
        <v>55</v>
      </c>
      <c r="AD253" s="8" t="s">
        <v>55</v>
      </c>
      <c r="AE253" s="8" t="s">
        <v>55</v>
      </c>
      <c r="AF253" s="8" t="s">
        <v>55</v>
      </c>
      <c r="AG253" s="8" t="s">
        <v>55</v>
      </c>
      <c r="AH253" s="8" t="s">
        <v>55</v>
      </c>
      <c r="AI253" s="8" t="s">
        <v>55</v>
      </c>
      <c r="AJ253" s="8" t="s">
        <v>55</v>
      </c>
      <c r="AK253" s="8" t="s">
        <v>55</v>
      </c>
      <c r="AL253" s="8" t="s">
        <v>55</v>
      </c>
      <c r="AM253" s="8" t="s">
        <v>55</v>
      </c>
      <c r="AN253" s="8" t="s">
        <v>55</v>
      </c>
      <c r="AO253" s="8" t="s">
        <v>55</v>
      </c>
      <c r="AP253" s="8" t="s">
        <v>55</v>
      </c>
      <c r="AQ253" s="8" t="s">
        <v>55</v>
      </c>
      <c r="AR253" s="8" t="s">
        <v>55</v>
      </c>
      <c r="AS253" s="8" t="s">
        <v>55</v>
      </c>
      <c r="AT253" s="8" t="s">
        <v>55</v>
      </c>
      <c r="AU253" s="8" t="s">
        <v>55</v>
      </c>
      <c r="AV253" s="8" t="s">
        <v>55</v>
      </c>
      <c r="AW253" s="8" t="s">
        <v>55</v>
      </c>
      <c r="AX253">
        <f t="shared" si="3"/>
        <v>0</v>
      </c>
    </row>
    <row r="254" spans="1:50" ht="13" hidden="1" x14ac:dyDescent="0.3">
      <c r="A254" s="6" t="s">
        <v>303</v>
      </c>
      <c r="B254" s="5" t="s">
        <v>53</v>
      </c>
      <c r="C254" s="7" t="s">
        <v>55</v>
      </c>
      <c r="D254" s="7" t="s">
        <v>55</v>
      </c>
      <c r="E254" s="7" t="s">
        <v>55</v>
      </c>
      <c r="F254" s="7" t="s">
        <v>55</v>
      </c>
      <c r="G254" s="7" t="s">
        <v>55</v>
      </c>
      <c r="H254" s="7" t="s">
        <v>55</v>
      </c>
      <c r="I254" s="7" t="s">
        <v>55</v>
      </c>
      <c r="J254" s="7" t="s">
        <v>55</v>
      </c>
      <c r="K254" s="7" t="s">
        <v>55</v>
      </c>
      <c r="L254" s="7" t="s">
        <v>55</v>
      </c>
      <c r="M254" s="7" t="s">
        <v>55</v>
      </c>
      <c r="N254" s="7" t="s">
        <v>55</v>
      </c>
      <c r="O254" s="7" t="s">
        <v>55</v>
      </c>
      <c r="P254" s="7" t="s">
        <v>55</v>
      </c>
      <c r="Q254" s="7" t="s">
        <v>55</v>
      </c>
      <c r="R254" s="7" t="s">
        <v>55</v>
      </c>
      <c r="S254" s="7" t="s">
        <v>55</v>
      </c>
      <c r="T254" s="7" t="s">
        <v>55</v>
      </c>
      <c r="U254" s="7" t="s">
        <v>55</v>
      </c>
      <c r="V254" s="7" t="s">
        <v>55</v>
      </c>
      <c r="W254" s="7" t="s">
        <v>55</v>
      </c>
      <c r="X254" s="7" t="s">
        <v>55</v>
      </c>
      <c r="Y254" s="7" t="s">
        <v>55</v>
      </c>
      <c r="Z254" s="7" t="s">
        <v>55</v>
      </c>
      <c r="AA254" s="7" t="s">
        <v>55</v>
      </c>
      <c r="AB254" s="7" t="s">
        <v>55</v>
      </c>
      <c r="AC254" s="7" t="s">
        <v>55</v>
      </c>
      <c r="AD254" s="7" t="s">
        <v>55</v>
      </c>
      <c r="AE254" s="7" t="s">
        <v>55</v>
      </c>
      <c r="AF254" s="7" t="s">
        <v>55</v>
      </c>
      <c r="AG254" s="7" t="s">
        <v>55</v>
      </c>
      <c r="AH254" s="7" t="s">
        <v>55</v>
      </c>
      <c r="AI254" s="7" t="s">
        <v>55</v>
      </c>
      <c r="AJ254" s="7" t="s">
        <v>55</v>
      </c>
      <c r="AK254" s="7" t="s">
        <v>55</v>
      </c>
      <c r="AL254" s="7" t="s">
        <v>55</v>
      </c>
      <c r="AM254" s="7" t="s">
        <v>55</v>
      </c>
      <c r="AN254" s="7" t="s">
        <v>55</v>
      </c>
      <c r="AO254" s="7" t="s">
        <v>55</v>
      </c>
      <c r="AP254" s="7" t="s">
        <v>55</v>
      </c>
      <c r="AQ254" s="7" t="s">
        <v>55</v>
      </c>
      <c r="AR254" s="7" t="s">
        <v>55</v>
      </c>
      <c r="AS254" s="7" t="s">
        <v>55</v>
      </c>
      <c r="AT254" s="7" t="s">
        <v>55</v>
      </c>
      <c r="AU254" s="7" t="s">
        <v>55</v>
      </c>
      <c r="AV254" s="7" t="s">
        <v>55</v>
      </c>
      <c r="AW254" s="7" t="s">
        <v>55</v>
      </c>
      <c r="AX254">
        <f t="shared" si="3"/>
        <v>0</v>
      </c>
    </row>
    <row r="255" spans="1:50" ht="13" hidden="1" x14ac:dyDescent="0.3">
      <c r="A255" s="6" t="s">
        <v>304</v>
      </c>
      <c r="B255" s="5" t="s">
        <v>53</v>
      </c>
      <c r="C255" s="8" t="s">
        <v>55</v>
      </c>
      <c r="D255" s="8" t="s">
        <v>55</v>
      </c>
      <c r="E255" s="8" t="s">
        <v>55</v>
      </c>
      <c r="F255" s="8" t="s">
        <v>55</v>
      </c>
      <c r="G255" s="8" t="s">
        <v>55</v>
      </c>
      <c r="H255" s="8" t="s">
        <v>55</v>
      </c>
      <c r="I255" s="8" t="s">
        <v>55</v>
      </c>
      <c r="J255" s="8" t="s">
        <v>55</v>
      </c>
      <c r="K255" s="8" t="s">
        <v>55</v>
      </c>
      <c r="L255" s="8" t="s">
        <v>55</v>
      </c>
      <c r="M255" s="8" t="s">
        <v>55</v>
      </c>
      <c r="N255" s="8" t="s">
        <v>55</v>
      </c>
      <c r="O255" s="8" t="s">
        <v>55</v>
      </c>
      <c r="P255" s="8" t="s">
        <v>55</v>
      </c>
      <c r="Q255" s="8" t="s">
        <v>55</v>
      </c>
      <c r="R255" s="8" t="s">
        <v>55</v>
      </c>
      <c r="S255" s="8" t="s">
        <v>55</v>
      </c>
      <c r="T255" s="8" t="s">
        <v>55</v>
      </c>
      <c r="U255" s="8" t="s">
        <v>55</v>
      </c>
      <c r="V255" s="8" t="s">
        <v>55</v>
      </c>
      <c r="W255" s="8" t="s">
        <v>55</v>
      </c>
      <c r="X255" s="8" t="s">
        <v>55</v>
      </c>
      <c r="Y255" s="8" t="s">
        <v>55</v>
      </c>
      <c r="Z255" s="8" t="s">
        <v>55</v>
      </c>
      <c r="AA255" s="8" t="s">
        <v>55</v>
      </c>
      <c r="AB255" s="8" t="s">
        <v>55</v>
      </c>
      <c r="AC255" s="8" t="s">
        <v>55</v>
      </c>
      <c r="AD255" s="8" t="s">
        <v>55</v>
      </c>
      <c r="AE255" s="8" t="s">
        <v>55</v>
      </c>
      <c r="AF255" s="8" t="s">
        <v>55</v>
      </c>
      <c r="AG255" s="8" t="s">
        <v>55</v>
      </c>
      <c r="AH255" s="8" t="s">
        <v>55</v>
      </c>
      <c r="AI255" s="8" t="s">
        <v>55</v>
      </c>
      <c r="AJ255" s="8" t="s">
        <v>55</v>
      </c>
      <c r="AK255" s="8" t="s">
        <v>55</v>
      </c>
      <c r="AL255" s="8" t="s">
        <v>55</v>
      </c>
      <c r="AM255" s="8" t="s">
        <v>55</v>
      </c>
      <c r="AN255" s="8" t="s">
        <v>55</v>
      </c>
      <c r="AO255" s="8" t="s">
        <v>55</v>
      </c>
      <c r="AP255" s="8" t="s">
        <v>55</v>
      </c>
      <c r="AQ255" s="8" t="s">
        <v>55</v>
      </c>
      <c r="AR255" s="8" t="s">
        <v>55</v>
      </c>
      <c r="AS255" s="8" t="s">
        <v>55</v>
      </c>
      <c r="AT255" s="8" t="s">
        <v>55</v>
      </c>
      <c r="AU255" s="8" t="s">
        <v>55</v>
      </c>
      <c r="AV255" s="8" t="s">
        <v>55</v>
      </c>
      <c r="AW255" s="8" t="s">
        <v>55</v>
      </c>
      <c r="AX255">
        <f t="shared" si="3"/>
        <v>0</v>
      </c>
    </row>
    <row r="256" spans="1:50" ht="20" hidden="1" x14ac:dyDescent="0.3">
      <c r="A256" s="6" t="s">
        <v>305</v>
      </c>
      <c r="B256" s="5" t="s">
        <v>53</v>
      </c>
      <c r="C256" s="7" t="s">
        <v>55</v>
      </c>
      <c r="D256" s="7" t="s">
        <v>55</v>
      </c>
      <c r="E256" s="7" t="s">
        <v>55</v>
      </c>
      <c r="F256" s="7" t="s">
        <v>55</v>
      </c>
      <c r="G256" s="7" t="s">
        <v>55</v>
      </c>
      <c r="H256" s="7" t="s">
        <v>55</v>
      </c>
      <c r="I256" s="7" t="s">
        <v>55</v>
      </c>
      <c r="J256" s="7" t="s">
        <v>55</v>
      </c>
      <c r="K256" s="7" t="s">
        <v>55</v>
      </c>
      <c r="L256" s="7" t="s">
        <v>55</v>
      </c>
      <c r="M256" s="7" t="s">
        <v>55</v>
      </c>
      <c r="N256" s="7" t="s">
        <v>55</v>
      </c>
      <c r="O256" s="7" t="s">
        <v>55</v>
      </c>
      <c r="P256" s="7" t="s">
        <v>55</v>
      </c>
      <c r="Q256" s="7" t="s">
        <v>55</v>
      </c>
      <c r="R256" s="7" t="s">
        <v>55</v>
      </c>
      <c r="S256" s="7" t="s">
        <v>55</v>
      </c>
      <c r="T256" s="7" t="s">
        <v>55</v>
      </c>
      <c r="U256" s="7" t="s">
        <v>55</v>
      </c>
      <c r="V256" s="7" t="s">
        <v>55</v>
      </c>
      <c r="W256" s="7" t="s">
        <v>55</v>
      </c>
      <c r="X256" s="7" t="s">
        <v>55</v>
      </c>
      <c r="Y256" s="7" t="s">
        <v>55</v>
      </c>
      <c r="Z256" s="7" t="s">
        <v>55</v>
      </c>
      <c r="AA256" s="7" t="s">
        <v>55</v>
      </c>
      <c r="AB256" s="7" t="s">
        <v>55</v>
      </c>
      <c r="AC256" s="7" t="s">
        <v>55</v>
      </c>
      <c r="AD256" s="7" t="s">
        <v>55</v>
      </c>
      <c r="AE256" s="7" t="s">
        <v>55</v>
      </c>
      <c r="AF256" s="7" t="s">
        <v>55</v>
      </c>
      <c r="AG256" s="7" t="s">
        <v>55</v>
      </c>
      <c r="AH256" s="7" t="s">
        <v>55</v>
      </c>
      <c r="AI256" s="7" t="s">
        <v>55</v>
      </c>
      <c r="AJ256" s="7" t="s">
        <v>55</v>
      </c>
      <c r="AK256" s="7" t="s">
        <v>55</v>
      </c>
      <c r="AL256" s="7" t="s">
        <v>55</v>
      </c>
      <c r="AM256" s="7" t="s">
        <v>55</v>
      </c>
      <c r="AN256" s="7" t="s">
        <v>55</v>
      </c>
      <c r="AO256" s="7" t="s">
        <v>55</v>
      </c>
      <c r="AP256" s="7" t="s">
        <v>55</v>
      </c>
      <c r="AQ256" s="7" t="s">
        <v>55</v>
      </c>
      <c r="AR256" s="7" t="s">
        <v>55</v>
      </c>
      <c r="AS256" s="7" t="s">
        <v>55</v>
      </c>
      <c r="AT256" s="7" t="s">
        <v>55</v>
      </c>
      <c r="AU256" s="7" t="s">
        <v>55</v>
      </c>
      <c r="AV256" s="7" t="s">
        <v>55</v>
      </c>
      <c r="AW256" s="7" t="s">
        <v>55</v>
      </c>
      <c r="AX256">
        <f t="shared" si="3"/>
        <v>0</v>
      </c>
    </row>
    <row r="257" spans="1:50" ht="20" hidden="1" x14ac:dyDescent="0.3">
      <c r="A257" s="6" t="s">
        <v>306</v>
      </c>
      <c r="B257" s="5" t="s">
        <v>53</v>
      </c>
      <c r="C257" s="8" t="s">
        <v>55</v>
      </c>
      <c r="D257" s="8" t="s">
        <v>55</v>
      </c>
      <c r="E257" s="8" t="s">
        <v>55</v>
      </c>
      <c r="F257" s="8" t="s">
        <v>55</v>
      </c>
      <c r="G257" s="8" t="s">
        <v>55</v>
      </c>
      <c r="H257" s="8" t="s">
        <v>55</v>
      </c>
      <c r="I257" s="8" t="s">
        <v>55</v>
      </c>
      <c r="J257" s="8" t="s">
        <v>55</v>
      </c>
      <c r="K257" s="8" t="s">
        <v>55</v>
      </c>
      <c r="L257" s="8" t="s">
        <v>55</v>
      </c>
      <c r="M257" s="8" t="s">
        <v>55</v>
      </c>
      <c r="N257" s="8" t="s">
        <v>55</v>
      </c>
      <c r="O257" s="8" t="s">
        <v>55</v>
      </c>
      <c r="P257" s="8" t="s">
        <v>55</v>
      </c>
      <c r="Q257" s="8" t="s">
        <v>55</v>
      </c>
      <c r="R257" s="8" t="s">
        <v>55</v>
      </c>
      <c r="S257" s="8" t="s">
        <v>55</v>
      </c>
      <c r="T257" s="8" t="s">
        <v>55</v>
      </c>
      <c r="U257" s="8" t="s">
        <v>55</v>
      </c>
      <c r="V257" s="8" t="s">
        <v>55</v>
      </c>
      <c r="W257" s="8" t="s">
        <v>55</v>
      </c>
      <c r="X257" s="8" t="s">
        <v>55</v>
      </c>
      <c r="Y257" s="8" t="s">
        <v>55</v>
      </c>
      <c r="Z257" s="8" t="s">
        <v>55</v>
      </c>
      <c r="AA257" s="8" t="s">
        <v>55</v>
      </c>
      <c r="AB257" s="8" t="s">
        <v>55</v>
      </c>
      <c r="AC257" s="8" t="s">
        <v>55</v>
      </c>
      <c r="AD257" s="8" t="s">
        <v>55</v>
      </c>
      <c r="AE257" s="8" t="s">
        <v>55</v>
      </c>
      <c r="AF257" s="8" t="s">
        <v>55</v>
      </c>
      <c r="AG257" s="8" t="s">
        <v>55</v>
      </c>
      <c r="AH257" s="8" t="s">
        <v>55</v>
      </c>
      <c r="AI257" s="8" t="s">
        <v>55</v>
      </c>
      <c r="AJ257" s="8" t="s">
        <v>55</v>
      </c>
      <c r="AK257" s="8" t="s">
        <v>55</v>
      </c>
      <c r="AL257" s="8" t="s">
        <v>55</v>
      </c>
      <c r="AM257" s="8" t="s">
        <v>55</v>
      </c>
      <c r="AN257" s="8" t="s">
        <v>55</v>
      </c>
      <c r="AO257" s="8" t="s">
        <v>55</v>
      </c>
      <c r="AP257" s="8" t="s">
        <v>55</v>
      </c>
      <c r="AQ257" s="8" t="s">
        <v>55</v>
      </c>
      <c r="AR257" s="8" t="s">
        <v>55</v>
      </c>
      <c r="AS257" s="8" t="s">
        <v>55</v>
      </c>
      <c r="AT257" s="8" t="s">
        <v>55</v>
      </c>
      <c r="AU257" s="8" t="s">
        <v>55</v>
      </c>
      <c r="AV257" s="8" t="s">
        <v>55</v>
      </c>
      <c r="AW257" s="8" t="s">
        <v>55</v>
      </c>
      <c r="AX257">
        <f t="shared" si="3"/>
        <v>0</v>
      </c>
    </row>
    <row r="258" spans="1:50" ht="13" hidden="1" x14ac:dyDescent="0.3">
      <c r="A258" s="6" t="s">
        <v>307</v>
      </c>
      <c r="B258" s="5" t="s">
        <v>53</v>
      </c>
      <c r="C258" s="7" t="s">
        <v>55</v>
      </c>
      <c r="D258" s="7" t="s">
        <v>55</v>
      </c>
      <c r="E258" s="7" t="s">
        <v>55</v>
      </c>
      <c r="F258" s="7" t="s">
        <v>55</v>
      </c>
      <c r="G258" s="7" t="s">
        <v>55</v>
      </c>
      <c r="H258" s="7" t="s">
        <v>55</v>
      </c>
      <c r="I258" s="7" t="s">
        <v>55</v>
      </c>
      <c r="J258" s="7" t="s">
        <v>55</v>
      </c>
      <c r="K258" s="7" t="s">
        <v>55</v>
      </c>
      <c r="L258" s="7" t="s">
        <v>55</v>
      </c>
      <c r="M258" s="7" t="s">
        <v>55</v>
      </c>
      <c r="N258" s="7" t="s">
        <v>55</v>
      </c>
      <c r="O258" s="7" t="s">
        <v>55</v>
      </c>
      <c r="P258" s="7" t="s">
        <v>55</v>
      </c>
      <c r="Q258" s="7" t="s">
        <v>55</v>
      </c>
      <c r="R258" s="7" t="s">
        <v>55</v>
      </c>
      <c r="S258" s="7" t="s">
        <v>55</v>
      </c>
      <c r="T258" s="7" t="s">
        <v>55</v>
      </c>
      <c r="U258" s="7" t="s">
        <v>55</v>
      </c>
      <c r="V258" s="7" t="s">
        <v>55</v>
      </c>
      <c r="W258" s="7" t="s">
        <v>55</v>
      </c>
      <c r="X258" s="7" t="s">
        <v>55</v>
      </c>
      <c r="Y258" s="7" t="s">
        <v>55</v>
      </c>
      <c r="Z258" s="7" t="s">
        <v>55</v>
      </c>
      <c r="AA258" s="7" t="s">
        <v>55</v>
      </c>
      <c r="AB258" s="7" t="s">
        <v>55</v>
      </c>
      <c r="AC258" s="7" t="s">
        <v>55</v>
      </c>
      <c r="AD258" s="7" t="s">
        <v>55</v>
      </c>
      <c r="AE258" s="7" t="s">
        <v>55</v>
      </c>
      <c r="AF258" s="7" t="s">
        <v>55</v>
      </c>
      <c r="AG258" s="7" t="s">
        <v>55</v>
      </c>
      <c r="AH258" s="7" t="s">
        <v>55</v>
      </c>
      <c r="AI258" s="7" t="s">
        <v>55</v>
      </c>
      <c r="AJ258" s="7" t="s">
        <v>55</v>
      </c>
      <c r="AK258" s="7" t="s">
        <v>55</v>
      </c>
      <c r="AL258" s="7" t="s">
        <v>55</v>
      </c>
      <c r="AM258" s="7" t="s">
        <v>55</v>
      </c>
      <c r="AN258" s="7" t="s">
        <v>55</v>
      </c>
      <c r="AO258" s="7" t="s">
        <v>55</v>
      </c>
      <c r="AP258" s="7" t="s">
        <v>55</v>
      </c>
      <c r="AQ258" s="7" t="s">
        <v>55</v>
      </c>
      <c r="AR258" s="7" t="s">
        <v>55</v>
      </c>
      <c r="AS258" s="7" t="s">
        <v>55</v>
      </c>
      <c r="AT258" s="7" t="s">
        <v>55</v>
      </c>
      <c r="AU258" s="7" t="s">
        <v>55</v>
      </c>
      <c r="AV258" s="7" t="s">
        <v>55</v>
      </c>
      <c r="AW258" s="7" t="s">
        <v>55</v>
      </c>
      <c r="AX258">
        <f t="shared" si="3"/>
        <v>0</v>
      </c>
    </row>
    <row r="259" spans="1:50" ht="13" hidden="1" x14ac:dyDescent="0.3">
      <c r="A259" s="6" t="s">
        <v>308</v>
      </c>
      <c r="B259" s="5" t="s">
        <v>53</v>
      </c>
      <c r="C259" s="8" t="s">
        <v>55</v>
      </c>
      <c r="D259" s="8" t="s">
        <v>55</v>
      </c>
      <c r="E259" s="8" t="s">
        <v>55</v>
      </c>
      <c r="F259" s="8" t="s">
        <v>55</v>
      </c>
      <c r="G259" s="8" t="s">
        <v>55</v>
      </c>
      <c r="H259" s="8" t="s">
        <v>55</v>
      </c>
      <c r="I259" s="8" t="s">
        <v>55</v>
      </c>
      <c r="J259" s="8" t="s">
        <v>55</v>
      </c>
      <c r="K259" s="8" t="s">
        <v>55</v>
      </c>
      <c r="L259" s="8" t="s">
        <v>55</v>
      </c>
      <c r="M259" s="8" t="s">
        <v>55</v>
      </c>
      <c r="N259" s="8" t="s">
        <v>55</v>
      </c>
      <c r="O259" s="8" t="s">
        <v>55</v>
      </c>
      <c r="P259" s="8" t="s">
        <v>55</v>
      </c>
      <c r="Q259" s="8" t="s">
        <v>55</v>
      </c>
      <c r="R259" s="8" t="s">
        <v>55</v>
      </c>
      <c r="S259" s="8" t="s">
        <v>55</v>
      </c>
      <c r="T259" s="8" t="s">
        <v>55</v>
      </c>
      <c r="U259" s="8" t="s">
        <v>55</v>
      </c>
      <c r="V259" s="8" t="s">
        <v>55</v>
      </c>
      <c r="W259" s="8" t="s">
        <v>55</v>
      </c>
      <c r="X259" s="8" t="s">
        <v>55</v>
      </c>
      <c r="Y259" s="8" t="s">
        <v>55</v>
      </c>
      <c r="Z259" s="8" t="s">
        <v>55</v>
      </c>
      <c r="AA259" s="8" t="s">
        <v>55</v>
      </c>
      <c r="AB259" s="8" t="s">
        <v>55</v>
      </c>
      <c r="AC259" s="8" t="s">
        <v>55</v>
      </c>
      <c r="AD259" s="8" t="s">
        <v>55</v>
      </c>
      <c r="AE259" s="8" t="s">
        <v>55</v>
      </c>
      <c r="AF259" s="8" t="s">
        <v>55</v>
      </c>
      <c r="AG259" s="8" t="s">
        <v>55</v>
      </c>
      <c r="AH259" s="8" t="s">
        <v>55</v>
      </c>
      <c r="AI259" s="8" t="s">
        <v>55</v>
      </c>
      <c r="AJ259" s="8" t="s">
        <v>55</v>
      </c>
      <c r="AK259" s="8" t="s">
        <v>55</v>
      </c>
      <c r="AL259" s="8" t="s">
        <v>55</v>
      </c>
      <c r="AM259" s="8" t="s">
        <v>55</v>
      </c>
      <c r="AN259" s="8" t="s">
        <v>55</v>
      </c>
      <c r="AO259" s="8" t="s">
        <v>55</v>
      </c>
      <c r="AP259" s="8" t="s">
        <v>55</v>
      </c>
      <c r="AQ259" s="8" t="s">
        <v>55</v>
      </c>
      <c r="AR259" s="8" t="s">
        <v>55</v>
      </c>
      <c r="AS259" s="8" t="s">
        <v>55</v>
      </c>
      <c r="AT259" s="8" t="s">
        <v>55</v>
      </c>
      <c r="AU259" s="8" t="s">
        <v>55</v>
      </c>
      <c r="AV259" s="8" t="s">
        <v>55</v>
      </c>
      <c r="AW259" s="8" t="s">
        <v>55</v>
      </c>
      <c r="AX259">
        <f t="shared" si="3"/>
        <v>0</v>
      </c>
    </row>
    <row r="260" spans="1:50" ht="13" hidden="1" x14ac:dyDescent="0.3">
      <c r="A260" s="6" t="s">
        <v>309</v>
      </c>
      <c r="B260" s="5" t="s">
        <v>53</v>
      </c>
      <c r="C260" s="7" t="s">
        <v>55</v>
      </c>
      <c r="D260" s="7" t="s">
        <v>55</v>
      </c>
      <c r="E260" s="7" t="s">
        <v>55</v>
      </c>
      <c r="F260" s="7" t="s">
        <v>55</v>
      </c>
      <c r="G260" s="7" t="s">
        <v>55</v>
      </c>
      <c r="H260" s="7" t="s">
        <v>55</v>
      </c>
      <c r="I260" s="7" t="s">
        <v>55</v>
      </c>
      <c r="J260" s="7" t="s">
        <v>55</v>
      </c>
      <c r="K260" s="7" t="s">
        <v>55</v>
      </c>
      <c r="L260" s="7" t="s">
        <v>55</v>
      </c>
      <c r="M260" s="7" t="s">
        <v>55</v>
      </c>
      <c r="N260" s="7" t="s">
        <v>55</v>
      </c>
      <c r="O260" s="7" t="s">
        <v>55</v>
      </c>
      <c r="P260" s="7" t="s">
        <v>55</v>
      </c>
      <c r="Q260" s="7" t="s">
        <v>55</v>
      </c>
      <c r="R260" s="7" t="s">
        <v>55</v>
      </c>
      <c r="S260" s="7" t="s">
        <v>55</v>
      </c>
      <c r="T260" s="7" t="s">
        <v>55</v>
      </c>
      <c r="U260" s="7" t="s">
        <v>55</v>
      </c>
      <c r="V260" s="7" t="s">
        <v>55</v>
      </c>
      <c r="W260" s="7" t="s">
        <v>55</v>
      </c>
      <c r="X260" s="7" t="s">
        <v>55</v>
      </c>
      <c r="Y260" s="7" t="s">
        <v>55</v>
      </c>
      <c r="Z260" s="7" t="s">
        <v>55</v>
      </c>
      <c r="AA260" s="7" t="s">
        <v>55</v>
      </c>
      <c r="AB260" s="7" t="s">
        <v>55</v>
      </c>
      <c r="AC260" s="7" t="s">
        <v>55</v>
      </c>
      <c r="AD260" s="7" t="s">
        <v>55</v>
      </c>
      <c r="AE260" s="7" t="s">
        <v>55</v>
      </c>
      <c r="AF260" s="7" t="s">
        <v>55</v>
      </c>
      <c r="AG260" s="7" t="s">
        <v>55</v>
      </c>
      <c r="AH260" s="7" t="s">
        <v>55</v>
      </c>
      <c r="AI260" s="7" t="s">
        <v>55</v>
      </c>
      <c r="AJ260" s="7" t="s">
        <v>55</v>
      </c>
      <c r="AK260" s="7" t="s">
        <v>55</v>
      </c>
      <c r="AL260" s="7" t="s">
        <v>55</v>
      </c>
      <c r="AM260" s="7" t="s">
        <v>55</v>
      </c>
      <c r="AN260" s="7" t="s">
        <v>55</v>
      </c>
      <c r="AO260" s="7" t="s">
        <v>55</v>
      </c>
      <c r="AP260" s="7" t="s">
        <v>55</v>
      </c>
      <c r="AQ260" s="7" t="s">
        <v>55</v>
      </c>
      <c r="AR260" s="7" t="s">
        <v>55</v>
      </c>
      <c r="AS260" s="7" t="s">
        <v>55</v>
      </c>
      <c r="AT260" s="7" t="s">
        <v>55</v>
      </c>
      <c r="AU260" s="7" t="s">
        <v>55</v>
      </c>
      <c r="AV260" s="7" t="s">
        <v>55</v>
      </c>
      <c r="AW260" s="7" t="s">
        <v>55</v>
      </c>
      <c r="AX260">
        <f t="shared" si="3"/>
        <v>0</v>
      </c>
    </row>
    <row r="261" spans="1:50" ht="13" hidden="1" x14ac:dyDescent="0.3">
      <c r="A261" s="6" t="s">
        <v>297</v>
      </c>
      <c r="B261" s="5" t="s">
        <v>53</v>
      </c>
      <c r="C261" s="8" t="s">
        <v>55</v>
      </c>
      <c r="D261" s="8" t="s">
        <v>55</v>
      </c>
      <c r="E261" s="8" t="s">
        <v>55</v>
      </c>
      <c r="F261" s="8" t="s">
        <v>55</v>
      </c>
      <c r="G261" s="8" t="s">
        <v>55</v>
      </c>
      <c r="H261" s="8" t="s">
        <v>55</v>
      </c>
      <c r="I261" s="8" t="s">
        <v>55</v>
      </c>
      <c r="J261" s="8" t="s">
        <v>55</v>
      </c>
      <c r="K261" s="8" t="s">
        <v>55</v>
      </c>
      <c r="L261" s="8" t="s">
        <v>55</v>
      </c>
      <c r="M261" s="8" t="s">
        <v>55</v>
      </c>
      <c r="N261" s="8" t="s">
        <v>55</v>
      </c>
      <c r="O261" s="8" t="s">
        <v>55</v>
      </c>
      <c r="P261" s="8" t="s">
        <v>55</v>
      </c>
      <c r="Q261" s="8" t="s">
        <v>55</v>
      </c>
      <c r="R261" s="8" t="s">
        <v>55</v>
      </c>
      <c r="S261" s="8" t="s">
        <v>55</v>
      </c>
      <c r="T261" s="8" t="s">
        <v>55</v>
      </c>
      <c r="U261" s="8" t="s">
        <v>55</v>
      </c>
      <c r="V261" s="8" t="s">
        <v>55</v>
      </c>
      <c r="W261" s="8" t="s">
        <v>55</v>
      </c>
      <c r="X261" s="8" t="s">
        <v>55</v>
      </c>
      <c r="Y261" s="8" t="s">
        <v>55</v>
      </c>
      <c r="Z261" s="8" t="s">
        <v>55</v>
      </c>
      <c r="AA261" s="8" t="s">
        <v>55</v>
      </c>
      <c r="AB261" s="8" t="s">
        <v>55</v>
      </c>
      <c r="AC261" s="8" t="s">
        <v>55</v>
      </c>
      <c r="AD261" s="8" t="s">
        <v>55</v>
      </c>
      <c r="AE261" s="8" t="s">
        <v>55</v>
      </c>
      <c r="AF261" s="8" t="s">
        <v>55</v>
      </c>
      <c r="AG261" s="8" t="s">
        <v>55</v>
      </c>
      <c r="AH261" s="8" t="s">
        <v>55</v>
      </c>
      <c r="AI261" s="8" t="s">
        <v>55</v>
      </c>
      <c r="AJ261" s="8" t="s">
        <v>55</v>
      </c>
      <c r="AK261" s="8" t="s">
        <v>55</v>
      </c>
      <c r="AL261" s="8" t="s">
        <v>55</v>
      </c>
      <c r="AM261" s="8" t="s">
        <v>55</v>
      </c>
      <c r="AN261" s="8" t="s">
        <v>55</v>
      </c>
      <c r="AO261" s="8" t="s">
        <v>55</v>
      </c>
      <c r="AP261" s="8" t="s">
        <v>55</v>
      </c>
      <c r="AQ261" s="8" t="s">
        <v>55</v>
      </c>
      <c r="AR261" s="8" t="s">
        <v>55</v>
      </c>
      <c r="AS261" s="8" t="s">
        <v>55</v>
      </c>
      <c r="AT261" s="8" t="s">
        <v>55</v>
      </c>
      <c r="AU261" s="8" t="s">
        <v>55</v>
      </c>
      <c r="AV261" s="8" t="s">
        <v>55</v>
      </c>
      <c r="AW261" s="8" t="s">
        <v>55</v>
      </c>
      <c r="AX261">
        <f t="shared" si="3"/>
        <v>0</v>
      </c>
    </row>
    <row r="262" spans="1:50" ht="13" hidden="1" x14ac:dyDescent="0.3">
      <c r="A262" s="6" t="s">
        <v>301</v>
      </c>
      <c r="B262" s="5" t="s">
        <v>53</v>
      </c>
      <c r="C262" s="7" t="s">
        <v>55</v>
      </c>
      <c r="D262" s="7" t="s">
        <v>55</v>
      </c>
      <c r="E262" s="7" t="s">
        <v>55</v>
      </c>
      <c r="F262" s="7" t="s">
        <v>55</v>
      </c>
      <c r="G262" s="7" t="s">
        <v>55</v>
      </c>
      <c r="H262" s="7" t="s">
        <v>55</v>
      </c>
      <c r="I262" s="7" t="s">
        <v>55</v>
      </c>
      <c r="J262" s="7" t="s">
        <v>55</v>
      </c>
      <c r="K262" s="7" t="s">
        <v>55</v>
      </c>
      <c r="L262" s="7" t="s">
        <v>55</v>
      </c>
      <c r="M262" s="7" t="s">
        <v>55</v>
      </c>
      <c r="N262" s="7" t="s">
        <v>55</v>
      </c>
      <c r="O262" s="7" t="s">
        <v>55</v>
      </c>
      <c r="P262" s="7" t="s">
        <v>55</v>
      </c>
      <c r="Q262" s="7" t="s">
        <v>55</v>
      </c>
      <c r="R262" s="7" t="s">
        <v>55</v>
      </c>
      <c r="S262" s="7" t="s">
        <v>55</v>
      </c>
      <c r="T262" s="7" t="s">
        <v>55</v>
      </c>
      <c r="U262" s="7" t="s">
        <v>55</v>
      </c>
      <c r="V262" s="7" t="s">
        <v>55</v>
      </c>
      <c r="W262" s="7" t="s">
        <v>55</v>
      </c>
      <c r="X262" s="7" t="s">
        <v>55</v>
      </c>
      <c r="Y262" s="7" t="s">
        <v>55</v>
      </c>
      <c r="Z262" s="7" t="s">
        <v>55</v>
      </c>
      <c r="AA262" s="7" t="s">
        <v>55</v>
      </c>
      <c r="AB262" s="7" t="s">
        <v>55</v>
      </c>
      <c r="AC262" s="7" t="s">
        <v>55</v>
      </c>
      <c r="AD262" s="7" t="s">
        <v>55</v>
      </c>
      <c r="AE262" s="7" t="s">
        <v>55</v>
      </c>
      <c r="AF262" s="7" t="s">
        <v>55</v>
      </c>
      <c r="AG262" s="7" t="s">
        <v>55</v>
      </c>
      <c r="AH262" s="7" t="s">
        <v>55</v>
      </c>
      <c r="AI262" s="7" t="s">
        <v>55</v>
      </c>
      <c r="AJ262" s="7" t="s">
        <v>55</v>
      </c>
      <c r="AK262" s="7" t="s">
        <v>55</v>
      </c>
      <c r="AL262" s="7" t="s">
        <v>55</v>
      </c>
      <c r="AM262" s="7" t="s">
        <v>55</v>
      </c>
      <c r="AN262" s="7" t="s">
        <v>55</v>
      </c>
      <c r="AO262" s="7" t="s">
        <v>55</v>
      </c>
      <c r="AP262" s="7" t="s">
        <v>55</v>
      </c>
      <c r="AQ262" s="7" t="s">
        <v>55</v>
      </c>
      <c r="AR262" s="7" t="s">
        <v>55</v>
      </c>
      <c r="AS262" s="7" t="s">
        <v>55</v>
      </c>
      <c r="AT262" s="7" t="s">
        <v>55</v>
      </c>
      <c r="AU262" s="7" t="s">
        <v>55</v>
      </c>
      <c r="AV262" s="7" t="s">
        <v>55</v>
      </c>
      <c r="AW262" s="7" t="s">
        <v>55</v>
      </c>
      <c r="AX262">
        <f t="shared" si="3"/>
        <v>0</v>
      </c>
    </row>
    <row r="263" spans="1:50" ht="13" hidden="1" x14ac:dyDescent="0.3">
      <c r="A263" s="6" t="s">
        <v>302</v>
      </c>
      <c r="B263" s="5" t="s">
        <v>53</v>
      </c>
      <c r="C263" s="8" t="s">
        <v>55</v>
      </c>
      <c r="D263" s="8" t="s">
        <v>55</v>
      </c>
      <c r="E263" s="8" t="s">
        <v>55</v>
      </c>
      <c r="F263" s="8" t="s">
        <v>55</v>
      </c>
      <c r="G263" s="8" t="s">
        <v>55</v>
      </c>
      <c r="H263" s="8" t="s">
        <v>55</v>
      </c>
      <c r="I263" s="8" t="s">
        <v>55</v>
      </c>
      <c r="J263" s="8" t="s">
        <v>55</v>
      </c>
      <c r="K263" s="8" t="s">
        <v>55</v>
      </c>
      <c r="L263" s="8" t="s">
        <v>55</v>
      </c>
      <c r="M263" s="8" t="s">
        <v>55</v>
      </c>
      <c r="N263" s="8" t="s">
        <v>55</v>
      </c>
      <c r="O263" s="8" t="s">
        <v>55</v>
      </c>
      <c r="P263" s="8" t="s">
        <v>55</v>
      </c>
      <c r="Q263" s="8" t="s">
        <v>55</v>
      </c>
      <c r="R263" s="8" t="s">
        <v>55</v>
      </c>
      <c r="S263" s="8" t="s">
        <v>55</v>
      </c>
      <c r="T263" s="8" t="s">
        <v>55</v>
      </c>
      <c r="U263" s="8" t="s">
        <v>55</v>
      </c>
      <c r="V263" s="8" t="s">
        <v>55</v>
      </c>
      <c r="W263" s="8" t="s">
        <v>55</v>
      </c>
      <c r="X263" s="8" t="s">
        <v>55</v>
      </c>
      <c r="Y263" s="8" t="s">
        <v>55</v>
      </c>
      <c r="Z263" s="8" t="s">
        <v>55</v>
      </c>
      <c r="AA263" s="8" t="s">
        <v>55</v>
      </c>
      <c r="AB263" s="8" t="s">
        <v>55</v>
      </c>
      <c r="AC263" s="8" t="s">
        <v>55</v>
      </c>
      <c r="AD263" s="8" t="s">
        <v>55</v>
      </c>
      <c r="AE263" s="8" t="s">
        <v>55</v>
      </c>
      <c r="AF263" s="8" t="s">
        <v>55</v>
      </c>
      <c r="AG263" s="8" t="s">
        <v>55</v>
      </c>
      <c r="AH263" s="8" t="s">
        <v>55</v>
      </c>
      <c r="AI263" s="8" t="s">
        <v>55</v>
      </c>
      <c r="AJ263" s="8" t="s">
        <v>55</v>
      </c>
      <c r="AK263" s="8" t="s">
        <v>55</v>
      </c>
      <c r="AL263" s="8" t="s">
        <v>55</v>
      </c>
      <c r="AM263" s="8" t="s">
        <v>55</v>
      </c>
      <c r="AN263" s="8" t="s">
        <v>55</v>
      </c>
      <c r="AO263" s="8" t="s">
        <v>55</v>
      </c>
      <c r="AP263" s="8" t="s">
        <v>55</v>
      </c>
      <c r="AQ263" s="8" t="s">
        <v>55</v>
      </c>
      <c r="AR263" s="8" t="s">
        <v>55</v>
      </c>
      <c r="AS263" s="8" t="s">
        <v>55</v>
      </c>
      <c r="AT263" s="8" t="s">
        <v>55</v>
      </c>
      <c r="AU263" s="8" t="s">
        <v>55</v>
      </c>
      <c r="AV263" s="8" t="s">
        <v>55</v>
      </c>
      <c r="AW263" s="8" t="s">
        <v>55</v>
      </c>
      <c r="AX263">
        <f t="shared" ref="AX263:AX302" si="4">SUM(C263:AW263)</f>
        <v>0</v>
      </c>
    </row>
    <row r="264" spans="1:50" ht="13" hidden="1" x14ac:dyDescent="0.3">
      <c r="A264" s="6" t="s">
        <v>303</v>
      </c>
      <c r="B264" s="5" t="s">
        <v>53</v>
      </c>
      <c r="C264" s="7" t="s">
        <v>55</v>
      </c>
      <c r="D264" s="7" t="s">
        <v>55</v>
      </c>
      <c r="E264" s="7" t="s">
        <v>55</v>
      </c>
      <c r="F264" s="7" t="s">
        <v>55</v>
      </c>
      <c r="G264" s="7" t="s">
        <v>55</v>
      </c>
      <c r="H264" s="7" t="s">
        <v>55</v>
      </c>
      <c r="I264" s="7" t="s">
        <v>55</v>
      </c>
      <c r="J264" s="7" t="s">
        <v>55</v>
      </c>
      <c r="K264" s="7" t="s">
        <v>55</v>
      </c>
      <c r="L264" s="7" t="s">
        <v>55</v>
      </c>
      <c r="M264" s="7" t="s">
        <v>55</v>
      </c>
      <c r="N264" s="7" t="s">
        <v>55</v>
      </c>
      <c r="O264" s="7" t="s">
        <v>55</v>
      </c>
      <c r="P264" s="7" t="s">
        <v>55</v>
      </c>
      <c r="Q264" s="7" t="s">
        <v>55</v>
      </c>
      <c r="R264" s="7" t="s">
        <v>55</v>
      </c>
      <c r="S264" s="7" t="s">
        <v>55</v>
      </c>
      <c r="T264" s="7" t="s">
        <v>55</v>
      </c>
      <c r="U264" s="7" t="s">
        <v>55</v>
      </c>
      <c r="V264" s="7" t="s">
        <v>55</v>
      </c>
      <c r="W264" s="7" t="s">
        <v>55</v>
      </c>
      <c r="X264" s="7" t="s">
        <v>55</v>
      </c>
      <c r="Y264" s="7" t="s">
        <v>55</v>
      </c>
      <c r="Z264" s="7" t="s">
        <v>55</v>
      </c>
      <c r="AA264" s="7" t="s">
        <v>55</v>
      </c>
      <c r="AB264" s="7" t="s">
        <v>55</v>
      </c>
      <c r="AC264" s="7" t="s">
        <v>55</v>
      </c>
      <c r="AD264" s="7" t="s">
        <v>55</v>
      </c>
      <c r="AE264" s="7" t="s">
        <v>55</v>
      </c>
      <c r="AF264" s="7" t="s">
        <v>55</v>
      </c>
      <c r="AG264" s="7" t="s">
        <v>55</v>
      </c>
      <c r="AH264" s="7" t="s">
        <v>55</v>
      </c>
      <c r="AI264" s="7" t="s">
        <v>55</v>
      </c>
      <c r="AJ264" s="7" t="s">
        <v>55</v>
      </c>
      <c r="AK264" s="7" t="s">
        <v>55</v>
      </c>
      <c r="AL264" s="7" t="s">
        <v>55</v>
      </c>
      <c r="AM264" s="7" t="s">
        <v>55</v>
      </c>
      <c r="AN264" s="7" t="s">
        <v>55</v>
      </c>
      <c r="AO264" s="7" t="s">
        <v>55</v>
      </c>
      <c r="AP264" s="7" t="s">
        <v>55</v>
      </c>
      <c r="AQ264" s="7" t="s">
        <v>55</v>
      </c>
      <c r="AR264" s="7" t="s">
        <v>55</v>
      </c>
      <c r="AS264" s="7" t="s">
        <v>55</v>
      </c>
      <c r="AT264" s="7" t="s">
        <v>55</v>
      </c>
      <c r="AU264" s="7" t="s">
        <v>55</v>
      </c>
      <c r="AV264" s="7" t="s">
        <v>55</v>
      </c>
      <c r="AW264" s="7" t="s">
        <v>55</v>
      </c>
      <c r="AX264">
        <f t="shared" si="4"/>
        <v>0</v>
      </c>
    </row>
    <row r="265" spans="1:50" ht="13" hidden="1" x14ac:dyDescent="0.3">
      <c r="A265" s="6" t="s">
        <v>304</v>
      </c>
      <c r="B265" s="5" t="s">
        <v>53</v>
      </c>
      <c r="C265" s="8" t="s">
        <v>55</v>
      </c>
      <c r="D265" s="8" t="s">
        <v>55</v>
      </c>
      <c r="E265" s="8" t="s">
        <v>55</v>
      </c>
      <c r="F265" s="8" t="s">
        <v>55</v>
      </c>
      <c r="G265" s="8" t="s">
        <v>55</v>
      </c>
      <c r="H265" s="8" t="s">
        <v>55</v>
      </c>
      <c r="I265" s="8" t="s">
        <v>55</v>
      </c>
      <c r="J265" s="8" t="s">
        <v>55</v>
      </c>
      <c r="K265" s="8" t="s">
        <v>55</v>
      </c>
      <c r="L265" s="8" t="s">
        <v>55</v>
      </c>
      <c r="M265" s="8" t="s">
        <v>55</v>
      </c>
      <c r="N265" s="8" t="s">
        <v>55</v>
      </c>
      <c r="O265" s="8" t="s">
        <v>55</v>
      </c>
      <c r="P265" s="8" t="s">
        <v>55</v>
      </c>
      <c r="Q265" s="8" t="s">
        <v>55</v>
      </c>
      <c r="R265" s="8" t="s">
        <v>55</v>
      </c>
      <c r="S265" s="8" t="s">
        <v>55</v>
      </c>
      <c r="T265" s="8" t="s">
        <v>55</v>
      </c>
      <c r="U265" s="8" t="s">
        <v>55</v>
      </c>
      <c r="V265" s="8" t="s">
        <v>55</v>
      </c>
      <c r="W265" s="8" t="s">
        <v>55</v>
      </c>
      <c r="X265" s="8" t="s">
        <v>55</v>
      </c>
      <c r="Y265" s="8" t="s">
        <v>55</v>
      </c>
      <c r="Z265" s="8" t="s">
        <v>55</v>
      </c>
      <c r="AA265" s="8" t="s">
        <v>55</v>
      </c>
      <c r="AB265" s="8" t="s">
        <v>55</v>
      </c>
      <c r="AC265" s="8" t="s">
        <v>55</v>
      </c>
      <c r="AD265" s="8" t="s">
        <v>55</v>
      </c>
      <c r="AE265" s="8" t="s">
        <v>55</v>
      </c>
      <c r="AF265" s="8" t="s">
        <v>55</v>
      </c>
      <c r="AG265" s="8" t="s">
        <v>55</v>
      </c>
      <c r="AH265" s="8" t="s">
        <v>55</v>
      </c>
      <c r="AI265" s="8" t="s">
        <v>55</v>
      </c>
      <c r="AJ265" s="8" t="s">
        <v>55</v>
      </c>
      <c r="AK265" s="8" t="s">
        <v>55</v>
      </c>
      <c r="AL265" s="8" t="s">
        <v>55</v>
      </c>
      <c r="AM265" s="8" t="s">
        <v>55</v>
      </c>
      <c r="AN265" s="8" t="s">
        <v>55</v>
      </c>
      <c r="AO265" s="8" t="s">
        <v>55</v>
      </c>
      <c r="AP265" s="8" t="s">
        <v>55</v>
      </c>
      <c r="AQ265" s="8" t="s">
        <v>55</v>
      </c>
      <c r="AR265" s="8" t="s">
        <v>55</v>
      </c>
      <c r="AS265" s="8" t="s">
        <v>55</v>
      </c>
      <c r="AT265" s="8" t="s">
        <v>55</v>
      </c>
      <c r="AU265" s="8" t="s">
        <v>55</v>
      </c>
      <c r="AV265" s="8" t="s">
        <v>55</v>
      </c>
      <c r="AW265" s="8" t="s">
        <v>55</v>
      </c>
      <c r="AX265">
        <f t="shared" si="4"/>
        <v>0</v>
      </c>
    </row>
    <row r="266" spans="1:50" ht="20" hidden="1" x14ac:dyDescent="0.3">
      <c r="A266" s="6" t="s">
        <v>305</v>
      </c>
      <c r="B266" s="5" t="s">
        <v>53</v>
      </c>
      <c r="C266" s="7" t="s">
        <v>55</v>
      </c>
      <c r="D266" s="7" t="s">
        <v>55</v>
      </c>
      <c r="E266" s="7" t="s">
        <v>55</v>
      </c>
      <c r="F266" s="7" t="s">
        <v>55</v>
      </c>
      <c r="G266" s="7" t="s">
        <v>55</v>
      </c>
      <c r="H266" s="7" t="s">
        <v>55</v>
      </c>
      <c r="I266" s="7" t="s">
        <v>55</v>
      </c>
      <c r="J266" s="7" t="s">
        <v>55</v>
      </c>
      <c r="K266" s="7" t="s">
        <v>55</v>
      </c>
      <c r="L266" s="7" t="s">
        <v>55</v>
      </c>
      <c r="M266" s="7" t="s">
        <v>55</v>
      </c>
      <c r="N266" s="7" t="s">
        <v>55</v>
      </c>
      <c r="O266" s="7" t="s">
        <v>55</v>
      </c>
      <c r="P266" s="7" t="s">
        <v>55</v>
      </c>
      <c r="Q266" s="7" t="s">
        <v>55</v>
      </c>
      <c r="R266" s="7" t="s">
        <v>55</v>
      </c>
      <c r="S266" s="7" t="s">
        <v>55</v>
      </c>
      <c r="T266" s="7" t="s">
        <v>55</v>
      </c>
      <c r="U266" s="7" t="s">
        <v>55</v>
      </c>
      <c r="V266" s="7" t="s">
        <v>55</v>
      </c>
      <c r="W266" s="7" t="s">
        <v>55</v>
      </c>
      <c r="X266" s="7" t="s">
        <v>55</v>
      </c>
      <c r="Y266" s="7" t="s">
        <v>55</v>
      </c>
      <c r="Z266" s="7" t="s">
        <v>55</v>
      </c>
      <c r="AA266" s="7" t="s">
        <v>55</v>
      </c>
      <c r="AB266" s="7" t="s">
        <v>55</v>
      </c>
      <c r="AC266" s="7" t="s">
        <v>55</v>
      </c>
      <c r="AD266" s="7" t="s">
        <v>55</v>
      </c>
      <c r="AE266" s="7" t="s">
        <v>55</v>
      </c>
      <c r="AF266" s="7" t="s">
        <v>55</v>
      </c>
      <c r="AG266" s="7" t="s">
        <v>55</v>
      </c>
      <c r="AH266" s="7" t="s">
        <v>55</v>
      </c>
      <c r="AI266" s="7" t="s">
        <v>55</v>
      </c>
      <c r="AJ266" s="7" t="s">
        <v>55</v>
      </c>
      <c r="AK266" s="7" t="s">
        <v>55</v>
      </c>
      <c r="AL266" s="7" t="s">
        <v>55</v>
      </c>
      <c r="AM266" s="7" t="s">
        <v>55</v>
      </c>
      <c r="AN266" s="7" t="s">
        <v>55</v>
      </c>
      <c r="AO266" s="7" t="s">
        <v>55</v>
      </c>
      <c r="AP266" s="7" t="s">
        <v>55</v>
      </c>
      <c r="AQ266" s="7" t="s">
        <v>55</v>
      </c>
      <c r="AR266" s="7" t="s">
        <v>55</v>
      </c>
      <c r="AS266" s="7" t="s">
        <v>55</v>
      </c>
      <c r="AT266" s="7" t="s">
        <v>55</v>
      </c>
      <c r="AU266" s="7" t="s">
        <v>55</v>
      </c>
      <c r="AV266" s="7" t="s">
        <v>55</v>
      </c>
      <c r="AW266" s="7" t="s">
        <v>55</v>
      </c>
      <c r="AX266">
        <f t="shared" si="4"/>
        <v>0</v>
      </c>
    </row>
    <row r="267" spans="1:50" ht="20" hidden="1" x14ac:dyDescent="0.3">
      <c r="A267" s="6" t="s">
        <v>306</v>
      </c>
      <c r="B267" s="5" t="s">
        <v>53</v>
      </c>
      <c r="C267" s="8" t="s">
        <v>55</v>
      </c>
      <c r="D267" s="8" t="s">
        <v>55</v>
      </c>
      <c r="E267" s="8" t="s">
        <v>55</v>
      </c>
      <c r="F267" s="8" t="s">
        <v>55</v>
      </c>
      <c r="G267" s="8" t="s">
        <v>55</v>
      </c>
      <c r="H267" s="8" t="s">
        <v>55</v>
      </c>
      <c r="I267" s="8" t="s">
        <v>55</v>
      </c>
      <c r="J267" s="8" t="s">
        <v>55</v>
      </c>
      <c r="K267" s="8" t="s">
        <v>55</v>
      </c>
      <c r="L267" s="8" t="s">
        <v>55</v>
      </c>
      <c r="M267" s="8" t="s">
        <v>55</v>
      </c>
      <c r="N267" s="8" t="s">
        <v>55</v>
      </c>
      <c r="O267" s="8" t="s">
        <v>55</v>
      </c>
      <c r="P267" s="8" t="s">
        <v>55</v>
      </c>
      <c r="Q267" s="8" t="s">
        <v>55</v>
      </c>
      <c r="R267" s="8" t="s">
        <v>55</v>
      </c>
      <c r="S267" s="8" t="s">
        <v>55</v>
      </c>
      <c r="T267" s="8" t="s">
        <v>55</v>
      </c>
      <c r="U267" s="8" t="s">
        <v>55</v>
      </c>
      <c r="V267" s="8" t="s">
        <v>55</v>
      </c>
      <c r="W267" s="8" t="s">
        <v>55</v>
      </c>
      <c r="X267" s="8" t="s">
        <v>55</v>
      </c>
      <c r="Y267" s="8" t="s">
        <v>55</v>
      </c>
      <c r="Z267" s="8" t="s">
        <v>55</v>
      </c>
      <c r="AA267" s="8" t="s">
        <v>55</v>
      </c>
      <c r="AB267" s="8" t="s">
        <v>55</v>
      </c>
      <c r="AC267" s="8" t="s">
        <v>55</v>
      </c>
      <c r="AD267" s="8" t="s">
        <v>55</v>
      </c>
      <c r="AE267" s="8" t="s">
        <v>55</v>
      </c>
      <c r="AF267" s="8" t="s">
        <v>55</v>
      </c>
      <c r="AG267" s="8" t="s">
        <v>55</v>
      </c>
      <c r="AH267" s="8" t="s">
        <v>55</v>
      </c>
      <c r="AI267" s="8" t="s">
        <v>55</v>
      </c>
      <c r="AJ267" s="8" t="s">
        <v>55</v>
      </c>
      <c r="AK267" s="8" t="s">
        <v>55</v>
      </c>
      <c r="AL267" s="8" t="s">
        <v>55</v>
      </c>
      <c r="AM267" s="8" t="s">
        <v>55</v>
      </c>
      <c r="AN267" s="8" t="s">
        <v>55</v>
      </c>
      <c r="AO267" s="8" t="s">
        <v>55</v>
      </c>
      <c r="AP267" s="8" t="s">
        <v>55</v>
      </c>
      <c r="AQ267" s="8" t="s">
        <v>55</v>
      </c>
      <c r="AR267" s="8" t="s">
        <v>55</v>
      </c>
      <c r="AS267" s="8" t="s">
        <v>55</v>
      </c>
      <c r="AT267" s="8" t="s">
        <v>55</v>
      </c>
      <c r="AU267" s="8" t="s">
        <v>55</v>
      </c>
      <c r="AV267" s="8" t="s">
        <v>55</v>
      </c>
      <c r="AW267" s="8" t="s">
        <v>55</v>
      </c>
      <c r="AX267">
        <f t="shared" si="4"/>
        <v>0</v>
      </c>
    </row>
    <row r="268" spans="1:50" ht="13" hidden="1" x14ac:dyDescent="0.3">
      <c r="A268" s="6" t="s">
        <v>307</v>
      </c>
      <c r="B268" s="5" t="s">
        <v>53</v>
      </c>
      <c r="C268" s="7" t="s">
        <v>55</v>
      </c>
      <c r="D268" s="7" t="s">
        <v>55</v>
      </c>
      <c r="E268" s="7" t="s">
        <v>55</v>
      </c>
      <c r="F268" s="7" t="s">
        <v>55</v>
      </c>
      <c r="G268" s="7" t="s">
        <v>55</v>
      </c>
      <c r="H268" s="7" t="s">
        <v>55</v>
      </c>
      <c r="I268" s="7" t="s">
        <v>55</v>
      </c>
      <c r="J268" s="7" t="s">
        <v>55</v>
      </c>
      <c r="K268" s="7" t="s">
        <v>55</v>
      </c>
      <c r="L268" s="7" t="s">
        <v>55</v>
      </c>
      <c r="M268" s="7" t="s">
        <v>55</v>
      </c>
      <c r="N268" s="7" t="s">
        <v>55</v>
      </c>
      <c r="O268" s="7" t="s">
        <v>55</v>
      </c>
      <c r="P268" s="7" t="s">
        <v>55</v>
      </c>
      <c r="Q268" s="7" t="s">
        <v>55</v>
      </c>
      <c r="R268" s="7" t="s">
        <v>55</v>
      </c>
      <c r="S268" s="7" t="s">
        <v>55</v>
      </c>
      <c r="T268" s="7" t="s">
        <v>55</v>
      </c>
      <c r="U268" s="7" t="s">
        <v>55</v>
      </c>
      <c r="V268" s="7" t="s">
        <v>55</v>
      </c>
      <c r="W268" s="7" t="s">
        <v>55</v>
      </c>
      <c r="X268" s="7" t="s">
        <v>55</v>
      </c>
      <c r="Y268" s="7" t="s">
        <v>55</v>
      </c>
      <c r="Z268" s="7" t="s">
        <v>55</v>
      </c>
      <c r="AA268" s="7" t="s">
        <v>55</v>
      </c>
      <c r="AB268" s="7" t="s">
        <v>55</v>
      </c>
      <c r="AC268" s="7" t="s">
        <v>55</v>
      </c>
      <c r="AD268" s="7" t="s">
        <v>55</v>
      </c>
      <c r="AE268" s="7" t="s">
        <v>55</v>
      </c>
      <c r="AF268" s="7" t="s">
        <v>55</v>
      </c>
      <c r="AG268" s="7" t="s">
        <v>55</v>
      </c>
      <c r="AH268" s="7" t="s">
        <v>55</v>
      </c>
      <c r="AI268" s="7" t="s">
        <v>55</v>
      </c>
      <c r="AJ268" s="7" t="s">
        <v>55</v>
      </c>
      <c r="AK268" s="7" t="s">
        <v>55</v>
      </c>
      <c r="AL268" s="7" t="s">
        <v>55</v>
      </c>
      <c r="AM268" s="7" t="s">
        <v>55</v>
      </c>
      <c r="AN268" s="7" t="s">
        <v>55</v>
      </c>
      <c r="AO268" s="7" t="s">
        <v>55</v>
      </c>
      <c r="AP268" s="7" t="s">
        <v>55</v>
      </c>
      <c r="AQ268" s="7" t="s">
        <v>55</v>
      </c>
      <c r="AR268" s="7" t="s">
        <v>55</v>
      </c>
      <c r="AS268" s="7" t="s">
        <v>55</v>
      </c>
      <c r="AT268" s="7" t="s">
        <v>55</v>
      </c>
      <c r="AU268" s="7" t="s">
        <v>55</v>
      </c>
      <c r="AV268" s="7" t="s">
        <v>55</v>
      </c>
      <c r="AW268" s="7" t="s">
        <v>55</v>
      </c>
      <c r="AX268">
        <f t="shared" si="4"/>
        <v>0</v>
      </c>
    </row>
    <row r="269" spans="1:50" ht="13" hidden="1" x14ac:dyDescent="0.3">
      <c r="A269" s="6" t="s">
        <v>308</v>
      </c>
      <c r="B269" s="5" t="s">
        <v>53</v>
      </c>
      <c r="C269" s="8" t="s">
        <v>55</v>
      </c>
      <c r="D269" s="8" t="s">
        <v>55</v>
      </c>
      <c r="E269" s="8" t="s">
        <v>55</v>
      </c>
      <c r="F269" s="8" t="s">
        <v>55</v>
      </c>
      <c r="G269" s="8" t="s">
        <v>55</v>
      </c>
      <c r="H269" s="8" t="s">
        <v>55</v>
      </c>
      <c r="I269" s="8" t="s">
        <v>55</v>
      </c>
      <c r="J269" s="8" t="s">
        <v>55</v>
      </c>
      <c r="K269" s="8" t="s">
        <v>55</v>
      </c>
      <c r="L269" s="8" t="s">
        <v>55</v>
      </c>
      <c r="M269" s="8" t="s">
        <v>55</v>
      </c>
      <c r="N269" s="8" t="s">
        <v>55</v>
      </c>
      <c r="O269" s="8" t="s">
        <v>55</v>
      </c>
      <c r="P269" s="8" t="s">
        <v>55</v>
      </c>
      <c r="Q269" s="8" t="s">
        <v>55</v>
      </c>
      <c r="R269" s="8" t="s">
        <v>55</v>
      </c>
      <c r="S269" s="8" t="s">
        <v>55</v>
      </c>
      <c r="T269" s="8" t="s">
        <v>55</v>
      </c>
      <c r="U269" s="8" t="s">
        <v>55</v>
      </c>
      <c r="V269" s="8" t="s">
        <v>55</v>
      </c>
      <c r="W269" s="8" t="s">
        <v>55</v>
      </c>
      <c r="X269" s="8" t="s">
        <v>55</v>
      </c>
      <c r="Y269" s="8" t="s">
        <v>55</v>
      </c>
      <c r="Z269" s="8" t="s">
        <v>55</v>
      </c>
      <c r="AA269" s="8" t="s">
        <v>55</v>
      </c>
      <c r="AB269" s="8" t="s">
        <v>55</v>
      </c>
      <c r="AC269" s="8" t="s">
        <v>55</v>
      </c>
      <c r="AD269" s="8" t="s">
        <v>55</v>
      </c>
      <c r="AE269" s="8" t="s">
        <v>55</v>
      </c>
      <c r="AF269" s="8" t="s">
        <v>55</v>
      </c>
      <c r="AG269" s="8" t="s">
        <v>55</v>
      </c>
      <c r="AH269" s="8" t="s">
        <v>55</v>
      </c>
      <c r="AI269" s="8" t="s">
        <v>55</v>
      </c>
      <c r="AJ269" s="8" t="s">
        <v>55</v>
      </c>
      <c r="AK269" s="8" t="s">
        <v>55</v>
      </c>
      <c r="AL269" s="8" t="s">
        <v>55</v>
      </c>
      <c r="AM269" s="8" t="s">
        <v>55</v>
      </c>
      <c r="AN269" s="8" t="s">
        <v>55</v>
      </c>
      <c r="AO269" s="8" t="s">
        <v>55</v>
      </c>
      <c r="AP269" s="8" t="s">
        <v>55</v>
      </c>
      <c r="AQ269" s="8" t="s">
        <v>55</v>
      </c>
      <c r="AR269" s="8" t="s">
        <v>55</v>
      </c>
      <c r="AS269" s="8" t="s">
        <v>55</v>
      </c>
      <c r="AT269" s="8" t="s">
        <v>55</v>
      </c>
      <c r="AU269" s="8" t="s">
        <v>55</v>
      </c>
      <c r="AV269" s="8" t="s">
        <v>55</v>
      </c>
      <c r="AW269" s="8" t="s">
        <v>55</v>
      </c>
      <c r="AX269">
        <f t="shared" si="4"/>
        <v>0</v>
      </c>
    </row>
    <row r="270" spans="1:50" ht="20" hidden="1" x14ac:dyDescent="0.3">
      <c r="A270" s="6" t="s">
        <v>310</v>
      </c>
      <c r="B270" s="5" t="s">
        <v>53</v>
      </c>
      <c r="C270" s="7" t="s">
        <v>55</v>
      </c>
      <c r="D270" s="7" t="s">
        <v>55</v>
      </c>
      <c r="E270" s="7" t="s">
        <v>55</v>
      </c>
      <c r="F270" s="7" t="s">
        <v>55</v>
      </c>
      <c r="G270" s="7" t="s">
        <v>55</v>
      </c>
      <c r="H270" s="7" t="s">
        <v>55</v>
      </c>
      <c r="I270" s="7" t="s">
        <v>55</v>
      </c>
      <c r="J270" s="7" t="s">
        <v>55</v>
      </c>
      <c r="K270" s="7" t="s">
        <v>55</v>
      </c>
      <c r="L270" s="7" t="s">
        <v>55</v>
      </c>
      <c r="M270" s="7" t="s">
        <v>55</v>
      </c>
      <c r="N270" s="7" t="s">
        <v>55</v>
      </c>
      <c r="O270" s="7" t="s">
        <v>55</v>
      </c>
      <c r="P270" s="7" t="s">
        <v>55</v>
      </c>
      <c r="Q270" s="7" t="s">
        <v>55</v>
      </c>
      <c r="R270" s="7" t="s">
        <v>55</v>
      </c>
      <c r="S270" s="7" t="s">
        <v>55</v>
      </c>
      <c r="T270" s="7" t="s">
        <v>55</v>
      </c>
      <c r="U270" s="7" t="s">
        <v>55</v>
      </c>
      <c r="V270" s="7" t="s">
        <v>55</v>
      </c>
      <c r="W270" s="7" t="s">
        <v>55</v>
      </c>
      <c r="X270" s="7" t="s">
        <v>55</v>
      </c>
      <c r="Y270" s="7" t="s">
        <v>55</v>
      </c>
      <c r="Z270" s="7" t="s">
        <v>55</v>
      </c>
      <c r="AA270" s="7" t="s">
        <v>55</v>
      </c>
      <c r="AB270" s="7" t="s">
        <v>55</v>
      </c>
      <c r="AC270" s="7" t="s">
        <v>55</v>
      </c>
      <c r="AD270" s="7" t="s">
        <v>55</v>
      </c>
      <c r="AE270" s="7" t="s">
        <v>55</v>
      </c>
      <c r="AF270" s="7" t="s">
        <v>55</v>
      </c>
      <c r="AG270" s="7" t="s">
        <v>55</v>
      </c>
      <c r="AH270" s="7" t="s">
        <v>55</v>
      </c>
      <c r="AI270" s="7" t="s">
        <v>55</v>
      </c>
      <c r="AJ270" s="7" t="s">
        <v>55</v>
      </c>
      <c r="AK270" s="7" t="s">
        <v>55</v>
      </c>
      <c r="AL270" s="7" t="s">
        <v>55</v>
      </c>
      <c r="AM270" s="7" t="s">
        <v>55</v>
      </c>
      <c r="AN270" s="7" t="s">
        <v>55</v>
      </c>
      <c r="AO270" s="7" t="s">
        <v>55</v>
      </c>
      <c r="AP270" s="7" t="s">
        <v>55</v>
      </c>
      <c r="AQ270" s="7" t="s">
        <v>55</v>
      </c>
      <c r="AR270" s="7" t="s">
        <v>55</v>
      </c>
      <c r="AS270" s="7" t="s">
        <v>55</v>
      </c>
      <c r="AT270" s="7" t="s">
        <v>55</v>
      </c>
      <c r="AU270" s="7" t="s">
        <v>55</v>
      </c>
      <c r="AV270" s="7" t="s">
        <v>55</v>
      </c>
      <c r="AW270" s="7" t="s">
        <v>55</v>
      </c>
      <c r="AX270">
        <f t="shared" si="4"/>
        <v>0</v>
      </c>
    </row>
    <row r="271" spans="1:50" ht="13" hidden="1" x14ac:dyDescent="0.3">
      <c r="A271" s="6" t="s">
        <v>297</v>
      </c>
      <c r="B271" s="5" t="s">
        <v>53</v>
      </c>
      <c r="C271" s="8" t="s">
        <v>55</v>
      </c>
      <c r="D271" s="8" t="s">
        <v>55</v>
      </c>
      <c r="E271" s="8" t="s">
        <v>55</v>
      </c>
      <c r="F271" s="8" t="s">
        <v>55</v>
      </c>
      <c r="G271" s="8" t="s">
        <v>55</v>
      </c>
      <c r="H271" s="8" t="s">
        <v>55</v>
      </c>
      <c r="I271" s="8" t="s">
        <v>55</v>
      </c>
      <c r="J271" s="8" t="s">
        <v>55</v>
      </c>
      <c r="K271" s="8" t="s">
        <v>55</v>
      </c>
      <c r="L271" s="8" t="s">
        <v>55</v>
      </c>
      <c r="M271" s="8" t="s">
        <v>55</v>
      </c>
      <c r="N271" s="8" t="s">
        <v>55</v>
      </c>
      <c r="O271" s="8" t="s">
        <v>55</v>
      </c>
      <c r="P271" s="8" t="s">
        <v>55</v>
      </c>
      <c r="Q271" s="8" t="s">
        <v>55</v>
      </c>
      <c r="R271" s="8" t="s">
        <v>55</v>
      </c>
      <c r="S271" s="8" t="s">
        <v>55</v>
      </c>
      <c r="T271" s="8" t="s">
        <v>55</v>
      </c>
      <c r="U271" s="8" t="s">
        <v>55</v>
      </c>
      <c r="V271" s="8" t="s">
        <v>55</v>
      </c>
      <c r="W271" s="8" t="s">
        <v>55</v>
      </c>
      <c r="X271" s="8" t="s">
        <v>55</v>
      </c>
      <c r="Y271" s="8" t="s">
        <v>55</v>
      </c>
      <c r="Z271" s="8" t="s">
        <v>55</v>
      </c>
      <c r="AA271" s="8" t="s">
        <v>55</v>
      </c>
      <c r="AB271" s="8" t="s">
        <v>55</v>
      </c>
      <c r="AC271" s="8" t="s">
        <v>55</v>
      </c>
      <c r="AD271" s="8" t="s">
        <v>55</v>
      </c>
      <c r="AE271" s="8" t="s">
        <v>55</v>
      </c>
      <c r="AF271" s="8" t="s">
        <v>55</v>
      </c>
      <c r="AG271" s="8" t="s">
        <v>55</v>
      </c>
      <c r="AH271" s="8" t="s">
        <v>55</v>
      </c>
      <c r="AI271" s="8" t="s">
        <v>55</v>
      </c>
      <c r="AJ271" s="8" t="s">
        <v>55</v>
      </c>
      <c r="AK271" s="8" t="s">
        <v>55</v>
      </c>
      <c r="AL271" s="8" t="s">
        <v>55</v>
      </c>
      <c r="AM271" s="8" t="s">
        <v>55</v>
      </c>
      <c r="AN271" s="8" t="s">
        <v>55</v>
      </c>
      <c r="AO271" s="8" t="s">
        <v>55</v>
      </c>
      <c r="AP271" s="8" t="s">
        <v>55</v>
      </c>
      <c r="AQ271" s="8" t="s">
        <v>55</v>
      </c>
      <c r="AR271" s="8" t="s">
        <v>55</v>
      </c>
      <c r="AS271" s="8" t="s">
        <v>55</v>
      </c>
      <c r="AT271" s="8" t="s">
        <v>55</v>
      </c>
      <c r="AU271" s="8" t="s">
        <v>55</v>
      </c>
      <c r="AV271" s="8" t="s">
        <v>55</v>
      </c>
      <c r="AW271" s="8" t="s">
        <v>55</v>
      </c>
      <c r="AX271">
        <f t="shared" si="4"/>
        <v>0</v>
      </c>
    </row>
    <row r="272" spans="1:50" ht="13" hidden="1" x14ac:dyDescent="0.3">
      <c r="A272" s="6" t="s">
        <v>298</v>
      </c>
      <c r="B272" s="5" t="s">
        <v>53</v>
      </c>
      <c r="C272" s="7" t="s">
        <v>55</v>
      </c>
      <c r="D272" s="7" t="s">
        <v>55</v>
      </c>
      <c r="E272" s="7" t="s">
        <v>55</v>
      </c>
      <c r="F272" s="7" t="s">
        <v>55</v>
      </c>
      <c r="G272" s="7" t="s">
        <v>55</v>
      </c>
      <c r="H272" s="7" t="s">
        <v>55</v>
      </c>
      <c r="I272" s="7" t="s">
        <v>55</v>
      </c>
      <c r="J272" s="7" t="s">
        <v>55</v>
      </c>
      <c r="K272" s="7" t="s">
        <v>55</v>
      </c>
      <c r="L272" s="7" t="s">
        <v>55</v>
      </c>
      <c r="M272" s="7" t="s">
        <v>55</v>
      </c>
      <c r="N272" s="7" t="s">
        <v>55</v>
      </c>
      <c r="O272" s="7" t="s">
        <v>55</v>
      </c>
      <c r="P272" s="7" t="s">
        <v>55</v>
      </c>
      <c r="Q272" s="7" t="s">
        <v>55</v>
      </c>
      <c r="R272" s="7" t="s">
        <v>55</v>
      </c>
      <c r="S272" s="7" t="s">
        <v>55</v>
      </c>
      <c r="T272" s="7" t="s">
        <v>55</v>
      </c>
      <c r="U272" s="7" t="s">
        <v>55</v>
      </c>
      <c r="V272" s="7" t="s">
        <v>55</v>
      </c>
      <c r="W272" s="7" t="s">
        <v>55</v>
      </c>
      <c r="X272" s="7" t="s">
        <v>55</v>
      </c>
      <c r="Y272" s="7" t="s">
        <v>55</v>
      </c>
      <c r="Z272" s="7" t="s">
        <v>55</v>
      </c>
      <c r="AA272" s="7" t="s">
        <v>55</v>
      </c>
      <c r="AB272" s="7" t="s">
        <v>55</v>
      </c>
      <c r="AC272" s="7" t="s">
        <v>55</v>
      </c>
      <c r="AD272" s="7" t="s">
        <v>55</v>
      </c>
      <c r="AE272" s="7" t="s">
        <v>55</v>
      </c>
      <c r="AF272" s="7" t="s">
        <v>55</v>
      </c>
      <c r="AG272" s="7" t="s">
        <v>55</v>
      </c>
      <c r="AH272" s="7" t="s">
        <v>55</v>
      </c>
      <c r="AI272" s="7" t="s">
        <v>55</v>
      </c>
      <c r="AJ272" s="7" t="s">
        <v>55</v>
      </c>
      <c r="AK272" s="7" t="s">
        <v>55</v>
      </c>
      <c r="AL272" s="7" t="s">
        <v>55</v>
      </c>
      <c r="AM272" s="7" t="s">
        <v>55</v>
      </c>
      <c r="AN272" s="7" t="s">
        <v>55</v>
      </c>
      <c r="AO272" s="7" t="s">
        <v>55</v>
      </c>
      <c r="AP272" s="7" t="s">
        <v>55</v>
      </c>
      <c r="AQ272" s="7" t="s">
        <v>55</v>
      </c>
      <c r="AR272" s="7" t="s">
        <v>55</v>
      </c>
      <c r="AS272" s="7" t="s">
        <v>55</v>
      </c>
      <c r="AT272" s="7" t="s">
        <v>55</v>
      </c>
      <c r="AU272" s="7" t="s">
        <v>55</v>
      </c>
      <c r="AV272" s="7" t="s">
        <v>55</v>
      </c>
      <c r="AW272" s="7" t="s">
        <v>55</v>
      </c>
      <c r="AX272">
        <f t="shared" si="4"/>
        <v>0</v>
      </c>
    </row>
    <row r="273" spans="1:50" ht="13" hidden="1" x14ac:dyDescent="0.3">
      <c r="A273" s="6" t="s">
        <v>299</v>
      </c>
      <c r="B273" s="5" t="s">
        <v>53</v>
      </c>
      <c r="C273" s="8" t="s">
        <v>55</v>
      </c>
      <c r="D273" s="8" t="s">
        <v>55</v>
      </c>
      <c r="E273" s="8" t="s">
        <v>55</v>
      </c>
      <c r="F273" s="8" t="s">
        <v>55</v>
      </c>
      <c r="G273" s="8" t="s">
        <v>55</v>
      </c>
      <c r="H273" s="8" t="s">
        <v>55</v>
      </c>
      <c r="I273" s="8" t="s">
        <v>55</v>
      </c>
      <c r="J273" s="8" t="s">
        <v>55</v>
      </c>
      <c r="K273" s="8" t="s">
        <v>55</v>
      </c>
      <c r="L273" s="8" t="s">
        <v>55</v>
      </c>
      <c r="M273" s="8" t="s">
        <v>55</v>
      </c>
      <c r="N273" s="8" t="s">
        <v>55</v>
      </c>
      <c r="O273" s="8" t="s">
        <v>55</v>
      </c>
      <c r="P273" s="8" t="s">
        <v>55</v>
      </c>
      <c r="Q273" s="8" t="s">
        <v>55</v>
      </c>
      <c r="R273" s="8" t="s">
        <v>55</v>
      </c>
      <c r="S273" s="8" t="s">
        <v>55</v>
      </c>
      <c r="T273" s="8" t="s">
        <v>55</v>
      </c>
      <c r="U273" s="8" t="s">
        <v>55</v>
      </c>
      <c r="V273" s="8" t="s">
        <v>55</v>
      </c>
      <c r="W273" s="8" t="s">
        <v>55</v>
      </c>
      <c r="X273" s="8" t="s">
        <v>55</v>
      </c>
      <c r="Y273" s="8" t="s">
        <v>55</v>
      </c>
      <c r="Z273" s="8" t="s">
        <v>55</v>
      </c>
      <c r="AA273" s="8" t="s">
        <v>55</v>
      </c>
      <c r="AB273" s="8" t="s">
        <v>55</v>
      </c>
      <c r="AC273" s="8" t="s">
        <v>55</v>
      </c>
      <c r="AD273" s="8" t="s">
        <v>55</v>
      </c>
      <c r="AE273" s="8" t="s">
        <v>55</v>
      </c>
      <c r="AF273" s="8" t="s">
        <v>55</v>
      </c>
      <c r="AG273" s="8" t="s">
        <v>55</v>
      </c>
      <c r="AH273" s="8" t="s">
        <v>55</v>
      </c>
      <c r="AI273" s="8" t="s">
        <v>55</v>
      </c>
      <c r="AJ273" s="8" t="s">
        <v>55</v>
      </c>
      <c r="AK273" s="8" t="s">
        <v>55</v>
      </c>
      <c r="AL273" s="8" t="s">
        <v>55</v>
      </c>
      <c r="AM273" s="8" t="s">
        <v>55</v>
      </c>
      <c r="AN273" s="8" t="s">
        <v>55</v>
      </c>
      <c r="AO273" s="8" t="s">
        <v>55</v>
      </c>
      <c r="AP273" s="8" t="s">
        <v>55</v>
      </c>
      <c r="AQ273" s="8" t="s">
        <v>55</v>
      </c>
      <c r="AR273" s="8" t="s">
        <v>55</v>
      </c>
      <c r="AS273" s="8" t="s">
        <v>55</v>
      </c>
      <c r="AT273" s="8" t="s">
        <v>55</v>
      </c>
      <c r="AU273" s="8" t="s">
        <v>55</v>
      </c>
      <c r="AV273" s="8" t="s">
        <v>55</v>
      </c>
      <c r="AW273" s="8" t="s">
        <v>55</v>
      </c>
      <c r="AX273">
        <f t="shared" si="4"/>
        <v>0</v>
      </c>
    </row>
    <row r="274" spans="1:50" ht="13" hidden="1" x14ac:dyDescent="0.3">
      <c r="A274" s="6" t="s">
        <v>311</v>
      </c>
      <c r="B274" s="5" t="s">
        <v>53</v>
      </c>
      <c r="C274" s="7" t="s">
        <v>55</v>
      </c>
      <c r="D274" s="7" t="s">
        <v>55</v>
      </c>
      <c r="E274" s="7" t="s">
        <v>55</v>
      </c>
      <c r="F274" s="7" t="s">
        <v>55</v>
      </c>
      <c r="G274" s="7" t="s">
        <v>55</v>
      </c>
      <c r="H274" s="7" t="s">
        <v>55</v>
      </c>
      <c r="I274" s="7" t="s">
        <v>55</v>
      </c>
      <c r="J274" s="7" t="s">
        <v>55</v>
      </c>
      <c r="K274" s="7" t="s">
        <v>55</v>
      </c>
      <c r="L274" s="7" t="s">
        <v>55</v>
      </c>
      <c r="M274" s="7" t="s">
        <v>55</v>
      </c>
      <c r="N274" s="7" t="s">
        <v>55</v>
      </c>
      <c r="O274" s="7" t="s">
        <v>55</v>
      </c>
      <c r="P274" s="7" t="s">
        <v>55</v>
      </c>
      <c r="Q274" s="7" t="s">
        <v>55</v>
      </c>
      <c r="R274" s="7" t="s">
        <v>55</v>
      </c>
      <c r="S274" s="7" t="s">
        <v>55</v>
      </c>
      <c r="T274" s="7" t="s">
        <v>55</v>
      </c>
      <c r="U274" s="7" t="s">
        <v>55</v>
      </c>
      <c r="V274" s="7" t="s">
        <v>55</v>
      </c>
      <c r="W274" s="7" t="s">
        <v>55</v>
      </c>
      <c r="X274" s="7" t="s">
        <v>55</v>
      </c>
      <c r="Y274" s="7" t="s">
        <v>55</v>
      </c>
      <c r="Z274" s="7" t="s">
        <v>55</v>
      </c>
      <c r="AA274" s="7" t="s">
        <v>55</v>
      </c>
      <c r="AB274" s="7" t="s">
        <v>55</v>
      </c>
      <c r="AC274" s="7" t="s">
        <v>55</v>
      </c>
      <c r="AD274" s="7" t="s">
        <v>55</v>
      </c>
      <c r="AE274" s="7" t="s">
        <v>55</v>
      </c>
      <c r="AF274" s="7" t="s">
        <v>55</v>
      </c>
      <c r="AG274" s="7" t="s">
        <v>55</v>
      </c>
      <c r="AH274" s="7" t="s">
        <v>55</v>
      </c>
      <c r="AI274" s="7" t="s">
        <v>55</v>
      </c>
      <c r="AJ274" s="7" t="s">
        <v>55</v>
      </c>
      <c r="AK274" s="7" t="s">
        <v>55</v>
      </c>
      <c r="AL274" s="7" t="s">
        <v>55</v>
      </c>
      <c r="AM274" s="7" t="s">
        <v>55</v>
      </c>
      <c r="AN274" s="7" t="s">
        <v>55</v>
      </c>
      <c r="AO274" s="7" t="s">
        <v>55</v>
      </c>
      <c r="AP274" s="7" t="s">
        <v>55</v>
      </c>
      <c r="AQ274" s="7" t="s">
        <v>55</v>
      </c>
      <c r="AR274" s="7" t="s">
        <v>55</v>
      </c>
      <c r="AS274" s="7" t="s">
        <v>55</v>
      </c>
      <c r="AT274" s="7" t="s">
        <v>55</v>
      </c>
      <c r="AU274" s="7" t="s">
        <v>55</v>
      </c>
      <c r="AV274" s="7" t="s">
        <v>55</v>
      </c>
      <c r="AW274" s="7" t="s">
        <v>55</v>
      </c>
      <c r="AX274">
        <f t="shared" si="4"/>
        <v>0</v>
      </c>
    </row>
    <row r="275" spans="1:50" ht="13" hidden="1" x14ac:dyDescent="0.3">
      <c r="A275" s="6" t="s">
        <v>312</v>
      </c>
      <c r="B275" s="5" t="s">
        <v>53</v>
      </c>
      <c r="C275" s="8" t="s">
        <v>55</v>
      </c>
      <c r="D275" s="8" t="s">
        <v>55</v>
      </c>
      <c r="E275" s="8" t="s">
        <v>55</v>
      </c>
      <c r="F275" s="8" t="s">
        <v>55</v>
      </c>
      <c r="G275" s="8" t="s">
        <v>55</v>
      </c>
      <c r="H275" s="8" t="s">
        <v>55</v>
      </c>
      <c r="I275" s="8" t="s">
        <v>55</v>
      </c>
      <c r="J275" s="8" t="s">
        <v>55</v>
      </c>
      <c r="K275" s="8" t="s">
        <v>55</v>
      </c>
      <c r="L275" s="8" t="s">
        <v>55</v>
      </c>
      <c r="M275" s="8" t="s">
        <v>55</v>
      </c>
      <c r="N275" s="8" t="s">
        <v>55</v>
      </c>
      <c r="O275" s="8" t="s">
        <v>55</v>
      </c>
      <c r="P275" s="8" t="s">
        <v>55</v>
      </c>
      <c r="Q275" s="8" t="s">
        <v>55</v>
      </c>
      <c r="R275" s="8" t="s">
        <v>55</v>
      </c>
      <c r="S275" s="8" t="s">
        <v>55</v>
      </c>
      <c r="T275" s="8" t="s">
        <v>55</v>
      </c>
      <c r="U275" s="8" t="s">
        <v>55</v>
      </c>
      <c r="V275" s="8" t="s">
        <v>55</v>
      </c>
      <c r="W275" s="8" t="s">
        <v>55</v>
      </c>
      <c r="X275" s="8" t="s">
        <v>55</v>
      </c>
      <c r="Y275" s="8" t="s">
        <v>55</v>
      </c>
      <c r="Z275" s="8" t="s">
        <v>55</v>
      </c>
      <c r="AA275" s="8" t="s">
        <v>55</v>
      </c>
      <c r="AB275" s="8" t="s">
        <v>55</v>
      </c>
      <c r="AC275" s="8" t="s">
        <v>55</v>
      </c>
      <c r="AD275" s="8" t="s">
        <v>55</v>
      </c>
      <c r="AE275" s="8" t="s">
        <v>55</v>
      </c>
      <c r="AF275" s="8" t="s">
        <v>55</v>
      </c>
      <c r="AG275" s="8" t="s">
        <v>55</v>
      </c>
      <c r="AH275" s="8" t="s">
        <v>55</v>
      </c>
      <c r="AI275" s="8" t="s">
        <v>55</v>
      </c>
      <c r="AJ275" s="8" t="s">
        <v>55</v>
      </c>
      <c r="AK275" s="8" t="s">
        <v>55</v>
      </c>
      <c r="AL275" s="8" t="s">
        <v>55</v>
      </c>
      <c r="AM275" s="8" t="s">
        <v>55</v>
      </c>
      <c r="AN275" s="8" t="s">
        <v>55</v>
      </c>
      <c r="AO275" s="8" t="s">
        <v>55</v>
      </c>
      <c r="AP275" s="8" t="s">
        <v>55</v>
      </c>
      <c r="AQ275" s="8" t="s">
        <v>55</v>
      </c>
      <c r="AR275" s="8" t="s">
        <v>55</v>
      </c>
      <c r="AS275" s="8" t="s">
        <v>55</v>
      </c>
      <c r="AT275" s="8" t="s">
        <v>55</v>
      </c>
      <c r="AU275" s="8" t="s">
        <v>55</v>
      </c>
      <c r="AV275" s="8" t="s">
        <v>55</v>
      </c>
      <c r="AW275" s="8" t="s">
        <v>55</v>
      </c>
      <c r="AX275">
        <f t="shared" si="4"/>
        <v>0</v>
      </c>
    </row>
    <row r="276" spans="1:50" ht="13" hidden="1" x14ac:dyDescent="0.3">
      <c r="A276" s="6" t="s">
        <v>313</v>
      </c>
      <c r="B276" s="5" t="s">
        <v>53</v>
      </c>
      <c r="C276" s="7" t="s">
        <v>55</v>
      </c>
      <c r="D276" s="7" t="s">
        <v>55</v>
      </c>
      <c r="E276" s="7" t="s">
        <v>55</v>
      </c>
      <c r="F276" s="7" t="s">
        <v>55</v>
      </c>
      <c r="G276" s="7" t="s">
        <v>55</v>
      </c>
      <c r="H276" s="7" t="s">
        <v>55</v>
      </c>
      <c r="I276" s="7" t="s">
        <v>55</v>
      </c>
      <c r="J276" s="7" t="s">
        <v>55</v>
      </c>
      <c r="K276" s="7" t="s">
        <v>55</v>
      </c>
      <c r="L276" s="7" t="s">
        <v>55</v>
      </c>
      <c r="M276" s="7" t="s">
        <v>55</v>
      </c>
      <c r="N276" s="7" t="s">
        <v>55</v>
      </c>
      <c r="O276" s="7" t="s">
        <v>55</v>
      </c>
      <c r="P276" s="7" t="s">
        <v>55</v>
      </c>
      <c r="Q276" s="7" t="s">
        <v>55</v>
      </c>
      <c r="R276" s="7" t="s">
        <v>55</v>
      </c>
      <c r="S276" s="7" t="s">
        <v>55</v>
      </c>
      <c r="T276" s="7" t="s">
        <v>55</v>
      </c>
      <c r="U276" s="7" t="s">
        <v>55</v>
      </c>
      <c r="V276" s="7" t="s">
        <v>55</v>
      </c>
      <c r="W276" s="7" t="s">
        <v>55</v>
      </c>
      <c r="X276" s="7" t="s">
        <v>55</v>
      </c>
      <c r="Y276" s="7" t="s">
        <v>55</v>
      </c>
      <c r="Z276" s="7" t="s">
        <v>55</v>
      </c>
      <c r="AA276" s="7" t="s">
        <v>55</v>
      </c>
      <c r="AB276" s="7" t="s">
        <v>55</v>
      </c>
      <c r="AC276" s="7" t="s">
        <v>55</v>
      </c>
      <c r="AD276" s="7" t="s">
        <v>55</v>
      </c>
      <c r="AE276" s="7" t="s">
        <v>55</v>
      </c>
      <c r="AF276" s="7" t="s">
        <v>55</v>
      </c>
      <c r="AG276" s="7" t="s">
        <v>55</v>
      </c>
      <c r="AH276" s="7" t="s">
        <v>55</v>
      </c>
      <c r="AI276" s="7" t="s">
        <v>55</v>
      </c>
      <c r="AJ276" s="7" t="s">
        <v>55</v>
      </c>
      <c r="AK276" s="7" t="s">
        <v>55</v>
      </c>
      <c r="AL276" s="7" t="s">
        <v>55</v>
      </c>
      <c r="AM276" s="7" t="s">
        <v>55</v>
      </c>
      <c r="AN276" s="7" t="s">
        <v>55</v>
      </c>
      <c r="AO276" s="7" t="s">
        <v>55</v>
      </c>
      <c r="AP276" s="7" t="s">
        <v>55</v>
      </c>
      <c r="AQ276" s="7" t="s">
        <v>55</v>
      </c>
      <c r="AR276" s="7" t="s">
        <v>55</v>
      </c>
      <c r="AS276" s="7" t="s">
        <v>55</v>
      </c>
      <c r="AT276" s="7" t="s">
        <v>55</v>
      </c>
      <c r="AU276" s="7" t="s">
        <v>55</v>
      </c>
      <c r="AV276" s="7" t="s">
        <v>55</v>
      </c>
      <c r="AW276" s="7" t="s">
        <v>55</v>
      </c>
      <c r="AX276">
        <f t="shared" si="4"/>
        <v>0</v>
      </c>
    </row>
    <row r="277" spans="1:50" ht="13" hidden="1" x14ac:dyDescent="0.3">
      <c r="A277" s="6" t="s">
        <v>308</v>
      </c>
      <c r="B277" s="5" t="s">
        <v>53</v>
      </c>
      <c r="C277" s="8" t="s">
        <v>55</v>
      </c>
      <c r="D277" s="8" t="s">
        <v>55</v>
      </c>
      <c r="E277" s="8" t="s">
        <v>55</v>
      </c>
      <c r="F277" s="8" t="s">
        <v>55</v>
      </c>
      <c r="G277" s="8" t="s">
        <v>55</v>
      </c>
      <c r="H277" s="8" t="s">
        <v>55</v>
      </c>
      <c r="I277" s="8" t="s">
        <v>55</v>
      </c>
      <c r="J277" s="8" t="s">
        <v>55</v>
      </c>
      <c r="K277" s="8" t="s">
        <v>55</v>
      </c>
      <c r="L277" s="8" t="s">
        <v>55</v>
      </c>
      <c r="M277" s="8" t="s">
        <v>55</v>
      </c>
      <c r="N277" s="8" t="s">
        <v>55</v>
      </c>
      <c r="O277" s="8" t="s">
        <v>55</v>
      </c>
      <c r="P277" s="8" t="s">
        <v>55</v>
      </c>
      <c r="Q277" s="8" t="s">
        <v>55</v>
      </c>
      <c r="R277" s="8" t="s">
        <v>55</v>
      </c>
      <c r="S277" s="8" t="s">
        <v>55</v>
      </c>
      <c r="T277" s="8" t="s">
        <v>55</v>
      </c>
      <c r="U277" s="8" t="s">
        <v>55</v>
      </c>
      <c r="V277" s="8" t="s">
        <v>55</v>
      </c>
      <c r="W277" s="8" t="s">
        <v>55</v>
      </c>
      <c r="X277" s="8" t="s">
        <v>55</v>
      </c>
      <c r="Y277" s="8" t="s">
        <v>55</v>
      </c>
      <c r="Z277" s="8" t="s">
        <v>55</v>
      </c>
      <c r="AA277" s="8" t="s">
        <v>55</v>
      </c>
      <c r="AB277" s="8" t="s">
        <v>55</v>
      </c>
      <c r="AC277" s="8" t="s">
        <v>55</v>
      </c>
      <c r="AD277" s="8" t="s">
        <v>55</v>
      </c>
      <c r="AE277" s="8" t="s">
        <v>55</v>
      </c>
      <c r="AF277" s="8" t="s">
        <v>55</v>
      </c>
      <c r="AG277" s="8" t="s">
        <v>55</v>
      </c>
      <c r="AH277" s="8" t="s">
        <v>55</v>
      </c>
      <c r="AI277" s="8" t="s">
        <v>55</v>
      </c>
      <c r="AJ277" s="8" t="s">
        <v>55</v>
      </c>
      <c r="AK277" s="8" t="s">
        <v>55</v>
      </c>
      <c r="AL277" s="8" t="s">
        <v>55</v>
      </c>
      <c r="AM277" s="8" t="s">
        <v>55</v>
      </c>
      <c r="AN277" s="8" t="s">
        <v>55</v>
      </c>
      <c r="AO277" s="8" t="s">
        <v>55</v>
      </c>
      <c r="AP277" s="8" t="s">
        <v>55</v>
      </c>
      <c r="AQ277" s="8" t="s">
        <v>55</v>
      </c>
      <c r="AR277" s="8" t="s">
        <v>55</v>
      </c>
      <c r="AS277" s="8" t="s">
        <v>55</v>
      </c>
      <c r="AT277" s="8" t="s">
        <v>55</v>
      </c>
      <c r="AU277" s="8" t="s">
        <v>55</v>
      </c>
      <c r="AV277" s="8" t="s">
        <v>55</v>
      </c>
      <c r="AW277" s="8" t="s">
        <v>55</v>
      </c>
      <c r="AX277">
        <f t="shared" si="4"/>
        <v>0</v>
      </c>
    </row>
    <row r="278" spans="1:50" ht="13" hidden="1" x14ac:dyDescent="0.3">
      <c r="A278" s="6" t="s">
        <v>314</v>
      </c>
      <c r="B278" s="5" t="s">
        <v>53</v>
      </c>
      <c r="C278" s="7" t="s">
        <v>55</v>
      </c>
      <c r="D278" s="7" t="s">
        <v>55</v>
      </c>
      <c r="E278" s="7" t="s">
        <v>55</v>
      </c>
      <c r="F278" s="7" t="s">
        <v>55</v>
      </c>
      <c r="G278" s="7" t="s">
        <v>55</v>
      </c>
      <c r="H278" s="7" t="s">
        <v>55</v>
      </c>
      <c r="I278" s="7" t="s">
        <v>55</v>
      </c>
      <c r="J278" s="7" t="s">
        <v>55</v>
      </c>
      <c r="K278" s="7" t="s">
        <v>55</v>
      </c>
      <c r="L278" s="7" t="s">
        <v>55</v>
      </c>
      <c r="M278" s="7" t="s">
        <v>55</v>
      </c>
      <c r="N278" s="7" t="s">
        <v>55</v>
      </c>
      <c r="O278" s="7" t="s">
        <v>55</v>
      </c>
      <c r="P278" s="7" t="s">
        <v>55</v>
      </c>
      <c r="Q278" s="7" t="s">
        <v>55</v>
      </c>
      <c r="R278" s="7" t="s">
        <v>55</v>
      </c>
      <c r="S278" s="7" t="s">
        <v>55</v>
      </c>
      <c r="T278" s="7" t="s">
        <v>55</v>
      </c>
      <c r="U278" s="7" t="s">
        <v>55</v>
      </c>
      <c r="V278" s="7" t="s">
        <v>55</v>
      </c>
      <c r="W278" s="7" t="s">
        <v>55</v>
      </c>
      <c r="X278" s="7" t="s">
        <v>55</v>
      </c>
      <c r="Y278" s="7" t="s">
        <v>55</v>
      </c>
      <c r="Z278" s="7" t="s">
        <v>55</v>
      </c>
      <c r="AA278" s="7" t="s">
        <v>55</v>
      </c>
      <c r="AB278" s="7" t="s">
        <v>55</v>
      </c>
      <c r="AC278" s="7" t="s">
        <v>55</v>
      </c>
      <c r="AD278" s="7" t="s">
        <v>55</v>
      </c>
      <c r="AE278" s="7" t="s">
        <v>55</v>
      </c>
      <c r="AF278" s="7" t="s">
        <v>55</v>
      </c>
      <c r="AG278" s="7" t="s">
        <v>55</v>
      </c>
      <c r="AH278" s="7" t="s">
        <v>55</v>
      </c>
      <c r="AI278" s="7" t="s">
        <v>55</v>
      </c>
      <c r="AJ278" s="7" t="s">
        <v>55</v>
      </c>
      <c r="AK278" s="7" t="s">
        <v>55</v>
      </c>
      <c r="AL278" s="7" t="s">
        <v>55</v>
      </c>
      <c r="AM278" s="7" t="s">
        <v>55</v>
      </c>
      <c r="AN278" s="7" t="s">
        <v>55</v>
      </c>
      <c r="AO278" s="7" t="s">
        <v>55</v>
      </c>
      <c r="AP278" s="7" t="s">
        <v>55</v>
      </c>
      <c r="AQ278" s="7" t="s">
        <v>55</v>
      </c>
      <c r="AR278" s="7" t="s">
        <v>55</v>
      </c>
      <c r="AS278" s="7" t="s">
        <v>55</v>
      </c>
      <c r="AT278" s="7" t="s">
        <v>55</v>
      </c>
      <c r="AU278" s="7" t="s">
        <v>55</v>
      </c>
      <c r="AV278" s="7" t="s">
        <v>55</v>
      </c>
      <c r="AW278" s="7" t="s">
        <v>55</v>
      </c>
      <c r="AX278">
        <f t="shared" si="4"/>
        <v>0</v>
      </c>
    </row>
    <row r="279" spans="1:50" ht="13" hidden="1" x14ac:dyDescent="0.3">
      <c r="A279" s="6" t="s">
        <v>315</v>
      </c>
      <c r="B279" s="5" t="s">
        <v>53</v>
      </c>
      <c r="C279" s="8" t="s">
        <v>55</v>
      </c>
      <c r="D279" s="8" t="s">
        <v>55</v>
      </c>
      <c r="E279" s="8" t="s">
        <v>55</v>
      </c>
      <c r="F279" s="8" t="s">
        <v>55</v>
      </c>
      <c r="G279" s="8" t="s">
        <v>55</v>
      </c>
      <c r="H279" s="8" t="s">
        <v>55</v>
      </c>
      <c r="I279" s="8" t="s">
        <v>55</v>
      </c>
      <c r="J279" s="8" t="s">
        <v>55</v>
      </c>
      <c r="K279" s="8" t="s">
        <v>55</v>
      </c>
      <c r="L279" s="8" t="s">
        <v>55</v>
      </c>
      <c r="M279" s="8" t="s">
        <v>55</v>
      </c>
      <c r="N279" s="8" t="s">
        <v>55</v>
      </c>
      <c r="O279" s="8" t="s">
        <v>55</v>
      </c>
      <c r="P279" s="8" t="s">
        <v>55</v>
      </c>
      <c r="Q279" s="8" t="s">
        <v>55</v>
      </c>
      <c r="R279" s="8" t="s">
        <v>55</v>
      </c>
      <c r="S279" s="8" t="s">
        <v>55</v>
      </c>
      <c r="T279" s="8" t="s">
        <v>55</v>
      </c>
      <c r="U279" s="8" t="s">
        <v>55</v>
      </c>
      <c r="V279" s="8" t="s">
        <v>55</v>
      </c>
      <c r="W279" s="8" t="s">
        <v>55</v>
      </c>
      <c r="X279" s="8" t="s">
        <v>55</v>
      </c>
      <c r="Y279" s="8" t="s">
        <v>55</v>
      </c>
      <c r="Z279" s="8" t="s">
        <v>55</v>
      </c>
      <c r="AA279" s="8" t="s">
        <v>55</v>
      </c>
      <c r="AB279" s="8" t="s">
        <v>55</v>
      </c>
      <c r="AC279" s="8" t="s">
        <v>55</v>
      </c>
      <c r="AD279" s="8" t="s">
        <v>55</v>
      </c>
      <c r="AE279" s="8" t="s">
        <v>55</v>
      </c>
      <c r="AF279" s="8" t="s">
        <v>55</v>
      </c>
      <c r="AG279" s="8" t="s">
        <v>55</v>
      </c>
      <c r="AH279" s="8" t="s">
        <v>55</v>
      </c>
      <c r="AI279" s="8" t="s">
        <v>55</v>
      </c>
      <c r="AJ279" s="8" t="s">
        <v>55</v>
      </c>
      <c r="AK279" s="8" t="s">
        <v>55</v>
      </c>
      <c r="AL279" s="8" t="s">
        <v>55</v>
      </c>
      <c r="AM279" s="8" t="s">
        <v>55</v>
      </c>
      <c r="AN279" s="8" t="s">
        <v>55</v>
      </c>
      <c r="AO279" s="8" t="s">
        <v>55</v>
      </c>
      <c r="AP279" s="8" t="s">
        <v>55</v>
      </c>
      <c r="AQ279" s="8" t="s">
        <v>55</v>
      </c>
      <c r="AR279" s="8" t="s">
        <v>55</v>
      </c>
      <c r="AS279" s="8" t="s">
        <v>55</v>
      </c>
      <c r="AT279" s="8" t="s">
        <v>55</v>
      </c>
      <c r="AU279" s="8" t="s">
        <v>55</v>
      </c>
      <c r="AV279" s="8" t="s">
        <v>55</v>
      </c>
      <c r="AW279" s="8" t="s">
        <v>55</v>
      </c>
      <c r="AX279">
        <f t="shared" si="4"/>
        <v>0</v>
      </c>
    </row>
    <row r="280" spans="1:50" ht="13" hidden="1" x14ac:dyDescent="0.3">
      <c r="A280" s="6" t="s">
        <v>316</v>
      </c>
      <c r="B280" s="5" t="s">
        <v>53</v>
      </c>
      <c r="C280" s="7" t="s">
        <v>55</v>
      </c>
      <c r="D280" s="7" t="s">
        <v>55</v>
      </c>
      <c r="E280" s="7" t="s">
        <v>55</v>
      </c>
      <c r="F280" s="7" t="s">
        <v>55</v>
      </c>
      <c r="G280" s="7" t="s">
        <v>55</v>
      </c>
      <c r="H280" s="7" t="s">
        <v>55</v>
      </c>
      <c r="I280" s="7" t="s">
        <v>55</v>
      </c>
      <c r="J280" s="7" t="s">
        <v>55</v>
      </c>
      <c r="K280" s="7" t="s">
        <v>55</v>
      </c>
      <c r="L280" s="7" t="s">
        <v>55</v>
      </c>
      <c r="M280" s="7" t="s">
        <v>55</v>
      </c>
      <c r="N280" s="7" t="s">
        <v>55</v>
      </c>
      <c r="O280" s="7" t="s">
        <v>55</v>
      </c>
      <c r="P280" s="7" t="s">
        <v>55</v>
      </c>
      <c r="Q280" s="7" t="s">
        <v>55</v>
      </c>
      <c r="R280" s="7" t="s">
        <v>55</v>
      </c>
      <c r="S280" s="7" t="s">
        <v>55</v>
      </c>
      <c r="T280" s="7" t="s">
        <v>55</v>
      </c>
      <c r="U280" s="7" t="s">
        <v>55</v>
      </c>
      <c r="V280" s="7" t="s">
        <v>55</v>
      </c>
      <c r="W280" s="7" t="s">
        <v>55</v>
      </c>
      <c r="X280" s="7" t="s">
        <v>55</v>
      </c>
      <c r="Y280" s="7" t="s">
        <v>55</v>
      </c>
      <c r="Z280" s="7" t="s">
        <v>55</v>
      </c>
      <c r="AA280" s="7" t="s">
        <v>55</v>
      </c>
      <c r="AB280" s="7" t="s">
        <v>55</v>
      </c>
      <c r="AC280" s="7" t="s">
        <v>55</v>
      </c>
      <c r="AD280" s="7" t="s">
        <v>55</v>
      </c>
      <c r="AE280" s="7" t="s">
        <v>55</v>
      </c>
      <c r="AF280" s="7" t="s">
        <v>55</v>
      </c>
      <c r="AG280" s="7" t="s">
        <v>55</v>
      </c>
      <c r="AH280" s="7" t="s">
        <v>55</v>
      </c>
      <c r="AI280" s="7" t="s">
        <v>55</v>
      </c>
      <c r="AJ280" s="7" t="s">
        <v>55</v>
      </c>
      <c r="AK280" s="7" t="s">
        <v>55</v>
      </c>
      <c r="AL280" s="7" t="s">
        <v>55</v>
      </c>
      <c r="AM280" s="7" t="s">
        <v>55</v>
      </c>
      <c r="AN280" s="7" t="s">
        <v>55</v>
      </c>
      <c r="AO280" s="7" t="s">
        <v>55</v>
      </c>
      <c r="AP280" s="7" t="s">
        <v>55</v>
      </c>
      <c r="AQ280" s="7" t="s">
        <v>55</v>
      </c>
      <c r="AR280" s="7" t="s">
        <v>55</v>
      </c>
      <c r="AS280" s="7" t="s">
        <v>55</v>
      </c>
      <c r="AT280" s="7" t="s">
        <v>55</v>
      </c>
      <c r="AU280" s="7" t="s">
        <v>55</v>
      </c>
      <c r="AV280" s="7" t="s">
        <v>55</v>
      </c>
      <c r="AW280" s="7" t="s">
        <v>55</v>
      </c>
      <c r="AX280">
        <f t="shared" si="4"/>
        <v>0</v>
      </c>
    </row>
    <row r="281" spans="1:50" ht="13" hidden="1" x14ac:dyDescent="0.3">
      <c r="A281" s="6" t="s">
        <v>317</v>
      </c>
      <c r="B281" s="5" t="s">
        <v>53</v>
      </c>
      <c r="C281" s="8" t="s">
        <v>55</v>
      </c>
      <c r="D281" s="8" t="s">
        <v>55</v>
      </c>
      <c r="E281" s="8" t="s">
        <v>55</v>
      </c>
      <c r="F281" s="8" t="s">
        <v>55</v>
      </c>
      <c r="G281" s="8" t="s">
        <v>55</v>
      </c>
      <c r="H281" s="8" t="s">
        <v>55</v>
      </c>
      <c r="I281" s="8" t="s">
        <v>55</v>
      </c>
      <c r="J281" s="8" t="s">
        <v>55</v>
      </c>
      <c r="K281" s="8" t="s">
        <v>55</v>
      </c>
      <c r="L281" s="8" t="s">
        <v>55</v>
      </c>
      <c r="M281" s="8" t="s">
        <v>55</v>
      </c>
      <c r="N281" s="8" t="s">
        <v>55</v>
      </c>
      <c r="O281" s="8" t="s">
        <v>55</v>
      </c>
      <c r="P281" s="8" t="s">
        <v>55</v>
      </c>
      <c r="Q281" s="8" t="s">
        <v>55</v>
      </c>
      <c r="R281" s="8" t="s">
        <v>55</v>
      </c>
      <c r="S281" s="8" t="s">
        <v>55</v>
      </c>
      <c r="T281" s="8" t="s">
        <v>55</v>
      </c>
      <c r="U281" s="8" t="s">
        <v>55</v>
      </c>
      <c r="V281" s="8" t="s">
        <v>55</v>
      </c>
      <c r="W281" s="8" t="s">
        <v>55</v>
      </c>
      <c r="X281" s="8" t="s">
        <v>55</v>
      </c>
      <c r="Y281" s="8" t="s">
        <v>55</v>
      </c>
      <c r="Z281" s="8" t="s">
        <v>55</v>
      </c>
      <c r="AA281" s="8" t="s">
        <v>55</v>
      </c>
      <c r="AB281" s="8" t="s">
        <v>55</v>
      </c>
      <c r="AC281" s="8" t="s">
        <v>55</v>
      </c>
      <c r="AD281" s="8" t="s">
        <v>55</v>
      </c>
      <c r="AE281" s="8" t="s">
        <v>55</v>
      </c>
      <c r="AF281" s="8" t="s">
        <v>55</v>
      </c>
      <c r="AG281" s="8" t="s">
        <v>55</v>
      </c>
      <c r="AH281" s="8" t="s">
        <v>55</v>
      </c>
      <c r="AI281" s="8" t="s">
        <v>55</v>
      </c>
      <c r="AJ281" s="8" t="s">
        <v>55</v>
      </c>
      <c r="AK281" s="8" t="s">
        <v>55</v>
      </c>
      <c r="AL281" s="8" t="s">
        <v>55</v>
      </c>
      <c r="AM281" s="8" t="s">
        <v>55</v>
      </c>
      <c r="AN281" s="8" t="s">
        <v>55</v>
      </c>
      <c r="AO281" s="8" t="s">
        <v>55</v>
      </c>
      <c r="AP281" s="8" t="s">
        <v>55</v>
      </c>
      <c r="AQ281" s="8" t="s">
        <v>55</v>
      </c>
      <c r="AR281" s="8" t="s">
        <v>55</v>
      </c>
      <c r="AS281" s="8" t="s">
        <v>55</v>
      </c>
      <c r="AT281" s="8" t="s">
        <v>55</v>
      </c>
      <c r="AU281" s="8" t="s">
        <v>55</v>
      </c>
      <c r="AV281" s="8" t="s">
        <v>55</v>
      </c>
      <c r="AW281" s="8" t="s">
        <v>55</v>
      </c>
      <c r="AX281">
        <f t="shared" si="4"/>
        <v>0</v>
      </c>
    </row>
    <row r="282" spans="1:50" ht="13" hidden="1" x14ac:dyDescent="0.3">
      <c r="A282" s="6" t="s">
        <v>318</v>
      </c>
      <c r="B282" s="5" t="s">
        <v>53</v>
      </c>
      <c r="C282" s="7" t="s">
        <v>55</v>
      </c>
      <c r="D282" s="7" t="s">
        <v>55</v>
      </c>
      <c r="E282" s="7" t="s">
        <v>55</v>
      </c>
      <c r="F282" s="7" t="s">
        <v>55</v>
      </c>
      <c r="G282" s="7" t="s">
        <v>55</v>
      </c>
      <c r="H282" s="7" t="s">
        <v>55</v>
      </c>
      <c r="I282" s="7" t="s">
        <v>55</v>
      </c>
      <c r="J282" s="7" t="s">
        <v>55</v>
      </c>
      <c r="K282" s="7" t="s">
        <v>55</v>
      </c>
      <c r="L282" s="7" t="s">
        <v>55</v>
      </c>
      <c r="M282" s="7" t="s">
        <v>55</v>
      </c>
      <c r="N282" s="7" t="s">
        <v>55</v>
      </c>
      <c r="O282" s="7" t="s">
        <v>55</v>
      </c>
      <c r="P282" s="7" t="s">
        <v>55</v>
      </c>
      <c r="Q282" s="7" t="s">
        <v>55</v>
      </c>
      <c r="R282" s="7" t="s">
        <v>55</v>
      </c>
      <c r="S282" s="7" t="s">
        <v>55</v>
      </c>
      <c r="T282" s="7" t="s">
        <v>55</v>
      </c>
      <c r="U282" s="7" t="s">
        <v>55</v>
      </c>
      <c r="V282" s="7" t="s">
        <v>55</v>
      </c>
      <c r="W282" s="7" t="s">
        <v>55</v>
      </c>
      <c r="X282" s="7" t="s">
        <v>55</v>
      </c>
      <c r="Y282" s="7" t="s">
        <v>55</v>
      </c>
      <c r="Z282" s="7" t="s">
        <v>55</v>
      </c>
      <c r="AA282" s="7" t="s">
        <v>55</v>
      </c>
      <c r="AB282" s="7" t="s">
        <v>55</v>
      </c>
      <c r="AC282" s="7" t="s">
        <v>55</v>
      </c>
      <c r="AD282" s="7" t="s">
        <v>55</v>
      </c>
      <c r="AE282" s="7" t="s">
        <v>55</v>
      </c>
      <c r="AF282" s="7" t="s">
        <v>55</v>
      </c>
      <c r="AG282" s="7" t="s">
        <v>55</v>
      </c>
      <c r="AH282" s="7" t="s">
        <v>55</v>
      </c>
      <c r="AI282" s="7" t="s">
        <v>55</v>
      </c>
      <c r="AJ282" s="7" t="s">
        <v>55</v>
      </c>
      <c r="AK282" s="7" t="s">
        <v>55</v>
      </c>
      <c r="AL282" s="7" t="s">
        <v>55</v>
      </c>
      <c r="AM282" s="7" t="s">
        <v>55</v>
      </c>
      <c r="AN282" s="7" t="s">
        <v>55</v>
      </c>
      <c r="AO282" s="7" t="s">
        <v>55</v>
      </c>
      <c r="AP282" s="7" t="s">
        <v>55</v>
      </c>
      <c r="AQ282" s="7" t="s">
        <v>55</v>
      </c>
      <c r="AR282" s="7" t="s">
        <v>55</v>
      </c>
      <c r="AS282" s="7" t="s">
        <v>55</v>
      </c>
      <c r="AT282" s="7" t="s">
        <v>55</v>
      </c>
      <c r="AU282" s="7" t="s">
        <v>55</v>
      </c>
      <c r="AV282" s="7" t="s">
        <v>55</v>
      </c>
      <c r="AW282" s="7" t="s">
        <v>55</v>
      </c>
      <c r="AX282">
        <f t="shared" si="4"/>
        <v>0</v>
      </c>
    </row>
    <row r="283" spans="1:50" ht="13" hidden="1" x14ac:dyDescent="0.3">
      <c r="A283" s="6" t="s">
        <v>319</v>
      </c>
      <c r="B283" s="5" t="s">
        <v>53</v>
      </c>
      <c r="C283" s="8" t="s">
        <v>55</v>
      </c>
      <c r="D283" s="8" t="s">
        <v>55</v>
      </c>
      <c r="E283" s="8" t="s">
        <v>55</v>
      </c>
      <c r="F283" s="8" t="s">
        <v>55</v>
      </c>
      <c r="G283" s="8" t="s">
        <v>55</v>
      </c>
      <c r="H283" s="8" t="s">
        <v>55</v>
      </c>
      <c r="I283" s="8" t="s">
        <v>55</v>
      </c>
      <c r="J283" s="8" t="s">
        <v>55</v>
      </c>
      <c r="K283" s="8" t="s">
        <v>55</v>
      </c>
      <c r="L283" s="8" t="s">
        <v>55</v>
      </c>
      <c r="M283" s="8" t="s">
        <v>55</v>
      </c>
      <c r="N283" s="8" t="s">
        <v>55</v>
      </c>
      <c r="O283" s="8" t="s">
        <v>55</v>
      </c>
      <c r="P283" s="8" t="s">
        <v>55</v>
      </c>
      <c r="Q283" s="8" t="s">
        <v>55</v>
      </c>
      <c r="R283" s="8" t="s">
        <v>55</v>
      </c>
      <c r="S283" s="8" t="s">
        <v>55</v>
      </c>
      <c r="T283" s="8" t="s">
        <v>55</v>
      </c>
      <c r="U283" s="8" t="s">
        <v>55</v>
      </c>
      <c r="V283" s="8" t="s">
        <v>55</v>
      </c>
      <c r="W283" s="8" t="s">
        <v>55</v>
      </c>
      <c r="X283" s="8" t="s">
        <v>55</v>
      </c>
      <c r="Y283" s="8" t="s">
        <v>55</v>
      </c>
      <c r="Z283" s="8" t="s">
        <v>55</v>
      </c>
      <c r="AA283" s="8" t="s">
        <v>55</v>
      </c>
      <c r="AB283" s="8" t="s">
        <v>55</v>
      </c>
      <c r="AC283" s="8" t="s">
        <v>55</v>
      </c>
      <c r="AD283" s="8" t="s">
        <v>55</v>
      </c>
      <c r="AE283" s="8" t="s">
        <v>55</v>
      </c>
      <c r="AF283" s="8" t="s">
        <v>55</v>
      </c>
      <c r="AG283" s="8" t="s">
        <v>55</v>
      </c>
      <c r="AH283" s="8" t="s">
        <v>55</v>
      </c>
      <c r="AI283" s="8" t="s">
        <v>55</v>
      </c>
      <c r="AJ283" s="8" t="s">
        <v>55</v>
      </c>
      <c r="AK283" s="8" t="s">
        <v>55</v>
      </c>
      <c r="AL283" s="8" t="s">
        <v>55</v>
      </c>
      <c r="AM283" s="8" t="s">
        <v>55</v>
      </c>
      <c r="AN283" s="8" t="s">
        <v>55</v>
      </c>
      <c r="AO283" s="8" t="s">
        <v>55</v>
      </c>
      <c r="AP283" s="8" t="s">
        <v>55</v>
      </c>
      <c r="AQ283" s="8" t="s">
        <v>55</v>
      </c>
      <c r="AR283" s="8" t="s">
        <v>55</v>
      </c>
      <c r="AS283" s="8" t="s">
        <v>55</v>
      </c>
      <c r="AT283" s="8" t="s">
        <v>55</v>
      </c>
      <c r="AU283" s="8" t="s">
        <v>55</v>
      </c>
      <c r="AV283" s="8" t="s">
        <v>55</v>
      </c>
      <c r="AW283" s="8" t="s">
        <v>55</v>
      </c>
      <c r="AX283">
        <f t="shared" si="4"/>
        <v>0</v>
      </c>
    </row>
    <row r="284" spans="1:50" ht="13" hidden="1" x14ac:dyDescent="0.3">
      <c r="A284" s="6" t="s">
        <v>297</v>
      </c>
      <c r="B284" s="5" t="s">
        <v>53</v>
      </c>
      <c r="C284" s="7" t="s">
        <v>55</v>
      </c>
      <c r="D284" s="7" t="s">
        <v>55</v>
      </c>
      <c r="E284" s="7" t="s">
        <v>55</v>
      </c>
      <c r="F284" s="7" t="s">
        <v>55</v>
      </c>
      <c r="G284" s="7" t="s">
        <v>55</v>
      </c>
      <c r="H284" s="7" t="s">
        <v>55</v>
      </c>
      <c r="I284" s="7" t="s">
        <v>55</v>
      </c>
      <c r="J284" s="7" t="s">
        <v>55</v>
      </c>
      <c r="K284" s="7" t="s">
        <v>55</v>
      </c>
      <c r="L284" s="7" t="s">
        <v>55</v>
      </c>
      <c r="M284" s="7" t="s">
        <v>55</v>
      </c>
      <c r="N284" s="7" t="s">
        <v>55</v>
      </c>
      <c r="O284" s="7" t="s">
        <v>55</v>
      </c>
      <c r="P284" s="7" t="s">
        <v>55</v>
      </c>
      <c r="Q284" s="7" t="s">
        <v>55</v>
      </c>
      <c r="R284" s="7" t="s">
        <v>55</v>
      </c>
      <c r="S284" s="7" t="s">
        <v>55</v>
      </c>
      <c r="T284" s="7" t="s">
        <v>55</v>
      </c>
      <c r="U284" s="7" t="s">
        <v>55</v>
      </c>
      <c r="V284" s="7" t="s">
        <v>55</v>
      </c>
      <c r="W284" s="7" t="s">
        <v>55</v>
      </c>
      <c r="X284" s="7" t="s">
        <v>55</v>
      </c>
      <c r="Y284" s="7" t="s">
        <v>55</v>
      </c>
      <c r="Z284" s="7" t="s">
        <v>55</v>
      </c>
      <c r="AA284" s="7" t="s">
        <v>55</v>
      </c>
      <c r="AB284" s="7" t="s">
        <v>55</v>
      </c>
      <c r="AC284" s="7" t="s">
        <v>55</v>
      </c>
      <c r="AD284" s="7" t="s">
        <v>55</v>
      </c>
      <c r="AE284" s="7" t="s">
        <v>55</v>
      </c>
      <c r="AF284" s="7" t="s">
        <v>55</v>
      </c>
      <c r="AG284" s="7" t="s">
        <v>55</v>
      </c>
      <c r="AH284" s="7" t="s">
        <v>55</v>
      </c>
      <c r="AI284" s="7" t="s">
        <v>55</v>
      </c>
      <c r="AJ284" s="7" t="s">
        <v>55</v>
      </c>
      <c r="AK284" s="7" t="s">
        <v>55</v>
      </c>
      <c r="AL284" s="7" t="s">
        <v>55</v>
      </c>
      <c r="AM284" s="7" t="s">
        <v>55</v>
      </c>
      <c r="AN284" s="7" t="s">
        <v>55</v>
      </c>
      <c r="AO284" s="7" t="s">
        <v>55</v>
      </c>
      <c r="AP284" s="7" t="s">
        <v>55</v>
      </c>
      <c r="AQ284" s="7" t="s">
        <v>55</v>
      </c>
      <c r="AR284" s="7" t="s">
        <v>55</v>
      </c>
      <c r="AS284" s="7" t="s">
        <v>55</v>
      </c>
      <c r="AT284" s="7" t="s">
        <v>55</v>
      </c>
      <c r="AU284" s="7" t="s">
        <v>55</v>
      </c>
      <c r="AV284" s="7" t="s">
        <v>55</v>
      </c>
      <c r="AW284" s="7" t="s">
        <v>55</v>
      </c>
      <c r="AX284">
        <f t="shared" si="4"/>
        <v>0</v>
      </c>
    </row>
    <row r="285" spans="1:50" ht="13" hidden="1" x14ac:dyDescent="0.3">
      <c r="A285" s="6" t="s">
        <v>320</v>
      </c>
      <c r="B285" s="5" t="s">
        <v>53</v>
      </c>
      <c r="C285" s="8" t="s">
        <v>55</v>
      </c>
      <c r="D285" s="8" t="s">
        <v>55</v>
      </c>
      <c r="E285" s="8" t="s">
        <v>55</v>
      </c>
      <c r="F285" s="8" t="s">
        <v>55</v>
      </c>
      <c r="G285" s="8" t="s">
        <v>55</v>
      </c>
      <c r="H285" s="8" t="s">
        <v>55</v>
      </c>
      <c r="I285" s="8" t="s">
        <v>55</v>
      </c>
      <c r="J285" s="8" t="s">
        <v>55</v>
      </c>
      <c r="K285" s="8" t="s">
        <v>55</v>
      </c>
      <c r="L285" s="8" t="s">
        <v>55</v>
      </c>
      <c r="M285" s="8" t="s">
        <v>55</v>
      </c>
      <c r="N285" s="8" t="s">
        <v>55</v>
      </c>
      <c r="O285" s="8" t="s">
        <v>55</v>
      </c>
      <c r="P285" s="8" t="s">
        <v>55</v>
      </c>
      <c r="Q285" s="8" t="s">
        <v>55</v>
      </c>
      <c r="R285" s="8" t="s">
        <v>55</v>
      </c>
      <c r="S285" s="8" t="s">
        <v>55</v>
      </c>
      <c r="T285" s="8" t="s">
        <v>55</v>
      </c>
      <c r="U285" s="8" t="s">
        <v>55</v>
      </c>
      <c r="V285" s="8" t="s">
        <v>55</v>
      </c>
      <c r="W285" s="8" t="s">
        <v>55</v>
      </c>
      <c r="X285" s="8" t="s">
        <v>55</v>
      </c>
      <c r="Y285" s="8" t="s">
        <v>55</v>
      </c>
      <c r="Z285" s="8" t="s">
        <v>55</v>
      </c>
      <c r="AA285" s="8" t="s">
        <v>55</v>
      </c>
      <c r="AB285" s="8" t="s">
        <v>55</v>
      </c>
      <c r="AC285" s="8" t="s">
        <v>55</v>
      </c>
      <c r="AD285" s="8" t="s">
        <v>55</v>
      </c>
      <c r="AE285" s="8" t="s">
        <v>55</v>
      </c>
      <c r="AF285" s="8" t="s">
        <v>55</v>
      </c>
      <c r="AG285" s="8" t="s">
        <v>55</v>
      </c>
      <c r="AH285" s="8" t="s">
        <v>55</v>
      </c>
      <c r="AI285" s="8" t="s">
        <v>55</v>
      </c>
      <c r="AJ285" s="8" t="s">
        <v>55</v>
      </c>
      <c r="AK285" s="8" t="s">
        <v>55</v>
      </c>
      <c r="AL285" s="8" t="s">
        <v>55</v>
      </c>
      <c r="AM285" s="8" t="s">
        <v>55</v>
      </c>
      <c r="AN285" s="8" t="s">
        <v>55</v>
      </c>
      <c r="AO285" s="8" t="s">
        <v>55</v>
      </c>
      <c r="AP285" s="8" t="s">
        <v>55</v>
      </c>
      <c r="AQ285" s="8" t="s">
        <v>55</v>
      </c>
      <c r="AR285" s="8" t="s">
        <v>55</v>
      </c>
      <c r="AS285" s="8" t="s">
        <v>55</v>
      </c>
      <c r="AT285" s="8" t="s">
        <v>55</v>
      </c>
      <c r="AU285" s="8" t="s">
        <v>55</v>
      </c>
      <c r="AV285" s="8" t="s">
        <v>55</v>
      </c>
      <c r="AW285" s="8" t="s">
        <v>55</v>
      </c>
      <c r="AX285">
        <f t="shared" si="4"/>
        <v>0</v>
      </c>
    </row>
    <row r="286" spans="1:50" ht="13" hidden="1" x14ac:dyDescent="0.3">
      <c r="A286" s="6" t="s">
        <v>321</v>
      </c>
      <c r="B286" s="5" t="s">
        <v>53</v>
      </c>
      <c r="C286" s="7" t="s">
        <v>55</v>
      </c>
      <c r="D286" s="7" t="s">
        <v>55</v>
      </c>
      <c r="E286" s="7" t="s">
        <v>55</v>
      </c>
      <c r="F286" s="7" t="s">
        <v>55</v>
      </c>
      <c r="G286" s="7" t="s">
        <v>55</v>
      </c>
      <c r="H286" s="7" t="s">
        <v>55</v>
      </c>
      <c r="I286" s="7" t="s">
        <v>55</v>
      </c>
      <c r="J286" s="7" t="s">
        <v>55</v>
      </c>
      <c r="K286" s="7" t="s">
        <v>55</v>
      </c>
      <c r="L286" s="7" t="s">
        <v>55</v>
      </c>
      <c r="M286" s="7" t="s">
        <v>55</v>
      </c>
      <c r="N286" s="7" t="s">
        <v>55</v>
      </c>
      <c r="O286" s="7" t="s">
        <v>55</v>
      </c>
      <c r="P286" s="7" t="s">
        <v>55</v>
      </c>
      <c r="Q286" s="7" t="s">
        <v>55</v>
      </c>
      <c r="R286" s="7" t="s">
        <v>55</v>
      </c>
      <c r="S286" s="7" t="s">
        <v>55</v>
      </c>
      <c r="T286" s="7" t="s">
        <v>55</v>
      </c>
      <c r="U286" s="7" t="s">
        <v>55</v>
      </c>
      <c r="V286" s="7" t="s">
        <v>55</v>
      </c>
      <c r="W286" s="7" t="s">
        <v>55</v>
      </c>
      <c r="X286" s="7" t="s">
        <v>55</v>
      </c>
      <c r="Y286" s="7" t="s">
        <v>55</v>
      </c>
      <c r="Z286" s="7" t="s">
        <v>55</v>
      </c>
      <c r="AA286" s="7" t="s">
        <v>55</v>
      </c>
      <c r="AB286" s="7" t="s">
        <v>55</v>
      </c>
      <c r="AC286" s="7" t="s">
        <v>55</v>
      </c>
      <c r="AD286" s="7" t="s">
        <v>55</v>
      </c>
      <c r="AE286" s="7" t="s">
        <v>55</v>
      </c>
      <c r="AF286" s="7" t="s">
        <v>55</v>
      </c>
      <c r="AG286" s="7" t="s">
        <v>55</v>
      </c>
      <c r="AH286" s="7" t="s">
        <v>55</v>
      </c>
      <c r="AI286" s="7" t="s">
        <v>55</v>
      </c>
      <c r="AJ286" s="7" t="s">
        <v>55</v>
      </c>
      <c r="AK286" s="7" t="s">
        <v>55</v>
      </c>
      <c r="AL286" s="7" t="s">
        <v>55</v>
      </c>
      <c r="AM286" s="7" t="s">
        <v>55</v>
      </c>
      <c r="AN286" s="7" t="s">
        <v>55</v>
      </c>
      <c r="AO286" s="7" t="s">
        <v>55</v>
      </c>
      <c r="AP286" s="7" t="s">
        <v>55</v>
      </c>
      <c r="AQ286" s="7" t="s">
        <v>55</v>
      </c>
      <c r="AR286" s="7" t="s">
        <v>55</v>
      </c>
      <c r="AS286" s="7" t="s">
        <v>55</v>
      </c>
      <c r="AT286" s="7" t="s">
        <v>55</v>
      </c>
      <c r="AU286" s="7" t="s">
        <v>55</v>
      </c>
      <c r="AV286" s="7" t="s">
        <v>55</v>
      </c>
      <c r="AW286" s="7" t="s">
        <v>55</v>
      </c>
      <c r="AX286">
        <f t="shared" si="4"/>
        <v>0</v>
      </c>
    </row>
    <row r="287" spans="1:50" ht="13" hidden="1" x14ac:dyDescent="0.3">
      <c r="A287" s="6" t="s">
        <v>322</v>
      </c>
      <c r="B287" s="5" t="s">
        <v>53</v>
      </c>
      <c r="C287" s="8" t="s">
        <v>55</v>
      </c>
      <c r="D287" s="8" t="s">
        <v>55</v>
      </c>
      <c r="E287" s="8" t="s">
        <v>55</v>
      </c>
      <c r="F287" s="8" t="s">
        <v>55</v>
      </c>
      <c r="G287" s="8" t="s">
        <v>55</v>
      </c>
      <c r="H287" s="8" t="s">
        <v>55</v>
      </c>
      <c r="I287" s="8" t="s">
        <v>55</v>
      </c>
      <c r="J287" s="8" t="s">
        <v>55</v>
      </c>
      <c r="K287" s="8" t="s">
        <v>55</v>
      </c>
      <c r="L287" s="8" t="s">
        <v>55</v>
      </c>
      <c r="M287" s="8" t="s">
        <v>55</v>
      </c>
      <c r="N287" s="8" t="s">
        <v>55</v>
      </c>
      <c r="O287" s="8" t="s">
        <v>55</v>
      </c>
      <c r="P287" s="8" t="s">
        <v>55</v>
      </c>
      <c r="Q287" s="8" t="s">
        <v>55</v>
      </c>
      <c r="R287" s="8" t="s">
        <v>55</v>
      </c>
      <c r="S287" s="8" t="s">
        <v>55</v>
      </c>
      <c r="T287" s="8" t="s">
        <v>55</v>
      </c>
      <c r="U287" s="8" t="s">
        <v>55</v>
      </c>
      <c r="V287" s="8" t="s">
        <v>55</v>
      </c>
      <c r="W287" s="8" t="s">
        <v>55</v>
      </c>
      <c r="X287" s="8" t="s">
        <v>55</v>
      </c>
      <c r="Y287" s="8" t="s">
        <v>55</v>
      </c>
      <c r="Z287" s="8" t="s">
        <v>55</v>
      </c>
      <c r="AA287" s="8" t="s">
        <v>55</v>
      </c>
      <c r="AB287" s="8" t="s">
        <v>55</v>
      </c>
      <c r="AC287" s="8" t="s">
        <v>55</v>
      </c>
      <c r="AD287" s="8" t="s">
        <v>55</v>
      </c>
      <c r="AE287" s="8" t="s">
        <v>55</v>
      </c>
      <c r="AF287" s="8" t="s">
        <v>55</v>
      </c>
      <c r="AG287" s="8" t="s">
        <v>55</v>
      </c>
      <c r="AH287" s="8" t="s">
        <v>55</v>
      </c>
      <c r="AI287" s="8" t="s">
        <v>55</v>
      </c>
      <c r="AJ287" s="8" t="s">
        <v>55</v>
      </c>
      <c r="AK287" s="8" t="s">
        <v>55</v>
      </c>
      <c r="AL287" s="8" t="s">
        <v>55</v>
      </c>
      <c r="AM287" s="8" t="s">
        <v>55</v>
      </c>
      <c r="AN287" s="8" t="s">
        <v>55</v>
      </c>
      <c r="AO287" s="8" t="s">
        <v>55</v>
      </c>
      <c r="AP287" s="8" t="s">
        <v>55</v>
      </c>
      <c r="AQ287" s="8" t="s">
        <v>55</v>
      </c>
      <c r="AR287" s="8" t="s">
        <v>55</v>
      </c>
      <c r="AS287" s="8" t="s">
        <v>55</v>
      </c>
      <c r="AT287" s="8" t="s">
        <v>55</v>
      </c>
      <c r="AU287" s="8" t="s">
        <v>55</v>
      </c>
      <c r="AV287" s="8" t="s">
        <v>55</v>
      </c>
      <c r="AW287" s="8" t="s">
        <v>55</v>
      </c>
      <c r="AX287">
        <f t="shared" si="4"/>
        <v>0</v>
      </c>
    </row>
    <row r="288" spans="1:50" ht="13" hidden="1" x14ac:dyDescent="0.3">
      <c r="A288" s="6" t="s">
        <v>323</v>
      </c>
      <c r="B288" s="5" t="s">
        <v>53</v>
      </c>
      <c r="C288" s="7" t="s">
        <v>55</v>
      </c>
      <c r="D288" s="7" t="s">
        <v>55</v>
      </c>
      <c r="E288" s="7" t="s">
        <v>55</v>
      </c>
      <c r="F288" s="7" t="s">
        <v>55</v>
      </c>
      <c r="G288" s="7" t="s">
        <v>55</v>
      </c>
      <c r="H288" s="7" t="s">
        <v>55</v>
      </c>
      <c r="I288" s="7" t="s">
        <v>55</v>
      </c>
      <c r="J288" s="7" t="s">
        <v>55</v>
      </c>
      <c r="K288" s="7" t="s">
        <v>55</v>
      </c>
      <c r="L288" s="7" t="s">
        <v>55</v>
      </c>
      <c r="M288" s="7" t="s">
        <v>55</v>
      </c>
      <c r="N288" s="7" t="s">
        <v>55</v>
      </c>
      <c r="O288" s="7" t="s">
        <v>55</v>
      </c>
      <c r="P288" s="7" t="s">
        <v>55</v>
      </c>
      <c r="Q288" s="7" t="s">
        <v>55</v>
      </c>
      <c r="R288" s="7" t="s">
        <v>55</v>
      </c>
      <c r="S288" s="7" t="s">
        <v>55</v>
      </c>
      <c r="T288" s="7" t="s">
        <v>55</v>
      </c>
      <c r="U288" s="7" t="s">
        <v>55</v>
      </c>
      <c r="V288" s="7" t="s">
        <v>55</v>
      </c>
      <c r="W288" s="7" t="s">
        <v>55</v>
      </c>
      <c r="X288" s="7" t="s">
        <v>55</v>
      </c>
      <c r="Y288" s="7" t="s">
        <v>55</v>
      </c>
      <c r="Z288" s="7" t="s">
        <v>55</v>
      </c>
      <c r="AA288" s="7" t="s">
        <v>55</v>
      </c>
      <c r="AB288" s="7" t="s">
        <v>55</v>
      </c>
      <c r="AC288" s="7" t="s">
        <v>55</v>
      </c>
      <c r="AD288" s="7" t="s">
        <v>55</v>
      </c>
      <c r="AE288" s="7" t="s">
        <v>55</v>
      </c>
      <c r="AF288" s="7" t="s">
        <v>55</v>
      </c>
      <c r="AG288" s="7" t="s">
        <v>55</v>
      </c>
      <c r="AH288" s="7" t="s">
        <v>55</v>
      </c>
      <c r="AI288" s="7" t="s">
        <v>55</v>
      </c>
      <c r="AJ288" s="7" t="s">
        <v>55</v>
      </c>
      <c r="AK288" s="7" t="s">
        <v>55</v>
      </c>
      <c r="AL288" s="7" t="s">
        <v>55</v>
      </c>
      <c r="AM288" s="7" t="s">
        <v>55</v>
      </c>
      <c r="AN288" s="7" t="s">
        <v>55</v>
      </c>
      <c r="AO288" s="7" t="s">
        <v>55</v>
      </c>
      <c r="AP288" s="7" t="s">
        <v>55</v>
      </c>
      <c r="AQ288" s="7" t="s">
        <v>55</v>
      </c>
      <c r="AR288" s="7" t="s">
        <v>55</v>
      </c>
      <c r="AS288" s="7" t="s">
        <v>55</v>
      </c>
      <c r="AT288" s="7" t="s">
        <v>55</v>
      </c>
      <c r="AU288" s="7" t="s">
        <v>55</v>
      </c>
      <c r="AV288" s="7" t="s">
        <v>55</v>
      </c>
      <c r="AW288" s="7" t="s">
        <v>55</v>
      </c>
      <c r="AX288">
        <f t="shared" si="4"/>
        <v>0</v>
      </c>
    </row>
    <row r="289" spans="1:50" ht="13" hidden="1" x14ac:dyDescent="0.3">
      <c r="A289" s="6" t="s">
        <v>324</v>
      </c>
      <c r="B289" s="5" t="s">
        <v>53</v>
      </c>
      <c r="C289" s="8" t="s">
        <v>55</v>
      </c>
      <c r="D289" s="8" t="s">
        <v>55</v>
      </c>
      <c r="E289" s="8" t="s">
        <v>55</v>
      </c>
      <c r="F289" s="8" t="s">
        <v>55</v>
      </c>
      <c r="G289" s="8" t="s">
        <v>55</v>
      </c>
      <c r="H289" s="8" t="s">
        <v>55</v>
      </c>
      <c r="I289" s="8" t="s">
        <v>55</v>
      </c>
      <c r="J289" s="8" t="s">
        <v>55</v>
      </c>
      <c r="K289" s="8" t="s">
        <v>55</v>
      </c>
      <c r="L289" s="8" t="s">
        <v>55</v>
      </c>
      <c r="M289" s="8" t="s">
        <v>55</v>
      </c>
      <c r="N289" s="8" t="s">
        <v>55</v>
      </c>
      <c r="O289" s="8" t="s">
        <v>55</v>
      </c>
      <c r="P289" s="8" t="s">
        <v>55</v>
      </c>
      <c r="Q289" s="8" t="s">
        <v>55</v>
      </c>
      <c r="R289" s="8" t="s">
        <v>55</v>
      </c>
      <c r="S289" s="8" t="s">
        <v>55</v>
      </c>
      <c r="T289" s="8" t="s">
        <v>55</v>
      </c>
      <c r="U289" s="8" t="s">
        <v>55</v>
      </c>
      <c r="V289" s="8" t="s">
        <v>55</v>
      </c>
      <c r="W289" s="8" t="s">
        <v>55</v>
      </c>
      <c r="X289" s="8" t="s">
        <v>55</v>
      </c>
      <c r="Y289" s="8" t="s">
        <v>55</v>
      </c>
      <c r="Z289" s="8" t="s">
        <v>55</v>
      </c>
      <c r="AA289" s="8" t="s">
        <v>55</v>
      </c>
      <c r="AB289" s="8" t="s">
        <v>55</v>
      </c>
      <c r="AC289" s="8" t="s">
        <v>55</v>
      </c>
      <c r="AD289" s="8" t="s">
        <v>55</v>
      </c>
      <c r="AE289" s="8" t="s">
        <v>55</v>
      </c>
      <c r="AF289" s="8" t="s">
        <v>55</v>
      </c>
      <c r="AG289" s="8" t="s">
        <v>55</v>
      </c>
      <c r="AH289" s="8" t="s">
        <v>55</v>
      </c>
      <c r="AI289" s="8" t="s">
        <v>55</v>
      </c>
      <c r="AJ289" s="8" t="s">
        <v>55</v>
      </c>
      <c r="AK289" s="8" t="s">
        <v>55</v>
      </c>
      <c r="AL289" s="8" t="s">
        <v>55</v>
      </c>
      <c r="AM289" s="8" t="s">
        <v>55</v>
      </c>
      <c r="AN289" s="8" t="s">
        <v>55</v>
      </c>
      <c r="AO289" s="8" t="s">
        <v>55</v>
      </c>
      <c r="AP289" s="8" t="s">
        <v>55</v>
      </c>
      <c r="AQ289" s="8" t="s">
        <v>55</v>
      </c>
      <c r="AR289" s="8" t="s">
        <v>55</v>
      </c>
      <c r="AS289" s="8" t="s">
        <v>55</v>
      </c>
      <c r="AT289" s="8" t="s">
        <v>55</v>
      </c>
      <c r="AU289" s="8" t="s">
        <v>55</v>
      </c>
      <c r="AV289" s="8" t="s">
        <v>55</v>
      </c>
      <c r="AW289" s="8" t="s">
        <v>55</v>
      </c>
      <c r="AX289">
        <f t="shared" si="4"/>
        <v>0</v>
      </c>
    </row>
    <row r="290" spans="1:50" ht="13" hidden="1" x14ac:dyDescent="0.3">
      <c r="A290" s="6" t="s">
        <v>318</v>
      </c>
      <c r="B290" s="5" t="s">
        <v>53</v>
      </c>
      <c r="C290" s="7" t="s">
        <v>55</v>
      </c>
      <c r="D290" s="7" t="s">
        <v>55</v>
      </c>
      <c r="E290" s="7" t="s">
        <v>55</v>
      </c>
      <c r="F290" s="7" t="s">
        <v>55</v>
      </c>
      <c r="G290" s="7" t="s">
        <v>55</v>
      </c>
      <c r="H290" s="7" t="s">
        <v>55</v>
      </c>
      <c r="I290" s="7" t="s">
        <v>55</v>
      </c>
      <c r="J290" s="7" t="s">
        <v>55</v>
      </c>
      <c r="K290" s="7" t="s">
        <v>55</v>
      </c>
      <c r="L290" s="7" t="s">
        <v>55</v>
      </c>
      <c r="M290" s="7" t="s">
        <v>55</v>
      </c>
      <c r="N290" s="7" t="s">
        <v>55</v>
      </c>
      <c r="O290" s="7" t="s">
        <v>55</v>
      </c>
      <c r="P290" s="7" t="s">
        <v>55</v>
      </c>
      <c r="Q290" s="7" t="s">
        <v>55</v>
      </c>
      <c r="R290" s="7" t="s">
        <v>55</v>
      </c>
      <c r="S290" s="7" t="s">
        <v>55</v>
      </c>
      <c r="T290" s="7" t="s">
        <v>55</v>
      </c>
      <c r="U290" s="7" t="s">
        <v>55</v>
      </c>
      <c r="V290" s="7" t="s">
        <v>55</v>
      </c>
      <c r="W290" s="7" t="s">
        <v>55</v>
      </c>
      <c r="X290" s="7" t="s">
        <v>55</v>
      </c>
      <c r="Y290" s="7" t="s">
        <v>55</v>
      </c>
      <c r="Z290" s="7" t="s">
        <v>55</v>
      </c>
      <c r="AA290" s="7" t="s">
        <v>55</v>
      </c>
      <c r="AB290" s="7" t="s">
        <v>55</v>
      </c>
      <c r="AC290" s="7" t="s">
        <v>55</v>
      </c>
      <c r="AD290" s="7" t="s">
        <v>55</v>
      </c>
      <c r="AE290" s="7" t="s">
        <v>55</v>
      </c>
      <c r="AF290" s="7" t="s">
        <v>55</v>
      </c>
      <c r="AG290" s="7" t="s">
        <v>55</v>
      </c>
      <c r="AH290" s="7" t="s">
        <v>55</v>
      </c>
      <c r="AI290" s="7" t="s">
        <v>55</v>
      </c>
      <c r="AJ290" s="7" t="s">
        <v>55</v>
      </c>
      <c r="AK290" s="7" t="s">
        <v>55</v>
      </c>
      <c r="AL290" s="7" t="s">
        <v>55</v>
      </c>
      <c r="AM290" s="7" t="s">
        <v>55</v>
      </c>
      <c r="AN290" s="7" t="s">
        <v>55</v>
      </c>
      <c r="AO290" s="7" t="s">
        <v>55</v>
      </c>
      <c r="AP290" s="7" t="s">
        <v>55</v>
      </c>
      <c r="AQ290" s="7" t="s">
        <v>55</v>
      </c>
      <c r="AR290" s="7" t="s">
        <v>55</v>
      </c>
      <c r="AS290" s="7" t="s">
        <v>55</v>
      </c>
      <c r="AT290" s="7" t="s">
        <v>55</v>
      </c>
      <c r="AU290" s="7" t="s">
        <v>55</v>
      </c>
      <c r="AV290" s="7" t="s">
        <v>55</v>
      </c>
      <c r="AW290" s="7" t="s">
        <v>55</v>
      </c>
      <c r="AX290">
        <f t="shared" si="4"/>
        <v>0</v>
      </c>
    </row>
    <row r="291" spans="1:50" ht="13" hidden="1" x14ac:dyDescent="0.3">
      <c r="A291" s="6" t="s">
        <v>325</v>
      </c>
      <c r="B291" s="5" t="s">
        <v>53</v>
      </c>
      <c r="C291" s="8" t="s">
        <v>55</v>
      </c>
      <c r="D291" s="8" t="s">
        <v>55</v>
      </c>
      <c r="E291" s="8" t="s">
        <v>55</v>
      </c>
      <c r="F291" s="8" t="s">
        <v>55</v>
      </c>
      <c r="G291" s="8" t="s">
        <v>55</v>
      </c>
      <c r="H291" s="8" t="s">
        <v>55</v>
      </c>
      <c r="I291" s="8" t="s">
        <v>55</v>
      </c>
      <c r="J291" s="8" t="s">
        <v>55</v>
      </c>
      <c r="K291" s="8" t="s">
        <v>55</v>
      </c>
      <c r="L291" s="8" t="s">
        <v>55</v>
      </c>
      <c r="M291" s="8" t="s">
        <v>55</v>
      </c>
      <c r="N291" s="8" t="s">
        <v>55</v>
      </c>
      <c r="O291" s="8" t="s">
        <v>55</v>
      </c>
      <c r="P291" s="8" t="s">
        <v>55</v>
      </c>
      <c r="Q291" s="8" t="s">
        <v>55</v>
      </c>
      <c r="R291" s="8" t="s">
        <v>55</v>
      </c>
      <c r="S291" s="8" t="s">
        <v>55</v>
      </c>
      <c r="T291" s="8" t="s">
        <v>55</v>
      </c>
      <c r="U291" s="8" t="s">
        <v>55</v>
      </c>
      <c r="V291" s="8" t="s">
        <v>55</v>
      </c>
      <c r="W291" s="8" t="s">
        <v>55</v>
      </c>
      <c r="X291" s="8" t="s">
        <v>55</v>
      </c>
      <c r="Y291" s="8" t="s">
        <v>55</v>
      </c>
      <c r="Z291" s="8" t="s">
        <v>55</v>
      </c>
      <c r="AA291" s="8" t="s">
        <v>55</v>
      </c>
      <c r="AB291" s="8" t="s">
        <v>55</v>
      </c>
      <c r="AC291" s="8" t="s">
        <v>55</v>
      </c>
      <c r="AD291" s="8" t="s">
        <v>55</v>
      </c>
      <c r="AE291" s="8" t="s">
        <v>55</v>
      </c>
      <c r="AF291" s="8" t="s">
        <v>55</v>
      </c>
      <c r="AG291" s="8" t="s">
        <v>55</v>
      </c>
      <c r="AH291" s="8" t="s">
        <v>55</v>
      </c>
      <c r="AI291" s="8" t="s">
        <v>55</v>
      </c>
      <c r="AJ291" s="8" t="s">
        <v>55</v>
      </c>
      <c r="AK291" s="8" t="s">
        <v>55</v>
      </c>
      <c r="AL291" s="8" t="s">
        <v>55</v>
      </c>
      <c r="AM291" s="8" t="s">
        <v>55</v>
      </c>
      <c r="AN291" s="8" t="s">
        <v>55</v>
      </c>
      <c r="AO291" s="8" t="s">
        <v>55</v>
      </c>
      <c r="AP291" s="8" t="s">
        <v>55</v>
      </c>
      <c r="AQ291" s="8" t="s">
        <v>55</v>
      </c>
      <c r="AR291" s="8" t="s">
        <v>55</v>
      </c>
      <c r="AS291" s="8" t="s">
        <v>55</v>
      </c>
      <c r="AT291" s="8" t="s">
        <v>55</v>
      </c>
      <c r="AU291" s="8" t="s">
        <v>55</v>
      </c>
      <c r="AV291" s="8" t="s">
        <v>55</v>
      </c>
      <c r="AW291" s="8" t="s">
        <v>55</v>
      </c>
      <c r="AX291">
        <f t="shared" si="4"/>
        <v>0</v>
      </c>
    </row>
    <row r="292" spans="1:50" ht="13" hidden="1" x14ac:dyDescent="0.3">
      <c r="A292" s="6" t="s">
        <v>326</v>
      </c>
      <c r="B292" s="5" t="s">
        <v>53</v>
      </c>
      <c r="C292" s="7" t="s">
        <v>55</v>
      </c>
      <c r="D292" s="7" t="s">
        <v>55</v>
      </c>
      <c r="E292" s="7" t="s">
        <v>55</v>
      </c>
      <c r="F292" s="7" t="s">
        <v>55</v>
      </c>
      <c r="G292" s="7" t="s">
        <v>55</v>
      </c>
      <c r="H292" s="7" t="s">
        <v>55</v>
      </c>
      <c r="I292" s="7" t="s">
        <v>55</v>
      </c>
      <c r="J292" s="7" t="s">
        <v>55</v>
      </c>
      <c r="K292" s="7" t="s">
        <v>55</v>
      </c>
      <c r="L292" s="7" t="s">
        <v>55</v>
      </c>
      <c r="M292" s="7" t="s">
        <v>55</v>
      </c>
      <c r="N292" s="7" t="s">
        <v>55</v>
      </c>
      <c r="O292" s="7" t="s">
        <v>55</v>
      </c>
      <c r="P292" s="7" t="s">
        <v>55</v>
      </c>
      <c r="Q292" s="7" t="s">
        <v>55</v>
      </c>
      <c r="R292" s="7" t="s">
        <v>55</v>
      </c>
      <c r="S292" s="7" t="s">
        <v>55</v>
      </c>
      <c r="T292" s="7" t="s">
        <v>55</v>
      </c>
      <c r="U292" s="7" t="s">
        <v>55</v>
      </c>
      <c r="V292" s="7" t="s">
        <v>55</v>
      </c>
      <c r="W292" s="7" t="s">
        <v>55</v>
      </c>
      <c r="X292" s="7" t="s">
        <v>55</v>
      </c>
      <c r="Y292" s="7" t="s">
        <v>55</v>
      </c>
      <c r="Z292" s="7" t="s">
        <v>55</v>
      </c>
      <c r="AA292" s="7" t="s">
        <v>55</v>
      </c>
      <c r="AB292" s="7" t="s">
        <v>55</v>
      </c>
      <c r="AC292" s="7" t="s">
        <v>55</v>
      </c>
      <c r="AD292" s="7" t="s">
        <v>55</v>
      </c>
      <c r="AE292" s="7" t="s">
        <v>55</v>
      </c>
      <c r="AF292" s="7" t="s">
        <v>55</v>
      </c>
      <c r="AG292" s="7" t="s">
        <v>55</v>
      </c>
      <c r="AH292" s="7" t="s">
        <v>55</v>
      </c>
      <c r="AI292" s="7" t="s">
        <v>55</v>
      </c>
      <c r="AJ292" s="7" t="s">
        <v>55</v>
      </c>
      <c r="AK292" s="7" t="s">
        <v>55</v>
      </c>
      <c r="AL292" s="7" t="s">
        <v>55</v>
      </c>
      <c r="AM292" s="7" t="s">
        <v>55</v>
      </c>
      <c r="AN292" s="7" t="s">
        <v>55</v>
      </c>
      <c r="AO292" s="7" t="s">
        <v>55</v>
      </c>
      <c r="AP292" s="7" t="s">
        <v>55</v>
      </c>
      <c r="AQ292" s="7" t="s">
        <v>55</v>
      </c>
      <c r="AR292" s="7" t="s">
        <v>55</v>
      </c>
      <c r="AS292" s="7" t="s">
        <v>55</v>
      </c>
      <c r="AT292" s="7" t="s">
        <v>55</v>
      </c>
      <c r="AU292" s="7" t="s">
        <v>55</v>
      </c>
      <c r="AV292" s="7" t="s">
        <v>55</v>
      </c>
      <c r="AW292" s="7" t="s">
        <v>55</v>
      </c>
      <c r="AX292">
        <f t="shared" si="4"/>
        <v>0</v>
      </c>
    </row>
    <row r="293" spans="1:50" ht="20" hidden="1" x14ac:dyDescent="0.3">
      <c r="A293" s="6" t="s">
        <v>327</v>
      </c>
      <c r="B293" s="5" t="s">
        <v>53</v>
      </c>
      <c r="C293" s="8" t="s">
        <v>55</v>
      </c>
      <c r="D293" s="8" t="s">
        <v>55</v>
      </c>
      <c r="E293" s="8" t="s">
        <v>55</v>
      </c>
      <c r="F293" s="8" t="s">
        <v>55</v>
      </c>
      <c r="G293" s="8" t="s">
        <v>55</v>
      </c>
      <c r="H293" s="8" t="s">
        <v>55</v>
      </c>
      <c r="I293" s="8" t="s">
        <v>55</v>
      </c>
      <c r="J293" s="8" t="s">
        <v>55</v>
      </c>
      <c r="K293" s="8" t="s">
        <v>55</v>
      </c>
      <c r="L293" s="8" t="s">
        <v>55</v>
      </c>
      <c r="M293" s="8" t="s">
        <v>55</v>
      </c>
      <c r="N293" s="8" t="s">
        <v>55</v>
      </c>
      <c r="O293" s="8" t="s">
        <v>55</v>
      </c>
      <c r="P293" s="8" t="s">
        <v>55</v>
      </c>
      <c r="Q293" s="8" t="s">
        <v>55</v>
      </c>
      <c r="R293" s="8" t="s">
        <v>55</v>
      </c>
      <c r="S293" s="8" t="s">
        <v>55</v>
      </c>
      <c r="T293" s="8" t="s">
        <v>55</v>
      </c>
      <c r="U293" s="8" t="s">
        <v>55</v>
      </c>
      <c r="V293" s="8" t="s">
        <v>55</v>
      </c>
      <c r="W293" s="8" t="s">
        <v>55</v>
      </c>
      <c r="X293" s="8" t="s">
        <v>55</v>
      </c>
      <c r="Y293" s="8" t="s">
        <v>55</v>
      </c>
      <c r="Z293" s="8" t="s">
        <v>55</v>
      </c>
      <c r="AA293" s="8" t="s">
        <v>55</v>
      </c>
      <c r="AB293" s="8" t="s">
        <v>55</v>
      </c>
      <c r="AC293" s="8" t="s">
        <v>55</v>
      </c>
      <c r="AD293" s="8" t="s">
        <v>55</v>
      </c>
      <c r="AE293" s="8" t="s">
        <v>55</v>
      </c>
      <c r="AF293" s="8" t="s">
        <v>55</v>
      </c>
      <c r="AG293" s="8" t="s">
        <v>55</v>
      </c>
      <c r="AH293" s="8" t="s">
        <v>55</v>
      </c>
      <c r="AI293" s="8" t="s">
        <v>55</v>
      </c>
      <c r="AJ293" s="8" t="s">
        <v>55</v>
      </c>
      <c r="AK293" s="8" t="s">
        <v>55</v>
      </c>
      <c r="AL293" s="8" t="s">
        <v>55</v>
      </c>
      <c r="AM293" s="8" t="s">
        <v>55</v>
      </c>
      <c r="AN293" s="8" t="s">
        <v>55</v>
      </c>
      <c r="AO293" s="8" t="s">
        <v>55</v>
      </c>
      <c r="AP293" s="8" t="s">
        <v>55</v>
      </c>
      <c r="AQ293" s="8" t="s">
        <v>55</v>
      </c>
      <c r="AR293" s="8" t="s">
        <v>55</v>
      </c>
      <c r="AS293" s="8" t="s">
        <v>55</v>
      </c>
      <c r="AT293" s="8" t="s">
        <v>55</v>
      </c>
      <c r="AU293" s="8" t="s">
        <v>55</v>
      </c>
      <c r="AV293" s="8" t="s">
        <v>55</v>
      </c>
      <c r="AW293" s="8" t="s">
        <v>55</v>
      </c>
      <c r="AX293">
        <f t="shared" si="4"/>
        <v>0</v>
      </c>
    </row>
    <row r="294" spans="1:50" ht="13" hidden="1" x14ac:dyDescent="0.3">
      <c r="A294" s="6" t="s">
        <v>328</v>
      </c>
      <c r="B294" s="5" t="s">
        <v>53</v>
      </c>
      <c r="C294" s="7" t="s">
        <v>55</v>
      </c>
      <c r="D294" s="7" t="s">
        <v>55</v>
      </c>
      <c r="E294" s="7" t="s">
        <v>55</v>
      </c>
      <c r="F294" s="7" t="s">
        <v>55</v>
      </c>
      <c r="G294" s="7" t="s">
        <v>55</v>
      </c>
      <c r="H294" s="7" t="s">
        <v>55</v>
      </c>
      <c r="I294" s="7" t="s">
        <v>55</v>
      </c>
      <c r="J294" s="7" t="s">
        <v>55</v>
      </c>
      <c r="K294" s="7" t="s">
        <v>55</v>
      </c>
      <c r="L294" s="7" t="s">
        <v>55</v>
      </c>
      <c r="M294" s="7" t="s">
        <v>55</v>
      </c>
      <c r="N294" s="7" t="s">
        <v>55</v>
      </c>
      <c r="O294" s="7" t="s">
        <v>55</v>
      </c>
      <c r="P294" s="7" t="s">
        <v>55</v>
      </c>
      <c r="Q294" s="7" t="s">
        <v>55</v>
      </c>
      <c r="R294" s="7" t="s">
        <v>55</v>
      </c>
      <c r="S294" s="7" t="s">
        <v>55</v>
      </c>
      <c r="T294" s="7" t="s">
        <v>55</v>
      </c>
      <c r="U294" s="7" t="s">
        <v>55</v>
      </c>
      <c r="V294" s="7" t="s">
        <v>55</v>
      </c>
      <c r="W294" s="7" t="s">
        <v>55</v>
      </c>
      <c r="X294" s="7" t="s">
        <v>55</v>
      </c>
      <c r="Y294" s="7" t="s">
        <v>55</v>
      </c>
      <c r="Z294" s="7" t="s">
        <v>55</v>
      </c>
      <c r="AA294" s="7" t="s">
        <v>55</v>
      </c>
      <c r="AB294" s="7" t="s">
        <v>55</v>
      </c>
      <c r="AC294" s="7" t="s">
        <v>55</v>
      </c>
      <c r="AD294" s="7" t="s">
        <v>55</v>
      </c>
      <c r="AE294" s="7" t="s">
        <v>55</v>
      </c>
      <c r="AF294" s="7" t="s">
        <v>55</v>
      </c>
      <c r="AG294" s="7" t="s">
        <v>55</v>
      </c>
      <c r="AH294" s="7" t="s">
        <v>55</v>
      </c>
      <c r="AI294" s="7" t="s">
        <v>55</v>
      </c>
      <c r="AJ294" s="7" t="s">
        <v>55</v>
      </c>
      <c r="AK294" s="7" t="s">
        <v>55</v>
      </c>
      <c r="AL294" s="7" t="s">
        <v>55</v>
      </c>
      <c r="AM294" s="7" t="s">
        <v>55</v>
      </c>
      <c r="AN294" s="7" t="s">
        <v>55</v>
      </c>
      <c r="AO294" s="7" t="s">
        <v>55</v>
      </c>
      <c r="AP294" s="7" t="s">
        <v>55</v>
      </c>
      <c r="AQ294" s="7" t="s">
        <v>55</v>
      </c>
      <c r="AR294" s="7" t="s">
        <v>55</v>
      </c>
      <c r="AS294" s="7" t="s">
        <v>55</v>
      </c>
      <c r="AT294" s="7" t="s">
        <v>55</v>
      </c>
      <c r="AU294" s="7" t="s">
        <v>55</v>
      </c>
      <c r="AV294" s="7" t="s">
        <v>55</v>
      </c>
      <c r="AW294" s="7" t="s">
        <v>55</v>
      </c>
      <c r="AX294">
        <f t="shared" si="4"/>
        <v>0</v>
      </c>
    </row>
    <row r="295" spans="1:50" ht="20" hidden="1" x14ac:dyDescent="0.3">
      <c r="A295" s="6" t="s">
        <v>329</v>
      </c>
      <c r="B295" s="5" t="s">
        <v>53</v>
      </c>
      <c r="C295" s="8" t="s">
        <v>55</v>
      </c>
      <c r="D295" s="8" t="s">
        <v>55</v>
      </c>
      <c r="E295" s="8" t="s">
        <v>55</v>
      </c>
      <c r="F295" s="8" t="s">
        <v>55</v>
      </c>
      <c r="G295" s="8" t="s">
        <v>55</v>
      </c>
      <c r="H295" s="8" t="s">
        <v>55</v>
      </c>
      <c r="I295" s="8" t="s">
        <v>55</v>
      </c>
      <c r="J295" s="8" t="s">
        <v>55</v>
      </c>
      <c r="K295" s="8" t="s">
        <v>55</v>
      </c>
      <c r="L295" s="8" t="s">
        <v>55</v>
      </c>
      <c r="M295" s="8" t="s">
        <v>55</v>
      </c>
      <c r="N295" s="8" t="s">
        <v>55</v>
      </c>
      <c r="O295" s="8" t="s">
        <v>55</v>
      </c>
      <c r="P295" s="8" t="s">
        <v>55</v>
      </c>
      <c r="Q295" s="8" t="s">
        <v>55</v>
      </c>
      <c r="R295" s="8" t="s">
        <v>55</v>
      </c>
      <c r="S295" s="8" t="s">
        <v>55</v>
      </c>
      <c r="T295" s="8" t="s">
        <v>55</v>
      </c>
      <c r="U295" s="8" t="s">
        <v>55</v>
      </c>
      <c r="V295" s="8" t="s">
        <v>55</v>
      </c>
      <c r="W295" s="8" t="s">
        <v>55</v>
      </c>
      <c r="X295" s="8" t="s">
        <v>55</v>
      </c>
      <c r="Y295" s="8" t="s">
        <v>55</v>
      </c>
      <c r="Z295" s="8" t="s">
        <v>55</v>
      </c>
      <c r="AA295" s="8" t="s">
        <v>55</v>
      </c>
      <c r="AB295" s="8" t="s">
        <v>55</v>
      </c>
      <c r="AC295" s="8" t="s">
        <v>55</v>
      </c>
      <c r="AD295" s="8" t="s">
        <v>55</v>
      </c>
      <c r="AE295" s="8" t="s">
        <v>55</v>
      </c>
      <c r="AF295" s="8" t="s">
        <v>55</v>
      </c>
      <c r="AG295" s="8" t="s">
        <v>55</v>
      </c>
      <c r="AH295" s="8" t="s">
        <v>55</v>
      </c>
      <c r="AI295" s="8" t="s">
        <v>55</v>
      </c>
      <c r="AJ295" s="8" t="s">
        <v>55</v>
      </c>
      <c r="AK295" s="8" t="s">
        <v>55</v>
      </c>
      <c r="AL295" s="8" t="s">
        <v>55</v>
      </c>
      <c r="AM295" s="8" t="s">
        <v>55</v>
      </c>
      <c r="AN295" s="8" t="s">
        <v>55</v>
      </c>
      <c r="AO295" s="8" t="s">
        <v>55</v>
      </c>
      <c r="AP295" s="8" t="s">
        <v>55</v>
      </c>
      <c r="AQ295" s="8" t="s">
        <v>55</v>
      </c>
      <c r="AR295" s="8" t="s">
        <v>55</v>
      </c>
      <c r="AS295" s="8" t="s">
        <v>55</v>
      </c>
      <c r="AT295" s="8" t="s">
        <v>55</v>
      </c>
      <c r="AU295" s="8" t="s">
        <v>55</v>
      </c>
      <c r="AV295" s="8" t="s">
        <v>55</v>
      </c>
      <c r="AW295" s="8" t="s">
        <v>55</v>
      </c>
      <c r="AX295">
        <f t="shared" si="4"/>
        <v>0</v>
      </c>
    </row>
    <row r="296" spans="1:50" ht="13" hidden="1" x14ac:dyDescent="0.3">
      <c r="A296" s="6" t="s">
        <v>330</v>
      </c>
      <c r="B296" s="5" t="s">
        <v>53</v>
      </c>
      <c r="C296" s="7" t="s">
        <v>55</v>
      </c>
      <c r="D296" s="7" t="s">
        <v>55</v>
      </c>
      <c r="E296" s="7" t="s">
        <v>55</v>
      </c>
      <c r="F296" s="7" t="s">
        <v>55</v>
      </c>
      <c r="G296" s="7" t="s">
        <v>55</v>
      </c>
      <c r="H296" s="7" t="s">
        <v>55</v>
      </c>
      <c r="I296" s="7" t="s">
        <v>55</v>
      </c>
      <c r="J296" s="7" t="s">
        <v>55</v>
      </c>
      <c r="K296" s="7" t="s">
        <v>55</v>
      </c>
      <c r="L296" s="7" t="s">
        <v>55</v>
      </c>
      <c r="M296" s="7" t="s">
        <v>55</v>
      </c>
      <c r="N296" s="7" t="s">
        <v>55</v>
      </c>
      <c r="O296" s="7" t="s">
        <v>55</v>
      </c>
      <c r="P296" s="7" t="s">
        <v>55</v>
      </c>
      <c r="Q296" s="7" t="s">
        <v>55</v>
      </c>
      <c r="R296" s="7" t="s">
        <v>55</v>
      </c>
      <c r="S296" s="7" t="s">
        <v>55</v>
      </c>
      <c r="T296" s="7" t="s">
        <v>55</v>
      </c>
      <c r="U296" s="7" t="s">
        <v>55</v>
      </c>
      <c r="V296" s="7" t="s">
        <v>55</v>
      </c>
      <c r="W296" s="7" t="s">
        <v>55</v>
      </c>
      <c r="X296" s="7" t="s">
        <v>55</v>
      </c>
      <c r="Y296" s="7" t="s">
        <v>55</v>
      </c>
      <c r="Z296" s="7" t="s">
        <v>55</v>
      </c>
      <c r="AA296" s="7" t="s">
        <v>55</v>
      </c>
      <c r="AB296" s="7" t="s">
        <v>55</v>
      </c>
      <c r="AC296" s="7" t="s">
        <v>55</v>
      </c>
      <c r="AD296" s="7" t="s">
        <v>55</v>
      </c>
      <c r="AE296" s="7" t="s">
        <v>55</v>
      </c>
      <c r="AF296" s="7" t="s">
        <v>55</v>
      </c>
      <c r="AG296" s="7" t="s">
        <v>55</v>
      </c>
      <c r="AH296" s="7" t="s">
        <v>55</v>
      </c>
      <c r="AI296" s="7" t="s">
        <v>55</v>
      </c>
      <c r="AJ296" s="7" t="s">
        <v>55</v>
      </c>
      <c r="AK296" s="7" t="s">
        <v>55</v>
      </c>
      <c r="AL296" s="7" t="s">
        <v>55</v>
      </c>
      <c r="AM296" s="7" t="s">
        <v>55</v>
      </c>
      <c r="AN296" s="7" t="s">
        <v>55</v>
      </c>
      <c r="AO296" s="7" t="s">
        <v>55</v>
      </c>
      <c r="AP296" s="7" t="s">
        <v>55</v>
      </c>
      <c r="AQ296" s="7" t="s">
        <v>55</v>
      </c>
      <c r="AR296" s="7" t="s">
        <v>55</v>
      </c>
      <c r="AS296" s="7" t="s">
        <v>55</v>
      </c>
      <c r="AT296" s="7" t="s">
        <v>55</v>
      </c>
      <c r="AU296" s="7" t="s">
        <v>55</v>
      </c>
      <c r="AV296" s="7" t="s">
        <v>55</v>
      </c>
      <c r="AW296" s="7" t="s">
        <v>55</v>
      </c>
      <c r="AX296">
        <f t="shared" si="4"/>
        <v>0</v>
      </c>
    </row>
    <row r="297" spans="1:50" hidden="1" x14ac:dyDescent="0.25">
      <c r="A297" s="9" t="s">
        <v>331</v>
      </c>
      <c r="AX297">
        <f t="shared" si="4"/>
        <v>0</v>
      </c>
    </row>
    <row r="298" spans="1:50" hidden="1" x14ac:dyDescent="0.25">
      <c r="A298" s="10" t="s">
        <v>332</v>
      </c>
      <c r="AX298">
        <f t="shared" si="4"/>
        <v>0</v>
      </c>
    </row>
    <row r="299" spans="1:50" hidden="1" x14ac:dyDescent="0.25">
      <c r="A299" s="11" t="s">
        <v>333</v>
      </c>
      <c r="B299" s="10" t="s">
        <v>334</v>
      </c>
      <c r="AX299">
        <f t="shared" si="4"/>
        <v>0</v>
      </c>
    </row>
    <row r="300" spans="1:50" hidden="1" x14ac:dyDescent="0.25">
      <c r="A300" s="11" t="s">
        <v>335</v>
      </c>
      <c r="B300" s="10" t="s">
        <v>336</v>
      </c>
      <c r="AX300">
        <f t="shared" si="4"/>
        <v>0</v>
      </c>
    </row>
    <row r="301" spans="1:50" hidden="1" x14ac:dyDescent="0.25">
      <c r="A301" s="11" t="s">
        <v>337</v>
      </c>
      <c r="B301" s="10" t="s">
        <v>338</v>
      </c>
      <c r="AX301">
        <f t="shared" si="4"/>
        <v>0</v>
      </c>
    </row>
    <row r="302" spans="1:50" hidden="1" x14ac:dyDescent="0.25">
      <c r="A302" s="11" t="s">
        <v>339</v>
      </c>
      <c r="B302" s="10" t="s">
        <v>340</v>
      </c>
      <c r="AX302">
        <f t="shared" si="4"/>
        <v>0</v>
      </c>
    </row>
  </sheetData>
  <autoFilter ref="AW4:AX302">
    <filterColumn colId="1">
      <filters blank="1">
        <filter val="100.9322"/>
        <filter val="101.25152"/>
        <filter val="101.46009"/>
        <filter val="1021.59829"/>
        <filter val="1032.31478"/>
        <filter val="1069.76542"/>
        <filter val="1095.05543"/>
        <filter val="1096.38284"/>
        <filter val="110.06849"/>
        <filter val="110.91231"/>
        <filter val="1108.14954"/>
        <filter val="112.66926"/>
        <filter val="1142.03356"/>
        <filter val="1145.20465"/>
        <filter val="116.88827"/>
        <filter val="117.2971"/>
        <filter val="117.35682"/>
        <filter val="117.97318"/>
        <filter val="1175.34835"/>
        <filter val="1179.42636"/>
        <filter val="1184.14304"/>
        <filter val="120.85366"/>
        <filter val="121.29465"/>
        <filter val="1216.92668"/>
        <filter val="1217.71259"/>
        <filter val="1218.92028"/>
        <filter val="1250.37748"/>
        <filter val="1257.21483"/>
        <filter val="1265.98581"/>
        <filter val="1275.37926"/>
        <filter val="129.57444"/>
        <filter val="1306.38637"/>
        <filter val="131.36065"/>
        <filter val="1329.78513"/>
        <filter val="1339.39377"/>
        <filter val="134.2573"/>
        <filter val="134.61597"/>
        <filter val="1340.9606"/>
        <filter val="135.13573"/>
        <filter val="1351.09135"/>
        <filter val="1377.3965"/>
        <filter val="1388.46918"/>
        <filter val="1396.1879"/>
        <filter val="1413.55322"/>
        <filter val="1441.92707"/>
        <filter val="1466.77621"/>
        <filter val="1477.8231"/>
        <filter val="153.79184"/>
        <filter val="155.90214"/>
        <filter val="156.49869"/>
        <filter val="156.59397"/>
        <filter val="1565.12252"/>
        <filter val="1571.53699"/>
        <filter val="158.71191"/>
        <filter val="159.63024"/>
        <filter val="1638.25914"/>
        <filter val="164.41493"/>
        <filter val="1646.73709"/>
        <filter val="1654.77352"/>
        <filter val="1695.73149"/>
        <filter val="1714.44068"/>
        <filter val="1725.78817"/>
        <filter val="175.40289"/>
        <filter val="1766.93328"/>
        <filter val="1779.60184"/>
        <filter val="1798.93287"/>
        <filter val="18.3382"/>
        <filter val="1823.63442"/>
        <filter val="1826.09376"/>
        <filter val="1851.18385"/>
        <filter val="1854.09566"/>
        <filter val="1869.50529"/>
        <filter val="1890.34463"/>
        <filter val="190.90909"/>
        <filter val="191.05413"/>
        <filter val="191.60714"/>
        <filter val="1920.73794"/>
        <filter val="1965.97843"/>
        <filter val="200.30931"/>
        <filter val="2013.1539"/>
        <filter val="2082.25691"/>
        <filter val="2087.11167"/>
        <filter val="215.86104"/>
        <filter val="217.72"/>
        <filter val="217.75738"/>
        <filter val="218.71101"/>
        <filter val="2197.62421"/>
        <filter val="2202.02534"/>
        <filter val="222.73518"/>
        <filter val="2229.0619"/>
        <filter val="224.39466"/>
        <filter val="2275.08299"/>
        <filter val="2306.99557"/>
        <filter val="2356.21275"/>
        <filter val="236.16442"/>
        <filter val="244.69223"/>
        <filter val="246.78142"/>
        <filter val="250.68828"/>
        <filter val="26.67979"/>
        <filter val="262.24624"/>
        <filter val="269.91002"/>
        <filter val="275.0224"/>
        <filter val="280.12535"/>
        <filter val="286.44631"/>
        <filter val="30.33333"/>
        <filter val="31.55179"/>
        <filter val="313.24549"/>
        <filter val="313.34724"/>
        <filter val="318.7585"/>
        <filter val="324.83695"/>
        <filter val="332.15864"/>
        <filter val="332.34654"/>
        <filter val="348.45576"/>
        <filter val="35.75056"/>
        <filter val="356.98739"/>
        <filter val="36.21444"/>
        <filter val="36.35704"/>
        <filter val="36.90034"/>
        <filter val="39.47617"/>
        <filter val="393.02349"/>
        <filter val="4.24855"/>
        <filter val="402.59061"/>
        <filter val="409.82267"/>
        <filter val="42.44473"/>
        <filter val="425.55287"/>
        <filter val="434.43556"/>
        <filter val="435.05245"/>
        <filter val="435.76606"/>
        <filter val="46.28099"/>
        <filter val="470.60615"/>
        <filter val="472.83656"/>
        <filter val="478.74805"/>
        <filter val="479.40907"/>
        <filter val="48.30535"/>
        <filter val="48.69375"/>
        <filter val="48.78049"/>
        <filter val="513.57136"/>
        <filter val="518.80584"/>
        <filter val="533.18886"/>
        <filter val="535.4672"/>
        <filter val="57.44681"/>
        <filter val="57.70701"/>
        <filter val="570.36712"/>
        <filter val="570.65633"/>
        <filter val="582.78128"/>
        <filter val="583.54854"/>
        <filter val="592.31115"/>
        <filter val="593.29172"/>
        <filter val="600.50619"/>
        <filter val="61.13753"/>
        <filter val="61.32461"/>
        <filter val="633.19662"/>
        <filter val="633.56039"/>
        <filter val="64.36234"/>
        <filter val="68.12396"/>
        <filter val="687.74773"/>
        <filter val="69.35484"/>
        <filter val="692.03008"/>
        <filter val="697.53112"/>
        <filter val="70"/>
        <filter val="705.13317"/>
        <filter val="72.79794"/>
        <filter val="720.304"/>
        <filter val="730.15966"/>
        <filter val="739.86976"/>
        <filter val="761.58413"/>
        <filter val="770.39137"/>
        <filter val="772.84412"/>
        <filter val="79.60199"/>
        <filter val="797.42216"/>
        <filter val="806.50281"/>
        <filter val="814.18428"/>
        <filter val="83.26695"/>
        <filter val="839.7358"/>
        <filter val="84.52695"/>
        <filter val="848.77214"/>
        <filter val="879.67003"/>
        <filter val="884.80479"/>
        <filter val="891.47341"/>
        <filter val="90.1272"/>
        <filter val="92.59388"/>
        <filter val="928.28994"/>
        <filter val="930.80635"/>
        <filter val="935.32553"/>
        <filter val="945.68991"/>
        <filter val="950.50414"/>
        <filter val="97.00328"/>
        <filter val="972.86017"/>
        <filter val="98.38495"/>
        <filter val="980.51881"/>
        <filter val="990.21054"/>
      </filters>
    </filterColumn>
  </autoFilter>
  <mergeCells count="3">
    <mergeCell ref="A3:B3"/>
    <mergeCell ref="C3:AW3"/>
    <mergeCell ref="A4:B4"/>
  </mergeCells>
  <hyperlinks>
    <hyperlink ref="A2" r:id="rId1" tooltip="Click once to display linked information. Click and hold to select this cell." display="http://data.uis.unesco.org/OECDStat_Metadata/ShowMetadata.ashx?Dataset=EDULIT_DS&amp;ShowOnWeb=true&amp;Lang=en"/>
    <hyperlink ref="C3" r:id="rId2" tooltip="Click once to display linked information. Click and hold to select this cell." display="http://data.uis.unesco.org/OECDStat_Metadata/ShowMetadata.ashx?Dataset=EDULIT_DS&amp;Coords=[EDULIT_IND].[FGP_5T8]&amp;ShowOnWeb=true&amp;Lang=en"/>
    <hyperlink ref="A297" r:id="rId3" tooltip="Click once to display linked information. Click and hold to select this cell." display="http://data.uis.unesco.org/"/>
  </hyperlinks>
  <pageMargins left="0.75" right="0.75" top="1" bottom="1" header="0.5" footer="0.5"/>
  <pageSetup orientation="portrait" horizontalDpi="0" verticalDpi="0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95"/>
  <sheetViews>
    <sheetView topLeftCell="E1" zoomScale="40" zoomScaleNormal="40" workbookViewId="0">
      <selection activeCell="J13" sqref="J13"/>
    </sheetView>
  </sheetViews>
  <sheetFormatPr defaultRowHeight="12.5" x14ac:dyDescent="0.25"/>
  <sheetData>
    <row r="1" spans="1:50" ht="34.5" x14ac:dyDescent="0.25">
      <c r="B1" s="2" t="s">
        <v>1</v>
      </c>
      <c r="D1">
        <f>AVERAGE(D4:D195)</f>
        <v>35.310971568147444</v>
      </c>
      <c r="E1">
        <f t="shared" ref="E1:AX1" si="0">AVERAGE(E4:E195)</f>
        <v>35.410961362616426</v>
      </c>
      <c r="F1">
        <f t="shared" si="0"/>
        <v>35.610420303851697</v>
      </c>
      <c r="G1">
        <f t="shared" si="0"/>
        <v>36.03027904650731</v>
      </c>
      <c r="H1">
        <f t="shared" si="0"/>
        <v>36.203117670958882</v>
      </c>
      <c r="I1">
        <f t="shared" si="0"/>
        <v>36.568387289706507</v>
      </c>
      <c r="J1">
        <f t="shared" si="0"/>
        <v>36.839724417481499</v>
      </c>
      <c r="K1">
        <f t="shared" si="0"/>
        <v>37.109512886985556</v>
      </c>
      <c r="L1">
        <f t="shared" si="0"/>
        <v>37.569073616438352</v>
      </c>
      <c r="M1">
        <f t="shared" si="0"/>
        <v>37.932840703469594</v>
      </c>
      <c r="N1">
        <f t="shared" si="0"/>
        <v>38.481578461645988</v>
      </c>
      <c r="O1">
        <f t="shared" si="0"/>
        <v>38.639359293856643</v>
      </c>
      <c r="P1">
        <f t="shared" si="0"/>
        <v>38.97496829916485</v>
      </c>
      <c r="Q1">
        <f t="shared" si="0"/>
        <v>39.496654247906037</v>
      </c>
      <c r="R1">
        <f t="shared" si="0"/>
        <v>39.963663045125969</v>
      </c>
      <c r="S1">
        <f t="shared" si="0"/>
        <v>40.418075229604163</v>
      </c>
      <c r="T1">
        <f t="shared" si="0"/>
        <v>41.597767541243108</v>
      </c>
      <c r="U1">
        <f t="shared" si="0"/>
        <v>42.034839699340296</v>
      </c>
      <c r="V1">
        <f t="shared" si="0"/>
        <v>42.005193959918479</v>
      </c>
      <c r="W1">
        <f t="shared" si="0"/>
        <v>42.19270154233358</v>
      </c>
      <c r="X1">
        <f t="shared" si="0"/>
        <v>42.537139162794311</v>
      </c>
      <c r="Y1">
        <f t="shared" si="0"/>
        <v>42.916834584500613</v>
      </c>
      <c r="Z1">
        <f t="shared" si="0"/>
        <v>43.143997501557379</v>
      </c>
      <c r="AA1">
        <f t="shared" si="0"/>
        <v>43.358126704686356</v>
      </c>
      <c r="AB1">
        <f t="shared" si="0"/>
        <v>43.574659157646757</v>
      </c>
      <c r="AC1">
        <f t="shared" si="0"/>
        <v>43.957720075166513</v>
      </c>
      <c r="AD1">
        <f t="shared" si="0"/>
        <v>44.470368970267138</v>
      </c>
      <c r="AE1">
        <f t="shared" si="0"/>
        <v>44.695653270176727</v>
      </c>
      <c r="AF1">
        <f t="shared" si="0"/>
        <v>44.780275807329133</v>
      </c>
      <c r="AG1">
        <f t="shared" si="0"/>
        <v>45.867502412756352</v>
      </c>
      <c r="AH1">
        <f t="shared" si="0"/>
        <v>46.614977926807221</v>
      </c>
      <c r="AI1">
        <f t="shared" si="0"/>
        <v>47.143762024367156</v>
      </c>
      <c r="AJ1">
        <f t="shared" si="0"/>
        <v>47.648682074180094</v>
      </c>
      <c r="AK1">
        <f t="shared" si="0"/>
        <v>47.925823611792019</v>
      </c>
      <c r="AL1">
        <f t="shared" si="0"/>
        <v>48.153481719755639</v>
      </c>
      <c r="AM1">
        <f t="shared" si="0"/>
        <v>48.524472274379825</v>
      </c>
      <c r="AN1">
        <f t="shared" si="0"/>
        <v>48.576529527381211</v>
      </c>
      <c r="AO1">
        <f t="shared" si="0"/>
        <v>48.485851180687312</v>
      </c>
      <c r="AP1">
        <f t="shared" si="0"/>
        <v>48.683854566080726</v>
      </c>
      <c r="AQ1">
        <f t="shared" si="0"/>
        <v>48.653800852213529</v>
      </c>
      <c r="AR1">
        <f t="shared" si="0"/>
        <v>49.01009958029514</v>
      </c>
      <c r="AS1">
        <f t="shared" si="0"/>
        <v>48.82235450954861</v>
      </c>
      <c r="AT1">
        <f t="shared" si="0"/>
        <v>49.920107526041647</v>
      </c>
      <c r="AU1">
        <f t="shared" si="0"/>
        <v>50.353346336805551</v>
      </c>
      <c r="AV1">
        <f t="shared" si="0"/>
        <v>50.680731041666689</v>
      </c>
      <c r="AW1">
        <f t="shared" si="0"/>
        <v>50.68985605324076</v>
      </c>
      <c r="AX1">
        <f t="shared" si="0"/>
        <v>50.842472838859834</v>
      </c>
    </row>
    <row r="2" spans="1:50" x14ac:dyDescent="0.25">
      <c r="B2" s="65" t="s">
        <v>2</v>
      </c>
      <c r="C2" s="66"/>
      <c r="D2" s="67" t="s">
        <v>3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9"/>
    </row>
    <row r="3" spans="1:50" x14ac:dyDescent="0.25">
      <c r="B3" s="70" t="s">
        <v>4</v>
      </c>
      <c r="C3" s="71"/>
      <c r="D3" s="3">
        <v>1970</v>
      </c>
      <c r="E3" s="3">
        <v>1971</v>
      </c>
      <c r="F3" s="3">
        <v>1972</v>
      </c>
      <c r="G3" s="3">
        <v>1973</v>
      </c>
      <c r="H3" s="3">
        <v>1974</v>
      </c>
      <c r="I3" s="3">
        <v>1975</v>
      </c>
      <c r="J3" s="3">
        <v>1976</v>
      </c>
      <c r="K3" s="3">
        <v>1977</v>
      </c>
      <c r="L3" s="3">
        <v>1978</v>
      </c>
      <c r="M3" s="3">
        <v>1979</v>
      </c>
      <c r="N3" s="3">
        <v>1980</v>
      </c>
      <c r="O3" s="3">
        <v>1981</v>
      </c>
      <c r="P3" s="3">
        <v>1982</v>
      </c>
      <c r="Q3" s="3">
        <v>1983</v>
      </c>
      <c r="R3" s="3">
        <v>1984</v>
      </c>
      <c r="S3" s="3">
        <v>1985</v>
      </c>
      <c r="T3" s="3">
        <v>1986</v>
      </c>
      <c r="U3" s="3">
        <v>1987</v>
      </c>
      <c r="V3" s="3">
        <v>1988</v>
      </c>
      <c r="W3" s="3">
        <v>1989</v>
      </c>
      <c r="X3" s="3">
        <v>1990</v>
      </c>
      <c r="Y3" s="3">
        <v>1991</v>
      </c>
      <c r="Z3" s="3">
        <v>1992</v>
      </c>
      <c r="AA3" s="3">
        <v>1993</v>
      </c>
      <c r="AB3" s="3">
        <v>1994</v>
      </c>
      <c r="AC3" s="3">
        <v>1995</v>
      </c>
      <c r="AD3" s="3">
        <v>1996</v>
      </c>
      <c r="AE3" s="3">
        <v>1997</v>
      </c>
      <c r="AF3" s="3">
        <v>1998</v>
      </c>
      <c r="AG3" s="3">
        <v>1999</v>
      </c>
      <c r="AH3" s="3">
        <v>2000</v>
      </c>
      <c r="AI3" s="3">
        <v>2001</v>
      </c>
      <c r="AJ3" s="3">
        <v>2002</v>
      </c>
      <c r="AK3" s="3">
        <v>2003</v>
      </c>
      <c r="AL3" s="3">
        <v>2004</v>
      </c>
      <c r="AM3" s="3">
        <v>2005</v>
      </c>
      <c r="AN3" s="3">
        <v>2006</v>
      </c>
      <c r="AO3" s="3">
        <v>2007</v>
      </c>
      <c r="AP3" s="3">
        <v>2008</v>
      </c>
      <c r="AQ3" s="3">
        <v>2009</v>
      </c>
      <c r="AR3" s="3">
        <v>2010</v>
      </c>
      <c r="AS3" s="3">
        <v>2011</v>
      </c>
      <c r="AT3" s="3">
        <v>2012</v>
      </c>
      <c r="AU3" s="3">
        <v>2013</v>
      </c>
      <c r="AV3" s="3">
        <v>2014</v>
      </c>
      <c r="AW3" s="3">
        <v>2015</v>
      </c>
      <c r="AX3" s="3">
        <v>2016</v>
      </c>
    </row>
    <row r="4" spans="1:50" ht="20" x14ac:dyDescent="0.3">
      <c r="A4" s="6" t="s">
        <v>54</v>
      </c>
      <c r="B4" s="6" t="str">
        <f>A4&amp;" "</f>
        <v xml:space="preserve">Afghanistan </v>
      </c>
      <c r="C4" s="5" t="s">
        <v>628</v>
      </c>
      <c r="D4" s="58">
        <f>E4</f>
        <v>11.861140000000001</v>
      </c>
      <c r="E4" s="58">
        <f>F4</f>
        <v>11.861140000000001</v>
      </c>
      <c r="F4" s="5">
        <v>11.861140000000001</v>
      </c>
      <c r="G4" s="5">
        <v>9.9867699999999999</v>
      </c>
      <c r="H4" s="5">
        <v>9.6171799999999994</v>
      </c>
      <c r="I4" s="5">
        <v>10.645429999999999</v>
      </c>
      <c r="J4" s="5">
        <v>9.2951200000000007</v>
      </c>
      <c r="K4" s="5">
        <v>9.2951200000000007</v>
      </c>
      <c r="L4" s="5">
        <v>16.01144</v>
      </c>
      <c r="M4" s="59">
        <f>L4</f>
        <v>16.01144</v>
      </c>
      <c r="N4" s="59">
        <f t="shared" ref="N4:AM4" si="1">M4</f>
        <v>16.01144</v>
      </c>
      <c r="O4" s="59">
        <f t="shared" si="1"/>
        <v>16.01144</v>
      </c>
      <c r="P4" s="59">
        <f t="shared" si="1"/>
        <v>16.01144</v>
      </c>
      <c r="Q4" s="59">
        <f t="shared" si="1"/>
        <v>16.01144</v>
      </c>
      <c r="R4" s="59">
        <f t="shared" si="1"/>
        <v>16.01144</v>
      </c>
      <c r="S4" s="59">
        <f t="shared" si="1"/>
        <v>16.01144</v>
      </c>
      <c r="T4" s="5">
        <v>52.747250000000001</v>
      </c>
      <c r="U4" s="59">
        <f t="shared" si="1"/>
        <v>52.747250000000001</v>
      </c>
      <c r="V4" s="59">
        <f t="shared" si="1"/>
        <v>52.747250000000001</v>
      </c>
      <c r="W4" s="59">
        <f t="shared" si="1"/>
        <v>52.747250000000001</v>
      </c>
      <c r="X4" s="5">
        <v>49.279539999999997</v>
      </c>
      <c r="Y4" s="59">
        <f t="shared" si="1"/>
        <v>49.279539999999997</v>
      </c>
      <c r="Z4" s="59">
        <f t="shared" si="1"/>
        <v>49.279539999999997</v>
      </c>
      <c r="AA4" s="59">
        <f t="shared" si="1"/>
        <v>49.279539999999997</v>
      </c>
      <c r="AB4" s="59">
        <f t="shared" si="1"/>
        <v>49.279539999999997</v>
      </c>
      <c r="AC4" s="59">
        <f t="shared" si="1"/>
        <v>49.279539999999997</v>
      </c>
      <c r="AD4" s="59">
        <f t="shared" si="1"/>
        <v>49.279539999999997</v>
      </c>
      <c r="AE4" s="59">
        <f t="shared" si="1"/>
        <v>49.279539999999997</v>
      </c>
      <c r="AF4" s="59">
        <f t="shared" si="1"/>
        <v>49.279539999999997</v>
      </c>
      <c r="AG4" s="59">
        <f t="shared" si="1"/>
        <v>49.279539999999997</v>
      </c>
      <c r="AH4" s="59">
        <f t="shared" si="1"/>
        <v>49.279539999999997</v>
      </c>
      <c r="AI4" s="59">
        <f t="shared" si="1"/>
        <v>49.279539999999997</v>
      </c>
      <c r="AJ4" s="59">
        <f t="shared" si="1"/>
        <v>49.279539999999997</v>
      </c>
      <c r="AK4" s="59">
        <f t="shared" si="1"/>
        <v>49.279539999999997</v>
      </c>
      <c r="AL4" s="59">
        <f t="shared" si="1"/>
        <v>49.279539999999997</v>
      </c>
      <c r="AM4" s="59">
        <f t="shared" si="1"/>
        <v>49.279539999999997</v>
      </c>
      <c r="AN4" s="5">
        <v>24.152139999999999</v>
      </c>
      <c r="AO4" s="5">
        <v>22.9513</v>
      </c>
      <c r="AP4" s="5">
        <v>16.742180000000001</v>
      </c>
      <c r="AQ4" s="5">
        <v>19.23517</v>
      </c>
      <c r="AR4" s="59">
        <f t="shared" ref="AR4:AW4" si="2">AQ4</f>
        <v>19.23517</v>
      </c>
      <c r="AS4" s="59">
        <f t="shared" si="2"/>
        <v>19.23517</v>
      </c>
      <c r="AT4" s="59">
        <f t="shared" si="2"/>
        <v>19.23517</v>
      </c>
      <c r="AU4" s="59">
        <f t="shared" si="2"/>
        <v>19.23517</v>
      </c>
      <c r="AV4" s="5">
        <v>18.305569999999999</v>
      </c>
      <c r="AW4" s="59">
        <f t="shared" si="2"/>
        <v>18.305569999999999</v>
      </c>
      <c r="AX4" s="5" t="s">
        <v>53</v>
      </c>
    </row>
    <row r="5" spans="1:50" ht="20" x14ac:dyDescent="0.3">
      <c r="A5" s="6" t="s">
        <v>54</v>
      </c>
      <c r="B5" s="6" t="str">
        <f t="shared" ref="B5:B68" si="3">A5&amp;" "</f>
        <v xml:space="preserve">Afghanistan </v>
      </c>
      <c r="C5" s="5" t="s">
        <v>627</v>
      </c>
      <c r="D5" s="55">
        <f>TREND(E5:K5,E3:K3,D3)</f>
        <v>10.712002040816344</v>
      </c>
      <c r="E5" s="55">
        <f>TREND(F5:L5,F3:L3,E3)</f>
        <v>9.4238085714285944</v>
      </c>
      <c r="F5" s="7">
        <v>11.861140000000001</v>
      </c>
      <c r="G5" s="7">
        <v>9.9867699999999999</v>
      </c>
      <c r="H5" s="7">
        <v>9.6171799999999994</v>
      </c>
      <c r="I5" s="7">
        <v>10.645429999999999</v>
      </c>
      <c r="J5" s="7">
        <v>9.2951200000000007</v>
      </c>
      <c r="K5" s="7">
        <v>9.2951200000000007</v>
      </c>
      <c r="L5" s="7">
        <v>16.01144</v>
      </c>
      <c r="M5" s="56">
        <f>($T$5-$L$5)/8+L5</f>
        <v>20.603416250000002</v>
      </c>
      <c r="N5" s="56">
        <f t="shared" ref="N5:S5" si="4">($T$5-$L$5)/8+M5</f>
        <v>25.195392500000004</v>
      </c>
      <c r="O5" s="56">
        <f t="shared" si="4"/>
        <v>29.787368750000006</v>
      </c>
      <c r="P5" s="56">
        <f t="shared" si="4"/>
        <v>34.379345000000008</v>
      </c>
      <c r="Q5" s="56">
        <f t="shared" si="4"/>
        <v>38.97132125000001</v>
      </c>
      <c r="R5" s="56">
        <f t="shared" si="4"/>
        <v>43.563297500000012</v>
      </c>
      <c r="S5" s="56">
        <f t="shared" si="4"/>
        <v>48.155273750000013</v>
      </c>
      <c r="T5" s="7">
        <v>52.747250000000001</v>
      </c>
      <c r="U5" s="56">
        <f>($X$5-$T$5)/4+T5</f>
        <v>51.880322499999998</v>
      </c>
      <c r="V5" s="56">
        <f t="shared" ref="V5:W5" si="5">($X$5-$T$5)/4+U5</f>
        <v>51.013394999999996</v>
      </c>
      <c r="W5" s="56">
        <f t="shared" si="5"/>
        <v>50.146467499999993</v>
      </c>
      <c r="X5" s="7">
        <v>49.279539999999997</v>
      </c>
      <c r="Y5" s="56">
        <f>($AN$5-$X$5)/16+X5</f>
        <v>47.709077499999999</v>
      </c>
      <c r="Z5" s="56">
        <f t="shared" ref="Z5:AM5" si="6">($AN$5-$X$5)/16+Y5</f>
        <v>46.138615000000001</v>
      </c>
      <c r="AA5" s="56">
        <f t="shared" si="6"/>
        <v>44.568152500000004</v>
      </c>
      <c r="AB5" s="56">
        <f t="shared" si="6"/>
        <v>42.997690000000006</v>
      </c>
      <c r="AC5" s="56">
        <f t="shared" si="6"/>
        <v>41.427227500000008</v>
      </c>
      <c r="AD5" s="56">
        <f t="shared" si="6"/>
        <v>39.85676500000001</v>
      </c>
      <c r="AE5" s="56">
        <f t="shared" si="6"/>
        <v>38.286302500000012</v>
      </c>
      <c r="AF5" s="56">
        <f t="shared" si="6"/>
        <v>36.715840000000014</v>
      </c>
      <c r="AG5" s="56">
        <f t="shared" si="6"/>
        <v>35.145377500000016</v>
      </c>
      <c r="AH5" s="56">
        <f t="shared" si="6"/>
        <v>33.574915000000018</v>
      </c>
      <c r="AI5" s="56">
        <f t="shared" si="6"/>
        <v>32.004452500000021</v>
      </c>
      <c r="AJ5" s="56">
        <f t="shared" si="6"/>
        <v>30.433990000000019</v>
      </c>
      <c r="AK5" s="56">
        <f t="shared" si="6"/>
        <v>28.863527500000018</v>
      </c>
      <c r="AL5" s="56">
        <f t="shared" si="6"/>
        <v>27.293065000000016</v>
      </c>
      <c r="AM5" s="56">
        <f t="shared" si="6"/>
        <v>25.722602500000015</v>
      </c>
      <c r="AN5" s="7">
        <v>24.152139999999999</v>
      </c>
      <c r="AO5" s="7">
        <v>22.9513</v>
      </c>
      <c r="AP5" s="7">
        <v>16.742180000000001</v>
      </c>
      <c r="AQ5" s="7">
        <v>19.23517</v>
      </c>
      <c r="AR5" s="56">
        <f>($AV$5-$AQ$5)/6+AQ5</f>
        <v>19.080236666666668</v>
      </c>
      <c r="AS5" s="56">
        <f t="shared" ref="AS5:AU5" si="7">($AV$5-$AQ$5)/6+AR5</f>
        <v>18.925303333333336</v>
      </c>
      <c r="AT5" s="56">
        <f t="shared" si="7"/>
        <v>18.770370000000003</v>
      </c>
      <c r="AU5" s="56">
        <f t="shared" si="7"/>
        <v>18.615436666666671</v>
      </c>
      <c r="AV5" s="7">
        <v>18.305569999999999</v>
      </c>
      <c r="AW5" s="57">
        <f>AVERAGE(AT5:AV5)</f>
        <v>18.563792222222222</v>
      </c>
      <c r="AX5" s="7">
        <f t="shared" ref="AX5:AX36" si="8">AW5</f>
        <v>18.563792222222222</v>
      </c>
    </row>
    <row r="6" spans="1:50" ht="13" x14ac:dyDescent="0.3">
      <c r="A6" s="6" t="s">
        <v>57</v>
      </c>
      <c r="B6" s="6" t="str">
        <f t="shared" si="3"/>
        <v xml:space="preserve">Albania </v>
      </c>
      <c r="C6" s="5" t="s">
        <v>53</v>
      </c>
      <c r="D6" s="62">
        <f t="shared" ref="D6:G7" si="9">E6</f>
        <v>30.889759999999999</v>
      </c>
      <c r="E6" s="7">
        <v>30.889759999999999</v>
      </c>
      <c r="F6" s="7">
        <f t="shared" ref="F6:L6" si="10">E6</f>
        <v>30.889759999999999</v>
      </c>
      <c r="G6" s="7">
        <f t="shared" si="10"/>
        <v>30.889759999999999</v>
      </c>
      <c r="H6" s="7">
        <f t="shared" si="10"/>
        <v>30.889759999999999</v>
      </c>
      <c r="I6" s="7">
        <f t="shared" si="10"/>
        <v>30.889759999999999</v>
      </c>
      <c r="J6" s="7">
        <f t="shared" si="10"/>
        <v>30.889759999999999</v>
      </c>
      <c r="K6" s="7">
        <f t="shared" si="10"/>
        <v>30.889759999999999</v>
      </c>
      <c r="L6" s="7">
        <f t="shared" si="10"/>
        <v>30.889759999999999</v>
      </c>
      <c r="M6" s="7">
        <v>39.713900000000002</v>
      </c>
      <c r="N6" s="7">
        <f t="shared" ref="N6:Q7" si="11">M6</f>
        <v>39.713900000000002</v>
      </c>
      <c r="O6" s="7">
        <f t="shared" si="11"/>
        <v>39.713900000000002</v>
      </c>
      <c r="P6" s="7">
        <f t="shared" si="11"/>
        <v>39.713900000000002</v>
      </c>
      <c r="Q6" s="7">
        <f t="shared" si="11"/>
        <v>39.713900000000002</v>
      </c>
      <c r="R6" s="7">
        <v>51.31579</v>
      </c>
      <c r="S6" s="7">
        <f>R6</f>
        <v>51.31579</v>
      </c>
      <c r="T6" s="7">
        <v>51.139159999999997</v>
      </c>
      <c r="U6" s="7">
        <v>44.879930000000002</v>
      </c>
      <c r="V6" s="7">
        <v>46.548819999999999</v>
      </c>
      <c r="W6" s="7">
        <v>46.62921</v>
      </c>
      <c r="X6" s="7">
        <v>49.035559999999997</v>
      </c>
      <c r="Y6" s="7">
        <v>56.367429999999999</v>
      </c>
      <c r="Z6" s="7">
        <f>Y6</f>
        <v>56.367429999999999</v>
      </c>
      <c r="AA6" s="7">
        <v>57.8125</v>
      </c>
      <c r="AB6" s="7">
        <v>54.656489999999998</v>
      </c>
      <c r="AC6" s="7">
        <v>53.141559999999998</v>
      </c>
      <c r="AD6" s="7">
        <f>AC6</f>
        <v>53.141559999999998</v>
      </c>
      <c r="AE6" s="7">
        <v>52.743819999999999</v>
      </c>
      <c r="AF6" s="7">
        <v>63.610460000000003</v>
      </c>
      <c r="AG6" s="7">
        <v>65.349010000000007</v>
      </c>
      <c r="AH6" s="7">
        <v>66.948260000000005</v>
      </c>
      <c r="AI6" s="7">
        <v>68.601129999999998</v>
      </c>
      <c r="AJ6" s="7">
        <v>69.318179999999998</v>
      </c>
      <c r="AK6" s="7">
        <v>72.395229999999998</v>
      </c>
      <c r="AL6" s="7">
        <v>69.13073</v>
      </c>
      <c r="AM6" s="7">
        <v>70.87227</v>
      </c>
      <c r="AN6" s="7">
        <v>71.815119999999993</v>
      </c>
      <c r="AO6" s="7">
        <v>69.151219999999995</v>
      </c>
      <c r="AP6" s="7">
        <v>64.422160000000005</v>
      </c>
      <c r="AQ6" s="7">
        <v>57.565339999999999</v>
      </c>
      <c r="AR6" s="7">
        <v>64.473569999999995</v>
      </c>
      <c r="AS6" s="7">
        <v>63.34722</v>
      </c>
      <c r="AT6" s="60">
        <f>AS6</f>
        <v>63.34722</v>
      </c>
      <c r="AU6" s="7">
        <v>64.956360000000004</v>
      </c>
      <c r="AV6" s="7">
        <v>65.773700000000005</v>
      </c>
      <c r="AW6" s="7">
        <v>64.329390000000004</v>
      </c>
      <c r="AX6" s="7">
        <f t="shared" si="8"/>
        <v>64.329390000000004</v>
      </c>
    </row>
    <row r="7" spans="1:50" ht="13" x14ac:dyDescent="0.3">
      <c r="A7" s="6" t="s">
        <v>58</v>
      </c>
      <c r="B7" s="6" t="str">
        <f t="shared" si="3"/>
        <v xml:space="preserve">Algeria </v>
      </c>
      <c r="C7" s="5" t="s">
        <v>53</v>
      </c>
      <c r="D7" s="62">
        <f t="shared" si="9"/>
        <v>24.399190000000001</v>
      </c>
      <c r="E7" s="62">
        <f t="shared" si="9"/>
        <v>24.399190000000001</v>
      </c>
      <c r="F7" s="62">
        <f t="shared" si="9"/>
        <v>24.399190000000001</v>
      </c>
      <c r="G7" s="62">
        <f t="shared" si="9"/>
        <v>24.399190000000001</v>
      </c>
      <c r="H7" s="8">
        <v>24.399190000000001</v>
      </c>
      <c r="I7" s="8">
        <f>H7</f>
        <v>24.399190000000001</v>
      </c>
      <c r="J7" s="8">
        <f>I7</f>
        <v>24.399190000000001</v>
      </c>
      <c r="K7" s="8">
        <f>J7</f>
        <v>24.399190000000001</v>
      </c>
      <c r="L7" s="8">
        <f>K7</f>
        <v>24.399190000000001</v>
      </c>
      <c r="M7" s="8">
        <f>L7</f>
        <v>24.399190000000001</v>
      </c>
      <c r="N7" s="8">
        <f t="shared" si="11"/>
        <v>24.399190000000001</v>
      </c>
      <c r="O7" s="8">
        <f t="shared" si="11"/>
        <v>24.399190000000001</v>
      </c>
      <c r="P7" s="8">
        <f t="shared" si="11"/>
        <v>24.399190000000001</v>
      </c>
      <c r="Q7" s="8">
        <f t="shared" si="11"/>
        <v>24.399190000000001</v>
      </c>
      <c r="R7" s="8">
        <f>Q7</f>
        <v>24.399190000000001</v>
      </c>
      <c r="S7" s="8">
        <f>R7</f>
        <v>24.399190000000001</v>
      </c>
      <c r="T7" s="8">
        <f>S7</f>
        <v>24.399190000000001</v>
      </c>
      <c r="U7" s="8">
        <f>T7</f>
        <v>24.399190000000001</v>
      </c>
      <c r="V7" s="8">
        <f>U7</f>
        <v>24.399190000000001</v>
      </c>
      <c r="W7" s="8">
        <f>V7</f>
        <v>24.399190000000001</v>
      </c>
      <c r="X7" s="8">
        <f>W7</f>
        <v>24.399190000000001</v>
      </c>
      <c r="Y7" s="8">
        <v>39.311430000000001</v>
      </c>
      <c r="Z7" s="8">
        <v>36.426569999999998</v>
      </c>
      <c r="AA7" s="8">
        <v>39.155200000000001</v>
      </c>
      <c r="AB7" s="8">
        <v>42.278889999999997</v>
      </c>
      <c r="AC7" s="8">
        <f>AB7</f>
        <v>42.278889999999997</v>
      </c>
      <c r="AD7" s="8">
        <v>49.064720000000001</v>
      </c>
      <c r="AE7" s="8">
        <f>AD7</f>
        <v>49.064720000000001</v>
      </c>
      <c r="AF7" s="8">
        <f>AE7</f>
        <v>49.064720000000001</v>
      </c>
      <c r="AG7" s="8">
        <f>AF7</f>
        <v>49.064720000000001</v>
      </c>
      <c r="AH7" s="60">
        <f t="shared" ref="AH7:AO9" si="12">AG7</f>
        <v>49.064720000000001</v>
      </c>
      <c r="AI7" s="60">
        <f t="shared" si="12"/>
        <v>49.064720000000001</v>
      </c>
      <c r="AJ7" s="60">
        <f t="shared" si="12"/>
        <v>49.064720000000001</v>
      </c>
      <c r="AK7" s="60">
        <f t="shared" si="12"/>
        <v>49.064720000000001</v>
      </c>
      <c r="AL7" s="60">
        <f t="shared" si="12"/>
        <v>49.064720000000001</v>
      </c>
      <c r="AM7" s="60">
        <f t="shared" si="12"/>
        <v>49.064720000000001</v>
      </c>
      <c r="AN7" s="60">
        <f t="shared" si="12"/>
        <v>49.064720000000001</v>
      </c>
      <c r="AO7" s="8">
        <v>59.451770000000003</v>
      </c>
      <c r="AP7" s="60">
        <f t="shared" ref="AP7:AQ9" si="13">AO7</f>
        <v>59.451770000000003</v>
      </c>
      <c r="AQ7" s="8">
        <v>62.528579999999998</v>
      </c>
      <c r="AR7" s="8">
        <v>61.088920000000002</v>
      </c>
      <c r="AS7" s="8">
        <v>64.337090000000003</v>
      </c>
      <c r="AT7" s="8">
        <v>63.992739999999998</v>
      </c>
      <c r="AU7" s="8">
        <v>62.143790000000003</v>
      </c>
      <c r="AV7" s="8">
        <v>63.269680000000001</v>
      </c>
      <c r="AW7" s="8">
        <v>62.711089999999999</v>
      </c>
      <c r="AX7" s="8">
        <f t="shared" si="8"/>
        <v>62.711089999999999</v>
      </c>
    </row>
    <row r="8" spans="1:50" ht="13" x14ac:dyDescent="0.3">
      <c r="A8" s="6" t="s">
        <v>60</v>
      </c>
      <c r="B8" s="6" t="str">
        <f t="shared" si="3"/>
        <v xml:space="preserve">Andorra </v>
      </c>
      <c r="C8" s="5" t="s">
        <v>53</v>
      </c>
      <c r="D8" s="55">
        <f t="shared" ref="D8:AH8" si="14">AVERAGE(E8:R8)</f>
        <v>50.044726894606079</v>
      </c>
      <c r="E8" s="55">
        <f t="shared" si="14"/>
        <v>50.032117788618756</v>
      </c>
      <c r="F8" s="55">
        <f t="shared" si="14"/>
        <v>50.032977667707691</v>
      </c>
      <c r="G8" s="55">
        <f t="shared" si="14"/>
        <v>50.047604483857576</v>
      </c>
      <c r="H8" s="55">
        <f t="shared" si="14"/>
        <v>50.144425690442112</v>
      </c>
      <c r="I8" s="55">
        <f t="shared" si="14"/>
        <v>50.222119827331561</v>
      </c>
      <c r="J8" s="55">
        <f t="shared" si="14"/>
        <v>50.283874587344904</v>
      </c>
      <c r="K8" s="55">
        <f t="shared" si="14"/>
        <v>50.325826180123876</v>
      </c>
      <c r="L8" s="55">
        <f t="shared" si="14"/>
        <v>50.276266473477449</v>
      </c>
      <c r="M8" s="55">
        <f t="shared" si="14"/>
        <v>50.147210522472214</v>
      </c>
      <c r="N8" s="55">
        <f t="shared" si="14"/>
        <v>50.023552180607794</v>
      </c>
      <c r="O8" s="55">
        <f t="shared" si="14"/>
        <v>49.905145348669862</v>
      </c>
      <c r="P8" s="55">
        <f t="shared" si="14"/>
        <v>49.791839417965392</v>
      </c>
      <c r="Q8" s="55">
        <f t="shared" si="14"/>
        <v>49.683480520916312</v>
      </c>
      <c r="R8" s="55">
        <f t="shared" si="14"/>
        <v>49.709735834949491</v>
      </c>
      <c r="S8" s="55">
        <f t="shared" si="14"/>
        <v>49.855590304796401</v>
      </c>
      <c r="T8" s="55">
        <f t="shared" si="14"/>
        <v>50.045015974952825</v>
      </c>
      <c r="U8" s="55">
        <f t="shared" si="14"/>
        <v>50.25237990995597</v>
      </c>
      <c r="V8" s="55">
        <f t="shared" si="14"/>
        <v>51.499922582625572</v>
      </c>
      <c r="W8" s="55">
        <f t="shared" si="14"/>
        <v>51.309837743783874</v>
      </c>
      <c r="X8" s="55">
        <f t="shared" si="14"/>
        <v>51.14844122753162</v>
      </c>
      <c r="Y8" s="55">
        <f t="shared" si="14"/>
        <v>50.913148479029509</v>
      </c>
      <c r="Z8" s="55">
        <f t="shared" si="14"/>
        <v>49.582430580427548</v>
      </c>
      <c r="AA8" s="55">
        <f t="shared" si="14"/>
        <v>48.340427208399028</v>
      </c>
      <c r="AB8" s="55">
        <f t="shared" si="14"/>
        <v>48.292335394505763</v>
      </c>
      <c r="AC8" s="55">
        <f t="shared" si="14"/>
        <v>48.247449701538706</v>
      </c>
      <c r="AD8" s="55">
        <f t="shared" si="14"/>
        <v>48.205556388102806</v>
      </c>
      <c r="AE8" s="55">
        <f t="shared" si="14"/>
        <v>48.166455962229286</v>
      </c>
      <c r="AF8" s="55">
        <f t="shared" si="14"/>
        <v>50.077310231413996</v>
      </c>
      <c r="AG8" s="55">
        <f t="shared" si="14"/>
        <v>51.897552882653066</v>
      </c>
      <c r="AH8" s="55">
        <f t="shared" si="14"/>
        <v>52.696975357142868</v>
      </c>
      <c r="AI8" s="55">
        <f>AVERAGE(AJ8:AW8)</f>
        <v>53.15547500000001</v>
      </c>
      <c r="AJ8" s="8">
        <v>68.965519999999998</v>
      </c>
      <c r="AK8" s="8">
        <v>48.648650000000004</v>
      </c>
      <c r="AL8" s="8">
        <v>48.888890000000004</v>
      </c>
      <c r="AM8" s="8">
        <v>47.619050000000001</v>
      </c>
      <c r="AN8" s="8">
        <v>30.952380000000002</v>
      </c>
      <c r="AO8" s="60">
        <f t="shared" ref="AO8:AT10" si="15">AN8</f>
        <v>30.952380000000002</v>
      </c>
      <c r="AP8" s="8">
        <v>47.619050000000001</v>
      </c>
      <c r="AQ8" s="60">
        <f t="shared" si="15"/>
        <v>47.619050000000001</v>
      </c>
      <c r="AR8" s="60">
        <f t="shared" si="15"/>
        <v>47.619050000000001</v>
      </c>
      <c r="AS8" s="60">
        <f t="shared" si="15"/>
        <v>47.619050000000001</v>
      </c>
      <c r="AT8" s="8">
        <v>76.829269999999994</v>
      </c>
      <c r="AU8" s="8">
        <v>77.380949999999999</v>
      </c>
      <c r="AV8" s="8">
        <v>63.888890000000004</v>
      </c>
      <c r="AW8" s="8">
        <v>59.574469999999998</v>
      </c>
      <c r="AX8" s="8">
        <f t="shared" si="8"/>
        <v>59.574469999999998</v>
      </c>
    </row>
    <row r="9" spans="1:50" ht="13" x14ac:dyDescent="0.3">
      <c r="A9" s="6" t="s">
        <v>61</v>
      </c>
      <c r="B9" s="6" t="str">
        <f t="shared" si="3"/>
        <v xml:space="preserve">Angola </v>
      </c>
      <c r="C9" s="5" t="s">
        <v>53</v>
      </c>
      <c r="D9" s="55">
        <f>TREND(E9:$AW9,E$3:$AW$3,D$3)</f>
        <v>38.790227794117754</v>
      </c>
      <c r="E9" s="55">
        <f>TREND(F9:$AW9,F$3:$AW$3,E$3)</f>
        <v>38.901508235294216</v>
      </c>
      <c r="F9" s="55">
        <f>TREND(G9:$AW9,G$3:$AW$3,F$3)</f>
        <v>39.012788676470677</v>
      </c>
      <c r="G9" s="55">
        <f>TREND(H9:$AW9,H$3:$AW$3,G$3)</f>
        <v>39.124069117647139</v>
      </c>
      <c r="H9" s="55">
        <f>TREND(I9:$AW9,I$3:$AW$3,H$3)</f>
        <v>39.235349558823629</v>
      </c>
      <c r="I9" s="55">
        <f>TREND(J9:$AW9,J$3:$AW$3,I$3)</f>
        <v>39.346630000000062</v>
      </c>
      <c r="J9" s="55">
        <f>TREND(K9:$AW9,K$3:$AW$3,J$3)</f>
        <v>39.45791044117658</v>
      </c>
      <c r="K9" s="55">
        <f>TREND(L9:$AW9,L$3:$AW$3,K$3)</f>
        <v>39.569190882353013</v>
      </c>
      <c r="L9" s="55">
        <f>TREND(M9:$AW9,M$3:$AW$3,L$3)</f>
        <v>39.680471323529503</v>
      </c>
      <c r="M9" s="55">
        <f>TREND(N9:$AW9,N$3:$AW$3,M$3)</f>
        <v>39.791751764705936</v>
      </c>
      <c r="N9" s="55">
        <f>TREND(O9:$AW9,O$3:$AW$3,N$3)</f>
        <v>39.903032205882454</v>
      </c>
      <c r="O9" s="55">
        <f>TREND(P9:$AW9,P$3:$AW$3,O$3)</f>
        <v>40.014312647058887</v>
      </c>
      <c r="P9" s="55">
        <f>TREND(Q9:$AW9,Q$3:$AW$3,P$3)</f>
        <v>40.125593088235377</v>
      </c>
      <c r="Q9" s="55">
        <f>TREND(R9:$AW9,R$3:$AW$3,Q$3)</f>
        <v>40.236873529411838</v>
      </c>
      <c r="R9" s="55">
        <f>TREND(S9:$AW9,S$3:$AW$3,R$3)</f>
        <v>40.348153970588299</v>
      </c>
      <c r="S9" s="55">
        <f>TREND(T9:$AW9,T$3:$AW$3,S$3)</f>
        <v>40.459434411764761</v>
      </c>
      <c r="T9" s="55">
        <f>TREND(U9:$AW9,U$3:$AW$3,T$3)</f>
        <v>40.570714852941222</v>
      </c>
      <c r="U9" s="55">
        <f>TREND(V9:$AW9,V$3:$AW$3,U$3)</f>
        <v>40.681995294117684</v>
      </c>
      <c r="V9" s="55">
        <f>TREND(W9:$AW9,W$3:$AW$3,V$3)</f>
        <v>40.793275735294145</v>
      </c>
      <c r="W9" s="55">
        <f>TREND(X9:$AW9,X$3:$AW$3,W$3)</f>
        <v>40.904556176470606</v>
      </c>
      <c r="X9" s="55">
        <f>TREND(Y9:$AW9,Y$3:$AW$3,X$3)</f>
        <v>41.015836617647096</v>
      </c>
      <c r="Y9" s="55">
        <f>TREND(Z9:$AW9,Z$3:$AW$3,Y$3)</f>
        <v>41.127117058823558</v>
      </c>
      <c r="Z9" s="55">
        <f>TREND(AA9:$AW9,AA$3:$AW$3,Z$3)</f>
        <v>41.238397500000048</v>
      </c>
      <c r="AA9" s="55">
        <f>TREND(AB9:$AW9,AB$3:$AW$3,AA$3)</f>
        <v>41.349677941176509</v>
      </c>
      <c r="AB9" s="55">
        <f>TREND(AC9:$AW9,AC$3:$AW$3,AB$3)</f>
        <v>41.46095838235297</v>
      </c>
      <c r="AC9" s="55">
        <f>TREND(AD9:$AW9,AD$3:$AW$3,AC$3)</f>
        <v>41.572238823529432</v>
      </c>
      <c r="AD9" s="55">
        <f>TREND(AE9:$AW9,AE$3:$AW$3,AD$3)</f>
        <v>41.683519264705893</v>
      </c>
      <c r="AE9" s="55">
        <f>TREND(AF9:$AW9,AF$3:$AW$3,AE$3)</f>
        <v>41.794799705882355</v>
      </c>
      <c r="AF9" s="55">
        <f>TREND(AG9:$AW9,AG$3:$AW$3,AF$3)</f>
        <v>41.906080147058844</v>
      </c>
      <c r="AG9" s="7">
        <v>45.878140000000002</v>
      </c>
      <c r="AH9" s="60">
        <f t="shared" ref="AH9" si="16">AG9</f>
        <v>45.878140000000002</v>
      </c>
      <c r="AI9" s="60">
        <f t="shared" ref="AI9" si="17">AH9</f>
        <v>45.878140000000002</v>
      </c>
      <c r="AJ9" s="7">
        <v>40.697670000000002</v>
      </c>
      <c r="AK9" s="60">
        <f t="shared" si="12"/>
        <v>40.697670000000002</v>
      </c>
      <c r="AL9" s="60">
        <f t="shared" ref="AL9" si="18">AK9</f>
        <v>40.697670000000002</v>
      </c>
      <c r="AM9" s="60">
        <f t="shared" ref="AM9" si="19">AL9</f>
        <v>40.697670000000002</v>
      </c>
      <c r="AN9" s="60">
        <f t="shared" ref="AN9" si="20">AM9</f>
        <v>40.697670000000002</v>
      </c>
      <c r="AO9" s="60">
        <f t="shared" si="12"/>
        <v>40.697670000000002</v>
      </c>
      <c r="AP9" s="60">
        <f t="shared" ref="AP9" si="21">AO9</f>
        <v>40.697670000000002</v>
      </c>
      <c r="AQ9" s="60">
        <f t="shared" si="13"/>
        <v>40.697670000000002</v>
      </c>
      <c r="AR9" s="60">
        <f t="shared" ref="AR9" si="22">AQ9</f>
        <v>40.697670000000002</v>
      </c>
      <c r="AS9" s="60">
        <f t="shared" ref="AS9" si="23">AR9</f>
        <v>40.697670000000002</v>
      </c>
      <c r="AT9" s="60">
        <f t="shared" si="15"/>
        <v>40.697670000000002</v>
      </c>
      <c r="AU9" s="7">
        <v>48.04016</v>
      </c>
      <c r="AV9" s="60">
        <f>AU9</f>
        <v>48.04016</v>
      </c>
      <c r="AW9" s="60">
        <f>AV9</f>
        <v>48.04016</v>
      </c>
      <c r="AX9" s="7">
        <f t="shared" si="8"/>
        <v>48.04016</v>
      </c>
    </row>
    <row r="10" spans="1:50" ht="13" x14ac:dyDescent="0.3">
      <c r="A10" s="6" t="s">
        <v>62</v>
      </c>
      <c r="B10" s="6" t="str">
        <f t="shared" si="3"/>
        <v xml:space="preserve">Anguilla </v>
      </c>
      <c r="C10" s="5" t="s">
        <v>53</v>
      </c>
      <c r="D10" s="55">
        <f t="shared" ref="D10:AJ10" si="24">AVERAGE(E10:R10)</f>
        <v>95.249231962746265</v>
      </c>
      <c r="E10" s="55">
        <f t="shared" si="24"/>
        <v>95.23991787338089</v>
      </c>
      <c r="F10" s="55">
        <f t="shared" si="24"/>
        <v>95.225808198156741</v>
      </c>
      <c r="G10" s="55">
        <f t="shared" si="24"/>
        <v>95.206700274114795</v>
      </c>
      <c r="H10" s="55">
        <f t="shared" si="24"/>
        <v>95.182498671762801</v>
      </c>
      <c r="I10" s="55">
        <f t="shared" si="24"/>
        <v>95.182827504061706</v>
      </c>
      <c r="J10" s="55">
        <f t="shared" si="24"/>
        <v>95.204523609068431</v>
      </c>
      <c r="K10" s="55">
        <f t="shared" si="24"/>
        <v>95.24473655561178</v>
      </c>
      <c r="L10" s="55">
        <f t="shared" si="24"/>
        <v>95.300901004353506</v>
      </c>
      <c r="M10" s="55">
        <f t="shared" si="24"/>
        <v>95.33030731968249</v>
      </c>
      <c r="N10" s="55">
        <f t="shared" si="24"/>
        <v>95.336273632948291</v>
      </c>
      <c r="O10" s="55">
        <f t="shared" si="24"/>
        <v>95.321794583024499</v>
      </c>
      <c r="P10" s="55">
        <f t="shared" si="24"/>
        <v>95.289569701388544</v>
      </c>
      <c r="Q10" s="55">
        <f t="shared" si="24"/>
        <v>95.24202945026839</v>
      </c>
      <c r="R10" s="55">
        <f t="shared" si="24"/>
        <v>95.181359100624746</v>
      </c>
      <c r="S10" s="55">
        <f t="shared" si="24"/>
        <v>95.10952062226572</v>
      </c>
      <c r="T10" s="55">
        <f t="shared" si="24"/>
        <v>95.028272745018484</v>
      </c>
      <c r="U10" s="55">
        <f t="shared" si="24"/>
        <v>94.939189337527438</v>
      </c>
      <c r="V10" s="55">
        <f t="shared" si="24"/>
        <v>94.84367623883513</v>
      </c>
      <c r="W10" s="55">
        <f t="shared" si="24"/>
        <v>95.187431156246134</v>
      </c>
      <c r="X10" s="55">
        <f t="shared" si="24"/>
        <v>95.508269079163057</v>
      </c>
      <c r="Y10" s="55">
        <f t="shared" si="24"/>
        <v>95.807717807218864</v>
      </c>
      <c r="Z10" s="55">
        <f t="shared" si="24"/>
        <v>96.087203286737605</v>
      </c>
      <c r="AA10" s="55">
        <f t="shared" si="24"/>
        <v>95.741995734288437</v>
      </c>
      <c r="AB10" s="55">
        <f t="shared" si="24"/>
        <v>95.419802018669216</v>
      </c>
      <c r="AC10" s="55">
        <f t="shared" si="24"/>
        <v>95.119087884091286</v>
      </c>
      <c r="AD10" s="55">
        <f t="shared" si="24"/>
        <v>94.838421358485192</v>
      </c>
      <c r="AE10" s="55">
        <f t="shared" si="24"/>
        <v>94.576465934586182</v>
      </c>
      <c r="AF10" s="55">
        <f t="shared" si="24"/>
        <v>94.331974205613761</v>
      </c>
      <c r="AG10" s="55">
        <f t="shared" si="24"/>
        <v>94.103781925239517</v>
      </c>
      <c r="AH10" s="55">
        <f t="shared" si="24"/>
        <v>93.890802463556881</v>
      </c>
      <c r="AI10" s="55">
        <f t="shared" si="24"/>
        <v>93.692021632653095</v>
      </c>
      <c r="AJ10" s="55">
        <f t="shared" si="24"/>
        <v>93.506492857142888</v>
      </c>
      <c r="AK10" s="8">
        <v>100</v>
      </c>
      <c r="AL10" s="60">
        <f t="shared" ref="AL10" si="25">AK10</f>
        <v>100</v>
      </c>
      <c r="AM10" s="60">
        <f t="shared" ref="AM10" si="26">AL10</f>
        <v>100</v>
      </c>
      <c r="AN10" s="60">
        <f t="shared" ref="AN10" si="27">AM10</f>
        <v>100</v>
      </c>
      <c r="AO10" s="8">
        <v>90.909090000000006</v>
      </c>
      <c r="AP10" s="60">
        <f t="shared" ref="AP10" si="28">AO10</f>
        <v>90.909090000000006</v>
      </c>
      <c r="AQ10" s="60">
        <f t="shared" ref="AQ10" si="29">AP10</f>
        <v>90.909090000000006</v>
      </c>
      <c r="AR10" s="60">
        <f t="shared" ref="AR10" si="30">AQ10</f>
        <v>90.909090000000006</v>
      </c>
      <c r="AS10" s="60">
        <f t="shared" ref="AS10" si="31">AR10</f>
        <v>90.909090000000006</v>
      </c>
      <c r="AT10" s="60">
        <f t="shared" si="15"/>
        <v>90.909090000000006</v>
      </c>
      <c r="AU10" s="60">
        <f t="shared" ref="AU10:AV11" si="32">AT10</f>
        <v>90.909090000000006</v>
      </c>
      <c r="AV10" s="60">
        <f t="shared" si="32"/>
        <v>90.909090000000006</v>
      </c>
      <c r="AW10" s="60">
        <f t="shared" ref="AW10:AW16" si="33">AV10</f>
        <v>90.909090000000006</v>
      </c>
      <c r="AX10" s="8">
        <f t="shared" si="8"/>
        <v>90.909090000000006</v>
      </c>
    </row>
    <row r="11" spans="1:50" ht="30" x14ac:dyDescent="0.3">
      <c r="A11" s="6" t="s">
        <v>63</v>
      </c>
      <c r="B11" s="47" t="s">
        <v>395</v>
      </c>
      <c r="C11" s="5" t="s">
        <v>53</v>
      </c>
      <c r="D11" s="55">
        <f t="shared" ref="D11" si="34">AVERAGE(E11:R11)</f>
        <v>84.892728588363738</v>
      </c>
      <c r="E11" s="55">
        <f t="shared" ref="E11" si="35">AVERAGE(F11:S11)</f>
        <v>84.889135550411467</v>
      </c>
      <c r="F11" s="55">
        <f t="shared" ref="F11" si="36">AVERAGE(G11:T11)</f>
        <v>84.886909963192565</v>
      </c>
      <c r="G11" s="55">
        <f t="shared" ref="G11" si="37">AVERAGE(H11:U11)</f>
        <v>84.886686258966066</v>
      </c>
      <c r="H11" s="55">
        <f t="shared" ref="H11" si="38">AVERAGE(I11:V11)</f>
        <v>84.888954815466718</v>
      </c>
      <c r="I11" s="55">
        <f t="shared" ref="I11" si="39">AVERAGE(J11:W11)</f>
        <v>84.893384325505195</v>
      </c>
      <c r="J11" s="55">
        <f t="shared" ref="J11" si="40">AVERAGE(K11:X11)</f>
        <v>84.899676579469798</v>
      </c>
      <c r="K11" s="55">
        <f t="shared" ref="K11" si="41">AVERAGE(L11:Y11)</f>
        <v>84.907563524792437</v>
      </c>
      <c r="L11" s="55">
        <f t="shared" ref="L11" si="42">AVERAGE(M11:Z11)</f>
        <v>84.916804570385537</v>
      </c>
      <c r="M11" s="55">
        <f t="shared" ref="M11" si="43">AVERAGE(N11:AA11)</f>
        <v>84.927184116456004</v>
      </c>
      <c r="N11" s="55">
        <f t="shared" ref="N11" si="44">AVERAGE(O11:AB11)</f>
        <v>84.938509291626488</v>
      </c>
      <c r="O11" s="55">
        <f t="shared" ref="O11" si="45">AVERAGE(P11:AC11)</f>
        <v>84.912975536256667</v>
      </c>
      <c r="P11" s="55">
        <f t="shared" ref="P11" si="46">AVERAGE(Q11:AD11)</f>
        <v>84.871299751417808</v>
      </c>
      <c r="Q11" s="55">
        <f t="shared" ref="Q11" si="47">AVERAGE(R11:AE11)</f>
        <v>84.844621024396332</v>
      </c>
      <c r="R11" s="55">
        <f t="shared" ref="R11" si="48">AVERAGE(S11:AF11)</f>
        <v>84.834494928749194</v>
      </c>
      <c r="S11" s="55">
        <f t="shared" ref="S11" si="49">AVERAGE(T11:AG11)</f>
        <v>84.8388330190799</v>
      </c>
      <c r="T11" s="55">
        <f t="shared" ref="T11" si="50">AVERAGE(U11:AH11)</f>
        <v>84.855751742127637</v>
      </c>
      <c r="U11" s="55">
        <f t="shared" ref="U11" si="51">AVERAGE(V11:AI11)</f>
        <v>84.883554399795315</v>
      </c>
      <c r="V11" s="55">
        <f t="shared" ref="V11" si="52">AVERAGE(W11:AJ11)</f>
        <v>84.920714606475627</v>
      </c>
      <c r="W11" s="55">
        <f t="shared" ref="W11" si="53">AVERAGE(X11:AK11)</f>
        <v>84.95539746604392</v>
      </c>
      <c r="X11" s="55">
        <f t="shared" ref="X11" si="54">AVERAGE(Y11:AL11)</f>
        <v>84.987768134974317</v>
      </c>
      <c r="Y11" s="55">
        <f t="shared" ref="Y11" si="55">AVERAGE(Z11:AM11)</f>
        <v>85.017980759309367</v>
      </c>
      <c r="Z11" s="55">
        <f t="shared" ref="Z11" si="56">AVERAGE(AA11:AN11)</f>
        <v>85.046179208688727</v>
      </c>
      <c r="AA11" s="55">
        <f t="shared" ref="AA11" si="57">AVERAGE(AB11:AO11)</f>
        <v>85.072497761442818</v>
      </c>
      <c r="AB11" s="55">
        <f t="shared" ref="AB11" si="58">AVERAGE(AC11:AP11)</f>
        <v>85.097061744013303</v>
      </c>
      <c r="AC11" s="55">
        <f t="shared" ref="AC11" si="59">AVERAGE(AD11:AQ11)</f>
        <v>84.555502961079085</v>
      </c>
      <c r="AD11" s="55">
        <f t="shared" ref="AD11" si="60">AVERAGE(AE11:AR11)</f>
        <v>84.287838763673818</v>
      </c>
      <c r="AE11" s="55">
        <f t="shared" ref="AE11" si="61">AVERAGE(AF11:AS11)</f>
        <v>84.471118846095564</v>
      </c>
      <c r="AF11" s="55">
        <f t="shared" ref="AF11" si="62">AVERAGE(AG11:AT11)</f>
        <v>84.692729589689193</v>
      </c>
      <c r="AG11" s="55">
        <f t="shared" ref="AG11" si="63">AVERAGE(AH11:AU11)</f>
        <v>84.899566283709916</v>
      </c>
      <c r="AH11" s="55">
        <f t="shared" ref="AH11" si="64">AVERAGE(AI11:AV11)</f>
        <v>85.092613864795922</v>
      </c>
      <c r="AI11" s="55">
        <f t="shared" ref="AI11" si="65">AVERAGE(AJ11:AW11)</f>
        <v>85.272791607142864</v>
      </c>
      <c r="AJ11" s="55">
        <f t="shared" ref="AJ11" si="66">AVERAGE(AK11:AX11)</f>
        <v>85.44095750000001</v>
      </c>
      <c r="AK11" s="55">
        <f t="shared" ref="AK11" si="67">AVERAGE(AL11:AY11)</f>
        <v>85.440957500000025</v>
      </c>
      <c r="AL11" s="55">
        <f t="shared" ref="AL11" si="68">AVERAGE(AM11:AZ11)</f>
        <v>85.440957500000025</v>
      </c>
      <c r="AM11" s="55">
        <f t="shared" ref="AM11" si="69">AVERAGE(AN11:BA11)</f>
        <v>85.440957500000025</v>
      </c>
      <c r="AN11" s="55">
        <f t="shared" ref="AN11" si="70">AVERAGE(AO11:BB11)</f>
        <v>85.440957500000025</v>
      </c>
      <c r="AO11" s="55">
        <f t="shared" ref="AO11" si="71">AVERAGE(AP11:BC11)</f>
        <v>85.440957500000025</v>
      </c>
      <c r="AP11" s="55">
        <f t="shared" ref="AP11" si="72">AVERAGE(AQ11:BD11)</f>
        <v>85.44095750000001</v>
      </c>
      <c r="AQ11" s="7">
        <v>76.973680000000002</v>
      </c>
      <c r="AR11" s="7">
        <v>80.540539999999993</v>
      </c>
      <c r="AS11" s="7">
        <v>87.037040000000005</v>
      </c>
      <c r="AT11" s="7">
        <v>87.795280000000005</v>
      </c>
      <c r="AU11" s="60">
        <f t="shared" ref="AU11" si="73">AT11</f>
        <v>87.795280000000005</v>
      </c>
      <c r="AV11" s="60">
        <f t="shared" si="32"/>
        <v>87.795280000000005</v>
      </c>
      <c r="AW11" s="60">
        <f t="shared" si="33"/>
        <v>87.795280000000005</v>
      </c>
      <c r="AX11" s="7">
        <f t="shared" si="8"/>
        <v>87.795280000000005</v>
      </c>
    </row>
    <row r="12" spans="1:50" ht="13" x14ac:dyDescent="0.3">
      <c r="A12" s="6" t="s">
        <v>64</v>
      </c>
      <c r="B12" s="6" t="str">
        <f t="shared" si="3"/>
        <v xml:space="preserve">Argentina </v>
      </c>
      <c r="C12" s="5" t="s">
        <v>53</v>
      </c>
      <c r="D12" s="8">
        <v>49.893709999999999</v>
      </c>
      <c r="E12" s="8">
        <f>D12</f>
        <v>49.893709999999999</v>
      </c>
      <c r="F12" s="8">
        <f>E12</f>
        <v>49.893709999999999</v>
      </c>
      <c r="G12" s="8">
        <f>F12</f>
        <v>49.893709999999999</v>
      </c>
      <c r="H12" s="8">
        <f>G12</f>
        <v>49.893709999999999</v>
      </c>
      <c r="I12" s="8">
        <v>40.863120000000002</v>
      </c>
      <c r="J12" s="8">
        <f>I12</f>
        <v>40.863120000000002</v>
      </c>
      <c r="K12" s="8">
        <f>J12</f>
        <v>40.863120000000002</v>
      </c>
      <c r="L12" s="8">
        <v>59.210450000000002</v>
      </c>
      <c r="M12" s="8">
        <v>44.406219999999998</v>
      </c>
      <c r="N12" s="8">
        <f t="shared" ref="N12:AE12" si="74">M12</f>
        <v>44.406219999999998</v>
      </c>
      <c r="O12" s="8">
        <f t="shared" si="74"/>
        <v>44.406219999999998</v>
      </c>
      <c r="P12" s="8">
        <f t="shared" si="74"/>
        <v>44.406219999999998</v>
      </c>
      <c r="Q12" s="8">
        <f t="shared" si="74"/>
        <v>44.406219999999998</v>
      </c>
      <c r="R12" s="8">
        <f t="shared" si="74"/>
        <v>44.406219999999998</v>
      </c>
      <c r="S12" s="8">
        <f t="shared" si="74"/>
        <v>44.406219999999998</v>
      </c>
      <c r="T12" s="8">
        <f t="shared" si="74"/>
        <v>44.406219999999998</v>
      </c>
      <c r="U12" s="8">
        <f t="shared" si="74"/>
        <v>44.406219999999998</v>
      </c>
      <c r="V12" s="8">
        <f t="shared" si="74"/>
        <v>44.406219999999998</v>
      </c>
      <c r="W12" s="8">
        <f t="shared" si="74"/>
        <v>44.406219999999998</v>
      </c>
      <c r="X12" s="8">
        <f t="shared" si="74"/>
        <v>44.406219999999998</v>
      </c>
      <c r="Y12" s="8">
        <f t="shared" si="74"/>
        <v>44.406219999999998</v>
      </c>
      <c r="Z12" s="8">
        <f t="shared" si="74"/>
        <v>44.406219999999998</v>
      </c>
      <c r="AA12" s="8">
        <f t="shared" si="74"/>
        <v>44.406219999999998</v>
      </c>
      <c r="AB12" s="8">
        <f t="shared" si="74"/>
        <v>44.406219999999998</v>
      </c>
      <c r="AC12" s="8">
        <f t="shared" si="74"/>
        <v>44.406219999999998</v>
      </c>
      <c r="AD12" s="8">
        <f t="shared" si="74"/>
        <v>44.406219999999998</v>
      </c>
      <c r="AE12" s="8">
        <f t="shared" si="74"/>
        <v>44.406219999999998</v>
      </c>
      <c r="AF12" s="8">
        <v>43.137079999999997</v>
      </c>
      <c r="AG12" s="8">
        <v>40.720529999999997</v>
      </c>
      <c r="AH12" s="60">
        <f t="shared" ref="AH12" si="75">AG12</f>
        <v>40.720529999999997</v>
      </c>
      <c r="AI12" s="8">
        <v>63.225290000000001</v>
      </c>
      <c r="AJ12" s="60">
        <f t="shared" ref="AJ12" si="76">AI12</f>
        <v>63.225290000000001</v>
      </c>
      <c r="AK12" s="60">
        <f t="shared" ref="AK12" si="77">AJ12</f>
        <v>63.225290000000001</v>
      </c>
      <c r="AL12" s="60">
        <f t="shared" ref="AL12" si="78">AK12</f>
        <v>63.225290000000001</v>
      </c>
      <c r="AM12" s="60">
        <f t="shared" ref="AM12" si="79">AL12</f>
        <v>63.225290000000001</v>
      </c>
      <c r="AN12" s="8">
        <v>64.097149999999999</v>
      </c>
      <c r="AO12" s="8">
        <v>66.318309999999997</v>
      </c>
      <c r="AP12" s="8">
        <v>65.711160000000007</v>
      </c>
      <c r="AQ12" s="8">
        <v>64.356020000000001</v>
      </c>
      <c r="AR12" s="8">
        <v>64.795370000000005</v>
      </c>
      <c r="AS12" s="8">
        <v>66.822969999999998</v>
      </c>
      <c r="AT12" s="8">
        <v>64.511340000000004</v>
      </c>
      <c r="AU12" s="8">
        <v>65.357659999999996</v>
      </c>
      <c r="AV12" s="8">
        <v>64.863560000000007</v>
      </c>
      <c r="AW12" s="60">
        <f t="shared" si="33"/>
        <v>64.863560000000007</v>
      </c>
      <c r="AX12" s="8">
        <f t="shared" si="8"/>
        <v>64.863560000000007</v>
      </c>
    </row>
    <row r="13" spans="1:50" ht="13" x14ac:dyDescent="0.3">
      <c r="A13" s="6" t="s">
        <v>65</v>
      </c>
      <c r="B13" s="6" t="str">
        <f t="shared" si="3"/>
        <v xml:space="preserve">Armenia </v>
      </c>
      <c r="C13" s="5" t="s">
        <v>53</v>
      </c>
      <c r="D13" s="55">
        <f t="shared" ref="D13" si="80">AVERAGE(E13:R13)</f>
        <v>59.049877356592155</v>
      </c>
      <c r="E13" s="55">
        <f t="shared" ref="E13" si="81">AVERAGE(F13:S13)</f>
        <v>59.01755352619211</v>
      </c>
      <c r="F13" s="55">
        <f t="shared" ref="F13" si="82">AVERAGE(G13:T13)</f>
        <v>58.973049373816117</v>
      </c>
      <c r="G13" s="55">
        <f t="shared" ref="G13" si="83">AVERAGE(H13:U13)</f>
        <v>58.957249003862728</v>
      </c>
      <c r="H13" s="55">
        <f t="shared" ref="H13" si="84">AVERAGE(I13:V13)</f>
        <v>58.956156197130618</v>
      </c>
      <c r="I13" s="55">
        <f t="shared" ref="I13" si="85">AVERAGE(J13:W13)</f>
        <v>58.972405280167841</v>
      </c>
      <c r="J13" s="55">
        <f t="shared" ref="J13" si="86">AVERAGE(K13:X13)</f>
        <v>58.999218813479516</v>
      </c>
      <c r="K13" s="55">
        <f t="shared" ref="K13" si="87">AVERAGE(L13:Y13)</f>
        <v>59.035541363326665</v>
      </c>
      <c r="L13" s="55">
        <f t="shared" ref="L13" si="88">AVERAGE(M13:Z13)</f>
        <v>59.078852200689838</v>
      </c>
      <c r="M13" s="55">
        <f t="shared" ref="M13" si="89">AVERAGE(N13:AA13)</f>
        <v>59.130857187012019</v>
      </c>
      <c r="N13" s="55">
        <f t="shared" ref="N13" si="90">AVERAGE(O13:AB13)</f>
        <v>59.18722554315486</v>
      </c>
      <c r="O13" s="55">
        <f t="shared" ref="O13" si="91">AVERAGE(P13:AC13)</f>
        <v>59.24578715320304</v>
      </c>
      <c r="P13" s="55">
        <f t="shared" ref="P13" si="92">AVERAGE(Q13:AD13)</f>
        <v>59.306727723941883</v>
      </c>
      <c r="Q13" s="55">
        <f t="shared" ref="Q13" si="93">AVERAGE(R13:AE13)</f>
        <v>59.042251875679092</v>
      </c>
      <c r="R13" s="55">
        <f t="shared" ref="R13" si="94">AVERAGE(S13:AF13)</f>
        <v>58.795407750633828</v>
      </c>
      <c r="S13" s="55">
        <f t="shared" ref="S13" si="95">AVERAGE(T13:AG13)</f>
        <v>58.565019900591572</v>
      </c>
      <c r="T13" s="55">
        <f t="shared" ref="T13" si="96">AVERAGE(U13:AH13)</f>
        <v>58.349991240552143</v>
      </c>
      <c r="U13" s="55">
        <f t="shared" ref="U13" si="97">AVERAGE(V13:AI13)</f>
        <v>58.736043824515328</v>
      </c>
      <c r="V13" s="55">
        <f t="shared" ref="V13" si="98">AVERAGE(W13:AJ13)</f>
        <v>58.940856902880967</v>
      </c>
      <c r="W13" s="55">
        <f t="shared" ref="W13" si="99">AVERAGE(X13:AK13)</f>
        <v>59.199892442688906</v>
      </c>
      <c r="X13" s="55">
        <f t="shared" ref="X13" si="100">AVERAGE(Y13:AL13)</f>
        <v>59.374608279842981</v>
      </c>
      <c r="Y13" s="55">
        <f t="shared" ref="Y13" si="101">AVERAGE(Z13:AM13)</f>
        <v>59.54405706118677</v>
      </c>
      <c r="Z13" s="55">
        <f t="shared" ref="Z13" si="102">AVERAGE(AA13:AN13)</f>
        <v>59.685203923774324</v>
      </c>
      <c r="AA13" s="55">
        <f t="shared" ref="AA13" si="103">AVERAGE(AB13:AO13)</f>
        <v>59.858926995522701</v>
      </c>
      <c r="AB13" s="55">
        <f t="shared" ref="AB13" si="104">AVERAGE(AC13:AP13)</f>
        <v>59.97638252915452</v>
      </c>
      <c r="AC13" s="55">
        <f t="shared" ref="AC13" si="105">AVERAGE(AD13:AQ13)</f>
        <v>60.065649693877553</v>
      </c>
      <c r="AD13" s="55">
        <f t="shared" ref="AD13" si="106">AVERAGE(AE13:AR13)</f>
        <v>60.159895714285717</v>
      </c>
      <c r="AE13" s="7">
        <v>55.339590000000001</v>
      </c>
      <c r="AF13" s="7">
        <f>AE13</f>
        <v>55.339590000000001</v>
      </c>
      <c r="AG13" s="7">
        <f>AF13</f>
        <v>55.339590000000001</v>
      </c>
      <c r="AH13" s="60">
        <f t="shared" ref="AH13" si="107">AG13</f>
        <v>55.339590000000001</v>
      </c>
      <c r="AI13" s="7">
        <v>64.140780000000007</v>
      </c>
      <c r="AJ13" s="7">
        <v>61.808239999999998</v>
      </c>
      <c r="AK13" s="7">
        <v>62.826390000000004</v>
      </c>
      <c r="AL13" s="7">
        <v>61.820630000000001</v>
      </c>
      <c r="AM13" s="7">
        <v>61.916339999999998</v>
      </c>
      <c r="AN13" s="7">
        <v>61.661259999999999</v>
      </c>
      <c r="AO13" s="7">
        <v>62.291049999999998</v>
      </c>
      <c r="AP13" s="7">
        <v>61.620759999999997</v>
      </c>
      <c r="AQ13" s="7">
        <v>61.315390000000001</v>
      </c>
      <c r="AR13" s="7">
        <v>61.479340000000001</v>
      </c>
      <c r="AS13" s="7">
        <v>60.081139999999998</v>
      </c>
      <c r="AT13" s="7">
        <v>61.121250000000003</v>
      </c>
      <c r="AU13" s="60">
        <f t="shared" ref="AU13" si="108">AT13</f>
        <v>61.121250000000003</v>
      </c>
      <c r="AV13" s="60">
        <f>AU13</f>
        <v>61.121250000000003</v>
      </c>
      <c r="AW13" s="60">
        <f t="shared" si="33"/>
        <v>61.121250000000003</v>
      </c>
      <c r="AX13" s="7">
        <f t="shared" si="8"/>
        <v>61.121250000000003</v>
      </c>
    </row>
    <row r="14" spans="1:50" ht="13" x14ac:dyDescent="0.3">
      <c r="A14" s="6" t="s">
        <v>66</v>
      </c>
      <c r="B14" s="6" t="str">
        <f t="shared" si="3"/>
        <v xml:space="preserve">Aruba </v>
      </c>
      <c r="C14" s="5" t="s">
        <v>53</v>
      </c>
      <c r="D14" s="55">
        <f>TREND(E14:$AW14,E$3:$AW$3,D$3)</f>
        <v>48.884442696078622</v>
      </c>
      <c r="E14" s="55">
        <f>TREND(F14:$AW14,F$3:$AW$3,E$3)</f>
        <v>49.367375294117664</v>
      </c>
      <c r="F14" s="55">
        <f>TREND(G14:$AW14,G$3:$AW$3,F$3)</f>
        <v>49.850307892156934</v>
      </c>
      <c r="G14" s="55">
        <f>TREND(H14:$AW14,H$3:$AW$3,G$3)</f>
        <v>50.333240490196204</v>
      </c>
      <c r="H14" s="55">
        <f>TREND(I14:$AW14,I$3:$AW$3,H$3)</f>
        <v>50.816173088235473</v>
      </c>
      <c r="I14" s="55">
        <f>TREND(J14:$AW14,J$3:$AW$3,I$3)</f>
        <v>51.299105686274629</v>
      </c>
      <c r="J14" s="55">
        <f>TREND(K14:$AW14,K$3:$AW$3,J$3)</f>
        <v>51.782038284313785</v>
      </c>
      <c r="K14" s="55">
        <f>TREND(L14:$AW14,L$3:$AW$3,K$3)</f>
        <v>52.264970882353055</v>
      </c>
      <c r="L14" s="55">
        <f>TREND(M14:$AW14,M$3:$AW$3,L$3)</f>
        <v>52.747903480392324</v>
      </c>
      <c r="M14" s="55">
        <f>TREND(N14:$AW14,N$3:$AW$3,M$3)</f>
        <v>53.230836078431594</v>
      </c>
      <c r="N14" s="55">
        <f>TREND(O14:$AW14,O$3:$AW$3,N$3)</f>
        <v>53.713768676470636</v>
      </c>
      <c r="O14" s="55">
        <f>TREND(P14:$AW14,P$3:$AW$3,O$3)</f>
        <v>54.196701274510019</v>
      </c>
      <c r="P14" s="55">
        <f>TREND(Q14:$AW14,Q$3:$AW$3,P$3)</f>
        <v>54.679633872549061</v>
      </c>
      <c r="Q14" s="55">
        <f>TREND(R14:$AW14,R$3:$AW$3,Q$3)</f>
        <v>55.162566470588445</v>
      </c>
      <c r="R14" s="55">
        <f>TREND(S14:$AW14,S$3:$AW$3,R$3)</f>
        <v>55.645499068627487</v>
      </c>
      <c r="S14" s="55">
        <f>TREND(T14:$AW14,T$3:$AW$3,S$3)</f>
        <v>56.128431666666756</v>
      </c>
      <c r="T14" s="55">
        <f>TREND(U14:$AW14,U$3:$AW$3,T$3)</f>
        <v>56.611364264706026</v>
      </c>
      <c r="U14" s="55">
        <f>TREND(V14:$AW14,V$3:$AW$3,U$3)</f>
        <v>57.094296862745296</v>
      </c>
      <c r="V14" s="55">
        <f>TREND(W14:$AW14,W$3:$AW$3,V$3)</f>
        <v>57.577229460784451</v>
      </c>
      <c r="W14" s="55">
        <f>TREND(X14:$AW14,X$3:$AW$3,W$3)</f>
        <v>58.060162058823607</v>
      </c>
      <c r="X14" s="55">
        <f>TREND(Y14:$AW14,Y$3:$AW$3,X$3)</f>
        <v>58.543094656862877</v>
      </c>
      <c r="Y14" s="55">
        <f>TREND(Z14:$AW14,Z$3:$AW$3,Y$3)</f>
        <v>59.026027254902033</v>
      </c>
      <c r="Z14" s="55">
        <f>TREND(AA14:$AW14,AA$3:$AW$3,Z$3)</f>
        <v>59.508959852941302</v>
      </c>
      <c r="AA14" s="55">
        <f>TREND(AB14:$AW14,AB$3:$AW$3,AA$3)</f>
        <v>59.991892450980458</v>
      </c>
      <c r="AB14" s="55">
        <f>TREND(AC14:$AW14,AC$3:$AW$3,AB$3)</f>
        <v>60.474825049019728</v>
      </c>
      <c r="AC14" s="55">
        <f>TREND(AD14:$AW14,AD$3:$AW$3,AC$3)</f>
        <v>60.957757647058884</v>
      </c>
      <c r="AD14" s="55">
        <f>TREND(AE14:$AW14,AE$3:$AW$3,AD$3)</f>
        <v>61.44069024509804</v>
      </c>
      <c r="AE14" s="55">
        <f>TREND(AF14:$AW14,AF$3:$AW$3,AE$3)</f>
        <v>61.923622843137309</v>
      </c>
      <c r="AF14" s="55">
        <f>TREND(AG14:$AW14,AG$3:$AW$3,AF$3)</f>
        <v>62.406555441176579</v>
      </c>
      <c r="AG14" s="8">
        <v>57.731960000000001</v>
      </c>
      <c r="AH14" s="8">
        <v>66.058390000000003</v>
      </c>
      <c r="AI14" s="8">
        <v>65.277780000000007</v>
      </c>
      <c r="AJ14" s="8">
        <v>63.424120000000002</v>
      </c>
      <c r="AK14" s="8">
        <v>77.272729999999996</v>
      </c>
      <c r="AL14" s="8">
        <v>74.090909999999994</v>
      </c>
      <c r="AM14" s="8">
        <v>63.265309999999999</v>
      </c>
      <c r="AN14" s="8">
        <v>70</v>
      </c>
      <c r="AO14" s="8">
        <v>50</v>
      </c>
      <c r="AP14" s="8">
        <v>57.692309999999999</v>
      </c>
      <c r="AQ14" s="8">
        <v>71.929820000000007</v>
      </c>
      <c r="AR14" s="8">
        <v>67.054259999999999</v>
      </c>
      <c r="AS14" s="8">
        <v>61.823360000000001</v>
      </c>
      <c r="AT14" s="8">
        <v>65.217389999999995</v>
      </c>
      <c r="AU14" s="60">
        <f t="shared" ref="AU14" si="109">AT14</f>
        <v>65.217389999999995</v>
      </c>
      <c r="AV14" s="8">
        <v>79.372200000000007</v>
      </c>
      <c r="AW14" s="60">
        <f t="shared" si="33"/>
        <v>79.372200000000007</v>
      </c>
      <c r="AX14" s="8">
        <f t="shared" si="8"/>
        <v>79.372200000000007</v>
      </c>
    </row>
    <row r="15" spans="1:50" ht="13" x14ac:dyDescent="0.3">
      <c r="A15" s="6" t="s">
        <v>67</v>
      </c>
      <c r="B15" s="6" t="str">
        <f t="shared" si="3"/>
        <v xml:space="preserve">Australia </v>
      </c>
      <c r="C15" s="5" t="s">
        <v>53</v>
      </c>
      <c r="D15" s="7">
        <v>41.261620000000001</v>
      </c>
      <c r="E15" s="7">
        <v>42.701740000000001</v>
      </c>
      <c r="F15" s="7">
        <v>43.999510000000001</v>
      </c>
      <c r="G15" s="7">
        <v>42.892769999999999</v>
      </c>
      <c r="H15" s="7">
        <f t="shared" ref="H15:O15" si="110">G15</f>
        <v>42.892769999999999</v>
      </c>
      <c r="I15" s="7">
        <f t="shared" si="110"/>
        <v>42.892769999999999</v>
      </c>
      <c r="J15" s="7">
        <f t="shared" si="110"/>
        <v>42.892769999999999</v>
      </c>
      <c r="K15" s="7">
        <f t="shared" si="110"/>
        <v>42.892769999999999</v>
      </c>
      <c r="L15" s="7">
        <f t="shared" si="110"/>
        <v>42.892769999999999</v>
      </c>
      <c r="M15" s="7">
        <f t="shared" si="110"/>
        <v>42.892769999999999</v>
      </c>
      <c r="N15" s="7">
        <f t="shared" si="110"/>
        <v>42.892769999999999</v>
      </c>
      <c r="O15" s="7">
        <f t="shared" si="110"/>
        <v>42.892769999999999</v>
      </c>
      <c r="P15" s="7">
        <v>49.54907</v>
      </c>
      <c r="Q15" s="7">
        <v>55.273719999999997</v>
      </c>
      <c r="R15" s="7">
        <v>28.287330000000001</v>
      </c>
      <c r="S15" s="7">
        <v>50.239930000000001</v>
      </c>
      <c r="T15" s="7">
        <f>S15</f>
        <v>50.239930000000001</v>
      </c>
      <c r="U15" s="7">
        <v>53.233989999999999</v>
      </c>
      <c r="V15" s="7">
        <v>54.284100000000002</v>
      </c>
      <c r="W15" s="7">
        <v>55.416550000000001</v>
      </c>
      <c r="X15" s="7">
        <v>55.906309999999998</v>
      </c>
      <c r="Y15" s="7">
        <v>56.74362</v>
      </c>
      <c r="Z15" s="7">
        <v>57.081009999999999</v>
      </c>
      <c r="AA15" s="7">
        <v>57.263280000000002</v>
      </c>
      <c r="AB15" s="7">
        <f>AA15</f>
        <v>57.263280000000002</v>
      </c>
      <c r="AC15" s="7">
        <v>57.465699999999998</v>
      </c>
      <c r="AD15" s="7">
        <v>57.332039999999999</v>
      </c>
      <c r="AE15" s="7">
        <f>AD15</f>
        <v>57.332039999999999</v>
      </c>
      <c r="AF15" s="7">
        <f>AE15</f>
        <v>57.332039999999999</v>
      </c>
      <c r="AG15" s="7">
        <v>56.12332</v>
      </c>
      <c r="AH15" s="7">
        <v>56.170340000000003</v>
      </c>
      <c r="AI15" s="7">
        <v>55.148899999999998</v>
      </c>
      <c r="AJ15" s="7">
        <v>55.270769999999999</v>
      </c>
      <c r="AK15" s="7">
        <v>55.50365</v>
      </c>
      <c r="AL15" s="60">
        <f t="shared" ref="AL15" si="111">AK15</f>
        <v>55.50365</v>
      </c>
      <c r="AM15" s="7">
        <v>56.041339999999998</v>
      </c>
      <c r="AN15" s="7">
        <v>55.829859999999996</v>
      </c>
      <c r="AO15" s="7">
        <v>55.890630000000002</v>
      </c>
      <c r="AP15" s="7">
        <v>55.924550000000004</v>
      </c>
      <c r="AQ15" s="7">
        <v>56.44961</v>
      </c>
      <c r="AR15" s="7">
        <v>56.569400000000002</v>
      </c>
      <c r="AS15" s="7">
        <v>57.282119999999999</v>
      </c>
      <c r="AT15" s="60">
        <f>AS15</f>
        <v>57.282119999999999</v>
      </c>
      <c r="AU15" s="7">
        <v>57.639420000000001</v>
      </c>
      <c r="AV15" s="7">
        <v>57.960889999999999</v>
      </c>
      <c r="AW15" s="60">
        <f t="shared" si="33"/>
        <v>57.960889999999999</v>
      </c>
      <c r="AX15" s="7">
        <f t="shared" si="8"/>
        <v>57.960889999999999</v>
      </c>
    </row>
    <row r="16" spans="1:50" ht="13" x14ac:dyDescent="0.3">
      <c r="A16" s="6" t="s">
        <v>68</v>
      </c>
      <c r="B16" s="6" t="str">
        <f t="shared" si="3"/>
        <v xml:space="preserve">Austria </v>
      </c>
      <c r="C16" s="5" t="s">
        <v>53</v>
      </c>
      <c r="D16" s="62">
        <f t="shared" ref="D16" si="112">E16</f>
        <v>23.302969999999998</v>
      </c>
      <c r="E16" s="8">
        <v>23.302969999999998</v>
      </c>
      <c r="F16" s="8">
        <f>E16</f>
        <v>23.302969999999998</v>
      </c>
      <c r="G16" s="8">
        <v>24.241949999999999</v>
      </c>
      <c r="H16" s="8">
        <v>24.364270000000001</v>
      </c>
      <c r="I16" s="8">
        <v>25.502929999999999</v>
      </c>
      <c r="J16" s="8">
        <v>26.289709999999999</v>
      </c>
      <c r="K16" s="8">
        <v>27.513929999999998</v>
      </c>
      <c r="L16" s="8">
        <v>27.559270000000001</v>
      </c>
      <c r="M16" s="8">
        <v>29.929120000000001</v>
      </c>
      <c r="N16" s="8">
        <v>31.310189999999999</v>
      </c>
      <c r="O16" s="8">
        <v>32.608440000000002</v>
      </c>
      <c r="P16" s="8">
        <v>33.740609999999997</v>
      </c>
      <c r="Q16" s="8">
        <v>35.881059999999998</v>
      </c>
      <c r="R16" s="8">
        <v>35.729300000000002</v>
      </c>
      <c r="S16" s="8">
        <v>36.75273</v>
      </c>
      <c r="T16" s="8">
        <v>36.767620000000001</v>
      </c>
      <c r="U16" s="8">
        <v>49.768439999999998</v>
      </c>
      <c r="V16" s="8">
        <v>45.733400000000003</v>
      </c>
      <c r="W16" s="8">
        <v>48.679740000000002</v>
      </c>
      <c r="X16" s="8">
        <v>48.952249999999999</v>
      </c>
      <c r="Y16" s="8">
        <v>47.94529</v>
      </c>
      <c r="Z16" s="8">
        <v>48.117559999999997</v>
      </c>
      <c r="AA16" s="8">
        <v>49.648820000000001</v>
      </c>
      <c r="AB16" s="8">
        <v>50.173479999999998</v>
      </c>
      <c r="AC16" s="8">
        <v>50.54851</v>
      </c>
      <c r="AD16" s="8">
        <v>51.783099999999997</v>
      </c>
      <c r="AE16" s="8">
        <v>51.28219</v>
      </c>
      <c r="AF16" s="8">
        <f>AE16</f>
        <v>51.28219</v>
      </c>
      <c r="AG16" s="8">
        <f>AF16</f>
        <v>51.28219</v>
      </c>
      <c r="AH16" s="8">
        <v>47.456069999999997</v>
      </c>
      <c r="AI16" s="8">
        <v>51.533270000000002</v>
      </c>
      <c r="AJ16" s="60">
        <f t="shared" ref="AJ16" si="113">AI16</f>
        <v>51.533270000000002</v>
      </c>
      <c r="AK16" s="8">
        <v>50.935699999999997</v>
      </c>
      <c r="AL16" s="8">
        <v>50.572879999999998</v>
      </c>
      <c r="AM16" s="8">
        <v>51.6325</v>
      </c>
      <c r="AN16" s="8">
        <v>51.669780000000003</v>
      </c>
      <c r="AO16" s="8">
        <v>52.458210000000001</v>
      </c>
      <c r="AP16" s="8">
        <v>51.632489999999997</v>
      </c>
      <c r="AQ16" s="8">
        <v>52.740760000000002</v>
      </c>
      <c r="AR16" s="8">
        <v>51.499879999999997</v>
      </c>
      <c r="AS16" s="8">
        <v>53.097839999999998</v>
      </c>
      <c r="AT16" s="8">
        <v>54.98883</v>
      </c>
      <c r="AU16" s="8">
        <v>55.988280000000003</v>
      </c>
      <c r="AV16" s="8">
        <v>55.454799999999999</v>
      </c>
      <c r="AW16" s="60">
        <f t="shared" si="33"/>
        <v>55.454799999999999</v>
      </c>
      <c r="AX16" s="8">
        <f t="shared" si="8"/>
        <v>55.454799999999999</v>
      </c>
    </row>
    <row r="17" spans="1:50" ht="13" x14ac:dyDescent="0.3">
      <c r="A17" s="6" t="s">
        <v>69</v>
      </c>
      <c r="B17" s="6" t="str">
        <f t="shared" si="3"/>
        <v xml:space="preserve">Azerbaijan </v>
      </c>
      <c r="C17" s="5" t="s">
        <v>53</v>
      </c>
      <c r="D17" s="55">
        <f>TREND(E17:$AW17,E$3:$AW$3,D$3)</f>
        <v>54.976469523809527</v>
      </c>
      <c r="E17" s="55">
        <f>TREND(F17:$AW17,F$3:$AW$3,E$3)</f>
        <v>54.933521071428586</v>
      </c>
      <c r="F17" s="55">
        <f>TREND(G17:$AW17,G$3:$AW$3,F$3)</f>
        <v>54.890572619047632</v>
      </c>
      <c r="G17" s="55">
        <f>TREND(H17:$AW17,H$3:$AW$3,G$3)</f>
        <v>54.847624166666677</v>
      </c>
      <c r="H17" s="55">
        <f>TREND(I17:$AW17,I$3:$AW$3,H$3)</f>
        <v>54.804675714285736</v>
      </c>
      <c r="I17" s="55">
        <f>TREND(J17:$AW17,J$3:$AW$3,I$3)</f>
        <v>54.761727261904767</v>
      </c>
      <c r="J17" s="55">
        <f>TREND(K17:$AW17,K$3:$AW$3,J$3)</f>
        <v>54.718778809523826</v>
      </c>
      <c r="K17" s="55">
        <f>TREND(L17:$AW17,L$3:$AW$3,K$3)</f>
        <v>54.675830357142885</v>
      </c>
      <c r="L17" s="55">
        <f>TREND(M17:$AW17,M$3:$AW$3,L$3)</f>
        <v>54.632881904761931</v>
      </c>
      <c r="M17" s="55">
        <f>TREND(N17:$AW17,N$3:$AW$3,M$3)</f>
        <v>54.589933452380961</v>
      </c>
      <c r="N17" s="55">
        <f>TREND(O17:$AW17,O$3:$AW$3,N$3)</f>
        <v>54.546985000000035</v>
      </c>
      <c r="O17" s="55">
        <f>TREND(P17:$AW17,P$3:$AW$3,O$3)</f>
        <v>54.504036547619052</v>
      </c>
      <c r="P17" s="55">
        <f>TREND(Q17:$AW17,Q$3:$AW$3,P$3)</f>
        <v>54.461088095238125</v>
      </c>
      <c r="Q17" s="55">
        <f>TREND(R17:$AW17,R$3:$AW$3,Q$3)</f>
        <v>54.418139642857128</v>
      </c>
      <c r="R17" s="55">
        <f>TREND(S17:$AW17,S$3:$AW$3,R$3)</f>
        <v>54.375191190476201</v>
      </c>
      <c r="S17" s="55">
        <f>TREND(T17:$AW17,T$3:$AW$3,S$3)</f>
        <v>54.332242738095246</v>
      </c>
      <c r="T17" s="55">
        <f>TREND(U17:$AW17,U$3:$AW$3,T$3)</f>
        <v>54.289294285714291</v>
      </c>
      <c r="U17" s="55">
        <f>TREND(V17:$AW17,V$3:$AW$3,U$3)</f>
        <v>54.246345833333351</v>
      </c>
      <c r="V17" s="55">
        <f>TREND(W17:$AW17,W$3:$AW$3,V$3)</f>
        <v>54.203397380952396</v>
      </c>
      <c r="W17" s="55">
        <f>TREND(X17:$AW17,X$3:$AW$3,W$3)</f>
        <v>54.160448928571441</v>
      </c>
      <c r="X17" s="55">
        <f>TREND(Y17:$AW17,Y$3:$AW$3,X$3)</f>
        <v>54.117500476190486</v>
      </c>
      <c r="Y17" s="55">
        <f>TREND(Z17:$AW17,Z$3:$AW$3,Y$3)</f>
        <v>54.074552023809531</v>
      </c>
      <c r="Z17" s="55">
        <f>TREND(AA17:$AW17,AA$3:$AW$3,Z$3)</f>
        <v>54.031603571428576</v>
      </c>
      <c r="AA17" s="55">
        <f>TREND(AB17:$AW17,AB$3:$AW$3,AA$3)</f>
        <v>53.988655119047635</v>
      </c>
      <c r="AB17" s="55">
        <f>TREND(AC17:$AW17,AC$3:$AW$3,AB$3)</f>
        <v>53.945706666666666</v>
      </c>
      <c r="AC17" s="55">
        <f>TREND(AD17:$AW17,AD$3:$AW$3,AC$3)</f>
        <v>53.902758214285726</v>
      </c>
      <c r="AD17" s="55">
        <f>TREND(AE17:$AW17,AE$3:$AW$3,AD$3)</f>
        <v>53.859809761904756</v>
      </c>
      <c r="AE17" s="55">
        <f>TREND(AF17:$AW17,AF$3:$AW$3,AE$3)</f>
        <v>53.81686130952383</v>
      </c>
      <c r="AF17" s="55">
        <f>TREND(AG17:$AW17,AG$3:$AW$3,AF$3)</f>
        <v>53.773912857142847</v>
      </c>
      <c r="AG17" s="55">
        <f>TREND(AH17:$AW17,AH$3:$AW$3,AG$3)</f>
        <v>53.730964404761906</v>
      </c>
      <c r="AH17" s="55">
        <f>TREND(AI17:$AW17,AI$3:$AW$3,AH$3)</f>
        <v>53.688015952380965</v>
      </c>
      <c r="AI17" s="55">
        <f>TREND(AJ17:$AW17,AJ$3:$AW$3,AI$3)</f>
        <v>53.645067500000025</v>
      </c>
      <c r="AJ17" s="55">
        <f>TREND(AK17:$AW17,AK$3:$AW$3,AJ$3)</f>
        <v>53.60211904761907</v>
      </c>
      <c r="AK17" s="55">
        <f>TREND(AL17:$AW17,AL$3:$AW$3,AK$3)</f>
        <v>53.559170595238086</v>
      </c>
      <c r="AL17" s="55">
        <f>TREND(AM17:$AW17,AM$3:$AW$3,AL$3)</f>
        <v>53.516222142857146</v>
      </c>
      <c r="AM17" s="55">
        <f>TREND(AN17:$AW17,AN$3:$AW$3,AM$3)</f>
        <v>53.473273690476191</v>
      </c>
      <c r="AN17" s="55">
        <f>TREND(AO17:$AW17,AO$3:$AW$3,AN$3)</f>
        <v>53.430325238095236</v>
      </c>
      <c r="AO17" s="55">
        <f>TREND(AP17:$AW17,AP$3:$AW$3,AO$3)</f>
        <v>53.387376785714281</v>
      </c>
      <c r="AP17" s="7">
        <v>53.467759999999998</v>
      </c>
      <c r="AQ17" s="7">
        <v>53.864170000000001</v>
      </c>
      <c r="AR17" s="7">
        <v>53.822670000000002</v>
      </c>
      <c r="AS17" s="7">
        <v>53.04045</v>
      </c>
      <c r="AT17" s="7">
        <v>52.102559999999997</v>
      </c>
      <c r="AU17" s="7">
        <v>51.869500000000002</v>
      </c>
      <c r="AV17" s="7">
        <v>52.457709999999999</v>
      </c>
      <c r="AW17" s="7">
        <v>54.928049999999999</v>
      </c>
      <c r="AX17" s="7">
        <f t="shared" si="8"/>
        <v>54.928049999999999</v>
      </c>
    </row>
    <row r="18" spans="1:50" ht="13" x14ac:dyDescent="0.3">
      <c r="A18" s="6" t="s">
        <v>70</v>
      </c>
      <c r="B18" s="6" t="str">
        <f t="shared" si="3"/>
        <v xml:space="preserve">Bahamas </v>
      </c>
      <c r="C18" s="5" t="s">
        <v>53</v>
      </c>
      <c r="D18" s="55">
        <f>TREND(E18:$AW18,E$3:$AW$3,D$3)</f>
        <v>70</v>
      </c>
      <c r="E18" s="55">
        <f>TREND(F18:$AW18,F$3:$AW$3,E$3)</f>
        <v>70</v>
      </c>
      <c r="F18" s="55">
        <f>TREND(G18:$AW18,G$3:$AW$3,F$3)</f>
        <v>70</v>
      </c>
      <c r="G18" s="55">
        <f>TREND(H18:$AW18,H$3:$AW$3,G$3)</f>
        <v>70</v>
      </c>
      <c r="H18" s="55">
        <f>TREND(I18:$AW18,I$3:$AW$3,H$3)</f>
        <v>70</v>
      </c>
      <c r="I18" s="55">
        <f>TREND(J18:$AW18,J$3:$AW$3,I$3)</f>
        <v>70</v>
      </c>
      <c r="J18" s="55">
        <f>TREND(K18:$AW18,K$3:$AW$3,J$3)</f>
        <v>70</v>
      </c>
      <c r="K18" s="55">
        <f>TREND(L18:$AW18,L$3:$AW$3,K$3)</f>
        <v>70</v>
      </c>
      <c r="L18" s="55">
        <f>TREND(M18:$AW18,M$3:$AW$3,L$3)</f>
        <v>70</v>
      </c>
      <c r="M18" s="55">
        <f>TREND(N18:$AW18,N$3:$AW$3,M$3)</f>
        <v>70</v>
      </c>
      <c r="N18" s="55">
        <f>TREND(O18:$AW18,O$3:$AW$3,N$3)</f>
        <v>70</v>
      </c>
      <c r="O18" s="55">
        <f>TREND(P18:$AW18,P$3:$AW$3,O$3)</f>
        <v>70</v>
      </c>
      <c r="P18" s="55">
        <f>TREND(Q18:$AW18,Q$3:$AW$3,P$3)</f>
        <v>70</v>
      </c>
      <c r="Q18" s="55">
        <f>TREND(R18:$AW18,R$3:$AW$3,Q$3)</f>
        <v>70</v>
      </c>
      <c r="R18" s="55">
        <f>TREND(S18:$AW18,S$3:$AW$3,R$3)</f>
        <v>70</v>
      </c>
      <c r="S18" s="55">
        <f>TREND(T18:$AW18,T$3:$AW$3,S$3)</f>
        <v>70</v>
      </c>
      <c r="T18" s="55">
        <f>TREND(U18:$AW18,U$3:$AW$3,T$3)</f>
        <v>70</v>
      </c>
      <c r="U18" s="55">
        <f>TREND(V18:$AW18,V$3:$AW$3,U$3)</f>
        <v>70</v>
      </c>
      <c r="V18" s="55">
        <f>TREND(W18:$AW18,W$3:$AW$3,V$3)</f>
        <v>70</v>
      </c>
      <c r="W18" s="8">
        <v>70</v>
      </c>
      <c r="X18" s="8">
        <f t="shared" ref="X18:AG18" si="114">W18</f>
        <v>70</v>
      </c>
      <c r="Y18" s="8">
        <f t="shared" si="114"/>
        <v>70</v>
      </c>
      <c r="Z18" s="8">
        <f t="shared" si="114"/>
        <v>70</v>
      </c>
      <c r="AA18" s="8">
        <f t="shared" si="114"/>
        <v>70</v>
      </c>
      <c r="AB18" s="8">
        <f t="shared" si="114"/>
        <v>70</v>
      </c>
      <c r="AC18" s="8">
        <f t="shared" si="114"/>
        <v>70</v>
      </c>
      <c r="AD18" s="8">
        <f t="shared" si="114"/>
        <v>70</v>
      </c>
      <c r="AE18" s="8">
        <f t="shared" si="114"/>
        <v>70</v>
      </c>
      <c r="AF18" s="8">
        <f t="shared" si="114"/>
        <v>70</v>
      </c>
      <c r="AG18" s="8">
        <f t="shared" si="114"/>
        <v>70</v>
      </c>
      <c r="AH18" s="60">
        <f t="shared" ref="AH18" si="115">AG18</f>
        <v>70</v>
      </c>
      <c r="AI18" s="60">
        <f t="shared" ref="AI18" si="116">AH18</f>
        <v>70</v>
      </c>
      <c r="AJ18" s="60">
        <f t="shared" ref="AJ18" si="117">AI18</f>
        <v>70</v>
      </c>
      <c r="AK18" s="60">
        <f t="shared" ref="AK18" si="118">AJ18</f>
        <v>70</v>
      </c>
      <c r="AL18" s="60">
        <f t="shared" ref="AL18" si="119">AK18</f>
        <v>70</v>
      </c>
      <c r="AM18" s="60">
        <f t="shared" ref="AM18" si="120">AL18</f>
        <v>70</v>
      </c>
      <c r="AN18" s="60">
        <f t="shared" ref="AN18" si="121">AM18</f>
        <v>70</v>
      </c>
      <c r="AO18" s="60">
        <f t="shared" ref="AO18" si="122">AN18</f>
        <v>70</v>
      </c>
      <c r="AP18" s="60">
        <f t="shared" ref="AP18" si="123">AO18</f>
        <v>70</v>
      </c>
      <c r="AQ18" s="60">
        <f t="shared" ref="AQ18" si="124">AP18</f>
        <v>70</v>
      </c>
      <c r="AR18" s="60">
        <f t="shared" ref="AR18" si="125">AQ18</f>
        <v>70</v>
      </c>
      <c r="AS18" s="60">
        <f t="shared" ref="AS18" si="126">AR18</f>
        <v>70</v>
      </c>
      <c r="AT18" s="60">
        <f t="shared" ref="AT18:AT19" si="127">AS18</f>
        <v>70</v>
      </c>
      <c r="AU18" s="60">
        <f t="shared" ref="AU18" si="128">AT18</f>
        <v>70</v>
      </c>
      <c r="AV18" s="60">
        <f>AU18</f>
        <v>70</v>
      </c>
      <c r="AW18" s="60">
        <f>AV18</f>
        <v>70</v>
      </c>
      <c r="AX18" s="8">
        <f t="shared" si="8"/>
        <v>70</v>
      </c>
    </row>
    <row r="19" spans="1:50" ht="13" x14ac:dyDescent="0.3">
      <c r="A19" s="6" t="s">
        <v>71</v>
      </c>
      <c r="B19" s="6" t="str">
        <f t="shared" si="3"/>
        <v xml:space="preserve">Bahrain </v>
      </c>
      <c r="C19" s="5" t="s">
        <v>53</v>
      </c>
      <c r="D19" s="62">
        <f t="shared" ref="D19" si="129">E19</f>
        <v>54.166670000000003</v>
      </c>
      <c r="E19" s="7">
        <v>54.166670000000003</v>
      </c>
      <c r="F19" s="7">
        <f>E19</f>
        <v>54.166670000000003</v>
      </c>
      <c r="G19" s="7">
        <v>51.533740000000002</v>
      </c>
      <c r="H19" s="7">
        <v>56.338030000000003</v>
      </c>
      <c r="I19" s="7">
        <v>55.508470000000003</v>
      </c>
      <c r="J19" s="7">
        <v>58.52713</v>
      </c>
      <c r="K19" s="7">
        <v>73.271889999999999</v>
      </c>
      <c r="L19" s="7">
        <v>79.617829999999998</v>
      </c>
      <c r="M19" s="7">
        <v>62.76596</v>
      </c>
      <c r="N19" s="7">
        <f>M19</f>
        <v>62.76596</v>
      </c>
      <c r="O19" s="7">
        <v>31.94444</v>
      </c>
      <c r="P19" s="7">
        <v>28.723400000000002</v>
      </c>
      <c r="Q19" s="7">
        <v>27.619050000000001</v>
      </c>
      <c r="R19" s="7">
        <f>Q19</f>
        <v>27.619050000000001</v>
      </c>
      <c r="S19" s="7">
        <f>R19</f>
        <v>27.619050000000001</v>
      </c>
      <c r="T19" s="7">
        <v>58.552630000000001</v>
      </c>
      <c r="U19" s="7">
        <f t="shared" ref="U19:V21" si="130">T19</f>
        <v>58.552630000000001</v>
      </c>
      <c r="V19" s="7">
        <f t="shared" si="130"/>
        <v>58.552630000000001</v>
      </c>
      <c r="W19" s="7">
        <v>57.253599999999999</v>
      </c>
      <c r="X19" s="7">
        <f t="shared" ref="X19:Y21" si="131">W19</f>
        <v>57.253599999999999</v>
      </c>
      <c r="Y19" s="7">
        <f t="shared" si="131"/>
        <v>57.253599999999999</v>
      </c>
      <c r="Z19" s="7">
        <v>47.514449999999997</v>
      </c>
      <c r="AA19" s="7">
        <v>49.468290000000003</v>
      </c>
      <c r="AB19" s="7">
        <f>AA19</f>
        <v>49.468290000000003</v>
      </c>
      <c r="AC19" s="7">
        <v>59.768450000000001</v>
      </c>
      <c r="AD19" s="7">
        <f t="shared" ref="AD19:AG20" si="132">AC19</f>
        <v>59.768450000000001</v>
      </c>
      <c r="AE19" s="7">
        <f t="shared" si="132"/>
        <v>59.768450000000001</v>
      </c>
      <c r="AF19" s="7">
        <f t="shared" si="132"/>
        <v>59.768450000000001</v>
      </c>
      <c r="AG19" s="7">
        <f t="shared" si="132"/>
        <v>59.768450000000001</v>
      </c>
      <c r="AH19" s="60">
        <f t="shared" ref="AH19" si="133">AG19</f>
        <v>59.768450000000001</v>
      </c>
      <c r="AI19" s="60">
        <f t="shared" ref="AI19" si="134">AH19</f>
        <v>59.768450000000001</v>
      </c>
      <c r="AJ19" s="60">
        <f t="shared" ref="AJ19" si="135">AI19</f>
        <v>59.768450000000001</v>
      </c>
      <c r="AK19" s="7">
        <v>69.549899999999994</v>
      </c>
      <c r="AL19" s="60">
        <f t="shared" ref="AL19" si="136">AK19</f>
        <v>69.549899999999994</v>
      </c>
      <c r="AM19" s="7">
        <v>67.870599999999996</v>
      </c>
      <c r="AN19" s="7">
        <v>67.858379999999997</v>
      </c>
      <c r="AO19" s="60">
        <f t="shared" ref="AO19" si="137">AN19</f>
        <v>67.858379999999997</v>
      </c>
      <c r="AP19" s="60">
        <f t="shared" ref="AP19" si="138">AO19</f>
        <v>67.858379999999997</v>
      </c>
      <c r="AQ19" s="60">
        <f t="shared" ref="AQ19" si="139">AP19</f>
        <v>67.858379999999997</v>
      </c>
      <c r="AR19" s="60">
        <f t="shared" ref="AR19" si="140">AQ19</f>
        <v>67.858379999999997</v>
      </c>
      <c r="AS19" s="60">
        <f t="shared" ref="AS19" si="141">AR19</f>
        <v>67.858379999999997</v>
      </c>
      <c r="AT19" s="60">
        <f t="shared" si="127"/>
        <v>67.858379999999997</v>
      </c>
      <c r="AU19" s="60">
        <f t="shared" ref="AU19" si="142">AT19</f>
        <v>67.858379999999997</v>
      </c>
      <c r="AV19" s="7">
        <v>60.775700000000001</v>
      </c>
      <c r="AW19" s="7">
        <v>60.797750000000001</v>
      </c>
      <c r="AX19" s="7">
        <f t="shared" si="8"/>
        <v>60.797750000000001</v>
      </c>
    </row>
    <row r="20" spans="1:50" ht="20" x14ac:dyDescent="0.3">
      <c r="A20" s="6" t="s">
        <v>72</v>
      </c>
      <c r="B20" s="6" t="str">
        <f t="shared" si="3"/>
        <v xml:space="preserve">Bangladesh </v>
      </c>
      <c r="C20" s="5" t="s">
        <v>53</v>
      </c>
      <c r="D20" s="8">
        <v>8.6898800000000005</v>
      </c>
      <c r="E20" s="8">
        <f>D20</f>
        <v>8.6898800000000005</v>
      </c>
      <c r="F20" s="8">
        <f>E20</f>
        <v>8.6898800000000005</v>
      </c>
      <c r="G20" s="8">
        <f t="shared" ref="G20:M20" si="143">F20</f>
        <v>8.6898800000000005</v>
      </c>
      <c r="H20" s="8">
        <f t="shared" si="143"/>
        <v>8.6898800000000005</v>
      </c>
      <c r="I20" s="8">
        <f t="shared" si="143"/>
        <v>8.6898800000000005</v>
      </c>
      <c r="J20" s="8">
        <f t="shared" si="143"/>
        <v>8.6898800000000005</v>
      </c>
      <c r="K20" s="8">
        <f t="shared" si="143"/>
        <v>8.6898800000000005</v>
      </c>
      <c r="L20" s="8">
        <f t="shared" si="143"/>
        <v>8.6898800000000005</v>
      </c>
      <c r="M20" s="8">
        <f t="shared" si="143"/>
        <v>8.6898800000000005</v>
      </c>
      <c r="N20" s="8">
        <f>M20</f>
        <v>8.6898800000000005</v>
      </c>
      <c r="O20" s="8">
        <f>N20</f>
        <v>8.6898800000000005</v>
      </c>
      <c r="P20" s="8">
        <f>O20</f>
        <v>8.6898800000000005</v>
      </c>
      <c r="Q20" s="8">
        <f>P20</f>
        <v>8.6898800000000005</v>
      </c>
      <c r="R20" s="8">
        <f>Q20</f>
        <v>8.6898800000000005</v>
      </c>
      <c r="S20" s="8">
        <f>R20</f>
        <v>8.6898800000000005</v>
      </c>
      <c r="T20" s="8">
        <f>S20</f>
        <v>8.6898800000000005</v>
      </c>
      <c r="U20" s="8">
        <f t="shared" si="130"/>
        <v>8.6898800000000005</v>
      </c>
      <c r="V20" s="8">
        <f t="shared" si="130"/>
        <v>8.6898800000000005</v>
      </c>
      <c r="W20" s="8">
        <f>V20</f>
        <v>8.6898800000000005</v>
      </c>
      <c r="X20" s="8">
        <f t="shared" si="131"/>
        <v>8.6898800000000005</v>
      </c>
      <c r="Y20" s="8">
        <f t="shared" si="131"/>
        <v>8.6898800000000005</v>
      </c>
      <c r="Z20" s="8">
        <f>Y20</f>
        <v>8.6898800000000005</v>
      </c>
      <c r="AA20" s="8">
        <f>Z20</f>
        <v>8.6898800000000005</v>
      </c>
      <c r="AB20" s="8">
        <f>AA20</f>
        <v>8.6898800000000005</v>
      </c>
      <c r="AC20" s="8">
        <f>AB20</f>
        <v>8.6898800000000005</v>
      </c>
      <c r="AD20" s="8">
        <f t="shared" si="132"/>
        <v>8.6898800000000005</v>
      </c>
      <c r="AE20" s="8">
        <f t="shared" si="132"/>
        <v>8.6898800000000005</v>
      </c>
      <c r="AF20" s="8">
        <f t="shared" si="132"/>
        <v>8.6898800000000005</v>
      </c>
      <c r="AG20" s="8">
        <f t="shared" si="132"/>
        <v>8.6898800000000005</v>
      </c>
      <c r="AH20" s="60">
        <f t="shared" ref="AH20" si="144">AG20</f>
        <v>8.6898800000000005</v>
      </c>
      <c r="AI20" s="60">
        <f t="shared" ref="AI20" si="145">AH20</f>
        <v>8.6898800000000005</v>
      </c>
      <c r="AJ20" s="8">
        <v>31.409549999999999</v>
      </c>
      <c r="AK20" s="8">
        <v>32.748510000000003</v>
      </c>
      <c r="AL20" s="60">
        <f t="shared" ref="AL20" si="146">AK20</f>
        <v>32.748510000000003</v>
      </c>
      <c r="AM20" s="60">
        <f t="shared" ref="AM20" si="147">AL20</f>
        <v>32.748510000000003</v>
      </c>
      <c r="AN20" s="60">
        <f t="shared" ref="AN20" si="148">AM20</f>
        <v>32.748510000000003</v>
      </c>
      <c r="AO20" s="60">
        <f t="shared" ref="AO20" si="149">AN20</f>
        <v>32.748510000000003</v>
      </c>
      <c r="AP20" s="60">
        <f t="shared" ref="AP20" si="150">AO20</f>
        <v>32.748510000000003</v>
      </c>
      <c r="AQ20" s="60">
        <f t="shared" ref="AQ20" si="151">AP20</f>
        <v>32.748510000000003</v>
      </c>
      <c r="AR20" s="60">
        <f t="shared" ref="AR20" si="152">AQ20</f>
        <v>32.748510000000003</v>
      </c>
      <c r="AS20" s="60">
        <f t="shared" ref="AS20" si="153">AR20</f>
        <v>32.748510000000003</v>
      </c>
      <c r="AT20" s="8">
        <v>41.760440000000003</v>
      </c>
      <c r="AU20" s="60">
        <f t="shared" ref="AU20" si="154">AT20</f>
        <v>41.760440000000003</v>
      </c>
      <c r="AV20" s="8">
        <v>41.890309999999999</v>
      </c>
      <c r="AW20" s="60">
        <f t="shared" ref="AW20:AW21" si="155">AV20</f>
        <v>41.890309999999999</v>
      </c>
      <c r="AX20" s="8">
        <f t="shared" si="8"/>
        <v>41.890309999999999</v>
      </c>
    </row>
    <row r="21" spans="1:50" ht="13" x14ac:dyDescent="0.3">
      <c r="A21" s="6" t="s">
        <v>73</v>
      </c>
      <c r="B21" s="6" t="str">
        <f t="shared" si="3"/>
        <v xml:space="preserve">Barbados </v>
      </c>
      <c r="C21" s="5" t="s">
        <v>53</v>
      </c>
      <c r="D21" s="55">
        <f>TREND(E21:$AW21,E$3:$AW$3,D$3)</f>
        <v>39.090476849503602</v>
      </c>
      <c r="E21" s="55">
        <f>TREND(F21:$AW21,F$3:$AW$3,E$3)</f>
        <v>39.811017310924399</v>
      </c>
      <c r="F21" s="55">
        <f>TREND(G21:$AW21,G$3:$AW$3,F$3)</f>
        <v>40.531557772345423</v>
      </c>
      <c r="G21" s="55">
        <f>TREND(H21:$AW21,H$3:$AW$3,G$3)</f>
        <v>41.252098233765992</v>
      </c>
      <c r="H21" s="55">
        <f>TREND(I21:$AW21,I$3:$AW$3,H$3)</f>
        <v>41.972638695187015</v>
      </c>
      <c r="I21" s="55">
        <f>TREND(J21:$AW21,J$3:$AW$3,I$3)</f>
        <v>42.693179156608267</v>
      </c>
      <c r="J21" s="55">
        <f>TREND(K21:$AW21,K$3:$AW$3,J$3)</f>
        <v>43.413719618029063</v>
      </c>
      <c r="K21" s="55">
        <f>TREND(L21:$AW21,L$3:$AW$3,K$3)</f>
        <v>44.134260079450087</v>
      </c>
      <c r="L21" s="55">
        <f>TREND(M21:$AW21,M$3:$AW$3,L$3)</f>
        <v>44.854800540870883</v>
      </c>
      <c r="M21" s="55">
        <f>TREND(N21:$AW21,N$3:$AW$3,M$3)</f>
        <v>45.57534100229168</v>
      </c>
      <c r="N21" s="55">
        <f>TREND(O21:$AW21,O$3:$AW$3,N$3)</f>
        <v>46.295881463712931</v>
      </c>
      <c r="O21" s="55">
        <f>TREND(P21:$AW21,P$3:$AW$3,O$3)</f>
        <v>47.016421925133727</v>
      </c>
      <c r="P21" s="7">
        <v>62.40822</v>
      </c>
      <c r="Q21" s="7">
        <v>59.570659999999997</v>
      </c>
      <c r="R21" s="7">
        <f>Q21</f>
        <v>59.570659999999997</v>
      </c>
      <c r="S21" s="7">
        <v>48.58108</v>
      </c>
      <c r="T21" s="7">
        <f>S21</f>
        <v>48.58108</v>
      </c>
      <c r="U21" s="7">
        <f t="shared" si="130"/>
        <v>48.58108</v>
      </c>
      <c r="V21" s="7">
        <f t="shared" si="130"/>
        <v>48.58108</v>
      </c>
      <c r="W21" s="7">
        <f>V21</f>
        <v>48.58108</v>
      </c>
      <c r="X21" s="7">
        <f t="shared" si="131"/>
        <v>48.58108</v>
      </c>
      <c r="Y21" s="7">
        <f t="shared" si="131"/>
        <v>48.58108</v>
      </c>
      <c r="Z21" s="7">
        <f>Y21</f>
        <v>48.58108</v>
      </c>
      <c r="AA21" s="7">
        <f>Z21</f>
        <v>48.58108</v>
      </c>
      <c r="AB21" s="7">
        <f>AA21</f>
        <v>48.58108</v>
      </c>
      <c r="AC21" s="7">
        <f>AB21</f>
        <v>48.58108</v>
      </c>
      <c r="AD21" s="7">
        <f>AC21</f>
        <v>48.58108</v>
      </c>
      <c r="AE21" s="7">
        <f>AD21</f>
        <v>48.58108</v>
      </c>
      <c r="AF21" s="7">
        <f>AE21</f>
        <v>48.58108</v>
      </c>
      <c r="AG21" s="7">
        <v>70.522390000000001</v>
      </c>
      <c r="AH21" s="60">
        <f t="shared" ref="AH21" si="156">AG21</f>
        <v>70.522390000000001</v>
      </c>
      <c r="AI21" s="7">
        <v>65.978260000000006</v>
      </c>
      <c r="AJ21" s="60">
        <f t="shared" ref="AJ21" si="157">AI21</f>
        <v>65.978260000000006</v>
      </c>
      <c r="AK21" s="60">
        <f t="shared" ref="AK21" si="158">AJ21</f>
        <v>65.978260000000006</v>
      </c>
      <c r="AL21" s="60">
        <f t="shared" ref="AL21" si="159">AK21</f>
        <v>65.978260000000006</v>
      </c>
      <c r="AM21" s="60">
        <f t="shared" ref="AM21" si="160">AL21</f>
        <v>65.978260000000006</v>
      </c>
      <c r="AN21" s="60">
        <f t="shared" ref="AN21" si="161">AM21</f>
        <v>65.978260000000006</v>
      </c>
      <c r="AO21" s="7">
        <v>74.264279999999999</v>
      </c>
      <c r="AP21" s="60">
        <f t="shared" ref="AP21" si="162">AO21</f>
        <v>74.264279999999999</v>
      </c>
      <c r="AQ21" s="7">
        <v>69.084130000000002</v>
      </c>
      <c r="AR21" s="60">
        <f t="shared" ref="AR21" si="163">AQ21</f>
        <v>69.084130000000002</v>
      </c>
      <c r="AS21" s="7">
        <v>68.396820000000005</v>
      </c>
      <c r="AT21" s="60">
        <f>AS21</f>
        <v>68.396820000000005</v>
      </c>
      <c r="AU21" s="60">
        <f t="shared" ref="AU21" si="164">AT21</f>
        <v>68.396820000000005</v>
      </c>
      <c r="AV21" s="60">
        <f>AU21</f>
        <v>68.396820000000005</v>
      </c>
      <c r="AW21" s="60">
        <f t="shared" si="155"/>
        <v>68.396820000000005</v>
      </c>
      <c r="AX21" s="7">
        <f t="shared" si="8"/>
        <v>68.396820000000005</v>
      </c>
    </row>
    <row r="22" spans="1:50" ht="13" x14ac:dyDescent="0.3">
      <c r="A22" s="6" t="s">
        <v>74</v>
      </c>
      <c r="B22" s="6" t="str">
        <f t="shared" si="3"/>
        <v xml:space="preserve">Belarus </v>
      </c>
      <c r="C22" s="5" t="s">
        <v>53</v>
      </c>
      <c r="D22" s="55">
        <f>TREND(E22:$AW22,E$3:$AW$3,D$3)</f>
        <v>62.880821495098019</v>
      </c>
      <c r="E22" s="55">
        <f>TREND(F22:$AW22,F$3:$AW$3,E$3)</f>
        <v>62.691110294117664</v>
      </c>
      <c r="F22" s="55">
        <f>TREND(G22:$AW22,G$3:$AW$3,F$3)</f>
        <v>62.501399093137195</v>
      </c>
      <c r="G22" s="55">
        <f>TREND(H22:$AW22,H$3:$AW$3,G$3)</f>
        <v>62.311687892156783</v>
      </c>
      <c r="H22" s="55">
        <f>TREND(I22:$AW22,I$3:$AW$3,H$3)</f>
        <v>62.121976691176485</v>
      </c>
      <c r="I22" s="55">
        <f>TREND(J22:$AW22,J$3:$AW$3,I$3)</f>
        <v>61.932265490196016</v>
      </c>
      <c r="J22" s="55">
        <f>TREND(K22:$AW22,K$3:$AW$3,J$3)</f>
        <v>61.742554289215661</v>
      </c>
      <c r="K22" s="55">
        <f>TREND(L22:$AW22,L$3:$AW$3,K$3)</f>
        <v>61.552843088235306</v>
      </c>
      <c r="L22" s="55">
        <f>TREND(M22:$AW22,M$3:$AW$3,L$3)</f>
        <v>61.363131887254895</v>
      </c>
      <c r="M22" s="55">
        <f>TREND(N22:$AW22,N$3:$AW$3,M$3)</f>
        <v>61.173420686274483</v>
      </c>
      <c r="N22" s="55">
        <f>TREND(O22:$AW22,O$3:$AW$3,N$3)</f>
        <v>60.983709485294128</v>
      </c>
      <c r="O22" s="55">
        <f>TREND(P22:$AW22,P$3:$AW$3,O$3)</f>
        <v>60.793998284313716</v>
      </c>
      <c r="P22" s="55">
        <f>TREND(Q22:$AW22,Q$3:$AW$3,P$3)</f>
        <v>60.604287083333304</v>
      </c>
      <c r="Q22" s="55">
        <f>TREND(R22:$AW22,R$3:$AW$3,Q$3)</f>
        <v>60.414575882352949</v>
      </c>
      <c r="R22" s="55">
        <f>TREND(S22:$AW22,S$3:$AW$3,R$3)</f>
        <v>60.224864681372537</v>
      </c>
      <c r="S22" s="55">
        <f>TREND(T22:$AW22,T$3:$AW$3,S$3)</f>
        <v>60.035153480392125</v>
      </c>
      <c r="T22" s="55">
        <f>TREND(U22:$AW22,U$3:$AW$3,T$3)</f>
        <v>59.84544227941177</v>
      </c>
      <c r="U22" s="55">
        <f>TREND(V22:$AW22,V$3:$AW$3,U$3)</f>
        <v>59.655731078431359</v>
      </c>
      <c r="V22" s="55">
        <f>TREND(W22:$AW22,W$3:$AW$3,V$3)</f>
        <v>59.466019877451004</v>
      </c>
      <c r="W22" s="55">
        <f>TREND(X22:$AW22,X$3:$AW$3,W$3)</f>
        <v>59.276308676470592</v>
      </c>
      <c r="X22" s="55">
        <f>TREND(Y22:$AW22,Y$3:$AW$3,X$3)</f>
        <v>59.08659747549018</v>
      </c>
      <c r="Y22" s="55">
        <f>TREND(Z22:$AW22,Z$3:$AW$3,Y$3)</f>
        <v>58.896886274509768</v>
      </c>
      <c r="Z22" s="55">
        <f>TREND(AA22:$AW22,AA$3:$AW$3,Z$3)</f>
        <v>58.707175073529413</v>
      </c>
      <c r="AA22" s="55">
        <f>TREND(AB22:$AW22,AB$3:$AW$3,AA$3)</f>
        <v>58.517463872549001</v>
      </c>
      <c r="AB22" s="55">
        <f>TREND(AC22:$AW22,AC$3:$AW$3,AB$3)</f>
        <v>58.327752671568589</v>
      </c>
      <c r="AC22" s="55">
        <f>TREND(AD22:$AW22,AD$3:$AW$3,AC$3)</f>
        <v>58.138041470588234</v>
      </c>
      <c r="AD22" s="55">
        <f>TREND(AE22:$AW22,AE$3:$AW$3,AD$3)</f>
        <v>57.948330269607879</v>
      </c>
      <c r="AE22" s="55">
        <f>TREND(AF22:$AW22,AF$3:$AW$3,AE$3)</f>
        <v>57.758619068627411</v>
      </c>
      <c r="AF22" s="55">
        <f>TREND(AG22:$AW22,AG$3:$AW$3,AF$3)</f>
        <v>57.568907867646999</v>
      </c>
      <c r="AG22" s="8">
        <v>59.46564</v>
      </c>
      <c r="AH22" s="8">
        <v>56.398269999999997</v>
      </c>
      <c r="AI22" s="8">
        <v>58.12453</v>
      </c>
      <c r="AJ22" s="8">
        <v>57.712569999999999</v>
      </c>
      <c r="AK22" s="8">
        <v>58.624270000000003</v>
      </c>
      <c r="AL22" s="8">
        <v>58.701949999999997</v>
      </c>
      <c r="AM22" s="8">
        <v>58.113549999999996</v>
      </c>
      <c r="AN22" s="8">
        <v>58.426189999999998</v>
      </c>
      <c r="AO22" s="8">
        <v>58.17221</v>
      </c>
      <c r="AP22" s="60">
        <f t="shared" ref="AP22" si="165">AO22</f>
        <v>58.17221</v>
      </c>
      <c r="AQ22" s="8">
        <v>30.546520000000001</v>
      </c>
      <c r="AR22" s="8">
        <v>39.895339999999997</v>
      </c>
      <c r="AS22" s="8">
        <v>59.99803</v>
      </c>
      <c r="AT22" s="8">
        <v>60.515120000000003</v>
      </c>
      <c r="AU22" s="8">
        <v>60.804279999999999</v>
      </c>
      <c r="AV22" s="8">
        <v>58.467100000000002</v>
      </c>
      <c r="AW22" s="8">
        <v>57.507840000000002</v>
      </c>
      <c r="AX22" s="8">
        <f t="shared" si="8"/>
        <v>57.507840000000002</v>
      </c>
    </row>
    <row r="23" spans="1:50" ht="13" x14ac:dyDescent="0.3">
      <c r="A23" s="6" t="s">
        <v>75</v>
      </c>
      <c r="B23" s="6" t="str">
        <f t="shared" si="3"/>
        <v xml:space="preserve">Belgium </v>
      </c>
      <c r="C23" s="5" t="s">
        <v>53</v>
      </c>
      <c r="D23" s="62">
        <f t="shared" ref="D23:H24" si="166">E23</f>
        <v>29.817910000000001</v>
      </c>
      <c r="E23" s="7">
        <v>29.817910000000001</v>
      </c>
      <c r="F23" s="7">
        <f>E23</f>
        <v>29.817910000000001</v>
      </c>
      <c r="G23" s="7">
        <v>30.910160000000001</v>
      </c>
      <c r="H23" s="7">
        <v>33.465249999999997</v>
      </c>
      <c r="I23" s="7">
        <v>33.887509999999999</v>
      </c>
      <c r="J23" s="7">
        <v>47.037039999999998</v>
      </c>
      <c r="K23" s="7">
        <v>45.130600000000001</v>
      </c>
      <c r="L23" s="7">
        <v>48.61157</v>
      </c>
      <c r="M23" s="7">
        <v>46.618020000000001</v>
      </c>
      <c r="N23" s="7">
        <v>49.161499999999997</v>
      </c>
      <c r="O23" s="7">
        <v>39.671799999999998</v>
      </c>
      <c r="P23" s="7">
        <v>40.196190000000001</v>
      </c>
      <c r="Q23" s="7">
        <v>39.560989999999997</v>
      </c>
      <c r="R23" s="7">
        <v>41.152470000000001</v>
      </c>
      <c r="S23" s="7">
        <v>45.646329999999999</v>
      </c>
      <c r="T23" s="7">
        <v>50.446249999999999</v>
      </c>
      <c r="U23" s="7">
        <v>46.882330000000003</v>
      </c>
      <c r="V23" s="7">
        <v>50.328879999999998</v>
      </c>
      <c r="W23" s="7">
        <v>49.783029999999997</v>
      </c>
      <c r="X23" s="7">
        <v>53.120480000000001</v>
      </c>
      <c r="Y23" s="7">
        <v>51.612789999999997</v>
      </c>
      <c r="Z23" s="7">
        <f t="shared" ref="Z23:AA27" si="167">Y23</f>
        <v>51.612789999999997</v>
      </c>
      <c r="AA23" s="7">
        <f t="shared" si="167"/>
        <v>51.612789999999997</v>
      </c>
      <c r="AB23" s="7">
        <v>51.172069999999998</v>
      </c>
      <c r="AC23" s="7">
        <f t="shared" ref="AC23:AG24" si="168">AB23</f>
        <v>51.172069999999998</v>
      </c>
      <c r="AD23" s="7">
        <f t="shared" si="168"/>
        <v>51.172069999999998</v>
      </c>
      <c r="AE23" s="7">
        <f t="shared" si="168"/>
        <v>51.172069999999998</v>
      </c>
      <c r="AF23" s="7">
        <f t="shared" si="168"/>
        <v>51.172069999999998</v>
      </c>
      <c r="AG23" s="7">
        <f t="shared" si="168"/>
        <v>51.172069999999998</v>
      </c>
      <c r="AH23" s="7">
        <v>55.875410000000002</v>
      </c>
      <c r="AI23" s="7">
        <v>56.110939999999999</v>
      </c>
      <c r="AJ23" s="7">
        <v>56.707659999999997</v>
      </c>
      <c r="AK23" s="60">
        <f t="shared" ref="AK23" si="169">AJ23</f>
        <v>56.707659999999997</v>
      </c>
      <c r="AL23" s="60">
        <f t="shared" ref="AL23" si="170">AK23</f>
        <v>56.707659999999997</v>
      </c>
      <c r="AM23" s="60">
        <f t="shared" ref="AM23" si="171">AL23</f>
        <v>56.707659999999997</v>
      </c>
      <c r="AN23" s="7">
        <v>58.779089999999997</v>
      </c>
      <c r="AO23" s="60">
        <f t="shared" ref="AO23" si="172">AN23</f>
        <v>58.779089999999997</v>
      </c>
      <c r="AP23" s="7">
        <v>58.669589999999999</v>
      </c>
      <c r="AQ23" s="7">
        <v>58.691049999999997</v>
      </c>
      <c r="AR23" s="7">
        <v>58.853090000000002</v>
      </c>
      <c r="AS23" s="7">
        <v>59.019100000000002</v>
      </c>
      <c r="AT23" s="7">
        <v>59.305010000000003</v>
      </c>
      <c r="AU23" s="7">
        <v>59.090319999999998</v>
      </c>
      <c r="AV23" s="7">
        <v>59.80809</v>
      </c>
      <c r="AW23" s="60">
        <f>AV23</f>
        <v>59.80809</v>
      </c>
      <c r="AX23" s="7">
        <f t="shared" si="8"/>
        <v>59.80809</v>
      </c>
    </row>
    <row r="24" spans="1:50" ht="13" x14ac:dyDescent="0.3">
      <c r="A24" s="6" t="s">
        <v>76</v>
      </c>
      <c r="B24" s="6" t="str">
        <f t="shared" si="3"/>
        <v xml:space="preserve">Belize </v>
      </c>
      <c r="C24" s="5" t="s">
        <v>53</v>
      </c>
      <c r="D24" s="62">
        <f t="shared" si="166"/>
        <v>68.627449999999996</v>
      </c>
      <c r="E24" s="62">
        <f t="shared" si="166"/>
        <v>68.627449999999996</v>
      </c>
      <c r="F24" s="62">
        <f t="shared" si="166"/>
        <v>68.627449999999996</v>
      </c>
      <c r="G24" s="62">
        <f t="shared" si="166"/>
        <v>68.627449999999996</v>
      </c>
      <c r="H24" s="62">
        <f t="shared" si="166"/>
        <v>68.627449999999996</v>
      </c>
      <c r="I24" s="8">
        <v>68.627449999999996</v>
      </c>
      <c r="J24" s="8">
        <v>61.702129999999997</v>
      </c>
      <c r="K24" s="8">
        <f t="shared" ref="K24:Y24" si="173">J24</f>
        <v>61.702129999999997</v>
      </c>
      <c r="L24" s="8">
        <f t="shared" si="173"/>
        <v>61.702129999999997</v>
      </c>
      <c r="M24" s="8">
        <f t="shared" si="173"/>
        <v>61.702129999999997</v>
      </c>
      <c r="N24" s="8">
        <f t="shared" si="173"/>
        <v>61.702129999999997</v>
      </c>
      <c r="O24" s="8">
        <f t="shared" si="173"/>
        <v>61.702129999999997</v>
      </c>
      <c r="P24" s="8">
        <f t="shared" si="173"/>
        <v>61.702129999999997</v>
      </c>
      <c r="Q24" s="8">
        <f t="shared" si="173"/>
        <v>61.702129999999997</v>
      </c>
      <c r="R24" s="8">
        <f t="shared" si="173"/>
        <v>61.702129999999997</v>
      </c>
      <c r="S24" s="8">
        <f t="shared" si="173"/>
        <v>61.702129999999997</v>
      </c>
      <c r="T24" s="8">
        <f t="shared" si="173"/>
        <v>61.702129999999997</v>
      </c>
      <c r="U24" s="8">
        <f t="shared" si="173"/>
        <v>61.702129999999997</v>
      </c>
      <c r="V24" s="8">
        <f t="shared" si="173"/>
        <v>61.702129999999997</v>
      </c>
      <c r="W24" s="8">
        <f t="shared" si="173"/>
        <v>61.702129999999997</v>
      </c>
      <c r="X24" s="8">
        <f t="shared" si="173"/>
        <v>61.702129999999997</v>
      </c>
      <c r="Y24" s="8">
        <f t="shared" si="173"/>
        <v>61.702129999999997</v>
      </c>
      <c r="Z24" s="8">
        <f t="shared" si="167"/>
        <v>61.702129999999997</v>
      </c>
      <c r="AA24" s="8">
        <f t="shared" si="167"/>
        <v>61.702129999999997</v>
      </c>
      <c r="AB24" s="8">
        <f>AA24</f>
        <v>61.702129999999997</v>
      </c>
      <c r="AC24" s="8">
        <f t="shared" si="168"/>
        <v>61.702129999999997</v>
      </c>
      <c r="AD24" s="8">
        <f t="shared" si="168"/>
        <v>61.702129999999997</v>
      </c>
      <c r="AE24" s="8">
        <f t="shared" si="168"/>
        <v>61.702129999999997</v>
      </c>
      <c r="AF24" s="8">
        <f t="shared" si="168"/>
        <v>61.702129999999997</v>
      </c>
      <c r="AG24" s="8">
        <f t="shared" si="168"/>
        <v>61.702129999999997</v>
      </c>
      <c r="AH24" s="60">
        <f t="shared" ref="AH24" si="174">AG24</f>
        <v>61.702129999999997</v>
      </c>
      <c r="AI24" s="60">
        <f t="shared" ref="AI24" si="175">AH24</f>
        <v>61.702129999999997</v>
      </c>
      <c r="AJ24" s="60">
        <f t="shared" ref="AJ24" si="176">AI24</f>
        <v>61.702129999999997</v>
      </c>
      <c r="AK24" s="60">
        <f t="shared" ref="AK24" si="177">AJ24</f>
        <v>61.702129999999997</v>
      </c>
      <c r="AL24" s="60">
        <f t="shared" ref="AL24" si="178">AK24</f>
        <v>61.702129999999997</v>
      </c>
      <c r="AM24" s="60">
        <f t="shared" ref="AM24" si="179">AL24</f>
        <v>61.702129999999997</v>
      </c>
      <c r="AN24" s="60">
        <f t="shared" ref="AN24" si="180">AM24</f>
        <v>61.702129999999997</v>
      </c>
      <c r="AO24" s="60">
        <f t="shared" ref="AO24" si="181">AN24</f>
        <v>61.702129999999997</v>
      </c>
      <c r="AP24" s="60">
        <f t="shared" ref="AP24" si="182">AO24</f>
        <v>61.702129999999997</v>
      </c>
      <c r="AQ24" s="60">
        <f t="shared" ref="AQ24" si="183">AP24</f>
        <v>61.702129999999997</v>
      </c>
      <c r="AR24" s="60">
        <f t="shared" ref="AR24" si="184">AQ24</f>
        <v>61.702129999999997</v>
      </c>
      <c r="AS24" s="8">
        <v>61.634810000000002</v>
      </c>
      <c r="AT24" s="8">
        <v>62.521009999999997</v>
      </c>
      <c r="AU24" s="60">
        <f t="shared" ref="AU24" si="185">AT24</f>
        <v>62.521009999999997</v>
      </c>
      <c r="AV24" s="60">
        <f t="shared" ref="AV24:AV25" si="186">AU24</f>
        <v>62.521009999999997</v>
      </c>
      <c r="AW24" s="8">
        <v>64.273099999999999</v>
      </c>
      <c r="AX24" s="8">
        <f t="shared" si="8"/>
        <v>64.273099999999999</v>
      </c>
    </row>
    <row r="25" spans="1:50" ht="13" x14ac:dyDescent="0.3">
      <c r="A25" s="6" t="s">
        <v>77</v>
      </c>
      <c r="B25" s="6" t="str">
        <f t="shared" si="3"/>
        <v xml:space="preserve">Benin </v>
      </c>
      <c r="C25" s="5" t="s">
        <v>53</v>
      </c>
      <c r="D25" s="62">
        <f t="shared" ref="D25" si="187">E25</f>
        <v>3.92157</v>
      </c>
      <c r="E25" s="7">
        <v>3.92157</v>
      </c>
      <c r="F25" s="7">
        <v>12.244899999999999</v>
      </c>
      <c r="G25" s="7">
        <f>F25</f>
        <v>12.244899999999999</v>
      </c>
      <c r="H25" s="7">
        <f>G25</f>
        <v>12.244899999999999</v>
      </c>
      <c r="I25" s="7">
        <f>H25</f>
        <v>12.244899999999999</v>
      </c>
      <c r="J25" s="7">
        <f>I25</f>
        <v>12.244899999999999</v>
      </c>
      <c r="K25" s="7">
        <f t="shared" ref="K25:Y25" si="188">J25</f>
        <v>12.244899999999999</v>
      </c>
      <c r="L25" s="7">
        <f t="shared" si="188"/>
        <v>12.244899999999999</v>
      </c>
      <c r="M25" s="7">
        <f t="shared" si="188"/>
        <v>12.244899999999999</v>
      </c>
      <c r="N25" s="7">
        <f t="shared" si="188"/>
        <v>12.244899999999999</v>
      </c>
      <c r="O25" s="7">
        <f t="shared" si="188"/>
        <v>12.244899999999999</v>
      </c>
      <c r="P25" s="7">
        <f t="shared" si="188"/>
        <v>12.244899999999999</v>
      </c>
      <c r="Q25" s="7">
        <f t="shared" si="188"/>
        <v>12.244899999999999</v>
      </c>
      <c r="R25" s="7">
        <f t="shared" si="188"/>
        <v>12.244899999999999</v>
      </c>
      <c r="S25" s="7">
        <f t="shared" si="188"/>
        <v>12.244899999999999</v>
      </c>
      <c r="T25" s="7">
        <f t="shared" si="188"/>
        <v>12.244899999999999</v>
      </c>
      <c r="U25" s="7">
        <f t="shared" si="188"/>
        <v>12.244899999999999</v>
      </c>
      <c r="V25" s="7">
        <f t="shared" si="188"/>
        <v>12.244899999999999</v>
      </c>
      <c r="W25" s="7">
        <f t="shared" si="188"/>
        <v>12.244899999999999</v>
      </c>
      <c r="X25" s="7">
        <f t="shared" si="188"/>
        <v>12.244899999999999</v>
      </c>
      <c r="Y25" s="7">
        <f t="shared" si="188"/>
        <v>12.244899999999999</v>
      </c>
      <c r="Z25" s="7">
        <f t="shared" si="167"/>
        <v>12.244899999999999</v>
      </c>
      <c r="AA25" s="7">
        <f t="shared" si="167"/>
        <v>12.244899999999999</v>
      </c>
      <c r="AB25" s="7">
        <f>AA25</f>
        <v>12.244899999999999</v>
      </c>
      <c r="AC25" s="7">
        <f t="shared" ref="AC25:AF27" si="189">AB25</f>
        <v>12.244899999999999</v>
      </c>
      <c r="AD25" s="7">
        <f t="shared" si="189"/>
        <v>12.244899999999999</v>
      </c>
      <c r="AE25" s="7">
        <f t="shared" si="189"/>
        <v>12.244899999999999</v>
      </c>
      <c r="AF25" s="7">
        <f t="shared" si="189"/>
        <v>12.244899999999999</v>
      </c>
      <c r="AG25" s="7">
        <v>24.4</v>
      </c>
      <c r="AH25" s="60">
        <f t="shared" ref="AH25" si="190">AG25</f>
        <v>24.4</v>
      </c>
      <c r="AI25" s="60">
        <f t="shared" ref="AI25" si="191">AH25</f>
        <v>24.4</v>
      </c>
      <c r="AJ25" s="60">
        <f t="shared" ref="AJ25" si="192">AI25</f>
        <v>24.4</v>
      </c>
      <c r="AK25" s="60">
        <f t="shared" ref="AK25" si="193">AJ25</f>
        <v>24.4</v>
      </c>
      <c r="AL25" s="60">
        <f t="shared" ref="AL25" si="194">AK25</f>
        <v>24.4</v>
      </c>
      <c r="AM25" s="60">
        <f t="shared" ref="AM25" si="195">AL25</f>
        <v>24.4</v>
      </c>
      <c r="AN25" s="60">
        <f t="shared" ref="AN25" si="196">AM25</f>
        <v>24.4</v>
      </c>
      <c r="AO25" s="60">
        <f t="shared" ref="AO25" si="197">AN25</f>
        <v>24.4</v>
      </c>
      <c r="AP25" s="60">
        <f t="shared" ref="AP25" si="198">AO25</f>
        <v>24.4</v>
      </c>
      <c r="AQ25" s="7">
        <v>31.213280000000001</v>
      </c>
      <c r="AR25" s="7">
        <v>33.696429999999999</v>
      </c>
      <c r="AS25" s="7">
        <v>29.659549999999999</v>
      </c>
      <c r="AT25" s="60">
        <f>AS25</f>
        <v>29.659549999999999</v>
      </c>
      <c r="AU25" s="60">
        <f t="shared" ref="AU25" si="199">AT25</f>
        <v>29.659549999999999</v>
      </c>
      <c r="AV25" s="60">
        <f t="shared" si="186"/>
        <v>29.659549999999999</v>
      </c>
      <c r="AW25" s="60">
        <f>AV25</f>
        <v>29.659549999999999</v>
      </c>
      <c r="AX25" s="7">
        <f t="shared" si="8"/>
        <v>29.659549999999999</v>
      </c>
    </row>
    <row r="26" spans="1:50" ht="13" x14ac:dyDescent="0.3">
      <c r="A26" s="6" t="s">
        <v>78</v>
      </c>
      <c r="B26" s="6" t="str">
        <f t="shared" si="3"/>
        <v xml:space="preserve">Bermuda </v>
      </c>
      <c r="C26" s="5" t="s">
        <v>53</v>
      </c>
      <c r="D26" s="55">
        <f>TREND(E26:$AW26,E$3:$AW$3,D$3)</f>
        <v>55.64084678893164</v>
      </c>
      <c r="E26" s="55">
        <f>TREND(F26:$AW26,F$3:$AW$3,E$3)</f>
        <v>56.014796087516061</v>
      </c>
      <c r="F26" s="55">
        <f>TREND(G26:$AW26,G$3:$AW$3,F$3)</f>
        <v>56.388745386100254</v>
      </c>
      <c r="G26" s="55">
        <f>TREND(H26:$AW26,H$3:$AW$3,G$3)</f>
        <v>56.762694684684675</v>
      </c>
      <c r="H26" s="55">
        <f>TREND(I26:$AW26,I$3:$AW$3,H$3)</f>
        <v>57.136643983268868</v>
      </c>
      <c r="I26" s="55">
        <f>TREND(J26:$AW26,J$3:$AW$3,I$3)</f>
        <v>57.510593281853289</v>
      </c>
      <c r="J26" s="55">
        <f>TREND(K26:$AW26,K$3:$AW$3,J$3)</f>
        <v>57.884542580437483</v>
      </c>
      <c r="K26" s="55">
        <f>TREND(L26:$AW26,L$3:$AW$3,K$3)</f>
        <v>58.258491879021904</v>
      </c>
      <c r="L26" s="55">
        <f>TREND(M26:$AW26,M$3:$AW$3,L$3)</f>
        <v>58.632441177606097</v>
      </c>
      <c r="M26" s="55">
        <f>TREND(N26:$AW26,N$3:$AW$3,M$3)</f>
        <v>59.006390476190518</v>
      </c>
      <c r="N26" s="8">
        <v>57.843139999999998</v>
      </c>
      <c r="O26" s="8">
        <v>51.886789999999998</v>
      </c>
      <c r="P26" s="8">
        <v>61.290320000000001</v>
      </c>
      <c r="Q26" s="8">
        <v>59.85915</v>
      </c>
      <c r="R26" s="8">
        <v>62.874250000000004</v>
      </c>
      <c r="S26" s="8">
        <f t="shared" ref="S26:Y27" si="200">R26</f>
        <v>62.874250000000004</v>
      </c>
      <c r="T26" s="8">
        <f t="shared" si="200"/>
        <v>62.874250000000004</v>
      </c>
      <c r="U26" s="8">
        <f t="shared" si="200"/>
        <v>62.874250000000004</v>
      </c>
      <c r="V26" s="8">
        <f t="shared" si="200"/>
        <v>62.874250000000004</v>
      </c>
      <c r="W26" s="8">
        <f t="shared" si="200"/>
        <v>62.874250000000004</v>
      </c>
      <c r="X26" s="8">
        <f t="shared" si="200"/>
        <v>62.874250000000004</v>
      </c>
      <c r="Y26" s="8">
        <f t="shared" si="200"/>
        <v>62.874250000000004</v>
      </c>
      <c r="Z26" s="8">
        <f t="shared" si="167"/>
        <v>62.874250000000004</v>
      </c>
      <c r="AA26" s="8">
        <f t="shared" si="167"/>
        <v>62.874250000000004</v>
      </c>
      <c r="AB26" s="8">
        <f>AA26</f>
        <v>62.874250000000004</v>
      </c>
      <c r="AC26" s="8">
        <f t="shared" si="189"/>
        <v>62.874250000000004</v>
      </c>
      <c r="AD26" s="8">
        <f t="shared" si="189"/>
        <v>62.874250000000004</v>
      </c>
      <c r="AE26" s="8">
        <f t="shared" si="189"/>
        <v>62.874250000000004</v>
      </c>
      <c r="AF26" s="8">
        <f t="shared" si="189"/>
        <v>62.874250000000004</v>
      </c>
      <c r="AG26" s="8">
        <f>AF26</f>
        <v>62.874250000000004</v>
      </c>
      <c r="AH26" s="60">
        <f t="shared" ref="AH26" si="201">AG26</f>
        <v>62.874250000000004</v>
      </c>
      <c r="AI26" s="8">
        <v>76.767679999999999</v>
      </c>
      <c r="AJ26" s="60">
        <f t="shared" ref="AJ26" si="202">AI26</f>
        <v>76.767679999999999</v>
      </c>
      <c r="AK26" s="60">
        <f t="shared" ref="AK26" si="203">AJ26</f>
        <v>76.767679999999999</v>
      </c>
      <c r="AL26" s="60">
        <f t="shared" ref="AL26" si="204">AK26</f>
        <v>76.767679999999999</v>
      </c>
      <c r="AM26" s="8">
        <v>79.591840000000005</v>
      </c>
      <c r="AN26" s="60">
        <f t="shared" ref="AN26" si="205">AM26</f>
        <v>79.591840000000005</v>
      </c>
      <c r="AO26" s="8">
        <v>62.874250000000004</v>
      </c>
      <c r="AP26" s="60">
        <f t="shared" ref="AP26" si="206">AO26</f>
        <v>62.874250000000004</v>
      </c>
      <c r="AQ26" s="8">
        <v>71.223020000000005</v>
      </c>
      <c r="AR26" s="8">
        <v>72.63158</v>
      </c>
      <c r="AS26" s="8">
        <v>71.875</v>
      </c>
      <c r="AT26" s="8">
        <v>63.716810000000002</v>
      </c>
      <c r="AU26" s="60">
        <f t="shared" ref="AU26" si="207">AT26</f>
        <v>63.716810000000002</v>
      </c>
      <c r="AV26" s="8">
        <v>78.723399999999998</v>
      </c>
      <c r="AW26" s="8">
        <v>59.649120000000003</v>
      </c>
      <c r="AX26" s="8">
        <f t="shared" si="8"/>
        <v>59.649120000000003</v>
      </c>
    </row>
    <row r="27" spans="1:50" ht="13" x14ac:dyDescent="0.3">
      <c r="A27" s="6" t="s">
        <v>79</v>
      </c>
      <c r="B27" s="6" t="str">
        <f t="shared" si="3"/>
        <v xml:space="preserve">Bhutan </v>
      </c>
      <c r="C27" s="5" t="s">
        <v>53</v>
      </c>
      <c r="D27" s="55">
        <f>TREND(E27:$AW27,E$3:$AW$3,D$3)</f>
        <v>14.6784811379801</v>
      </c>
      <c r="E27" s="55">
        <f>TREND(F27:$AW27,F$3:$AW$3,E$3)</f>
        <v>14.862110184921789</v>
      </c>
      <c r="F27" s="55">
        <f>TREND(G27:$AW27,G$3:$AW$3,F$3)</f>
        <v>15.045739231863422</v>
      </c>
      <c r="G27" s="55">
        <f>TREND(H27:$AW27,H$3:$AW$3,G$3)</f>
        <v>15.229368278805168</v>
      </c>
      <c r="H27" s="55">
        <f>TREND(I27:$AW27,I$3:$AW$3,H$3)</f>
        <v>15.412997325746801</v>
      </c>
      <c r="I27" s="55">
        <f>TREND(J27:$AW27,J$3:$AW$3,I$3)</f>
        <v>15.59662637268849</v>
      </c>
      <c r="J27" s="55">
        <f>TREND(K27:$AW27,K$3:$AW$3,J$3)</f>
        <v>15.78025541963018</v>
      </c>
      <c r="K27" s="55">
        <f>TREND(L27:$AW27,L$3:$AW$3,K$3)</f>
        <v>15.963884466571869</v>
      </c>
      <c r="L27" s="55">
        <f>TREND(M27:$AW27,M$3:$AW$3,L$3)</f>
        <v>16.147513513513502</v>
      </c>
      <c r="M27" s="7">
        <v>20.3125</v>
      </c>
      <c r="N27" s="7">
        <v>18.292680000000001</v>
      </c>
      <c r="O27" s="7">
        <f>N27</f>
        <v>18.292680000000001</v>
      </c>
      <c r="P27" s="7">
        <f>O27</f>
        <v>18.292680000000001</v>
      </c>
      <c r="Q27" s="7">
        <f>P27</f>
        <v>18.292680000000001</v>
      </c>
      <c r="R27" s="7">
        <f>Q27</f>
        <v>18.292680000000001</v>
      </c>
      <c r="S27" s="7">
        <f t="shared" si="200"/>
        <v>18.292680000000001</v>
      </c>
      <c r="T27" s="7">
        <f t="shared" si="200"/>
        <v>18.292680000000001</v>
      </c>
      <c r="U27" s="7">
        <f t="shared" si="200"/>
        <v>18.292680000000001</v>
      </c>
      <c r="V27" s="7">
        <f t="shared" si="200"/>
        <v>18.292680000000001</v>
      </c>
      <c r="W27" s="7">
        <f t="shared" si="200"/>
        <v>18.292680000000001</v>
      </c>
      <c r="X27" s="7">
        <f t="shared" si="200"/>
        <v>18.292680000000001</v>
      </c>
      <c r="Y27" s="7">
        <f t="shared" si="200"/>
        <v>18.292680000000001</v>
      </c>
      <c r="Z27" s="7">
        <f t="shared" si="167"/>
        <v>18.292680000000001</v>
      </c>
      <c r="AA27" s="7">
        <f t="shared" si="167"/>
        <v>18.292680000000001</v>
      </c>
      <c r="AB27" s="7">
        <f>AA27</f>
        <v>18.292680000000001</v>
      </c>
      <c r="AC27" s="7">
        <f t="shared" si="189"/>
        <v>18.292680000000001</v>
      </c>
      <c r="AD27" s="7">
        <f t="shared" si="189"/>
        <v>18.292680000000001</v>
      </c>
      <c r="AE27" s="7">
        <f t="shared" si="189"/>
        <v>18.292680000000001</v>
      </c>
      <c r="AF27" s="7">
        <f t="shared" si="189"/>
        <v>18.292680000000001</v>
      </c>
      <c r="AG27" s="7">
        <f>AF27</f>
        <v>18.292680000000001</v>
      </c>
      <c r="AH27" s="60">
        <f t="shared" ref="AH27" si="208">AG27</f>
        <v>18.292680000000001</v>
      </c>
      <c r="AI27" s="60">
        <f t="shared" ref="AI27" si="209">AH27</f>
        <v>18.292680000000001</v>
      </c>
      <c r="AJ27" s="60">
        <f t="shared" ref="AJ27" si="210">AI27</f>
        <v>18.292680000000001</v>
      </c>
      <c r="AK27" s="60">
        <f t="shared" ref="AK27" si="211">AJ27</f>
        <v>18.292680000000001</v>
      </c>
      <c r="AL27" s="60">
        <f t="shared" ref="AL27" si="212">AK27</f>
        <v>18.292680000000001</v>
      </c>
      <c r="AM27" s="60">
        <f t="shared" ref="AM27" si="213">AL27</f>
        <v>18.292680000000001</v>
      </c>
      <c r="AN27" s="60">
        <f t="shared" ref="AN27" si="214">AM27</f>
        <v>18.292680000000001</v>
      </c>
      <c r="AO27" s="60">
        <f t="shared" ref="AO27" si="215">AN27</f>
        <v>18.292680000000001</v>
      </c>
      <c r="AP27" s="60">
        <f t="shared" ref="AP27" si="216">AO27</f>
        <v>18.292680000000001</v>
      </c>
      <c r="AQ27" s="60">
        <f t="shared" ref="AQ27" si="217">AP27</f>
        <v>18.292680000000001</v>
      </c>
      <c r="AR27" s="60">
        <f t="shared" ref="AR27" si="218">AQ27</f>
        <v>18.292680000000001</v>
      </c>
      <c r="AS27" s="60">
        <f t="shared" ref="AS27" si="219">AR27</f>
        <v>18.292680000000001</v>
      </c>
      <c r="AT27" s="60">
        <f>AS27</f>
        <v>18.292680000000001</v>
      </c>
      <c r="AU27" s="7">
        <v>34.19276</v>
      </c>
      <c r="AV27" s="60">
        <f>AU27</f>
        <v>34.19276</v>
      </c>
      <c r="AW27" s="60">
        <f>AV27</f>
        <v>34.19276</v>
      </c>
      <c r="AX27" s="7">
        <f t="shared" si="8"/>
        <v>34.19276</v>
      </c>
    </row>
    <row r="28" spans="1:50" ht="40" x14ac:dyDescent="0.3">
      <c r="A28" s="6" t="s">
        <v>81</v>
      </c>
      <c r="B28" s="47" t="s">
        <v>416</v>
      </c>
      <c r="C28" s="5" t="s">
        <v>53</v>
      </c>
      <c r="D28" s="55">
        <f>TREND(E28:$AW28,E$3:$AW$3,D$3)</f>
        <v>49.576234722222125</v>
      </c>
      <c r="E28" s="55">
        <f>TREND(F28:$AW28,F$3:$AW$3,E$3)</f>
        <v>49.818188888888812</v>
      </c>
      <c r="F28" s="55">
        <f>TREND(G28:$AW28,G$3:$AW$3,F$3)</f>
        <v>50.060143055555443</v>
      </c>
      <c r="G28" s="55">
        <f>TREND(H28:$AW28,H$3:$AW$3,G$3)</f>
        <v>50.302097222222187</v>
      </c>
      <c r="H28" s="55">
        <f>TREND(I28:$AW28,I$3:$AW$3,H$3)</f>
        <v>50.544051388888818</v>
      </c>
      <c r="I28" s="55">
        <f>TREND(J28:$AW28,J$3:$AW$3,I$3)</f>
        <v>50.786005555555505</v>
      </c>
      <c r="J28" s="55">
        <f>TREND(K28:$AW28,K$3:$AW$3,J$3)</f>
        <v>51.027959722222192</v>
      </c>
      <c r="K28" s="55">
        <f>TREND(L28:$AW28,L$3:$AW$3,K$3)</f>
        <v>51.269913888888823</v>
      </c>
      <c r="L28" s="55">
        <f>TREND(M28:$AW28,M$3:$AW$3,L$3)</f>
        <v>51.51186805555551</v>
      </c>
      <c r="M28" s="55">
        <f>TREND(N28:$AW28,N$3:$AW$3,M$3)</f>
        <v>51.753822222222141</v>
      </c>
      <c r="N28" s="55">
        <f>TREND(O28:$AW28,O$3:$AW$3,N$3)</f>
        <v>51.995776388888828</v>
      </c>
      <c r="O28" s="55">
        <f>TREND(P28:$AW28,P$3:$AW$3,O$3)</f>
        <v>52.237730555555515</v>
      </c>
      <c r="P28" s="55">
        <f>TREND(Q28:$AW28,Q$3:$AW$3,P$3)</f>
        <v>52.479684722222203</v>
      </c>
      <c r="Q28" s="55">
        <f>TREND(R28:$AW28,R$3:$AW$3,Q$3)</f>
        <v>52.72163888888889</v>
      </c>
      <c r="R28" s="55">
        <f>TREND(S28:$AW28,S$3:$AW$3,R$3)</f>
        <v>52.963593055555521</v>
      </c>
      <c r="S28" s="55">
        <f>TREND(T28:$AW28,T$3:$AW$3,S$3)</f>
        <v>53.205547222222208</v>
      </c>
      <c r="T28" s="55">
        <f>TREND(U28:$AW28,U$3:$AW$3,T$3)</f>
        <v>53.447501388888838</v>
      </c>
      <c r="U28" s="55">
        <f>TREND(V28:$AW28,V$3:$AW$3,U$3)</f>
        <v>53.689455555555526</v>
      </c>
      <c r="V28" s="55">
        <f>TREND(W28:$AW28,W$3:$AW$3,V$3)</f>
        <v>53.931409722222213</v>
      </c>
      <c r="W28" s="55">
        <f>TREND(X28:$AW28,X$3:$AW$3,W$3)</f>
        <v>54.1733638888889</v>
      </c>
      <c r="X28" s="55">
        <f>TREND(Y28:$AW28,Y$3:$AW$3,X$3)</f>
        <v>54.415318055555531</v>
      </c>
      <c r="Y28" s="55">
        <f>TREND(Z28:$AW28,Z$3:$AW$3,Y$3)</f>
        <v>54.657272222222161</v>
      </c>
      <c r="Z28" s="55">
        <f>TREND(AA28:$AW28,AA$3:$AW$3,Z$3)</f>
        <v>54.899226388888849</v>
      </c>
      <c r="AA28" s="55">
        <f>TREND(AB28:$AW28,AB$3:$AW$3,AA$3)</f>
        <v>55.141180555555536</v>
      </c>
      <c r="AB28" s="55">
        <f>TREND(AC28:$AW28,AC$3:$AW$3,AB$3)</f>
        <v>55.383134722222223</v>
      </c>
      <c r="AC28" s="55">
        <f>TREND(AD28:$AW28,AD$3:$AW$3,AC$3)</f>
        <v>55.625088888888911</v>
      </c>
      <c r="AD28" s="55">
        <f>TREND(AE28:$AW28,AE$3:$AW$3,AD$3)</f>
        <v>55.867043055555484</v>
      </c>
      <c r="AE28" s="55">
        <f>TREND(AF28:$AW28,AF$3:$AW$3,AE$3)</f>
        <v>56.108997222222172</v>
      </c>
      <c r="AF28" s="55">
        <f>TREND(AG28:$AW28,AG$3:$AW$3,AF$3)</f>
        <v>56.350951388888859</v>
      </c>
      <c r="AG28" s="55">
        <f>TREND(AH28:$AW28,AH$3:$AW$3,AG$3)</f>
        <v>56.592905555555546</v>
      </c>
      <c r="AH28" s="55">
        <f>TREND(AI28:$AW28,AI$3:$AW$3,AH$3)</f>
        <v>56.834859722222234</v>
      </c>
      <c r="AI28" s="55">
        <f>TREND(AJ28:$AW28,AJ$3:$AW$3,AI$3)</f>
        <v>57.076813888888864</v>
      </c>
      <c r="AJ28" s="55">
        <f>TREND(AK28:$AW28,AK$3:$AW$3,AJ$3)</f>
        <v>57.318768055555495</v>
      </c>
      <c r="AK28" s="55">
        <f>TREND(AL28:$AW28,AL$3:$AW$3,AK$3)</f>
        <v>57.560722222222182</v>
      </c>
      <c r="AL28" s="55">
        <f>TREND(AM28:$AW28,AM$3:$AW$3,AL$3)</f>
        <v>57.802676388888869</v>
      </c>
      <c r="AM28" s="55">
        <f>TREND(AN28:$AW28,AN$3:$AW$3,AM$3)</f>
        <v>58.044630555555557</v>
      </c>
      <c r="AN28" s="55">
        <f>TREND(AO28:$AW28,AO$3:$AW$3,AN$3)</f>
        <v>58.286584722222187</v>
      </c>
      <c r="AO28" s="7">
        <v>57.940919999999998</v>
      </c>
      <c r="AP28" s="7">
        <v>58.692210000000003</v>
      </c>
      <c r="AQ28" s="7">
        <v>58.877020000000002</v>
      </c>
      <c r="AR28" s="7">
        <v>58.92183</v>
      </c>
      <c r="AS28" s="7">
        <v>60.950200000000002</v>
      </c>
      <c r="AT28" s="7">
        <v>60.40802</v>
      </c>
      <c r="AU28" s="7">
        <v>60.015090000000001</v>
      </c>
      <c r="AV28" s="7">
        <v>60.052410000000002</v>
      </c>
      <c r="AW28" s="7">
        <v>59.609499999999997</v>
      </c>
      <c r="AX28" s="7">
        <f t="shared" si="8"/>
        <v>59.609499999999997</v>
      </c>
    </row>
    <row r="29" spans="1:50" ht="13" x14ac:dyDescent="0.3">
      <c r="A29" s="6" t="s">
        <v>82</v>
      </c>
      <c r="B29" s="6" t="str">
        <f t="shared" si="3"/>
        <v xml:space="preserve">Botswana </v>
      </c>
      <c r="C29" s="5" t="s">
        <v>53</v>
      </c>
      <c r="D29" s="55">
        <f>TREND(E29:$AW29,E$3:$AW$3,D$3)</f>
        <v>35.667282849503351</v>
      </c>
      <c r="E29" s="55">
        <f>TREND(F29:$AW29,F$3:$AW$3,E$3)</f>
        <v>35.910244369747772</v>
      </c>
      <c r="F29" s="55">
        <f>TREND(G29:$AW29,G$3:$AW$3,F$3)</f>
        <v>36.15320588999225</v>
      </c>
      <c r="G29" s="55">
        <f>TREND(H29:$AW29,H$3:$AW$3,G$3)</f>
        <v>36.396167410236728</v>
      </c>
      <c r="H29" s="55">
        <f>TREND(I29:$AW29,I$3:$AW$3,H$3)</f>
        <v>36.639128930481206</v>
      </c>
      <c r="I29" s="55">
        <f>TREND(J29:$AW29,J$3:$AW$3,I$3)</f>
        <v>36.882090450725684</v>
      </c>
      <c r="J29" s="55">
        <f>TREND(K29:$AW29,K$3:$AW$3,J$3)</f>
        <v>37.125051970970105</v>
      </c>
      <c r="K29" s="55">
        <f>TREND(L29:$AW29,L$3:$AW$3,K$3)</f>
        <v>37.36801349121464</v>
      </c>
      <c r="L29" s="55">
        <f>TREND(M29:$AW29,M$3:$AW$3,L$3)</f>
        <v>37.610975011459118</v>
      </c>
      <c r="M29" s="55">
        <f>TREND(N29:$AW29,N$3:$AW$3,M$3)</f>
        <v>37.853936531703539</v>
      </c>
      <c r="N29" s="55">
        <f>TREND(O29:$AW29,O$3:$AW$3,N$3)</f>
        <v>38.096898051948017</v>
      </c>
      <c r="O29" s="55">
        <f>TREND(P29:$AW29,P$3:$AW$3,O$3)</f>
        <v>38.339859572192495</v>
      </c>
      <c r="P29" s="8">
        <v>39.473680000000002</v>
      </c>
      <c r="Q29" s="8">
        <f t="shared" ref="Q29:AD29" si="220">P29</f>
        <v>39.473680000000002</v>
      </c>
      <c r="R29" s="8">
        <f t="shared" si="220"/>
        <v>39.473680000000002</v>
      </c>
      <c r="S29" s="8">
        <f t="shared" si="220"/>
        <v>39.473680000000002</v>
      </c>
      <c r="T29" s="8">
        <f t="shared" si="220"/>
        <v>39.473680000000002</v>
      </c>
      <c r="U29" s="8">
        <f t="shared" si="220"/>
        <v>39.473680000000002</v>
      </c>
      <c r="V29" s="8">
        <f t="shared" si="220"/>
        <v>39.473680000000002</v>
      </c>
      <c r="W29" s="8">
        <f t="shared" si="220"/>
        <v>39.473680000000002</v>
      </c>
      <c r="X29" s="8">
        <f t="shared" si="220"/>
        <v>39.473680000000002</v>
      </c>
      <c r="Y29" s="8">
        <f t="shared" si="220"/>
        <v>39.473680000000002</v>
      </c>
      <c r="Z29" s="8">
        <f t="shared" si="220"/>
        <v>39.473680000000002</v>
      </c>
      <c r="AA29" s="8">
        <f t="shared" si="220"/>
        <v>39.473680000000002</v>
      </c>
      <c r="AB29" s="8">
        <f t="shared" si="220"/>
        <v>39.473680000000002</v>
      </c>
      <c r="AC29" s="8">
        <f t="shared" si="220"/>
        <v>39.473680000000002</v>
      </c>
      <c r="AD29" s="8">
        <f t="shared" si="220"/>
        <v>39.473680000000002</v>
      </c>
      <c r="AE29" s="8">
        <v>45.053269999999998</v>
      </c>
      <c r="AF29" s="8">
        <f>AE29</f>
        <v>45.053269999999998</v>
      </c>
      <c r="AG29" s="8">
        <f>AF29</f>
        <v>45.053269999999998</v>
      </c>
      <c r="AH29" s="60">
        <f t="shared" ref="AH29" si="221">AG29</f>
        <v>45.053269999999998</v>
      </c>
      <c r="AI29" s="60">
        <f t="shared" ref="AI29" si="222">AH29</f>
        <v>45.053269999999998</v>
      </c>
      <c r="AJ29" s="60">
        <f t="shared" ref="AJ29" si="223">AI29</f>
        <v>45.053269999999998</v>
      </c>
      <c r="AK29" s="60">
        <f t="shared" ref="AK29" si="224">AJ29</f>
        <v>45.053269999999998</v>
      </c>
      <c r="AL29" s="60">
        <f t="shared" ref="AL29" si="225">AK29</f>
        <v>45.053269999999998</v>
      </c>
      <c r="AM29" s="60">
        <f t="shared" ref="AM29" si="226">AL29</f>
        <v>45.053269999999998</v>
      </c>
      <c r="AN29" s="60">
        <f t="shared" ref="AN29" si="227">AM29</f>
        <v>45.053269999999998</v>
      </c>
      <c r="AO29" s="60">
        <f t="shared" ref="AO29" si="228">AN29</f>
        <v>45.053269999999998</v>
      </c>
      <c r="AP29" s="60">
        <f t="shared" ref="AP29" si="229">AO29</f>
        <v>45.053269999999998</v>
      </c>
      <c r="AQ29" s="60">
        <f t="shared" ref="AQ29" si="230">AP29</f>
        <v>45.053269999999998</v>
      </c>
      <c r="AR29" s="60">
        <f t="shared" ref="AR29" si="231">AQ29</f>
        <v>45.053269999999998</v>
      </c>
      <c r="AS29" s="60">
        <f t="shared" ref="AS29" si="232">AR29</f>
        <v>45.053269999999998</v>
      </c>
      <c r="AT29" s="60">
        <f>AS29</f>
        <v>45.053269999999998</v>
      </c>
      <c r="AU29" s="60">
        <f t="shared" ref="AU29" si="233">AT29</f>
        <v>45.053269999999998</v>
      </c>
      <c r="AV29" s="60">
        <f>AU29</f>
        <v>45.053269999999998</v>
      </c>
      <c r="AW29" s="60">
        <f t="shared" ref="AW29:AW30" si="234">AV29</f>
        <v>45.053269999999998</v>
      </c>
      <c r="AX29" s="8">
        <f t="shared" si="8"/>
        <v>45.053269999999998</v>
      </c>
    </row>
    <row r="30" spans="1:50" ht="13" x14ac:dyDescent="0.3">
      <c r="A30" s="6" t="s">
        <v>83</v>
      </c>
      <c r="B30" s="6" t="str">
        <f t="shared" si="3"/>
        <v xml:space="preserve">Brazil </v>
      </c>
      <c r="C30" s="5" t="s">
        <v>53</v>
      </c>
      <c r="D30" s="7">
        <v>41.207509999999999</v>
      </c>
      <c r="E30" s="7">
        <v>44.500079999999997</v>
      </c>
      <c r="F30" s="7">
        <v>46.085839999999997</v>
      </c>
      <c r="G30" s="7">
        <v>51.036050000000003</v>
      </c>
      <c r="H30" s="7">
        <f t="shared" ref="H30:O30" si="235">G30</f>
        <v>51.036050000000003</v>
      </c>
      <c r="I30" s="7">
        <f t="shared" si="235"/>
        <v>51.036050000000003</v>
      </c>
      <c r="J30" s="7">
        <f t="shared" si="235"/>
        <v>51.036050000000003</v>
      </c>
      <c r="K30" s="7">
        <f t="shared" si="235"/>
        <v>51.036050000000003</v>
      </c>
      <c r="L30" s="7">
        <f t="shared" si="235"/>
        <v>51.036050000000003</v>
      </c>
      <c r="M30" s="7">
        <f t="shared" si="235"/>
        <v>51.036050000000003</v>
      </c>
      <c r="N30" s="7">
        <f t="shared" si="235"/>
        <v>51.036050000000003</v>
      </c>
      <c r="O30" s="7">
        <f t="shared" si="235"/>
        <v>51.036050000000003</v>
      </c>
      <c r="P30" s="7">
        <v>59.707830000000001</v>
      </c>
      <c r="Q30" s="7">
        <f>P30</f>
        <v>59.707830000000001</v>
      </c>
      <c r="R30" s="7">
        <f>Q30</f>
        <v>59.707830000000001</v>
      </c>
      <c r="S30" s="7">
        <f>R30</f>
        <v>59.707830000000001</v>
      </c>
      <c r="T30" s="7">
        <f>S30</f>
        <v>59.707830000000001</v>
      </c>
      <c r="U30" s="7">
        <v>57.608150000000002</v>
      </c>
      <c r="V30" s="7">
        <v>59.337020000000003</v>
      </c>
      <c r="W30" s="7">
        <v>59.704230000000003</v>
      </c>
      <c r="X30" s="7">
        <v>59.72007</v>
      </c>
      <c r="Y30" s="7">
        <v>59.928939999999997</v>
      </c>
      <c r="Z30" s="7">
        <v>59.949719999999999</v>
      </c>
      <c r="AA30" s="7">
        <v>60.07517</v>
      </c>
      <c r="AB30" s="7">
        <f>AA30</f>
        <v>60.07517</v>
      </c>
      <c r="AC30" s="7">
        <f>AB30</f>
        <v>60.07517</v>
      </c>
      <c r="AD30" s="7">
        <f>AC30</f>
        <v>60.07517</v>
      </c>
      <c r="AE30" s="7">
        <f>AD30</f>
        <v>60.07517</v>
      </c>
      <c r="AF30" s="7">
        <v>57.939959999999999</v>
      </c>
      <c r="AG30" s="7">
        <v>60.818930000000002</v>
      </c>
      <c r="AH30" s="7">
        <v>60.776829999999997</v>
      </c>
      <c r="AI30" s="7">
        <v>61.61121</v>
      </c>
      <c r="AJ30" s="7">
        <v>62.125450000000001</v>
      </c>
      <c r="AK30" s="7">
        <v>61.911999999999999</v>
      </c>
      <c r="AL30" s="7">
        <v>62.173609999999996</v>
      </c>
      <c r="AM30" s="7">
        <v>61.79092</v>
      </c>
      <c r="AN30" s="60">
        <f t="shared" ref="AN30" si="236">AM30</f>
        <v>61.79092</v>
      </c>
      <c r="AO30" s="7">
        <v>59.74615</v>
      </c>
      <c r="AP30" s="7">
        <v>60.346890000000002</v>
      </c>
      <c r="AQ30" s="7">
        <v>60.770699999999998</v>
      </c>
      <c r="AR30" s="7">
        <v>60.483260000000001</v>
      </c>
      <c r="AS30" s="7">
        <v>60.724519999999998</v>
      </c>
      <c r="AT30" s="7">
        <v>60.822000000000003</v>
      </c>
      <c r="AU30" s="60">
        <f t="shared" ref="AU30" si="237">AT30</f>
        <v>60.822000000000003</v>
      </c>
      <c r="AV30" s="7">
        <v>60.633949999999999</v>
      </c>
      <c r="AW30" s="60">
        <f t="shared" si="234"/>
        <v>60.633949999999999</v>
      </c>
      <c r="AX30" s="7">
        <f t="shared" si="8"/>
        <v>60.633949999999999</v>
      </c>
    </row>
    <row r="31" spans="1:50" ht="30" x14ac:dyDescent="0.3">
      <c r="A31" s="6" t="s">
        <v>84</v>
      </c>
      <c r="B31" s="48" t="s">
        <v>612</v>
      </c>
      <c r="C31" s="5" t="s">
        <v>53</v>
      </c>
      <c r="D31" s="61">
        <f t="shared" ref="D31:AH31" si="238">AVERAGE(E31:S31)</f>
        <v>74.309764556476878</v>
      </c>
      <c r="E31" s="61">
        <f t="shared" si="238"/>
        <v>74.279037337271859</v>
      </c>
      <c r="F31" s="61">
        <f t="shared" si="238"/>
        <v>74.267789635481265</v>
      </c>
      <c r="G31" s="61">
        <f t="shared" si="238"/>
        <v>74.273706539628265</v>
      </c>
      <c r="H31" s="61">
        <f t="shared" si="238"/>
        <v>74.2946864103058</v>
      </c>
      <c r="I31" s="61">
        <f t="shared" si="238"/>
        <v>74.328823263790738</v>
      </c>
      <c r="J31" s="61">
        <f t="shared" si="238"/>
        <v>74.374390524612267</v>
      </c>
      <c r="K31" s="61">
        <f t="shared" si="238"/>
        <v>74.429826044769428</v>
      </c>
      <c r="L31" s="61">
        <f t="shared" si="238"/>
        <v>74.493718294732687</v>
      </c>
      <c r="M31" s="61">
        <f t="shared" si="238"/>
        <v>74.509421294525666</v>
      </c>
      <c r="N31" s="61">
        <f t="shared" si="238"/>
        <v>74.482709121318209</v>
      </c>
      <c r="O31" s="61">
        <f t="shared" si="238"/>
        <v>74.418822331892443</v>
      </c>
      <c r="P31" s="61">
        <f t="shared" si="238"/>
        <v>74.322512097702258</v>
      </c>
      <c r="Q31" s="61">
        <f t="shared" si="238"/>
        <v>74.198080907114388</v>
      </c>
      <c r="R31" s="61">
        <f t="shared" si="238"/>
        <v>74.049420091530848</v>
      </c>
      <c r="S31" s="61">
        <f t="shared" si="238"/>
        <v>73.923524452476812</v>
      </c>
      <c r="T31" s="61">
        <f t="shared" si="238"/>
        <v>73.818129049197026</v>
      </c>
      <c r="U31" s="61">
        <f t="shared" si="238"/>
        <v>74.099074108622219</v>
      </c>
      <c r="V31" s="61">
        <f t="shared" si="238"/>
        <v>74.362460101833321</v>
      </c>
      <c r="W31" s="61">
        <f t="shared" si="238"/>
        <v>74.60938447046874</v>
      </c>
      <c r="X31" s="61">
        <f t="shared" si="238"/>
        <v>74.840876066064453</v>
      </c>
      <c r="Y31" s="61">
        <f t="shared" si="238"/>
        <v>75.057899436935429</v>
      </c>
      <c r="Z31" s="61">
        <f t="shared" si="238"/>
        <v>75.261358847126971</v>
      </c>
      <c r="AA31" s="61">
        <f t="shared" si="238"/>
        <v>75.452102044181544</v>
      </c>
      <c r="AB31" s="61">
        <f t="shared" si="238"/>
        <v>74.744966291420198</v>
      </c>
      <c r="AC31" s="61">
        <f t="shared" si="238"/>
        <v>74.082026523206437</v>
      </c>
      <c r="AD31" s="61">
        <f t="shared" si="238"/>
        <v>73.460520490506028</v>
      </c>
      <c r="AE31" s="61">
        <f t="shared" si="238"/>
        <v>72.877858584849406</v>
      </c>
      <c r="AF31" s="61">
        <f t="shared" si="238"/>
        <v>72.33161304829629</v>
      </c>
      <c r="AG31" s="61">
        <f t="shared" si="238"/>
        <v>71.819507857777779</v>
      </c>
      <c r="AH31" s="61">
        <f t="shared" si="238"/>
        <v>72.035089866666652</v>
      </c>
      <c r="AI31" s="61">
        <f>AVERAGE(AJ31:AX31)</f>
        <v>72.237197999999992</v>
      </c>
      <c r="AJ31" s="8">
        <v>78.313249999999996</v>
      </c>
      <c r="AK31" s="60">
        <f t="shared" ref="AK31" si="239">AJ31</f>
        <v>78.313249999999996</v>
      </c>
      <c r="AL31" s="60">
        <f t="shared" ref="AL31" si="240">AK31</f>
        <v>78.313249999999996</v>
      </c>
      <c r="AM31" s="60">
        <f t="shared" ref="AM31" si="241">AL31</f>
        <v>78.313249999999996</v>
      </c>
      <c r="AN31" s="60">
        <f t="shared" ref="AN31" si="242">AM31</f>
        <v>78.313249999999996</v>
      </c>
      <c r="AO31" s="60">
        <f t="shared" ref="AO31" si="243">AN31</f>
        <v>78.313249999999996</v>
      </c>
      <c r="AP31" s="60">
        <f t="shared" ref="AP31" si="244">AO31</f>
        <v>78.313249999999996</v>
      </c>
      <c r="AQ31" s="8">
        <v>64.137929999999997</v>
      </c>
      <c r="AR31" s="60">
        <f t="shared" ref="AR31" si="245">AQ31</f>
        <v>64.137929999999997</v>
      </c>
      <c r="AS31" s="60">
        <f t="shared" ref="AS31" si="246">AR31</f>
        <v>64.137929999999997</v>
      </c>
      <c r="AT31" s="60">
        <f>AS31</f>
        <v>64.137929999999997</v>
      </c>
      <c r="AU31" s="60">
        <f t="shared" ref="AU31" si="247">AT31</f>
        <v>64.137929999999997</v>
      </c>
      <c r="AV31" s="60">
        <f>AU31</f>
        <v>64.137929999999997</v>
      </c>
      <c r="AW31" s="8">
        <v>75.268820000000005</v>
      </c>
      <c r="AX31" s="8">
        <f t="shared" si="8"/>
        <v>75.268820000000005</v>
      </c>
    </row>
    <row r="32" spans="1:50" ht="30" x14ac:dyDescent="0.3">
      <c r="A32" s="6" t="s">
        <v>85</v>
      </c>
      <c r="B32" s="48" t="s">
        <v>420</v>
      </c>
      <c r="C32" s="5" t="s">
        <v>53</v>
      </c>
      <c r="D32" s="55">
        <f>TREND(E32:$AW32,E$3:$AW$3,D$3)</f>
        <v>37.776058472758223</v>
      </c>
      <c r="E32" s="55">
        <f>TREND(F32:$AW32,F$3:$AW$3,E$3)</f>
        <v>38.43634320506203</v>
      </c>
      <c r="F32" s="55">
        <f>TREND(G32:$AW32,G$3:$AW$3,F$3)</f>
        <v>39.096627937365838</v>
      </c>
      <c r="G32" s="55">
        <f>TREND(H32:$AW32,H$3:$AW$3,G$3)</f>
        <v>39.756912669669646</v>
      </c>
      <c r="H32" s="55">
        <f>TREND(I32:$AW32,I$3:$AW$3,H$3)</f>
        <v>40.417197401973453</v>
      </c>
      <c r="I32" s="55">
        <f>TREND(J32:$AW32,J$3:$AW$3,I$3)</f>
        <v>41.077482134277261</v>
      </c>
      <c r="J32" s="55">
        <f>TREND(K32:$AW32,K$3:$AW$3,J$3)</f>
        <v>41.737766866580614</v>
      </c>
      <c r="K32" s="55">
        <f>TREND(L32:$AW32,L$3:$AW$3,K$3)</f>
        <v>42.398051598884422</v>
      </c>
      <c r="L32" s="55">
        <f>TREND(M32:$AW32,M$3:$AW$3,L$3)</f>
        <v>43.058336331188229</v>
      </c>
      <c r="M32" s="55">
        <f>TREND(N32:$AW32,N$3:$AW$3,M$3)</f>
        <v>43.718621063492037</v>
      </c>
      <c r="N32" s="7">
        <v>50.450449999999996</v>
      </c>
      <c r="O32" s="7">
        <v>53.982300000000002</v>
      </c>
      <c r="P32" s="7">
        <v>65.476190000000003</v>
      </c>
      <c r="Q32" s="7">
        <f>P32</f>
        <v>65.476190000000003</v>
      </c>
      <c r="R32" s="7">
        <v>46.391750000000002</v>
      </c>
      <c r="S32" s="7">
        <f>R32</f>
        <v>46.391750000000002</v>
      </c>
      <c r="T32" s="7">
        <f>S32</f>
        <v>46.391750000000002</v>
      </c>
      <c r="U32" s="7">
        <v>39.597320000000003</v>
      </c>
      <c r="V32" s="7">
        <f t="shared" ref="V32:AC32" si="248">U32</f>
        <v>39.597320000000003</v>
      </c>
      <c r="W32" s="7">
        <f t="shared" si="248"/>
        <v>39.597320000000003</v>
      </c>
      <c r="X32" s="7">
        <f t="shared" si="248"/>
        <v>39.597320000000003</v>
      </c>
      <c r="Y32" s="7">
        <f t="shared" si="248"/>
        <v>39.597320000000003</v>
      </c>
      <c r="Z32" s="7">
        <f t="shared" si="248"/>
        <v>39.597320000000003</v>
      </c>
      <c r="AA32" s="7">
        <f t="shared" si="248"/>
        <v>39.597320000000003</v>
      </c>
      <c r="AB32" s="7">
        <f t="shared" si="248"/>
        <v>39.597320000000003</v>
      </c>
      <c r="AC32" s="7">
        <f t="shared" si="248"/>
        <v>39.597320000000003</v>
      </c>
      <c r="AD32" s="7">
        <v>57.619050000000001</v>
      </c>
      <c r="AE32" s="7">
        <f>AD32</f>
        <v>57.619050000000001</v>
      </c>
      <c r="AF32" s="7">
        <v>61.360120000000002</v>
      </c>
      <c r="AG32" s="7">
        <v>66.666669999999996</v>
      </c>
      <c r="AH32" s="7">
        <v>63.532510000000002</v>
      </c>
      <c r="AI32" s="7">
        <v>67.409469999999999</v>
      </c>
      <c r="AJ32" s="60">
        <f t="shared" ref="AJ32" si="249">AI32</f>
        <v>67.409469999999999</v>
      </c>
      <c r="AK32" s="7">
        <v>63.840719999999997</v>
      </c>
      <c r="AL32" s="7">
        <v>63.760809999999999</v>
      </c>
      <c r="AM32" s="7">
        <v>65.273690000000002</v>
      </c>
      <c r="AN32" s="7">
        <v>66.589190000000002</v>
      </c>
      <c r="AO32" s="7">
        <v>65.902050000000003</v>
      </c>
      <c r="AP32" s="7">
        <v>66.515540000000001</v>
      </c>
      <c r="AQ32" s="7">
        <v>67.676770000000005</v>
      </c>
      <c r="AR32" s="7">
        <v>62.328360000000004</v>
      </c>
      <c r="AS32" s="7">
        <v>64.202979999999997</v>
      </c>
      <c r="AT32" s="7">
        <v>65.291390000000007</v>
      </c>
      <c r="AU32" s="7">
        <v>64.054339999999996</v>
      </c>
      <c r="AV32" s="7">
        <v>62.192239999999998</v>
      </c>
      <c r="AW32" s="7">
        <v>63.439309999999999</v>
      </c>
      <c r="AX32" s="7">
        <f t="shared" si="8"/>
        <v>63.439309999999999</v>
      </c>
    </row>
    <row r="33" spans="1:50" ht="13" x14ac:dyDescent="0.3">
      <c r="A33" s="6" t="s">
        <v>86</v>
      </c>
      <c r="B33" s="6" t="str">
        <f t="shared" si="3"/>
        <v xml:space="preserve">Bulgaria </v>
      </c>
      <c r="C33" s="5" t="s">
        <v>53</v>
      </c>
      <c r="D33" s="62">
        <f t="shared" ref="D33" si="250">E33</f>
        <v>50.30247</v>
      </c>
      <c r="E33" s="8">
        <v>50.30247</v>
      </c>
      <c r="F33" s="8">
        <f>E33</f>
        <v>50.30247</v>
      </c>
      <c r="G33" s="8">
        <v>52.063200000000002</v>
      </c>
      <c r="H33" s="8">
        <f>G33</f>
        <v>52.063200000000002</v>
      </c>
      <c r="I33" s="8">
        <v>54.970529999999997</v>
      </c>
      <c r="J33" s="8">
        <v>60.721589999999999</v>
      </c>
      <c r="K33" s="8">
        <v>65.039490000000001</v>
      </c>
      <c r="L33" s="8">
        <v>70.186000000000007</v>
      </c>
      <c r="M33" s="8">
        <v>67.860069999999993</v>
      </c>
      <c r="N33" s="8">
        <v>63.018909999999998</v>
      </c>
      <c r="O33" s="8">
        <v>61.99044</v>
      </c>
      <c r="P33" s="8">
        <v>61.488590000000002</v>
      </c>
      <c r="Q33" s="8">
        <v>57.111249999999998</v>
      </c>
      <c r="R33" s="8">
        <v>57.181080000000001</v>
      </c>
      <c r="S33" s="8">
        <v>57.489809999999999</v>
      </c>
      <c r="T33" s="8">
        <v>58.026209999999999</v>
      </c>
      <c r="U33" s="8">
        <v>56.385590000000001</v>
      </c>
      <c r="V33" s="8">
        <f>U33</f>
        <v>56.385590000000001</v>
      </c>
      <c r="W33" s="8">
        <v>55.490029999999997</v>
      </c>
      <c r="X33" s="8">
        <v>57.904809999999998</v>
      </c>
      <c r="Y33" s="8">
        <v>59.028219999999997</v>
      </c>
      <c r="Z33" s="8">
        <f>Y33</f>
        <v>59.028219999999997</v>
      </c>
      <c r="AA33" s="8">
        <v>57.708620000000003</v>
      </c>
      <c r="AB33" s="8">
        <v>59.55686</v>
      </c>
      <c r="AC33" s="8">
        <v>60.60568</v>
      </c>
      <c r="AD33" s="8">
        <v>59.921720000000001</v>
      </c>
      <c r="AE33" s="8">
        <v>59.158830000000002</v>
      </c>
      <c r="AF33" s="8">
        <f>AE33</f>
        <v>59.158830000000002</v>
      </c>
      <c r="AG33" s="8">
        <v>66.147909999999996</v>
      </c>
      <c r="AH33" s="8">
        <v>64.444109999999995</v>
      </c>
      <c r="AI33" s="8">
        <v>62.521050000000002</v>
      </c>
      <c r="AJ33" s="8">
        <v>57.716560000000001</v>
      </c>
      <c r="AK33" s="8">
        <v>58.518940000000001</v>
      </c>
      <c r="AL33" s="8">
        <v>58.337139999999998</v>
      </c>
      <c r="AM33" s="8">
        <v>58.886139999999997</v>
      </c>
      <c r="AN33" s="60">
        <f t="shared" ref="AN33" si="251">AM33</f>
        <v>58.886139999999997</v>
      </c>
      <c r="AO33" s="8">
        <v>60.0732</v>
      </c>
      <c r="AP33" s="8">
        <v>61.4114</v>
      </c>
      <c r="AQ33" s="8">
        <v>60.604120000000002</v>
      </c>
      <c r="AR33" s="8">
        <v>60.603409999999997</v>
      </c>
      <c r="AS33" s="8">
        <v>61.096449999999997</v>
      </c>
      <c r="AT33" s="8">
        <v>60.832250000000002</v>
      </c>
      <c r="AU33" s="8">
        <v>60.69735</v>
      </c>
      <c r="AV33" s="8">
        <v>59.982959999999999</v>
      </c>
      <c r="AW33" s="60">
        <f t="shared" ref="AW33:AW35" si="252">AV33</f>
        <v>59.982959999999999</v>
      </c>
      <c r="AX33" s="8">
        <f t="shared" si="8"/>
        <v>59.982959999999999</v>
      </c>
    </row>
    <row r="34" spans="1:50" ht="20" x14ac:dyDescent="0.3">
      <c r="A34" s="6" t="s">
        <v>87</v>
      </c>
      <c r="B34" s="6" t="str">
        <f t="shared" si="3"/>
        <v xml:space="preserve">Burkina Faso </v>
      </c>
      <c r="C34" s="5" t="s">
        <v>53</v>
      </c>
      <c r="D34" s="63">
        <f t="shared" ref="D34:AO34" si="253">E34-0.5</f>
        <v>0.81649000000000171</v>
      </c>
      <c r="E34" s="63">
        <f t="shared" si="253"/>
        <v>1.3164900000000017</v>
      </c>
      <c r="F34" s="63">
        <f t="shared" si="253"/>
        <v>1.8164900000000017</v>
      </c>
      <c r="G34" s="63">
        <f t="shared" si="253"/>
        <v>2.3164900000000017</v>
      </c>
      <c r="H34" s="63">
        <f t="shared" si="253"/>
        <v>2.8164900000000017</v>
      </c>
      <c r="I34" s="63">
        <f t="shared" si="253"/>
        <v>3.3164900000000017</v>
      </c>
      <c r="J34" s="63">
        <f t="shared" si="253"/>
        <v>3.8164900000000017</v>
      </c>
      <c r="K34" s="63">
        <f t="shared" si="253"/>
        <v>4.3164900000000017</v>
      </c>
      <c r="L34" s="63">
        <f t="shared" si="253"/>
        <v>4.8164900000000017</v>
      </c>
      <c r="M34" s="63">
        <f t="shared" si="253"/>
        <v>5.3164900000000017</v>
      </c>
      <c r="N34" s="63">
        <f t="shared" si="253"/>
        <v>5.8164900000000017</v>
      </c>
      <c r="O34" s="63">
        <f t="shared" si="253"/>
        <v>6.3164900000000017</v>
      </c>
      <c r="P34" s="63">
        <f t="shared" si="253"/>
        <v>6.8164900000000017</v>
      </c>
      <c r="Q34" s="63">
        <f t="shared" si="253"/>
        <v>7.3164900000000017</v>
      </c>
      <c r="R34" s="63">
        <f t="shared" si="253"/>
        <v>7.8164900000000017</v>
      </c>
      <c r="S34" s="63">
        <f t="shared" si="253"/>
        <v>8.3164900000000017</v>
      </c>
      <c r="T34" s="63">
        <f t="shared" si="253"/>
        <v>8.8164900000000017</v>
      </c>
      <c r="U34" s="63">
        <f t="shared" si="253"/>
        <v>9.3164900000000017</v>
      </c>
      <c r="V34" s="63">
        <f t="shared" si="253"/>
        <v>9.8164900000000017</v>
      </c>
      <c r="W34" s="63">
        <f t="shared" si="253"/>
        <v>10.316490000000002</v>
      </c>
      <c r="X34" s="63">
        <f t="shared" si="253"/>
        <v>10.816490000000002</v>
      </c>
      <c r="Y34" s="63">
        <f t="shared" si="253"/>
        <v>11.316490000000002</v>
      </c>
      <c r="Z34" s="63">
        <f t="shared" si="253"/>
        <v>11.816490000000002</v>
      </c>
      <c r="AA34" s="63">
        <f t="shared" si="253"/>
        <v>12.316490000000002</v>
      </c>
      <c r="AB34" s="63">
        <f t="shared" si="253"/>
        <v>12.816490000000002</v>
      </c>
      <c r="AC34" s="63">
        <f t="shared" si="253"/>
        <v>13.316490000000002</v>
      </c>
      <c r="AD34" s="63">
        <f t="shared" si="253"/>
        <v>13.816490000000002</v>
      </c>
      <c r="AE34" s="63">
        <f t="shared" si="253"/>
        <v>14.316490000000002</v>
      </c>
      <c r="AF34" s="63">
        <f t="shared" si="253"/>
        <v>14.816490000000002</v>
      </c>
      <c r="AG34" s="63">
        <f t="shared" si="253"/>
        <v>15.316490000000002</v>
      </c>
      <c r="AH34" s="63">
        <f t="shared" si="253"/>
        <v>15.816490000000002</v>
      </c>
      <c r="AI34" s="63">
        <f t="shared" si="253"/>
        <v>16.316490000000002</v>
      </c>
      <c r="AJ34" s="63">
        <f t="shared" si="253"/>
        <v>16.816490000000002</v>
      </c>
      <c r="AK34" s="63">
        <f t="shared" si="253"/>
        <v>17.316490000000002</v>
      </c>
      <c r="AL34" s="63">
        <f t="shared" si="253"/>
        <v>17.816490000000002</v>
      </c>
      <c r="AM34" s="63">
        <f t="shared" si="253"/>
        <v>18.316490000000002</v>
      </c>
      <c r="AN34" s="63">
        <f t="shared" si="253"/>
        <v>18.816490000000002</v>
      </c>
      <c r="AO34" s="63">
        <f t="shared" si="253"/>
        <v>19.316490000000002</v>
      </c>
      <c r="AP34" s="63">
        <f>AQ34-0.5</f>
        <v>19.816490000000002</v>
      </c>
      <c r="AQ34" s="7">
        <v>20.316490000000002</v>
      </c>
      <c r="AR34" s="60">
        <f t="shared" ref="AR34" si="254">AQ34</f>
        <v>20.316490000000002</v>
      </c>
      <c r="AS34" s="7">
        <v>27.208770000000001</v>
      </c>
      <c r="AT34" s="7">
        <v>30.7743</v>
      </c>
      <c r="AU34" s="7">
        <v>31.768930000000001</v>
      </c>
      <c r="AV34" s="60">
        <f t="shared" ref="AV34:AV41" si="255">AU34</f>
        <v>31.768930000000001</v>
      </c>
      <c r="AW34" s="60">
        <f t="shared" si="252"/>
        <v>31.768930000000001</v>
      </c>
      <c r="AX34" s="7">
        <f t="shared" si="8"/>
        <v>31.768930000000001</v>
      </c>
    </row>
    <row r="35" spans="1:50" ht="13" x14ac:dyDescent="0.3">
      <c r="A35" s="6" t="s">
        <v>88</v>
      </c>
      <c r="B35" s="6" t="str">
        <f t="shared" si="3"/>
        <v xml:space="preserve">Burundi </v>
      </c>
      <c r="C35" s="5" t="s">
        <v>53</v>
      </c>
      <c r="D35" s="62">
        <f t="shared" ref="D35:G36" si="256">E35</f>
        <v>5.6410299999999998</v>
      </c>
      <c r="E35" s="8">
        <v>5.6410299999999998</v>
      </c>
      <c r="F35" s="8">
        <f>E35</f>
        <v>5.6410299999999998</v>
      </c>
      <c r="G35" s="8">
        <f>F35</f>
        <v>5.6410299999999998</v>
      </c>
      <c r="H35" s="8">
        <f>G35</f>
        <v>5.6410299999999998</v>
      </c>
      <c r="I35" s="8">
        <f>H35</f>
        <v>5.6410299999999998</v>
      </c>
      <c r="J35" s="8">
        <v>11.67192</v>
      </c>
      <c r="K35" s="8">
        <f t="shared" ref="K35:M37" si="257">J35</f>
        <v>11.67192</v>
      </c>
      <c r="L35" s="8">
        <f t="shared" si="257"/>
        <v>11.67192</v>
      </c>
      <c r="M35" s="8">
        <f t="shared" si="257"/>
        <v>11.67192</v>
      </c>
      <c r="N35" s="8">
        <v>17.05321</v>
      </c>
      <c r="O35" s="8">
        <v>21.016169999999999</v>
      </c>
      <c r="P35" s="8">
        <f t="shared" ref="P35:R37" si="258">O35</f>
        <v>21.016169999999999</v>
      </c>
      <c r="Q35" s="8">
        <f t="shared" si="258"/>
        <v>21.016169999999999</v>
      </c>
      <c r="R35" s="8">
        <f t="shared" si="258"/>
        <v>21.016169999999999</v>
      </c>
      <c r="S35" s="8">
        <v>24.460429999999999</v>
      </c>
      <c r="T35" s="8">
        <f t="shared" ref="T35:W37" si="259">S35</f>
        <v>24.460429999999999</v>
      </c>
      <c r="U35" s="8">
        <f t="shared" si="259"/>
        <v>24.460429999999999</v>
      </c>
      <c r="V35" s="8">
        <f t="shared" si="259"/>
        <v>24.460429999999999</v>
      </c>
      <c r="W35" s="8">
        <f t="shared" si="259"/>
        <v>24.460429999999999</v>
      </c>
      <c r="X35" s="8">
        <v>28.174600000000002</v>
      </c>
      <c r="Y35" s="8">
        <v>28.174600000000002</v>
      </c>
      <c r="Z35" s="8">
        <v>25.808669999999999</v>
      </c>
      <c r="AA35" s="8">
        <v>24.496639999999999</v>
      </c>
      <c r="AB35" s="8">
        <f t="shared" ref="AB35:AG35" si="260">AA35</f>
        <v>24.496639999999999</v>
      </c>
      <c r="AC35" s="8">
        <f t="shared" si="260"/>
        <v>24.496639999999999</v>
      </c>
      <c r="AD35" s="8">
        <f t="shared" si="260"/>
        <v>24.496639999999999</v>
      </c>
      <c r="AE35" s="8">
        <f t="shared" si="260"/>
        <v>24.496639999999999</v>
      </c>
      <c r="AF35" s="8">
        <f t="shared" si="260"/>
        <v>24.496639999999999</v>
      </c>
      <c r="AG35" s="8">
        <f t="shared" si="260"/>
        <v>24.496639999999999</v>
      </c>
      <c r="AH35" s="60">
        <f t="shared" ref="AH35" si="261">AG35</f>
        <v>24.496639999999999</v>
      </c>
      <c r="AI35" s="8">
        <v>37.92651</v>
      </c>
      <c r="AJ35" s="60">
        <f t="shared" ref="AJ35" si="262">AI35</f>
        <v>37.92651</v>
      </c>
      <c r="AK35" s="8">
        <v>35.156820000000003</v>
      </c>
      <c r="AL35" s="8">
        <v>25.476600000000001</v>
      </c>
      <c r="AM35" s="60">
        <f t="shared" ref="AM35" si="263">AL35</f>
        <v>25.476600000000001</v>
      </c>
      <c r="AN35" s="60">
        <f t="shared" ref="AN35" si="264">AM35</f>
        <v>25.476600000000001</v>
      </c>
      <c r="AO35" s="60">
        <f t="shared" ref="AO35" si="265">AN35</f>
        <v>25.476600000000001</v>
      </c>
      <c r="AP35" s="60">
        <f t="shared" ref="AP35" si="266">AO35</f>
        <v>25.476600000000001</v>
      </c>
      <c r="AQ35" s="60">
        <f t="shared" ref="AQ35" si="267">AP35</f>
        <v>25.476600000000001</v>
      </c>
      <c r="AR35" s="8">
        <v>28.391960000000001</v>
      </c>
      <c r="AS35" s="8">
        <v>28.28162</v>
      </c>
      <c r="AT35" s="8">
        <v>30.721900000000002</v>
      </c>
      <c r="AU35" s="8">
        <v>30.137930000000001</v>
      </c>
      <c r="AV35" s="60">
        <f t="shared" si="255"/>
        <v>30.137930000000001</v>
      </c>
      <c r="AW35" s="60">
        <f t="shared" si="252"/>
        <v>30.137930000000001</v>
      </c>
      <c r="AX35" s="8">
        <f t="shared" si="8"/>
        <v>30.137930000000001</v>
      </c>
    </row>
    <row r="36" spans="1:50" ht="13" x14ac:dyDescent="0.3">
      <c r="A36" s="6" t="s">
        <v>89</v>
      </c>
      <c r="B36" s="6" t="str">
        <f t="shared" si="3"/>
        <v xml:space="preserve">Cambodia </v>
      </c>
      <c r="C36" s="5" t="s">
        <v>53</v>
      </c>
      <c r="D36" s="62">
        <f t="shared" si="256"/>
        <v>14.43038</v>
      </c>
      <c r="E36" s="62">
        <f t="shared" si="256"/>
        <v>14.43038</v>
      </c>
      <c r="F36" s="62">
        <f t="shared" si="256"/>
        <v>14.43038</v>
      </c>
      <c r="G36" s="62">
        <f t="shared" si="256"/>
        <v>14.43038</v>
      </c>
      <c r="H36" s="7">
        <v>14.43038</v>
      </c>
      <c r="I36" s="7">
        <f t="shared" ref="I36:J38" si="268">H36</f>
        <v>14.43038</v>
      </c>
      <c r="J36" s="7">
        <f t="shared" si="268"/>
        <v>14.43038</v>
      </c>
      <c r="K36" s="7">
        <f t="shared" si="257"/>
        <v>14.43038</v>
      </c>
      <c r="L36" s="7">
        <f t="shared" si="257"/>
        <v>14.43038</v>
      </c>
      <c r="M36" s="7">
        <f t="shared" si="257"/>
        <v>14.43038</v>
      </c>
      <c r="N36" s="7">
        <f>M36</f>
        <v>14.43038</v>
      </c>
      <c r="O36" s="7">
        <f>N36</f>
        <v>14.43038</v>
      </c>
      <c r="P36" s="7">
        <f t="shared" si="258"/>
        <v>14.43038</v>
      </c>
      <c r="Q36" s="7">
        <f t="shared" si="258"/>
        <v>14.43038</v>
      </c>
      <c r="R36" s="7">
        <f t="shared" si="258"/>
        <v>14.43038</v>
      </c>
      <c r="S36" s="7">
        <f>R36</f>
        <v>14.43038</v>
      </c>
      <c r="T36" s="7">
        <f t="shared" si="259"/>
        <v>14.43038</v>
      </c>
      <c r="U36" s="7">
        <f t="shared" si="259"/>
        <v>14.43038</v>
      </c>
      <c r="V36" s="7">
        <f t="shared" si="259"/>
        <v>14.43038</v>
      </c>
      <c r="W36" s="7">
        <f t="shared" si="259"/>
        <v>14.43038</v>
      </c>
      <c r="X36" s="7">
        <f t="shared" ref="X36:AF36" si="269">W36</f>
        <v>14.43038</v>
      </c>
      <c r="Y36" s="7">
        <f t="shared" si="269"/>
        <v>14.43038</v>
      </c>
      <c r="Z36" s="7">
        <f t="shared" si="269"/>
        <v>14.43038</v>
      </c>
      <c r="AA36" s="7">
        <f t="shared" si="269"/>
        <v>14.43038</v>
      </c>
      <c r="AB36" s="7">
        <f t="shared" si="269"/>
        <v>14.43038</v>
      </c>
      <c r="AC36" s="7">
        <f t="shared" si="269"/>
        <v>14.43038</v>
      </c>
      <c r="AD36" s="7">
        <f t="shared" si="269"/>
        <v>14.43038</v>
      </c>
      <c r="AE36" s="7">
        <f t="shared" si="269"/>
        <v>14.43038</v>
      </c>
      <c r="AF36" s="7">
        <f t="shared" si="269"/>
        <v>14.43038</v>
      </c>
      <c r="AG36" s="7">
        <v>16.449809999999999</v>
      </c>
      <c r="AH36" s="7">
        <v>21.38683</v>
      </c>
      <c r="AI36" s="7">
        <v>27.401029999999999</v>
      </c>
      <c r="AJ36" s="7">
        <v>25.056360000000002</v>
      </c>
      <c r="AK36" s="60">
        <f t="shared" ref="AK36" si="270">AJ36</f>
        <v>25.056360000000002</v>
      </c>
      <c r="AL36" s="7">
        <v>28.648289999999999</v>
      </c>
      <c r="AM36" s="60">
        <f t="shared" ref="AM36" si="271">AL36</f>
        <v>28.648289999999999</v>
      </c>
      <c r="AN36" s="60">
        <f t="shared" ref="AN36" si="272">AM36</f>
        <v>28.648289999999999</v>
      </c>
      <c r="AO36" s="7">
        <v>29.900539999999999</v>
      </c>
      <c r="AP36" s="7">
        <v>27.471869999999999</v>
      </c>
      <c r="AQ36" s="60">
        <f t="shared" ref="AQ36" si="273">AP36</f>
        <v>27.471869999999999</v>
      </c>
      <c r="AR36" s="60">
        <f t="shared" ref="AR36" si="274">AQ36</f>
        <v>27.471869999999999</v>
      </c>
      <c r="AS36" s="7">
        <v>41.504800000000003</v>
      </c>
      <c r="AT36" s="60">
        <f t="shared" ref="AT36:AT39" si="275">AS36</f>
        <v>41.504800000000003</v>
      </c>
      <c r="AU36" s="60">
        <f t="shared" ref="AU36" si="276">AT36</f>
        <v>41.504800000000003</v>
      </c>
      <c r="AV36" s="60">
        <f t="shared" si="255"/>
        <v>41.504800000000003</v>
      </c>
      <c r="AW36" s="7">
        <v>42.772489999999998</v>
      </c>
      <c r="AX36" s="7">
        <f t="shared" si="8"/>
        <v>42.772489999999998</v>
      </c>
    </row>
    <row r="37" spans="1:50" ht="13" x14ac:dyDescent="0.3">
      <c r="A37" s="6" t="s">
        <v>90</v>
      </c>
      <c r="B37" s="6" t="str">
        <f t="shared" si="3"/>
        <v xml:space="preserve">Cameroon </v>
      </c>
      <c r="C37" s="5" t="s">
        <v>53</v>
      </c>
      <c r="D37" s="62">
        <f t="shared" ref="D37:D38" si="277">E37</f>
        <v>8.7463599999999992</v>
      </c>
      <c r="E37" s="8">
        <v>8.7463599999999992</v>
      </c>
      <c r="F37" s="8">
        <f>E37</f>
        <v>8.7463599999999992</v>
      </c>
      <c r="G37" s="8">
        <v>9.5918399999999995</v>
      </c>
      <c r="H37" s="8">
        <f>G37</f>
        <v>9.5918399999999995</v>
      </c>
      <c r="I37" s="8">
        <f t="shared" si="268"/>
        <v>9.5918399999999995</v>
      </c>
      <c r="J37" s="8">
        <f t="shared" si="268"/>
        <v>9.5918399999999995</v>
      </c>
      <c r="K37" s="8">
        <f t="shared" si="257"/>
        <v>9.5918399999999995</v>
      </c>
      <c r="L37" s="8">
        <f t="shared" si="257"/>
        <v>9.5918399999999995</v>
      </c>
      <c r="M37" s="8">
        <f t="shared" si="257"/>
        <v>9.5918399999999995</v>
      </c>
      <c r="N37" s="8">
        <f>M37</f>
        <v>9.5918399999999995</v>
      </c>
      <c r="O37" s="8">
        <f>N37</f>
        <v>9.5918399999999995</v>
      </c>
      <c r="P37" s="8">
        <f t="shared" si="258"/>
        <v>9.5918399999999995</v>
      </c>
      <c r="Q37" s="8">
        <f t="shared" si="258"/>
        <v>9.5918399999999995</v>
      </c>
      <c r="R37" s="8">
        <f t="shared" si="258"/>
        <v>9.5918399999999995</v>
      </c>
      <c r="S37" s="8">
        <f>R37</f>
        <v>9.5918399999999995</v>
      </c>
      <c r="T37" s="8">
        <f t="shared" si="259"/>
        <v>9.5918399999999995</v>
      </c>
      <c r="U37" s="8">
        <f t="shared" si="259"/>
        <v>9.5918399999999995</v>
      </c>
      <c r="V37" s="8">
        <f t="shared" si="259"/>
        <v>9.5918399999999995</v>
      </c>
      <c r="W37" s="8">
        <f t="shared" si="259"/>
        <v>9.5918399999999995</v>
      </c>
      <c r="X37" s="8">
        <f t="shared" ref="X37:AF37" si="278">W37</f>
        <v>9.5918399999999995</v>
      </c>
      <c r="Y37" s="8">
        <f t="shared" si="278"/>
        <v>9.5918399999999995</v>
      </c>
      <c r="Z37" s="8">
        <f t="shared" si="278"/>
        <v>9.5918399999999995</v>
      </c>
      <c r="AA37" s="8">
        <f t="shared" si="278"/>
        <v>9.5918399999999995</v>
      </c>
      <c r="AB37" s="8">
        <f t="shared" si="278"/>
        <v>9.5918399999999995</v>
      </c>
      <c r="AC37" s="8">
        <f t="shared" si="278"/>
        <v>9.5918399999999995</v>
      </c>
      <c r="AD37" s="8">
        <f t="shared" si="278"/>
        <v>9.5918399999999995</v>
      </c>
      <c r="AE37" s="8">
        <f t="shared" si="278"/>
        <v>9.5918399999999995</v>
      </c>
      <c r="AF37" s="8">
        <f t="shared" si="278"/>
        <v>9.5918399999999995</v>
      </c>
      <c r="AG37" s="8">
        <f>AF37</f>
        <v>9.5918399999999995</v>
      </c>
      <c r="AH37" s="60">
        <f t="shared" ref="AH37" si="279">AG37</f>
        <v>9.5918399999999995</v>
      </c>
      <c r="AI37" s="60">
        <f t="shared" ref="AI37" si="280">AH37</f>
        <v>9.5918399999999995</v>
      </c>
      <c r="AJ37" s="60">
        <f t="shared" ref="AJ37" si="281">AI37</f>
        <v>9.5918399999999995</v>
      </c>
      <c r="AK37" s="60">
        <f t="shared" ref="AK37" si="282">AJ37</f>
        <v>9.5918399999999995</v>
      </c>
      <c r="AL37" s="60">
        <f t="shared" ref="AL37" si="283">AK37</f>
        <v>9.5918399999999995</v>
      </c>
      <c r="AM37" s="60">
        <f t="shared" ref="AM37" si="284">AL37</f>
        <v>9.5918399999999995</v>
      </c>
      <c r="AN37" s="60">
        <f t="shared" ref="AN37" si="285">AM37</f>
        <v>9.5918399999999995</v>
      </c>
      <c r="AO37" s="60">
        <f t="shared" ref="AO37" si="286">AN37</f>
        <v>9.5918399999999995</v>
      </c>
      <c r="AP37" s="60">
        <f t="shared" ref="AP37" si="287">AO37</f>
        <v>9.5918399999999995</v>
      </c>
      <c r="AQ37" s="60">
        <f t="shared" ref="AQ37" si="288">AP37</f>
        <v>9.5918399999999995</v>
      </c>
      <c r="AR37" s="60">
        <f t="shared" ref="AR37" si="289">AQ37</f>
        <v>9.5918399999999995</v>
      </c>
      <c r="AS37" s="60">
        <f t="shared" ref="AS37" si="290">AR37</f>
        <v>9.5918399999999995</v>
      </c>
      <c r="AT37" s="60">
        <f t="shared" si="275"/>
        <v>9.5918399999999995</v>
      </c>
      <c r="AU37" s="60">
        <f t="shared" ref="AU37" si="291">AT37</f>
        <v>9.5918399999999995</v>
      </c>
      <c r="AV37" s="60">
        <f t="shared" si="255"/>
        <v>9.5918399999999995</v>
      </c>
      <c r="AW37" s="60">
        <f t="shared" ref="AW37:AW42" si="292">AV37</f>
        <v>9.5918399999999995</v>
      </c>
      <c r="AX37" s="8">
        <f t="shared" ref="AX37:AX68" si="293">AW37</f>
        <v>9.5918399999999995</v>
      </c>
    </row>
    <row r="38" spans="1:50" ht="13" x14ac:dyDescent="0.3">
      <c r="A38" s="6" t="s">
        <v>91</v>
      </c>
      <c r="B38" s="6" t="str">
        <f t="shared" si="3"/>
        <v xml:space="preserve">Canada </v>
      </c>
      <c r="C38" s="5" t="s">
        <v>53</v>
      </c>
      <c r="D38" s="62">
        <f t="shared" si="277"/>
        <v>35.377400000000002</v>
      </c>
      <c r="E38" s="7">
        <v>35.377400000000002</v>
      </c>
      <c r="F38" s="7">
        <f>E38</f>
        <v>35.377400000000002</v>
      </c>
      <c r="G38" s="7">
        <v>36.846780000000003</v>
      </c>
      <c r="H38" s="7">
        <f>G38</f>
        <v>36.846780000000003</v>
      </c>
      <c r="I38" s="7">
        <f t="shared" si="268"/>
        <v>36.846780000000003</v>
      </c>
      <c r="J38" s="7">
        <f t="shared" si="268"/>
        <v>36.846780000000003</v>
      </c>
      <c r="K38" s="7">
        <v>42.389249999999997</v>
      </c>
      <c r="L38" s="7">
        <v>44.52196</v>
      </c>
      <c r="M38" s="7">
        <v>49.423969999999997</v>
      </c>
      <c r="N38" s="7">
        <v>49.601309999999998</v>
      </c>
      <c r="O38" s="7">
        <v>50.288200000000003</v>
      </c>
      <c r="P38" s="7">
        <v>51.360669999999999</v>
      </c>
      <c r="Q38" s="7">
        <v>52.021320000000003</v>
      </c>
      <c r="R38" s="7">
        <v>52.341140000000003</v>
      </c>
      <c r="S38" s="7">
        <v>52.381999999999998</v>
      </c>
      <c r="T38" s="7">
        <v>52.472189999999998</v>
      </c>
      <c r="U38" s="7">
        <v>53.035809999999998</v>
      </c>
      <c r="V38" s="7">
        <v>53.771990000000002</v>
      </c>
      <c r="W38" s="7">
        <v>54.558770000000003</v>
      </c>
      <c r="X38" s="7">
        <v>55.281059999999997</v>
      </c>
      <c r="Y38" s="7">
        <f>X38</f>
        <v>55.281059999999997</v>
      </c>
      <c r="Z38" s="7">
        <v>56.329439999999998</v>
      </c>
      <c r="AA38" s="7">
        <f>Z38</f>
        <v>56.329439999999998</v>
      </c>
      <c r="AB38" s="7">
        <v>50.36524</v>
      </c>
      <c r="AC38" s="7">
        <v>50.12735</v>
      </c>
      <c r="AD38" s="7">
        <v>50.820239999999998</v>
      </c>
      <c r="AE38" s="7">
        <v>51.41478</v>
      </c>
      <c r="AF38" s="7">
        <v>57.193750000000001</v>
      </c>
      <c r="AG38" s="7">
        <v>57.413910000000001</v>
      </c>
      <c r="AH38" s="60">
        <f t="shared" ref="AH38" si="294">AG38</f>
        <v>57.413910000000001</v>
      </c>
      <c r="AI38" s="60">
        <f t="shared" ref="AI38" si="295">AH38</f>
        <v>57.413910000000001</v>
      </c>
      <c r="AJ38" s="7">
        <v>58.37406</v>
      </c>
      <c r="AK38" s="60">
        <f t="shared" ref="AK38" si="296">AJ38</f>
        <v>58.37406</v>
      </c>
      <c r="AL38" s="60">
        <f t="shared" ref="AL38" si="297">AK38</f>
        <v>58.37406</v>
      </c>
      <c r="AM38" s="60">
        <f t="shared" ref="AM38" si="298">AL38</f>
        <v>58.37406</v>
      </c>
      <c r="AN38" s="60">
        <f t="shared" ref="AN38" si="299">AM38</f>
        <v>58.37406</v>
      </c>
      <c r="AO38" s="60">
        <f t="shared" ref="AO38" si="300">AN38</f>
        <v>58.37406</v>
      </c>
      <c r="AP38" s="60">
        <f t="shared" ref="AP38" si="301">AO38</f>
        <v>58.37406</v>
      </c>
      <c r="AQ38" s="60">
        <f t="shared" ref="AQ38" si="302">AP38</f>
        <v>58.37406</v>
      </c>
      <c r="AR38" s="60">
        <f t="shared" ref="AR38" si="303">AQ38</f>
        <v>58.37406</v>
      </c>
      <c r="AS38" s="60">
        <f t="shared" ref="AS38" si="304">AR38</f>
        <v>58.37406</v>
      </c>
      <c r="AT38" s="60">
        <f t="shared" si="275"/>
        <v>58.37406</v>
      </c>
      <c r="AU38" s="60">
        <f t="shared" ref="AU38" si="305">AT38</f>
        <v>58.37406</v>
      </c>
      <c r="AV38" s="60">
        <f t="shared" si="255"/>
        <v>58.37406</v>
      </c>
      <c r="AW38" s="60">
        <f t="shared" si="292"/>
        <v>58.37406</v>
      </c>
      <c r="AX38" s="7">
        <f t="shared" si="293"/>
        <v>58.37406</v>
      </c>
    </row>
    <row r="39" spans="1:50" ht="20" x14ac:dyDescent="0.3">
      <c r="A39" s="6" t="s">
        <v>93</v>
      </c>
      <c r="B39" s="6" t="str">
        <f t="shared" si="3"/>
        <v xml:space="preserve">Cayman Islands </v>
      </c>
      <c r="C39" s="5" t="s">
        <v>53</v>
      </c>
      <c r="D39" s="55">
        <f>TREND(E39:$AW39,E$3:$AW$3,D$3)</f>
        <v>82.974034909091529</v>
      </c>
      <c r="E39" s="55">
        <f>TREND(F39:$AW39,F$3:$AW$3,E$3)</f>
        <v>82.463212121212564</v>
      </c>
      <c r="F39" s="55">
        <f>TREND(G39:$AW39,G$3:$AW$3,F$3)</f>
        <v>81.952389333333713</v>
      </c>
      <c r="G39" s="55">
        <f>TREND(H39:$AW39,H$3:$AW$3,G$3)</f>
        <v>81.441566545454975</v>
      </c>
      <c r="H39" s="55">
        <f>TREND(I39:$AW39,I$3:$AW$3,H$3)</f>
        <v>80.930743757576352</v>
      </c>
      <c r="I39" s="55">
        <f>TREND(J39:$AW39,J$3:$AW$3,I$3)</f>
        <v>80.4199209696975</v>
      </c>
      <c r="J39" s="55">
        <f>TREND(K39:$AW39,K$3:$AW$3,J$3)</f>
        <v>79.909098181818536</v>
      </c>
      <c r="K39" s="55">
        <f>TREND(L39:$AW39,L$3:$AW$3,K$3)</f>
        <v>79.398275393939684</v>
      </c>
      <c r="L39" s="55">
        <f>TREND(M39:$AW39,M$3:$AW$3,L$3)</f>
        <v>78.887452606060947</v>
      </c>
      <c r="M39" s="55">
        <f>TREND(N39:$AW39,N$3:$AW$3,M$3)</f>
        <v>78.376629818182323</v>
      </c>
      <c r="N39" s="55">
        <f>TREND(O39:$AW39,O$3:$AW$3,N$3)</f>
        <v>77.865807030303358</v>
      </c>
      <c r="O39" s="55">
        <f>TREND(P39:$AW39,P$3:$AW$3,O$3)</f>
        <v>77.354984242424507</v>
      </c>
      <c r="P39" s="55">
        <f>TREND(Q39:$AW39,Q$3:$AW$3,P$3)</f>
        <v>76.84416145454577</v>
      </c>
      <c r="Q39" s="55">
        <f>TREND(R39:$AW39,R$3:$AW$3,Q$3)</f>
        <v>76.333338666667146</v>
      </c>
      <c r="R39" s="55">
        <f>TREND(S39:$AW39,S$3:$AW$3,R$3)</f>
        <v>75.822515878788181</v>
      </c>
      <c r="S39" s="55">
        <f>TREND(T39:$AW39,T$3:$AW$3,S$3)</f>
        <v>75.31169309090933</v>
      </c>
      <c r="T39" s="55">
        <f>TREND(U39:$AW39,U$3:$AW$3,T$3)</f>
        <v>74.800870303030592</v>
      </c>
      <c r="U39" s="55">
        <f>TREND(V39:$AW39,V$3:$AW$3,U$3)</f>
        <v>74.290047515151969</v>
      </c>
      <c r="V39" s="55">
        <f>TREND(W39:$AW39,W$3:$AW$3,V$3)</f>
        <v>73.779224727273117</v>
      </c>
      <c r="W39" s="55">
        <f>TREND(X39:$AW39,X$3:$AW$3,W$3)</f>
        <v>73.268401939394266</v>
      </c>
      <c r="X39" s="55">
        <f>TREND(Y39:$AW39,Y$3:$AW$3,X$3)</f>
        <v>72.757579151515415</v>
      </c>
      <c r="Y39" s="55">
        <f>TREND(Z39:$AW39,Z$3:$AW$3,Y$3)</f>
        <v>72.246756363636564</v>
      </c>
      <c r="Z39" s="55">
        <f>TREND(AA39:$AW39,AA$3:$AW$3,Z$3)</f>
        <v>71.73593357575794</v>
      </c>
      <c r="AA39" s="55">
        <f>TREND(AB39:$AW39,AB$3:$AW$3,AA$3)</f>
        <v>71.225110787878862</v>
      </c>
      <c r="AB39" s="55">
        <f>TREND(AC39:$AW39,AC$3:$AW$3,AB$3)</f>
        <v>70.714288000000238</v>
      </c>
      <c r="AC39" s="55">
        <f>TREND(AD39:$AW39,AD$3:$AW$3,AC$3)</f>
        <v>70.203465212121273</v>
      </c>
      <c r="AD39" s="55">
        <f>TREND(AE39:$AW39,AE$3:$AW$3,AD$3)</f>
        <v>69.692642424242649</v>
      </c>
      <c r="AE39" s="55">
        <f>TREND(AF39:$AW39,AF$3:$AW$3,AE$3)</f>
        <v>69.181819636363798</v>
      </c>
      <c r="AF39" s="55">
        <f>TREND(AG39:$AW39,AG$3:$AW$3,AF$3)</f>
        <v>68.670996848484833</v>
      </c>
      <c r="AG39" s="55">
        <f>TREND(AH39:$AW39,AH$3:$AW$3,AG$3)</f>
        <v>68.160174060606209</v>
      </c>
      <c r="AH39" s="55">
        <f>TREND(AI39:$AW39,AI$3:$AW$3,AH$3)</f>
        <v>67.649351272727245</v>
      </c>
      <c r="AI39" s="55">
        <f>TREND(AJ39:$AW39,AJ$3:$AW$3,AI$3)</f>
        <v>67.138528484848621</v>
      </c>
      <c r="AJ39" s="55">
        <f>TREND(AK39:$AW39,AK$3:$AW$3,AJ$3)</f>
        <v>66.627705696969883</v>
      </c>
      <c r="AK39" s="55">
        <f>TREND(AL39:$AW39,AL$3:$AW$3,AK$3)</f>
        <v>66.116882909090805</v>
      </c>
      <c r="AL39" s="55">
        <f>TREND(AM39:$AW39,AM$3:$AW$3,AL$3)</f>
        <v>65.606060121212181</v>
      </c>
      <c r="AM39" s="55">
        <f>TREND(AN39:$AW39,AN$3:$AW$3,AM$3)</f>
        <v>65.095237333333444</v>
      </c>
      <c r="AN39" s="7">
        <v>80</v>
      </c>
      <c r="AO39" s="7">
        <v>50</v>
      </c>
      <c r="AP39" s="7">
        <v>61.607140000000001</v>
      </c>
      <c r="AQ39" s="60">
        <f t="shared" ref="AQ39" si="306">AP39</f>
        <v>61.607140000000001</v>
      </c>
      <c r="AR39" s="60">
        <f t="shared" ref="AR39" si="307">AQ39</f>
        <v>61.607140000000001</v>
      </c>
      <c r="AS39" s="60">
        <f t="shared" ref="AS39" si="308">AR39</f>
        <v>61.607140000000001</v>
      </c>
      <c r="AT39" s="60">
        <f t="shared" si="275"/>
        <v>61.607140000000001</v>
      </c>
      <c r="AU39" s="60">
        <f t="shared" ref="AU39" si="309">AT39</f>
        <v>61.607140000000001</v>
      </c>
      <c r="AV39" s="60">
        <f t="shared" si="255"/>
        <v>61.607140000000001</v>
      </c>
      <c r="AW39" s="60">
        <f t="shared" si="292"/>
        <v>61.607140000000001</v>
      </c>
      <c r="AX39" s="7">
        <f t="shared" si="293"/>
        <v>61.607140000000001</v>
      </c>
    </row>
    <row r="40" spans="1:50" ht="30" x14ac:dyDescent="0.3">
      <c r="A40" s="6" t="s">
        <v>94</v>
      </c>
      <c r="B40" s="47" t="s">
        <v>430</v>
      </c>
      <c r="C40" s="5" t="s">
        <v>53</v>
      </c>
      <c r="D40" s="55">
        <f>TREND(E40:$AW40,E$3:$AW$3,D$3)</f>
        <v>3.2354668136557621</v>
      </c>
      <c r="E40" s="55">
        <f>TREND(F40:$AW40,F$3:$AW$3,E$3)</f>
        <v>3.4840950497866174</v>
      </c>
      <c r="F40" s="55">
        <f>TREND(G40:$AW40,G$3:$AW$3,F$3)</f>
        <v>3.7327232859174728</v>
      </c>
      <c r="G40" s="55">
        <f>TREND(H40:$AW40,H$3:$AW$3,G$3)</f>
        <v>3.981351522048385</v>
      </c>
      <c r="H40" s="55">
        <f>TREND(I40:$AW40,I$3:$AW$3,H$3)</f>
        <v>4.2299797581792404</v>
      </c>
      <c r="I40" s="55">
        <f>TREND(J40:$AW40,J$3:$AW$3,I$3)</f>
        <v>4.4786079943100958</v>
      </c>
      <c r="J40" s="55">
        <f>TREND(K40:$AW40,K$3:$AW$3,J$3)</f>
        <v>4.7272362304409512</v>
      </c>
      <c r="K40" s="55">
        <f>TREND(L40:$AW40,L$3:$AW$3,K$3)</f>
        <v>4.9758644665718634</v>
      </c>
      <c r="L40" s="55">
        <f>TREND(M40:$AW40,M$3:$AW$3,L$3)</f>
        <v>5.2244927027027188</v>
      </c>
      <c r="M40" s="8">
        <v>3.3333300000000001</v>
      </c>
      <c r="N40" s="8">
        <f t="shared" ref="N40:P41" si="310">M40</f>
        <v>3.3333300000000001</v>
      </c>
      <c r="O40" s="8">
        <f t="shared" si="310"/>
        <v>3.3333300000000001</v>
      </c>
      <c r="P40" s="8">
        <f t="shared" si="310"/>
        <v>3.3333300000000001</v>
      </c>
      <c r="Q40" s="8">
        <v>3.5294099999999999</v>
      </c>
      <c r="R40" s="8">
        <f>Q40</f>
        <v>3.5294099999999999</v>
      </c>
      <c r="S40" s="8">
        <f>R40</f>
        <v>3.5294099999999999</v>
      </c>
      <c r="T40" s="8">
        <f>S40</f>
        <v>3.5294099999999999</v>
      </c>
      <c r="U40" s="8">
        <v>11.518319999999999</v>
      </c>
      <c r="V40" s="8">
        <f t="shared" ref="V40:AG40" si="311">U40</f>
        <v>11.518319999999999</v>
      </c>
      <c r="W40" s="8">
        <f t="shared" si="311"/>
        <v>11.518319999999999</v>
      </c>
      <c r="X40" s="8">
        <f t="shared" si="311"/>
        <v>11.518319999999999</v>
      </c>
      <c r="Y40" s="8">
        <f t="shared" si="311"/>
        <v>11.518319999999999</v>
      </c>
      <c r="Z40" s="8">
        <f t="shared" si="311"/>
        <v>11.518319999999999</v>
      </c>
      <c r="AA40" s="8">
        <f t="shared" si="311"/>
        <v>11.518319999999999</v>
      </c>
      <c r="AB40" s="8">
        <f t="shared" si="311"/>
        <v>11.518319999999999</v>
      </c>
      <c r="AC40" s="8">
        <f t="shared" si="311"/>
        <v>11.518319999999999</v>
      </c>
      <c r="AD40" s="8">
        <f t="shared" si="311"/>
        <v>11.518319999999999</v>
      </c>
      <c r="AE40" s="8">
        <f t="shared" si="311"/>
        <v>11.518319999999999</v>
      </c>
      <c r="AF40" s="8">
        <f t="shared" si="311"/>
        <v>11.518319999999999</v>
      </c>
      <c r="AG40" s="8">
        <f t="shared" si="311"/>
        <v>11.518319999999999</v>
      </c>
      <c r="AH40" s="60">
        <f t="shared" ref="AH40" si="312">AG40</f>
        <v>11.518319999999999</v>
      </c>
      <c r="AI40" s="60">
        <f t="shared" ref="AI40" si="313">AH40</f>
        <v>11.518319999999999</v>
      </c>
      <c r="AJ40" s="60">
        <f t="shared" ref="AJ40" si="314">AI40</f>
        <v>11.518319999999999</v>
      </c>
      <c r="AK40" s="60">
        <f t="shared" ref="AK40" si="315">AJ40</f>
        <v>11.518319999999999</v>
      </c>
      <c r="AL40" s="60">
        <f t="shared" ref="AL40" si="316">AK40</f>
        <v>11.518319999999999</v>
      </c>
      <c r="AM40" s="60">
        <f t="shared" ref="AM40" si="317">AL40</f>
        <v>11.518319999999999</v>
      </c>
      <c r="AN40" s="60">
        <f t="shared" ref="AN40" si="318">AM40</f>
        <v>11.518319999999999</v>
      </c>
      <c r="AO40" s="60">
        <f t="shared" ref="AO40" si="319">AN40</f>
        <v>11.518319999999999</v>
      </c>
      <c r="AP40" s="60">
        <f t="shared" ref="AP40" si="320">AO40</f>
        <v>11.518319999999999</v>
      </c>
      <c r="AQ40" s="60">
        <f t="shared" ref="AQ40" si="321">AP40</f>
        <v>11.518319999999999</v>
      </c>
      <c r="AR40" s="60">
        <f t="shared" ref="AR40" si="322">AQ40</f>
        <v>11.518319999999999</v>
      </c>
      <c r="AS40" s="60">
        <f t="shared" ref="AS40" si="323">AR40</f>
        <v>11.518319999999999</v>
      </c>
      <c r="AT40" s="8">
        <v>13.170730000000001</v>
      </c>
      <c r="AU40" s="60">
        <f t="shared" ref="AU40" si="324">AT40</f>
        <v>13.170730000000001</v>
      </c>
      <c r="AV40" s="60">
        <f t="shared" si="255"/>
        <v>13.170730000000001</v>
      </c>
      <c r="AW40" s="60">
        <f t="shared" si="292"/>
        <v>13.170730000000001</v>
      </c>
      <c r="AX40" s="8">
        <f t="shared" si="293"/>
        <v>13.170730000000001</v>
      </c>
    </row>
    <row r="41" spans="1:50" ht="13" x14ac:dyDescent="0.3">
      <c r="A41" s="6" t="s">
        <v>95</v>
      </c>
      <c r="B41" s="6" t="str">
        <f t="shared" si="3"/>
        <v xml:space="preserve">Chad </v>
      </c>
      <c r="C41" s="5" t="s">
        <v>53</v>
      </c>
      <c r="D41" s="62">
        <f t="shared" ref="D41:H41" si="325">E41</f>
        <v>12.903230000000001</v>
      </c>
      <c r="E41" s="62">
        <f t="shared" si="325"/>
        <v>12.903230000000001</v>
      </c>
      <c r="F41" s="62">
        <f t="shared" si="325"/>
        <v>12.903230000000001</v>
      </c>
      <c r="G41" s="62">
        <f t="shared" si="325"/>
        <v>12.903230000000001</v>
      </c>
      <c r="H41" s="62">
        <f t="shared" si="325"/>
        <v>12.903230000000001</v>
      </c>
      <c r="I41" s="7">
        <v>12.903230000000001</v>
      </c>
      <c r="J41" s="7">
        <v>6.3829799999999999</v>
      </c>
      <c r="K41" s="7">
        <f>J41</f>
        <v>6.3829799999999999</v>
      </c>
      <c r="L41" s="7">
        <f>K41</f>
        <v>6.3829799999999999</v>
      </c>
      <c r="M41" s="7">
        <f>L41</f>
        <v>6.3829799999999999</v>
      </c>
      <c r="N41" s="7">
        <f t="shared" si="310"/>
        <v>6.3829799999999999</v>
      </c>
      <c r="O41" s="7">
        <f t="shared" si="310"/>
        <v>6.3829799999999999</v>
      </c>
      <c r="P41" s="7">
        <f t="shared" si="310"/>
        <v>6.3829799999999999</v>
      </c>
      <c r="Q41" s="7">
        <f>P41</f>
        <v>6.3829799999999999</v>
      </c>
      <c r="R41" s="7">
        <f>Q41</f>
        <v>6.3829799999999999</v>
      </c>
      <c r="S41" s="7">
        <f>R41</f>
        <v>6.3829799999999999</v>
      </c>
      <c r="T41" s="7">
        <v>7.4626900000000003</v>
      </c>
      <c r="U41" s="7">
        <f>T41</f>
        <v>7.4626900000000003</v>
      </c>
      <c r="V41" s="7">
        <f t="shared" ref="V41:AG41" si="326">U41</f>
        <v>7.4626900000000003</v>
      </c>
      <c r="W41" s="7">
        <f t="shared" si="326"/>
        <v>7.4626900000000003</v>
      </c>
      <c r="X41" s="7">
        <f t="shared" si="326"/>
        <v>7.4626900000000003</v>
      </c>
      <c r="Y41" s="7">
        <f t="shared" si="326"/>
        <v>7.4626900000000003</v>
      </c>
      <c r="Z41" s="7">
        <f t="shared" si="326"/>
        <v>7.4626900000000003</v>
      </c>
      <c r="AA41" s="7">
        <f t="shared" si="326"/>
        <v>7.4626900000000003</v>
      </c>
      <c r="AB41" s="7">
        <f t="shared" si="326"/>
        <v>7.4626900000000003</v>
      </c>
      <c r="AC41" s="7">
        <f t="shared" si="326"/>
        <v>7.4626900000000003</v>
      </c>
      <c r="AD41" s="7">
        <f t="shared" si="326"/>
        <v>7.4626900000000003</v>
      </c>
      <c r="AE41" s="7">
        <f t="shared" si="326"/>
        <v>7.4626900000000003</v>
      </c>
      <c r="AF41" s="7">
        <f t="shared" si="326"/>
        <v>7.4626900000000003</v>
      </c>
      <c r="AG41" s="7">
        <f t="shared" si="326"/>
        <v>7.4626900000000003</v>
      </c>
      <c r="AH41" s="7">
        <v>12.727270000000001</v>
      </c>
      <c r="AI41" s="60">
        <f t="shared" ref="AI41" si="327">AH41</f>
        <v>12.727270000000001</v>
      </c>
      <c r="AJ41" s="60">
        <f t="shared" ref="AJ41" si="328">AI41</f>
        <v>12.727270000000001</v>
      </c>
      <c r="AK41" s="60">
        <f t="shared" ref="AK41" si="329">AJ41</f>
        <v>12.727270000000001</v>
      </c>
      <c r="AL41" s="60">
        <f t="shared" ref="AL41" si="330">AK41</f>
        <v>12.727270000000001</v>
      </c>
      <c r="AM41" s="60">
        <f t="shared" ref="AM41" si="331">AL41</f>
        <v>12.727270000000001</v>
      </c>
      <c r="AN41" s="60">
        <f t="shared" ref="AN41" si="332">AM41</f>
        <v>12.727270000000001</v>
      </c>
      <c r="AO41" s="60">
        <f t="shared" ref="AO41" si="333">AN41</f>
        <v>12.727270000000001</v>
      </c>
      <c r="AP41" s="60">
        <f t="shared" ref="AP41" si="334">AO41</f>
        <v>12.727270000000001</v>
      </c>
      <c r="AQ41" s="60">
        <f t="shared" ref="AQ41" si="335">AP41</f>
        <v>12.727270000000001</v>
      </c>
      <c r="AR41" s="60">
        <f t="shared" ref="AR41" si="336">AQ41</f>
        <v>12.727270000000001</v>
      </c>
      <c r="AS41" s="60">
        <f t="shared" ref="AS41" si="337">AR41</f>
        <v>12.727270000000001</v>
      </c>
      <c r="AT41" s="60">
        <f>AS41</f>
        <v>12.727270000000001</v>
      </c>
      <c r="AU41" s="60">
        <f t="shared" ref="AU41" si="338">AT41</f>
        <v>12.727270000000001</v>
      </c>
      <c r="AV41" s="60">
        <f t="shared" si="255"/>
        <v>12.727270000000001</v>
      </c>
      <c r="AW41" s="60">
        <f t="shared" si="292"/>
        <v>12.727270000000001</v>
      </c>
      <c r="AX41" s="7">
        <f t="shared" si="293"/>
        <v>12.727270000000001</v>
      </c>
    </row>
    <row r="42" spans="1:50" ht="13" x14ac:dyDescent="0.3">
      <c r="A42" s="6" t="s">
        <v>97</v>
      </c>
      <c r="B42" s="6" t="str">
        <f t="shared" si="3"/>
        <v xml:space="preserve">Chile </v>
      </c>
      <c r="C42" s="5" t="s">
        <v>53</v>
      </c>
      <c r="D42" s="7">
        <v>44.348880000000001</v>
      </c>
      <c r="E42" s="7">
        <f>D42</f>
        <v>44.348880000000001</v>
      </c>
      <c r="F42" s="7">
        <f>E42</f>
        <v>44.348880000000001</v>
      </c>
      <c r="G42" s="7">
        <f>F42</f>
        <v>44.348880000000001</v>
      </c>
      <c r="H42" s="7">
        <f>G42</f>
        <v>44.348880000000001</v>
      </c>
      <c r="I42" s="7">
        <v>48.915970000000002</v>
      </c>
      <c r="J42" s="7">
        <f>I42</f>
        <v>48.915970000000002</v>
      </c>
      <c r="K42" s="7">
        <v>51.837780000000002</v>
      </c>
      <c r="L42" s="7">
        <v>49.508200000000002</v>
      </c>
      <c r="M42" s="7">
        <v>52.967179999999999</v>
      </c>
      <c r="N42" s="7">
        <v>51.82047</v>
      </c>
      <c r="O42" s="7">
        <v>54.144829999999999</v>
      </c>
      <c r="P42" s="7">
        <v>35.640799999999999</v>
      </c>
      <c r="Q42" s="7">
        <v>47.860700000000001</v>
      </c>
      <c r="R42" s="7">
        <v>49.096559999999997</v>
      </c>
      <c r="S42" s="7">
        <f>R42</f>
        <v>49.096559999999997</v>
      </c>
      <c r="T42" s="7">
        <v>51.436019999999999</v>
      </c>
      <c r="U42" s="7">
        <f>T42</f>
        <v>51.436019999999999</v>
      </c>
      <c r="V42" s="7">
        <f t="shared" ref="V42:AB42" si="339">U42</f>
        <v>51.436019999999999</v>
      </c>
      <c r="W42" s="7">
        <f t="shared" si="339"/>
        <v>51.436019999999999</v>
      </c>
      <c r="X42" s="7">
        <f t="shared" si="339"/>
        <v>51.436019999999999</v>
      </c>
      <c r="Y42" s="7">
        <f t="shared" si="339"/>
        <v>51.436019999999999</v>
      </c>
      <c r="Z42" s="7">
        <f t="shared" si="339"/>
        <v>51.436019999999999</v>
      </c>
      <c r="AA42" s="7">
        <f t="shared" si="339"/>
        <v>51.436019999999999</v>
      </c>
      <c r="AB42" s="7">
        <f t="shared" si="339"/>
        <v>51.436019999999999</v>
      </c>
      <c r="AC42" s="7">
        <v>51.765000000000001</v>
      </c>
      <c r="AD42" s="7">
        <f>AC42</f>
        <v>51.765000000000001</v>
      </c>
      <c r="AE42" s="7">
        <v>52.889670000000002</v>
      </c>
      <c r="AF42" s="7">
        <v>49.52863</v>
      </c>
      <c r="AG42" s="7">
        <v>49.381799999999998</v>
      </c>
      <c r="AH42" s="7">
        <v>46.193159999999999</v>
      </c>
      <c r="AI42" s="60">
        <f t="shared" ref="AI42" si="340">AH42</f>
        <v>46.193159999999999</v>
      </c>
      <c r="AJ42" s="60">
        <f t="shared" ref="AJ42" si="341">AI42</f>
        <v>46.193159999999999</v>
      </c>
      <c r="AK42" s="7">
        <v>51.301969999999997</v>
      </c>
      <c r="AL42" s="60">
        <f t="shared" ref="AL42" si="342">AK42</f>
        <v>51.301969999999997</v>
      </c>
      <c r="AM42" s="60">
        <f t="shared" ref="AM42" si="343">AL42</f>
        <v>51.301969999999997</v>
      </c>
      <c r="AN42" s="7">
        <v>51.420020000000001</v>
      </c>
      <c r="AO42" s="7">
        <v>52.80791</v>
      </c>
      <c r="AP42" s="7">
        <v>54.001950000000001</v>
      </c>
      <c r="AQ42" s="7">
        <v>55.041629999999998</v>
      </c>
      <c r="AR42" s="7">
        <v>55.151870000000002</v>
      </c>
      <c r="AS42" s="60">
        <f t="shared" ref="AS42" si="344">AR42</f>
        <v>55.151870000000002</v>
      </c>
      <c r="AT42" s="7">
        <v>56.043750000000003</v>
      </c>
      <c r="AU42" s="7">
        <v>56.602519999999998</v>
      </c>
      <c r="AV42" s="7">
        <v>55.671990000000001</v>
      </c>
      <c r="AW42" s="60">
        <f t="shared" si="292"/>
        <v>55.671990000000001</v>
      </c>
      <c r="AX42" s="7">
        <f t="shared" si="293"/>
        <v>55.671990000000001</v>
      </c>
    </row>
    <row r="43" spans="1:50" ht="13" x14ac:dyDescent="0.3">
      <c r="A43" s="6" t="s">
        <v>98</v>
      </c>
      <c r="B43" s="6" t="str">
        <f t="shared" si="3"/>
        <v xml:space="preserve">China </v>
      </c>
      <c r="C43" s="5" t="s">
        <v>53</v>
      </c>
      <c r="D43" s="55">
        <f>TREND(E43:$AW43,E$3:$AW$3,D$3)</f>
        <v>24.480293799533683</v>
      </c>
      <c r="E43" s="55">
        <f>TREND(F43:$AW43,F$3:$AW$3,E$3)</f>
        <v>25.090035897435655</v>
      </c>
      <c r="F43" s="55">
        <f>TREND(G43:$AW43,G$3:$AW$3,F$3)</f>
        <v>25.699777995337854</v>
      </c>
      <c r="G43" s="55">
        <f>TREND(H43:$AW43,H$3:$AW$3,G$3)</f>
        <v>26.309520093239826</v>
      </c>
      <c r="H43" s="55">
        <f>TREND(I43:$AW43,I$3:$AW$3,H$3)</f>
        <v>26.919262191142025</v>
      </c>
      <c r="I43" s="55">
        <f>TREND(J43:$AW43,J$3:$AW$3,I$3)</f>
        <v>27.529004289044224</v>
      </c>
      <c r="J43" s="55">
        <f>TREND(K43:$AW43,K$3:$AW$3,J$3)</f>
        <v>28.138746386946195</v>
      </c>
      <c r="K43" s="55">
        <f>TREND(L43:$AW43,L$3:$AW$3,K$3)</f>
        <v>28.748488484848394</v>
      </c>
      <c r="L43" s="55">
        <f>TREND(M43:$AW43,M$3:$AW$3,L$3)</f>
        <v>29.358230582750366</v>
      </c>
      <c r="M43" s="55">
        <f>TREND(N43:$AW43,N$3:$AW$3,M$3)</f>
        <v>29.967972680652565</v>
      </c>
      <c r="N43" s="55">
        <f>TREND(O43:$AW43,O$3:$AW$3,N$3)</f>
        <v>30.577714778554764</v>
      </c>
      <c r="O43" s="55">
        <f>TREND(P43:$AW43,P$3:$AW$3,O$3)</f>
        <v>31.187456876456736</v>
      </c>
      <c r="P43" s="55">
        <f>TREND(Q43:$AW43,Q$3:$AW$3,P$3)</f>
        <v>31.797198974358707</v>
      </c>
      <c r="Q43" s="55">
        <f>TREND(R43:$AW43,R$3:$AW$3,Q$3)</f>
        <v>32.406941072260906</v>
      </c>
      <c r="R43" s="55">
        <f>TREND(S43:$AW43,S$3:$AW$3,R$3)</f>
        <v>33.016683170162878</v>
      </c>
      <c r="S43" s="55">
        <f>TREND(T43:$AW43,T$3:$AW$3,S$3)</f>
        <v>33.626425268065304</v>
      </c>
      <c r="T43" s="55">
        <f>TREND(U43:$AW43,U$3:$AW$3,T$3)</f>
        <v>34.236167365967276</v>
      </c>
      <c r="U43" s="55">
        <f>TREND(V43:$AW43,V$3:$AW$3,U$3)</f>
        <v>34.845909463869248</v>
      </c>
      <c r="V43" s="55">
        <f>TREND(W43:$AW43,W$3:$AW$3,V$3)</f>
        <v>35.455651561771447</v>
      </c>
      <c r="W43" s="55">
        <f>TREND(X43:$AW43,X$3:$AW$3,W$3)</f>
        <v>36.065393659673646</v>
      </c>
      <c r="X43" s="55">
        <f>TREND(Y43:$AW43,Y$3:$AW$3,X$3)</f>
        <v>36.675135757575617</v>
      </c>
      <c r="Y43" s="55">
        <f>TREND(Z43:$AW43,Z$3:$AW$3,Y$3)</f>
        <v>37.284877855477816</v>
      </c>
      <c r="Z43" s="55">
        <f>TREND(AA43:$AW43,AA$3:$AW$3,Z$3)</f>
        <v>37.894619953379788</v>
      </c>
      <c r="AA43" s="55">
        <f>TREND(AB43:$AW43,AB$3:$AW$3,AA$3)</f>
        <v>38.504362051281987</v>
      </c>
      <c r="AB43" s="55">
        <f>TREND(AC43:$AW43,AC$3:$AW$3,AB$3)</f>
        <v>39.114104149184186</v>
      </c>
      <c r="AC43" s="55">
        <f>TREND(AD43:$AW43,AD$3:$AW$3,AC$3)</f>
        <v>39.723846247086158</v>
      </c>
      <c r="AD43" s="55">
        <f>TREND(AE43:$AW43,AE$3:$AW$3,AD$3)</f>
        <v>40.333588344988357</v>
      </c>
      <c r="AE43" s="55">
        <f>TREND(AF43:$AW43,AF$3:$AW$3,AE$3)</f>
        <v>40.943330442890328</v>
      </c>
      <c r="AF43" s="55">
        <f>TREND(AG43:$AW43,AG$3:$AW$3,AF$3)</f>
        <v>41.553072540792755</v>
      </c>
      <c r="AG43" s="55">
        <f>TREND(AH43:$AW43,AH$3:$AW$3,AG$3)</f>
        <v>42.162814638694726</v>
      </c>
      <c r="AH43" s="55">
        <f>TREND(AI43:$AW43,AI$3:$AW$3,AH$3)</f>
        <v>42.772556736596925</v>
      </c>
      <c r="AI43" s="55">
        <f>TREND(AJ43:$AW43,AJ$3:$AW$3,AI$3)</f>
        <v>43.382298834498897</v>
      </c>
      <c r="AJ43" s="55">
        <f>TREND(AK43:$AW43,AK$3:$AW$3,AJ$3)</f>
        <v>43.992040932400869</v>
      </c>
      <c r="AK43" s="55">
        <f>TREND(AL43:$AW43,AL$3:$AW$3,AK$3)</f>
        <v>44.601783030303068</v>
      </c>
      <c r="AL43" s="8">
        <v>45.390709999999999</v>
      </c>
      <c r="AM43" s="8">
        <v>45.848289999999999</v>
      </c>
      <c r="AN43" s="8">
        <v>45.65945</v>
      </c>
      <c r="AO43" s="8">
        <v>46.840429999999998</v>
      </c>
      <c r="AP43" s="8">
        <v>47.904559999999996</v>
      </c>
      <c r="AQ43" s="8">
        <v>48.610129999999998</v>
      </c>
      <c r="AR43" s="8">
        <v>48.994619999999998</v>
      </c>
      <c r="AS43" s="8">
        <v>49.726300000000002</v>
      </c>
      <c r="AT43" s="8">
        <v>50.402990000000003</v>
      </c>
      <c r="AU43" s="8">
        <v>50.728619999999999</v>
      </c>
      <c r="AV43" s="8">
        <v>51.127510000000001</v>
      </c>
      <c r="AW43" s="8">
        <v>51.547669999999997</v>
      </c>
      <c r="AX43" s="8">
        <f t="shared" si="293"/>
        <v>51.547669999999997</v>
      </c>
    </row>
    <row r="44" spans="1:50" ht="70" x14ac:dyDescent="0.3">
      <c r="A44" s="6" t="s">
        <v>99</v>
      </c>
      <c r="B44" s="48" t="s">
        <v>483</v>
      </c>
      <c r="C44" s="5" t="s">
        <v>53</v>
      </c>
      <c r="D44" s="62">
        <f t="shared" ref="D44" si="345">E44</f>
        <v>36.33907</v>
      </c>
      <c r="E44" s="7">
        <v>36.33907</v>
      </c>
      <c r="F44" s="7">
        <f>E44</f>
        <v>36.33907</v>
      </c>
      <c r="G44" s="7">
        <v>34.167180000000002</v>
      </c>
      <c r="H44" s="7">
        <v>29.317</v>
      </c>
      <c r="I44" s="7">
        <v>27.719799999999999</v>
      </c>
      <c r="J44" s="7">
        <v>29.14677</v>
      </c>
      <c r="K44" s="7">
        <v>28.77947</v>
      </c>
      <c r="L44" s="7">
        <f>K44</f>
        <v>28.77947</v>
      </c>
      <c r="M44" s="7">
        <f>L44</f>
        <v>28.77947</v>
      </c>
      <c r="N44" s="7">
        <v>34.442120000000003</v>
      </c>
      <c r="O44" s="7">
        <v>36.521079999999998</v>
      </c>
      <c r="P44" s="7">
        <v>32.368200000000002</v>
      </c>
      <c r="Q44" s="7">
        <v>36.844589999999997</v>
      </c>
      <c r="R44" s="7">
        <v>37.007570000000001</v>
      </c>
      <c r="S44" s="7">
        <v>38.554380000000002</v>
      </c>
      <c r="T44" s="7">
        <v>36.502699999999997</v>
      </c>
      <c r="U44" s="7">
        <f t="shared" ref="U44:Z44" si="346">T44</f>
        <v>36.502699999999997</v>
      </c>
      <c r="V44" s="7">
        <f t="shared" si="346"/>
        <v>36.502699999999997</v>
      </c>
      <c r="W44" s="7">
        <f t="shared" si="346"/>
        <v>36.502699999999997</v>
      </c>
      <c r="X44" s="7">
        <f t="shared" si="346"/>
        <v>36.502699999999997</v>
      </c>
      <c r="Y44" s="7">
        <f t="shared" si="346"/>
        <v>36.502699999999997</v>
      </c>
      <c r="Z44" s="7">
        <f t="shared" si="346"/>
        <v>36.502699999999997</v>
      </c>
      <c r="AA44" s="7">
        <v>40.284559999999999</v>
      </c>
      <c r="AB44" s="7">
        <v>42.442450000000001</v>
      </c>
      <c r="AC44" s="7">
        <v>42.47927</v>
      </c>
      <c r="AD44" s="7">
        <f t="shared" ref="AD44:AG45" si="347">AC44</f>
        <v>42.47927</v>
      </c>
      <c r="AE44" s="7">
        <f t="shared" si="347"/>
        <v>42.47927</v>
      </c>
      <c r="AF44" s="7">
        <f t="shared" si="347"/>
        <v>42.47927</v>
      </c>
      <c r="AG44" s="7">
        <f t="shared" si="347"/>
        <v>42.47927</v>
      </c>
      <c r="AH44" s="60">
        <f t="shared" ref="AH44" si="348">AG44</f>
        <v>42.47927</v>
      </c>
      <c r="AI44" s="60">
        <f t="shared" ref="AI44" si="349">AH44</f>
        <v>42.47927</v>
      </c>
      <c r="AJ44" s="60">
        <f t="shared" ref="AJ44" si="350">AI44</f>
        <v>42.47927</v>
      </c>
      <c r="AK44" s="7">
        <v>50.858499999999999</v>
      </c>
      <c r="AL44" s="7">
        <v>52.158189999999998</v>
      </c>
      <c r="AM44" s="7">
        <v>51.959629999999997</v>
      </c>
      <c r="AN44" s="7">
        <v>52.498840000000001</v>
      </c>
      <c r="AO44" s="60">
        <f t="shared" ref="AO44" si="351">AN44</f>
        <v>52.498840000000001</v>
      </c>
      <c r="AP44" s="60">
        <f t="shared" ref="AP44" si="352">AO44</f>
        <v>52.498840000000001</v>
      </c>
      <c r="AQ44" s="60">
        <f t="shared" ref="AQ44" si="353">AP44</f>
        <v>52.498840000000001</v>
      </c>
      <c r="AR44" s="60">
        <f t="shared" ref="AR44" si="354">AQ44</f>
        <v>52.498840000000001</v>
      </c>
      <c r="AS44" s="60">
        <f t="shared" ref="AS44" si="355">AR44</f>
        <v>52.498840000000001</v>
      </c>
      <c r="AT44" s="60">
        <f>AS44</f>
        <v>52.498840000000001</v>
      </c>
      <c r="AU44" s="60">
        <f t="shared" ref="AU44" si="356">AT44</f>
        <v>52.498840000000001</v>
      </c>
      <c r="AV44" s="60">
        <f>AU44</f>
        <v>52.498840000000001</v>
      </c>
      <c r="AW44" s="60">
        <f>AV44</f>
        <v>52.498840000000001</v>
      </c>
      <c r="AX44" s="7">
        <f t="shared" si="293"/>
        <v>52.498840000000001</v>
      </c>
    </row>
    <row r="45" spans="1:50" ht="60" x14ac:dyDescent="0.3">
      <c r="A45" s="6" t="s">
        <v>100</v>
      </c>
      <c r="B45" s="48" t="s">
        <v>514</v>
      </c>
      <c r="C45" s="5" t="s">
        <v>53</v>
      </c>
      <c r="D45" s="63">
        <f t="shared" ref="D45:W45" si="357">E45-0.5</f>
        <v>18.099409999999999</v>
      </c>
      <c r="E45" s="63">
        <f t="shared" si="357"/>
        <v>18.599409999999999</v>
      </c>
      <c r="F45" s="63">
        <f t="shared" si="357"/>
        <v>19.099409999999999</v>
      </c>
      <c r="G45" s="63">
        <f t="shared" si="357"/>
        <v>19.599409999999999</v>
      </c>
      <c r="H45" s="63">
        <f t="shared" si="357"/>
        <v>20.099409999999999</v>
      </c>
      <c r="I45" s="63">
        <f t="shared" si="357"/>
        <v>20.599409999999999</v>
      </c>
      <c r="J45" s="63">
        <f t="shared" si="357"/>
        <v>21.099409999999999</v>
      </c>
      <c r="K45" s="63">
        <f t="shared" si="357"/>
        <v>21.599409999999999</v>
      </c>
      <c r="L45" s="63">
        <f t="shared" si="357"/>
        <v>22.099409999999999</v>
      </c>
      <c r="M45" s="63">
        <f t="shared" si="357"/>
        <v>22.599409999999999</v>
      </c>
      <c r="N45" s="63">
        <f t="shared" si="357"/>
        <v>23.099409999999999</v>
      </c>
      <c r="O45" s="63">
        <f t="shared" si="357"/>
        <v>23.599409999999999</v>
      </c>
      <c r="P45" s="63">
        <f t="shared" si="357"/>
        <v>24.099409999999999</v>
      </c>
      <c r="Q45" s="63">
        <f t="shared" si="357"/>
        <v>24.599409999999999</v>
      </c>
      <c r="R45" s="63">
        <f t="shared" si="357"/>
        <v>25.099409999999999</v>
      </c>
      <c r="S45" s="63">
        <f t="shared" si="357"/>
        <v>25.599409999999999</v>
      </c>
      <c r="T45" s="63">
        <f t="shared" si="357"/>
        <v>26.099409999999999</v>
      </c>
      <c r="U45" s="63">
        <f t="shared" si="357"/>
        <v>26.599409999999999</v>
      </c>
      <c r="V45" s="63">
        <f t="shared" si="357"/>
        <v>27.099409999999999</v>
      </c>
      <c r="W45" s="63">
        <f t="shared" si="357"/>
        <v>27.599409999999999</v>
      </c>
      <c r="X45" s="63">
        <f t="shared" ref="X45" si="358">Y45-0.5</f>
        <v>28.099409999999999</v>
      </c>
      <c r="Y45" s="8">
        <v>28.599409999999999</v>
      </c>
      <c r="Z45" s="8">
        <f>Y45</f>
        <v>28.599409999999999</v>
      </c>
      <c r="AA45" s="8">
        <f>Z45</f>
        <v>28.599409999999999</v>
      </c>
      <c r="AB45" s="8">
        <f>AA45</f>
        <v>28.599409999999999</v>
      </c>
      <c r="AC45" s="8">
        <f>AB45</f>
        <v>28.599409999999999</v>
      </c>
      <c r="AD45" s="8">
        <f t="shared" si="347"/>
        <v>28.599409999999999</v>
      </c>
      <c r="AE45" s="8">
        <f t="shared" si="347"/>
        <v>28.599409999999999</v>
      </c>
      <c r="AF45" s="8">
        <f t="shared" si="347"/>
        <v>28.599409999999999</v>
      </c>
      <c r="AG45" s="8">
        <f t="shared" si="347"/>
        <v>28.599409999999999</v>
      </c>
      <c r="AH45" s="8">
        <v>46.625770000000003</v>
      </c>
      <c r="AI45" s="60">
        <f t="shared" ref="AI45" si="359">AH45</f>
        <v>46.625770000000003</v>
      </c>
      <c r="AJ45" s="8">
        <v>38.821899999999999</v>
      </c>
      <c r="AK45" s="60">
        <f t="shared" ref="AK45" si="360">AJ45</f>
        <v>38.821899999999999</v>
      </c>
      <c r="AL45" s="60">
        <f t="shared" ref="AL45" si="361">AK45</f>
        <v>38.821899999999999</v>
      </c>
      <c r="AM45" s="8">
        <v>42.834139999999998</v>
      </c>
      <c r="AN45" s="8">
        <v>46.458260000000003</v>
      </c>
      <c r="AO45" s="8">
        <v>46.76032</v>
      </c>
      <c r="AP45" s="8">
        <v>48.585320000000003</v>
      </c>
      <c r="AQ45" s="8">
        <v>49.244759999999999</v>
      </c>
      <c r="AR45" s="8">
        <v>51.90316</v>
      </c>
      <c r="AS45" s="8">
        <v>58.733029999999999</v>
      </c>
      <c r="AT45" s="8">
        <v>60.343969999999999</v>
      </c>
      <c r="AU45" s="8">
        <v>59.911099999999998</v>
      </c>
      <c r="AV45" s="8">
        <v>59.914650000000002</v>
      </c>
      <c r="AW45" s="8">
        <v>58.79533</v>
      </c>
      <c r="AX45" s="8">
        <f t="shared" si="293"/>
        <v>58.79533</v>
      </c>
    </row>
    <row r="46" spans="1:50" ht="13" x14ac:dyDescent="0.3">
      <c r="A46" s="6" t="s">
        <v>101</v>
      </c>
      <c r="B46" s="6" t="str">
        <f t="shared" si="3"/>
        <v xml:space="preserve">Colombia </v>
      </c>
      <c r="C46" s="5" t="s">
        <v>53</v>
      </c>
      <c r="D46" s="55">
        <f>TREND(E46:$AW46,E$3:$AW$3,D$3)</f>
        <v>46.66152771524969</v>
      </c>
      <c r="E46" s="55">
        <f>TREND(F46:$AW46,F$3:$AW$3,E$3)</f>
        <v>46.874320603913645</v>
      </c>
      <c r="F46" s="55">
        <f>TREND(G46:$AW46,G$3:$AW$3,F$3)</f>
        <v>47.0871134925776</v>
      </c>
      <c r="G46" s="55">
        <f>TREND(H46:$AW46,H$3:$AW$3,G$3)</f>
        <v>47.299906381241556</v>
      </c>
      <c r="H46" s="55">
        <f>TREND(I46:$AW46,I$3:$AW$3,H$3)</f>
        <v>47.512699269905511</v>
      </c>
      <c r="I46" s="55">
        <f>TREND(J46:$AW46,J$3:$AW$3,I$3)</f>
        <v>47.725492158569523</v>
      </c>
      <c r="J46" s="55">
        <f>TREND(K46:$AW46,K$3:$AW$3,J$3)</f>
        <v>47.938285047233421</v>
      </c>
      <c r="K46" s="7">
        <v>42.183169999999997</v>
      </c>
      <c r="L46" s="7">
        <f>K46</f>
        <v>42.183169999999997</v>
      </c>
      <c r="M46" s="7">
        <f>L46</f>
        <v>42.183169999999997</v>
      </c>
      <c r="N46" s="7">
        <f>M46</f>
        <v>42.183169999999997</v>
      </c>
      <c r="O46" s="7">
        <v>48.297339999999998</v>
      </c>
      <c r="P46" s="7">
        <v>49.731900000000003</v>
      </c>
      <c r="Q46" s="7">
        <f>P46</f>
        <v>49.731900000000003</v>
      </c>
      <c r="R46" s="7">
        <v>51.556919999999998</v>
      </c>
      <c r="S46" s="7">
        <v>51.467089999999999</v>
      </c>
      <c r="T46" s="7">
        <v>53.127450000000003</v>
      </c>
      <c r="U46" s="7">
        <v>54.072099999999999</v>
      </c>
      <c r="V46" s="7">
        <f>U46</f>
        <v>54.072099999999999</v>
      </c>
      <c r="W46" s="7">
        <v>52.81767</v>
      </c>
      <c r="X46" s="7">
        <f>W46</f>
        <v>52.81767</v>
      </c>
      <c r="Y46" s="7">
        <v>53.205080000000002</v>
      </c>
      <c r="Z46" s="7">
        <f>Y46</f>
        <v>53.205080000000002</v>
      </c>
      <c r="AA46" s="7">
        <f>Z46</f>
        <v>53.205080000000002</v>
      </c>
      <c r="AB46" s="7">
        <f>AA46</f>
        <v>53.205080000000002</v>
      </c>
      <c r="AC46" s="7">
        <v>55.170650000000002</v>
      </c>
      <c r="AD46" s="7">
        <v>55.795439999999999</v>
      </c>
      <c r="AE46" s="7">
        <f>AD46</f>
        <v>55.795439999999999</v>
      </c>
      <c r="AF46" s="7">
        <f>AE46</f>
        <v>55.795439999999999</v>
      </c>
      <c r="AG46" s="7">
        <f>AF46</f>
        <v>55.795439999999999</v>
      </c>
      <c r="AH46" s="60">
        <f t="shared" ref="AH46" si="362">AG46</f>
        <v>55.795439999999999</v>
      </c>
      <c r="AI46" s="60">
        <f t="shared" ref="AI46" si="363">AH46</f>
        <v>55.795439999999999</v>
      </c>
      <c r="AJ46" s="7">
        <v>56.593119999999999</v>
      </c>
      <c r="AK46" s="60">
        <f t="shared" ref="AK46" si="364">AJ46</f>
        <v>56.593119999999999</v>
      </c>
      <c r="AL46" s="7">
        <v>51.983260000000001</v>
      </c>
      <c r="AM46" s="7">
        <v>51.87191</v>
      </c>
      <c r="AN46" s="7">
        <v>49.599960000000003</v>
      </c>
      <c r="AO46" s="7">
        <v>54.32056</v>
      </c>
      <c r="AP46" s="7">
        <v>42.603560000000002</v>
      </c>
      <c r="AQ46" s="7">
        <v>52.503500000000003</v>
      </c>
      <c r="AR46" s="7">
        <v>55.823920000000001</v>
      </c>
      <c r="AS46" s="7">
        <v>54.491230000000002</v>
      </c>
      <c r="AT46" s="7">
        <v>53.98986</v>
      </c>
      <c r="AU46" s="7">
        <v>55.3048</v>
      </c>
      <c r="AV46" s="7">
        <v>55.741680000000002</v>
      </c>
      <c r="AW46" s="7">
        <v>54.96266</v>
      </c>
      <c r="AX46" s="7">
        <f t="shared" si="293"/>
        <v>54.96266</v>
      </c>
    </row>
    <row r="47" spans="1:50" ht="13" x14ac:dyDescent="0.3">
      <c r="A47" s="6" t="s">
        <v>102</v>
      </c>
      <c r="B47" s="6" t="str">
        <f t="shared" si="3"/>
        <v xml:space="preserve">Comoros </v>
      </c>
      <c r="C47" s="5" t="s">
        <v>53</v>
      </c>
      <c r="D47" s="55">
        <f>TREND(E47:$AW47,E$3:$AW$3,D$3)</f>
        <v>48.780490000000135</v>
      </c>
      <c r="E47" s="55">
        <f>TREND(F47:$AW47,F$3:$AW$3,E$3)</f>
        <v>48.780490000000128</v>
      </c>
      <c r="F47" s="55">
        <f>TREND(G47:$AW47,G$3:$AW$3,F$3)</f>
        <v>48.780490000000121</v>
      </c>
      <c r="G47" s="55">
        <f>TREND(H47:$AW47,H$3:$AW$3,G$3)</f>
        <v>48.780490000000114</v>
      </c>
      <c r="H47" s="55">
        <f>TREND(I47:$AW47,I$3:$AW$3,H$3)</f>
        <v>48.780490000000107</v>
      </c>
      <c r="I47" s="55">
        <f>TREND(J47:$AW47,J$3:$AW$3,I$3)</f>
        <v>48.780490000000093</v>
      </c>
      <c r="J47" s="55">
        <f>TREND(K47:$AW47,K$3:$AW$3,J$3)</f>
        <v>48.780490000000093</v>
      </c>
      <c r="K47" s="55">
        <f>TREND(L47:$AW47,L$3:$AW$3,K$3)</f>
        <v>48.780490000000086</v>
      </c>
      <c r="L47" s="55">
        <f>TREND(M47:$AW47,M$3:$AW$3,L$3)</f>
        <v>48.780490000000079</v>
      </c>
      <c r="M47" s="55">
        <f>TREND(N47:$AW47,N$3:$AW$3,M$3)</f>
        <v>48.780490000000079</v>
      </c>
      <c r="N47" s="55">
        <f>TREND(O47:$AW47,O$3:$AW$3,N$3)</f>
        <v>48.780490000000071</v>
      </c>
      <c r="O47" s="55">
        <f>TREND(P47:$AW47,P$3:$AW$3,O$3)</f>
        <v>48.780490000000057</v>
      </c>
      <c r="P47" s="55">
        <f>TREND(Q47:$AW47,Q$3:$AW$3,P$3)</f>
        <v>48.78049000000005</v>
      </c>
      <c r="Q47" s="55">
        <f>TREND(R47:$AW47,R$3:$AW$3,Q$3)</f>
        <v>48.78049000000005</v>
      </c>
      <c r="R47" s="55">
        <f>TREND(S47:$AW47,S$3:$AW$3,R$3)</f>
        <v>48.780490000000036</v>
      </c>
      <c r="S47" s="55">
        <f>TREND(T47:$AW47,T$3:$AW$3,S$3)</f>
        <v>48.780490000000036</v>
      </c>
      <c r="T47" s="55">
        <f>TREND(U47:$AW47,U$3:$AW$3,T$3)</f>
        <v>48.780490000000022</v>
      </c>
      <c r="U47" s="55">
        <f>TREND(V47:$AW47,V$3:$AW$3,U$3)</f>
        <v>48.780490000000022</v>
      </c>
      <c r="V47" s="55">
        <f>TREND(W47:$AW47,W$3:$AW$3,V$3)</f>
        <v>48.780490000000007</v>
      </c>
      <c r="W47" s="55">
        <f>TREND(X47:$AW47,X$3:$AW$3,W$3)</f>
        <v>48.780490000000007</v>
      </c>
      <c r="X47" s="55">
        <f>TREND(Y47:$AW47,Y$3:$AW$3,X$3)</f>
        <v>48.780490000000007</v>
      </c>
      <c r="Y47" s="55">
        <f>TREND(Z47:$AW47,Z$3:$AW$3,Y$3)</f>
        <v>48.78049</v>
      </c>
      <c r="Z47" s="55">
        <f>TREND(AA47:$AW47,AA$3:$AW$3,Z$3)</f>
        <v>48.780489999999993</v>
      </c>
      <c r="AA47" s="55">
        <f>TREND(AB47:$AW47,AB$3:$AW$3,AA$3)</f>
        <v>48.780489999999993</v>
      </c>
      <c r="AB47" s="55">
        <f>TREND(AC47:$AW47,AC$3:$AW$3,AB$3)</f>
        <v>48.780489999999986</v>
      </c>
      <c r="AC47" s="55">
        <f>TREND(AD47:$AW47,AD$3:$AW$3,AC$3)</f>
        <v>48.780489999999986</v>
      </c>
      <c r="AD47" s="55">
        <f>TREND(AE47:$AW47,AE$3:$AW$3,AD$3)</f>
        <v>48.780489999999993</v>
      </c>
      <c r="AE47" s="55">
        <f>TREND(AF47:$AW47,AF$3:$AW$3,AE$3)</f>
        <v>48.780489999999993</v>
      </c>
      <c r="AF47" s="55">
        <f>TREND(AG47:$AW47,AG$3:$AW$3,AF$3)</f>
        <v>48.780489999999993</v>
      </c>
      <c r="AG47" s="8">
        <v>48.78049</v>
      </c>
      <c r="AH47" s="60">
        <f t="shared" ref="AH47" si="365">AG47</f>
        <v>48.78049</v>
      </c>
      <c r="AI47" s="60">
        <f t="shared" ref="AI47" si="366">AH47</f>
        <v>48.78049</v>
      </c>
      <c r="AJ47" s="60">
        <f t="shared" ref="AJ47" si="367">AI47</f>
        <v>48.78049</v>
      </c>
      <c r="AK47" s="60">
        <f t="shared" ref="AK47" si="368">AJ47</f>
        <v>48.78049</v>
      </c>
      <c r="AL47" s="60">
        <f t="shared" ref="AL47" si="369">AK47</f>
        <v>48.78049</v>
      </c>
      <c r="AM47" s="60">
        <f t="shared" ref="AM47" si="370">AL47</f>
        <v>48.78049</v>
      </c>
      <c r="AN47" s="60">
        <f t="shared" ref="AN47" si="371">AM47</f>
        <v>48.78049</v>
      </c>
      <c r="AO47" s="60">
        <f t="shared" ref="AO47" si="372">AN47</f>
        <v>48.78049</v>
      </c>
      <c r="AP47" s="60">
        <f t="shared" ref="AP47" si="373">AO47</f>
        <v>48.78049</v>
      </c>
      <c r="AQ47" s="60">
        <f t="shared" ref="AQ47" si="374">AP47</f>
        <v>48.78049</v>
      </c>
      <c r="AR47" s="60">
        <f t="shared" ref="AR47" si="375">AQ47</f>
        <v>48.78049</v>
      </c>
      <c r="AS47" s="60">
        <f t="shared" ref="AS47" si="376">AR47</f>
        <v>48.78049</v>
      </c>
      <c r="AT47" s="60">
        <f t="shared" ref="AT47:AT50" si="377">AS47</f>
        <v>48.78049</v>
      </c>
      <c r="AU47" s="60">
        <f t="shared" ref="AU47" si="378">AT47</f>
        <v>48.78049</v>
      </c>
      <c r="AV47" s="60">
        <f t="shared" ref="AV47:AV48" si="379">AU47</f>
        <v>48.78049</v>
      </c>
      <c r="AW47" s="60">
        <f t="shared" ref="AW47:AW48" si="380">AV47</f>
        <v>48.78049</v>
      </c>
      <c r="AX47" s="8">
        <f t="shared" si="293"/>
        <v>48.78049</v>
      </c>
    </row>
    <row r="48" spans="1:50" ht="13" x14ac:dyDescent="0.3">
      <c r="A48" s="6" t="s">
        <v>103</v>
      </c>
      <c r="B48" s="6" t="str">
        <f t="shared" si="3"/>
        <v xml:space="preserve">Congo </v>
      </c>
      <c r="C48" s="5" t="s">
        <v>53</v>
      </c>
      <c r="D48" s="62">
        <f t="shared" ref="D48:I48" si="381">E48</f>
        <v>11.165050000000001</v>
      </c>
      <c r="E48" s="62">
        <f t="shared" si="381"/>
        <v>11.165050000000001</v>
      </c>
      <c r="F48" s="62">
        <f t="shared" si="381"/>
        <v>11.165050000000001</v>
      </c>
      <c r="G48" s="62">
        <f t="shared" si="381"/>
        <v>11.165050000000001</v>
      </c>
      <c r="H48" s="62">
        <f t="shared" si="381"/>
        <v>11.165050000000001</v>
      </c>
      <c r="I48" s="62">
        <f t="shared" si="381"/>
        <v>11.165050000000001</v>
      </c>
      <c r="J48" s="7">
        <v>11.165050000000001</v>
      </c>
      <c r="K48" s="7">
        <f t="shared" ref="K48:AG48" si="382">J48</f>
        <v>11.165050000000001</v>
      </c>
      <c r="L48" s="7">
        <f t="shared" si="382"/>
        <v>11.165050000000001</v>
      </c>
      <c r="M48" s="7">
        <f t="shared" si="382"/>
        <v>11.165050000000001</v>
      </c>
      <c r="N48" s="7">
        <f t="shared" si="382"/>
        <v>11.165050000000001</v>
      </c>
      <c r="O48" s="7">
        <f t="shared" si="382"/>
        <v>11.165050000000001</v>
      </c>
      <c r="P48" s="7">
        <f t="shared" si="382"/>
        <v>11.165050000000001</v>
      </c>
      <c r="Q48" s="7">
        <f t="shared" si="382"/>
        <v>11.165050000000001</v>
      </c>
      <c r="R48" s="7">
        <f t="shared" si="382"/>
        <v>11.165050000000001</v>
      </c>
      <c r="S48" s="7">
        <f t="shared" si="382"/>
        <v>11.165050000000001</v>
      </c>
      <c r="T48" s="7">
        <f t="shared" si="382"/>
        <v>11.165050000000001</v>
      </c>
      <c r="U48" s="7">
        <f t="shared" si="382"/>
        <v>11.165050000000001</v>
      </c>
      <c r="V48" s="7">
        <f t="shared" si="382"/>
        <v>11.165050000000001</v>
      </c>
      <c r="W48" s="7">
        <f t="shared" si="382"/>
        <v>11.165050000000001</v>
      </c>
      <c r="X48" s="7">
        <f t="shared" si="382"/>
        <v>11.165050000000001</v>
      </c>
      <c r="Y48" s="7">
        <f t="shared" si="382"/>
        <v>11.165050000000001</v>
      </c>
      <c r="Z48" s="7">
        <f t="shared" si="382"/>
        <v>11.165050000000001</v>
      </c>
      <c r="AA48" s="7">
        <f t="shared" si="382"/>
        <v>11.165050000000001</v>
      </c>
      <c r="AB48" s="7">
        <f t="shared" si="382"/>
        <v>11.165050000000001</v>
      </c>
      <c r="AC48" s="7">
        <f t="shared" si="382"/>
        <v>11.165050000000001</v>
      </c>
      <c r="AD48" s="7">
        <f t="shared" si="382"/>
        <v>11.165050000000001</v>
      </c>
      <c r="AE48" s="7">
        <f t="shared" si="382"/>
        <v>11.165050000000001</v>
      </c>
      <c r="AF48" s="7">
        <f t="shared" si="382"/>
        <v>11.165050000000001</v>
      </c>
      <c r="AG48" s="7">
        <f t="shared" si="382"/>
        <v>11.165050000000001</v>
      </c>
      <c r="AH48" s="7">
        <v>25.735289999999999</v>
      </c>
      <c r="AI48" s="60">
        <f t="shared" ref="AI48" si="383">AH48</f>
        <v>25.735289999999999</v>
      </c>
      <c r="AJ48" s="60">
        <f t="shared" ref="AJ48" si="384">AI48</f>
        <v>25.735289999999999</v>
      </c>
      <c r="AK48" s="60">
        <f t="shared" ref="AK48" si="385">AJ48</f>
        <v>25.735289999999999</v>
      </c>
      <c r="AL48" s="60">
        <f t="shared" ref="AL48" si="386">AK48</f>
        <v>25.735289999999999</v>
      </c>
      <c r="AM48" s="60">
        <f t="shared" ref="AM48" si="387">AL48</f>
        <v>25.735289999999999</v>
      </c>
      <c r="AN48" s="60">
        <f t="shared" ref="AN48" si="388">AM48</f>
        <v>25.735289999999999</v>
      </c>
      <c r="AO48" s="60">
        <f t="shared" ref="AO48" si="389">AN48</f>
        <v>25.735289999999999</v>
      </c>
      <c r="AP48" s="60">
        <f t="shared" ref="AP48" si="390">AO48</f>
        <v>25.735289999999999</v>
      </c>
      <c r="AQ48" s="60">
        <f t="shared" ref="AQ48" si="391">AP48</f>
        <v>25.735289999999999</v>
      </c>
      <c r="AR48" s="60">
        <f t="shared" ref="AR48" si="392">AQ48</f>
        <v>25.735289999999999</v>
      </c>
      <c r="AS48" s="60">
        <f t="shared" ref="AS48" si="393">AR48</f>
        <v>25.735289999999999</v>
      </c>
      <c r="AT48" s="60">
        <f t="shared" si="377"/>
        <v>25.735289999999999</v>
      </c>
      <c r="AU48" s="60">
        <f t="shared" ref="AU48" si="394">AT48</f>
        <v>25.735289999999999</v>
      </c>
      <c r="AV48" s="60">
        <f t="shared" si="379"/>
        <v>25.735289999999999</v>
      </c>
      <c r="AW48" s="60">
        <f t="shared" si="380"/>
        <v>25.735289999999999</v>
      </c>
      <c r="AX48" s="7">
        <f t="shared" si="293"/>
        <v>25.735289999999999</v>
      </c>
    </row>
    <row r="49" spans="1:50" ht="20" x14ac:dyDescent="0.3">
      <c r="A49" s="6" t="s">
        <v>104</v>
      </c>
      <c r="B49" s="6" t="str">
        <f t="shared" si="3"/>
        <v xml:space="preserve">Cook Islands </v>
      </c>
      <c r="C49" s="5" t="s">
        <v>53</v>
      </c>
      <c r="D49" s="61">
        <f t="shared" ref="D49:AT49" si="395">AVERAGE(E49:F49)</f>
        <v>66.951220000000717</v>
      </c>
      <c r="E49" s="61">
        <f t="shared" si="395"/>
        <v>66.951219999998486</v>
      </c>
      <c r="F49" s="61">
        <f t="shared" si="395"/>
        <v>66.951220000002934</v>
      </c>
      <c r="G49" s="61">
        <f t="shared" si="395"/>
        <v>66.951219999994038</v>
      </c>
      <c r="H49" s="61">
        <f t="shared" si="395"/>
        <v>66.951220000011844</v>
      </c>
      <c r="I49" s="61">
        <f t="shared" si="395"/>
        <v>66.951219999976246</v>
      </c>
      <c r="J49" s="61">
        <f t="shared" si="395"/>
        <v>66.951220000047442</v>
      </c>
      <c r="K49" s="61">
        <f t="shared" si="395"/>
        <v>66.951219999905035</v>
      </c>
      <c r="L49" s="61">
        <f t="shared" si="395"/>
        <v>66.951220000189863</v>
      </c>
      <c r="M49" s="61">
        <f t="shared" si="395"/>
        <v>66.951219999620207</v>
      </c>
      <c r="N49" s="61">
        <f t="shared" si="395"/>
        <v>66.95122000075952</v>
      </c>
      <c r="O49" s="61">
        <f t="shared" si="395"/>
        <v>66.951219998480909</v>
      </c>
      <c r="P49" s="61">
        <f t="shared" si="395"/>
        <v>66.951220003038145</v>
      </c>
      <c r="Q49" s="61">
        <f t="shared" si="395"/>
        <v>66.951219993923672</v>
      </c>
      <c r="R49" s="61">
        <f t="shared" si="395"/>
        <v>66.951220012152618</v>
      </c>
      <c r="S49" s="61">
        <f t="shared" si="395"/>
        <v>66.951219975694741</v>
      </c>
      <c r="T49" s="61">
        <f t="shared" si="395"/>
        <v>66.95122004861048</v>
      </c>
      <c r="U49" s="61">
        <f t="shared" si="395"/>
        <v>66.951219902779002</v>
      </c>
      <c r="V49" s="61">
        <f t="shared" si="395"/>
        <v>66.951220194441973</v>
      </c>
      <c r="W49" s="61">
        <f t="shared" si="395"/>
        <v>66.951219611116045</v>
      </c>
      <c r="X49" s="61">
        <f t="shared" si="395"/>
        <v>66.951220777767901</v>
      </c>
      <c r="Y49" s="61">
        <f t="shared" si="395"/>
        <v>66.951218444464203</v>
      </c>
      <c r="Z49" s="61">
        <f t="shared" si="395"/>
        <v>66.951223111071585</v>
      </c>
      <c r="AA49" s="61">
        <f t="shared" si="395"/>
        <v>66.951213777856822</v>
      </c>
      <c r="AB49" s="61">
        <f t="shared" si="395"/>
        <v>66.951232444286347</v>
      </c>
      <c r="AC49" s="61">
        <f t="shared" si="395"/>
        <v>66.951195111427296</v>
      </c>
      <c r="AD49" s="61">
        <f t="shared" si="395"/>
        <v>66.951269777145384</v>
      </c>
      <c r="AE49" s="61">
        <f t="shared" si="395"/>
        <v>66.951120445709222</v>
      </c>
      <c r="AF49" s="61">
        <f t="shared" si="395"/>
        <v>66.951419108581547</v>
      </c>
      <c r="AG49" s="61">
        <f t="shared" si="395"/>
        <v>66.950821782836911</v>
      </c>
      <c r="AH49" s="61">
        <f t="shared" si="395"/>
        <v>66.952016434326168</v>
      </c>
      <c r="AI49" s="61">
        <f t="shared" si="395"/>
        <v>66.949627131347654</v>
      </c>
      <c r="AJ49" s="61">
        <f t="shared" si="395"/>
        <v>66.954405737304683</v>
      </c>
      <c r="AK49" s="61">
        <f t="shared" si="395"/>
        <v>66.944848525390626</v>
      </c>
      <c r="AL49" s="61">
        <f t="shared" si="395"/>
        <v>66.96396294921874</v>
      </c>
      <c r="AM49" s="61">
        <f t="shared" si="395"/>
        <v>66.925734101562497</v>
      </c>
      <c r="AN49" s="61">
        <f t="shared" si="395"/>
        <v>67.002191796874996</v>
      </c>
      <c r="AO49" s="61">
        <f t="shared" si="395"/>
        <v>66.849276406249999</v>
      </c>
      <c r="AP49" s="61">
        <f t="shared" si="395"/>
        <v>67.155107187499993</v>
      </c>
      <c r="AQ49" s="61">
        <f t="shared" si="395"/>
        <v>66.543445625000004</v>
      </c>
      <c r="AR49" s="61">
        <f t="shared" si="395"/>
        <v>67.766768749999997</v>
      </c>
      <c r="AS49" s="61">
        <f t="shared" si="395"/>
        <v>65.320122499999997</v>
      </c>
      <c r="AT49" s="61">
        <f t="shared" si="395"/>
        <v>70.213414999999998</v>
      </c>
      <c r="AU49" s="61">
        <f>AVERAGE(AV49:AW49)</f>
        <v>60.426829999999995</v>
      </c>
      <c r="AV49" s="8">
        <v>80</v>
      </c>
      <c r="AW49" s="8">
        <v>40.853659999999998</v>
      </c>
      <c r="AX49" s="8">
        <f t="shared" si="293"/>
        <v>40.853659999999998</v>
      </c>
    </row>
    <row r="50" spans="1:50" ht="13" x14ac:dyDescent="0.3">
      <c r="A50" s="6" t="s">
        <v>105</v>
      </c>
      <c r="B50" s="6" t="str">
        <f t="shared" si="3"/>
        <v xml:space="preserve">Costa Rica </v>
      </c>
      <c r="C50" s="5" t="s">
        <v>53</v>
      </c>
      <c r="D50" s="55">
        <f>TREND(E50:$AW50,E$3:$AW$3,D$3)</f>
        <v>58.264751095238069</v>
      </c>
      <c r="E50" s="55">
        <f>TREND(F50:$AW50,F$3:$AW$3,E$3)</f>
        <v>58.398774452380934</v>
      </c>
      <c r="F50" s="55">
        <f>TREND(G50:$AW50,G$3:$AW$3,F$3)</f>
        <v>58.532797809523743</v>
      </c>
      <c r="G50" s="55">
        <f>TREND(H50:$AW50,H$3:$AW$3,G$3)</f>
        <v>58.666821166666637</v>
      </c>
      <c r="H50" s="55">
        <f>TREND(I50:$AW50,I$3:$AW$3,H$3)</f>
        <v>58.800844523809474</v>
      </c>
      <c r="I50" s="55">
        <f>TREND(J50:$AW50,J$3:$AW$3,I$3)</f>
        <v>58.934867880952311</v>
      </c>
      <c r="J50" s="55">
        <f>TREND(K50:$AW50,K$3:$AW$3,J$3)</f>
        <v>59.068891238095233</v>
      </c>
      <c r="K50" s="55">
        <f>TREND(L50:$AW50,L$3:$AW$3,K$3)</f>
        <v>59.20291459523807</v>
      </c>
      <c r="L50" s="55">
        <f>TREND(M50:$AW50,M$3:$AW$3,L$3)</f>
        <v>59.336937952380879</v>
      </c>
      <c r="M50" s="55">
        <f>TREND(N50:$AW50,N$3:$AW$3,M$3)</f>
        <v>59.470961309523773</v>
      </c>
      <c r="N50" s="55">
        <f>TREND(O50:$AW50,O$3:$AW$3,N$3)</f>
        <v>59.60498466666661</v>
      </c>
      <c r="O50" s="55">
        <f>TREND(P50:$AW50,P$3:$AW$3,O$3)</f>
        <v>59.739008023809504</v>
      </c>
      <c r="P50" s="55">
        <f>TREND(Q50:$AW50,Q$3:$AW$3,P$3)</f>
        <v>59.873031380952284</v>
      </c>
      <c r="Q50" s="55">
        <f>TREND(R50:$AW50,R$3:$AW$3,Q$3)</f>
        <v>60.007054738095206</v>
      </c>
      <c r="R50" s="55">
        <f>TREND(S50:$AW50,S$3:$AW$3,R$3)</f>
        <v>60.141078095238043</v>
      </c>
      <c r="S50" s="55">
        <f>TREND(T50:$AW50,T$3:$AW$3,S$3)</f>
        <v>60.275101452380966</v>
      </c>
      <c r="T50" s="55">
        <f>TREND(U50:$AW50,U$3:$AW$3,T$3)</f>
        <v>60.409124809523746</v>
      </c>
      <c r="U50" s="55">
        <f>TREND(V50:$AW50,V$3:$AW$3,U$3)</f>
        <v>60.54314816666664</v>
      </c>
      <c r="V50" s="55">
        <f>TREND(W50:$AW50,W$3:$AW$3,V$3)</f>
        <v>60.677171523809506</v>
      </c>
      <c r="W50" s="55">
        <f>TREND(X50:$AW50,X$3:$AW$3,W$3)</f>
        <v>60.811194880952343</v>
      </c>
      <c r="X50" s="55">
        <f>TREND(Y50:$AW50,Y$3:$AW$3,X$3)</f>
        <v>60.945218238095208</v>
      </c>
      <c r="Y50" s="55">
        <f>TREND(Z50:$AW50,Z$3:$AW$3,Y$3)</f>
        <v>61.079241595238045</v>
      </c>
      <c r="Z50" s="55">
        <f>TREND(AA50:$AW50,AA$3:$AW$3,Z$3)</f>
        <v>61.213264952380939</v>
      </c>
      <c r="AA50" s="55">
        <f>TREND(AB50:$AW50,AB$3:$AW$3,AA$3)</f>
        <v>61.347288309523805</v>
      </c>
      <c r="AB50" s="55">
        <f>TREND(AC50:$AW50,AC$3:$AW$3,AB$3)</f>
        <v>61.48131166666667</v>
      </c>
      <c r="AC50" s="55">
        <f>TREND(AD50:$AW50,AD$3:$AW$3,AC$3)</f>
        <v>61.615335023809564</v>
      </c>
      <c r="AD50" s="55">
        <f>TREND(AE50:$AW50,AE$3:$AW$3,AD$3)</f>
        <v>61.749358380952401</v>
      </c>
      <c r="AE50" s="55">
        <f>TREND(AF50:$AW50,AF$3:$AW$3,AE$3)</f>
        <v>61.883381738095267</v>
      </c>
      <c r="AF50" s="55">
        <f>TREND(AG50:$AW50,AG$3:$AW$3,AF$3)</f>
        <v>62.017405095238104</v>
      </c>
      <c r="AG50" s="55">
        <f>TREND(AH50:$AW50,AH$3:$AW$3,AG$3)</f>
        <v>62.151428452380941</v>
      </c>
      <c r="AH50" s="55">
        <f>TREND(AI50:$AW50,AI$3:$AW$3,AH$3)</f>
        <v>62.285451809523806</v>
      </c>
      <c r="AI50" s="7">
        <v>61.126579999999997</v>
      </c>
      <c r="AJ50" s="7">
        <v>62.3172</v>
      </c>
      <c r="AK50" s="60">
        <f t="shared" ref="AK50" si="396">AJ50</f>
        <v>62.3172</v>
      </c>
      <c r="AL50" s="60">
        <f t="shared" ref="AL50" si="397">AK50</f>
        <v>62.3172</v>
      </c>
      <c r="AM50" s="60">
        <f t="shared" ref="AM50" si="398">AL50</f>
        <v>62.3172</v>
      </c>
      <c r="AN50" s="60">
        <f t="shared" ref="AN50" si="399">AM50</f>
        <v>62.3172</v>
      </c>
      <c r="AO50" s="7">
        <v>64.186530000000005</v>
      </c>
      <c r="AP50" s="7">
        <v>66.561999999999998</v>
      </c>
      <c r="AQ50" s="60">
        <f t="shared" ref="AQ50" si="400">AP50</f>
        <v>66.561999999999998</v>
      </c>
      <c r="AR50" s="7">
        <v>63.252360000000003</v>
      </c>
      <c r="AS50" s="7">
        <v>63.877450000000003</v>
      </c>
      <c r="AT50" s="60">
        <f t="shared" si="377"/>
        <v>63.877450000000003</v>
      </c>
      <c r="AU50" s="7">
        <v>63.192369999999997</v>
      </c>
      <c r="AV50" s="7">
        <v>63.220469999999999</v>
      </c>
      <c r="AW50" s="7">
        <v>62.921370000000003</v>
      </c>
      <c r="AX50" s="7">
        <f t="shared" si="293"/>
        <v>62.921370000000003</v>
      </c>
    </row>
    <row r="51" spans="1:50" ht="13" x14ac:dyDescent="0.3">
      <c r="A51" s="6" t="s">
        <v>107</v>
      </c>
      <c r="B51" s="6" t="str">
        <f t="shared" si="3"/>
        <v xml:space="preserve">Croatia </v>
      </c>
      <c r="C51" s="5" t="s">
        <v>53</v>
      </c>
      <c r="D51" s="55">
        <f>TREND(E51:$AW51,E$3:$AW$3,D$3)</f>
        <v>45.619115415019792</v>
      </c>
      <c r="E51" s="55">
        <f>TREND(F51:$AW51,F$3:$AW$3,E$3)</f>
        <v>45.943246086956492</v>
      </c>
      <c r="F51" s="55">
        <f>TREND(G51:$AW51,G$3:$AW$3,F$3)</f>
        <v>46.267376758893306</v>
      </c>
      <c r="G51" s="55">
        <f>TREND(H51:$AW51,H$3:$AW$3,G$3)</f>
        <v>46.591507430830006</v>
      </c>
      <c r="H51" s="55">
        <f>TREND(I51:$AW51,I$3:$AW$3,H$3)</f>
        <v>46.91563810276682</v>
      </c>
      <c r="I51" s="55">
        <f>TREND(J51:$AW51,J$3:$AW$3,I$3)</f>
        <v>47.239768774703521</v>
      </c>
      <c r="J51" s="55">
        <f>TREND(K51:$AW51,K$3:$AW$3,J$3)</f>
        <v>47.563899446640335</v>
      </c>
      <c r="K51" s="55">
        <f>TREND(L51:$AW51,L$3:$AW$3,K$3)</f>
        <v>47.888030118577035</v>
      </c>
      <c r="L51" s="55">
        <f>TREND(M51:$AW51,M$3:$AW$3,L$3)</f>
        <v>48.212160790513963</v>
      </c>
      <c r="M51" s="55">
        <f>TREND(N51:$AW51,N$3:$AW$3,M$3)</f>
        <v>48.536291462450549</v>
      </c>
      <c r="N51" s="55">
        <f>TREND(O51:$AW51,O$3:$AW$3,N$3)</f>
        <v>48.860422134387363</v>
      </c>
      <c r="O51" s="55">
        <f>TREND(P51:$AW51,P$3:$AW$3,O$3)</f>
        <v>49.184552806324064</v>
      </c>
      <c r="P51" s="55">
        <f>TREND(Q51:$AW51,Q$3:$AW$3,P$3)</f>
        <v>49.508683478260878</v>
      </c>
      <c r="Q51" s="55">
        <f>TREND(R51:$AW51,R$3:$AW$3,Q$3)</f>
        <v>49.832814150197578</v>
      </c>
      <c r="R51" s="55">
        <f>TREND(S51:$AW51,S$3:$AW$3,R$3)</f>
        <v>50.156944822134278</v>
      </c>
      <c r="S51" s="55">
        <f>TREND(T51:$AW51,T$3:$AW$3,S$3)</f>
        <v>50.481075494071206</v>
      </c>
      <c r="T51" s="55">
        <f>TREND(U51:$AW51,U$3:$AW$3,T$3)</f>
        <v>50.80520616600802</v>
      </c>
      <c r="U51" s="55">
        <f>TREND(V51:$AW51,V$3:$AW$3,U$3)</f>
        <v>51.129336837944606</v>
      </c>
      <c r="V51" s="55">
        <f>TREND(W51:$AW51,W$3:$AW$3,V$3)</f>
        <v>51.453467509881307</v>
      </c>
      <c r="W51" s="55">
        <f>TREND(X51:$AW51,X$3:$AW$3,W$3)</f>
        <v>51.777598181818234</v>
      </c>
      <c r="X51" s="55">
        <f>TREND(Y51:$AW51,Y$3:$AW$3,X$3)</f>
        <v>52.101728853754935</v>
      </c>
      <c r="Y51" s="55">
        <f>TREND(Z51:$AW51,Z$3:$AW$3,Y$3)</f>
        <v>52.425859525691749</v>
      </c>
      <c r="Z51" s="55">
        <f>TREND(AA51:$AW51,AA$3:$AW$3,Z$3)</f>
        <v>52.749990197628449</v>
      </c>
      <c r="AA51" s="7">
        <v>56.946199999999997</v>
      </c>
      <c r="AB51" s="7">
        <v>54.563209999999998</v>
      </c>
      <c r="AC51" s="7">
        <v>55.427770000000002</v>
      </c>
      <c r="AD51" s="7">
        <v>52.387059999999998</v>
      </c>
      <c r="AE51" s="7">
        <v>52.137639999999998</v>
      </c>
      <c r="AF51" s="7">
        <f>AE51</f>
        <v>52.137639999999998</v>
      </c>
      <c r="AG51" s="7">
        <v>53.40804</v>
      </c>
      <c r="AH51" s="60">
        <f t="shared" ref="AH51" si="401">AG51</f>
        <v>53.40804</v>
      </c>
      <c r="AI51" s="7">
        <v>54.951970000000003</v>
      </c>
      <c r="AJ51" s="7">
        <v>55.437220000000003</v>
      </c>
      <c r="AK51" s="7">
        <v>56.532359999999997</v>
      </c>
      <c r="AL51" s="60">
        <f t="shared" ref="AL51" si="402">AK51</f>
        <v>56.532359999999997</v>
      </c>
      <c r="AM51" s="7">
        <v>58.788620000000002</v>
      </c>
      <c r="AN51" s="7">
        <v>58.640689999999999</v>
      </c>
      <c r="AO51" s="7">
        <v>57.733490000000003</v>
      </c>
      <c r="AP51" s="7">
        <v>58.415619999999997</v>
      </c>
      <c r="AQ51" s="7">
        <v>58.391440000000003</v>
      </c>
      <c r="AR51" s="7">
        <v>60.379669999999997</v>
      </c>
      <c r="AS51" s="7">
        <v>58.423780000000001</v>
      </c>
      <c r="AT51" s="7">
        <v>59.27675</v>
      </c>
      <c r="AU51" s="60">
        <f t="shared" ref="AU51" si="403">AT51</f>
        <v>59.27675</v>
      </c>
      <c r="AV51" s="7">
        <v>59.75676</v>
      </c>
      <c r="AW51" s="60">
        <f>AV51</f>
        <v>59.75676</v>
      </c>
      <c r="AX51" s="7">
        <f t="shared" si="293"/>
        <v>59.75676</v>
      </c>
    </row>
    <row r="52" spans="1:50" ht="13" x14ac:dyDescent="0.3">
      <c r="A52" s="6" t="s">
        <v>108</v>
      </c>
      <c r="B52" s="6" t="str">
        <f t="shared" si="3"/>
        <v xml:space="preserve">Cuba </v>
      </c>
      <c r="C52" s="5" t="s">
        <v>53</v>
      </c>
      <c r="D52" s="62">
        <f t="shared" ref="D52:G52" si="404">E52</f>
        <v>37.056469999999997</v>
      </c>
      <c r="E52" s="62">
        <f t="shared" si="404"/>
        <v>37.056469999999997</v>
      </c>
      <c r="F52" s="62">
        <f t="shared" si="404"/>
        <v>37.056469999999997</v>
      </c>
      <c r="G52" s="62">
        <f t="shared" si="404"/>
        <v>37.056469999999997</v>
      </c>
      <c r="H52" s="8">
        <v>37.056469999999997</v>
      </c>
      <c r="I52" s="8">
        <f>H52</f>
        <v>37.056469999999997</v>
      </c>
      <c r="J52" s="8">
        <f>I52</f>
        <v>37.056469999999997</v>
      </c>
      <c r="K52" s="8">
        <f>J52</f>
        <v>37.056469999999997</v>
      </c>
      <c r="L52" s="8">
        <v>31.22495</v>
      </c>
      <c r="M52" s="8">
        <f t="shared" ref="M52:S52" si="405">L52</f>
        <v>31.22495</v>
      </c>
      <c r="N52" s="8">
        <f t="shared" si="405"/>
        <v>31.22495</v>
      </c>
      <c r="O52" s="8">
        <f t="shared" si="405"/>
        <v>31.22495</v>
      </c>
      <c r="P52" s="8">
        <f t="shared" si="405"/>
        <v>31.22495</v>
      </c>
      <c r="Q52" s="8">
        <f t="shared" si="405"/>
        <v>31.22495</v>
      </c>
      <c r="R52" s="8">
        <f t="shared" si="405"/>
        <v>31.22495</v>
      </c>
      <c r="S52" s="8">
        <f t="shared" si="405"/>
        <v>31.22495</v>
      </c>
      <c r="T52" s="8">
        <v>54.042729999999999</v>
      </c>
      <c r="U52" s="8">
        <v>52.008139999999997</v>
      </c>
      <c r="V52" s="8">
        <v>56.522370000000002</v>
      </c>
      <c r="W52" s="8">
        <v>54.993000000000002</v>
      </c>
      <c r="X52" s="8">
        <v>54.959490000000002</v>
      </c>
      <c r="Y52" s="8">
        <v>56.10915</v>
      </c>
      <c r="Z52" s="8">
        <f>Y52</f>
        <v>56.10915</v>
      </c>
      <c r="AA52" s="8">
        <v>56.641219999999997</v>
      </c>
      <c r="AB52" s="8">
        <f>AA52</f>
        <v>56.641219999999997</v>
      </c>
      <c r="AC52" s="8">
        <v>58.529739999999997</v>
      </c>
      <c r="AD52" s="8">
        <v>59.080300000000001</v>
      </c>
      <c r="AE52" s="8">
        <v>56.599519999999998</v>
      </c>
      <c r="AF52" s="8">
        <f>AE52</f>
        <v>56.599519999999998</v>
      </c>
      <c r="AG52" s="8">
        <f>AF52</f>
        <v>56.599519999999998</v>
      </c>
      <c r="AH52" s="60">
        <f t="shared" ref="AH52" si="406">AG52</f>
        <v>56.599519999999998</v>
      </c>
      <c r="AI52" s="60">
        <f t="shared" ref="AI52" si="407">AH52</f>
        <v>56.599519999999998</v>
      </c>
      <c r="AJ52" s="8">
        <v>62.185690000000001</v>
      </c>
      <c r="AK52" s="8">
        <v>59.806399999999996</v>
      </c>
      <c r="AL52" s="8">
        <v>19.61684</v>
      </c>
      <c r="AM52" s="8">
        <v>58.880159999999997</v>
      </c>
      <c r="AN52" s="8">
        <v>46.77122</v>
      </c>
      <c r="AO52" s="8">
        <v>53.955509999999997</v>
      </c>
      <c r="AP52" s="8">
        <v>47.865769999999998</v>
      </c>
      <c r="AQ52" s="8">
        <v>51.825470000000003</v>
      </c>
      <c r="AR52" s="8">
        <v>57.452269999999999</v>
      </c>
      <c r="AS52" s="8">
        <v>60.874699999999997</v>
      </c>
      <c r="AT52" s="8">
        <v>62.194459999999999</v>
      </c>
      <c r="AU52" s="8">
        <v>62.572119999999998</v>
      </c>
      <c r="AV52" s="8">
        <v>63.605370000000001</v>
      </c>
      <c r="AW52" s="8">
        <v>60.814839999999997</v>
      </c>
      <c r="AX52" s="8">
        <f t="shared" si="293"/>
        <v>60.814839999999997</v>
      </c>
    </row>
    <row r="53" spans="1:50" ht="13" x14ac:dyDescent="0.3">
      <c r="A53" s="6" t="s">
        <v>109</v>
      </c>
      <c r="B53" s="6" t="str">
        <f t="shared" si="3"/>
        <v xml:space="preserve">Curaçao </v>
      </c>
      <c r="C53" s="5" t="s">
        <v>53</v>
      </c>
      <c r="D53" s="64">
        <f t="shared" ref="D53:AS53" si="408">E53-1</f>
        <v>36.601990000000001</v>
      </c>
      <c r="E53" s="64">
        <f t="shared" si="408"/>
        <v>37.601990000000001</v>
      </c>
      <c r="F53" s="64">
        <f t="shared" si="408"/>
        <v>38.601990000000001</v>
      </c>
      <c r="G53" s="64">
        <f t="shared" si="408"/>
        <v>39.601990000000001</v>
      </c>
      <c r="H53" s="64">
        <f t="shared" si="408"/>
        <v>40.601990000000001</v>
      </c>
      <c r="I53" s="64">
        <f t="shared" si="408"/>
        <v>41.601990000000001</v>
      </c>
      <c r="J53" s="64">
        <f t="shared" si="408"/>
        <v>42.601990000000001</v>
      </c>
      <c r="K53" s="64">
        <f t="shared" si="408"/>
        <v>43.601990000000001</v>
      </c>
      <c r="L53" s="64">
        <f t="shared" si="408"/>
        <v>44.601990000000001</v>
      </c>
      <c r="M53" s="64">
        <f t="shared" si="408"/>
        <v>45.601990000000001</v>
      </c>
      <c r="N53" s="64">
        <f t="shared" si="408"/>
        <v>46.601990000000001</v>
      </c>
      <c r="O53" s="64">
        <f t="shared" si="408"/>
        <v>47.601990000000001</v>
      </c>
      <c r="P53" s="64">
        <f t="shared" si="408"/>
        <v>48.601990000000001</v>
      </c>
      <c r="Q53" s="64">
        <f t="shared" si="408"/>
        <v>49.601990000000001</v>
      </c>
      <c r="R53" s="64">
        <f t="shared" si="408"/>
        <v>50.601990000000001</v>
      </c>
      <c r="S53" s="64">
        <f t="shared" si="408"/>
        <v>51.601990000000001</v>
      </c>
      <c r="T53" s="64">
        <f t="shared" si="408"/>
        <v>52.601990000000001</v>
      </c>
      <c r="U53" s="64">
        <f t="shared" si="408"/>
        <v>53.601990000000001</v>
      </c>
      <c r="V53" s="64">
        <f t="shared" si="408"/>
        <v>54.601990000000001</v>
      </c>
      <c r="W53" s="64">
        <f t="shared" si="408"/>
        <v>55.601990000000001</v>
      </c>
      <c r="X53" s="64">
        <f t="shared" si="408"/>
        <v>56.601990000000001</v>
      </c>
      <c r="Y53" s="64">
        <f t="shared" si="408"/>
        <v>57.601990000000001</v>
      </c>
      <c r="Z53" s="64">
        <f t="shared" si="408"/>
        <v>58.601990000000001</v>
      </c>
      <c r="AA53" s="64">
        <f t="shared" si="408"/>
        <v>59.601990000000001</v>
      </c>
      <c r="AB53" s="64">
        <f t="shared" si="408"/>
        <v>60.601990000000001</v>
      </c>
      <c r="AC53" s="64">
        <f t="shared" si="408"/>
        <v>61.601990000000001</v>
      </c>
      <c r="AD53" s="64">
        <f t="shared" si="408"/>
        <v>62.601990000000001</v>
      </c>
      <c r="AE53" s="64">
        <f t="shared" si="408"/>
        <v>63.601990000000001</v>
      </c>
      <c r="AF53" s="64">
        <f t="shared" si="408"/>
        <v>64.601990000000001</v>
      </c>
      <c r="AG53" s="64">
        <f t="shared" si="408"/>
        <v>65.601990000000001</v>
      </c>
      <c r="AH53" s="64">
        <f t="shared" si="408"/>
        <v>66.601990000000001</v>
      </c>
      <c r="AI53" s="64">
        <f t="shared" si="408"/>
        <v>67.601990000000001</v>
      </c>
      <c r="AJ53" s="64">
        <f t="shared" si="408"/>
        <v>68.601990000000001</v>
      </c>
      <c r="AK53" s="64">
        <f t="shared" si="408"/>
        <v>69.601990000000001</v>
      </c>
      <c r="AL53" s="64">
        <f t="shared" si="408"/>
        <v>70.601990000000001</v>
      </c>
      <c r="AM53" s="64">
        <f t="shared" si="408"/>
        <v>71.601990000000001</v>
      </c>
      <c r="AN53" s="64">
        <f t="shared" si="408"/>
        <v>72.601990000000001</v>
      </c>
      <c r="AO53" s="64">
        <f t="shared" si="408"/>
        <v>73.601990000000001</v>
      </c>
      <c r="AP53" s="64">
        <f t="shared" si="408"/>
        <v>74.601990000000001</v>
      </c>
      <c r="AQ53" s="64">
        <f t="shared" si="408"/>
        <v>75.601990000000001</v>
      </c>
      <c r="AR53" s="64">
        <f t="shared" si="408"/>
        <v>76.601990000000001</v>
      </c>
      <c r="AS53" s="64">
        <f t="shared" si="408"/>
        <v>77.601990000000001</v>
      </c>
      <c r="AT53" s="64">
        <f>AU53-1</f>
        <v>78.601990000000001</v>
      </c>
      <c r="AU53" s="7">
        <v>79.601990000000001</v>
      </c>
      <c r="AV53" s="60">
        <f>AU53</f>
        <v>79.601990000000001</v>
      </c>
      <c r="AW53" s="60">
        <f t="shared" ref="AW53:AW55" si="409">AV53</f>
        <v>79.601990000000001</v>
      </c>
      <c r="AX53" s="7">
        <f t="shared" si="293"/>
        <v>79.601990000000001</v>
      </c>
    </row>
    <row r="54" spans="1:50" ht="13" x14ac:dyDescent="0.3">
      <c r="A54" s="6" t="s">
        <v>110</v>
      </c>
      <c r="B54" s="6" t="str">
        <f t="shared" si="3"/>
        <v xml:space="preserve">Cyprus </v>
      </c>
      <c r="C54" s="5" t="s">
        <v>53</v>
      </c>
      <c r="D54" s="62">
        <f t="shared" ref="D54:S56" si="410">E54</f>
        <v>43.859650000000002</v>
      </c>
      <c r="E54" s="8">
        <v>43.859650000000002</v>
      </c>
      <c r="F54" s="8">
        <f>E54</f>
        <v>43.859650000000002</v>
      </c>
      <c r="G54" s="8">
        <v>51.773049999999998</v>
      </c>
      <c r="H54" s="8">
        <v>48.22222</v>
      </c>
      <c r="I54" s="8">
        <v>48.067630000000001</v>
      </c>
      <c r="J54" s="8">
        <v>43.445689999999999</v>
      </c>
      <c r="K54" s="8">
        <f>J54</f>
        <v>43.445689999999999</v>
      </c>
      <c r="L54" s="8">
        <f>K54</f>
        <v>43.445689999999999</v>
      </c>
      <c r="M54" s="8">
        <v>54.188479999999998</v>
      </c>
      <c r="N54" s="8">
        <v>42.176870000000001</v>
      </c>
      <c r="O54" s="8">
        <f>N54</f>
        <v>42.176870000000001</v>
      </c>
      <c r="P54" s="8">
        <v>39.367820000000002</v>
      </c>
      <c r="Q54" s="8">
        <v>31.341460000000001</v>
      </c>
      <c r="R54" s="8">
        <v>40.449440000000003</v>
      </c>
      <c r="S54" s="8">
        <v>43.914679999999997</v>
      </c>
      <c r="T54" s="8">
        <v>50.04936</v>
      </c>
      <c r="U54" s="8">
        <v>58.417380000000001</v>
      </c>
      <c r="V54" s="8">
        <v>51.664360000000002</v>
      </c>
      <c r="W54" s="8">
        <v>60.051879999999997</v>
      </c>
      <c r="X54" s="8">
        <v>57.295920000000002</v>
      </c>
      <c r="Y54" s="8">
        <v>62.847349999999999</v>
      </c>
      <c r="Z54" s="8">
        <v>52.551879999999997</v>
      </c>
      <c r="AA54" s="8">
        <v>57.976649999999999</v>
      </c>
      <c r="AB54" s="8">
        <v>54.88608</v>
      </c>
      <c r="AC54" s="8">
        <v>54.609099999999998</v>
      </c>
      <c r="AD54" s="8">
        <v>59.24821</v>
      </c>
      <c r="AE54" s="8">
        <v>60.072519999999997</v>
      </c>
      <c r="AF54" s="8">
        <f>AE54</f>
        <v>60.072519999999997</v>
      </c>
      <c r="AG54" s="8">
        <v>65.999229999999997</v>
      </c>
      <c r="AH54" s="60">
        <f t="shared" ref="AH54" si="411">AG54</f>
        <v>65.999229999999997</v>
      </c>
      <c r="AI54" s="60">
        <f t="shared" ref="AI54" si="412">AH54</f>
        <v>65.999229999999997</v>
      </c>
      <c r="AJ54" s="8">
        <v>62.204999999999998</v>
      </c>
      <c r="AK54" s="8">
        <v>54.662379999999999</v>
      </c>
      <c r="AL54" s="8">
        <v>59.740630000000003</v>
      </c>
      <c r="AM54" s="8">
        <v>60.9086</v>
      </c>
      <c r="AN54" s="8">
        <v>61.50855</v>
      </c>
      <c r="AO54" s="8">
        <v>58.942630000000001</v>
      </c>
      <c r="AP54" s="8">
        <v>61.636710000000001</v>
      </c>
      <c r="AQ54" s="8">
        <v>59.5533</v>
      </c>
      <c r="AR54" s="8">
        <v>59.964379999999998</v>
      </c>
      <c r="AS54" s="8">
        <v>57.207889999999999</v>
      </c>
      <c r="AT54" s="8">
        <v>60.343429999999998</v>
      </c>
      <c r="AU54" s="8">
        <v>61.063899999999997</v>
      </c>
      <c r="AV54" s="8">
        <v>62.939590000000003</v>
      </c>
      <c r="AW54" s="60">
        <f t="shared" si="409"/>
        <v>62.939590000000003</v>
      </c>
      <c r="AX54" s="8">
        <f t="shared" si="293"/>
        <v>62.939590000000003</v>
      </c>
    </row>
    <row r="55" spans="1:50" ht="20" x14ac:dyDescent="0.3">
      <c r="A55" s="6" t="s">
        <v>111</v>
      </c>
      <c r="B55" s="6" t="str">
        <f t="shared" si="3"/>
        <v xml:space="preserve">Czech Republic </v>
      </c>
      <c r="C55" s="5" t="s">
        <v>53</v>
      </c>
      <c r="D55" s="62">
        <f t="shared" si="410"/>
        <v>41.983649999999997</v>
      </c>
      <c r="E55" s="7">
        <v>41.983649999999997</v>
      </c>
      <c r="F55" s="7">
        <v>42.583390000000001</v>
      </c>
      <c r="G55" s="7">
        <v>40.85615</v>
      </c>
      <c r="H55" s="7">
        <v>39.582680000000003</v>
      </c>
      <c r="I55" s="7">
        <v>38.613779999999998</v>
      </c>
      <c r="J55" s="7">
        <v>38.664909999999999</v>
      </c>
      <c r="K55" s="7">
        <v>36.979680000000002</v>
      </c>
      <c r="L55" s="7">
        <v>36.797620000000002</v>
      </c>
      <c r="M55" s="7">
        <v>39.592709999999997</v>
      </c>
      <c r="N55" s="7">
        <v>42.323399999999999</v>
      </c>
      <c r="O55" s="7">
        <v>41.226309999999998</v>
      </c>
      <c r="P55" s="7">
        <v>41.28</v>
      </c>
      <c r="Q55" s="7">
        <v>40.675330000000002</v>
      </c>
      <c r="R55" s="7">
        <v>40.917439999999999</v>
      </c>
      <c r="S55" s="7">
        <v>41.06841</v>
      </c>
      <c r="T55" s="7">
        <v>44.179090000000002</v>
      </c>
      <c r="U55" s="7">
        <v>44.124369999999999</v>
      </c>
      <c r="V55" s="7">
        <v>43.478470000000002</v>
      </c>
      <c r="W55" s="7">
        <v>42.973370000000003</v>
      </c>
      <c r="X55" s="7">
        <v>42.723280000000003</v>
      </c>
      <c r="Y55" s="7">
        <v>34.839820000000003</v>
      </c>
      <c r="Z55" s="7">
        <v>37.279420000000002</v>
      </c>
      <c r="AA55" s="7">
        <v>47.087000000000003</v>
      </c>
      <c r="AB55" s="7">
        <v>51.21508</v>
      </c>
      <c r="AC55" s="7">
        <v>54.436059999999998</v>
      </c>
      <c r="AD55" s="7">
        <v>56.438090000000003</v>
      </c>
      <c r="AE55" s="7">
        <v>55.644089999999998</v>
      </c>
      <c r="AF55" s="7">
        <f>AE55</f>
        <v>55.644089999999998</v>
      </c>
      <c r="AG55" s="7">
        <v>53.958660000000002</v>
      </c>
      <c r="AH55" s="7">
        <v>55.490409999999997</v>
      </c>
      <c r="AI55" s="7">
        <v>55.277450000000002</v>
      </c>
      <c r="AJ55" s="7">
        <v>56.522539999999999</v>
      </c>
      <c r="AK55" s="7">
        <v>55.176139999999997</v>
      </c>
      <c r="AL55" s="7">
        <v>58.016970000000001</v>
      </c>
      <c r="AM55" s="7">
        <v>56.518030000000003</v>
      </c>
      <c r="AN55" s="7">
        <v>56.90645</v>
      </c>
      <c r="AO55" s="7">
        <v>57.08043</v>
      </c>
      <c r="AP55" s="7">
        <v>58.073619999999998</v>
      </c>
      <c r="AQ55" s="7">
        <v>60.09854</v>
      </c>
      <c r="AR55" s="7">
        <v>60.141109999999998</v>
      </c>
      <c r="AS55" s="7">
        <v>62.203360000000004</v>
      </c>
      <c r="AT55" s="7">
        <v>62.189050000000002</v>
      </c>
      <c r="AU55" s="7">
        <v>61.765000000000001</v>
      </c>
      <c r="AV55" s="7">
        <v>60.130310000000001</v>
      </c>
      <c r="AW55" s="60">
        <f t="shared" si="409"/>
        <v>60.130310000000001</v>
      </c>
      <c r="AX55" s="7">
        <f t="shared" si="293"/>
        <v>60.130310000000001</v>
      </c>
    </row>
    <row r="56" spans="1:50" ht="40" x14ac:dyDescent="0.3">
      <c r="A56" s="6" t="s">
        <v>112</v>
      </c>
      <c r="B56" s="6" t="str">
        <f t="shared" si="3"/>
        <v xml:space="preserve">Democratic People's Republic of Korea </v>
      </c>
      <c r="C56" s="5" t="s">
        <v>53</v>
      </c>
      <c r="D56" s="60">
        <f t="shared" si="410"/>
        <v>36.357039999999998</v>
      </c>
      <c r="E56" s="60">
        <f t="shared" si="410"/>
        <v>36.357039999999998</v>
      </c>
      <c r="F56" s="60">
        <f t="shared" si="410"/>
        <v>36.357039999999998</v>
      </c>
      <c r="G56" s="60">
        <f t="shared" si="410"/>
        <v>36.357039999999998</v>
      </c>
      <c r="H56" s="60">
        <f t="shared" si="410"/>
        <v>36.357039999999998</v>
      </c>
      <c r="I56" s="60">
        <f t="shared" si="410"/>
        <v>36.357039999999998</v>
      </c>
      <c r="J56" s="60">
        <f t="shared" si="410"/>
        <v>36.357039999999998</v>
      </c>
      <c r="K56" s="60">
        <f t="shared" si="410"/>
        <v>36.357039999999998</v>
      </c>
      <c r="L56" s="60">
        <f t="shared" si="410"/>
        <v>36.357039999999998</v>
      </c>
      <c r="M56" s="60">
        <f t="shared" si="410"/>
        <v>36.357039999999998</v>
      </c>
      <c r="N56" s="60">
        <f t="shared" si="410"/>
        <v>36.357039999999998</v>
      </c>
      <c r="O56" s="60">
        <f t="shared" si="410"/>
        <v>36.357039999999998</v>
      </c>
      <c r="P56" s="60">
        <f t="shared" si="410"/>
        <v>36.357039999999998</v>
      </c>
      <c r="Q56" s="60">
        <f t="shared" si="410"/>
        <v>36.357039999999998</v>
      </c>
      <c r="R56" s="60">
        <f t="shared" si="410"/>
        <v>36.357039999999998</v>
      </c>
      <c r="S56" s="60">
        <f t="shared" si="410"/>
        <v>36.357039999999998</v>
      </c>
      <c r="T56" s="60">
        <f t="shared" ref="T56:AU56" si="413">U56</f>
        <v>36.357039999999998</v>
      </c>
      <c r="U56" s="60">
        <f t="shared" si="413"/>
        <v>36.357039999999998</v>
      </c>
      <c r="V56" s="60">
        <f t="shared" si="413"/>
        <v>36.357039999999998</v>
      </c>
      <c r="W56" s="60">
        <f t="shared" si="413"/>
        <v>36.357039999999998</v>
      </c>
      <c r="X56" s="60">
        <f t="shared" si="413"/>
        <v>36.357039999999998</v>
      </c>
      <c r="Y56" s="60">
        <f t="shared" si="413"/>
        <v>36.357039999999998</v>
      </c>
      <c r="Z56" s="60">
        <f t="shared" si="413"/>
        <v>36.357039999999998</v>
      </c>
      <c r="AA56" s="60">
        <f t="shared" si="413"/>
        <v>36.357039999999998</v>
      </c>
      <c r="AB56" s="60">
        <f t="shared" si="413"/>
        <v>36.357039999999998</v>
      </c>
      <c r="AC56" s="60">
        <f t="shared" si="413"/>
        <v>36.357039999999998</v>
      </c>
      <c r="AD56" s="60">
        <f t="shared" si="413"/>
        <v>36.357039999999998</v>
      </c>
      <c r="AE56" s="60">
        <f t="shared" si="413"/>
        <v>36.357039999999998</v>
      </c>
      <c r="AF56" s="60">
        <f t="shared" si="413"/>
        <v>36.357039999999998</v>
      </c>
      <c r="AG56" s="60">
        <f t="shared" si="413"/>
        <v>36.357039999999998</v>
      </c>
      <c r="AH56" s="60">
        <f t="shared" si="413"/>
        <v>36.357039999999998</v>
      </c>
      <c r="AI56" s="60">
        <f t="shared" si="413"/>
        <v>36.357039999999998</v>
      </c>
      <c r="AJ56" s="60">
        <f t="shared" si="413"/>
        <v>36.357039999999998</v>
      </c>
      <c r="AK56" s="60">
        <f t="shared" si="413"/>
        <v>36.357039999999998</v>
      </c>
      <c r="AL56" s="60">
        <f t="shared" si="413"/>
        <v>36.357039999999998</v>
      </c>
      <c r="AM56" s="60">
        <f t="shared" si="413"/>
        <v>36.357039999999998</v>
      </c>
      <c r="AN56" s="60">
        <f t="shared" si="413"/>
        <v>36.357039999999998</v>
      </c>
      <c r="AO56" s="60">
        <f t="shared" si="413"/>
        <v>36.357039999999998</v>
      </c>
      <c r="AP56" s="60">
        <f t="shared" si="413"/>
        <v>36.357039999999998</v>
      </c>
      <c r="AQ56" s="60">
        <f t="shared" si="413"/>
        <v>36.357039999999998</v>
      </c>
      <c r="AR56" s="60">
        <f t="shared" si="413"/>
        <v>36.357039999999998</v>
      </c>
      <c r="AS56" s="60">
        <f t="shared" si="413"/>
        <v>36.357039999999998</v>
      </c>
      <c r="AT56" s="60">
        <f t="shared" si="413"/>
        <v>36.357039999999998</v>
      </c>
      <c r="AU56" s="60">
        <f t="shared" si="413"/>
        <v>36.357039999999998</v>
      </c>
      <c r="AV56" s="60">
        <f>AW56</f>
        <v>36.357039999999998</v>
      </c>
      <c r="AW56" s="8">
        <v>36.357039999999998</v>
      </c>
      <c r="AX56" s="8">
        <f t="shared" si="293"/>
        <v>36.357039999999998</v>
      </c>
    </row>
    <row r="57" spans="1:50" ht="40" x14ac:dyDescent="0.35">
      <c r="A57" s="6" t="s">
        <v>113</v>
      </c>
      <c r="B57" s="37" t="s">
        <v>436</v>
      </c>
      <c r="C57" s="5" t="s">
        <v>53</v>
      </c>
      <c r="D57" s="55">
        <f>TREND(E57:$AW57,E$3:$AW$3,D$3)</f>
        <v>4.2485499999999918</v>
      </c>
      <c r="E57" s="55">
        <f>TREND(F57:$AW57,F$3:$AW$3,E$3)</f>
        <v>4.2485499999999927</v>
      </c>
      <c r="F57" s="55">
        <f>TREND(G57:$AW57,G$3:$AW$3,F$3)</f>
        <v>4.2485499999999927</v>
      </c>
      <c r="G57" s="55">
        <f>TREND(H57:$AW57,H$3:$AW$3,G$3)</f>
        <v>4.2485499999999936</v>
      </c>
      <c r="H57" s="55">
        <f>TREND(I57:$AW57,I$3:$AW$3,H$3)</f>
        <v>4.2485499999999945</v>
      </c>
      <c r="I57" s="55">
        <f>TREND(J57:$AW57,J$3:$AW$3,I$3)</f>
        <v>4.2485499999999945</v>
      </c>
      <c r="J57" s="55">
        <f>TREND(K57:$AW57,K$3:$AW$3,J$3)</f>
        <v>4.2485499999999945</v>
      </c>
      <c r="K57" s="55">
        <f>TREND(L57:$AW57,L$3:$AW$3,K$3)</f>
        <v>4.2485499999999954</v>
      </c>
      <c r="L57" s="55">
        <f>TREND(M57:$AW57,M$3:$AW$3,L$3)</f>
        <v>4.2485499999999954</v>
      </c>
      <c r="M57" s="55">
        <f>TREND(N57:$AW57,N$3:$AW$3,M$3)</f>
        <v>4.2485499999999963</v>
      </c>
      <c r="N57" s="55">
        <f>TREND(O57:$AW57,O$3:$AW$3,N$3)</f>
        <v>4.2485499999999963</v>
      </c>
      <c r="O57" s="55">
        <f>TREND(P57:$AW57,P$3:$AW$3,O$3)</f>
        <v>4.2485499999999981</v>
      </c>
      <c r="P57" s="55">
        <f>TREND(Q57:$AW57,Q$3:$AW$3,P$3)</f>
        <v>4.2485499999999981</v>
      </c>
      <c r="Q57" s="55">
        <f>TREND(R57:$AW57,R$3:$AW$3,Q$3)</f>
        <v>4.2485499999999981</v>
      </c>
      <c r="R57" s="55">
        <f>TREND(S57:$AW57,S$3:$AW$3,R$3)</f>
        <v>4.2485499999999981</v>
      </c>
      <c r="S57" s="55">
        <f>TREND(T57:$AW57,T$3:$AW$3,S$3)</f>
        <v>4.2485499999999981</v>
      </c>
      <c r="T57" s="7">
        <v>4.2485499999999998</v>
      </c>
      <c r="U57" s="7">
        <f t="shared" ref="U57:AG57" si="414">T57</f>
        <v>4.2485499999999998</v>
      </c>
      <c r="V57" s="7">
        <f t="shared" si="414"/>
        <v>4.2485499999999998</v>
      </c>
      <c r="W57" s="7">
        <f t="shared" si="414"/>
        <v>4.2485499999999998</v>
      </c>
      <c r="X57" s="7">
        <f t="shared" si="414"/>
        <v>4.2485499999999998</v>
      </c>
      <c r="Y57" s="7">
        <f t="shared" si="414"/>
        <v>4.2485499999999998</v>
      </c>
      <c r="Z57" s="7">
        <f t="shared" si="414"/>
        <v>4.2485499999999998</v>
      </c>
      <c r="AA57" s="7">
        <f t="shared" si="414"/>
        <v>4.2485499999999998</v>
      </c>
      <c r="AB57" s="7">
        <f t="shared" si="414"/>
        <v>4.2485499999999998</v>
      </c>
      <c r="AC57" s="7">
        <f t="shared" si="414"/>
        <v>4.2485499999999998</v>
      </c>
      <c r="AD57" s="7">
        <f t="shared" si="414"/>
        <v>4.2485499999999998</v>
      </c>
      <c r="AE57" s="7">
        <f t="shared" si="414"/>
        <v>4.2485499999999998</v>
      </c>
      <c r="AF57" s="7">
        <f t="shared" si="414"/>
        <v>4.2485499999999998</v>
      </c>
      <c r="AG57" s="7">
        <f t="shared" si="414"/>
        <v>4.2485499999999998</v>
      </c>
      <c r="AH57" s="60">
        <f t="shared" ref="AH57" si="415">AG57</f>
        <v>4.2485499999999998</v>
      </c>
      <c r="AI57" s="60">
        <f t="shared" ref="AI57" si="416">AH57</f>
        <v>4.2485499999999998</v>
      </c>
      <c r="AJ57" s="60">
        <f t="shared" ref="AJ57" si="417">AI57</f>
        <v>4.2485499999999998</v>
      </c>
      <c r="AK57" s="60">
        <f t="shared" ref="AK57" si="418">AJ57</f>
        <v>4.2485499999999998</v>
      </c>
      <c r="AL57" s="60">
        <f t="shared" ref="AL57" si="419">AK57</f>
        <v>4.2485499999999998</v>
      </c>
      <c r="AM57" s="60">
        <f t="shared" ref="AM57" si="420">AL57</f>
        <v>4.2485499999999998</v>
      </c>
      <c r="AN57" s="60">
        <f t="shared" ref="AN57" si="421">AM57</f>
        <v>4.2485499999999998</v>
      </c>
      <c r="AO57" s="60">
        <f t="shared" ref="AO57" si="422">AN57</f>
        <v>4.2485499999999998</v>
      </c>
      <c r="AP57" s="60">
        <f t="shared" ref="AP57" si="423">AO57</f>
        <v>4.2485499999999998</v>
      </c>
      <c r="AQ57" s="60">
        <f t="shared" ref="AQ57" si="424">AP57</f>
        <v>4.2485499999999998</v>
      </c>
      <c r="AR57" s="60">
        <f t="shared" ref="AR57" si="425">AQ57</f>
        <v>4.2485499999999998</v>
      </c>
      <c r="AS57" s="60">
        <f t="shared" ref="AS57" si="426">AR57</f>
        <v>4.2485499999999998</v>
      </c>
      <c r="AT57" s="60">
        <f t="shared" ref="AT57" si="427">AS57</f>
        <v>4.2485499999999998</v>
      </c>
      <c r="AU57" s="60">
        <f t="shared" ref="AU57" si="428">AT57</f>
        <v>4.2485499999999998</v>
      </c>
      <c r="AV57" s="60">
        <f t="shared" ref="AV57" si="429">AU57</f>
        <v>4.2485499999999998</v>
      </c>
      <c r="AW57" s="60">
        <f t="shared" ref="AW57:AW72" si="430">AV57</f>
        <v>4.2485499999999998</v>
      </c>
      <c r="AX57" s="7">
        <f t="shared" si="293"/>
        <v>4.2485499999999998</v>
      </c>
    </row>
    <row r="58" spans="1:50" ht="13" x14ac:dyDescent="0.3">
      <c r="A58" s="6" t="s">
        <v>114</v>
      </c>
      <c r="B58" s="6" t="str">
        <f t="shared" si="3"/>
        <v xml:space="preserve">Denmark </v>
      </c>
      <c r="C58" s="5" t="s">
        <v>53</v>
      </c>
      <c r="D58" s="62">
        <f t="shared" ref="D58" si="431">E58</f>
        <v>39.990400000000001</v>
      </c>
      <c r="E58" s="8">
        <v>39.990400000000001</v>
      </c>
      <c r="F58" s="8">
        <f>E58</f>
        <v>39.990400000000001</v>
      </c>
      <c r="G58" s="8">
        <v>35.429070000000003</v>
      </c>
      <c r="H58" s="8">
        <v>48.74147</v>
      </c>
      <c r="I58" s="8">
        <v>47.822890000000001</v>
      </c>
      <c r="J58" s="8">
        <v>51.456449999999997</v>
      </c>
      <c r="K58" s="8">
        <v>49.353499999999997</v>
      </c>
      <c r="L58" s="8">
        <v>52.683959999999999</v>
      </c>
      <c r="M58" s="8">
        <v>53.385240000000003</v>
      </c>
      <c r="N58" s="8">
        <v>54.30856</v>
      </c>
      <c r="O58" s="8">
        <v>54.482280000000003</v>
      </c>
      <c r="P58" s="8">
        <v>54.342260000000003</v>
      </c>
      <c r="Q58" s="8">
        <v>53.150829999999999</v>
      </c>
      <c r="R58" s="8">
        <v>53.667850000000001</v>
      </c>
      <c r="S58" s="8">
        <v>54.371279999999999</v>
      </c>
      <c r="T58" s="8">
        <v>53.935890000000001</v>
      </c>
      <c r="U58" s="8">
        <v>54.274520000000003</v>
      </c>
      <c r="V58" s="8">
        <v>51.095579999999998</v>
      </c>
      <c r="W58" s="8">
        <v>51.813330000000001</v>
      </c>
      <c r="X58" s="8">
        <v>51.743679999999998</v>
      </c>
      <c r="Y58" s="8">
        <v>52.20129</v>
      </c>
      <c r="Z58" s="8">
        <v>52.745840000000001</v>
      </c>
      <c r="AA58" s="8">
        <v>53.699649999999998</v>
      </c>
      <c r="AB58" s="8">
        <v>50.376559999999998</v>
      </c>
      <c r="AC58" s="8">
        <v>51.827539999999999</v>
      </c>
      <c r="AD58" s="8">
        <v>50.616669999999999</v>
      </c>
      <c r="AE58" s="8">
        <f>AD58</f>
        <v>50.616669999999999</v>
      </c>
      <c r="AF58" s="8">
        <f>AE58</f>
        <v>50.616669999999999</v>
      </c>
      <c r="AG58" s="8">
        <v>56.283819999999999</v>
      </c>
      <c r="AH58" s="8">
        <v>58.515129999999999</v>
      </c>
      <c r="AI58" s="8">
        <v>56.319040000000001</v>
      </c>
      <c r="AJ58" s="8">
        <v>56.53557</v>
      </c>
      <c r="AK58" s="8">
        <v>57.998919999999998</v>
      </c>
      <c r="AL58" s="8">
        <v>58.791679999999999</v>
      </c>
      <c r="AM58" s="8">
        <v>58.94697</v>
      </c>
      <c r="AN58" s="8">
        <v>57.990279999999998</v>
      </c>
      <c r="AO58" s="8">
        <v>57.37379</v>
      </c>
      <c r="AP58" s="8">
        <v>57.810429999999997</v>
      </c>
      <c r="AQ58" s="8">
        <v>58.353340000000003</v>
      </c>
      <c r="AR58" s="8">
        <v>58.268689999999999</v>
      </c>
      <c r="AS58" s="8">
        <v>57.87433</v>
      </c>
      <c r="AT58" s="8">
        <v>57.645699999999998</v>
      </c>
      <c r="AU58" s="8">
        <v>57.491689999999998</v>
      </c>
      <c r="AV58" s="8">
        <v>58.309370000000001</v>
      </c>
      <c r="AW58" s="60">
        <f t="shared" si="430"/>
        <v>58.309370000000001</v>
      </c>
      <c r="AX58" s="8">
        <f t="shared" si="293"/>
        <v>58.309370000000001</v>
      </c>
    </row>
    <row r="59" spans="1:50" ht="13" x14ac:dyDescent="0.3">
      <c r="A59" s="6" t="s">
        <v>115</v>
      </c>
      <c r="B59" s="6" t="str">
        <f t="shared" si="3"/>
        <v xml:space="preserve">Djibouti </v>
      </c>
      <c r="C59" s="5" t="s">
        <v>53</v>
      </c>
      <c r="D59" s="61">
        <f t="shared" ref="D59:AE59" si="432">AVERAGE(E59:V59)</f>
        <v>51.072821022632688</v>
      </c>
      <c r="E59" s="61">
        <f t="shared" si="432"/>
        <v>51.065204597405362</v>
      </c>
      <c r="F59" s="61">
        <f t="shared" si="432"/>
        <v>51.041567682250076</v>
      </c>
      <c r="G59" s="61">
        <f t="shared" si="432"/>
        <v>51.003617742658484</v>
      </c>
      <c r="H59" s="61">
        <f t="shared" si="432"/>
        <v>50.952926889001056</v>
      </c>
      <c r="I59" s="61">
        <f t="shared" si="432"/>
        <v>50.890941394613215</v>
      </c>
      <c r="J59" s="61">
        <f t="shared" si="432"/>
        <v>50.818990586922709</v>
      </c>
      <c r="K59" s="61">
        <f t="shared" si="432"/>
        <v>50.73829515124779</v>
      </c>
      <c r="L59" s="61">
        <f t="shared" si="432"/>
        <v>50.649974884461301</v>
      </c>
      <c r="M59" s="61">
        <f t="shared" si="432"/>
        <v>50.555055933427269</v>
      </c>
      <c r="N59" s="61">
        <f t="shared" si="432"/>
        <v>50.454477550966182</v>
      </c>
      <c r="O59" s="61">
        <f t="shared" si="432"/>
        <v>50.74277873249428</v>
      </c>
      <c r="P59" s="61">
        <f t="shared" si="432"/>
        <v>51.015906167626163</v>
      </c>
      <c r="Q59" s="61">
        <f t="shared" si="432"/>
        <v>51.274658474593203</v>
      </c>
      <c r="R59" s="61">
        <f t="shared" si="432"/>
        <v>51.519792239088297</v>
      </c>
      <c r="S59" s="61">
        <f t="shared" si="432"/>
        <v>51.752024226504702</v>
      </c>
      <c r="T59" s="61">
        <f t="shared" si="432"/>
        <v>51.972033477741299</v>
      </c>
      <c r="U59" s="61">
        <f t="shared" si="432"/>
        <v>51.605084347333865</v>
      </c>
      <c r="V59" s="61">
        <f t="shared" si="432"/>
        <v>51.25744832905314</v>
      </c>
      <c r="W59" s="61">
        <f t="shared" si="432"/>
        <v>50.928108943313504</v>
      </c>
      <c r="X59" s="61">
        <f t="shared" si="432"/>
        <v>50.616103209454906</v>
      </c>
      <c r="Y59" s="61">
        <f t="shared" si="432"/>
        <v>50.320518830009902</v>
      </c>
      <c r="Z59" s="61">
        <f t="shared" si="432"/>
        <v>50.040491523167276</v>
      </c>
      <c r="AA59" s="61">
        <f t="shared" si="432"/>
        <v>49.775202495632158</v>
      </c>
      <c r="AB59" s="61">
        <f t="shared" si="432"/>
        <v>49.523876048493634</v>
      </c>
      <c r="AC59" s="61">
        <f t="shared" si="432"/>
        <v>49.285777309099231</v>
      </c>
      <c r="AD59" s="61">
        <f t="shared" si="432"/>
        <v>49.060210082304529</v>
      </c>
      <c r="AE59" s="61">
        <f t="shared" si="432"/>
        <v>48.846514814814817</v>
      </c>
      <c r="AF59" s="61">
        <f>AVERAGE(AG59:AX59)</f>
        <v>48.644066666666667</v>
      </c>
      <c r="AG59" s="7">
        <v>55.932200000000002</v>
      </c>
      <c r="AH59" s="60">
        <f t="shared" ref="AH59" si="433">AG59</f>
        <v>55.932200000000002</v>
      </c>
      <c r="AI59" s="60">
        <f t="shared" ref="AI59" si="434">AH59</f>
        <v>55.932200000000002</v>
      </c>
      <c r="AJ59" s="60">
        <f t="shared" ref="AJ59" si="435">AI59</f>
        <v>55.932200000000002</v>
      </c>
      <c r="AK59" s="60">
        <f t="shared" ref="AK59" si="436">AJ59</f>
        <v>55.932200000000002</v>
      </c>
      <c r="AL59" s="60">
        <f t="shared" ref="AL59" si="437">AK59</f>
        <v>55.932200000000002</v>
      </c>
      <c r="AM59" s="7">
        <v>45</v>
      </c>
      <c r="AN59" s="60">
        <f t="shared" ref="AN59" si="438">AM59</f>
        <v>45</v>
      </c>
      <c r="AO59" s="60">
        <f t="shared" ref="AO59" si="439">AN59</f>
        <v>45</v>
      </c>
      <c r="AP59" s="60">
        <f t="shared" ref="AP59" si="440">AO59</f>
        <v>45</v>
      </c>
      <c r="AQ59" s="60">
        <f t="shared" ref="AQ59" si="441">AP59</f>
        <v>45</v>
      </c>
      <c r="AR59" s="60">
        <f t="shared" ref="AR59" si="442">AQ59</f>
        <v>45</v>
      </c>
      <c r="AS59" s="60">
        <f t="shared" ref="AS59" si="443">AR59</f>
        <v>45</v>
      </c>
      <c r="AT59" s="60">
        <f t="shared" ref="AT59:AT60" si="444">AS59</f>
        <v>45</v>
      </c>
      <c r="AU59" s="60">
        <f t="shared" ref="AU59" si="445">AT59</f>
        <v>45</v>
      </c>
      <c r="AV59" s="60">
        <f t="shared" ref="AV59:AV60" si="446">AU59</f>
        <v>45</v>
      </c>
      <c r="AW59" s="60">
        <f t="shared" si="430"/>
        <v>45</v>
      </c>
      <c r="AX59" s="7">
        <f t="shared" si="293"/>
        <v>45</v>
      </c>
    </row>
    <row r="60" spans="1:50" ht="13" x14ac:dyDescent="0.3">
      <c r="A60" s="6" t="s">
        <v>116</v>
      </c>
      <c r="B60" s="6" t="str">
        <f t="shared" si="3"/>
        <v xml:space="preserve">Dominica </v>
      </c>
      <c r="C60" s="5" t="s">
        <v>53</v>
      </c>
      <c r="D60" s="55">
        <f>TREND(E60:$AW60,E$3:$AW$3,D$3)</f>
        <v>32.937073376623346</v>
      </c>
      <c r="E60" s="55">
        <f>TREND(F60:$AW60,F$3:$AW$3,E$3)</f>
        <v>33.083620420168046</v>
      </c>
      <c r="F60" s="55">
        <f>TREND(G60:$AW60,G$3:$AW$3,F$3)</f>
        <v>33.230167463712746</v>
      </c>
      <c r="G60" s="55">
        <f>TREND(H60:$AW60,H$3:$AW$3,G$3)</f>
        <v>33.376714507257418</v>
      </c>
      <c r="H60" s="55">
        <f>TREND(I60:$AW60,I$3:$AW$3,H$3)</f>
        <v>33.523261550802118</v>
      </c>
      <c r="I60" s="55">
        <f>TREND(J60:$AW60,J$3:$AW$3,I$3)</f>
        <v>33.669808594346819</v>
      </c>
      <c r="J60" s="55">
        <f>TREND(K60:$AW60,K$3:$AW$3,J$3)</f>
        <v>33.816355637891547</v>
      </c>
      <c r="K60" s="55">
        <f>TREND(L60:$AW60,L$3:$AW$3,K$3)</f>
        <v>33.962902681436191</v>
      </c>
      <c r="L60" s="55">
        <f>TREND(M60:$AW60,M$3:$AW$3,L$3)</f>
        <v>34.109449724980891</v>
      </c>
      <c r="M60" s="55">
        <f>TREND(N60:$AW60,N$3:$AW$3,M$3)</f>
        <v>34.255996768525563</v>
      </c>
      <c r="N60" s="55">
        <f>TREND(O60:$AW60,O$3:$AW$3,N$3)</f>
        <v>34.402543812070263</v>
      </c>
      <c r="O60" s="55">
        <f>TREND(P60:$AW60,P$3:$AW$3,O$3)</f>
        <v>34.549090855614963</v>
      </c>
      <c r="P60" s="8">
        <v>33.333329999999997</v>
      </c>
      <c r="Q60" s="8">
        <f t="shared" ref="Q60:Y60" si="447">P60</f>
        <v>33.333329999999997</v>
      </c>
      <c r="R60" s="8">
        <f t="shared" si="447"/>
        <v>33.333329999999997</v>
      </c>
      <c r="S60" s="8">
        <f t="shared" si="447"/>
        <v>33.333329999999997</v>
      </c>
      <c r="T60" s="8">
        <f t="shared" si="447"/>
        <v>33.333329999999997</v>
      </c>
      <c r="U60" s="8">
        <f t="shared" si="447"/>
        <v>33.333329999999997</v>
      </c>
      <c r="V60" s="8">
        <f t="shared" si="447"/>
        <v>33.333329999999997</v>
      </c>
      <c r="W60" s="8">
        <f t="shared" si="447"/>
        <v>33.333329999999997</v>
      </c>
      <c r="X60" s="8">
        <f t="shared" si="447"/>
        <v>33.333329999999997</v>
      </c>
      <c r="Y60" s="8">
        <f t="shared" si="447"/>
        <v>33.333329999999997</v>
      </c>
      <c r="Z60" s="8">
        <v>45.483870000000003</v>
      </c>
      <c r="AA60" s="8">
        <f>Z60</f>
        <v>45.483870000000003</v>
      </c>
      <c r="AB60" s="8">
        <v>38.071069999999999</v>
      </c>
      <c r="AC60" s="8">
        <f t="shared" ref="AC60:AG62" si="448">AB60</f>
        <v>38.071069999999999</v>
      </c>
      <c r="AD60" s="8">
        <f t="shared" si="448"/>
        <v>38.071069999999999</v>
      </c>
      <c r="AE60" s="8">
        <f t="shared" si="448"/>
        <v>38.071069999999999</v>
      </c>
      <c r="AF60" s="8">
        <f t="shared" si="448"/>
        <v>38.071069999999999</v>
      </c>
      <c r="AG60" s="8">
        <f t="shared" si="448"/>
        <v>38.071069999999999</v>
      </c>
      <c r="AH60" s="60">
        <f t="shared" ref="AH60" si="449">AG60</f>
        <v>38.071069999999999</v>
      </c>
      <c r="AI60" s="60">
        <f t="shared" ref="AI60" si="450">AH60</f>
        <v>38.071069999999999</v>
      </c>
      <c r="AJ60" s="60">
        <f t="shared" ref="AJ60" si="451">AI60</f>
        <v>38.071069999999999</v>
      </c>
      <c r="AK60" s="60">
        <f t="shared" ref="AK60" si="452">AJ60</f>
        <v>38.071069999999999</v>
      </c>
      <c r="AL60" s="60">
        <f t="shared" ref="AL60" si="453">AK60</f>
        <v>38.071069999999999</v>
      </c>
      <c r="AM60" s="60">
        <f t="shared" ref="AM60" si="454">AL60</f>
        <v>38.071069999999999</v>
      </c>
      <c r="AN60" s="60">
        <f t="shared" ref="AN60" si="455">AM60</f>
        <v>38.071069999999999</v>
      </c>
      <c r="AO60" s="60">
        <f t="shared" ref="AO60" si="456">AN60</f>
        <v>38.071069999999999</v>
      </c>
      <c r="AP60" s="60">
        <f t="shared" ref="AP60" si="457">AO60</f>
        <v>38.071069999999999</v>
      </c>
      <c r="AQ60" s="60">
        <f t="shared" ref="AQ60" si="458">AP60</f>
        <v>38.071069999999999</v>
      </c>
      <c r="AR60" s="60">
        <f t="shared" ref="AR60" si="459">AQ60</f>
        <v>38.071069999999999</v>
      </c>
      <c r="AS60" s="60">
        <f t="shared" ref="AS60" si="460">AR60</f>
        <v>38.071069999999999</v>
      </c>
      <c r="AT60" s="60">
        <f t="shared" si="444"/>
        <v>38.071069999999999</v>
      </c>
      <c r="AU60" s="60">
        <f t="shared" ref="AU60" si="461">AT60</f>
        <v>38.071069999999999</v>
      </c>
      <c r="AV60" s="60">
        <f t="shared" si="446"/>
        <v>38.071069999999999</v>
      </c>
      <c r="AW60" s="60">
        <f t="shared" si="430"/>
        <v>38.071069999999999</v>
      </c>
      <c r="AX60" s="8">
        <f t="shared" si="293"/>
        <v>38.071069999999999</v>
      </c>
    </row>
    <row r="61" spans="1:50" ht="20" x14ac:dyDescent="0.3">
      <c r="A61" s="6" t="s">
        <v>117</v>
      </c>
      <c r="B61" s="6" t="str">
        <f t="shared" si="3"/>
        <v xml:space="preserve">Dominican Republic </v>
      </c>
      <c r="C61" s="5" t="s">
        <v>53</v>
      </c>
      <c r="D61" s="62">
        <f t="shared" ref="D61:H61" si="462">E61</f>
        <v>52.354570000000002</v>
      </c>
      <c r="E61" s="62">
        <f t="shared" si="462"/>
        <v>52.354570000000002</v>
      </c>
      <c r="F61" s="62">
        <f t="shared" si="462"/>
        <v>52.354570000000002</v>
      </c>
      <c r="G61" s="62">
        <f t="shared" si="462"/>
        <v>52.354570000000002</v>
      </c>
      <c r="H61" s="62">
        <f t="shared" si="462"/>
        <v>52.354570000000002</v>
      </c>
      <c r="I61" s="7">
        <v>52.354570000000002</v>
      </c>
      <c r="J61" s="7">
        <v>44.356439999999999</v>
      </c>
      <c r="K61" s="7">
        <v>47.144080000000002</v>
      </c>
      <c r="L61" s="7">
        <f>K61</f>
        <v>47.144080000000002</v>
      </c>
      <c r="M61" s="7">
        <f>L61</f>
        <v>47.144080000000002</v>
      </c>
      <c r="N61" s="7">
        <v>53.83361</v>
      </c>
      <c r="O61" s="7">
        <f>N61</f>
        <v>53.83361</v>
      </c>
      <c r="P61" s="7">
        <f>O61</f>
        <v>53.83361</v>
      </c>
      <c r="Q61" s="7">
        <f t="shared" ref="Q61:Y61" si="463">P61</f>
        <v>53.83361</v>
      </c>
      <c r="R61" s="7">
        <f t="shared" si="463"/>
        <v>53.83361</v>
      </c>
      <c r="S61" s="7">
        <f t="shared" si="463"/>
        <v>53.83361</v>
      </c>
      <c r="T61" s="7">
        <f t="shared" si="463"/>
        <v>53.83361</v>
      </c>
      <c r="U61" s="7">
        <f t="shared" si="463"/>
        <v>53.83361</v>
      </c>
      <c r="V61" s="7">
        <f t="shared" si="463"/>
        <v>53.83361</v>
      </c>
      <c r="W61" s="7">
        <f t="shared" si="463"/>
        <v>53.83361</v>
      </c>
      <c r="X61" s="7">
        <f t="shared" si="463"/>
        <v>53.83361</v>
      </c>
      <c r="Y61" s="7">
        <f t="shared" si="463"/>
        <v>53.83361</v>
      </c>
      <c r="Z61" s="7">
        <f>Y61</f>
        <v>53.83361</v>
      </c>
      <c r="AA61" s="7">
        <f>Z61</f>
        <v>53.83361</v>
      </c>
      <c r="AB61" s="7">
        <f>AA61</f>
        <v>53.83361</v>
      </c>
      <c r="AC61" s="7">
        <f t="shared" si="448"/>
        <v>53.83361</v>
      </c>
      <c r="AD61" s="7">
        <f t="shared" si="448"/>
        <v>53.83361</v>
      </c>
      <c r="AE61" s="7">
        <f t="shared" si="448"/>
        <v>53.83361</v>
      </c>
      <c r="AF61" s="7">
        <f t="shared" si="448"/>
        <v>53.83361</v>
      </c>
      <c r="AG61" s="7">
        <f t="shared" si="448"/>
        <v>53.83361</v>
      </c>
      <c r="AH61" s="60">
        <f t="shared" ref="AH61" si="464">AG61</f>
        <v>53.83361</v>
      </c>
      <c r="AI61" s="60">
        <f t="shared" ref="AI61" si="465">AH61</f>
        <v>53.83361</v>
      </c>
      <c r="AJ61" s="60">
        <f t="shared" ref="AJ61" si="466">AI61</f>
        <v>53.83361</v>
      </c>
      <c r="AK61" s="60">
        <f t="shared" ref="AK61" si="467">AJ61</f>
        <v>53.83361</v>
      </c>
      <c r="AL61" s="60">
        <f t="shared" ref="AL61" si="468">AK61</f>
        <v>53.83361</v>
      </c>
      <c r="AM61" s="60">
        <f t="shared" ref="AM61" si="469">AL61</f>
        <v>53.83361</v>
      </c>
      <c r="AN61" s="60">
        <f t="shared" ref="AN61" si="470">AM61</f>
        <v>53.83361</v>
      </c>
      <c r="AO61" s="60">
        <f t="shared" ref="AO61" si="471">AN61</f>
        <v>53.83361</v>
      </c>
      <c r="AP61" s="60">
        <f t="shared" ref="AP61" si="472">AO61</f>
        <v>53.83361</v>
      </c>
      <c r="AQ61" s="60">
        <f t="shared" ref="AQ61" si="473">AP61</f>
        <v>53.83361</v>
      </c>
      <c r="AR61" s="60">
        <f t="shared" ref="AR61" si="474">AQ61</f>
        <v>53.83361</v>
      </c>
      <c r="AS61" s="60">
        <f t="shared" ref="AS61" si="475">AR61</f>
        <v>53.83361</v>
      </c>
      <c r="AT61" s="7">
        <v>64.129009999999994</v>
      </c>
      <c r="AU61" s="60">
        <f t="shared" ref="AU61" si="476">AT61</f>
        <v>64.129009999999994</v>
      </c>
      <c r="AV61" s="7">
        <v>63.019240000000003</v>
      </c>
      <c r="AW61" s="60">
        <f t="shared" si="430"/>
        <v>63.019240000000003</v>
      </c>
      <c r="AX61" s="7">
        <f t="shared" si="293"/>
        <v>63.019240000000003</v>
      </c>
    </row>
    <row r="62" spans="1:50" ht="13" x14ac:dyDescent="0.3">
      <c r="A62" s="6" t="s">
        <v>118</v>
      </c>
      <c r="B62" s="6" t="str">
        <f t="shared" si="3"/>
        <v xml:space="preserve">Ecuador </v>
      </c>
      <c r="C62" s="5" t="s">
        <v>53</v>
      </c>
      <c r="D62" s="62">
        <f t="shared" ref="D62:D63" si="477">E62</f>
        <v>26</v>
      </c>
      <c r="E62" s="8">
        <v>26</v>
      </c>
      <c r="F62" s="8">
        <f t="shared" ref="F62:K62" si="478">E62</f>
        <v>26</v>
      </c>
      <c r="G62" s="8">
        <f t="shared" si="478"/>
        <v>26</v>
      </c>
      <c r="H62" s="8">
        <f t="shared" si="478"/>
        <v>26</v>
      </c>
      <c r="I62" s="8">
        <f t="shared" si="478"/>
        <v>26</v>
      </c>
      <c r="J62" s="8">
        <f t="shared" si="478"/>
        <v>26</v>
      </c>
      <c r="K62" s="8">
        <f t="shared" si="478"/>
        <v>26</v>
      </c>
      <c r="L62" s="8">
        <f>K62</f>
        <v>26</v>
      </c>
      <c r="M62" s="8">
        <f>L62</f>
        <v>26</v>
      </c>
      <c r="N62" s="8">
        <f>M62</f>
        <v>26</v>
      </c>
      <c r="O62" s="8">
        <f>N62</f>
        <v>26</v>
      </c>
      <c r="P62" s="8">
        <f>O62</f>
        <v>26</v>
      </c>
      <c r="Q62" s="8">
        <v>40.554369999999999</v>
      </c>
      <c r="R62" s="8">
        <f t="shared" ref="R62:Y62" si="479">Q62</f>
        <v>40.554369999999999</v>
      </c>
      <c r="S62" s="8">
        <f t="shared" si="479"/>
        <v>40.554369999999999</v>
      </c>
      <c r="T62" s="8">
        <f t="shared" si="479"/>
        <v>40.554369999999999</v>
      </c>
      <c r="U62" s="8">
        <f t="shared" si="479"/>
        <v>40.554369999999999</v>
      </c>
      <c r="V62" s="8">
        <f t="shared" si="479"/>
        <v>40.554369999999999</v>
      </c>
      <c r="W62" s="8">
        <f t="shared" si="479"/>
        <v>40.554369999999999</v>
      </c>
      <c r="X62" s="8">
        <f t="shared" si="479"/>
        <v>40.554369999999999</v>
      </c>
      <c r="Y62" s="8">
        <f t="shared" si="479"/>
        <v>40.554369999999999</v>
      </c>
      <c r="Z62" s="8">
        <f>Y62</f>
        <v>40.554369999999999</v>
      </c>
      <c r="AA62" s="8">
        <f>Z62</f>
        <v>40.554369999999999</v>
      </c>
      <c r="AB62" s="8">
        <f>AA62</f>
        <v>40.554369999999999</v>
      </c>
      <c r="AC62" s="8">
        <f t="shared" si="448"/>
        <v>40.554369999999999</v>
      </c>
      <c r="AD62" s="8">
        <f t="shared" si="448"/>
        <v>40.554369999999999</v>
      </c>
      <c r="AE62" s="8">
        <f t="shared" si="448"/>
        <v>40.554369999999999</v>
      </c>
      <c r="AF62" s="8">
        <f t="shared" si="448"/>
        <v>40.554369999999999</v>
      </c>
      <c r="AG62" s="8">
        <f t="shared" si="448"/>
        <v>40.554369999999999</v>
      </c>
      <c r="AH62" s="60">
        <f t="shared" ref="AH62" si="480">AG62</f>
        <v>40.554369999999999</v>
      </c>
      <c r="AI62" s="60">
        <f t="shared" ref="AI62" si="481">AH62</f>
        <v>40.554369999999999</v>
      </c>
      <c r="AJ62" s="60">
        <f t="shared" ref="AJ62" si="482">AI62</f>
        <v>40.554369999999999</v>
      </c>
      <c r="AK62" s="60">
        <f t="shared" ref="AK62" si="483">AJ62</f>
        <v>40.554369999999999</v>
      </c>
      <c r="AL62" s="60">
        <f t="shared" ref="AL62" si="484">AK62</f>
        <v>40.554369999999999</v>
      </c>
      <c r="AM62" s="60">
        <f t="shared" ref="AM62" si="485">AL62</f>
        <v>40.554369999999999</v>
      </c>
      <c r="AN62" s="60">
        <f t="shared" ref="AN62" si="486">AM62</f>
        <v>40.554369999999999</v>
      </c>
      <c r="AO62" s="8">
        <v>56.787140000000001</v>
      </c>
      <c r="AP62" s="8">
        <v>58.770820000000001</v>
      </c>
      <c r="AQ62" s="60">
        <f t="shared" ref="AQ62" si="487">AP62</f>
        <v>58.770820000000001</v>
      </c>
      <c r="AR62" s="60">
        <f t="shared" ref="AR62" si="488">AQ62</f>
        <v>58.770820000000001</v>
      </c>
      <c r="AS62" s="60">
        <f t="shared" ref="AS62" si="489">AR62</f>
        <v>58.770820000000001</v>
      </c>
      <c r="AT62" s="8">
        <v>58.506860000000003</v>
      </c>
      <c r="AU62" s="8">
        <v>57.760770000000001</v>
      </c>
      <c r="AV62" s="8">
        <v>58.607430000000001</v>
      </c>
      <c r="AW62" s="60">
        <f t="shared" si="430"/>
        <v>58.607430000000001</v>
      </c>
      <c r="AX62" s="8">
        <f t="shared" si="293"/>
        <v>58.607430000000001</v>
      </c>
    </row>
    <row r="63" spans="1:50" ht="13" x14ac:dyDescent="0.3">
      <c r="A63" s="6" t="s">
        <v>119</v>
      </c>
      <c r="B63" s="6" t="str">
        <f t="shared" si="3"/>
        <v xml:space="preserve">Egypt </v>
      </c>
      <c r="C63" s="5" t="s">
        <v>53</v>
      </c>
      <c r="D63" s="62">
        <f t="shared" si="477"/>
        <v>27.992229999999999</v>
      </c>
      <c r="E63" s="7">
        <v>27.992229999999999</v>
      </c>
      <c r="F63" s="7">
        <f>E63</f>
        <v>27.992229999999999</v>
      </c>
      <c r="G63" s="7">
        <v>28.59423</v>
      </c>
      <c r="H63" s="7">
        <v>30.09939</v>
      </c>
      <c r="I63" s="7">
        <v>30.415749999999999</v>
      </c>
      <c r="J63" s="7">
        <f>I63</f>
        <v>30.415749999999999</v>
      </c>
      <c r="K63" s="7">
        <v>33.384749999999997</v>
      </c>
      <c r="L63" s="7">
        <v>33.797969999999999</v>
      </c>
      <c r="M63" s="7">
        <v>32.492620000000002</v>
      </c>
      <c r="N63" s="7">
        <v>32.884219999999999</v>
      </c>
      <c r="O63" s="7">
        <v>32.501190000000001</v>
      </c>
      <c r="P63" s="7">
        <v>32.186770000000003</v>
      </c>
      <c r="Q63" s="7">
        <v>33.897779999999997</v>
      </c>
      <c r="R63" s="7">
        <v>32.439239999999998</v>
      </c>
      <c r="S63" s="7">
        <v>33.905200000000001</v>
      </c>
      <c r="T63" s="7">
        <v>35.517139999999998</v>
      </c>
      <c r="U63" s="7">
        <v>35.888370000000002</v>
      </c>
      <c r="V63" s="7">
        <v>37.315800000000003</v>
      </c>
      <c r="W63" s="7">
        <v>36.502099999999999</v>
      </c>
      <c r="X63" s="7">
        <v>37.026029999999999</v>
      </c>
      <c r="Y63" s="7">
        <v>36.794539999999998</v>
      </c>
      <c r="Z63" s="7">
        <v>37.856839999999998</v>
      </c>
      <c r="AA63" s="7">
        <v>38.660969999999999</v>
      </c>
      <c r="AB63" s="7">
        <v>40.041539999999998</v>
      </c>
      <c r="AC63" s="7">
        <v>39.470230000000001</v>
      </c>
      <c r="AD63" s="7">
        <v>40.76661</v>
      </c>
      <c r="AE63" s="7">
        <f>AD63</f>
        <v>40.76661</v>
      </c>
      <c r="AF63" s="7">
        <f>AE63</f>
        <v>40.76661</v>
      </c>
      <c r="AG63" s="7">
        <f>AF63</f>
        <v>40.76661</v>
      </c>
      <c r="AH63" s="60">
        <f t="shared" ref="AH63" si="490">AG63</f>
        <v>40.76661</v>
      </c>
      <c r="AI63" s="60">
        <f t="shared" ref="AI63" si="491">AH63</f>
        <v>40.76661</v>
      </c>
      <c r="AJ63" s="60">
        <f t="shared" ref="AJ63" si="492">AI63</f>
        <v>40.76661</v>
      </c>
      <c r="AK63" s="60">
        <f t="shared" ref="AK63" si="493">AJ63</f>
        <v>40.76661</v>
      </c>
      <c r="AL63" s="60">
        <f t="shared" ref="AL63" si="494">AK63</f>
        <v>40.76661</v>
      </c>
      <c r="AM63" s="60">
        <f t="shared" ref="AM63" si="495">AL63</f>
        <v>40.76661</v>
      </c>
      <c r="AN63" s="60">
        <f t="shared" ref="AN63" si="496">AM63</f>
        <v>40.76661</v>
      </c>
      <c r="AO63" s="60">
        <f t="shared" ref="AO63" si="497">AN63</f>
        <v>40.76661</v>
      </c>
      <c r="AP63" s="60">
        <f t="shared" ref="AP63" si="498">AO63</f>
        <v>40.76661</v>
      </c>
      <c r="AQ63" s="60">
        <f t="shared" ref="AQ63" si="499">AP63</f>
        <v>40.76661</v>
      </c>
      <c r="AR63" s="60">
        <f t="shared" ref="AR63" si="500">AQ63</f>
        <v>40.76661</v>
      </c>
      <c r="AS63" s="60">
        <f t="shared" ref="AS63" si="501">AR63</f>
        <v>40.76661</v>
      </c>
      <c r="AT63" s="7">
        <v>52.08625</v>
      </c>
      <c r="AU63" s="7">
        <v>52.807769999999998</v>
      </c>
      <c r="AV63" s="60">
        <f>AU63</f>
        <v>52.807769999999998</v>
      </c>
      <c r="AW63" s="60">
        <f t="shared" si="430"/>
        <v>52.807769999999998</v>
      </c>
      <c r="AX63" s="7">
        <f t="shared" si="293"/>
        <v>52.807769999999998</v>
      </c>
    </row>
    <row r="64" spans="1:50" ht="20" x14ac:dyDescent="0.3">
      <c r="A64" s="6" t="s">
        <v>120</v>
      </c>
      <c r="B64" s="6" t="str">
        <f t="shared" si="3"/>
        <v xml:space="preserve">El Salvador </v>
      </c>
      <c r="C64" s="5" t="s">
        <v>53</v>
      </c>
      <c r="D64" s="8">
        <v>25.70093</v>
      </c>
      <c r="E64" s="8">
        <v>15.541600000000001</v>
      </c>
      <c r="F64" s="8">
        <f>E64</f>
        <v>15.541600000000001</v>
      </c>
      <c r="G64" s="8">
        <v>26.927779999999998</v>
      </c>
      <c r="H64" s="8">
        <f>G64</f>
        <v>26.927779999999998</v>
      </c>
      <c r="I64" s="8">
        <f>H64</f>
        <v>26.927779999999998</v>
      </c>
      <c r="J64" s="8">
        <f>I64</f>
        <v>26.927779999999998</v>
      </c>
      <c r="K64" s="8">
        <v>27.81513</v>
      </c>
      <c r="L64" s="8">
        <f>K64</f>
        <v>27.81513</v>
      </c>
      <c r="M64" s="8">
        <f>L64</f>
        <v>27.81513</v>
      </c>
      <c r="N64" s="8">
        <f>M64</f>
        <v>27.81513</v>
      </c>
      <c r="O64" s="8">
        <v>29.86185</v>
      </c>
      <c r="P64" s="8">
        <f>O64</f>
        <v>29.86185</v>
      </c>
      <c r="Q64" s="8">
        <v>46.862090000000002</v>
      </c>
      <c r="R64" s="8">
        <v>51.632649999999998</v>
      </c>
      <c r="S64" s="8">
        <v>50.71895</v>
      </c>
      <c r="T64" s="8">
        <v>51.845939999999999</v>
      </c>
      <c r="U64" s="8">
        <v>52.748800000000003</v>
      </c>
      <c r="V64" s="8">
        <f>U64</f>
        <v>52.748800000000003</v>
      </c>
      <c r="W64" s="8">
        <v>54.392189999999999</v>
      </c>
      <c r="X64" s="8">
        <v>54.102620000000002</v>
      </c>
      <c r="Y64" s="8">
        <f t="shared" ref="Y64:AE64" si="502">X64</f>
        <v>54.102620000000002</v>
      </c>
      <c r="Z64" s="8">
        <f t="shared" si="502"/>
        <v>54.102620000000002</v>
      </c>
      <c r="AA64" s="8">
        <f t="shared" si="502"/>
        <v>54.102620000000002</v>
      </c>
      <c r="AB64" s="8">
        <f t="shared" si="502"/>
        <v>54.102620000000002</v>
      </c>
      <c r="AC64" s="8">
        <f t="shared" si="502"/>
        <v>54.102620000000002</v>
      </c>
      <c r="AD64" s="8">
        <f t="shared" si="502"/>
        <v>54.102620000000002</v>
      </c>
      <c r="AE64" s="8">
        <f t="shared" si="502"/>
        <v>54.102620000000002</v>
      </c>
      <c r="AF64" s="8">
        <v>49.921349999999997</v>
      </c>
      <c r="AG64" s="8">
        <v>49.316279999999999</v>
      </c>
      <c r="AH64" s="8">
        <v>49.168140000000001</v>
      </c>
      <c r="AI64" s="60">
        <f t="shared" ref="AI64" si="503">AH64</f>
        <v>49.168140000000001</v>
      </c>
      <c r="AJ64" s="8">
        <v>55.178170000000001</v>
      </c>
      <c r="AK64" s="8">
        <v>58.06297</v>
      </c>
      <c r="AL64" s="60">
        <f t="shared" ref="AL64" si="504">AK64</f>
        <v>58.06297</v>
      </c>
      <c r="AM64" s="8">
        <v>58.165019999999998</v>
      </c>
      <c r="AN64" s="8">
        <v>58.587629999999997</v>
      </c>
      <c r="AO64" s="8">
        <v>58.220239999999997</v>
      </c>
      <c r="AP64" s="8">
        <v>58.211509999999997</v>
      </c>
      <c r="AQ64" s="8">
        <v>58.145719999999997</v>
      </c>
      <c r="AR64" s="8">
        <v>58.739539999999998</v>
      </c>
      <c r="AS64" s="8">
        <v>58.731020000000001</v>
      </c>
      <c r="AT64" s="8">
        <v>58.224870000000003</v>
      </c>
      <c r="AU64" s="8">
        <v>56.581569999999999</v>
      </c>
      <c r="AV64" s="8">
        <v>56.380569999999999</v>
      </c>
      <c r="AW64" s="60">
        <f t="shared" si="430"/>
        <v>56.380569999999999</v>
      </c>
      <c r="AX64" s="8">
        <f t="shared" si="293"/>
        <v>56.380569999999999</v>
      </c>
    </row>
    <row r="65" spans="1:50" ht="13" x14ac:dyDescent="0.3">
      <c r="A65" s="6" t="s">
        <v>122</v>
      </c>
      <c r="B65" s="6" t="str">
        <f t="shared" si="3"/>
        <v xml:space="preserve">Eritrea </v>
      </c>
      <c r="C65" s="5" t="s">
        <v>53</v>
      </c>
      <c r="D65" s="55">
        <f>TREND(E65:$AW65,E$3:$AW$3,D$3)</f>
        <v>14.292741639097727</v>
      </c>
      <c r="E65" s="55">
        <f>TREND(F65:$AW65,F$3:$AW$3,E$3)</f>
        <v>14.355101466165408</v>
      </c>
      <c r="F65" s="55">
        <f>TREND(G65:$AW65,G$3:$AW$3,F$3)</f>
        <v>14.417461293233075</v>
      </c>
      <c r="G65" s="55">
        <f>TREND(H65:$AW65,H$3:$AW$3,G$3)</f>
        <v>14.479821120300741</v>
      </c>
      <c r="H65" s="55">
        <f>TREND(I65:$AW65,I$3:$AW$3,H$3)</f>
        <v>14.542180947368408</v>
      </c>
      <c r="I65" s="55">
        <f>TREND(J65:$AW65,J$3:$AW$3,I$3)</f>
        <v>14.604540774436089</v>
      </c>
      <c r="J65" s="55">
        <f>TREND(K65:$AW65,K$3:$AW$3,J$3)</f>
        <v>14.66690060150377</v>
      </c>
      <c r="K65" s="55">
        <f>TREND(L65:$AW65,L$3:$AW$3,K$3)</f>
        <v>14.729260428571436</v>
      </c>
      <c r="L65" s="55">
        <f>TREND(M65:$AW65,M$3:$AW$3,L$3)</f>
        <v>14.791620255639103</v>
      </c>
      <c r="M65" s="55">
        <f>TREND(N65:$AW65,N$3:$AW$3,M$3)</f>
        <v>14.853980082706769</v>
      </c>
      <c r="N65" s="55">
        <f>TREND(O65:$AW65,O$3:$AW$3,N$3)</f>
        <v>14.916339909774436</v>
      </c>
      <c r="O65" s="55">
        <f>TREND(P65:$AW65,P$3:$AW$3,O$3)</f>
        <v>14.978699736842103</v>
      </c>
      <c r="P65" s="55">
        <f>TREND(Q65:$AW65,Q$3:$AW$3,P$3)</f>
        <v>15.041059563909769</v>
      </c>
      <c r="Q65" s="55">
        <f>TREND(R65:$AW65,R$3:$AW$3,Q$3)</f>
        <v>15.103419390977436</v>
      </c>
      <c r="R65" s="55">
        <f>TREND(S65:$AW65,S$3:$AW$3,R$3)</f>
        <v>15.165779218045103</v>
      </c>
      <c r="S65" s="55">
        <f>TREND(T65:$AW65,T$3:$AW$3,S$3)</f>
        <v>15.228139045112769</v>
      </c>
      <c r="T65" s="55">
        <f>TREND(U65:$AW65,U$3:$AW$3,T$3)</f>
        <v>15.290498872180436</v>
      </c>
      <c r="U65" s="55">
        <f>TREND(V65:$AW65,V$3:$AW$3,U$3)</f>
        <v>15.352858699248117</v>
      </c>
      <c r="V65" s="55">
        <f>TREND(W65:$AW65,W$3:$AW$3,V$3)</f>
        <v>15.415218526315783</v>
      </c>
      <c r="W65" s="55">
        <f>TREND(X65:$AW65,X$3:$AW$3,W$3)</f>
        <v>15.477578353383464</v>
      </c>
      <c r="X65" s="55">
        <f>TREND(Y65:$AW65,Y$3:$AW$3,X$3)</f>
        <v>15.539938180451131</v>
      </c>
      <c r="Y65" s="55">
        <f>TREND(Z65:$AW65,Z$3:$AW$3,Y$3)</f>
        <v>15.602298007518783</v>
      </c>
      <c r="Z65" s="55">
        <f>TREND(AA65:$AW65,AA$3:$AW$3,Z$3)</f>
        <v>15.664657834586464</v>
      </c>
      <c r="AA65" s="55">
        <f>TREND(AB65:$AW65,AB$3:$AW$3,AA$3)</f>
        <v>15.727017661654131</v>
      </c>
      <c r="AB65" s="55">
        <f>TREND(AC65:$AW65,AC$3:$AW$3,AB$3)</f>
        <v>15.789377488721797</v>
      </c>
      <c r="AC65" s="55">
        <f>TREND(AD65:$AW65,AD$3:$AW$3,AC$3)</f>
        <v>15.851737315789478</v>
      </c>
      <c r="AD65" s="8">
        <v>21.632650000000002</v>
      </c>
      <c r="AE65" s="8">
        <f>AD65</f>
        <v>21.632650000000002</v>
      </c>
      <c r="AF65" s="8">
        <f>AE65</f>
        <v>21.632650000000002</v>
      </c>
      <c r="AG65" s="8">
        <v>12.272169999999999</v>
      </c>
      <c r="AH65" s="8">
        <v>15.90457</v>
      </c>
      <c r="AI65" s="8">
        <v>13.14917</v>
      </c>
      <c r="AJ65" s="8">
        <v>15.498150000000001</v>
      </c>
      <c r="AK65" s="8">
        <v>12.232139999999999</v>
      </c>
      <c r="AL65" s="8">
        <v>14.35407</v>
      </c>
      <c r="AM65" s="60">
        <f t="shared" ref="AM65" si="505">AL65</f>
        <v>14.35407</v>
      </c>
      <c r="AN65" s="60">
        <f t="shared" ref="AN65" si="506">AM65</f>
        <v>14.35407</v>
      </c>
      <c r="AO65" s="60">
        <f t="shared" ref="AO65" si="507">AN65</f>
        <v>14.35407</v>
      </c>
      <c r="AP65" s="60">
        <f t="shared" ref="AP65" si="508">AO65</f>
        <v>14.35407</v>
      </c>
      <c r="AQ65" s="60">
        <f t="shared" ref="AQ65" si="509">AP65</f>
        <v>14.35407</v>
      </c>
      <c r="AR65" s="60">
        <f t="shared" ref="AR65" si="510">AQ65</f>
        <v>14.35407</v>
      </c>
      <c r="AS65" s="60">
        <f t="shared" ref="AS65" si="511">AR65</f>
        <v>14.35407</v>
      </c>
      <c r="AT65" s="60">
        <f>AS65</f>
        <v>14.35407</v>
      </c>
      <c r="AU65" s="60">
        <f t="shared" ref="AU65" si="512">AT65</f>
        <v>14.35407</v>
      </c>
      <c r="AV65" s="8">
        <v>26.317730000000001</v>
      </c>
      <c r="AW65" s="60">
        <f t="shared" si="430"/>
        <v>26.317730000000001</v>
      </c>
      <c r="AX65" s="8">
        <f t="shared" si="293"/>
        <v>26.317730000000001</v>
      </c>
    </row>
    <row r="66" spans="1:50" ht="13" x14ac:dyDescent="0.3">
      <c r="A66" s="6" t="s">
        <v>123</v>
      </c>
      <c r="B66" s="6" t="str">
        <f t="shared" si="3"/>
        <v xml:space="preserve">Estonia </v>
      </c>
      <c r="C66" s="5" t="s">
        <v>53</v>
      </c>
      <c r="D66" s="55">
        <f>TREND(E66:$AW66,E$3:$AW$3,D$3)</f>
        <v>50.276137628458514</v>
      </c>
      <c r="E66" s="55">
        <f>TREND(F66:$AW66,F$3:$AW$3,E$3)</f>
        <v>50.736378260869515</v>
      </c>
      <c r="F66" s="55">
        <f>TREND(G66:$AW66,G$3:$AW$3,F$3)</f>
        <v>51.196618893280629</v>
      </c>
      <c r="G66" s="55">
        <f>TREND(H66:$AW66,H$3:$AW$3,G$3)</f>
        <v>51.65685952569163</v>
      </c>
      <c r="H66" s="55">
        <f>TREND(I66:$AW66,I$3:$AW$3,H$3)</f>
        <v>52.11710015810263</v>
      </c>
      <c r="I66" s="55">
        <f>TREND(J66:$AW66,J$3:$AW$3,I$3)</f>
        <v>52.577340790513858</v>
      </c>
      <c r="J66" s="55">
        <f>TREND(K66:$AW66,K$3:$AW$3,J$3)</f>
        <v>53.037581422924859</v>
      </c>
      <c r="K66" s="55">
        <f>TREND(L66:$AW66,L$3:$AW$3,K$3)</f>
        <v>53.497822055335973</v>
      </c>
      <c r="L66" s="55">
        <f>TREND(M66:$AW66,M$3:$AW$3,L$3)</f>
        <v>53.958062687747088</v>
      </c>
      <c r="M66" s="55">
        <f>TREND(N66:$AW66,N$3:$AW$3,M$3)</f>
        <v>54.418303320158088</v>
      </c>
      <c r="N66" s="55">
        <f>TREND(O66:$AW66,O$3:$AW$3,N$3)</f>
        <v>54.878543952569089</v>
      </c>
      <c r="O66" s="55">
        <f>TREND(P66:$AW66,P$3:$AW$3,O$3)</f>
        <v>55.338784584980203</v>
      </c>
      <c r="P66" s="55">
        <f>TREND(Q66:$AW66,Q$3:$AW$3,P$3)</f>
        <v>55.799025217391318</v>
      </c>
      <c r="Q66" s="55">
        <f>TREND(R66:$AW66,R$3:$AW$3,Q$3)</f>
        <v>56.259265849802318</v>
      </c>
      <c r="R66" s="55">
        <f>TREND(S66:$AW66,S$3:$AW$3,R$3)</f>
        <v>56.719506482213433</v>
      </c>
      <c r="S66" s="55">
        <f>TREND(T66:$AW66,T$3:$AW$3,S$3)</f>
        <v>57.179747114624433</v>
      </c>
      <c r="T66" s="55">
        <f>TREND(U66:$AW66,U$3:$AW$3,T$3)</f>
        <v>57.639987747035548</v>
      </c>
      <c r="U66" s="55">
        <f>TREND(V66:$AW66,V$3:$AW$3,U$3)</f>
        <v>58.100228379446662</v>
      </c>
      <c r="V66" s="55">
        <f>TREND(W66:$AW66,W$3:$AW$3,V$3)</f>
        <v>58.560469011857549</v>
      </c>
      <c r="W66" s="55">
        <f>TREND(X66:$AW66,X$3:$AW$3,W$3)</f>
        <v>59.020709644268663</v>
      </c>
      <c r="X66" s="55">
        <f>TREND(Y66:$AW66,Y$3:$AW$3,X$3)</f>
        <v>59.480950276679778</v>
      </c>
      <c r="Y66" s="55">
        <f>TREND(Z66:$AW66,Z$3:$AW$3,Y$3)</f>
        <v>59.941190909090892</v>
      </c>
      <c r="Z66" s="55">
        <f>TREND(AA66:$AW66,AA$3:$AW$3,Z$3)</f>
        <v>60.401431541502006</v>
      </c>
      <c r="AA66" s="7">
        <v>60.374830000000003</v>
      </c>
      <c r="AB66" s="7">
        <v>51.332700000000003</v>
      </c>
      <c r="AC66" s="7">
        <v>58.143819999999998</v>
      </c>
      <c r="AD66" s="7">
        <v>64.905789999999996</v>
      </c>
      <c r="AE66" s="7">
        <v>61.401539999999997</v>
      </c>
      <c r="AF66" s="7">
        <f>AE66</f>
        <v>61.401539999999997</v>
      </c>
      <c r="AG66" s="7">
        <v>63.93723</v>
      </c>
      <c r="AH66" s="7">
        <v>66.018450000000001</v>
      </c>
      <c r="AI66" s="7">
        <v>65.289469999999994</v>
      </c>
      <c r="AJ66" s="7">
        <v>68.199380000000005</v>
      </c>
      <c r="AK66" s="7">
        <v>69.53528</v>
      </c>
      <c r="AL66" s="7">
        <v>71.597459999999998</v>
      </c>
      <c r="AM66" s="7">
        <v>70.185699999999997</v>
      </c>
      <c r="AN66" s="7">
        <v>71.366709999999998</v>
      </c>
      <c r="AO66" s="7">
        <v>68.8947</v>
      </c>
      <c r="AP66" s="7">
        <v>69.308070000000001</v>
      </c>
      <c r="AQ66" s="7">
        <v>70.371660000000006</v>
      </c>
      <c r="AR66" s="7">
        <v>70.180959999999999</v>
      </c>
      <c r="AS66" s="7">
        <v>68.134929999999997</v>
      </c>
      <c r="AT66" s="7">
        <v>67.465239999999994</v>
      </c>
      <c r="AU66" s="7">
        <v>65.436639999999997</v>
      </c>
      <c r="AV66" s="7">
        <v>66.388620000000003</v>
      </c>
      <c r="AW66" s="60">
        <f t="shared" si="430"/>
        <v>66.388620000000003</v>
      </c>
      <c r="AX66" s="7">
        <f t="shared" si="293"/>
        <v>66.388620000000003</v>
      </c>
    </row>
    <row r="67" spans="1:50" ht="13" x14ac:dyDescent="0.3">
      <c r="A67" s="6" t="s">
        <v>124</v>
      </c>
      <c r="B67" s="6" t="str">
        <f t="shared" si="3"/>
        <v xml:space="preserve">Ethiopia </v>
      </c>
      <c r="C67" s="5" t="s">
        <v>53</v>
      </c>
      <c r="D67" s="62">
        <f t="shared" ref="D67:H68" si="513">E67</f>
        <v>8.5412700000000008</v>
      </c>
      <c r="E67" s="8">
        <v>8.5412700000000008</v>
      </c>
      <c r="F67" s="8">
        <f>E67</f>
        <v>8.5412700000000008</v>
      </c>
      <c r="G67" s="8">
        <v>8.3333300000000001</v>
      </c>
      <c r="H67" s="8">
        <v>6.1753</v>
      </c>
      <c r="I67" s="8">
        <f>H67</f>
        <v>6.1753</v>
      </c>
      <c r="J67" s="8">
        <f>I67</f>
        <v>6.1753</v>
      </c>
      <c r="K67" s="8">
        <f>J67</f>
        <v>6.1753</v>
      </c>
      <c r="L67" s="8">
        <f>K67</f>
        <v>6.1753</v>
      </c>
      <c r="M67" s="8">
        <f>L67</f>
        <v>6.1753</v>
      </c>
      <c r="N67" s="8">
        <v>12.773</v>
      </c>
      <c r="O67" s="8">
        <f>N67</f>
        <v>12.773</v>
      </c>
      <c r="P67" s="8">
        <f>O67</f>
        <v>12.773</v>
      </c>
      <c r="Q67" s="8">
        <v>14.81481</v>
      </c>
      <c r="R67" s="8">
        <f>Q67</f>
        <v>14.81481</v>
      </c>
      <c r="S67" s="8">
        <f>R67</f>
        <v>14.81481</v>
      </c>
      <c r="T67" s="8">
        <f>S67</f>
        <v>14.81481</v>
      </c>
      <c r="U67" s="8">
        <f>T67</f>
        <v>14.81481</v>
      </c>
      <c r="V67" s="8">
        <v>16.252179999999999</v>
      </c>
      <c r="W67" s="8">
        <v>15.06986</v>
      </c>
      <c r="X67" s="8">
        <v>16.046510000000001</v>
      </c>
      <c r="Y67" s="8">
        <v>17.187239999999999</v>
      </c>
      <c r="Z67" s="8">
        <v>14.3323</v>
      </c>
      <c r="AA67" s="8">
        <v>19.002700000000001</v>
      </c>
      <c r="AB67" s="8">
        <f>AA67</f>
        <v>19.002700000000001</v>
      </c>
      <c r="AC67" s="8">
        <v>18.87959</v>
      </c>
      <c r="AD67" s="8">
        <v>15.00548</v>
      </c>
      <c r="AE67" s="8">
        <v>16.47748</v>
      </c>
      <c r="AF67" s="8">
        <f>AE67</f>
        <v>16.47748</v>
      </c>
      <c r="AG67" s="8">
        <v>20.128579999999999</v>
      </c>
      <c r="AH67" s="8">
        <v>21.243659999999998</v>
      </c>
      <c r="AI67" s="8">
        <v>21.453610000000001</v>
      </c>
      <c r="AJ67" s="8">
        <v>23.804079999999999</v>
      </c>
      <c r="AK67" s="8">
        <v>25.377300000000002</v>
      </c>
      <c r="AL67" s="8">
        <v>29.23798</v>
      </c>
      <c r="AM67" s="8">
        <v>23.602989999999998</v>
      </c>
      <c r="AN67" s="60">
        <f t="shared" ref="AN67" si="514">AM67</f>
        <v>23.602989999999998</v>
      </c>
      <c r="AO67" s="60">
        <f t="shared" ref="AO67" si="515">AN67</f>
        <v>23.602989999999998</v>
      </c>
      <c r="AP67" s="8">
        <v>24.14911</v>
      </c>
      <c r="AQ67" s="60">
        <f t="shared" ref="AQ67" si="516">AP67</f>
        <v>24.14911</v>
      </c>
      <c r="AR67" s="8">
        <v>26.478809999999999</v>
      </c>
      <c r="AS67" s="8">
        <v>29.767530000000001</v>
      </c>
      <c r="AT67" s="8">
        <v>28.70186</v>
      </c>
      <c r="AU67" s="60">
        <f t="shared" ref="AU67" si="517">AT67</f>
        <v>28.70186</v>
      </c>
      <c r="AV67" s="60">
        <f t="shared" ref="AV67:AV68" si="518">AU67</f>
        <v>28.70186</v>
      </c>
      <c r="AW67" s="60">
        <f t="shared" si="430"/>
        <v>28.70186</v>
      </c>
      <c r="AX67" s="8">
        <f t="shared" si="293"/>
        <v>28.70186</v>
      </c>
    </row>
    <row r="68" spans="1:50" ht="13" x14ac:dyDescent="0.3">
      <c r="A68" s="6" t="s">
        <v>127</v>
      </c>
      <c r="B68" s="6" t="str">
        <f t="shared" si="3"/>
        <v xml:space="preserve">Fiji </v>
      </c>
      <c r="C68" s="5" t="s">
        <v>53</v>
      </c>
      <c r="D68" s="62">
        <f t="shared" si="513"/>
        <v>27.56184</v>
      </c>
      <c r="E68" s="62">
        <f t="shared" si="513"/>
        <v>27.56184</v>
      </c>
      <c r="F68" s="62">
        <f t="shared" si="513"/>
        <v>27.56184</v>
      </c>
      <c r="G68" s="62">
        <f t="shared" si="513"/>
        <v>27.56184</v>
      </c>
      <c r="H68" s="62">
        <f t="shared" si="513"/>
        <v>27.56184</v>
      </c>
      <c r="I68" s="7">
        <v>27.56184</v>
      </c>
      <c r="J68" s="7">
        <f>I68</f>
        <v>27.56184</v>
      </c>
      <c r="K68" s="7">
        <f>J68</f>
        <v>27.56184</v>
      </c>
      <c r="L68" s="7">
        <f>K68</f>
        <v>27.56184</v>
      </c>
      <c r="M68" s="7">
        <f>L68</f>
        <v>27.56184</v>
      </c>
      <c r="N68" s="7">
        <f>M68</f>
        <v>27.56184</v>
      </c>
      <c r="O68" s="7">
        <v>30.33708</v>
      </c>
      <c r="P68" s="7">
        <f>O68</f>
        <v>30.33708</v>
      </c>
      <c r="Q68" s="7">
        <f>P68</f>
        <v>30.33708</v>
      </c>
      <c r="R68" s="7">
        <f>Q68</f>
        <v>30.33708</v>
      </c>
      <c r="S68" s="7">
        <v>43.352600000000002</v>
      </c>
      <c r="T68" s="7">
        <f t="shared" ref="T68:AA68" si="519">S68</f>
        <v>43.352600000000002</v>
      </c>
      <c r="U68" s="7">
        <f t="shared" si="519"/>
        <v>43.352600000000002</v>
      </c>
      <c r="V68" s="7">
        <f t="shared" si="519"/>
        <v>43.352600000000002</v>
      </c>
      <c r="W68" s="7">
        <f t="shared" si="519"/>
        <v>43.352600000000002</v>
      </c>
      <c r="X68" s="7">
        <f t="shared" si="519"/>
        <v>43.352600000000002</v>
      </c>
      <c r="Y68" s="7">
        <f t="shared" si="519"/>
        <v>43.352600000000002</v>
      </c>
      <c r="Z68" s="7">
        <f t="shared" si="519"/>
        <v>43.352600000000002</v>
      </c>
      <c r="AA68" s="7">
        <f t="shared" si="519"/>
        <v>43.352600000000002</v>
      </c>
      <c r="AB68" s="7">
        <f>AA68</f>
        <v>43.352600000000002</v>
      </c>
      <c r="AC68" s="7">
        <f>AB68</f>
        <v>43.352600000000002</v>
      </c>
      <c r="AD68" s="7">
        <f>AC68</f>
        <v>43.352600000000002</v>
      </c>
      <c r="AE68" s="7">
        <f>AD68</f>
        <v>43.352600000000002</v>
      </c>
      <c r="AF68" s="7">
        <f>AE68</f>
        <v>43.352600000000002</v>
      </c>
      <c r="AG68" s="7">
        <f>AF68</f>
        <v>43.352600000000002</v>
      </c>
      <c r="AH68" s="60">
        <f t="shared" ref="AH68" si="520">AG68</f>
        <v>43.352600000000002</v>
      </c>
      <c r="AI68" s="60">
        <f t="shared" ref="AI68" si="521">AH68</f>
        <v>43.352600000000002</v>
      </c>
      <c r="AJ68" s="60">
        <f t="shared" ref="AJ68" si="522">AI68</f>
        <v>43.352600000000002</v>
      </c>
      <c r="AK68" s="60">
        <f t="shared" ref="AK68" si="523">AJ68</f>
        <v>43.352600000000002</v>
      </c>
      <c r="AL68" s="60">
        <f t="shared" ref="AL68" si="524">AK68</f>
        <v>43.352600000000002</v>
      </c>
      <c r="AM68" s="60">
        <f t="shared" ref="AM68" si="525">AL68</f>
        <v>43.352600000000002</v>
      </c>
      <c r="AN68" s="60">
        <f t="shared" ref="AN68" si="526">AM68</f>
        <v>43.352600000000002</v>
      </c>
      <c r="AO68" s="60">
        <f t="shared" ref="AO68" si="527">AN68</f>
        <v>43.352600000000002</v>
      </c>
      <c r="AP68" s="60">
        <f t="shared" ref="AP68" si="528">AO68</f>
        <v>43.352600000000002</v>
      </c>
      <c r="AQ68" s="60">
        <f t="shared" ref="AQ68" si="529">AP68</f>
        <v>43.352600000000002</v>
      </c>
      <c r="AR68" s="60">
        <f t="shared" ref="AR68" si="530">AQ68</f>
        <v>43.352600000000002</v>
      </c>
      <c r="AS68" s="60">
        <f t="shared" ref="AS68" si="531">AR68</f>
        <v>43.352600000000002</v>
      </c>
      <c r="AT68" s="60">
        <f>AS68</f>
        <v>43.352600000000002</v>
      </c>
      <c r="AU68" s="60">
        <f t="shared" ref="AU68" si="532">AT68</f>
        <v>43.352600000000002</v>
      </c>
      <c r="AV68" s="60">
        <f t="shared" si="518"/>
        <v>43.352600000000002</v>
      </c>
      <c r="AW68" s="60">
        <f t="shared" si="430"/>
        <v>43.352600000000002</v>
      </c>
      <c r="AX68" s="7">
        <f t="shared" si="293"/>
        <v>43.352600000000002</v>
      </c>
    </row>
    <row r="69" spans="1:50" ht="13" x14ac:dyDescent="0.3">
      <c r="A69" s="6" t="s">
        <v>128</v>
      </c>
      <c r="B69" s="6" t="str">
        <f t="shared" ref="B69:B132" si="533">A69&amp;" "</f>
        <v xml:space="preserve">Finland </v>
      </c>
      <c r="C69" s="5" t="s">
        <v>53</v>
      </c>
      <c r="D69" s="62">
        <f t="shared" ref="D69:F70" si="534">E69</f>
        <v>49.972769999999997</v>
      </c>
      <c r="E69" s="8">
        <v>49.972769999999997</v>
      </c>
      <c r="F69" s="8">
        <f>E69</f>
        <v>49.972769999999997</v>
      </c>
      <c r="G69" s="8">
        <v>50.218249999999998</v>
      </c>
      <c r="H69" s="8">
        <v>49.207479999999997</v>
      </c>
      <c r="I69" s="8">
        <v>49.936790000000002</v>
      </c>
      <c r="J69" s="8">
        <v>52.482529999999997</v>
      </c>
      <c r="K69" s="8">
        <v>51.995010000000001</v>
      </c>
      <c r="L69" s="8">
        <v>49.708629999999999</v>
      </c>
      <c r="M69" s="8">
        <v>51.847749999999998</v>
      </c>
      <c r="N69" s="8">
        <v>52.52149</v>
      </c>
      <c r="O69" s="8">
        <v>51.22043</v>
      </c>
      <c r="P69" s="8">
        <v>51.362029999999997</v>
      </c>
      <c r="Q69" s="8">
        <v>52.476640000000003</v>
      </c>
      <c r="R69" s="8">
        <v>53.270539999999997</v>
      </c>
      <c r="S69" s="8">
        <v>54.145269999999996</v>
      </c>
      <c r="T69" s="8">
        <v>51.272640000000003</v>
      </c>
      <c r="U69" s="8">
        <v>51.587870000000002</v>
      </c>
      <c r="V69" s="8">
        <v>54.038670000000003</v>
      </c>
      <c r="W69" s="8">
        <v>54.758789999999998</v>
      </c>
      <c r="X69" s="8">
        <v>52.627310000000001</v>
      </c>
      <c r="Y69" s="8">
        <v>52.920250000000003</v>
      </c>
      <c r="Z69" s="8">
        <v>56.98113</v>
      </c>
      <c r="AA69" s="8">
        <v>58.473089999999999</v>
      </c>
      <c r="AB69" s="8">
        <v>59.224780000000003</v>
      </c>
      <c r="AC69" s="8">
        <v>57.645380000000003</v>
      </c>
      <c r="AD69" s="8">
        <v>57.602130000000002</v>
      </c>
      <c r="AE69" s="8">
        <v>58.148470000000003</v>
      </c>
      <c r="AF69" s="8">
        <v>61.225900000000003</v>
      </c>
      <c r="AG69" s="8">
        <v>60.002630000000003</v>
      </c>
      <c r="AH69" s="8">
        <v>61.697240000000001</v>
      </c>
      <c r="AI69" s="8">
        <v>61.062930000000001</v>
      </c>
      <c r="AJ69" s="8">
        <v>61.528100000000002</v>
      </c>
      <c r="AK69" s="8">
        <v>61.974379999999996</v>
      </c>
      <c r="AL69" s="8">
        <v>62.15551</v>
      </c>
      <c r="AM69" s="60">
        <f t="shared" ref="AM69" si="535">AL69</f>
        <v>62.15551</v>
      </c>
      <c r="AN69" s="8">
        <v>62.593890000000002</v>
      </c>
      <c r="AO69" s="8">
        <v>63.417340000000003</v>
      </c>
      <c r="AP69" s="60">
        <f t="shared" ref="AP69" si="536">AO69</f>
        <v>63.417340000000003</v>
      </c>
      <c r="AQ69" s="8">
        <v>62.812429999999999</v>
      </c>
      <c r="AR69" s="8">
        <v>60.10089</v>
      </c>
      <c r="AS69" s="8">
        <v>61.256590000000003</v>
      </c>
      <c r="AT69" s="8">
        <v>60.982059999999997</v>
      </c>
      <c r="AU69" s="8">
        <v>60.130859999999998</v>
      </c>
      <c r="AV69" s="8">
        <v>60.408700000000003</v>
      </c>
      <c r="AW69" s="60">
        <f t="shared" si="430"/>
        <v>60.408700000000003</v>
      </c>
      <c r="AX69" s="8">
        <f t="shared" ref="AX69:AX95" si="537">AW69</f>
        <v>60.408700000000003</v>
      </c>
    </row>
    <row r="70" spans="1:50" ht="13" x14ac:dyDescent="0.3">
      <c r="A70" s="6" t="s">
        <v>129</v>
      </c>
      <c r="B70" s="6" t="str">
        <f t="shared" si="533"/>
        <v xml:space="preserve">France </v>
      </c>
      <c r="C70" s="5" t="s">
        <v>53</v>
      </c>
      <c r="D70" s="62">
        <f t="shared" si="534"/>
        <v>36.957680000000003</v>
      </c>
      <c r="E70" s="62">
        <f t="shared" si="534"/>
        <v>36.957680000000003</v>
      </c>
      <c r="F70" s="62">
        <f t="shared" si="534"/>
        <v>36.957680000000003</v>
      </c>
      <c r="G70" s="7">
        <v>36.957680000000003</v>
      </c>
      <c r="H70" s="7">
        <v>39.347320000000003</v>
      </c>
      <c r="I70" s="7">
        <f t="shared" ref="I70:P70" si="538">H70</f>
        <v>39.347320000000003</v>
      </c>
      <c r="J70" s="7">
        <f t="shared" si="538"/>
        <v>39.347320000000003</v>
      </c>
      <c r="K70" s="7">
        <f t="shared" si="538"/>
        <v>39.347320000000003</v>
      </c>
      <c r="L70" s="7">
        <f t="shared" si="538"/>
        <v>39.347320000000003</v>
      </c>
      <c r="M70" s="7">
        <f t="shared" si="538"/>
        <v>39.347320000000003</v>
      </c>
      <c r="N70" s="7">
        <f t="shared" si="538"/>
        <v>39.347320000000003</v>
      </c>
      <c r="O70" s="7">
        <f t="shared" si="538"/>
        <v>39.347320000000003</v>
      </c>
      <c r="P70" s="7">
        <f t="shared" si="538"/>
        <v>39.347320000000003</v>
      </c>
      <c r="Q70" s="7">
        <v>44.05039</v>
      </c>
      <c r="R70" s="7">
        <f>Q70</f>
        <v>44.05039</v>
      </c>
      <c r="S70" s="7">
        <f>R70</f>
        <v>44.05039</v>
      </c>
      <c r="T70" s="7">
        <v>48.39199</v>
      </c>
      <c r="U70" s="7">
        <v>49.14481</v>
      </c>
      <c r="V70" s="7">
        <v>49.777540000000002</v>
      </c>
      <c r="W70" s="7">
        <v>50.661940000000001</v>
      </c>
      <c r="X70" s="7">
        <f t="shared" ref="X70:AA71" si="539">W70</f>
        <v>50.661940000000001</v>
      </c>
      <c r="Y70" s="7">
        <f t="shared" si="539"/>
        <v>50.661940000000001</v>
      </c>
      <c r="Z70" s="7">
        <f t="shared" si="539"/>
        <v>50.661940000000001</v>
      </c>
      <c r="AA70" s="7">
        <f t="shared" si="539"/>
        <v>50.661940000000001</v>
      </c>
      <c r="AB70" s="7">
        <v>53.754550000000002</v>
      </c>
      <c r="AC70" s="7">
        <f t="shared" ref="AC70:AF71" si="540">AB70</f>
        <v>53.754550000000002</v>
      </c>
      <c r="AD70" s="7">
        <f t="shared" si="540"/>
        <v>53.754550000000002</v>
      </c>
      <c r="AE70" s="7">
        <f t="shared" si="540"/>
        <v>53.754550000000002</v>
      </c>
      <c r="AF70" s="7">
        <f t="shared" si="540"/>
        <v>53.754550000000002</v>
      </c>
      <c r="AG70" s="7">
        <v>55.469160000000002</v>
      </c>
      <c r="AH70" s="7">
        <v>55.407649999999997</v>
      </c>
      <c r="AI70" s="60">
        <f t="shared" ref="AI70" si="541">AH70</f>
        <v>55.407649999999997</v>
      </c>
      <c r="AJ70" s="7">
        <v>55.51728</v>
      </c>
      <c r="AK70" s="7">
        <v>56.552030000000002</v>
      </c>
      <c r="AL70" s="7">
        <v>55.91874</v>
      </c>
      <c r="AM70" s="7">
        <v>55.473399999999998</v>
      </c>
      <c r="AN70" s="7">
        <v>55.082459999999998</v>
      </c>
      <c r="AO70" s="7">
        <v>55.22589</v>
      </c>
      <c r="AP70" s="7">
        <v>54.854170000000003</v>
      </c>
      <c r="AQ70" s="7">
        <v>55.217419999999997</v>
      </c>
      <c r="AR70" s="60">
        <f t="shared" ref="AR70" si="542">AQ70</f>
        <v>55.217419999999997</v>
      </c>
      <c r="AS70" s="60">
        <f t="shared" ref="AS70" si="543">AR70</f>
        <v>55.217419999999997</v>
      </c>
      <c r="AT70" s="7">
        <v>56.248269999999998</v>
      </c>
      <c r="AU70" s="7">
        <v>56.119280000000003</v>
      </c>
      <c r="AV70" s="7">
        <v>55.883459999999999</v>
      </c>
      <c r="AW70" s="60">
        <f t="shared" si="430"/>
        <v>55.883459999999999</v>
      </c>
      <c r="AX70" s="7">
        <f t="shared" si="537"/>
        <v>55.883459999999999</v>
      </c>
    </row>
    <row r="71" spans="1:50" ht="13" x14ac:dyDescent="0.3">
      <c r="A71" s="6" t="s">
        <v>132</v>
      </c>
      <c r="B71" s="6" t="str">
        <f t="shared" si="533"/>
        <v xml:space="preserve">Gabon </v>
      </c>
      <c r="C71" s="5" t="s">
        <v>53</v>
      </c>
      <c r="D71" s="55">
        <f>TREND(E71:$AW71,E$3:$AW$3,D$3)</f>
        <v>21.246513125000014</v>
      </c>
      <c r="E71" s="55">
        <f>TREND(F71:$AW71,F$3:$AW$3,E$3)</f>
        <v>21.246968750000011</v>
      </c>
      <c r="F71" s="55">
        <f>TREND(G71:$AW71,G$3:$AW$3,F$3)</f>
        <v>21.247424375000012</v>
      </c>
      <c r="G71" s="55">
        <f>TREND(H71:$AW71,H$3:$AW$3,G$3)</f>
        <v>21.247880000000009</v>
      </c>
      <c r="H71" s="55">
        <f>TREND(I71:$AW71,I$3:$AW$3,H$3)</f>
        <v>21.24833562500001</v>
      </c>
      <c r="I71" s="55">
        <f>TREND(J71:$AW71,J$3:$AW$3,I$3)</f>
        <v>21.248791250000007</v>
      </c>
      <c r="J71" s="55">
        <f>TREND(K71:$AW71,K$3:$AW$3,J$3)</f>
        <v>21.249246875000004</v>
      </c>
      <c r="K71" s="55">
        <f>TREND(L71:$AW71,L$3:$AW$3,K$3)</f>
        <v>21.249702500000005</v>
      </c>
      <c r="L71" s="55">
        <f>TREND(M71:$AW71,M$3:$AW$3,L$3)</f>
        <v>21.250158125000006</v>
      </c>
      <c r="M71" s="55">
        <f>TREND(N71:$AW71,N$3:$AW$3,M$3)</f>
        <v>21.250613749999999</v>
      </c>
      <c r="N71" s="55">
        <f>TREND(O71:$AW71,O$3:$AW$3,N$3)</f>
        <v>21.251069375000004</v>
      </c>
      <c r="O71" s="55">
        <f>TREND(P71:$AW71,P$3:$AW$3,O$3)</f>
        <v>21.251525000000004</v>
      </c>
      <c r="P71" s="55">
        <f>TREND(Q71:$AW71,Q$3:$AW$3,P$3)</f>
        <v>21.251980624999998</v>
      </c>
      <c r="Q71" s="55">
        <f>TREND(R71:$AW71,R$3:$AW$3,Q$3)</f>
        <v>21.252436249999999</v>
      </c>
      <c r="R71" s="8">
        <v>21.182269999999999</v>
      </c>
      <c r="S71" s="8">
        <v>21.262460000000001</v>
      </c>
      <c r="T71" s="8">
        <f>S71</f>
        <v>21.262460000000001</v>
      </c>
      <c r="U71" s="8">
        <f>T71</f>
        <v>21.262460000000001</v>
      </c>
      <c r="V71" s="8">
        <f>U71</f>
        <v>21.262460000000001</v>
      </c>
      <c r="W71" s="8">
        <f>V71</f>
        <v>21.262460000000001</v>
      </c>
      <c r="X71" s="8">
        <f t="shared" si="539"/>
        <v>21.262460000000001</v>
      </c>
      <c r="Y71" s="8">
        <f t="shared" si="539"/>
        <v>21.262460000000001</v>
      </c>
      <c r="Z71" s="8">
        <f t="shared" si="539"/>
        <v>21.262460000000001</v>
      </c>
      <c r="AA71" s="8">
        <f t="shared" si="539"/>
        <v>21.262460000000001</v>
      </c>
      <c r="AB71" s="8">
        <f>AA71</f>
        <v>21.262460000000001</v>
      </c>
      <c r="AC71" s="8">
        <f t="shared" si="540"/>
        <v>21.262460000000001</v>
      </c>
      <c r="AD71" s="8">
        <f t="shared" si="540"/>
        <v>21.262460000000001</v>
      </c>
      <c r="AE71" s="8">
        <f t="shared" si="540"/>
        <v>21.262460000000001</v>
      </c>
      <c r="AF71" s="8">
        <f t="shared" si="540"/>
        <v>21.262460000000001</v>
      </c>
      <c r="AG71" s="8">
        <f>AF71</f>
        <v>21.262460000000001</v>
      </c>
      <c r="AH71" s="60">
        <f t="shared" ref="AH71" si="544">AG71</f>
        <v>21.262460000000001</v>
      </c>
      <c r="AI71" s="60">
        <f t="shared" ref="AI71" si="545">AH71</f>
        <v>21.262460000000001</v>
      </c>
      <c r="AJ71" s="60">
        <f t="shared" ref="AJ71" si="546">AI71</f>
        <v>21.262460000000001</v>
      </c>
      <c r="AK71" s="60">
        <f t="shared" ref="AK71" si="547">AJ71</f>
        <v>21.262460000000001</v>
      </c>
      <c r="AL71" s="60">
        <f t="shared" ref="AL71" si="548">AK71</f>
        <v>21.262460000000001</v>
      </c>
      <c r="AM71" s="60">
        <f t="shared" ref="AM71" si="549">AL71</f>
        <v>21.262460000000001</v>
      </c>
      <c r="AN71" s="60">
        <f t="shared" ref="AN71" si="550">AM71</f>
        <v>21.262460000000001</v>
      </c>
      <c r="AO71" s="60">
        <f t="shared" ref="AO71" si="551">AN71</f>
        <v>21.262460000000001</v>
      </c>
      <c r="AP71" s="60">
        <f t="shared" ref="AP71" si="552">AO71</f>
        <v>21.262460000000001</v>
      </c>
      <c r="AQ71" s="60">
        <f t="shared" ref="AQ71" si="553">AP71</f>
        <v>21.262460000000001</v>
      </c>
      <c r="AR71" s="60">
        <f t="shared" ref="AR71" si="554">AQ71</f>
        <v>21.262460000000001</v>
      </c>
      <c r="AS71" s="60">
        <f t="shared" ref="AS71" si="555">AR71</f>
        <v>21.262460000000001</v>
      </c>
      <c r="AT71" s="60">
        <f>AS71</f>
        <v>21.262460000000001</v>
      </c>
      <c r="AU71" s="60">
        <f t="shared" ref="AU71" si="556">AT71</f>
        <v>21.262460000000001</v>
      </c>
      <c r="AV71" s="60">
        <f t="shared" ref="AV71:AV72" si="557">AU71</f>
        <v>21.262460000000001</v>
      </c>
      <c r="AW71" s="60">
        <f t="shared" si="430"/>
        <v>21.262460000000001</v>
      </c>
      <c r="AX71" s="8">
        <f t="shared" si="537"/>
        <v>21.262460000000001</v>
      </c>
    </row>
    <row r="72" spans="1:50" ht="13" x14ac:dyDescent="0.3">
      <c r="A72" s="6" t="s">
        <v>133</v>
      </c>
      <c r="B72" s="6" t="str">
        <f t="shared" si="533"/>
        <v xml:space="preserve">Gambia </v>
      </c>
      <c r="C72" s="5" t="s">
        <v>53</v>
      </c>
      <c r="D72" s="62">
        <f t="shared" ref="D72:AJ72" si="558">E72</f>
        <v>14.46809</v>
      </c>
      <c r="E72" s="62">
        <f t="shared" si="558"/>
        <v>14.46809</v>
      </c>
      <c r="F72" s="62">
        <f t="shared" si="558"/>
        <v>14.46809</v>
      </c>
      <c r="G72" s="62">
        <f t="shared" si="558"/>
        <v>14.46809</v>
      </c>
      <c r="H72" s="62">
        <f t="shared" si="558"/>
        <v>14.46809</v>
      </c>
      <c r="I72" s="62">
        <f t="shared" si="558"/>
        <v>14.46809</v>
      </c>
      <c r="J72" s="62">
        <f t="shared" si="558"/>
        <v>14.46809</v>
      </c>
      <c r="K72" s="62">
        <f t="shared" si="558"/>
        <v>14.46809</v>
      </c>
      <c r="L72" s="62">
        <f t="shared" si="558"/>
        <v>14.46809</v>
      </c>
      <c r="M72" s="62">
        <f t="shared" si="558"/>
        <v>14.46809</v>
      </c>
      <c r="N72" s="62">
        <f t="shared" si="558"/>
        <v>14.46809</v>
      </c>
      <c r="O72" s="62">
        <f t="shared" si="558"/>
        <v>14.46809</v>
      </c>
      <c r="P72" s="62">
        <f t="shared" si="558"/>
        <v>14.46809</v>
      </c>
      <c r="Q72" s="62">
        <f t="shared" si="558"/>
        <v>14.46809</v>
      </c>
      <c r="R72" s="62">
        <f t="shared" si="558"/>
        <v>14.46809</v>
      </c>
      <c r="S72" s="62">
        <f t="shared" si="558"/>
        <v>14.46809</v>
      </c>
      <c r="T72" s="62">
        <f t="shared" si="558"/>
        <v>14.46809</v>
      </c>
      <c r="U72" s="62">
        <f t="shared" si="558"/>
        <v>14.46809</v>
      </c>
      <c r="V72" s="62">
        <f t="shared" si="558"/>
        <v>14.46809</v>
      </c>
      <c r="W72" s="62">
        <f t="shared" si="558"/>
        <v>14.46809</v>
      </c>
      <c r="X72" s="62">
        <f t="shared" si="558"/>
        <v>14.46809</v>
      </c>
      <c r="Y72" s="62">
        <f t="shared" si="558"/>
        <v>14.46809</v>
      </c>
      <c r="Z72" s="62">
        <f t="shared" si="558"/>
        <v>14.46809</v>
      </c>
      <c r="AA72" s="62">
        <f t="shared" si="558"/>
        <v>14.46809</v>
      </c>
      <c r="AB72" s="62">
        <f t="shared" si="558"/>
        <v>14.46809</v>
      </c>
      <c r="AC72" s="62">
        <f t="shared" si="558"/>
        <v>14.46809</v>
      </c>
      <c r="AD72" s="62">
        <f t="shared" si="558"/>
        <v>14.46809</v>
      </c>
      <c r="AE72" s="62">
        <f t="shared" si="558"/>
        <v>14.46809</v>
      </c>
      <c r="AF72" s="62">
        <f t="shared" si="558"/>
        <v>14.46809</v>
      </c>
      <c r="AG72" s="62">
        <f t="shared" si="558"/>
        <v>14.46809</v>
      </c>
      <c r="AH72" s="62">
        <f t="shared" si="558"/>
        <v>14.46809</v>
      </c>
      <c r="AI72" s="62">
        <f t="shared" si="558"/>
        <v>14.46809</v>
      </c>
      <c r="AJ72" s="62">
        <f t="shared" si="558"/>
        <v>14.46809</v>
      </c>
      <c r="AK72" s="62">
        <f>AL72</f>
        <v>14.46809</v>
      </c>
      <c r="AL72" s="7">
        <v>14.46809</v>
      </c>
      <c r="AM72" s="60">
        <f t="shared" ref="AM72" si="559">AL72</f>
        <v>14.46809</v>
      </c>
      <c r="AN72" s="60">
        <f t="shared" ref="AN72" si="560">AM72</f>
        <v>14.46809</v>
      </c>
      <c r="AO72" s="60">
        <f t="shared" ref="AO72" si="561">AN72</f>
        <v>14.46809</v>
      </c>
      <c r="AP72" s="60">
        <f t="shared" ref="AP72" si="562">AO72</f>
        <v>14.46809</v>
      </c>
      <c r="AQ72" s="60">
        <f t="shared" ref="AQ72" si="563">AP72</f>
        <v>14.46809</v>
      </c>
      <c r="AR72" s="60">
        <f t="shared" ref="AR72" si="564">AQ72</f>
        <v>14.46809</v>
      </c>
      <c r="AS72" s="7">
        <v>50.781550000000003</v>
      </c>
      <c r="AT72" s="7">
        <v>47.419620000000002</v>
      </c>
      <c r="AU72" s="60">
        <f t="shared" ref="AU72" si="565">AT72</f>
        <v>47.419620000000002</v>
      </c>
      <c r="AV72" s="60">
        <f t="shared" si="557"/>
        <v>47.419620000000002</v>
      </c>
      <c r="AW72" s="60">
        <f t="shared" si="430"/>
        <v>47.419620000000002</v>
      </c>
      <c r="AX72" s="7">
        <f t="shared" si="537"/>
        <v>47.419620000000002</v>
      </c>
    </row>
    <row r="73" spans="1:50" ht="13" x14ac:dyDescent="0.3">
      <c r="A73" s="6" t="s">
        <v>134</v>
      </c>
      <c r="B73" s="6" t="str">
        <f t="shared" si="533"/>
        <v xml:space="preserve">Georgia </v>
      </c>
      <c r="C73" s="5" t="s">
        <v>53</v>
      </c>
      <c r="D73" s="55">
        <f>TREND(E73:$AW73,E$3:$AW$3,D$3)</f>
        <v>36.740368357843067</v>
      </c>
      <c r="E73" s="55">
        <f>TREND(F73:$AW73,F$3:$AW$3,E$3)</f>
        <v>37.244990882352681</v>
      </c>
      <c r="F73" s="55">
        <f>TREND(G73:$AW73,G$3:$AW$3,F$3)</f>
        <v>37.749613406862522</v>
      </c>
      <c r="G73" s="55">
        <f>TREND(H73:$AW73,H$3:$AW$3,G$3)</f>
        <v>38.254235931372364</v>
      </c>
      <c r="H73" s="55">
        <f>TREND(I73:$AW73,I$3:$AW$3,H$3)</f>
        <v>38.758858455882205</v>
      </c>
      <c r="I73" s="55">
        <f>TREND(J73:$AW73,J$3:$AW$3,I$3)</f>
        <v>39.263480980392046</v>
      </c>
      <c r="J73" s="55">
        <f>TREND(K73:$AW73,K$3:$AW$3,J$3)</f>
        <v>39.768103504901887</v>
      </c>
      <c r="K73" s="55">
        <f>TREND(L73:$AW73,L$3:$AW$3,K$3)</f>
        <v>40.272726029411729</v>
      </c>
      <c r="L73" s="55">
        <f>TREND(M73:$AW73,M$3:$AW$3,L$3)</f>
        <v>40.777348553921342</v>
      </c>
      <c r="M73" s="55">
        <f>TREND(N73:$AW73,N$3:$AW$3,M$3)</f>
        <v>41.281971078431184</v>
      </c>
      <c r="N73" s="55">
        <f>TREND(O73:$AW73,O$3:$AW$3,N$3)</f>
        <v>41.786593602941025</v>
      </c>
      <c r="O73" s="55">
        <f>TREND(P73:$AW73,P$3:$AW$3,O$3)</f>
        <v>42.291216127450866</v>
      </c>
      <c r="P73" s="55">
        <f>TREND(Q73:$AW73,Q$3:$AW$3,P$3)</f>
        <v>42.795838651960707</v>
      </c>
      <c r="Q73" s="55">
        <f>TREND(R73:$AW73,R$3:$AW$3,Q$3)</f>
        <v>43.300461176470435</v>
      </c>
      <c r="R73" s="55">
        <f>TREND(S73:$AW73,S$3:$AW$3,R$3)</f>
        <v>43.805083700980276</v>
      </c>
      <c r="S73" s="55">
        <f>TREND(T73:$AW73,T$3:$AW$3,S$3)</f>
        <v>44.309706225490004</v>
      </c>
      <c r="T73" s="55">
        <f>TREND(U73:$AW73,U$3:$AW$3,T$3)</f>
        <v>44.814328749999959</v>
      </c>
      <c r="U73" s="55">
        <f>TREND(V73:$AW73,V$3:$AW$3,U$3)</f>
        <v>45.3189512745098</v>
      </c>
      <c r="V73" s="55">
        <f>TREND(W73:$AW73,W$3:$AW$3,V$3)</f>
        <v>45.823573799019528</v>
      </c>
      <c r="W73" s="55">
        <f>TREND(X73:$AW73,X$3:$AW$3,W$3)</f>
        <v>46.328196323529369</v>
      </c>
      <c r="X73" s="55">
        <f>TREND(Y73:$AW73,Y$3:$AW$3,X$3)</f>
        <v>46.83281884803921</v>
      </c>
      <c r="Y73" s="55">
        <f>TREND(Z73:$AW73,Z$3:$AW$3,Y$3)</f>
        <v>47.337441372548938</v>
      </c>
      <c r="Z73" s="55">
        <f>TREND(AA73:$AW73,AA$3:$AW$3,Z$3)</f>
        <v>47.842063897058779</v>
      </c>
      <c r="AA73" s="55">
        <f>TREND(AB73:$AW73,AB$3:$AW$3,AA$3)</f>
        <v>48.346686421568506</v>
      </c>
      <c r="AB73" s="55">
        <f>TREND(AC73:$AW73,AC$3:$AW$3,AB$3)</f>
        <v>48.851308946078348</v>
      </c>
      <c r="AC73" s="55">
        <f>TREND(AD73:$AW73,AD$3:$AW$3,AC$3)</f>
        <v>49.355931470588189</v>
      </c>
      <c r="AD73" s="55">
        <f>TREND(AE73:$AW73,AE$3:$AW$3,AD$3)</f>
        <v>49.86055399509803</v>
      </c>
      <c r="AE73" s="55">
        <f>TREND(AF73:$AW73,AF$3:$AW$3,AE$3)</f>
        <v>50.365176519607871</v>
      </c>
      <c r="AF73" s="55">
        <f>TREND(AG73:$AW73,AG$3:$AW$3,AF$3)</f>
        <v>50.869799044117599</v>
      </c>
      <c r="AG73" s="8">
        <v>53.709919999999997</v>
      </c>
      <c r="AH73" s="8">
        <v>53.156350000000003</v>
      </c>
      <c r="AI73" s="8">
        <v>55.440919999999998</v>
      </c>
      <c r="AJ73" s="8">
        <v>52.723109999999998</v>
      </c>
      <c r="AK73" s="8">
        <v>53.916539999999998</v>
      </c>
      <c r="AL73" s="8">
        <v>53.396320000000003</v>
      </c>
      <c r="AM73" s="8">
        <v>51.759390000000003</v>
      </c>
      <c r="AN73" s="8">
        <v>51.066719999999997</v>
      </c>
      <c r="AO73" s="8">
        <v>48.019159999999999</v>
      </c>
      <c r="AP73" s="8">
        <v>57.189039999999999</v>
      </c>
      <c r="AQ73" s="60">
        <f t="shared" ref="AQ73" si="566">AP73</f>
        <v>57.189039999999999</v>
      </c>
      <c r="AR73" s="8">
        <v>60.387999999999998</v>
      </c>
      <c r="AS73" s="8">
        <v>54.40596</v>
      </c>
      <c r="AT73" s="8">
        <v>59.047249999999998</v>
      </c>
      <c r="AU73" s="8">
        <v>56.834249999999997</v>
      </c>
      <c r="AV73" s="8">
        <v>62.250100000000003</v>
      </c>
      <c r="AW73" s="8">
        <v>61.501759999999997</v>
      </c>
      <c r="AX73" s="8">
        <f t="shared" si="537"/>
        <v>61.501759999999997</v>
      </c>
    </row>
    <row r="74" spans="1:50" ht="13" x14ac:dyDescent="0.3">
      <c r="A74" s="6" t="s">
        <v>135</v>
      </c>
      <c r="B74" s="6" t="str">
        <f t="shared" si="533"/>
        <v xml:space="preserve">Germany </v>
      </c>
      <c r="C74" s="5" t="s">
        <v>53</v>
      </c>
      <c r="D74" s="55">
        <f>TREND(E74:$AW74,E$3:$AW$3,D$3)</f>
        <v>38.183833695652083</v>
      </c>
      <c r="E74" s="55">
        <f>TREND(F74:$AW74,F$3:$AW$3,E$3)</f>
        <v>38.53117728260861</v>
      </c>
      <c r="F74" s="55">
        <f>TREND(G74:$AW74,G$3:$AW$3,F$3)</f>
        <v>38.878520869565136</v>
      </c>
      <c r="G74" s="55">
        <f>TREND(H74:$AW74,H$3:$AW$3,G$3)</f>
        <v>39.225864456521663</v>
      </c>
      <c r="H74" s="55">
        <f>TREND(I74:$AW74,I$3:$AW$3,H$3)</f>
        <v>39.573208043478189</v>
      </c>
      <c r="I74" s="55">
        <f>TREND(J74:$AW74,J$3:$AW$3,I$3)</f>
        <v>39.920551630434716</v>
      </c>
      <c r="J74" s="55">
        <f>TREND(K74:$AW74,K$3:$AW$3,J$3)</f>
        <v>40.267895217391242</v>
      </c>
      <c r="K74" s="55">
        <f>TREND(L74:$AW74,L$3:$AW$3,K$3)</f>
        <v>40.615238804347769</v>
      </c>
      <c r="L74" s="55">
        <f>TREND(M74:$AW74,M$3:$AW$3,L$3)</f>
        <v>40.962582391304295</v>
      </c>
      <c r="M74" s="55">
        <f>TREND(N74:$AW74,N$3:$AW$3,M$3)</f>
        <v>41.309925978260821</v>
      </c>
      <c r="N74" s="55">
        <f>TREND(O74:$AW74,O$3:$AW$3,N$3)</f>
        <v>41.657269565217348</v>
      </c>
      <c r="O74" s="55">
        <f>TREND(P74:$AW74,P$3:$AW$3,O$3)</f>
        <v>42.004613152173874</v>
      </c>
      <c r="P74" s="55">
        <f>TREND(Q74:$AW74,Q$3:$AW$3,P$3)</f>
        <v>42.351956739130401</v>
      </c>
      <c r="Q74" s="55">
        <f>TREND(R74:$AW74,R$3:$AW$3,Q$3)</f>
        <v>42.699300326086927</v>
      </c>
      <c r="R74" s="55">
        <f>TREND(S74:$AW74,S$3:$AW$3,R$3)</f>
        <v>43.04664391304334</v>
      </c>
      <c r="S74" s="55">
        <f>TREND(T74:$AW74,T$3:$AW$3,S$3)</f>
        <v>43.39398749999998</v>
      </c>
      <c r="T74" s="55">
        <f>TREND(U74:$AW74,U$3:$AW$3,T$3)</f>
        <v>43.741331086956507</v>
      </c>
      <c r="U74" s="55">
        <f>TREND(V74:$AW74,V$3:$AW$3,U$3)</f>
        <v>44.088674673913033</v>
      </c>
      <c r="V74" s="55">
        <f>TREND(W74:$AW74,W$3:$AW$3,V$3)</f>
        <v>44.43601826086956</v>
      </c>
      <c r="W74" s="55">
        <f>TREND(X74:$AW74,X$3:$AW$3,W$3)</f>
        <v>44.783361847826086</v>
      </c>
      <c r="X74" s="55">
        <f>TREND(Y74:$AW74,Y$3:$AW$3,X$3)</f>
        <v>45.130705434782499</v>
      </c>
      <c r="Y74" s="55">
        <f>TREND(Z74:$AW74,Z$3:$AW$3,Y$3)</f>
        <v>45.478049021739139</v>
      </c>
      <c r="Z74" s="55">
        <f>TREND(AA74:$AW74,AA$3:$AW$3,Z$3)</f>
        <v>45.825392608695552</v>
      </c>
      <c r="AA74" s="7">
        <v>44.398449999999997</v>
      </c>
      <c r="AB74" s="7">
        <v>44.664929999999998</v>
      </c>
      <c r="AC74" s="7">
        <v>45.266959999999997</v>
      </c>
      <c r="AD74" s="7">
        <v>45.290190000000003</v>
      </c>
      <c r="AE74" s="7">
        <v>45.68271</v>
      </c>
      <c r="AF74" s="7">
        <f t="shared" ref="AF74:AF83" si="567">AE74</f>
        <v>45.68271</v>
      </c>
      <c r="AG74" s="7">
        <v>49.409529999999997</v>
      </c>
      <c r="AH74" s="7">
        <v>50.336480000000002</v>
      </c>
      <c r="AI74" s="7">
        <v>51.637340000000002</v>
      </c>
      <c r="AJ74" s="7">
        <v>52.203659999999999</v>
      </c>
      <c r="AK74" s="60">
        <f t="shared" ref="AK74" si="568">AJ74</f>
        <v>52.203659999999999</v>
      </c>
      <c r="AL74" s="60">
        <f t="shared" ref="AL74" si="569">AK74</f>
        <v>52.203659999999999</v>
      </c>
      <c r="AM74" s="60">
        <f t="shared" ref="AM74" si="570">AL74</f>
        <v>52.203659999999999</v>
      </c>
      <c r="AN74" s="60">
        <f t="shared" ref="AN74" si="571">AM74</f>
        <v>52.203659999999999</v>
      </c>
      <c r="AO74" s="60">
        <f t="shared" ref="AO74" si="572">AN74</f>
        <v>52.203659999999999</v>
      </c>
      <c r="AP74" s="60">
        <f t="shared" ref="AP74" si="573">AO74</f>
        <v>52.203659999999999</v>
      </c>
      <c r="AQ74" s="60">
        <f t="shared" ref="AQ74" si="574">AP74</f>
        <v>52.203659999999999</v>
      </c>
      <c r="AR74" s="60">
        <f t="shared" ref="AR74" si="575">AQ74</f>
        <v>52.203659999999999</v>
      </c>
      <c r="AS74" s="60">
        <f t="shared" ref="AS74" si="576">AR74</f>
        <v>52.203659999999999</v>
      </c>
      <c r="AT74" s="60">
        <f>AS74</f>
        <v>52.203659999999999</v>
      </c>
      <c r="AU74" s="60">
        <f t="shared" ref="AU74" si="577">AT74</f>
        <v>52.203659999999999</v>
      </c>
      <c r="AV74" s="7">
        <v>50.518819999999998</v>
      </c>
      <c r="AW74" s="60">
        <f>AV74</f>
        <v>50.518819999999998</v>
      </c>
      <c r="AX74" s="7">
        <f t="shared" si="537"/>
        <v>50.518819999999998</v>
      </c>
    </row>
    <row r="75" spans="1:50" ht="13" x14ac:dyDescent="0.3">
      <c r="A75" s="6" t="s">
        <v>136</v>
      </c>
      <c r="B75" s="6" t="str">
        <f t="shared" si="533"/>
        <v xml:space="preserve">Ghana </v>
      </c>
      <c r="C75" s="5" t="s">
        <v>53</v>
      </c>
      <c r="D75" s="62">
        <f t="shared" ref="D75:G75" si="578">E75</f>
        <v>11.162430000000001</v>
      </c>
      <c r="E75" s="62">
        <f t="shared" si="578"/>
        <v>11.162430000000001</v>
      </c>
      <c r="F75" s="62">
        <f t="shared" si="578"/>
        <v>11.162430000000001</v>
      </c>
      <c r="G75" s="62">
        <f t="shared" si="578"/>
        <v>11.162430000000001</v>
      </c>
      <c r="H75" s="8">
        <v>11.162430000000001</v>
      </c>
      <c r="I75" s="8">
        <f t="shared" ref="I75:N75" si="579">H75</f>
        <v>11.162430000000001</v>
      </c>
      <c r="J75" s="8">
        <f t="shared" si="579"/>
        <v>11.162430000000001</v>
      </c>
      <c r="K75" s="8">
        <f t="shared" si="579"/>
        <v>11.162430000000001</v>
      </c>
      <c r="L75" s="8">
        <f t="shared" si="579"/>
        <v>11.162430000000001</v>
      </c>
      <c r="M75" s="8">
        <f t="shared" si="579"/>
        <v>11.162430000000001</v>
      </c>
      <c r="N75" s="8">
        <f t="shared" si="579"/>
        <v>11.162430000000001</v>
      </c>
      <c r="O75" s="8">
        <v>13.931229999999999</v>
      </c>
      <c r="P75" s="8">
        <f>O75</f>
        <v>13.931229999999999</v>
      </c>
      <c r="Q75" s="8">
        <f>P75</f>
        <v>13.931229999999999</v>
      </c>
      <c r="R75" s="8">
        <f>Q75</f>
        <v>13.931229999999999</v>
      </c>
      <c r="S75" s="8">
        <f>R75</f>
        <v>13.931229999999999</v>
      </c>
      <c r="T75" s="8">
        <f>S75</f>
        <v>13.931229999999999</v>
      </c>
      <c r="U75" s="8">
        <v>24.37358</v>
      </c>
      <c r="V75" s="8">
        <v>16.048390000000001</v>
      </c>
      <c r="W75" s="8">
        <f>V75</f>
        <v>16.048390000000001</v>
      </c>
      <c r="X75" s="8">
        <f>W75</f>
        <v>16.048390000000001</v>
      </c>
      <c r="Y75" s="8">
        <f>X75</f>
        <v>16.048390000000001</v>
      </c>
      <c r="Z75" s="8">
        <v>21.504200000000001</v>
      </c>
      <c r="AA75" s="8">
        <f>Z75</f>
        <v>21.504200000000001</v>
      </c>
      <c r="AB75" s="8">
        <f>AA75</f>
        <v>21.504200000000001</v>
      </c>
      <c r="AC75" s="8">
        <f>AB75</f>
        <v>21.504200000000001</v>
      </c>
      <c r="AD75" s="8">
        <f>AC75</f>
        <v>21.504200000000001</v>
      </c>
      <c r="AE75" s="8">
        <f>AD75</f>
        <v>21.504200000000001</v>
      </c>
      <c r="AF75" s="8">
        <f t="shared" si="567"/>
        <v>21.504200000000001</v>
      </c>
      <c r="AG75" s="8">
        <f t="shared" ref="AG75:AG83" si="580">AF75</f>
        <v>21.504200000000001</v>
      </c>
      <c r="AH75" s="60">
        <f t="shared" ref="AH75" si="581">AG75</f>
        <v>21.504200000000001</v>
      </c>
      <c r="AI75" s="60">
        <f t="shared" ref="AI75" si="582">AH75</f>
        <v>21.504200000000001</v>
      </c>
      <c r="AJ75" s="60">
        <f t="shared" ref="AJ75" si="583">AI75</f>
        <v>21.504200000000001</v>
      </c>
      <c r="AK75" s="60">
        <f t="shared" ref="AK75" si="584">AJ75</f>
        <v>21.504200000000001</v>
      </c>
      <c r="AL75" s="60">
        <f t="shared" ref="AL75" si="585">AK75</f>
        <v>21.504200000000001</v>
      </c>
      <c r="AM75" s="60">
        <f t="shared" ref="AM75" si="586">AL75</f>
        <v>21.504200000000001</v>
      </c>
      <c r="AN75" s="60">
        <f t="shared" ref="AN75" si="587">AM75</f>
        <v>21.504200000000001</v>
      </c>
      <c r="AO75" s="60">
        <f t="shared" ref="AO75" si="588">AN75</f>
        <v>21.504200000000001</v>
      </c>
      <c r="AP75" s="60">
        <f t="shared" ref="AP75" si="589">AO75</f>
        <v>21.504200000000001</v>
      </c>
      <c r="AQ75" s="60">
        <f t="shared" ref="AQ75" si="590">AP75</f>
        <v>21.504200000000001</v>
      </c>
      <c r="AR75" s="60">
        <f t="shared" ref="AR75" si="591">AQ75</f>
        <v>21.504200000000001</v>
      </c>
      <c r="AS75" s="60">
        <f t="shared" ref="AS75" si="592">AR75</f>
        <v>21.504200000000001</v>
      </c>
      <c r="AT75" s="8">
        <v>39.373669999999997</v>
      </c>
      <c r="AU75" s="8">
        <v>40.713340000000002</v>
      </c>
      <c r="AV75" s="8">
        <v>39.265230000000003</v>
      </c>
      <c r="AW75" s="8">
        <v>40.409350000000003</v>
      </c>
      <c r="AX75" s="8">
        <f t="shared" si="537"/>
        <v>40.409350000000003</v>
      </c>
    </row>
    <row r="76" spans="1:50" ht="13" x14ac:dyDescent="0.3">
      <c r="A76" s="6" t="s">
        <v>138</v>
      </c>
      <c r="B76" s="6" t="str">
        <f t="shared" si="533"/>
        <v xml:space="preserve">Greece </v>
      </c>
      <c r="C76" s="5" t="s">
        <v>53</v>
      </c>
      <c r="D76" s="62">
        <f t="shared" ref="D76" si="593">E76</f>
        <v>35.424280000000003</v>
      </c>
      <c r="E76" s="8">
        <v>35.424280000000003</v>
      </c>
      <c r="F76" s="8">
        <f>E76</f>
        <v>35.424280000000003</v>
      </c>
      <c r="G76" s="8">
        <v>40.430039999999998</v>
      </c>
      <c r="H76" s="8">
        <v>40.694899999999997</v>
      </c>
      <c r="I76" s="8">
        <v>37.533920000000002</v>
      </c>
      <c r="J76" s="8">
        <v>36.956389999999999</v>
      </c>
      <c r="K76" s="8">
        <v>37.138190000000002</v>
      </c>
      <c r="L76" s="8">
        <v>38.789870000000001</v>
      </c>
      <c r="M76" s="8">
        <v>40.994390000000003</v>
      </c>
      <c r="N76" s="8">
        <v>41.620959999999997</v>
      </c>
      <c r="O76" s="8">
        <v>40.645769999999999</v>
      </c>
      <c r="P76" s="8">
        <v>41.811030000000002</v>
      </c>
      <c r="Q76" s="8">
        <v>43.078069999999997</v>
      </c>
      <c r="R76" s="8">
        <v>44.930210000000002</v>
      </c>
      <c r="S76" s="8">
        <v>46.086469999999998</v>
      </c>
      <c r="T76" s="8">
        <v>50.589550000000003</v>
      </c>
      <c r="U76" s="8">
        <v>55.18327</v>
      </c>
      <c r="V76" s="8">
        <v>52.24559</v>
      </c>
      <c r="W76" s="8">
        <f>V76</f>
        <v>52.24559</v>
      </c>
      <c r="X76" s="8">
        <v>53.378590000000003</v>
      </c>
      <c r="Y76" s="8">
        <v>52.921669999999999</v>
      </c>
      <c r="Z76" s="8">
        <v>52.820659999999997</v>
      </c>
      <c r="AA76" s="8">
        <v>53.984340000000003</v>
      </c>
      <c r="AB76" s="8">
        <v>56.64949</v>
      </c>
      <c r="AC76" s="8">
        <f t="shared" ref="AC76:AD79" si="594">AB76</f>
        <v>56.64949</v>
      </c>
      <c r="AD76" s="8">
        <f t="shared" si="594"/>
        <v>56.64949</v>
      </c>
      <c r="AE76" s="8">
        <v>54.615960000000001</v>
      </c>
      <c r="AF76" s="8">
        <f t="shared" si="567"/>
        <v>54.615960000000001</v>
      </c>
      <c r="AG76" s="8">
        <f t="shared" si="580"/>
        <v>54.615960000000001</v>
      </c>
      <c r="AH76" s="60">
        <f t="shared" ref="AH76" si="595">AG76</f>
        <v>54.615960000000001</v>
      </c>
      <c r="AI76" s="8">
        <v>55.545000000000002</v>
      </c>
      <c r="AJ76" s="8">
        <v>55.170439999999999</v>
      </c>
      <c r="AK76" s="60">
        <f t="shared" ref="AK76" si="596">AJ76</f>
        <v>55.170439999999999</v>
      </c>
      <c r="AL76" s="8">
        <v>60.901629999999997</v>
      </c>
      <c r="AM76" s="8">
        <v>61.48283</v>
      </c>
      <c r="AN76" s="60">
        <f t="shared" ref="AN76" si="597">AM76</f>
        <v>61.48283</v>
      </c>
      <c r="AO76" s="8">
        <v>59.494010000000003</v>
      </c>
      <c r="AP76" s="8">
        <v>59.32105</v>
      </c>
      <c r="AQ76" s="60">
        <f t="shared" ref="AQ76" si="598">AP76</f>
        <v>59.32105</v>
      </c>
      <c r="AR76" s="8">
        <v>59.857750000000003</v>
      </c>
      <c r="AS76" s="8">
        <v>59.813760000000002</v>
      </c>
      <c r="AT76" s="8">
        <v>59.056579999999997</v>
      </c>
      <c r="AU76" s="8">
        <v>58.787379999999999</v>
      </c>
      <c r="AV76" s="8">
        <v>57.777450000000002</v>
      </c>
      <c r="AW76" s="60">
        <f>AV76</f>
        <v>57.777450000000002</v>
      </c>
      <c r="AX76" s="8">
        <f t="shared" si="537"/>
        <v>57.777450000000002</v>
      </c>
    </row>
    <row r="77" spans="1:50" ht="13" x14ac:dyDescent="0.3">
      <c r="A77" s="6" t="s">
        <v>140</v>
      </c>
      <c r="B77" s="6" t="str">
        <f t="shared" si="533"/>
        <v xml:space="preserve">Grenada </v>
      </c>
      <c r="C77" s="5" t="s">
        <v>53</v>
      </c>
      <c r="D77" s="55">
        <f>TREND(E77:$AW77,E$3:$AW$3,D$3)</f>
        <v>53.672572112044818</v>
      </c>
      <c r="E77" s="55">
        <f>TREND(F77:$AW77,F$3:$AW$3,E$3)</f>
        <v>53.719193924369748</v>
      </c>
      <c r="F77" s="55">
        <f>TREND(G77:$AW77,G$3:$AW$3,F$3)</f>
        <v>53.76581573669467</v>
      </c>
      <c r="G77" s="55">
        <f>TREND(H77:$AW77,H$3:$AW$3,G$3)</f>
        <v>53.812437549019599</v>
      </c>
      <c r="H77" s="55">
        <f>TREND(I77:$AW77,I$3:$AW$3,H$3)</f>
        <v>53.859059361344521</v>
      </c>
      <c r="I77" s="55">
        <f>TREND(J77:$AW77,J$3:$AW$3,I$3)</f>
        <v>53.905681173669443</v>
      </c>
      <c r="J77" s="55">
        <f>TREND(K77:$AW77,K$3:$AW$3,J$3)</f>
        <v>53.952302985994379</v>
      </c>
      <c r="K77" s="55">
        <f>TREND(L77:$AW77,L$3:$AW$3,K$3)</f>
        <v>53.998924798319294</v>
      </c>
      <c r="L77" s="55">
        <f>TREND(M77:$AW77,M$3:$AW$3,L$3)</f>
        <v>54.04554661064423</v>
      </c>
      <c r="M77" s="55">
        <f>TREND(N77:$AW77,N$3:$AW$3,M$3)</f>
        <v>54.092168422969152</v>
      </c>
      <c r="N77" s="55">
        <f>TREND(O77:$AW77,O$3:$AW$3,N$3)</f>
        <v>54.138790235294096</v>
      </c>
      <c r="O77" s="8">
        <v>54.605260000000001</v>
      </c>
      <c r="P77" s="8">
        <f>O77</f>
        <v>54.605260000000001</v>
      </c>
      <c r="Q77" s="8">
        <v>51.428570000000001</v>
      </c>
      <c r="R77" s="8">
        <f>Q77</f>
        <v>51.428570000000001</v>
      </c>
      <c r="S77" s="8">
        <v>55.154640000000001</v>
      </c>
      <c r="T77" s="8">
        <f t="shared" ref="T77:V78" si="599">S77</f>
        <v>55.154640000000001</v>
      </c>
      <c r="U77" s="8">
        <f t="shared" si="599"/>
        <v>55.154640000000001</v>
      </c>
      <c r="V77" s="8">
        <f t="shared" si="599"/>
        <v>55.154640000000001</v>
      </c>
      <c r="W77" s="8">
        <f>V77</f>
        <v>55.154640000000001</v>
      </c>
      <c r="X77" s="8">
        <f t="shared" ref="X77:AB79" si="600">W77</f>
        <v>55.154640000000001</v>
      </c>
      <c r="Y77" s="8">
        <f t="shared" si="600"/>
        <v>55.154640000000001</v>
      </c>
      <c r="Z77" s="8">
        <f t="shared" si="600"/>
        <v>55.154640000000001</v>
      </c>
      <c r="AA77" s="8">
        <f t="shared" si="600"/>
        <v>55.154640000000001</v>
      </c>
      <c r="AB77" s="8">
        <f t="shared" si="600"/>
        <v>55.154640000000001</v>
      </c>
      <c r="AC77" s="8">
        <f t="shared" si="594"/>
        <v>55.154640000000001</v>
      </c>
      <c r="AD77" s="8">
        <f t="shared" si="594"/>
        <v>55.154640000000001</v>
      </c>
      <c r="AE77" s="8">
        <f>AD77</f>
        <v>55.154640000000001</v>
      </c>
      <c r="AF77" s="8">
        <f t="shared" si="567"/>
        <v>55.154640000000001</v>
      </c>
      <c r="AG77" s="8">
        <f t="shared" si="580"/>
        <v>55.154640000000001</v>
      </c>
      <c r="AH77" s="60">
        <f t="shared" ref="AH77" si="601">AG77</f>
        <v>55.154640000000001</v>
      </c>
      <c r="AI77" s="60">
        <f t="shared" ref="AI77" si="602">AH77</f>
        <v>55.154640000000001</v>
      </c>
      <c r="AJ77" s="60">
        <f t="shared" ref="AJ77" si="603">AI77</f>
        <v>55.154640000000001</v>
      </c>
      <c r="AK77" s="60">
        <f t="shared" ref="AK77" si="604">AJ77</f>
        <v>55.154640000000001</v>
      </c>
      <c r="AL77" s="60">
        <f t="shared" ref="AL77" si="605">AK77</f>
        <v>55.154640000000001</v>
      </c>
      <c r="AM77" s="60">
        <f t="shared" ref="AM77" si="606">AL77</f>
        <v>55.154640000000001</v>
      </c>
      <c r="AN77" s="60">
        <f t="shared" ref="AN77" si="607">AM77</f>
        <v>55.154640000000001</v>
      </c>
      <c r="AO77" s="60">
        <f t="shared" ref="AO77" si="608">AN77</f>
        <v>55.154640000000001</v>
      </c>
      <c r="AP77" s="60">
        <f t="shared" ref="AP77" si="609">AO77</f>
        <v>55.154640000000001</v>
      </c>
      <c r="AQ77" s="60">
        <f t="shared" ref="AQ77" si="610">AP77</f>
        <v>55.154640000000001</v>
      </c>
      <c r="AR77" s="60">
        <f t="shared" ref="AR77" si="611">AQ77</f>
        <v>55.154640000000001</v>
      </c>
      <c r="AS77" s="60">
        <f t="shared" ref="AS77" si="612">AR77</f>
        <v>55.154640000000001</v>
      </c>
      <c r="AT77" s="60">
        <f t="shared" ref="AT77:AT79" si="613">AS77</f>
        <v>55.154640000000001</v>
      </c>
      <c r="AU77" s="60">
        <f t="shared" ref="AU77" si="614">AT77</f>
        <v>55.154640000000001</v>
      </c>
      <c r="AV77" s="60">
        <f t="shared" ref="AV77:AV78" si="615">AU77</f>
        <v>55.154640000000001</v>
      </c>
      <c r="AW77" s="8">
        <v>57.522539999999999</v>
      </c>
      <c r="AX77" s="8">
        <f t="shared" si="537"/>
        <v>57.522539999999999</v>
      </c>
    </row>
    <row r="78" spans="1:50" ht="20" x14ac:dyDescent="0.3">
      <c r="A78" s="6" t="s">
        <v>143</v>
      </c>
      <c r="B78" s="6" t="str">
        <f t="shared" si="533"/>
        <v xml:space="preserve">Guatemala </v>
      </c>
      <c r="C78" s="5" t="s">
        <v>53</v>
      </c>
      <c r="D78" s="7">
        <v>10.11673</v>
      </c>
      <c r="E78" s="7">
        <v>16.559139999999999</v>
      </c>
      <c r="F78" s="7">
        <v>16.300370000000001</v>
      </c>
      <c r="G78" s="7">
        <f>F78</f>
        <v>16.300370000000001</v>
      </c>
      <c r="H78" s="7">
        <v>16.169720000000002</v>
      </c>
      <c r="I78" s="7">
        <v>19.000979999999998</v>
      </c>
      <c r="J78" s="7">
        <v>23.03922</v>
      </c>
      <c r="K78" s="7">
        <v>28.343730000000001</v>
      </c>
      <c r="L78" s="7">
        <v>28.8444</v>
      </c>
      <c r="M78" s="7">
        <f>L78</f>
        <v>28.8444</v>
      </c>
      <c r="N78" s="7">
        <f>M78</f>
        <v>28.8444</v>
      </c>
      <c r="O78" s="7">
        <f>N78</f>
        <v>28.8444</v>
      </c>
      <c r="P78" s="7">
        <f>O78</f>
        <v>28.8444</v>
      </c>
      <c r="Q78" s="7">
        <f>P78</f>
        <v>28.8444</v>
      </c>
      <c r="R78" s="7">
        <f>Q78</f>
        <v>28.8444</v>
      </c>
      <c r="S78" s="7">
        <f>R78</f>
        <v>28.8444</v>
      </c>
      <c r="T78" s="7">
        <f t="shared" si="599"/>
        <v>28.8444</v>
      </c>
      <c r="U78" s="7">
        <f t="shared" si="599"/>
        <v>28.8444</v>
      </c>
      <c r="V78" s="7">
        <f t="shared" si="599"/>
        <v>28.8444</v>
      </c>
      <c r="W78" s="7">
        <f>V78</f>
        <v>28.8444</v>
      </c>
      <c r="X78" s="7">
        <f t="shared" si="600"/>
        <v>28.8444</v>
      </c>
      <c r="Y78" s="7">
        <f t="shared" si="600"/>
        <v>28.8444</v>
      </c>
      <c r="Z78" s="7">
        <f t="shared" si="600"/>
        <v>28.8444</v>
      </c>
      <c r="AA78" s="7">
        <f t="shared" si="600"/>
        <v>28.8444</v>
      </c>
      <c r="AB78" s="7">
        <f t="shared" si="600"/>
        <v>28.8444</v>
      </c>
      <c r="AC78" s="7">
        <f t="shared" si="594"/>
        <v>28.8444</v>
      </c>
      <c r="AD78" s="7">
        <f t="shared" si="594"/>
        <v>28.8444</v>
      </c>
      <c r="AE78" s="7">
        <f>AD78</f>
        <v>28.8444</v>
      </c>
      <c r="AF78" s="7">
        <f t="shared" si="567"/>
        <v>28.8444</v>
      </c>
      <c r="AG78" s="7">
        <f t="shared" si="580"/>
        <v>28.8444</v>
      </c>
      <c r="AH78" s="60">
        <f t="shared" ref="AH78" si="616">AG78</f>
        <v>28.8444</v>
      </c>
      <c r="AI78" s="60">
        <f t="shared" ref="AI78" si="617">AH78</f>
        <v>28.8444</v>
      </c>
      <c r="AJ78" s="7">
        <v>46.891829999999999</v>
      </c>
      <c r="AK78" s="60">
        <f t="shared" ref="AK78" si="618">AJ78</f>
        <v>46.891829999999999</v>
      </c>
      <c r="AL78" s="60">
        <f t="shared" ref="AL78" si="619">AK78</f>
        <v>46.891829999999999</v>
      </c>
      <c r="AM78" s="60">
        <f t="shared" ref="AM78" si="620">AL78</f>
        <v>46.891829999999999</v>
      </c>
      <c r="AN78" s="60">
        <f t="shared" ref="AN78" si="621">AM78</f>
        <v>46.891829999999999</v>
      </c>
      <c r="AO78" s="7">
        <v>49.662439999999997</v>
      </c>
      <c r="AP78" s="60">
        <f t="shared" ref="AP78" si="622">AO78</f>
        <v>49.662439999999997</v>
      </c>
      <c r="AQ78" s="60">
        <f t="shared" ref="AQ78" si="623">AP78</f>
        <v>49.662439999999997</v>
      </c>
      <c r="AR78" s="60">
        <f t="shared" ref="AR78" si="624">AQ78</f>
        <v>49.662439999999997</v>
      </c>
      <c r="AS78" s="60">
        <f t="shared" ref="AS78" si="625">AR78</f>
        <v>49.662439999999997</v>
      </c>
      <c r="AT78" s="60">
        <f t="shared" si="613"/>
        <v>49.662439999999997</v>
      </c>
      <c r="AU78" s="7">
        <v>58.316929999999999</v>
      </c>
      <c r="AV78" s="60">
        <f t="shared" si="615"/>
        <v>58.316929999999999</v>
      </c>
      <c r="AW78" s="60">
        <f t="shared" ref="AW78:AW87" si="626">AV78</f>
        <v>58.316929999999999</v>
      </c>
      <c r="AX78" s="7">
        <f t="shared" si="537"/>
        <v>58.316929999999999</v>
      </c>
    </row>
    <row r="79" spans="1:50" ht="13" x14ac:dyDescent="0.3">
      <c r="A79" s="6" t="s">
        <v>145</v>
      </c>
      <c r="B79" s="6" t="str">
        <f t="shared" si="533"/>
        <v xml:space="preserve">Guinea </v>
      </c>
      <c r="C79" s="5" t="s">
        <v>53</v>
      </c>
      <c r="D79" s="55">
        <f>TREND(E79:$AW79,E$3:$AW$3,D$3)</f>
        <v>9.8753277283867646</v>
      </c>
      <c r="E79" s="55">
        <f>TREND(F79:$AW79,F$3:$AW$3,E$3)</f>
        <v>10.149709175579233</v>
      </c>
      <c r="F79" s="55">
        <f>TREND(G79:$AW79,G$3:$AW$3,F$3)</f>
        <v>10.424090622771814</v>
      </c>
      <c r="G79" s="55">
        <f>TREND(H79:$AW79,H$3:$AW$3,G$3)</f>
        <v>10.698472069964396</v>
      </c>
      <c r="H79" s="55">
        <f>TREND(I79:$AW79,I$3:$AW$3,H$3)</f>
        <v>10.97285351715675</v>
      </c>
      <c r="I79" s="55">
        <f>TREND(J79:$AW79,J$3:$AW$3,I$3)</f>
        <v>11.247234964349332</v>
      </c>
      <c r="J79" s="55">
        <f>TREND(K79:$AW79,K$3:$AW$3,J$3)</f>
        <v>11.521616411541913</v>
      </c>
      <c r="K79" s="55">
        <f>TREND(L79:$AW79,L$3:$AW$3,K$3)</f>
        <v>11.795997858734381</v>
      </c>
      <c r="L79" s="55">
        <f>TREND(M79:$AW79,M$3:$AW$3,L$3)</f>
        <v>12.070379305926849</v>
      </c>
      <c r="M79" s="55">
        <f>TREND(N79:$AW79,N$3:$AW$3,M$3)</f>
        <v>12.344760753119431</v>
      </c>
      <c r="N79" s="55">
        <f>TREND(O79:$AW79,O$3:$AW$3,N$3)</f>
        <v>12.619142200312012</v>
      </c>
      <c r="O79" s="55">
        <f>TREND(P79:$AW79,P$3:$AW$3,O$3)</f>
        <v>12.89352364750448</v>
      </c>
      <c r="P79" s="55">
        <f>TREND(Q79:$AW79,Q$3:$AW$3,P$3)</f>
        <v>13.167905094697062</v>
      </c>
      <c r="Q79" s="7">
        <v>11.853759999999999</v>
      </c>
      <c r="R79" s="7">
        <f>Q79</f>
        <v>11.853759999999999</v>
      </c>
      <c r="S79" s="7">
        <f>R79</f>
        <v>11.853759999999999</v>
      </c>
      <c r="T79" s="7">
        <f>S79</f>
        <v>11.853759999999999</v>
      </c>
      <c r="U79" s="7">
        <v>16.112960000000001</v>
      </c>
      <c r="V79" s="7">
        <v>18.407209999999999</v>
      </c>
      <c r="W79" s="7">
        <v>17.620650000000001</v>
      </c>
      <c r="X79" s="7">
        <f t="shared" si="600"/>
        <v>17.620650000000001</v>
      </c>
      <c r="Y79" s="7">
        <f t="shared" si="600"/>
        <v>17.620650000000001</v>
      </c>
      <c r="Z79" s="7">
        <f t="shared" si="600"/>
        <v>17.620650000000001</v>
      </c>
      <c r="AA79" s="7">
        <f t="shared" si="600"/>
        <v>17.620650000000001</v>
      </c>
      <c r="AB79" s="7">
        <f t="shared" si="600"/>
        <v>17.620650000000001</v>
      </c>
      <c r="AC79" s="7">
        <f t="shared" si="594"/>
        <v>17.620650000000001</v>
      </c>
      <c r="AD79" s="7">
        <f t="shared" si="594"/>
        <v>17.620650000000001</v>
      </c>
      <c r="AE79" s="7">
        <f>AD79</f>
        <v>17.620650000000001</v>
      </c>
      <c r="AF79" s="7">
        <f t="shared" si="567"/>
        <v>17.620650000000001</v>
      </c>
      <c r="AG79" s="7">
        <f t="shared" si="580"/>
        <v>17.620650000000001</v>
      </c>
      <c r="AH79" s="60">
        <f t="shared" ref="AH79" si="627">AG79</f>
        <v>17.620650000000001</v>
      </c>
      <c r="AI79" s="60">
        <f t="shared" ref="AI79" si="628">AH79</f>
        <v>17.620650000000001</v>
      </c>
      <c r="AJ79" s="60">
        <f t="shared" ref="AJ79" si="629">AI79</f>
        <v>17.620650000000001</v>
      </c>
      <c r="AK79" s="60">
        <f t="shared" ref="AK79" si="630">AJ79</f>
        <v>17.620650000000001</v>
      </c>
      <c r="AL79" s="60">
        <f t="shared" ref="AL79" si="631">AK79</f>
        <v>17.620650000000001</v>
      </c>
      <c r="AM79" s="60">
        <f t="shared" ref="AM79" si="632">AL79</f>
        <v>17.620650000000001</v>
      </c>
      <c r="AN79" s="60">
        <f t="shared" ref="AN79" si="633">AM79</f>
        <v>17.620650000000001</v>
      </c>
      <c r="AO79" s="60">
        <f t="shared" ref="AO79" si="634">AN79</f>
        <v>17.620650000000001</v>
      </c>
      <c r="AP79" s="60">
        <f t="shared" ref="AP79" si="635">AO79</f>
        <v>17.620650000000001</v>
      </c>
      <c r="AQ79" s="60">
        <f t="shared" ref="AQ79" si="636">AP79</f>
        <v>17.620650000000001</v>
      </c>
      <c r="AR79" s="60">
        <f t="shared" ref="AR79" si="637">AQ79</f>
        <v>17.620650000000001</v>
      </c>
      <c r="AS79" s="60">
        <f t="shared" ref="AS79" si="638">AR79</f>
        <v>17.620650000000001</v>
      </c>
      <c r="AT79" s="60">
        <f t="shared" si="613"/>
        <v>17.620650000000001</v>
      </c>
      <c r="AU79" s="60">
        <f t="shared" ref="AU79" si="639">AT79</f>
        <v>17.620650000000001</v>
      </c>
      <c r="AV79" s="7">
        <v>33.008699999999997</v>
      </c>
      <c r="AW79" s="60">
        <f t="shared" si="626"/>
        <v>33.008699999999997</v>
      </c>
      <c r="AX79" s="7">
        <f t="shared" si="537"/>
        <v>33.008699999999997</v>
      </c>
    </row>
    <row r="80" spans="1:50" ht="13" x14ac:dyDescent="0.3">
      <c r="A80" s="6" t="s">
        <v>147</v>
      </c>
      <c r="B80" s="6" t="str">
        <f t="shared" si="533"/>
        <v xml:space="preserve">Guyana </v>
      </c>
      <c r="C80" s="5" t="s">
        <v>53</v>
      </c>
      <c r="D80" s="62">
        <f t="shared" ref="D80" si="640">E80</f>
        <v>16.875</v>
      </c>
      <c r="E80" s="7">
        <v>16.875</v>
      </c>
      <c r="F80" s="7">
        <f>E80</f>
        <v>16.875</v>
      </c>
      <c r="G80" s="7">
        <v>19.56522</v>
      </c>
      <c r="H80" s="7">
        <v>26.923079999999999</v>
      </c>
      <c r="I80" s="7">
        <f>H80</f>
        <v>26.923079999999999</v>
      </c>
      <c r="J80" s="7">
        <f>I80</f>
        <v>26.923079999999999</v>
      </c>
      <c r="K80" s="7">
        <v>32.853720000000003</v>
      </c>
      <c r="L80" s="7">
        <f>K80</f>
        <v>32.853720000000003</v>
      </c>
      <c r="M80" s="7">
        <f>L80</f>
        <v>32.853720000000003</v>
      </c>
      <c r="N80" s="7">
        <v>49.015540000000001</v>
      </c>
      <c r="O80" s="7">
        <v>44.106090000000002</v>
      </c>
      <c r="P80" s="7">
        <v>32.317070000000001</v>
      </c>
      <c r="Q80" s="7">
        <v>33.659489999999998</v>
      </c>
      <c r="R80" s="7">
        <v>52.212389999999999</v>
      </c>
      <c r="S80" s="7">
        <f>R80</f>
        <v>52.212389999999999</v>
      </c>
      <c r="T80" s="7">
        <v>56.116210000000002</v>
      </c>
      <c r="U80" s="7">
        <v>46.132210000000001</v>
      </c>
      <c r="V80" s="7">
        <f t="shared" ref="V80:X81" si="641">U80</f>
        <v>46.132210000000001</v>
      </c>
      <c r="W80" s="7">
        <f t="shared" si="641"/>
        <v>46.132210000000001</v>
      </c>
      <c r="X80" s="7">
        <f t="shared" si="641"/>
        <v>46.132210000000001</v>
      </c>
      <c r="Y80" s="7">
        <v>45.200369999999999</v>
      </c>
      <c r="Z80" s="7">
        <f t="shared" ref="Z80:AC81" si="642">Y80</f>
        <v>45.200369999999999</v>
      </c>
      <c r="AA80" s="7">
        <f t="shared" si="642"/>
        <v>45.200369999999999</v>
      </c>
      <c r="AB80" s="7">
        <f t="shared" si="642"/>
        <v>45.200369999999999</v>
      </c>
      <c r="AC80" s="7">
        <f t="shared" si="642"/>
        <v>45.200369999999999</v>
      </c>
      <c r="AD80" s="7">
        <v>53.925350000000002</v>
      </c>
      <c r="AE80" s="7">
        <f>AD80</f>
        <v>53.925350000000002</v>
      </c>
      <c r="AF80" s="7">
        <f t="shared" si="567"/>
        <v>53.925350000000002</v>
      </c>
      <c r="AG80" s="7">
        <f t="shared" si="580"/>
        <v>53.925350000000002</v>
      </c>
      <c r="AH80" s="60">
        <f t="shared" ref="AH80" si="643">AG80</f>
        <v>53.925350000000002</v>
      </c>
      <c r="AI80" s="60">
        <f t="shared" ref="AI80" si="644">AH80</f>
        <v>53.925350000000002</v>
      </c>
      <c r="AJ80" s="60">
        <f t="shared" ref="AJ80" si="645">AI80</f>
        <v>53.925350000000002</v>
      </c>
      <c r="AK80" s="60">
        <f t="shared" ref="AK80" si="646">AJ80</f>
        <v>53.925350000000002</v>
      </c>
      <c r="AL80" s="7">
        <v>61.086379999999998</v>
      </c>
      <c r="AM80" s="7">
        <v>66.514290000000003</v>
      </c>
      <c r="AN80" s="7">
        <v>71.216409999999996</v>
      </c>
      <c r="AO80" s="7">
        <v>70.805160000000001</v>
      </c>
      <c r="AP80" s="7">
        <v>69.988550000000004</v>
      </c>
      <c r="AQ80" s="7">
        <v>69.262299999999996</v>
      </c>
      <c r="AR80" s="7">
        <v>73.674589999999995</v>
      </c>
      <c r="AS80" s="7">
        <v>75.720160000000007</v>
      </c>
      <c r="AT80" s="7">
        <v>74.863979999999998</v>
      </c>
      <c r="AU80" s="60">
        <f t="shared" ref="AU80" si="647">AT80</f>
        <v>74.863979999999998</v>
      </c>
      <c r="AV80" s="60">
        <f t="shared" ref="AV80:AV82" si="648">AU80</f>
        <v>74.863979999999998</v>
      </c>
      <c r="AW80" s="60">
        <f t="shared" si="626"/>
        <v>74.863979999999998</v>
      </c>
      <c r="AX80" s="7">
        <f t="shared" si="537"/>
        <v>74.863979999999998</v>
      </c>
    </row>
    <row r="81" spans="1:50" ht="13" x14ac:dyDescent="0.3">
      <c r="A81" s="6" t="s">
        <v>148</v>
      </c>
      <c r="B81" s="6" t="str">
        <f t="shared" si="533"/>
        <v xml:space="preserve">Haiti </v>
      </c>
      <c r="C81" s="5" t="s">
        <v>53</v>
      </c>
      <c r="D81" s="55">
        <f>TREND(E81:$AW81,E$3:$AW$3,D$3)</f>
        <v>29.433702749753792</v>
      </c>
      <c r="E81" s="55">
        <f>TREND(F81:$AW81,F$3:$AW$3,E$3)</f>
        <v>29.544807492066951</v>
      </c>
      <c r="F81" s="55">
        <f>TREND(G81:$AW81,G$3:$AW$3,F$3)</f>
        <v>29.655912234380111</v>
      </c>
      <c r="G81" s="55">
        <f>TREND(H81:$AW81,H$3:$AW$3,G$3)</f>
        <v>29.76701697669327</v>
      </c>
      <c r="H81" s="55">
        <f>TREND(I81:$AW81,I$3:$AW$3,H$3)</f>
        <v>29.87812171900643</v>
      </c>
      <c r="I81" s="55">
        <f>TREND(J81:$AW81,J$3:$AW$3,I$3)</f>
        <v>29.989226461319618</v>
      </c>
      <c r="J81" s="55">
        <f>TREND(K81:$AW81,K$3:$AW$3,J$3)</f>
        <v>30.100331203632777</v>
      </c>
      <c r="K81" s="55">
        <f>TREND(L81:$AW81,L$3:$AW$3,K$3)</f>
        <v>30.211435945945908</v>
      </c>
      <c r="L81" s="8">
        <v>27.924530000000001</v>
      </c>
      <c r="M81" s="8">
        <f>L81</f>
        <v>27.924530000000001</v>
      </c>
      <c r="N81" s="8">
        <f>M81</f>
        <v>27.924530000000001</v>
      </c>
      <c r="O81" s="8">
        <f>N81</f>
        <v>27.924530000000001</v>
      </c>
      <c r="P81" s="8">
        <f>O81</f>
        <v>27.924530000000001</v>
      </c>
      <c r="Q81" s="8">
        <f>P81</f>
        <v>27.924530000000001</v>
      </c>
      <c r="R81" s="8">
        <v>33.213000000000001</v>
      </c>
      <c r="S81" s="8">
        <f>R81</f>
        <v>33.213000000000001</v>
      </c>
      <c r="T81" s="8">
        <f>S81</f>
        <v>33.213000000000001</v>
      </c>
      <c r="U81" s="8">
        <f>T81</f>
        <v>33.213000000000001</v>
      </c>
      <c r="V81" s="8">
        <f t="shared" si="641"/>
        <v>33.213000000000001</v>
      </c>
      <c r="W81" s="8">
        <f t="shared" si="641"/>
        <v>33.213000000000001</v>
      </c>
      <c r="X81" s="8">
        <f t="shared" si="641"/>
        <v>33.213000000000001</v>
      </c>
      <c r="Y81" s="8">
        <f>X81</f>
        <v>33.213000000000001</v>
      </c>
      <c r="Z81" s="8">
        <f t="shared" si="642"/>
        <v>33.213000000000001</v>
      </c>
      <c r="AA81" s="8">
        <f t="shared" si="642"/>
        <v>33.213000000000001</v>
      </c>
      <c r="AB81" s="8">
        <f t="shared" si="642"/>
        <v>33.213000000000001</v>
      </c>
      <c r="AC81" s="8">
        <f t="shared" si="642"/>
        <v>33.213000000000001</v>
      </c>
      <c r="AD81" s="8">
        <f t="shared" ref="AD81:AD86" si="649">AC81</f>
        <v>33.213000000000001</v>
      </c>
      <c r="AE81" s="8">
        <f>AD81</f>
        <v>33.213000000000001</v>
      </c>
      <c r="AF81" s="8">
        <f t="shared" si="567"/>
        <v>33.213000000000001</v>
      </c>
      <c r="AG81" s="8">
        <f t="shared" si="580"/>
        <v>33.213000000000001</v>
      </c>
      <c r="AH81" s="60">
        <f t="shared" ref="AH81" si="650">AG81</f>
        <v>33.213000000000001</v>
      </c>
      <c r="AI81" s="60">
        <f t="shared" ref="AI81" si="651">AH81</f>
        <v>33.213000000000001</v>
      </c>
      <c r="AJ81" s="60">
        <f t="shared" ref="AJ81" si="652">AI81</f>
        <v>33.213000000000001</v>
      </c>
      <c r="AK81" s="60">
        <f t="shared" ref="AK81" si="653">AJ81</f>
        <v>33.213000000000001</v>
      </c>
      <c r="AL81" s="60">
        <f t="shared" ref="AL81" si="654">AK81</f>
        <v>33.213000000000001</v>
      </c>
      <c r="AM81" s="60">
        <f t="shared" ref="AM81" si="655">AL81</f>
        <v>33.213000000000001</v>
      </c>
      <c r="AN81" s="60">
        <f t="shared" ref="AN81" si="656">AM81</f>
        <v>33.213000000000001</v>
      </c>
      <c r="AO81" s="60">
        <f t="shared" ref="AO81" si="657">AN81</f>
        <v>33.213000000000001</v>
      </c>
      <c r="AP81" s="60">
        <f t="shared" ref="AP81" si="658">AO81</f>
        <v>33.213000000000001</v>
      </c>
      <c r="AQ81" s="60">
        <f t="shared" ref="AQ81" si="659">AP81</f>
        <v>33.213000000000001</v>
      </c>
      <c r="AR81" s="60">
        <f t="shared" ref="AR81" si="660">AQ81</f>
        <v>33.213000000000001</v>
      </c>
      <c r="AS81" s="60">
        <f t="shared" ref="AS81" si="661">AR81</f>
        <v>33.213000000000001</v>
      </c>
      <c r="AT81" s="60">
        <f t="shared" ref="AT81:AT82" si="662">AS81</f>
        <v>33.213000000000001</v>
      </c>
      <c r="AU81" s="60">
        <f t="shared" ref="AU81" si="663">AT81</f>
        <v>33.213000000000001</v>
      </c>
      <c r="AV81" s="60">
        <f t="shared" si="648"/>
        <v>33.213000000000001</v>
      </c>
      <c r="AW81" s="60">
        <f t="shared" si="626"/>
        <v>33.213000000000001</v>
      </c>
      <c r="AX81" s="8">
        <f t="shared" si="537"/>
        <v>33.213000000000001</v>
      </c>
    </row>
    <row r="82" spans="1:50" ht="13" x14ac:dyDescent="0.3">
      <c r="A82" s="6" t="s">
        <v>149</v>
      </c>
      <c r="B82" s="6" t="str">
        <f t="shared" si="533"/>
        <v xml:space="preserve">Holy See </v>
      </c>
      <c r="C82" s="5" t="s">
        <v>53</v>
      </c>
      <c r="D82" s="62">
        <f t="shared" ref="D82:G83" si="664">E82</f>
        <v>1.94076</v>
      </c>
      <c r="E82" s="7">
        <v>1.94076</v>
      </c>
      <c r="F82" s="7">
        <f>E82</f>
        <v>1.94076</v>
      </c>
      <c r="G82" s="7">
        <f>F82</f>
        <v>1.94076</v>
      </c>
      <c r="H82" s="7">
        <f>G82</f>
        <v>1.94076</v>
      </c>
      <c r="I82" s="7">
        <v>14.655900000000001</v>
      </c>
      <c r="J82" s="7">
        <f>I82</f>
        <v>14.655900000000001</v>
      </c>
      <c r="K82" s="7">
        <f>J82</f>
        <v>14.655900000000001</v>
      </c>
      <c r="L82" s="7">
        <v>14.496639999999999</v>
      </c>
      <c r="M82" s="7">
        <v>20.020430000000001</v>
      </c>
      <c r="N82" s="7">
        <v>15.681229999999999</v>
      </c>
      <c r="O82" s="7">
        <v>15.87689</v>
      </c>
      <c r="P82" s="7">
        <v>23.513390000000001</v>
      </c>
      <c r="Q82" s="7">
        <v>28.978100000000001</v>
      </c>
      <c r="R82" s="7">
        <v>23.324249999999999</v>
      </c>
      <c r="S82" s="7">
        <v>22.141010000000001</v>
      </c>
      <c r="T82" s="7">
        <v>37.64378</v>
      </c>
      <c r="U82" s="7">
        <v>34.339889999999997</v>
      </c>
      <c r="V82" s="7">
        <v>22.173439999999999</v>
      </c>
      <c r="W82" s="7">
        <v>20.645910000000001</v>
      </c>
      <c r="X82" s="7">
        <v>20.75929</v>
      </c>
      <c r="Y82" s="7">
        <v>18.029990000000002</v>
      </c>
      <c r="Z82" s="7">
        <v>19.098549999999999</v>
      </c>
      <c r="AA82" s="7">
        <v>18.743110000000001</v>
      </c>
      <c r="AB82" s="7">
        <v>19.906479999999998</v>
      </c>
      <c r="AC82" s="7">
        <f t="shared" ref="AC82:AC87" si="665">AB82</f>
        <v>19.906479999999998</v>
      </c>
      <c r="AD82" s="7">
        <f t="shared" si="649"/>
        <v>19.906479999999998</v>
      </c>
      <c r="AE82" s="7">
        <v>17.853629999999999</v>
      </c>
      <c r="AF82" s="7">
        <f t="shared" si="567"/>
        <v>17.853629999999999</v>
      </c>
      <c r="AG82" s="7">
        <f t="shared" si="580"/>
        <v>17.853629999999999</v>
      </c>
      <c r="AH82" s="60">
        <f t="shared" ref="AH82" si="666">AG82</f>
        <v>17.853629999999999</v>
      </c>
      <c r="AI82" s="60">
        <f t="shared" ref="AI82" si="667">AH82</f>
        <v>17.853629999999999</v>
      </c>
      <c r="AJ82" s="60">
        <f t="shared" ref="AJ82" si="668">AI82</f>
        <v>17.853629999999999</v>
      </c>
      <c r="AK82" s="60">
        <f t="shared" ref="AK82" si="669">AJ82</f>
        <v>17.853629999999999</v>
      </c>
      <c r="AL82" s="60">
        <f t="shared" ref="AL82" si="670">AK82</f>
        <v>17.853629999999999</v>
      </c>
      <c r="AM82" s="60">
        <f t="shared" ref="AM82" si="671">AL82</f>
        <v>17.853629999999999</v>
      </c>
      <c r="AN82" s="60">
        <f t="shared" ref="AN82" si="672">AM82</f>
        <v>17.853629999999999</v>
      </c>
      <c r="AO82" s="60">
        <f t="shared" ref="AO82" si="673">AN82</f>
        <v>17.853629999999999</v>
      </c>
      <c r="AP82" s="60">
        <f t="shared" ref="AP82" si="674">AO82</f>
        <v>17.853629999999999</v>
      </c>
      <c r="AQ82" s="60">
        <f t="shared" ref="AQ82" si="675">AP82</f>
        <v>17.853629999999999</v>
      </c>
      <c r="AR82" s="60">
        <f t="shared" ref="AR82" si="676">AQ82</f>
        <v>17.853629999999999</v>
      </c>
      <c r="AS82" s="60">
        <f t="shared" ref="AS82" si="677">AR82</f>
        <v>17.853629999999999</v>
      </c>
      <c r="AT82" s="60">
        <f t="shared" si="662"/>
        <v>17.853629999999999</v>
      </c>
      <c r="AU82" s="60">
        <f t="shared" ref="AU82" si="678">AT82</f>
        <v>17.853629999999999</v>
      </c>
      <c r="AV82" s="60">
        <f t="shared" si="648"/>
        <v>17.853629999999999</v>
      </c>
      <c r="AW82" s="60">
        <f t="shared" si="626"/>
        <v>17.853629999999999</v>
      </c>
      <c r="AX82" s="7">
        <f t="shared" si="537"/>
        <v>17.853629999999999</v>
      </c>
    </row>
    <row r="83" spans="1:50" ht="13" x14ac:dyDescent="0.3">
      <c r="A83" s="6" t="s">
        <v>150</v>
      </c>
      <c r="B83" s="6" t="str">
        <f t="shared" si="533"/>
        <v xml:space="preserve">Honduras </v>
      </c>
      <c r="C83" s="5" t="s">
        <v>53</v>
      </c>
      <c r="D83" s="62">
        <f t="shared" si="664"/>
        <v>43.589739999999999</v>
      </c>
      <c r="E83" s="62">
        <f t="shared" si="664"/>
        <v>43.589739999999999</v>
      </c>
      <c r="F83" s="62">
        <f t="shared" si="664"/>
        <v>43.589739999999999</v>
      </c>
      <c r="G83" s="62">
        <f t="shared" si="664"/>
        <v>43.589739999999999</v>
      </c>
      <c r="H83" s="8">
        <v>43.589739999999999</v>
      </c>
      <c r="I83" s="8">
        <f>H83</f>
        <v>43.589739999999999</v>
      </c>
      <c r="J83" s="8">
        <f>I83</f>
        <v>43.589739999999999</v>
      </c>
      <c r="K83" s="8">
        <v>21.4876</v>
      </c>
      <c r="L83" s="8">
        <f>K83</f>
        <v>21.4876</v>
      </c>
      <c r="M83" s="8">
        <f>L83</f>
        <v>21.4876</v>
      </c>
      <c r="N83" s="8">
        <v>31.37255</v>
      </c>
      <c r="O83" s="8">
        <f t="shared" ref="O83:X83" si="679">N83</f>
        <v>31.37255</v>
      </c>
      <c r="P83" s="8">
        <f t="shared" si="679"/>
        <v>31.37255</v>
      </c>
      <c r="Q83" s="8">
        <f t="shared" si="679"/>
        <v>31.37255</v>
      </c>
      <c r="R83" s="8">
        <f t="shared" si="679"/>
        <v>31.37255</v>
      </c>
      <c r="S83" s="8">
        <f t="shared" si="679"/>
        <v>31.37255</v>
      </c>
      <c r="T83" s="8">
        <f t="shared" si="679"/>
        <v>31.37255</v>
      </c>
      <c r="U83" s="8">
        <f t="shared" si="679"/>
        <v>31.37255</v>
      </c>
      <c r="V83" s="8">
        <f t="shared" si="679"/>
        <v>31.37255</v>
      </c>
      <c r="W83" s="8">
        <f t="shared" si="679"/>
        <v>31.37255</v>
      </c>
      <c r="X83" s="8">
        <f t="shared" si="679"/>
        <v>31.37255</v>
      </c>
      <c r="Y83" s="8">
        <v>49.392710000000001</v>
      </c>
      <c r="Z83" s="8">
        <v>50.57611</v>
      </c>
      <c r="AA83" s="8">
        <f>Z83</f>
        <v>50.57611</v>
      </c>
      <c r="AB83" s="8">
        <f>AA83</f>
        <v>50.57611</v>
      </c>
      <c r="AC83" s="8">
        <f t="shared" si="665"/>
        <v>50.57611</v>
      </c>
      <c r="AD83" s="8">
        <f t="shared" si="649"/>
        <v>50.57611</v>
      </c>
      <c r="AE83" s="8">
        <f>AD83</f>
        <v>50.57611</v>
      </c>
      <c r="AF83" s="8">
        <f t="shared" si="567"/>
        <v>50.57611</v>
      </c>
      <c r="AG83" s="8">
        <f t="shared" si="580"/>
        <v>50.57611</v>
      </c>
      <c r="AH83" s="60">
        <f t="shared" ref="AH83" si="680">AG83</f>
        <v>50.57611</v>
      </c>
      <c r="AI83" s="60">
        <f t="shared" ref="AI83" si="681">AH83</f>
        <v>50.57611</v>
      </c>
      <c r="AJ83" s="60">
        <f t="shared" ref="AJ83" si="682">AI83</f>
        <v>50.57611</v>
      </c>
      <c r="AK83" s="8">
        <v>63.888890000000004</v>
      </c>
      <c r="AL83" s="60">
        <f t="shared" ref="AL83" si="683">AK83</f>
        <v>63.888890000000004</v>
      </c>
      <c r="AM83" s="60">
        <f t="shared" ref="AM83" si="684">AL83</f>
        <v>63.888890000000004</v>
      </c>
      <c r="AN83" s="60">
        <f t="shared" ref="AN83" si="685">AM83</f>
        <v>63.888890000000004</v>
      </c>
      <c r="AO83" s="60">
        <f t="shared" ref="AO83" si="686">AN83</f>
        <v>63.888890000000004</v>
      </c>
      <c r="AP83" s="8">
        <v>59.997100000000003</v>
      </c>
      <c r="AQ83" s="60">
        <f t="shared" ref="AQ83" si="687">AP83</f>
        <v>59.997100000000003</v>
      </c>
      <c r="AR83" s="60">
        <f t="shared" ref="AR83" si="688">AQ83</f>
        <v>59.997100000000003</v>
      </c>
      <c r="AS83" s="60">
        <f t="shared" ref="AS83" si="689">AR83</f>
        <v>59.997100000000003</v>
      </c>
      <c r="AT83" s="8">
        <v>65.346209999999999</v>
      </c>
      <c r="AU83" s="8">
        <v>63.084589999999999</v>
      </c>
      <c r="AV83" s="8">
        <v>64.835859999999997</v>
      </c>
      <c r="AW83" s="60">
        <f t="shared" si="626"/>
        <v>64.835859999999997</v>
      </c>
      <c r="AX83" s="8">
        <f t="shared" si="537"/>
        <v>64.835859999999997</v>
      </c>
    </row>
    <row r="84" spans="1:50" ht="13" x14ac:dyDescent="0.3">
      <c r="A84" s="6" t="s">
        <v>151</v>
      </c>
      <c r="B84" s="6" t="str">
        <f t="shared" si="533"/>
        <v xml:space="preserve">Hungary </v>
      </c>
      <c r="C84" s="5" t="s">
        <v>53</v>
      </c>
      <c r="D84" s="62">
        <f t="shared" ref="D84:D85" si="690">E84</f>
        <v>44.289380000000001</v>
      </c>
      <c r="E84" s="7">
        <v>44.289380000000001</v>
      </c>
      <c r="F84" s="7">
        <f>E84</f>
        <v>44.289380000000001</v>
      </c>
      <c r="G84" s="7">
        <v>45.403700000000001</v>
      </c>
      <c r="H84" s="7">
        <v>43.973770000000002</v>
      </c>
      <c r="I84" s="7">
        <v>46.260770000000001</v>
      </c>
      <c r="J84" s="7">
        <v>47.118429999999996</v>
      </c>
      <c r="K84" s="7">
        <v>50.407760000000003</v>
      </c>
      <c r="L84" s="7">
        <v>51.762169999999998</v>
      </c>
      <c r="M84" s="7">
        <f>L84</f>
        <v>51.762169999999998</v>
      </c>
      <c r="N84" s="7">
        <v>53.418199999999999</v>
      </c>
      <c r="O84" s="7">
        <v>55.130130000000001</v>
      </c>
      <c r="P84" s="7">
        <v>55.280500000000004</v>
      </c>
      <c r="Q84" s="7">
        <v>55.283749999999998</v>
      </c>
      <c r="R84" s="7">
        <v>54.672699999999999</v>
      </c>
      <c r="S84" s="7">
        <v>55.862340000000003</v>
      </c>
      <c r="T84" s="7">
        <v>55.789389999999997</v>
      </c>
      <c r="U84" s="7">
        <v>57.258220000000001</v>
      </c>
      <c r="V84" s="7">
        <v>57.505870000000002</v>
      </c>
      <c r="W84" s="7">
        <v>57.981380000000001</v>
      </c>
      <c r="X84" s="7">
        <v>57.110309999999998</v>
      </c>
      <c r="Y84" s="7">
        <v>55.743000000000002</v>
      </c>
      <c r="Z84" s="7">
        <v>55.146659999999997</v>
      </c>
      <c r="AA84" s="7">
        <v>54.406289999999998</v>
      </c>
      <c r="AB84" s="7">
        <v>53.465809999999998</v>
      </c>
      <c r="AC84" s="7">
        <f t="shared" si="665"/>
        <v>53.465809999999998</v>
      </c>
      <c r="AD84" s="7">
        <f t="shared" si="649"/>
        <v>53.465809999999998</v>
      </c>
      <c r="AE84" s="7">
        <f>AD84</f>
        <v>53.465809999999998</v>
      </c>
      <c r="AF84" s="7">
        <v>57.323590000000003</v>
      </c>
      <c r="AG84" s="7">
        <v>57.72871</v>
      </c>
      <c r="AH84" s="7">
        <v>55.272779999999997</v>
      </c>
      <c r="AI84" s="7">
        <v>61.419789999999999</v>
      </c>
      <c r="AJ84" s="7">
        <v>60.461350000000003</v>
      </c>
      <c r="AK84" s="7">
        <v>62.155729999999998</v>
      </c>
      <c r="AL84" s="7">
        <v>63.53313</v>
      </c>
      <c r="AM84" s="7">
        <v>64.466099999999997</v>
      </c>
      <c r="AN84" s="7">
        <v>65.654020000000003</v>
      </c>
      <c r="AO84" s="7">
        <v>66.473280000000003</v>
      </c>
      <c r="AP84" s="7">
        <v>66.758780000000002</v>
      </c>
      <c r="AQ84" s="7">
        <v>65.778049999999993</v>
      </c>
      <c r="AR84" s="7">
        <v>64.500129999999999</v>
      </c>
      <c r="AS84" s="7">
        <v>63.798870000000001</v>
      </c>
      <c r="AT84" s="7">
        <v>63.951540000000001</v>
      </c>
      <c r="AU84" s="7">
        <v>63.932200000000002</v>
      </c>
      <c r="AV84" s="7">
        <v>62.583320000000001</v>
      </c>
      <c r="AW84" s="60">
        <f t="shared" si="626"/>
        <v>62.583320000000001</v>
      </c>
      <c r="AX84" s="7">
        <f t="shared" si="537"/>
        <v>62.583320000000001</v>
      </c>
    </row>
    <row r="85" spans="1:50" ht="13" x14ac:dyDescent="0.3">
      <c r="A85" s="6" t="s">
        <v>152</v>
      </c>
      <c r="B85" s="6" t="str">
        <f t="shared" si="533"/>
        <v xml:space="preserve">Iceland </v>
      </c>
      <c r="C85" s="5" t="s">
        <v>53</v>
      </c>
      <c r="D85" s="62">
        <f t="shared" si="690"/>
        <v>22.619050000000001</v>
      </c>
      <c r="E85" s="8">
        <v>22.619050000000001</v>
      </c>
      <c r="F85" s="8">
        <f>E85</f>
        <v>22.619050000000001</v>
      </c>
      <c r="G85" s="8">
        <v>24.04372</v>
      </c>
      <c r="H85" s="8">
        <v>20.105820000000001</v>
      </c>
      <c r="I85" s="8">
        <v>17.21612</v>
      </c>
      <c r="J85" s="8">
        <v>21.484380000000002</v>
      </c>
      <c r="K85" s="8">
        <v>21.68675</v>
      </c>
      <c r="L85" s="8">
        <f>K85</f>
        <v>21.68675</v>
      </c>
      <c r="M85" s="8">
        <f>L85</f>
        <v>21.68675</v>
      </c>
      <c r="N85" s="8">
        <f t="shared" ref="N85:AB85" si="691">M85</f>
        <v>21.68675</v>
      </c>
      <c r="O85" s="8">
        <f t="shared" si="691"/>
        <v>21.68675</v>
      </c>
      <c r="P85" s="8">
        <f t="shared" si="691"/>
        <v>21.68675</v>
      </c>
      <c r="Q85" s="8">
        <f t="shared" si="691"/>
        <v>21.68675</v>
      </c>
      <c r="R85" s="8">
        <f t="shared" si="691"/>
        <v>21.68675</v>
      </c>
      <c r="S85" s="8">
        <f t="shared" si="691"/>
        <v>21.68675</v>
      </c>
      <c r="T85" s="8">
        <f t="shared" si="691"/>
        <v>21.68675</v>
      </c>
      <c r="U85" s="8">
        <f t="shared" si="691"/>
        <v>21.68675</v>
      </c>
      <c r="V85" s="8">
        <f t="shared" si="691"/>
        <v>21.68675</v>
      </c>
      <c r="W85" s="8">
        <f t="shared" si="691"/>
        <v>21.68675</v>
      </c>
      <c r="X85" s="8">
        <f t="shared" si="691"/>
        <v>21.68675</v>
      </c>
      <c r="Y85" s="8">
        <f t="shared" si="691"/>
        <v>21.68675</v>
      </c>
      <c r="Z85" s="8">
        <f t="shared" si="691"/>
        <v>21.68675</v>
      </c>
      <c r="AA85" s="8">
        <f t="shared" si="691"/>
        <v>21.68675</v>
      </c>
      <c r="AB85" s="8">
        <f t="shared" si="691"/>
        <v>21.68675</v>
      </c>
      <c r="AC85" s="8">
        <f t="shared" si="665"/>
        <v>21.68675</v>
      </c>
      <c r="AD85" s="8">
        <f t="shared" si="649"/>
        <v>21.68675</v>
      </c>
      <c r="AE85" s="8">
        <v>58.374380000000002</v>
      </c>
      <c r="AF85" s="8">
        <f>AE85</f>
        <v>58.374380000000002</v>
      </c>
      <c r="AG85" s="8">
        <v>62.453989999999997</v>
      </c>
      <c r="AH85" s="8">
        <v>64.418210000000002</v>
      </c>
      <c r="AI85" s="8">
        <v>62.149079999999998</v>
      </c>
      <c r="AJ85" s="8">
        <v>61.457859999999997</v>
      </c>
      <c r="AK85" s="8">
        <v>64.268680000000003</v>
      </c>
      <c r="AL85" s="8">
        <v>66.560959999999994</v>
      </c>
      <c r="AM85" s="8">
        <v>67.570350000000005</v>
      </c>
      <c r="AN85" s="8">
        <v>67.176919999999996</v>
      </c>
      <c r="AO85" s="8">
        <v>67.466819999999998</v>
      </c>
      <c r="AP85" s="8">
        <v>66.170389999999998</v>
      </c>
      <c r="AQ85" s="8">
        <v>65.913039999999995</v>
      </c>
      <c r="AR85" s="8">
        <v>66.723510000000005</v>
      </c>
      <c r="AS85" s="60">
        <f t="shared" ref="AS85" si="692">AR85</f>
        <v>66.723510000000005</v>
      </c>
      <c r="AT85" s="8">
        <v>64.454750000000004</v>
      </c>
      <c r="AU85" s="60">
        <f t="shared" ref="AU85" si="693">AT85</f>
        <v>64.454750000000004</v>
      </c>
      <c r="AV85" s="60">
        <f>AU85</f>
        <v>64.454750000000004</v>
      </c>
      <c r="AW85" s="60">
        <f t="shared" si="626"/>
        <v>64.454750000000004</v>
      </c>
      <c r="AX85" s="8">
        <f t="shared" si="537"/>
        <v>64.454750000000004</v>
      </c>
    </row>
    <row r="86" spans="1:50" ht="13" x14ac:dyDescent="0.3">
      <c r="A86" s="6" t="s">
        <v>153</v>
      </c>
      <c r="B86" s="6" t="str">
        <f t="shared" si="533"/>
        <v xml:space="preserve">India </v>
      </c>
      <c r="C86" s="5" t="s">
        <v>53</v>
      </c>
      <c r="D86" s="55">
        <f>TREND(E86:$AW86,E$3:$AW$3,D$3)</f>
        <v>19.650970566502451</v>
      </c>
      <c r="E86" s="55">
        <f>TREND(F86:$AW86,F$3:$AW$3,E$3)</f>
        <v>20.053953212917349</v>
      </c>
      <c r="F86" s="55">
        <f>TREND(G86:$AW86,G$3:$AW$3,F$3)</f>
        <v>20.456935859332248</v>
      </c>
      <c r="G86" s="55">
        <f>TREND(H86:$AW86,H$3:$AW$3,G$3)</f>
        <v>20.859918505747146</v>
      </c>
      <c r="H86" s="55">
        <f>TREND(I86:$AW86,I$3:$AW$3,H$3)</f>
        <v>21.262901152162044</v>
      </c>
      <c r="I86" s="55">
        <f>TREND(J86:$AW86,J$3:$AW$3,I$3)</f>
        <v>21.665883798576942</v>
      </c>
      <c r="J86" s="55">
        <f>TREND(K86:$AW86,K$3:$AW$3,J$3)</f>
        <v>22.068866444991841</v>
      </c>
      <c r="K86" s="55">
        <f>TREND(L86:$AW86,L$3:$AW$3,K$3)</f>
        <v>22.471849091406625</v>
      </c>
      <c r="L86" s="55">
        <f>TREND(M86:$AW86,M$3:$AW$3,L$3)</f>
        <v>22.874831737821523</v>
      </c>
      <c r="M86" s="55">
        <f>TREND(N86:$AW86,N$3:$AW$3,M$3)</f>
        <v>23.277814384236422</v>
      </c>
      <c r="N86" s="55">
        <f>TREND(O86:$AW86,O$3:$AW$3,N$3)</f>
        <v>23.680797030651433</v>
      </c>
      <c r="O86" s="55">
        <f>TREND(P86:$AW86,P$3:$AW$3,O$3)</f>
        <v>24.083779677066218</v>
      </c>
      <c r="P86" s="55">
        <f>TREND(Q86:$AW86,Q$3:$AW$3,P$3)</f>
        <v>24.486762323481003</v>
      </c>
      <c r="Q86" s="55">
        <f>TREND(R86:$AW86,R$3:$AW$3,Q$3)</f>
        <v>24.889744969896014</v>
      </c>
      <c r="R86" s="55">
        <f>TREND(S86:$AW86,S$3:$AW$3,R$3)</f>
        <v>25.292727616310799</v>
      </c>
      <c r="S86" s="55">
        <f>TREND(T86:$AW86,T$3:$AW$3,S$3)</f>
        <v>25.695710262725811</v>
      </c>
      <c r="T86" s="55">
        <f>TREND(U86:$AW86,U$3:$AW$3,T$3)</f>
        <v>26.098692909140709</v>
      </c>
      <c r="U86" s="55">
        <f>TREND(V86:$AW86,V$3:$AW$3,U$3)</f>
        <v>26.501675555555607</v>
      </c>
      <c r="V86" s="7">
        <v>30.244499999999999</v>
      </c>
      <c r="W86" s="7">
        <f t="shared" ref="W86:AB86" si="694">V86</f>
        <v>30.244499999999999</v>
      </c>
      <c r="X86" s="7">
        <f t="shared" si="694"/>
        <v>30.244499999999999</v>
      </c>
      <c r="Y86" s="7">
        <f t="shared" si="694"/>
        <v>30.244499999999999</v>
      </c>
      <c r="Z86" s="7">
        <f t="shared" si="694"/>
        <v>30.244499999999999</v>
      </c>
      <c r="AA86" s="7">
        <f t="shared" si="694"/>
        <v>30.244499999999999</v>
      </c>
      <c r="AB86" s="7">
        <f t="shared" si="694"/>
        <v>30.244499999999999</v>
      </c>
      <c r="AC86" s="7">
        <f t="shared" si="665"/>
        <v>30.244499999999999</v>
      </c>
      <c r="AD86" s="7">
        <f t="shared" si="649"/>
        <v>30.244499999999999</v>
      </c>
      <c r="AE86" s="7">
        <f>AD86</f>
        <v>30.244499999999999</v>
      </c>
      <c r="AF86" s="7">
        <f>AE86</f>
        <v>30.244499999999999</v>
      </c>
      <c r="AG86" s="7">
        <f>AF86</f>
        <v>30.244499999999999</v>
      </c>
      <c r="AH86" s="60">
        <f t="shared" ref="AH86" si="695">AG86</f>
        <v>30.244499999999999</v>
      </c>
      <c r="AI86" s="60">
        <f t="shared" ref="AI86" si="696">AH86</f>
        <v>30.244499999999999</v>
      </c>
      <c r="AJ86" s="60">
        <f t="shared" ref="AJ86" si="697">AI86</f>
        <v>30.244499999999999</v>
      </c>
      <c r="AK86" s="60">
        <f t="shared" ref="AK86" si="698">AJ86</f>
        <v>30.244499999999999</v>
      </c>
      <c r="AL86" s="60">
        <f t="shared" ref="AL86" si="699">AK86</f>
        <v>30.244499999999999</v>
      </c>
      <c r="AM86" s="60">
        <f t="shared" ref="AM86" si="700">AL86</f>
        <v>30.244499999999999</v>
      </c>
      <c r="AN86" s="60">
        <f t="shared" ref="AN86" si="701">AM86</f>
        <v>30.244499999999999</v>
      </c>
      <c r="AO86" s="60">
        <f t="shared" ref="AO86" si="702">AN86</f>
        <v>30.244499999999999</v>
      </c>
      <c r="AP86" s="60">
        <f t="shared" ref="AP86" si="703">AO86</f>
        <v>30.244499999999999</v>
      </c>
      <c r="AQ86" s="60">
        <f t="shared" ref="AQ86" si="704">AP86</f>
        <v>30.244499999999999</v>
      </c>
      <c r="AR86" s="60">
        <f t="shared" ref="AR86" si="705">AQ86</f>
        <v>30.244499999999999</v>
      </c>
      <c r="AS86" s="60">
        <f t="shared" ref="AS86" si="706">AR86</f>
        <v>30.244499999999999</v>
      </c>
      <c r="AT86" s="60">
        <f t="shared" ref="AT86:AT87" si="707">AS86</f>
        <v>30.244499999999999</v>
      </c>
      <c r="AU86" s="7">
        <v>49.114510000000003</v>
      </c>
      <c r="AV86" s="7">
        <v>50.215429999999998</v>
      </c>
      <c r="AW86" s="60">
        <f t="shared" si="626"/>
        <v>50.215429999999998</v>
      </c>
      <c r="AX86" s="7">
        <f t="shared" si="537"/>
        <v>50.215429999999998</v>
      </c>
    </row>
    <row r="87" spans="1:50" ht="13" x14ac:dyDescent="0.3">
      <c r="A87" s="6" t="s">
        <v>154</v>
      </c>
      <c r="B87" s="6" t="str">
        <f t="shared" si="533"/>
        <v xml:space="preserve">Indonesia </v>
      </c>
      <c r="C87" s="5" t="s">
        <v>53</v>
      </c>
      <c r="D87" s="62">
        <f t="shared" ref="D87:E87" si="708">E87</f>
        <v>23.410620000000002</v>
      </c>
      <c r="E87" s="62">
        <f t="shared" si="708"/>
        <v>23.410620000000002</v>
      </c>
      <c r="F87" s="8">
        <v>23.410620000000002</v>
      </c>
      <c r="G87" s="8">
        <f>F87</f>
        <v>23.410620000000002</v>
      </c>
      <c r="H87" s="8">
        <f>G87</f>
        <v>23.410620000000002</v>
      </c>
      <c r="I87" s="8">
        <v>20.652069999999998</v>
      </c>
      <c r="J87" s="8">
        <f>I87</f>
        <v>20.652069999999998</v>
      </c>
      <c r="K87" s="8">
        <v>24.203109999999999</v>
      </c>
      <c r="L87" s="8">
        <f>K87</f>
        <v>24.203109999999999</v>
      </c>
      <c r="M87" s="8">
        <f>L87</f>
        <v>24.203109999999999</v>
      </c>
      <c r="N87" s="8">
        <f>M87</f>
        <v>24.203109999999999</v>
      </c>
      <c r="O87" s="8">
        <f>N87</f>
        <v>24.203109999999999</v>
      </c>
      <c r="P87" s="8">
        <f>O87</f>
        <v>24.203109999999999</v>
      </c>
      <c r="Q87" s="8">
        <v>31.969439999999999</v>
      </c>
      <c r="R87" s="8">
        <v>33.186160000000001</v>
      </c>
      <c r="S87" s="8">
        <v>34.659329999999997</v>
      </c>
      <c r="T87" s="8">
        <v>33.828620000000001</v>
      </c>
      <c r="U87" s="8">
        <f t="shared" ref="U87:Z87" si="709">T87</f>
        <v>33.828620000000001</v>
      </c>
      <c r="V87" s="8">
        <f t="shared" si="709"/>
        <v>33.828620000000001</v>
      </c>
      <c r="W87" s="8">
        <f t="shared" si="709"/>
        <v>33.828620000000001</v>
      </c>
      <c r="X87" s="8">
        <f t="shared" si="709"/>
        <v>33.828620000000001</v>
      </c>
      <c r="Y87" s="8">
        <f t="shared" si="709"/>
        <v>33.828620000000001</v>
      </c>
      <c r="Z87" s="8">
        <f t="shared" si="709"/>
        <v>33.828620000000001</v>
      </c>
      <c r="AA87" s="8">
        <v>16.023319999999998</v>
      </c>
      <c r="AB87" s="8">
        <v>40.062460000000002</v>
      </c>
      <c r="AC87" s="8">
        <f t="shared" si="665"/>
        <v>40.062460000000002</v>
      </c>
      <c r="AD87" s="8">
        <v>44.551760000000002</v>
      </c>
      <c r="AE87" s="8">
        <v>44.07161</v>
      </c>
      <c r="AF87" s="8">
        <f>AE87</f>
        <v>44.07161</v>
      </c>
      <c r="AG87" s="8">
        <f>AF87</f>
        <v>44.07161</v>
      </c>
      <c r="AH87" s="60">
        <f t="shared" ref="AH87" si="710">AG87</f>
        <v>44.07161</v>
      </c>
      <c r="AI87" s="8">
        <v>45.498359999999998</v>
      </c>
      <c r="AJ87" s="8">
        <v>45.213430000000002</v>
      </c>
      <c r="AK87" s="8">
        <v>45.978540000000002</v>
      </c>
      <c r="AL87" s="8">
        <v>48.094949999999997</v>
      </c>
      <c r="AM87" s="60">
        <f t="shared" ref="AM87" si="711">AL87</f>
        <v>48.094949999999997</v>
      </c>
      <c r="AN87" s="60">
        <f t="shared" ref="AN87" si="712">AM87</f>
        <v>48.094949999999997</v>
      </c>
      <c r="AO87" s="60">
        <f t="shared" ref="AO87" si="713">AN87</f>
        <v>48.094949999999997</v>
      </c>
      <c r="AP87" s="60">
        <f t="shared" ref="AP87" si="714">AO87</f>
        <v>48.094949999999997</v>
      </c>
      <c r="AQ87" s="60">
        <f t="shared" ref="AQ87" si="715">AP87</f>
        <v>48.094949999999997</v>
      </c>
      <c r="AR87" s="60">
        <f t="shared" ref="AR87" si="716">AQ87</f>
        <v>48.094949999999997</v>
      </c>
      <c r="AS87" s="60">
        <f t="shared" ref="AS87" si="717">AR87</f>
        <v>48.094949999999997</v>
      </c>
      <c r="AT87" s="60">
        <f t="shared" si="707"/>
        <v>48.094949999999997</v>
      </c>
      <c r="AU87" s="60">
        <f t="shared" ref="AU87" si="718">AT87</f>
        <v>48.094949999999997</v>
      </c>
      <c r="AV87" s="8">
        <v>52.144759999999998</v>
      </c>
      <c r="AW87" s="60">
        <f t="shared" si="626"/>
        <v>52.144759999999998</v>
      </c>
      <c r="AX87" s="8">
        <f t="shared" si="537"/>
        <v>52.144759999999998</v>
      </c>
    </row>
    <row r="88" spans="1:50" ht="40" x14ac:dyDescent="0.3">
      <c r="A88" s="6" t="s">
        <v>155</v>
      </c>
      <c r="B88" s="6" t="s">
        <v>488</v>
      </c>
      <c r="C88" s="5" t="s">
        <v>53</v>
      </c>
      <c r="D88" s="62">
        <f t="shared" ref="D88:H90" si="719">E88</f>
        <v>27.39359</v>
      </c>
      <c r="E88" s="7">
        <v>27.39359</v>
      </c>
      <c r="F88" s="7">
        <f>E88</f>
        <v>27.39359</v>
      </c>
      <c r="G88" s="7">
        <v>32.943339999999999</v>
      </c>
      <c r="H88" s="7">
        <v>37.401249999999997</v>
      </c>
      <c r="I88" s="7">
        <v>34.812280000000001</v>
      </c>
      <c r="J88" s="7">
        <v>32.923740000000002</v>
      </c>
      <c r="K88" s="7">
        <v>29.798110000000001</v>
      </c>
      <c r="L88" s="7">
        <v>28.922229999999999</v>
      </c>
      <c r="M88" s="7">
        <f>L88</f>
        <v>28.922229999999999</v>
      </c>
      <c r="N88" s="7">
        <f>M88</f>
        <v>28.922229999999999</v>
      </c>
      <c r="O88" s="7">
        <f>N88</f>
        <v>28.922229999999999</v>
      </c>
      <c r="P88" s="7">
        <f>O88</f>
        <v>28.922229999999999</v>
      </c>
      <c r="Q88" s="7">
        <f>P88</f>
        <v>28.922229999999999</v>
      </c>
      <c r="R88" s="7">
        <v>39.357849999999999</v>
      </c>
      <c r="S88" s="7">
        <v>29.226089999999999</v>
      </c>
      <c r="T88" s="7">
        <v>33.664259999999999</v>
      </c>
      <c r="U88" s="7">
        <v>32.302199999999999</v>
      </c>
      <c r="V88" s="7">
        <v>31.34029</v>
      </c>
      <c r="W88" s="7">
        <v>33.893219999999999</v>
      </c>
      <c r="X88" s="7">
        <f>W88</f>
        <v>33.893219999999999</v>
      </c>
      <c r="Y88" s="7">
        <v>27.64284</v>
      </c>
      <c r="Z88" s="7">
        <v>27.309419999999999</v>
      </c>
      <c r="AA88" s="7">
        <v>31.661989999999999</v>
      </c>
      <c r="AB88" s="7">
        <v>29.659020000000002</v>
      </c>
      <c r="AC88" s="7">
        <v>30.615659999999998</v>
      </c>
      <c r="AD88" s="7">
        <f>AC88</f>
        <v>30.615659999999998</v>
      </c>
      <c r="AE88" s="7">
        <v>29.579339999999998</v>
      </c>
      <c r="AF88" s="7">
        <f>AE88</f>
        <v>29.579339999999998</v>
      </c>
      <c r="AG88" s="7">
        <f>AF88</f>
        <v>29.579339999999998</v>
      </c>
      <c r="AH88" s="60">
        <f t="shared" ref="AH88" si="720">AG88</f>
        <v>29.579339999999998</v>
      </c>
      <c r="AI88" s="60">
        <f t="shared" ref="AI88" si="721">AH88</f>
        <v>29.579339999999998</v>
      </c>
      <c r="AJ88" s="60">
        <f t="shared" ref="AJ88" si="722">AI88</f>
        <v>29.579339999999998</v>
      </c>
      <c r="AK88" s="7">
        <v>45.154539999999997</v>
      </c>
      <c r="AL88" s="7">
        <v>46.575110000000002</v>
      </c>
      <c r="AM88" s="7">
        <v>50.34563</v>
      </c>
      <c r="AN88" s="7">
        <v>49.914149999999999</v>
      </c>
      <c r="AO88" s="7">
        <v>50.34563</v>
      </c>
      <c r="AP88" s="60">
        <f t="shared" ref="AP88" si="723">AO88</f>
        <v>50.34563</v>
      </c>
      <c r="AQ88" s="7">
        <v>51.975200000000001</v>
      </c>
      <c r="AR88" s="60">
        <f t="shared" ref="AR88" si="724">AQ88</f>
        <v>51.975200000000001</v>
      </c>
      <c r="AS88" s="7">
        <v>40.184739999999998</v>
      </c>
      <c r="AT88" s="7">
        <v>38.480719999999998</v>
      </c>
      <c r="AU88" s="7">
        <v>45.629779999999997</v>
      </c>
      <c r="AV88" s="7">
        <v>45.07882</v>
      </c>
      <c r="AW88" s="7">
        <v>44.018500000000003</v>
      </c>
      <c r="AX88" s="7">
        <f t="shared" si="537"/>
        <v>44.018500000000003</v>
      </c>
    </row>
    <row r="89" spans="1:50" ht="13" x14ac:dyDescent="0.3">
      <c r="A89" s="6" t="s">
        <v>156</v>
      </c>
      <c r="B89" s="6" t="str">
        <f t="shared" si="533"/>
        <v xml:space="preserve">Iraq </v>
      </c>
      <c r="C89" s="5" t="s">
        <v>53</v>
      </c>
      <c r="D89" s="62">
        <f t="shared" si="719"/>
        <v>23.113510000000002</v>
      </c>
      <c r="E89" s="8">
        <v>23.113510000000002</v>
      </c>
      <c r="F89" s="8">
        <f>E89</f>
        <v>23.113510000000002</v>
      </c>
      <c r="G89" s="8">
        <v>28.77759</v>
      </c>
      <c r="H89" s="8">
        <f>G89</f>
        <v>28.77759</v>
      </c>
      <c r="I89" s="8">
        <v>23.239650000000001</v>
      </c>
      <c r="J89" s="8">
        <v>17.614850000000001</v>
      </c>
      <c r="K89" s="8">
        <v>28.683879999999998</v>
      </c>
      <c r="L89" s="8">
        <v>32.252319999999997</v>
      </c>
      <c r="M89" s="8">
        <f>L89</f>
        <v>32.252319999999997</v>
      </c>
      <c r="N89" s="8">
        <v>32.871429999999997</v>
      </c>
      <c r="O89" s="8">
        <v>31.392869999999998</v>
      </c>
      <c r="P89" s="8">
        <f t="shared" ref="P89:V89" si="725">O89</f>
        <v>31.392869999999998</v>
      </c>
      <c r="Q89" s="8">
        <f t="shared" si="725"/>
        <v>31.392869999999998</v>
      </c>
      <c r="R89" s="8">
        <f t="shared" si="725"/>
        <v>31.392869999999998</v>
      </c>
      <c r="S89" s="8">
        <f t="shared" si="725"/>
        <v>31.392869999999998</v>
      </c>
      <c r="T89" s="8">
        <f t="shared" si="725"/>
        <v>31.392869999999998</v>
      </c>
      <c r="U89" s="8">
        <f t="shared" si="725"/>
        <v>31.392869999999998</v>
      </c>
      <c r="V89" s="8">
        <f t="shared" si="725"/>
        <v>31.392869999999998</v>
      </c>
      <c r="W89" s="8">
        <v>44.677349999999997</v>
      </c>
      <c r="X89" s="8">
        <f>W89</f>
        <v>44.677349999999997</v>
      </c>
      <c r="Y89" s="8">
        <f>X89</f>
        <v>44.677349999999997</v>
      </c>
      <c r="Z89" s="8">
        <f>Y89</f>
        <v>44.677349999999997</v>
      </c>
      <c r="AA89" s="8">
        <f>Z89</f>
        <v>44.677349999999997</v>
      </c>
      <c r="AB89" s="8">
        <f>AA89</f>
        <v>44.677349999999997</v>
      </c>
      <c r="AC89" s="8">
        <f>AB89</f>
        <v>44.677349999999997</v>
      </c>
      <c r="AD89" s="8">
        <f>AC89</f>
        <v>44.677349999999997</v>
      </c>
      <c r="AE89" s="8">
        <f>AD89</f>
        <v>44.677349999999997</v>
      </c>
      <c r="AF89" s="8">
        <f>AE89</f>
        <v>44.677349999999997</v>
      </c>
      <c r="AG89" s="8">
        <f>AF89</f>
        <v>44.677349999999997</v>
      </c>
      <c r="AH89" s="8">
        <v>36.401060000000001</v>
      </c>
      <c r="AI89" s="60">
        <f t="shared" ref="AI89" si="726">AH89</f>
        <v>36.401060000000001</v>
      </c>
      <c r="AJ89" s="60">
        <f t="shared" ref="AJ89" si="727">AI89</f>
        <v>36.401060000000001</v>
      </c>
      <c r="AK89" s="60">
        <f t="shared" ref="AK89" si="728">AJ89</f>
        <v>36.401060000000001</v>
      </c>
      <c r="AL89" s="8">
        <v>33.134129999999999</v>
      </c>
      <c r="AM89" s="60">
        <f t="shared" ref="AM89" si="729">AL89</f>
        <v>33.134129999999999</v>
      </c>
      <c r="AN89" s="60">
        <f t="shared" ref="AN89" si="730">AM89</f>
        <v>33.134129999999999</v>
      </c>
      <c r="AO89" s="60">
        <f t="shared" ref="AO89" si="731">AN89</f>
        <v>33.134129999999999</v>
      </c>
      <c r="AP89" s="60">
        <f t="shared" ref="AP89" si="732">AO89</f>
        <v>33.134129999999999</v>
      </c>
      <c r="AQ89" s="60">
        <f t="shared" ref="AQ89" si="733">AP89</f>
        <v>33.134129999999999</v>
      </c>
      <c r="AR89" s="60">
        <f t="shared" ref="AR89" si="734">AQ89</f>
        <v>33.134129999999999</v>
      </c>
      <c r="AS89" s="60">
        <f t="shared" ref="AS89" si="735">AR89</f>
        <v>33.134129999999999</v>
      </c>
      <c r="AT89" s="60">
        <f>AS89</f>
        <v>33.134129999999999</v>
      </c>
      <c r="AU89" s="60">
        <f t="shared" ref="AU89" si="736">AT89</f>
        <v>33.134129999999999</v>
      </c>
      <c r="AV89" s="60">
        <f>AU89</f>
        <v>33.134129999999999</v>
      </c>
      <c r="AW89" s="60">
        <f t="shared" ref="AW89:AW95" si="737">AV89</f>
        <v>33.134129999999999</v>
      </c>
      <c r="AX89" s="8">
        <f t="shared" si="537"/>
        <v>33.134129999999999</v>
      </c>
    </row>
    <row r="90" spans="1:50" ht="13" x14ac:dyDescent="0.3">
      <c r="A90" s="6" t="s">
        <v>157</v>
      </c>
      <c r="B90" s="6" t="str">
        <f t="shared" si="533"/>
        <v xml:space="preserve">Ireland </v>
      </c>
      <c r="C90" s="5" t="s">
        <v>53</v>
      </c>
      <c r="D90" s="62">
        <f t="shared" si="719"/>
        <v>41.224879999999999</v>
      </c>
      <c r="E90" s="62">
        <f t="shared" si="719"/>
        <v>41.224879999999999</v>
      </c>
      <c r="F90" s="62">
        <f t="shared" si="719"/>
        <v>41.224879999999999</v>
      </c>
      <c r="G90" s="62">
        <f t="shared" si="719"/>
        <v>41.224879999999999</v>
      </c>
      <c r="H90" s="62">
        <f t="shared" si="719"/>
        <v>41.224879999999999</v>
      </c>
      <c r="I90" s="7">
        <v>41.224879999999999</v>
      </c>
      <c r="J90" s="7">
        <f>I90</f>
        <v>41.224879999999999</v>
      </c>
      <c r="K90" s="7">
        <v>45.469749999999998</v>
      </c>
      <c r="L90" s="7">
        <v>45.011890000000001</v>
      </c>
      <c r="M90" s="7">
        <v>46.999400000000001</v>
      </c>
      <c r="N90" s="7">
        <v>45.64217</v>
      </c>
      <c r="O90" s="7">
        <v>45.331130000000002</v>
      </c>
      <c r="P90" s="7">
        <v>45.561450000000001</v>
      </c>
      <c r="Q90" s="7">
        <v>45.36401</v>
      </c>
      <c r="R90" s="7">
        <v>45.773780000000002</v>
      </c>
      <c r="S90" s="7">
        <v>42.583150000000003</v>
      </c>
      <c r="T90" s="7">
        <v>46.854239999999997</v>
      </c>
      <c r="U90" s="7">
        <f>T90</f>
        <v>46.854239999999997</v>
      </c>
      <c r="V90" s="7">
        <v>29.965160000000001</v>
      </c>
      <c r="W90" s="7">
        <v>29.314440000000001</v>
      </c>
      <c r="X90" s="7">
        <v>32.163350000000001</v>
      </c>
      <c r="Y90" s="7">
        <f>X90</f>
        <v>32.163350000000001</v>
      </c>
      <c r="Z90" s="7">
        <v>46.70187</v>
      </c>
      <c r="AA90" s="7">
        <v>47.408650000000002</v>
      </c>
      <c r="AB90" s="7">
        <v>48.761600000000001</v>
      </c>
      <c r="AC90" s="7">
        <v>49.048079999999999</v>
      </c>
      <c r="AD90" s="7">
        <f>AC90</f>
        <v>49.048079999999999</v>
      </c>
      <c r="AE90" s="7">
        <v>48.561430000000001</v>
      </c>
      <c r="AF90" s="7">
        <v>51.958970000000001</v>
      </c>
      <c r="AG90" s="7">
        <v>55.261180000000003</v>
      </c>
      <c r="AH90" s="7">
        <v>55.066769999999998</v>
      </c>
      <c r="AI90" s="7">
        <v>55.984549999999999</v>
      </c>
      <c r="AJ90" s="7">
        <v>57.111130000000003</v>
      </c>
      <c r="AK90" s="7">
        <v>57.630839999999999</v>
      </c>
      <c r="AL90" s="7">
        <v>57.013179999999998</v>
      </c>
      <c r="AM90" s="7">
        <v>55.649619999999999</v>
      </c>
      <c r="AN90" s="7">
        <v>56.050620000000002</v>
      </c>
      <c r="AO90" s="7">
        <v>56.569110000000002</v>
      </c>
      <c r="AP90" s="7">
        <v>56.272260000000003</v>
      </c>
      <c r="AQ90" s="7">
        <v>56.850639999999999</v>
      </c>
      <c r="AR90" s="7">
        <v>54.815849999999998</v>
      </c>
      <c r="AS90" s="60">
        <f t="shared" ref="AS90" si="738">AR90</f>
        <v>54.815849999999998</v>
      </c>
      <c r="AT90" s="7">
        <v>54.54833</v>
      </c>
      <c r="AU90" s="7">
        <v>53.622529999999998</v>
      </c>
      <c r="AV90" s="7">
        <v>52.294670000000004</v>
      </c>
      <c r="AW90" s="60">
        <f t="shared" si="737"/>
        <v>52.294670000000004</v>
      </c>
      <c r="AX90" s="7">
        <f t="shared" si="537"/>
        <v>52.294670000000004</v>
      </c>
    </row>
    <row r="91" spans="1:50" ht="13" x14ac:dyDescent="0.3">
      <c r="A91" s="6" t="s">
        <v>159</v>
      </c>
      <c r="B91" s="6" t="str">
        <f t="shared" si="533"/>
        <v xml:space="preserve">Israel </v>
      </c>
      <c r="C91" s="5" t="s">
        <v>53</v>
      </c>
      <c r="D91" s="62">
        <f t="shared" ref="D91:D92" si="739">E91</f>
        <v>42.319020000000002</v>
      </c>
      <c r="E91" s="7">
        <v>42.319020000000002</v>
      </c>
      <c r="F91" s="7">
        <f>E91</f>
        <v>42.319020000000002</v>
      </c>
      <c r="G91" s="7">
        <f>F91</f>
        <v>42.319020000000002</v>
      </c>
      <c r="H91" s="7">
        <f>G91</f>
        <v>42.319020000000002</v>
      </c>
      <c r="I91" s="7">
        <f>H91</f>
        <v>42.319020000000002</v>
      </c>
      <c r="J91" s="7">
        <f>I91</f>
        <v>42.319020000000002</v>
      </c>
      <c r="K91" s="7">
        <f>J91</f>
        <v>42.319020000000002</v>
      </c>
      <c r="L91" s="7">
        <v>43.345820000000003</v>
      </c>
      <c r="M91" s="7">
        <v>45.433210000000003</v>
      </c>
      <c r="N91" s="7">
        <v>48.827959999999997</v>
      </c>
      <c r="O91" s="7">
        <v>44.809530000000002</v>
      </c>
      <c r="P91" s="7">
        <f>O91</f>
        <v>44.809530000000002</v>
      </c>
      <c r="Q91" s="7">
        <v>47.298369999999998</v>
      </c>
      <c r="R91" s="7">
        <v>46.623339999999999</v>
      </c>
      <c r="S91" s="7">
        <v>48.95814</v>
      </c>
      <c r="T91" s="7">
        <v>48.520240000000001</v>
      </c>
      <c r="U91" s="7">
        <v>48.821579999999997</v>
      </c>
      <c r="V91" s="7">
        <v>48.603439999999999</v>
      </c>
      <c r="W91" s="7">
        <v>48.08473</v>
      </c>
      <c r="X91" s="7">
        <f>W91</f>
        <v>48.08473</v>
      </c>
      <c r="Y91" s="7">
        <v>50.542580000000001</v>
      </c>
      <c r="Z91" s="7">
        <f>Y91</f>
        <v>50.542580000000001</v>
      </c>
      <c r="AA91" s="7">
        <f>Z91</f>
        <v>50.542580000000001</v>
      </c>
      <c r="AB91" s="7">
        <v>52.912089999999999</v>
      </c>
      <c r="AC91" s="7">
        <f>AB91</f>
        <v>52.912089999999999</v>
      </c>
      <c r="AD91" s="7">
        <f>AC91</f>
        <v>52.912089999999999</v>
      </c>
      <c r="AE91" s="7">
        <f>AD91</f>
        <v>52.912089999999999</v>
      </c>
      <c r="AF91" s="7">
        <f>AE91</f>
        <v>52.912089999999999</v>
      </c>
      <c r="AG91" s="7">
        <v>50.450479999999999</v>
      </c>
      <c r="AH91" s="7">
        <v>57.293590000000002</v>
      </c>
      <c r="AI91" s="60">
        <f t="shared" ref="AI91" si="740">AH91</f>
        <v>57.293590000000002</v>
      </c>
      <c r="AJ91" s="60">
        <f t="shared" ref="AJ91" si="741">AI91</f>
        <v>57.293590000000002</v>
      </c>
      <c r="AK91" s="60">
        <f t="shared" ref="AK91" si="742">AJ91</f>
        <v>57.293590000000002</v>
      </c>
      <c r="AL91" s="60">
        <f t="shared" ref="AL91" si="743">AK91</f>
        <v>57.293590000000002</v>
      </c>
      <c r="AM91" s="60">
        <f t="shared" ref="AM91" si="744">AL91</f>
        <v>57.293590000000002</v>
      </c>
      <c r="AN91" s="60">
        <f t="shared" ref="AN91" si="745">AM91</f>
        <v>57.293590000000002</v>
      </c>
      <c r="AO91" s="60">
        <f t="shared" ref="AO91" si="746">AN91</f>
        <v>57.293590000000002</v>
      </c>
      <c r="AP91" s="60">
        <f t="shared" ref="AP91" si="747">AO91</f>
        <v>57.293590000000002</v>
      </c>
      <c r="AQ91" s="60">
        <f t="shared" ref="AQ91" si="748">AP91</f>
        <v>57.293590000000002</v>
      </c>
      <c r="AR91" s="60">
        <f t="shared" ref="AR91" si="749">AQ91</f>
        <v>57.293590000000002</v>
      </c>
      <c r="AS91" s="60">
        <f t="shared" ref="AS91" si="750">AR91</f>
        <v>57.293590000000002</v>
      </c>
      <c r="AT91" s="60">
        <f>AS91</f>
        <v>57.293590000000002</v>
      </c>
      <c r="AU91" s="60">
        <f t="shared" ref="AU91" si="751">AT91</f>
        <v>57.293590000000002</v>
      </c>
      <c r="AV91" s="60">
        <f>AU91</f>
        <v>57.293590000000002</v>
      </c>
      <c r="AW91" s="60">
        <f t="shared" si="737"/>
        <v>57.293590000000002</v>
      </c>
      <c r="AX91" s="7">
        <f t="shared" si="537"/>
        <v>57.293590000000002</v>
      </c>
    </row>
    <row r="92" spans="1:50" ht="13" x14ac:dyDescent="0.3">
      <c r="A92" s="6" t="s">
        <v>160</v>
      </c>
      <c r="B92" s="6" t="str">
        <f t="shared" si="533"/>
        <v xml:space="preserve">Italy </v>
      </c>
      <c r="C92" s="5" t="s">
        <v>53</v>
      </c>
      <c r="D92" s="62">
        <f t="shared" si="739"/>
        <v>43.241999999999997</v>
      </c>
      <c r="E92" s="8">
        <v>43.241999999999997</v>
      </c>
      <c r="F92" s="8">
        <f>E92</f>
        <v>43.241999999999997</v>
      </c>
      <c r="G92" s="8">
        <v>45.811430000000001</v>
      </c>
      <c r="H92" s="8">
        <v>43.761139999999997</v>
      </c>
      <c r="I92" s="8">
        <v>42.724919999999997</v>
      </c>
      <c r="J92" s="8">
        <v>42.994399999999999</v>
      </c>
      <c r="K92" s="8">
        <v>41.411709999999999</v>
      </c>
      <c r="L92" s="8">
        <v>41.674759999999999</v>
      </c>
      <c r="M92" s="8">
        <v>41.65748</v>
      </c>
      <c r="N92" s="8">
        <v>42.037779999999998</v>
      </c>
      <c r="O92" s="8">
        <v>42.091740000000001</v>
      </c>
      <c r="P92" s="8">
        <f>O92</f>
        <v>42.091740000000001</v>
      </c>
      <c r="Q92" s="8">
        <v>43.211640000000003</v>
      </c>
      <c r="R92" s="8">
        <v>42.746940000000002</v>
      </c>
      <c r="S92" s="8">
        <v>43.019469999999998</v>
      </c>
      <c r="T92" s="8">
        <v>44.289319999999996</v>
      </c>
      <c r="U92" s="8">
        <v>44.732280000000003</v>
      </c>
      <c r="V92" s="8">
        <v>45.767699999999998</v>
      </c>
      <c r="W92" s="8">
        <v>45.826230000000002</v>
      </c>
      <c r="X92" s="8">
        <v>47.535640000000001</v>
      </c>
      <c r="Y92" s="8">
        <v>42.67454</v>
      </c>
      <c r="Z92" s="8">
        <f>Y92</f>
        <v>42.67454</v>
      </c>
      <c r="AA92" s="8">
        <v>44.094380000000001</v>
      </c>
      <c r="AB92" s="8">
        <v>50.483530000000002</v>
      </c>
      <c r="AC92" s="8">
        <v>56.39396</v>
      </c>
      <c r="AD92" s="8">
        <v>56.148090000000003</v>
      </c>
      <c r="AE92" s="8">
        <v>55.841679999999997</v>
      </c>
      <c r="AF92" s="8">
        <v>56.219380000000001</v>
      </c>
      <c r="AG92" s="8">
        <v>55.999049999999997</v>
      </c>
      <c r="AH92" s="8">
        <v>55.867019999999997</v>
      </c>
      <c r="AI92" s="8">
        <v>57.275469999999999</v>
      </c>
      <c r="AJ92" s="8">
        <v>56.73395</v>
      </c>
      <c r="AK92" s="8">
        <v>56.894680000000001</v>
      </c>
      <c r="AL92" s="8">
        <v>58.052070000000001</v>
      </c>
      <c r="AM92" s="8">
        <v>58.582430000000002</v>
      </c>
      <c r="AN92" s="8">
        <v>59.212940000000003</v>
      </c>
      <c r="AO92" s="8">
        <v>59.614620000000002</v>
      </c>
      <c r="AP92" s="8">
        <v>59.472270000000002</v>
      </c>
      <c r="AQ92" s="60">
        <f t="shared" ref="AQ92" si="752">AP92</f>
        <v>59.472270000000002</v>
      </c>
      <c r="AR92" s="60">
        <f t="shared" ref="AR92" si="753">AQ92</f>
        <v>59.472270000000002</v>
      </c>
      <c r="AS92" s="8">
        <v>60.43741</v>
      </c>
      <c r="AT92" s="8">
        <v>62.26126</v>
      </c>
      <c r="AU92" s="8">
        <v>59.501750000000001</v>
      </c>
      <c r="AV92" s="8">
        <v>59.681370000000001</v>
      </c>
      <c r="AW92" s="60">
        <f t="shared" si="737"/>
        <v>59.681370000000001</v>
      </c>
      <c r="AX92" s="8">
        <f t="shared" si="537"/>
        <v>59.681370000000001</v>
      </c>
    </row>
    <row r="93" spans="1:50" ht="13" x14ac:dyDescent="0.3">
      <c r="A93" s="6" t="s">
        <v>161</v>
      </c>
      <c r="B93" s="6" t="str">
        <f t="shared" si="533"/>
        <v xml:space="preserve">Jamaica </v>
      </c>
      <c r="C93" s="5" t="s">
        <v>53</v>
      </c>
      <c r="D93" s="61">
        <f t="shared" ref="D93:S93" si="754">AVERAGE(E93:AH93)</f>
        <v>64.399637254544615</v>
      </c>
      <c r="E93" s="61">
        <f t="shared" si="754"/>
        <v>64.416368633430281</v>
      </c>
      <c r="F93" s="61">
        <f t="shared" si="754"/>
        <v>64.43256029041639</v>
      </c>
      <c r="G93" s="61">
        <f t="shared" si="754"/>
        <v>64.448229635886833</v>
      </c>
      <c r="H93" s="61">
        <f t="shared" si="754"/>
        <v>64.463393518600171</v>
      </c>
      <c r="I93" s="61">
        <f t="shared" si="754"/>
        <v>64.478068243806604</v>
      </c>
      <c r="J93" s="61">
        <f t="shared" si="754"/>
        <v>64.492269590780595</v>
      </c>
      <c r="K93" s="61">
        <f t="shared" si="754"/>
        <v>64.506012829787679</v>
      </c>
      <c r="L93" s="61">
        <f t="shared" si="754"/>
        <v>64.519312738504198</v>
      </c>
      <c r="M93" s="61">
        <f t="shared" si="754"/>
        <v>64.256636198552457</v>
      </c>
      <c r="N93" s="61">
        <f t="shared" si="754"/>
        <v>64.002433095373334</v>
      </c>
      <c r="O93" s="61">
        <f t="shared" si="754"/>
        <v>63.756430092296782</v>
      </c>
      <c r="P93" s="61">
        <f t="shared" si="754"/>
        <v>63.518362669964624</v>
      </c>
      <c r="Q93" s="61">
        <f t="shared" si="754"/>
        <v>63.287974841901253</v>
      </c>
      <c r="R93" s="61">
        <f t="shared" si="754"/>
        <v>63.065018879259277</v>
      </c>
      <c r="S93" s="61">
        <f t="shared" si="754"/>
        <v>62.849255044444462</v>
      </c>
      <c r="T93" s="61">
        <f>AVERAGE(U93:AX93)</f>
        <v>62.640451333333345</v>
      </c>
      <c r="U93" s="7">
        <v>64.918310000000005</v>
      </c>
      <c r="V93" s="7">
        <f>U93</f>
        <v>64.918310000000005</v>
      </c>
      <c r="W93" s="7">
        <f>V93</f>
        <v>64.918310000000005</v>
      </c>
      <c r="X93" s="7">
        <f>W93</f>
        <v>64.918310000000005</v>
      </c>
      <c r="Y93" s="7">
        <f>X93</f>
        <v>64.918310000000005</v>
      </c>
      <c r="Z93" s="7">
        <f>Y93</f>
        <v>64.918310000000005</v>
      </c>
      <c r="AA93" s="7">
        <f t="shared" ref="AA93:AG93" si="755">Z93</f>
        <v>64.918310000000005</v>
      </c>
      <c r="AB93" s="7">
        <f t="shared" si="755"/>
        <v>64.918310000000005</v>
      </c>
      <c r="AC93" s="7">
        <f t="shared" si="755"/>
        <v>64.918310000000005</v>
      </c>
      <c r="AD93" s="7">
        <f t="shared" si="755"/>
        <v>64.918310000000005</v>
      </c>
      <c r="AE93" s="7">
        <f t="shared" si="755"/>
        <v>64.918310000000005</v>
      </c>
      <c r="AF93" s="7">
        <f t="shared" si="755"/>
        <v>64.918310000000005</v>
      </c>
      <c r="AG93" s="7">
        <f t="shared" si="755"/>
        <v>64.918310000000005</v>
      </c>
      <c r="AH93" s="60">
        <f t="shared" ref="AH93" si="756">AG93</f>
        <v>64.918310000000005</v>
      </c>
      <c r="AI93" s="60">
        <f t="shared" ref="AI93" si="757">AH93</f>
        <v>64.918310000000005</v>
      </c>
      <c r="AJ93" s="60">
        <f t="shared" ref="AJ93" si="758">AI93</f>
        <v>64.918310000000005</v>
      </c>
      <c r="AK93" s="60">
        <f t="shared" ref="AK93" si="759">AJ93</f>
        <v>64.918310000000005</v>
      </c>
      <c r="AL93" s="60">
        <f t="shared" ref="AL93" si="760">AK93</f>
        <v>64.918310000000005</v>
      </c>
      <c r="AM93" s="60">
        <f t="shared" ref="AM93" si="761">AL93</f>
        <v>64.918310000000005</v>
      </c>
      <c r="AN93" s="60">
        <f t="shared" ref="AN93" si="762">AM93</f>
        <v>64.918310000000005</v>
      </c>
      <c r="AO93" s="60">
        <f t="shared" ref="AO93" si="763">AN93</f>
        <v>64.918310000000005</v>
      </c>
      <c r="AP93" s="60">
        <f t="shared" ref="AP93" si="764">AO93</f>
        <v>64.918310000000005</v>
      </c>
      <c r="AQ93" s="7">
        <v>56.376339999999999</v>
      </c>
      <c r="AR93" s="60">
        <f t="shared" ref="AR93" si="765">AQ93</f>
        <v>56.376339999999999</v>
      </c>
      <c r="AS93" s="60">
        <f t="shared" ref="AS93" si="766">AR93</f>
        <v>56.376339999999999</v>
      </c>
      <c r="AT93" s="60">
        <f>AS93</f>
        <v>56.376339999999999</v>
      </c>
      <c r="AU93" s="60">
        <f t="shared" ref="AU93" si="767">AT93</f>
        <v>56.376339999999999</v>
      </c>
      <c r="AV93" s="60">
        <f>AU93</f>
        <v>56.376339999999999</v>
      </c>
      <c r="AW93" s="60">
        <f t="shared" si="737"/>
        <v>56.376339999999999</v>
      </c>
      <c r="AX93" s="7">
        <f t="shared" si="537"/>
        <v>56.376339999999999</v>
      </c>
    </row>
    <row r="94" spans="1:50" ht="13" x14ac:dyDescent="0.3">
      <c r="A94" s="6" t="s">
        <v>162</v>
      </c>
      <c r="B94" s="6" t="str">
        <f t="shared" si="533"/>
        <v xml:space="preserve">Japan </v>
      </c>
      <c r="C94" s="5" t="s">
        <v>53</v>
      </c>
      <c r="D94" s="62">
        <f t="shared" ref="D94:D95" si="768">E94</f>
        <v>39.775919999999999</v>
      </c>
      <c r="E94" s="8">
        <v>39.775919999999999</v>
      </c>
      <c r="F94" s="8">
        <f>E94</f>
        <v>39.775919999999999</v>
      </c>
      <c r="G94" s="8">
        <v>37.772440000000003</v>
      </c>
      <c r="H94" s="8">
        <v>37.035670000000003</v>
      </c>
      <c r="I94" s="8">
        <v>37.626089999999998</v>
      </c>
      <c r="J94" s="8">
        <v>38.74042</v>
      </c>
      <c r="K94" s="8">
        <v>40.533610000000003</v>
      </c>
      <c r="L94" s="8">
        <v>42.085810000000002</v>
      </c>
      <c r="M94" s="8">
        <v>43.171239999999997</v>
      </c>
      <c r="N94" s="8">
        <v>43.72063</v>
      </c>
      <c r="O94" s="8">
        <v>43.749789999999997</v>
      </c>
      <c r="P94" s="8">
        <v>43.343150000000001</v>
      </c>
      <c r="Q94" s="8">
        <v>43.309939999999997</v>
      </c>
      <c r="R94" s="8">
        <v>44.080640000000002</v>
      </c>
      <c r="S94" s="8">
        <v>44.149299999999997</v>
      </c>
      <c r="T94" s="8">
        <v>44.615479999999998</v>
      </c>
      <c r="U94" s="8">
        <v>44.194209999999998</v>
      </c>
      <c r="V94" s="8">
        <v>43.887979999999999</v>
      </c>
      <c r="W94" s="8">
        <v>46.625230000000002</v>
      </c>
      <c r="X94" s="8">
        <v>47.738329999999998</v>
      </c>
      <c r="Y94" s="8">
        <f>X94</f>
        <v>47.738329999999998</v>
      </c>
      <c r="Z94" s="8">
        <f>Y94</f>
        <v>47.738329999999998</v>
      </c>
      <c r="AA94" s="8">
        <v>47.814399999999999</v>
      </c>
      <c r="AB94" s="8">
        <v>50.628320000000002</v>
      </c>
      <c r="AC94" s="8">
        <v>50.91666</v>
      </c>
      <c r="AD94" s="8">
        <v>50.602849999999997</v>
      </c>
      <c r="AE94" s="8">
        <v>50.395740000000004</v>
      </c>
      <c r="AF94" s="8">
        <v>50.145989999999998</v>
      </c>
      <c r="AG94" s="8">
        <v>50.118470000000002</v>
      </c>
      <c r="AH94" s="8">
        <v>49.704979999999999</v>
      </c>
      <c r="AI94" s="8">
        <v>49.407699999999998</v>
      </c>
      <c r="AJ94" s="8">
        <v>48.8431</v>
      </c>
      <c r="AK94" s="8">
        <v>49.0137</v>
      </c>
      <c r="AL94" s="8">
        <v>49.313110000000002</v>
      </c>
      <c r="AM94" s="8">
        <v>49.402479999999997</v>
      </c>
      <c r="AN94" s="8">
        <v>49.260300000000001</v>
      </c>
      <c r="AO94" s="8">
        <v>48.845210000000002</v>
      </c>
      <c r="AP94" s="8">
        <v>48.49812</v>
      </c>
      <c r="AQ94" s="8">
        <v>48.293990000000001</v>
      </c>
      <c r="AR94" s="8">
        <v>48.51728</v>
      </c>
      <c r="AS94" s="8">
        <v>48.423369999999998</v>
      </c>
      <c r="AT94" s="8">
        <v>48.30462</v>
      </c>
      <c r="AU94" s="8">
        <v>48.78942</v>
      </c>
      <c r="AV94" s="8">
        <v>48.94894</v>
      </c>
      <c r="AW94" s="60">
        <f t="shared" si="737"/>
        <v>48.94894</v>
      </c>
      <c r="AX94" s="8">
        <f t="shared" si="537"/>
        <v>48.94894</v>
      </c>
    </row>
    <row r="95" spans="1:50" ht="13" x14ac:dyDescent="0.3">
      <c r="A95" s="6" t="s">
        <v>164</v>
      </c>
      <c r="B95" s="6" t="str">
        <f t="shared" si="533"/>
        <v xml:space="preserve">Jordan </v>
      </c>
      <c r="C95" s="5" t="s">
        <v>53</v>
      </c>
      <c r="D95" s="62">
        <f t="shared" si="768"/>
        <v>24.873100000000001</v>
      </c>
      <c r="E95" s="8">
        <v>24.873100000000001</v>
      </c>
      <c r="F95" s="8">
        <f>E95</f>
        <v>24.873100000000001</v>
      </c>
      <c r="G95" s="8">
        <v>25.722539999999999</v>
      </c>
      <c r="H95" s="8">
        <v>31.505320000000001</v>
      </c>
      <c r="I95" s="8">
        <v>31.383859999999999</v>
      </c>
      <c r="J95" s="8">
        <v>33.638150000000003</v>
      </c>
      <c r="K95" s="8">
        <f>J95</f>
        <v>33.638150000000003</v>
      </c>
      <c r="L95" s="8">
        <v>31.385179999999998</v>
      </c>
      <c r="M95" s="8">
        <v>37.629629999999999</v>
      </c>
      <c r="N95" s="8">
        <v>36.569420000000001</v>
      </c>
      <c r="O95" s="8">
        <v>45.404179999999997</v>
      </c>
      <c r="P95" s="8">
        <f>O95</f>
        <v>45.404179999999997</v>
      </c>
      <c r="Q95" s="8">
        <f>P95</f>
        <v>45.404179999999997</v>
      </c>
      <c r="R95" s="8">
        <v>48.438009999999998</v>
      </c>
      <c r="S95" s="8">
        <v>37.348230000000001</v>
      </c>
      <c r="T95" s="8">
        <v>47.538310000000003</v>
      </c>
      <c r="U95" s="8">
        <v>50.533389999999997</v>
      </c>
      <c r="V95" s="8">
        <v>46.659019999999998</v>
      </c>
      <c r="W95" s="8">
        <f>V95</f>
        <v>46.659019999999998</v>
      </c>
      <c r="X95" s="8">
        <v>54.961039999999997</v>
      </c>
      <c r="Y95" s="8">
        <v>58.191670000000002</v>
      </c>
      <c r="Z95" s="8">
        <v>54.185720000000003</v>
      </c>
      <c r="AA95" s="8">
        <v>56.308050000000001</v>
      </c>
      <c r="AB95" s="8">
        <v>55.597850000000001</v>
      </c>
      <c r="AC95" s="8">
        <v>55.207479999999997</v>
      </c>
      <c r="AD95" s="8">
        <f>AC95</f>
        <v>55.207479999999997</v>
      </c>
      <c r="AE95" s="8">
        <v>53.230629999999998</v>
      </c>
      <c r="AF95" s="8">
        <f>AE95</f>
        <v>53.230629999999998</v>
      </c>
      <c r="AG95" s="8">
        <f>AF95</f>
        <v>53.230629999999998</v>
      </c>
      <c r="AH95" s="8">
        <v>53.634010000000004</v>
      </c>
      <c r="AI95" s="60">
        <f t="shared" ref="AI95" si="769">AH95</f>
        <v>53.634010000000004</v>
      </c>
      <c r="AJ95" s="60">
        <f t="shared" ref="AJ95" si="770">AI95</f>
        <v>53.634010000000004</v>
      </c>
      <c r="AK95" s="8">
        <v>57.143630000000002</v>
      </c>
      <c r="AL95" s="8">
        <v>52.21414</v>
      </c>
      <c r="AM95" s="8">
        <v>56.386249999999997</v>
      </c>
      <c r="AN95" s="8">
        <v>53.66377</v>
      </c>
      <c r="AO95" s="8">
        <v>54.837209999999999</v>
      </c>
      <c r="AP95" s="60">
        <f t="shared" ref="AP95" si="771">AO95</f>
        <v>54.837209999999999</v>
      </c>
      <c r="AQ95" s="60">
        <f t="shared" ref="AQ95" si="772">AP95</f>
        <v>54.837209999999999</v>
      </c>
      <c r="AR95" s="60">
        <f t="shared" ref="AR95" si="773">AQ95</f>
        <v>54.837209999999999</v>
      </c>
      <c r="AS95" s="8">
        <v>48.408200000000001</v>
      </c>
      <c r="AT95" s="8">
        <v>46.795780000000001</v>
      </c>
      <c r="AU95" s="60">
        <f t="shared" ref="AU95" si="774">AT95</f>
        <v>46.795780000000001</v>
      </c>
      <c r="AV95" s="60">
        <f>AU95</f>
        <v>46.795780000000001</v>
      </c>
      <c r="AW95" s="60">
        <f t="shared" si="737"/>
        <v>46.795780000000001</v>
      </c>
      <c r="AX95" s="8">
        <f t="shared" si="537"/>
        <v>46.795780000000001</v>
      </c>
    </row>
    <row r="96" spans="1:50" ht="20" x14ac:dyDescent="0.3">
      <c r="A96" s="6" t="s">
        <v>165</v>
      </c>
      <c r="B96" s="6" t="str">
        <f t="shared" si="533"/>
        <v xml:space="preserve">Kazakhstan </v>
      </c>
      <c r="C96" s="5" t="s">
        <v>53</v>
      </c>
      <c r="D96" s="63">
        <f t="shared" ref="D96:AS96" si="775">E96-0.5</f>
        <v>34.75808</v>
      </c>
      <c r="E96" s="63">
        <f t="shared" si="775"/>
        <v>35.25808</v>
      </c>
      <c r="F96" s="63">
        <f t="shared" si="775"/>
        <v>35.75808</v>
      </c>
      <c r="G96" s="63">
        <f t="shared" si="775"/>
        <v>36.25808</v>
      </c>
      <c r="H96" s="63">
        <f t="shared" si="775"/>
        <v>36.75808</v>
      </c>
      <c r="I96" s="63">
        <f t="shared" si="775"/>
        <v>37.25808</v>
      </c>
      <c r="J96" s="63">
        <f t="shared" si="775"/>
        <v>37.75808</v>
      </c>
      <c r="K96" s="63">
        <f t="shared" si="775"/>
        <v>38.25808</v>
      </c>
      <c r="L96" s="63">
        <f t="shared" si="775"/>
        <v>38.75808</v>
      </c>
      <c r="M96" s="63">
        <f t="shared" si="775"/>
        <v>39.25808</v>
      </c>
      <c r="N96" s="63">
        <f t="shared" si="775"/>
        <v>39.75808</v>
      </c>
      <c r="O96" s="63">
        <f t="shared" si="775"/>
        <v>40.25808</v>
      </c>
      <c r="P96" s="63">
        <f t="shared" si="775"/>
        <v>40.75808</v>
      </c>
      <c r="Q96" s="63">
        <f t="shared" si="775"/>
        <v>41.25808</v>
      </c>
      <c r="R96" s="63">
        <f t="shared" si="775"/>
        <v>41.75808</v>
      </c>
      <c r="S96" s="63">
        <f t="shared" si="775"/>
        <v>42.25808</v>
      </c>
      <c r="T96" s="63">
        <f t="shared" si="775"/>
        <v>42.75808</v>
      </c>
      <c r="U96" s="63">
        <f t="shared" si="775"/>
        <v>43.25808</v>
      </c>
      <c r="V96" s="63">
        <f t="shared" si="775"/>
        <v>43.75808</v>
      </c>
      <c r="W96" s="63">
        <f t="shared" si="775"/>
        <v>44.25808</v>
      </c>
      <c r="X96" s="63">
        <f t="shared" si="775"/>
        <v>44.75808</v>
      </c>
      <c r="Y96" s="63">
        <f t="shared" si="775"/>
        <v>45.25808</v>
      </c>
      <c r="Z96" s="63">
        <f t="shared" si="775"/>
        <v>45.75808</v>
      </c>
      <c r="AA96" s="63">
        <f t="shared" si="775"/>
        <v>46.25808</v>
      </c>
      <c r="AB96" s="63">
        <f t="shared" si="775"/>
        <v>46.75808</v>
      </c>
      <c r="AC96" s="63">
        <f t="shared" si="775"/>
        <v>47.25808</v>
      </c>
      <c r="AD96" s="63">
        <f t="shared" si="775"/>
        <v>47.75808</v>
      </c>
      <c r="AE96" s="63">
        <f t="shared" si="775"/>
        <v>48.25808</v>
      </c>
      <c r="AF96" s="63">
        <f t="shared" si="775"/>
        <v>48.75808</v>
      </c>
      <c r="AG96" s="63">
        <f t="shared" si="775"/>
        <v>49.25808</v>
      </c>
      <c r="AH96" s="63">
        <f t="shared" si="775"/>
        <v>49.75808</v>
      </c>
      <c r="AI96" s="63">
        <f t="shared" si="775"/>
        <v>50.25808</v>
      </c>
      <c r="AJ96" s="63">
        <f t="shared" si="775"/>
        <v>50.75808</v>
      </c>
      <c r="AK96" s="63">
        <f t="shared" si="775"/>
        <v>51.25808</v>
      </c>
      <c r="AL96" s="63">
        <f t="shared" si="775"/>
        <v>51.75808</v>
      </c>
      <c r="AM96" s="63">
        <f t="shared" si="775"/>
        <v>52.25808</v>
      </c>
      <c r="AN96" s="63">
        <f t="shared" si="775"/>
        <v>52.75808</v>
      </c>
      <c r="AO96" s="63">
        <f t="shared" si="775"/>
        <v>53.25808</v>
      </c>
      <c r="AP96" s="63">
        <f t="shared" si="775"/>
        <v>53.75808</v>
      </c>
      <c r="AQ96" s="63">
        <f t="shared" si="775"/>
        <v>54.25808</v>
      </c>
      <c r="AR96" s="63">
        <f t="shared" si="775"/>
        <v>54.75808</v>
      </c>
      <c r="AS96" s="63">
        <f t="shared" si="775"/>
        <v>55.25808</v>
      </c>
      <c r="AT96" s="63">
        <f>AU96-0.5</f>
        <v>55.75808</v>
      </c>
      <c r="AU96" s="7">
        <v>56.25808</v>
      </c>
      <c r="AV96" s="7">
        <v>55.772579999999998</v>
      </c>
      <c r="AW96" s="7">
        <v>54.538409999999999</v>
      </c>
      <c r="AX96" s="7">
        <v>56.166110000000003</v>
      </c>
    </row>
    <row r="97" spans="1:50" ht="13" x14ac:dyDescent="0.3">
      <c r="A97" s="6" t="s">
        <v>166</v>
      </c>
      <c r="B97" s="6" t="str">
        <f t="shared" si="533"/>
        <v xml:space="preserve">Kenya </v>
      </c>
      <c r="C97" s="5" t="s">
        <v>53</v>
      </c>
      <c r="D97" s="55">
        <f>TREND(E97:$AW97,E$3:$AW$3,D$3)</f>
        <v>22.658020968678329</v>
      </c>
      <c r="E97" s="55">
        <f>TREND(F97:$AW97,F$3:$AW$3,E$3)</f>
        <v>23.013094453781491</v>
      </c>
      <c r="F97" s="55">
        <f>TREND(G97:$AW97,G$3:$AW$3,F$3)</f>
        <v>23.368167938884653</v>
      </c>
      <c r="G97" s="55">
        <f>TREND(H97:$AW97,H$3:$AW$3,G$3)</f>
        <v>23.723241423987702</v>
      </c>
      <c r="H97" s="55">
        <f>TREND(I97:$AW97,I$3:$AW$3,H$3)</f>
        <v>24.078314909090864</v>
      </c>
      <c r="I97" s="55">
        <f>TREND(J97:$AW97,J$3:$AW$3,I$3)</f>
        <v>24.433388394194026</v>
      </c>
      <c r="J97" s="55">
        <f>TREND(K97:$AW97,K$3:$AW$3,J$3)</f>
        <v>24.788461879297301</v>
      </c>
      <c r="K97" s="55">
        <f>TREND(L97:$AW97,L$3:$AW$3,K$3)</f>
        <v>25.143535364400236</v>
      </c>
      <c r="L97" s="55">
        <f>TREND(M97:$AW97,M$3:$AW$3,L$3)</f>
        <v>25.498608849503398</v>
      </c>
      <c r="M97" s="55">
        <f>TREND(N97:$AW97,N$3:$AW$3,M$3)</f>
        <v>25.85368233460656</v>
      </c>
      <c r="N97" s="55">
        <f>TREND(O97:$AW97,O$3:$AW$3,N$3)</f>
        <v>26.208755819709722</v>
      </c>
      <c r="O97" s="55">
        <f>TREND(P97:$AW97,P$3:$AW$3,O$3)</f>
        <v>26.563829304812771</v>
      </c>
      <c r="P97" s="8">
        <v>26.40831</v>
      </c>
      <c r="Q97" s="8">
        <f>P97</f>
        <v>26.40831</v>
      </c>
      <c r="R97" s="8">
        <v>31.391449999999999</v>
      </c>
      <c r="S97" s="8">
        <f t="shared" ref="S97:X97" si="776">R97</f>
        <v>31.391449999999999</v>
      </c>
      <c r="T97" s="8">
        <f t="shared" si="776"/>
        <v>31.391449999999999</v>
      </c>
      <c r="U97" s="8">
        <f t="shared" si="776"/>
        <v>31.391449999999999</v>
      </c>
      <c r="V97" s="8">
        <f t="shared" si="776"/>
        <v>31.391449999999999</v>
      </c>
      <c r="W97" s="8">
        <f t="shared" si="776"/>
        <v>31.391449999999999</v>
      </c>
      <c r="X97" s="8">
        <f t="shared" si="776"/>
        <v>31.391449999999999</v>
      </c>
      <c r="Y97" s="8">
        <v>27.118960000000001</v>
      </c>
      <c r="Z97" s="8">
        <f t="shared" ref="Z97:AG97" si="777">Y97</f>
        <v>27.118960000000001</v>
      </c>
      <c r="AA97" s="8">
        <f t="shared" si="777"/>
        <v>27.118960000000001</v>
      </c>
      <c r="AB97" s="8">
        <f t="shared" si="777"/>
        <v>27.118960000000001</v>
      </c>
      <c r="AC97" s="8">
        <f t="shared" si="777"/>
        <v>27.118960000000001</v>
      </c>
      <c r="AD97" s="8">
        <f t="shared" si="777"/>
        <v>27.118960000000001</v>
      </c>
      <c r="AE97" s="8">
        <f t="shared" si="777"/>
        <v>27.118960000000001</v>
      </c>
      <c r="AF97" s="8">
        <f t="shared" si="777"/>
        <v>27.118960000000001</v>
      </c>
      <c r="AG97" s="8">
        <f t="shared" si="777"/>
        <v>27.118960000000001</v>
      </c>
      <c r="AH97" s="8">
        <v>36.363309999999998</v>
      </c>
      <c r="AI97" s="8">
        <v>37.429879999999997</v>
      </c>
      <c r="AJ97" s="60">
        <f t="shared" ref="AJ97" si="778">AI97</f>
        <v>37.429879999999997</v>
      </c>
      <c r="AK97" s="60">
        <f t="shared" ref="AK97" si="779">AJ97</f>
        <v>37.429879999999997</v>
      </c>
      <c r="AL97" s="60">
        <f t="shared" ref="AL97" si="780">AK97</f>
        <v>37.429879999999997</v>
      </c>
      <c r="AM97" s="60">
        <f t="shared" ref="AM97" si="781">AL97</f>
        <v>37.429879999999997</v>
      </c>
      <c r="AN97" s="60">
        <f t="shared" ref="AN97" si="782">AM97</f>
        <v>37.429879999999997</v>
      </c>
      <c r="AO97" s="60">
        <f t="shared" ref="AO97" si="783">AN97</f>
        <v>37.429879999999997</v>
      </c>
      <c r="AP97" s="60">
        <f t="shared" ref="AP97" si="784">AO97</f>
        <v>37.429879999999997</v>
      </c>
      <c r="AQ97" s="60">
        <f t="shared" ref="AQ97" si="785">AP97</f>
        <v>37.429879999999997</v>
      </c>
      <c r="AR97" s="60">
        <f t="shared" ref="AR97" si="786">AQ97</f>
        <v>37.429879999999997</v>
      </c>
      <c r="AS97" s="60">
        <f t="shared" ref="AS97" si="787">AR97</f>
        <v>37.429879999999997</v>
      </c>
      <c r="AT97" s="60">
        <f t="shared" ref="AT97:AT98" si="788">AS97</f>
        <v>37.429879999999997</v>
      </c>
      <c r="AU97" s="60">
        <f t="shared" ref="AU97" si="789">AT97</f>
        <v>37.429879999999997</v>
      </c>
      <c r="AV97" s="60">
        <f t="shared" ref="AV97:AV99" si="790">AU97</f>
        <v>37.429879999999997</v>
      </c>
      <c r="AW97" s="60">
        <f t="shared" ref="AW97:AW99" si="791">AV97</f>
        <v>37.429879999999997</v>
      </c>
      <c r="AX97" s="8">
        <f t="shared" ref="AX97:AX115" si="792">AW97</f>
        <v>37.429879999999997</v>
      </c>
    </row>
    <row r="98" spans="1:50" ht="13" x14ac:dyDescent="0.3">
      <c r="A98" s="6" t="s">
        <v>168</v>
      </c>
      <c r="B98" s="6" t="str">
        <f t="shared" si="533"/>
        <v xml:space="preserve">Kuwait </v>
      </c>
      <c r="C98" s="5" t="s">
        <v>53</v>
      </c>
      <c r="D98" s="62">
        <f t="shared" ref="D98" si="793">E98</f>
        <v>51.49051</v>
      </c>
      <c r="E98" s="8">
        <v>51.49051</v>
      </c>
      <c r="F98" s="8">
        <f>E98</f>
        <v>51.49051</v>
      </c>
      <c r="G98" s="8">
        <v>46.231160000000003</v>
      </c>
      <c r="H98" s="8">
        <v>41.941749999999999</v>
      </c>
      <c r="I98" s="8">
        <v>50.491799999999998</v>
      </c>
      <c r="J98" s="8">
        <v>60.74136</v>
      </c>
      <c r="K98" s="8">
        <f>J98</f>
        <v>60.74136</v>
      </c>
      <c r="L98" s="8">
        <v>61.467590000000001</v>
      </c>
      <c r="M98" s="8">
        <f>L98</f>
        <v>61.467590000000001</v>
      </c>
      <c r="N98" s="8">
        <v>65.545410000000004</v>
      </c>
      <c r="O98" s="8">
        <v>62.962960000000002</v>
      </c>
      <c r="P98" s="8">
        <v>62.51446</v>
      </c>
      <c r="Q98" s="8">
        <v>52.035170000000001</v>
      </c>
      <c r="R98" s="8">
        <v>63.828499999999998</v>
      </c>
      <c r="S98" s="8">
        <v>62.080539999999999</v>
      </c>
      <c r="T98" s="8">
        <v>58.51952</v>
      </c>
      <c r="U98" s="8">
        <v>59.077530000000003</v>
      </c>
      <c r="V98" s="8">
        <v>62.014360000000003</v>
      </c>
      <c r="W98" s="8">
        <f>V98</f>
        <v>62.014360000000003</v>
      </c>
      <c r="X98" s="8">
        <f>W98</f>
        <v>62.014360000000003</v>
      </c>
      <c r="Y98" s="8">
        <f>X98</f>
        <v>62.014360000000003</v>
      </c>
      <c r="Z98" s="8">
        <f>Y98</f>
        <v>62.014360000000003</v>
      </c>
      <c r="AA98" s="8">
        <v>53.63664</v>
      </c>
      <c r="AB98" s="8">
        <f t="shared" ref="AB98:AG98" si="794">AA98</f>
        <v>53.63664</v>
      </c>
      <c r="AC98" s="8">
        <f t="shared" si="794"/>
        <v>53.63664</v>
      </c>
      <c r="AD98" s="8">
        <f t="shared" si="794"/>
        <v>53.63664</v>
      </c>
      <c r="AE98" s="8">
        <f t="shared" si="794"/>
        <v>53.63664</v>
      </c>
      <c r="AF98" s="8">
        <f t="shared" si="794"/>
        <v>53.63664</v>
      </c>
      <c r="AG98" s="8">
        <f t="shared" si="794"/>
        <v>53.63664</v>
      </c>
      <c r="AH98" s="60">
        <f t="shared" ref="AH98" si="795">AG98</f>
        <v>53.63664</v>
      </c>
      <c r="AI98" s="60">
        <f t="shared" ref="AI98" si="796">AH98</f>
        <v>53.63664</v>
      </c>
      <c r="AJ98" s="60">
        <f t="shared" ref="AJ98" si="797">AI98</f>
        <v>53.63664</v>
      </c>
      <c r="AK98" s="60">
        <f t="shared" ref="AK98" si="798">AJ98</f>
        <v>53.63664</v>
      </c>
      <c r="AL98" s="60">
        <f t="shared" ref="AL98" si="799">AK98</f>
        <v>53.63664</v>
      </c>
      <c r="AM98" s="60">
        <f t="shared" ref="AM98" si="800">AL98</f>
        <v>53.63664</v>
      </c>
      <c r="AN98" s="60">
        <f t="shared" ref="AN98" si="801">AM98</f>
        <v>53.63664</v>
      </c>
      <c r="AO98" s="60">
        <f t="shared" ref="AO98" si="802">AN98</f>
        <v>53.63664</v>
      </c>
      <c r="AP98" s="60">
        <f t="shared" ref="AP98" si="803">AO98</f>
        <v>53.63664</v>
      </c>
      <c r="AQ98" s="60">
        <f t="shared" ref="AQ98" si="804">AP98</f>
        <v>53.63664</v>
      </c>
      <c r="AR98" s="60">
        <f t="shared" ref="AR98" si="805">AQ98</f>
        <v>53.63664</v>
      </c>
      <c r="AS98" s="60">
        <f t="shared" ref="AS98" si="806">AR98</f>
        <v>53.63664</v>
      </c>
      <c r="AT98" s="60">
        <f t="shared" si="788"/>
        <v>53.63664</v>
      </c>
      <c r="AU98" s="8">
        <v>58.280909999999999</v>
      </c>
      <c r="AV98" s="60">
        <f t="shared" si="790"/>
        <v>58.280909999999999</v>
      </c>
      <c r="AW98" s="60">
        <f t="shared" si="791"/>
        <v>58.280909999999999</v>
      </c>
      <c r="AX98" s="8">
        <f t="shared" si="792"/>
        <v>58.280909999999999</v>
      </c>
    </row>
    <row r="99" spans="1:50" ht="20" x14ac:dyDescent="0.3">
      <c r="A99" s="6" t="s">
        <v>169</v>
      </c>
      <c r="B99" s="6" t="str">
        <f t="shared" si="533"/>
        <v xml:space="preserve">Kyrgyzstan </v>
      </c>
      <c r="C99" s="5" t="s">
        <v>53</v>
      </c>
      <c r="D99" s="55">
        <f>TREND(E99:$AW99,E$3:$AW$3,D$3)</f>
        <v>34.99357588235307</v>
      </c>
      <c r="E99" s="55">
        <f>TREND(F99:$AW99,F$3:$AW$3,E$3)</f>
        <v>35.6014776470588</v>
      </c>
      <c r="F99" s="55">
        <f>TREND(G99:$AW99,G$3:$AW$3,F$3)</f>
        <v>36.209379411764758</v>
      </c>
      <c r="G99" s="55">
        <f>TREND(H99:$AW99,H$3:$AW$3,G$3)</f>
        <v>36.817281176470715</v>
      </c>
      <c r="H99" s="55">
        <f>TREND(I99:$AW99,I$3:$AW$3,H$3)</f>
        <v>37.425182941176445</v>
      </c>
      <c r="I99" s="55">
        <f>TREND(J99:$AW99,J$3:$AW$3,I$3)</f>
        <v>38.033084705882402</v>
      </c>
      <c r="J99" s="55">
        <f>TREND(K99:$AW99,K$3:$AW$3,J$3)</f>
        <v>38.640986470588359</v>
      </c>
      <c r="K99" s="55">
        <f>TREND(L99:$AW99,L$3:$AW$3,K$3)</f>
        <v>39.248888235294089</v>
      </c>
      <c r="L99" s="55">
        <f>TREND(M99:$AW99,M$3:$AW$3,L$3)</f>
        <v>39.856790000000046</v>
      </c>
      <c r="M99" s="55">
        <f>TREND(N99:$AW99,N$3:$AW$3,M$3)</f>
        <v>40.464691764706004</v>
      </c>
      <c r="N99" s="55">
        <f>TREND(O99:$AW99,O$3:$AW$3,N$3)</f>
        <v>41.072593529411733</v>
      </c>
      <c r="O99" s="55">
        <f>TREND(P99:$AW99,P$3:$AW$3,O$3)</f>
        <v>41.680495294117691</v>
      </c>
      <c r="P99" s="55">
        <f>TREND(Q99:$AW99,Q$3:$AW$3,P$3)</f>
        <v>42.288397058823421</v>
      </c>
      <c r="Q99" s="55">
        <f>TREND(R99:$AW99,R$3:$AW$3,Q$3)</f>
        <v>42.896298823529378</v>
      </c>
      <c r="R99" s="55">
        <f>TREND(S99:$AW99,S$3:$AW$3,R$3)</f>
        <v>43.504200588235562</v>
      </c>
      <c r="S99" s="55">
        <f>TREND(T99:$AW99,T$3:$AW$3,S$3)</f>
        <v>44.112102352941292</v>
      </c>
      <c r="T99" s="55">
        <f>TREND(U99:$AW99,U$3:$AW$3,T$3)</f>
        <v>44.720004117647022</v>
      </c>
      <c r="U99" s="55">
        <f>TREND(V99:$AW99,V$3:$AW$3,U$3)</f>
        <v>45.327905882352979</v>
      </c>
      <c r="V99" s="55">
        <f>TREND(W99:$AW99,W$3:$AW$3,V$3)</f>
        <v>45.935807647058709</v>
      </c>
      <c r="W99" s="55">
        <f>TREND(X99:$AW99,X$3:$AW$3,W$3)</f>
        <v>46.543709411764667</v>
      </c>
      <c r="X99" s="55">
        <f>TREND(Y99:$AW99,Y$3:$AW$3,X$3)</f>
        <v>47.151611176470624</v>
      </c>
      <c r="Y99" s="55">
        <f>TREND(Z99:$AW99,Z$3:$AW$3,Y$3)</f>
        <v>47.759512941176581</v>
      </c>
      <c r="Z99" s="55">
        <f>TREND(AA99:$AW99,AA$3:$AW$3,Z$3)</f>
        <v>48.367414705882311</v>
      </c>
      <c r="AA99" s="55">
        <f>TREND(AB99:$AW99,AB$3:$AW$3,AA$3)</f>
        <v>48.975316470588496</v>
      </c>
      <c r="AB99" s="55">
        <f>TREND(AC99:$AW99,AC$3:$AW$3,AB$3)</f>
        <v>49.583218235294225</v>
      </c>
      <c r="AC99" s="55">
        <f>TREND(AD99:$AW99,AD$3:$AW$3,AC$3)</f>
        <v>50.191119999999955</v>
      </c>
      <c r="AD99" s="55">
        <f>TREND(AE99:$AW99,AE$3:$AW$3,AD$3)</f>
        <v>50.799021764705913</v>
      </c>
      <c r="AE99" s="55">
        <f>TREND(AF99:$AW99,AF$3:$AW$3,AE$3)</f>
        <v>51.40692352941187</v>
      </c>
      <c r="AF99" s="55">
        <f>TREND(AG99:$AW99,AG$3:$AW$3,AF$3)</f>
        <v>52.0148252941176</v>
      </c>
      <c r="AG99" s="7">
        <v>50.490609999999997</v>
      </c>
      <c r="AH99" s="60">
        <f t="shared" ref="AH99" si="807">AG99</f>
        <v>50.490609999999997</v>
      </c>
      <c r="AI99" s="7">
        <v>53.012250000000002</v>
      </c>
      <c r="AJ99" s="7">
        <v>56.476280000000003</v>
      </c>
      <c r="AK99" s="7">
        <v>58.403060000000004</v>
      </c>
      <c r="AL99" s="7">
        <v>54.961010000000002</v>
      </c>
      <c r="AM99" s="7">
        <v>56.784970000000001</v>
      </c>
      <c r="AN99" s="7">
        <v>56.478499999999997</v>
      </c>
      <c r="AO99" s="7">
        <v>55.869860000000003</v>
      </c>
      <c r="AP99" s="7">
        <v>60.838160000000002</v>
      </c>
      <c r="AQ99" s="7">
        <v>61.14123</v>
      </c>
      <c r="AR99" s="7">
        <v>60.572400000000002</v>
      </c>
      <c r="AS99" s="7">
        <v>59.969180000000001</v>
      </c>
      <c r="AT99" s="7">
        <v>61.371510000000001</v>
      </c>
      <c r="AU99" s="7">
        <v>60.133789999999998</v>
      </c>
      <c r="AV99" s="60">
        <f t="shared" si="790"/>
        <v>60.133789999999998</v>
      </c>
      <c r="AW99" s="60">
        <f t="shared" si="791"/>
        <v>60.133789999999998</v>
      </c>
      <c r="AX99" s="7">
        <f t="shared" si="792"/>
        <v>60.133789999999998</v>
      </c>
    </row>
    <row r="100" spans="1:50" ht="40" x14ac:dyDescent="0.3">
      <c r="A100" s="6" t="s">
        <v>170</v>
      </c>
      <c r="B100" s="6" t="s">
        <v>505</v>
      </c>
      <c r="C100" s="5" t="s">
        <v>53</v>
      </c>
      <c r="D100" s="62">
        <f t="shared" ref="D100:F100" si="808">E100</f>
        <v>24.46809</v>
      </c>
      <c r="E100" s="62">
        <f t="shared" si="808"/>
        <v>24.46809</v>
      </c>
      <c r="F100" s="62">
        <f t="shared" si="808"/>
        <v>24.46809</v>
      </c>
      <c r="G100" s="8">
        <v>24.46809</v>
      </c>
      <c r="H100" s="8">
        <v>24.761900000000001</v>
      </c>
      <c r="I100" s="8">
        <v>27.884620000000002</v>
      </c>
      <c r="J100" s="8">
        <v>20.12987</v>
      </c>
      <c r="K100" s="8">
        <f>J100</f>
        <v>20.12987</v>
      </c>
      <c r="L100" s="8">
        <f>K100</f>
        <v>20.12987</v>
      </c>
      <c r="M100" s="8">
        <f>L100</f>
        <v>20.12987</v>
      </c>
      <c r="N100" s="8">
        <f>M100</f>
        <v>20.12987</v>
      </c>
      <c r="O100" s="8">
        <v>19.650659999999998</v>
      </c>
      <c r="P100" s="8">
        <f>O100</f>
        <v>19.650659999999998</v>
      </c>
      <c r="Q100" s="8">
        <v>28.05556</v>
      </c>
      <c r="R100" s="8">
        <v>32.13729</v>
      </c>
      <c r="S100" s="8">
        <f>R100</f>
        <v>32.13729</v>
      </c>
      <c r="T100" s="8">
        <v>43.456029999999998</v>
      </c>
      <c r="U100" s="8">
        <v>51.096670000000003</v>
      </c>
      <c r="V100" s="8">
        <f t="shared" ref="V100:AA100" si="809">U100</f>
        <v>51.096670000000003</v>
      </c>
      <c r="W100" s="8">
        <f t="shared" si="809"/>
        <v>51.096670000000003</v>
      </c>
      <c r="X100" s="8">
        <f t="shared" si="809"/>
        <v>51.096670000000003</v>
      </c>
      <c r="Y100" s="8">
        <f t="shared" si="809"/>
        <v>51.096670000000003</v>
      </c>
      <c r="Z100" s="8">
        <f t="shared" si="809"/>
        <v>51.096670000000003</v>
      </c>
      <c r="AA100" s="8">
        <f t="shared" si="809"/>
        <v>51.096670000000003</v>
      </c>
      <c r="AB100" s="8">
        <v>34.049869999999999</v>
      </c>
      <c r="AC100" s="8">
        <v>32.705170000000003</v>
      </c>
      <c r="AD100" s="8">
        <f>AC100</f>
        <v>32.705170000000003</v>
      </c>
      <c r="AE100" s="8">
        <v>28.683</v>
      </c>
      <c r="AF100" s="8">
        <f t="shared" ref="AF100:AF105" si="810">AE100</f>
        <v>28.683</v>
      </c>
      <c r="AG100" s="8">
        <v>32.495809999999999</v>
      </c>
      <c r="AH100" s="8">
        <v>32.026479999999999</v>
      </c>
      <c r="AI100" s="8">
        <v>34.131329999999998</v>
      </c>
      <c r="AJ100" s="60">
        <f t="shared" ref="AJ100" si="811">AI100</f>
        <v>34.131329999999998</v>
      </c>
      <c r="AK100" s="8">
        <v>34.381059999999998</v>
      </c>
      <c r="AL100" s="8">
        <v>37.425150000000002</v>
      </c>
      <c r="AM100" s="8">
        <v>33.639850000000003</v>
      </c>
      <c r="AN100" s="8">
        <v>37.720489999999998</v>
      </c>
      <c r="AO100" s="60">
        <f t="shared" ref="AO100" si="812">AN100</f>
        <v>37.720489999999998</v>
      </c>
      <c r="AP100" s="60">
        <f t="shared" ref="AP100" si="813">AO100</f>
        <v>37.720489999999998</v>
      </c>
      <c r="AQ100" s="8">
        <v>42.321469999999998</v>
      </c>
      <c r="AR100" s="60">
        <f t="shared" ref="AR100" si="814">AQ100</f>
        <v>42.321469999999998</v>
      </c>
      <c r="AS100" s="8">
        <v>42.99888</v>
      </c>
      <c r="AT100" s="8">
        <v>44.361190000000001</v>
      </c>
      <c r="AU100" s="8">
        <v>45.388399999999997</v>
      </c>
      <c r="AV100" s="8">
        <v>46.985819999999997</v>
      </c>
      <c r="AW100" s="8">
        <v>48.71537</v>
      </c>
      <c r="AX100" s="8">
        <f t="shared" si="792"/>
        <v>48.71537</v>
      </c>
    </row>
    <row r="101" spans="1:50" ht="13" x14ac:dyDescent="0.3">
      <c r="A101" s="6" t="s">
        <v>171</v>
      </c>
      <c r="B101" s="6" t="str">
        <f t="shared" si="533"/>
        <v xml:space="preserve">Latvia </v>
      </c>
      <c r="C101" s="5" t="s">
        <v>53</v>
      </c>
      <c r="D101" s="55">
        <f>TREND(E101:$AW101,E$3:$AW$3,D$3)</f>
        <v>37.865151255411092</v>
      </c>
      <c r="E101" s="55">
        <f>TREND(F101:$AW101,F$3:$AW$3,E$3)</f>
        <v>38.645976294372076</v>
      </c>
      <c r="F101" s="55">
        <f>TREND(G101:$AW101,G$3:$AW$3,F$3)</f>
        <v>39.426801333333287</v>
      </c>
      <c r="G101" s="55">
        <f>TREND(H101:$AW101,H$3:$AW$3,G$3)</f>
        <v>40.207626372294271</v>
      </c>
      <c r="H101" s="55">
        <f>TREND(I101:$AW101,I$3:$AW$3,H$3)</f>
        <v>40.988451411255255</v>
      </c>
      <c r="I101" s="55">
        <f>TREND(J101:$AW101,J$3:$AW$3,I$3)</f>
        <v>41.769276450216466</v>
      </c>
      <c r="J101" s="55">
        <f>TREND(K101:$AW101,K$3:$AW$3,J$3)</f>
        <v>42.55010148917745</v>
      </c>
      <c r="K101" s="55">
        <f>TREND(L101:$AW101,L$3:$AW$3,K$3)</f>
        <v>43.330926528138434</v>
      </c>
      <c r="L101" s="55">
        <f>TREND(M101:$AW101,M$3:$AW$3,L$3)</f>
        <v>44.111751567099418</v>
      </c>
      <c r="M101" s="55">
        <f>TREND(N101:$AW101,N$3:$AW$3,M$3)</f>
        <v>44.892576606060629</v>
      </c>
      <c r="N101" s="55">
        <f>TREND(O101:$AW101,O$3:$AW$3,N$3)</f>
        <v>45.673401645021613</v>
      </c>
      <c r="O101" s="55">
        <f>TREND(P101:$AW101,P$3:$AW$3,O$3)</f>
        <v>46.454226683982597</v>
      </c>
      <c r="P101" s="55">
        <f>TREND(Q101:$AW101,Q$3:$AW$3,P$3)</f>
        <v>47.235051722943581</v>
      </c>
      <c r="Q101" s="55">
        <f>TREND(R101:$AW101,R$3:$AW$3,Q$3)</f>
        <v>48.015876761904792</v>
      </c>
      <c r="R101" s="55">
        <f>TREND(S101:$AW101,S$3:$AW$3,R$3)</f>
        <v>48.796701800865776</v>
      </c>
      <c r="S101" s="55">
        <f>TREND(T101:$AW101,T$3:$AW$3,S$3)</f>
        <v>49.57752683982676</v>
      </c>
      <c r="T101" s="55">
        <f>TREND(U101:$AW101,U$3:$AW$3,T$3)</f>
        <v>50.358351878787744</v>
      </c>
      <c r="U101" s="55">
        <f>TREND(V101:$AW101,V$3:$AW$3,U$3)</f>
        <v>51.139176917748955</v>
      </c>
      <c r="V101" s="55">
        <f>TREND(W101:$AW101,W$3:$AW$3,V$3)</f>
        <v>51.920001956709712</v>
      </c>
      <c r="W101" s="55">
        <f>TREND(X101:$AW101,X$3:$AW$3,W$3)</f>
        <v>52.700826995670923</v>
      </c>
      <c r="X101" s="55">
        <f>TREND(Y101:$AW101,Y$3:$AW$3,X$3)</f>
        <v>53.481652034632134</v>
      </c>
      <c r="Y101" s="55">
        <f>TREND(Z101:$AW101,Z$3:$AW$3,Y$3)</f>
        <v>54.262477073593118</v>
      </c>
      <c r="Z101" s="55">
        <f>TREND(AA101:$AW101,AA$3:$AW$3,Z$3)</f>
        <v>55.043302112554102</v>
      </c>
      <c r="AA101" s="55">
        <f>TREND(AB101:$AW101,AB$3:$AW$3,AA$3)</f>
        <v>55.824127151515086</v>
      </c>
      <c r="AB101" s="55">
        <f>TREND(AC101:$AW101,AC$3:$AW$3,AB$3)</f>
        <v>56.60495219047607</v>
      </c>
      <c r="AC101" s="7">
        <v>52.897550000000003</v>
      </c>
      <c r="AD101" s="7">
        <f>AC101</f>
        <v>52.897550000000003</v>
      </c>
      <c r="AE101" s="7">
        <f>AD101</f>
        <v>52.897550000000003</v>
      </c>
      <c r="AF101" s="7">
        <f t="shared" si="810"/>
        <v>52.897550000000003</v>
      </c>
      <c r="AG101" s="7">
        <v>66.765249999999995</v>
      </c>
      <c r="AH101" s="7">
        <v>63.407600000000002</v>
      </c>
      <c r="AI101" s="7">
        <v>55.401809999999998</v>
      </c>
      <c r="AJ101" s="7">
        <v>69.424329999999998</v>
      </c>
      <c r="AK101" s="7">
        <v>69.026629999999997</v>
      </c>
      <c r="AL101" s="7">
        <v>69.222710000000006</v>
      </c>
      <c r="AM101" s="7">
        <v>70.540499999999994</v>
      </c>
      <c r="AN101" s="7">
        <v>70.62921</v>
      </c>
      <c r="AO101" s="7">
        <v>71.886210000000005</v>
      </c>
      <c r="AP101" s="7">
        <v>71.530820000000006</v>
      </c>
      <c r="AQ101" s="7">
        <v>71.384630000000001</v>
      </c>
      <c r="AR101" s="7">
        <v>71.312860000000001</v>
      </c>
      <c r="AS101" s="7">
        <v>70.104209999999995</v>
      </c>
      <c r="AT101" s="7">
        <v>67.497209999999995</v>
      </c>
      <c r="AU101" s="7">
        <v>68.995840000000001</v>
      </c>
      <c r="AV101" s="7">
        <v>65.177279999999996</v>
      </c>
      <c r="AW101" s="60">
        <f t="shared" ref="AW101:AW105" si="815">AV101</f>
        <v>65.177279999999996</v>
      </c>
      <c r="AX101" s="7">
        <f t="shared" si="792"/>
        <v>65.177279999999996</v>
      </c>
    </row>
    <row r="102" spans="1:50" ht="13" x14ac:dyDescent="0.3">
      <c r="A102" s="6" t="s">
        <v>172</v>
      </c>
      <c r="B102" s="6" t="str">
        <f t="shared" si="533"/>
        <v xml:space="preserve">Lebanon </v>
      </c>
      <c r="C102" s="5" t="s">
        <v>53</v>
      </c>
      <c r="D102" s="55">
        <f>TREND(E102:$AW102,E$3:$AW$3,D$3)</f>
        <v>27.398568143939656</v>
      </c>
      <c r="E102" s="55">
        <f>TREND(F102:$AW102,F$3:$AW$3,E$3)</f>
        <v>28.095848939393818</v>
      </c>
      <c r="F102" s="55">
        <f>TREND(G102:$AW102,G$3:$AW$3,F$3)</f>
        <v>28.793129734848435</v>
      </c>
      <c r="G102" s="55">
        <f>TREND(H102:$AW102,H$3:$AW$3,G$3)</f>
        <v>29.490410530303279</v>
      </c>
      <c r="H102" s="55">
        <f>TREND(I102:$AW102,I$3:$AW$3,H$3)</f>
        <v>30.187691325757442</v>
      </c>
      <c r="I102" s="55">
        <f>TREND(J102:$AW102,J$3:$AW$3,I$3)</f>
        <v>30.884972121212058</v>
      </c>
      <c r="J102" s="55">
        <f>TREND(K102:$AW102,K$3:$AW$3,J$3)</f>
        <v>31.582252916666903</v>
      </c>
      <c r="K102" s="55">
        <f>TREND(L102:$AW102,L$3:$AW$3,K$3)</f>
        <v>32.279533712121065</v>
      </c>
      <c r="L102" s="55">
        <f>TREND(M102:$AW102,M$3:$AW$3,L$3)</f>
        <v>32.976814507575682</v>
      </c>
      <c r="M102" s="55">
        <f>TREND(N102:$AW102,N$3:$AW$3,M$3)</f>
        <v>33.674095303030299</v>
      </c>
      <c r="N102" s="55">
        <f>TREND(O102:$AW102,O$3:$AW$3,N$3)</f>
        <v>34.371376098484916</v>
      </c>
      <c r="O102" s="55">
        <f>TREND(P102:$AW102,P$3:$AW$3,O$3)</f>
        <v>35.068656893939306</v>
      </c>
      <c r="P102" s="55">
        <f>TREND(Q102:$AW102,Q$3:$AW$3,P$3)</f>
        <v>35.76593768939415</v>
      </c>
      <c r="Q102" s="8">
        <v>36.513759999999998</v>
      </c>
      <c r="R102" s="8">
        <v>42.53978</v>
      </c>
      <c r="S102" s="8">
        <f>R102</f>
        <v>42.53978</v>
      </c>
      <c r="T102" s="8">
        <v>39.81682</v>
      </c>
      <c r="U102" s="8">
        <f t="shared" ref="U102:AC102" si="816">T102</f>
        <v>39.81682</v>
      </c>
      <c r="V102" s="8">
        <f t="shared" si="816"/>
        <v>39.81682</v>
      </c>
      <c r="W102" s="8">
        <f t="shared" si="816"/>
        <v>39.81682</v>
      </c>
      <c r="X102" s="8">
        <f t="shared" si="816"/>
        <v>39.81682</v>
      </c>
      <c r="Y102" s="8">
        <f t="shared" si="816"/>
        <v>39.81682</v>
      </c>
      <c r="Z102" s="8">
        <f t="shared" si="816"/>
        <v>39.81682</v>
      </c>
      <c r="AA102" s="8">
        <f t="shared" si="816"/>
        <v>39.81682</v>
      </c>
      <c r="AB102" s="8">
        <f t="shared" si="816"/>
        <v>39.81682</v>
      </c>
      <c r="AC102" s="8">
        <f t="shared" si="816"/>
        <v>39.81682</v>
      </c>
      <c r="AD102" s="8">
        <v>43.862009999999998</v>
      </c>
      <c r="AE102" s="8">
        <f>AD102</f>
        <v>43.862009999999998</v>
      </c>
      <c r="AF102" s="8">
        <f t="shared" si="810"/>
        <v>43.862009999999998</v>
      </c>
      <c r="AG102" s="8">
        <f>AF102</f>
        <v>43.862009999999998</v>
      </c>
      <c r="AH102" s="8">
        <v>50.885849999999998</v>
      </c>
      <c r="AI102" s="8">
        <v>53.35689</v>
      </c>
      <c r="AJ102" s="8">
        <v>54.698590000000003</v>
      </c>
      <c r="AK102" s="8">
        <v>52.186509999999998</v>
      </c>
      <c r="AL102" s="8">
        <v>53.549259999999997</v>
      </c>
      <c r="AM102" s="8">
        <v>53.645910000000001</v>
      </c>
      <c r="AN102" s="8">
        <v>54.307009999999998</v>
      </c>
      <c r="AO102" s="8">
        <v>54.476500000000001</v>
      </c>
      <c r="AP102" s="8">
        <v>55.317830000000001</v>
      </c>
      <c r="AQ102" s="8">
        <v>57.085970000000003</v>
      </c>
      <c r="AR102" s="8">
        <v>55.744340000000001</v>
      </c>
      <c r="AS102" s="8">
        <v>56.197249999999997</v>
      </c>
      <c r="AT102" s="60">
        <f>AS102</f>
        <v>56.197249999999997</v>
      </c>
      <c r="AU102" s="60">
        <f t="shared" ref="AU102" si="817">AT102</f>
        <v>56.197249999999997</v>
      </c>
      <c r="AV102" s="60">
        <f>AU102</f>
        <v>56.197249999999997</v>
      </c>
      <c r="AW102" s="60">
        <f t="shared" si="815"/>
        <v>56.197249999999997</v>
      </c>
      <c r="AX102" s="8">
        <f t="shared" si="792"/>
        <v>56.197249999999997</v>
      </c>
    </row>
    <row r="103" spans="1:50" ht="13" x14ac:dyDescent="0.3">
      <c r="A103" s="6" t="s">
        <v>173</v>
      </c>
      <c r="B103" s="6" t="str">
        <f t="shared" si="533"/>
        <v xml:space="preserve">Lesotho </v>
      </c>
      <c r="C103" s="5" t="s">
        <v>53</v>
      </c>
      <c r="D103" s="7">
        <v>29.761900000000001</v>
      </c>
      <c r="E103" s="7">
        <f>D103</f>
        <v>29.761900000000001</v>
      </c>
      <c r="F103" s="7">
        <v>25.28736</v>
      </c>
      <c r="G103" s="7">
        <f t="shared" ref="G103:R103" si="818">F103</f>
        <v>25.28736</v>
      </c>
      <c r="H103" s="7">
        <f t="shared" si="818"/>
        <v>25.28736</v>
      </c>
      <c r="I103" s="7">
        <f t="shared" si="818"/>
        <v>25.28736</v>
      </c>
      <c r="J103" s="7">
        <f t="shared" si="818"/>
        <v>25.28736</v>
      </c>
      <c r="K103" s="7">
        <f t="shared" si="818"/>
        <v>25.28736</v>
      </c>
      <c r="L103" s="7">
        <f t="shared" si="818"/>
        <v>25.28736</v>
      </c>
      <c r="M103" s="7">
        <f t="shared" si="818"/>
        <v>25.28736</v>
      </c>
      <c r="N103" s="7">
        <f t="shared" si="818"/>
        <v>25.28736</v>
      </c>
      <c r="O103" s="7">
        <f t="shared" si="818"/>
        <v>25.28736</v>
      </c>
      <c r="P103" s="7">
        <f t="shared" si="818"/>
        <v>25.28736</v>
      </c>
      <c r="Q103" s="7">
        <f t="shared" si="818"/>
        <v>25.28736</v>
      </c>
      <c r="R103" s="7">
        <f t="shared" si="818"/>
        <v>25.28736</v>
      </c>
      <c r="S103" s="7">
        <f>R103</f>
        <v>25.28736</v>
      </c>
      <c r="T103" s="7">
        <f>S103</f>
        <v>25.28736</v>
      </c>
      <c r="U103" s="7">
        <f t="shared" ref="U103:AC103" si="819">T103</f>
        <v>25.28736</v>
      </c>
      <c r="V103" s="7">
        <f t="shared" si="819"/>
        <v>25.28736</v>
      </c>
      <c r="W103" s="7">
        <f t="shared" si="819"/>
        <v>25.28736</v>
      </c>
      <c r="X103" s="7">
        <f t="shared" si="819"/>
        <v>25.28736</v>
      </c>
      <c r="Y103" s="7">
        <f t="shared" si="819"/>
        <v>25.28736</v>
      </c>
      <c r="Z103" s="7">
        <f t="shared" si="819"/>
        <v>25.28736</v>
      </c>
      <c r="AA103" s="7">
        <f t="shared" si="819"/>
        <v>25.28736</v>
      </c>
      <c r="AB103" s="7">
        <f t="shared" si="819"/>
        <v>25.28736</v>
      </c>
      <c r="AC103" s="7">
        <f t="shared" si="819"/>
        <v>25.28736</v>
      </c>
      <c r="AD103" s="7">
        <f>AC103</f>
        <v>25.28736</v>
      </c>
      <c r="AE103" s="7">
        <f>AD103</f>
        <v>25.28736</v>
      </c>
      <c r="AF103" s="7">
        <f t="shared" si="810"/>
        <v>25.28736</v>
      </c>
      <c r="AG103" s="7">
        <f>AF103</f>
        <v>25.28736</v>
      </c>
      <c r="AH103" s="60">
        <f t="shared" ref="AH103" si="820">AG103</f>
        <v>25.28736</v>
      </c>
      <c r="AI103" s="60">
        <f t="shared" ref="AI103" si="821">AH103</f>
        <v>25.28736</v>
      </c>
      <c r="AJ103" s="60">
        <f t="shared" ref="AJ103" si="822">AI103</f>
        <v>25.28736</v>
      </c>
      <c r="AK103" s="60">
        <f t="shared" ref="AK103" si="823">AJ103</f>
        <v>25.28736</v>
      </c>
      <c r="AL103" s="60">
        <f t="shared" ref="AL103" si="824">AK103</f>
        <v>25.28736</v>
      </c>
      <c r="AM103" s="60">
        <f t="shared" ref="AM103" si="825">AL103</f>
        <v>25.28736</v>
      </c>
      <c r="AN103" s="60">
        <f t="shared" ref="AN103" si="826">AM103</f>
        <v>25.28736</v>
      </c>
      <c r="AO103" s="60">
        <f t="shared" ref="AO103" si="827">AN103</f>
        <v>25.28736</v>
      </c>
      <c r="AP103" s="60">
        <f t="shared" ref="AP103" si="828">AO103</f>
        <v>25.28736</v>
      </c>
      <c r="AQ103" s="60">
        <f t="shared" ref="AQ103" si="829">AP103</f>
        <v>25.28736</v>
      </c>
      <c r="AR103" s="60">
        <f t="shared" ref="AR103" si="830">AQ103</f>
        <v>25.28736</v>
      </c>
      <c r="AS103" s="60">
        <f t="shared" ref="AS103" si="831">AR103</f>
        <v>25.28736</v>
      </c>
      <c r="AT103" s="7">
        <v>61.414639999999999</v>
      </c>
      <c r="AU103" s="7">
        <v>65.241200000000006</v>
      </c>
      <c r="AV103" s="7">
        <v>62.987130000000001</v>
      </c>
      <c r="AW103" s="60">
        <f t="shared" si="815"/>
        <v>62.987130000000001</v>
      </c>
      <c r="AX103" s="7">
        <f t="shared" si="792"/>
        <v>62.987130000000001</v>
      </c>
    </row>
    <row r="104" spans="1:50" ht="13" x14ac:dyDescent="0.3">
      <c r="A104" s="6" t="s">
        <v>174</v>
      </c>
      <c r="B104" s="6" t="str">
        <f t="shared" si="533"/>
        <v xml:space="preserve">Liberia </v>
      </c>
      <c r="C104" s="5" t="s">
        <v>53</v>
      </c>
      <c r="D104" s="62">
        <f t="shared" ref="D104:I104" si="832">E104</f>
        <v>23.504270000000002</v>
      </c>
      <c r="E104" s="62">
        <f t="shared" si="832"/>
        <v>23.504270000000002</v>
      </c>
      <c r="F104" s="62">
        <f t="shared" si="832"/>
        <v>23.504270000000002</v>
      </c>
      <c r="G104" s="62">
        <f t="shared" si="832"/>
        <v>23.504270000000002</v>
      </c>
      <c r="H104" s="62">
        <f t="shared" si="832"/>
        <v>23.504270000000002</v>
      </c>
      <c r="I104" s="62">
        <f t="shared" si="832"/>
        <v>23.504270000000002</v>
      </c>
      <c r="J104" s="8">
        <v>23.504270000000002</v>
      </c>
      <c r="K104" s="8">
        <f t="shared" ref="K104:R104" si="833">J104</f>
        <v>23.504270000000002</v>
      </c>
      <c r="L104" s="8">
        <f t="shared" si="833"/>
        <v>23.504270000000002</v>
      </c>
      <c r="M104" s="8">
        <f t="shared" si="833"/>
        <v>23.504270000000002</v>
      </c>
      <c r="N104" s="8">
        <f t="shared" si="833"/>
        <v>23.504270000000002</v>
      </c>
      <c r="O104" s="8">
        <f t="shared" si="833"/>
        <v>23.504270000000002</v>
      </c>
      <c r="P104" s="8">
        <f t="shared" si="833"/>
        <v>23.504270000000002</v>
      </c>
      <c r="Q104" s="8">
        <f t="shared" si="833"/>
        <v>23.504270000000002</v>
      </c>
      <c r="R104" s="8">
        <f t="shared" si="833"/>
        <v>23.504270000000002</v>
      </c>
      <c r="S104" s="8">
        <f>R104</f>
        <v>23.504270000000002</v>
      </c>
      <c r="T104" s="8">
        <f>S104</f>
        <v>23.504270000000002</v>
      </c>
      <c r="U104" s="8">
        <f>T104</f>
        <v>23.504270000000002</v>
      </c>
      <c r="V104" s="8">
        <v>26.50104</v>
      </c>
      <c r="W104" s="8">
        <f t="shared" ref="W104:AC105" si="834">V104</f>
        <v>26.50104</v>
      </c>
      <c r="X104" s="8">
        <f t="shared" si="834"/>
        <v>26.50104</v>
      </c>
      <c r="Y104" s="8">
        <f t="shared" si="834"/>
        <v>26.50104</v>
      </c>
      <c r="Z104" s="8">
        <f t="shared" si="834"/>
        <v>26.50104</v>
      </c>
      <c r="AA104" s="8">
        <f t="shared" si="834"/>
        <v>26.50104</v>
      </c>
      <c r="AB104" s="8">
        <f t="shared" si="834"/>
        <v>26.50104</v>
      </c>
      <c r="AC104" s="8">
        <f t="shared" si="834"/>
        <v>26.50104</v>
      </c>
      <c r="AD104" s="8">
        <f>AC104</f>
        <v>26.50104</v>
      </c>
      <c r="AE104" s="8">
        <f>AD104</f>
        <v>26.50104</v>
      </c>
      <c r="AF104" s="8">
        <f t="shared" si="810"/>
        <v>26.50104</v>
      </c>
      <c r="AG104" s="8">
        <f>AF104</f>
        <v>26.50104</v>
      </c>
      <c r="AH104" s="8">
        <v>46.232579999999999</v>
      </c>
      <c r="AI104" s="60">
        <f t="shared" ref="AI104" si="835">AH104</f>
        <v>46.232579999999999</v>
      </c>
      <c r="AJ104" s="60">
        <f t="shared" ref="AJ104" si="836">AI104</f>
        <v>46.232579999999999</v>
      </c>
      <c r="AK104" s="60">
        <f t="shared" ref="AK104" si="837">AJ104</f>
        <v>46.232579999999999</v>
      </c>
      <c r="AL104" s="60">
        <f t="shared" ref="AL104" si="838">AK104</f>
        <v>46.232579999999999</v>
      </c>
      <c r="AM104" s="60">
        <f t="shared" ref="AM104" si="839">AL104</f>
        <v>46.232579999999999</v>
      </c>
      <c r="AN104" s="60">
        <f t="shared" ref="AN104" si="840">AM104</f>
        <v>46.232579999999999</v>
      </c>
      <c r="AO104" s="60">
        <f t="shared" ref="AO104" si="841">AN104</f>
        <v>46.232579999999999</v>
      </c>
      <c r="AP104" s="60">
        <f t="shared" ref="AP104" si="842">AO104</f>
        <v>46.232579999999999</v>
      </c>
      <c r="AQ104" s="60">
        <f t="shared" ref="AQ104" si="843">AP104</f>
        <v>46.232579999999999</v>
      </c>
      <c r="AR104" s="8">
        <v>30.02214</v>
      </c>
      <c r="AS104" s="60">
        <f t="shared" ref="AS104" si="844">AR104</f>
        <v>30.02214</v>
      </c>
      <c r="AT104" s="8">
        <v>38.154899999999998</v>
      </c>
      <c r="AU104" s="60">
        <f t="shared" ref="AU104" si="845">AT104</f>
        <v>38.154899999999998</v>
      </c>
      <c r="AV104" s="60">
        <f t="shared" ref="AV104:AV105" si="846">AU104</f>
        <v>38.154899999999998</v>
      </c>
      <c r="AW104" s="60">
        <f t="shared" si="815"/>
        <v>38.154899999999998</v>
      </c>
      <c r="AX104" s="8">
        <f t="shared" si="792"/>
        <v>38.154899999999998</v>
      </c>
    </row>
    <row r="105" spans="1:50" ht="13" x14ac:dyDescent="0.3">
      <c r="A105" s="6" t="s">
        <v>175</v>
      </c>
      <c r="B105" s="6" t="str">
        <f t="shared" si="533"/>
        <v xml:space="preserve">Libya </v>
      </c>
      <c r="C105" s="5" t="s">
        <v>53</v>
      </c>
      <c r="D105" s="62">
        <f t="shared" ref="D105" si="847">E105</f>
        <v>9.7315400000000007</v>
      </c>
      <c r="E105" s="7">
        <v>9.7315400000000007</v>
      </c>
      <c r="F105" s="7">
        <f>E105</f>
        <v>9.7315400000000007</v>
      </c>
      <c r="G105" s="7">
        <v>9.3220299999999998</v>
      </c>
      <c r="H105" s="7">
        <v>9.6933699999999998</v>
      </c>
      <c r="I105" s="7">
        <f>H105</f>
        <v>9.6933699999999998</v>
      </c>
      <c r="J105" s="7">
        <f>I105</f>
        <v>9.6933699999999998</v>
      </c>
      <c r="K105" s="7">
        <f>J105</f>
        <v>9.6933699999999998</v>
      </c>
      <c r="L105" s="7">
        <f>K105</f>
        <v>9.6933699999999998</v>
      </c>
      <c r="M105" s="7">
        <f>L105</f>
        <v>9.6933699999999998</v>
      </c>
      <c r="N105" s="7">
        <v>19.946809999999999</v>
      </c>
      <c r="O105" s="7">
        <f>N105</f>
        <v>19.946809999999999</v>
      </c>
      <c r="P105" s="7">
        <f>O105</f>
        <v>19.946809999999999</v>
      </c>
      <c r="Q105" s="7">
        <f>P105</f>
        <v>19.946809999999999</v>
      </c>
      <c r="R105" s="7">
        <f>Q105</f>
        <v>19.946809999999999</v>
      </c>
      <c r="S105" s="7">
        <f>R105</f>
        <v>19.946809999999999</v>
      </c>
      <c r="T105" s="7">
        <f>S105</f>
        <v>19.946809999999999</v>
      </c>
      <c r="U105" s="7">
        <f>T105</f>
        <v>19.946809999999999</v>
      </c>
      <c r="V105" s="7">
        <f>U105</f>
        <v>19.946809999999999</v>
      </c>
      <c r="W105" s="7">
        <f t="shared" si="834"/>
        <v>19.946809999999999</v>
      </c>
      <c r="X105" s="7">
        <f t="shared" si="834"/>
        <v>19.946809999999999</v>
      </c>
      <c r="Y105" s="7">
        <f t="shared" si="834"/>
        <v>19.946809999999999</v>
      </c>
      <c r="Z105" s="7">
        <f t="shared" si="834"/>
        <v>19.946809999999999</v>
      </c>
      <c r="AA105" s="7">
        <f t="shared" si="834"/>
        <v>19.946809999999999</v>
      </c>
      <c r="AB105" s="7">
        <f t="shared" si="834"/>
        <v>19.946809999999999</v>
      </c>
      <c r="AC105" s="7">
        <f t="shared" si="834"/>
        <v>19.946809999999999</v>
      </c>
      <c r="AD105" s="7">
        <f>AC105</f>
        <v>19.946809999999999</v>
      </c>
      <c r="AE105" s="7">
        <f>AD105</f>
        <v>19.946809999999999</v>
      </c>
      <c r="AF105" s="7">
        <f t="shared" si="810"/>
        <v>19.946809999999999</v>
      </c>
      <c r="AG105" s="7">
        <f>AF105</f>
        <v>19.946809999999999</v>
      </c>
      <c r="AH105" s="60">
        <f t="shared" ref="AH105" si="848">AG105</f>
        <v>19.946809999999999</v>
      </c>
      <c r="AI105" s="60">
        <f t="shared" ref="AI105" si="849">AH105</f>
        <v>19.946809999999999</v>
      </c>
      <c r="AJ105" s="60">
        <f t="shared" ref="AJ105" si="850">AI105</f>
        <v>19.946809999999999</v>
      </c>
      <c r="AK105" s="60">
        <f t="shared" ref="AK105" si="851">AJ105</f>
        <v>19.946809999999999</v>
      </c>
      <c r="AL105" s="60">
        <f t="shared" ref="AL105" si="852">AK105</f>
        <v>19.946809999999999</v>
      </c>
      <c r="AM105" s="60">
        <f t="shared" ref="AM105" si="853">AL105</f>
        <v>19.946809999999999</v>
      </c>
      <c r="AN105" s="60">
        <f t="shared" ref="AN105" si="854">AM105</f>
        <v>19.946809999999999</v>
      </c>
      <c r="AO105" s="60">
        <f t="shared" ref="AO105" si="855">AN105</f>
        <v>19.946809999999999</v>
      </c>
      <c r="AP105" s="60">
        <f t="shared" ref="AP105" si="856">AO105</f>
        <v>19.946809999999999</v>
      </c>
      <c r="AQ105" s="60">
        <f t="shared" ref="AQ105" si="857">AP105</f>
        <v>19.946809999999999</v>
      </c>
      <c r="AR105" s="60">
        <f t="shared" ref="AR105" si="858">AQ105</f>
        <v>19.946809999999999</v>
      </c>
      <c r="AS105" s="60">
        <f t="shared" ref="AS105" si="859">AR105</f>
        <v>19.946809999999999</v>
      </c>
      <c r="AT105" s="60">
        <f>AS105</f>
        <v>19.946809999999999</v>
      </c>
      <c r="AU105" s="60">
        <f t="shared" ref="AU105" si="860">AT105</f>
        <v>19.946809999999999</v>
      </c>
      <c r="AV105" s="60">
        <f t="shared" si="846"/>
        <v>19.946809999999999</v>
      </c>
      <c r="AW105" s="60">
        <f t="shared" si="815"/>
        <v>19.946809999999999</v>
      </c>
      <c r="AX105" s="7">
        <f t="shared" si="792"/>
        <v>19.946809999999999</v>
      </c>
    </row>
    <row r="106" spans="1:50" ht="20" x14ac:dyDescent="0.3">
      <c r="A106" s="6" t="s">
        <v>176</v>
      </c>
      <c r="B106" s="6" t="str">
        <f t="shared" si="533"/>
        <v xml:space="preserve">Liechtenstein </v>
      </c>
      <c r="C106" s="5" t="s">
        <v>53</v>
      </c>
      <c r="D106" s="61">
        <f t="shared" ref="D106:AI106" si="861">AVERAGE(E106:R106)</f>
        <v>27.969924048381682</v>
      </c>
      <c r="E106" s="61">
        <f t="shared" si="861"/>
        <v>27.976887879935166</v>
      </c>
      <c r="F106" s="61">
        <f t="shared" si="861"/>
        <v>27.987603159087872</v>
      </c>
      <c r="G106" s="61">
        <f t="shared" si="861"/>
        <v>28.002048115884897</v>
      </c>
      <c r="H106" s="61">
        <f t="shared" si="861"/>
        <v>28.020153251703523</v>
      </c>
      <c r="I106" s="61">
        <f t="shared" si="861"/>
        <v>28.020680422231283</v>
      </c>
      <c r="J106" s="61">
        <f t="shared" si="861"/>
        <v>28.000104044458883</v>
      </c>
      <c r="K106" s="61">
        <f t="shared" si="861"/>
        <v>27.968845937401774</v>
      </c>
      <c r="L106" s="61">
        <f t="shared" si="861"/>
        <v>27.928421782199131</v>
      </c>
      <c r="M106" s="61">
        <f t="shared" si="861"/>
        <v>27.912156110190612</v>
      </c>
      <c r="N106" s="61">
        <f t="shared" si="861"/>
        <v>27.9077712754179</v>
      </c>
      <c r="O106" s="61">
        <f t="shared" si="861"/>
        <v>27.903606791458476</v>
      </c>
      <c r="P106" s="61">
        <f t="shared" si="861"/>
        <v>27.942629699691786</v>
      </c>
      <c r="Q106" s="61">
        <f t="shared" si="861"/>
        <v>27.981917345531947</v>
      </c>
      <c r="R106" s="61">
        <f t="shared" si="861"/>
        <v>28.02611086215035</v>
      </c>
      <c r="S106" s="61">
        <f t="shared" si="861"/>
        <v>28.074381521683932</v>
      </c>
      <c r="T106" s="61">
        <f t="shared" si="861"/>
        <v>28.137617067225701</v>
      </c>
      <c r="U106" s="61">
        <f t="shared" si="861"/>
        <v>28.204277511043308</v>
      </c>
      <c r="V106" s="61">
        <f t="shared" si="861"/>
        <v>28.273625153164229</v>
      </c>
      <c r="W106" s="61">
        <f t="shared" si="861"/>
        <v>28.028060809619951</v>
      </c>
      <c r="X106" s="61">
        <f t="shared" si="861"/>
        <v>27.712034755645288</v>
      </c>
      <c r="Y106" s="61">
        <f t="shared" si="861"/>
        <v>27.53123243860227</v>
      </c>
      <c r="Z106" s="61">
        <f t="shared" si="861"/>
        <v>27.362483609362119</v>
      </c>
      <c r="AA106" s="61">
        <f t="shared" si="861"/>
        <v>27.684436702071309</v>
      </c>
      <c r="AB106" s="61">
        <f t="shared" si="861"/>
        <v>27.846383588599885</v>
      </c>
      <c r="AC106" s="61">
        <f t="shared" si="861"/>
        <v>27.845304016026557</v>
      </c>
      <c r="AD106" s="61">
        <f t="shared" si="861"/>
        <v>28.488950414958122</v>
      </c>
      <c r="AE106" s="61">
        <f t="shared" si="861"/>
        <v>28.531944387294249</v>
      </c>
      <c r="AF106" s="61">
        <f t="shared" si="861"/>
        <v>28.644820094807962</v>
      </c>
      <c r="AG106" s="61">
        <f t="shared" si="861"/>
        <v>28.750170755154102</v>
      </c>
      <c r="AH106" s="61">
        <f t="shared" si="861"/>
        <v>29.022914704810489</v>
      </c>
      <c r="AI106" s="61">
        <f t="shared" si="861"/>
        <v>29.137523724489796</v>
      </c>
      <c r="AJ106" s="61">
        <f>AVERAGE(AK106:AX106)</f>
        <v>29.244492142857148</v>
      </c>
      <c r="AK106" s="8">
        <v>24.590160000000001</v>
      </c>
      <c r="AL106" s="8">
        <v>23.287669999999999</v>
      </c>
      <c r="AM106" s="8">
        <v>25</v>
      </c>
      <c r="AN106" s="8">
        <v>25</v>
      </c>
      <c r="AO106" s="8">
        <v>32.191780000000001</v>
      </c>
      <c r="AP106" s="8">
        <v>30.11364</v>
      </c>
      <c r="AQ106" s="8">
        <v>27.830190000000002</v>
      </c>
      <c r="AR106" s="8">
        <v>37.5</v>
      </c>
      <c r="AS106" s="8">
        <v>29.133859999999999</v>
      </c>
      <c r="AT106" s="8">
        <v>30.225079999999998</v>
      </c>
      <c r="AU106" s="60">
        <f t="shared" ref="AU106" si="862">AT106</f>
        <v>30.225079999999998</v>
      </c>
      <c r="AV106" s="8">
        <v>32.841329999999999</v>
      </c>
      <c r="AW106" s="8">
        <v>30.742049999999999</v>
      </c>
      <c r="AX106" s="8">
        <f t="shared" si="792"/>
        <v>30.742049999999999</v>
      </c>
    </row>
    <row r="107" spans="1:50" ht="13" x14ac:dyDescent="0.3">
      <c r="A107" s="6" t="s">
        <v>177</v>
      </c>
      <c r="B107" s="6" t="str">
        <f t="shared" si="533"/>
        <v xml:space="preserve">Lithuania </v>
      </c>
      <c r="C107" s="5" t="s">
        <v>53</v>
      </c>
      <c r="D107" s="55">
        <f>TREND(E107:$AW107,E$3:$AW$3,D$3)</f>
        <v>57.906849157894953</v>
      </c>
      <c r="E107" s="55">
        <f>TREND(F107:$AW107,F$3:$AW$3,E$3)</f>
        <v>58.079098859649321</v>
      </c>
      <c r="F107" s="55">
        <f>TREND(G107:$AW107,G$3:$AW$3,F$3)</f>
        <v>58.251348561403688</v>
      </c>
      <c r="G107" s="55">
        <f>TREND(H107:$AW107,H$3:$AW$3,G$3)</f>
        <v>58.423598263158055</v>
      </c>
      <c r="H107" s="55">
        <f>TREND(I107:$AW107,I$3:$AW$3,H$3)</f>
        <v>58.595847964912423</v>
      </c>
      <c r="I107" s="55">
        <f>TREND(J107:$AW107,J$3:$AW$3,I$3)</f>
        <v>58.76809766666679</v>
      </c>
      <c r="J107" s="55">
        <f>TREND(K107:$AW107,K$3:$AW$3,J$3)</f>
        <v>58.940347368421214</v>
      </c>
      <c r="K107" s="55">
        <f>TREND(L107:$AW107,L$3:$AW$3,K$3)</f>
        <v>59.112597070175582</v>
      </c>
      <c r="L107" s="55">
        <f>TREND(M107:$AW107,M$3:$AW$3,L$3)</f>
        <v>59.284846771929949</v>
      </c>
      <c r="M107" s="55">
        <f>TREND(N107:$AW107,N$3:$AW$3,M$3)</f>
        <v>59.457096473684317</v>
      </c>
      <c r="N107" s="55">
        <f>TREND(O107:$AW107,O$3:$AW$3,N$3)</f>
        <v>59.629346175438741</v>
      </c>
      <c r="O107" s="55">
        <f>TREND(P107:$AW107,P$3:$AW$3,O$3)</f>
        <v>59.801595877193108</v>
      </c>
      <c r="P107" s="55">
        <f>TREND(Q107:$AW107,Q$3:$AW$3,P$3)</f>
        <v>59.973845578947476</v>
      </c>
      <c r="Q107" s="55">
        <f>TREND(R107:$AW107,R$3:$AW$3,Q$3)</f>
        <v>60.146095280701843</v>
      </c>
      <c r="R107" s="55">
        <f>TREND(S107:$AW107,S$3:$AW$3,R$3)</f>
        <v>60.31834498245621</v>
      </c>
      <c r="S107" s="55">
        <f>TREND(T107:$AW107,T$3:$AW$3,S$3)</f>
        <v>60.490594684210635</v>
      </c>
      <c r="T107" s="55">
        <f>TREND(U107:$AW107,U$3:$AW$3,T$3)</f>
        <v>60.662844385965002</v>
      </c>
      <c r="U107" s="55">
        <f>TREND(V107:$AW107,V$3:$AW$3,U$3)</f>
        <v>60.835094087719369</v>
      </c>
      <c r="V107" s="55">
        <f>TREND(W107:$AW107,W$3:$AW$3,V$3)</f>
        <v>61.007343789473737</v>
      </c>
      <c r="W107" s="55">
        <f>TREND(X107:$AW107,X$3:$AW$3,W$3)</f>
        <v>61.179593491228104</v>
      </c>
      <c r="X107" s="55">
        <f>TREND(Y107:$AW107,Y$3:$AW$3,X$3)</f>
        <v>61.351843192982471</v>
      </c>
      <c r="Y107" s="55">
        <f>TREND(Z107:$AW107,Z$3:$AW$3,Y$3)</f>
        <v>61.524092894736839</v>
      </c>
      <c r="Z107" s="55">
        <f>TREND(AA107:$AW107,AA$3:$AW$3,Z$3)</f>
        <v>61.69634259649132</v>
      </c>
      <c r="AA107" s="55">
        <f>TREND(AB107:$AW107,AB$3:$AW$3,AA$3)</f>
        <v>61.86859229824563</v>
      </c>
      <c r="AB107" s="55">
        <f>TREND(AC107:$AW107,AC$3:$AW$3,AB$3)</f>
        <v>62.040842000000055</v>
      </c>
      <c r="AC107" s="55">
        <f>TREND(AD107:$AW107,AD$3:$AW$3,AC$3)</f>
        <v>62.213091701754422</v>
      </c>
      <c r="AD107" s="55">
        <f>TREND(AE107:$AW107,AE$3:$AW$3,AD$3)</f>
        <v>62.385341403508789</v>
      </c>
      <c r="AE107" s="7">
        <v>58.635599999999997</v>
      </c>
      <c r="AF107" s="7">
        <f>AE107</f>
        <v>58.635599999999997</v>
      </c>
      <c r="AG107" s="7">
        <v>62.843159999999997</v>
      </c>
      <c r="AH107" s="7">
        <v>62.640149999999998</v>
      </c>
      <c r="AI107" s="7">
        <v>63.525170000000003</v>
      </c>
      <c r="AJ107" s="7">
        <v>64.427120000000002</v>
      </c>
      <c r="AK107" s="7">
        <v>65.429270000000002</v>
      </c>
      <c r="AL107" s="7">
        <v>66.473290000000006</v>
      </c>
      <c r="AM107" s="7">
        <v>66.408619999999999</v>
      </c>
      <c r="AN107" s="7">
        <v>66.121399999999994</v>
      </c>
      <c r="AO107" s="7">
        <v>66.662800000000004</v>
      </c>
      <c r="AP107" s="7">
        <v>66.735609999999994</v>
      </c>
      <c r="AQ107" s="7">
        <v>66.035200000000003</v>
      </c>
      <c r="AR107" s="7">
        <v>65.671080000000003</v>
      </c>
      <c r="AS107" s="7">
        <v>64.533959999999993</v>
      </c>
      <c r="AT107" s="7">
        <v>63.873620000000003</v>
      </c>
      <c r="AU107" s="7">
        <v>63.336300000000001</v>
      </c>
      <c r="AV107" s="7">
        <v>63.03049</v>
      </c>
      <c r="AW107" s="60">
        <f t="shared" ref="AW107:AW110" si="863">AV107</f>
        <v>63.03049</v>
      </c>
      <c r="AX107" s="7">
        <f t="shared" si="792"/>
        <v>63.03049</v>
      </c>
    </row>
    <row r="108" spans="1:50" ht="20" x14ac:dyDescent="0.3">
      <c r="A108" s="6" t="s">
        <v>178</v>
      </c>
      <c r="B108" s="6" t="str">
        <f t="shared" si="533"/>
        <v xml:space="preserve">Luxembourg </v>
      </c>
      <c r="C108" s="5" t="s">
        <v>53</v>
      </c>
      <c r="D108" s="63">
        <f t="shared" ref="D108:AN108" si="864">E108-0.5</f>
        <v>30.408279999999998</v>
      </c>
      <c r="E108" s="63">
        <f t="shared" si="864"/>
        <v>30.908279999999998</v>
      </c>
      <c r="F108" s="63">
        <f t="shared" si="864"/>
        <v>31.408279999999998</v>
      </c>
      <c r="G108" s="63">
        <f t="shared" si="864"/>
        <v>31.908279999999998</v>
      </c>
      <c r="H108" s="63">
        <f t="shared" si="864"/>
        <v>32.408279999999998</v>
      </c>
      <c r="I108" s="63">
        <f t="shared" si="864"/>
        <v>32.908279999999998</v>
      </c>
      <c r="J108" s="63">
        <f t="shared" si="864"/>
        <v>33.408279999999998</v>
      </c>
      <c r="K108" s="63">
        <f t="shared" si="864"/>
        <v>33.908279999999998</v>
      </c>
      <c r="L108" s="63">
        <f t="shared" si="864"/>
        <v>34.408279999999998</v>
      </c>
      <c r="M108" s="63">
        <f t="shared" si="864"/>
        <v>34.908279999999998</v>
      </c>
      <c r="N108" s="63">
        <f t="shared" si="864"/>
        <v>35.408279999999998</v>
      </c>
      <c r="O108" s="63">
        <f t="shared" si="864"/>
        <v>35.908279999999998</v>
      </c>
      <c r="P108" s="63">
        <f t="shared" si="864"/>
        <v>36.408279999999998</v>
      </c>
      <c r="Q108" s="63">
        <f t="shared" si="864"/>
        <v>36.908279999999998</v>
      </c>
      <c r="R108" s="63">
        <f t="shared" si="864"/>
        <v>37.408279999999998</v>
      </c>
      <c r="S108" s="63">
        <f t="shared" si="864"/>
        <v>37.908279999999998</v>
      </c>
      <c r="T108" s="63">
        <f t="shared" si="864"/>
        <v>38.408279999999998</v>
      </c>
      <c r="U108" s="63">
        <f t="shared" si="864"/>
        <v>38.908279999999998</v>
      </c>
      <c r="V108" s="63">
        <f t="shared" si="864"/>
        <v>39.408279999999998</v>
      </c>
      <c r="W108" s="63">
        <f t="shared" si="864"/>
        <v>39.908279999999998</v>
      </c>
      <c r="X108" s="63">
        <f t="shared" si="864"/>
        <v>40.408279999999998</v>
      </c>
      <c r="Y108" s="63">
        <f t="shared" si="864"/>
        <v>40.908279999999998</v>
      </c>
      <c r="Z108" s="63">
        <f t="shared" si="864"/>
        <v>41.408279999999998</v>
      </c>
      <c r="AA108" s="63">
        <f t="shared" si="864"/>
        <v>41.908279999999998</v>
      </c>
      <c r="AB108" s="63">
        <f t="shared" si="864"/>
        <v>42.408279999999998</v>
      </c>
      <c r="AC108" s="63">
        <f t="shared" si="864"/>
        <v>42.908279999999998</v>
      </c>
      <c r="AD108" s="63">
        <f t="shared" si="864"/>
        <v>43.408279999999998</v>
      </c>
      <c r="AE108" s="63">
        <f t="shared" si="864"/>
        <v>43.908279999999998</v>
      </c>
      <c r="AF108" s="63">
        <f t="shared" si="864"/>
        <v>44.408279999999998</v>
      </c>
      <c r="AG108" s="63">
        <f t="shared" si="864"/>
        <v>44.908279999999998</v>
      </c>
      <c r="AH108" s="63">
        <f t="shared" si="864"/>
        <v>45.408279999999998</v>
      </c>
      <c r="AI108" s="63">
        <f t="shared" si="864"/>
        <v>45.908279999999998</v>
      </c>
      <c r="AJ108" s="63">
        <f t="shared" si="864"/>
        <v>46.408279999999998</v>
      </c>
      <c r="AK108" s="63">
        <f t="shared" si="864"/>
        <v>46.908279999999998</v>
      </c>
      <c r="AL108" s="63">
        <f t="shared" si="864"/>
        <v>47.408279999999998</v>
      </c>
      <c r="AM108" s="63">
        <f t="shared" si="864"/>
        <v>47.908279999999998</v>
      </c>
      <c r="AN108" s="63">
        <f t="shared" si="864"/>
        <v>48.408279999999998</v>
      </c>
      <c r="AO108" s="63">
        <f t="shared" ref="AO108" si="865">AP108-0.5</f>
        <v>48.908279999999998</v>
      </c>
      <c r="AP108" s="8">
        <v>49.408279999999998</v>
      </c>
      <c r="AQ108" s="60">
        <f t="shared" ref="AQ108" si="866">AP108</f>
        <v>49.408279999999998</v>
      </c>
      <c r="AR108" s="60">
        <f t="shared" ref="AR108" si="867">AQ108</f>
        <v>49.408279999999998</v>
      </c>
      <c r="AS108" s="60">
        <f t="shared" ref="AS108" si="868">AR108</f>
        <v>49.408279999999998</v>
      </c>
      <c r="AT108" s="8">
        <v>57.951900000000002</v>
      </c>
      <c r="AU108" s="8">
        <v>53.601019999999998</v>
      </c>
      <c r="AV108" s="8">
        <v>54.899839999999998</v>
      </c>
      <c r="AW108" s="60">
        <f t="shared" si="863"/>
        <v>54.899839999999998</v>
      </c>
      <c r="AX108" s="8">
        <f t="shared" si="792"/>
        <v>54.899839999999998</v>
      </c>
    </row>
    <row r="109" spans="1:50" ht="20" x14ac:dyDescent="0.3">
      <c r="A109" s="6" t="s">
        <v>179</v>
      </c>
      <c r="B109" s="6" t="str">
        <f t="shared" si="533"/>
        <v xml:space="preserve">Madagascar </v>
      </c>
      <c r="C109" s="5" t="s">
        <v>53</v>
      </c>
      <c r="D109" s="62">
        <f t="shared" ref="D109" si="869">E109</f>
        <v>37.539430000000003</v>
      </c>
      <c r="E109" s="7">
        <v>37.539430000000003</v>
      </c>
      <c r="F109" s="7">
        <f t="shared" ref="F109:K109" si="870">E109</f>
        <v>37.539430000000003</v>
      </c>
      <c r="G109" s="7">
        <f t="shared" si="870"/>
        <v>37.539430000000003</v>
      </c>
      <c r="H109" s="7">
        <f t="shared" si="870"/>
        <v>37.539430000000003</v>
      </c>
      <c r="I109" s="7">
        <f t="shared" si="870"/>
        <v>37.539430000000003</v>
      </c>
      <c r="J109" s="7">
        <f t="shared" si="870"/>
        <v>37.539430000000003</v>
      </c>
      <c r="K109" s="7">
        <f t="shared" si="870"/>
        <v>37.539430000000003</v>
      </c>
      <c r="L109" s="7">
        <v>42.248350000000002</v>
      </c>
      <c r="M109" s="7">
        <f t="shared" ref="M109:W109" si="871">L109</f>
        <v>42.248350000000002</v>
      </c>
      <c r="N109" s="7">
        <f t="shared" si="871"/>
        <v>42.248350000000002</v>
      </c>
      <c r="O109" s="7">
        <f t="shared" si="871"/>
        <v>42.248350000000002</v>
      </c>
      <c r="P109" s="7">
        <f t="shared" si="871"/>
        <v>42.248350000000002</v>
      </c>
      <c r="Q109" s="7">
        <f t="shared" si="871"/>
        <v>42.248350000000002</v>
      </c>
      <c r="R109" s="7">
        <f t="shared" si="871"/>
        <v>42.248350000000002</v>
      </c>
      <c r="S109" s="7">
        <f t="shared" si="871"/>
        <v>42.248350000000002</v>
      </c>
      <c r="T109" s="7">
        <f t="shared" si="871"/>
        <v>42.248350000000002</v>
      </c>
      <c r="U109" s="7">
        <f t="shared" si="871"/>
        <v>42.248350000000002</v>
      </c>
      <c r="V109" s="7">
        <f t="shared" si="871"/>
        <v>42.248350000000002</v>
      </c>
      <c r="W109" s="7">
        <f t="shared" si="871"/>
        <v>42.248350000000002</v>
      </c>
      <c r="X109" s="7">
        <v>41.567360000000001</v>
      </c>
      <c r="Y109" s="7">
        <f t="shared" ref="Y109:Z111" si="872">X109</f>
        <v>41.567360000000001</v>
      </c>
      <c r="Z109" s="7">
        <f t="shared" si="872"/>
        <v>41.567360000000001</v>
      </c>
      <c r="AA109" s="7">
        <v>41.964759999999998</v>
      </c>
      <c r="AB109" s="7">
        <f>AA109</f>
        <v>41.964759999999998</v>
      </c>
      <c r="AC109" s="7">
        <f>AB109</f>
        <v>41.964759999999998</v>
      </c>
      <c r="AD109" s="7">
        <v>43.08531</v>
      </c>
      <c r="AE109" s="7">
        <v>41.96499</v>
      </c>
      <c r="AF109" s="7">
        <f>AE109</f>
        <v>41.96499</v>
      </c>
      <c r="AG109" s="7">
        <f>AF109</f>
        <v>41.96499</v>
      </c>
      <c r="AH109" s="60">
        <f t="shared" ref="AH109" si="873">AG109</f>
        <v>41.96499</v>
      </c>
      <c r="AI109" s="60">
        <f t="shared" ref="AI109" si="874">AH109</f>
        <v>41.96499</v>
      </c>
      <c r="AJ109" s="60">
        <f t="shared" ref="AJ109" si="875">AI109</f>
        <v>41.96499</v>
      </c>
      <c r="AK109" s="60">
        <f t="shared" ref="AK109" si="876">AJ109</f>
        <v>41.96499</v>
      </c>
      <c r="AL109" s="60">
        <f t="shared" ref="AL109" si="877">AK109</f>
        <v>41.96499</v>
      </c>
      <c r="AM109" s="7">
        <v>47.391060000000003</v>
      </c>
      <c r="AN109" s="7">
        <v>49.530119999999997</v>
      </c>
      <c r="AO109" s="7">
        <v>48.451729999999998</v>
      </c>
      <c r="AP109" s="7">
        <v>47.477890000000002</v>
      </c>
      <c r="AQ109" s="7">
        <v>47.68779</v>
      </c>
      <c r="AR109" s="7">
        <v>50.855539999999998</v>
      </c>
      <c r="AS109" s="60">
        <f t="shared" ref="AS109" si="878">AR109</f>
        <v>50.855539999999998</v>
      </c>
      <c r="AT109" s="60">
        <f t="shared" ref="AT109:AT110" si="879">AS109</f>
        <v>50.855539999999998</v>
      </c>
      <c r="AU109" s="7">
        <v>47.906109999999998</v>
      </c>
      <c r="AV109" s="7">
        <v>45.526179999999997</v>
      </c>
      <c r="AW109" s="60">
        <f t="shared" si="863"/>
        <v>45.526179999999997</v>
      </c>
      <c r="AX109" s="7">
        <f t="shared" si="792"/>
        <v>45.526179999999997</v>
      </c>
    </row>
    <row r="110" spans="1:50" ht="13" x14ac:dyDescent="0.3">
      <c r="A110" s="6" t="s">
        <v>180</v>
      </c>
      <c r="B110" s="6" t="str">
        <f t="shared" si="533"/>
        <v xml:space="preserve">Malawi </v>
      </c>
      <c r="C110" s="5" t="s">
        <v>53</v>
      </c>
      <c r="D110" s="55">
        <f>TREND(E110:$AW110,E$3:$AW$3,D$3)</f>
        <v>13.793233747318709</v>
      </c>
      <c r="E110" s="55">
        <f>TREND(F110:$AW110,F$3:$AW$3,E$3)</f>
        <v>14.34503275246675</v>
      </c>
      <c r="F110" s="55">
        <f>TREND(G110:$AW110,G$3:$AW$3,F$3)</f>
        <v>14.896831757614564</v>
      </c>
      <c r="G110" s="55">
        <f>TREND(H110:$AW110,H$3:$AW$3,G$3)</f>
        <v>15.448630762762832</v>
      </c>
      <c r="H110" s="55">
        <f>TREND(I110:$AW110,I$3:$AW$3,H$3)</f>
        <v>16.000429767910873</v>
      </c>
      <c r="I110" s="55">
        <f>TREND(J110:$AW110,J$3:$AW$3,I$3)</f>
        <v>16.552228773058687</v>
      </c>
      <c r="J110" s="55">
        <f>TREND(K110:$AW110,K$3:$AW$3,J$3)</f>
        <v>17.104027778206728</v>
      </c>
      <c r="K110" s="55">
        <f>TREND(L110:$AW110,L$3:$AW$3,K$3)</f>
        <v>17.655826783354769</v>
      </c>
      <c r="L110" s="55">
        <f>TREND(M110:$AW110,M$3:$AW$3,L$3)</f>
        <v>18.20762578850281</v>
      </c>
      <c r="M110" s="55">
        <f>TREND(N110:$AW110,N$3:$AW$3,M$3)</f>
        <v>18.759424793650851</v>
      </c>
      <c r="N110" s="8">
        <v>18.91892</v>
      </c>
      <c r="O110" s="8">
        <v>22.06148</v>
      </c>
      <c r="P110" s="8">
        <v>20.980930000000001</v>
      </c>
      <c r="Q110" s="8">
        <f t="shared" ref="Q110:X110" si="880">P110</f>
        <v>20.980930000000001</v>
      </c>
      <c r="R110" s="8">
        <f t="shared" si="880"/>
        <v>20.980930000000001</v>
      </c>
      <c r="S110" s="8">
        <f t="shared" si="880"/>
        <v>20.980930000000001</v>
      </c>
      <c r="T110" s="8">
        <f t="shared" si="880"/>
        <v>20.980930000000001</v>
      </c>
      <c r="U110" s="8">
        <f t="shared" si="880"/>
        <v>20.980930000000001</v>
      </c>
      <c r="V110" s="8">
        <f t="shared" si="880"/>
        <v>20.980930000000001</v>
      </c>
      <c r="W110" s="8">
        <f t="shared" si="880"/>
        <v>20.980930000000001</v>
      </c>
      <c r="X110" s="8">
        <f t="shared" si="880"/>
        <v>20.980930000000001</v>
      </c>
      <c r="Y110" s="8">
        <f t="shared" si="872"/>
        <v>20.980930000000001</v>
      </c>
      <c r="Z110" s="8">
        <f t="shared" si="872"/>
        <v>20.980930000000001</v>
      </c>
      <c r="AA110" s="8">
        <f>Z110</f>
        <v>20.980930000000001</v>
      </c>
      <c r="AB110" s="8">
        <f>AA110</f>
        <v>20.980930000000001</v>
      </c>
      <c r="AC110" s="8">
        <v>35.439059999999998</v>
      </c>
      <c r="AD110" s="8">
        <f>AC110</f>
        <v>35.439059999999998</v>
      </c>
      <c r="AE110" s="8">
        <f>AD110</f>
        <v>35.439059999999998</v>
      </c>
      <c r="AF110" s="8">
        <f>AE110</f>
        <v>35.439059999999998</v>
      </c>
      <c r="AG110" s="8">
        <f>AF110</f>
        <v>35.439059999999998</v>
      </c>
      <c r="AH110" s="8">
        <v>34.539090000000002</v>
      </c>
      <c r="AI110" s="60">
        <f t="shared" ref="AI110" si="881">AH110</f>
        <v>34.539090000000002</v>
      </c>
      <c r="AJ110" s="8">
        <v>34.446559999999998</v>
      </c>
      <c r="AK110" s="60">
        <f t="shared" ref="AK110" si="882">AJ110</f>
        <v>34.446559999999998</v>
      </c>
      <c r="AL110" s="8">
        <v>34.526110000000003</v>
      </c>
      <c r="AM110" s="8">
        <v>34.509799999999998</v>
      </c>
      <c r="AN110" s="60">
        <f t="shared" ref="AN110" si="883">AM110</f>
        <v>34.509799999999998</v>
      </c>
      <c r="AO110" s="8">
        <v>34.48807</v>
      </c>
      <c r="AP110" s="60">
        <f t="shared" ref="AP110" si="884">AO110</f>
        <v>34.48807</v>
      </c>
      <c r="AQ110" s="60">
        <f t="shared" ref="AQ110" si="885">AP110</f>
        <v>34.48807</v>
      </c>
      <c r="AR110" s="60">
        <f t="shared" ref="AR110" si="886">AQ110</f>
        <v>34.48807</v>
      </c>
      <c r="AS110" s="60">
        <f t="shared" ref="AS110" si="887">AR110</f>
        <v>34.48807</v>
      </c>
      <c r="AT110" s="60">
        <f t="shared" si="879"/>
        <v>34.48807</v>
      </c>
      <c r="AU110" s="60">
        <f t="shared" ref="AU110" si="888">AT110</f>
        <v>34.48807</v>
      </c>
      <c r="AV110" s="60">
        <f>AU110</f>
        <v>34.48807</v>
      </c>
      <c r="AW110" s="60">
        <f t="shared" si="863"/>
        <v>34.48807</v>
      </c>
      <c r="AX110" s="8">
        <f t="shared" si="792"/>
        <v>34.48807</v>
      </c>
    </row>
    <row r="111" spans="1:50" ht="13" x14ac:dyDescent="0.3">
      <c r="A111" s="6" t="s">
        <v>181</v>
      </c>
      <c r="B111" s="6" t="str">
        <f t="shared" si="533"/>
        <v xml:space="preserve">Malaysia </v>
      </c>
      <c r="C111" s="5" t="s">
        <v>53</v>
      </c>
      <c r="D111" s="55">
        <f>TREND(E111:$AW111,E$3:$AW$3,D$3)</f>
        <v>32.425449551920337</v>
      </c>
      <c r="E111" s="55">
        <f>TREND(F111:$AW111,F$3:$AW$3,E$3)</f>
        <v>33.053871550497888</v>
      </c>
      <c r="F111" s="55">
        <f>TREND(G111:$AW111,G$3:$AW$3,F$3)</f>
        <v>33.682293549075439</v>
      </c>
      <c r="G111" s="55">
        <f>TREND(H111:$AW111,H$3:$AW$3,G$3)</f>
        <v>34.31071554765299</v>
      </c>
      <c r="H111" s="55">
        <f>TREND(I111:$AW111,I$3:$AW$3,H$3)</f>
        <v>34.939137546230313</v>
      </c>
      <c r="I111" s="55">
        <f>TREND(J111:$AW111,J$3:$AW$3,I$3)</f>
        <v>35.567559544807864</v>
      </c>
      <c r="J111" s="55">
        <f>TREND(K111:$AW111,K$3:$AW$3,J$3)</f>
        <v>36.195981543385415</v>
      </c>
      <c r="K111" s="55">
        <f>TREND(L111:$AW111,L$3:$AW$3,K$3)</f>
        <v>36.824403541963193</v>
      </c>
      <c r="L111" s="55">
        <f>TREND(M111:$AW111,M$3:$AW$3,L$3)</f>
        <v>37.452825540540516</v>
      </c>
      <c r="M111" s="7">
        <v>38.91724</v>
      </c>
      <c r="N111" s="7">
        <v>40.551699999999997</v>
      </c>
      <c r="O111" s="7">
        <f>N111</f>
        <v>40.551699999999997</v>
      </c>
      <c r="P111" s="7">
        <v>38.989319999999999</v>
      </c>
      <c r="Q111" s="7">
        <v>41.431910000000002</v>
      </c>
      <c r="R111" s="7">
        <v>37.421700000000001</v>
      </c>
      <c r="S111" s="7">
        <v>47.571719999999999</v>
      </c>
      <c r="T111" s="7">
        <f>S111</f>
        <v>47.571719999999999</v>
      </c>
      <c r="U111" s="7">
        <v>34.373150000000003</v>
      </c>
      <c r="V111" s="7">
        <v>44.277540000000002</v>
      </c>
      <c r="W111" s="7">
        <v>42.848199999999999</v>
      </c>
      <c r="X111" s="7">
        <v>46.34684</v>
      </c>
      <c r="Y111" s="7">
        <f t="shared" si="872"/>
        <v>46.34684</v>
      </c>
      <c r="Z111" s="7">
        <f t="shared" si="872"/>
        <v>46.34684</v>
      </c>
      <c r="AA111" s="7">
        <f>Z111</f>
        <v>46.34684</v>
      </c>
      <c r="AB111" s="7">
        <f>AA111</f>
        <v>46.34684</v>
      </c>
      <c r="AC111" s="7">
        <f>AB111</f>
        <v>46.34684</v>
      </c>
      <c r="AD111" s="7">
        <f>AC111</f>
        <v>46.34684</v>
      </c>
      <c r="AE111" s="7">
        <f>AD111</f>
        <v>46.34684</v>
      </c>
      <c r="AF111" s="7">
        <f>AE111</f>
        <v>46.34684</v>
      </c>
      <c r="AG111" s="7">
        <v>51.325629999999997</v>
      </c>
      <c r="AH111" s="60">
        <f t="shared" ref="AH111" si="889">AG111</f>
        <v>51.325629999999997</v>
      </c>
      <c r="AI111" s="60">
        <f t="shared" ref="AI111" si="890">AH111</f>
        <v>51.325629999999997</v>
      </c>
      <c r="AJ111" s="7">
        <v>51.882089999999998</v>
      </c>
      <c r="AK111" s="7">
        <v>55.123959999999997</v>
      </c>
      <c r="AL111" s="7">
        <v>55.452500000000001</v>
      </c>
      <c r="AM111" s="7">
        <v>56.791890000000002</v>
      </c>
      <c r="AN111" s="7">
        <v>56.672310000000003</v>
      </c>
      <c r="AO111" s="7">
        <v>56.909990000000001</v>
      </c>
      <c r="AP111" s="7">
        <v>58.63458</v>
      </c>
      <c r="AQ111" s="7">
        <v>59.370040000000003</v>
      </c>
      <c r="AR111" s="7">
        <v>59.750419999999998</v>
      </c>
      <c r="AS111" s="7">
        <v>58.351320000000001</v>
      </c>
      <c r="AT111" s="7">
        <v>56.597499999999997</v>
      </c>
      <c r="AU111" s="7">
        <v>59.268940000000001</v>
      </c>
      <c r="AV111" s="7">
        <v>59.056040000000003</v>
      </c>
      <c r="AW111" s="7">
        <v>58.069279999999999</v>
      </c>
      <c r="AX111" s="7">
        <f t="shared" si="792"/>
        <v>58.069279999999999</v>
      </c>
    </row>
    <row r="112" spans="1:50" ht="13" x14ac:dyDescent="0.3">
      <c r="A112" s="6" t="s">
        <v>182</v>
      </c>
      <c r="B112" s="6" t="str">
        <f t="shared" si="533"/>
        <v xml:space="preserve">Maldives </v>
      </c>
      <c r="C112" s="5" t="s">
        <v>53</v>
      </c>
      <c r="D112" s="63">
        <f t="shared" ref="D112:AT112" si="891">E112-0.5</f>
        <v>35.707009999999997</v>
      </c>
      <c r="E112" s="63">
        <f t="shared" si="891"/>
        <v>36.207009999999997</v>
      </c>
      <c r="F112" s="63">
        <f t="shared" si="891"/>
        <v>36.707009999999997</v>
      </c>
      <c r="G112" s="63">
        <f t="shared" si="891"/>
        <v>37.207009999999997</v>
      </c>
      <c r="H112" s="63">
        <f t="shared" si="891"/>
        <v>37.707009999999997</v>
      </c>
      <c r="I112" s="63">
        <f t="shared" si="891"/>
        <v>38.207009999999997</v>
      </c>
      <c r="J112" s="63">
        <f t="shared" si="891"/>
        <v>38.707009999999997</v>
      </c>
      <c r="K112" s="63">
        <f t="shared" si="891"/>
        <v>39.207009999999997</v>
      </c>
      <c r="L112" s="63">
        <f t="shared" si="891"/>
        <v>39.707009999999997</v>
      </c>
      <c r="M112" s="63">
        <f t="shared" si="891"/>
        <v>40.207009999999997</v>
      </c>
      <c r="N112" s="63">
        <f t="shared" si="891"/>
        <v>40.707009999999997</v>
      </c>
      <c r="O112" s="63">
        <f t="shared" si="891"/>
        <v>41.207009999999997</v>
      </c>
      <c r="P112" s="63">
        <f t="shared" si="891"/>
        <v>41.707009999999997</v>
      </c>
      <c r="Q112" s="63">
        <f t="shared" si="891"/>
        <v>42.207009999999997</v>
      </c>
      <c r="R112" s="63">
        <f t="shared" si="891"/>
        <v>42.707009999999997</v>
      </c>
      <c r="S112" s="63">
        <f t="shared" si="891"/>
        <v>43.207009999999997</v>
      </c>
      <c r="T112" s="63">
        <f t="shared" si="891"/>
        <v>43.707009999999997</v>
      </c>
      <c r="U112" s="63">
        <f t="shared" si="891"/>
        <v>44.207009999999997</v>
      </c>
      <c r="V112" s="63">
        <f t="shared" si="891"/>
        <v>44.707009999999997</v>
      </c>
      <c r="W112" s="63">
        <f t="shared" si="891"/>
        <v>45.207009999999997</v>
      </c>
      <c r="X112" s="63">
        <f t="shared" si="891"/>
        <v>45.707009999999997</v>
      </c>
      <c r="Y112" s="63">
        <f t="shared" si="891"/>
        <v>46.207009999999997</v>
      </c>
      <c r="Z112" s="63">
        <f t="shared" si="891"/>
        <v>46.707009999999997</v>
      </c>
      <c r="AA112" s="63">
        <f t="shared" si="891"/>
        <v>47.207009999999997</v>
      </c>
      <c r="AB112" s="63">
        <f t="shared" si="891"/>
        <v>47.707009999999997</v>
      </c>
      <c r="AC112" s="63">
        <f t="shared" si="891"/>
        <v>48.207009999999997</v>
      </c>
      <c r="AD112" s="63">
        <f t="shared" si="891"/>
        <v>48.707009999999997</v>
      </c>
      <c r="AE112" s="63">
        <f t="shared" si="891"/>
        <v>49.207009999999997</v>
      </c>
      <c r="AF112" s="63">
        <f t="shared" si="891"/>
        <v>49.707009999999997</v>
      </c>
      <c r="AG112" s="63">
        <f t="shared" si="891"/>
        <v>50.207009999999997</v>
      </c>
      <c r="AH112" s="63">
        <f t="shared" si="891"/>
        <v>50.707009999999997</v>
      </c>
      <c r="AI112" s="63">
        <f t="shared" si="891"/>
        <v>51.207009999999997</v>
      </c>
      <c r="AJ112" s="63">
        <f t="shared" si="891"/>
        <v>51.707009999999997</v>
      </c>
      <c r="AK112" s="63">
        <f t="shared" si="891"/>
        <v>52.207009999999997</v>
      </c>
      <c r="AL112" s="63">
        <f t="shared" si="891"/>
        <v>52.707009999999997</v>
      </c>
      <c r="AM112" s="63">
        <f t="shared" si="891"/>
        <v>53.207009999999997</v>
      </c>
      <c r="AN112" s="63">
        <f t="shared" si="891"/>
        <v>53.707009999999997</v>
      </c>
      <c r="AO112" s="63">
        <f t="shared" si="891"/>
        <v>54.207009999999997</v>
      </c>
      <c r="AP112" s="63">
        <f t="shared" si="891"/>
        <v>54.707009999999997</v>
      </c>
      <c r="AQ112" s="63">
        <f t="shared" si="891"/>
        <v>55.207009999999997</v>
      </c>
      <c r="AR112" s="63">
        <f t="shared" si="891"/>
        <v>55.707009999999997</v>
      </c>
      <c r="AS112" s="63">
        <f t="shared" si="891"/>
        <v>56.207009999999997</v>
      </c>
      <c r="AT112" s="63">
        <f t="shared" si="891"/>
        <v>56.707009999999997</v>
      </c>
      <c r="AU112" s="63">
        <f t="shared" ref="AU112" si="892">AV112-0.5</f>
        <v>57.207009999999997</v>
      </c>
      <c r="AV112" s="8">
        <v>57.707009999999997</v>
      </c>
      <c r="AW112" s="60">
        <f t="shared" ref="AW112:AW115" si="893">AV112</f>
        <v>57.707009999999997</v>
      </c>
      <c r="AX112" s="8">
        <f t="shared" si="792"/>
        <v>57.707009999999997</v>
      </c>
    </row>
    <row r="113" spans="1:50" ht="13" x14ac:dyDescent="0.3">
      <c r="A113" s="6" t="s">
        <v>183</v>
      </c>
      <c r="B113" s="6" t="str">
        <f t="shared" si="533"/>
        <v xml:space="preserve">Mali </v>
      </c>
      <c r="C113" s="5" t="s">
        <v>53</v>
      </c>
      <c r="D113" s="55">
        <f>TREND(E113:$AW113,E$3:$AW$3,D$3)</f>
        <v>14.478132614035104</v>
      </c>
      <c r="E113" s="55">
        <f>TREND(F113:$AW113,F$3:$AW$3,E$3)</f>
        <v>14.536822769905527</v>
      </c>
      <c r="F113" s="55">
        <f>TREND(G113:$AW113,G$3:$AW$3,F$3)</f>
        <v>14.595512925775978</v>
      </c>
      <c r="G113" s="55">
        <f>TREND(H113:$AW113,H$3:$AW$3,G$3)</f>
        <v>14.654203081646429</v>
      </c>
      <c r="H113" s="55">
        <f>TREND(I113:$AW113,I$3:$AW$3,H$3)</f>
        <v>14.71289323751688</v>
      </c>
      <c r="I113" s="55">
        <f>TREND(J113:$AW113,J$3:$AW$3,I$3)</f>
        <v>14.771583393387303</v>
      </c>
      <c r="J113" s="55">
        <f>TREND(K113:$AW113,K$3:$AW$3,J$3)</f>
        <v>14.830273549257754</v>
      </c>
      <c r="K113" s="7">
        <v>10.66098</v>
      </c>
      <c r="L113" s="7">
        <v>11.864409999999999</v>
      </c>
      <c r="M113" s="7">
        <v>15.27778</v>
      </c>
      <c r="N113" s="7">
        <v>13.89222</v>
      </c>
      <c r="O113" s="7">
        <f>N113</f>
        <v>13.89222</v>
      </c>
      <c r="P113" s="7">
        <v>16.428570000000001</v>
      </c>
      <c r="Q113" s="7">
        <f t="shared" ref="Q113:AG113" si="894">P113</f>
        <v>16.428570000000001</v>
      </c>
      <c r="R113" s="7">
        <f t="shared" si="894"/>
        <v>16.428570000000001</v>
      </c>
      <c r="S113" s="7">
        <f t="shared" si="894"/>
        <v>16.428570000000001</v>
      </c>
      <c r="T113" s="7">
        <f t="shared" si="894"/>
        <v>16.428570000000001</v>
      </c>
      <c r="U113" s="7">
        <f t="shared" si="894"/>
        <v>16.428570000000001</v>
      </c>
      <c r="V113" s="7">
        <f t="shared" si="894"/>
        <v>16.428570000000001</v>
      </c>
      <c r="W113" s="7">
        <f t="shared" si="894"/>
        <v>16.428570000000001</v>
      </c>
      <c r="X113" s="7">
        <f t="shared" si="894"/>
        <v>16.428570000000001</v>
      </c>
      <c r="Y113" s="7">
        <f t="shared" si="894"/>
        <v>16.428570000000001</v>
      </c>
      <c r="Z113" s="7">
        <f t="shared" si="894"/>
        <v>16.428570000000001</v>
      </c>
      <c r="AA113" s="7">
        <f t="shared" si="894"/>
        <v>16.428570000000001</v>
      </c>
      <c r="AB113" s="7">
        <f t="shared" si="894"/>
        <v>16.428570000000001</v>
      </c>
      <c r="AC113" s="7">
        <f t="shared" si="894"/>
        <v>16.428570000000001</v>
      </c>
      <c r="AD113" s="7">
        <f t="shared" si="894"/>
        <v>16.428570000000001</v>
      </c>
      <c r="AE113" s="7">
        <f t="shared" si="894"/>
        <v>16.428570000000001</v>
      </c>
      <c r="AF113" s="7">
        <f t="shared" si="894"/>
        <v>16.428570000000001</v>
      </c>
      <c r="AG113" s="7">
        <f t="shared" si="894"/>
        <v>16.428570000000001</v>
      </c>
      <c r="AH113" s="60">
        <f t="shared" ref="AH113" si="895">AG113</f>
        <v>16.428570000000001</v>
      </c>
      <c r="AI113" s="60">
        <f t="shared" ref="AI113" si="896">AH113</f>
        <v>16.428570000000001</v>
      </c>
      <c r="AJ113" s="60">
        <f t="shared" ref="AJ113" si="897">AI113</f>
        <v>16.428570000000001</v>
      </c>
      <c r="AK113" s="60">
        <f t="shared" ref="AK113" si="898">AJ113</f>
        <v>16.428570000000001</v>
      </c>
      <c r="AL113" s="60">
        <f t="shared" ref="AL113" si="899">AK113</f>
        <v>16.428570000000001</v>
      </c>
      <c r="AM113" s="60">
        <f t="shared" ref="AM113" si="900">AL113</f>
        <v>16.428570000000001</v>
      </c>
      <c r="AN113" s="60">
        <f t="shared" ref="AN113" si="901">AM113</f>
        <v>16.428570000000001</v>
      </c>
      <c r="AO113" s="60">
        <f t="shared" ref="AO113" si="902">AN113</f>
        <v>16.428570000000001</v>
      </c>
      <c r="AP113" s="60">
        <f t="shared" ref="AP113" si="903">AO113</f>
        <v>16.428570000000001</v>
      </c>
      <c r="AQ113" s="60">
        <f t="shared" ref="AQ113" si="904">AP113</f>
        <v>16.428570000000001</v>
      </c>
      <c r="AR113" s="60">
        <f t="shared" ref="AR113" si="905">AQ113</f>
        <v>16.428570000000001</v>
      </c>
      <c r="AS113" s="60">
        <f t="shared" ref="AS113" si="906">AR113</f>
        <v>16.428570000000001</v>
      </c>
      <c r="AT113" s="60">
        <f t="shared" ref="AT113" si="907">AS113</f>
        <v>16.428570000000001</v>
      </c>
      <c r="AU113" s="60">
        <f t="shared" ref="AU113" si="908">AT113</f>
        <v>16.428570000000001</v>
      </c>
      <c r="AV113" s="60">
        <f>AU113</f>
        <v>16.428570000000001</v>
      </c>
      <c r="AW113" s="60">
        <f t="shared" si="893"/>
        <v>16.428570000000001</v>
      </c>
      <c r="AX113" s="7">
        <f t="shared" si="792"/>
        <v>16.428570000000001</v>
      </c>
    </row>
    <row r="114" spans="1:50" ht="13" x14ac:dyDescent="0.3">
      <c r="A114" s="6" t="s">
        <v>184</v>
      </c>
      <c r="B114" s="6" t="str">
        <f t="shared" si="533"/>
        <v xml:space="preserve">Malta </v>
      </c>
      <c r="C114" s="5" t="s">
        <v>53</v>
      </c>
      <c r="D114" s="62">
        <f t="shared" ref="D114:F114" si="909">E114</f>
        <v>45.429360000000003</v>
      </c>
      <c r="E114" s="62">
        <f t="shared" si="909"/>
        <v>45.429360000000003</v>
      </c>
      <c r="F114" s="62">
        <f t="shared" si="909"/>
        <v>45.429360000000003</v>
      </c>
      <c r="G114" s="8">
        <v>45.429360000000003</v>
      </c>
      <c r="H114" s="8">
        <v>34.908140000000003</v>
      </c>
      <c r="I114" s="8">
        <v>47.385620000000003</v>
      </c>
      <c r="J114" s="8">
        <v>32.526879999999998</v>
      </c>
      <c r="K114" s="8">
        <v>31.472079999999998</v>
      </c>
      <c r="L114" s="8">
        <v>34.615380000000002</v>
      </c>
      <c r="M114" s="8">
        <v>39.493670000000002</v>
      </c>
      <c r="N114" s="8">
        <f>M114</f>
        <v>39.493670000000002</v>
      </c>
      <c r="O114" s="8">
        <v>30.115829999999999</v>
      </c>
      <c r="P114" s="8">
        <v>24.01961</v>
      </c>
      <c r="Q114" s="8">
        <v>26.13636</v>
      </c>
      <c r="R114" s="8">
        <v>28.965520000000001</v>
      </c>
      <c r="S114" s="8">
        <v>6.0240999999999998</v>
      </c>
      <c r="T114" s="8">
        <v>17.164180000000002</v>
      </c>
      <c r="U114" s="8">
        <v>22.685189999999999</v>
      </c>
      <c r="V114" s="8">
        <v>27.340820000000001</v>
      </c>
      <c r="W114" s="8">
        <v>25.609760000000001</v>
      </c>
      <c r="X114" s="8">
        <v>38.580249999999999</v>
      </c>
      <c r="Y114" s="8">
        <v>40.639270000000003</v>
      </c>
      <c r="Z114" s="8">
        <v>43.703699999999998</v>
      </c>
      <c r="AA114" s="8">
        <v>39.042819999999999</v>
      </c>
      <c r="AB114" s="8">
        <v>48.944099999999999</v>
      </c>
      <c r="AC114" s="8">
        <v>46.390659999999997</v>
      </c>
      <c r="AD114" s="8">
        <v>50.37538</v>
      </c>
      <c r="AE114" s="8">
        <v>50.115470000000002</v>
      </c>
      <c r="AF114" s="8">
        <v>49.709299999999999</v>
      </c>
      <c r="AG114" s="8">
        <v>53.932580000000002</v>
      </c>
      <c r="AH114" s="8">
        <v>51.617800000000003</v>
      </c>
      <c r="AI114" s="8">
        <v>52.021970000000003</v>
      </c>
      <c r="AJ114" s="8">
        <v>52.034260000000003</v>
      </c>
      <c r="AK114" s="8">
        <v>54.736330000000002</v>
      </c>
      <c r="AL114" s="8">
        <v>57.296039999999998</v>
      </c>
      <c r="AM114" s="8">
        <v>60.634799999999998</v>
      </c>
      <c r="AN114" s="8">
        <v>57.997010000000003</v>
      </c>
      <c r="AO114" s="8">
        <v>57.347009999999997</v>
      </c>
      <c r="AP114" s="8">
        <v>59.383949999999999</v>
      </c>
      <c r="AQ114" s="8">
        <v>59.563989999999997</v>
      </c>
      <c r="AR114" s="8">
        <v>58.642180000000003</v>
      </c>
      <c r="AS114" s="8">
        <v>55.054519999999997</v>
      </c>
      <c r="AT114" s="8">
        <v>57.435749999999999</v>
      </c>
      <c r="AU114" s="8">
        <v>55.719169999999998</v>
      </c>
      <c r="AV114" s="8">
        <v>54.791029999999999</v>
      </c>
      <c r="AW114" s="60">
        <f t="shared" si="893"/>
        <v>54.791029999999999</v>
      </c>
      <c r="AX114" s="8">
        <f t="shared" si="792"/>
        <v>54.791029999999999</v>
      </c>
    </row>
    <row r="115" spans="1:50" ht="20" x14ac:dyDescent="0.3">
      <c r="A115" s="6" t="s">
        <v>185</v>
      </c>
      <c r="B115" s="6" t="str">
        <f t="shared" si="533"/>
        <v xml:space="preserve">Marshall Islands </v>
      </c>
      <c r="C115" s="5" t="s">
        <v>53</v>
      </c>
      <c r="D115" s="63">
        <f t="shared" ref="D115:AS116" si="910">E115-0.5</f>
        <v>25.280990000000003</v>
      </c>
      <c r="E115" s="63">
        <f t="shared" si="910"/>
        <v>25.780990000000003</v>
      </c>
      <c r="F115" s="63">
        <f t="shared" si="910"/>
        <v>26.280990000000003</v>
      </c>
      <c r="G115" s="63">
        <f t="shared" si="910"/>
        <v>26.780990000000003</v>
      </c>
      <c r="H115" s="63">
        <f t="shared" si="910"/>
        <v>27.280990000000003</v>
      </c>
      <c r="I115" s="63">
        <f t="shared" si="910"/>
        <v>27.780990000000003</v>
      </c>
      <c r="J115" s="63">
        <f t="shared" si="910"/>
        <v>28.280990000000003</v>
      </c>
      <c r="K115" s="63">
        <f t="shared" si="910"/>
        <v>28.780990000000003</v>
      </c>
      <c r="L115" s="63">
        <f t="shared" si="910"/>
        <v>29.280990000000003</v>
      </c>
      <c r="M115" s="63">
        <f t="shared" si="910"/>
        <v>29.780990000000003</v>
      </c>
      <c r="N115" s="63">
        <f t="shared" si="910"/>
        <v>30.280990000000003</v>
      </c>
      <c r="O115" s="63">
        <f t="shared" si="910"/>
        <v>30.780990000000003</v>
      </c>
      <c r="P115" s="63">
        <f t="shared" si="910"/>
        <v>31.280990000000003</v>
      </c>
      <c r="Q115" s="63">
        <f t="shared" si="910"/>
        <v>31.780990000000003</v>
      </c>
      <c r="R115" s="63">
        <f t="shared" si="910"/>
        <v>32.280990000000003</v>
      </c>
      <c r="S115" s="63">
        <f t="shared" si="910"/>
        <v>32.780990000000003</v>
      </c>
      <c r="T115" s="63">
        <f t="shared" si="910"/>
        <v>33.280990000000003</v>
      </c>
      <c r="U115" s="63">
        <f t="shared" si="910"/>
        <v>33.780990000000003</v>
      </c>
      <c r="V115" s="63">
        <f t="shared" si="910"/>
        <v>34.280990000000003</v>
      </c>
      <c r="W115" s="63">
        <f t="shared" si="910"/>
        <v>34.780990000000003</v>
      </c>
      <c r="X115" s="63">
        <f t="shared" si="910"/>
        <v>35.280990000000003</v>
      </c>
      <c r="Y115" s="63">
        <f t="shared" si="910"/>
        <v>35.780990000000003</v>
      </c>
      <c r="Z115" s="63">
        <f t="shared" si="910"/>
        <v>36.280990000000003</v>
      </c>
      <c r="AA115" s="63">
        <f t="shared" si="910"/>
        <v>36.780990000000003</v>
      </c>
      <c r="AB115" s="63">
        <f t="shared" si="910"/>
        <v>37.280990000000003</v>
      </c>
      <c r="AC115" s="63">
        <f t="shared" si="910"/>
        <v>37.780990000000003</v>
      </c>
      <c r="AD115" s="63">
        <f t="shared" si="910"/>
        <v>38.280990000000003</v>
      </c>
      <c r="AE115" s="63">
        <f t="shared" si="910"/>
        <v>38.780990000000003</v>
      </c>
      <c r="AF115" s="63">
        <f t="shared" si="910"/>
        <v>39.280990000000003</v>
      </c>
      <c r="AG115" s="63">
        <f t="shared" si="910"/>
        <v>39.780990000000003</v>
      </c>
      <c r="AH115" s="63">
        <f t="shared" si="910"/>
        <v>40.280990000000003</v>
      </c>
      <c r="AI115" s="63">
        <f t="shared" si="910"/>
        <v>40.780990000000003</v>
      </c>
      <c r="AJ115" s="63">
        <f t="shared" si="910"/>
        <v>41.280990000000003</v>
      </c>
      <c r="AK115" s="63">
        <f t="shared" si="910"/>
        <v>41.780990000000003</v>
      </c>
      <c r="AL115" s="63">
        <f t="shared" si="910"/>
        <v>42.280990000000003</v>
      </c>
      <c r="AM115" s="63">
        <f t="shared" si="910"/>
        <v>42.780990000000003</v>
      </c>
      <c r="AN115" s="63">
        <f t="shared" si="910"/>
        <v>43.280990000000003</v>
      </c>
      <c r="AO115" s="63">
        <f t="shared" si="910"/>
        <v>43.780990000000003</v>
      </c>
      <c r="AP115" s="63">
        <f t="shared" si="910"/>
        <v>44.280990000000003</v>
      </c>
      <c r="AQ115" s="63">
        <f t="shared" si="910"/>
        <v>44.780990000000003</v>
      </c>
      <c r="AR115" s="63">
        <f t="shared" si="910"/>
        <v>45.280990000000003</v>
      </c>
      <c r="AS115" s="63">
        <f t="shared" si="910"/>
        <v>45.780990000000003</v>
      </c>
      <c r="AT115" s="7">
        <v>46.280990000000003</v>
      </c>
      <c r="AU115" s="60">
        <f t="shared" ref="AU115" si="911">AT115</f>
        <v>46.280990000000003</v>
      </c>
      <c r="AV115" s="60">
        <f t="shared" ref="AV115:AV117" si="912">AU115</f>
        <v>46.280990000000003</v>
      </c>
      <c r="AW115" s="60">
        <f t="shared" si="893"/>
        <v>46.280990000000003</v>
      </c>
      <c r="AX115" s="7">
        <f t="shared" si="792"/>
        <v>46.280990000000003</v>
      </c>
    </row>
    <row r="116" spans="1:50" ht="13" x14ac:dyDescent="0.3">
      <c r="A116" s="6" t="s">
        <v>187</v>
      </c>
      <c r="B116" s="6" t="str">
        <f t="shared" si="533"/>
        <v xml:space="preserve">Mauritania </v>
      </c>
      <c r="C116" s="5" t="s">
        <v>53</v>
      </c>
      <c r="D116" s="63">
        <f t="shared" si="910"/>
        <v>3.62791</v>
      </c>
      <c r="E116" s="63">
        <f t="shared" si="910"/>
        <v>4.12791</v>
      </c>
      <c r="F116" s="63">
        <f t="shared" si="910"/>
        <v>4.62791</v>
      </c>
      <c r="G116" s="63">
        <f t="shared" si="910"/>
        <v>5.12791</v>
      </c>
      <c r="H116" s="63">
        <f t="shared" si="910"/>
        <v>5.62791</v>
      </c>
      <c r="I116" s="63">
        <f t="shared" si="910"/>
        <v>6.12791</v>
      </c>
      <c r="J116" s="63">
        <f t="shared" si="910"/>
        <v>6.62791</v>
      </c>
      <c r="K116" s="63">
        <f t="shared" si="910"/>
        <v>7.12791</v>
      </c>
      <c r="L116" s="63">
        <f t="shared" si="910"/>
        <v>7.62791</v>
      </c>
      <c r="M116" s="63">
        <f t="shared" si="910"/>
        <v>8.12791</v>
      </c>
      <c r="N116" s="63">
        <f t="shared" si="910"/>
        <v>8.62791</v>
      </c>
      <c r="O116" s="63">
        <f t="shared" si="910"/>
        <v>9.12791</v>
      </c>
      <c r="P116" s="63">
        <f t="shared" si="910"/>
        <v>9.62791</v>
      </c>
      <c r="Q116" s="63">
        <f t="shared" si="910"/>
        <v>10.12791</v>
      </c>
      <c r="R116" s="63">
        <f t="shared" si="910"/>
        <v>10.62791</v>
      </c>
      <c r="S116" s="63">
        <f t="shared" si="910"/>
        <v>11.12791</v>
      </c>
      <c r="T116" s="63">
        <f t="shared" si="910"/>
        <v>11.62791</v>
      </c>
      <c r="U116" s="63">
        <f t="shared" si="910"/>
        <v>12.12791</v>
      </c>
      <c r="V116" s="63">
        <f t="shared" si="910"/>
        <v>12.62791</v>
      </c>
      <c r="W116" s="63">
        <f t="shared" si="910"/>
        <v>13.12791</v>
      </c>
      <c r="X116" s="63">
        <f t="shared" si="910"/>
        <v>13.62791</v>
      </c>
      <c r="Y116" s="63">
        <f t="shared" si="910"/>
        <v>14.12791</v>
      </c>
      <c r="Z116" s="63">
        <f t="shared" si="910"/>
        <v>14.62791</v>
      </c>
      <c r="AA116" s="63">
        <f t="shared" si="910"/>
        <v>15.12791</v>
      </c>
      <c r="AB116" s="7">
        <v>15.62791</v>
      </c>
      <c r="AC116" s="7">
        <f t="shared" ref="AC116:AG117" si="913">AB116</f>
        <v>15.62791</v>
      </c>
      <c r="AD116" s="7">
        <f t="shared" si="913"/>
        <v>15.62791</v>
      </c>
      <c r="AE116" s="7">
        <f t="shared" si="913"/>
        <v>15.62791</v>
      </c>
      <c r="AF116" s="7">
        <f t="shared" si="913"/>
        <v>15.62791</v>
      </c>
      <c r="AG116" s="7">
        <f t="shared" si="913"/>
        <v>15.62791</v>
      </c>
      <c r="AH116" s="60">
        <f t="shared" ref="AH116" si="914">AG116</f>
        <v>15.62791</v>
      </c>
      <c r="AI116" s="60">
        <f t="shared" ref="AI116" si="915">AH116</f>
        <v>15.62791</v>
      </c>
      <c r="AJ116" s="60">
        <f t="shared" ref="AJ116" si="916">AI116</f>
        <v>15.62791</v>
      </c>
      <c r="AK116" s="60">
        <f t="shared" ref="AK116" si="917">AJ116</f>
        <v>15.62791</v>
      </c>
      <c r="AL116" s="60">
        <f t="shared" ref="AL116" si="918">AK116</f>
        <v>15.62791</v>
      </c>
      <c r="AM116" s="7">
        <v>24.788620000000002</v>
      </c>
      <c r="AN116" s="60">
        <f t="shared" ref="AN116" si="919">AM116</f>
        <v>24.788620000000002</v>
      </c>
      <c r="AO116" s="60">
        <f t="shared" ref="AO116" si="920">AN116</f>
        <v>24.788620000000002</v>
      </c>
      <c r="AP116" s="60">
        <f t="shared" ref="AP116" si="921">AO116</f>
        <v>24.788620000000002</v>
      </c>
      <c r="AQ116" s="60">
        <f t="shared" ref="AQ116" si="922">AP116</f>
        <v>24.788620000000002</v>
      </c>
      <c r="AR116" s="60">
        <f t="shared" ref="AR116" si="923">AQ116</f>
        <v>24.788620000000002</v>
      </c>
      <c r="AS116" s="60">
        <f t="shared" ref="AS116" si="924">AR116</f>
        <v>24.788620000000002</v>
      </c>
      <c r="AT116" s="60">
        <f t="shared" ref="AT116:AT117" si="925">AS116</f>
        <v>24.788620000000002</v>
      </c>
      <c r="AU116" s="60">
        <f t="shared" ref="AU116" si="926">AT116</f>
        <v>24.788620000000002</v>
      </c>
      <c r="AV116" s="60">
        <f t="shared" si="912"/>
        <v>24.788620000000002</v>
      </c>
      <c r="AW116" s="7">
        <v>37.942239999999998</v>
      </c>
      <c r="AX116" s="7">
        <v>32.553539999999998</v>
      </c>
    </row>
    <row r="117" spans="1:50" ht="13" x14ac:dyDescent="0.3">
      <c r="A117" s="6" t="s">
        <v>188</v>
      </c>
      <c r="B117" s="6" t="str">
        <f t="shared" si="533"/>
        <v xml:space="preserve">Mauritius </v>
      </c>
      <c r="C117" s="5" t="s">
        <v>53</v>
      </c>
      <c r="D117" s="62">
        <f t="shared" ref="D117:E117" si="927">E117</f>
        <v>23.563220000000001</v>
      </c>
      <c r="E117" s="62">
        <f t="shared" si="927"/>
        <v>23.563220000000001</v>
      </c>
      <c r="F117" s="8">
        <v>23.563220000000001</v>
      </c>
      <c r="G117" s="8">
        <v>18.46847</v>
      </c>
      <c r="H117" s="8">
        <v>4</v>
      </c>
      <c r="I117" s="8">
        <v>4.2105300000000003</v>
      </c>
      <c r="J117" s="8">
        <v>20.27027</v>
      </c>
      <c r="K117" s="8">
        <v>19.47195</v>
      </c>
      <c r="L117" s="8">
        <v>27.67624</v>
      </c>
      <c r="M117" s="8">
        <v>19.685040000000001</v>
      </c>
      <c r="N117" s="8">
        <v>31.84713</v>
      </c>
      <c r="O117" s="8">
        <v>30.379750000000001</v>
      </c>
      <c r="P117" s="8">
        <v>34.699449999999999</v>
      </c>
      <c r="Q117" s="8">
        <v>32.424239999999998</v>
      </c>
      <c r="R117" s="8">
        <f>Q117</f>
        <v>32.424239999999998</v>
      </c>
      <c r="S117" s="8">
        <v>34.85342</v>
      </c>
      <c r="T117" s="8">
        <f>S117</f>
        <v>34.85342</v>
      </c>
      <c r="U117" s="8">
        <f>T117</f>
        <v>34.85342</v>
      </c>
      <c r="V117" s="8">
        <v>32.842109999999998</v>
      </c>
      <c r="W117" s="8">
        <f>V117</f>
        <v>32.842109999999998</v>
      </c>
      <c r="X117" s="8">
        <f>W117</f>
        <v>32.842109999999998</v>
      </c>
      <c r="Y117" s="8">
        <v>31.772580000000001</v>
      </c>
      <c r="Z117" s="8">
        <v>39.965299999999999</v>
      </c>
      <c r="AA117" s="8">
        <f>Z117</f>
        <v>39.965299999999999</v>
      </c>
      <c r="AB117" s="8">
        <f>AA117</f>
        <v>39.965299999999999</v>
      </c>
      <c r="AC117" s="8">
        <f t="shared" si="913"/>
        <v>39.965299999999999</v>
      </c>
      <c r="AD117" s="8">
        <f t="shared" si="913"/>
        <v>39.965299999999999</v>
      </c>
      <c r="AE117" s="8">
        <f t="shared" si="913"/>
        <v>39.965299999999999</v>
      </c>
      <c r="AF117" s="8">
        <f t="shared" si="913"/>
        <v>39.965299999999999</v>
      </c>
      <c r="AG117" s="8">
        <f t="shared" si="913"/>
        <v>39.965299999999999</v>
      </c>
      <c r="AH117" s="60">
        <f t="shared" ref="AH117" si="928">AG117</f>
        <v>39.965299999999999</v>
      </c>
      <c r="AI117" s="60">
        <f t="shared" ref="AI117" si="929">AH117</f>
        <v>39.965299999999999</v>
      </c>
      <c r="AJ117" s="60">
        <f t="shared" ref="AJ117" si="930">AI117</f>
        <v>39.965299999999999</v>
      </c>
      <c r="AK117" s="60">
        <f t="shared" ref="AK117" si="931">AJ117</f>
        <v>39.965299999999999</v>
      </c>
      <c r="AL117" s="60">
        <f t="shared" ref="AL117" si="932">AK117</f>
        <v>39.965299999999999</v>
      </c>
      <c r="AM117" s="60">
        <f t="shared" ref="AM117" si="933">AL117</f>
        <v>39.965299999999999</v>
      </c>
      <c r="AN117" s="60">
        <f t="shared" ref="AN117" si="934">AM117</f>
        <v>39.965299999999999</v>
      </c>
      <c r="AO117" s="60">
        <f t="shared" ref="AO117" si="935">AN117</f>
        <v>39.965299999999999</v>
      </c>
      <c r="AP117" s="60">
        <f t="shared" ref="AP117" si="936">AO117</f>
        <v>39.965299999999999</v>
      </c>
      <c r="AQ117" s="60">
        <f t="shared" ref="AQ117" si="937">AP117</f>
        <v>39.965299999999999</v>
      </c>
      <c r="AR117" s="60">
        <f t="shared" ref="AR117" si="938">AQ117</f>
        <v>39.965299999999999</v>
      </c>
      <c r="AS117" s="60">
        <f t="shared" ref="AS117" si="939">AR117</f>
        <v>39.965299999999999</v>
      </c>
      <c r="AT117" s="60">
        <f t="shared" si="925"/>
        <v>39.965299999999999</v>
      </c>
      <c r="AU117" s="60">
        <f t="shared" ref="AU117" si="940">AT117</f>
        <v>39.965299999999999</v>
      </c>
      <c r="AV117" s="60">
        <f t="shared" si="912"/>
        <v>39.965299999999999</v>
      </c>
      <c r="AW117" s="8">
        <v>64.47645</v>
      </c>
      <c r="AX117" s="8">
        <f t="shared" ref="AX117:AX148" si="941">AW117</f>
        <v>64.47645</v>
      </c>
    </row>
    <row r="118" spans="1:50" ht="13" x14ac:dyDescent="0.3">
      <c r="A118" s="6" t="s">
        <v>190</v>
      </c>
      <c r="B118" s="6" t="str">
        <f t="shared" si="533"/>
        <v xml:space="preserve">Mexico </v>
      </c>
      <c r="C118" s="5" t="s">
        <v>53</v>
      </c>
      <c r="D118" s="55">
        <f>TREND(E118:$AW118,E$3:$AW$3,D$3)</f>
        <v>44.419594263157762</v>
      </c>
      <c r="E118" s="55">
        <f>TREND(F118:$AW118,F$3:$AW$3,E$3)</f>
        <v>44.643877368420988</v>
      </c>
      <c r="F118" s="55">
        <f>TREND(G118:$AW118,G$3:$AW$3,F$3)</f>
        <v>44.8681604736841</v>
      </c>
      <c r="G118" s="55">
        <f>TREND(H118:$AW118,H$3:$AW$3,G$3)</f>
        <v>45.092443578947325</v>
      </c>
      <c r="H118" s="55">
        <f>TREND(I118:$AW118,I$3:$AW$3,H$3)</f>
        <v>45.316726684210437</v>
      </c>
      <c r="I118" s="55">
        <f>TREND(J118:$AW118,J$3:$AW$3,I$3)</f>
        <v>45.541009789473662</v>
      </c>
      <c r="J118" s="55">
        <f>TREND(K118:$AW118,K$3:$AW$3,J$3)</f>
        <v>45.765292894736774</v>
      </c>
      <c r="K118" s="55">
        <f>TREND(L118:$AW118,L$3:$AW$3,K$3)</f>
        <v>45.989575999999943</v>
      </c>
      <c r="L118" s="55">
        <f>TREND(M118:$AW118,M$3:$AW$3,L$3)</f>
        <v>46.213859105263111</v>
      </c>
      <c r="M118" s="55">
        <f>TREND(N118:$AW118,N$3:$AW$3,M$3)</f>
        <v>46.43814221052628</v>
      </c>
      <c r="N118" s="55">
        <f>TREND(O118:$AW118,O$3:$AW$3,N$3)</f>
        <v>46.662425315789449</v>
      </c>
      <c r="O118" s="55">
        <f>TREND(P118:$AW118,P$3:$AW$3,O$3)</f>
        <v>46.88670842105256</v>
      </c>
      <c r="P118" s="55">
        <f>TREND(Q118:$AW118,Q$3:$AW$3,P$3)</f>
        <v>47.110991526315786</v>
      </c>
      <c r="Q118" s="55">
        <f>TREND(R118:$AW118,R$3:$AW$3,Q$3)</f>
        <v>47.335274631578898</v>
      </c>
      <c r="R118" s="55">
        <f>TREND(S118:$AW118,S$3:$AW$3,R$3)</f>
        <v>47.559557736842066</v>
      </c>
      <c r="S118" s="55">
        <f>TREND(T118:$AW118,T$3:$AW$3,S$3)</f>
        <v>47.783840842105235</v>
      </c>
      <c r="T118" s="55">
        <f>TREND(U118:$AW118,U$3:$AW$3,T$3)</f>
        <v>48.008123947368347</v>
      </c>
      <c r="U118" s="55">
        <f>TREND(V118:$AW118,V$3:$AW$3,U$3)</f>
        <v>48.232407052631572</v>
      </c>
      <c r="V118" s="55">
        <f>TREND(W118:$AW118,W$3:$AW$3,V$3)</f>
        <v>48.456690157894741</v>
      </c>
      <c r="W118" s="55">
        <f>TREND(X118:$AW118,X$3:$AW$3,W$3)</f>
        <v>48.680973263157853</v>
      </c>
      <c r="X118" s="55">
        <f>TREND(Y118:$AW118,Y$3:$AW$3,X$3)</f>
        <v>48.905256368421078</v>
      </c>
      <c r="Y118" s="55">
        <f>TREND(Z118:$AW118,Z$3:$AW$3,Y$3)</f>
        <v>49.12953947368419</v>
      </c>
      <c r="Z118" s="55">
        <f>TREND(AA118:$AW118,AA$3:$AW$3,Z$3)</f>
        <v>49.353822578947359</v>
      </c>
      <c r="AA118" s="55">
        <f>TREND(AB118:$AW118,AB$3:$AW$3,AA$3)</f>
        <v>49.578105684210527</v>
      </c>
      <c r="AB118" s="55">
        <f>TREND(AC118:$AW118,AC$3:$AW$3,AB$3)</f>
        <v>49.802388789473696</v>
      </c>
      <c r="AC118" s="55">
        <f>TREND(AD118:$AW118,AD$3:$AW$3,AC$3)</f>
        <v>50.026671894736864</v>
      </c>
      <c r="AD118" s="8">
        <v>49.06109</v>
      </c>
      <c r="AE118" s="8">
        <v>49.290149999999997</v>
      </c>
      <c r="AF118" s="8">
        <f t="shared" ref="AF118:AF124" si="942">AE118</f>
        <v>49.290149999999997</v>
      </c>
      <c r="AG118" s="8">
        <v>51.172409999999999</v>
      </c>
      <c r="AH118" s="8">
        <v>51.143590000000003</v>
      </c>
      <c r="AI118" s="8">
        <v>51.939010000000003</v>
      </c>
      <c r="AJ118" s="8">
        <v>52.159059999999997</v>
      </c>
      <c r="AK118" s="8">
        <v>51.94491</v>
      </c>
      <c r="AL118" s="8">
        <v>50.888210000000001</v>
      </c>
      <c r="AM118" s="8">
        <v>54.609070000000003</v>
      </c>
      <c r="AN118" s="8">
        <v>53.71519</v>
      </c>
      <c r="AO118" s="8">
        <v>53.760300000000001</v>
      </c>
      <c r="AP118" s="8">
        <v>54.271909999999998</v>
      </c>
      <c r="AQ118" s="8">
        <v>54.273130000000002</v>
      </c>
      <c r="AR118" s="8">
        <v>54.422269999999997</v>
      </c>
      <c r="AS118" s="8">
        <v>53.826830000000001</v>
      </c>
      <c r="AT118" s="8">
        <v>53.46931</v>
      </c>
      <c r="AU118" s="8">
        <v>53.09064</v>
      </c>
      <c r="AV118" s="8">
        <v>52.652830000000002</v>
      </c>
      <c r="AW118" s="60">
        <f t="shared" ref="AW118:AW119" si="943">AV118</f>
        <v>52.652830000000002</v>
      </c>
      <c r="AX118" s="8">
        <f t="shared" si="941"/>
        <v>52.652830000000002</v>
      </c>
    </row>
    <row r="119" spans="1:50" ht="40" x14ac:dyDescent="0.3">
      <c r="A119" s="6" t="s">
        <v>191</v>
      </c>
      <c r="B119" s="47" t="s">
        <v>528</v>
      </c>
      <c r="C119" s="5" t="s">
        <v>53</v>
      </c>
      <c r="D119" s="55">
        <f>TREND(E119:$AW119,E$3:$AW$3,D$3)</f>
        <v>46.816947269412267</v>
      </c>
      <c r="E119" s="55">
        <f>TREND(F119:$AW119,F$3:$AW$3,E$3)</f>
        <v>46.765864378807365</v>
      </c>
      <c r="F119" s="55">
        <f>TREND(G119:$AW119,G$3:$AW$3,F$3)</f>
        <v>46.71478148820249</v>
      </c>
      <c r="G119" s="55">
        <f>TREND(H119:$AW119,H$3:$AW$3,G$3)</f>
        <v>46.663698597597588</v>
      </c>
      <c r="H119" s="55">
        <f>TREND(I119:$AW119,I$3:$AW$3,H$3)</f>
        <v>46.612615706992699</v>
      </c>
      <c r="I119" s="55">
        <f>TREND(J119:$AW119,J$3:$AW$3,I$3)</f>
        <v>46.561532816387825</v>
      </c>
      <c r="J119" s="55">
        <f>TREND(K119:$AW119,K$3:$AW$3,J$3)</f>
        <v>46.510449925782893</v>
      </c>
      <c r="K119" s="55">
        <f>TREND(L119:$AW119,L$3:$AW$3,K$3)</f>
        <v>46.459367035178019</v>
      </c>
      <c r="L119" s="55">
        <f>TREND(M119:$AW119,M$3:$AW$3,L$3)</f>
        <v>46.408284144573145</v>
      </c>
      <c r="M119" s="55">
        <f>TREND(N119:$AW119,N$3:$AW$3,M$3)</f>
        <v>46.357201253968285</v>
      </c>
      <c r="N119" s="7">
        <v>20</v>
      </c>
      <c r="O119" s="7">
        <v>64.435149999999993</v>
      </c>
      <c r="P119" s="7">
        <f>O119</f>
        <v>64.435149999999993</v>
      </c>
      <c r="Q119" s="7">
        <v>45.967739999999999</v>
      </c>
      <c r="R119" s="7">
        <v>45</v>
      </c>
      <c r="S119" s="7">
        <f t="shared" ref="S119:AE119" si="944">R119</f>
        <v>45</v>
      </c>
      <c r="T119" s="7">
        <f t="shared" si="944"/>
        <v>45</v>
      </c>
      <c r="U119" s="7">
        <f t="shared" si="944"/>
        <v>45</v>
      </c>
      <c r="V119" s="7">
        <f t="shared" si="944"/>
        <v>45</v>
      </c>
      <c r="W119" s="7">
        <f t="shared" si="944"/>
        <v>45</v>
      </c>
      <c r="X119" s="7">
        <f t="shared" si="944"/>
        <v>45</v>
      </c>
      <c r="Y119" s="7">
        <f t="shared" si="944"/>
        <v>45</v>
      </c>
      <c r="Z119" s="7">
        <f t="shared" si="944"/>
        <v>45</v>
      </c>
      <c r="AA119" s="7">
        <f t="shared" si="944"/>
        <v>45</v>
      </c>
      <c r="AB119" s="7">
        <f t="shared" si="944"/>
        <v>45</v>
      </c>
      <c r="AC119" s="7">
        <f t="shared" si="944"/>
        <v>45</v>
      </c>
      <c r="AD119" s="7">
        <f t="shared" si="944"/>
        <v>45</v>
      </c>
      <c r="AE119" s="7">
        <f t="shared" si="944"/>
        <v>45</v>
      </c>
      <c r="AF119" s="7">
        <f t="shared" si="942"/>
        <v>45</v>
      </c>
      <c r="AG119" s="7">
        <f>AF119</f>
        <v>45</v>
      </c>
      <c r="AH119" s="60">
        <f t="shared" ref="AH119" si="945">AG119</f>
        <v>45</v>
      </c>
      <c r="AI119" s="60">
        <f t="shared" ref="AI119" si="946">AH119</f>
        <v>45</v>
      </c>
      <c r="AJ119" s="60">
        <f t="shared" ref="AJ119" si="947">AI119</f>
        <v>45</v>
      </c>
      <c r="AK119" s="60">
        <f t="shared" ref="AK119" si="948">AJ119</f>
        <v>45</v>
      </c>
      <c r="AL119" s="60">
        <f t="shared" ref="AL119" si="949">AK119</f>
        <v>45</v>
      </c>
      <c r="AM119" s="60">
        <f t="shared" ref="AM119" si="950">AL119</f>
        <v>45</v>
      </c>
      <c r="AN119" s="60">
        <f t="shared" ref="AN119" si="951">AM119</f>
        <v>45</v>
      </c>
      <c r="AO119" s="60">
        <f t="shared" ref="AO119" si="952">AN119</f>
        <v>45</v>
      </c>
      <c r="AP119" s="60">
        <f t="shared" ref="AP119" si="953">AO119</f>
        <v>45</v>
      </c>
      <c r="AQ119" s="60">
        <f t="shared" ref="AQ119" si="954">AP119</f>
        <v>45</v>
      </c>
      <c r="AR119" s="60">
        <f t="shared" ref="AR119" si="955">AQ119</f>
        <v>45</v>
      </c>
      <c r="AS119" s="60">
        <f t="shared" ref="AS119" si="956">AR119</f>
        <v>45</v>
      </c>
      <c r="AT119" s="60">
        <f t="shared" ref="AT119:AT121" si="957">AS119</f>
        <v>45</v>
      </c>
      <c r="AU119" s="60">
        <f t="shared" ref="AU119" si="958">AT119</f>
        <v>45</v>
      </c>
      <c r="AV119" s="60">
        <f>AU119</f>
        <v>45</v>
      </c>
      <c r="AW119" s="60">
        <f t="shared" si="943"/>
        <v>45</v>
      </c>
      <c r="AX119" s="7">
        <f t="shared" si="941"/>
        <v>45</v>
      </c>
    </row>
    <row r="120" spans="1:50" ht="13" x14ac:dyDescent="0.3">
      <c r="A120" s="6" t="s">
        <v>193</v>
      </c>
      <c r="B120" s="6" t="str">
        <f t="shared" si="533"/>
        <v xml:space="preserve">Mongolia </v>
      </c>
      <c r="C120" s="5" t="s">
        <v>53</v>
      </c>
      <c r="D120" s="63">
        <f t="shared" ref="D120:T120" si="959">E120-0.5</f>
        <v>56.474040000000002</v>
      </c>
      <c r="E120" s="63">
        <f t="shared" si="959"/>
        <v>56.974040000000002</v>
      </c>
      <c r="F120" s="63">
        <f t="shared" si="959"/>
        <v>57.474040000000002</v>
      </c>
      <c r="G120" s="63">
        <f t="shared" si="959"/>
        <v>57.974040000000002</v>
      </c>
      <c r="H120" s="63">
        <f t="shared" si="959"/>
        <v>58.474040000000002</v>
      </c>
      <c r="I120" s="63">
        <f t="shared" si="959"/>
        <v>58.974040000000002</v>
      </c>
      <c r="J120" s="63">
        <f t="shared" si="959"/>
        <v>59.474040000000002</v>
      </c>
      <c r="K120" s="63">
        <f t="shared" si="959"/>
        <v>59.974040000000002</v>
      </c>
      <c r="L120" s="63">
        <f t="shared" si="959"/>
        <v>60.474040000000002</v>
      </c>
      <c r="M120" s="63">
        <f t="shared" si="959"/>
        <v>60.974040000000002</v>
      </c>
      <c r="N120" s="63">
        <f t="shared" si="959"/>
        <v>61.474040000000002</v>
      </c>
      <c r="O120" s="63">
        <f t="shared" si="959"/>
        <v>61.974040000000002</v>
      </c>
      <c r="P120" s="63">
        <f t="shared" si="959"/>
        <v>62.474040000000002</v>
      </c>
      <c r="Q120" s="63">
        <f t="shared" si="959"/>
        <v>62.974040000000002</v>
      </c>
      <c r="R120" s="63">
        <f t="shared" si="959"/>
        <v>63.474040000000002</v>
      </c>
      <c r="S120" s="63">
        <f t="shared" si="959"/>
        <v>63.974040000000002</v>
      </c>
      <c r="T120" s="63">
        <f t="shared" si="959"/>
        <v>64.474040000000002</v>
      </c>
      <c r="U120" s="63">
        <f t="shared" ref="U120" si="960">V120-0.5</f>
        <v>64.974040000000002</v>
      </c>
      <c r="V120" s="7">
        <v>65.474040000000002</v>
      </c>
      <c r="W120" s="7">
        <f t="shared" ref="W120:AC120" si="961">V120</f>
        <v>65.474040000000002</v>
      </c>
      <c r="X120" s="7">
        <f t="shared" si="961"/>
        <v>65.474040000000002</v>
      </c>
      <c r="Y120" s="7">
        <f t="shared" si="961"/>
        <v>65.474040000000002</v>
      </c>
      <c r="Z120" s="7">
        <f t="shared" si="961"/>
        <v>65.474040000000002</v>
      </c>
      <c r="AA120" s="7">
        <f t="shared" si="961"/>
        <v>65.474040000000002</v>
      </c>
      <c r="AB120" s="7">
        <f t="shared" si="961"/>
        <v>65.474040000000002</v>
      </c>
      <c r="AC120" s="7">
        <f t="shared" si="961"/>
        <v>65.474040000000002</v>
      </c>
      <c r="AD120" s="7">
        <v>71.735399999999998</v>
      </c>
      <c r="AE120" s="7">
        <v>71.592209999999994</v>
      </c>
      <c r="AF120" s="7">
        <f t="shared" si="942"/>
        <v>71.592209999999994</v>
      </c>
      <c r="AG120" s="7">
        <v>69.684640000000002</v>
      </c>
      <c r="AH120" s="7">
        <v>66.021479999999997</v>
      </c>
      <c r="AI120" s="7">
        <v>65.597260000000006</v>
      </c>
      <c r="AJ120" s="7">
        <v>66.589330000000004</v>
      </c>
      <c r="AK120" s="7">
        <v>64.492320000000007</v>
      </c>
      <c r="AL120" s="7">
        <v>65.232839999999996</v>
      </c>
      <c r="AM120" s="7">
        <v>64.847970000000004</v>
      </c>
      <c r="AN120" s="7">
        <v>65.278480000000002</v>
      </c>
      <c r="AO120" s="7">
        <v>65.278739999999999</v>
      </c>
      <c r="AP120" s="7">
        <v>65.633970000000005</v>
      </c>
      <c r="AQ120" s="7">
        <v>63.762230000000002</v>
      </c>
      <c r="AR120" s="7">
        <v>64.710179999999994</v>
      </c>
      <c r="AS120" s="7">
        <v>63.849139999999998</v>
      </c>
      <c r="AT120" s="60">
        <f t="shared" si="957"/>
        <v>63.849139999999998</v>
      </c>
      <c r="AU120" s="7">
        <v>64.475880000000004</v>
      </c>
      <c r="AV120" s="7">
        <v>63.99409</v>
      </c>
      <c r="AW120" s="7">
        <v>62.127279999999999</v>
      </c>
      <c r="AX120" s="7">
        <f t="shared" si="941"/>
        <v>62.127279999999999</v>
      </c>
    </row>
    <row r="121" spans="1:50" ht="13" x14ac:dyDescent="0.3">
      <c r="A121" s="6" t="s">
        <v>196</v>
      </c>
      <c r="B121" s="6" t="str">
        <f t="shared" si="533"/>
        <v xml:space="preserve">Morocco </v>
      </c>
      <c r="C121" s="5" t="s">
        <v>53</v>
      </c>
      <c r="D121" s="62">
        <f t="shared" ref="D121:D122" si="962">E121</f>
        <v>18.862939999999998</v>
      </c>
      <c r="E121" s="8">
        <v>18.862939999999998</v>
      </c>
      <c r="F121" s="8">
        <f>E121</f>
        <v>18.862939999999998</v>
      </c>
      <c r="G121" s="8">
        <f>F121</f>
        <v>18.862939999999998</v>
      </c>
      <c r="H121" s="8">
        <f>G121</f>
        <v>18.862939999999998</v>
      </c>
      <c r="I121" s="8">
        <f>H121</f>
        <v>18.862939999999998</v>
      </c>
      <c r="J121" s="8">
        <v>17.61281</v>
      </c>
      <c r="K121" s="8">
        <f>J121</f>
        <v>17.61281</v>
      </c>
      <c r="L121" s="8">
        <f>K121</f>
        <v>17.61281</v>
      </c>
      <c r="M121" s="8">
        <v>18.755500000000001</v>
      </c>
      <c r="N121" s="8">
        <f>M121</f>
        <v>18.755500000000001</v>
      </c>
      <c r="O121" s="8">
        <f>N121</f>
        <v>18.755500000000001</v>
      </c>
      <c r="P121" s="8">
        <f>O121</f>
        <v>18.755500000000001</v>
      </c>
      <c r="Q121" s="8">
        <f>P121</f>
        <v>18.755500000000001</v>
      </c>
      <c r="R121" s="8">
        <f>Q121</f>
        <v>18.755500000000001</v>
      </c>
      <c r="S121" s="8">
        <v>30.090009999999999</v>
      </c>
      <c r="T121" s="8">
        <f>S121</f>
        <v>30.090009999999999</v>
      </c>
      <c r="U121" s="8">
        <v>32.643970000000003</v>
      </c>
      <c r="V121" s="8">
        <f>U121</f>
        <v>32.643970000000003</v>
      </c>
      <c r="W121" s="8">
        <v>28.920480000000001</v>
      </c>
      <c r="X121" s="8">
        <f>W121</f>
        <v>28.920480000000001</v>
      </c>
      <c r="Y121" s="8">
        <f>X121</f>
        <v>28.920480000000001</v>
      </c>
      <c r="Z121" s="8">
        <v>33.615090000000002</v>
      </c>
      <c r="AA121" s="8">
        <v>40.155859999999997</v>
      </c>
      <c r="AB121" s="8">
        <v>39.616239999999998</v>
      </c>
      <c r="AC121" s="8">
        <v>39.149419999999999</v>
      </c>
      <c r="AD121" s="8">
        <f>AC121</f>
        <v>39.149419999999999</v>
      </c>
      <c r="AE121" s="8">
        <f>AD121</f>
        <v>39.149419999999999</v>
      </c>
      <c r="AF121" s="8">
        <f t="shared" si="942"/>
        <v>39.149419999999999</v>
      </c>
      <c r="AG121" s="8">
        <f>AF121</f>
        <v>39.149419999999999</v>
      </c>
      <c r="AH121" s="60">
        <f t="shared" ref="AH121" si="963">AG121</f>
        <v>39.149419999999999</v>
      </c>
      <c r="AI121" s="8">
        <v>43.662680000000002</v>
      </c>
      <c r="AJ121" s="60">
        <f t="shared" ref="AJ121" si="964">AI121</f>
        <v>43.662680000000002</v>
      </c>
      <c r="AK121" s="60">
        <f t="shared" ref="AK121" si="965">AJ121</f>
        <v>43.662680000000002</v>
      </c>
      <c r="AL121" s="60">
        <f t="shared" ref="AL121" si="966">AK121</f>
        <v>43.662680000000002</v>
      </c>
      <c r="AM121" s="8">
        <v>42.392339999999997</v>
      </c>
      <c r="AN121" s="8">
        <v>42.703629999999997</v>
      </c>
      <c r="AO121" s="8">
        <v>37.087719999999997</v>
      </c>
      <c r="AP121" s="8">
        <v>31.954339999999998</v>
      </c>
      <c r="AQ121" s="8">
        <v>46.284260000000003</v>
      </c>
      <c r="AR121" s="8">
        <v>47.311999999999998</v>
      </c>
      <c r="AS121" s="60">
        <f t="shared" ref="AS121" si="967">AR121</f>
        <v>47.311999999999998</v>
      </c>
      <c r="AT121" s="60">
        <f t="shared" si="957"/>
        <v>47.311999999999998</v>
      </c>
      <c r="AU121" s="60">
        <f t="shared" ref="AU121" si="968">AT121</f>
        <v>47.311999999999998</v>
      </c>
      <c r="AV121" s="8">
        <v>48.718060000000001</v>
      </c>
      <c r="AW121" s="8">
        <v>48.210380000000001</v>
      </c>
      <c r="AX121" s="8">
        <f t="shared" si="941"/>
        <v>48.210380000000001</v>
      </c>
    </row>
    <row r="122" spans="1:50" ht="20" x14ac:dyDescent="0.3">
      <c r="A122" s="6" t="s">
        <v>197</v>
      </c>
      <c r="B122" s="6" t="str">
        <f t="shared" si="533"/>
        <v xml:space="preserve">Mozambique </v>
      </c>
      <c r="C122" s="5" t="s">
        <v>53</v>
      </c>
      <c r="D122" s="62">
        <f t="shared" si="962"/>
        <v>46.153849999999998</v>
      </c>
      <c r="E122" s="7">
        <v>46.153849999999998</v>
      </c>
      <c r="F122" s="7">
        <f>E122</f>
        <v>46.153849999999998</v>
      </c>
      <c r="G122" s="7">
        <f>F122</f>
        <v>46.153849999999998</v>
      </c>
      <c r="H122" s="7">
        <v>47.120420000000003</v>
      </c>
      <c r="I122" s="7">
        <f>H122</f>
        <v>47.120420000000003</v>
      </c>
      <c r="J122" s="7">
        <f>I122</f>
        <v>47.120420000000003</v>
      </c>
      <c r="K122" s="7">
        <f>J122</f>
        <v>47.120420000000003</v>
      </c>
      <c r="L122" s="7">
        <v>30.66667</v>
      </c>
      <c r="M122" s="7">
        <f>L122</f>
        <v>30.66667</v>
      </c>
      <c r="N122" s="7">
        <f>M122</f>
        <v>30.66667</v>
      </c>
      <c r="O122" s="7">
        <f>N122</f>
        <v>30.66667</v>
      </c>
      <c r="P122" s="7">
        <v>35.652169999999998</v>
      </c>
      <c r="Q122" s="7">
        <f>P122</f>
        <v>35.652169999999998</v>
      </c>
      <c r="R122" s="7">
        <f>Q122</f>
        <v>35.652169999999998</v>
      </c>
      <c r="S122" s="7">
        <f>R122</f>
        <v>35.652169999999998</v>
      </c>
      <c r="T122" s="7">
        <f>S122</f>
        <v>35.652169999999998</v>
      </c>
      <c r="U122" s="7">
        <f>T122</f>
        <v>35.652169999999998</v>
      </c>
      <c r="V122" s="7">
        <f>U122</f>
        <v>35.652169999999998</v>
      </c>
      <c r="W122" s="7">
        <f>V122</f>
        <v>35.652169999999998</v>
      </c>
      <c r="X122" s="7">
        <f>W122</f>
        <v>35.652169999999998</v>
      </c>
      <c r="Y122" s="7">
        <f>X122</f>
        <v>35.652169999999998</v>
      </c>
      <c r="Z122" s="7">
        <f>Y122</f>
        <v>35.652169999999998</v>
      </c>
      <c r="AA122" s="7">
        <v>22.619050000000001</v>
      </c>
      <c r="AB122" s="7">
        <v>32.530119999999997</v>
      </c>
      <c r="AC122" s="7">
        <v>39.333329999999997</v>
      </c>
      <c r="AD122" s="7">
        <v>33.944949999999999</v>
      </c>
      <c r="AE122" s="7">
        <f>AD122</f>
        <v>33.944949999999999</v>
      </c>
      <c r="AF122" s="7">
        <f t="shared" si="942"/>
        <v>33.944949999999999</v>
      </c>
      <c r="AG122" s="7">
        <f>AF122</f>
        <v>33.944949999999999</v>
      </c>
      <c r="AH122" s="60">
        <f t="shared" ref="AH122" si="969">AG122</f>
        <v>33.944949999999999</v>
      </c>
      <c r="AI122" s="60">
        <f t="shared" ref="AI122" si="970">AH122</f>
        <v>33.944949999999999</v>
      </c>
      <c r="AJ122" s="60">
        <f t="shared" ref="AJ122" si="971">AI122</f>
        <v>33.944949999999999</v>
      </c>
      <c r="AK122" s="60">
        <f t="shared" ref="AK122" si="972">AJ122</f>
        <v>33.944949999999999</v>
      </c>
      <c r="AL122" s="7">
        <v>35.406529999999997</v>
      </c>
      <c r="AM122" s="7">
        <v>30.235130000000002</v>
      </c>
      <c r="AN122" s="60">
        <f t="shared" ref="AN122" si="973">AM122</f>
        <v>30.235130000000002</v>
      </c>
      <c r="AO122" s="60">
        <f t="shared" ref="AO122" si="974">AN122</f>
        <v>30.235130000000002</v>
      </c>
      <c r="AP122" s="7">
        <v>44.56738</v>
      </c>
      <c r="AQ122" s="7">
        <v>41.856529999999999</v>
      </c>
      <c r="AR122" s="7">
        <v>46.277970000000003</v>
      </c>
      <c r="AS122" s="7">
        <v>24.766629999999999</v>
      </c>
      <c r="AT122" s="7">
        <v>34.549959999999999</v>
      </c>
      <c r="AU122" s="7">
        <v>44.865920000000003</v>
      </c>
      <c r="AV122" s="7">
        <v>43.013779999999997</v>
      </c>
      <c r="AW122" s="60">
        <f t="shared" ref="AW122:AW131" si="975">AV122</f>
        <v>43.013779999999997</v>
      </c>
      <c r="AX122" s="7">
        <f t="shared" si="941"/>
        <v>43.013779999999997</v>
      </c>
    </row>
    <row r="123" spans="1:50" ht="13" x14ac:dyDescent="0.3">
      <c r="A123" s="6" t="s">
        <v>198</v>
      </c>
      <c r="B123" s="6" t="str">
        <f t="shared" si="533"/>
        <v xml:space="preserve">Myanmar </v>
      </c>
      <c r="C123" s="5" t="s">
        <v>53</v>
      </c>
      <c r="D123" s="63">
        <f t="shared" ref="D123:AS125" si="976">E123-0.5</f>
        <v>49.109310000000001</v>
      </c>
      <c r="E123" s="63">
        <f t="shared" si="976"/>
        <v>49.609310000000001</v>
      </c>
      <c r="F123" s="63">
        <f t="shared" si="976"/>
        <v>50.109310000000001</v>
      </c>
      <c r="G123" s="63">
        <f t="shared" si="976"/>
        <v>50.609310000000001</v>
      </c>
      <c r="H123" s="63">
        <f t="shared" si="976"/>
        <v>51.109310000000001</v>
      </c>
      <c r="I123" s="63">
        <f t="shared" si="976"/>
        <v>51.609310000000001</v>
      </c>
      <c r="J123" s="63">
        <f t="shared" si="976"/>
        <v>52.109310000000001</v>
      </c>
      <c r="K123" s="63">
        <f t="shared" si="976"/>
        <v>52.609310000000001</v>
      </c>
      <c r="L123" s="63">
        <f t="shared" si="976"/>
        <v>53.109310000000001</v>
      </c>
      <c r="M123" s="63">
        <f t="shared" si="976"/>
        <v>53.609310000000001</v>
      </c>
      <c r="N123" s="63">
        <f t="shared" si="976"/>
        <v>54.109310000000001</v>
      </c>
      <c r="O123" s="63">
        <f t="shared" si="976"/>
        <v>54.609310000000001</v>
      </c>
      <c r="P123" s="63">
        <f t="shared" si="976"/>
        <v>55.109310000000001</v>
      </c>
      <c r="Q123" s="63">
        <f t="shared" si="976"/>
        <v>55.609310000000001</v>
      </c>
      <c r="R123" s="63">
        <f t="shared" si="976"/>
        <v>56.109310000000001</v>
      </c>
      <c r="S123" s="63">
        <f t="shared" si="976"/>
        <v>56.609310000000001</v>
      </c>
      <c r="T123" s="63">
        <f t="shared" si="976"/>
        <v>57.109310000000001</v>
      </c>
      <c r="U123" s="63">
        <f t="shared" si="976"/>
        <v>57.609310000000001</v>
      </c>
      <c r="V123" s="63">
        <f t="shared" si="976"/>
        <v>58.109310000000001</v>
      </c>
      <c r="W123" s="63">
        <f t="shared" si="976"/>
        <v>58.609310000000001</v>
      </c>
      <c r="X123" s="63">
        <f t="shared" si="976"/>
        <v>59.109310000000001</v>
      </c>
      <c r="Y123" s="63">
        <f t="shared" si="976"/>
        <v>59.609310000000001</v>
      </c>
      <c r="Z123" s="63">
        <f t="shared" si="976"/>
        <v>60.109310000000001</v>
      </c>
      <c r="AA123" s="63">
        <f t="shared" si="976"/>
        <v>60.609310000000001</v>
      </c>
      <c r="AB123" s="63">
        <f t="shared" si="976"/>
        <v>61.109310000000001</v>
      </c>
      <c r="AC123" s="63">
        <f t="shared" si="976"/>
        <v>61.609310000000001</v>
      </c>
      <c r="AD123" s="8">
        <v>62.109310000000001</v>
      </c>
      <c r="AE123" s="8">
        <f>AD123</f>
        <v>62.109310000000001</v>
      </c>
      <c r="AF123" s="8">
        <f t="shared" si="942"/>
        <v>62.109310000000001</v>
      </c>
      <c r="AG123" s="8">
        <f>AF123</f>
        <v>62.109310000000001</v>
      </c>
      <c r="AH123" s="60">
        <f t="shared" ref="AH123" si="977">AG123</f>
        <v>62.109310000000001</v>
      </c>
      <c r="AI123" s="60">
        <f t="shared" ref="AI123" si="978">AH123</f>
        <v>62.109310000000001</v>
      </c>
      <c r="AJ123" s="60">
        <f t="shared" ref="AJ123" si="979">AI123</f>
        <v>62.109310000000001</v>
      </c>
      <c r="AK123" s="60">
        <f t="shared" ref="AK123" si="980">AJ123</f>
        <v>62.109310000000001</v>
      </c>
      <c r="AL123" s="60">
        <f t="shared" ref="AL123" si="981">AK123</f>
        <v>62.109310000000001</v>
      </c>
      <c r="AM123" s="60">
        <f t="shared" ref="AM123" si="982">AL123</f>
        <v>62.109310000000001</v>
      </c>
      <c r="AN123" s="60">
        <f t="shared" ref="AN123" si="983">AM123</f>
        <v>62.109310000000001</v>
      </c>
      <c r="AO123" s="8">
        <v>70.122380000000007</v>
      </c>
      <c r="AP123" s="60">
        <f t="shared" ref="AP123" si="984">AO123</f>
        <v>70.122380000000007</v>
      </c>
      <c r="AQ123" s="60">
        <f t="shared" ref="AQ123" si="985">AP123</f>
        <v>70.122380000000007</v>
      </c>
      <c r="AR123" s="60">
        <f t="shared" ref="AR123" si="986">AQ123</f>
        <v>70.122380000000007</v>
      </c>
      <c r="AS123" s="8">
        <v>65.422960000000003</v>
      </c>
      <c r="AT123" s="8">
        <v>64.591589999999997</v>
      </c>
      <c r="AU123" s="60">
        <f t="shared" ref="AU123" si="987">AT123</f>
        <v>64.591589999999997</v>
      </c>
      <c r="AV123" s="60">
        <f>AU123</f>
        <v>64.591589999999997</v>
      </c>
      <c r="AW123" s="60">
        <f t="shared" si="975"/>
        <v>64.591589999999997</v>
      </c>
      <c r="AX123" s="8">
        <f t="shared" si="941"/>
        <v>64.591589999999997</v>
      </c>
    </row>
    <row r="124" spans="1:50" ht="13" x14ac:dyDescent="0.3">
      <c r="A124" s="6" t="s">
        <v>199</v>
      </c>
      <c r="B124" s="6" t="str">
        <f t="shared" si="533"/>
        <v xml:space="preserve">Namibia </v>
      </c>
      <c r="C124" s="5" t="s">
        <v>53</v>
      </c>
      <c r="D124" s="63">
        <f t="shared" si="976"/>
        <v>50.711860000000001</v>
      </c>
      <c r="E124" s="63">
        <f t="shared" si="976"/>
        <v>51.211860000000001</v>
      </c>
      <c r="F124" s="63">
        <f t="shared" si="976"/>
        <v>51.711860000000001</v>
      </c>
      <c r="G124" s="63">
        <f t="shared" si="976"/>
        <v>52.211860000000001</v>
      </c>
      <c r="H124" s="63">
        <f t="shared" si="976"/>
        <v>52.711860000000001</v>
      </c>
      <c r="I124" s="63">
        <f t="shared" si="976"/>
        <v>53.211860000000001</v>
      </c>
      <c r="J124" s="63">
        <f t="shared" si="976"/>
        <v>53.711860000000001</v>
      </c>
      <c r="K124" s="63">
        <f t="shared" si="976"/>
        <v>54.211860000000001</v>
      </c>
      <c r="L124" s="63">
        <f t="shared" si="976"/>
        <v>54.711860000000001</v>
      </c>
      <c r="M124" s="63">
        <f t="shared" si="976"/>
        <v>55.211860000000001</v>
      </c>
      <c r="N124" s="63">
        <f t="shared" si="976"/>
        <v>55.711860000000001</v>
      </c>
      <c r="O124" s="63">
        <f t="shared" si="976"/>
        <v>56.211860000000001</v>
      </c>
      <c r="P124" s="63">
        <f t="shared" si="976"/>
        <v>56.711860000000001</v>
      </c>
      <c r="Q124" s="63">
        <f t="shared" si="976"/>
        <v>57.211860000000001</v>
      </c>
      <c r="R124" s="63">
        <f t="shared" si="976"/>
        <v>57.711860000000001</v>
      </c>
      <c r="S124" s="63">
        <f t="shared" si="976"/>
        <v>58.211860000000001</v>
      </c>
      <c r="T124" s="63">
        <f t="shared" si="976"/>
        <v>58.711860000000001</v>
      </c>
      <c r="U124" s="63">
        <f t="shared" si="976"/>
        <v>59.211860000000001</v>
      </c>
      <c r="V124" s="63">
        <f t="shared" si="976"/>
        <v>59.711860000000001</v>
      </c>
      <c r="W124" s="63">
        <f t="shared" si="976"/>
        <v>60.211860000000001</v>
      </c>
      <c r="X124" s="63">
        <f t="shared" si="976"/>
        <v>60.711860000000001</v>
      </c>
      <c r="Y124" s="63">
        <f t="shared" si="976"/>
        <v>61.211860000000001</v>
      </c>
      <c r="Z124" s="63">
        <f t="shared" si="976"/>
        <v>61.711860000000001</v>
      </c>
      <c r="AA124" s="63">
        <f t="shared" si="976"/>
        <v>62.211860000000001</v>
      </c>
      <c r="AB124" s="7">
        <v>62.711860000000001</v>
      </c>
      <c r="AC124" s="7">
        <v>61.704549999999998</v>
      </c>
      <c r="AD124" s="7">
        <f>AC124</f>
        <v>61.704549999999998</v>
      </c>
      <c r="AE124" s="7">
        <f>AD124</f>
        <v>61.704549999999998</v>
      </c>
      <c r="AF124" s="7">
        <f t="shared" si="942"/>
        <v>61.704549999999998</v>
      </c>
      <c r="AG124" s="7">
        <f>AF124</f>
        <v>61.704549999999998</v>
      </c>
      <c r="AH124" s="60">
        <f t="shared" ref="AH124" si="988">AG124</f>
        <v>61.704549999999998</v>
      </c>
      <c r="AI124" s="7">
        <v>46.028329999999997</v>
      </c>
      <c r="AJ124" s="60">
        <f t="shared" ref="AJ124" si="989">AI124</f>
        <v>46.028329999999997</v>
      </c>
      <c r="AK124" s="7">
        <v>56.133270000000003</v>
      </c>
      <c r="AL124" s="60">
        <f t="shared" ref="AL124" si="990">AK124</f>
        <v>56.133270000000003</v>
      </c>
      <c r="AM124" s="7">
        <v>55.780110000000001</v>
      </c>
      <c r="AN124" s="7">
        <v>62.741309999999999</v>
      </c>
      <c r="AO124" s="60">
        <f t="shared" ref="AO124" si="991">AN124</f>
        <v>62.741309999999999</v>
      </c>
      <c r="AP124" s="7">
        <v>58.352939999999997</v>
      </c>
      <c r="AQ124" s="60">
        <f t="shared" ref="AQ124" si="992">AP124</f>
        <v>58.352939999999997</v>
      </c>
      <c r="AR124" s="60">
        <f t="shared" ref="AR124" si="993">AQ124</f>
        <v>58.352939999999997</v>
      </c>
      <c r="AS124" s="60">
        <f t="shared" ref="AS124" si="994">AR124</f>
        <v>58.352939999999997</v>
      </c>
      <c r="AT124" s="7">
        <v>65.504689999999997</v>
      </c>
      <c r="AU124" s="7">
        <v>65.951830000000001</v>
      </c>
      <c r="AV124" s="7">
        <v>65.597300000000004</v>
      </c>
      <c r="AW124" s="60">
        <f t="shared" si="975"/>
        <v>65.597300000000004</v>
      </c>
      <c r="AX124" s="7">
        <f t="shared" si="941"/>
        <v>65.597300000000004</v>
      </c>
    </row>
    <row r="125" spans="1:50" ht="13" x14ac:dyDescent="0.3">
      <c r="A125" s="6" t="s">
        <v>201</v>
      </c>
      <c r="B125" s="6" t="str">
        <f t="shared" si="533"/>
        <v xml:space="preserve">Nepal </v>
      </c>
      <c r="C125" s="5" t="s">
        <v>53</v>
      </c>
      <c r="D125" s="63">
        <f t="shared" si="976"/>
        <v>26.805349999999997</v>
      </c>
      <c r="E125" s="63">
        <f t="shared" si="976"/>
        <v>27.305349999999997</v>
      </c>
      <c r="F125" s="63">
        <f t="shared" si="976"/>
        <v>27.805349999999997</v>
      </c>
      <c r="G125" s="63">
        <f t="shared" si="976"/>
        <v>28.305349999999997</v>
      </c>
      <c r="H125" s="63">
        <f t="shared" si="976"/>
        <v>28.805349999999997</v>
      </c>
      <c r="I125" s="63">
        <f t="shared" si="976"/>
        <v>29.305349999999997</v>
      </c>
      <c r="J125" s="63">
        <f t="shared" si="976"/>
        <v>29.805349999999997</v>
      </c>
      <c r="K125" s="63">
        <f t="shared" si="976"/>
        <v>30.305349999999997</v>
      </c>
      <c r="L125" s="63">
        <f t="shared" si="976"/>
        <v>30.805349999999997</v>
      </c>
      <c r="M125" s="63">
        <f t="shared" si="976"/>
        <v>31.305349999999997</v>
      </c>
      <c r="N125" s="63">
        <f t="shared" si="976"/>
        <v>31.805349999999997</v>
      </c>
      <c r="O125" s="63">
        <f t="shared" si="976"/>
        <v>32.305349999999997</v>
      </c>
      <c r="P125" s="63">
        <f t="shared" si="976"/>
        <v>32.805349999999997</v>
      </c>
      <c r="Q125" s="63">
        <f t="shared" si="976"/>
        <v>33.305349999999997</v>
      </c>
      <c r="R125" s="63">
        <f t="shared" si="976"/>
        <v>33.805349999999997</v>
      </c>
      <c r="S125" s="63">
        <f t="shared" si="976"/>
        <v>34.305349999999997</v>
      </c>
      <c r="T125" s="63">
        <f t="shared" si="976"/>
        <v>34.805349999999997</v>
      </c>
      <c r="U125" s="63">
        <f t="shared" si="976"/>
        <v>35.305349999999997</v>
      </c>
      <c r="V125" s="63">
        <f t="shared" si="976"/>
        <v>35.805349999999997</v>
      </c>
      <c r="W125" s="63">
        <f t="shared" si="976"/>
        <v>36.305349999999997</v>
      </c>
      <c r="X125" s="63">
        <f t="shared" si="976"/>
        <v>36.805349999999997</v>
      </c>
      <c r="Y125" s="63">
        <f t="shared" si="976"/>
        <v>37.305349999999997</v>
      </c>
      <c r="Z125" s="63">
        <f t="shared" si="976"/>
        <v>37.805349999999997</v>
      </c>
      <c r="AA125" s="63">
        <f t="shared" si="976"/>
        <v>38.305349999999997</v>
      </c>
      <c r="AB125" s="63">
        <f t="shared" si="976"/>
        <v>38.805349999999997</v>
      </c>
      <c r="AC125" s="63">
        <f t="shared" si="976"/>
        <v>39.305349999999997</v>
      </c>
      <c r="AD125" s="63">
        <f t="shared" si="976"/>
        <v>39.805349999999997</v>
      </c>
      <c r="AE125" s="63">
        <f t="shared" si="976"/>
        <v>40.305349999999997</v>
      </c>
      <c r="AF125" s="63">
        <f t="shared" si="976"/>
        <v>40.805349999999997</v>
      </c>
      <c r="AG125" s="63">
        <f t="shared" si="976"/>
        <v>41.305349999999997</v>
      </c>
      <c r="AH125" s="63">
        <f t="shared" si="976"/>
        <v>41.805349999999997</v>
      </c>
      <c r="AI125" s="63">
        <f t="shared" si="976"/>
        <v>42.305349999999997</v>
      </c>
      <c r="AJ125" s="63">
        <f t="shared" si="976"/>
        <v>42.805349999999997</v>
      </c>
      <c r="AK125" s="63">
        <f t="shared" si="976"/>
        <v>43.305349999999997</v>
      </c>
      <c r="AL125" s="63">
        <f t="shared" si="976"/>
        <v>43.805349999999997</v>
      </c>
      <c r="AM125" s="63">
        <f t="shared" si="976"/>
        <v>44.305349999999997</v>
      </c>
      <c r="AN125" s="63">
        <f t="shared" si="976"/>
        <v>44.805349999999997</v>
      </c>
      <c r="AO125" s="63">
        <f t="shared" si="976"/>
        <v>45.305349999999997</v>
      </c>
      <c r="AP125" s="63">
        <f t="shared" si="976"/>
        <v>45.805349999999997</v>
      </c>
      <c r="AQ125" s="63">
        <f t="shared" si="976"/>
        <v>46.305349999999997</v>
      </c>
      <c r="AR125" s="63">
        <f t="shared" si="976"/>
        <v>46.805349999999997</v>
      </c>
      <c r="AS125" s="63">
        <f t="shared" si="976"/>
        <v>47.305349999999997</v>
      </c>
      <c r="AT125" s="63">
        <f t="shared" ref="AT125" si="995">AU125-0.5</f>
        <v>47.805349999999997</v>
      </c>
      <c r="AU125" s="7">
        <v>48.305349999999997</v>
      </c>
      <c r="AV125" s="60">
        <f>AU125</f>
        <v>48.305349999999997</v>
      </c>
      <c r="AW125" s="60">
        <f t="shared" si="975"/>
        <v>48.305349999999997</v>
      </c>
      <c r="AX125" s="7">
        <f t="shared" si="941"/>
        <v>48.305349999999997</v>
      </c>
    </row>
    <row r="126" spans="1:50" ht="20" x14ac:dyDescent="0.3">
      <c r="A126" s="6" t="s">
        <v>202</v>
      </c>
      <c r="B126" s="6" t="str">
        <f t="shared" si="533"/>
        <v xml:space="preserve">Netherlands </v>
      </c>
      <c r="C126" s="5" t="s">
        <v>53</v>
      </c>
      <c r="D126" s="62">
        <f t="shared" ref="D126:F126" si="996">E126</f>
        <v>31.655149999999999</v>
      </c>
      <c r="E126" s="62">
        <f t="shared" si="996"/>
        <v>31.655149999999999</v>
      </c>
      <c r="F126" s="62">
        <f t="shared" si="996"/>
        <v>31.655149999999999</v>
      </c>
      <c r="G126" s="8">
        <v>31.655149999999999</v>
      </c>
      <c r="H126" s="8">
        <f>G126</f>
        <v>31.655149999999999</v>
      </c>
      <c r="I126" s="8">
        <v>33.205950000000001</v>
      </c>
      <c r="J126" s="8">
        <v>34.970489999999998</v>
      </c>
      <c r="K126" s="8">
        <v>34.511800000000001</v>
      </c>
      <c r="L126" s="8">
        <v>35.376899999999999</v>
      </c>
      <c r="M126" s="8">
        <v>36.216059999999999</v>
      </c>
      <c r="N126" s="8">
        <v>37.128740000000001</v>
      </c>
      <c r="O126" s="8">
        <v>42.386490000000002</v>
      </c>
      <c r="P126" s="8">
        <v>45.922580000000004</v>
      </c>
      <c r="Q126" s="8">
        <v>47.976709999999997</v>
      </c>
      <c r="R126" s="8">
        <v>44.514899999999997</v>
      </c>
      <c r="S126" s="8">
        <v>48.313470000000002</v>
      </c>
      <c r="T126" s="8">
        <v>46.616599999999998</v>
      </c>
      <c r="U126" s="8">
        <v>44.521630000000002</v>
      </c>
      <c r="V126" s="8">
        <v>44.650230000000001</v>
      </c>
      <c r="W126" s="8">
        <v>43.29242</v>
      </c>
      <c r="X126" s="8">
        <v>44.321820000000002</v>
      </c>
      <c r="Y126" s="8">
        <v>45.337910000000001</v>
      </c>
      <c r="Z126" s="8">
        <v>43.209020000000002</v>
      </c>
      <c r="AA126" s="8">
        <v>46.565049999999999</v>
      </c>
      <c r="AB126" s="8">
        <v>47.147440000000003</v>
      </c>
      <c r="AC126" s="8">
        <v>48.425289999999997</v>
      </c>
      <c r="AD126" s="8">
        <v>49.483730000000001</v>
      </c>
      <c r="AE126" s="8">
        <v>50.469230000000003</v>
      </c>
      <c r="AF126" s="8">
        <f>AE126</f>
        <v>50.469230000000003</v>
      </c>
      <c r="AG126" s="8">
        <v>52.349580000000003</v>
      </c>
      <c r="AH126" s="8">
        <v>54.152819999999998</v>
      </c>
      <c r="AI126" s="8">
        <v>54.703870000000002</v>
      </c>
      <c r="AJ126" s="8">
        <v>55.391640000000002</v>
      </c>
      <c r="AK126" s="8">
        <v>55.998930000000001</v>
      </c>
      <c r="AL126" s="8">
        <v>56.149239999999999</v>
      </c>
      <c r="AM126" s="8">
        <v>56.467700000000001</v>
      </c>
      <c r="AN126" s="8">
        <v>55.903300000000002</v>
      </c>
      <c r="AO126" s="8">
        <v>56.480240000000002</v>
      </c>
      <c r="AP126" s="8">
        <v>56.735199999999999</v>
      </c>
      <c r="AQ126" s="8">
        <v>56.540170000000003</v>
      </c>
      <c r="AR126" s="8">
        <v>56.689349999999997</v>
      </c>
      <c r="AS126" s="8">
        <v>56.912779999999998</v>
      </c>
      <c r="AT126" s="8">
        <v>56.531120000000001</v>
      </c>
      <c r="AU126" s="8">
        <v>56.905889999999999</v>
      </c>
      <c r="AV126" s="8">
        <v>56.606499999999997</v>
      </c>
      <c r="AW126" s="60">
        <f t="shared" si="975"/>
        <v>56.606499999999997</v>
      </c>
      <c r="AX126" s="8">
        <f t="shared" si="941"/>
        <v>56.606499999999997</v>
      </c>
    </row>
    <row r="127" spans="1:50" ht="20" x14ac:dyDescent="0.3">
      <c r="A127" s="6" t="s">
        <v>205</v>
      </c>
      <c r="B127" s="6" t="str">
        <f t="shared" si="533"/>
        <v xml:space="preserve">New Zealand </v>
      </c>
      <c r="C127" s="5" t="s">
        <v>53</v>
      </c>
      <c r="D127" s="7">
        <v>27.396319999999999</v>
      </c>
      <c r="E127" s="7">
        <v>27.474150000000002</v>
      </c>
      <c r="F127" s="7">
        <v>28.547249999999998</v>
      </c>
      <c r="G127" s="7">
        <v>30.66779</v>
      </c>
      <c r="H127" s="7">
        <v>31.556799999999999</v>
      </c>
      <c r="I127" s="7">
        <f>H127</f>
        <v>31.556799999999999</v>
      </c>
      <c r="J127" s="7">
        <v>32.18486</v>
      </c>
      <c r="K127" s="7">
        <f>J127</f>
        <v>32.18486</v>
      </c>
      <c r="L127" s="7">
        <v>48.143560000000001</v>
      </c>
      <c r="M127" s="7">
        <v>44.144840000000002</v>
      </c>
      <c r="N127" s="7">
        <v>45.128740000000001</v>
      </c>
      <c r="O127" s="7">
        <v>45.141820000000003</v>
      </c>
      <c r="P127" s="7">
        <v>46.073160000000001</v>
      </c>
      <c r="Q127" s="7">
        <v>44.753839999999997</v>
      </c>
      <c r="R127" s="7">
        <v>44.538910000000001</v>
      </c>
      <c r="S127" s="7">
        <v>44.73124</v>
      </c>
      <c r="T127" s="7">
        <v>46.524830000000001</v>
      </c>
      <c r="U127" s="7">
        <v>47.939230000000002</v>
      </c>
      <c r="V127" s="7">
        <v>51.325299999999999</v>
      </c>
      <c r="W127" s="7">
        <v>50.980260000000001</v>
      </c>
      <c r="X127" s="7">
        <v>47.079659999999997</v>
      </c>
      <c r="Y127" s="7">
        <v>49.026339999999998</v>
      </c>
      <c r="Z127" s="7">
        <v>54.509349999999998</v>
      </c>
      <c r="AA127" s="7">
        <v>54.99971</v>
      </c>
      <c r="AB127" s="7">
        <v>55.286140000000003</v>
      </c>
      <c r="AC127" s="7">
        <v>57.594200000000001</v>
      </c>
      <c r="AD127" s="7">
        <v>58.091619999999999</v>
      </c>
      <c r="AE127" s="7">
        <v>58.86083</v>
      </c>
      <c r="AF127" s="7">
        <v>59.984070000000003</v>
      </c>
      <c r="AG127" s="7">
        <v>61.184699999999999</v>
      </c>
      <c r="AH127" s="7">
        <v>61.896189999999997</v>
      </c>
      <c r="AI127" s="7">
        <v>61.368569999999998</v>
      </c>
      <c r="AJ127" s="7">
        <v>60.777529999999999</v>
      </c>
      <c r="AK127" s="7">
        <v>61.29927</v>
      </c>
      <c r="AL127" s="7">
        <v>60.702060000000003</v>
      </c>
      <c r="AM127" s="7">
        <v>60.618029999999997</v>
      </c>
      <c r="AN127" s="7">
        <v>60.753540000000001</v>
      </c>
      <c r="AO127" s="7">
        <v>61.017040000000001</v>
      </c>
      <c r="AP127" s="7">
        <v>60.859580000000001</v>
      </c>
      <c r="AQ127" s="7">
        <v>58.84404</v>
      </c>
      <c r="AR127" s="7">
        <v>59.273040000000002</v>
      </c>
      <c r="AS127" s="7">
        <v>59.23039</v>
      </c>
      <c r="AT127" s="7">
        <v>59.377740000000003</v>
      </c>
      <c r="AU127" s="7">
        <v>59.488579999999999</v>
      </c>
      <c r="AV127" s="7">
        <v>58.249090000000002</v>
      </c>
      <c r="AW127" s="60">
        <f t="shared" si="975"/>
        <v>58.249090000000002</v>
      </c>
      <c r="AX127" s="7">
        <f t="shared" si="941"/>
        <v>58.249090000000002</v>
      </c>
    </row>
    <row r="128" spans="1:50" ht="13" x14ac:dyDescent="0.3">
      <c r="A128" s="6" t="s">
        <v>206</v>
      </c>
      <c r="B128" s="6" t="str">
        <f t="shared" si="533"/>
        <v xml:space="preserve">Nicaragua </v>
      </c>
      <c r="C128" s="5" t="s">
        <v>53</v>
      </c>
      <c r="D128" s="55">
        <f>TREND(E128:$AW128,E$3:$AW$3,D$3)</f>
        <v>48.715911306818271</v>
      </c>
      <c r="E128" s="55">
        <f>TREND(F128:$AW128,F$3:$AW$3,E$3)</f>
        <v>49.056263863636445</v>
      </c>
      <c r="F128" s="55">
        <f>TREND(G128:$AW128,G$3:$AW$3,F$3)</f>
        <v>49.39661642045462</v>
      </c>
      <c r="G128" s="55">
        <f>TREND(H128:$AW128,H$3:$AW$3,G$3)</f>
        <v>49.736968977272682</v>
      </c>
      <c r="H128" s="55">
        <f>TREND(I128:$AW128,I$3:$AW$3,H$3)</f>
        <v>50.07732153409097</v>
      </c>
      <c r="I128" s="55">
        <f>TREND(J128:$AW128,J$3:$AW$3,I$3)</f>
        <v>50.417674090909145</v>
      </c>
      <c r="J128" s="55">
        <f>TREND(K128:$AW128,K$3:$AW$3,J$3)</f>
        <v>50.75802664772732</v>
      </c>
      <c r="K128" s="55">
        <f>TREND(L128:$AW128,L$3:$AW$3,K$3)</f>
        <v>51.098379204545381</v>
      </c>
      <c r="L128" s="55">
        <f>TREND(M128:$AW128,M$3:$AW$3,L$3)</f>
        <v>51.43873176136367</v>
      </c>
      <c r="M128" s="55">
        <f>TREND(N128:$AW128,N$3:$AW$3,M$3)</f>
        <v>51.779084318181845</v>
      </c>
      <c r="N128" s="55">
        <f>TREND(O128:$AW128,O$3:$AW$3,N$3)</f>
        <v>52.119436875000019</v>
      </c>
      <c r="O128" s="55">
        <f>TREND(P128:$AW128,P$3:$AW$3,O$3)</f>
        <v>52.459789431818194</v>
      </c>
      <c r="P128" s="55">
        <f>TREND(Q128:$AW128,Q$3:$AW$3,P$3)</f>
        <v>52.800141988636369</v>
      </c>
      <c r="Q128" s="8">
        <v>42.681260000000002</v>
      </c>
      <c r="R128" s="8">
        <v>38.947369999999999</v>
      </c>
      <c r="S128" s="8">
        <v>49.511000000000003</v>
      </c>
      <c r="T128" s="8">
        <v>43.21705</v>
      </c>
      <c r="U128" s="8">
        <v>65.701880000000003</v>
      </c>
      <c r="V128" s="8">
        <f>U128</f>
        <v>65.701880000000003</v>
      </c>
      <c r="W128" s="8">
        <f>V128</f>
        <v>65.701880000000003</v>
      </c>
      <c r="X128" s="8">
        <v>58.267270000000003</v>
      </c>
      <c r="Y128" s="8">
        <v>60.977739999999997</v>
      </c>
      <c r="Z128" s="8">
        <v>59.893329999999999</v>
      </c>
      <c r="AA128" s="8">
        <f t="shared" ref="AA128:AB130" si="997">Z128</f>
        <v>59.893329999999999</v>
      </c>
      <c r="AB128" s="8">
        <f t="shared" si="997"/>
        <v>59.893329999999999</v>
      </c>
      <c r="AC128" s="8">
        <v>51.601059999999997</v>
      </c>
      <c r="AD128" s="8">
        <f>AC128</f>
        <v>51.601059999999997</v>
      </c>
      <c r="AE128" s="8">
        <v>60.15907</v>
      </c>
      <c r="AF128" s="8">
        <f>AE128</f>
        <v>60.15907</v>
      </c>
      <c r="AG128" s="8">
        <f>AF128</f>
        <v>60.15907</v>
      </c>
      <c r="AH128" s="60">
        <f t="shared" ref="AH128" si="998">AG128</f>
        <v>60.15907</v>
      </c>
      <c r="AI128" s="60">
        <f t="shared" ref="AI128" si="999">AH128</f>
        <v>60.15907</v>
      </c>
      <c r="AJ128" s="8">
        <v>61.354120000000002</v>
      </c>
      <c r="AK128" s="60">
        <f t="shared" ref="AK128" si="1000">AJ128</f>
        <v>61.354120000000002</v>
      </c>
      <c r="AL128" s="60">
        <f t="shared" ref="AL128" si="1001">AK128</f>
        <v>61.354120000000002</v>
      </c>
      <c r="AM128" s="60">
        <f t="shared" ref="AM128" si="1002">AL128</f>
        <v>61.354120000000002</v>
      </c>
      <c r="AN128" s="60">
        <f t="shared" ref="AN128" si="1003">AM128</f>
        <v>61.354120000000002</v>
      </c>
      <c r="AO128" s="60">
        <f t="shared" ref="AO128" si="1004">AN128</f>
        <v>61.354120000000002</v>
      </c>
      <c r="AP128" s="60">
        <f t="shared" ref="AP128" si="1005">AO128</f>
        <v>61.354120000000002</v>
      </c>
      <c r="AQ128" s="60">
        <f t="shared" ref="AQ128" si="1006">AP128</f>
        <v>61.354120000000002</v>
      </c>
      <c r="AR128" s="60">
        <f t="shared" ref="AR128" si="1007">AQ128</f>
        <v>61.354120000000002</v>
      </c>
      <c r="AS128" s="60">
        <f t="shared" ref="AS128" si="1008">AR128</f>
        <v>61.354120000000002</v>
      </c>
      <c r="AT128" s="60">
        <f t="shared" ref="AT128:AT130" si="1009">AS128</f>
        <v>61.354120000000002</v>
      </c>
      <c r="AU128" s="60">
        <f t="shared" ref="AU128" si="1010">AT128</f>
        <v>61.354120000000002</v>
      </c>
      <c r="AV128" s="60">
        <f t="shared" ref="AV128:AV130" si="1011">AU128</f>
        <v>61.354120000000002</v>
      </c>
      <c r="AW128" s="60">
        <f t="shared" si="975"/>
        <v>61.354120000000002</v>
      </c>
      <c r="AX128" s="8">
        <f t="shared" si="941"/>
        <v>61.354120000000002</v>
      </c>
    </row>
    <row r="129" spans="1:50" ht="13" x14ac:dyDescent="0.3">
      <c r="A129" s="6" t="s">
        <v>207</v>
      </c>
      <c r="B129" s="6" t="str">
        <f t="shared" si="533"/>
        <v xml:space="preserve">Niger </v>
      </c>
      <c r="C129" s="5" t="s">
        <v>53</v>
      </c>
      <c r="D129" s="55">
        <f>TREND(E129:$AW129,E$3:$AW$3,D$3)</f>
        <v>7.2777060102960149</v>
      </c>
      <c r="E129" s="55">
        <f>TREND(F129:$AW129,F$3:$AW$3,E$3)</f>
        <v>7.7622220038609839</v>
      </c>
      <c r="F129" s="55">
        <f>TREND(G129:$AW129,G$3:$AW$3,F$3)</f>
        <v>8.2467379974260666</v>
      </c>
      <c r="G129" s="55">
        <f>TREND(H129:$AW129,H$3:$AW$3,G$3)</f>
        <v>8.7312539909910356</v>
      </c>
      <c r="H129" s="55">
        <f>TREND(I129:$AW129,I$3:$AW$3,H$3)</f>
        <v>9.2157699845560046</v>
      </c>
      <c r="I129" s="55">
        <f>TREND(J129:$AW129,J$3:$AW$3,I$3)</f>
        <v>9.7002859781209736</v>
      </c>
      <c r="J129" s="55">
        <f>TREND(K129:$AW129,K$3:$AW$3,J$3)</f>
        <v>10.184801971685943</v>
      </c>
      <c r="K129" s="55">
        <f>TREND(L129:$AW129,L$3:$AW$3,K$3)</f>
        <v>10.669317965251025</v>
      </c>
      <c r="L129" s="55">
        <f>TREND(M129:$AW129,M$3:$AW$3,L$3)</f>
        <v>11.153833958815994</v>
      </c>
      <c r="M129" s="55">
        <f>TREND(N129:$AW129,N$3:$AW$3,M$3)</f>
        <v>11.63834995238085</v>
      </c>
      <c r="N129" s="7">
        <v>15</v>
      </c>
      <c r="O129" s="7">
        <v>19.736840000000001</v>
      </c>
      <c r="P129" s="7">
        <v>14.84848</v>
      </c>
      <c r="Q129" s="7">
        <v>15.86022</v>
      </c>
      <c r="R129" s="7">
        <v>10.599080000000001</v>
      </c>
      <c r="S129" s="7">
        <v>16.005870000000002</v>
      </c>
      <c r="T129" s="7">
        <v>19.316839999999999</v>
      </c>
      <c r="U129" s="7">
        <f>T129</f>
        <v>19.316839999999999</v>
      </c>
      <c r="V129" s="7">
        <v>18.518519999999999</v>
      </c>
      <c r="W129" s="7">
        <v>14.678900000000001</v>
      </c>
      <c r="X129" s="7">
        <f t="shared" ref="X129:Z130" si="1012">W129</f>
        <v>14.678900000000001</v>
      </c>
      <c r="Y129" s="7">
        <f t="shared" si="1012"/>
        <v>14.678900000000001</v>
      </c>
      <c r="Z129" s="7">
        <f t="shared" si="1012"/>
        <v>14.678900000000001</v>
      </c>
      <c r="AA129" s="7">
        <f t="shared" si="997"/>
        <v>14.678900000000001</v>
      </c>
      <c r="AB129" s="7">
        <f t="shared" si="997"/>
        <v>14.678900000000001</v>
      </c>
      <c r="AC129" s="7">
        <f>AB129</f>
        <v>14.678900000000001</v>
      </c>
      <c r="AD129" s="7">
        <f>AC129</f>
        <v>14.678900000000001</v>
      </c>
      <c r="AE129" s="7">
        <f>AD129</f>
        <v>14.678900000000001</v>
      </c>
      <c r="AF129" s="7">
        <f>AE129</f>
        <v>14.678900000000001</v>
      </c>
      <c r="AG129" s="7">
        <f>AF129</f>
        <v>14.678900000000001</v>
      </c>
      <c r="AH129" s="60">
        <f t="shared" ref="AH129" si="1013">AG129</f>
        <v>14.678900000000001</v>
      </c>
      <c r="AI129" s="7">
        <v>27.283799999999999</v>
      </c>
      <c r="AJ129" s="60">
        <f t="shared" ref="AJ129" si="1014">AI129</f>
        <v>27.283799999999999</v>
      </c>
      <c r="AK129" s="60">
        <f t="shared" ref="AK129" si="1015">AJ129</f>
        <v>27.283799999999999</v>
      </c>
      <c r="AL129" s="60">
        <f t="shared" ref="AL129" si="1016">AK129</f>
        <v>27.283799999999999</v>
      </c>
      <c r="AM129" s="60">
        <f t="shared" ref="AM129" si="1017">AL129</f>
        <v>27.283799999999999</v>
      </c>
      <c r="AN129" s="60">
        <f t="shared" ref="AN129" si="1018">AM129</f>
        <v>27.283799999999999</v>
      </c>
      <c r="AO129" s="60">
        <f t="shared" ref="AO129" si="1019">AN129</f>
        <v>27.283799999999999</v>
      </c>
      <c r="AP129" s="60">
        <f t="shared" ref="AP129" si="1020">AO129</f>
        <v>27.283799999999999</v>
      </c>
      <c r="AQ129" s="60">
        <f t="shared" ref="AQ129" si="1021">AP129</f>
        <v>27.283799999999999</v>
      </c>
      <c r="AR129" s="7">
        <v>28.460760000000001</v>
      </c>
      <c r="AS129" s="60">
        <f t="shared" ref="AS129" si="1022">AR129</f>
        <v>28.460760000000001</v>
      </c>
      <c r="AT129" s="60">
        <f t="shared" si="1009"/>
        <v>28.460760000000001</v>
      </c>
      <c r="AU129" s="60">
        <f t="shared" ref="AU129" si="1023">AT129</f>
        <v>28.460760000000001</v>
      </c>
      <c r="AV129" s="60">
        <f t="shared" si="1011"/>
        <v>28.460760000000001</v>
      </c>
      <c r="AW129" s="60">
        <f t="shared" si="975"/>
        <v>28.460760000000001</v>
      </c>
      <c r="AX129" s="7">
        <f t="shared" si="941"/>
        <v>28.460760000000001</v>
      </c>
    </row>
    <row r="130" spans="1:50" ht="13" x14ac:dyDescent="0.3">
      <c r="A130" s="6" t="s">
        <v>208</v>
      </c>
      <c r="B130" s="6" t="str">
        <f t="shared" si="533"/>
        <v xml:space="preserve">Nigeria </v>
      </c>
      <c r="C130" s="5" t="s">
        <v>53</v>
      </c>
      <c r="D130" s="55">
        <f>TREND(E130:$AW130,E$3:$AW$3,D$3)</f>
        <v>9.5563668335184957</v>
      </c>
      <c r="E130" s="55">
        <f>TREND(F130:$AW130,F$3:$AW$3,E$3)</f>
        <v>10.43988827067119</v>
      </c>
      <c r="F130" s="55">
        <f>TREND(G130:$AW130,G$3:$AW$3,F$3)</f>
        <v>11.32340970782343</v>
      </c>
      <c r="G130" s="55">
        <f>TREND(H130:$AW130,H$3:$AW$3,G$3)</f>
        <v>12.206931144975897</v>
      </c>
      <c r="H130" s="55">
        <f>TREND(I130:$AW130,I$3:$AW$3,H$3)</f>
        <v>13.090452582128137</v>
      </c>
      <c r="I130" s="55">
        <f>TREND(J130:$AW130,J$3:$AW$3,I$3)</f>
        <v>13.973974019280377</v>
      </c>
      <c r="J130" s="55">
        <f>TREND(K130:$AW130,K$3:$AW$3,J$3)</f>
        <v>14.857495456432844</v>
      </c>
      <c r="K130" s="55">
        <f>TREND(L130:$AW130,L$3:$AW$3,K$3)</f>
        <v>15.741016893585311</v>
      </c>
      <c r="L130" s="55">
        <f>TREND(M130:$AW130,M$3:$AW$3,L$3)</f>
        <v>16.624538330737778</v>
      </c>
      <c r="M130" s="55">
        <f>TREND(N130:$AW130,N$3:$AW$3,M$3)</f>
        <v>17.508059767890245</v>
      </c>
      <c r="N130" s="55">
        <f>TREND(O130:$AW130,O$3:$AW$3,N$3)</f>
        <v>18.391581205042712</v>
      </c>
      <c r="O130" s="55">
        <f>TREND(P130:$AW130,P$3:$AW$3,O$3)</f>
        <v>19.275102642195179</v>
      </c>
      <c r="P130" s="55">
        <f>TREND(Q130:$AW130,Q$3:$AW$3,P$3)</f>
        <v>20.158624079347192</v>
      </c>
      <c r="Q130" s="55">
        <f>TREND(R130:$AW130,R$3:$AW$3,Q$3)</f>
        <v>21.042145516499659</v>
      </c>
      <c r="R130" s="55">
        <f>TREND(S130:$AW130,S$3:$AW$3,R$3)</f>
        <v>21.925666953652126</v>
      </c>
      <c r="S130" s="55">
        <f>TREND(T130:$AW130,T$3:$AW$3,S$3)</f>
        <v>22.809188390804593</v>
      </c>
      <c r="T130" s="8">
        <v>22.174230000000001</v>
      </c>
      <c r="U130" s="8">
        <v>24.55968</v>
      </c>
      <c r="V130" s="8">
        <v>27.114730000000002</v>
      </c>
      <c r="W130" s="8">
        <f>V130</f>
        <v>27.114730000000002</v>
      </c>
      <c r="X130" s="8">
        <f t="shared" si="1012"/>
        <v>27.114730000000002</v>
      </c>
      <c r="Y130" s="8">
        <f t="shared" si="1012"/>
        <v>27.114730000000002</v>
      </c>
      <c r="Z130" s="8">
        <f t="shared" si="1012"/>
        <v>27.114730000000002</v>
      </c>
      <c r="AA130" s="8">
        <f t="shared" si="997"/>
        <v>27.114730000000002</v>
      </c>
      <c r="AB130" s="8">
        <f t="shared" si="997"/>
        <v>27.114730000000002</v>
      </c>
      <c r="AC130" s="8">
        <f>AB130</f>
        <v>27.114730000000002</v>
      </c>
      <c r="AD130" s="8">
        <f>AC130</f>
        <v>27.114730000000002</v>
      </c>
      <c r="AE130" s="8">
        <f>AD130</f>
        <v>27.114730000000002</v>
      </c>
      <c r="AF130" s="8">
        <f>AE130</f>
        <v>27.114730000000002</v>
      </c>
      <c r="AG130" s="8">
        <v>44.124540000000003</v>
      </c>
      <c r="AH130" s="60">
        <f t="shared" ref="AH130" si="1024">AG130</f>
        <v>44.124540000000003</v>
      </c>
      <c r="AI130" s="60">
        <f t="shared" ref="AI130" si="1025">AH130</f>
        <v>44.124540000000003</v>
      </c>
      <c r="AJ130" s="60">
        <f t="shared" ref="AJ130" si="1026">AI130</f>
        <v>44.124540000000003</v>
      </c>
      <c r="AK130" s="60">
        <f t="shared" ref="AK130" si="1027">AJ130</f>
        <v>44.124540000000003</v>
      </c>
      <c r="AL130" s="60">
        <f t="shared" ref="AL130" si="1028">AK130</f>
        <v>44.124540000000003</v>
      </c>
      <c r="AM130" s="60">
        <f t="shared" ref="AM130" si="1029">AL130</f>
        <v>44.124540000000003</v>
      </c>
      <c r="AN130" s="60">
        <f t="shared" ref="AN130" si="1030">AM130</f>
        <v>44.124540000000003</v>
      </c>
      <c r="AO130" s="60">
        <f t="shared" ref="AO130" si="1031">AN130</f>
        <v>44.124540000000003</v>
      </c>
      <c r="AP130" s="60">
        <f t="shared" ref="AP130" si="1032">AO130</f>
        <v>44.124540000000003</v>
      </c>
      <c r="AQ130" s="60">
        <f t="shared" ref="AQ130" si="1033">AP130</f>
        <v>44.124540000000003</v>
      </c>
      <c r="AR130" s="60">
        <f t="shared" ref="AR130" si="1034">AQ130</f>
        <v>44.124540000000003</v>
      </c>
      <c r="AS130" s="60">
        <f t="shared" ref="AS130" si="1035">AR130</f>
        <v>44.124540000000003</v>
      </c>
      <c r="AT130" s="60">
        <f t="shared" si="1009"/>
        <v>44.124540000000003</v>
      </c>
      <c r="AU130" s="60">
        <f t="shared" ref="AU130" si="1036">AT130</f>
        <v>44.124540000000003</v>
      </c>
      <c r="AV130" s="60">
        <f t="shared" si="1011"/>
        <v>44.124540000000003</v>
      </c>
      <c r="AW130" s="60">
        <f t="shared" si="975"/>
        <v>44.124540000000003</v>
      </c>
      <c r="AX130" s="8">
        <f t="shared" si="941"/>
        <v>44.124540000000003</v>
      </c>
    </row>
    <row r="131" spans="1:50" ht="13" x14ac:dyDescent="0.3">
      <c r="A131" s="6" t="s">
        <v>212</v>
      </c>
      <c r="B131" s="6" t="str">
        <f t="shared" si="533"/>
        <v xml:space="preserve">Norway </v>
      </c>
      <c r="C131" s="5" t="s">
        <v>53</v>
      </c>
      <c r="D131" s="62">
        <f>E131</f>
        <v>17.71001</v>
      </c>
      <c r="E131" s="8">
        <v>17.71001</v>
      </c>
      <c r="F131" s="8">
        <f>E131</f>
        <v>17.71001</v>
      </c>
      <c r="G131" s="8">
        <v>33.91037</v>
      </c>
      <c r="H131" s="8">
        <v>39.279449999999997</v>
      </c>
      <c r="I131" s="8">
        <v>41.05733</v>
      </c>
      <c r="J131" s="8">
        <v>42.346310000000003</v>
      </c>
      <c r="K131" s="8">
        <v>47.41039</v>
      </c>
      <c r="L131" s="8">
        <f t="shared" ref="L131:S131" si="1037">K131</f>
        <v>47.41039</v>
      </c>
      <c r="M131" s="8">
        <f t="shared" si="1037"/>
        <v>47.41039</v>
      </c>
      <c r="N131" s="8">
        <f t="shared" si="1037"/>
        <v>47.41039</v>
      </c>
      <c r="O131" s="8">
        <f t="shared" si="1037"/>
        <v>47.41039</v>
      </c>
      <c r="P131" s="8">
        <f t="shared" si="1037"/>
        <v>47.41039</v>
      </c>
      <c r="Q131" s="8">
        <f t="shared" si="1037"/>
        <v>47.41039</v>
      </c>
      <c r="R131" s="8">
        <f t="shared" si="1037"/>
        <v>47.41039</v>
      </c>
      <c r="S131" s="8">
        <f t="shared" si="1037"/>
        <v>47.41039</v>
      </c>
      <c r="T131" s="8">
        <v>54.389699999999998</v>
      </c>
      <c r="U131" s="8">
        <v>55.146059999999999</v>
      </c>
      <c r="V131" s="8">
        <v>56.205460000000002</v>
      </c>
      <c r="W131" s="8">
        <v>55.178730000000002</v>
      </c>
      <c r="X131" s="8">
        <v>56.594760000000001</v>
      </c>
      <c r="Y131" s="8">
        <v>55.369599999999998</v>
      </c>
      <c r="Z131" s="8">
        <v>54.349980000000002</v>
      </c>
      <c r="AA131" s="8">
        <v>54.658909999999999</v>
      </c>
      <c r="AB131" s="8">
        <v>55.892629999999997</v>
      </c>
      <c r="AC131" s="8">
        <f>AB131</f>
        <v>55.892629999999997</v>
      </c>
      <c r="AD131" s="8">
        <v>54.379550000000002</v>
      </c>
      <c r="AE131" s="8">
        <v>57.788899999999998</v>
      </c>
      <c r="AF131" s="8">
        <f>AE131</f>
        <v>57.788899999999998</v>
      </c>
      <c r="AG131" s="8">
        <v>59.537210000000002</v>
      </c>
      <c r="AH131" s="8">
        <v>59.963250000000002</v>
      </c>
      <c r="AI131" s="8">
        <v>58.840209999999999</v>
      </c>
      <c r="AJ131" s="8">
        <v>60.275869999999998</v>
      </c>
      <c r="AK131" s="8">
        <v>61.051549999999999</v>
      </c>
      <c r="AL131" s="8">
        <v>60.337670000000003</v>
      </c>
      <c r="AM131" s="8">
        <v>61.834069999999997</v>
      </c>
      <c r="AN131" s="8">
        <v>61.370750000000001</v>
      </c>
      <c r="AO131" s="8">
        <v>61.804569999999998</v>
      </c>
      <c r="AP131" s="8">
        <v>60.632129999999997</v>
      </c>
      <c r="AQ131" s="8">
        <v>61.306420000000003</v>
      </c>
      <c r="AR131" s="8">
        <v>60.87359</v>
      </c>
      <c r="AS131" s="8">
        <v>60.997050000000002</v>
      </c>
      <c r="AT131" s="8">
        <v>60.970109999999998</v>
      </c>
      <c r="AU131" s="8">
        <v>58.909680000000002</v>
      </c>
      <c r="AV131" s="8">
        <v>58.560600000000001</v>
      </c>
      <c r="AW131" s="60">
        <f t="shared" si="975"/>
        <v>58.560600000000001</v>
      </c>
      <c r="AX131" s="8">
        <f t="shared" si="941"/>
        <v>58.560600000000001</v>
      </c>
    </row>
    <row r="132" spans="1:50" ht="13" x14ac:dyDescent="0.3">
      <c r="A132" s="6" t="s">
        <v>213</v>
      </c>
      <c r="B132" s="6" t="str">
        <f t="shared" si="533"/>
        <v xml:space="preserve">Oman </v>
      </c>
      <c r="C132" s="5" t="s">
        <v>53</v>
      </c>
      <c r="D132" s="55">
        <f>TREND(E132:$AW132,E$3:$AW$3,D$3)</f>
        <v>31.165209698819581</v>
      </c>
      <c r="E132" s="55">
        <f>TREND(F132:$AW132,F$3:$AW$3,E$3)</f>
        <v>31.870540657305355</v>
      </c>
      <c r="F132" s="55">
        <f>TREND(G132:$AW132,G$3:$AW$3,F$3)</f>
        <v>32.575871615791584</v>
      </c>
      <c r="G132" s="55">
        <f>TREND(H132:$AW132,H$3:$AW$3,G$3)</f>
        <v>33.281202574277359</v>
      </c>
      <c r="H132" s="55">
        <f>TREND(I132:$AW132,I$3:$AW$3,H$3)</f>
        <v>33.98653353276336</v>
      </c>
      <c r="I132" s="55">
        <f>TREND(J132:$AW132,J$3:$AW$3,I$3)</f>
        <v>34.691864491249362</v>
      </c>
      <c r="J132" s="55">
        <f>TREND(K132:$AW132,K$3:$AW$3,J$3)</f>
        <v>35.397195449735136</v>
      </c>
      <c r="K132" s="55">
        <f>TREND(L132:$AW132,L$3:$AW$3,K$3)</f>
        <v>36.102526408221138</v>
      </c>
      <c r="L132" s="55">
        <f>TREND(M132:$AW132,M$3:$AW$3,L$3)</f>
        <v>36.80785736670714</v>
      </c>
      <c r="M132" s="55">
        <f>TREND(N132:$AW132,N$3:$AW$3,M$3)</f>
        <v>37.513188325193141</v>
      </c>
      <c r="N132" s="55">
        <f>TREND(O132:$AW132,O$3:$AW$3,N$3)</f>
        <v>38.218519283679143</v>
      </c>
      <c r="O132" s="55">
        <f>TREND(P132:$AW132,P$3:$AW$3,O$3)</f>
        <v>38.923850242165145</v>
      </c>
      <c r="P132" s="55">
        <f>TREND(Q132:$AW132,Q$3:$AW$3,P$3)</f>
        <v>39.629181200651146</v>
      </c>
      <c r="Q132" s="55">
        <f>TREND(R132:$AW132,R$3:$AW$3,Q$3)</f>
        <v>40.334512159136921</v>
      </c>
      <c r="R132" s="55">
        <f>TREND(S132:$AW132,S$3:$AW$3,R$3)</f>
        <v>41.03984311762315</v>
      </c>
      <c r="S132" s="55">
        <f>TREND(T132:$AW132,T$3:$AW$3,S$3)</f>
        <v>41.745174076109151</v>
      </c>
      <c r="T132" s="55">
        <f>TREND(U132:$AW132,U$3:$AW$3,T$3)</f>
        <v>42.450505034595153</v>
      </c>
      <c r="U132" s="55">
        <f>TREND(V132:$AW132,V$3:$AW$3,U$3)</f>
        <v>43.155835993080927</v>
      </c>
      <c r="V132" s="55">
        <f>TREND(W132:$AW132,W$3:$AW$3,V$3)</f>
        <v>43.861166951566702</v>
      </c>
      <c r="W132" s="7">
        <v>36.272880000000001</v>
      </c>
      <c r="X132" s="7">
        <f t="shared" ref="X132:Z133" si="1038">W132</f>
        <v>36.272880000000001</v>
      </c>
      <c r="Y132" s="7">
        <f t="shared" si="1038"/>
        <v>36.272880000000001</v>
      </c>
      <c r="Z132" s="7">
        <f t="shared" si="1038"/>
        <v>36.272880000000001</v>
      </c>
      <c r="AA132" s="7">
        <v>46.993079999999999</v>
      </c>
      <c r="AB132" s="7">
        <f>AA132</f>
        <v>46.993079999999999</v>
      </c>
      <c r="AC132" s="7">
        <v>53.112580000000001</v>
      </c>
      <c r="AD132" s="7">
        <v>58.935879999999997</v>
      </c>
      <c r="AE132" s="7">
        <f>AD132</f>
        <v>58.935879999999997</v>
      </c>
      <c r="AF132" s="7">
        <f>AE132</f>
        <v>58.935879999999997</v>
      </c>
      <c r="AG132" s="7">
        <f>AF132</f>
        <v>58.935879999999997</v>
      </c>
      <c r="AH132" s="60">
        <f t="shared" ref="AH132" si="1039">AG132</f>
        <v>58.935879999999997</v>
      </c>
      <c r="AI132" s="60">
        <f t="shared" ref="AI132" si="1040">AH132</f>
        <v>58.935879999999997</v>
      </c>
      <c r="AJ132" s="60">
        <f t="shared" ref="AJ132" si="1041">AI132</f>
        <v>58.935879999999997</v>
      </c>
      <c r="AK132" s="7">
        <v>49.287660000000002</v>
      </c>
      <c r="AL132" s="7">
        <v>57.208669999999998</v>
      </c>
      <c r="AM132" s="7">
        <v>59.649760000000001</v>
      </c>
      <c r="AN132" s="60">
        <f t="shared" ref="AN132" si="1042">AM132</f>
        <v>59.649760000000001</v>
      </c>
      <c r="AO132" s="7">
        <v>59.327419999999996</v>
      </c>
      <c r="AP132" s="60">
        <f t="shared" ref="AP132" si="1043">AO132</f>
        <v>59.327419999999996</v>
      </c>
      <c r="AQ132" s="7">
        <v>58.665509999999998</v>
      </c>
      <c r="AR132" s="7">
        <v>58.664630000000002</v>
      </c>
      <c r="AS132" s="60">
        <f t="shared" ref="AS132" si="1044">AR132</f>
        <v>58.664630000000002</v>
      </c>
      <c r="AT132" s="60">
        <f t="shared" ref="AT132:AT133" si="1045">AS132</f>
        <v>58.664630000000002</v>
      </c>
      <c r="AU132" s="7">
        <v>56.12594</v>
      </c>
      <c r="AV132" s="7">
        <v>55.194450000000003</v>
      </c>
      <c r="AW132" s="7">
        <v>55.694710000000001</v>
      </c>
      <c r="AX132" s="7">
        <f t="shared" si="941"/>
        <v>55.694710000000001</v>
      </c>
    </row>
    <row r="133" spans="1:50" ht="13" x14ac:dyDescent="0.3">
      <c r="A133" s="6" t="s">
        <v>214</v>
      </c>
      <c r="B133" s="6" t="str">
        <f t="shared" ref="B133:B195" si="1046">A133&amp;" "</f>
        <v xml:space="preserve">Pakistan </v>
      </c>
      <c r="C133" s="5" t="s">
        <v>53</v>
      </c>
      <c r="D133" s="62">
        <f>E133</f>
        <v>24.28613</v>
      </c>
      <c r="E133" s="8">
        <v>24.28613</v>
      </c>
      <c r="F133" s="8">
        <f>E133</f>
        <v>24.28613</v>
      </c>
      <c r="G133" s="8">
        <v>28.46857</v>
      </c>
      <c r="H133" s="8">
        <v>25.256150000000002</v>
      </c>
      <c r="I133" s="8">
        <v>25.947410000000001</v>
      </c>
      <c r="J133" s="8">
        <f>I133</f>
        <v>25.947410000000001</v>
      </c>
      <c r="K133" s="8">
        <f>J133</f>
        <v>25.947410000000001</v>
      </c>
      <c r="L133" s="8">
        <f>K133</f>
        <v>25.947410000000001</v>
      </c>
      <c r="M133" s="8">
        <v>30.405360000000002</v>
      </c>
      <c r="N133" s="8">
        <v>21.538519999999998</v>
      </c>
      <c r="O133" s="8">
        <f t="shared" ref="O133:W133" si="1047">N133</f>
        <v>21.538519999999998</v>
      </c>
      <c r="P133" s="8">
        <f t="shared" si="1047"/>
        <v>21.538519999999998</v>
      </c>
      <c r="Q133" s="8">
        <f t="shared" si="1047"/>
        <v>21.538519999999998</v>
      </c>
      <c r="R133" s="8">
        <f t="shared" si="1047"/>
        <v>21.538519999999998</v>
      </c>
      <c r="S133" s="8">
        <f t="shared" si="1047"/>
        <v>21.538519999999998</v>
      </c>
      <c r="T133" s="8">
        <f t="shared" si="1047"/>
        <v>21.538519999999998</v>
      </c>
      <c r="U133" s="8">
        <f t="shared" si="1047"/>
        <v>21.538519999999998</v>
      </c>
      <c r="V133" s="8">
        <f t="shared" si="1047"/>
        <v>21.538519999999998</v>
      </c>
      <c r="W133" s="8">
        <f t="shared" si="1047"/>
        <v>21.538519999999998</v>
      </c>
      <c r="X133" s="8">
        <f t="shared" si="1038"/>
        <v>21.538519999999998</v>
      </c>
      <c r="Y133" s="8">
        <f t="shared" si="1038"/>
        <v>21.538519999999998</v>
      </c>
      <c r="Z133" s="8">
        <f t="shared" si="1038"/>
        <v>21.538519999999998</v>
      </c>
      <c r="AA133" s="8">
        <f>Z133</f>
        <v>21.538519999999998</v>
      </c>
      <c r="AB133" s="8">
        <f>AA133</f>
        <v>21.538519999999998</v>
      </c>
      <c r="AC133" s="8">
        <f>AB133</f>
        <v>21.538519999999998</v>
      </c>
      <c r="AD133" s="8">
        <f>AC133</f>
        <v>21.538519999999998</v>
      </c>
      <c r="AE133" s="8">
        <f>AD133</f>
        <v>21.538519999999998</v>
      </c>
      <c r="AF133" s="8">
        <f>AE133</f>
        <v>21.538519999999998</v>
      </c>
      <c r="AG133" s="8">
        <f>AF133</f>
        <v>21.538519999999998</v>
      </c>
      <c r="AH133" s="60">
        <f t="shared" ref="AH133" si="1048">AG133</f>
        <v>21.538519999999998</v>
      </c>
      <c r="AI133" s="60">
        <f t="shared" ref="AI133" si="1049">AH133</f>
        <v>21.538519999999998</v>
      </c>
      <c r="AJ133" s="60">
        <f t="shared" ref="AJ133" si="1050">AI133</f>
        <v>21.538519999999998</v>
      </c>
      <c r="AK133" s="60">
        <f t="shared" ref="AK133" si="1051">AJ133</f>
        <v>21.538519999999998</v>
      </c>
      <c r="AL133" s="60">
        <f t="shared" ref="AL133" si="1052">AK133</f>
        <v>21.538519999999998</v>
      </c>
      <c r="AM133" s="60">
        <f t="shared" ref="AM133" si="1053">AL133</f>
        <v>21.538519999999998</v>
      </c>
      <c r="AN133" s="60">
        <f t="shared" ref="AN133" si="1054">AM133</f>
        <v>21.538519999999998</v>
      </c>
      <c r="AO133" s="60">
        <f t="shared" ref="AO133" si="1055">AN133</f>
        <v>21.538519999999998</v>
      </c>
      <c r="AP133" s="60">
        <f t="shared" ref="AP133" si="1056">AO133</f>
        <v>21.538519999999998</v>
      </c>
      <c r="AQ133" s="60">
        <f t="shared" ref="AQ133" si="1057">AP133</f>
        <v>21.538519999999998</v>
      </c>
      <c r="AR133" s="60">
        <f t="shared" ref="AR133" si="1058">AQ133</f>
        <v>21.538519999999998</v>
      </c>
      <c r="AS133" s="60">
        <f t="shared" ref="AS133" si="1059">AR133</f>
        <v>21.538519999999998</v>
      </c>
      <c r="AT133" s="60">
        <f t="shared" si="1045"/>
        <v>21.538519999999998</v>
      </c>
      <c r="AU133" s="60">
        <f t="shared" ref="AU133" si="1060">AT133</f>
        <v>21.538519999999998</v>
      </c>
      <c r="AV133" s="60">
        <f t="shared" ref="AV133:AV134" si="1061">AU133</f>
        <v>21.538519999999998</v>
      </c>
      <c r="AW133" s="60">
        <f t="shared" ref="AW133:AW134" si="1062">AV133</f>
        <v>21.538519999999998</v>
      </c>
      <c r="AX133" s="8">
        <f t="shared" si="941"/>
        <v>21.538519999999998</v>
      </c>
    </row>
    <row r="134" spans="1:50" ht="13" x14ac:dyDescent="0.3">
      <c r="A134" s="6" t="s">
        <v>215</v>
      </c>
      <c r="B134" s="6" t="str">
        <f t="shared" si="1046"/>
        <v xml:space="preserve">Palau </v>
      </c>
      <c r="C134" s="5" t="s">
        <v>53</v>
      </c>
      <c r="D134" s="63">
        <f t="shared" ref="D134:AT134" si="1063">E134-0.5</f>
        <v>35.946809999999999</v>
      </c>
      <c r="E134" s="63">
        <f t="shared" si="1063"/>
        <v>36.446809999999999</v>
      </c>
      <c r="F134" s="63">
        <f t="shared" si="1063"/>
        <v>36.946809999999999</v>
      </c>
      <c r="G134" s="63">
        <f t="shared" si="1063"/>
        <v>37.446809999999999</v>
      </c>
      <c r="H134" s="63">
        <f t="shared" si="1063"/>
        <v>37.946809999999999</v>
      </c>
      <c r="I134" s="63">
        <f t="shared" si="1063"/>
        <v>38.446809999999999</v>
      </c>
      <c r="J134" s="63">
        <f t="shared" si="1063"/>
        <v>38.946809999999999</v>
      </c>
      <c r="K134" s="63">
        <f t="shared" si="1063"/>
        <v>39.446809999999999</v>
      </c>
      <c r="L134" s="63">
        <f t="shared" si="1063"/>
        <v>39.946809999999999</v>
      </c>
      <c r="M134" s="63">
        <f t="shared" si="1063"/>
        <v>40.446809999999999</v>
      </c>
      <c r="N134" s="63">
        <f t="shared" si="1063"/>
        <v>40.946809999999999</v>
      </c>
      <c r="O134" s="63">
        <f t="shared" si="1063"/>
        <v>41.446809999999999</v>
      </c>
      <c r="P134" s="63">
        <f t="shared" si="1063"/>
        <v>41.946809999999999</v>
      </c>
      <c r="Q134" s="63">
        <f t="shared" si="1063"/>
        <v>42.446809999999999</v>
      </c>
      <c r="R134" s="63">
        <f t="shared" si="1063"/>
        <v>42.946809999999999</v>
      </c>
      <c r="S134" s="63">
        <f t="shared" si="1063"/>
        <v>43.446809999999999</v>
      </c>
      <c r="T134" s="63">
        <f t="shared" si="1063"/>
        <v>43.946809999999999</v>
      </c>
      <c r="U134" s="63">
        <f t="shared" si="1063"/>
        <v>44.446809999999999</v>
      </c>
      <c r="V134" s="63">
        <f t="shared" si="1063"/>
        <v>44.946809999999999</v>
      </c>
      <c r="W134" s="63">
        <f t="shared" si="1063"/>
        <v>45.446809999999999</v>
      </c>
      <c r="X134" s="63">
        <f t="shared" si="1063"/>
        <v>45.946809999999999</v>
      </c>
      <c r="Y134" s="63">
        <f t="shared" si="1063"/>
        <v>46.446809999999999</v>
      </c>
      <c r="Z134" s="63">
        <f t="shared" si="1063"/>
        <v>46.946809999999999</v>
      </c>
      <c r="AA134" s="63">
        <f t="shared" si="1063"/>
        <v>47.446809999999999</v>
      </c>
      <c r="AB134" s="63">
        <f t="shared" si="1063"/>
        <v>47.946809999999999</v>
      </c>
      <c r="AC134" s="63">
        <f t="shared" si="1063"/>
        <v>48.446809999999999</v>
      </c>
      <c r="AD134" s="63">
        <f t="shared" si="1063"/>
        <v>48.946809999999999</v>
      </c>
      <c r="AE134" s="63">
        <f t="shared" si="1063"/>
        <v>49.446809999999999</v>
      </c>
      <c r="AF134" s="63">
        <f t="shared" si="1063"/>
        <v>49.946809999999999</v>
      </c>
      <c r="AG134" s="63">
        <f t="shared" si="1063"/>
        <v>50.446809999999999</v>
      </c>
      <c r="AH134" s="63">
        <f t="shared" si="1063"/>
        <v>50.946809999999999</v>
      </c>
      <c r="AI134" s="63">
        <f t="shared" si="1063"/>
        <v>51.446809999999999</v>
      </c>
      <c r="AJ134" s="63">
        <f t="shared" si="1063"/>
        <v>51.946809999999999</v>
      </c>
      <c r="AK134" s="63">
        <f t="shared" si="1063"/>
        <v>52.446809999999999</v>
      </c>
      <c r="AL134" s="63">
        <f t="shared" si="1063"/>
        <v>52.946809999999999</v>
      </c>
      <c r="AM134" s="63">
        <f t="shared" si="1063"/>
        <v>53.446809999999999</v>
      </c>
      <c r="AN134" s="63">
        <f t="shared" si="1063"/>
        <v>53.946809999999999</v>
      </c>
      <c r="AO134" s="63">
        <f t="shared" si="1063"/>
        <v>54.446809999999999</v>
      </c>
      <c r="AP134" s="63">
        <f t="shared" si="1063"/>
        <v>54.946809999999999</v>
      </c>
      <c r="AQ134" s="63">
        <f t="shared" si="1063"/>
        <v>55.446809999999999</v>
      </c>
      <c r="AR134" s="63">
        <f t="shared" si="1063"/>
        <v>55.946809999999999</v>
      </c>
      <c r="AS134" s="63">
        <f t="shared" si="1063"/>
        <v>56.446809999999999</v>
      </c>
      <c r="AT134" s="63">
        <f t="shared" si="1063"/>
        <v>56.946809999999999</v>
      </c>
      <c r="AU134" s="7">
        <v>57.446809999999999</v>
      </c>
      <c r="AV134" s="60">
        <f t="shared" si="1061"/>
        <v>57.446809999999999</v>
      </c>
      <c r="AW134" s="60">
        <f t="shared" si="1062"/>
        <v>57.446809999999999</v>
      </c>
      <c r="AX134" s="7">
        <f t="shared" si="941"/>
        <v>57.446809999999999</v>
      </c>
    </row>
    <row r="135" spans="1:50" ht="13" x14ac:dyDescent="0.3">
      <c r="A135" s="6" t="s">
        <v>216</v>
      </c>
      <c r="B135" s="6" t="str">
        <f t="shared" si="1046"/>
        <v xml:space="preserve">Palestine </v>
      </c>
      <c r="C135" s="5" t="s">
        <v>53</v>
      </c>
      <c r="D135" s="55">
        <f>TREND(E135:$AW135,E$3:$AW$3,D$3)</f>
        <v>32.269482699247874</v>
      </c>
      <c r="E135" s="55">
        <f>TREND(F135:$AW135,F$3:$AW$3,E$3)</f>
        <v>32.912341721804296</v>
      </c>
      <c r="F135" s="55">
        <f>TREND(G135:$AW135,G$3:$AW$3,F$3)</f>
        <v>33.555200744360491</v>
      </c>
      <c r="G135" s="55">
        <f>TREND(H135:$AW135,H$3:$AW$3,G$3)</f>
        <v>34.198059766916913</v>
      </c>
      <c r="H135" s="55">
        <f>TREND(I135:$AW135,I$3:$AW$3,H$3)</f>
        <v>34.840918789473335</v>
      </c>
      <c r="I135" s="55">
        <f>TREND(J135:$AW135,J$3:$AW$3,I$3)</f>
        <v>35.483777812029757</v>
      </c>
      <c r="J135" s="55">
        <f>TREND(K135:$AW135,K$3:$AW$3,J$3)</f>
        <v>36.126636834586179</v>
      </c>
      <c r="K135" s="55">
        <f>TREND(L135:$AW135,L$3:$AW$3,K$3)</f>
        <v>36.769495857142601</v>
      </c>
      <c r="L135" s="55">
        <f>TREND(M135:$AW135,M$3:$AW$3,L$3)</f>
        <v>37.412354879699024</v>
      </c>
      <c r="M135" s="55">
        <f>TREND(N135:$AW135,N$3:$AW$3,M$3)</f>
        <v>38.055213902255446</v>
      </c>
      <c r="N135" s="55">
        <f>TREND(O135:$AW135,O$3:$AW$3,N$3)</f>
        <v>38.698072924811868</v>
      </c>
      <c r="O135" s="55">
        <f>TREND(P135:$AW135,P$3:$AW$3,O$3)</f>
        <v>39.34093194736829</v>
      </c>
      <c r="P135" s="55">
        <f>TREND(Q135:$AW135,Q$3:$AW$3,P$3)</f>
        <v>39.983790969924712</v>
      </c>
      <c r="Q135" s="55">
        <f>TREND(R135:$AW135,R$3:$AW$3,Q$3)</f>
        <v>40.626649992481134</v>
      </c>
      <c r="R135" s="55">
        <f>TREND(S135:$AW135,S$3:$AW$3,R$3)</f>
        <v>41.269509015037556</v>
      </c>
      <c r="S135" s="55">
        <f>TREND(T135:$AW135,T$3:$AW$3,S$3)</f>
        <v>41.912368037593978</v>
      </c>
      <c r="T135" s="55">
        <f>TREND(U135:$AW135,U$3:$AW$3,T$3)</f>
        <v>42.555227060150401</v>
      </c>
      <c r="U135" s="55">
        <f>TREND(V135:$AW135,V$3:$AW$3,U$3)</f>
        <v>43.198086082706595</v>
      </c>
      <c r="V135" s="55">
        <f>TREND(W135:$AW135,W$3:$AW$3,V$3)</f>
        <v>43.840945105263017</v>
      </c>
      <c r="W135" s="55">
        <f>TREND(X135:$AW135,X$3:$AW$3,W$3)</f>
        <v>44.483804127819667</v>
      </c>
      <c r="X135" s="55">
        <f>TREND(Y135:$AW135,Y$3:$AW$3,X$3)</f>
        <v>45.126663150375862</v>
      </c>
      <c r="Y135" s="55">
        <f>TREND(Z135:$AW135,Z$3:$AW$3,Y$3)</f>
        <v>45.769522172932056</v>
      </c>
      <c r="Z135" s="55">
        <f>TREND(AA135:$AW135,AA$3:$AW$3,Z$3)</f>
        <v>46.412381195488706</v>
      </c>
      <c r="AA135" s="55">
        <f>TREND(AB135:$AW135,AB$3:$AW$3,AA$3)</f>
        <v>47.055240218044901</v>
      </c>
      <c r="AB135" s="55">
        <f>TREND(AC135:$AW135,AC$3:$AW$3,AB$3)</f>
        <v>47.69809924060155</v>
      </c>
      <c r="AC135" s="55">
        <f>TREND(AD135:$AW135,AD$3:$AW$3,AC$3)</f>
        <v>48.340958263157745</v>
      </c>
      <c r="AD135" s="8">
        <v>50.909089999999999</v>
      </c>
      <c r="AE135" s="8">
        <f t="shared" ref="AE135:AF138" si="1064">AD135</f>
        <v>50.909089999999999</v>
      </c>
      <c r="AF135" s="8">
        <f t="shared" si="1064"/>
        <v>50.909089999999999</v>
      </c>
      <c r="AG135" s="8">
        <v>50.258940000000003</v>
      </c>
      <c r="AH135" s="8">
        <v>49.104329999999997</v>
      </c>
      <c r="AI135" s="8">
        <v>50.422339999999998</v>
      </c>
      <c r="AJ135" s="60">
        <f t="shared" ref="AJ135" si="1065">AI135</f>
        <v>50.422339999999998</v>
      </c>
      <c r="AK135" s="8">
        <v>53.429349999999999</v>
      </c>
      <c r="AL135" s="8">
        <v>54.921619999999997</v>
      </c>
      <c r="AM135" s="60">
        <f t="shared" ref="AM135" si="1066">AL135</f>
        <v>54.921619999999997</v>
      </c>
      <c r="AN135" s="60">
        <f t="shared" ref="AN135" si="1067">AM135</f>
        <v>54.921619999999997</v>
      </c>
      <c r="AO135" s="8">
        <v>57.100360000000002</v>
      </c>
      <c r="AP135" s="8">
        <v>57.705240000000003</v>
      </c>
      <c r="AQ135" s="8">
        <v>58.979289999999999</v>
      </c>
      <c r="AR135" s="8">
        <v>58.52149</v>
      </c>
      <c r="AS135" s="8">
        <v>58.567279999999997</v>
      </c>
      <c r="AT135" s="8">
        <v>59.633360000000003</v>
      </c>
      <c r="AU135" s="8">
        <v>59.48865</v>
      </c>
      <c r="AV135" s="8">
        <v>60.412489999999998</v>
      </c>
      <c r="AW135" s="8">
        <v>60.281970000000001</v>
      </c>
      <c r="AX135" s="8">
        <f t="shared" si="941"/>
        <v>60.281970000000001</v>
      </c>
    </row>
    <row r="136" spans="1:50" ht="13" x14ac:dyDescent="0.3">
      <c r="A136" s="6" t="s">
        <v>217</v>
      </c>
      <c r="B136" s="6" t="str">
        <f t="shared" si="1046"/>
        <v xml:space="preserve">Panama </v>
      </c>
      <c r="C136" s="5" t="s">
        <v>53</v>
      </c>
      <c r="D136" s="62">
        <f t="shared" ref="D136:I136" si="1068">E136</f>
        <v>58.213430000000002</v>
      </c>
      <c r="E136" s="62">
        <f t="shared" si="1068"/>
        <v>58.213430000000002</v>
      </c>
      <c r="F136" s="62">
        <f t="shared" si="1068"/>
        <v>58.213430000000002</v>
      </c>
      <c r="G136" s="62">
        <f t="shared" si="1068"/>
        <v>58.213430000000002</v>
      </c>
      <c r="H136" s="62">
        <f t="shared" si="1068"/>
        <v>58.213430000000002</v>
      </c>
      <c r="I136" s="62">
        <f t="shared" si="1068"/>
        <v>58.213430000000002</v>
      </c>
      <c r="J136" s="7">
        <v>58.213430000000002</v>
      </c>
      <c r="K136" s="7">
        <v>54.898159999999997</v>
      </c>
      <c r="L136" s="7">
        <v>53.916449999999998</v>
      </c>
      <c r="M136" s="7">
        <v>58.578989999999997</v>
      </c>
      <c r="N136" s="7">
        <v>55.648699999999998</v>
      </c>
      <c r="O136" s="7">
        <v>55</v>
      </c>
      <c r="P136" s="7">
        <v>54.618119999999998</v>
      </c>
      <c r="Q136" s="7">
        <v>55.439540000000001</v>
      </c>
      <c r="R136" s="7">
        <v>56.05968</v>
      </c>
      <c r="S136" s="7">
        <v>60.335369999999998</v>
      </c>
      <c r="T136" s="7">
        <v>63.330640000000002</v>
      </c>
      <c r="U136" s="7">
        <f t="shared" ref="U136:AA137" si="1069">T136</f>
        <v>63.330640000000002</v>
      </c>
      <c r="V136" s="7">
        <f t="shared" si="1069"/>
        <v>63.330640000000002</v>
      </c>
      <c r="W136" s="7">
        <f t="shared" si="1069"/>
        <v>63.330640000000002</v>
      </c>
      <c r="X136" s="7">
        <f t="shared" si="1069"/>
        <v>63.330640000000002</v>
      </c>
      <c r="Y136" s="7">
        <f t="shared" si="1069"/>
        <v>63.330640000000002</v>
      </c>
      <c r="Z136" s="7">
        <f t="shared" si="1069"/>
        <v>63.330640000000002</v>
      </c>
      <c r="AA136" s="7">
        <f t="shared" si="1069"/>
        <v>63.330640000000002</v>
      </c>
      <c r="AB136" s="7">
        <v>64.937330000000003</v>
      </c>
      <c r="AC136" s="7">
        <f t="shared" ref="AC136:AD139" si="1070">AB136</f>
        <v>64.937330000000003</v>
      </c>
      <c r="AD136" s="7">
        <f t="shared" si="1070"/>
        <v>64.937330000000003</v>
      </c>
      <c r="AE136" s="7">
        <f t="shared" si="1064"/>
        <v>64.937330000000003</v>
      </c>
      <c r="AF136" s="7">
        <f t="shared" si="1064"/>
        <v>64.937330000000003</v>
      </c>
      <c r="AG136" s="7">
        <f t="shared" ref="AG136:AG144" si="1071">AF136</f>
        <v>64.937330000000003</v>
      </c>
      <c r="AH136" s="60">
        <f t="shared" ref="AH136" si="1072">AG136</f>
        <v>64.937330000000003</v>
      </c>
      <c r="AI136" s="60">
        <f t="shared" ref="AI136" si="1073">AH136</f>
        <v>64.937330000000003</v>
      </c>
      <c r="AJ136" s="7">
        <v>66.413359999999997</v>
      </c>
      <c r="AK136" s="7">
        <v>48.047759999999997</v>
      </c>
      <c r="AL136" s="7">
        <v>70.008039999999994</v>
      </c>
      <c r="AM136" s="7">
        <v>67.919359999999998</v>
      </c>
      <c r="AN136" s="7">
        <v>66.878399999999999</v>
      </c>
      <c r="AO136" s="7">
        <v>66.58408</v>
      </c>
      <c r="AP136" s="7">
        <v>66.031999999999996</v>
      </c>
      <c r="AQ136" s="7">
        <v>65.848150000000004</v>
      </c>
      <c r="AR136" s="7">
        <v>64.364599999999996</v>
      </c>
      <c r="AS136" s="7">
        <v>63.607250000000001</v>
      </c>
      <c r="AT136" s="7">
        <v>65.382249999999999</v>
      </c>
      <c r="AU136" s="7">
        <v>64.714550000000003</v>
      </c>
      <c r="AV136" s="60">
        <f t="shared" ref="AV136:AV139" si="1074">AU136</f>
        <v>64.714550000000003</v>
      </c>
      <c r="AW136" s="60">
        <f t="shared" ref="AW136:AW143" si="1075">AV136</f>
        <v>64.714550000000003</v>
      </c>
      <c r="AX136" s="7">
        <f t="shared" si="941"/>
        <v>64.714550000000003</v>
      </c>
    </row>
    <row r="137" spans="1:50" ht="30" x14ac:dyDescent="0.3">
      <c r="A137" s="6" t="s">
        <v>218</v>
      </c>
      <c r="B137" s="6" t="str">
        <f t="shared" si="1046"/>
        <v xml:space="preserve">Papua New Guinea </v>
      </c>
      <c r="C137" s="5" t="s">
        <v>53</v>
      </c>
      <c r="D137" s="55">
        <f>TREND(E137:$AW137,E$3:$AW$3,D$3)</f>
        <v>14.675468384943713</v>
      </c>
      <c r="E137" s="55">
        <f>TREND(F137:$AW137,F$3:$AW$3,E$3)</f>
        <v>14.818775327716367</v>
      </c>
      <c r="F137" s="55">
        <f>TREND(G137:$AW137,G$3:$AW$3,F$3)</f>
        <v>14.962082270489134</v>
      </c>
      <c r="G137" s="55">
        <f>TREND(H137:$AW137,H$3:$AW$3,G$3)</f>
        <v>15.105389213261901</v>
      </c>
      <c r="H137" s="55">
        <f>TREND(I137:$AW137,I$3:$AW$3,H$3)</f>
        <v>15.248696156034612</v>
      </c>
      <c r="I137" s="55">
        <f>TREND(J137:$AW137,J$3:$AW$3,I$3)</f>
        <v>15.392003098807322</v>
      </c>
      <c r="J137" s="55">
        <f>TREND(K137:$AW137,K$3:$AW$3,J$3)</f>
        <v>15.53531004158009</v>
      </c>
      <c r="K137" s="55">
        <f>TREND(L137:$AW137,L$3:$AW$3,K$3)</f>
        <v>15.6786169843528</v>
      </c>
      <c r="L137" s="8">
        <v>6.5400799999999997</v>
      </c>
      <c r="M137" s="8">
        <v>8.5657399999999999</v>
      </c>
      <c r="N137" s="8">
        <v>11.347519999999999</v>
      </c>
      <c r="O137" s="8">
        <f>N137</f>
        <v>11.347519999999999</v>
      </c>
      <c r="P137" s="8">
        <v>13.17365</v>
      </c>
      <c r="Q137" s="8">
        <v>24.201219999999999</v>
      </c>
      <c r="R137" s="8">
        <f>Q137</f>
        <v>24.201219999999999</v>
      </c>
      <c r="S137" s="8">
        <v>19.438739999999999</v>
      </c>
      <c r="T137" s="8">
        <f>S137</f>
        <v>19.438739999999999</v>
      </c>
      <c r="U137" s="8">
        <f t="shared" si="1069"/>
        <v>19.438739999999999</v>
      </c>
      <c r="V137" s="8">
        <f t="shared" si="1069"/>
        <v>19.438739999999999</v>
      </c>
      <c r="W137" s="8">
        <f t="shared" si="1069"/>
        <v>19.438739999999999</v>
      </c>
      <c r="X137" s="8">
        <f t="shared" si="1069"/>
        <v>19.438739999999999</v>
      </c>
      <c r="Y137" s="8">
        <f t="shared" si="1069"/>
        <v>19.438739999999999</v>
      </c>
      <c r="Z137" s="8">
        <f t="shared" si="1069"/>
        <v>19.438739999999999</v>
      </c>
      <c r="AA137" s="8">
        <f t="shared" si="1069"/>
        <v>19.438739999999999</v>
      </c>
      <c r="AB137" s="8">
        <f>AA137</f>
        <v>19.438739999999999</v>
      </c>
      <c r="AC137" s="8">
        <f t="shared" si="1070"/>
        <v>19.438739999999999</v>
      </c>
      <c r="AD137" s="8">
        <f t="shared" si="1070"/>
        <v>19.438739999999999</v>
      </c>
      <c r="AE137" s="8">
        <f t="shared" si="1064"/>
        <v>19.438739999999999</v>
      </c>
      <c r="AF137" s="8">
        <f t="shared" si="1064"/>
        <v>19.438739999999999</v>
      </c>
      <c r="AG137" s="8">
        <f t="shared" si="1071"/>
        <v>19.438739999999999</v>
      </c>
      <c r="AH137" s="60">
        <f t="shared" ref="AH137" si="1076">AG137</f>
        <v>19.438739999999999</v>
      </c>
      <c r="AI137" s="60">
        <f t="shared" ref="AI137" si="1077">AH137</f>
        <v>19.438739999999999</v>
      </c>
      <c r="AJ137" s="60">
        <f t="shared" ref="AJ137" si="1078">AI137</f>
        <v>19.438739999999999</v>
      </c>
      <c r="AK137" s="60">
        <f t="shared" ref="AK137" si="1079">AJ137</f>
        <v>19.438739999999999</v>
      </c>
      <c r="AL137" s="60">
        <f t="shared" ref="AL137" si="1080">AK137</f>
        <v>19.438739999999999</v>
      </c>
      <c r="AM137" s="60">
        <f t="shared" ref="AM137" si="1081">AL137</f>
        <v>19.438739999999999</v>
      </c>
      <c r="AN137" s="60">
        <f t="shared" ref="AN137" si="1082">AM137</f>
        <v>19.438739999999999</v>
      </c>
      <c r="AO137" s="60">
        <f t="shared" ref="AO137" si="1083">AN137</f>
        <v>19.438739999999999</v>
      </c>
      <c r="AP137" s="60">
        <f t="shared" ref="AP137" si="1084">AO137</f>
        <v>19.438739999999999</v>
      </c>
      <c r="AQ137" s="60">
        <f t="shared" ref="AQ137" si="1085">AP137</f>
        <v>19.438739999999999</v>
      </c>
      <c r="AR137" s="60">
        <f t="shared" ref="AR137" si="1086">AQ137</f>
        <v>19.438739999999999</v>
      </c>
      <c r="AS137" s="60">
        <f t="shared" ref="AS137" si="1087">AR137</f>
        <v>19.438739999999999</v>
      </c>
      <c r="AT137" s="60">
        <f t="shared" ref="AT137:AT139" si="1088">AS137</f>
        <v>19.438739999999999</v>
      </c>
      <c r="AU137" s="60">
        <f t="shared" ref="AU137" si="1089">AT137</f>
        <v>19.438739999999999</v>
      </c>
      <c r="AV137" s="60">
        <f t="shared" si="1074"/>
        <v>19.438739999999999</v>
      </c>
      <c r="AW137" s="60">
        <f t="shared" si="1075"/>
        <v>19.438739999999999</v>
      </c>
      <c r="AX137" s="8">
        <f t="shared" si="941"/>
        <v>19.438739999999999</v>
      </c>
    </row>
    <row r="138" spans="1:50" ht="13" x14ac:dyDescent="0.3">
      <c r="A138" s="6" t="s">
        <v>219</v>
      </c>
      <c r="B138" s="6" t="str">
        <f t="shared" si="1046"/>
        <v xml:space="preserve">Paraguay </v>
      </c>
      <c r="C138" s="5" t="s">
        <v>53</v>
      </c>
      <c r="D138" s="63">
        <f t="shared" ref="D138:Y138" si="1090">E138-0.5</f>
        <v>50.32461</v>
      </c>
      <c r="E138" s="63">
        <f t="shared" si="1090"/>
        <v>50.82461</v>
      </c>
      <c r="F138" s="63">
        <f t="shared" si="1090"/>
        <v>51.32461</v>
      </c>
      <c r="G138" s="63">
        <f t="shared" si="1090"/>
        <v>51.82461</v>
      </c>
      <c r="H138" s="63">
        <f t="shared" si="1090"/>
        <v>52.32461</v>
      </c>
      <c r="I138" s="63">
        <f t="shared" si="1090"/>
        <v>52.82461</v>
      </c>
      <c r="J138" s="63">
        <f t="shared" si="1090"/>
        <v>53.32461</v>
      </c>
      <c r="K138" s="63">
        <f t="shared" si="1090"/>
        <v>53.82461</v>
      </c>
      <c r="L138" s="63">
        <f t="shared" si="1090"/>
        <v>54.32461</v>
      </c>
      <c r="M138" s="63">
        <f t="shared" si="1090"/>
        <v>54.82461</v>
      </c>
      <c r="N138" s="63">
        <f t="shared" si="1090"/>
        <v>55.32461</v>
      </c>
      <c r="O138" s="63">
        <f t="shared" si="1090"/>
        <v>55.82461</v>
      </c>
      <c r="P138" s="63">
        <f t="shared" si="1090"/>
        <v>56.32461</v>
      </c>
      <c r="Q138" s="63">
        <f t="shared" si="1090"/>
        <v>56.82461</v>
      </c>
      <c r="R138" s="63">
        <f t="shared" si="1090"/>
        <v>57.32461</v>
      </c>
      <c r="S138" s="63">
        <f t="shared" si="1090"/>
        <v>57.82461</v>
      </c>
      <c r="T138" s="63">
        <f t="shared" si="1090"/>
        <v>58.32461</v>
      </c>
      <c r="U138" s="63">
        <f t="shared" si="1090"/>
        <v>58.82461</v>
      </c>
      <c r="V138" s="63">
        <f t="shared" si="1090"/>
        <v>59.32461</v>
      </c>
      <c r="W138" s="63">
        <f t="shared" si="1090"/>
        <v>59.82461</v>
      </c>
      <c r="X138" s="63">
        <f t="shared" si="1090"/>
        <v>60.32461</v>
      </c>
      <c r="Y138" s="63">
        <f t="shared" si="1090"/>
        <v>60.82461</v>
      </c>
      <c r="Z138" s="7">
        <v>61.32461</v>
      </c>
      <c r="AA138" s="7">
        <f>Z138</f>
        <v>61.32461</v>
      </c>
      <c r="AB138" s="7">
        <f>AA138</f>
        <v>61.32461</v>
      </c>
      <c r="AC138" s="7">
        <f t="shared" si="1070"/>
        <v>61.32461</v>
      </c>
      <c r="AD138" s="7">
        <f t="shared" si="1070"/>
        <v>61.32461</v>
      </c>
      <c r="AE138" s="7">
        <f t="shared" si="1064"/>
        <v>61.32461</v>
      </c>
      <c r="AF138" s="7">
        <f t="shared" si="1064"/>
        <v>61.32461</v>
      </c>
      <c r="AG138" s="7">
        <f t="shared" si="1071"/>
        <v>61.32461</v>
      </c>
      <c r="AH138" s="60">
        <f t="shared" ref="AH138" si="1091">AG138</f>
        <v>61.32461</v>
      </c>
      <c r="AI138" s="60">
        <f t="shared" ref="AI138" si="1092">AH138</f>
        <v>61.32461</v>
      </c>
      <c r="AJ138" s="60">
        <f t="shared" ref="AJ138" si="1093">AI138</f>
        <v>61.32461</v>
      </c>
      <c r="AK138" s="60">
        <f t="shared" ref="AK138" si="1094">AJ138</f>
        <v>61.32461</v>
      </c>
      <c r="AL138" s="60">
        <f t="shared" ref="AL138" si="1095">AK138</f>
        <v>61.32461</v>
      </c>
      <c r="AM138" s="60">
        <f t="shared" ref="AM138" si="1096">AL138</f>
        <v>61.32461</v>
      </c>
      <c r="AN138" s="60">
        <f t="shared" ref="AN138" si="1097">AM138</f>
        <v>61.32461</v>
      </c>
      <c r="AO138" s="60">
        <f t="shared" ref="AO138" si="1098">AN138</f>
        <v>61.32461</v>
      </c>
      <c r="AP138" s="60">
        <f t="shared" ref="AP138" si="1099">AO138</f>
        <v>61.32461</v>
      </c>
      <c r="AQ138" s="60">
        <f t="shared" ref="AQ138" si="1100">AP138</f>
        <v>61.32461</v>
      </c>
      <c r="AR138" s="60">
        <f t="shared" ref="AR138" si="1101">AQ138</f>
        <v>61.32461</v>
      </c>
      <c r="AS138" s="60">
        <f t="shared" ref="AS138" si="1102">AR138</f>
        <v>61.32461</v>
      </c>
      <c r="AT138" s="60">
        <f t="shared" si="1088"/>
        <v>61.32461</v>
      </c>
      <c r="AU138" s="60">
        <f t="shared" ref="AU138" si="1103">AT138</f>
        <v>61.32461</v>
      </c>
      <c r="AV138" s="60">
        <f t="shared" si="1074"/>
        <v>61.32461</v>
      </c>
      <c r="AW138" s="60">
        <f t="shared" si="1075"/>
        <v>61.32461</v>
      </c>
      <c r="AX138" s="7">
        <f t="shared" si="941"/>
        <v>61.32461</v>
      </c>
    </row>
    <row r="139" spans="1:50" ht="13" x14ac:dyDescent="0.3">
      <c r="A139" s="6" t="s">
        <v>220</v>
      </c>
      <c r="B139" s="6" t="str">
        <f t="shared" si="1046"/>
        <v xml:space="preserve">Peru </v>
      </c>
      <c r="C139" s="5" t="s">
        <v>53</v>
      </c>
      <c r="D139" s="62">
        <f>E139</f>
        <v>30.262250000000002</v>
      </c>
      <c r="E139" s="8">
        <v>30.262250000000002</v>
      </c>
      <c r="F139" s="8">
        <f>E139</f>
        <v>30.262250000000002</v>
      </c>
      <c r="G139" s="8">
        <v>32.281999999999996</v>
      </c>
      <c r="H139" s="8">
        <f t="shared" ref="H139:K140" si="1104">G139</f>
        <v>32.281999999999996</v>
      </c>
      <c r="I139" s="8">
        <f t="shared" si="1104"/>
        <v>32.281999999999996</v>
      </c>
      <c r="J139" s="8">
        <f t="shared" si="1104"/>
        <v>32.281999999999996</v>
      </c>
      <c r="K139" s="8">
        <f t="shared" si="1104"/>
        <v>32.281999999999996</v>
      </c>
      <c r="L139" s="8">
        <v>32.170920000000002</v>
      </c>
      <c r="M139" s="8">
        <f>L139</f>
        <v>32.170920000000002</v>
      </c>
      <c r="N139" s="8">
        <f>M139</f>
        <v>32.170920000000002</v>
      </c>
      <c r="O139" s="8">
        <v>37.237090000000002</v>
      </c>
      <c r="P139" s="8">
        <v>40.166519999999998</v>
      </c>
      <c r="Q139" s="8">
        <f t="shared" ref="Q139:Z139" si="1105">P139</f>
        <v>40.166519999999998</v>
      </c>
      <c r="R139" s="8">
        <f t="shared" si="1105"/>
        <v>40.166519999999998</v>
      </c>
      <c r="S139" s="8">
        <f t="shared" si="1105"/>
        <v>40.166519999999998</v>
      </c>
      <c r="T139" s="8">
        <f t="shared" si="1105"/>
        <v>40.166519999999998</v>
      </c>
      <c r="U139" s="8">
        <f t="shared" si="1105"/>
        <v>40.166519999999998</v>
      </c>
      <c r="V139" s="8">
        <f t="shared" si="1105"/>
        <v>40.166519999999998</v>
      </c>
      <c r="W139" s="8">
        <f t="shared" si="1105"/>
        <v>40.166519999999998</v>
      </c>
      <c r="X139" s="8">
        <f t="shared" si="1105"/>
        <v>40.166519999999998</v>
      </c>
      <c r="Y139" s="8">
        <f t="shared" si="1105"/>
        <v>40.166519999999998</v>
      </c>
      <c r="Z139" s="8">
        <f t="shared" si="1105"/>
        <v>40.166519999999998</v>
      </c>
      <c r="AA139" s="8">
        <f>Z139</f>
        <v>40.166519999999998</v>
      </c>
      <c r="AB139" s="8">
        <f>AA139</f>
        <v>40.166519999999998</v>
      </c>
      <c r="AC139" s="8">
        <f t="shared" si="1070"/>
        <v>40.166519999999998</v>
      </c>
      <c r="AD139" s="8">
        <f t="shared" si="1070"/>
        <v>40.166519999999998</v>
      </c>
      <c r="AE139" s="8">
        <f>AD139</f>
        <v>40.166519999999998</v>
      </c>
      <c r="AF139" s="8">
        <v>18.93535</v>
      </c>
      <c r="AG139" s="8">
        <f t="shared" si="1071"/>
        <v>18.93535</v>
      </c>
      <c r="AH139" s="60">
        <f t="shared" ref="AH139" si="1106">AG139</f>
        <v>18.93535</v>
      </c>
      <c r="AI139" s="60">
        <f t="shared" ref="AI139" si="1107">AH139</f>
        <v>18.93535</v>
      </c>
      <c r="AJ139" s="60">
        <f t="shared" ref="AJ139" si="1108">AI139</f>
        <v>18.93535</v>
      </c>
      <c r="AK139" s="60">
        <f t="shared" ref="AK139" si="1109">AJ139</f>
        <v>18.93535</v>
      </c>
      <c r="AL139" s="60">
        <f t="shared" ref="AL139" si="1110">AK139</f>
        <v>18.93535</v>
      </c>
      <c r="AM139" s="60">
        <f t="shared" ref="AM139" si="1111">AL139</f>
        <v>18.93535</v>
      </c>
      <c r="AN139" s="60">
        <f t="shared" ref="AN139" si="1112">AM139</f>
        <v>18.93535</v>
      </c>
      <c r="AO139" s="60">
        <f t="shared" ref="AO139" si="1113">AN139</f>
        <v>18.93535</v>
      </c>
      <c r="AP139" s="60">
        <f t="shared" ref="AP139" si="1114">AO139</f>
        <v>18.93535</v>
      </c>
      <c r="AQ139" s="60">
        <f t="shared" ref="AQ139" si="1115">AP139</f>
        <v>18.93535</v>
      </c>
      <c r="AR139" s="60">
        <f t="shared" ref="AR139" si="1116">AQ139</f>
        <v>18.93535</v>
      </c>
      <c r="AS139" s="60">
        <f t="shared" ref="AS139" si="1117">AR139</f>
        <v>18.93535</v>
      </c>
      <c r="AT139" s="60">
        <f t="shared" si="1088"/>
        <v>18.93535</v>
      </c>
      <c r="AU139" s="60">
        <f t="shared" ref="AU139" si="1118">AT139</f>
        <v>18.93535</v>
      </c>
      <c r="AV139" s="60">
        <f t="shared" si="1074"/>
        <v>18.93535</v>
      </c>
      <c r="AW139" s="60">
        <f t="shared" si="1075"/>
        <v>18.93535</v>
      </c>
      <c r="AX139" s="8">
        <f t="shared" si="941"/>
        <v>18.93535</v>
      </c>
    </row>
    <row r="140" spans="1:50" ht="20" x14ac:dyDescent="0.3">
      <c r="A140" s="6" t="s">
        <v>221</v>
      </c>
      <c r="B140" s="6" t="str">
        <f t="shared" si="1046"/>
        <v xml:space="preserve">Philippines </v>
      </c>
      <c r="C140" s="5" t="s">
        <v>53</v>
      </c>
      <c r="D140" s="62">
        <f>E140</f>
        <v>65.915030000000002</v>
      </c>
      <c r="E140" s="7">
        <v>65.915030000000002</v>
      </c>
      <c r="F140" s="7">
        <f>E140</f>
        <v>65.915030000000002</v>
      </c>
      <c r="G140" s="7">
        <v>65.076779999999999</v>
      </c>
      <c r="H140" s="7">
        <f t="shared" si="1104"/>
        <v>65.076779999999999</v>
      </c>
      <c r="I140" s="7">
        <f t="shared" si="1104"/>
        <v>65.076779999999999</v>
      </c>
      <c r="J140" s="7">
        <f t="shared" si="1104"/>
        <v>65.076779999999999</v>
      </c>
      <c r="K140" s="7">
        <f t="shared" si="1104"/>
        <v>65.076779999999999</v>
      </c>
      <c r="L140" s="7">
        <f>K140</f>
        <v>65.076779999999999</v>
      </c>
      <c r="M140" s="7">
        <f>L140</f>
        <v>65.076779999999999</v>
      </c>
      <c r="N140" s="7">
        <f>M140</f>
        <v>65.076779999999999</v>
      </c>
      <c r="O140" s="7">
        <v>54.267150000000001</v>
      </c>
      <c r="P140" s="7">
        <v>57.50526</v>
      </c>
      <c r="Q140" s="7">
        <f>P140</f>
        <v>57.50526</v>
      </c>
      <c r="R140" s="7">
        <f>Q140</f>
        <v>57.50526</v>
      </c>
      <c r="S140" s="7">
        <v>33.163980000000002</v>
      </c>
      <c r="T140" s="7">
        <v>55.821719999999999</v>
      </c>
      <c r="U140" s="7">
        <f>T140</f>
        <v>55.821719999999999</v>
      </c>
      <c r="V140" s="7">
        <f>U140</f>
        <v>55.821719999999999</v>
      </c>
      <c r="W140" s="7">
        <f>V140</f>
        <v>55.821719999999999</v>
      </c>
      <c r="X140" s="7">
        <f>W140</f>
        <v>55.821719999999999</v>
      </c>
      <c r="Y140" s="7">
        <f>X140</f>
        <v>55.821719999999999</v>
      </c>
      <c r="Z140" s="7">
        <v>58.344810000000003</v>
      </c>
      <c r="AA140" s="7">
        <v>66.454449999999994</v>
      </c>
      <c r="AB140" s="7">
        <v>56.305300000000003</v>
      </c>
      <c r="AC140" s="7">
        <f>AB140</f>
        <v>56.305300000000003</v>
      </c>
      <c r="AD140" s="7">
        <v>61.86956</v>
      </c>
      <c r="AE140" s="7">
        <v>62.742330000000003</v>
      </c>
      <c r="AF140" s="7">
        <f>AE140</f>
        <v>62.742330000000003</v>
      </c>
      <c r="AG140" s="7">
        <f t="shared" si="1071"/>
        <v>62.742330000000003</v>
      </c>
      <c r="AH140" s="60">
        <f t="shared" ref="AH140" si="1119">AG140</f>
        <v>62.742330000000003</v>
      </c>
      <c r="AI140" s="7">
        <v>60.648629999999997</v>
      </c>
      <c r="AJ140" s="7">
        <v>61.03481</v>
      </c>
      <c r="AK140" s="7">
        <v>59.984900000000003</v>
      </c>
      <c r="AL140" s="7">
        <v>59.309629999999999</v>
      </c>
      <c r="AM140" s="7">
        <v>60.714579999999998</v>
      </c>
      <c r="AN140" s="7">
        <v>60.752760000000002</v>
      </c>
      <c r="AO140" s="60">
        <f t="shared" ref="AO140" si="1120">AN140</f>
        <v>60.752760000000002</v>
      </c>
      <c r="AP140" s="60">
        <f t="shared" ref="AP140" si="1121">AO140</f>
        <v>60.752760000000002</v>
      </c>
      <c r="AQ140" s="7">
        <v>57.435470000000002</v>
      </c>
      <c r="AR140" s="7">
        <v>56.018830000000001</v>
      </c>
      <c r="AS140" s="7">
        <v>57.332639999999998</v>
      </c>
      <c r="AT140" s="7">
        <v>55.905050000000003</v>
      </c>
      <c r="AU140" s="7">
        <v>56.837040000000002</v>
      </c>
      <c r="AV140" s="7">
        <v>57.519889999999997</v>
      </c>
      <c r="AW140" s="60">
        <f t="shared" si="1075"/>
        <v>57.519889999999997</v>
      </c>
      <c r="AX140" s="7">
        <f t="shared" si="941"/>
        <v>57.519889999999997</v>
      </c>
    </row>
    <row r="141" spans="1:50" ht="13" x14ac:dyDescent="0.3">
      <c r="A141" s="6" t="s">
        <v>223</v>
      </c>
      <c r="B141" s="6" t="str">
        <f t="shared" si="1046"/>
        <v xml:space="preserve">Poland </v>
      </c>
      <c r="C141" s="5" t="s">
        <v>53</v>
      </c>
      <c r="D141" s="62">
        <f>E141</f>
        <v>57.039760000000001</v>
      </c>
      <c r="E141" s="7">
        <v>57.039760000000001</v>
      </c>
      <c r="F141" s="7">
        <f>E141</f>
        <v>57.039760000000001</v>
      </c>
      <c r="G141" s="7">
        <v>49.7331</v>
      </c>
      <c r="H141" s="7">
        <v>52.113549999999996</v>
      </c>
      <c r="I141" s="7">
        <v>55.21414</v>
      </c>
      <c r="J141" s="7">
        <v>57.639029999999998</v>
      </c>
      <c r="K141" s="7">
        <v>58.627279999999999</v>
      </c>
      <c r="L141" s="7">
        <v>63.11016</v>
      </c>
      <c r="M141" s="7">
        <v>61.744149999999998</v>
      </c>
      <c r="N141" s="7">
        <v>61.835659999999997</v>
      </c>
      <c r="O141" s="7">
        <v>60.961590000000001</v>
      </c>
      <c r="P141" s="7">
        <v>58.94115</v>
      </c>
      <c r="Q141" s="7">
        <v>62.141539999999999</v>
      </c>
      <c r="R141" s="7">
        <v>58.902329999999999</v>
      </c>
      <c r="S141" s="7">
        <v>60.891629999999999</v>
      </c>
      <c r="T141" s="7">
        <v>61.01155</v>
      </c>
      <c r="U141" s="7">
        <v>60.217320000000001</v>
      </c>
      <c r="V141" s="7">
        <v>60.205480000000001</v>
      </c>
      <c r="W141" s="7">
        <v>61.901470000000003</v>
      </c>
      <c r="X141" s="7">
        <v>61.09131</v>
      </c>
      <c r="Y141" s="7">
        <v>61.09131</v>
      </c>
      <c r="Z141" s="7">
        <v>62.745950000000001</v>
      </c>
      <c r="AA141" s="7">
        <v>63.003830000000001</v>
      </c>
      <c r="AB141" s="7">
        <v>64.873429999999999</v>
      </c>
      <c r="AC141" s="7">
        <v>61.843310000000002</v>
      </c>
      <c r="AD141" s="7">
        <f>AC141</f>
        <v>61.843310000000002</v>
      </c>
      <c r="AE141" s="7">
        <f>AD141</f>
        <v>61.843310000000002</v>
      </c>
      <c r="AF141" s="7">
        <f>AE141</f>
        <v>61.843310000000002</v>
      </c>
      <c r="AG141" s="7">
        <f t="shared" si="1071"/>
        <v>61.843310000000002</v>
      </c>
      <c r="AH141" s="60">
        <f t="shared" ref="AH141" si="1122">AG141</f>
        <v>61.843310000000002</v>
      </c>
      <c r="AI141" s="7">
        <v>65.909149999999997</v>
      </c>
      <c r="AJ141" s="7">
        <v>64.909719999999993</v>
      </c>
      <c r="AK141" s="7">
        <v>65.139970000000005</v>
      </c>
      <c r="AL141" s="7">
        <v>65.499790000000004</v>
      </c>
      <c r="AM141" s="7">
        <v>65.914760000000001</v>
      </c>
      <c r="AN141" s="7">
        <v>65.555869999999999</v>
      </c>
      <c r="AO141" s="7">
        <v>65.180629999999994</v>
      </c>
      <c r="AP141" s="7">
        <v>65.834919999999997</v>
      </c>
      <c r="AQ141" s="7">
        <v>65.163520000000005</v>
      </c>
      <c r="AR141" s="7">
        <v>65.819249999999997</v>
      </c>
      <c r="AS141" s="7">
        <v>66.033990000000003</v>
      </c>
      <c r="AT141" s="7">
        <v>65.978930000000005</v>
      </c>
      <c r="AU141" s="7">
        <v>66.361660000000001</v>
      </c>
      <c r="AV141" s="7">
        <v>66.030559999999994</v>
      </c>
      <c r="AW141" s="60">
        <f t="shared" si="1075"/>
        <v>66.030559999999994</v>
      </c>
      <c r="AX141" s="7">
        <f t="shared" si="941"/>
        <v>66.030559999999994</v>
      </c>
    </row>
    <row r="142" spans="1:50" ht="13" x14ac:dyDescent="0.3">
      <c r="A142" s="6" t="s">
        <v>224</v>
      </c>
      <c r="B142" s="6" t="str">
        <f t="shared" si="1046"/>
        <v xml:space="preserve">Portugal </v>
      </c>
      <c r="C142" s="5" t="s">
        <v>53</v>
      </c>
      <c r="D142" s="62">
        <f t="shared" ref="D142:H142" si="1123">E142</f>
        <v>53.347360000000002</v>
      </c>
      <c r="E142" s="62">
        <f t="shared" si="1123"/>
        <v>53.347360000000002</v>
      </c>
      <c r="F142" s="62">
        <f t="shared" si="1123"/>
        <v>53.347360000000002</v>
      </c>
      <c r="G142" s="62">
        <f t="shared" si="1123"/>
        <v>53.347360000000002</v>
      </c>
      <c r="H142" s="62">
        <f t="shared" si="1123"/>
        <v>53.347360000000002</v>
      </c>
      <c r="I142" s="8">
        <v>53.347360000000002</v>
      </c>
      <c r="J142" s="8">
        <f>I142</f>
        <v>53.347360000000002</v>
      </c>
      <c r="K142" s="8">
        <v>52.140439999999998</v>
      </c>
      <c r="L142" s="8">
        <v>51.250520000000002</v>
      </c>
      <c r="M142" s="8">
        <v>46.947270000000003</v>
      </c>
      <c r="N142" s="8">
        <v>49.22533</v>
      </c>
      <c r="O142" s="8">
        <v>54.1661</v>
      </c>
      <c r="P142" s="8">
        <v>49.936030000000002</v>
      </c>
      <c r="Q142" s="8">
        <v>50.090809999999998</v>
      </c>
      <c r="R142" s="8">
        <v>58.095239999999997</v>
      </c>
      <c r="S142" s="8">
        <v>60.48368</v>
      </c>
      <c r="T142" s="8">
        <v>57.74241</v>
      </c>
      <c r="U142" s="8">
        <v>65.363259999999997</v>
      </c>
      <c r="V142" s="8">
        <v>52.327750000000002</v>
      </c>
      <c r="W142" s="8">
        <f>V142</f>
        <v>52.327750000000002</v>
      </c>
      <c r="X142" s="8">
        <f>W142</f>
        <v>52.327750000000002</v>
      </c>
      <c r="Y142" s="8">
        <v>58.32573</v>
      </c>
      <c r="Z142" s="8">
        <f t="shared" ref="Z142:AB143" si="1124">Y142</f>
        <v>58.32573</v>
      </c>
      <c r="AA142" s="8">
        <f t="shared" si="1124"/>
        <v>58.32573</v>
      </c>
      <c r="AB142" s="8">
        <f t="shared" si="1124"/>
        <v>58.32573</v>
      </c>
      <c r="AC142" s="8">
        <v>63.04072</v>
      </c>
      <c r="AD142" s="8">
        <v>63.137540000000001</v>
      </c>
      <c r="AE142" s="8">
        <v>64.175780000000003</v>
      </c>
      <c r="AF142" s="8">
        <f>AE142</f>
        <v>64.175780000000003</v>
      </c>
      <c r="AG142" s="8">
        <f t="shared" si="1071"/>
        <v>64.175780000000003</v>
      </c>
      <c r="AH142" s="8">
        <v>65.035240000000002</v>
      </c>
      <c r="AI142" s="60">
        <f t="shared" ref="AI142" si="1125">AH142</f>
        <v>65.035240000000002</v>
      </c>
      <c r="AJ142" s="8">
        <v>67.158100000000005</v>
      </c>
      <c r="AK142" s="8">
        <v>67.171700000000001</v>
      </c>
      <c r="AL142" s="8">
        <v>65.853089999999995</v>
      </c>
      <c r="AM142" s="8">
        <v>65.21857</v>
      </c>
      <c r="AN142" s="8">
        <v>65.417389999999997</v>
      </c>
      <c r="AO142" s="8">
        <v>61.417459999999998</v>
      </c>
      <c r="AP142" s="8">
        <v>59.647179999999999</v>
      </c>
      <c r="AQ142" s="8">
        <v>59.270969999999998</v>
      </c>
      <c r="AR142" s="8">
        <v>60.113979999999998</v>
      </c>
      <c r="AS142" s="8">
        <v>60.356479999999998</v>
      </c>
      <c r="AT142" s="8">
        <v>60.503480000000003</v>
      </c>
      <c r="AU142" s="8">
        <v>59.784750000000003</v>
      </c>
      <c r="AV142" s="8">
        <v>59.349400000000003</v>
      </c>
      <c r="AW142" s="60">
        <f t="shared" si="1075"/>
        <v>59.349400000000003</v>
      </c>
      <c r="AX142" s="8">
        <f t="shared" si="941"/>
        <v>59.349400000000003</v>
      </c>
    </row>
    <row r="143" spans="1:50" ht="20" x14ac:dyDescent="0.3">
      <c r="A143" s="6" t="s">
        <v>225</v>
      </c>
      <c r="B143" s="6" t="str">
        <f t="shared" si="1046"/>
        <v xml:space="preserve">Puerto Rico </v>
      </c>
      <c r="C143" s="5" t="s">
        <v>53</v>
      </c>
      <c r="D143" s="62">
        <f>E143</f>
        <v>55.875590000000003</v>
      </c>
      <c r="E143" s="7">
        <v>55.875590000000003</v>
      </c>
      <c r="F143" s="7">
        <f>E143</f>
        <v>55.875590000000003</v>
      </c>
      <c r="G143" s="7">
        <v>56.49689</v>
      </c>
      <c r="H143" s="7">
        <f>G143</f>
        <v>56.49689</v>
      </c>
      <c r="I143" s="7">
        <v>59.909739999999999</v>
      </c>
      <c r="J143" s="7">
        <v>60.72719</v>
      </c>
      <c r="K143" s="7">
        <v>60.041519999999998</v>
      </c>
      <c r="L143" s="7">
        <v>59.673110000000001</v>
      </c>
      <c r="M143" s="7">
        <f t="shared" ref="M143:V143" si="1126">L143</f>
        <v>59.673110000000001</v>
      </c>
      <c r="N143" s="7">
        <f t="shared" si="1126"/>
        <v>59.673110000000001</v>
      </c>
      <c r="O143" s="7">
        <f t="shared" si="1126"/>
        <v>59.673110000000001</v>
      </c>
      <c r="P143" s="7">
        <f t="shared" si="1126"/>
        <v>59.673110000000001</v>
      </c>
      <c r="Q143" s="7">
        <f t="shared" si="1126"/>
        <v>59.673110000000001</v>
      </c>
      <c r="R143" s="7">
        <f t="shared" si="1126"/>
        <v>59.673110000000001</v>
      </c>
      <c r="S143" s="7">
        <f t="shared" si="1126"/>
        <v>59.673110000000001</v>
      </c>
      <c r="T143" s="7">
        <f t="shared" si="1126"/>
        <v>59.673110000000001</v>
      </c>
      <c r="U143" s="7">
        <f t="shared" si="1126"/>
        <v>59.673110000000001</v>
      </c>
      <c r="V143" s="7">
        <f t="shared" si="1126"/>
        <v>59.673110000000001</v>
      </c>
      <c r="W143" s="7">
        <f>V143</f>
        <v>59.673110000000001</v>
      </c>
      <c r="X143" s="7">
        <f>W143</f>
        <v>59.673110000000001</v>
      </c>
      <c r="Y143" s="7">
        <f>X143</f>
        <v>59.673110000000001</v>
      </c>
      <c r="Z143" s="7">
        <f t="shared" si="1124"/>
        <v>59.673110000000001</v>
      </c>
      <c r="AA143" s="7">
        <f t="shared" si="1124"/>
        <v>59.673110000000001</v>
      </c>
      <c r="AB143" s="7">
        <f t="shared" si="1124"/>
        <v>59.673110000000001</v>
      </c>
      <c r="AC143" s="7">
        <f>AB143</f>
        <v>59.673110000000001</v>
      </c>
      <c r="AD143" s="7">
        <f>AC143</f>
        <v>59.673110000000001</v>
      </c>
      <c r="AE143" s="7">
        <f>AD143</f>
        <v>59.673110000000001</v>
      </c>
      <c r="AF143" s="7">
        <f>AE143</f>
        <v>59.673110000000001</v>
      </c>
      <c r="AG143" s="7">
        <f t="shared" si="1071"/>
        <v>59.673110000000001</v>
      </c>
      <c r="AH143" s="60">
        <f t="shared" ref="AH143" si="1127">AG143</f>
        <v>59.673110000000001</v>
      </c>
      <c r="AI143" s="60">
        <f t="shared" ref="AI143" si="1128">AH143</f>
        <v>59.673110000000001</v>
      </c>
      <c r="AJ143" s="60">
        <f t="shared" ref="AJ143" si="1129">AI143</f>
        <v>59.673110000000001</v>
      </c>
      <c r="AK143" s="60">
        <f t="shared" ref="AK143" si="1130">AJ143</f>
        <v>59.673110000000001</v>
      </c>
      <c r="AL143" s="60">
        <f t="shared" ref="AL143" si="1131">AK143</f>
        <v>59.673110000000001</v>
      </c>
      <c r="AM143" s="60">
        <f t="shared" ref="AM143" si="1132">AL143</f>
        <v>59.673110000000001</v>
      </c>
      <c r="AN143" s="60">
        <f t="shared" ref="AN143" si="1133">AM143</f>
        <v>59.673110000000001</v>
      </c>
      <c r="AO143" s="60">
        <f t="shared" ref="AO143" si="1134">AN143</f>
        <v>59.673110000000001</v>
      </c>
      <c r="AP143" s="7">
        <v>63.231360000000002</v>
      </c>
      <c r="AQ143" s="7">
        <v>66.155609999999996</v>
      </c>
      <c r="AR143" s="60">
        <f t="shared" ref="AR143" si="1135">AQ143</f>
        <v>66.155609999999996</v>
      </c>
      <c r="AS143" s="7">
        <v>62.935639999999999</v>
      </c>
      <c r="AT143" s="7">
        <v>66.153030000000001</v>
      </c>
      <c r="AU143" s="7">
        <v>64.442700000000002</v>
      </c>
      <c r="AV143" s="7">
        <v>64.227379999999997</v>
      </c>
      <c r="AW143" s="60">
        <f t="shared" si="1075"/>
        <v>64.227379999999997</v>
      </c>
      <c r="AX143" s="7">
        <f t="shared" si="941"/>
        <v>64.227379999999997</v>
      </c>
    </row>
    <row r="144" spans="1:50" ht="13" x14ac:dyDescent="0.3">
      <c r="A144" s="6" t="s">
        <v>226</v>
      </c>
      <c r="B144" s="6" t="str">
        <f t="shared" si="1046"/>
        <v xml:space="preserve">Qatar </v>
      </c>
      <c r="C144" s="5" t="s">
        <v>53</v>
      </c>
      <c r="D144" s="55">
        <f>TREND(E144:$AW144,E$3:$AW$3,D$3)</f>
        <v>60.474408173760821</v>
      </c>
      <c r="E144" s="55">
        <f>TREND(F144:$AW144,F$3:$AW$3,E$3)</f>
        <v>60.673941271473893</v>
      </c>
      <c r="F144" s="55">
        <f>TREND(G144:$AW144,G$3:$AW$3,F$3)</f>
        <v>60.873474369186965</v>
      </c>
      <c r="G144" s="55">
        <f>TREND(H144:$AW144,H$3:$AW$3,G$3)</f>
        <v>61.073007466900094</v>
      </c>
      <c r="H144" s="55">
        <f>TREND(I144:$AW144,I$3:$AW$3,H$3)</f>
        <v>61.272540564613223</v>
      </c>
      <c r="I144" s="55">
        <f>TREND(J144:$AW144,J$3:$AW$3,I$3)</f>
        <v>61.472073662326295</v>
      </c>
      <c r="J144" s="55">
        <f>TREND(K144:$AW144,K$3:$AW$3,J$3)</f>
        <v>61.671606760039367</v>
      </c>
      <c r="K144" s="55">
        <f>TREND(L144:$AW144,L$3:$AW$3,K$3)</f>
        <v>61.871139857752496</v>
      </c>
      <c r="L144" s="8">
        <v>52.551020000000001</v>
      </c>
      <c r="M144" s="8">
        <f>L144</f>
        <v>52.551020000000001</v>
      </c>
      <c r="N144" s="8">
        <f>M144</f>
        <v>52.551020000000001</v>
      </c>
      <c r="O144" s="8">
        <v>65.217389999999995</v>
      </c>
      <c r="P144" s="8">
        <v>62.745100000000001</v>
      </c>
      <c r="Q144" s="8">
        <v>66.803280000000001</v>
      </c>
      <c r="R144" s="8">
        <v>59.552239999999998</v>
      </c>
      <c r="S144" s="8">
        <v>66.290319999999994</v>
      </c>
      <c r="T144" s="8">
        <v>60.07752</v>
      </c>
      <c r="U144" s="8">
        <v>53.690480000000001</v>
      </c>
      <c r="V144" s="8">
        <f>U144</f>
        <v>53.690480000000001</v>
      </c>
      <c r="W144" s="8">
        <f>V144</f>
        <v>53.690480000000001</v>
      </c>
      <c r="X144" s="8">
        <v>71.19914</v>
      </c>
      <c r="Y144" s="8">
        <v>69.52055</v>
      </c>
      <c r="Z144" s="8">
        <f>Y144</f>
        <v>69.52055</v>
      </c>
      <c r="AA144" s="8">
        <v>72.227490000000003</v>
      </c>
      <c r="AB144" s="8">
        <v>73.979590000000002</v>
      </c>
      <c r="AC144" s="8">
        <v>74.351590000000002</v>
      </c>
      <c r="AD144" s="8">
        <v>73.889880000000005</v>
      </c>
      <c r="AE144" s="8">
        <v>73.469390000000004</v>
      </c>
      <c r="AF144" s="8">
        <f>AE144</f>
        <v>73.469390000000004</v>
      </c>
      <c r="AG144" s="8">
        <f t="shared" si="1071"/>
        <v>73.469390000000004</v>
      </c>
      <c r="AH144" s="8">
        <v>72.893770000000004</v>
      </c>
      <c r="AI144" s="8">
        <v>73.257580000000004</v>
      </c>
      <c r="AJ144" s="8">
        <v>75.468620000000001</v>
      </c>
      <c r="AK144" s="8">
        <v>72.943719999999999</v>
      </c>
      <c r="AL144" s="60">
        <f t="shared" ref="AL144" si="1136">AK144</f>
        <v>72.943719999999999</v>
      </c>
      <c r="AM144" s="60">
        <f t="shared" ref="AM144" si="1137">AL144</f>
        <v>72.943719999999999</v>
      </c>
      <c r="AN144" s="60">
        <f t="shared" ref="AN144" si="1138">AM144</f>
        <v>72.943719999999999</v>
      </c>
      <c r="AO144" s="8">
        <v>67.722369999999998</v>
      </c>
      <c r="AP144" s="8">
        <v>66.685299999999998</v>
      </c>
      <c r="AQ144" s="8">
        <v>62.308160000000001</v>
      </c>
      <c r="AR144" s="8">
        <v>63.474519999999998</v>
      </c>
      <c r="AS144" s="8">
        <v>58.809519999999999</v>
      </c>
      <c r="AT144" s="8">
        <v>60.233620000000002</v>
      </c>
      <c r="AU144" s="8">
        <v>60.770580000000002</v>
      </c>
      <c r="AV144" s="8">
        <v>62.826000000000001</v>
      </c>
      <c r="AW144" s="8">
        <v>58.225110000000001</v>
      </c>
      <c r="AX144" s="8">
        <f t="shared" si="941"/>
        <v>58.225110000000001</v>
      </c>
    </row>
    <row r="145" spans="1:50" ht="20" x14ac:dyDescent="0.3">
      <c r="A145" s="6" t="s">
        <v>227</v>
      </c>
      <c r="B145" s="48" t="s">
        <v>502</v>
      </c>
      <c r="C145" s="5" t="s">
        <v>53</v>
      </c>
      <c r="D145" s="62">
        <f>E145</f>
        <v>29.904489999999999</v>
      </c>
      <c r="E145" s="7">
        <v>29.904489999999999</v>
      </c>
      <c r="F145" s="7">
        <f>E145</f>
        <v>29.904489999999999</v>
      </c>
      <c r="G145" s="7">
        <v>30.529299999999999</v>
      </c>
      <c r="H145" s="7">
        <v>30.49437</v>
      </c>
      <c r="I145" s="7">
        <v>31.67512</v>
      </c>
      <c r="J145" s="7">
        <v>32.580350000000003</v>
      </c>
      <c r="K145" s="7">
        <v>33.064149999999998</v>
      </c>
      <c r="L145" s="7">
        <f>K145</f>
        <v>33.064149999999998</v>
      </c>
      <c r="M145" s="7">
        <v>32.183810000000001</v>
      </c>
      <c r="N145" s="7">
        <v>29.9636</v>
      </c>
      <c r="O145" s="7">
        <v>29.958410000000001</v>
      </c>
      <c r="P145" s="7">
        <v>29.99071</v>
      </c>
      <c r="Q145" s="7">
        <v>29.40607</v>
      </c>
      <c r="R145" s="7">
        <v>31.924610000000001</v>
      </c>
      <c r="S145" s="7">
        <v>31.250070000000001</v>
      </c>
      <c r="T145" s="7">
        <f>S145</f>
        <v>31.250070000000001</v>
      </c>
      <c r="U145" s="7">
        <v>37.644620000000003</v>
      </c>
      <c r="V145" s="7">
        <v>38.817079999999997</v>
      </c>
      <c r="W145" s="7">
        <v>40.240870000000001</v>
      </c>
      <c r="X145" s="7">
        <v>38.98592</v>
      </c>
      <c r="Y145" s="7">
        <v>39.659559999999999</v>
      </c>
      <c r="Z145" s="7">
        <v>39.732500000000002</v>
      </c>
      <c r="AA145" s="7">
        <v>40.146889999999999</v>
      </c>
      <c r="AB145" s="7">
        <v>41.879359999999998</v>
      </c>
      <c r="AC145" s="7">
        <v>42.603839999999998</v>
      </c>
      <c r="AD145" s="7">
        <v>44.591940000000001</v>
      </c>
      <c r="AE145" s="7">
        <v>42.747230000000002</v>
      </c>
      <c r="AF145" s="7">
        <v>46.599339999999998</v>
      </c>
      <c r="AG145" s="7">
        <v>46.338120000000004</v>
      </c>
      <c r="AH145" s="7">
        <v>48.573169999999998</v>
      </c>
      <c r="AI145" s="7">
        <v>48.63653</v>
      </c>
      <c r="AJ145" s="7">
        <v>49.748109999999997</v>
      </c>
      <c r="AK145" s="7">
        <v>49.628459999999997</v>
      </c>
      <c r="AL145" s="7">
        <v>49.316160000000004</v>
      </c>
      <c r="AM145" s="7">
        <v>49.430410000000002</v>
      </c>
      <c r="AN145" s="7">
        <v>49.040089999999999</v>
      </c>
      <c r="AO145" s="7">
        <v>48.556199999999997</v>
      </c>
      <c r="AP145" s="7">
        <v>49.043579999999999</v>
      </c>
      <c r="AQ145" s="7">
        <v>50.554220000000001</v>
      </c>
      <c r="AR145" s="60">
        <f t="shared" ref="AR145" si="1139">AQ145</f>
        <v>50.554220000000001</v>
      </c>
      <c r="AS145" s="7">
        <v>49.972529999999999</v>
      </c>
      <c r="AT145" s="7">
        <v>50.540289999999999</v>
      </c>
      <c r="AU145" s="7">
        <v>51.036929999999998</v>
      </c>
      <c r="AV145" s="7">
        <v>51.270130000000002</v>
      </c>
      <c r="AW145" s="60">
        <f>AV145</f>
        <v>51.270130000000002</v>
      </c>
      <c r="AX145" s="7">
        <f t="shared" si="941"/>
        <v>51.270130000000002</v>
      </c>
    </row>
    <row r="146" spans="1:50" ht="30" x14ac:dyDescent="0.3">
      <c r="A146" s="6" t="s">
        <v>228</v>
      </c>
      <c r="B146" s="46" t="s">
        <v>529</v>
      </c>
      <c r="C146" s="5" t="s">
        <v>53</v>
      </c>
      <c r="D146" s="55">
        <f>TREND(E146:$AW146,E$3:$AW$3,D$3)</f>
        <v>50.348231208791219</v>
      </c>
      <c r="E146" s="55">
        <f>TREND(F146:$AW146,F$3:$AW$3,E$3)</f>
        <v>50.561717912087943</v>
      </c>
      <c r="F146" s="55">
        <f>TREND(G146:$AW146,G$3:$AW$3,F$3)</f>
        <v>50.775204615384609</v>
      </c>
      <c r="G146" s="55">
        <f>TREND(H146:$AW146,H$3:$AW$3,G$3)</f>
        <v>50.988691318681276</v>
      </c>
      <c r="H146" s="55">
        <f>TREND(I146:$AW146,I$3:$AW$3,H$3)</f>
        <v>51.202178021978057</v>
      </c>
      <c r="I146" s="55">
        <f>TREND(J146:$AW146,J$3:$AW$3,I$3)</f>
        <v>51.415664725274667</v>
      </c>
      <c r="J146" s="55">
        <f>TREND(K146:$AW146,K$3:$AW$3,J$3)</f>
        <v>51.62915142857139</v>
      </c>
      <c r="K146" s="55">
        <f>TREND(L146:$AW146,L$3:$AW$3,K$3)</f>
        <v>51.842638131868171</v>
      </c>
      <c r="L146" s="55">
        <f>TREND(M146:$AW146,M$3:$AW$3,L$3)</f>
        <v>52.056124835164837</v>
      </c>
      <c r="M146" s="55">
        <f>TREND(N146:$AW146,N$3:$AW$3,M$3)</f>
        <v>52.269611538461504</v>
      </c>
      <c r="N146" s="55">
        <f>TREND(O146:$AW146,O$3:$AW$3,N$3)</f>
        <v>52.483098241758228</v>
      </c>
      <c r="O146" s="55">
        <f>TREND(P146:$AW146,P$3:$AW$3,O$3)</f>
        <v>52.696584945054894</v>
      </c>
      <c r="P146" s="55">
        <f>TREND(Q146:$AW146,Q$3:$AW$3,P$3)</f>
        <v>52.910071648351618</v>
      </c>
      <c r="Q146" s="55">
        <f>TREND(R146:$AW146,R$3:$AW$3,Q$3)</f>
        <v>53.123558351648342</v>
      </c>
      <c r="R146" s="55">
        <f>TREND(S146:$AW146,S$3:$AW$3,R$3)</f>
        <v>53.337045054945008</v>
      </c>
      <c r="S146" s="55">
        <f>TREND(T146:$AW146,T$3:$AW$3,S$3)</f>
        <v>53.550531758241732</v>
      </c>
      <c r="T146" s="55">
        <f>TREND(U146:$AW146,U$3:$AW$3,T$3)</f>
        <v>53.764018461538456</v>
      </c>
      <c r="U146" s="55">
        <f>TREND(V146:$AW146,V$3:$AW$3,U$3)</f>
        <v>53.977505164835179</v>
      </c>
      <c r="V146" s="55">
        <f>TREND(W146:$AW146,W$3:$AW$3,V$3)</f>
        <v>54.190991868131846</v>
      </c>
      <c r="W146" s="55">
        <f>TREND(X146:$AW146,X$3:$AW$3,W$3)</f>
        <v>54.404478571428569</v>
      </c>
      <c r="X146" s="55">
        <f>TREND(Y146:$AW146,Y$3:$AW$3,X$3)</f>
        <v>54.617965274725236</v>
      </c>
      <c r="Y146" s="55">
        <f>TREND(Z146:$AW146,Z$3:$AW$3,Y$3)</f>
        <v>54.83145197802196</v>
      </c>
      <c r="Z146" s="55">
        <f>TREND(AA146:$AW146,AA$3:$AW$3,Z$3)</f>
        <v>55.044938681318683</v>
      </c>
      <c r="AA146" s="55">
        <f>TREND(AB146:$AW146,AB$3:$AW$3,AA$3)</f>
        <v>55.25842538461535</v>
      </c>
      <c r="AB146" s="55">
        <f>TREND(AC146:$AW146,AC$3:$AW$3,AB$3)</f>
        <v>55.471912087912074</v>
      </c>
      <c r="AC146" s="55">
        <f>TREND(AD146:$AW146,AD$3:$AW$3,AC$3)</f>
        <v>55.685398791208797</v>
      </c>
      <c r="AD146" s="55">
        <f>TREND(AE146:$AW146,AE$3:$AW$3,AD$3)</f>
        <v>55.898885494505464</v>
      </c>
      <c r="AE146" s="55">
        <f>TREND(AF146:$AW146,AF$3:$AW$3,AE$3)</f>
        <v>56.112372197802188</v>
      </c>
      <c r="AF146" s="55">
        <f>TREND(AG146:$AW146,AG$3:$AW$3,AF$3)</f>
        <v>56.325858901098911</v>
      </c>
      <c r="AG146" s="55">
        <f>TREND(AH146:$AW146,AH$3:$AW$3,AG$3)</f>
        <v>56.539345604395635</v>
      </c>
      <c r="AH146" s="55">
        <f>TREND(AI146:$AW146,AI$3:$AW$3,AH$3)</f>
        <v>56.752832307692245</v>
      </c>
      <c r="AI146" s="55">
        <f>TREND(AJ146:$AW146,AJ$3:$AW$3,AI$3)</f>
        <v>56.966319010989025</v>
      </c>
      <c r="AJ146" s="8">
        <v>56.222700000000003</v>
      </c>
      <c r="AK146" s="8">
        <v>58.900379999999998</v>
      </c>
      <c r="AL146" s="8">
        <v>56.747459999999997</v>
      </c>
      <c r="AM146" s="8">
        <v>58.127420000000001</v>
      </c>
      <c r="AN146" s="8">
        <v>57.796329999999998</v>
      </c>
      <c r="AO146" s="8">
        <v>57.604370000000003</v>
      </c>
      <c r="AP146" s="8">
        <v>58.360439999999997</v>
      </c>
      <c r="AQ146" s="60">
        <f t="shared" ref="AQ146" si="1140">AP146</f>
        <v>58.360439999999997</v>
      </c>
      <c r="AR146" s="8">
        <v>60.292059999999999</v>
      </c>
      <c r="AS146" s="8">
        <v>60.053849999999997</v>
      </c>
      <c r="AT146" s="8">
        <v>59.453530000000001</v>
      </c>
      <c r="AU146" s="8">
        <v>59.616160000000001</v>
      </c>
      <c r="AV146" s="8">
        <v>58.9193</v>
      </c>
      <c r="AW146" s="8">
        <v>59.490130000000001</v>
      </c>
      <c r="AX146" s="8">
        <f t="shared" si="941"/>
        <v>59.490130000000001</v>
      </c>
    </row>
    <row r="147" spans="1:50" ht="13" x14ac:dyDescent="0.3">
      <c r="A147" s="6" t="s">
        <v>230</v>
      </c>
      <c r="B147" s="6" t="str">
        <f t="shared" si="1046"/>
        <v xml:space="preserve">Romania </v>
      </c>
      <c r="C147" s="5" t="s">
        <v>53</v>
      </c>
      <c r="D147" s="62">
        <f>E147</f>
        <v>44.497680000000003</v>
      </c>
      <c r="E147" s="8">
        <v>44.497680000000003</v>
      </c>
      <c r="F147" s="8">
        <f>E147</f>
        <v>44.497680000000003</v>
      </c>
      <c r="G147" s="8">
        <v>46.092750000000002</v>
      </c>
      <c r="H147" s="8">
        <v>45.289149999999999</v>
      </c>
      <c r="I147" s="8">
        <v>43.089970000000001</v>
      </c>
      <c r="J147" s="8">
        <v>41.618029999999997</v>
      </c>
      <c r="K147" s="8">
        <f t="shared" ref="K147:V147" si="1141">J147</f>
        <v>41.618029999999997</v>
      </c>
      <c r="L147" s="8">
        <f t="shared" si="1141"/>
        <v>41.618029999999997</v>
      </c>
      <c r="M147" s="8">
        <f t="shared" si="1141"/>
        <v>41.618029999999997</v>
      </c>
      <c r="N147" s="8">
        <f t="shared" si="1141"/>
        <v>41.618029999999997</v>
      </c>
      <c r="O147" s="8">
        <f t="shared" si="1141"/>
        <v>41.618029999999997</v>
      </c>
      <c r="P147" s="8">
        <f t="shared" si="1141"/>
        <v>41.618029999999997</v>
      </c>
      <c r="Q147" s="8">
        <f t="shared" si="1141"/>
        <v>41.618029999999997</v>
      </c>
      <c r="R147" s="8">
        <f t="shared" si="1141"/>
        <v>41.618029999999997</v>
      </c>
      <c r="S147" s="8">
        <f t="shared" si="1141"/>
        <v>41.618029999999997</v>
      </c>
      <c r="T147" s="8">
        <f t="shared" si="1141"/>
        <v>41.618029999999997</v>
      </c>
      <c r="U147" s="8">
        <f t="shared" si="1141"/>
        <v>41.618029999999997</v>
      </c>
      <c r="V147" s="8">
        <f t="shared" si="1141"/>
        <v>41.618029999999997</v>
      </c>
      <c r="W147" s="8">
        <v>45.521560000000001</v>
      </c>
      <c r="X147" s="8">
        <f>W147</f>
        <v>45.521560000000001</v>
      </c>
      <c r="Y147" s="8">
        <f>X147</f>
        <v>45.521560000000001</v>
      </c>
      <c r="Z147" s="8">
        <f>Y147</f>
        <v>45.521560000000001</v>
      </c>
      <c r="AA147" s="8">
        <v>48.082000000000001</v>
      </c>
      <c r="AB147" s="8">
        <f>AA147</f>
        <v>48.082000000000001</v>
      </c>
      <c r="AC147" s="8">
        <v>49.836449999999999</v>
      </c>
      <c r="AD147" s="8">
        <f>AC147</f>
        <v>49.836449999999999</v>
      </c>
      <c r="AE147" s="8">
        <v>53.579140000000002</v>
      </c>
      <c r="AF147" s="8">
        <f t="shared" ref="AF147:AF152" si="1142">AE147</f>
        <v>53.579140000000002</v>
      </c>
      <c r="AG147" s="8">
        <v>52.290089999999999</v>
      </c>
      <c r="AH147" s="8">
        <v>52.502209999999998</v>
      </c>
      <c r="AI147" s="8">
        <v>54.81438</v>
      </c>
      <c r="AJ147" s="8">
        <v>57.372120000000002</v>
      </c>
      <c r="AK147" s="8">
        <v>56.508699999999997</v>
      </c>
      <c r="AL147" s="8">
        <v>57.287059999999997</v>
      </c>
      <c r="AM147" s="8">
        <v>57.14432</v>
      </c>
      <c r="AN147" s="8">
        <v>59.212569999999999</v>
      </c>
      <c r="AO147" s="8">
        <v>59.796120000000002</v>
      </c>
      <c r="AP147" s="8">
        <v>63.680230000000002</v>
      </c>
      <c r="AQ147" s="8">
        <v>59.930329999999998</v>
      </c>
      <c r="AR147" s="8">
        <v>63.215220000000002</v>
      </c>
      <c r="AS147" s="8">
        <v>61.591320000000003</v>
      </c>
      <c r="AT147" s="8">
        <v>59.771320000000003</v>
      </c>
      <c r="AU147" s="8">
        <v>59.71508</v>
      </c>
      <c r="AV147" s="8">
        <v>58.653550000000003</v>
      </c>
      <c r="AW147" s="60">
        <f t="shared" ref="AW147:AW150" si="1143">AV147</f>
        <v>58.653550000000003</v>
      </c>
      <c r="AX147" s="8">
        <f t="shared" si="941"/>
        <v>58.653550000000003</v>
      </c>
    </row>
    <row r="148" spans="1:50" ht="20" x14ac:dyDescent="0.3">
      <c r="A148" s="6" t="s">
        <v>231</v>
      </c>
      <c r="B148" s="46" t="s">
        <v>561</v>
      </c>
      <c r="C148" s="5" t="s">
        <v>53</v>
      </c>
      <c r="D148" s="55">
        <f>TREND(E148:$AW148,E$3:$AW$3,D$3)</f>
        <v>58.67727467532454</v>
      </c>
      <c r="E148" s="55">
        <f>TREND(F148:$AW148,F$3:$AW$3,E$3)</f>
        <v>58.684086623376501</v>
      </c>
      <c r="F148" s="55">
        <f>TREND(G148:$AW148,G$3:$AW$3,F$3)</f>
        <v>58.690898571428448</v>
      </c>
      <c r="G148" s="55">
        <f>TREND(H148:$AW148,H$3:$AW$3,G$3)</f>
        <v>58.697710519480403</v>
      </c>
      <c r="H148" s="55">
        <f>TREND(I148:$AW148,I$3:$AW$3,H$3)</f>
        <v>58.70452246753235</v>
      </c>
      <c r="I148" s="55">
        <f>TREND(J148:$AW148,J$3:$AW$3,I$3)</f>
        <v>58.711334415584304</v>
      </c>
      <c r="J148" s="55">
        <f>TREND(K148:$AW148,K$3:$AW$3,J$3)</f>
        <v>58.718146363636265</v>
      </c>
      <c r="K148" s="55">
        <f>TREND(L148:$AW148,L$3:$AW$3,K$3)</f>
        <v>58.724958311688212</v>
      </c>
      <c r="L148" s="55">
        <f>TREND(M148:$AW148,M$3:$AW$3,L$3)</f>
        <v>58.731770259740166</v>
      </c>
      <c r="M148" s="55">
        <f>TREND(N148:$AW148,N$3:$AW$3,M$3)</f>
        <v>58.73858220779212</v>
      </c>
      <c r="N148" s="55">
        <f>TREND(O148:$AW148,O$3:$AW$3,N$3)</f>
        <v>58.74539415584406</v>
      </c>
      <c r="O148" s="55">
        <f>TREND(P148:$AW148,P$3:$AW$3,O$3)</f>
        <v>58.752206103896015</v>
      </c>
      <c r="P148" s="55">
        <f>TREND(Q148:$AW148,Q$3:$AW$3,P$3)</f>
        <v>58.759018051947976</v>
      </c>
      <c r="Q148" s="55">
        <f>TREND(R148:$AW148,R$3:$AW$3,Q$3)</f>
        <v>58.765829999999923</v>
      </c>
      <c r="R148" s="55">
        <f>TREND(S148:$AW148,S$3:$AW$3,R$3)</f>
        <v>58.772641948051877</v>
      </c>
      <c r="S148" s="55">
        <f>TREND(T148:$AW148,T$3:$AW$3,S$3)</f>
        <v>58.779453896103824</v>
      </c>
      <c r="T148" s="55">
        <f>TREND(U148:$AW148,U$3:$AW$3,T$3)</f>
        <v>58.786265844155778</v>
      </c>
      <c r="U148" s="55">
        <f>TREND(V148:$AW148,V$3:$AW$3,U$3)</f>
        <v>58.793077792207733</v>
      </c>
      <c r="V148" s="55">
        <f>TREND(W148:$AW148,W$3:$AW$3,V$3)</f>
        <v>58.799889740259687</v>
      </c>
      <c r="W148" s="55">
        <f>TREND(X148:$AW148,X$3:$AW$3,W$3)</f>
        <v>58.806701688311641</v>
      </c>
      <c r="X148" s="55">
        <f>TREND(Y148:$AW148,Y$3:$AW$3,X$3)</f>
        <v>58.813513636363588</v>
      </c>
      <c r="Y148" s="55">
        <f>TREND(Z148:$AW148,Z$3:$AW$3,Y$3)</f>
        <v>58.820325584415549</v>
      </c>
      <c r="Z148" s="55">
        <f>TREND(AA148:$AW148,AA$3:$AW$3,Z$3)</f>
        <v>58.827137532467503</v>
      </c>
      <c r="AA148" s="55">
        <f>TREND(AB148:$AW148,AB$3:$AW$3,AA$3)</f>
        <v>58.833949480519451</v>
      </c>
      <c r="AB148" s="55">
        <f>TREND(AC148:$AW148,AC$3:$AW$3,AB$3)</f>
        <v>58.840761428571412</v>
      </c>
      <c r="AC148" s="7">
        <v>58.416150000000002</v>
      </c>
      <c r="AD148" s="7">
        <v>58.940669999999997</v>
      </c>
      <c r="AE148" s="7">
        <f>AD148</f>
        <v>58.940669999999997</v>
      </c>
      <c r="AF148" s="7">
        <f t="shared" si="1142"/>
        <v>58.940669999999997</v>
      </c>
      <c r="AG148" s="7">
        <f>AF148</f>
        <v>58.940669999999997</v>
      </c>
      <c r="AH148" s="60">
        <f t="shared" ref="AH148" si="1144">AG148</f>
        <v>58.940669999999997</v>
      </c>
      <c r="AI148" s="60">
        <f t="shared" ref="AI148" si="1145">AH148</f>
        <v>58.940669999999997</v>
      </c>
      <c r="AJ148" s="60">
        <f t="shared" ref="AJ148" si="1146">AI148</f>
        <v>58.940669999999997</v>
      </c>
      <c r="AK148" s="60">
        <f t="shared" ref="AK148" si="1147">AJ148</f>
        <v>58.940669999999997</v>
      </c>
      <c r="AL148" s="60">
        <f t="shared" ref="AL148" si="1148">AK148</f>
        <v>58.940669999999997</v>
      </c>
      <c r="AM148" s="60">
        <f t="shared" ref="AM148" si="1149">AL148</f>
        <v>58.940669999999997</v>
      </c>
      <c r="AN148" s="60">
        <f t="shared" ref="AN148" si="1150">AM148</f>
        <v>58.940669999999997</v>
      </c>
      <c r="AO148" s="60">
        <f t="shared" ref="AO148" si="1151">AN148</f>
        <v>58.940669999999997</v>
      </c>
      <c r="AP148" s="60">
        <f t="shared" ref="AP148" si="1152">AO148</f>
        <v>58.940669999999997</v>
      </c>
      <c r="AQ148" s="60">
        <f t="shared" ref="AQ148" si="1153">AP148</f>
        <v>58.940669999999997</v>
      </c>
      <c r="AR148" s="60">
        <f t="shared" ref="AR148" si="1154">AQ148</f>
        <v>58.940669999999997</v>
      </c>
      <c r="AS148" s="60">
        <f t="shared" ref="AS148" si="1155">AR148</f>
        <v>58.940669999999997</v>
      </c>
      <c r="AT148" s="60">
        <f>AS148</f>
        <v>58.940669999999997</v>
      </c>
      <c r="AU148" s="60">
        <f t="shared" ref="AU148" si="1156">AT148</f>
        <v>58.940669999999997</v>
      </c>
      <c r="AV148" s="60">
        <f t="shared" ref="AV148:AV150" si="1157">AU148</f>
        <v>58.940669999999997</v>
      </c>
      <c r="AW148" s="60">
        <f t="shared" si="1143"/>
        <v>58.940669999999997</v>
      </c>
      <c r="AX148" s="7">
        <f t="shared" si="941"/>
        <v>58.940669999999997</v>
      </c>
    </row>
    <row r="149" spans="1:50" ht="13" x14ac:dyDescent="0.3">
      <c r="A149" s="6" t="s">
        <v>232</v>
      </c>
      <c r="B149" s="6" t="str">
        <f t="shared" si="1046"/>
        <v xml:space="preserve">Rwanda </v>
      </c>
      <c r="C149" s="5" t="s">
        <v>53</v>
      </c>
      <c r="D149" s="62">
        <f t="shared" ref="D149:I149" si="1158">E149</f>
        <v>23.846150000000002</v>
      </c>
      <c r="E149" s="62">
        <f t="shared" si="1158"/>
        <v>23.846150000000002</v>
      </c>
      <c r="F149" s="62">
        <f t="shared" si="1158"/>
        <v>23.846150000000002</v>
      </c>
      <c r="G149" s="62">
        <f t="shared" si="1158"/>
        <v>23.846150000000002</v>
      </c>
      <c r="H149" s="62">
        <f t="shared" si="1158"/>
        <v>23.846150000000002</v>
      </c>
      <c r="I149" s="62">
        <f t="shared" si="1158"/>
        <v>23.846150000000002</v>
      </c>
      <c r="J149" s="8">
        <v>23.846150000000002</v>
      </c>
      <c r="K149" s="8">
        <f>J149</f>
        <v>23.846150000000002</v>
      </c>
      <c r="L149" s="8">
        <v>17.19745</v>
      </c>
      <c r="M149" s="8">
        <v>8.8235299999999999</v>
      </c>
      <c r="N149" s="8">
        <f>M149</f>
        <v>8.8235299999999999</v>
      </c>
      <c r="O149" s="8">
        <f>N149</f>
        <v>8.8235299999999999</v>
      </c>
      <c r="P149" s="8">
        <f>O149</f>
        <v>8.8235299999999999</v>
      </c>
      <c r="Q149" s="8">
        <v>8.6419800000000002</v>
      </c>
      <c r="R149" s="8">
        <v>10.72664</v>
      </c>
      <c r="S149" s="8">
        <v>14.45783</v>
      </c>
      <c r="T149" s="8">
        <v>14.32039</v>
      </c>
      <c r="U149" s="8">
        <v>14.412419999999999</v>
      </c>
      <c r="V149" s="8">
        <v>18.531469999999999</v>
      </c>
      <c r="W149" s="8">
        <v>16.69866</v>
      </c>
      <c r="X149" s="8">
        <v>18.223759999999999</v>
      </c>
      <c r="Y149" s="8">
        <v>18.922650000000001</v>
      </c>
      <c r="Z149" s="8">
        <f>Y149</f>
        <v>18.922650000000001</v>
      </c>
      <c r="AA149" s="8">
        <f>Z149</f>
        <v>18.922650000000001</v>
      </c>
      <c r="AB149" s="8">
        <f>AA149</f>
        <v>18.922650000000001</v>
      </c>
      <c r="AC149" s="8">
        <f>AB149</f>
        <v>18.922650000000001</v>
      </c>
      <c r="AD149" s="8">
        <f>AC149</f>
        <v>18.922650000000001</v>
      </c>
      <c r="AE149" s="8">
        <f>AD149</f>
        <v>18.922650000000001</v>
      </c>
      <c r="AF149" s="8">
        <f t="shared" si="1142"/>
        <v>18.922650000000001</v>
      </c>
      <c r="AG149" s="8">
        <f>AF149</f>
        <v>18.922650000000001</v>
      </c>
      <c r="AH149" s="60">
        <f t="shared" ref="AH149" si="1159">AG149</f>
        <v>18.922650000000001</v>
      </c>
      <c r="AI149" s="60">
        <f t="shared" ref="AI149" si="1160">AH149</f>
        <v>18.922650000000001</v>
      </c>
      <c r="AJ149" s="60">
        <f t="shared" ref="AJ149" si="1161">AI149</f>
        <v>18.922650000000001</v>
      </c>
      <c r="AK149" s="60">
        <f t="shared" ref="AK149" si="1162">AJ149</f>
        <v>18.922650000000001</v>
      </c>
      <c r="AL149" s="8">
        <v>42.22531</v>
      </c>
      <c r="AM149" s="60">
        <f t="shared" ref="AM149" si="1163">AL149</f>
        <v>42.22531</v>
      </c>
      <c r="AN149" s="60">
        <f t="shared" ref="AN149" si="1164">AM149</f>
        <v>42.22531</v>
      </c>
      <c r="AO149" s="60">
        <f t="shared" ref="AO149" si="1165">AN149</f>
        <v>42.22531</v>
      </c>
      <c r="AP149" s="60">
        <f t="shared" ref="AP149" si="1166">AO149</f>
        <v>42.22531</v>
      </c>
      <c r="AQ149" s="60">
        <f t="shared" ref="AQ149" si="1167">AP149</f>
        <v>42.22531</v>
      </c>
      <c r="AR149" s="8">
        <v>43.615859999999998</v>
      </c>
      <c r="AS149" s="60">
        <f t="shared" ref="AS149" si="1168">AR149</f>
        <v>43.615859999999998</v>
      </c>
      <c r="AT149" s="8">
        <v>42.703139999999998</v>
      </c>
      <c r="AU149" s="60">
        <f t="shared" ref="AU149" si="1169">AT149</f>
        <v>42.703139999999998</v>
      </c>
      <c r="AV149" s="60">
        <f t="shared" si="1157"/>
        <v>42.703139999999998</v>
      </c>
      <c r="AW149" s="60">
        <f t="shared" si="1143"/>
        <v>42.703139999999998</v>
      </c>
      <c r="AX149" s="8">
        <f t="shared" ref="AX149:AX172" si="1170">AW149</f>
        <v>42.703139999999998</v>
      </c>
    </row>
    <row r="150" spans="1:50" ht="20" x14ac:dyDescent="0.3">
      <c r="A150" s="6" t="s">
        <v>234</v>
      </c>
      <c r="B150" s="47" t="s">
        <v>564</v>
      </c>
      <c r="C150" s="5" t="s">
        <v>53</v>
      </c>
      <c r="D150" s="55">
        <f>TREND(E150:$AW150,E$3:$AW$3,D$3)</f>
        <v>43.200054517241369</v>
      </c>
      <c r="E150" s="55">
        <f>TREND(F150:$AW150,F$3:$AW$3,E$3)</f>
        <v>43.447861379310382</v>
      </c>
      <c r="F150" s="55">
        <f>TREND(G150:$AW150,G$3:$AW$3,F$3)</f>
        <v>43.695668241379281</v>
      </c>
      <c r="G150" s="55">
        <f>TREND(H150:$AW150,H$3:$AW$3,G$3)</f>
        <v>43.943475103448293</v>
      </c>
      <c r="H150" s="55">
        <f>TREND(I150:$AW150,I$3:$AW$3,H$3)</f>
        <v>44.191281965517248</v>
      </c>
      <c r="I150" s="55">
        <f>TREND(J150:$AW150,J$3:$AW$3,I$3)</f>
        <v>44.439088827586204</v>
      </c>
      <c r="J150" s="55">
        <f>TREND(K150:$AW150,K$3:$AW$3,J$3)</f>
        <v>44.686895689655159</v>
      </c>
      <c r="K150" s="55">
        <f>TREND(L150:$AW150,L$3:$AW$3,K$3)</f>
        <v>44.934702551724172</v>
      </c>
      <c r="L150" s="55">
        <f>TREND(M150:$AW150,M$3:$AW$3,L$3)</f>
        <v>45.182509413793127</v>
      </c>
      <c r="M150" s="55">
        <f>TREND(N150:$AW150,N$3:$AW$3,M$3)</f>
        <v>45.430316275862083</v>
      </c>
      <c r="N150" s="55">
        <f>TREND(O150:$AW150,O$3:$AW$3,N$3)</f>
        <v>45.678123137931038</v>
      </c>
      <c r="O150" s="55">
        <f>TREND(P150:$AW150,P$3:$AW$3,O$3)</f>
        <v>45.925929999999994</v>
      </c>
      <c r="P150" s="55">
        <f>TREND(Q150:$AW150,Q$3:$AW$3,P$3)</f>
        <v>46.173736862068949</v>
      </c>
      <c r="Q150" s="55">
        <f>TREND(R150:$AW150,R$3:$AW$3,Q$3)</f>
        <v>46.421543724137905</v>
      </c>
      <c r="R150" s="55">
        <f>TREND(S150:$AW150,S$3:$AW$3,R$3)</f>
        <v>46.669350586206917</v>
      </c>
      <c r="S150" s="55">
        <f>TREND(T150:$AW150,T$3:$AW$3,S$3)</f>
        <v>46.917157448275873</v>
      </c>
      <c r="T150" s="55">
        <f>TREND(U150:$AW150,U$3:$AW$3,T$3)</f>
        <v>47.164964310344828</v>
      </c>
      <c r="U150" s="8">
        <v>45.925930000000001</v>
      </c>
      <c r="V150" s="8">
        <f t="shared" ref="V150:AA152" si="1171">U150</f>
        <v>45.925930000000001</v>
      </c>
      <c r="W150" s="8">
        <f t="shared" si="1171"/>
        <v>45.925930000000001</v>
      </c>
      <c r="X150" s="8">
        <f t="shared" si="1171"/>
        <v>45.925930000000001</v>
      </c>
      <c r="Y150" s="8">
        <f t="shared" si="1171"/>
        <v>45.925930000000001</v>
      </c>
      <c r="Z150" s="8">
        <f t="shared" si="1171"/>
        <v>45.925930000000001</v>
      </c>
      <c r="AA150" s="8">
        <f t="shared" si="1171"/>
        <v>45.925930000000001</v>
      </c>
      <c r="AB150" s="8">
        <v>52.459020000000002</v>
      </c>
      <c r="AC150" s="8">
        <f t="shared" ref="AC150:AD152" si="1172">AB150</f>
        <v>52.459020000000002</v>
      </c>
      <c r="AD150" s="8">
        <f t="shared" si="1172"/>
        <v>52.459020000000002</v>
      </c>
      <c r="AE150" s="8">
        <f>AD150</f>
        <v>52.459020000000002</v>
      </c>
      <c r="AF150" s="8">
        <f t="shared" si="1142"/>
        <v>52.459020000000002</v>
      </c>
      <c r="AG150" s="8">
        <f>AF150</f>
        <v>52.459020000000002</v>
      </c>
      <c r="AH150" s="60">
        <f t="shared" ref="AH150" si="1173">AG150</f>
        <v>52.459020000000002</v>
      </c>
      <c r="AI150" s="60">
        <f t="shared" ref="AI150" si="1174">AH150</f>
        <v>52.459020000000002</v>
      </c>
      <c r="AJ150" s="60">
        <f t="shared" ref="AJ150" si="1175">AI150</f>
        <v>52.459020000000002</v>
      </c>
      <c r="AK150" s="60">
        <f t="shared" ref="AK150" si="1176">AJ150</f>
        <v>52.459020000000002</v>
      </c>
      <c r="AL150" s="60">
        <f t="shared" ref="AL150" si="1177">AK150</f>
        <v>52.459020000000002</v>
      </c>
      <c r="AM150" s="60">
        <f t="shared" ref="AM150" si="1178">AL150</f>
        <v>52.459020000000002</v>
      </c>
      <c r="AN150" s="60">
        <f t="shared" ref="AN150" si="1179">AM150</f>
        <v>52.459020000000002</v>
      </c>
      <c r="AO150" s="60">
        <f t="shared" ref="AO150" si="1180">AN150</f>
        <v>52.459020000000002</v>
      </c>
      <c r="AP150" s="60">
        <f t="shared" ref="AP150" si="1181">AO150</f>
        <v>52.459020000000002</v>
      </c>
      <c r="AQ150" s="60">
        <f t="shared" ref="AQ150" si="1182">AP150</f>
        <v>52.459020000000002</v>
      </c>
      <c r="AR150" s="60">
        <f t="shared" ref="AR150" si="1183">AQ150</f>
        <v>52.459020000000002</v>
      </c>
      <c r="AS150" s="60">
        <f t="shared" ref="AS150" si="1184">AR150</f>
        <v>52.459020000000002</v>
      </c>
      <c r="AT150" s="60">
        <f t="shared" ref="AT150:AT153" si="1185">AS150</f>
        <v>52.459020000000002</v>
      </c>
      <c r="AU150" s="60">
        <f t="shared" ref="AU150" si="1186">AT150</f>
        <v>52.459020000000002</v>
      </c>
      <c r="AV150" s="60">
        <f t="shared" si="1157"/>
        <v>52.459020000000002</v>
      </c>
      <c r="AW150" s="60">
        <f t="shared" si="1143"/>
        <v>52.459020000000002</v>
      </c>
      <c r="AX150" s="8">
        <f t="shared" si="1170"/>
        <v>52.459020000000002</v>
      </c>
    </row>
    <row r="151" spans="1:50" ht="20" x14ac:dyDescent="0.3">
      <c r="A151" s="6" t="s">
        <v>235</v>
      </c>
      <c r="B151" s="6" t="str">
        <f t="shared" si="1046"/>
        <v xml:space="preserve">Saint Lucia </v>
      </c>
      <c r="C151" s="5" t="s">
        <v>53</v>
      </c>
      <c r="D151" s="55">
        <f>TREND(E151:$AW151,E$3:$AW$3,D$3)</f>
        <v>46.83180797905527</v>
      </c>
      <c r="E151" s="55">
        <f>TREND(F151:$AW151,F$3:$AW$3,E$3)</f>
        <v>46.844060044563292</v>
      </c>
      <c r="F151" s="55">
        <f>TREND(G151:$AW151,G$3:$AW$3,F$3)</f>
        <v>46.856312110071315</v>
      </c>
      <c r="G151" s="55">
        <f>TREND(H151:$AW151,H$3:$AW$3,G$3)</f>
        <v>46.86856417557933</v>
      </c>
      <c r="H151" s="55">
        <f>TREND(I151:$AW151,I$3:$AW$3,H$3)</f>
        <v>46.880816241087345</v>
      </c>
      <c r="I151" s="55">
        <f>TREND(J151:$AW151,J$3:$AW$3,I$3)</f>
        <v>46.893068306595367</v>
      </c>
      <c r="J151" s="55">
        <f>TREND(K151:$AW151,K$3:$AW$3,J$3)</f>
        <v>46.90532037210339</v>
      </c>
      <c r="K151" s="55">
        <f>TREND(L151:$AW151,L$3:$AW$3,K$3)</f>
        <v>46.917572437611412</v>
      </c>
      <c r="L151" s="55">
        <f>TREND(M151:$AW151,M$3:$AW$3,L$3)</f>
        <v>46.929824503119434</v>
      </c>
      <c r="M151" s="55">
        <f>TREND(N151:$AW151,N$3:$AW$3,M$3)</f>
        <v>46.942076568627456</v>
      </c>
      <c r="N151" s="55">
        <f>TREND(O151:$AW151,O$3:$AW$3,N$3)</f>
        <v>46.954328634135472</v>
      </c>
      <c r="O151" s="55">
        <f>TREND(P151:$AW151,P$3:$AW$3,O$3)</f>
        <v>46.966580699643501</v>
      </c>
      <c r="P151" s="55">
        <f>TREND(Q151:$AW151,Q$3:$AW$3,P$3)</f>
        <v>46.978832765151523</v>
      </c>
      <c r="Q151" s="7">
        <v>57.894739999999999</v>
      </c>
      <c r="R151" s="7">
        <v>56.194690000000001</v>
      </c>
      <c r="S151" s="7">
        <v>56.481479999999998</v>
      </c>
      <c r="T151" s="7">
        <v>45.360819999999997</v>
      </c>
      <c r="U151" s="7">
        <f>T151</f>
        <v>45.360819999999997</v>
      </c>
      <c r="V151" s="7">
        <f t="shared" si="1171"/>
        <v>45.360819999999997</v>
      </c>
      <c r="W151" s="7">
        <f t="shared" si="1171"/>
        <v>45.360819999999997</v>
      </c>
      <c r="X151" s="7">
        <f t="shared" si="1171"/>
        <v>45.360819999999997</v>
      </c>
      <c r="Y151" s="7">
        <f t="shared" si="1171"/>
        <v>45.360819999999997</v>
      </c>
      <c r="Z151" s="7">
        <f t="shared" si="1171"/>
        <v>45.360819999999997</v>
      </c>
      <c r="AA151" s="7">
        <f t="shared" si="1171"/>
        <v>45.360819999999997</v>
      </c>
      <c r="AB151" s="7">
        <f>AA151</f>
        <v>45.360819999999997</v>
      </c>
      <c r="AC151" s="7">
        <f t="shared" si="1172"/>
        <v>45.360819999999997</v>
      </c>
      <c r="AD151" s="7">
        <f t="shared" si="1172"/>
        <v>45.360819999999997</v>
      </c>
      <c r="AE151" s="7">
        <v>44.408949999999997</v>
      </c>
      <c r="AF151" s="7">
        <f t="shared" si="1142"/>
        <v>44.408949999999997</v>
      </c>
      <c r="AG151" s="7">
        <f>AF151</f>
        <v>44.408949999999997</v>
      </c>
      <c r="AH151" s="60">
        <f t="shared" ref="AH151" si="1187">AG151</f>
        <v>44.408949999999997</v>
      </c>
      <c r="AI151" s="60">
        <f t="shared" ref="AI151" si="1188">AH151</f>
        <v>44.408949999999997</v>
      </c>
      <c r="AJ151" s="60">
        <f t="shared" ref="AJ151" si="1189">AI151</f>
        <v>44.408949999999997</v>
      </c>
      <c r="AK151" s="60">
        <f t="shared" ref="AK151" si="1190">AJ151</f>
        <v>44.408949999999997</v>
      </c>
      <c r="AL151" s="60">
        <f t="shared" ref="AL151" si="1191">AK151</f>
        <v>44.408949999999997</v>
      </c>
      <c r="AM151" s="60">
        <f t="shared" ref="AM151" si="1192">AL151</f>
        <v>44.408949999999997</v>
      </c>
      <c r="AN151" s="60">
        <f t="shared" ref="AN151" si="1193">AM151</f>
        <v>44.408949999999997</v>
      </c>
      <c r="AO151" s="60">
        <f t="shared" ref="AO151" si="1194">AN151</f>
        <v>44.408949999999997</v>
      </c>
      <c r="AP151" s="60">
        <f t="shared" ref="AP151" si="1195">AO151</f>
        <v>44.408949999999997</v>
      </c>
      <c r="AQ151" s="60">
        <f t="shared" ref="AQ151" si="1196">AP151</f>
        <v>44.408949999999997</v>
      </c>
      <c r="AR151" s="60">
        <f t="shared" ref="AR151" si="1197">AQ151</f>
        <v>44.408949999999997</v>
      </c>
      <c r="AS151" s="60">
        <f t="shared" ref="AS151" si="1198">AR151</f>
        <v>44.408949999999997</v>
      </c>
      <c r="AT151" s="60">
        <f t="shared" si="1185"/>
        <v>44.408949999999997</v>
      </c>
      <c r="AU151" s="60">
        <f t="shared" ref="AU151" si="1199">AT151</f>
        <v>44.408949999999997</v>
      </c>
      <c r="AV151" s="7">
        <v>64.250609999999995</v>
      </c>
      <c r="AW151" s="7">
        <v>68.432199999999995</v>
      </c>
      <c r="AX151" s="7">
        <f t="shared" si="1170"/>
        <v>68.432199999999995</v>
      </c>
    </row>
    <row r="152" spans="1:50" ht="50" x14ac:dyDescent="0.3">
      <c r="A152" s="6" t="s">
        <v>237</v>
      </c>
      <c r="B152" s="6" t="str">
        <f t="shared" si="1046"/>
        <v xml:space="preserve">Saint Vincent and the Grenadines </v>
      </c>
      <c r="C152" s="5" t="s">
        <v>53</v>
      </c>
      <c r="D152" s="55">
        <f>TREND(E152:$AW152,E$3:$AW$3,D$3)</f>
        <v>69.354839999999953</v>
      </c>
      <c r="E152" s="55">
        <f>TREND(F152:$AW152,F$3:$AW$3,E$3)</f>
        <v>69.354839999999953</v>
      </c>
      <c r="F152" s="55">
        <f>TREND(G152:$AW152,G$3:$AW$3,F$3)</f>
        <v>69.354839999999953</v>
      </c>
      <c r="G152" s="55">
        <f>TREND(H152:$AW152,H$3:$AW$3,G$3)</f>
        <v>69.354839999999967</v>
      </c>
      <c r="H152" s="55">
        <f>TREND(I152:$AW152,I$3:$AW$3,H$3)</f>
        <v>69.354839999999953</v>
      </c>
      <c r="I152" s="55">
        <f>TREND(J152:$AW152,J$3:$AW$3,I$3)</f>
        <v>69.354839999999953</v>
      </c>
      <c r="J152" s="55">
        <f>TREND(K152:$AW152,K$3:$AW$3,J$3)</f>
        <v>69.354839999999967</v>
      </c>
      <c r="K152" s="55">
        <f>TREND(L152:$AW152,L$3:$AW$3,K$3)</f>
        <v>69.354839999999967</v>
      </c>
      <c r="L152" s="55">
        <f>TREND(M152:$AW152,M$3:$AW$3,L$3)</f>
        <v>69.354839999999967</v>
      </c>
      <c r="M152" s="55">
        <f>TREND(N152:$AW152,N$3:$AW$3,M$3)</f>
        <v>69.354839999999982</v>
      </c>
      <c r="N152" s="55">
        <f>TREND(O152:$AW152,O$3:$AW$3,N$3)</f>
        <v>69.354839999999982</v>
      </c>
      <c r="O152" s="7">
        <v>69.354839999999996</v>
      </c>
      <c r="P152" s="7">
        <f>O152</f>
        <v>69.354839999999996</v>
      </c>
      <c r="Q152" s="7">
        <f>P152</f>
        <v>69.354839999999996</v>
      </c>
      <c r="R152" s="7">
        <f>Q152</f>
        <v>69.354839999999996</v>
      </c>
      <c r="S152" s="7">
        <f>R152</f>
        <v>69.354839999999996</v>
      </c>
      <c r="T152" s="7">
        <f>S152</f>
        <v>69.354839999999996</v>
      </c>
      <c r="U152" s="7">
        <f>T152</f>
        <v>69.354839999999996</v>
      </c>
      <c r="V152" s="7">
        <f t="shared" si="1171"/>
        <v>69.354839999999996</v>
      </c>
      <c r="W152" s="7">
        <f t="shared" si="1171"/>
        <v>69.354839999999996</v>
      </c>
      <c r="X152" s="7">
        <f t="shared" si="1171"/>
        <v>69.354839999999996</v>
      </c>
      <c r="Y152" s="7">
        <f t="shared" si="1171"/>
        <v>69.354839999999996</v>
      </c>
      <c r="Z152" s="7">
        <f t="shared" si="1171"/>
        <v>69.354839999999996</v>
      </c>
      <c r="AA152" s="7">
        <f t="shared" si="1171"/>
        <v>69.354839999999996</v>
      </c>
      <c r="AB152" s="7">
        <f>AA152</f>
        <v>69.354839999999996</v>
      </c>
      <c r="AC152" s="7">
        <f t="shared" si="1172"/>
        <v>69.354839999999996</v>
      </c>
      <c r="AD152" s="7">
        <f t="shared" si="1172"/>
        <v>69.354839999999996</v>
      </c>
      <c r="AE152" s="7">
        <f>AD152</f>
        <v>69.354839999999996</v>
      </c>
      <c r="AF152" s="7">
        <f t="shared" si="1142"/>
        <v>69.354839999999996</v>
      </c>
      <c r="AG152" s="7">
        <f>AF152</f>
        <v>69.354839999999996</v>
      </c>
      <c r="AH152" s="60">
        <f t="shared" ref="AH152" si="1200">AG152</f>
        <v>69.354839999999996</v>
      </c>
      <c r="AI152" s="60">
        <f t="shared" ref="AI152" si="1201">AH152</f>
        <v>69.354839999999996</v>
      </c>
      <c r="AJ152" s="60">
        <f t="shared" ref="AJ152" si="1202">AI152</f>
        <v>69.354839999999996</v>
      </c>
      <c r="AK152" s="60">
        <f t="shared" ref="AK152" si="1203">AJ152</f>
        <v>69.354839999999996</v>
      </c>
      <c r="AL152" s="60">
        <f t="shared" ref="AL152" si="1204">AK152</f>
        <v>69.354839999999996</v>
      </c>
      <c r="AM152" s="60">
        <f t="shared" ref="AM152" si="1205">AL152</f>
        <v>69.354839999999996</v>
      </c>
      <c r="AN152" s="60">
        <f t="shared" ref="AN152" si="1206">AM152</f>
        <v>69.354839999999996</v>
      </c>
      <c r="AO152" s="60">
        <f t="shared" ref="AO152" si="1207">AN152</f>
        <v>69.354839999999996</v>
      </c>
      <c r="AP152" s="60">
        <f t="shared" ref="AP152" si="1208">AO152</f>
        <v>69.354839999999996</v>
      </c>
      <c r="AQ152" s="60">
        <f t="shared" ref="AQ152" si="1209">AP152</f>
        <v>69.354839999999996</v>
      </c>
      <c r="AR152" s="60">
        <f t="shared" ref="AR152" si="1210">AQ152</f>
        <v>69.354839999999996</v>
      </c>
      <c r="AS152" s="60">
        <f t="shared" ref="AS152" si="1211">AR152</f>
        <v>69.354839999999996</v>
      </c>
      <c r="AT152" s="60">
        <f t="shared" si="1185"/>
        <v>69.354839999999996</v>
      </c>
      <c r="AU152" s="60">
        <f t="shared" ref="AU152" si="1212">AT152</f>
        <v>69.354839999999996</v>
      </c>
      <c r="AV152" s="60">
        <f t="shared" ref="AV152:AV153" si="1213">AU152</f>
        <v>69.354839999999996</v>
      </c>
      <c r="AW152" s="60">
        <f t="shared" ref="AW152:AW153" si="1214">AV152</f>
        <v>69.354839999999996</v>
      </c>
      <c r="AX152" s="7">
        <f t="shared" si="1170"/>
        <v>69.354839999999996</v>
      </c>
    </row>
    <row r="153" spans="1:50" ht="13" x14ac:dyDescent="0.3">
      <c r="A153" s="6" t="s">
        <v>240</v>
      </c>
      <c r="B153" s="6" t="str">
        <f t="shared" si="1046"/>
        <v xml:space="preserve">Samoa </v>
      </c>
      <c r="C153" s="5" t="s">
        <v>53</v>
      </c>
      <c r="D153" s="55">
        <f>TREND(E153:$AW153,E$3:$AW$3,D$3)</f>
        <v>46.316261231510111</v>
      </c>
      <c r="E153" s="55">
        <f>TREND(F153:$AW153,F$3:$AW$3,E$3)</f>
        <v>46.235768610251085</v>
      </c>
      <c r="F153" s="55">
        <f>TREND(G153:$AW153,G$3:$AW$3,F$3)</f>
        <v>46.155275988992059</v>
      </c>
      <c r="G153" s="55">
        <f>TREND(H153:$AW153,H$3:$AW$3,G$3)</f>
        <v>46.074783367733005</v>
      </c>
      <c r="H153" s="55">
        <f>TREND(I153:$AW153,I$3:$AW$3,H$3)</f>
        <v>45.994290746473979</v>
      </c>
      <c r="I153" s="55">
        <f>TREND(J153:$AW153,J$3:$AW$3,I$3)</f>
        <v>45.913798125214953</v>
      </c>
      <c r="J153" s="55">
        <f>TREND(K153:$AW153,K$3:$AW$3,J$3)</f>
        <v>45.833305503955955</v>
      </c>
      <c r="K153" s="55">
        <f>TREND(L153:$AW153,L$3:$AW$3,K$3)</f>
        <v>45.752812882696901</v>
      </c>
      <c r="L153" s="55">
        <f>TREND(M153:$AW153,M$3:$AW$3,L$3)</f>
        <v>45.672320261437875</v>
      </c>
      <c r="M153" s="55">
        <f>TREND(N153:$AW153,N$3:$AW$3,M$3)</f>
        <v>45.591827640178849</v>
      </c>
      <c r="N153" s="55">
        <f>TREND(O153:$AW153,O$3:$AW$3,N$3)</f>
        <v>45.511335018919794</v>
      </c>
      <c r="O153" s="55">
        <f>TREND(P153:$AW153,P$3:$AW$3,O$3)</f>
        <v>45.430842397660797</v>
      </c>
      <c r="P153" s="55">
        <f>TREND(Q153:$AW153,Q$3:$AW$3,P$3)</f>
        <v>45.350349776401742</v>
      </c>
      <c r="Q153" s="55">
        <f>TREND(R153:$AW153,R$3:$AW$3,Q$3)</f>
        <v>45.269857155142716</v>
      </c>
      <c r="R153" s="55">
        <f>TREND(S153:$AW153,S$3:$AW$3,R$3)</f>
        <v>45.18936453388369</v>
      </c>
      <c r="S153" s="55">
        <f>TREND(T153:$AW153,T$3:$AW$3,S$3)</f>
        <v>45.108871912624664</v>
      </c>
      <c r="T153" s="55">
        <f>TREND(U153:$AW153,U$3:$AW$3,T$3)</f>
        <v>45.02837929136561</v>
      </c>
      <c r="U153" s="55">
        <f>TREND(V153:$AW153,V$3:$AW$3,U$3)</f>
        <v>44.947886670106584</v>
      </c>
      <c r="V153" s="55">
        <f>TREND(W153:$AW153,W$3:$AW$3,V$3)</f>
        <v>44.867394048847558</v>
      </c>
      <c r="W153" s="55">
        <f>TREND(X153:$AW153,X$3:$AW$3,W$3)</f>
        <v>44.786901427588532</v>
      </c>
      <c r="X153" s="55">
        <f>TREND(Y153:$AW153,Y$3:$AW$3,X$3)</f>
        <v>44.706408806329506</v>
      </c>
      <c r="Y153" s="55">
        <f>TREND(Z153:$AW153,Z$3:$AW$3,Y$3)</f>
        <v>44.62591618507048</v>
      </c>
      <c r="Z153" s="55">
        <f>TREND(AA153:$AW153,AA$3:$AW$3,Z$3)</f>
        <v>44.545423563811454</v>
      </c>
      <c r="AA153" s="55">
        <f>TREND(AB153:$AW153,AB$3:$AW$3,AA$3)</f>
        <v>44.464930942552428</v>
      </c>
      <c r="AB153" s="55">
        <f>TREND(AC153:$AW153,AC$3:$AW$3,AB$3)</f>
        <v>44.384438321293402</v>
      </c>
      <c r="AC153" s="55">
        <f>TREND(AD153:$AW153,AD$3:$AW$3,AC$3)</f>
        <v>44.303945700034376</v>
      </c>
      <c r="AD153" s="55">
        <f>TREND(AE153:$AW153,AE$3:$AW$3,AD$3)</f>
        <v>44.22345307877535</v>
      </c>
      <c r="AE153" s="55">
        <f>TREND(AF153:$AW153,AF$3:$AW$3,AE$3)</f>
        <v>44.142960457516324</v>
      </c>
      <c r="AF153" s="8">
        <v>45</v>
      </c>
      <c r="AG153" s="8">
        <v>46.153849999999998</v>
      </c>
      <c r="AH153" s="8">
        <v>43.103450000000002</v>
      </c>
      <c r="AI153" s="60">
        <f t="shared" ref="AI153" si="1215">AH153</f>
        <v>43.103450000000002</v>
      </c>
      <c r="AJ153" s="60">
        <f t="shared" ref="AJ153" si="1216">AI153</f>
        <v>43.103450000000002</v>
      </c>
      <c r="AK153" s="60">
        <f t="shared" ref="AK153" si="1217">AJ153</f>
        <v>43.103450000000002</v>
      </c>
      <c r="AL153" s="60">
        <f t="shared" ref="AL153" si="1218">AK153</f>
        <v>43.103450000000002</v>
      </c>
      <c r="AM153" s="60">
        <f t="shared" ref="AM153" si="1219">AL153</f>
        <v>43.103450000000002</v>
      </c>
      <c r="AN153" s="60">
        <f t="shared" ref="AN153" si="1220">AM153</f>
        <v>43.103450000000002</v>
      </c>
      <c r="AO153" s="60">
        <f t="shared" ref="AO153" si="1221">AN153</f>
        <v>43.103450000000002</v>
      </c>
      <c r="AP153" s="60">
        <f t="shared" ref="AP153" si="1222">AO153</f>
        <v>43.103450000000002</v>
      </c>
      <c r="AQ153" s="60">
        <f t="shared" ref="AQ153" si="1223">AP153</f>
        <v>43.103450000000002</v>
      </c>
      <c r="AR153" s="60">
        <f t="shared" ref="AR153" si="1224">AQ153</f>
        <v>43.103450000000002</v>
      </c>
      <c r="AS153" s="60">
        <f t="shared" ref="AS153" si="1225">AR153</f>
        <v>43.103450000000002</v>
      </c>
      <c r="AT153" s="60">
        <f t="shared" si="1185"/>
        <v>43.103450000000002</v>
      </c>
      <c r="AU153" s="60">
        <f t="shared" ref="AU153" si="1226">AT153</f>
        <v>43.103450000000002</v>
      </c>
      <c r="AV153" s="60">
        <f t="shared" si="1213"/>
        <v>43.103450000000002</v>
      </c>
      <c r="AW153" s="60">
        <f t="shared" si="1214"/>
        <v>43.103450000000002</v>
      </c>
      <c r="AX153" s="8">
        <f t="shared" si="1170"/>
        <v>43.103450000000002</v>
      </c>
    </row>
    <row r="154" spans="1:50" ht="20" x14ac:dyDescent="0.3">
      <c r="A154" s="6" t="s">
        <v>243</v>
      </c>
      <c r="B154" s="6" t="str">
        <f t="shared" si="1046"/>
        <v xml:space="preserve">Saudi Arabia </v>
      </c>
      <c r="C154" s="5" t="s">
        <v>53</v>
      </c>
      <c r="D154" s="62">
        <f>E154</f>
        <v>3.2412999999999998</v>
      </c>
      <c r="E154" s="7">
        <v>3.2412999999999998</v>
      </c>
      <c r="F154" s="7">
        <f>E154</f>
        <v>3.2412999999999998</v>
      </c>
      <c r="G154" s="7">
        <v>3.40611</v>
      </c>
      <c r="H154" s="7">
        <v>6.25495</v>
      </c>
      <c r="I154" s="7">
        <f>H154</f>
        <v>6.25495</v>
      </c>
      <c r="J154" s="7">
        <v>9.4451499999999999</v>
      </c>
      <c r="K154" s="7">
        <v>8.7476099999999999</v>
      </c>
      <c r="L154" s="7">
        <v>13.406739999999999</v>
      </c>
      <c r="M154" s="7">
        <f>L154</f>
        <v>13.406739999999999</v>
      </c>
      <c r="N154" s="7">
        <v>19.40775</v>
      </c>
      <c r="O154" s="7">
        <v>20.11307</v>
      </c>
      <c r="P154" s="7">
        <v>22.471910000000001</v>
      </c>
      <c r="Q154" s="7">
        <v>24.11223</v>
      </c>
      <c r="R154" s="7">
        <f>Q154</f>
        <v>24.11223</v>
      </c>
      <c r="S154" s="7">
        <f>R154</f>
        <v>24.11223</v>
      </c>
      <c r="T154" s="7">
        <v>34.508499999999998</v>
      </c>
      <c r="U154" s="7">
        <v>46.582050000000002</v>
      </c>
      <c r="V154" s="7">
        <f>U154</f>
        <v>46.582050000000002</v>
      </c>
      <c r="W154" s="7">
        <v>34.873240000000003</v>
      </c>
      <c r="X154" s="7">
        <f>W154</f>
        <v>34.873240000000003</v>
      </c>
      <c r="Y154" s="7">
        <v>45.90466</v>
      </c>
      <c r="Z154" s="7">
        <f>Y154</f>
        <v>45.90466</v>
      </c>
      <c r="AA154" s="7">
        <f>Z154</f>
        <v>45.90466</v>
      </c>
      <c r="AB154" s="7">
        <v>32.088160000000002</v>
      </c>
      <c r="AC154" s="7">
        <v>42.316859999999998</v>
      </c>
      <c r="AD154" s="7">
        <v>44.179200000000002</v>
      </c>
      <c r="AE154" s="7">
        <v>49.76914</v>
      </c>
      <c r="AF154" s="7">
        <v>54.633209999999998</v>
      </c>
      <c r="AG154" s="7">
        <v>54.130549999999999</v>
      </c>
      <c r="AH154" s="7">
        <v>58.280349999999999</v>
      </c>
      <c r="AI154" s="7">
        <v>56.80744</v>
      </c>
      <c r="AJ154" s="7">
        <v>57.675890000000003</v>
      </c>
      <c r="AK154" s="7">
        <v>55.591180000000001</v>
      </c>
      <c r="AL154" s="7">
        <v>52.628869999999999</v>
      </c>
      <c r="AM154" s="7">
        <v>52.329450000000001</v>
      </c>
      <c r="AN154" s="7">
        <v>57.867710000000002</v>
      </c>
      <c r="AO154" s="7">
        <v>56.8673</v>
      </c>
      <c r="AP154" s="7">
        <v>57.373449999999998</v>
      </c>
      <c r="AQ154" s="7">
        <v>56.989379999999997</v>
      </c>
      <c r="AR154" s="7">
        <v>51.773040000000002</v>
      </c>
      <c r="AS154" s="7">
        <v>54.980130000000003</v>
      </c>
      <c r="AT154" s="7">
        <v>52.94088</v>
      </c>
      <c r="AU154" s="7">
        <v>51.054560000000002</v>
      </c>
      <c r="AV154" s="7">
        <v>49.54616</v>
      </c>
      <c r="AW154" s="7">
        <v>49.628889999999998</v>
      </c>
      <c r="AX154" s="7">
        <f t="shared" si="1170"/>
        <v>49.628889999999998</v>
      </c>
    </row>
    <row r="155" spans="1:50" ht="13" x14ac:dyDescent="0.3">
      <c r="A155" s="6" t="s">
        <v>244</v>
      </c>
      <c r="B155" s="6" t="str">
        <f t="shared" si="1046"/>
        <v xml:space="preserve">Senegal </v>
      </c>
      <c r="C155" s="5" t="s">
        <v>53</v>
      </c>
      <c r="D155" s="62">
        <f t="shared" ref="D155:H155" si="1227">E155</f>
        <v>10.204079999999999</v>
      </c>
      <c r="E155" s="62">
        <f t="shared" si="1227"/>
        <v>10.204079999999999</v>
      </c>
      <c r="F155" s="62">
        <f t="shared" si="1227"/>
        <v>10.204079999999999</v>
      </c>
      <c r="G155" s="62">
        <f t="shared" si="1227"/>
        <v>10.204079999999999</v>
      </c>
      <c r="H155" s="62">
        <f t="shared" si="1227"/>
        <v>10.204079999999999</v>
      </c>
      <c r="I155" s="8">
        <v>10.204079999999999</v>
      </c>
      <c r="J155" s="8">
        <v>15.30715</v>
      </c>
      <c r="K155" s="8">
        <f>J155</f>
        <v>15.30715</v>
      </c>
      <c r="L155" s="8">
        <f>K155</f>
        <v>15.30715</v>
      </c>
      <c r="M155" s="8">
        <f>L155</f>
        <v>15.30715</v>
      </c>
      <c r="N155" s="8">
        <v>16.849450000000001</v>
      </c>
      <c r="O155" s="8">
        <v>14.34389</v>
      </c>
      <c r="P155" s="8">
        <f>O155</f>
        <v>14.34389</v>
      </c>
      <c r="Q155" s="8">
        <f>P155</f>
        <v>14.34389</v>
      </c>
      <c r="R155" s="8">
        <f>Q155</f>
        <v>14.34389</v>
      </c>
      <c r="S155" s="8">
        <f>R155</f>
        <v>14.34389</v>
      </c>
      <c r="T155" s="8">
        <f>S155</f>
        <v>14.34389</v>
      </c>
      <c r="U155" s="8">
        <f>T155</f>
        <v>14.34389</v>
      </c>
      <c r="V155" s="8">
        <f>U155</f>
        <v>14.34389</v>
      </c>
      <c r="W155" s="8">
        <f>V155</f>
        <v>14.34389</v>
      </c>
      <c r="X155" s="8">
        <f>W155</f>
        <v>14.34389</v>
      </c>
      <c r="Y155" s="8">
        <f>X155</f>
        <v>14.34389</v>
      </c>
      <c r="Z155" s="8">
        <f>Y155</f>
        <v>14.34389</v>
      </c>
      <c r="AA155" s="8">
        <f>Z155</f>
        <v>14.34389</v>
      </c>
      <c r="AB155" s="8">
        <f t="shared" ref="AB155:AG155" si="1228">AA155</f>
        <v>14.34389</v>
      </c>
      <c r="AC155" s="8">
        <f t="shared" si="1228"/>
        <v>14.34389</v>
      </c>
      <c r="AD155" s="8">
        <f t="shared" si="1228"/>
        <v>14.34389</v>
      </c>
      <c r="AE155" s="8">
        <f t="shared" si="1228"/>
        <v>14.34389</v>
      </c>
      <c r="AF155" s="8">
        <f t="shared" si="1228"/>
        <v>14.34389</v>
      </c>
      <c r="AG155" s="8">
        <f t="shared" si="1228"/>
        <v>14.34389</v>
      </c>
      <c r="AH155" s="60">
        <f t="shared" ref="AH155" si="1229">AG155</f>
        <v>14.34389</v>
      </c>
      <c r="AI155" s="60">
        <f t="shared" ref="AI155" si="1230">AH155</f>
        <v>14.34389</v>
      </c>
      <c r="AJ155" s="60">
        <f t="shared" ref="AJ155" si="1231">AI155</f>
        <v>14.34389</v>
      </c>
      <c r="AK155" s="60">
        <f t="shared" ref="AK155" si="1232">AJ155</f>
        <v>14.34389</v>
      </c>
      <c r="AL155" s="60">
        <f t="shared" ref="AL155" si="1233">AK155</f>
        <v>14.34389</v>
      </c>
      <c r="AM155" s="60">
        <f t="shared" ref="AM155" si="1234">AL155</f>
        <v>14.34389</v>
      </c>
      <c r="AN155" s="60">
        <f t="shared" ref="AN155" si="1235">AM155</f>
        <v>14.34389</v>
      </c>
      <c r="AO155" s="60">
        <f t="shared" ref="AO155" si="1236">AN155</f>
        <v>14.34389</v>
      </c>
      <c r="AP155" s="60">
        <f t="shared" ref="AP155" si="1237">AO155</f>
        <v>14.34389</v>
      </c>
      <c r="AQ155" s="60">
        <f t="shared" ref="AQ155" si="1238">AP155</f>
        <v>14.34389</v>
      </c>
      <c r="AR155" s="60">
        <f t="shared" ref="AR155" si="1239">AQ155</f>
        <v>14.34389</v>
      </c>
      <c r="AS155" s="60">
        <f t="shared" ref="AS155" si="1240">AR155</f>
        <v>14.34389</v>
      </c>
      <c r="AT155" s="8">
        <v>33.422629999999998</v>
      </c>
      <c r="AU155" s="60">
        <f t="shared" ref="AU155" si="1241">AT155</f>
        <v>33.422629999999998</v>
      </c>
      <c r="AV155" s="60">
        <f>AU155</f>
        <v>33.422629999999998</v>
      </c>
      <c r="AW155" s="60">
        <f>AV155</f>
        <v>33.422629999999998</v>
      </c>
      <c r="AX155" s="8">
        <f t="shared" si="1170"/>
        <v>33.422629999999998</v>
      </c>
    </row>
    <row r="156" spans="1:50" ht="13" x14ac:dyDescent="0.3">
      <c r="A156" s="6" t="s">
        <v>245</v>
      </c>
      <c r="B156" s="6" t="str">
        <f t="shared" si="1046"/>
        <v xml:space="preserve">Serbia </v>
      </c>
      <c r="C156" s="5" t="s">
        <v>53</v>
      </c>
      <c r="D156" s="63">
        <f t="shared" ref="D156:AM156" si="1242">E156-0.5</f>
        <v>40.636400000000002</v>
      </c>
      <c r="E156" s="63">
        <f t="shared" si="1242"/>
        <v>41.136400000000002</v>
      </c>
      <c r="F156" s="63">
        <f t="shared" si="1242"/>
        <v>41.636400000000002</v>
      </c>
      <c r="G156" s="63">
        <f t="shared" si="1242"/>
        <v>42.136400000000002</v>
      </c>
      <c r="H156" s="63">
        <f t="shared" si="1242"/>
        <v>42.636400000000002</v>
      </c>
      <c r="I156" s="63">
        <f t="shared" si="1242"/>
        <v>43.136400000000002</v>
      </c>
      <c r="J156" s="63">
        <f t="shared" si="1242"/>
        <v>43.636400000000002</v>
      </c>
      <c r="K156" s="63">
        <f t="shared" si="1242"/>
        <v>44.136400000000002</v>
      </c>
      <c r="L156" s="63">
        <f t="shared" si="1242"/>
        <v>44.636400000000002</v>
      </c>
      <c r="M156" s="63">
        <f t="shared" si="1242"/>
        <v>45.136400000000002</v>
      </c>
      <c r="N156" s="63">
        <f t="shared" si="1242"/>
        <v>45.636400000000002</v>
      </c>
      <c r="O156" s="63">
        <f t="shared" si="1242"/>
        <v>46.136400000000002</v>
      </c>
      <c r="P156" s="63">
        <f t="shared" si="1242"/>
        <v>46.636400000000002</v>
      </c>
      <c r="Q156" s="63">
        <f t="shared" si="1242"/>
        <v>47.136400000000002</v>
      </c>
      <c r="R156" s="63">
        <f t="shared" si="1242"/>
        <v>47.636400000000002</v>
      </c>
      <c r="S156" s="63">
        <f t="shared" si="1242"/>
        <v>48.136400000000002</v>
      </c>
      <c r="T156" s="63">
        <f t="shared" si="1242"/>
        <v>48.636400000000002</v>
      </c>
      <c r="U156" s="63">
        <f t="shared" si="1242"/>
        <v>49.136400000000002</v>
      </c>
      <c r="V156" s="63">
        <f t="shared" si="1242"/>
        <v>49.636400000000002</v>
      </c>
      <c r="W156" s="63">
        <f t="shared" si="1242"/>
        <v>50.136400000000002</v>
      </c>
      <c r="X156" s="63">
        <f t="shared" si="1242"/>
        <v>50.636400000000002</v>
      </c>
      <c r="Y156" s="63">
        <f t="shared" si="1242"/>
        <v>51.136400000000002</v>
      </c>
      <c r="Z156" s="63">
        <f t="shared" si="1242"/>
        <v>51.636400000000002</v>
      </c>
      <c r="AA156" s="63">
        <f t="shared" si="1242"/>
        <v>52.136400000000002</v>
      </c>
      <c r="AB156" s="63">
        <f t="shared" si="1242"/>
        <v>52.636400000000002</v>
      </c>
      <c r="AC156" s="63">
        <f t="shared" si="1242"/>
        <v>53.136400000000002</v>
      </c>
      <c r="AD156" s="63">
        <f t="shared" si="1242"/>
        <v>53.636400000000002</v>
      </c>
      <c r="AE156" s="63">
        <f t="shared" si="1242"/>
        <v>54.136400000000002</v>
      </c>
      <c r="AF156" s="63">
        <f t="shared" si="1242"/>
        <v>54.636400000000002</v>
      </c>
      <c r="AG156" s="63">
        <f t="shared" si="1242"/>
        <v>55.136400000000002</v>
      </c>
      <c r="AH156" s="63">
        <f t="shared" si="1242"/>
        <v>55.636400000000002</v>
      </c>
      <c r="AI156" s="63">
        <f t="shared" si="1242"/>
        <v>56.136400000000002</v>
      </c>
      <c r="AJ156" s="63">
        <f t="shared" si="1242"/>
        <v>56.636400000000002</v>
      </c>
      <c r="AK156" s="63">
        <f t="shared" si="1242"/>
        <v>57.136400000000002</v>
      </c>
      <c r="AL156" s="63">
        <f t="shared" si="1242"/>
        <v>57.636400000000002</v>
      </c>
      <c r="AM156" s="63">
        <f t="shared" si="1242"/>
        <v>58.136400000000002</v>
      </c>
      <c r="AN156" s="63">
        <f t="shared" ref="AN156" si="1243">AO156-0.5</f>
        <v>58.636400000000002</v>
      </c>
      <c r="AO156" s="7">
        <v>59.136400000000002</v>
      </c>
      <c r="AP156" s="7">
        <v>60.371589999999998</v>
      </c>
      <c r="AQ156" s="7">
        <v>60.32443</v>
      </c>
      <c r="AR156" s="7">
        <v>60.505220000000001</v>
      </c>
      <c r="AS156" s="7">
        <v>59.332349999999998</v>
      </c>
      <c r="AT156" s="7">
        <v>58.683160000000001</v>
      </c>
      <c r="AU156" s="7">
        <v>58.434629999999999</v>
      </c>
      <c r="AV156" s="7">
        <v>57.837879999999998</v>
      </c>
      <c r="AW156" s="7">
        <v>58.563200000000002</v>
      </c>
      <c r="AX156" s="7">
        <f t="shared" si="1170"/>
        <v>58.563200000000002</v>
      </c>
    </row>
    <row r="157" spans="1:50" ht="13" x14ac:dyDescent="0.3">
      <c r="A157" s="6" t="s">
        <v>246</v>
      </c>
      <c r="B157" s="6" t="str">
        <f t="shared" si="1046"/>
        <v xml:space="preserve">Seychelles </v>
      </c>
      <c r="C157" s="5" t="s">
        <v>53</v>
      </c>
      <c r="D157" s="62">
        <f t="shared" ref="D157:H158" si="1244">E157</f>
        <v>97.777780000000007</v>
      </c>
      <c r="E157" s="62">
        <f t="shared" si="1244"/>
        <v>97.777780000000007</v>
      </c>
      <c r="F157" s="62">
        <f t="shared" si="1244"/>
        <v>97.777780000000007</v>
      </c>
      <c r="G157" s="62">
        <f t="shared" si="1244"/>
        <v>97.777780000000007</v>
      </c>
      <c r="H157" s="8">
        <v>97.777780000000007</v>
      </c>
      <c r="I157" s="8">
        <v>98.245609999999999</v>
      </c>
      <c r="J157" s="8">
        <f>I157</f>
        <v>98.245609999999999</v>
      </c>
      <c r="K157" s="8">
        <v>92.105260000000001</v>
      </c>
      <c r="L157" s="8">
        <v>94.285709999999995</v>
      </c>
      <c r="M157" s="8">
        <f>L157</f>
        <v>94.285709999999995</v>
      </c>
      <c r="N157" s="8">
        <f>M157</f>
        <v>94.285709999999995</v>
      </c>
      <c r="O157" s="8">
        <v>82.608699999999999</v>
      </c>
      <c r="P157" s="8">
        <f t="shared" ref="P157:AG157" si="1245">O157</f>
        <v>82.608699999999999</v>
      </c>
      <c r="Q157" s="8">
        <f t="shared" si="1245"/>
        <v>82.608699999999999</v>
      </c>
      <c r="R157" s="8">
        <f t="shared" si="1245"/>
        <v>82.608699999999999</v>
      </c>
      <c r="S157" s="8">
        <f t="shared" si="1245"/>
        <v>82.608699999999999</v>
      </c>
      <c r="T157" s="8">
        <f t="shared" si="1245"/>
        <v>82.608699999999999</v>
      </c>
      <c r="U157" s="8">
        <f t="shared" si="1245"/>
        <v>82.608699999999999</v>
      </c>
      <c r="V157" s="8">
        <f t="shared" si="1245"/>
        <v>82.608699999999999</v>
      </c>
      <c r="W157" s="8">
        <f t="shared" si="1245"/>
        <v>82.608699999999999</v>
      </c>
      <c r="X157" s="8">
        <f t="shared" si="1245"/>
        <v>82.608699999999999</v>
      </c>
      <c r="Y157" s="8">
        <f t="shared" si="1245"/>
        <v>82.608699999999999</v>
      </c>
      <c r="Z157" s="8">
        <f t="shared" si="1245"/>
        <v>82.608699999999999</v>
      </c>
      <c r="AA157" s="8">
        <f t="shared" si="1245"/>
        <v>82.608699999999999</v>
      </c>
      <c r="AB157" s="8">
        <f t="shared" si="1245"/>
        <v>82.608699999999999</v>
      </c>
      <c r="AC157" s="8">
        <f t="shared" si="1245"/>
        <v>82.608699999999999</v>
      </c>
      <c r="AD157" s="8">
        <f t="shared" si="1245"/>
        <v>82.608699999999999</v>
      </c>
      <c r="AE157" s="8">
        <f t="shared" si="1245"/>
        <v>82.608699999999999</v>
      </c>
      <c r="AF157" s="8">
        <f t="shared" si="1245"/>
        <v>82.608699999999999</v>
      </c>
      <c r="AG157" s="8">
        <f t="shared" si="1245"/>
        <v>82.608699999999999</v>
      </c>
      <c r="AH157" s="60">
        <f t="shared" ref="AH157" si="1246">AG157</f>
        <v>82.608699999999999</v>
      </c>
      <c r="AI157" s="60">
        <f t="shared" ref="AI157" si="1247">AH157</f>
        <v>82.608699999999999</v>
      </c>
      <c r="AJ157" s="60">
        <f t="shared" ref="AJ157" si="1248">AI157</f>
        <v>82.608699999999999</v>
      </c>
      <c r="AK157" s="60">
        <f t="shared" ref="AK157" si="1249">AJ157</f>
        <v>82.608699999999999</v>
      </c>
      <c r="AL157" s="60">
        <f t="shared" ref="AL157" si="1250">AK157</f>
        <v>82.608699999999999</v>
      </c>
      <c r="AM157" s="60">
        <f t="shared" ref="AM157" si="1251">AL157</f>
        <v>82.608699999999999</v>
      </c>
      <c r="AN157" s="60">
        <f t="shared" ref="AN157" si="1252">AM157</f>
        <v>82.608699999999999</v>
      </c>
      <c r="AO157" s="60">
        <f t="shared" ref="AO157" si="1253">AN157</f>
        <v>82.608699999999999</v>
      </c>
      <c r="AP157" s="60">
        <f t="shared" ref="AP157" si="1254">AO157</f>
        <v>82.608699999999999</v>
      </c>
      <c r="AQ157" s="60">
        <f t="shared" ref="AQ157" si="1255">AP157</f>
        <v>82.608699999999999</v>
      </c>
      <c r="AR157" s="60">
        <f t="shared" ref="AR157" si="1256">AQ157</f>
        <v>82.608699999999999</v>
      </c>
      <c r="AS157" s="8">
        <v>58.333329999999997</v>
      </c>
      <c r="AT157" s="8">
        <v>89.147289999999998</v>
      </c>
      <c r="AU157" s="8">
        <v>85.897440000000003</v>
      </c>
      <c r="AV157" s="8">
        <v>77.284599999999998</v>
      </c>
      <c r="AW157" s="8">
        <v>73.086420000000004</v>
      </c>
      <c r="AX157" s="8">
        <f t="shared" si="1170"/>
        <v>73.086420000000004</v>
      </c>
    </row>
    <row r="158" spans="1:50" ht="20" x14ac:dyDescent="0.3">
      <c r="A158" s="6" t="s">
        <v>247</v>
      </c>
      <c r="B158" s="6" t="str">
        <f t="shared" si="1046"/>
        <v xml:space="preserve">Sierra Leone </v>
      </c>
      <c r="C158" s="5" t="s">
        <v>53</v>
      </c>
      <c r="D158" s="62">
        <f t="shared" si="1244"/>
        <v>17.09845</v>
      </c>
      <c r="E158" s="62">
        <f t="shared" si="1244"/>
        <v>17.09845</v>
      </c>
      <c r="F158" s="62">
        <f t="shared" si="1244"/>
        <v>17.09845</v>
      </c>
      <c r="G158" s="62">
        <f t="shared" si="1244"/>
        <v>17.09845</v>
      </c>
      <c r="H158" s="62">
        <f t="shared" si="1244"/>
        <v>17.09845</v>
      </c>
      <c r="I158" s="7">
        <v>17.09845</v>
      </c>
      <c r="J158" s="7">
        <v>17.142859999999999</v>
      </c>
      <c r="K158" s="7">
        <v>14.55847</v>
      </c>
      <c r="L158" s="7">
        <f>K158</f>
        <v>14.55847</v>
      </c>
      <c r="M158" s="7">
        <f>L158</f>
        <v>14.55847</v>
      </c>
      <c r="N158" s="7">
        <f>M158</f>
        <v>14.55847</v>
      </c>
      <c r="O158" s="7">
        <f>N158</f>
        <v>14.55847</v>
      </c>
      <c r="P158" s="7">
        <f t="shared" ref="P158:AG158" si="1257">O158</f>
        <v>14.55847</v>
      </c>
      <c r="Q158" s="7">
        <f t="shared" si="1257"/>
        <v>14.55847</v>
      </c>
      <c r="R158" s="7">
        <f t="shared" si="1257"/>
        <v>14.55847</v>
      </c>
      <c r="S158" s="7">
        <f t="shared" si="1257"/>
        <v>14.55847</v>
      </c>
      <c r="T158" s="7">
        <f t="shared" si="1257"/>
        <v>14.55847</v>
      </c>
      <c r="U158" s="7">
        <f t="shared" si="1257"/>
        <v>14.55847</v>
      </c>
      <c r="V158" s="7">
        <f t="shared" si="1257"/>
        <v>14.55847</v>
      </c>
      <c r="W158" s="7">
        <f t="shared" si="1257"/>
        <v>14.55847</v>
      </c>
      <c r="X158" s="7">
        <f t="shared" si="1257"/>
        <v>14.55847</v>
      </c>
      <c r="Y158" s="7">
        <f t="shared" si="1257"/>
        <v>14.55847</v>
      </c>
      <c r="Z158" s="7">
        <f t="shared" si="1257"/>
        <v>14.55847</v>
      </c>
      <c r="AA158" s="7">
        <f t="shared" si="1257"/>
        <v>14.55847</v>
      </c>
      <c r="AB158" s="7">
        <f t="shared" si="1257"/>
        <v>14.55847</v>
      </c>
      <c r="AC158" s="7">
        <f t="shared" si="1257"/>
        <v>14.55847</v>
      </c>
      <c r="AD158" s="7">
        <f t="shared" si="1257"/>
        <v>14.55847</v>
      </c>
      <c r="AE158" s="7">
        <f t="shared" si="1257"/>
        <v>14.55847</v>
      </c>
      <c r="AF158" s="7">
        <f t="shared" si="1257"/>
        <v>14.55847</v>
      </c>
      <c r="AG158" s="7">
        <f t="shared" si="1257"/>
        <v>14.55847</v>
      </c>
      <c r="AH158" s="7">
        <v>43.7941</v>
      </c>
      <c r="AI158" s="60">
        <f t="shared" ref="AI158" si="1258">AH158</f>
        <v>43.7941</v>
      </c>
      <c r="AJ158" s="60">
        <f t="shared" ref="AJ158" si="1259">AI158</f>
        <v>43.7941</v>
      </c>
      <c r="AK158" s="60">
        <f t="shared" ref="AK158" si="1260">AJ158</f>
        <v>43.7941</v>
      </c>
      <c r="AL158" s="60">
        <f t="shared" ref="AL158" si="1261">AK158</f>
        <v>43.7941</v>
      </c>
      <c r="AM158" s="60">
        <f t="shared" ref="AM158" si="1262">AL158</f>
        <v>43.7941</v>
      </c>
      <c r="AN158" s="60">
        <f t="shared" ref="AN158" si="1263">AM158</f>
        <v>43.7941</v>
      </c>
      <c r="AO158" s="60">
        <f t="shared" ref="AO158" si="1264">AN158</f>
        <v>43.7941</v>
      </c>
      <c r="AP158" s="60">
        <f t="shared" ref="AP158" si="1265">AO158</f>
        <v>43.7941</v>
      </c>
      <c r="AQ158" s="60">
        <f t="shared" ref="AQ158" si="1266">AP158</f>
        <v>43.7941</v>
      </c>
      <c r="AR158" s="60">
        <f t="shared" ref="AR158" si="1267">AQ158</f>
        <v>43.7941</v>
      </c>
      <c r="AS158" s="60">
        <f t="shared" ref="AS158" si="1268">AR158</f>
        <v>43.7941</v>
      </c>
      <c r="AT158" s="60">
        <f t="shared" ref="AT158:AT159" si="1269">AS158</f>
        <v>43.7941</v>
      </c>
      <c r="AU158" s="60">
        <f t="shared" ref="AU158" si="1270">AT158</f>
        <v>43.7941</v>
      </c>
      <c r="AV158" s="60">
        <f t="shared" ref="AV158:AV159" si="1271">AU158</f>
        <v>43.7941</v>
      </c>
      <c r="AW158" s="60">
        <f t="shared" ref="AW158:AW159" si="1272">AV158</f>
        <v>43.7941</v>
      </c>
      <c r="AX158" s="7">
        <f t="shared" si="1170"/>
        <v>43.7941</v>
      </c>
    </row>
    <row r="159" spans="1:50" ht="13" x14ac:dyDescent="0.3">
      <c r="A159" s="6" t="s">
        <v>248</v>
      </c>
      <c r="B159" s="6" t="str">
        <f t="shared" si="1046"/>
        <v xml:space="preserve">Singapore </v>
      </c>
      <c r="C159" s="5" t="s">
        <v>53</v>
      </c>
      <c r="D159" s="8">
        <v>35.024030000000003</v>
      </c>
      <c r="E159" s="8">
        <f>D159</f>
        <v>35.024030000000003</v>
      </c>
      <c r="F159" s="8">
        <v>36.83831</v>
      </c>
      <c r="G159" s="8">
        <v>36.840800000000002</v>
      </c>
      <c r="H159" s="8">
        <v>29.039760000000001</v>
      </c>
      <c r="I159" s="8">
        <v>30.311720000000001</v>
      </c>
      <c r="J159" s="8">
        <v>34.677239999999998</v>
      </c>
      <c r="K159" s="8">
        <v>35.668909999999997</v>
      </c>
      <c r="L159" s="8">
        <v>32.869439999999997</v>
      </c>
      <c r="M159" s="8">
        <v>35.048400000000001</v>
      </c>
      <c r="N159" s="8">
        <v>40.528359999999999</v>
      </c>
      <c r="O159" s="8">
        <v>39.98901</v>
      </c>
      <c r="P159" s="8">
        <v>45.825449999999996</v>
      </c>
      <c r="Q159" s="8">
        <v>38.456519999999998</v>
      </c>
      <c r="R159" s="8">
        <v>40.97766</v>
      </c>
      <c r="S159" s="8">
        <v>42.601900000000001</v>
      </c>
      <c r="T159" s="8">
        <v>44.067959999999999</v>
      </c>
      <c r="U159" s="8">
        <v>39.242579999999997</v>
      </c>
      <c r="V159" s="8">
        <v>41.607059999999997</v>
      </c>
      <c r="W159" s="8">
        <v>42.208350000000003</v>
      </c>
      <c r="X159" s="8">
        <v>44.32208</v>
      </c>
      <c r="Y159" s="8">
        <v>45.03848</v>
      </c>
      <c r="Z159" s="8">
        <v>46.597949999999997</v>
      </c>
      <c r="AA159" s="8">
        <v>46.937440000000002</v>
      </c>
      <c r="AB159" s="8">
        <v>45.784730000000003</v>
      </c>
      <c r="AC159" s="8">
        <f>AB159</f>
        <v>45.784730000000003</v>
      </c>
      <c r="AD159" s="8">
        <f>AC159</f>
        <v>45.784730000000003</v>
      </c>
      <c r="AE159" s="8">
        <f>AD159</f>
        <v>45.784730000000003</v>
      </c>
      <c r="AF159" s="8">
        <f>AE159</f>
        <v>45.784730000000003</v>
      </c>
      <c r="AG159" s="8">
        <f>AF159</f>
        <v>45.784730000000003</v>
      </c>
      <c r="AH159" s="60">
        <f t="shared" ref="AH159" si="1273">AG159</f>
        <v>45.784730000000003</v>
      </c>
      <c r="AI159" s="60">
        <f t="shared" ref="AI159" si="1274">AH159</f>
        <v>45.784730000000003</v>
      </c>
      <c r="AJ159" s="60">
        <f t="shared" ref="AJ159" si="1275">AI159</f>
        <v>45.784730000000003</v>
      </c>
      <c r="AK159" s="60">
        <f t="shared" ref="AK159" si="1276">AJ159</f>
        <v>45.784730000000003</v>
      </c>
      <c r="AL159" s="60">
        <f t="shared" ref="AL159" si="1277">AK159</f>
        <v>45.784730000000003</v>
      </c>
      <c r="AM159" s="60">
        <f t="shared" ref="AM159" si="1278">AL159</f>
        <v>45.784730000000003</v>
      </c>
      <c r="AN159" s="60">
        <f t="shared" ref="AN159" si="1279">AM159</f>
        <v>45.784730000000003</v>
      </c>
      <c r="AO159" s="60">
        <f t="shared" ref="AO159" si="1280">AN159</f>
        <v>45.784730000000003</v>
      </c>
      <c r="AP159" s="60">
        <f t="shared" ref="AP159" si="1281">AO159</f>
        <v>45.784730000000003</v>
      </c>
      <c r="AQ159" s="60">
        <f t="shared" ref="AQ159" si="1282">AP159</f>
        <v>45.784730000000003</v>
      </c>
      <c r="AR159" s="60">
        <f t="shared" ref="AR159" si="1283">AQ159</f>
        <v>45.784730000000003</v>
      </c>
      <c r="AS159" s="60">
        <f t="shared" ref="AS159" si="1284">AR159</f>
        <v>45.784730000000003</v>
      </c>
      <c r="AT159" s="60">
        <f t="shared" si="1269"/>
        <v>45.784730000000003</v>
      </c>
      <c r="AU159" s="60">
        <f t="shared" ref="AU159" si="1285">AT159</f>
        <v>45.784730000000003</v>
      </c>
      <c r="AV159" s="60">
        <f t="shared" si="1271"/>
        <v>45.784730000000003</v>
      </c>
      <c r="AW159" s="60">
        <f t="shared" si="1272"/>
        <v>45.784730000000003</v>
      </c>
      <c r="AX159" s="8">
        <f t="shared" si="1170"/>
        <v>45.784730000000003</v>
      </c>
    </row>
    <row r="160" spans="1:50" ht="40" x14ac:dyDescent="0.3">
      <c r="A160" s="6" t="s">
        <v>249</v>
      </c>
      <c r="B160" s="6" t="str">
        <f t="shared" si="1046"/>
        <v xml:space="preserve">Sint Maarten (Dutch part) </v>
      </c>
      <c r="C160" s="5" t="s">
        <v>53</v>
      </c>
      <c r="D160" s="63">
        <f t="shared" ref="D160:AR160" si="1286">E160-0.5</f>
        <v>52.469390000000004</v>
      </c>
      <c r="E160" s="63">
        <f t="shared" si="1286"/>
        <v>52.969390000000004</v>
      </c>
      <c r="F160" s="63">
        <f t="shared" si="1286"/>
        <v>53.469390000000004</v>
      </c>
      <c r="G160" s="63">
        <f t="shared" si="1286"/>
        <v>53.969390000000004</v>
      </c>
      <c r="H160" s="63">
        <f t="shared" si="1286"/>
        <v>54.469390000000004</v>
      </c>
      <c r="I160" s="63">
        <f t="shared" si="1286"/>
        <v>54.969390000000004</v>
      </c>
      <c r="J160" s="63">
        <f t="shared" si="1286"/>
        <v>55.469390000000004</v>
      </c>
      <c r="K160" s="63">
        <f t="shared" si="1286"/>
        <v>55.969390000000004</v>
      </c>
      <c r="L160" s="63">
        <f t="shared" si="1286"/>
        <v>56.469390000000004</v>
      </c>
      <c r="M160" s="63">
        <f t="shared" si="1286"/>
        <v>56.969390000000004</v>
      </c>
      <c r="N160" s="63">
        <f t="shared" si="1286"/>
        <v>57.469390000000004</v>
      </c>
      <c r="O160" s="63">
        <f t="shared" si="1286"/>
        <v>57.969390000000004</v>
      </c>
      <c r="P160" s="63">
        <f t="shared" si="1286"/>
        <v>58.469390000000004</v>
      </c>
      <c r="Q160" s="63">
        <f t="shared" si="1286"/>
        <v>58.969390000000004</v>
      </c>
      <c r="R160" s="63">
        <f t="shared" si="1286"/>
        <v>59.469390000000004</v>
      </c>
      <c r="S160" s="63">
        <f t="shared" si="1286"/>
        <v>59.969390000000004</v>
      </c>
      <c r="T160" s="63">
        <f t="shared" si="1286"/>
        <v>60.469390000000004</v>
      </c>
      <c r="U160" s="63">
        <f t="shared" si="1286"/>
        <v>60.969390000000004</v>
      </c>
      <c r="V160" s="63">
        <f t="shared" si="1286"/>
        <v>61.469390000000004</v>
      </c>
      <c r="W160" s="63">
        <f t="shared" si="1286"/>
        <v>61.969390000000004</v>
      </c>
      <c r="X160" s="63">
        <f t="shared" si="1286"/>
        <v>62.469390000000004</v>
      </c>
      <c r="Y160" s="63">
        <f t="shared" si="1286"/>
        <v>62.969390000000004</v>
      </c>
      <c r="Z160" s="63">
        <f t="shared" si="1286"/>
        <v>63.469390000000004</v>
      </c>
      <c r="AA160" s="63">
        <f t="shared" si="1286"/>
        <v>63.969390000000004</v>
      </c>
      <c r="AB160" s="63">
        <f t="shared" si="1286"/>
        <v>64.469390000000004</v>
      </c>
      <c r="AC160" s="63">
        <f t="shared" si="1286"/>
        <v>64.969390000000004</v>
      </c>
      <c r="AD160" s="63">
        <f t="shared" si="1286"/>
        <v>65.469390000000004</v>
      </c>
      <c r="AE160" s="63">
        <f t="shared" si="1286"/>
        <v>65.969390000000004</v>
      </c>
      <c r="AF160" s="63">
        <f t="shared" si="1286"/>
        <v>66.469390000000004</v>
      </c>
      <c r="AG160" s="63">
        <f t="shared" si="1286"/>
        <v>66.969390000000004</v>
      </c>
      <c r="AH160" s="63">
        <f t="shared" si="1286"/>
        <v>67.469390000000004</v>
      </c>
      <c r="AI160" s="63">
        <f t="shared" si="1286"/>
        <v>67.969390000000004</v>
      </c>
      <c r="AJ160" s="63">
        <f t="shared" si="1286"/>
        <v>68.469390000000004</v>
      </c>
      <c r="AK160" s="63">
        <f t="shared" si="1286"/>
        <v>68.969390000000004</v>
      </c>
      <c r="AL160" s="63">
        <f t="shared" si="1286"/>
        <v>69.469390000000004</v>
      </c>
      <c r="AM160" s="63">
        <f t="shared" si="1286"/>
        <v>69.969390000000004</v>
      </c>
      <c r="AN160" s="63">
        <f t="shared" si="1286"/>
        <v>70.469390000000004</v>
      </c>
      <c r="AO160" s="63">
        <f t="shared" si="1286"/>
        <v>70.969390000000004</v>
      </c>
      <c r="AP160" s="63">
        <f t="shared" si="1286"/>
        <v>71.469390000000004</v>
      </c>
      <c r="AQ160" s="63">
        <f t="shared" si="1286"/>
        <v>71.969390000000004</v>
      </c>
      <c r="AR160" s="63">
        <f t="shared" si="1286"/>
        <v>72.469390000000004</v>
      </c>
      <c r="AS160" s="63">
        <f t="shared" ref="AS160" si="1287">AT160-0.5</f>
        <v>72.969390000000004</v>
      </c>
      <c r="AT160" s="7">
        <v>73.469390000000004</v>
      </c>
      <c r="AU160" s="60">
        <f t="shared" ref="AU160" si="1288">AT160</f>
        <v>73.469390000000004</v>
      </c>
      <c r="AV160" s="7">
        <v>73.333330000000004</v>
      </c>
      <c r="AW160" s="7">
        <v>89.361699999999999</v>
      </c>
      <c r="AX160" s="7">
        <f t="shared" si="1170"/>
        <v>89.361699999999999</v>
      </c>
    </row>
    <row r="161" spans="1:50" ht="13" x14ac:dyDescent="0.3">
      <c r="A161" s="6" t="s">
        <v>250</v>
      </c>
      <c r="B161" s="6" t="str">
        <f t="shared" si="1046"/>
        <v xml:space="preserve">Slovakia </v>
      </c>
      <c r="C161" s="5" t="s">
        <v>53</v>
      </c>
      <c r="D161" s="55">
        <f>TREND(E161:$AW161,E$3:$AW$3,D$3)</f>
        <v>33.595735533597008</v>
      </c>
      <c r="E161" s="55">
        <f>TREND(F161:$AW161,F$3:$AW$3,E$3)</f>
        <v>34.313083478260978</v>
      </c>
      <c r="F161" s="55">
        <f>TREND(G161:$AW161,G$3:$AW$3,F$3)</f>
        <v>35.030431422924948</v>
      </c>
      <c r="G161" s="55">
        <f>TREND(H161:$AW161,H$3:$AW$3,G$3)</f>
        <v>35.747779367588919</v>
      </c>
      <c r="H161" s="55">
        <f>TREND(I161:$AW161,I$3:$AW$3,H$3)</f>
        <v>36.465127312253117</v>
      </c>
      <c r="I161" s="55">
        <f>TREND(J161:$AW161,J$3:$AW$3,I$3)</f>
        <v>37.182475256917087</v>
      </c>
      <c r="J161" s="55">
        <f>TREND(K161:$AW161,K$3:$AW$3,J$3)</f>
        <v>37.89982320158083</v>
      </c>
      <c r="K161" s="55">
        <f>TREND(L161:$AW161,L$3:$AW$3,K$3)</f>
        <v>38.617171146245255</v>
      </c>
      <c r="L161" s="55">
        <f>TREND(M161:$AW161,M$3:$AW$3,L$3)</f>
        <v>39.334519090909225</v>
      </c>
      <c r="M161" s="55">
        <f>TREND(N161:$AW161,N$3:$AW$3,M$3)</f>
        <v>40.051867035573196</v>
      </c>
      <c r="N161" s="55">
        <f>TREND(O161:$AW161,O$3:$AW$3,N$3)</f>
        <v>40.769214980237166</v>
      </c>
      <c r="O161" s="55">
        <f>TREND(P161:$AW161,P$3:$AW$3,O$3)</f>
        <v>41.486562924901136</v>
      </c>
      <c r="P161" s="55">
        <f>TREND(Q161:$AW161,Q$3:$AW$3,P$3)</f>
        <v>42.203910869565334</v>
      </c>
      <c r="Q161" s="55">
        <f>TREND(R161:$AW161,R$3:$AW$3,Q$3)</f>
        <v>42.921258814229304</v>
      </c>
      <c r="R161" s="55">
        <f>TREND(S161:$AW161,S$3:$AW$3,R$3)</f>
        <v>43.638606758893275</v>
      </c>
      <c r="S161" s="55">
        <f>TREND(T161:$AW161,T$3:$AW$3,S$3)</f>
        <v>44.355954703557245</v>
      </c>
      <c r="T161" s="55">
        <f>TREND(U161:$AW161,U$3:$AW$3,T$3)</f>
        <v>45.073302648221443</v>
      </c>
      <c r="U161" s="55">
        <f>TREND(V161:$AW161,V$3:$AW$3,U$3)</f>
        <v>45.790650592885413</v>
      </c>
      <c r="V161" s="55">
        <f>TREND(W161:$AW161,W$3:$AW$3,V$3)</f>
        <v>46.507998537549611</v>
      </c>
      <c r="W161" s="55">
        <f>TREND(X161:$AW161,X$3:$AW$3,W$3)</f>
        <v>47.225346482213581</v>
      </c>
      <c r="X161" s="55">
        <f>TREND(Y161:$AW161,Y$3:$AW$3,X$3)</f>
        <v>47.942694426877551</v>
      </c>
      <c r="Y161" s="55">
        <f>TREND(Z161:$AW161,Z$3:$AW$3,Y$3)</f>
        <v>48.660042371541749</v>
      </c>
      <c r="Z161" s="55">
        <f>TREND(AA161:$AW161,AA$3:$AW$3,Z$3)</f>
        <v>49.377390316205492</v>
      </c>
      <c r="AA161" s="8">
        <v>48.589109999999998</v>
      </c>
      <c r="AB161" s="8">
        <v>49.381839999999997</v>
      </c>
      <c r="AC161" s="8">
        <v>51.27657</v>
      </c>
      <c r="AD161" s="8">
        <v>54.982149999999997</v>
      </c>
      <c r="AE161" s="8">
        <v>53.558869999999999</v>
      </c>
      <c r="AF161" s="8">
        <f t="shared" ref="AF161:AF166" si="1289">AE161</f>
        <v>53.558869999999999</v>
      </c>
      <c r="AG161" s="8">
        <v>56.566600000000001</v>
      </c>
      <c r="AH161" s="8">
        <v>54.923119999999997</v>
      </c>
      <c r="AI161" s="8">
        <v>54.15652</v>
      </c>
      <c r="AJ161" s="8">
        <v>55.319220000000001</v>
      </c>
      <c r="AK161" s="8">
        <v>55.817529999999998</v>
      </c>
      <c r="AL161" s="8">
        <v>56.653759999999998</v>
      </c>
      <c r="AM161" s="8">
        <v>57.079560000000001</v>
      </c>
      <c r="AN161" s="8">
        <v>59.497390000000003</v>
      </c>
      <c r="AO161" s="8">
        <v>61.741309999999999</v>
      </c>
      <c r="AP161" s="8">
        <v>64.243530000000007</v>
      </c>
      <c r="AQ161" s="8">
        <v>64.19511</v>
      </c>
      <c r="AR161" s="8">
        <v>64.259609999999995</v>
      </c>
      <c r="AS161" s="8">
        <v>63.921080000000003</v>
      </c>
      <c r="AT161" s="8">
        <v>63.999499999999998</v>
      </c>
      <c r="AU161" s="8">
        <v>63.58184</v>
      </c>
      <c r="AV161" s="8">
        <v>63.182459999999999</v>
      </c>
      <c r="AW161" s="60">
        <f t="shared" ref="AW161:AW165" si="1290">AV161</f>
        <v>63.182459999999999</v>
      </c>
      <c r="AX161" s="8">
        <f t="shared" si="1170"/>
        <v>63.182459999999999</v>
      </c>
    </row>
    <row r="162" spans="1:50" ht="13" x14ac:dyDescent="0.3">
      <c r="A162" s="6" t="s">
        <v>251</v>
      </c>
      <c r="B162" s="6" t="str">
        <f t="shared" si="1046"/>
        <v xml:space="preserve">Slovenia </v>
      </c>
      <c r="C162" s="5" t="s">
        <v>53</v>
      </c>
      <c r="D162" s="55">
        <f>TREND(E162:$AW162,E$3:$AW$3,D$3)</f>
        <v>50.066382476190427</v>
      </c>
      <c r="E162" s="55">
        <f>TREND(F162:$AW162,F$3:$AW$3,E$3)</f>
        <v>50.348504857142814</v>
      </c>
      <c r="F162" s="55">
        <f>TREND(G162:$AW162,G$3:$AW$3,F$3)</f>
        <v>50.630627238095201</v>
      </c>
      <c r="G162" s="55">
        <f>TREND(H162:$AW162,H$3:$AW$3,G$3)</f>
        <v>50.912749619047588</v>
      </c>
      <c r="H162" s="55">
        <f>TREND(I162:$AW162,I$3:$AW$3,H$3)</f>
        <v>51.194871999999975</v>
      </c>
      <c r="I162" s="55">
        <f>TREND(J162:$AW162,J$3:$AW$3,I$3)</f>
        <v>51.476994380952362</v>
      </c>
      <c r="J162" s="55">
        <f>TREND(K162:$AW162,K$3:$AW$3,J$3)</f>
        <v>51.75911676190475</v>
      </c>
      <c r="K162" s="55">
        <f>TREND(L162:$AW162,L$3:$AW$3,K$3)</f>
        <v>52.041239142857137</v>
      </c>
      <c r="L162" s="55">
        <f>TREND(M162:$AW162,M$3:$AW$3,L$3)</f>
        <v>52.323361523809524</v>
      </c>
      <c r="M162" s="55">
        <f>TREND(N162:$AW162,N$3:$AW$3,M$3)</f>
        <v>52.605483904761911</v>
      </c>
      <c r="N162" s="55">
        <f>TREND(O162:$AW162,O$3:$AW$3,N$3)</f>
        <v>52.887606285714298</v>
      </c>
      <c r="O162" s="7">
        <v>48.566369999999999</v>
      </c>
      <c r="P162" s="7">
        <v>50.695680000000003</v>
      </c>
      <c r="Q162" s="7">
        <v>52.116720000000001</v>
      </c>
      <c r="R162" s="7">
        <v>54.783000000000001</v>
      </c>
      <c r="S162" s="7">
        <v>53.026400000000002</v>
      </c>
      <c r="T162" s="7">
        <v>56.884120000000003</v>
      </c>
      <c r="U162" s="7">
        <v>55.507669999999997</v>
      </c>
      <c r="V162" s="7">
        <v>54.105939999999997</v>
      </c>
      <c r="W162" s="7">
        <v>57.345649999999999</v>
      </c>
      <c r="X162" s="7">
        <v>56.856999999999999</v>
      </c>
      <c r="Y162" s="7">
        <v>57.173450000000003</v>
      </c>
      <c r="Z162" s="7">
        <v>56.930689999999998</v>
      </c>
      <c r="AA162" s="7">
        <v>56.930689999999998</v>
      </c>
      <c r="AB162" s="7">
        <v>57.89714</v>
      </c>
      <c r="AC162" s="7">
        <v>59.927109999999999</v>
      </c>
      <c r="AD162" s="7">
        <v>57.703470000000003</v>
      </c>
      <c r="AE162" s="7">
        <v>57.954230000000003</v>
      </c>
      <c r="AF162" s="7">
        <f t="shared" si="1289"/>
        <v>57.954230000000003</v>
      </c>
      <c r="AG162" s="7">
        <v>56.900149999999996</v>
      </c>
      <c r="AH162" s="60">
        <f t="shared" ref="AH162" si="1291">AG162</f>
        <v>56.900149999999996</v>
      </c>
      <c r="AI162" s="7">
        <v>59.361190000000001</v>
      </c>
      <c r="AJ162" s="7">
        <v>59.350050000000003</v>
      </c>
      <c r="AK162" s="7">
        <v>60.97193</v>
      </c>
      <c r="AL162" s="7">
        <v>60.424500000000002</v>
      </c>
      <c r="AM162" s="7">
        <v>61.759680000000003</v>
      </c>
      <c r="AN162" s="7">
        <v>61.907260000000001</v>
      </c>
      <c r="AO162" s="7">
        <v>61.768590000000003</v>
      </c>
      <c r="AP162" s="7">
        <v>62.760579999999997</v>
      </c>
      <c r="AQ162" s="7">
        <v>61.180700000000002</v>
      </c>
      <c r="AR162" s="7">
        <v>61.759929999999997</v>
      </c>
      <c r="AS162" s="7">
        <v>60.339179999999999</v>
      </c>
      <c r="AT162" s="7">
        <v>60.268979999999999</v>
      </c>
      <c r="AU162" s="7">
        <v>61.084330000000001</v>
      </c>
      <c r="AV162" s="7">
        <v>59.853279999999998</v>
      </c>
      <c r="AW162" s="60">
        <f t="shared" si="1290"/>
        <v>59.853279999999998</v>
      </c>
      <c r="AX162" s="7">
        <f t="shared" si="1170"/>
        <v>59.853279999999998</v>
      </c>
    </row>
    <row r="163" spans="1:50" ht="13" x14ac:dyDescent="0.3">
      <c r="A163" s="6" t="s">
        <v>253</v>
      </c>
      <c r="B163" s="6" t="str">
        <f t="shared" si="1046"/>
        <v xml:space="preserve">Somalia </v>
      </c>
      <c r="C163" s="5" t="s">
        <v>53</v>
      </c>
      <c r="D163" s="55">
        <f>TREND(E163:$AW163,E$3:$AW$3,D$3)</f>
        <v>11.586118684210533</v>
      </c>
      <c r="E163" s="55">
        <f>TREND(F163:$AW163,F$3:$AW$3,E$3)</f>
        <v>11.685195657894752</v>
      </c>
      <c r="F163" s="55">
        <f>TREND(G163:$AW163,G$3:$AW$3,F$3)</f>
        <v>11.784272631578943</v>
      </c>
      <c r="G163" s="55">
        <f>TREND(H163:$AW163,H$3:$AW$3,G$3)</f>
        <v>11.883349605263163</v>
      </c>
      <c r="H163" s="55">
        <f>TREND(I163:$AW163,I$3:$AW$3,H$3)</f>
        <v>11.982426578947383</v>
      </c>
      <c r="I163" s="55">
        <f>TREND(J163:$AW163,J$3:$AW$3,I$3)</f>
        <v>12.081503552631602</v>
      </c>
      <c r="J163" s="55">
        <f>TREND(K163:$AW163,K$3:$AW$3,J$3)</f>
        <v>12.180580526315794</v>
      </c>
      <c r="K163" s="7">
        <v>11.65217</v>
      </c>
      <c r="L163" s="7">
        <f t="shared" ref="L163:T163" si="1292">K163</f>
        <v>11.65217</v>
      </c>
      <c r="M163" s="7">
        <f t="shared" si="1292"/>
        <v>11.65217</v>
      </c>
      <c r="N163" s="7">
        <f t="shared" si="1292"/>
        <v>11.65217</v>
      </c>
      <c r="O163" s="7">
        <f t="shared" si="1292"/>
        <v>11.65217</v>
      </c>
      <c r="P163" s="7">
        <f t="shared" si="1292"/>
        <v>11.65217</v>
      </c>
      <c r="Q163" s="7">
        <f t="shared" si="1292"/>
        <v>11.65217</v>
      </c>
      <c r="R163" s="7">
        <f t="shared" si="1292"/>
        <v>11.65217</v>
      </c>
      <c r="S163" s="7">
        <f t="shared" si="1292"/>
        <v>11.65217</v>
      </c>
      <c r="T163" s="7">
        <f t="shared" si="1292"/>
        <v>11.65217</v>
      </c>
      <c r="U163" s="7">
        <v>15.027620000000001</v>
      </c>
      <c r="V163" s="7">
        <f t="shared" ref="V163:AE163" si="1293">U163</f>
        <v>15.027620000000001</v>
      </c>
      <c r="W163" s="7">
        <f t="shared" si="1293"/>
        <v>15.027620000000001</v>
      </c>
      <c r="X163" s="7">
        <f t="shared" si="1293"/>
        <v>15.027620000000001</v>
      </c>
      <c r="Y163" s="7">
        <f t="shared" si="1293"/>
        <v>15.027620000000001</v>
      </c>
      <c r="Z163" s="7">
        <f t="shared" si="1293"/>
        <v>15.027620000000001</v>
      </c>
      <c r="AA163" s="7">
        <f t="shared" si="1293"/>
        <v>15.027620000000001</v>
      </c>
      <c r="AB163" s="7">
        <f t="shared" si="1293"/>
        <v>15.027620000000001</v>
      </c>
      <c r="AC163" s="7">
        <f t="shared" si="1293"/>
        <v>15.027620000000001</v>
      </c>
      <c r="AD163" s="7">
        <f t="shared" si="1293"/>
        <v>15.027620000000001</v>
      </c>
      <c r="AE163" s="7">
        <f t="shared" si="1293"/>
        <v>15.027620000000001</v>
      </c>
      <c r="AF163" s="7">
        <f t="shared" si="1289"/>
        <v>15.027620000000001</v>
      </c>
      <c r="AG163" s="7">
        <f>AF163</f>
        <v>15.027620000000001</v>
      </c>
      <c r="AH163" s="60">
        <f t="shared" ref="AH163" si="1294">AG163</f>
        <v>15.027620000000001</v>
      </c>
      <c r="AI163" s="60">
        <f t="shared" ref="AI163" si="1295">AH163</f>
        <v>15.027620000000001</v>
      </c>
      <c r="AJ163" s="60">
        <f t="shared" ref="AJ163" si="1296">AI163</f>
        <v>15.027620000000001</v>
      </c>
      <c r="AK163" s="60">
        <f t="shared" ref="AK163" si="1297">AJ163</f>
        <v>15.027620000000001</v>
      </c>
      <c r="AL163" s="60">
        <f t="shared" ref="AL163" si="1298">AK163</f>
        <v>15.027620000000001</v>
      </c>
      <c r="AM163" s="60">
        <f t="shared" ref="AM163" si="1299">AL163</f>
        <v>15.027620000000001</v>
      </c>
      <c r="AN163" s="60">
        <f t="shared" ref="AN163" si="1300">AM163</f>
        <v>15.027620000000001</v>
      </c>
      <c r="AO163" s="60">
        <f t="shared" ref="AO163" si="1301">AN163</f>
        <v>15.027620000000001</v>
      </c>
      <c r="AP163" s="60">
        <f t="shared" ref="AP163" si="1302">AO163</f>
        <v>15.027620000000001</v>
      </c>
      <c r="AQ163" s="60">
        <f t="shared" ref="AQ163" si="1303">AP163</f>
        <v>15.027620000000001</v>
      </c>
      <c r="AR163" s="60">
        <f t="shared" ref="AR163" si="1304">AQ163</f>
        <v>15.027620000000001</v>
      </c>
      <c r="AS163" s="60">
        <f t="shared" ref="AS163" si="1305">AR163</f>
        <v>15.027620000000001</v>
      </c>
      <c r="AT163" s="60">
        <f>AS163</f>
        <v>15.027620000000001</v>
      </c>
      <c r="AU163" s="60">
        <f t="shared" ref="AU163" si="1306">AT163</f>
        <v>15.027620000000001</v>
      </c>
      <c r="AV163" s="60">
        <f>AU163</f>
        <v>15.027620000000001</v>
      </c>
      <c r="AW163" s="60">
        <f t="shared" si="1290"/>
        <v>15.027620000000001</v>
      </c>
      <c r="AX163" s="7">
        <f t="shared" si="1170"/>
        <v>15.027620000000001</v>
      </c>
    </row>
    <row r="164" spans="1:50" ht="20" x14ac:dyDescent="0.3">
      <c r="A164" s="6" t="s">
        <v>254</v>
      </c>
      <c r="B164" s="6" t="str">
        <f t="shared" si="1046"/>
        <v xml:space="preserve">South Africa </v>
      </c>
      <c r="C164" s="5" t="s">
        <v>53</v>
      </c>
      <c r="D164" s="55">
        <f>TREND(E164:$AW164,E$3:$AW$3,D$3)</f>
        <v>43.974219729064203</v>
      </c>
      <c r="E164" s="55">
        <f>TREND(F164:$AW164,F$3:$AW$3,E$3)</f>
        <v>44.290199885057632</v>
      </c>
      <c r="F164" s="55">
        <f>TREND(G164:$AW164,G$3:$AW$3,F$3)</f>
        <v>44.606180041051061</v>
      </c>
      <c r="G164" s="55">
        <f>TREND(H164:$AW164,H$3:$AW$3,G$3)</f>
        <v>44.922160197044491</v>
      </c>
      <c r="H164" s="55">
        <f>TREND(I164:$AW164,I$3:$AW$3,H$3)</f>
        <v>45.238140353038034</v>
      </c>
      <c r="I164" s="55">
        <f>TREND(J164:$AW164,J$3:$AW$3,I$3)</f>
        <v>45.55412050903135</v>
      </c>
      <c r="J164" s="55">
        <f>TREND(K164:$AW164,K$3:$AW$3,J$3)</f>
        <v>45.870100665024779</v>
      </c>
      <c r="K164" s="55">
        <f>TREND(L164:$AW164,L$3:$AW$3,K$3)</f>
        <v>46.186080821018209</v>
      </c>
      <c r="L164" s="55">
        <f>TREND(M164:$AW164,M$3:$AW$3,L$3)</f>
        <v>46.502060977011638</v>
      </c>
      <c r="M164" s="55">
        <f>TREND(N164:$AW164,N$3:$AW$3,M$3)</f>
        <v>46.818041133005067</v>
      </c>
      <c r="N164" s="55">
        <f>TREND(O164:$AW164,O$3:$AW$3,N$3)</f>
        <v>47.134021288998497</v>
      </c>
      <c r="O164" s="55">
        <f>TREND(P164:$AW164,P$3:$AW$3,O$3)</f>
        <v>47.450001444991926</v>
      </c>
      <c r="P164" s="55">
        <f>TREND(Q164:$AW164,Q$3:$AW$3,P$3)</f>
        <v>47.765981600985356</v>
      </c>
      <c r="Q164" s="55">
        <f>TREND(R164:$AW164,R$3:$AW$3,Q$3)</f>
        <v>48.081961756978671</v>
      </c>
      <c r="R164" s="55">
        <f>TREND(S164:$AW164,S$3:$AW$3,R$3)</f>
        <v>48.397941912972101</v>
      </c>
      <c r="S164" s="55">
        <f>TREND(T164:$AW164,T$3:$AW$3,S$3)</f>
        <v>48.71392206896553</v>
      </c>
      <c r="T164" s="55">
        <f>TREND(U164:$AW164,U$3:$AW$3,T$3)</f>
        <v>49.02990222495896</v>
      </c>
      <c r="U164" s="55">
        <f>TREND(V164:$AW164,V$3:$AW$3,U$3)</f>
        <v>49.345882380952389</v>
      </c>
      <c r="V164" s="8">
        <v>49.225560000000002</v>
      </c>
      <c r="W164" s="8">
        <v>49.401670000000003</v>
      </c>
      <c r="X164" s="8">
        <v>49.239040000000003</v>
      </c>
      <c r="Y164" s="8">
        <f>X164</f>
        <v>49.239040000000003</v>
      </c>
      <c r="Z164" s="8">
        <f>Y164</f>
        <v>49.239040000000003</v>
      </c>
      <c r="AA164" s="8">
        <v>53.332169999999998</v>
      </c>
      <c r="AB164" s="8">
        <v>53.841819999999998</v>
      </c>
      <c r="AC164" s="8">
        <f>AB164</f>
        <v>53.841819999999998</v>
      </c>
      <c r="AD164" s="8">
        <f>AC164</f>
        <v>53.841819999999998</v>
      </c>
      <c r="AE164" s="8">
        <f>AD164</f>
        <v>53.841819999999998</v>
      </c>
      <c r="AF164" s="8">
        <f t="shared" si="1289"/>
        <v>53.841819999999998</v>
      </c>
      <c r="AG164" s="8">
        <f>AF164</f>
        <v>53.841819999999998</v>
      </c>
      <c r="AH164" s="60">
        <f t="shared" ref="AH164" si="1307">AG164</f>
        <v>53.841819999999998</v>
      </c>
      <c r="AI164" s="60">
        <f t="shared" ref="AI164" si="1308">AH164</f>
        <v>53.841819999999998</v>
      </c>
      <c r="AJ164" s="60">
        <f t="shared" ref="AJ164" si="1309">AI164</f>
        <v>53.841819999999998</v>
      </c>
      <c r="AK164" s="60">
        <f t="shared" ref="AK164" si="1310">AJ164</f>
        <v>53.841819999999998</v>
      </c>
      <c r="AL164" s="60">
        <f t="shared" ref="AL164" si="1311">AK164</f>
        <v>53.841819999999998</v>
      </c>
      <c r="AM164" s="60">
        <f t="shared" ref="AM164" si="1312">AL164</f>
        <v>53.841819999999998</v>
      </c>
      <c r="AN164" s="60">
        <f t="shared" ref="AN164" si="1313">AM164</f>
        <v>53.841819999999998</v>
      </c>
      <c r="AO164" s="60">
        <f t="shared" ref="AO164" si="1314">AN164</f>
        <v>53.841819999999998</v>
      </c>
      <c r="AP164" s="60">
        <f t="shared" ref="AP164" si="1315">AO164</f>
        <v>53.841819999999998</v>
      </c>
      <c r="AQ164" s="60">
        <f t="shared" ref="AQ164" si="1316">AP164</f>
        <v>53.841819999999998</v>
      </c>
      <c r="AR164" s="60">
        <f t="shared" ref="AR164" si="1317">AQ164</f>
        <v>53.841819999999998</v>
      </c>
      <c r="AS164" s="60">
        <f t="shared" ref="AS164" si="1318">AR164</f>
        <v>53.841819999999998</v>
      </c>
      <c r="AT164" s="8">
        <v>59.83934</v>
      </c>
      <c r="AU164" s="8">
        <v>60.468890000000002</v>
      </c>
      <c r="AV164" s="8">
        <v>60.417569999999998</v>
      </c>
      <c r="AW164" s="60">
        <f t="shared" si="1290"/>
        <v>60.417569999999998</v>
      </c>
      <c r="AX164" s="8">
        <f t="shared" si="1170"/>
        <v>60.417569999999998</v>
      </c>
    </row>
    <row r="165" spans="1:50" ht="13" x14ac:dyDescent="0.3">
      <c r="A165" s="6" t="s">
        <v>256</v>
      </c>
      <c r="B165" s="6" t="str">
        <f t="shared" si="1046"/>
        <v xml:space="preserve">Spain </v>
      </c>
      <c r="C165" s="5" t="s">
        <v>53</v>
      </c>
      <c r="D165" s="62">
        <f t="shared" ref="D165:F165" si="1319">E165</f>
        <v>28.724889999999998</v>
      </c>
      <c r="E165" s="62">
        <f t="shared" si="1319"/>
        <v>28.724889999999998</v>
      </c>
      <c r="F165" s="62">
        <f t="shared" si="1319"/>
        <v>28.724889999999998</v>
      </c>
      <c r="G165" s="8">
        <v>28.724889999999998</v>
      </c>
      <c r="H165" s="8">
        <v>28.235199999999999</v>
      </c>
      <c r="I165" s="8">
        <v>28.807559999999999</v>
      </c>
      <c r="J165" s="8">
        <v>38.133609999999997</v>
      </c>
      <c r="K165" s="8">
        <v>37.804400000000001</v>
      </c>
      <c r="L165" s="8">
        <v>42.941659999999999</v>
      </c>
      <c r="M165" s="8">
        <v>43.317599999999999</v>
      </c>
      <c r="N165" s="8">
        <v>45.790489999999998</v>
      </c>
      <c r="O165" s="8">
        <v>47.86103</v>
      </c>
      <c r="P165" s="8">
        <v>47.64875</v>
      </c>
      <c r="Q165" s="8">
        <v>52.106079999999999</v>
      </c>
      <c r="R165" s="8">
        <v>52.860979999999998</v>
      </c>
      <c r="S165" s="8">
        <v>53.397219999999997</v>
      </c>
      <c r="T165" s="8">
        <v>52.703020000000002</v>
      </c>
      <c r="U165" s="8">
        <v>54.146659999999997</v>
      </c>
      <c r="V165" s="8">
        <v>55.931399999999996</v>
      </c>
      <c r="W165" s="8">
        <v>56.713299999999997</v>
      </c>
      <c r="X165" s="8">
        <v>56.976219999999998</v>
      </c>
      <c r="Y165" s="8">
        <v>57.257910000000003</v>
      </c>
      <c r="Z165" s="8">
        <v>56.555120000000002</v>
      </c>
      <c r="AA165" s="8">
        <v>56.401870000000002</v>
      </c>
      <c r="AB165" s="8">
        <v>55.111719999999998</v>
      </c>
      <c r="AC165" s="8">
        <v>56.51173</v>
      </c>
      <c r="AD165" s="8">
        <v>56.999949999999998</v>
      </c>
      <c r="AE165" s="8">
        <f>AD165</f>
        <v>56.999949999999998</v>
      </c>
      <c r="AF165" s="8">
        <f t="shared" si="1289"/>
        <v>56.999949999999998</v>
      </c>
      <c r="AG165" s="8">
        <v>58.064529999999998</v>
      </c>
      <c r="AH165" s="8">
        <v>57.32808</v>
      </c>
      <c r="AI165" s="8">
        <v>57.222340000000003</v>
      </c>
      <c r="AJ165" s="8">
        <v>57.1509</v>
      </c>
      <c r="AK165" s="8">
        <v>57.244300000000003</v>
      </c>
      <c r="AL165" s="8">
        <v>57.715580000000003</v>
      </c>
      <c r="AM165" s="8">
        <v>58.006019999999999</v>
      </c>
      <c r="AN165" s="8">
        <v>58.338140000000003</v>
      </c>
      <c r="AO165" s="8">
        <v>58.393340000000002</v>
      </c>
      <c r="AP165" s="8">
        <v>58.357729999999997</v>
      </c>
      <c r="AQ165" s="8">
        <v>58.238950000000003</v>
      </c>
      <c r="AR165" s="8">
        <v>57.82696</v>
      </c>
      <c r="AS165" s="8">
        <v>57.398820000000001</v>
      </c>
      <c r="AT165" s="8">
        <v>56.15401</v>
      </c>
      <c r="AU165" s="8">
        <v>55.787199999999999</v>
      </c>
      <c r="AV165" s="8">
        <v>56.091639999999998</v>
      </c>
      <c r="AW165" s="60">
        <f t="shared" si="1290"/>
        <v>56.091639999999998</v>
      </c>
      <c r="AX165" s="8">
        <f t="shared" si="1170"/>
        <v>56.091639999999998</v>
      </c>
    </row>
    <row r="166" spans="1:50" ht="13" x14ac:dyDescent="0.3">
      <c r="A166" s="6" t="s">
        <v>257</v>
      </c>
      <c r="B166" s="6" t="str">
        <f t="shared" si="1046"/>
        <v xml:space="preserve">Sri Lanka </v>
      </c>
      <c r="C166" s="5" t="s">
        <v>53</v>
      </c>
      <c r="D166" s="62">
        <f>E166</f>
        <v>44.2057</v>
      </c>
      <c r="E166" s="7">
        <v>44.2057</v>
      </c>
      <c r="F166" s="7">
        <v>42.778790000000001</v>
      </c>
      <c r="G166" s="7">
        <f>F166</f>
        <v>42.778790000000001</v>
      </c>
      <c r="H166" s="7">
        <v>40.413730000000001</v>
      </c>
      <c r="I166" s="7">
        <v>33.684730000000002</v>
      </c>
      <c r="J166" s="7">
        <f>I166</f>
        <v>33.684730000000002</v>
      </c>
      <c r="K166" s="7">
        <f>J166</f>
        <v>33.684730000000002</v>
      </c>
      <c r="L166" s="7">
        <f>K166</f>
        <v>33.684730000000002</v>
      </c>
      <c r="M166" s="7">
        <v>40</v>
      </c>
      <c r="N166" s="7">
        <f>M166</f>
        <v>40</v>
      </c>
      <c r="O166" s="7">
        <f>N166</f>
        <v>40</v>
      </c>
      <c r="P166" s="7">
        <f>O166</f>
        <v>40</v>
      </c>
      <c r="Q166" s="7">
        <f>P166</f>
        <v>40</v>
      </c>
      <c r="R166" s="7">
        <v>48.060960000000001</v>
      </c>
      <c r="S166" s="7">
        <f t="shared" ref="S166:Z166" si="1320">R166</f>
        <v>48.060960000000001</v>
      </c>
      <c r="T166" s="7">
        <f t="shared" si="1320"/>
        <v>48.060960000000001</v>
      </c>
      <c r="U166" s="7">
        <f t="shared" si="1320"/>
        <v>48.060960000000001</v>
      </c>
      <c r="V166" s="7">
        <f t="shared" si="1320"/>
        <v>48.060960000000001</v>
      </c>
      <c r="W166" s="7">
        <f t="shared" si="1320"/>
        <v>48.060960000000001</v>
      </c>
      <c r="X166" s="7">
        <f t="shared" si="1320"/>
        <v>48.060960000000001</v>
      </c>
      <c r="Y166" s="7">
        <f t="shared" si="1320"/>
        <v>48.060960000000001</v>
      </c>
      <c r="Z166" s="7">
        <f t="shared" si="1320"/>
        <v>48.060960000000001</v>
      </c>
      <c r="AA166" s="7">
        <v>42.867789999999999</v>
      </c>
      <c r="AB166" s="7">
        <v>43.964979999999997</v>
      </c>
      <c r="AC166" s="7">
        <f>AB166</f>
        <v>43.964979999999997</v>
      </c>
      <c r="AD166" s="7">
        <f>AC166</f>
        <v>43.964979999999997</v>
      </c>
      <c r="AE166" s="7">
        <f>AD166</f>
        <v>43.964979999999997</v>
      </c>
      <c r="AF166" s="7">
        <f t="shared" si="1289"/>
        <v>43.964979999999997</v>
      </c>
      <c r="AG166" s="7">
        <f>AF166</f>
        <v>43.964979999999997</v>
      </c>
      <c r="AH166" s="60">
        <f t="shared" ref="AH166" si="1321">AG166</f>
        <v>43.964979999999997</v>
      </c>
      <c r="AI166" s="60">
        <f t="shared" ref="AI166" si="1322">AH166</f>
        <v>43.964979999999997</v>
      </c>
      <c r="AJ166" s="60">
        <f t="shared" ref="AJ166" si="1323">AI166</f>
        <v>43.964979999999997</v>
      </c>
      <c r="AK166" s="60">
        <f t="shared" ref="AK166" si="1324">AJ166</f>
        <v>43.964979999999997</v>
      </c>
      <c r="AL166" s="60">
        <f t="shared" ref="AL166" si="1325">AK166</f>
        <v>43.964979999999997</v>
      </c>
      <c r="AM166" s="60">
        <f t="shared" ref="AM166" si="1326">AL166</f>
        <v>43.964979999999997</v>
      </c>
      <c r="AN166" s="60">
        <f t="shared" ref="AN166" si="1327">AM166</f>
        <v>43.964979999999997</v>
      </c>
      <c r="AO166" s="60">
        <f t="shared" ref="AO166" si="1328">AN166</f>
        <v>43.964979999999997</v>
      </c>
      <c r="AP166" s="60">
        <f t="shared" ref="AP166" si="1329">AO166</f>
        <v>43.964979999999997</v>
      </c>
      <c r="AQ166" s="60">
        <f t="shared" ref="AQ166" si="1330">AP166</f>
        <v>43.964979999999997</v>
      </c>
      <c r="AR166" s="7">
        <v>58.467379999999999</v>
      </c>
      <c r="AS166" s="7">
        <v>60.6081</v>
      </c>
      <c r="AT166" s="7">
        <v>56.55453</v>
      </c>
      <c r="AU166" s="7">
        <v>57.6096</v>
      </c>
      <c r="AV166" s="7">
        <v>60.302190000000003</v>
      </c>
      <c r="AW166" s="7">
        <v>62.511600000000001</v>
      </c>
      <c r="AX166" s="7">
        <f t="shared" si="1170"/>
        <v>62.511600000000001</v>
      </c>
    </row>
    <row r="167" spans="1:50" ht="13" x14ac:dyDescent="0.3">
      <c r="A167" s="6" t="s">
        <v>258</v>
      </c>
      <c r="B167" s="6" t="str">
        <f t="shared" si="1046"/>
        <v xml:space="preserve">Sudan </v>
      </c>
      <c r="C167" s="5" t="s">
        <v>53</v>
      </c>
      <c r="D167" s="63">
        <f t="shared" ref="D167:AS167" si="1331">E167-0.5</f>
        <v>32.109160000000003</v>
      </c>
      <c r="E167" s="63">
        <f t="shared" si="1331"/>
        <v>32.609160000000003</v>
      </c>
      <c r="F167" s="63">
        <f t="shared" si="1331"/>
        <v>33.109160000000003</v>
      </c>
      <c r="G167" s="63">
        <f t="shared" si="1331"/>
        <v>33.609160000000003</v>
      </c>
      <c r="H167" s="63">
        <f t="shared" si="1331"/>
        <v>34.109160000000003</v>
      </c>
      <c r="I167" s="63">
        <f t="shared" si="1331"/>
        <v>34.609160000000003</v>
      </c>
      <c r="J167" s="63">
        <f t="shared" si="1331"/>
        <v>35.109160000000003</v>
      </c>
      <c r="K167" s="63">
        <f t="shared" si="1331"/>
        <v>35.609160000000003</v>
      </c>
      <c r="L167" s="63">
        <f t="shared" si="1331"/>
        <v>36.109160000000003</v>
      </c>
      <c r="M167" s="63">
        <f t="shared" si="1331"/>
        <v>36.609160000000003</v>
      </c>
      <c r="N167" s="63">
        <f t="shared" si="1331"/>
        <v>37.109160000000003</v>
      </c>
      <c r="O167" s="63">
        <f t="shared" si="1331"/>
        <v>37.609160000000003</v>
      </c>
      <c r="P167" s="63">
        <f t="shared" si="1331"/>
        <v>38.109160000000003</v>
      </c>
      <c r="Q167" s="63">
        <f t="shared" si="1331"/>
        <v>38.609160000000003</v>
      </c>
      <c r="R167" s="63">
        <f t="shared" si="1331"/>
        <v>39.109160000000003</v>
      </c>
      <c r="S167" s="63">
        <f t="shared" si="1331"/>
        <v>39.609160000000003</v>
      </c>
      <c r="T167" s="63">
        <f t="shared" si="1331"/>
        <v>40.109160000000003</v>
      </c>
      <c r="U167" s="63">
        <f t="shared" si="1331"/>
        <v>40.609160000000003</v>
      </c>
      <c r="V167" s="63">
        <f t="shared" si="1331"/>
        <v>41.109160000000003</v>
      </c>
      <c r="W167" s="63">
        <f t="shared" si="1331"/>
        <v>41.609160000000003</v>
      </c>
      <c r="X167" s="63">
        <f t="shared" si="1331"/>
        <v>42.109160000000003</v>
      </c>
      <c r="Y167" s="63">
        <f t="shared" si="1331"/>
        <v>42.609160000000003</v>
      </c>
      <c r="Z167" s="63">
        <f t="shared" si="1331"/>
        <v>43.109160000000003</v>
      </c>
      <c r="AA167" s="63">
        <f t="shared" si="1331"/>
        <v>43.609160000000003</v>
      </c>
      <c r="AB167" s="63">
        <f t="shared" si="1331"/>
        <v>44.109160000000003</v>
      </c>
      <c r="AC167" s="63">
        <f t="shared" si="1331"/>
        <v>44.609160000000003</v>
      </c>
      <c r="AD167" s="63">
        <f t="shared" si="1331"/>
        <v>45.109160000000003</v>
      </c>
      <c r="AE167" s="63">
        <f t="shared" si="1331"/>
        <v>45.609160000000003</v>
      </c>
      <c r="AF167" s="63">
        <f t="shared" si="1331"/>
        <v>46.109160000000003</v>
      </c>
      <c r="AG167" s="63">
        <f t="shared" si="1331"/>
        <v>46.609160000000003</v>
      </c>
      <c r="AH167" s="63">
        <f t="shared" si="1331"/>
        <v>47.109160000000003</v>
      </c>
      <c r="AI167" s="63">
        <f t="shared" si="1331"/>
        <v>47.609160000000003</v>
      </c>
      <c r="AJ167" s="63">
        <f t="shared" si="1331"/>
        <v>48.109160000000003</v>
      </c>
      <c r="AK167" s="63">
        <f t="shared" si="1331"/>
        <v>48.609160000000003</v>
      </c>
      <c r="AL167" s="63">
        <f t="shared" si="1331"/>
        <v>49.109160000000003</v>
      </c>
      <c r="AM167" s="63">
        <f t="shared" si="1331"/>
        <v>49.609160000000003</v>
      </c>
      <c r="AN167" s="63">
        <f t="shared" si="1331"/>
        <v>50.109160000000003</v>
      </c>
      <c r="AO167" s="63">
        <f t="shared" si="1331"/>
        <v>50.609160000000003</v>
      </c>
      <c r="AP167" s="63">
        <f t="shared" si="1331"/>
        <v>51.109160000000003</v>
      </c>
      <c r="AQ167" s="63">
        <f t="shared" si="1331"/>
        <v>51.609160000000003</v>
      </c>
      <c r="AR167" s="63">
        <f t="shared" si="1331"/>
        <v>52.109160000000003</v>
      </c>
      <c r="AS167" s="63">
        <f t="shared" si="1331"/>
        <v>52.609160000000003</v>
      </c>
      <c r="AT167" s="8">
        <v>53.109160000000003</v>
      </c>
      <c r="AU167" s="8">
        <v>51.236199999999997</v>
      </c>
      <c r="AV167" s="8">
        <v>55.284880000000001</v>
      </c>
      <c r="AW167" s="60">
        <f t="shared" ref="AW167:AW171" si="1332">AV167</f>
        <v>55.284880000000001</v>
      </c>
      <c r="AX167" s="8">
        <f t="shared" si="1170"/>
        <v>55.284880000000001</v>
      </c>
    </row>
    <row r="168" spans="1:50" ht="30" x14ac:dyDescent="0.3">
      <c r="A168" s="6" t="s">
        <v>259</v>
      </c>
      <c r="B168" s="46" t="s">
        <v>624</v>
      </c>
      <c r="C168" s="5" t="s">
        <v>53</v>
      </c>
      <c r="D168" s="62">
        <f t="shared" ref="D168:F168" si="1333">E168</f>
        <v>20.455559999999998</v>
      </c>
      <c r="E168" s="62">
        <f t="shared" si="1333"/>
        <v>20.455559999999998</v>
      </c>
      <c r="F168" s="62">
        <f t="shared" si="1333"/>
        <v>20.455559999999998</v>
      </c>
      <c r="G168" s="7">
        <v>20.455559999999998</v>
      </c>
      <c r="H168" s="7">
        <f>G168</f>
        <v>20.455559999999998</v>
      </c>
      <c r="I168" s="7">
        <v>21.136649999999999</v>
      </c>
      <c r="J168" s="7">
        <v>17.601489999999998</v>
      </c>
      <c r="K168" s="7">
        <f>J168</f>
        <v>17.601489999999998</v>
      </c>
      <c r="L168" s="7">
        <f>K168</f>
        <v>17.601489999999998</v>
      </c>
      <c r="M168" s="7">
        <f>L168</f>
        <v>17.601489999999998</v>
      </c>
      <c r="N168" s="7">
        <v>23.159549999999999</v>
      </c>
      <c r="O168" s="7">
        <f>N168</f>
        <v>23.159549999999999</v>
      </c>
      <c r="P168" s="7">
        <f>O168</f>
        <v>23.159549999999999</v>
      </c>
      <c r="Q168" s="7">
        <f>P168</f>
        <v>23.159549999999999</v>
      </c>
      <c r="R168" s="7">
        <f>Q168</f>
        <v>23.159549999999999</v>
      </c>
      <c r="S168" s="7">
        <v>27.57246</v>
      </c>
      <c r="T168" s="7">
        <v>27.540870000000002</v>
      </c>
      <c r="U168" s="7">
        <v>35.724310000000003</v>
      </c>
      <c r="V168" s="7">
        <v>33.248080000000002</v>
      </c>
      <c r="W168" s="7">
        <f>V168</f>
        <v>33.248080000000002</v>
      </c>
      <c r="X168" s="7">
        <f>W168</f>
        <v>33.248080000000002</v>
      </c>
      <c r="Y168" s="7">
        <v>37.730060000000002</v>
      </c>
      <c r="Z168" s="7">
        <v>42.277279999999998</v>
      </c>
      <c r="AA168" s="7">
        <f t="shared" ref="AA168:AG168" si="1334">Z168</f>
        <v>42.277279999999998</v>
      </c>
      <c r="AB168" s="7">
        <f t="shared" si="1334"/>
        <v>42.277279999999998</v>
      </c>
      <c r="AC168" s="7">
        <f t="shared" si="1334"/>
        <v>42.277279999999998</v>
      </c>
      <c r="AD168" s="7">
        <f t="shared" si="1334"/>
        <v>42.277279999999998</v>
      </c>
      <c r="AE168" s="7">
        <f t="shared" si="1334"/>
        <v>42.277279999999998</v>
      </c>
      <c r="AF168" s="7">
        <f t="shared" si="1334"/>
        <v>42.277279999999998</v>
      </c>
      <c r="AG168" s="7">
        <f t="shared" si="1334"/>
        <v>42.277279999999998</v>
      </c>
      <c r="AH168" s="60">
        <f t="shared" ref="AH168" si="1335">AG168</f>
        <v>42.277279999999998</v>
      </c>
      <c r="AI168" s="60">
        <f t="shared" ref="AI168" si="1336">AH168</f>
        <v>42.277279999999998</v>
      </c>
      <c r="AJ168" s="60">
        <f t="shared" ref="AJ168" si="1337">AI168</f>
        <v>42.277279999999998</v>
      </c>
      <c r="AK168" s="60">
        <f t="shared" ref="AK168" si="1338">AJ168</f>
        <v>42.277279999999998</v>
      </c>
      <c r="AL168" s="60">
        <f t="shared" ref="AL168" si="1339">AK168</f>
        <v>42.277279999999998</v>
      </c>
      <c r="AM168" s="60">
        <f t="shared" ref="AM168" si="1340">AL168</f>
        <v>42.277279999999998</v>
      </c>
      <c r="AN168" s="60">
        <f t="shared" ref="AN168" si="1341">AM168</f>
        <v>42.277279999999998</v>
      </c>
      <c r="AO168" s="60">
        <f t="shared" ref="AO168" si="1342">AN168</f>
        <v>42.277279999999998</v>
      </c>
      <c r="AP168" s="60">
        <f t="shared" ref="AP168" si="1343">AO168</f>
        <v>42.277279999999998</v>
      </c>
      <c r="AQ168" s="60">
        <f t="shared" ref="AQ168" si="1344">AP168</f>
        <v>42.277279999999998</v>
      </c>
      <c r="AR168" s="60">
        <f t="shared" ref="AR168" si="1345">AQ168</f>
        <v>42.277279999999998</v>
      </c>
      <c r="AS168" s="60">
        <f t="shared" ref="AS168" si="1346">AR168</f>
        <v>42.277279999999998</v>
      </c>
      <c r="AT168" s="60">
        <f t="shared" ref="AT168:AT169" si="1347">AS168</f>
        <v>42.277279999999998</v>
      </c>
      <c r="AU168" s="60">
        <f t="shared" ref="AU168" si="1348">AT168</f>
        <v>42.277279999999998</v>
      </c>
      <c r="AV168" s="60">
        <f t="shared" ref="AV168:AV170" si="1349">AU168</f>
        <v>42.277279999999998</v>
      </c>
      <c r="AW168" s="60">
        <f t="shared" si="1332"/>
        <v>42.277279999999998</v>
      </c>
      <c r="AX168" s="7">
        <f t="shared" si="1170"/>
        <v>42.277279999999998</v>
      </c>
    </row>
    <row r="169" spans="1:50" ht="13" x14ac:dyDescent="0.3">
      <c r="A169" s="6" t="s">
        <v>262</v>
      </c>
      <c r="B169" s="6" t="str">
        <f t="shared" si="1046"/>
        <v xml:space="preserve">Swaziland </v>
      </c>
      <c r="C169" s="5" t="s">
        <v>53</v>
      </c>
      <c r="D169" s="55">
        <f>TREND(E169:$AW169,E$3:$AW$3,D$3)</f>
        <v>42.950078470588231</v>
      </c>
      <c r="E169" s="55">
        <f>TREND(F169:$AW169,F$3:$AW$3,E$3)</f>
        <v>42.970679310924361</v>
      </c>
      <c r="F169" s="55">
        <f>TREND(G169:$AW169,G$3:$AW$3,F$3)</f>
        <v>42.991280151260497</v>
      </c>
      <c r="G169" s="55">
        <f>TREND(H169:$AW169,H$3:$AW$3,G$3)</f>
        <v>43.011880991596641</v>
      </c>
      <c r="H169" s="55">
        <f>TREND(I169:$AW169,I$3:$AW$3,H$3)</f>
        <v>43.032481831932763</v>
      </c>
      <c r="I169" s="55">
        <f>TREND(J169:$AW169,J$3:$AW$3,I$3)</f>
        <v>43.053082672268893</v>
      </c>
      <c r="J169" s="55">
        <f>TREND(K169:$AW169,K$3:$AW$3,J$3)</f>
        <v>43.073683512605029</v>
      </c>
      <c r="K169" s="55">
        <f>TREND(L169:$AW169,L$3:$AW$3,K$3)</f>
        <v>43.094284352941166</v>
      </c>
      <c r="L169" s="55">
        <f>TREND(M169:$AW169,M$3:$AW$3,L$3)</f>
        <v>43.114885193277303</v>
      </c>
      <c r="M169" s="55">
        <f>TREND(N169:$AW169,N$3:$AW$3,M$3)</f>
        <v>43.135486033613439</v>
      </c>
      <c r="N169" s="55">
        <f>TREND(O169:$AW169,O$3:$AW$3,N$3)</f>
        <v>43.156086873949569</v>
      </c>
      <c r="O169" s="8">
        <v>43.570540000000001</v>
      </c>
      <c r="P169" s="8">
        <f>O169</f>
        <v>43.570540000000001</v>
      </c>
      <c r="Q169" s="8">
        <v>39.5</v>
      </c>
      <c r="R169" s="8">
        <f t="shared" ref="R169:U170" si="1350">Q169</f>
        <v>39.5</v>
      </c>
      <c r="S169" s="8">
        <f t="shared" si="1350"/>
        <v>39.5</v>
      </c>
      <c r="T169" s="8">
        <f t="shared" si="1350"/>
        <v>39.5</v>
      </c>
      <c r="U169" s="8">
        <f t="shared" si="1350"/>
        <v>39.5</v>
      </c>
      <c r="V169" s="8">
        <v>44.923079999999999</v>
      </c>
      <c r="W169" s="8">
        <f>V169</f>
        <v>44.923079999999999</v>
      </c>
      <c r="X169" s="8">
        <f>W169</f>
        <v>44.923079999999999</v>
      </c>
      <c r="Y169" s="8">
        <v>51.144159999999999</v>
      </c>
      <c r="Z169" s="8">
        <v>40.296500000000002</v>
      </c>
      <c r="AA169" s="8">
        <v>42.675159999999998</v>
      </c>
      <c r="AB169" s="8">
        <f>AA169</f>
        <v>42.675159999999998</v>
      </c>
      <c r="AC169" s="8">
        <v>36.538460000000001</v>
      </c>
      <c r="AD169" s="8">
        <f>AC169</f>
        <v>36.538460000000001</v>
      </c>
      <c r="AE169" s="8">
        <f>AD169</f>
        <v>36.538460000000001</v>
      </c>
      <c r="AF169" s="8">
        <f>AE169</f>
        <v>36.538460000000001</v>
      </c>
      <c r="AG169" s="8">
        <v>54.562919999999998</v>
      </c>
      <c r="AH169" s="8">
        <v>51.451450000000001</v>
      </c>
      <c r="AI169" s="8">
        <v>48.330240000000003</v>
      </c>
      <c r="AJ169" s="8">
        <v>47.353760000000001</v>
      </c>
      <c r="AK169" s="60">
        <f t="shared" ref="AK169" si="1351">AJ169</f>
        <v>47.353760000000001</v>
      </c>
      <c r="AL169" s="8">
        <v>54.191029999999998</v>
      </c>
      <c r="AM169" s="8">
        <v>54.589370000000002</v>
      </c>
      <c r="AN169" s="8">
        <v>54.042319999999997</v>
      </c>
      <c r="AO169" s="60">
        <f t="shared" ref="AO169" si="1352">AN169</f>
        <v>54.042319999999997</v>
      </c>
      <c r="AP169" s="60">
        <f t="shared" ref="AP169" si="1353">AO169</f>
        <v>54.042319999999997</v>
      </c>
      <c r="AQ169" s="60">
        <f t="shared" ref="AQ169" si="1354">AP169</f>
        <v>54.042319999999997</v>
      </c>
      <c r="AR169" s="60">
        <f t="shared" ref="AR169" si="1355">AQ169</f>
        <v>54.042319999999997</v>
      </c>
      <c r="AS169" s="8">
        <v>18.362729999999999</v>
      </c>
      <c r="AT169" s="60">
        <f t="shared" si="1347"/>
        <v>18.362729999999999</v>
      </c>
      <c r="AU169" s="8">
        <v>38.772280000000002</v>
      </c>
      <c r="AV169" s="60">
        <f t="shared" si="1349"/>
        <v>38.772280000000002</v>
      </c>
      <c r="AW169" s="60">
        <f t="shared" si="1332"/>
        <v>38.772280000000002</v>
      </c>
      <c r="AX169" s="8">
        <f t="shared" si="1170"/>
        <v>38.772280000000002</v>
      </c>
    </row>
    <row r="170" spans="1:50" ht="13" x14ac:dyDescent="0.3">
      <c r="A170" s="6" t="s">
        <v>263</v>
      </c>
      <c r="B170" s="6" t="str">
        <f t="shared" si="1046"/>
        <v xml:space="preserve">Sweden </v>
      </c>
      <c r="C170" s="5" t="s">
        <v>53</v>
      </c>
      <c r="D170" s="62">
        <f>E170</f>
        <v>46.653680000000001</v>
      </c>
      <c r="E170" s="7">
        <v>46.653680000000001</v>
      </c>
      <c r="F170" s="7">
        <f>E170</f>
        <v>46.653680000000001</v>
      </c>
      <c r="G170" s="7">
        <v>52.077910000000003</v>
      </c>
      <c r="H170" s="7">
        <v>51.709209999999999</v>
      </c>
      <c r="I170" s="7">
        <f>H170</f>
        <v>51.709209999999999</v>
      </c>
      <c r="J170" s="7">
        <v>40.807549999999999</v>
      </c>
      <c r="K170" s="7">
        <v>39.631340000000002</v>
      </c>
      <c r="L170" s="7">
        <v>50.537149999999997</v>
      </c>
      <c r="M170" s="7">
        <v>52.042839999999998</v>
      </c>
      <c r="N170" s="7">
        <v>54.352359999999997</v>
      </c>
      <c r="O170" s="7">
        <v>53.994210000000002</v>
      </c>
      <c r="P170" s="7">
        <f>O170</f>
        <v>53.994210000000002</v>
      </c>
      <c r="Q170" s="7">
        <f>P170</f>
        <v>53.994210000000002</v>
      </c>
      <c r="R170" s="7">
        <f t="shared" si="1350"/>
        <v>53.994210000000002</v>
      </c>
      <c r="S170" s="7">
        <f t="shared" si="1350"/>
        <v>53.994210000000002</v>
      </c>
      <c r="T170" s="7">
        <f t="shared" si="1350"/>
        <v>53.994210000000002</v>
      </c>
      <c r="U170" s="7">
        <f t="shared" si="1350"/>
        <v>53.994210000000002</v>
      </c>
      <c r="V170" s="7">
        <f>U170</f>
        <v>53.994210000000002</v>
      </c>
      <c r="W170" s="7">
        <v>53.251130000000003</v>
      </c>
      <c r="X170" s="7">
        <f>W170</f>
        <v>53.251130000000003</v>
      </c>
      <c r="Y170" s="7">
        <v>54.551020000000001</v>
      </c>
      <c r="Z170" s="7">
        <v>54.998629999999999</v>
      </c>
      <c r="AA170" s="7">
        <v>57.69979</v>
      </c>
      <c r="AB170" s="7">
        <v>61.622369999999997</v>
      </c>
      <c r="AC170" s="7">
        <v>61.396979999999999</v>
      </c>
      <c r="AD170" s="7">
        <v>57.332340000000002</v>
      </c>
      <c r="AE170" s="7">
        <v>56.39864</v>
      </c>
      <c r="AF170" s="7">
        <f t="shared" ref="AF170:AF175" si="1356">AE170</f>
        <v>56.39864</v>
      </c>
      <c r="AG170" s="7">
        <v>58.235489999999999</v>
      </c>
      <c r="AH170" s="7">
        <v>58.360460000000003</v>
      </c>
      <c r="AI170" s="7">
        <v>58.545659999999998</v>
      </c>
      <c r="AJ170" s="7">
        <v>59.990780000000001</v>
      </c>
      <c r="AK170" s="7">
        <v>61.201740000000001</v>
      </c>
      <c r="AL170" s="7">
        <v>61.463299999999997</v>
      </c>
      <c r="AM170" s="7">
        <v>63.333390000000001</v>
      </c>
      <c r="AN170" s="7">
        <v>63.542230000000004</v>
      </c>
      <c r="AO170" s="7">
        <v>63.67877</v>
      </c>
      <c r="AP170" s="7">
        <v>63.545360000000002</v>
      </c>
      <c r="AQ170" s="7">
        <v>63.363120000000002</v>
      </c>
      <c r="AR170" s="7">
        <v>63.157290000000003</v>
      </c>
      <c r="AS170" s="7">
        <v>62.889130000000002</v>
      </c>
      <c r="AT170" s="7">
        <v>61.580849999999998</v>
      </c>
      <c r="AU170" s="7">
        <v>61.689700000000002</v>
      </c>
      <c r="AV170" s="60">
        <f t="shared" si="1349"/>
        <v>61.689700000000002</v>
      </c>
      <c r="AW170" s="60">
        <f t="shared" si="1332"/>
        <v>61.689700000000002</v>
      </c>
      <c r="AX170" s="7">
        <f t="shared" si="1170"/>
        <v>61.689700000000002</v>
      </c>
    </row>
    <row r="171" spans="1:50" ht="20" x14ac:dyDescent="0.3">
      <c r="A171" s="6" t="s">
        <v>264</v>
      </c>
      <c r="B171" s="6" t="str">
        <f t="shared" si="1046"/>
        <v xml:space="preserve">Switzerland </v>
      </c>
      <c r="C171" s="5" t="s">
        <v>53</v>
      </c>
      <c r="D171" s="62">
        <f t="shared" ref="D171:G171" si="1357">E171</f>
        <v>18.28875</v>
      </c>
      <c r="E171" s="62">
        <f t="shared" si="1357"/>
        <v>18.28875</v>
      </c>
      <c r="F171" s="62">
        <f t="shared" si="1357"/>
        <v>18.28875</v>
      </c>
      <c r="G171" s="62">
        <f t="shared" si="1357"/>
        <v>18.28875</v>
      </c>
      <c r="H171" s="8">
        <v>18.28875</v>
      </c>
      <c r="I171" s="8">
        <f>H171</f>
        <v>18.28875</v>
      </c>
      <c r="J171" s="8">
        <f>I171</f>
        <v>18.28875</v>
      </c>
      <c r="K171" s="8">
        <v>20.314250000000001</v>
      </c>
      <c r="L171" s="8">
        <v>21.361940000000001</v>
      </c>
      <c r="M171" s="8">
        <v>24.247489999999999</v>
      </c>
      <c r="N171" s="8">
        <v>24.62294</v>
      </c>
      <c r="O171" s="8">
        <v>26.2529</v>
      </c>
      <c r="P171" s="8">
        <f>O171</f>
        <v>26.2529</v>
      </c>
      <c r="Q171" s="8">
        <f>P171</f>
        <v>26.2529</v>
      </c>
      <c r="R171" s="8">
        <f>Q171</f>
        <v>26.2529</v>
      </c>
      <c r="S171" s="8">
        <f>R171</f>
        <v>26.2529</v>
      </c>
      <c r="T171" s="8">
        <v>30.532250000000001</v>
      </c>
      <c r="U171" s="8">
        <v>31.644069999999999</v>
      </c>
      <c r="V171" s="8">
        <v>32.315550000000002</v>
      </c>
      <c r="W171" s="8">
        <v>33.01972</v>
      </c>
      <c r="X171" s="8">
        <v>33.575629999999997</v>
      </c>
      <c r="Y171" s="8">
        <v>35.106560000000002</v>
      </c>
      <c r="Z171" s="8">
        <v>33.723689999999998</v>
      </c>
      <c r="AA171" s="8">
        <v>35.231000000000002</v>
      </c>
      <c r="AB171" s="8">
        <v>36.009599999999999</v>
      </c>
      <c r="AC171" s="8">
        <v>35.166150000000002</v>
      </c>
      <c r="AD171" s="8">
        <v>34.325449999999996</v>
      </c>
      <c r="AE171" s="8">
        <v>34.221980000000002</v>
      </c>
      <c r="AF171" s="8">
        <f t="shared" si="1356"/>
        <v>34.221980000000002</v>
      </c>
      <c r="AG171" s="8">
        <v>40.020420000000001</v>
      </c>
      <c r="AH171" s="8">
        <v>40.862960000000001</v>
      </c>
      <c r="AI171" s="8">
        <v>40.999070000000003</v>
      </c>
      <c r="AJ171" s="8">
        <v>43.168860000000002</v>
      </c>
      <c r="AK171" s="8">
        <v>42.686529999999998</v>
      </c>
      <c r="AL171" s="8">
        <v>44.13344</v>
      </c>
      <c r="AM171" s="8">
        <v>42.57085</v>
      </c>
      <c r="AN171" s="8">
        <v>45.97927</v>
      </c>
      <c r="AO171" s="8">
        <v>47.710509999999999</v>
      </c>
      <c r="AP171" s="8">
        <v>48.626249999999999</v>
      </c>
      <c r="AQ171" s="8">
        <v>48.534460000000003</v>
      </c>
      <c r="AR171" s="8">
        <v>49.381509999999999</v>
      </c>
      <c r="AS171" s="8">
        <v>47.77617</v>
      </c>
      <c r="AT171" s="60">
        <f>AS171</f>
        <v>47.77617</v>
      </c>
      <c r="AU171" s="8">
        <v>48.252330000000001</v>
      </c>
      <c r="AV171" s="8">
        <v>48.257730000000002</v>
      </c>
      <c r="AW171" s="60">
        <f t="shared" si="1332"/>
        <v>48.257730000000002</v>
      </c>
      <c r="AX171" s="8">
        <f t="shared" si="1170"/>
        <v>48.257730000000002</v>
      </c>
    </row>
    <row r="172" spans="1:50" ht="30" x14ac:dyDescent="0.3">
      <c r="A172" s="6" t="s">
        <v>265</v>
      </c>
      <c r="B172" s="6" t="s">
        <v>589</v>
      </c>
      <c r="C172" s="5" t="s">
        <v>53</v>
      </c>
      <c r="D172" s="62">
        <f>E172</f>
        <v>24.500589999999999</v>
      </c>
      <c r="E172" s="7">
        <v>24.500589999999999</v>
      </c>
      <c r="F172" s="7">
        <f>E172</f>
        <v>24.500589999999999</v>
      </c>
      <c r="G172" s="7">
        <v>19.975390000000001</v>
      </c>
      <c r="H172" s="7">
        <f>G172</f>
        <v>19.975390000000001</v>
      </c>
      <c r="I172" s="7">
        <f>H172</f>
        <v>19.975390000000001</v>
      </c>
      <c r="J172" s="7">
        <v>19.693020000000001</v>
      </c>
      <c r="K172" s="7">
        <v>23.09478</v>
      </c>
      <c r="L172" s="7">
        <v>20.074480000000001</v>
      </c>
      <c r="M172" s="7">
        <v>21.1692</v>
      </c>
      <c r="N172" s="7">
        <v>22.883179999999999</v>
      </c>
      <c r="O172" s="7">
        <v>22.70346</v>
      </c>
      <c r="P172" s="7">
        <v>23.169920000000001</v>
      </c>
      <c r="Q172" s="7">
        <v>26.415089999999999</v>
      </c>
      <c r="R172" s="7">
        <v>28.882110000000001</v>
      </c>
      <c r="S172" s="7">
        <v>41.907240000000002</v>
      </c>
      <c r="T172" s="7">
        <v>44.001040000000003</v>
      </c>
      <c r="U172" s="7">
        <v>43.821249999999999</v>
      </c>
      <c r="V172" s="7">
        <v>42.459769999999999</v>
      </c>
      <c r="W172" s="7">
        <v>41.3872</v>
      </c>
      <c r="X172" s="7">
        <v>45.957349999999998</v>
      </c>
      <c r="Y172" s="7">
        <v>41.072650000000003</v>
      </c>
      <c r="Z172" s="7">
        <v>42.641640000000002</v>
      </c>
      <c r="AA172" s="7">
        <v>38.546590000000002</v>
      </c>
      <c r="AB172" s="7">
        <v>40.993259999999999</v>
      </c>
      <c r="AC172" s="7">
        <v>40.14273</v>
      </c>
      <c r="AD172" s="7">
        <v>43.289810000000003</v>
      </c>
      <c r="AE172" s="7">
        <f>AD172</f>
        <v>43.289810000000003</v>
      </c>
      <c r="AF172" s="7">
        <f t="shared" si="1356"/>
        <v>43.289810000000003</v>
      </c>
      <c r="AG172" s="7">
        <f>AF172</f>
        <v>43.289810000000003</v>
      </c>
      <c r="AH172" s="60">
        <f t="shared" ref="AH172" si="1358">AG172</f>
        <v>43.289810000000003</v>
      </c>
      <c r="AI172" s="60">
        <f t="shared" ref="AI172" si="1359">AH172</f>
        <v>43.289810000000003</v>
      </c>
      <c r="AJ172" s="7">
        <v>47.012340000000002</v>
      </c>
      <c r="AK172" s="7">
        <v>47.732700000000001</v>
      </c>
      <c r="AL172" s="7">
        <v>48.2744</v>
      </c>
      <c r="AM172" s="7">
        <v>49.092790000000001</v>
      </c>
      <c r="AN172" s="7">
        <v>50.737070000000003</v>
      </c>
      <c r="AO172" s="7">
        <v>50.69896</v>
      </c>
      <c r="AP172" s="7">
        <v>51.472110000000001</v>
      </c>
      <c r="AQ172" s="7">
        <v>51.415590000000002</v>
      </c>
      <c r="AR172" s="7">
        <v>50.376489999999997</v>
      </c>
      <c r="AS172" s="7">
        <v>51.667099999999998</v>
      </c>
      <c r="AT172" s="7">
        <v>53.683399999999999</v>
      </c>
      <c r="AU172" s="7">
        <v>56.152250000000002</v>
      </c>
      <c r="AV172" s="7">
        <v>55.959249999999997</v>
      </c>
      <c r="AW172" s="7">
        <v>54.7669</v>
      </c>
      <c r="AX172" s="7">
        <f t="shared" si="1170"/>
        <v>54.7669</v>
      </c>
    </row>
    <row r="173" spans="1:50" ht="13" x14ac:dyDescent="0.3">
      <c r="A173" s="6" t="s">
        <v>266</v>
      </c>
      <c r="B173" s="6" t="str">
        <f t="shared" si="1046"/>
        <v xml:space="preserve">Tajikistan </v>
      </c>
      <c r="C173" s="5" t="s">
        <v>53</v>
      </c>
      <c r="D173" s="55">
        <f>TREND(E173:$AW173,E$3:$AW$3,D$3)</f>
        <v>21.064055533834448</v>
      </c>
      <c r="E173" s="55">
        <f>TREND(F173:$AW173,F$3:$AW$3,E$3)</f>
        <v>21.398439518796977</v>
      </c>
      <c r="F173" s="55">
        <f>TREND(G173:$AW173,G$3:$AW$3,F$3)</f>
        <v>21.732823503759278</v>
      </c>
      <c r="G173" s="55">
        <f>TREND(H173:$AW173,H$3:$AW$3,G$3)</f>
        <v>22.067207488721692</v>
      </c>
      <c r="H173" s="55">
        <f>TREND(I173:$AW173,I$3:$AW$3,H$3)</f>
        <v>22.401591473684221</v>
      </c>
      <c r="I173" s="55">
        <f>TREND(J173:$AW173,J$3:$AW$3,I$3)</f>
        <v>22.735975458646521</v>
      </c>
      <c r="J173" s="55">
        <f>TREND(K173:$AW173,K$3:$AW$3,J$3)</f>
        <v>23.07035944360905</v>
      </c>
      <c r="K173" s="55">
        <f>TREND(L173:$AW173,L$3:$AW$3,K$3)</f>
        <v>23.404743428571351</v>
      </c>
      <c r="L173" s="55">
        <f>TREND(M173:$AW173,M$3:$AW$3,L$3)</f>
        <v>23.739127413533765</v>
      </c>
      <c r="M173" s="55">
        <f>TREND(N173:$AW173,N$3:$AW$3,M$3)</f>
        <v>24.07351139849618</v>
      </c>
      <c r="N173" s="55">
        <f>TREND(O173:$AW173,O$3:$AW$3,N$3)</f>
        <v>24.407895383458595</v>
      </c>
      <c r="O173" s="55">
        <f>TREND(P173:$AW173,P$3:$AW$3,O$3)</f>
        <v>24.742279368421009</v>
      </c>
      <c r="P173" s="55">
        <f>TREND(Q173:$AW173,Q$3:$AW$3,P$3)</f>
        <v>25.076663353383424</v>
      </c>
      <c r="Q173" s="55">
        <f>TREND(R173:$AW173,R$3:$AW$3,Q$3)</f>
        <v>25.411047338345838</v>
      </c>
      <c r="R173" s="55">
        <f>TREND(S173:$AW173,S$3:$AW$3,R$3)</f>
        <v>25.745431323308253</v>
      </c>
      <c r="S173" s="55">
        <f>TREND(T173:$AW173,T$3:$AW$3,S$3)</f>
        <v>26.079815308270668</v>
      </c>
      <c r="T173" s="55">
        <f>TREND(U173:$AW173,U$3:$AW$3,T$3)</f>
        <v>26.414199293233082</v>
      </c>
      <c r="U173" s="55">
        <f>TREND(V173:$AW173,V$3:$AW$3,U$3)</f>
        <v>26.748583278195497</v>
      </c>
      <c r="V173" s="55">
        <f>TREND(W173:$AW173,W$3:$AW$3,V$3)</f>
        <v>27.082967263157911</v>
      </c>
      <c r="W173" s="55">
        <f>TREND(X173:$AW173,X$3:$AW$3,W$3)</f>
        <v>27.417351248120326</v>
      </c>
      <c r="X173" s="55">
        <f>TREND(Y173:$AW173,Y$3:$AW$3,X$3)</f>
        <v>27.751735233082741</v>
      </c>
      <c r="Y173" s="55">
        <f>TREND(Z173:$AW173,Z$3:$AW$3,Y$3)</f>
        <v>28.086119218045155</v>
      </c>
      <c r="Z173" s="55">
        <f>TREND(AA173:$AW173,AA$3:$AW$3,Z$3)</f>
        <v>28.42050320300757</v>
      </c>
      <c r="AA173" s="55">
        <f>TREND(AB173:$AW173,AB$3:$AW$3,AA$3)</f>
        <v>28.754887187969985</v>
      </c>
      <c r="AB173" s="55">
        <f>TREND(AC173:$AW173,AC$3:$AW$3,AB$3)</f>
        <v>29.089271172932285</v>
      </c>
      <c r="AC173" s="55">
        <f>TREND(AD173:$AW173,AD$3:$AW$3,AC$3)</f>
        <v>29.423655157894814</v>
      </c>
      <c r="AD173" s="8">
        <v>31.555209999999999</v>
      </c>
      <c r="AE173" s="8">
        <f>AD173</f>
        <v>31.555209999999999</v>
      </c>
      <c r="AF173" s="8">
        <f t="shared" si="1356"/>
        <v>31.555209999999999</v>
      </c>
      <c r="AG173" s="8">
        <f>AF173</f>
        <v>31.555209999999999</v>
      </c>
      <c r="AH173" s="60">
        <f t="shared" ref="AH173" si="1360">AG173</f>
        <v>31.555209999999999</v>
      </c>
      <c r="AI173" s="60">
        <f t="shared" ref="AI173" si="1361">AH173</f>
        <v>31.555209999999999</v>
      </c>
      <c r="AJ173" s="60">
        <f t="shared" ref="AJ173" si="1362">AI173</f>
        <v>31.555209999999999</v>
      </c>
      <c r="AK173" s="60">
        <f t="shared" ref="AK173" si="1363">AJ173</f>
        <v>31.555209999999999</v>
      </c>
      <c r="AL173" s="60">
        <f t="shared" ref="AL173" si="1364">AK173</f>
        <v>31.555209999999999</v>
      </c>
      <c r="AM173" s="60">
        <f t="shared" ref="AM173" si="1365">AL173</f>
        <v>31.555209999999999</v>
      </c>
      <c r="AN173" s="60">
        <f t="shared" ref="AN173" si="1366">AM173</f>
        <v>31.555209999999999</v>
      </c>
      <c r="AO173" s="60">
        <f t="shared" ref="AO173" si="1367">AN173</f>
        <v>31.555209999999999</v>
      </c>
      <c r="AP173" s="60">
        <f t="shared" ref="AP173" si="1368">AO173</f>
        <v>31.555209999999999</v>
      </c>
      <c r="AQ173" s="60">
        <f t="shared" ref="AQ173" si="1369">AP173</f>
        <v>31.555209999999999</v>
      </c>
      <c r="AR173" s="60">
        <f t="shared" ref="AR173" si="1370">AQ173</f>
        <v>31.555209999999999</v>
      </c>
      <c r="AS173" s="60">
        <f t="shared" ref="AS173" si="1371">AR173</f>
        <v>31.555209999999999</v>
      </c>
      <c r="AT173" s="8">
        <v>38.433860000000003</v>
      </c>
      <c r="AU173" s="8">
        <v>37.865679999999998</v>
      </c>
      <c r="AV173" s="8">
        <v>38.0336</v>
      </c>
      <c r="AW173" s="8">
        <v>39.477240000000002</v>
      </c>
      <c r="AX173" s="8">
        <v>39.029069999999997</v>
      </c>
    </row>
    <row r="174" spans="1:50" ht="13" x14ac:dyDescent="0.3">
      <c r="A174" s="6" t="s">
        <v>267</v>
      </c>
      <c r="B174" s="6" t="str">
        <f t="shared" si="1046"/>
        <v xml:space="preserve">Thailand </v>
      </c>
      <c r="C174" s="5" t="s">
        <v>53</v>
      </c>
      <c r="D174" s="62">
        <f>E174</f>
        <v>45.336419999999997</v>
      </c>
      <c r="E174" s="7">
        <v>45.336419999999997</v>
      </c>
      <c r="F174" s="7">
        <f>E174</f>
        <v>45.336419999999997</v>
      </c>
      <c r="G174" s="7">
        <v>45.154730000000001</v>
      </c>
      <c r="H174" s="7">
        <v>47.853560000000002</v>
      </c>
      <c r="I174" s="7">
        <v>45.855849999999997</v>
      </c>
      <c r="J174" s="7">
        <v>44.685650000000003</v>
      </c>
      <c r="K174" s="7">
        <v>45.140349999999998</v>
      </c>
      <c r="L174" s="7">
        <v>43.502049999999997</v>
      </c>
      <c r="M174" s="7">
        <f t="shared" ref="M174:AA174" si="1372">L174</f>
        <v>43.502049999999997</v>
      </c>
      <c r="N174" s="7">
        <f t="shared" si="1372"/>
        <v>43.502049999999997</v>
      </c>
      <c r="O174" s="7">
        <f t="shared" si="1372"/>
        <v>43.502049999999997</v>
      </c>
      <c r="P174" s="7">
        <f t="shared" si="1372"/>
        <v>43.502049999999997</v>
      </c>
      <c r="Q174" s="7">
        <f t="shared" si="1372"/>
        <v>43.502049999999997</v>
      </c>
      <c r="R174" s="7">
        <f t="shared" si="1372"/>
        <v>43.502049999999997</v>
      </c>
      <c r="S174" s="7">
        <f t="shared" si="1372"/>
        <v>43.502049999999997</v>
      </c>
      <c r="T174" s="7">
        <f t="shared" si="1372"/>
        <v>43.502049999999997</v>
      </c>
      <c r="U174" s="7">
        <f t="shared" si="1372"/>
        <v>43.502049999999997</v>
      </c>
      <c r="V174" s="7">
        <f t="shared" si="1372"/>
        <v>43.502049999999997</v>
      </c>
      <c r="W174" s="7">
        <f t="shared" si="1372"/>
        <v>43.502049999999997</v>
      </c>
      <c r="X174" s="7">
        <f t="shared" si="1372"/>
        <v>43.502049999999997</v>
      </c>
      <c r="Y174" s="7">
        <f t="shared" si="1372"/>
        <v>43.502049999999997</v>
      </c>
      <c r="Z174" s="7">
        <f t="shared" si="1372"/>
        <v>43.502049999999997</v>
      </c>
      <c r="AA174" s="7">
        <f t="shared" si="1372"/>
        <v>43.502049999999997</v>
      </c>
      <c r="AB174" s="7">
        <v>56.068019999999997</v>
      </c>
      <c r="AC174" s="7">
        <f>AB174</f>
        <v>56.068019999999997</v>
      </c>
      <c r="AD174" s="7">
        <f>AC174</f>
        <v>56.068019999999997</v>
      </c>
      <c r="AE174" s="7">
        <f>AD174</f>
        <v>56.068019999999997</v>
      </c>
      <c r="AF174" s="7">
        <f t="shared" si="1356"/>
        <v>56.068019999999997</v>
      </c>
      <c r="AG174" s="7">
        <v>53.645150000000001</v>
      </c>
      <c r="AH174" s="7">
        <v>54.41724</v>
      </c>
      <c r="AI174" s="7">
        <v>55.738520000000001</v>
      </c>
      <c r="AJ174" s="7">
        <v>54.302759999999999</v>
      </c>
      <c r="AK174" s="7">
        <v>51.01737</v>
      </c>
      <c r="AL174" s="7">
        <v>50.162790000000001</v>
      </c>
      <c r="AM174" s="7">
        <v>51.089820000000003</v>
      </c>
      <c r="AN174" s="7">
        <v>49.1447</v>
      </c>
      <c r="AO174" s="7">
        <v>55.030940000000001</v>
      </c>
      <c r="AP174" s="7">
        <v>54.962110000000003</v>
      </c>
      <c r="AQ174" s="7">
        <v>56.349229999999999</v>
      </c>
      <c r="AR174" s="7">
        <v>56.851790000000001</v>
      </c>
      <c r="AS174" s="60">
        <f t="shared" ref="AS174" si="1373">AR174</f>
        <v>56.851790000000001</v>
      </c>
      <c r="AT174" s="7">
        <v>57.083089999999999</v>
      </c>
      <c r="AU174" s="60">
        <f t="shared" ref="AU174" si="1374">AT174</f>
        <v>57.083089999999999</v>
      </c>
      <c r="AV174" s="7">
        <v>54.360959999999999</v>
      </c>
      <c r="AW174" s="7">
        <v>56.389940000000003</v>
      </c>
      <c r="AX174" s="7">
        <f t="shared" ref="AX174:AX188" si="1375">AW174</f>
        <v>56.389940000000003</v>
      </c>
    </row>
    <row r="175" spans="1:50" ht="60" x14ac:dyDescent="0.3">
      <c r="A175" s="6" t="s">
        <v>268</v>
      </c>
      <c r="B175" s="6" t="s">
        <v>515</v>
      </c>
      <c r="C175" s="5" t="s">
        <v>53</v>
      </c>
      <c r="D175" s="55">
        <f>TREND(E175:$AW175,E$3:$AW$3,D$3)</f>
        <v>55.736159505928882</v>
      </c>
      <c r="E175" s="55">
        <f>TREND(F175:$AW175,F$3:$AW$3,E$3)</f>
        <v>55.811492282608725</v>
      </c>
      <c r="F175" s="55">
        <f>TREND(G175:$AW175,G$3:$AW$3,F$3)</f>
        <v>55.886825059288597</v>
      </c>
      <c r="G175" s="55">
        <f>TREND(H175:$AW175,H$3:$AW$3,G$3)</f>
        <v>55.962157835968441</v>
      </c>
      <c r="H175" s="55">
        <f>TREND(I175:$AW175,I$3:$AW$3,H$3)</f>
        <v>56.037490612648241</v>
      </c>
      <c r="I175" s="55">
        <f>TREND(J175:$AW175,J$3:$AW$3,I$3)</f>
        <v>56.112823389328099</v>
      </c>
      <c r="J175" s="55">
        <f>TREND(K175:$AW175,K$3:$AW$3,J$3)</f>
        <v>56.188156166007929</v>
      </c>
      <c r="K175" s="55">
        <f>TREND(L175:$AW175,L$3:$AW$3,K$3)</f>
        <v>56.263488942687758</v>
      </c>
      <c r="L175" s="55">
        <f>TREND(M175:$AW175,M$3:$AW$3,L$3)</f>
        <v>56.338821719367616</v>
      </c>
      <c r="M175" s="55">
        <f>TREND(N175:$AW175,N$3:$AW$3,M$3)</f>
        <v>56.414154496047473</v>
      </c>
      <c r="N175" s="55">
        <f>TREND(O175:$AW175,O$3:$AW$3,N$3)</f>
        <v>56.489487272727317</v>
      </c>
      <c r="O175" s="55">
        <f>TREND(P175:$AW175,P$3:$AW$3,O$3)</f>
        <v>56.564820049407146</v>
      </c>
      <c r="P175" s="55">
        <f>TREND(Q175:$AW175,Q$3:$AW$3,P$3)</f>
        <v>56.640152826087018</v>
      </c>
      <c r="Q175" s="55">
        <f>TREND(R175:$AW175,R$3:$AW$3,Q$3)</f>
        <v>56.715485602766847</v>
      </c>
      <c r="R175" s="55">
        <f>TREND(S175:$AW175,S$3:$AW$3,R$3)</f>
        <v>56.790818379446677</v>
      </c>
      <c r="S175" s="55">
        <f>TREND(T175:$AW175,T$3:$AW$3,S$3)</f>
        <v>56.86615115612652</v>
      </c>
      <c r="T175" s="55">
        <f>TREND(U175:$AW175,U$3:$AW$3,T$3)</f>
        <v>56.941483932806364</v>
      </c>
      <c r="U175" s="55">
        <f>TREND(V175:$AW175,V$3:$AW$3,U$3)</f>
        <v>57.016816709486193</v>
      </c>
      <c r="V175" s="55">
        <f>TREND(W175:$AW175,W$3:$AW$3,V$3)</f>
        <v>57.092149486166022</v>
      </c>
      <c r="W175" s="55">
        <f>TREND(X175:$AW175,X$3:$AW$3,W$3)</f>
        <v>57.16748226284588</v>
      </c>
      <c r="X175" s="55">
        <f>TREND(Y175:$AW175,Y$3:$AW$3,X$3)</f>
        <v>57.242815039525695</v>
      </c>
      <c r="Y175" s="55">
        <f>TREND(Z175:$AW175,Z$3:$AW$3,Y$3)</f>
        <v>57.318147816205567</v>
      </c>
      <c r="Z175" s="55">
        <f>TREND(AA175:$AW175,AA$3:$AW$3,Z$3)</f>
        <v>57.393480592885396</v>
      </c>
      <c r="AA175" s="8">
        <v>52.240499999999997</v>
      </c>
      <c r="AB175" s="8">
        <f>AA175</f>
        <v>52.240499999999997</v>
      </c>
      <c r="AC175" s="8">
        <v>56.123869999999997</v>
      </c>
      <c r="AD175" s="8">
        <v>55.323740000000001</v>
      </c>
      <c r="AE175" s="8">
        <v>57.181939999999997</v>
      </c>
      <c r="AF175" s="8">
        <f t="shared" si="1356"/>
        <v>57.181939999999997</v>
      </c>
      <c r="AG175" s="8">
        <v>57.659100000000002</v>
      </c>
      <c r="AH175" s="8">
        <v>60.103230000000003</v>
      </c>
      <c r="AI175" s="8">
        <v>61.825049999999997</v>
      </c>
      <c r="AJ175" s="8">
        <v>61.673310000000001</v>
      </c>
      <c r="AK175" s="8">
        <v>60.897440000000003</v>
      </c>
      <c r="AL175" s="8">
        <v>63.543469999999999</v>
      </c>
      <c r="AM175" s="8">
        <v>65.500259999999997</v>
      </c>
      <c r="AN175" s="8">
        <v>64.467010000000002</v>
      </c>
      <c r="AO175" s="8">
        <v>61.394660000000002</v>
      </c>
      <c r="AP175" s="8">
        <v>59.703490000000002</v>
      </c>
      <c r="AQ175" s="8">
        <v>57.665179999999999</v>
      </c>
      <c r="AR175" s="8">
        <v>56.27317</v>
      </c>
      <c r="AS175" s="8">
        <v>55.999290000000002</v>
      </c>
      <c r="AT175" s="8">
        <v>55.423380000000002</v>
      </c>
      <c r="AU175" s="8">
        <v>56.279150000000001</v>
      </c>
      <c r="AV175" s="8">
        <v>56.071109999999997</v>
      </c>
      <c r="AW175" s="60">
        <f t="shared" ref="AW175:AW179" si="1376">AV175</f>
        <v>56.071109999999997</v>
      </c>
      <c r="AX175" s="8">
        <f t="shared" si="1375"/>
        <v>56.071109999999997</v>
      </c>
    </row>
    <row r="176" spans="1:50" ht="20" x14ac:dyDescent="0.3">
      <c r="A176" s="6" t="s">
        <v>269</v>
      </c>
      <c r="B176" s="6" t="str">
        <f t="shared" si="1046"/>
        <v xml:space="preserve">Timor-Leste </v>
      </c>
      <c r="C176" s="5" t="s">
        <v>53</v>
      </c>
      <c r="D176" s="55">
        <f>TREND(E176:$AW176,E$3:$AW$3,D$3)</f>
        <v>35.750559999999865</v>
      </c>
      <c r="E176" s="55">
        <f>TREND(F176:$AW176,F$3:$AW$3,E$3)</f>
        <v>35.750559999999879</v>
      </c>
      <c r="F176" s="55">
        <f>TREND(G176:$AW176,G$3:$AW$3,F$3)</f>
        <v>35.750559999999879</v>
      </c>
      <c r="G176" s="55">
        <f>TREND(H176:$AW176,H$3:$AW$3,G$3)</f>
        <v>35.750559999999879</v>
      </c>
      <c r="H176" s="55">
        <f>TREND(I176:$AW176,I$3:$AW$3,H$3)</f>
        <v>35.750559999999886</v>
      </c>
      <c r="I176" s="55">
        <f>TREND(J176:$AW176,J$3:$AW$3,I$3)</f>
        <v>35.750559999999886</v>
      </c>
      <c r="J176" s="55">
        <f>TREND(K176:$AW176,K$3:$AW$3,J$3)</f>
        <v>35.750559999999894</v>
      </c>
      <c r="K176" s="55">
        <f>TREND(L176:$AW176,L$3:$AW$3,K$3)</f>
        <v>35.750559999999901</v>
      </c>
      <c r="L176" s="55">
        <f>TREND(M176:$AW176,M$3:$AW$3,L$3)</f>
        <v>35.750559999999908</v>
      </c>
      <c r="M176" s="55">
        <f>TREND(N176:$AW176,N$3:$AW$3,M$3)</f>
        <v>35.750559999999908</v>
      </c>
      <c r="N176" s="55">
        <f>TREND(O176:$AW176,O$3:$AW$3,N$3)</f>
        <v>35.750559999999915</v>
      </c>
      <c r="O176" s="55">
        <f>TREND(P176:$AW176,P$3:$AW$3,O$3)</f>
        <v>35.750559999999922</v>
      </c>
      <c r="P176" s="55">
        <f>TREND(Q176:$AW176,Q$3:$AW$3,P$3)</f>
        <v>35.750559999999929</v>
      </c>
      <c r="Q176" s="55">
        <f>TREND(R176:$AW176,R$3:$AW$3,Q$3)</f>
        <v>35.750559999999936</v>
      </c>
      <c r="R176" s="55">
        <f>TREND(S176:$AW176,S$3:$AW$3,R$3)</f>
        <v>35.750559999999936</v>
      </c>
      <c r="S176" s="55">
        <f>TREND(T176:$AW176,T$3:$AW$3,S$3)</f>
        <v>35.750559999999936</v>
      </c>
      <c r="T176" s="55">
        <f>TREND(U176:$AW176,U$3:$AW$3,T$3)</f>
        <v>35.75055999999995</v>
      </c>
      <c r="U176" s="55">
        <f>TREND(V176:$AW176,V$3:$AW$3,U$3)</f>
        <v>35.75055999999995</v>
      </c>
      <c r="V176" s="55">
        <f>TREND(W176:$AW176,W$3:$AW$3,V$3)</f>
        <v>35.750559999999957</v>
      </c>
      <c r="W176" s="55">
        <f>TREND(X176:$AW176,X$3:$AW$3,W$3)</f>
        <v>35.750559999999965</v>
      </c>
      <c r="X176" s="55">
        <f>TREND(Y176:$AW176,Y$3:$AW$3,X$3)</f>
        <v>35.750559999999965</v>
      </c>
      <c r="Y176" s="55">
        <f>TREND(Z176:$AW176,Z$3:$AW$3,Y$3)</f>
        <v>35.750559999999972</v>
      </c>
      <c r="Z176" s="55">
        <f>TREND(AA176:$AW176,AA$3:$AW$3,Z$3)</f>
        <v>35.750559999999979</v>
      </c>
      <c r="AA176" s="55">
        <f>TREND(AB176:$AW176,AB$3:$AW$3,AA$3)</f>
        <v>35.750559999999986</v>
      </c>
      <c r="AB176" s="55">
        <f>TREND(AC176:$AW176,AC$3:$AW$3,AB$3)</f>
        <v>35.750559999999986</v>
      </c>
      <c r="AC176" s="55">
        <f>TREND(AD176:$AW176,AD$3:$AW$3,AC$3)</f>
        <v>35.750559999999993</v>
      </c>
      <c r="AD176" s="55">
        <f>TREND(AE176:$AW176,AE$3:$AW$3,AD$3)</f>
        <v>35.750559999999993</v>
      </c>
      <c r="AE176" s="55">
        <f>TREND(AF176:$AW176,AF$3:$AW$3,AE$3)</f>
        <v>35.750559999999993</v>
      </c>
      <c r="AF176" s="55">
        <f>TREND(AG176:$AW176,AG$3:$AW$3,AF$3)</f>
        <v>35.75056</v>
      </c>
      <c r="AG176" s="55">
        <f>TREND(AH176:$AW176,AH$3:$AW$3,AG$3)</f>
        <v>35.75056</v>
      </c>
      <c r="AH176" s="55">
        <f>TREND(AI176:$AW176,AI$3:$AW$3,AH$3)</f>
        <v>35.75056</v>
      </c>
      <c r="AI176" s="55">
        <f>TREND(AJ176:$AW176,AJ$3:$AW$3,AI$3)</f>
        <v>35.75056</v>
      </c>
      <c r="AJ176" s="55">
        <f>TREND(AK176:$AW176,AK$3:$AW$3,AJ$3)</f>
        <v>35.75056</v>
      </c>
      <c r="AK176" s="55">
        <f>TREND(AL176:$AW176,AL$3:$AW$3,AK$3)</f>
        <v>35.75056</v>
      </c>
      <c r="AL176" s="55">
        <f>TREND(AM176:$AW176,AM$3:$AW$3,AL$3)</f>
        <v>35.75056</v>
      </c>
      <c r="AM176" s="55">
        <f>TREND(AN176:$AW176,AN$3:$AW$3,AM$3)</f>
        <v>35.75056</v>
      </c>
      <c r="AN176" s="55">
        <f>TREND(AO176:$AW176,AO$3:$AW$3,AN$3)</f>
        <v>35.75056</v>
      </c>
      <c r="AO176" s="55">
        <f>TREND(AP176:$AW176,AP$3:$AW$3,AO$3)</f>
        <v>35.75056</v>
      </c>
      <c r="AP176" s="55">
        <f>TREND(AQ176:$AW176,AQ$3:$AW$3,AP$3)</f>
        <v>35.75056</v>
      </c>
      <c r="AQ176" s="7">
        <v>35.75056</v>
      </c>
      <c r="AR176" s="60">
        <f t="shared" ref="AR176" si="1377">AQ176</f>
        <v>35.75056</v>
      </c>
      <c r="AS176" s="60">
        <f t="shared" ref="AS176" si="1378">AR176</f>
        <v>35.75056</v>
      </c>
      <c r="AT176" s="60">
        <f t="shared" ref="AT176:AT179" si="1379">AS176</f>
        <v>35.75056</v>
      </c>
      <c r="AU176" s="60">
        <f t="shared" ref="AU176" si="1380">AT176</f>
        <v>35.75056</v>
      </c>
      <c r="AV176" s="60">
        <f t="shared" ref="AV176:AV179" si="1381">AU176</f>
        <v>35.75056</v>
      </c>
      <c r="AW176" s="60">
        <f t="shared" si="1376"/>
        <v>35.75056</v>
      </c>
      <c r="AX176" s="7">
        <f t="shared" si="1375"/>
        <v>35.75056</v>
      </c>
    </row>
    <row r="177" spans="1:50" ht="13" x14ac:dyDescent="0.3">
      <c r="A177" s="6" t="s">
        <v>270</v>
      </c>
      <c r="B177" s="6" t="str">
        <f t="shared" si="1046"/>
        <v xml:space="preserve">Togo </v>
      </c>
      <c r="C177" s="5" t="s">
        <v>53</v>
      </c>
      <c r="D177" s="62">
        <f>E177</f>
        <v>8.9385499999999993</v>
      </c>
      <c r="E177" s="8">
        <v>8.9385499999999993</v>
      </c>
      <c r="F177" s="8">
        <f>E177</f>
        <v>8.9385499999999993</v>
      </c>
      <c r="G177" s="8">
        <v>11.620799999999999</v>
      </c>
      <c r="H177" s="8">
        <v>15.181520000000001</v>
      </c>
      <c r="I177" s="8">
        <f>H177</f>
        <v>15.181520000000001</v>
      </c>
      <c r="J177" s="8">
        <f>I177</f>
        <v>15.181520000000001</v>
      </c>
      <c r="K177" s="8">
        <f>J177</f>
        <v>15.181520000000001</v>
      </c>
      <c r="L177" s="8">
        <f>K177</f>
        <v>15.181520000000001</v>
      </c>
      <c r="M177" s="8">
        <v>16.803280000000001</v>
      </c>
      <c r="N177" s="8">
        <v>16.190480000000001</v>
      </c>
      <c r="O177" s="8">
        <v>17.70833</v>
      </c>
      <c r="P177" s="8">
        <f t="shared" ref="P177:AC177" si="1382">O177</f>
        <v>17.70833</v>
      </c>
      <c r="Q177" s="8">
        <f t="shared" si="1382"/>
        <v>17.70833</v>
      </c>
      <c r="R177" s="8">
        <f t="shared" si="1382"/>
        <v>17.70833</v>
      </c>
      <c r="S177" s="8">
        <f t="shared" si="1382"/>
        <v>17.70833</v>
      </c>
      <c r="T177" s="8">
        <f t="shared" si="1382"/>
        <v>17.70833</v>
      </c>
      <c r="U177" s="8">
        <f t="shared" si="1382"/>
        <v>17.70833</v>
      </c>
      <c r="V177" s="8">
        <f t="shared" si="1382"/>
        <v>17.70833</v>
      </c>
      <c r="W177" s="8">
        <f t="shared" si="1382"/>
        <v>17.70833</v>
      </c>
      <c r="X177" s="8">
        <f t="shared" si="1382"/>
        <v>17.70833</v>
      </c>
      <c r="Y177" s="8">
        <f t="shared" si="1382"/>
        <v>17.70833</v>
      </c>
      <c r="Z177" s="8">
        <f t="shared" si="1382"/>
        <v>17.70833</v>
      </c>
      <c r="AA177" s="8">
        <f t="shared" si="1382"/>
        <v>17.70833</v>
      </c>
      <c r="AB177" s="8">
        <f t="shared" si="1382"/>
        <v>17.70833</v>
      </c>
      <c r="AC177" s="8">
        <f t="shared" si="1382"/>
        <v>17.70833</v>
      </c>
      <c r="AD177" s="8">
        <v>15.01713</v>
      </c>
      <c r="AE177" s="8">
        <f t="shared" ref="AE177:AG178" si="1383">AD177</f>
        <v>15.01713</v>
      </c>
      <c r="AF177" s="8">
        <f t="shared" si="1383"/>
        <v>15.01713</v>
      </c>
      <c r="AG177" s="8">
        <f t="shared" si="1383"/>
        <v>15.01713</v>
      </c>
      <c r="AH177" s="60">
        <f t="shared" ref="AH177" si="1384">AG177</f>
        <v>15.01713</v>
      </c>
      <c r="AI177" s="60">
        <f t="shared" ref="AI177" si="1385">AH177</f>
        <v>15.01713</v>
      </c>
      <c r="AJ177" s="60">
        <f t="shared" ref="AJ177" si="1386">AI177</f>
        <v>15.01713</v>
      </c>
      <c r="AK177" s="60">
        <f t="shared" ref="AK177" si="1387">AJ177</f>
        <v>15.01713</v>
      </c>
      <c r="AL177" s="60">
        <f t="shared" ref="AL177" si="1388">AK177</f>
        <v>15.01713</v>
      </c>
      <c r="AM177" s="60">
        <f t="shared" ref="AM177" si="1389">AL177</f>
        <v>15.01713</v>
      </c>
      <c r="AN177" s="60">
        <f t="shared" ref="AN177" si="1390">AM177</f>
        <v>15.01713</v>
      </c>
      <c r="AO177" s="60">
        <f t="shared" ref="AO177" si="1391">AN177</f>
        <v>15.01713</v>
      </c>
      <c r="AP177" s="60">
        <f t="shared" ref="AP177" si="1392">AO177</f>
        <v>15.01713</v>
      </c>
      <c r="AQ177" s="60">
        <f t="shared" ref="AQ177" si="1393">AP177</f>
        <v>15.01713</v>
      </c>
      <c r="AR177" s="60">
        <f t="shared" ref="AR177" si="1394">AQ177</f>
        <v>15.01713</v>
      </c>
      <c r="AS177" s="60">
        <f t="shared" ref="AS177" si="1395">AR177</f>
        <v>15.01713</v>
      </c>
      <c r="AT177" s="60">
        <f t="shared" si="1379"/>
        <v>15.01713</v>
      </c>
      <c r="AU177" s="60">
        <f t="shared" ref="AU177" si="1396">AT177</f>
        <v>15.01713</v>
      </c>
      <c r="AV177" s="60">
        <f t="shared" si="1381"/>
        <v>15.01713</v>
      </c>
      <c r="AW177" s="60">
        <f t="shared" si="1376"/>
        <v>15.01713</v>
      </c>
      <c r="AX177" s="8">
        <f t="shared" si="1375"/>
        <v>15.01713</v>
      </c>
    </row>
    <row r="178" spans="1:50" ht="13" x14ac:dyDescent="0.3">
      <c r="A178" s="6" t="s">
        <v>272</v>
      </c>
      <c r="B178" s="6" t="str">
        <f t="shared" si="1046"/>
        <v xml:space="preserve">Tonga </v>
      </c>
      <c r="C178" s="5" t="s">
        <v>53</v>
      </c>
      <c r="D178" s="55">
        <f>TREND(E178:$AW178,E$3:$AW$3,D$3)</f>
        <v>30.333330000000011</v>
      </c>
      <c r="E178" s="55">
        <f>TREND(F178:$AW178,F$3:$AW$3,E$3)</f>
        <v>30.333330000000011</v>
      </c>
      <c r="F178" s="55">
        <f>TREND(G178:$AW178,G$3:$AW$3,F$3)</f>
        <v>30.333330000000014</v>
      </c>
      <c r="G178" s="55">
        <f>TREND(H178:$AW178,H$3:$AW$3,G$3)</f>
        <v>30.333330000000011</v>
      </c>
      <c r="H178" s="55">
        <f>TREND(I178:$AW178,I$3:$AW$3,H$3)</f>
        <v>30.333330000000011</v>
      </c>
      <c r="I178" s="55">
        <f>TREND(J178:$AW178,J$3:$AW$3,I$3)</f>
        <v>30.333330000000011</v>
      </c>
      <c r="J178" s="55">
        <f>TREND(K178:$AW178,K$3:$AW$3,J$3)</f>
        <v>30.333330000000011</v>
      </c>
      <c r="K178" s="55">
        <f>TREND(L178:$AW178,L$3:$AW$3,K$3)</f>
        <v>30.333330000000014</v>
      </c>
      <c r="L178" s="55">
        <f>TREND(M178:$AW178,M$3:$AW$3,L$3)</f>
        <v>30.333330000000011</v>
      </c>
      <c r="M178" s="55">
        <f>TREND(N178:$AW178,N$3:$AW$3,M$3)</f>
        <v>30.333330000000014</v>
      </c>
      <c r="N178" s="55">
        <f>TREND(O178:$AW178,O$3:$AW$3,N$3)</f>
        <v>30.333330000000018</v>
      </c>
      <c r="O178" s="8">
        <v>30.33333</v>
      </c>
      <c r="P178" s="8">
        <f t="shared" ref="P178:AC178" si="1397">O178</f>
        <v>30.33333</v>
      </c>
      <c r="Q178" s="8">
        <f t="shared" si="1397"/>
        <v>30.33333</v>
      </c>
      <c r="R178" s="8">
        <f t="shared" si="1397"/>
        <v>30.33333</v>
      </c>
      <c r="S178" s="8">
        <f t="shared" si="1397"/>
        <v>30.33333</v>
      </c>
      <c r="T178" s="8">
        <f t="shared" si="1397"/>
        <v>30.33333</v>
      </c>
      <c r="U178" s="8">
        <f t="shared" si="1397"/>
        <v>30.33333</v>
      </c>
      <c r="V178" s="8">
        <f t="shared" si="1397"/>
        <v>30.33333</v>
      </c>
      <c r="W178" s="8">
        <f t="shared" si="1397"/>
        <v>30.33333</v>
      </c>
      <c r="X178" s="8">
        <f t="shared" si="1397"/>
        <v>30.33333</v>
      </c>
      <c r="Y178" s="8">
        <f t="shared" si="1397"/>
        <v>30.33333</v>
      </c>
      <c r="Z178" s="8">
        <f t="shared" si="1397"/>
        <v>30.33333</v>
      </c>
      <c r="AA178" s="8">
        <f t="shared" si="1397"/>
        <v>30.33333</v>
      </c>
      <c r="AB178" s="8">
        <f t="shared" si="1397"/>
        <v>30.33333</v>
      </c>
      <c r="AC178" s="8">
        <f t="shared" si="1397"/>
        <v>30.33333</v>
      </c>
      <c r="AD178" s="8">
        <f>AC178</f>
        <v>30.33333</v>
      </c>
      <c r="AE178" s="8">
        <f t="shared" si="1383"/>
        <v>30.33333</v>
      </c>
      <c r="AF178" s="8">
        <f t="shared" si="1383"/>
        <v>30.33333</v>
      </c>
      <c r="AG178" s="8">
        <f t="shared" si="1383"/>
        <v>30.33333</v>
      </c>
      <c r="AH178" s="60">
        <f t="shared" ref="AH178" si="1398">AG178</f>
        <v>30.33333</v>
      </c>
      <c r="AI178" s="60">
        <f t="shared" ref="AI178" si="1399">AH178</f>
        <v>30.33333</v>
      </c>
      <c r="AJ178" s="60">
        <f t="shared" ref="AJ178" si="1400">AI178</f>
        <v>30.33333</v>
      </c>
      <c r="AK178" s="60">
        <f t="shared" ref="AK178" si="1401">AJ178</f>
        <v>30.33333</v>
      </c>
      <c r="AL178" s="60">
        <f t="shared" ref="AL178" si="1402">AK178</f>
        <v>30.33333</v>
      </c>
      <c r="AM178" s="60">
        <f t="shared" ref="AM178" si="1403">AL178</f>
        <v>30.33333</v>
      </c>
      <c r="AN178" s="60">
        <f t="shared" ref="AN178" si="1404">AM178</f>
        <v>30.33333</v>
      </c>
      <c r="AO178" s="60">
        <f t="shared" ref="AO178" si="1405">AN178</f>
        <v>30.33333</v>
      </c>
      <c r="AP178" s="60">
        <f t="shared" ref="AP178" si="1406">AO178</f>
        <v>30.33333</v>
      </c>
      <c r="AQ178" s="60">
        <f t="shared" ref="AQ178" si="1407">AP178</f>
        <v>30.33333</v>
      </c>
      <c r="AR178" s="60">
        <f t="shared" ref="AR178" si="1408">AQ178</f>
        <v>30.33333</v>
      </c>
      <c r="AS178" s="60">
        <f t="shared" ref="AS178" si="1409">AR178</f>
        <v>30.33333</v>
      </c>
      <c r="AT178" s="60">
        <f t="shared" si="1379"/>
        <v>30.33333</v>
      </c>
      <c r="AU178" s="60">
        <f t="shared" ref="AU178" si="1410">AT178</f>
        <v>30.33333</v>
      </c>
      <c r="AV178" s="60">
        <f t="shared" si="1381"/>
        <v>30.33333</v>
      </c>
      <c r="AW178" s="60">
        <f t="shared" si="1376"/>
        <v>30.33333</v>
      </c>
      <c r="AX178" s="8">
        <f t="shared" si="1375"/>
        <v>30.33333</v>
      </c>
    </row>
    <row r="179" spans="1:50" ht="30" x14ac:dyDescent="0.3">
      <c r="A179" s="6" t="s">
        <v>273</v>
      </c>
      <c r="B179" s="47" t="s">
        <v>596</v>
      </c>
      <c r="C179" s="5" t="s">
        <v>53</v>
      </c>
      <c r="D179" s="55">
        <f>TREND(E179:$AW179,E$3:$AW$3,D$3)</f>
        <v>39.034909171123218</v>
      </c>
      <c r="E179" s="55">
        <f>TREND(F179:$AW179,F$3:$AW$3,E$3)</f>
        <v>39.598767005347781</v>
      </c>
      <c r="F179" s="55">
        <f>TREND(G179:$AW179,G$3:$AW$3,F$3)</f>
        <v>40.162624839572345</v>
      </c>
      <c r="G179" s="55">
        <f>TREND(H179:$AW179,H$3:$AW$3,G$3)</f>
        <v>40.726482673796909</v>
      </c>
      <c r="H179" s="55">
        <f>TREND(I179:$AW179,I$3:$AW$3,H$3)</f>
        <v>41.290340508021472</v>
      </c>
      <c r="I179" s="55">
        <f>TREND(J179:$AW179,J$3:$AW$3,I$3)</f>
        <v>41.854198342246036</v>
      </c>
      <c r="J179" s="55">
        <f>TREND(K179:$AW179,K$3:$AW$3,J$3)</f>
        <v>42.418056176470827</v>
      </c>
      <c r="K179" s="55">
        <f>TREND(L179:$AW179,L$3:$AW$3,K$3)</f>
        <v>42.981914010695391</v>
      </c>
      <c r="L179" s="55">
        <f>TREND(M179:$AW179,M$3:$AW$3,L$3)</f>
        <v>43.545771844919955</v>
      </c>
      <c r="M179" s="55">
        <f>TREND(N179:$AW179,N$3:$AW$3,M$3)</f>
        <v>44.109629679144518</v>
      </c>
      <c r="N179" s="55">
        <f>TREND(O179:$AW179,O$3:$AW$3,N$3)</f>
        <v>44.673487513369082</v>
      </c>
      <c r="O179" s="55">
        <f>TREND(P179:$AW179,P$3:$AW$3,O$3)</f>
        <v>45.237345347593418</v>
      </c>
      <c r="P179" s="55">
        <f>TREND(Q179:$AW179,Q$3:$AW$3,P$3)</f>
        <v>45.801203181818437</v>
      </c>
      <c r="Q179" s="7">
        <v>49.49239</v>
      </c>
      <c r="R179" s="7">
        <v>50</v>
      </c>
      <c r="S179" s="7">
        <f>R179</f>
        <v>50</v>
      </c>
      <c r="T179" s="7">
        <v>46.059930000000001</v>
      </c>
      <c r="U179" s="7">
        <f>T179</f>
        <v>46.059930000000001</v>
      </c>
      <c r="V179" s="7">
        <v>35.483870000000003</v>
      </c>
      <c r="W179" s="7">
        <v>50.700279999999999</v>
      </c>
      <c r="X179" s="7">
        <f>W179</f>
        <v>50.700279999999999</v>
      </c>
      <c r="Y179" s="7">
        <v>50.9009</v>
      </c>
      <c r="Z179" s="7">
        <f>Y179</f>
        <v>50.9009</v>
      </c>
      <c r="AA179" s="7">
        <f>Z179</f>
        <v>50.9009</v>
      </c>
      <c r="AB179" s="7">
        <f>AA179</f>
        <v>50.9009</v>
      </c>
      <c r="AC179" s="7">
        <f>AB179</f>
        <v>50.9009</v>
      </c>
      <c r="AD179" s="7">
        <f>AC179</f>
        <v>50.9009</v>
      </c>
      <c r="AE179" s="7">
        <f>AD179</f>
        <v>50.9009</v>
      </c>
      <c r="AF179" s="7">
        <f>AE179</f>
        <v>50.9009</v>
      </c>
      <c r="AG179" s="7">
        <v>60.81382</v>
      </c>
      <c r="AH179" s="7">
        <v>59.322029999999998</v>
      </c>
      <c r="AI179" s="7">
        <v>63.331879999999998</v>
      </c>
      <c r="AJ179" s="7">
        <v>66.764709999999994</v>
      </c>
      <c r="AK179" s="60">
        <f t="shared" ref="AK179" si="1411">AJ179</f>
        <v>66.764709999999994</v>
      </c>
      <c r="AL179" s="7">
        <v>60.421909999999997</v>
      </c>
      <c r="AM179" s="60">
        <f t="shared" ref="AM179" si="1412">AL179</f>
        <v>60.421909999999997</v>
      </c>
      <c r="AN179" s="60">
        <f t="shared" ref="AN179" si="1413">AM179</f>
        <v>60.421909999999997</v>
      </c>
      <c r="AO179" s="60">
        <f t="shared" ref="AO179" si="1414">AN179</f>
        <v>60.421909999999997</v>
      </c>
      <c r="AP179" s="60">
        <f t="shared" ref="AP179" si="1415">AO179</f>
        <v>60.421909999999997</v>
      </c>
      <c r="AQ179" s="60">
        <f t="shared" ref="AQ179" si="1416">AP179</f>
        <v>60.421909999999997</v>
      </c>
      <c r="AR179" s="60">
        <f t="shared" ref="AR179" si="1417">AQ179</f>
        <v>60.421909999999997</v>
      </c>
      <c r="AS179" s="60">
        <f t="shared" ref="AS179" si="1418">AR179</f>
        <v>60.421909999999997</v>
      </c>
      <c r="AT179" s="60">
        <f t="shared" si="1379"/>
        <v>60.421909999999997</v>
      </c>
      <c r="AU179" s="60">
        <f t="shared" ref="AU179" si="1419">AT179</f>
        <v>60.421909999999997</v>
      </c>
      <c r="AV179" s="60">
        <f t="shared" si="1381"/>
        <v>60.421909999999997</v>
      </c>
      <c r="AW179" s="60">
        <f t="shared" si="1376"/>
        <v>60.421909999999997</v>
      </c>
      <c r="AX179" s="7">
        <f t="shared" si="1375"/>
        <v>60.421909999999997</v>
      </c>
    </row>
    <row r="180" spans="1:50" ht="13" x14ac:dyDescent="0.3">
      <c r="A180" s="6" t="s">
        <v>274</v>
      </c>
      <c r="B180" s="6" t="str">
        <f t="shared" si="1046"/>
        <v xml:space="preserve">Tunisia </v>
      </c>
      <c r="C180" s="5" t="s">
        <v>53</v>
      </c>
      <c r="D180" s="62">
        <f t="shared" ref="D180:I180" si="1420">E180</f>
        <v>21.031020000000002</v>
      </c>
      <c r="E180" s="62">
        <f t="shared" si="1420"/>
        <v>21.031020000000002</v>
      </c>
      <c r="F180" s="62">
        <f t="shared" si="1420"/>
        <v>21.031020000000002</v>
      </c>
      <c r="G180" s="62">
        <f t="shared" si="1420"/>
        <v>21.031020000000002</v>
      </c>
      <c r="H180" s="62">
        <f t="shared" si="1420"/>
        <v>21.031020000000002</v>
      </c>
      <c r="I180" s="62">
        <f t="shared" si="1420"/>
        <v>21.031020000000002</v>
      </c>
      <c r="J180" s="8">
        <v>21.031020000000002</v>
      </c>
      <c r="K180" s="8">
        <f>J180</f>
        <v>21.031020000000002</v>
      </c>
      <c r="L180" s="8">
        <v>24.53614</v>
      </c>
      <c r="M180" s="8">
        <v>24.207100000000001</v>
      </c>
      <c r="N180" s="8">
        <v>27.368639999999999</v>
      </c>
      <c r="O180" s="8">
        <v>24.570589999999999</v>
      </c>
      <c r="P180" s="8">
        <f>O180</f>
        <v>24.570589999999999</v>
      </c>
      <c r="Q180" s="8">
        <f>P180</f>
        <v>24.570589999999999</v>
      </c>
      <c r="R180" s="8">
        <f>Q180</f>
        <v>24.570589999999999</v>
      </c>
      <c r="S180" s="8">
        <f>R180</f>
        <v>24.570589999999999</v>
      </c>
      <c r="T180" s="8">
        <v>34.053519999999999</v>
      </c>
      <c r="U180" s="8">
        <v>31.066369999999999</v>
      </c>
      <c r="V180" s="8">
        <v>37.976889999999997</v>
      </c>
      <c r="W180" s="8">
        <v>39.142969999999998</v>
      </c>
      <c r="X180" s="8">
        <v>38.00432</v>
      </c>
      <c r="Y180" s="8">
        <v>39.696309999999997</v>
      </c>
      <c r="Z180" s="8">
        <f>Y180</f>
        <v>39.696309999999997</v>
      </c>
      <c r="AA180" s="8">
        <v>42.714640000000003</v>
      </c>
      <c r="AB180" s="8">
        <v>41.987769999999998</v>
      </c>
      <c r="AC180" s="8">
        <v>42.76643</v>
      </c>
      <c r="AD180" s="8">
        <v>43.136090000000003</v>
      </c>
      <c r="AE180" s="8">
        <v>43.494680000000002</v>
      </c>
      <c r="AF180" s="8">
        <f>AE180</f>
        <v>43.494680000000002</v>
      </c>
      <c r="AG180" s="8">
        <f>AF180</f>
        <v>43.494680000000002</v>
      </c>
      <c r="AH180" s="60">
        <f t="shared" ref="AH180" si="1421">AG180</f>
        <v>43.494680000000002</v>
      </c>
      <c r="AI180" s="60">
        <f t="shared" ref="AI180" si="1422">AH180</f>
        <v>43.494680000000002</v>
      </c>
      <c r="AJ180" s="60">
        <f t="shared" ref="AJ180" si="1423">AI180</f>
        <v>43.494680000000002</v>
      </c>
      <c r="AK180" s="60">
        <f t="shared" ref="AK180" si="1424">AJ180</f>
        <v>43.494680000000002</v>
      </c>
      <c r="AL180" s="8">
        <v>50.705590000000001</v>
      </c>
      <c r="AM180" s="60">
        <f t="shared" ref="AM180" si="1425">AL180</f>
        <v>50.705590000000001</v>
      </c>
      <c r="AN180" s="8">
        <v>58.968510000000002</v>
      </c>
      <c r="AO180" s="60">
        <f t="shared" ref="AO180" si="1426">AN180</f>
        <v>58.968510000000002</v>
      </c>
      <c r="AP180" s="60">
        <f t="shared" ref="AP180" si="1427">AO180</f>
        <v>58.968510000000002</v>
      </c>
      <c r="AQ180" s="60">
        <f t="shared" ref="AQ180" si="1428">AP180</f>
        <v>58.968510000000002</v>
      </c>
      <c r="AR180" s="60">
        <f t="shared" ref="AR180" si="1429">AQ180</f>
        <v>58.968510000000002</v>
      </c>
      <c r="AS180" s="8">
        <v>64.322580000000002</v>
      </c>
      <c r="AT180" s="8">
        <v>55.833919999999999</v>
      </c>
      <c r="AU180" s="8">
        <v>65.900859999999994</v>
      </c>
      <c r="AV180" s="8">
        <v>65.505420000000001</v>
      </c>
      <c r="AW180" s="8">
        <v>63.528449999999999</v>
      </c>
      <c r="AX180" s="8">
        <f t="shared" si="1375"/>
        <v>63.528449999999999</v>
      </c>
    </row>
    <row r="181" spans="1:50" ht="13" x14ac:dyDescent="0.3">
      <c r="A181" s="6" t="s">
        <v>275</v>
      </c>
      <c r="B181" s="6" t="str">
        <f t="shared" si="1046"/>
        <v xml:space="preserve">Turkey </v>
      </c>
      <c r="C181" s="5" t="s">
        <v>53</v>
      </c>
      <c r="D181" s="62">
        <f>E181</f>
        <v>19.320969999999999</v>
      </c>
      <c r="E181" s="7">
        <v>19.320969999999999</v>
      </c>
      <c r="F181" s="7">
        <f>E181</f>
        <v>19.320969999999999</v>
      </c>
      <c r="G181" s="7">
        <v>19.869710000000001</v>
      </c>
      <c r="H181" s="7">
        <v>21.450410000000002</v>
      </c>
      <c r="I181" s="7">
        <v>23.028580000000002</v>
      </c>
      <c r="J181" s="7">
        <v>22.76857</v>
      </c>
      <c r="K181" s="7">
        <v>25.210419999999999</v>
      </c>
      <c r="L181" s="7">
        <v>24.095189999999999</v>
      </c>
      <c r="M181" s="7">
        <v>25.165030000000002</v>
      </c>
      <c r="N181" s="7">
        <v>25.823640000000001</v>
      </c>
      <c r="O181" s="7">
        <v>22.406400000000001</v>
      </c>
      <c r="P181" s="7">
        <v>26.776319999999998</v>
      </c>
      <c r="Q181" s="7">
        <v>27.79175</v>
      </c>
      <c r="R181" s="7">
        <v>31.37968</v>
      </c>
      <c r="S181" s="7">
        <v>31.93281</v>
      </c>
      <c r="T181" s="7">
        <v>33.34404</v>
      </c>
      <c r="U181" s="7">
        <v>34.81456</v>
      </c>
      <c r="V181" s="7">
        <v>34.674979999999998</v>
      </c>
      <c r="W181" s="7">
        <v>35.21123</v>
      </c>
      <c r="X181" s="7">
        <v>36.118819999999999</v>
      </c>
      <c r="Y181" s="7">
        <v>35.233669999999996</v>
      </c>
      <c r="Z181" s="7">
        <v>35.019770000000001</v>
      </c>
      <c r="AA181" s="7">
        <v>35.517449999999997</v>
      </c>
      <c r="AB181" s="7">
        <v>38.780740000000002</v>
      </c>
      <c r="AC181" s="7">
        <v>41.050449999999998</v>
      </c>
      <c r="AD181" s="7">
        <f>AC181</f>
        <v>41.050449999999998</v>
      </c>
      <c r="AE181" s="7">
        <f>AD181</f>
        <v>41.050449999999998</v>
      </c>
      <c r="AF181" s="7">
        <f>AE181</f>
        <v>41.050449999999998</v>
      </c>
      <c r="AG181" s="7">
        <v>42.061050000000002</v>
      </c>
      <c r="AH181" s="7">
        <v>41.749789999999997</v>
      </c>
      <c r="AI181" s="7">
        <v>42.801409999999997</v>
      </c>
      <c r="AJ181" s="7">
        <v>42.37209</v>
      </c>
      <c r="AK181" s="7">
        <v>43.663150000000002</v>
      </c>
      <c r="AL181" s="7">
        <v>43.984349999999999</v>
      </c>
      <c r="AM181" s="7">
        <v>43.715260000000001</v>
      </c>
      <c r="AN181" s="7">
        <v>44.651090000000003</v>
      </c>
      <c r="AO181" s="7">
        <v>45.49239</v>
      </c>
      <c r="AP181" s="7">
        <v>45.969270000000002</v>
      </c>
      <c r="AQ181" s="7">
        <v>46.023859999999999</v>
      </c>
      <c r="AR181" s="7">
        <v>46.014629999999997</v>
      </c>
      <c r="AS181" s="7">
        <v>45.730119999999999</v>
      </c>
      <c r="AT181" s="7">
        <v>47.143250000000002</v>
      </c>
      <c r="AU181" s="60">
        <f t="shared" ref="AU181" si="1430">AT181</f>
        <v>47.143250000000002</v>
      </c>
      <c r="AV181" s="7">
        <v>49.239600000000003</v>
      </c>
      <c r="AW181" s="60">
        <f t="shared" ref="AW181:AW182" si="1431">AV181</f>
        <v>49.239600000000003</v>
      </c>
      <c r="AX181" s="7">
        <f t="shared" si="1375"/>
        <v>49.239600000000003</v>
      </c>
    </row>
    <row r="182" spans="1:50" ht="13" x14ac:dyDescent="0.3">
      <c r="A182" s="6" t="s">
        <v>279</v>
      </c>
      <c r="B182" s="6" t="str">
        <f t="shared" si="1046"/>
        <v xml:space="preserve">Uganda </v>
      </c>
      <c r="C182" s="5" t="s">
        <v>53</v>
      </c>
      <c r="D182" s="62">
        <f t="shared" ref="D182:H182" si="1432">E182</f>
        <v>20.56203</v>
      </c>
      <c r="E182" s="62">
        <f t="shared" si="1432"/>
        <v>20.56203</v>
      </c>
      <c r="F182" s="62">
        <f t="shared" si="1432"/>
        <v>20.56203</v>
      </c>
      <c r="G182" s="62">
        <f t="shared" si="1432"/>
        <v>20.56203</v>
      </c>
      <c r="H182" s="62">
        <f t="shared" si="1432"/>
        <v>20.56203</v>
      </c>
      <c r="I182" s="7">
        <v>20.56203</v>
      </c>
      <c r="J182" s="7">
        <f t="shared" ref="J182:O182" si="1433">I182</f>
        <v>20.56203</v>
      </c>
      <c r="K182" s="7">
        <f t="shared" si="1433"/>
        <v>20.56203</v>
      </c>
      <c r="L182" s="7">
        <f t="shared" si="1433"/>
        <v>20.56203</v>
      </c>
      <c r="M182" s="7">
        <f t="shared" si="1433"/>
        <v>20.56203</v>
      </c>
      <c r="N182" s="7">
        <f t="shared" si="1433"/>
        <v>20.56203</v>
      </c>
      <c r="O182" s="7">
        <f t="shared" si="1433"/>
        <v>20.56203</v>
      </c>
      <c r="P182" s="7">
        <v>16.544119999999999</v>
      </c>
      <c r="Q182" s="7">
        <v>25.245259999999998</v>
      </c>
      <c r="R182" s="7">
        <f>Q182</f>
        <v>25.245259999999998</v>
      </c>
      <c r="S182" s="7">
        <v>23.770040000000002</v>
      </c>
      <c r="T182" s="7">
        <v>21.58155</v>
      </c>
      <c r="U182" s="7">
        <v>24.505649999999999</v>
      </c>
      <c r="V182" s="7">
        <v>25.435320000000001</v>
      </c>
      <c r="W182" s="7">
        <v>26.44303</v>
      </c>
      <c r="X182" s="7">
        <f>W182</f>
        <v>26.44303</v>
      </c>
      <c r="Y182" s="7">
        <v>26.515689999999999</v>
      </c>
      <c r="Z182" s="7">
        <f>Y182</f>
        <v>26.515689999999999</v>
      </c>
      <c r="AA182" s="7">
        <v>27.984290000000001</v>
      </c>
      <c r="AB182" s="7">
        <v>23.434629999999999</v>
      </c>
      <c r="AC182" s="7">
        <f>AB182</f>
        <v>23.434629999999999</v>
      </c>
      <c r="AD182" s="7">
        <v>31.06738</v>
      </c>
      <c r="AE182" s="7">
        <f>AD182</f>
        <v>31.06738</v>
      </c>
      <c r="AF182" s="7">
        <f>AE182</f>
        <v>31.06738</v>
      </c>
      <c r="AG182" s="7">
        <v>35.475830000000002</v>
      </c>
      <c r="AH182" s="7">
        <v>30.275480000000002</v>
      </c>
      <c r="AI182" s="60">
        <f t="shared" ref="AI182" si="1434">AH182</f>
        <v>30.275480000000002</v>
      </c>
      <c r="AJ182" s="60">
        <f t="shared" ref="AJ182" si="1435">AI182</f>
        <v>30.275480000000002</v>
      </c>
      <c r="AK182" s="7">
        <v>37.747970000000002</v>
      </c>
      <c r="AL182" s="7">
        <v>37.847290000000001</v>
      </c>
      <c r="AM182" s="60">
        <f t="shared" ref="AM182" si="1436">AL182</f>
        <v>37.847290000000001</v>
      </c>
      <c r="AN182" s="60">
        <f t="shared" ref="AN182" si="1437">AM182</f>
        <v>37.847290000000001</v>
      </c>
      <c r="AO182" s="60">
        <f t="shared" ref="AO182" si="1438">AN182</f>
        <v>37.847290000000001</v>
      </c>
      <c r="AP182" s="60">
        <f t="shared" ref="AP182" si="1439">AO182</f>
        <v>37.847290000000001</v>
      </c>
      <c r="AQ182" s="60">
        <f t="shared" ref="AQ182" si="1440">AP182</f>
        <v>37.847290000000001</v>
      </c>
      <c r="AR182" s="60">
        <f t="shared" ref="AR182" si="1441">AQ182</f>
        <v>37.847290000000001</v>
      </c>
      <c r="AS182" s="60">
        <f t="shared" ref="AS182" si="1442">AR182</f>
        <v>37.847290000000001</v>
      </c>
      <c r="AT182" s="60">
        <f>AS182</f>
        <v>37.847290000000001</v>
      </c>
      <c r="AU182" s="60">
        <f t="shared" ref="AU182" si="1443">AT182</f>
        <v>37.847290000000001</v>
      </c>
      <c r="AV182" s="60">
        <f>AU182</f>
        <v>37.847290000000001</v>
      </c>
      <c r="AW182" s="60">
        <f t="shared" si="1431"/>
        <v>37.847290000000001</v>
      </c>
      <c r="AX182" s="7">
        <f t="shared" si="1375"/>
        <v>37.847290000000001</v>
      </c>
    </row>
    <row r="183" spans="1:50" ht="13" x14ac:dyDescent="0.3">
      <c r="A183" s="6" t="s">
        <v>280</v>
      </c>
      <c r="B183" s="6" t="str">
        <f t="shared" si="1046"/>
        <v xml:space="preserve">Ukraine </v>
      </c>
      <c r="C183" s="5" t="s">
        <v>53</v>
      </c>
      <c r="D183" s="55">
        <f>TREND(E183:$AW183,E$3:$AW$3,D$3)</f>
        <v>68.956774000000109</v>
      </c>
      <c r="E183" s="55">
        <f>TREND(F183:$AW183,F$3:$AW$3,E$3)</f>
        <v>68.623040000000174</v>
      </c>
      <c r="F183" s="55">
        <f>TREND(G183:$AW183,G$3:$AW$3,F$3)</f>
        <v>68.28930600000001</v>
      </c>
      <c r="G183" s="55">
        <f>TREND(H183:$AW183,H$3:$AW$3,G$3)</f>
        <v>67.955572000000075</v>
      </c>
      <c r="H183" s="55">
        <f>TREND(I183:$AW183,I$3:$AW$3,H$3)</f>
        <v>67.621838000000025</v>
      </c>
      <c r="I183" s="55">
        <f>TREND(J183:$AW183,J$3:$AW$3,I$3)</f>
        <v>67.288104000000089</v>
      </c>
      <c r="J183" s="55">
        <f>TREND(K183:$AW183,K$3:$AW$3,J$3)</f>
        <v>66.954370000000154</v>
      </c>
      <c r="K183" s="55">
        <f>TREND(L183:$AW183,L$3:$AW$3,K$3)</f>
        <v>66.62063599999999</v>
      </c>
      <c r="L183" s="55">
        <f>TREND(M183:$AW183,M$3:$AW$3,L$3)</f>
        <v>66.286902000000055</v>
      </c>
      <c r="M183" s="55">
        <f>TREND(N183:$AW183,N$3:$AW$3,M$3)</f>
        <v>65.953168000000005</v>
      </c>
      <c r="N183" s="55">
        <f>TREND(O183:$AW183,O$3:$AW$3,N$3)</f>
        <v>65.619434000000069</v>
      </c>
      <c r="O183" s="55">
        <f>TREND(P183:$AW183,P$3:$AW$3,O$3)</f>
        <v>65.285700000000134</v>
      </c>
      <c r="P183" s="55">
        <f>TREND(Q183:$AW183,Q$3:$AW$3,P$3)</f>
        <v>64.951966000000084</v>
      </c>
      <c r="Q183" s="55">
        <f>TREND(R183:$AW183,R$3:$AW$3,Q$3)</f>
        <v>64.618232000000035</v>
      </c>
      <c r="R183" s="55">
        <f>TREND(S183:$AW183,S$3:$AW$3,R$3)</f>
        <v>64.284497999999985</v>
      </c>
      <c r="S183" s="55">
        <f>TREND(T183:$AW183,T$3:$AW$3,S$3)</f>
        <v>63.950764000000049</v>
      </c>
      <c r="T183" s="55">
        <f>TREND(U183:$AW183,U$3:$AW$3,T$3)</f>
        <v>63.617030000000113</v>
      </c>
      <c r="U183" s="55">
        <f>TREND(V183:$AW183,V$3:$AW$3,U$3)</f>
        <v>63.283296000000064</v>
      </c>
      <c r="V183" s="55">
        <f>TREND(W183:$AW183,W$3:$AW$3,V$3)</f>
        <v>62.949562000000014</v>
      </c>
      <c r="W183" s="55">
        <f>TREND(X183:$AW183,X$3:$AW$3,W$3)</f>
        <v>62.615827999999965</v>
      </c>
      <c r="X183" s="55">
        <f>TREND(Y183:$AW183,Y$3:$AW$3,X$3)</f>
        <v>62.282094000000029</v>
      </c>
      <c r="Y183" s="55">
        <f>TREND(Z183:$AW183,Z$3:$AW$3,Y$3)</f>
        <v>61.948360000000093</v>
      </c>
      <c r="Z183" s="55">
        <f>TREND(AA183:$AW183,AA$3:$AW$3,Z$3)</f>
        <v>61.614626000000044</v>
      </c>
      <c r="AA183" s="55">
        <f>TREND(AB183:$AW183,AB$3:$AW$3,AA$3)</f>
        <v>61.280891999999994</v>
      </c>
      <c r="AB183" s="55">
        <f>TREND(AC183:$AW183,AC$3:$AW$3,AB$3)</f>
        <v>60.947157999999945</v>
      </c>
      <c r="AC183" s="55">
        <f>TREND(AD183:$AW183,AD$3:$AW$3,AC$3)</f>
        <v>60.613424000000009</v>
      </c>
      <c r="AD183" s="55">
        <f>TREND(AE183:$AW183,AE$3:$AW$3,AD$3)</f>
        <v>60.279690000000073</v>
      </c>
      <c r="AE183" s="55">
        <f>TREND(AF183:$AW183,AF$3:$AW$3,AE$3)</f>
        <v>59.945956000000024</v>
      </c>
      <c r="AF183" s="55">
        <f>TREND(AG183:$AW183,AG$3:$AW$3,AF$3)</f>
        <v>59.612221999999974</v>
      </c>
      <c r="AG183" s="55">
        <f>TREND(AH183:$AW183,AH$3:$AW$3,AG$3)</f>
        <v>59.278488000000038</v>
      </c>
      <c r="AH183" s="55">
        <f>TREND(AI183:$AW183,AI$3:$AW$3,AH$3)</f>
        <v>58.944753999999989</v>
      </c>
      <c r="AI183" s="55">
        <f>TREND(AJ183:$AW183,AJ$3:$AW$3,AI$3)</f>
        <v>58.611020000000053</v>
      </c>
      <c r="AJ183" s="55">
        <f>TREND(AK183:$AW183,AK$3:$AW$3,AJ$3)</f>
        <v>58.277286000000004</v>
      </c>
      <c r="AK183" s="55">
        <f>TREND(AL183:$AW183,AL$3:$AW$3,AK$3)</f>
        <v>57.943551999999954</v>
      </c>
      <c r="AL183" s="55">
        <f>TREND(AM183:$AW183,AM$3:$AW$3,AL$3)</f>
        <v>57.609817999999905</v>
      </c>
      <c r="AM183" s="55">
        <f>TREND(AN183:$AW183,AN$3:$AW$3,AM$3)</f>
        <v>57.276084000000083</v>
      </c>
      <c r="AN183" s="55">
        <f>TREND(AO183:$AW183,AO$3:$AW$3,AN$3)</f>
        <v>56.942350000000033</v>
      </c>
      <c r="AO183" s="55">
        <f>TREND(AP183:$AW183,AP$3:$AW$3,AO$3)</f>
        <v>56.608615999999984</v>
      </c>
      <c r="AP183" s="55">
        <f>TREND(AQ183:$AW183,AQ$3:$AW$3,AP$3)</f>
        <v>56.274881999999934</v>
      </c>
      <c r="AQ183" s="55">
        <f>TREND(AR183:$AW183,AR$3:$AW$3,AQ$3)</f>
        <v>55.941147999999998</v>
      </c>
      <c r="AR183" s="55">
        <f>TREND(AS183:$AW183,AS$3:$AW$3,AR$3)</f>
        <v>55.607413999999949</v>
      </c>
      <c r="AS183" s="55">
        <f>TREND(AT183:$AW183,AT$3:$AW$3,AS$3)</f>
        <v>55.273680000000013</v>
      </c>
      <c r="AT183" s="8">
        <v>54.685099999999998</v>
      </c>
      <c r="AU183" s="8">
        <v>54.97531</v>
      </c>
      <c r="AV183" s="8">
        <v>54.298819999999999</v>
      </c>
      <c r="AW183" s="8">
        <v>53.79815</v>
      </c>
      <c r="AX183" s="8">
        <f t="shared" si="1375"/>
        <v>53.79815</v>
      </c>
    </row>
    <row r="184" spans="1:50" ht="30" x14ac:dyDescent="0.3">
      <c r="A184" s="6" t="s">
        <v>281</v>
      </c>
      <c r="B184" s="6" t="str">
        <f t="shared" si="1046"/>
        <v xml:space="preserve">United Arab Emirates </v>
      </c>
      <c r="C184" s="5" t="s">
        <v>53</v>
      </c>
      <c r="D184" s="55">
        <f>TREND(E184:$AW184,E$3:$AW$3,D$3)</f>
        <v>63.9292788006112</v>
      </c>
      <c r="E184" s="55">
        <f>TREND(F184:$AW184,F$3:$AW$3,E$3)</f>
        <v>63.879624033613467</v>
      </c>
      <c r="F184" s="55">
        <f>TREND(G184:$AW184,G$3:$AW$3,F$3)</f>
        <v>63.829969266615748</v>
      </c>
      <c r="G184" s="55">
        <f>TREND(H184:$AW184,H$3:$AW$3,G$3)</f>
        <v>63.780314499618058</v>
      </c>
      <c r="H184" s="55">
        <f>TREND(I184:$AW184,I$3:$AW$3,H$3)</f>
        <v>63.73065973262031</v>
      </c>
      <c r="I184" s="55">
        <f>TREND(J184:$AW184,J$3:$AW$3,I$3)</f>
        <v>63.68100496562262</v>
      </c>
      <c r="J184" s="55">
        <f>TREND(K184:$AW184,K$3:$AW$3,J$3)</f>
        <v>63.631350198624943</v>
      </c>
      <c r="K184" s="55">
        <f>TREND(L184:$AW184,L$3:$AW$3,K$3)</f>
        <v>63.581695431627224</v>
      </c>
      <c r="L184" s="55">
        <f>TREND(M184:$AW184,M$3:$AW$3,L$3)</f>
        <v>63.532040664629505</v>
      </c>
      <c r="M184" s="55">
        <f>TREND(N184:$AW184,N$3:$AW$3,M$3)</f>
        <v>63.482385897631787</v>
      </c>
      <c r="N184" s="55">
        <f>TREND(O184:$AW184,O$3:$AW$3,N$3)</f>
        <v>63.432731130634082</v>
      </c>
      <c r="O184" s="55">
        <f>TREND(P184:$AW184,P$3:$AW$3,O$3)</f>
        <v>63.383076363636363</v>
      </c>
      <c r="P184" s="7">
        <v>54.533839999999998</v>
      </c>
      <c r="Q184" s="7">
        <v>56.965519999999998</v>
      </c>
      <c r="R184" s="7">
        <v>59.407220000000002</v>
      </c>
      <c r="S184" s="7">
        <v>68.341710000000006</v>
      </c>
      <c r="T184" s="7">
        <v>58.989780000000003</v>
      </c>
      <c r="U184" s="7">
        <v>47.667949999999998</v>
      </c>
      <c r="V184" s="7">
        <f>U184</f>
        <v>47.667949999999998</v>
      </c>
      <c r="W184" s="7">
        <v>66.897149999999996</v>
      </c>
      <c r="X184" s="7">
        <f>W184</f>
        <v>66.897149999999996</v>
      </c>
      <c r="Y184" s="7">
        <f>X184</f>
        <v>66.897149999999996</v>
      </c>
      <c r="Z184" s="7">
        <v>71.14846</v>
      </c>
      <c r="AA184" s="7">
        <v>67.25018</v>
      </c>
      <c r="AB184" s="7">
        <f t="shared" ref="AB184:AG184" si="1444">AA184</f>
        <v>67.25018</v>
      </c>
      <c r="AC184" s="7">
        <f t="shared" si="1444"/>
        <v>67.25018</v>
      </c>
      <c r="AD184" s="7">
        <f t="shared" si="1444"/>
        <v>67.25018</v>
      </c>
      <c r="AE184" s="7">
        <f t="shared" si="1444"/>
        <v>67.25018</v>
      </c>
      <c r="AF184" s="7">
        <f t="shared" si="1444"/>
        <v>67.25018</v>
      </c>
      <c r="AG184" s="7">
        <f t="shared" si="1444"/>
        <v>67.25018</v>
      </c>
      <c r="AH184" s="60">
        <f t="shared" ref="AH184" si="1445">AG184</f>
        <v>67.25018</v>
      </c>
      <c r="AI184" s="60">
        <f t="shared" ref="AI184" si="1446">AH184</f>
        <v>67.25018</v>
      </c>
      <c r="AJ184" s="60">
        <f t="shared" ref="AJ184" si="1447">AI184</f>
        <v>67.25018</v>
      </c>
      <c r="AK184" s="60">
        <f t="shared" ref="AK184" si="1448">AJ184</f>
        <v>67.25018</v>
      </c>
      <c r="AL184" s="60">
        <f t="shared" ref="AL184" si="1449">AK184</f>
        <v>67.25018</v>
      </c>
      <c r="AM184" s="60">
        <f t="shared" ref="AM184" si="1450">AL184</f>
        <v>67.25018</v>
      </c>
      <c r="AN184" s="60">
        <f t="shared" ref="AN184" si="1451">AM184</f>
        <v>67.25018</v>
      </c>
      <c r="AO184" s="7">
        <v>62.251150000000003</v>
      </c>
      <c r="AP184" s="7">
        <v>60.839500000000001</v>
      </c>
      <c r="AQ184" s="7">
        <v>58.473669999999998</v>
      </c>
      <c r="AR184" s="7">
        <v>59.414439999999999</v>
      </c>
      <c r="AS184" s="7">
        <v>57.513170000000002</v>
      </c>
      <c r="AT184" s="7">
        <v>58.197800000000001</v>
      </c>
      <c r="AU184" s="7">
        <v>55.564210000000003</v>
      </c>
      <c r="AV184" s="7">
        <v>51.521729999999998</v>
      </c>
      <c r="AW184" s="7">
        <v>54.787939999999999</v>
      </c>
      <c r="AX184" s="7">
        <f t="shared" si="1375"/>
        <v>54.787939999999999</v>
      </c>
    </row>
    <row r="185" spans="1:50" ht="70" x14ac:dyDescent="0.3">
      <c r="A185" s="6" t="s">
        <v>282</v>
      </c>
      <c r="B185" s="48" t="s">
        <v>605</v>
      </c>
      <c r="C185" s="5" t="s">
        <v>53</v>
      </c>
      <c r="D185" s="62">
        <f>E185</f>
        <v>29.275639999999999</v>
      </c>
      <c r="E185" s="8">
        <v>29.275639999999999</v>
      </c>
      <c r="F185" s="8">
        <f>E185</f>
        <v>29.275639999999999</v>
      </c>
      <c r="G185" s="8">
        <v>30.153700000000001</v>
      </c>
      <c r="H185" s="8">
        <v>31.177119999999999</v>
      </c>
      <c r="I185" s="8">
        <v>31.670809999999999</v>
      </c>
      <c r="J185" s="8">
        <f t="shared" ref="J185:Q185" si="1452">I185</f>
        <v>31.670809999999999</v>
      </c>
      <c r="K185" s="8">
        <f t="shared" si="1452"/>
        <v>31.670809999999999</v>
      </c>
      <c r="L185" s="8">
        <f t="shared" si="1452"/>
        <v>31.670809999999999</v>
      </c>
      <c r="M185" s="8">
        <f t="shared" si="1452"/>
        <v>31.670809999999999</v>
      </c>
      <c r="N185" s="8">
        <f t="shared" si="1452"/>
        <v>31.670809999999999</v>
      </c>
      <c r="O185" s="8">
        <f t="shared" si="1452"/>
        <v>31.670809999999999</v>
      </c>
      <c r="P185" s="8">
        <f t="shared" si="1452"/>
        <v>31.670809999999999</v>
      </c>
      <c r="Q185" s="8">
        <f t="shared" si="1452"/>
        <v>31.670809999999999</v>
      </c>
      <c r="R185" s="8">
        <v>41.427750000000003</v>
      </c>
      <c r="S185" s="8">
        <v>45.457610000000003</v>
      </c>
      <c r="T185" s="8">
        <v>45.310789999999997</v>
      </c>
      <c r="U185" s="8">
        <v>44.975549999999998</v>
      </c>
      <c r="V185" s="8">
        <v>47.179479999999998</v>
      </c>
      <c r="W185" s="8">
        <v>46.746769999999998</v>
      </c>
      <c r="X185" s="8">
        <v>47.829419999999999</v>
      </c>
      <c r="Y185" s="8">
        <v>48.29045</v>
      </c>
      <c r="Z185" s="8">
        <v>49.262810000000002</v>
      </c>
      <c r="AA185" s="8">
        <v>48.487740000000002</v>
      </c>
      <c r="AB185" s="8">
        <f>AA185</f>
        <v>48.487740000000002</v>
      </c>
      <c r="AC185" s="8">
        <v>51.200760000000002</v>
      </c>
      <c r="AD185" s="8">
        <v>53.558999999999997</v>
      </c>
      <c r="AE185" s="8">
        <f>AD185</f>
        <v>53.558999999999997</v>
      </c>
      <c r="AF185" s="8">
        <v>53.208770000000001</v>
      </c>
      <c r="AG185" s="8">
        <v>54.5657</v>
      </c>
      <c r="AH185" s="8">
        <v>54.911940000000001</v>
      </c>
      <c r="AI185" s="8">
        <v>55.917450000000002</v>
      </c>
      <c r="AJ185" s="8">
        <v>56.424729999999997</v>
      </c>
      <c r="AK185" s="8">
        <v>56.968580000000003</v>
      </c>
      <c r="AL185" s="8">
        <v>57.743839999999999</v>
      </c>
      <c r="AM185" s="8">
        <v>58.047020000000003</v>
      </c>
      <c r="AN185" s="8">
        <v>58.094079999999998</v>
      </c>
      <c r="AO185" s="8">
        <v>58.10472</v>
      </c>
      <c r="AP185" s="8">
        <v>57.877989999999997</v>
      </c>
      <c r="AQ185" s="8">
        <v>57.338920000000002</v>
      </c>
      <c r="AR185" s="8">
        <v>56.454189999999997</v>
      </c>
      <c r="AS185" s="8">
        <v>56.316099999999999</v>
      </c>
      <c r="AT185" s="8">
        <v>56.626010000000001</v>
      </c>
      <c r="AU185" s="8">
        <v>57.0503</v>
      </c>
      <c r="AV185" s="8">
        <v>57.117780000000003</v>
      </c>
      <c r="AW185" s="60">
        <f t="shared" ref="AW185:AW188" si="1453">AV185</f>
        <v>57.117780000000003</v>
      </c>
      <c r="AX185" s="8">
        <f t="shared" si="1375"/>
        <v>57.117780000000003</v>
      </c>
    </row>
    <row r="186" spans="1:50" ht="40" x14ac:dyDescent="0.3">
      <c r="A186" s="6" t="s">
        <v>283</v>
      </c>
      <c r="B186" s="6" t="s">
        <v>592</v>
      </c>
      <c r="C186" s="5" t="s">
        <v>53</v>
      </c>
      <c r="D186" s="62">
        <f t="shared" ref="D186:I186" si="1454">E186</f>
        <v>11.71875</v>
      </c>
      <c r="E186" s="62">
        <f t="shared" si="1454"/>
        <v>11.71875</v>
      </c>
      <c r="F186" s="62">
        <f t="shared" si="1454"/>
        <v>11.71875</v>
      </c>
      <c r="G186" s="62">
        <f t="shared" si="1454"/>
        <v>11.71875</v>
      </c>
      <c r="H186" s="62">
        <f t="shared" si="1454"/>
        <v>11.71875</v>
      </c>
      <c r="I186" s="62">
        <f t="shared" si="1454"/>
        <v>11.71875</v>
      </c>
      <c r="J186" s="7">
        <v>11.71875</v>
      </c>
      <c r="K186" s="7">
        <v>12.186120000000001</v>
      </c>
      <c r="L186" s="7">
        <v>12.186120000000001</v>
      </c>
      <c r="M186" s="7">
        <f>L186</f>
        <v>12.186120000000001</v>
      </c>
      <c r="N186" s="7">
        <v>23.915590000000002</v>
      </c>
      <c r="O186" s="7">
        <f>N186</f>
        <v>23.915590000000002</v>
      </c>
      <c r="P186" s="7">
        <f>O186</f>
        <v>23.915590000000002</v>
      </c>
      <c r="Q186" s="7">
        <v>22.22222</v>
      </c>
      <c r="R186" s="7">
        <v>20.469080000000002</v>
      </c>
      <c r="S186" s="7">
        <f>R186</f>
        <v>20.469080000000002</v>
      </c>
      <c r="T186" s="7">
        <f>S186</f>
        <v>20.469080000000002</v>
      </c>
      <c r="U186" s="7">
        <f>T186</f>
        <v>20.469080000000002</v>
      </c>
      <c r="V186" s="7">
        <v>14.02985</v>
      </c>
      <c r="W186" s="7">
        <f>V186</f>
        <v>14.02985</v>
      </c>
      <c r="X186" s="7">
        <f>W186</f>
        <v>14.02985</v>
      </c>
      <c r="Y186" s="7">
        <f>X186</f>
        <v>14.02985</v>
      </c>
      <c r="Z186" s="7">
        <f>Y186</f>
        <v>14.02985</v>
      </c>
      <c r="AA186" s="7">
        <f>Z186</f>
        <v>14.02985</v>
      </c>
      <c r="AB186" s="7">
        <f>AA186</f>
        <v>14.02985</v>
      </c>
      <c r="AC186" s="7">
        <f>AB186</f>
        <v>14.02985</v>
      </c>
      <c r="AD186" s="7">
        <v>17.612929999999999</v>
      </c>
      <c r="AE186" s="7">
        <f>AD186</f>
        <v>17.612929999999999</v>
      </c>
      <c r="AF186" s="7">
        <f>AE186</f>
        <v>17.612929999999999</v>
      </c>
      <c r="AG186" s="7">
        <v>22.253309999999999</v>
      </c>
      <c r="AH186" s="60">
        <f t="shared" ref="AH186" si="1455">AG186</f>
        <v>22.253309999999999</v>
      </c>
      <c r="AI186" s="60">
        <f t="shared" ref="AI186" si="1456">AH186</f>
        <v>22.253309999999999</v>
      </c>
      <c r="AJ186" s="60">
        <f t="shared" ref="AJ186" si="1457">AI186</f>
        <v>22.253309999999999</v>
      </c>
      <c r="AK186" s="60">
        <f t="shared" ref="AK186" si="1458">AJ186</f>
        <v>22.253309999999999</v>
      </c>
      <c r="AL186" s="60">
        <f t="shared" ref="AL186" si="1459">AK186</f>
        <v>22.253309999999999</v>
      </c>
      <c r="AM186" s="60">
        <f t="shared" ref="AM186" si="1460">AL186</f>
        <v>22.253309999999999</v>
      </c>
      <c r="AN186" s="60">
        <f t="shared" ref="AN186" si="1461">AM186</f>
        <v>22.253309999999999</v>
      </c>
      <c r="AO186" s="60">
        <f t="shared" ref="AO186" si="1462">AN186</f>
        <v>22.253309999999999</v>
      </c>
      <c r="AP186" s="60">
        <f t="shared" ref="AP186" si="1463">AO186</f>
        <v>22.253309999999999</v>
      </c>
      <c r="AQ186" s="60">
        <f t="shared" ref="AQ186" si="1464">AP186</f>
        <v>22.253309999999999</v>
      </c>
      <c r="AR186" s="60">
        <f t="shared" ref="AR186" si="1465">AQ186</f>
        <v>22.253309999999999</v>
      </c>
      <c r="AS186" s="60">
        <f t="shared" ref="AS186" si="1466">AR186</f>
        <v>22.253309999999999</v>
      </c>
      <c r="AT186" s="60">
        <f>AS186</f>
        <v>22.253309999999999</v>
      </c>
      <c r="AU186" s="60">
        <f t="shared" ref="AU186" si="1467">AT186</f>
        <v>22.253309999999999</v>
      </c>
      <c r="AV186" s="60">
        <f>AU186</f>
        <v>22.253309999999999</v>
      </c>
      <c r="AW186" s="60">
        <f t="shared" si="1453"/>
        <v>22.253309999999999</v>
      </c>
      <c r="AX186" s="7">
        <f t="shared" si="1375"/>
        <v>22.253309999999999</v>
      </c>
    </row>
    <row r="187" spans="1:50" ht="30" x14ac:dyDescent="0.3">
      <c r="A187" s="6" t="s">
        <v>284</v>
      </c>
      <c r="B187" s="48" t="s">
        <v>606</v>
      </c>
      <c r="C187" s="5" t="s">
        <v>53</v>
      </c>
      <c r="D187" s="62">
        <f>E187</f>
        <v>40.89716</v>
      </c>
      <c r="E187" s="8">
        <v>40.89716</v>
      </c>
      <c r="F187" s="8">
        <f>E187</f>
        <v>40.89716</v>
      </c>
      <c r="G187" s="8">
        <v>41.287269999999999</v>
      </c>
      <c r="H187" s="8">
        <f>G187</f>
        <v>41.287269999999999</v>
      </c>
      <c r="I187" s="8">
        <v>45.711709999999997</v>
      </c>
      <c r="J187" s="8">
        <v>44.345149999999997</v>
      </c>
      <c r="K187" s="8">
        <v>44.66187</v>
      </c>
      <c r="L187" s="8">
        <v>45.634889999999999</v>
      </c>
      <c r="M187" s="8">
        <f>L187</f>
        <v>45.634889999999999</v>
      </c>
      <c r="N187" s="8">
        <f>M187</f>
        <v>45.634889999999999</v>
      </c>
      <c r="O187" s="8">
        <v>49.083750000000002</v>
      </c>
      <c r="P187" s="8">
        <v>49.663629999999998</v>
      </c>
      <c r="Q187" s="8">
        <v>50.20232</v>
      </c>
      <c r="R187" s="8">
        <v>50.339750000000002</v>
      </c>
      <c r="S187" s="8">
        <v>50.44641</v>
      </c>
      <c r="T187" s="8">
        <f>S187</f>
        <v>50.44641</v>
      </c>
      <c r="U187" s="8">
        <v>50.752290000000002</v>
      </c>
      <c r="V187" s="8">
        <f>U187</f>
        <v>50.752290000000002</v>
      </c>
      <c r="W187" s="8">
        <v>52.817309999999999</v>
      </c>
      <c r="X187" s="8">
        <v>53.528129999999997</v>
      </c>
      <c r="Y187" s="8">
        <v>54.203099999999999</v>
      </c>
      <c r="Z187" s="8">
        <v>54.177030000000002</v>
      </c>
      <c r="AA187" s="8">
        <f>Z187</f>
        <v>54.177030000000002</v>
      </c>
      <c r="AB187" s="8">
        <v>54.66583</v>
      </c>
      <c r="AC187" s="8">
        <v>54.98048</v>
      </c>
      <c r="AD187" s="8">
        <v>55.186860000000003</v>
      </c>
      <c r="AE187" s="8">
        <f>AD187</f>
        <v>55.186860000000003</v>
      </c>
      <c r="AF187" s="8">
        <f>AE187</f>
        <v>55.186860000000003</v>
      </c>
      <c r="AG187" s="8">
        <v>56.34395</v>
      </c>
      <c r="AH187" s="8">
        <v>56.996940000000002</v>
      </c>
      <c r="AI187" s="8">
        <v>57.099029999999999</v>
      </c>
      <c r="AJ187" s="8">
        <v>57.30012</v>
      </c>
      <c r="AK187" s="8">
        <v>57.457830000000001</v>
      </c>
      <c r="AL187" s="8">
        <v>57.70879</v>
      </c>
      <c r="AM187" s="8">
        <v>57.964449999999999</v>
      </c>
      <c r="AN187" s="8">
        <v>58.343519999999998</v>
      </c>
      <c r="AO187" s="8">
        <v>58.47204</v>
      </c>
      <c r="AP187" s="8">
        <v>58.451619999999998</v>
      </c>
      <c r="AQ187" s="8">
        <v>58.447220000000002</v>
      </c>
      <c r="AR187" s="8">
        <v>58.51784</v>
      </c>
      <c r="AS187" s="8">
        <v>58.437710000000003</v>
      </c>
      <c r="AT187" s="8">
        <v>58.380009999999999</v>
      </c>
      <c r="AU187" s="8">
        <v>58.568530000000003</v>
      </c>
      <c r="AV187" s="8">
        <v>58.430750000000003</v>
      </c>
      <c r="AW187" s="60">
        <f t="shared" si="1453"/>
        <v>58.430750000000003</v>
      </c>
      <c r="AX187" s="8">
        <f t="shared" si="1375"/>
        <v>58.430750000000003</v>
      </c>
    </row>
    <row r="188" spans="1:50" ht="13" x14ac:dyDescent="0.3">
      <c r="A188" s="6" t="s">
        <v>286</v>
      </c>
      <c r="B188" s="6" t="str">
        <f t="shared" si="1046"/>
        <v xml:space="preserve">Uruguay </v>
      </c>
      <c r="C188" s="5" t="s">
        <v>53</v>
      </c>
      <c r="D188" s="55">
        <f>TREND(E188:$AW188,E$3:$AW$3,D$3)</f>
        <v>38.10827281650063</v>
      </c>
      <c r="E188" s="55">
        <f>TREND(F188:$AW188,F$3:$AW$3,E$3)</f>
        <v>38.73600802750093</v>
      </c>
      <c r="F188" s="55">
        <f>TREND(G188:$AW188,G$3:$AW$3,F$3)</f>
        <v>39.363743238501456</v>
      </c>
      <c r="G188" s="55">
        <f>TREND(H188:$AW188,H$3:$AW$3,G$3)</f>
        <v>39.991478449501983</v>
      </c>
      <c r="H188" s="55">
        <f>TREND(I188:$AW188,I$3:$AW$3,H$3)</f>
        <v>40.619213660502282</v>
      </c>
      <c r="I188" s="55">
        <f>TREND(J188:$AW188,J$3:$AW$3,I$3)</f>
        <v>41.246948871502809</v>
      </c>
      <c r="J188" s="55">
        <f>TREND(K188:$AW188,K$3:$AW$3,J$3)</f>
        <v>41.874684082503336</v>
      </c>
      <c r="K188" s="55">
        <f>TREND(L188:$AW188,L$3:$AW$3,K$3)</f>
        <v>42.502419293503863</v>
      </c>
      <c r="L188" s="55">
        <f>TREND(M188:$AW188,M$3:$AW$3,L$3)</f>
        <v>43.130154504504389</v>
      </c>
      <c r="M188" s="8">
        <v>52.390540000000001</v>
      </c>
      <c r="N188" s="8">
        <v>49.411760000000001</v>
      </c>
      <c r="O188" s="8">
        <v>34.65211</v>
      </c>
      <c r="P188" s="8">
        <v>54.427349999999997</v>
      </c>
      <c r="Q188" s="8">
        <v>54.318049999999999</v>
      </c>
      <c r="R188" s="8">
        <v>56.27854</v>
      </c>
      <c r="S188" s="8">
        <v>57.560789999999997</v>
      </c>
      <c r="T188" s="8">
        <v>60.808489999999999</v>
      </c>
      <c r="U188" s="8">
        <v>59.258000000000003</v>
      </c>
      <c r="V188" s="8">
        <v>56.373019999999997</v>
      </c>
      <c r="W188" s="8">
        <v>38.416420000000002</v>
      </c>
      <c r="X188" s="8">
        <f>W188</f>
        <v>38.416420000000002</v>
      </c>
      <c r="Y188" s="8">
        <f>X188</f>
        <v>38.416420000000002</v>
      </c>
      <c r="Z188" s="8">
        <f>Y188</f>
        <v>38.416420000000002</v>
      </c>
      <c r="AA188" s="8">
        <f>Z188</f>
        <v>38.416420000000002</v>
      </c>
      <c r="AB188" s="8">
        <f>AA188</f>
        <v>38.416420000000002</v>
      </c>
      <c r="AC188" s="8">
        <f>AB188</f>
        <v>38.416420000000002</v>
      </c>
      <c r="AD188" s="8">
        <f>AC188</f>
        <v>38.416420000000002</v>
      </c>
      <c r="AE188" s="8">
        <f>AD188</f>
        <v>38.416420000000002</v>
      </c>
      <c r="AF188" s="8">
        <f>AE188</f>
        <v>38.416420000000002</v>
      </c>
      <c r="AG188" s="8">
        <v>64.359620000000007</v>
      </c>
      <c r="AH188" s="60">
        <f t="shared" ref="AH188" si="1468">AG188</f>
        <v>64.359620000000007</v>
      </c>
      <c r="AI188" s="8">
        <v>70.986220000000003</v>
      </c>
      <c r="AJ188" s="8">
        <v>66.787049999999994</v>
      </c>
      <c r="AK188" s="8">
        <v>65.35342</v>
      </c>
      <c r="AL188" s="8">
        <v>66.702169999999995</v>
      </c>
      <c r="AM188" s="8">
        <v>68.585589999999996</v>
      </c>
      <c r="AN188" s="8">
        <v>65.833820000000003</v>
      </c>
      <c r="AO188" s="8">
        <v>68.782300000000006</v>
      </c>
      <c r="AP188" s="8">
        <v>65.110879999999995</v>
      </c>
      <c r="AQ188" s="8">
        <v>65.86627</v>
      </c>
      <c r="AR188" s="8">
        <v>64.123959999999997</v>
      </c>
      <c r="AS188" s="60">
        <f t="shared" ref="AS188" si="1469">AR188</f>
        <v>64.123959999999997</v>
      </c>
      <c r="AT188" s="60">
        <f>AS188</f>
        <v>64.123959999999997</v>
      </c>
      <c r="AU188" s="60">
        <f t="shared" ref="AU188" si="1470">AT188</f>
        <v>64.123959999999997</v>
      </c>
      <c r="AV188" s="60">
        <f>AU188</f>
        <v>64.123959999999997</v>
      </c>
      <c r="AW188" s="60">
        <f t="shared" si="1453"/>
        <v>64.123959999999997</v>
      </c>
      <c r="AX188" s="8">
        <f t="shared" si="1375"/>
        <v>64.123959999999997</v>
      </c>
    </row>
    <row r="189" spans="1:50" ht="20" x14ac:dyDescent="0.3">
      <c r="A189" s="6" t="s">
        <v>287</v>
      </c>
      <c r="B189" s="6" t="str">
        <f t="shared" si="1046"/>
        <v xml:space="preserve">Uzbekistan </v>
      </c>
      <c r="C189" s="5" t="s">
        <v>53</v>
      </c>
      <c r="D189" s="61">
        <f>AVERAGE(E189:$AW189)</f>
        <v>39.817178999999975</v>
      </c>
      <c r="E189" s="61">
        <f>AVERAGE(F189:$AW189)</f>
        <v>39.817178999999975</v>
      </c>
      <c r="F189" s="61">
        <f>AVERAGE(G189:$AW189)</f>
        <v>39.817178999999982</v>
      </c>
      <c r="G189" s="61">
        <f>AVERAGE(H189:$AW189)</f>
        <v>39.817178999999989</v>
      </c>
      <c r="H189" s="61">
        <f>AVERAGE(I189:$AW189)</f>
        <v>39.817178999999982</v>
      </c>
      <c r="I189" s="61">
        <f>AVERAGE(J189:$AW189)</f>
        <v>39.817178999999996</v>
      </c>
      <c r="J189" s="61">
        <f>AVERAGE(K189:$AW189)</f>
        <v>39.817178999999989</v>
      </c>
      <c r="K189" s="61">
        <f>AVERAGE(L189:$AW189)</f>
        <v>39.817178999999996</v>
      </c>
      <c r="L189" s="61">
        <f>AVERAGE(M189:$AW189)</f>
        <v>39.817178999999996</v>
      </c>
      <c r="M189" s="61">
        <f>AVERAGE(N189:$AW189)</f>
        <v>39.817179000000003</v>
      </c>
      <c r="N189" s="61">
        <f>AVERAGE(O189:$AW189)</f>
        <v>39.817179000000003</v>
      </c>
      <c r="O189" s="61">
        <f>AVERAGE(P189:$AW189)</f>
        <v>39.817179000000003</v>
      </c>
      <c r="P189" s="61">
        <f>AVERAGE(Q189:$AW189)</f>
        <v>39.81717900000001</v>
      </c>
      <c r="Q189" s="61">
        <f>AVERAGE(R189:$AW189)</f>
        <v>39.817179000000003</v>
      </c>
      <c r="R189" s="61">
        <f>AVERAGE(S189:$AW189)</f>
        <v>39.817179000000003</v>
      </c>
      <c r="S189" s="61">
        <f>AVERAGE(T189:$AW189)</f>
        <v>39.81717900000001</v>
      </c>
      <c r="T189" s="61">
        <f>AVERAGE(U189:$AW189)</f>
        <v>39.817179000000017</v>
      </c>
      <c r="U189" s="61">
        <f>AVERAGE(V189:$AW189)</f>
        <v>39.81717900000001</v>
      </c>
      <c r="V189" s="61">
        <f>AVERAGE(W189:$AW189)</f>
        <v>39.817179000000017</v>
      </c>
      <c r="W189" s="61">
        <f>AVERAGE(X189:$AW189)</f>
        <v>39.81717900000001</v>
      </c>
      <c r="X189" s="61">
        <f>AVERAGE(Y189:$AW189)</f>
        <v>39.817179000000017</v>
      </c>
      <c r="Y189" s="61">
        <f>AVERAGE(Z189:$AW189)</f>
        <v>39.817179000000017</v>
      </c>
      <c r="Z189" s="61">
        <f>AVERAGE(AA189:$AW189)</f>
        <v>39.817179000000017</v>
      </c>
      <c r="AA189" s="61">
        <f>AVERAGE(AB189:$AW189)</f>
        <v>39.817179000000017</v>
      </c>
      <c r="AB189" s="61">
        <f>AVERAGE(AC189:$AW189)</f>
        <v>39.81717900000001</v>
      </c>
      <c r="AC189" s="61">
        <f>AVERAGE(AD189:$AW189)</f>
        <v>39.817179000000017</v>
      </c>
      <c r="AD189" s="61">
        <f>AVERAGE(AE189:$AW189)</f>
        <v>39.81717900000001</v>
      </c>
      <c r="AE189" s="61">
        <f>AVERAGE(AF189:$AW189)</f>
        <v>39.81717900000001</v>
      </c>
      <c r="AF189" s="61">
        <f>AVERAGE(AG189:$AW189)</f>
        <v>39.817179000000003</v>
      </c>
      <c r="AG189" s="61">
        <f>AVERAGE(AH189:$AW189)</f>
        <v>39.817179000000003</v>
      </c>
      <c r="AH189" s="61">
        <f>AVERAGE(AI189:$AW189)</f>
        <v>39.817179000000003</v>
      </c>
      <c r="AI189" s="61">
        <f>AVERAGE(AJ189:$AW189)</f>
        <v>39.817179000000003</v>
      </c>
      <c r="AJ189" s="61">
        <f>AVERAGE(AK189:$AW189)</f>
        <v>39.817178999999996</v>
      </c>
      <c r="AK189" s="61">
        <f>AVERAGE(AL189:$AW189)</f>
        <v>39.817178999999996</v>
      </c>
      <c r="AL189" s="61">
        <f>AVERAGE(AM189:$AW189)</f>
        <v>39.817178999999996</v>
      </c>
      <c r="AM189" s="61">
        <f>AVERAGE(AN189:$AW189)</f>
        <v>39.817178999999996</v>
      </c>
      <c r="AN189" s="7">
        <v>41.371789999999997</v>
      </c>
      <c r="AO189" s="7">
        <v>39.162869999999998</v>
      </c>
      <c r="AP189" s="7">
        <v>38.732080000000003</v>
      </c>
      <c r="AQ189" s="7">
        <v>42.624679999999998</v>
      </c>
      <c r="AR189" s="7">
        <v>42.387050000000002</v>
      </c>
      <c r="AS189" s="7">
        <v>44.282989999999998</v>
      </c>
      <c r="AT189" s="7">
        <v>42.098439999999997</v>
      </c>
      <c r="AU189" s="7">
        <v>38.124040000000001</v>
      </c>
      <c r="AV189" s="7">
        <v>33.481879999999997</v>
      </c>
      <c r="AW189" s="7">
        <v>35.905970000000003</v>
      </c>
      <c r="AX189" s="7">
        <v>36.880659999999999</v>
      </c>
    </row>
    <row r="190" spans="1:50" ht="13" x14ac:dyDescent="0.3">
      <c r="A190" s="6" t="s">
        <v>288</v>
      </c>
      <c r="B190" s="6" t="str">
        <f t="shared" si="1046"/>
        <v xml:space="preserve">Vanuatu </v>
      </c>
      <c r="C190" s="5" t="s">
        <v>53</v>
      </c>
      <c r="D190" s="55">
        <f>TREND(E190:$AW190,E$3:$AW$3,D$3)</f>
        <v>36.214439999999939</v>
      </c>
      <c r="E190" s="7">
        <f>TREND(F190:$AW190,F$3:$AW$3,E$3)</f>
        <v>36.214439999999939</v>
      </c>
      <c r="F190" s="7">
        <f>TREND(G190:$AW190,G$3:$AW$3,F$3)</f>
        <v>36.214439999999946</v>
      </c>
      <c r="G190" s="7">
        <f>TREND(H190:$AW190,H$3:$AW$3,G$3)</f>
        <v>36.214439999999939</v>
      </c>
      <c r="H190" s="7">
        <f>TREND(I190:$AW190,I$3:$AW$3,H$3)</f>
        <v>36.214439999999946</v>
      </c>
      <c r="I190" s="7">
        <f>TREND(J190:$AW190,J$3:$AW$3,I$3)</f>
        <v>36.214439999999946</v>
      </c>
      <c r="J190" s="7">
        <f>TREND(K190:$AW190,K$3:$AW$3,J$3)</f>
        <v>36.214439999999954</v>
      </c>
      <c r="K190" s="7">
        <f>TREND(L190:$AW190,L$3:$AW$3,K$3)</f>
        <v>36.214439999999961</v>
      </c>
      <c r="L190" s="7">
        <f>TREND(M190:$AW190,M$3:$AW$3,L$3)</f>
        <v>36.214439999999968</v>
      </c>
      <c r="M190" s="7">
        <f>TREND(N190:$AW190,N$3:$AW$3,M$3)</f>
        <v>36.214439999999968</v>
      </c>
      <c r="N190" s="7">
        <f>TREND(O190:$AW190,O$3:$AW$3,N$3)</f>
        <v>36.214439999999968</v>
      </c>
      <c r="O190" s="7">
        <f>TREND(P190:$AW190,P$3:$AW$3,O$3)</f>
        <v>36.214439999999982</v>
      </c>
      <c r="P190" s="7">
        <f>TREND(Q190:$AW190,Q$3:$AW$3,P$3)</f>
        <v>36.214439999999982</v>
      </c>
      <c r="Q190" s="7">
        <f>TREND(R190:$AW190,R$3:$AW$3,Q$3)</f>
        <v>36.214439999999989</v>
      </c>
      <c r="R190" s="7">
        <f>TREND(S190:$AW190,S$3:$AW$3,R$3)</f>
        <v>36.214439999999982</v>
      </c>
      <c r="S190" s="7">
        <f>TREND(T190:$AW190,T$3:$AW$3,S$3)</f>
        <v>36.214439999999982</v>
      </c>
      <c r="T190" s="7">
        <f>TREND(U190:$AW190,U$3:$AW$3,T$3)</f>
        <v>36.214439999999989</v>
      </c>
      <c r="U190" s="7">
        <f>TREND(V190:$AW190,V$3:$AW$3,U$3)</f>
        <v>36.214439999999996</v>
      </c>
      <c r="V190" s="7">
        <f>TREND(W190:$AW190,W$3:$AW$3,V$3)</f>
        <v>36.214439999999996</v>
      </c>
      <c r="W190" s="7">
        <f>TREND(X190:$AW190,X$3:$AW$3,W$3)</f>
        <v>36.214439999999996</v>
      </c>
      <c r="X190" s="7">
        <f>TREND(Y190:$AW190,Y$3:$AW$3,X$3)</f>
        <v>36.214440000000003</v>
      </c>
      <c r="Y190" s="7">
        <f>TREND(Z190:$AW190,Z$3:$AW$3,Y$3)</f>
        <v>36.214440000000003</v>
      </c>
      <c r="Z190" s="7">
        <f>TREND(AA190:$AW190,AA$3:$AW$3,Z$3)</f>
        <v>36.21444000000001</v>
      </c>
      <c r="AA190" s="7">
        <f>TREND(AB190:$AW190,AB$3:$AW$3,AA$3)</f>
        <v>36.21444000000001</v>
      </c>
      <c r="AB190" s="7">
        <f>TREND(AC190:$AW190,AC$3:$AW$3,AB$3)</f>
        <v>36.21444000000001</v>
      </c>
      <c r="AC190" s="7">
        <f>TREND(AD190:$AW190,AD$3:$AW$3,AC$3)</f>
        <v>36.21444000000001</v>
      </c>
      <c r="AD190" s="7">
        <f>TREND(AE190:$AW190,AE$3:$AW$3,AD$3)</f>
        <v>36.214440000000003</v>
      </c>
      <c r="AE190" s="7">
        <f>TREND(AF190:$AW190,AF$3:$AW$3,AE$3)</f>
        <v>36.21444000000001</v>
      </c>
      <c r="AF190" s="7">
        <f>TREND(AG190:$AW190,AG$3:$AW$3,AF$3)</f>
        <v>36.214440000000018</v>
      </c>
      <c r="AG190" s="7">
        <f>TREND(AH190:$AW190,AH$3:$AW$3,AG$3)</f>
        <v>36.21444000000001</v>
      </c>
      <c r="AH190" s="7">
        <f>TREND(AI190:$AW190,AI$3:$AW$3,AH$3)</f>
        <v>36.21444000000001</v>
      </c>
      <c r="AI190" s="7">
        <f>TREND(AJ190:$AW190,AJ$3:$AW$3,AI$3)</f>
        <v>36.21444000000001</v>
      </c>
      <c r="AJ190" s="7">
        <f>TREND(AK190:$AW190,AK$3:$AW$3,AJ$3)</f>
        <v>36.21444000000001</v>
      </c>
      <c r="AK190" s="8">
        <v>36.214440000000003</v>
      </c>
      <c r="AL190" s="60">
        <f t="shared" ref="AL190" si="1471">AK190</f>
        <v>36.214440000000003</v>
      </c>
      <c r="AM190" s="60">
        <f t="shared" ref="AM190" si="1472">AL190</f>
        <v>36.214440000000003</v>
      </c>
      <c r="AN190" s="60">
        <f t="shared" ref="AN190" si="1473">AM190</f>
        <v>36.214440000000003</v>
      </c>
      <c r="AO190" s="60">
        <f t="shared" ref="AO190" si="1474">AN190</f>
        <v>36.214440000000003</v>
      </c>
      <c r="AP190" s="60">
        <f t="shared" ref="AP190" si="1475">AO190</f>
        <v>36.214440000000003</v>
      </c>
      <c r="AQ190" s="60">
        <f t="shared" ref="AQ190" si="1476">AP190</f>
        <v>36.214440000000003</v>
      </c>
      <c r="AR190" s="60">
        <f t="shared" ref="AR190" si="1477">AQ190</f>
        <v>36.214440000000003</v>
      </c>
      <c r="AS190" s="60">
        <f t="shared" ref="AS190" si="1478">AR190</f>
        <v>36.214440000000003</v>
      </c>
      <c r="AT190" s="60">
        <f t="shared" ref="AT190:AT191" si="1479">AS190</f>
        <v>36.214440000000003</v>
      </c>
      <c r="AU190" s="60">
        <f t="shared" ref="AU190" si="1480">AT190</f>
        <v>36.214440000000003</v>
      </c>
      <c r="AV190" s="60">
        <f t="shared" ref="AV190:AV191" si="1481">AU190</f>
        <v>36.214440000000003</v>
      </c>
      <c r="AW190" s="60">
        <f t="shared" ref="AW190:AW191" si="1482">AV190</f>
        <v>36.214440000000003</v>
      </c>
      <c r="AX190" s="8">
        <f t="shared" ref="AX190:AX195" si="1483">AW190</f>
        <v>36.214440000000003</v>
      </c>
    </row>
    <row r="191" spans="1:50" ht="40" x14ac:dyDescent="0.3">
      <c r="A191" s="6" t="s">
        <v>289</v>
      </c>
      <c r="B191" s="6" t="s">
        <v>610</v>
      </c>
      <c r="C191" s="5" t="s">
        <v>53</v>
      </c>
      <c r="D191" s="55">
        <f>TREND(E191:$AW191,E$3:$AW$3,D$3)</f>
        <v>16.485760287456515</v>
      </c>
      <c r="E191" s="7">
        <f>TREND(F191:$AW191,F$3:$AW$3,E$3)</f>
        <v>17.521442334495077</v>
      </c>
      <c r="F191" s="7">
        <f>TREND(G191:$AW191,G$3:$AW$3,F$3)</f>
        <v>18.557124381533185</v>
      </c>
      <c r="G191" s="7">
        <f>TREND(H191:$AW191,H$3:$AW$3,G$3)</f>
        <v>19.592806428571521</v>
      </c>
      <c r="H191" s="7">
        <f>TREND(I191:$AW191,I$3:$AW$3,H$3)</f>
        <v>20.628488475609629</v>
      </c>
      <c r="I191" s="7">
        <v>30.710249999999998</v>
      </c>
      <c r="J191" s="7">
        <f t="shared" ref="J191:AG191" si="1484">I191</f>
        <v>30.710249999999998</v>
      </c>
      <c r="K191" s="7">
        <f t="shared" si="1484"/>
        <v>30.710249999999998</v>
      </c>
      <c r="L191" s="7">
        <f t="shared" si="1484"/>
        <v>30.710249999999998</v>
      </c>
      <c r="M191" s="7">
        <f t="shared" si="1484"/>
        <v>30.710249999999998</v>
      </c>
      <c r="N191" s="7">
        <f t="shared" si="1484"/>
        <v>30.710249999999998</v>
      </c>
      <c r="O191" s="7">
        <f t="shared" si="1484"/>
        <v>30.710249999999998</v>
      </c>
      <c r="P191" s="7">
        <f t="shared" si="1484"/>
        <v>30.710249999999998</v>
      </c>
      <c r="Q191" s="7">
        <f t="shared" si="1484"/>
        <v>30.710249999999998</v>
      </c>
      <c r="R191" s="7">
        <f t="shared" si="1484"/>
        <v>30.710249999999998</v>
      </c>
      <c r="S191" s="7">
        <f t="shared" si="1484"/>
        <v>30.710249999999998</v>
      </c>
      <c r="T191" s="7">
        <f t="shared" si="1484"/>
        <v>30.710249999999998</v>
      </c>
      <c r="U191" s="7">
        <f t="shared" si="1484"/>
        <v>30.710249999999998</v>
      </c>
      <c r="V191" s="7">
        <f t="shared" si="1484"/>
        <v>30.710249999999998</v>
      </c>
      <c r="W191" s="7">
        <f t="shared" si="1484"/>
        <v>30.710249999999998</v>
      </c>
      <c r="X191" s="7">
        <f t="shared" si="1484"/>
        <v>30.710249999999998</v>
      </c>
      <c r="Y191" s="7">
        <f t="shared" si="1484"/>
        <v>30.710249999999998</v>
      </c>
      <c r="Z191" s="7">
        <f t="shared" si="1484"/>
        <v>30.710249999999998</v>
      </c>
      <c r="AA191" s="7">
        <f t="shared" si="1484"/>
        <v>30.710249999999998</v>
      </c>
      <c r="AB191" s="7">
        <f t="shared" si="1484"/>
        <v>30.710249999999998</v>
      </c>
      <c r="AC191" s="7">
        <f t="shared" si="1484"/>
        <v>30.710249999999998</v>
      </c>
      <c r="AD191" s="7">
        <f t="shared" si="1484"/>
        <v>30.710249999999998</v>
      </c>
      <c r="AE191" s="7">
        <f t="shared" si="1484"/>
        <v>30.710249999999998</v>
      </c>
      <c r="AF191" s="7">
        <f t="shared" si="1484"/>
        <v>30.710249999999998</v>
      </c>
      <c r="AG191" s="7">
        <f t="shared" si="1484"/>
        <v>30.710249999999998</v>
      </c>
      <c r="AH191" s="7">
        <v>62.784019999999998</v>
      </c>
      <c r="AI191" s="60">
        <f t="shared" ref="AI191" si="1485">AH191</f>
        <v>62.784019999999998</v>
      </c>
      <c r="AJ191" s="7">
        <v>60.29757</v>
      </c>
      <c r="AK191" s="60">
        <f t="shared" ref="AK191" si="1486">AJ191</f>
        <v>60.29757</v>
      </c>
      <c r="AL191" s="60">
        <f t="shared" ref="AL191" si="1487">AK191</f>
        <v>60.29757</v>
      </c>
      <c r="AM191" s="60">
        <f t="shared" ref="AM191" si="1488">AL191</f>
        <v>60.29757</v>
      </c>
      <c r="AN191" s="60">
        <f t="shared" ref="AN191" si="1489">AM191</f>
        <v>60.29757</v>
      </c>
      <c r="AO191" s="60">
        <f t="shared" ref="AO191" si="1490">AN191</f>
        <v>60.29757</v>
      </c>
      <c r="AP191" s="60">
        <f t="shared" ref="AP191" si="1491">AO191</f>
        <v>60.29757</v>
      </c>
      <c r="AQ191" s="60">
        <f t="shared" ref="AQ191" si="1492">AP191</f>
        <v>60.29757</v>
      </c>
      <c r="AR191" s="60">
        <f t="shared" ref="AR191" si="1493">AQ191</f>
        <v>60.29757</v>
      </c>
      <c r="AS191" s="60">
        <f t="shared" ref="AS191" si="1494">AR191</f>
        <v>60.29757</v>
      </c>
      <c r="AT191" s="60">
        <f t="shared" si="1479"/>
        <v>60.29757</v>
      </c>
      <c r="AU191" s="60">
        <f t="shared" ref="AU191" si="1495">AT191</f>
        <v>60.29757</v>
      </c>
      <c r="AV191" s="60">
        <f t="shared" si="1481"/>
        <v>60.29757</v>
      </c>
      <c r="AW191" s="60">
        <f t="shared" si="1482"/>
        <v>60.29757</v>
      </c>
      <c r="AX191" s="7">
        <f t="shared" si="1483"/>
        <v>60.29757</v>
      </c>
    </row>
    <row r="192" spans="1:50" ht="13" x14ac:dyDescent="0.3">
      <c r="A192" s="6" t="s">
        <v>290</v>
      </c>
      <c r="B192" s="6" t="s">
        <v>611</v>
      </c>
      <c r="C192" s="5" t="s">
        <v>53</v>
      </c>
      <c r="D192" s="55">
        <f>TREND(E192:$AW192,E$3:$AW$3,D$3)</f>
        <v>35.675784190283366</v>
      </c>
      <c r="E192" s="7">
        <f>TREND(F192:$AW192,F$3:$AW$3,E$3)</f>
        <v>35.865111366396718</v>
      </c>
      <c r="F192" s="7">
        <f>TREND(G192:$AW192,G$3:$AW$3,F$3)</f>
        <v>36.054438542510127</v>
      </c>
      <c r="G192" s="7">
        <f>TREND(H192:$AW192,H$3:$AW$3,G$3)</f>
        <v>36.243765718623479</v>
      </c>
      <c r="H192" s="7">
        <f>TREND(I192:$AW192,I$3:$AW$3,H$3)</f>
        <v>36.433092894736831</v>
      </c>
      <c r="I192" s="7">
        <f>TREND(J192:$AW192,J$3:$AW$3,I$3)</f>
        <v>36.622420070850183</v>
      </c>
      <c r="J192" s="7">
        <f>TREND(K192:$AW192,K$3:$AW$3,J$3)</f>
        <v>36.811747246963535</v>
      </c>
      <c r="K192" s="8">
        <v>37.392580000000002</v>
      </c>
      <c r="L192" s="8">
        <v>39.131410000000002</v>
      </c>
      <c r="M192" s="8">
        <f t="shared" ref="M192:AG192" si="1496">L192</f>
        <v>39.131410000000002</v>
      </c>
      <c r="N192" s="8">
        <f t="shared" si="1496"/>
        <v>39.131410000000002</v>
      </c>
      <c r="O192" s="8">
        <f t="shared" si="1496"/>
        <v>39.131410000000002</v>
      </c>
      <c r="P192" s="8">
        <f t="shared" si="1496"/>
        <v>39.131410000000002</v>
      </c>
      <c r="Q192" s="8">
        <f t="shared" si="1496"/>
        <v>39.131410000000002</v>
      </c>
      <c r="R192" s="8">
        <f t="shared" si="1496"/>
        <v>39.131410000000002</v>
      </c>
      <c r="S192" s="8">
        <f t="shared" si="1496"/>
        <v>39.131410000000002</v>
      </c>
      <c r="T192" s="8">
        <f t="shared" si="1496"/>
        <v>39.131410000000002</v>
      </c>
      <c r="U192" s="8">
        <f t="shared" si="1496"/>
        <v>39.131410000000002</v>
      </c>
      <c r="V192" s="8">
        <f t="shared" si="1496"/>
        <v>39.131410000000002</v>
      </c>
      <c r="W192" s="8">
        <f t="shared" si="1496"/>
        <v>39.131410000000002</v>
      </c>
      <c r="X192" s="8">
        <f t="shared" si="1496"/>
        <v>39.131410000000002</v>
      </c>
      <c r="Y192" s="8">
        <f t="shared" si="1496"/>
        <v>39.131410000000002</v>
      </c>
      <c r="Z192" s="8">
        <f t="shared" si="1496"/>
        <v>39.131410000000002</v>
      </c>
      <c r="AA192" s="8">
        <f t="shared" si="1496"/>
        <v>39.131410000000002</v>
      </c>
      <c r="AB192" s="8">
        <f t="shared" si="1496"/>
        <v>39.131410000000002</v>
      </c>
      <c r="AC192" s="8">
        <f t="shared" si="1496"/>
        <v>39.131410000000002</v>
      </c>
      <c r="AD192" s="8">
        <f t="shared" si="1496"/>
        <v>39.131410000000002</v>
      </c>
      <c r="AE192" s="8">
        <f t="shared" si="1496"/>
        <v>39.131410000000002</v>
      </c>
      <c r="AF192" s="8">
        <f t="shared" si="1496"/>
        <v>39.131410000000002</v>
      </c>
      <c r="AG192" s="8">
        <f t="shared" si="1496"/>
        <v>39.131410000000002</v>
      </c>
      <c r="AH192" s="60">
        <f t="shared" ref="AH192" si="1497">AG192</f>
        <v>39.131410000000002</v>
      </c>
      <c r="AI192" s="60">
        <f t="shared" ref="AI192" si="1498">AH192</f>
        <v>39.131410000000002</v>
      </c>
      <c r="AJ192" s="60">
        <f t="shared" ref="AJ192" si="1499">AI192</f>
        <v>39.131410000000002</v>
      </c>
      <c r="AK192" s="60">
        <f t="shared" ref="AK192" si="1500">AJ192</f>
        <v>39.131410000000002</v>
      </c>
      <c r="AL192" s="60">
        <f t="shared" ref="AL192" si="1501">AK192</f>
        <v>39.131410000000002</v>
      </c>
      <c r="AM192" s="8">
        <v>42.375160000000001</v>
      </c>
      <c r="AN192" s="60">
        <f t="shared" ref="AN192" si="1502">AM192</f>
        <v>42.375160000000001</v>
      </c>
      <c r="AO192" s="8">
        <v>43.770499999999998</v>
      </c>
      <c r="AP192" s="8">
        <v>43.071739999999998</v>
      </c>
      <c r="AQ192" s="8">
        <v>43.873959999999997</v>
      </c>
      <c r="AR192" s="8">
        <v>44.793469999999999</v>
      </c>
      <c r="AS192" s="60">
        <f t="shared" ref="AS192" si="1503">AR192</f>
        <v>44.793469999999999</v>
      </c>
      <c r="AT192" s="8">
        <v>37.03322</v>
      </c>
      <c r="AU192" s="8">
        <v>42.989600000000003</v>
      </c>
      <c r="AV192" s="8">
        <v>49.727420000000002</v>
      </c>
      <c r="AW192" s="8">
        <v>54.588990000000003</v>
      </c>
      <c r="AX192" s="8">
        <f t="shared" si="1483"/>
        <v>54.588990000000003</v>
      </c>
    </row>
    <row r="193" spans="1:50" ht="13" x14ac:dyDescent="0.3">
      <c r="A193" s="6" t="s">
        <v>293</v>
      </c>
      <c r="B193" s="6" t="str">
        <f t="shared" si="1046"/>
        <v xml:space="preserve">Yemen </v>
      </c>
      <c r="C193" s="5" t="s">
        <v>53</v>
      </c>
      <c r="D193" s="55">
        <f>TREND(E193:$AW193,E$3:$AW$3,D$3)</f>
        <v>27.962406181818267</v>
      </c>
      <c r="E193" s="7">
        <f>TREND(F193:$AW193,F$3:$AW$3,E$3)</f>
        <v>28.089605090909174</v>
      </c>
      <c r="F193" s="7">
        <f>TREND(G193:$AW193,G$3:$AW$3,F$3)</f>
        <v>28.216804000000081</v>
      </c>
      <c r="G193" s="7">
        <f>TREND(H193:$AW193,H$3:$AW$3,G$3)</f>
        <v>28.344002909090989</v>
      </c>
      <c r="H193" s="7">
        <f>TREND(I193:$AW193,I$3:$AW$3,H$3)</f>
        <v>28.471201818181896</v>
      </c>
      <c r="I193" s="7">
        <f>TREND(J193:$AW193,J$3:$AW$3,I$3)</f>
        <v>28.598400727272804</v>
      </c>
      <c r="J193" s="7">
        <f>TREND(K193:$AW193,K$3:$AW$3,J$3)</f>
        <v>28.725599636363711</v>
      </c>
      <c r="K193" s="7">
        <f>TREND(L193:$AW193,L$3:$AW$3,K$3)</f>
        <v>28.852798545454618</v>
      </c>
      <c r="L193" s="7">
        <f>TREND(M193:$AW193,M$3:$AW$3,L$3)</f>
        <v>28.979997454545526</v>
      </c>
      <c r="M193" s="7">
        <f>TREND(N193:$AW193,N$3:$AW$3,M$3)</f>
        <v>29.107196363636433</v>
      </c>
      <c r="N193" s="7">
        <f>TREND(O193:$AW193,O$3:$AW$3,N$3)</f>
        <v>29.23439527272734</v>
      </c>
      <c r="O193" s="7">
        <f>TREND(P193:$AW193,P$3:$AW$3,O$3)</f>
        <v>29.361594181818248</v>
      </c>
      <c r="P193" s="7">
        <f>TREND(Q193:$AW193,Q$3:$AW$3,P$3)</f>
        <v>29.488793090909155</v>
      </c>
      <c r="Q193" s="7">
        <f>TREND(R193:$AW193,R$3:$AW$3,Q$3)</f>
        <v>29.615992000000062</v>
      </c>
      <c r="R193" s="7">
        <f>TREND(S193:$AW193,S$3:$AW$3,R$3)</f>
        <v>29.74319090909097</v>
      </c>
      <c r="S193" s="7">
        <f>TREND(T193:$AW193,T$3:$AW$3,S$3)</f>
        <v>29.870389818181877</v>
      </c>
      <c r="T193" s="7">
        <f>TREND(U193:$AW193,U$3:$AW$3,T$3)</f>
        <v>29.997588727272785</v>
      </c>
      <c r="U193" s="7">
        <f>TREND(V193:$AW193,V$3:$AW$3,U$3)</f>
        <v>30.124787636363692</v>
      </c>
      <c r="V193" s="7">
        <f>TREND(W193:$AW193,W$3:$AW$3,V$3)</f>
        <v>30.251986545454599</v>
      </c>
      <c r="W193" s="7">
        <f>TREND(X193:$AW193,X$3:$AW$3,W$3)</f>
        <v>30.379185454545507</v>
      </c>
      <c r="X193" s="7">
        <f>TREND(Y193:$AW193,Y$3:$AW$3,X$3)</f>
        <v>30.506384363636414</v>
      </c>
      <c r="Y193" s="7">
        <f>TREND(Z193:$AW193,Z$3:$AW$3,Y$3)</f>
        <v>30.633583272727321</v>
      </c>
      <c r="Z193" s="7">
        <f>TREND(AA193:$AW193,AA$3:$AW$3,Z$3)</f>
        <v>30.760782181818229</v>
      </c>
      <c r="AA193" s="7">
        <f>TREND(AB193:$AW193,AB$3:$AW$3,AA$3)</f>
        <v>30.887981090909136</v>
      </c>
      <c r="AB193" s="7">
        <f>TREND(AC193:$AW193,AC$3:$AW$3,AB$3)</f>
        <v>31.015180000000043</v>
      </c>
      <c r="AC193" s="7">
        <f>TREND(AD193:$AW193,AD$3:$AW$3,AC$3)</f>
        <v>31.142378909090951</v>
      </c>
      <c r="AD193" s="7">
        <f>TREND(AE193:$AW193,AE$3:$AW$3,AD$3)</f>
        <v>31.269577818181858</v>
      </c>
      <c r="AE193" s="7">
        <f>TREND(AF193:$AW193,AF$3:$AW$3,AE$3)</f>
        <v>31.396776727272766</v>
      </c>
      <c r="AF193" s="7">
        <f>TREND(AG193:$AW193,AG$3:$AW$3,AF$3)</f>
        <v>31.523975636363673</v>
      </c>
      <c r="AG193" s="7">
        <f>TREND(AH193:$AW193,AH$3:$AW$3,AG$3)</f>
        <v>31.65117454545458</v>
      </c>
      <c r="AH193" s="7">
        <f>TREND(AI193:$AW193,AI$3:$AW$3,AH$3)</f>
        <v>31.778373454545488</v>
      </c>
      <c r="AI193" s="7">
        <f>TREND(AJ193:$AW193,AJ$3:$AW$3,AI$3)</f>
        <v>31.905572363636395</v>
      </c>
      <c r="AJ193" s="7">
        <f>TREND(AK193:$AW193,AK$3:$AW$3,AJ$3)</f>
        <v>32.032771272727302</v>
      </c>
      <c r="AK193" s="7">
        <f>TREND(AL193:$AW193,AL$3:$AW$3,AK$3)</f>
        <v>32.159970181818181</v>
      </c>
      <c r="AL193" s="7">
        <f>TREND(AM193:$AW193,AM$3:$AW$3,AL$3)</f>
        <v>32.287169090909117</v>
      </c>
      <c r="AM193" s="7">
        <f>TREND(AN193:$AW193,AN$3:$AW$3,AM$3)</f>
        <v>32.414367999999996</v>
      </c>
      <c r="AN193" s="7">
        <v>31.015180000000001</v>
      </c>
      <c r="AO193" s="7">
        <v>33.347160000000002</v>
      </c>
      <c r="AP193" s="60">
        <f t="shared" ref="AP193" si="1504">AO193</f>
        <v>33.347160000000002</v>
      </c>
      <c r="AQ193" s="60">
        <f t="shared" ref="AQ193" si="1505">AP193</f>
        <v>33.347160000000002</v>
      </c>
      <c r="AR193" s="60">
        <f t="shared" ref="AR193" si="1506">AQ193</f>
        <v>33.347160000000002</v>
      </c>
      <c r="AS193" s="60">
        <f t="shared" ref="AS193" si="1507">AR193</f>
        <v>33.347160000000002</v>
      </c>
      <c r="AT193" s="60">
        <f t="shared" ref="AT193:AT194" si="1508">AS193</f>
        <v>33.347160000000002</v>
      </c>
      <c r="AU193" s="60">
        <f t="shared" ref="AU193" si="1509">AT193</f>
        <v>33.347160000000002</v>
      </c>
      <c r="AV193" s="60">
        <f t="shared" ref="AV193:AV195" si="1510">AU193</f>
        <v>33.347160000000002</v>
      </c>
      <c r="AW193" s="60">
        <f t="shared" ref="AW193:AW194" si="1511">AV193</f>
        <v>33.347160000000002</v>
      </c>
      <c r="AX193" s="7">
        <f t="shared" si="1483"/>
        <v>33.347160000000002</v>
      </c>
    </row>
    <row r="194" spans="1:50" ht="13" x14ac:dyDescent="0.3">
      <c r="A194" s="6" t="s">
        <v>294</v>
      </c>
      <c r="B194" s="6" t="str">
        <f t="shared" si="1046"/>
        <v xml:space="preserve">Zambia </v>
      </c>
      <c r="C194" s="5" t="s">
        <v>53</v>
      </c>
      <c r="D194" s="8">
        <v>22.63374</v>
      </c>
      <c r="E194" s="8">
        <v>14.705880000000001</v>
      </c>
      <c r="F194" s="8">
        <f>E194</f>
        <v>14.705880000000001</v>
      </c>
      <c r="G194" s="8">
        <v>16.197179999999999</v>
      </c>
      <c r="H194" s="8">
        <v>23.599319999999999</v>
      </c>
      <c r="I194" s="8">
        <f t="shared" ref="I194:O194" si="1512">H194</f>
        <v>23.599319999999999</v>
      </c>
      <c r="J194" s="8">
        <f t="shared" si="1512"/>
        <v>23.599319999999999</v>
      </c>
      <c r="K194" s="8">
        <f t="shared" si="1512"/>
        <v>23.599319999999999</v>
      </c>
      <c r="L194" s="8">
        <f t="shared" si="1512"/>
        <v>23.599319999999999</v>
      </c>
      <c r="M194" s="8">
        <f t="shared" si="1512"/>
        <v>23.599319999999999</v>
      </c>
      <c r="N194" s="8">
        <f t="shared" si="1512"/>
        <v>23.599319999999999</v>
      </c>
      <c r="O194" s="8">
        <f t="shared" si="1512"/>
        <v>23.599319999999999</v>
      </c>
      <c r="P194" s="8">
        <v>17.451820000000001</v>
      </c>
      <c r="Q194" s="8">
        <f t="shared" ref="Q194:S195" si="1513">P194</f>
        <v>17.451820000000001</v>
      </c>
      <c r="R194" s="8">
        <f t="shared" si="1513"/>
        <v>17.451820000000001</v>
      </c>
      <c r="S194" s="8">
        <f t="shared" si="1513"/>
        <v>17.451820000000001</v>
      </c>
      <c r="T194" s="8">
        <v>22.709160000000001</v>
      </c>
      <c r="U194" s="8">
        <f t="shared" ref="U194:AG194" si="1514">T194</f>
        <v>22.709160000000001</v>
      </c>
      <c r="V194" s="8">
        <f t="shared" si="1514"/>
        <v>22.709160000000001</v>
      </c>
      <c r="W194" s="8">
        <f t="shared" si="1514"/>
        <v>22.709160000000001</v>
      </c>
      <c r="X194" s="8">
        <f t="shared" si="1514"/>
        <v>22.709160000000001</v>
      </c>
      <c r="Y194" s="8">
        <f t="shared" si="1514"/>
        <v>22.709160000000001</v>
      </c>
      <c r="Z194" s="8">
        <f t="shared" si="1514"/>
        <v>22.709160000000001</v>
      </c>
      <c r="AA194" s="8">
        <f t="shared" si="1514"/>
        <v>22.709160000000001</v>
      </c>
      <c r="AB194" s="8">
        <f t="shared" si="1514"/>
        <v>22.709160000000001</v>
      </c>
      <c r="AC194" s="8">
        <f t="shared" si="1514"/>
        <v>22.709160000000001</v>
      </c>
      <c r="AD194" s="8">
        <f t="shared" si="1514"/>
        <v>22.709160000000001</v>
      </c>
      <c r="AE194" s="8">
        <f t="shared" si="1514"/>
        <v>22.709160000000001</v>
      </c>
      <c r="AF194" s="8">
        <f t="shared" si="1514"/>
        <v>22.709160000000001</v>
      </c>
      <c r="AG194" s="8">
        <f t="shared" si="1514"/>
        <v>22.709160000000001</v>
      </c>
      <c r="AH194" s="60">
        <f t="shared" ref="AH194" si="1515">AG194</f>
        <v>22.709160000000001</v>
      </c>
      <c r="AI194" s="60">
        <f t="shared" ref="AI194" si="1516">AH194</f>
        <v>22.709160000000001</v>
      </c>
      <c r="AJ194" s="60">
        <f t="shared" ref="AJ194" si="1517">AI194</f>
        <v>22.709160000000001</v>
      </c>
      <c r="AK194" s="60">
        <f t="shared" ref="AK194" si="1518">AJ194</f>
        <v>22.709160000000001</v>
      </c>
      <c r="AL194" s="60">
        <f t="shared" ref="AL194" si="1519">AK194</f>
        <v>22.709160000000001</v>
      </c>
      <c r="AM194" s="60">
        <f t="shared" ref="AM194" si="1520">AL194</f>
        <v>22.709160000000001</v>
      </c>
      <c r="AN194" s="60">
        <f t="shared" ref="AN194" si="1521">AM194</f>
        <v>22.709160000000001</v>
      </c>
      <c r="AO194" s="60">
        <f t="shared" ref="AO194" si="1522">AN194</f>
        <v>22.709160000000001</v>
      </c>
      <c r="AP194" s="60">
        <f t="shared" ref="AP194" si="1523">AO194</f>
        <v>22.709160000000001</v>
      </c>
      <c r="AQ194" s="60">
        <f t="shared" ref="AQ194" si="1524">AP194</f>
        <v>22.709160000000001</v>
      </c>
      <c r="AR194" s="60">
        <f t="shared" ref="AR194" si="1525">AQ194</f>
        <v>22.709160000000001</v>
      </c>
      <c r="AS194" s="60">
        <f t="shared" ref="AS194" si="1526">AR194</f>
        <v>22.709160000000001</v>
      </c>
      <c r="AT194" s="60">
        <f t="shared" si="1508"/>
        <v>22.709160000000001</v>
      </c>
      <c r="AU194" s="60">
        <f t="shared" ref="AU194" si="1527">AT194</f>
        <v>22.709160000000001</v>
      </c>
      <c r="AV194" s="60">
        <f t="shared" si="1510"/>
        <v>22.709160000000001</v>
      </c>
      <c r="AW194" s="60">
        <f t="shared" si="1511"/>
        <v>22.709160000000001</v>
      </c>
      <c r="AX194" s="8">
        <f t="shared" si="1483"/>
        <v>22.709160000000001</v>
      </c>
    </row>
    <row r="195" spans="1:50" ht="13" x14ac:dyDescent="0.3">
      <c r="A195" s="6" t="s">
        <v>295</v>
      </c>
      <c r="B195" s="6" t="str">
        <f t="shared" si="1046"/>
        <v xml:space="preserve">Zimbabwe </v>
      </c>
      <c r="C195" s="5" t="s">
        <v>53</v>
      </c>
      <c r="D195" s="55">
        <f>TREND(E195:$AW195,E3:$AW3,D3)</f>
        <v>19.969314347339036</v>
      </c>
      <c r="E195" s="7">
        <f>TREND(F195:$AW195,F3:$AW3,E3)</f>
        <v>20.372285294117546</v>
      </c>
      <c r="F195" s="7">
        <f>TREND(G195:$AW195,G3:$AW3,F3)</f>
        <v>20.775256240896397</v>
      </c>
      <c r="G195" s="7">
        <f>TREND(H195:$AW195,H3:$AW3,G3)</f>
        <v>21.178227187675134</v>
      </c>
      <c r="H195" s="7">
        <f>TREND(I195:$AW195,I3:$AW3,H3)</f>
        <v>21.581198134453757</v>
      </c>
      <c r="I195" s="7">
        <f>TREND(J195:$AW195,J3:$AW3,I3)</f>
        <v>21.984169081232494</v>
      </c>
      <c r="J195" s="7">
        <f>TREND(K195:$AW195,K3:$AW3,J3)</f>
        <v>22.387140028011117</v>
      </c>
      <c r="K195" s="7">
        <f>TREND(L195:$AW195,L3:$AW3,K3)</f>
        <v>22.790110974789968</v>
      </c>
      <c r="L195" s="7">
        <f>TREND(M195:$AW195,M3:$AW3,L3)</f>
        <v>23.193081921568705</v>
      </c>
      <c r="M195" s="7">
        <f>TREND(N195:$AW195,N3:$AW3,M3)</f>
        <v>23.596052868347329</v>
      </c>
      <c r="N195" s="7">
        <f>TREND(O195:$AW195,O3:$AW3,N3)</f>
        <v>23.999023815126066</v>
      </c>
      <c r="O195" s="7">
        <v>28.414100000000001</v>
      </c>
      <c r="P195" s="7">
        <f>O195</f>
        <v>28.414100000000001</v>
      </c>
      <c r="Q195" s="7">
        <f t="shared" si="1513"/>
        <v>28.414100000000001</v>
      </c>
      <c r="R195" s="7">
        <f t="shared" si="1513"/>
        <v>28.414100000000001</v>
      </c>
      <c r="S195" s="7">
        <f t="shared" si="1513"/>
        <v>28.414100000000001</v>
      </c>
      <c r="T195" s="7">
        <f>S195</f>
        <v>28.414100000000001</v>
      </c>
      <c r="U195" s="7">
        <f t="shared" ref="U195:AG195" si="1528">T195</f>
        <v>28.414100000000001</v>
      </c>
      <c r="V195" s="7">
        <f t="shared" si="1528"/>
        <v>28.414100000000001</v>
      </c>
      <c r="W195" s="7">
        <f t="shared" si="1528"/>
        <v>28.414100000000001</v>
      </c>
      <c r="X195" s="7">
        <f t="shared" si="1528"/>
        <v>28.414100000000001</v>
      </c>
      <c r="Y195" s="7">
        <f t="shared" si="1528"/>
        <v>28.414100000000001</v>
      </c>
      <c r="Z195" s="7">
        <f t="shared" si="1528"/>
        <v>28.414100000000001</v>
      </c>
      <c r="AA195" s="7">
        <f t="shared" si="1528"/>
        <v>28.414100000000001</v>
      </c>
      <c r="AB195" s="7">
        <f t="shared" si="1528"/>
        <v>28.414100000000001</v>
      </c>
      <c r="AC195" s="7">
        <f t="shared" si="1528"/>
        <v>28.414100000000001</v>
      </c>
      <c r="AD195" s="7">
        <f t="shared" si="1528"/>
        <v>28.414100000000001</v>
      </c>
      <c r="AE195" s="7">
        <f t="shared" si="1528"/>
        <v>28.414100000000001</v>
      </c>
      <c r="AF195" s="7">
        <f t="shared" si="1528"/>
        <v>28.414100000000001</v>
      </c>
      <c r="AG195" s="7">
        <f t="shared" si="1528"/>
        <v>28.414100000000001</v>
      </c>
      <c r="AH195" s="60">
        <f t="shared" ref="AH195" si="1529">AG195</f>
        <v>28.414100000000001</v>
      </c>
      <c r="AI195" s="60">
        <f t="shared" ref="AI195" si="1530">AH195</f>
        <v>28.414100000000001</v>
      </c>
      <c r="AJ195" s="60">
        <f t="shared" ref="AJ195" si="1531">AI195</f>
        <v>28.414100000000001</v>
      </c>
      <c r="AK195" s="60">
        <f t="shared" ref="AK195" si="1532">AJ195</f>
        <v>28.414100000000001</v>
      </c>
      <c r="AL195" s="60">
        <f t="shared" ref="AL195" si="1533">AK195</f>
        <v>28.414100000000001</v>
      </c>
      <c r="AM195" s="60">
        <f t="shared" ref="AM195" si="1534">AL195</f>
        <v>28.414100000000001</v>
      </c>
      <c r="AN195" s="60">
        <f t="shared" ref="AN195" si="1535">AM195</f>
        <v>28.414100000000001</v>
      </c>
      <c r="AO195" s="60">
        <f t="shared" ref="AO195" si="1536">AN195</f>
        <v>28.414100000000001</v>
      </c>
      <c r="AP195" s="60">
        <f t="shared" ref="AP195" si="1537">AO195</f>
        <v>28.414100000000001</v>
      </c>
      <c r="AQ195" s="60">
        <f t="shared" ref="AQ195" si="1538">AP195</f>
        <v>28.414100000000001</v>
      </c>
      <c r="AR195" s="7">
        <v>45.234349999999999</v>
      </c>
      <c r="AS195" s="7">
        <v>43.781350000000003</v>
      </c>
      <c r="AT195" s="7">
        <v>44.164409999999997</v>
      </c>
      <c r="AU195" s="7">
        <v>47.554450000000003</v>
      </c>
      <c r="AV195" s="60">
        <f t="shared" si="1510"/>
        <v>47.554450000000003</v>
      </c>
      <c r="AW195" s="7">
        <v>41.539619999999999</v>
      </c>
      <c r="AX195" s="7">
        <f t="shared" si="1483"/>
        <v>41.539619999999999</v>
      </c>
    </row>
  </sheetData>
  <autoFilter ref="B3:AX195">
    <filterColumn colId="0" showButton="0"/>
  </autoFilter>
  <mergeCells count="3">
    <mergeCell ref="B2:C2"/>
    <mergeCell ref="D2:AX2"/>
    <mergeCell ref="B3:C3"/>
  </mergeCells>
  <hyperlinks>
    <hyperlink ref="B1" r:id="rId1" tooltip="Click once to display linked information. Click and hold to select this cell." display="http://data.uis.unesco.org/OECDStat_Metadata/ShowMetadata.ashx?Dataset=EDULIT_DS&amp;ShowOnWeb=true&amp;Lang=en"/>
    <hyperlink ref="D2" r:id="rId2" tooltip="Click once to display linked information. Click and hold to select this cell." display="http://data.uis.unesco.org/OECDStat_Metadata/ShowMetadata.ashx?Dataset=EDULIT_DS&amp;Coords=[EDULIT_IND].[FGP_5T8]&amp;ShowOnWeb=true&amp;Lang=en"/>
  </hyperlink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I1" sqref="I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95"/>
  <sheetViews>
    <sheetView zoomScaleNormal="100" workbookViewId="0"/>
  </sheetViews>
  <sheetFormatPr defaultRowHeight="12.5" x14ac:dyDescent="0.25"/>
  <sheetData>
    <row r="1" spans="1:49" ht="34.5" x14ac:dyDescent="0.25">
      <c r="A1" s="2" t="s">
        <v>1</v>
      </c>
    </row>
    <row r="2" spans="1:49" x14ac:dyDescent="0.25">
      <c r="A2" s="65" t="s">
        <v>2</v>
      </c>
      <c r="B2" s="66"/>
      <c r="C2" s="67" t="s">
        <v>3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9"/>
    </row>
    <row r="3" spans="1:49" x14ac:dyDescent="0.25">
      <c r="A3" s="70" t="s">
        <v>4</v>
      </c>
      <c r="B3" s="71"/>
      <c r="C3" s="3">
        <v>1970</v>
      </c>
      <c r="D3" s="3">
        <v>1971</v>
      </c>
      <c r="E3" s="3">
        <v>1972</v>
      </c>
      <c r="F3" s="3">
        <v>1973</v>
      </c>
      <c r="G3" s="3">
        <v>1974</v>
      </c>
      <c r="H3" s="3">
        <v>1975</v>
      </c>
      <c r="I3" s="3">
        <v>1976</v>
      </c>
      <c r="J3" s="3">
        <v>1977</v>
      </c>
      <c r="K3" s="3">
        <v>1978</v>
      </c>
      <c r="L3" s="3">
        <v>1979</v>
      </c>
      <c r="M3" s="3">
        <v>1980</v>
      </c>
      <c r="N3" s="3">
        <v>1981</v>
      </c>
      <c r="O3" s="3">
        <v>1982</v>
      </c>
      <c r="P3" s="3">
        <v>1983</v>
      </c>
      <c r="Q3" s="3">
        <v>1984</v>
      </c>
      <c r="R3" s="3">
        <v>1985</v>
      </c>
      <c r="S3" s="3">
        <v>1986</v>
      </c>
      <c r="T3" s="3">
        <v>1987</v>
      </c>
      <c r="U3" s="3">
        <v>1988</v>
      </c>
      <c r="V3" s="3">
        <v>1989</v>
      </c>
      <c r="W3" s="3">
        <v>1990</v>
      </c>
      <c r="X3" s="3">
        <v>1991</v>
      </c>
      <c r="Y3" s="3">
        <v>1992</v>
      </c>
      <c r="Z3" s="3">
        <v>1993</v>
      </c>
      <c r="AA3" s="3">
        <v>1994</v>
      </c>
      <c r="AB3" s="3">
        <v>1995</v>
      </c>
      <c r="AC3" s="3">
        <v>1996</v>
      </c>
      <c r="AD3" s="3">
        <v>1997</v>
      </c>
      <c r="AE3" s="3">
        <v>1998</v>
      </c>
      <c r="AF3" s="3">
        <v>1999</v>
      </c>
      <c r="AG3" s="3">
        <v>2000</v>
      </c>
      <c r="AH3" s="3">
        <v>2001</v>
      </c>
      <c r="AI3" s="3">
        <v>2002</v>
      </c>
      <c r="AJ3" s="3">
        <v>2003</v>
      </c>
      <c r="AK3" s="3">
        <v>2004</v>
      </c>
      <c r="AL3" s="3">
        <v>2005</v>
      </c>
      <c r="AM3" s="3">
        <v>2006</v>
      </c>
      <c r="AN3" s="3">
        <v>2007</v>
      </c>
      <c r="AO3" s="3">
        <v>2008</v>
      </c>
      <c r="AP3" s="3">
        <v>2009</v>
      </c>
      <c r="AQ3" s="3">
        <v>2010</v>
      </c>
      <c r="AR3" s="3">
        <v>2011</v>
      </c>
      <c r="AS3" s="3">
        <v>2012</v>
      </c>
      <c r="AT3" s="3">
        <v>2013</v>
      </c>
      <c r="AU3" s="3">
        <v>2014</v>
      </c>
      <c r="AV3" s="3">
        <v>2015</v>
      </c>
      <c r="AW3" s="3">
        <v>2016</v>
      </c>
    </row>
    <row r="4" spans="1:49" ht="20" x14ac:dyDescent="0.3">
      <c r="A4" s="6" t="s">
        <v>54</v>
      </c>
      <c r="B4" s="5" t="s">
        <v>628</v>
      </c>
      <c r="C4" s="58">
        <f>D4</f>
        <v>11.861140000000001</v>
      </c>
      <c r="D4" s="58">
        <f>E4</f>
        <v>11.861140000000001</v>
      </c>
      <c r="E4" s="5">
        <v>11.861140000000001</v>
      </c>
      <c r="F4" s="5">
        <v>9.9867699999999999</v>
      </c>
      <c r="G4" s="5">
        <v>9.6171799999999994</v>
      </c>
      <c r="H4" s="5">
        <v>10.645429999999999</v>
      </c>
      <c r="I4" s="5">
        <v>9.2951200000000007</v>
      </c>
      <c r="J4" s="5">
        <v>9.2951200000000007</v>
      </c>
      <c r="K4" s="5">
        <v>16.01144</v>
      </c>
      <c r="L4" s="59">
        <f>K4</f>
        <v>16.01144</v>
      </c>
      <c r="M4" s="59">
        <f t="shared" ref="M4:AL4" si="0">L4</f>
        <v>16.01144</v>
      </c>
      <c r="N4" s="59">
        <f t="shared" si="0"/>
        <v>16.01144</v>
      </c>
      <c r="O4" s="59">
        <f t="shared" si="0"/>
        <v>16.01144</v>
      </c>
      <c r="P4" s="59">
        <f t="shared" si="0"/>
        <v>16.01144</v>
      </c>
      <c r="Q4" s="59">
        <f t="shared" si="0"/>
        <v>16.01144</v>
      </c>
      <c r="R4" s="59">
        <f t="shared" si="0"/>
        <v>16.01144</v>
      </c>
      <c r="S4" s="5">
        <v>52.747250000000001</v>
      </c>
      <c r="T4" s="59">
        <f t="shared" si="0"/>
        <v>52.747250000000001</v>
      </c>
      <c r="U4" s="59">
        <f t="shared" si="0"/>
        <v>52.747250000000001</v>
      </c>
      <c r="V4" s="59">
        <f t="shared" si="0"/>
        <v>52.747250000000001</v>
      </c>
      <c r="W4" s="5">
        <v>49.279539999999997</v>
      </c>
      <c r="X4" s="59">
        <f t="shared" si="0"/>
        <v>49.279539999999997</v>
      </c>
      <c r="Y4" s="59">
        <f t="shared" si="0"/>
        <v>49.279539999999997</v>
      </c>
      <c r="Z4" s="59">
        <f t="shared" si="0"/>
        <v>49.279539999999997</v>
      </c>
      <c r="AA4" s="59">
        <f t="shared" si="0"/>
        <v>49.279539999999997</v>
      </c>
      <c r="AB4" s="59">
        <f t="shared" si="0"/>
        <v>49.279539999999997</v>
      </c>
      <c r="AC4" s="59">
        <f t="shared" si="0"/>
        <v>49.279539999999997</v>
      </c>
      <c r="AD4" s="59">
        <f t="shared" si="0"/>
        <v>49.279539999999997</v>
      </c>
      <c r="AE4" s="59">
        <f t="shared" si="0"/>
        <v>49.279539999999997</v>
      </c>
      <c r="AF4" s="59">
        <f t="shared" si="0"/>
        <v>49.279539999999997</v>
      </c>
      <c r="AG4" s="59">
        <f t="shared" si="0"/>
        <v>49.279539999999997</v>
      </c>
      <c r="AH4" s="59">
        <f t="shared" si="0"/>
        <v>49.279539999999997</v>
      </c>
      <c r="AI4" s="59">
        <f t="shared" si="0"/>
        <v>49.279539999999997</v>
      </c>
      <c r="AJ4" s="59">
        <f t="shared" si="0"/>
        <v>49.279539999999997</v>
      </c>
      <c r="AK4" s="59">
        <f t="shared" si="0"/>
        <v>49.279539999999997</v>
      </c>
      <c r="AL4" s="59">
        <f t="shared" si="0"/>
        <v>49.279539999999997</v>
      </c>
      <c r="AM4" s="5">
        <v>24.152139999999999</v>
      </c>
      <c r="AN4" s="5">
        <v>22.9513</v>
      </c>
      <c r="AO4" s="5">
        <v>16.742180000000001</v>
      </c>
      <c r="AP4" s="5">
        <v>19.23517</v>
      </c>
      <c r="AQ4" s="59">
        <f t="shared" ref="AQ4:AV4" si="1">AP4</f>
        <v>19.23517</v>
      </c>
      <c r="AR4" s="59">
        <f t="shared" si="1"/>
        <v>19.23517</v>
      </c>
      <c r="AS4" s="59">
        <f t="shared" si="1"/>
        <v>19.23517</v>
      </c>
      <c r="AT4" s="59">
        <f t="shared" si="1"/>
        <v>19.23517</v>
      </c>
      <c r="AU4" s="5">
        <v>18.305569999999999</v>
      </c>
      <c r="AV4" s="59">
        <f t="shared" si="1"/>
        <v>18.305569999999999</v>
      </c>
      <c r="AW4" s="5" t="s">
        <v>53</v>
      </c>
    </row>
    <row r="5" spans="1:49" ht="20" x14ac:dyDescent="0.3">
      <c r="A5" s="6" t="s">
        <v>54</v>
      </c>
      <c r="B5" s="5" t="s">
        <v>627</v>
      </c>
      <c r="C5" s="55">
        <f>TREND(D5:J5,D3:J3,C3)</f>
        <v>10.712002040816344</v>
      </c>
      <c r="D5" s="55">
        <f>TREND(E5:K5,E3:K3,D3)</f>
        <v>9.4238085714285944</v>
      </c>
      <c r="E5" s="7">
        <v>11.861140000000001</v>
      </c>
      <c r="F5" s="7">
        <v>9.9867699999999999</v>
      </c>
      <c r="G5" s="7">
        <v>9.6171799999999994</v>
      </c>
      <c r="H5" s="7">
        <v>10.645429999999999</v>
      </c>
      <c r="I5" s="7">
        <v>9.2951200000000007</v>
      </c>
      <c r="J5" s="7">
        <v>9.2951200000000007</v>
      </c>
      <c r="K5" s="7">
        <v>16.01144</v>
      </c>
      <c r="L5" s="56">
        <f>($S$5-$K$5)/8+K5</f>
        <v>20.603416250000002</v>
      </c>
      <c r="M5" s="56">
        <f t="shared" ref="M5:R5" si="2">($S$5-$K$5)/8+L5</f>
        <v>25.195392500000004</v>
      </c>
      <c r="N5" s="56">
        <f t="shared" si="2"/>
        <v>29.787368750000006</v>
      </c>
      <c r="O5" s="56">
        <f t="shared" si="2"/>
        <v>34.379345000000008</v>
      </c>
      <c r="P5" s="56">
        <f t="shared" si="2"/>
        <v>38.97132125000001</v>
      </c>
      <c r="Q5" s="56">
        <f t="shared" si="2"/>
        <v>43.563297500000012</v>
      </c>
      <c r="R5" s="56">
        <f t="shared" si="2"/>
        <v>48.155273750000013</v>
      </c>
      <c r="S5" s="7">
        <v>52.747250000000001</v>
      </c>
      <c r="T5" s="56">
        <f>($W$5-$S$5)/4+S5</f>
        <v>51.880322499999998</v>
      </c>
      <c r="U5" s="56">
        <f t="shared" ref="U5:V5" si="3">($W$5-$S$5)/4+T5</f>
        <v>51.013394999999996</v>
      </c>
      <c r="V5" s="56">
        <f t="shared" si="3"/>
        <v>50.146467499999993</v>
      </c>
      <c r="W5" s="7">
        <v>49.279539999999997</v>
      </c>
      <c r="X5" s="56">
        <f>($AM$5-$W$5)/16+W5</f>
        <v>47.709077499999999</v>
      </c>
      <c r="Y5" s="56">
        <f t="shared" ref="Y5:AL5" si="4">($AM$5-$W$5)/16+X5</f>
        <v>46.138615000000001</v>
      </c>
      <c r="Z5" s="56">
        <f t="shared" si="4"/>
        <v>44.568152500000004</v>
      </c>
      <c r="AA5" s="56">
        <f t="shared" si="4"/>
        <v>42.997690000000006</v>
      </c>
      <c r="AB5" s="56">
        <f t="shared" si="4"/>
        <v>41.427227500000008</v>
      </c>
      <c r="AC5" s="56">
        <f t="shared" si="4"/>
        <v>39.85676500000001</v>
      </c>
      <c r="AD5" s="56">
        <f t="shared" si="4"/>
        <v>38.286302500000012</v>
      </c>
      <c r="AE5" s="56">
        <f t="shared" si="4"/>
        <v>36.715840000000014</v>
      </c>
      <c r="AF5" s="56">
        <f t="shared" si="4"/>
        <v>35.145377500000016</v>
      </c>
      <c r="AG5" s="56">
        <f t="shared" si="4"/>
        <v>33.574915000000018</v>
      </c>
      <c r="AH5" s="56">
        <f t="shared" si="4"/>
        <v>32.004452500000021</v>
      </c>
      <c r="AI5" s="56">
        <f t="shared" si="4"/>
        <v>30.433990000000019</v>
      </c>
      <c r="AJ5" s="56">
        <f t="shared" si="4"/>
        <v>28.863527500000018</v>
      </c>
      <c r="AK5" s="56">
        <f t="shared" si="4"/>
        <v>27.293065000000016</v>
      </c>
      <c r="AL5" s="56">
        <f t="shared" si="4"/>
        <v>25.722602500000015</v>
      </c>
      <c r="AM5" s="7">
        <v>24.152139999999999</v>
      </c>
      <c r="AN5" s="7">
        <v>22.9513</v>
      </c>
      <c r="AO5" s="7">
        <v>16.742180000000001</v>
      </c>
      <c r="AP5" s="7">
        <v>19.23517</v>
      </c>
      <c r="AQ5" s="56">
        <f>($AU$5-$AP$5)/6+AP5</f>
        <v>19.080236666666668</v>
      </c>
      <c r="AR5" s="56">
        <f t="shared" ref="AR5:AT5" si="5">($AU$5-$AP$5)/6+AQ5</f>
        <v>18.925303333333336</v>
      </c>
      <c r="AS5" s="56">
        <f t="shared" si="5"/>
        <v>18.770370000000003</v>
      </c>
      <c r="AT5" s="56">
        <f t="shared" si="5"/>
        <v>18.615436666666671</v>
      </c>
      <c r="AU5" s="7">
        <v>18.305569999999999</v>
      </c>
      <c r="AV5" s="57">
        <f>AVERAGE(AS5:AU5)</f>
        <v>18.563792222222222</v>
      </c>
      <c r="AW5" s="7" t="s">
        <v>55</v>
      </c>
    </row>
    <row r="6" spans="1:49" ht="13" x14ac:dyDescent="0.3">
      <c r="A6" s="6" t="s">
        <v>57</v>
      </c>
      <c r="B6" s="5" t="s">
        <v>53</v>
      </c>
      <c r="C6" s="7" t="s">
        <v>55</v>
      </c>
      <c r="D6" s="7">
        <v>30.889759999999999</v>
      </c>
      <c r="E6" s="7" t="s">
        <v>55</v>
      </c>
      <c r="F6" s="7" t="s">
        <v>55</v>
      </c>
      <c r="G6" s="7" t="s">
        <v>55</v>
      </c>
      <c r="H6" s="7" t="s">
        <v>55</v>
      </c>
      <c r="I6" s="7" t="s">
        <v>55</v>
      </c>
      <c r="J6" s="7" t="s">
        <v>55</v>
      </c>
      <c r="K6" s="7" t="s">
        <v>55</v>
      </c>
      <c r="L6" s="7">
        <v>39.713900000000002</v>
      </c>
      <c r="M6" s="7" t="s">
        <v>55</v>
      </c>
      <c r="N6" s="7" t="s">
        <v>55</v>
      </c>
      <c r="O6" s="7" t="s">
        <v>55</v>
      </c>
      <c r="P6" s="7" t="s">
        <v>55</v>
      </c>
      <c r="Q6" s="7">
        <v>51.31579</v>
      </c>
      <c r="R6" s="7" t="s">
        <v>55</v>
      </c>
      <c r="S6" s="7">
        <v>51.139159999999997</v>
      </c>
      <c r="T6" s="7">
        <v>44.879930000000002</v>
      </c>
      <c r="U6" s="7">
        <v>46.548819999999999</v>
      </c>
      <c r="V6" s="7">
        <v>46.62921</v>
      </c>
      <c r="W6" s="7">
        <v>49.035559999999997</v>
      </c>
      <c r="X6" s="7">
        <v>56.367429999999999</v>
      </c>
      <c r="Y6" s="7" t="s">
        <v>55</v>
      </c>
      <c r="Z6" s="7">
        <v>57.8125</v>
      </c>
      <c r="AA6" s="7">
        <v>54.656489999999998</v>
      </c>
      <c r="AB6" s="7">
        <v>53.141559999999998</v>
      </c>
      <c r="AC6" s="7" t="s">
        <v>55</v>
      </c>
      <c r="AD6" s="7">
        <v>52.743819999999999</v>
      </c>
      <c r="AE6" s="7">
        <v>63.610460000000003</v>
      </c>
      <c r="AF6" s="7">
        <v>65.349010000000007</v>
      </c>
      <c r="AG6" s="7">
        <v>66.948260000000005</v>
      </c>
      <c r="AH6" s="7">
        <v>68.601129999999998</v>
      </c>
      <c r="AI6" s="7">
        <v>69.318179999999998</v>
      </c>
      <c r="AJ6" s="7">
        <v>72.395229999999998</v>
      </c>
      <c r="AK6" s="7">
        <v>69.13073</v>
      </c>
      <c r="AL6" s="7">
        <v>70.87227</v>
      </c>
      <c r="AM6" s="7">
        <v>71.815119999999993</v>
      </c>
      <c r="AN6" s="7">
        <v>69.151219999999995</v>
      </c>
      <c r="AO6" s="7">
        <v>64.422160000000005</v>
      </c>
      <c r="AP6" s="7">
        <v>57.565339999999999</v>
      </c>
      <c r="AQ6" s="7">
        <v>64.473569999999995</v>
      </c>
      <c r="AR6" s="7">
        <v>63.34722</v>
      </c>
      <c r="AS6" s="7" t="s">
        <v>55</v>
      </c>
      <c r="AT6" s="7">
        <v>64.956360000000004</v>
      </c>
      <c r="AU6" s="7">
        <v>65.773700000000005</v>
      </c>
      <c r="AV6" s="7">
        <v>64.329390000000004</v>
      </c>
      <c r="AW6" s="7" t="s">
        <v>55</v>
      </c>
    </row>
    <row r="7" spans="1:49" ht="13" x14ac:dyDescent="0.3">
      <c r="A7" s="6" t="s">
        <v>58</v>
      </c>
      <c r="B7" s="5" t="s">
        <v>53</v>
      </c>
      <c r="C7" s="8" t="s">
        <v>55</v>
      </c>
      <c r="D7" s="8" t="s">
        <v>55</v>
      </c>
      <c r="E7" s="8" t="s">
        <v>55</v>
      </c>
      <c r="F7" s="8" t="s">
        <v>55</v>
      </c>
      <c r="G7" s="8">
        <v>24.399190000000001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 t="s">
        <v>55</v>
      </c>
      <c r="P7" s="8" t="s">
        <v>55</v>
      </c>
      <c r="Q7" s="8" t="s">
        <v>55</v>
      </c>
      <c r="R7" s="8" t="s">
        <v>55</v>
      </c>
      <c r="S7" s="8" t="s">
        <v>55</v>
      </c>
      <c r="T7" s="8" t="s">
        <v>55</v>
      </c>
      <c r="U7" s="8" t="s">
        <v>55</v>
      </c>
      <c r="V7" s="8" t="s">
        <v>55</v>
      </c>
      <c r="W7" s="8" t="s">
        <v>55</v>
      </c>
      <c r="X7" s="8">
        <v>39.311430000000001</v>
      </c>
      <c r="Y7" s="8">
        <v>36.426569999999998</v>
      </c>
      <c r="Z7" s="8">
        <v>39.155200000000001</v>
      </c>
      <c r="AA7" s="8">
        <v>42.278889999999997</v>
      </c>
      <c r="AB7" s="8" t="s">
        <v>55</v>
      </c>
      <c r="AC7" s="8">
        <v>49.064720000000001</v>
      </c>
      <c r="AD7" s="8" t="s">
        <v>55</v>
      </c>
      <c r="AE7" s="8" t="s">
        <v>55</v>
      </c>
      <c r="AF7" s="8" t="s">
        <v>55</v>
      </c>
      <c r="AG7" s="8" t="s">
        <v>55</v>
      </c>
      <c r="AH7" s="8" t="s">
        <v>55</v>
      </c>
      <c r="AI7" s="8" t="s">
        <v>55</v>
      </c>
      <c r="AJ7" s="8" t="s">
        <v>55</v>
      </c>
      <c r="AK7" s="8" t="s">
        <v>55</v>
      </c>
      <c r="AL7" s="8" t="s">
        <v>55</v>
      </c>
      <c r="AM7" s="8" t="s">
        <v>55</v>
      </c>
      <c r="AN7" s="8">
        <v>59.451770000000003</v>
      </c>
      <c r="AO7" s="8" t="s">
        <v>55</v>
      </c>
      <c r="AP7" s="8">
        <v>62.528579999999998</v>
      </c>
      <c r="AQ7" s="8">
        <v>61.088920000000002</v>
      </c>
      <c r="AR7" s="8">
        <v>64.337090000000003</v>
      </c>
      <c r="AS7" s="8">
        <v>63.992739999999998</v>
      </c>
      <c r="AT7" s="8">
        <v>62.143790000000003</v>
      </c>
      <c r="AU7" s="8">
        <v>63.269680000000001</v>
      </c>
      <c r="AV7" s="8">
        <v>62.711089999999999</v>
      </c>
      <c r="AW7" s="8" t="s">
        <v>55</v>
      </c>
    </row>
    <row r="8" spans="1:49" ht="13" x14ac:dyDescent="0.3">
      <c r="A8" s="6" t="s">
        <v>60</v>
      </c>
      <c r="B8" s="5" t="s">
        <v>53</v>
      </c>
      <c r="C8" s="8" t="s">
        <v>55</v>
      </c>
      <c r="D8" s="8" t="s">
        <v>55</v>
      </c>
      <c r="E8" s="8" t="s">
        <v>55</v>
      </c>
      <c r="F8" s="8" t="s">
        <v>55</v>
      </c>
      <c r="G8" s="8" t="s">
        <v>55</v>
      </c>
      <c r="H8" s="8" t="s">
        <v>55</v>
      </c>
      <c r="I8" s="8" t="s">
        <v>55</v>
      </c>
      <c r="J8" s="8" t="s">
        <v>55</v>
      </c>
      <c r="K8" s="8" t="s">
        <v>55</v>
      </c>
      <c r="L8" s="8" t="s">
        <v>55</v>
      </c>
      <c r="M8" s="8" t="s">
        <v>55</v>
      </c>
      <c r="N8" s="8" t="s">
        <v>55</v>
      </c>
      <c r="O8" s="8" t="s">
        <v>55</v>
      </c>
      <c r="P8" s="8" t="s">
        <v>55</v>
      </c>
      <c r="Q8" s="8" t="s">
        <v>55</v>
      </c>
      <c r="R8" s="8" t="s">
        <v>55</v>
      </c>
      <c r="S8" s="8" t="s">
        <v>55</v>
      </c>
      <c r="T8" s="8" t="s">
        <v>55</v>
      </c>
      <c r="U8" s="8" t="s">
        <v>55</v>
      </c>
      <c r="V8" s="8" t="s">
        <v>55</v>
      </c>
      <c r="W8" s="8" t="s">
        <v>55</v>
      </c>
      <c r="X8" s="8" t="s">
        <v>55</v>
      </c>
      <c r="Y8" s="8" t="s">
        <v>55</v>
      </c>
      <c r="Z8" s="8" t="s">
        <v>55</v>
      </c>
      <c r="AA8" s="8" t="s">
        <v>55</v>
      </c>
      <c r="AB8" s="8" t="s">
        <v>55</v>
      </c>
      <c r="AC8" s="8" t="s">
        <v>55</v>
      </c>
      <c r="AD8" s="8" t="s">
        <v>55</v>
      </c>
      <c r="AE8" s="8" t="s">
        <v>55</v>
      </c>
      <c r="AF8" s="8" t="s">
        <v>55</v>
      </c>
      <c r="AG8" s="8" t="s">
        <v>55</v>
      </c>
      <c r="AH8" s="8" t="s">
        <v>55</v>
      </c>
      <c r="AI8" s="8">
        <v>68.965519999999998</v>
      </c>
      <c r="AJ8" s="8">
        <v>48.648650000000004</v>
      </c>
      <c r="AK8" s="8">
        <v>48.888890000000004</v>
      </c>
      <c r="AL8" s="8">
        <v>47.619050000000001</v>
      </c>
      <c r="AM8" s="8">
        <v>30.952380000000002</v>
      </c>
      <c r="AN8" s="8" t="s">
        <v>55</v>
      </c>
      <c r="AO8" s="8">
        <v>47.619050000000001</v>
      </c>
      <c r="AP8" s="8" t="s">
        <v>55</v>
      </c>
      <c r="AQ8" s="8" t="s">
        <v>55</v>
      </c>
      <c r="AR8" s="8" t="s">
        <v>55</v>
      </c>
      <c r="AS8" s="8">
        <v>76.829269999999994</v>
      </c>
      <c r="AT8" s="8">
        <v>77.380949999999999</v>
      </c>
      <c r="AU8" s="8">
        <v>63.888890000000004</v>
      </c>
      <c r="AV8" s="8">
        <v>59.574469999999998</v>
      </c>
      <c r="AW8" s="8" t="s">
        <v>55</v>
      </c>
    </row>
    <row r="9" spans="1:49" ht="13" x14ac:dyDescent="0.3">
      <c r="A9" s="6" t="s">
        <v>61</v>
      </c>
      <c r="B9" s="5" t="s">
        <v>53</v>
      </c>
      <c r="C9" s="7" t="s">
        <v>55</v>
      </c>
      <c r="D9" s="7" t="s">
        <v>55</v>
      </c>
      <c r="E9" s="7" t="s">
        <v>55</v>
      </c>
      <c r="F9" s="7" t="s">
        <v>55</v>
      </c>
      <c r="G9" s="7" t="s">
        <v>55</v>
      </c>
      <c r="H9" s="7" t="s">
        <v>55</v>
      </c>
      <c r="I9" s="7" t="s">
        <v>55</v>
      </c>
      <c r="J9" s="7" t="s">
        <v>55</v>
      </c>
      <c r="K9" s="7" t="s">
        <v>55</v>
      </c>
      <c r="L9" s="7" t="s">
        <v>55</v>
      </c>
      <c r="M9" s="7" t="s">
        <v>55</v>
      </c>
      <c r="N9" s="7" t="s">
        <v>55</v>
      </c>
      <c r="O9" s="7" t="s">
        <v>55</v>
      </c>
      <c r="P9" s="7" t="s">
        <v>55</v>
      </c>
      <c r="Q9" s="7" t="s">
        <v>55</v>
      </c>
      <c r="R9" s="7" t="s">
        <v>55</v>
      </c>
      <c r="S9" s="7" t="s">
        <v>55</v>
      </c>
      <c r="T9" s="7" t="s">
        <v>55</v>
      </c>
      <c r="U9" s="7" t="s">
        <v>55</v>
      </c>
      <c r="V9" s="7" t="s">
        <v>55</v>
      </c>
      <c r="W9" s="7" t="s">
        <v>55</v>
      </c>
      <c r="X9" s="7" t="s">
        <v>55</v>
      </c>
      <c r="Y9" s="7" t="s">
        <v>55</v>
      </c>
      <c r="Z9" s="7" t="s">
        <v>55</v>
      </c>
      <c r="AA9" s="7" t="s">
        <v>55</v>
      </c>
      <c r="AB9" s="7" t="s">
        <v>55</v>
      </c>
      <c r="AC9" s="7" t="s">
        <v>55</v>
      </c>
      <c r="AD9" s="7" t="s">
        <v>55</v>
      </c>
      <c r="AE9" s="7" t="s">
        <v>55</v>
      </c>
      <c r="AF9" s="7">
        <v>45.878140000000002</v>
      </c>
      <c r="AG9" s="7" t="s">
        <v>55</v>
      </c>
      <c r="AH9" s="7" t="s">
        <v>55</v>
      </c>
      <c r="AI9" s="7">
        <v>40.697670000000002</v>
      </c>
      <c r="AJ9" s="7" t="s">
        <v>55</v>
      </c>
      <c r="AK9" s="7" t="s">
        <v>55</v>
      </c>
      <c r="AL9" s="7" t="s">
        <v>55</v>
      </c>
      <c r="AM9" s="7" t="s">
        <v>55</v>
      </c>
      <c r="AN9" s="7" t="s">
        <v>55</v>
      </c>
      <c r="AO9" s="7" t="s">
        <v>55</v>
      </c>
      <c r="AP9" s="7" t="s">
        <v>55</v>
      </c>
      <c r="AQ9" s="7" t="s">
        <v>55</v>
      </c>
      <c r="AR9" s="7" t="s">
        <v>55</v>
      </c>
      <c r="AS9" s="7" t="s">
        <v>55</v>
      </c>
      <c r="AT9" s="7">
        <v>48.04016</v>
      </c>
      <c r="AU9" s="7" t="s">
        <v>55</v>
      </c>
      <c r="AV9" s="7" t="s">
        <v>55</v>
      </c>
      <c r="AW9" s="7" t="s">
        <v>55</v>
      </c>
    </row>
    <row r="10" spans="1:49" ht="13" x14ac:dyDescent="0.3">
      <c r="A10" s="6" t="s">
        <v>62</v>
      </c>
      <c r="B10" s="5" t="s">
        <v>53</v>
      </c>
      <c r="C10" s="8" t="s">
        <v>55</v>
      </c>
      <c r="D10" s="8" t="s">
        <v>55</v>
      </c>
      <c r="E10" s="8" t="s">
        <v>55</v>
      </c>
      <c r="F10" s="8" t="s">
        <v>55</v>
      </c>
      <c r="G10" s="8" t="s">
        <v>55</v>
      </c>
      <c r="H10" s="8" t="s">
        <v>55</v>
      </c>
      <c r="I10" s="8" t="s">
        <v>55</v>
      </c>
      <c r="J10" s="8" t="s">
        <v>55</v>
      </c>
      <c r="K10" s="8" t="s">
        <v>55</v>
      </c>
      <c r="L10" s="8" t="s">
        <v>55</v>
      </c>
      <c r="M10" s="8" t="s">
        <v>55</v>
      </c>
      <c r="N10" s="8" t="s">
        <v>55</v>
      </c>
      <c r="O10" s="8" t="s">
        <v>55</v>
      </c>
      <c r="P10" s="8" t="s">
        <v>55</v>
      </c>
      <c r="Q10" s="8" t="s">
        <v>55</v>
      </c>
      <c r="R10" s="8" t="s">
        <v>55</v>
      </c>
      <c r="S10" s="8" t="s">
        <v>55</v>
      </c>
      <c r="T10" s="8" t="s">
        <v>55</v>
      </c>
      <c r="U10" s="8" t="s">
        <v>55</v>
      </c>
      <c r="V10" s="8" t="s">
        <v>55</v>
      </c>
      <c r="W10" s="8" t="s">
        <v>55</v>
      </c>
      <c r="X10" s="8" t="s">
        <v>55</v>
      </c>
      <c r="Y10" s="8" t="s">
        <v>55</v>
      </c>
      <c r="Z10" s="8" t="s">
        <v>55</v>
      </c>
      <c r="AA10" s="8" t="s">
        <v>55</v>
      </c>
      <c r="AB10" s="8" t="s">
        <v>55</v>
      </c>
      <c r="AC10" s="8" t="s">
        <v>55</v>
      </c>
      <c r="AD10" s="8" t="s">
        <v>55</v>
      </c>
      <c r="AE10" s="8" t="s">
        <v>55</v>
      </c>
      <c r="AF10" s="8" t="s">
        <v>55</v>
      </c>
      <c r="AG10" s="8" t="s">
        <v>55</v>
      </c>
      <c r="AH10" s="8" t="s">
        <v>55</v>
      </c>
      <c r="AI10" s="8" t="s">
        <v>55</v>
      </c>
      <c r="AJ10" s="8">
        <v>100</v>
      </c>
      <c r="AK10" s="8" t="s">
        <v>55</v>
      </c>
      <c r="AL10" s="8" t="s">
        <v>55</v>
      </c>
      <c r="AM10" s="8" t="s">
        <v>55</v>
      </c>
      <c r="AN10" s="8">
        <v>90.909090000000006</v>
      </c>
      <c r="AO10" s="8" t="s">
        <v>55</v>
      </c>
      <c r="AP10" s="8" t="s">
        <v>55</v>
      </c>
      <c r="AQ10" s="8" t="s">
        <v>55</v>
      </c>
      <c r="AR10" s="8" t="s">
        <v>55</v>
      </c>
      <c r="AS10" s="8" t="s">
        <v>55</v>
      </c>
      <c r="AT10" s="8" t="s">
        <v>55</v>
      </c>
      <c r="AU10" s="8" t="s">
        <v>55</v>
      </c>
      <c r="AV10" s="8" t="s">
        <v>55</v>
      </c>
      <c r="AW10" s="8" t="s">
        <v>55</v>
      </c>
    </row>
    <row r="11" spans="1:49" ht="30" x14ac:dyDescent="0.3">
      <c r="A11" s="6" t="s">
        <v>63</v>
      </c>
      <c r="B11" s="5" t="s">
        <v>53</v>
      </c>
      <c r="C11" s="7" t="s">
        <v>55</v>
      </c>
      <c r="D11" s="7" t="s">
        <v>55</v>
      </c>
      <c r="E11" s="7" t="s">
        <v>55</v>
      </c>
      <c r="F11" s="7" t="s">
        <v>55</v>
      </c>
      <c r="G11" s="7" t="s">
        <v>55</v>
      </c>
      <c r="H11" s="7" t="s">
        <v>55</v>
      </c>
      <c r="I11" s="7" t="s">
        <v>55</v>
      </c>
      <c r="J11" s="7" t="s">
        <v>55</v>
      </c>
      <c r="K11" s="7" t="s">
        <v>55</v>
      </c>
      <c r="L11" s="7" t="s">
        <v>55</v>
      </c>
      <c r="M11" s="7" t="s">
        <v>55</v>
      </c>
      <c r="N11" s="7" t="s">
        <v>55</v>
      </c>
      <c r="O11" s="7" t="s">
        <v>55</v>
      </c>
      <c r="P11" s="7" t="s">
        <v>55</v>
      </c>
      <c r="Q11" s="7" t="s">
        <v>55</v>
      </c>
      <c r="R11" s="7" t="s">
        <v>55</v>
      </c>
      <c r="S11" s="7" t="s">
        <v>55</v>
      </c>
      <c r="T11" s="7" t="s">
        <v>55</v>
      </c>
      <c r="U11" s="7" t="s">
        <v>55</v>
      </c>
      <c r="V11" s="7" t="s">
        <v>55</v>
      </c>
      <c r="W11" s="7" t="s">
        <v>55</v>
      </c>
      <c r="X11" s="7" t="s">
        <v>55</v>
      </c>
      <c r="Y11" s="7" t="s">
        <v>55</v>
      </c>
      <c r="Z11" s="7" t="s">
        <v>55</v>
      </c>
      <c r="AA11" s="7" t="s">
        <v>55</v>
      </c>
      <c r="AB11" s="7" t="s">
        <v>55</v>
      </c>
      <c r="AC11" s="7" t="s">
        <v>55</v>
      </c>
      <c r="AD11" s="7" t="s">
        <v>55</v>
      </c>
      <c r="AE11" s="7" t="s">
        <v>55</v>
      </c>
      <c r="AF11" s="7" t="s">
        <v>55</v>
      </c>
      <c r="AG11" s="7" t="s">
        <v>55</v>
      </c>
      <c r="AH11" s="7" t="s">
        <v>55</v>
      </c>
      <c r="AI11" s="7" t="s">
        <v>55</v>
      </c>
      <c r="AJ11" s="7" t="s">
        <v>55</v>
      </c>
      <c r="AK11" s="7" t="s">
        <v>55</v>
      </c>
      <c r="AL11" s="7" t="s">
        <v>55</v>
      </c>
      <c r="AM11" s="7" t="s">
        <v>55</v>
      </c>
      <c r="AN11" s="7" t="s">
        <v>55</v>
      </c>
      <c r="AO11" s="7" t="s">
        <v>55</v>
      </c>
      <c r="AP11" s="7">
        <v>76.973680000000002</v>
      </c>
      <c r="AQ11" s="7">
        <v>80.540539999999993</v>
      </c>
      <c r="AR11" s="7">
        <v>87.037040000000005</v>
      </c>
      <c r="AS11" s="7">
        <v>87.795280000000005</v>
      </c>
      <c r="AT11" s="7" t="s">
        <v>55</v>
      </c>
      <c r="AU11" s="7" t="s">
        <v>55</v>
      </c>
      <c r="AV11" s="7" t="s">
        <v>55</v>
      </c>
      <c r="AW11" s="7" t="s">
        <v>55</v>
      </c>
    </row>
    <row r="12" spans="1:49" ht="13" x14ac:dyDescent="0.3">
      <c r="A12" s="6" t="s">
        <v>64</v>
      </c>
      <c r="B12" s="5" t="s">
        <v>53</v>
      </c>
      <c r="C12" s="8">
        <v>49.893709999999999</v>
      </c>
      <c r="D12" s="8" t="s">
        <v>55</v>
      </c>
      <c r="E12" s="8" t="s">
        <v>55</v>
      </c>
      <c r="F12" s="8" t="s">
        <v>55</v>
      </c>
      <c r="G12" s="8" t="s">
        <v>55</v>
      </c>
      <c r="H12" s="8">
        <v>40.863120000000002</v>
      </c>
      <c r="I12" s="8" t="s">
        <v>55</v>
      </c>
      <c r="J12" s="8" t="s">
        <v>55</v>
      </c>
      <c r="K12" s="8">
        <v>59.210450000000002</v>
      </c>
      <c r="L12" s="8">
        <v>44.406219999999998</v>
      </c>
      <c r="M12" s="8" t="s">
        <v>55</v>
      </c>
      <c r="N12" s="8" t="s">
        <v>55</v>
      </c>
      <c r="O12" s="8" t="s">
        <v>55</v>
      </c>
      <c r="P12" s="8" t="s">
        <v>55</v>
      </c>
      <c r="Q12" s="8" t="s">
        <v>55</v>
      </c>
      <c r="R12" s="8" t="s">
        <v>55</v>
      </c>
      <c r="S12" s="8" t="s">
        <v>55</v>
      </c>
      <c r="T12" s="8" t="s">
        <v>55</v>
      </c>
      <c r="U12" s="8" t="s">
        <v>55</v>
      </c>
      <c r="V12" s="8" t="s">
        <v>55</v>
      </c>
      <c r="W12" s="8" t="s">
        <v>55</v>
      </c>
      <c r="X12" s="8" t="s">
        <v>55</v>
      </c>
      <c r="Y12" s="8" t="s">
        <v>55</v>
      </c>
      <c r="Z12" s="8" t="s">
        <v>55</v>
      </c>
      <c r="AA12" s="8" t="s">
        <v>55</v>
      </c>
      <c r="AB12" s="8" t="s">
        <v>55</v>
      </c>
      <c r="AC12" s="8" t="s">
        <v>55</v>
      </c>
      <c r="AD12" s="8" t="s">
        <v>55</v>
      </c>
      <c r="AE12" s="8">
        <v>43.137079999999997</v>
      </c>
      <c r="AF12" s="8">
        <v>40.720529999999997</v>
      </c>
      <c r="AG12" s="8" t="s">
        <v>55</v>
      </c>
      <c r="AH12" s="8">
        <v>63.225290000000001</v>
      </c>
      <c r="AI12" s="8" t="s">
        <v>55</v>
      </c>
      <c r="AJ12" s="8" t="s">
        <v>55</v>
      </c>
      <c r="AK12" s="8" t="s">
        <v>55</v>
      </c>
      <c r="AL12" s="8" t="s">
        <v>55</v>
      </c>
      <c r="AM12" s="8">
        <v>64.097149999999999</v>
      </c>
      <c r="AN12" s="8">
        <v>66.318309999999997</v>
      </c>
      <c r="AO12" s="8">
        <v>65.711160000000007</v>
      </c>
      <c r="AP12" s="8">
        <v>64.356020000000001</v>
      </c>
      <c r="AQ12" s="8">
        <v>64.795370000000005</v>
      </c>
      <c r="AR12" s="8">
        <v>66.822969999999998</v>
      </c>
      <c r="AS12" s="8">
        <v>64.511340000000004</v>
      </c>
      <c r="AT12" s="8">
        <v>65.357659999999996</v>
      </c>
      <c r="AU12" s="8">
        <v>64.863560000000007</v>
      </c>
      <c r="AV12" s="8" t="s">
        <v>55</v>
      </c>
      <c r="AW12" s="8" t="s">
        <v>55</v>
      </c>
    </row>
    <row r="13" spans="1:49" ht="13" x14ac:dyDescent="0.3">
      <c r="A13" s="6" t="s">
        <v>65</v>
      </c>
      <c r="B13" s="5" t="s">
        <v>53</v>
      </c>
      <c r="C13" s="7" t="s">
        <v>55</v>
      </c>
      <c r="D13" s="7" t="s">
        <v>55</v>
      </c>
      <c r="E13" s="7" t="s">
        <v>55</v>
      </c>
      <c r="F13" s="7" t="s">
        <v>55</v>
      </c>
      <c r="G13" s="7" t="s">
        <v>55</v>
      </c>
      <c r="H13" s="7" t="s">
        <v>55</v>
      </c>
      <c r="I13" s="7" t="s">
        <v>55</v>
      </c>
      <c r="J13" s="7" t="s">
        <v>55</v>
      </c>
      <c r="K13" s="7" t="s">
        <v>55</v>
      </c>
      <c r="L13" s="7" t="s">
        <v>55</v>
      </c>
      <c r="M13" s="7" t="s">
        <v>55</v>
      </c>
      <c r="N13" s="7" t="s">
        <v>55</v>
      </c>
      <c r="O13" s="7" t="s">
        <v>55</v>
      </c>
      <c r="P13" s="7" t="s">
        <v>55</v>
      </c>
      <c r="Q13" s="7" t="s">
        <v>55</v>
      </c>
      <c r="R13" s="7" t="s">
        <v>55</v>
      </c>
      <c r="S13" s="7" t="s">
        <v>55</v>
      </c>
      <c r="T13" s="7" t="s">
        <v>55</v>
      </c>
      <c r="U13" s="7" t="s">
        <v>55</v>
      </c>
      <c r="V13" s="7" t="s">
        <v>55</v>
      </c>
      <c r="W13" s="7" t="s">
        <v>55</v>
      </c>
      <c r="X13" s="7" t="s">
        <v>55</v>
      </c>
      <c r="Y13" s="7" t="s">
        <v>55</v>
      </c>
      <c r="Z13" s="7" t="s">
        <v>55</v>
      </c>
      <c r="AA13" s="7" t="s">
        <v>55</v>
      </c>
      <c r="AB13" s="7" t="s">
        <v>55</v>
      </c>
      <c r="AC13" s="7" t="s">
        <v>55</v>
      </c>
      <c r="AD13" s="7">
        <v>55.339590000000001</v>
      </c>
      <c r="AE13" s="7" t="s">
        <v>55</v>
      </c>
      <c r="AF13" s="7" t="s">
        <v>55</v>
      </c>
      <c r="AG13" s="7" t="s">
        <v>55</v>
      </c>
      <c r="AH13" s="7">
        <v>64.140780000000007</v>
      </c>
      <c r="AI13" s="7">
        <v>61.808239999999998</v>
      </c>
      <c r="AJ13" s="7">
        <v>62.826390000000004</v>
      </c>
      <c r="AK13" s="7">
        <v>61.820630000000001</v>
      </c>
      <c r="AL13" s="7">
        <v>61.916339999999998</v>
      </c>
      <c r="AM13" s="7">
        <v>61.661259999999999</v>
      </c>
      <c r="AN13" s="7">
        <v>62.291049999999998</v>
      </c>
      <c r="AO13" s="7">
        <v>61.620759999999997</v>
      </c>
      <c r="AP13" s="7">
        <v>61.315390000000001</v>
      </c>
      <c r="AQ13" s="7">
        <v>61.479340000000001</v>
      </c>
      <c r="AR13" s="7">
        <v>60.081139999999998</v>
      </c>
      <c r="AS13" s="7">
        <v>61.121250000000003</v>
      </c>
      <c r="AT13" s="7" t="s">
        <v>55</v>
      </c>
      <c r="AU13" s="7" t="s">
        <v>55</v>
      </c>
      <c r="AV13" s="7" t="s">
        <v>55</v>
      </c>
      <c r="AW13" s="7" t="s">
        <v>55</v>
      </c>
    </row>
    <row r="14" spans="1:49" ht="13" x14ac:dyDescent="0.3">
      <c r="A14" s="6" t="s">
        <v>66</v>
      </c>
      <c r="B14" s="5" t="s">
        <v>53</v>
      </c>
      <c r="C14" s="8" t="s">
        <v>55</v>
      </c>
      <c r="D14" s="8" t="s">
        <v>55</v>
      </c>
      <c r="E14" s="8" t="s">
        <v>55</v>
      </c>
      <c r="F14" s="8" t="s">
        <v>55</v>
      </c>
      <c r="G14" s="8" t="s">
        <v>55</v>
      </c>
      <c r="H14" s="8" t="s">
        <v>55</v>
      </c>
      <c r="I14" s="8" t="s">
        <v>55</v>
      </c>
      <c r="J14" s="8" t="s">
        <v>55</v>
      </c>
      <c r="K14" s="8" t="s">
        <v>55</v>
      </c>
      <c r="L14" s="8" t="s">
        <v>55</v>
      </c>
      <c r="M14" s="8" t="s">
        <v>55</v>
      </c>
      <c r="N14" s="8" t="s">
        <v>55</v>
      </c>
      <c r="O14" s="8" t="s">
        <v>55</v>
      </c>
      <c r="P14" s="8" t="s">
        <v>55</v>
      </c>
      <c r="Q14" s="8" t="s">
        <v>55</v>
      </c>
      <c r="R14" s="8" t="s">
        <v>55</v>
      </c>
      <c r="S14" s="8" t="s">
        <v>55</v>
      </c>
      <c r="T14" s="8" t="s">
        <v>55</v>
      </c>
      <c r="U14" s="8" t="s">
        <v>55</v>
      </c>
      <c r="V14" s="8" t="s">
        <v>55</v>
      </c>
      <c r="W14" s="8" t="s">
        <v>55</v>
      </c>
      <c r="X14" s="8" t="s">
        <v>55</v>
      </c>
      <c r="Y14" s="8" t="s">
        <v>55</v>
      </c>
      <c r="Z14" s="8" t="s">
        <v>55</v>
      </c>
      <c r="AA14" s="8" t="s">
        <v>55</v>
      </c>
      <c r="AB14" s="8" t="s">
        <v>55</v>
      </c>
      <c r="AC14" s="8" t="s">
        <v>55</v>
      </c>
      <c r="AD14" s="8" t="s">
        <v>55</v>
      </c>
      <c r="AE14" s="8" t="s">
        <v>55</v>
      </c>
      <c r="AF14" s="8">
        <v>57.731960000000001</v>
      </c>
      <c r="AG14" s="8">
        <v>66.058390000000003</v>
      </c>
      <c r="AH14" s="8">
        <v>65.277780000000007</v>
      </c>
      <c r="AI14" s="8">
        <v>63.424120000000002</v>
      </c>
      <c r="AJ14" s="8">
        <v>77.272729999999996</v>
      </c>
      <c r="AK14" s="8">
        <v>74.090909999999994</v>
      </c>
      <c r="AL14" s="8">
        <v>63.265309999999999</v>
      </c>
      <c r="AM14" s="8">
        <v>70</v>
      </c>
      <c r="AN14" s="8">
        <v>50</v>
      </c>
      <c r="AO14" s="8">
        <v>57.692309999999999</v>
      </c>
      <c r="AP14" s="8">
        <v>71.929820000000007</v>
      </c>
      <c r="AQ14" s="8">
        <v>67.054259999999999</v>
      </c>
      <c r="AR14" s="8">
        <v>61.823360000000001</v>
      </c>
      <c r="AS14" s="8">
        <v>65.217389999999995</v>
      </c>
      <c r="AT14" s="8" t="s">
        <v>55</v>
      </c>
      <c r="AU14" s="8">
        <v>79.372200000000007</v>
      </c>
      <c r="AV14" s="8" t="s">
        <v>55</v>
      </c>
      <c r="AW14" s="8" t="s">
        <v>55</v>
      </c>
    </row>
    <row r="15" spans="1:49" ht="13" x14ac:dyDescent="0.3">
      <c r="A15" s="6" t="s">
        <v>67</v>
      </c>
      <c r="B15" s="5" t="s">
        <v>53</v>
      </c>
      <c r="C15" s="7">
        <v>41.261620000000001</v>
      </c>
      <c r="D15" s="7">
        <v>42.701740000000001</v>
      </c>
      <c r="E15" s="7">
        <v>43.999510000000001</v>
      </c>
      <c r="F15" s="7">
        <v>42.892769999999999</v>
      </c>
      <c r="G15" s="7" t="s">
        <v>55</v>
      </c>
      <c r="H15" s="7" t="s">
        <v>55</v>
      </c>
      <c r="I15" s="7" t="s">
        <v>55</v>
      </c>
      <c r="J15" s="7" t="s">
        <v>55</v>
      </c>
      <c r="K15" s="7" t="s">
        <v>55</v>
      </c>
      <c r="L15" s="7" t="s">
        <v>55</v>
      </c>
      <c r="M15" s="7" t="s">
        <v>55</v>
      </c>
      <c r="N15" s="7" t="s">
        <v>55</v>
      </c>
      <c r="O15" s="7">
        <v>49.54907</v>
      </c>
      <c r="P15" s="7">
        <v>55.273719999999997</v>
      </c>
      <c r="Q15" s="7">
        <v>28.287330000000001</v>
      </c>
      <c r="R15" s="7">
        <v>50.239930000000001</v>
      </c>
      <c r="S15" s="7" t="s">
        <v>55</v>
      </c>
      <c r="T15" s="7">
        <v>53.233989999999999</v>
      </c>
      <c r="U15" s="7">
        <v>54.284100000000002</v>
      </c>
      <c r="V15" s="7">
        <v>55.416550000000001</v>
      </c>
      <c r="W15" s="7">
        <v>55.906309999999998</v>
      </c>
      <c r="X15" s="7">
        <v>56.74362</v>
      </c>
      <c r="Y15" s="7">
        <v>57.081009999999999</v>
      </c>
      <c r="Z15" s="7">
        <v>57.263280000000002</v>
      </c>
      <c r="AA15" s="7" t="s">
        <v>55</v>
      </c>
      <c r="AB15" s="7">
        <v>57.465699999999998</v>
      </c>
      <c r="AC15" s="7">
        <v>57.332039999999999</v>
      </c>
      <c r="AD15" s="7" t="s">
        <v>55</v>
      </c>
      <c r="AE15" s="7" t="s">
        <v>55</v>
      </c>
      <c r="AF15" s="7">
        <v>56.12332</v>
      </c>
      <c r="AG15" s="7">
        <v>56.170340000000003</v>
      </c>
      <c r="AH15" s="7">
        <v>55.148899999999998</v>
      </c>
      <c r="AI15" s="7">
        <v>55.270769999999999</v>
      </c>
      <c r="AJ15" s="7">
        <v>55.50365</v>
      </c>
      <c r="AK15" s="7" t="s">
        <v>55</v>
      </c>
      <c r="AL15" s="7">
        <v>56.041339999999998</v>
      </c>
      <c r="AM15" s="7">
        <v>55.829859999999996</v>
      </c>
      <c r="AN15" s="7">
        <v>55.890630000000002</v>
      </c>
      <c r="AO15" s="7">
        <v>55.924550000000004</v>
      </c>
      <c r="AP15" s="7">
        <v>56.44961</v>
      </c>
      <c r="AQ15" s="7">
        <v>56.569400000000002</v>
      </c>
      <c r="AR15" s="7">
        <v>57.282119999999999</v>
      </c>
      <c r="AS15" s="7" t="s">
        <v>55</v>
      </c>
      <c r="AT15" s="7">
        <v>57.639420000000001</v>
      </c>
      <c r="AU15" s="7">
        <v>57.960889999999999</v>
      </c>
      <c r="AV15" s="7" t="s">
        <v>55</v>
      </c>
      <c r="AW15" s="7" t="s">
        <v>55</v>
      </c>
    </row>
    <row r="16" spans="1:49" ht="13" x14ac:dyDescent="0.3">
      <c r="A16" s="6" t="s">
        <v>68</v>
      </c>
      <c r="B16" s="5" t="s">
        <v>53</v>
      </c>
      <c r="C16" s="8" t="s">
        <v>55</v>
      </c>
      <c r="D16" s="8">
        <v>23.302969999999998</v>
      </c>
      <c r="E16" s="8" t="s">
        <v>55</v>
      </c>
      <c r="F16" s="8">
        <v>24.241949999999999</v>
      </c>
      <c r="G16" s="8">
        <v>24.364270000000001</v>
      </c>
      <c r="H16" s="8">
        <v>25.502929999999999</v>
      </c>
      <c r="I16" s="8">
        <v>26.289709999999999</v>
      </c>
      <c r="J16" s="8">
        <v>27.513929999999998</v>
      </c>
      <c r="K16" s="8">
        <v>27.559270000000001</v>
      </c>
      <c r="L16" s="8">
        <v>29.929120000000001</v>
      </c>
      <c r="M16" s="8">
        <v>31.310189999999999</v>
      </c>
      <c r="N16" s="8">
        <v>32.608440000000002</v>
      </c>
      <c r="O16" s="8">
        <v>33.740609999999997</v>
      </c>
      <c r="P16" s="8">
        <v>35.881059999999998</v>
      </c>
      <c r="Q16" s="8">
        <v>35.729300000000002</v>
      </c>
      <c r="R16" s="8">
        <v>36.75273</v>
      </c>
      <c r="S16" s="8">
        <v>36.767620000000001</v>
      </c>
      <c r="T16" s="8">
        <v>49.768439999999998</v>
      </c>
      <c r="U16" s="8">
        <v>45.733400000000003</v>
      </c>
      <c r="V16" s="8">
        <v>48.679740000000002</v>
      </c>
      <c r="W16" s="8">
        <v>48.952249999999999</v>
      </c>
      <c r="X16" s="8">
        <v>47.94529</v>
      </c>
      <c r="Y16" s="8">
        <v>48.117559999999997</v>
      </c>
      <c r="Z16" s="8">
        <v>49.648820000000001</v>
      </c>
      <c r="AA16" s="8">
        <v>50.173479999999998</v>
      </c>
      <c r="AB16" s="8">
        <v>50.54851</v>
      </c>
      <c r="AC16" s="8">
        <v>51.783099999999997</v>
      </c>
      <c r="AD16" s="8">
        <v>51.28219</v>
      </c>
      <c r="AE16" s="8" t="s">
        <v>55</v>
      </c>
      <c r="AF16" s="8" t="s">
        <v>55</v>
      </c>
      <c r="AG16" s="8">
        <v>47.456069999999997</v>
      </c>
      <c r="AH16" s="8">
        <v>51.533270000000002</v>
      </c>
      <c r="AI16" s="8" t="s">
        <v>55</v>
      </c>
      <c r="AJ16" s="8">
        <v>50.935699999999997</v>
      </c>
      <c r="AK16" s="8">
        <v>50.572879999999998</v>
      </c>
      <c r="AL16" s="8">
        <v>51.6325</v>
      </c>
      <c r="AM16" s="8">
        <v>51.669780000000003</v>
      </c>
      <c r="AN16" s="8">
        <v>52.458210000000001</v>
      </c>
      <c r="AO16" s="8">
        <v>51.632489999999997</v>
      </c>
      <c r="AP16" s="8">
        <v>52.740760000000002</v>
      </c>
      <c r="AQ16" s="8">
        <v>51.499879999999997</v>
      </c>
      <c r="AR16" s="8">
        <v>53.097839999999998</v>
      </c>
      <c r="AS16" s="8">
        <v>54.98883</v>
      </c>
      <c r="AT16" s="8">
        <v>55.988280000000003</v>
      </c>
      <c r="AU16" s="8">
        <v>55.454799999999999</v>
      </c>
      <c r="AV16" s="8" t="s">
        <v>55</v>
      </c>
      <c r="AW16" s="8" t="s">
        <v>55</v>
      </c>
    </row>
    <row r="17" spans="1:49" ht="13" x14ac:dyDescent="0.3">
      <c r="A17" s="6" t="s">
        <v>69</v>
      </c>
      <c r="B17" s="5" t="s">
        <v>53</v>
      </c>
      <c r="C17" s="7" t="s">
        <v>55</v>
      </c>
      <c r="D17" s="7" t="s">
        <v>55</v>
      </c>
      <c r="E17" s="7" t="s">
        <v>55</v>
      </c>
      <c r="F17" s="7" t="s">
        <v>55</v>
      </c>
      <c r="G17" s="7" t="s">
        <v>55</v>
      </c>
      <c r="H17" s="7" t="s">
        <v>55</v>
      </c>
      <c r="I17" s="7" t="s">
        <v>55</v>
      </c>
      <c r="J17" s="7" t="s">
        <v>55</v>
      </c>
      <c r="K17" s="7" t="s">
        <v>55</v>
      </c>
      <c r="L17" s="7" t="s">
        <v>55</v>
      </c>
      <c r="M17" s="7" t="s">
        <v>55</v>
      </c>
      <c r="N17" s="7" t="s">
        <v>55</v>
      </c>
      <c r="O17" s="7" t="s">
        <v>55</v>
      </c>
      <c r="P17" s="7" t="s">
        <v>55</v>
      </c>
      <c r="Q17" s="7" t="s">
        <v>55</v>
      </c>
      <c r="R17" s="7" t="s">
        <v>55</v>
      </c>
      <c r="S17" s="7" t="s">
        <v>55</v>
      </c>
      <c r="T17" s="7" t="s">
        <v>55</v>
      </c>
      <c r="U17" s="7" t="s">
        <v>55</v>
      </c>
      <c r="V17" s="7" t="s">
        <v>55</v>
      </c>
      <c r="W17" s="7" t="s">
        <v>55</v>
      </c>
      <c r="X17" s="7" t="s">
        <v>55</v>
      </c>
      <c r="Y17" s="7" t="s">
        <v>55</v>
      </c>
      <c r="Z17" s="7" t="s">
        <v>55</v>
      </c>
      <c r="AA17" s="7" t="s">
        <v>55</v>
      </c>
      <c r="AB17" s="7" t="s">
        <v>55</v>
      </c>
      <c r="AC17" s="7" t="s">
        <v>55</v>
      </c>
      <c r="AD17" s="7" t="s">
        <v>55</v>
      </c>
      <c r="AE17" s="7" t="s">
        <v>55</v>
      </c>
      <c r="AF17" s="7" t="s">
        <v>55</v>
      </c>
      <c r="AG17" s="7" t="s">
        <v>55</v>
      </c>
      <c r="AH17" s="7" t="s">
        <v>55</v>
      </c>
      <c r="AI17" s="7" t="s">
        <v>55</v>
      </c>
      <c r="AJ17" s="7" t="s">
        <v>55</v>
      </c>
      <c r="AK17" s="7" t="s">
        <v>55</v>
      </c>
      <c r="AL17" s="7" t="s">
        <v>55</v>
      </c>
      <c r="AM17" s="7" t="s">
        <v>55</v>
      </c>
      <c r="AN17" s="7" t="s">
        <v>55</v>
      </c>
      <c r="AO17" s="7">
        <v>53.467759999999998</v>
      </c>
      <c r="AP17" s="7">
        <v>53.864170000000001</v>
      </c>
      <c r="AQ17" s="7">
        <v>53.822670000000002</v>
      </c>
      <c r="AR17" s="7">
        <v>53.04045</v>
      </c>
      <c r="AS17" s="7">
        <v>52.102559999999997</v>
      </c>
      <c r="AT17" s="7">
        <v>51.869500000000002</v>
      </c>
      <c r="AU17" s="7">
        <v>52.457709999999999</v>
      </c>
      <c r="AV17" s="7">
        <v>54.928049999999999</v>
      </c>
      <c r="AW17" s="7" t="s">
        <v>55</v>
      </c>
    </row>
    <row r="18" spans="1:49" ht="13" x14ac:dyDescent="0.3">
      <c r="A18" s="6" t="s">
        <v>70</v>
      </c>
      <c r="B18" s="5" t="s">
        <v>53</v>
      </c>
      <c r="C18" s="8" t="s">
        <v>55</v>
      </c>
      <c r="D18" s="8" t="s">
        <v>55</v>
      </c>
      <c r="E18" s="8" t="s">
        <v>55</v>
      </c>
      <c r="F18" s="8" t="s">
        <v>55</v>
      </c>
      <c r="G18" s="8" t="s">
        <v>55</v>
      </c>
      <c r="H18" s="8" t="s">
        <v>55</v>
      </c>
      <c r="I18" s="8" t="s">
        <v>55</v>
      </c>
      <c r="J18" s="8" t="s">
        <v>55</v>
      </c>
      <c r="K18" s="8" t="s">
        <v>55</v>
      </c>
      <c r="L18" s="8" t="s">
        <v>55</v>
      </c>
      <c r="M18" s="8" t="s">
        <v>55</v>
      </c>
      <c r="N18" s="8" t="s">
        <v>55</v>
      </c>
      <c r="O18" s="8" t="s">
        <v>55</v>
      </c>
      <c r="P18" s="8" t="s">
        <v>55</v>
      </c>
      <c r="Q18" s="8" t="s">
        <v>55</v>
      </c>
      <c r="R18" s="8" t="s">
        <v>55</v>
      </c>
      <c r="S18" s="8" t="s">
        <v>55</v>
      </c>
      <c r="T18" s="8" t="s">
        <v>55</v>
      </c>
      <c r="U18" s="8" t="s">
        <v>55</v>
      </c>
      <c r="V18" s="8">
        <v>70</v>
      </c>
      <c r="W18" s="8" t="s">
        <v>55</v>
      </c>
      <c r="X18" s="8" t="s">
        <v>55</v>
      </c>
      <c r="Y18" s="8" t="s">
        <v>55</v>
      </c>
      <c r="Z18" s="8" t="s">
        <v>55</v>
      </c>
      <c r="AA18" s="8" t="s">
        <v>55</v>
      </c>
      <c r="AB18" s="8" t="s">
        <v>55</v>
      </c>
      <c r="AC18" s="8" t="s">
        <v>55</v>
      </c>
      <c r="AD18" s="8" t="s">
        <v>55</v>
      </c>
      <c r="AE18" s="8" t="s">
        <v>55</v>
      </c>
      <c r="AF18" s="8" t="s">
        <v>55</v>
      </c>
      <c r="AG18" s="8" t="s">
        <v>55</v>
      </c>
      <c r="AH18" s="8" t="s">
        <v>55</v>
      </c>
      <c r="AI18" s="8" t="s">
        <v>55</v>
      </c>
      <c r="AJ18" s="8" t="s">
        <v>55</v>
      </c>
      <c r="AK18" s="8" t="s">
        <v>55</v>
      </c>
      <c r="AL18" s="8" t="s">
        <v>55</v>
      </c>
      <c r="AM18" s="8" t="s">
        <v>55</v>
      </c>
      <c r="AN18" s="8" t="s">
        <v>55</v>
      </c>
      <c r="AO18" s="8" t="s">
        <v>55</v>
      </c>
      <c r="AP18" s="8" t="s">
        <v>55</v>
      </c>
      <c r="AQ18" s="8" t="s">
        <v>55</v>
      </c>
      <c r="AR18" s="8" t="s">
        <v>55</v>
      </c>
      <c r="AS18" s="8" t="s">
        <v>55</v>
      </c>
      <c r="AT18" s="8" t="s">
        <v>55</v>
      </c>
      <c r="AU18" s="8" t="s">
        <v>55</v>
      </c>
      <c r="AV18" s="8" t="s">
        <v>55</v>
      </c>
      <c r="AW18" s="8" t="s">
        <v>55</v>
      </c>
    </row>
    <row r="19" spans="1:49" ht="13" x14ac:dyDescent="0.3">
      <c r="A19" s="6" t="s">
        <v>71</v>
      </c>
      <c r="B19" s="5" t="s">
        <v>53</v>
      </c>
      <c r="C19" s="7" t="s">
        <v>55</v>
      </c>
      <c r="D19" s="7">
        <v>54.166670000000003</v>
      </c>
      <c r="E19" s="7" t="s">
        <v>55</v>
      </c>
      <c r="F19" s="7">
        <v>51.533740000000002</v>
      </c>
      <c r="G19" s="7">
        <v>56.338030000000003</v>
      </c>
      <c r="H19" s="7">
        <v>55.508470000000003</v>
      </c>
      <c r="I19" s="7">
        <v>58.52713</v>
      </c>
      <c r="J19" s="7">
        <v>73.271889999999999</v>
      </c>
      <c r="K19" s="7">
        <v>79.617829999999998</v>
      </c>
      <c r="L19" s="7">
        <v>62.76596</v>
      </c>
      <c r="M19" s="7" t="s">
        <v>55</v>
      </c>
      <c r="N19" s="7">
        <v>31.94444</v>
      </c>
      <c r="O19" s="7">
        <v>28.723400000000002</v>
      </c>
      <c r="P19" s="7">
        <v>27.619050000000001</v>
      </c>
      <c r="Q19" s="7" t="s">
        <v>55</v>
      </c>
      <c r="R19" s="7" t="s">
        <v>55</v>
      </c>
      <c r="S19" s="7">
        <v>58.552630000000001</v>
      </c>
      <c r="T19" s="7" t="s">
        <v>55</v>
      </c>
      <c r="U19" s="7" t="s">
        <v>55</v>
      </c>
      <c r="V19" s="7">
        <v>57.253599999999999</v>
      </c>
      <c r="W19" s="7" t="s">
        <v>55</v>
      </c>
      <c r="X19" s="7" t="s">
        <v>55</v>
      </c>
      <c r="Y19" s="7">
        <v>47.514449999999997</v>
      </c>
      <c r="Z19" s="7">
        <v>49.468290000000003</v>
      </c>
      <c r="AA19" s="7" t="s">
        <v>55</v>
      </c>
      <c r="AB19" s="7">
        <v>59.768450000000001</v>
      </c>
      <c r="AC19" s="7" t="s">
        <v>55</v>
      </c>
      <c r="AD19" s="7" t="s">
        <v>55</v>
      </c>
      <c r="AE19" s="7" t="s">
        <v>55</v>
      </c>
      <c r="AF19" s="7" t="s">
        <v>55</v>
      </c>
      <c r="AG19" s="7" t="s">
        <v>55</v>
      </c>
      <c r="AH19" s="7" t="s">
        <v>55</v>
      </c>
      <c r="AI19" s="7" t="s">
        <v>55</v>
      </c>
      <c r="AJ19" s="7">
        <v>69.549899999999994</v>
      </c>
      <c r="AK19" s="7" t="s">
        <v>55</v>
      </c>
      <c r="AL19" s="7">
        <v>67.870599999999996</v>
      </c>
      <c r="AM19" s="7">
        <v>67.858379999999997</v>
      </c>
      <c r="AN19" s="7" t="s">
        <v>55</v>
      </c>
      <c r="AO19" s="7" t="s">
        <v>55</v>
      </c>
      <c r="AP19" s="7" t="s">
        <v>55</v>
      </c>
      <c r="AQ19" s="7" t="s">
        <v>55</v>
      </c>
      <c r="AR19" s="7" t="s">
        <v>55</v>
      </c>
      <c r="AS19" s="7" t="s">
        <v>55</v>
      </c>
      <c r="AT19" s="7" t="s">
        <v>55</v>
      </c>
      <c r="AU19" s="7">
        <v>60.775700000000001</v>
      </c>
      <c r="AV19" s="7">
        <v>60.797750000000001</v>
      </c>
      <c r="AW19" s="7" t="s">
        <v>55</v>
      </c>
    </row>
    <row r="20" spans="1:49" ht="20" x14ac:dyDescent="0.3">
      <c r="A20" s="6" t="s">
        <v>72</v>
      </c>
      <c r="B20" s="5" t="s">
        <v>53</v>
      </c>
      <c r="C20" s="8">
        <v>8.6898800000000005</v>
      </c>
      <c r="D20" s="8" t="s">
        <v>55</v>
      </c>
      <c r="E20" s="8" t="s">
        <v>55</v>
      </c>
      <c r="F20" s="8" t="s">
        <v>55</v>
      </c>
      <c r="G20" s="8" t="s">
        <v>55</v>
      </c>
      <c r="H20" s="8" t="s">
        <v>55</v>
      </c>
      <c r="I20" s="8" t="s">
        <v>55</v>
      </c>
      <c r="J20" s="8" t="s">
        <v>55</v>
      </c>
      <c r="K20" s="8" t="s">
        <v>55</v>
      </c>
      <c r="L20" s="8" t="s">
        <v>55</v>
      </c>
      <c r="M20" s="8" t="s">
        <v>55</v>
      </c>
      <c r="N20" s="8" t="s">
        <v>55</v>
      </c>
      <c r="O20" s="8" t="s">
        <v>55</v>
      </c>
      <c r="P20" s="8" t="s">
        <v>55</v>
      </c>
      <c r="Q20" s="8" t="s">
        <v>55</v>
      </c>
      <c r="R20" s="8" t="s">
        <v>55</v>
      </c>
      <c r="S20" s="8" t="s">
        <v>55</v>
      </c>
      <c r="T20" s="8" t="s">
        <v>55</v>
      </c>
      <c r="U20" s="8" t="s">
        <v>55</v>
      </c>
      <c r="V20" s="8" t="s">
        <v>55</v>
      </c>
      <c r="W20" s="8" t="s">
        <v>55</v>
      </c>
      <c r="X20" s="8" t="s">
        <v>55</v>
      </c>
      <c r="Y20" s="8" t="s">
        <v>55</v>
      </c>
      <c r="Z20" s="8" t="s">
        <v>55</v>
      </c>
      <c r="AA20" s="8" t="s">
        <v>55</v>
      </c>
      <c r="AB20" s="8" t="s">
        <v>55</v>
      </c>
      <c r="AC20" s="8" t="s">
        <v>55</v>
      </c>
      <c r="AD20" s="8" t="s">
        <v>55</v>
      </c>
      <c r="AE20" s="8" t="s">
        <v>55</v>
      </c>
      <c r="AF20" s="8" t="s">
        <v>55</v>
      </c>
      <c r="AG20" s="8" t="s">
        <v>55</v>
      </c>
      <c r="AH20" s="8" t="s">
        <v>55</v>
      </c>
      <c r="AI20" s="8">
        <v>31.409549999999999</v>
      </c>
      <c r="AJ20" s="8">
        <v>32.748510000000003</v>
      </c>
      <c r="AK20" s="8" t="s">
        <v>55</v>
      </c>
      <c r="AL20" s="8" t="s">
        <v>55</v>
      </c>
      <c r="AM20" s="8" t="s">
        <v>55</v>
      </c>
      <c r="AN20" s="8" t="s">
        <v>55</v>
      </c>
      <c r="AO20" s="8" t="s">
        <v>55</v>
      </c>
      <c r="AP20" s="8" t="s">
        <v>55</v>
      </c>
      <c r="AQ20" s="8" t="s">
        <v>55</v>
      </c>
      <c r="AR20" s="8" t="s">
        <v>55</v>
      </c>
      <c r="AS20" s="8">
        <v>41.760440000000003</v>
      </c>
      <c r="AT20" s="8" t="s">
        <v>55</v>
      </c>
      <c r="AU20" s="8">
        <v>41.890309999999999</v>
      </c>
      <c r="AV20" s="8" t="s">
        <v>55</v>
      </c>
      <c r="AW20" s="8" t="s">
        <v>55</v>
      </c>
    </row>
    <row r="21" spans="1:49" ht="13" x14ac:dyDescent="0.3">
      <c r="A21" s="6" t="s">
        <v>73</v>
      </c>
      <c r="B21" s="5" t="s">
        <v>53</v>
      </c>
      <c r="C21" s="7" t="s">
        <v>55</v>
      </c>
      <c r="D21" s="7" t="s">
        <v>55</v>
      </c>
      <c r="E21" s="7" t="s">
        <v>55</v>
      </c>
      <c r="F21" s="7" t="s">
        <v>55</v>
      </c>
      <c r="G21" s="7" t="s">
        <v>55</v>
      </c>
      <c r="H21" s="7" t="s">
        <v>55</v>
      </c>
      <c r="I21" s="7" t="s">
        <v>55</v>
      </c>
      <c r="J21" s="7" t="s">
        <v>55</v>
      </c>
      <c r="K21" s="7" t="s">
        <v>55</v>
      </c>
      <c r="L21" s="7" t="s">
        <v>55</v>
      </c>
      <c r="M21" s="7" t="s">
        <v>55</v>
      </c>
      <c r="N21" s="7" t="s">
        <v>55</v>
      </c>
      <c r="O21" s="7">
        <v>62.40822</v>
      </c>
      <c r="P21" s="7">
        <v>59.570659999999997</v>
      </c>
      <c r="Q21" s="7" t="s">
        <v>55</v>
      </c>
      <c r="R21" s="7">
        <v>48.58108</v>
      </c>
      <c r="S21" s="7" t="s">
        <v>55</v>
      </c>
      <c r="T21" s="7" t="s">
        <v>55</v>
      </c>
      <c r="U21" s="7" t="s">
        <v>55</v>
      </c>
      <c r="V21" s="7" t="s">
        <v>55</v>
      </c>
      <c r="W21" s="7" t="s">
        <v>55</v>
      </c>
      <c r="X21" s="7" t="s">
        <v>55</v>
      </c>
      <c r="Y21" s="7" t="s">
        <v>55</v>
      </c>
      <c r="Z21" s="7" t="s">
        <v>55</v>
      </c>
      <c r="AA21" s="7" t="s">
        <v>55</v>
      </c>
      <c r="AB21" s="7" t="s">
        <v>55</v>
      </c>
      <c r="AC21" s="7" t="s">
        <v>55</v>
      </c>
      <c r="AD21" s="7" t="s">
        <v>55</v>
      </c>
      <c r="AE21" s="7" t="s">
        <v>55</v>
      </c>
      <c r="AF21" s="7">
        <v>70.522390000000001</v>
      </c>
      <c r="AG21" s="7" t="s">
        <v>55</v>
      </c>
      <c r="AH21" s="7">
        <v>65.978260000000006</v>
      </c>
      <c r="AI21" s="7" t="s">
        <v>55</v>
      </c>
      <c r="AJ21" s="7" t="s">
        <v>55</v>
      </c>
      <c r="AK21" s="7" t="s">
        <v>55</v>
      </c>
      <c r="AL21" s="7" t="s">
        <v>55</v>
      </c>
      <c r="AM21" s="7" t="s">
        <v>55</v>
      </c>
      <c r="AN21" s="7">
        <v>74.264279999999999</v>
      </c>
      <c r="AO21" s="7" t="s">
        <v>55</v>
      </c>
      <c r="AP21" s="7">
        <v>69.084130000000002</v>
      </c>
      <c r="AQ21" s="7" t="s">
        <v>55</v>
      </c>
      <c r="AR21" s="7">
        <v>68.396820000000005</v>
      </c>
      <c r="AS21" s="7" t="s">
        <v>55</v>
      </c>
      <c r="AT21" s="7" t="s">
        <v>55</v>
      </c>
      <c r="AU21" s="7" t="s">
        <v>55</v>
      </c>
      <c r="AV21" s="7" t="s">
        <v>55</v>
      </c>
      <c r="AW21" s="7" t="s">
        <v>55</v>
      </c>
    </row>
    <row r="22" spans="1:49" ht="13" x14ac:dyDescent="0.3">
      <c r="A22" s="6" t="s">
        <v>74</v>
      </c>
      <c r="B22" s="5" t="s">
        <v>53</v>
      </c>
      <c r="C22" s="8" t="s">
        <v>55</v>
      </c>
      <c r="D22" s="8" t="s">
        <v>55</v>
      </c>
      <c r="E22" s="8" t="s">
        <v>55</v>
      </c>
      <c r="F22" s="8" t="s">
        <v>55</v>
      </c>
      <c r="G22" s="8" t="s">
        <v>55</v>
      </c>
      <c r="H22" s="8" t="s">
        <v>55</v>
      </c>
      <c r="I22" s="8" t="s">
        <v>55</v>
      </c>
      <c r="J22" s="8" t="s">
        <v>55</v>
      </c>
      <c r="K22" s="8" t="s">
        <v>55</v>
      </c>
      <c r="L22" s="8" t="s">
        <v>55</v>
      </c>
      <c r="M22" s="8" t="s">
        <v>55</v>
      </c>
      <c r="N22" s="8" t="s">
        <v>55</v>
      </c>
      <c r="O22" s="8" t="s">
        <v>55</v>
      </c>
      <c r="P22" s="8" t="s">
        <v>55</v>
      </c>
      <c r="Q22" s="8" t="s">
        <v>55</v>
      </c>
      <c r="R22" s="8" t="s">
        <v>55</v>
      </c>
      <c r="S22" s="8" t="s">
        <v>55</v>
      </c>
      <c r="T22" s="8" t="s">
        <v>55</v>
      </c>
      <c r="U22" s="8" t="s">
        <v>55</v>
      </c>
      <c r="V22" s="8" t="s">
        <v>55</v>
      </c>
      <c r="W22" s="8" t="s">
        <v>55</v>
      </c>
      <c r="X22" s="8" t="s">
        <v>55</v>
      </c>
      <c r="Y22" s="8" t="s">
        <v>55</v>
      </c>
      <c r="Z22" s="8" t="s">
        <v>55</v>
      </c>
      <c r="AA22" s="8" t="s">
        <v>55</v>
      </c>
      <c r="AB22" s="8" t="s">
        <v>55</v>
      </c>
      <c r="AC22" s="8" t="s">
        <v>55</v>
      </c>
      <c r="AD22" s="8" t="s">
        <v>55</v>
      </c>
      <c r="AE22" s="8" t="s">
        <v>55</v>
      </c>
      <c r="AF22" s="8">
        <v>59.46564</v>
      </c>
      <c r="AG22" s="8">
        <v>56.398269999999997</v>
      </c>
      <c r="AH22" s="8">
        <v>58.12453</v>
      </c>
      <c r="AI22" s="8">
        <v>57.712569999999999</v>
      </c>
      <c r="AJ22" s="8">
        <v>58.624270000000003</v>
      </c>
      <c r="AK22" s="8">
        <v>58.701949999999997</v>
      </c>
      <c r="AL22" s="8">
        <v>58.113549999999996</v>
      </c>
      <c r="AM22" s="8">
        <v>58.426189999999998</v>
      </c>
      <c r="AN22" s="8">
        <v>58.17221</v>
      </c>
      <c r="AO22" s="8" t="s">
        <v>55</v>
      </c>
      <c r="AP22" s="8">
        <v>30.546520000000001</v>
      </c>
      <c r="AQ22" s="8">
        <v>39.895339999999997</v>
      </c>
      <c r="AR22" s="8">
        <v>59.99803</v>
      </c>
      <c r="AS22" s="8">
        <v>60.515120000000003</v>
      </c>
      <c r="AT22" s="8">
        <v>60.804279999999999</v>
      </c>
      <c r="AU22" s="8">
        <v>58.467100000000002</v>
      </c>
      <c r="AV22" s="8">
        <v>57.507840000000002</v>
      </c>
      <c r="AW22" s="8" t="s">
        <v>55</v>
      </c>
    </row>
    <row r="23" spans="1:49" ht="13" x14ac:dyDescent="0.3">
      <c r="A23" s="6" t="s">
        <v>75</v>
      </c>
      <c r="B23" s="5" t="s">
        <v>53</v>
      </c>
      <c r="C23" s="7" t="s">
        <v>55</v>
      </c>
      <c r="D23" s="7">
        <v>29.817910000000001</v>
      </c>
      <c r="E23" s="7" t="s">
        <v>55</v>
      </c>
      <c r="F23" s="7">
        <v>30.910160000000001</v>
      </c>
      <c r="G23" s="7">
        <v>33.465249999999997</v>
      </c>
      <c r="H23" s="7">
        <v>33.887509999999999</v>
      </c>
      <c r="I23" s="7">
        <v>47.037039999999998</v>
      </c>
      <c r="J23" s="7">
        <v>45.130600000000001</v>
      </c>
      <c r="K23" s="7">
        <v>48.61157</v>
      </c>
      <c r="L23" s="7">
        <v>46.618020000000001</v>
      </c>
      <c r="M23" s="7">
        <v>49.161499999999997</v>
      </c>
      <c r="N23" s="7">
        <v>39.671799999999998</v>
      </c>
      <c r="O23" s="7">
        <v>40.196190000000001</v>
      </c>
      <c r="P23" s="7">
        <v>39.560989999999997</v>
      </c>
      <c r="Q23" s="7">
        <v>41.152470000000001</v>
      </c>
      <c r="R23" s="7">
        <v>45.646329999999999</v>
      </c>
      <c r="S23" s="7">
        <v>50.446249999999999</v>
      </c>
      <c r="T23" s="7">
        <v>46.882330000000003</v>
      </c>
      <c r="U23" s="7">
        <v>50.328879999999998</v>
      </c>
      <c r="V23" s="7">
        <v>49.783029999999997</v>
      </c>
      <c r="W23" s="7">
        <v>53.120480000000001</v>
      </c>
      <c r="X23" s="7">
        <v>51.612789999999997</v>
      </c>
      <c r="Y23" s="7" t="s">
        <v>55</v>
      </c>
      <c r="Z23" s="7" t="s">
        <v>55</v>
      </c>
      <c r="AA23" s="7">
        <v>51.172069999999998</v>
      </c>
      <c r="AB23" s="7" t="s">
        <v>55</v>
      </c>
      <c r="AC23" s="7" t="s">
        <v>55</v>
      </c>
      <c r="AD23" s="7" t="s">
        <v>55</v>
      </c>
      <c r="AE23" s="7" t="s">
        <v>55</v>
      </c>
      <c r="AF23" s="7" t="s">
        <v>55</v>
      </c>
      <c r="AG23" s="7">
        <v>55.875410000000002</v>
      </c>
      <c r="AH23" s="7">
        <v>56.110939999999999</v>
      </c>
      <c r="AI23" s="7">
        <v>56.707659999999997</v>
      </c>
      <c r="AJ23" s="7" t="s">
        <v>55</v>
      </c>
      <c r="AK23" s="7" t="s">
        <v>55</v>
      </c>
      <c r="AL23" s="7" t="s">
        <v>55</v>
      </c>
      <c r="AM23" s="7">
        <v>58.779089999999997</v>
      </c>
      <c r="AN23" s="7" t="s">
        <v>55</v>
      </c>
      <c r="AO23" s="7">
        <v>58.669589999999999</v>
      </c>
      <c r="AP23" s="7">
        <v>58.691049999999997</v>
      </c>
      <c r="AQ23" s="7">
        <v>58.853090000000002</v>
      </c>
      <c r="AR23" s="7">
        <v>59.019100000000002</v>
      </c>
      <c r="AS23" s="7">
        <v>59.305010000000003</v>
      </c>
      <c r="AT23" s="7">
        <v>59.090319999999998</v>
      </c>
      <c r="AU23" s="7">
        <v>59.80809</v>
      </c>
      <c r="AV23" s="7" t="s">
        <v>55</v>
      </c>
      <c r="AW23" s="7" t="s">
        <v>55</v>
      </c>
    </row>
    <row r="24" spans="1:49" ht="13" x14ac:dyDescent="0.3">
      <c r="A24" s="6" t="s">
        <v>76</v>
      </c>
      <c r="B24" s="5" t="s">
        <v>53</v>
      </c>
      <c r="C24" s="8" t="s">
        <v>55</v>
      </c>
      <c r="D24" s="8" t="s">
        <v>55</v>
      </c>
      <c r="E24" s="8" t="s">
        <v>55</v>
      </c>
      <c r="F24" s="8" t="s">
        <v>55</v>
      </c>
      <c r="G24" s="8" t="s">
        <v>55</v>
      </c>
      <c r="H24" s="8">
        <v>68.627449999999996</v>
      </c>
      <c r="I24" s="8">
        <v>61.702129999999997</v>
      </c>
      <c r="J24" s="8" t="s">
        <v>55</v>
      </c>
      <c r="K24" s="8" t="s">
        <v>55</v>
      </c>
      <c r="L24" s="8" t="s">
        <v>55</v>
      </c>
      <c r="M24" s="8" t="s">
        <v>55</v>
      </c>
      <c r="N24" s="8" t="s">
        <v>55</v>
      </c>
      <c r="O24" s="8" t="s">
        <v>55</v>
      </c>
      <c r="P24" s="8" t="s">
        <v>55</v>
      </c>
      <c r="Q24" s="8" t="s">
        <v>55</v>
      </c>
      <c r="R24" s="8" t="s">
        <v>55</v>
      </c>
      <c r="S24" s="8" t="s">
        <v>55</v>
      </c>
      <c r="T24" s="8" t="s">
        <v>55</v>
      </c>
      <c r="U24" s="8" t="s">
        <v>55</v>
      </c>
      <c r="V24" s="8" t="s">
        <v>55</v>
      </c>
      <c r="W24" s="8" t="s">
        <v>55</v>
      </c>
      <c r="X24" s="8" t="s">
        <v>55</v>
      </c>
      <c r="Y24" s="8" t="s">
        <v>55</v>
      </c>
      <c r="Z24" s="8" t="s">
        <v>55</v>
      </c>
      <c r="AA24" s="8" t="s">
        <v>55</v>
      </c>
      <c r="AB24" s="8" t="s">
        <v>55</v>
      </c>
      <c r="AC24" s="8" t="s">
        <v>55</v>
      </c>
      <c r="AD24" s="8" t="s">
        <v>55</v>
      </c>
      <c r="AE24" s="8" t="s">
        <v>55</v>
      </c>
      <c r="AF24" s="8" t="s">
        <v>55</v>
      </c>
      <c r="AG24" s="8" t="s">
        <v>55</v>
      </c>
      <c r="AH24" s="8" t="s">
        <v>55</v>
      </c>
      <c r="AI24" s="8" t="s">
        <v>55</v>
      </c>
      <c r="AJ24" s="8" t="s">
        <v>55</v>
      </c>
      <c r="AK24" s="8" t="s">
        <v>55</v>
      </c>
      <c r="AL24" s="8" t="s">
        <v>55</v>
      </c>
      <c r="AM24" s="8" t="s">
        <v>55</v>
      </c>
      <c r="AN24" s="8" t="s">
        <v>55</v>
      </c>
      <c r="AO24" s="8" t="s">
        <v>55</v>
      </c>
      <c r="AP24" s="8" t="s">
        <v>55</v>
      </c>
      <c r="AQ24" s="8" t="s">
        <v>55</v>
      </c>
      <c r="AR24" s="8">
        <v>61.634810000000002</v>
      </c>
      <c r="AS24" s="8">
        <v>62.521009999999997</v>
      </c>
      <c r="AT24" s="8" t="s">
        <v>55</v>
      </c>
      <c r="AU24" s="8" t="s">
        <v>55</v>
      </c>
      <c r="AV24" s="8">
        <v>64.273099999999999</v>
      </c>
      <c r="AW24" s="8" t="s">
        <v>55</v>
      </c>
    </row>
    <row r="25" spans="1:49" ht="13" x14ac:dyDescent="0.3">
      <c r="A25" s="6" t="s">
        <v>77</v>
      </c>
      <c r="B25" s="5" t="s">
        <v>53</v>
      </c>
      <c r="C25" s="7" t="s">
        <v>55</v>
      </c>
      <c r="D25" s="7">
        <v>3.92157</v>
      </c>
      <c r="E25" s="7">
        <v>12.244899999999999</v>
      </c>
      <c r="F25" s="7" t="s">
        <v>55</v>
      </c>
      <c r="G25" s="7" t="s">
        <v>55</v>
      </c>
      <c r="H25" s="7" t="s">
        <v>55</v>
      </c>
      <c r="I25" s="7" t="s">
        <v>55</v>
      </c>
      <c r="J25" s="7" t="s">
        <v>55</v>
      </c>
      <c r="K25" s="7" t="s">
        <v>55</v>
      </c>
      <c r="L25" s="7" t="s">
        <v>55</v>
      </c>
      <c r="M25" s="7" t="s">
        <v>55</v>
      </c>
      <c r="N25" s="7" t="s">
        <v>55</v>
      </c>
      <c r="O25" s="7" t="s">
        <v>55</v>
      </c>
      <c r="P25" s="7" t="s">
        <v>55</v>
      </c>
      <c r="Q25" s="7" t="s">
        <v>55</v>
      </c>
      <c r="R25" s="7" t="s">
        <v>55</v>
      </c>
      <c r="S25" s="7" t="s">
        <v>55</v>
      </c>
      <c r="T25" s="7" t="s">
        <v>55</v>
      </c>
      <c r="U25" s="7" t="s">
        <v>55</v>
      </c>
      <c r="V25" s="7" t="s">
        <v>55</v>
      </c>
      <c r="W25" s="7" t="s">
        <v>55</v>
      </c>
      <c r="X25" s="7" t="s">
        <v>55</v>
      </c>
      <c r="Y25" s="7" t="s">
        <v>55</v>
      </c>
      <c r="Z25" s="7" t="s">
        <v>55</v>
      </c>
      <c r="AA25" s="7" t="s">
        <v>55</v>
      </c>
      <c r="AB25" s="7" t="s">
        <v>55</v>
      </c>
      <c r="AC25" s="7" t="s">
        <v>55</v>
      </c>
      <c r="AD25" s="7" t="s">
        <v>55</v>
      </c>
      <c r="AE25" s="7" t="s">
        <v>55</v>
      </c>
      <c r="AF25" s="7">
        <v>24.4</v>
      </c>
      <c r="AG25" s="7" t="s">
        <v>55</v>
      </c>
      <c r="AH25" s="7" t="s">
        <v>55</v>
      </c>
      <c r="AI25" s="7" t="s">
        <v>55</v>
      </c>
      <c r="AJ25" s="7" t="s">
        <v>55</v>
      </c>
      <c r="AK25" s="7" t="s">
        <v>55</v>
      </c>
      <c r="AL25" s="7" t="s">
        <v>55</v>
      </c>
      <c r="AM25" s="7" t="s">
        <v>55</v>
      </c>
      <c r="AN25" s="7" t="s">
        <v>55</v>
      </c>
      <c r="AO25" s="7" t="s">
        <v>55</v>
      </c>
      <c r="AP25" s="7">
        <v>31.213280000000001</v>
      </c>
      <c r="AQ25" s="7">
        <v>33.696429999999999</v>
      </c>
      <c r="AR25" s="7">
        <v>29.659549999999999</v>
      </c>
      <c r="AS25" s="7" t="s">
        <v>55</v>
      </c>
      <c r="AT25" s="7" t="s">
        <v>55</v>
      </c>
      <c r="AU25" s="7" t="s">
        <v>55</v>
      </c>
      <c r="AV25" s="7" t="s">
        <v>55</v>
      </c>
      <c r="AW25" s="7" t="s">
        <v>55</v>
      </c>
    </row>
    <row r="26" spans="1:49" ht="13" x14ac:dyDescent="0.3">
      <c r="A26" s="6" t="s">
        <v>78</v>
      </c>
      <c r="B26" s="5" t="s">
        <v>53</v>
      </c>
      <c r="C26" s="8" t="s">
        <v>55</v>
      </c>
      <c r="D26" s="8" t="s">
        <v>55</v>
      </c>
      <c r="E26" s="8" t="s">
        <v>55</v>
      </c>
      <c r="F26" s="8" t="s">
        <v>55</v>
      </c>
      <c r="G26" s="8" t="s">
        <v>55</v>
      </c>
      <c r="H26" s="8" t="s">
        <v>55</v>
      </c>
      <c r="I26" s="8" t="s">
        <v>55</v>
      </c>
      <c r="J26" s="8" t="s">
        <v>55</v>
      </c>
      <c r="K26" s="8" t="s">
        <v>55</v>
      </c>
      <c r="L26" s="8" t="s">
        <v>55</v>
      </c>
      <c r="M26" s="8">
        <v>57.843139999999998</v>
      </c>
      <c r="N26" s="8">
        <v>51.886789999999998</v>
      </c>
      <c r="O26" s="8">
        <v>61.290320000000001</v>
      </c>
      <c r="P26" s="8">
        <v>59.85915</v>
      </c>
      <c r="Q26" s="8">
        <v>62.874250000000004</v>
      </c>
      <c r="R26" s="8" t="s">
        <v>55</v>
      </c>
      <c r="S26" s="8" t="s">
        <v>55</v>
      </c>
      <c r="T26" s="8" t="s">
        <v>55</v>
      </c>
      <c r="U26" s="8" t="s">
        <v>55</v>
      </c>
      <c r="V26" s="8" t="s">
        <v>55</v>
      </c>
      <c r="W26" s="8" t="s">
        <v>55</v>
      </c>
      <c r="X26" s="8" t="s">
        <v>55</v>
      </c>
      <c r="Y26" s="8" t="s">
        <v>55</v>
      </c>
      <c r="Z26" s="8" t="s">
        <v>55</v>
      </c>
      <c r="AA26" s="8" t="s">
        <v>55</v>
      </c>
      <c r="AB26" s="8" t="s">
        <v>55</v>
      </c>
      <c r="AC26" s="8" t="s">
        <v>55</v>
      </c>
      <c r="AD26" s="8" t="s">
        <v>55</v>
      </c>
      <c r="AE26" s="8" t="s">
        <v>55</v>
      </c>
      <c r="AF26" s="8" t="s">
        <v>55</v>
      </c>
      <c r="AG26" s="8" t="s">
        <v>55</v>
      </c>
      <c r="AH26" s="8">
        <v>76.767679999999999</v>
      </c>
      <c r="AI26" s="8" t="s">
        <v>55</v>
      </c>
      <c r="AJ26" s="8" t="s">
        <v>55</v>
      </c>
      <c r="AK26" s="8" t="s">
        <v>55</v>
      </c>
      <c r="AL26" s="8">
        <v>79.591840000000005</v>
      </c>
      <c r="AM26" s="8" t="s">
        <v>55</v>
      </c>
      <c r="AN26" s="8">
        <v>62.874250000000004</v>
      </c>
      <c r="AO26" s="8" t="s">
        <v>55</v>
      </c>
      <c r="AP26" s="8">
        <v>71.223020000000005</v>
      </c>
      <c r="AQ26" s="8">
        <v>72.63158</v>
      </c>
      <c r="AR26" s="8">
        <v>71.875</v>
      </c>
      <c r="AS26" s="8">
        <v>63.716810000000002</v>
      </c>
      <c r="AT26" s="8" t="s">
        <v>55</v>
      </c>
      <c r="AU26" s="8">
        <v>78.723399999999998</v>
      </c>
      <c r="AV26" s="8">
        <v>59.649120000000003</v>
      </c>
      <c r="AW26" s="8" t="s">
        <v>55</v>
      </c>
    </row>
    <row r="27" spans="1:49" ht="13" x14ac:dyDescent="0.3">
      <c r="A27" s="6" t="s">
        <v>79</v>
      </c>
      <c r="B27" s="5" t="s">
        <v>53</v>
      </c>
      <c r="C27" s="7" t="s">
        <v>55</v>
      </c>
      <c r="D27" s="7" t="s">
        <v>55</v>
      </c>
      <c r="E27" s="7" t="s">
        <v>55</v>
      </c>
      <c r="F27" s="7" t="s">
        <v>55</v>
      </c>
      <c r="G27" s="7" t="s">
        <v>55</v>
      </c>
      <c r="H27" s="7" t="s">
        <v>55</v>
      </c>
      <c r="I27" s="7" t="s">
        <v>55</v>
      </c>
      <c r="J27" s="7" t="s">
        <v>55</v>
      </c>
      <c r="K27" s="7" t="s">
        <v>55</v>
      </c>
      <c r="L27" s="7">
        <v>20.3125</v>
      </c>
      <c r="M27" s="7">
        <v>18.292680000000001</v>
      </c>
      <c r="N27" s="7" t="s">
        <v>55</v>
      </c>
      <c r="O27" s="7" t="s">
        <v>55</v>
      </c>
      <c r="P27" s="7" t="s">
        <v>55</v>
      </c>
      <c r="Q27" s="7" t="s">
        <v>55</v>
      </c>
      <c r="R27" s="7" t="s">
        <v>55</v>
      </c>
      <c r="S27" s="7" t="s">
        <v>55</v>
      </c>
      <c r="T27" s="7" t="s">
        <v>55</v>
      </c>
      <c r="U27" s="7" t="s">
        <v>55</v>
      </c>
      <c r="V27" s="7" t="s">
        <v>55</v>
      </c>
      <c r="W27" s="7" t="s">
        <v>55</v>
      </c>
      <c r="X27" s="7" t="s">
        <v>55</v>
      </c>
      <c r="Y27" s="7" t="s">
        <v>55</v>
      </c>
      <c r="Z27" s="7" t="s">
        <v>55</v>
      </c>
      <c r="AA27" s="7" t="s">
        <v>55</v>
      </c>
      <c r="AB27" s="7" t="s">
        <v>55</v>
      </c>
      <c r="AC27" s="7" t="s">
        <v>55</v>
      </c>
      <c r="AD27" s="7" t="s">
        <v>55</v>
      </c>
      <c r="AE27" s="7" t="s">
        <v>55</v>
      </c>
      <c r="AF27" s="7" t="s">
        <v>55</v>
      </c>
      <c r="AG27" s="7" t="s">
        <v>55</v>
      </c>
      <c r="AH27" s="7" t="s">
        <v>55</v>
      </c>
      <c r="AI27" s="7" t="s">
        <v>55</v>
      </c>
      <c r="AJ27" s="7" t="s">
        <v>55</v>
      </c>
      <c r="AK27" s="7" t="s">
        <v>55</v>
      </c>
      <c r="AL27" s="7" t="s">
        <v>55</v>
      </c>
      <c r="AM27" s="7" t="s">
        <v>55</v>
      </c>
      <c r="AN27" s="7" t="s">
        <v>55</v>
      </c>
      <c r="AO27" s="7" t="s">
        <v>55</v>
      </c>
      <c r="AP27" s="7" t="s">
        <v>55</v>
      </c>
      <c r="AQ27" s="7" t="s">
        <v>55</v>
      </c>
      <c r="AR27" s="7" t="s">
        <v>55</v>
      </c>
      <c r="AS27" s="7" t="s">
        <v>55</v>
      </c>
      <c r="AT27" s="7">
        <v>34.19276</v>
      </c>
      <c r="AU27" s="7" t="s">
        <v>55</v>
      </c>
      <c r="AV27" s="7" t="s">
        <v>55</v>
      </c>
      <c r="AW27" s="7" t="s">
        <v>55</v>
      </c>
    </row>
    <row r="28" spans="1:49" ht="40" x14ac:dyDescent="0.3">
      <c r="A28" s="6" t="s">
        <v>81</v>
      </c>
      <c r="B28" s="5" t="s">
        <v>53</v>
      </c>
      <c r="C28" s="7" t="s">
        <v>55</v>
      </c>
      <c r="D28" s="7" t="s">
        <v>55</v>
      </c>
      <c r="E28" s="7" t="s">
        <v>55</v>
      </c>
      <c r="F28" s="7" t="s">
        <v>55</v>
      </c>
      <c r="G28" s="7" t="s">
        <v>55</v>
      </c>
      <c r="H28" s="7" t="s">
        <v>55</v>
      </c>
      <c r="I28" s="7" t="s">
        <v>55</v>
      </c>
      <c r="J28" s="7" t="s">
        <v>55</v>
      </c>
      <c r="K28" s="7" t="s">
        <v>55</v>
      </c>
      <c r="L28" s="7" t="s">
        <v>55</v>
      </c>
      <c r="M28" s="7" t="s">
        <v>55</v>
      </c>
      <c r="N28" s="7" t="s">
        <v>55</v>
      </c>
      <c r="O28" s="7" t="s">
        <v>55</v>
      </c>
      <c r="P28" s="7" t="s">
        <v>55</v>
      </c>
      <c r="Q28" s="7" t="s">
        <v>55</v>
      </c>
      <c r="R28" s="7" t="s">
        <v>55</v>
      </c>
      <c r="S28" s="7" t="s">
        <v>55</v>
      </c>
      <c r="T28" s="7" t="s">
        <v>55</v>
      </c>
      <c r="U28" s="7" t="s">
        <v>55</v>
      </c>
      <c r="V28" s="7" t="s">
        <v>55</v>
      </c>
      <c r="W28" s="7" t="s">
        <v>55</v>
      </c>
      <c r="X28" s="7" t="s">
        <v>55</v>
      </c>
      <c r="Y28" s="7" t="s">
        <v>55</v>
      </c>
      <c r="Z28" s="7" t="s">
        <v>55</v>
      </c>
      <c r="AA28" s="7" t="s">
        <v>55</v>
      </c>
      <c r="AB28" s="7" t="s">
        <v>55</v>
      </c>
      <c r="AC28" s="7" t="s">
        <v>55</v>
      </c>
      <c r="AD28" s="7" t="s">
        <v>55</v>
      </c>
      <c r="AE28" s="7" t="s">
        <v>55</v>
      </c>
      <c r="AF28" s="7" t="s">
        <v>55</v>
      </c>
      <c r="AG28" s="7" t="s">
        <v>55</v>
      </c>
      <c r="AH28" s="7" t="s">
        <v>55</v>
      </c>
      <c r="AI28" s="7" t="s">
        <v>55</v>
      </c>
      <c r="AJ28" s="7" t="s">
        <v>55</v>
      </c>
      <c r="AK28" s="7" t="s">
        <v>55</v>
      </c>
      <c r="AL28" s="7" t="s">
        <v>55</v>
      </c>
      <c r="AM28" s="7" t="s">
        <v>55</v>
      </c>
      <c r="AN28" s="7">
        <v>57.940919999999998</v>
      </c>
      <c r="AO28" s="7">
        <v>58.692210000000003</v>
      </c>
      <c r="AP28" s="7">
        <v>58.877020000000002</v>
      </c>
      <c r="AQ28" s="7">
        <v>58.92183</v>
      </c>
      <c r="AR28" s="7">
        <v>60.950200000000002</v>
      </c>
      <c r="AS28" s="7">
        <v>60.40802</v>
      </c>
      <c r="AT28" s="7">
        <v>60.015090000000001</v>
      </c>
      <c r="AU28" s="7">
        <v>60.052410000000002</v>
      </c>
      <c r="AV28" s="7">
        <v>59.609499999999997</v>
      </c>
      <c r="AW28" s="7" t="s">
        <v>55</v>
      </c>
    </row>
    <row r="29" spans="1:49" ht="13" x14ac:dyDescent="0.3">
      <c r="A29" s="6" t="s">
        <v>82</v>
      </c>
      <c r="B29" s="5" t="s">
        <v>53</v>
      </c>
      <c r="C29" s="8" t="s">
        <v>55</v>
      </c>
      <c r="D29" s="8" t="s">
        <v>55</v>
      </c>
      <c r="E29" s="8" t="s">
        <v>55</v>
      </c>
      <c r="F29" s="8" t="s">
        <v>55</v>
      </c>
      <c r="G29" s="8" t="s">
        <v>55</v>
      </c>
      <c r="H29" s="8" t="s">
        <v>55</v>
      </c>
      <c r="I29" s="8" t="s">
        <v>55</v>
      </c>
      <c r="J29" s="8" t="s">
        <v>55</v>
      </c>
      <c r="K29" s="8" t="s">
        <v>55</v>
      </c>
      <c r="L29" s="8" t="s">
        <v>55</v>
      </c>
      <c r="M29" s="8" t="s">
        <v>55</v>
      </c>
      <c r="N29" s="8" t="s">
        <v>55</v>
      </c>
      <c r="O29" s="8">
        <v>39.473680000000002</v>
      </c>
      <c r="P29" s="8" t="s">
        <v>55</v>
      </c>
      <c r="Q29" s="8" t="s">
        <v>55</v>
      </c>
      <c r="R29" s="8" t="s">
        <v>55</v>
      </c>
      <c r="S29" s="8" t="s">
        <v>55</v>
      </c>
      <c r="T29" s="8" t="s">
        <v>55</v>
      </c>
      <c r="U29" s="8" t="s">
        <v>55</v>
      </c>
      <c r="V29" s="8" t="s">
        <v>55</v>
      </c>
      <c r="W29" s="8" t="s">
        <v>55</v>
      </c>
      <c r="X29" s="8" t="s">
        <v>55</v>
      </c>
      <c r="Y29" s="8" t="s">
        <v>55</v>
      </c>
      <c r="Z29" s="8" t="s">
        <v>55</v>
      </c>
      <c r="AA29" s="8" t="s">
        <v>55</v>
      </c>
      <c r="AB29" s="8" t="s">
        <v>55</v>
      </c>
      <c r="AC29" s="8" t="s">
        <v>55</v>
      </c>
      <c r="AD29" s="8">
        <v>45.053269999999998</v>
      </c>
      <c r="AE29" s="8" t="s">
        <v>55</v>
      </c>
      <c r="AF29" s="8" t="s">
        <v>55</v>
      </c>
      <c r="AG29" s="8" t="s">
        <v>55</v>
      </c>
      <c r="AH29" s="8" t="s">
        <v>55</v>
      </c>
      <c r="AI29" s="8" t="s">
        <v>55</v>
      </c>
      <c r="AJ29" s="8" t="s">
        <v>55</v>
      </c>
      <c r="AK29" s="8" t="s">
        <v>55</v>
      </c>
      <c r="AL29" s="8" t="s">
        <v>55</v>
      </c>
      <c r="AM29" s="8" t="s">
        <v>55</v>
      </c>
      <c r="AN29" s="8" t="s">
        <v>55</v>
      </c>
      <c r="AO29" s="8" t="s">
        <v>55</v>
      </c>
      <c r="AP29" s="8" t="s">
        <v>55</v>
      </c>
      <c r="AQ29" s="8" t="s">
        <v>55</v>
      </c>
      <c r="AR29" s="8" t="s">
        <v>55</v>
      </c>
      <c r="AS29" s="8" t="s">
        <v>55</v>
      </c>
      <c r="AT29" s="8" t="s">
        <v>55</v>
      </c>
      <c r="AU29" s="8" t="s">
        <v>55</v>
      </c>
      <c r="AV29" s="8" t="s">
        <v>55</v>
      </c>
      <c r="AW29" s="8" t="s">
        <v>55</v>
      </c>
    </row>
    <row r="30" spans="1:49" ht="13" x14ac:dyDescent="0.3">
      <c r="A30" s="6" t="s">
        <v>83</v>
      </c>
      <c r="B30" s="5" t="s">
        <v>53</v>
      </c>
      <c r="C30" s="7">
        <v>41.207509999999999</v>
      </c>
      <c r="D30" s="7">
        <v>44.500079999999997</v>
      </c>
      <c r="E30" s="7">
        <v>46.085839999999997</v>
      </c>
      <c r="F30" s="7">
        <v>51.036050000000003</v>
      </c>
      <c r="G30" s="7" t="s">
        <v>55</v>
      </c>
      <c r="H30" s="7" t="s">
        <v>55</v>
      </c>
      <c r="I30" s="7" t="s">
        <v>55</v>
      </c>
      <c r="J30" s="7" t="s">
        <v>55</v>
      </c>
      <c r="K30" s="7" t="s">
        <v>55</v>
      </c>
      <c r="L30" s="7" t="s">
        <v>55</v>
      </c>
      <c r="M30" s="7" t="s">
        <v>55</v>
      </c>
      <c r="N30" s="7" t="s">
        <v>55</v>
      </c>
      <c r="O30" s="7">
        <v>59.707830000000001</v>
      </c>
      <c r="P30" s="7" t="s">
        <v>55</v>
      </c>
      <c r="Q30" s="7" t="s">
        <v>55</v>
      </c>
      <c r="R30" s="7" t="s">
        <v>55</v>
      </c>
      <c r="S30" s="7" t="s">
        <v>55</v>
      </c>
      <c r="T30" s="7">
        <v>57.608150000000002</v>
      </c>
      <c r="U30" s="7">
        <v>59.337020000000003</v>
      </c>
      <c r="V30" s="7">
        <v>59.704230000000003</v>
      </c>
      <c r="W30" s="7">
        <v>59.72007</v>
      </c>
      <c r="X30" s="7">
        <v>59.928939999999997</v>
      </c>
      <c r="Y30" s="7">
        <v>59.949719999999999</v>
      </c>
      <c r="Z30" s="7">
        <v>60.07517</v>
      </c>
      <c r="AA30" s="7" t="s">
        <v>55</v>
      </c>
      <c r="AB30" s="7" t="s">
        <v>55</v>
      </c>
      <c r="AC30" s="7" t="s">
        <v>55</v>
      </c>
      <c r="AD30" s="7" t="s">
        <v>55</v>
      </c>
      <c r="AE30" s="7">
        <v>57.939959999999999</v>
      </c>
      <c r="AF30" s="7">
        <v>60.818930000000002</v>
      </c>
      <c r="AG30" s="7">
        <v>60.776829999999997</v>
      </c>
      <c r="AH30" s="7">
        <v>61.61121</v>
      </c>
      <c r="AI30" s="7">
        <v>62.125450000000001</v>
      </c>
      <c r="AJ30" s="7">
        <v>61.911999999999999</v>
      </c>
      <c r="AK30" s="7">
        <v>62.173609999999996</v>
      </c>
      <c r="AL30" s="7">
        <v>61.79092</v>
      </c>
      <c r="AM30" s="7" t="s">
        <v>55</v>
      </c>
      <c r="AN30" s="7">
        <v>59.74615</v>
      </c>
      <c r="AO30" s="7">
        <v>60.346890000000002</v>
      </c>
      <c r="AP30" s="7">
        <v>60.770699999999998</v>
      </c>
      <c r="AQ30" s="7">
        <v>60.483260000000001</v>
      </c>
      <c r="AR30" s="7">
        <v>60.724519999999998</v>
      </c>
      <c r="AS30" s="7">
        <v>60.822000000000003</v>
      </c>
      <c r="AT30" s="7" t="s">
        <v>55</v>
      </c>
      <c r="AU30" s="7">
        <v>60.633949999999999</v>
      </c>
      <c r="AV30" s="7" t="s">
        <v>55</v>
      </c>
      <c r="AW30" s="7" t="s">
        <v>55</v>
      </c>
    </row>
    <row r="31" spans="1:49" ht="30" x14ac:dyDescent="0.3">
      <c r="A31" s="6" t="s">
        <v>84</v>
      </c>
      <c r="B31" s="5" t="s">
        <v>53</v>
      </c>
      <c r="C31" s="8" t="s">
        <v>55</v>
      </c>
      <c r="D31" s="8" t="s">
        <v>55</v>
      </c>
      <c r="E31" s="8" t="s">
        <v>55</v>
      </c>
      <c r="F31" s="8" t="s">
        <v>55</v>
      </c>
      <c r="G31" s="8" t="s">
        <v>55</v>
      </c>
      <c r="H31" s="8" t="s">
        <v>55</v>
      </c>
      <c r="I31" s="8" t="s">
        <v>55</v>
      </c>
      <c r="J31" s="8" t="s">
        <v>55</v>
      </c>
      <c r="K31" s="8" t="s">
        <v>55</v>
      </c>
      <c r="L31" s="8" t="s">
        <v>55</v>
      </c>
      <c r="M31" s="8" t="s">
        <v>55</v>
      </c>
      <c r="N31" s="8" t="s">
        <v>55</v>
      </c>
      <c r="O31" s="8" t="s">
        <v>55</v>
      </c>
      <c r="P31" s="8" t="s">
        <v>55</v>
      </c>
      <c r="Q31" s="8" t="s">
        <v>55</v>
      </c>
      <c r="R31" s="8" t="s">
        <v>55</v>
      </c>
      <c r="S31" s="8" t="s">
        <v>55</v>
      </c>
      <c r="T31" s="8" t="s">
        <v>55</v>
      </c>
      <c r="U31" s="8" t="s">
        <v>55</v>
      </c>
      <c r="V31" s="8" t="s">
        <v>55</v>
      </c>
      <c r="W31" s="8" t="s">
        <v>55</v>
      </c>
      <c r="X31" s="8" t="s">
        <v>55</v>
      </c>
      <c r="Y31" s="8" t="s">
        <v>55</v>
      </c>
      <c r="Z31" s="8" t="s">
        <v>55</v>
      </c>
      <c r="AA31" s="8" t="s">
        <v>55</v>
      </c>
      <c r="AB31" s="8" t="s">
        <v>55</v>
      </c>
      <c r="AC31" s="8" t="s">
        <v>55</v>
      </c>
      <c r="AD31" s="8" t="s">
        <v>55</v>
      </c>
      <c r="AE31" s="8" t="s">
        <v>55</v>
      </c>
      <c r="AF31" s="8" t="s">
        <v>55</v>
      </c>
      <c r="AG31" s="8" t="s">
        <v>55</v>
      </c>
      <c r="AH31" s="8" t="s">
        <v>55</v>
      </c>
      <c r="AI31" s="8">
        <v>78.313249999999996</v>
      </c>
      <c r="AJ31" s="8" t="s">
        <v>55</v>
      </c>
      <c r="AK31" s="8" t="s">
        <v>55</v>
      </c>
      <c r="AL31" s="8" t="s">
        <v>55</v>
      </c>
      <c r="AM31" s="8" t="s">
        <v>55</v>
      </c>
      <c r="AN31" s="8" t="s">
        <v>55</v>
      </c>
      <c r="AO31" s="8" t="s">
        <v>55</v>
      </c>
      <c r="AP31" s="8">
        <v>64.137929999999997</v>
      </c>
      <c r="AQ31" s="8" t="s">
        <v>55</v>
      </c>
      <c r="AR31" s="8" t="s">
        <v>55</v>
      </c>
      <c r="AS31" s="8" t="s">
        <v>55</v>
      </c>
      <c r="AT31" s="8" t="s">
        <v>55</v>
      </c>
      <c r="AU31" s="8" t="s">
        <v>55</v>
      </c>
      <c r="AV31" s="8">
        <v>75.268820000000005</v>
      </c>
      <c r="AW31" s="8" t="s">
        <v>55</v>
      </c>
    </row>
    <row r="32" spans="1:49" ht="30" x14ac:dyDescent="0.3">
      <c r="A32" s="6" t="s">
        <v>85</v>
      </c>
      <c r="B32" s="5" t="s">
        <v>53</v>
      </c>
      <c r="C32" s="7" t="s">
        <v>55</v>
      </c>
      <c r="D32" s="7" t="s">
        <v>55</v>
      </c>
      <c r="E32" s="7" t="s">
        <v>55</v>
      </c>
      <c r="F32" s="7" t="s">
        <v>55</v>
      </c>
      <c r="G32" s="7" t="s">
        <v>55</v>
      </c>
      <c r="H32" s="7" t="s">
        <v>55</v>
      </c>
      <c r="I32" s="7" t="s">
        <v>55</v>
      </c>
      <c r="J32" s="7" t="s">
        <v>55</v>
      </c>
      <c r="K32" s="7" t="s">
        <v>55</v>
      </c>
      <c r="L32" s="7" t="s">
        <v>55</v>
      </c>
      <c r="M32" s="7">
        <v>50.450449999999996</v>
      </c>
      <c r="N32" s="7">
        <v>53.982300000000002</v>
      </c>
      <c r="O32" s="7">
        <v>65.476190000000003</v>
      </c>
      <c r="P32" s="7" t="s">
        <v>55</v>
      </c>
      <c r="Q32" s="7">
        <v>46.391750000000002</v>
      </c>
      <c r="R32" s="7" t="s">
        <v>55</v>
      </c>
      <c r="S32" s="7" t="s">
        <v>55</v>
      </c>
      <c r="T32" s="7">
        <v>39.597320000000003</v>
      </c>
      <c r="U32" s="7" t="s">
        <v>55</v>
      </c>
      <c r="V32" s="7" t="s">
        <v>55</v>
      </c>
      <c r="W32" s="7" t="s">
        <v>55</v>
      </c>
      <c r="X32" s="7" t="s">
        <v>55</v>
      </c>
      <c r="Y32" s="7" t="s">
        <v>55</v>
      </c>
      <c r="Z32" s="7" t="s">
        <v>55</v>
      </c>
      <c r="AA32" s="7" t="s">
        <v>55</v>
      </c>
      <c r="AB32" s="7" t="s">
        <v>55</v>
      </c>
      <c r="AC32" s="7">
        <v>57.619050000000001</v>
      </c>
      <c r="AD32" s="7" t="s">
        <v>55</v>
      </c>
      <c r="AE32" s="7">
        <v>61.360120000000002</v>
      </c>
      <c r="AF32" s="7">
        <v>66.666669999999996</v>
      </c>
      <c r="AG32" s="7">
        <v>63.532510000000002</v>
      </c>
      <c r="AH32" s="7">
        <v>67.409469999999999</v>
      </c>
      <c r="AI32" s="7" t="s">
        <v>55</v>
      </c>
      <c r="AJ32" s="7">
        <v>63.840719999999997</v>
      </c>
      <c r="AK32" s="7">
        <v>63.760809999999999</v>
      </c>
      <c r="AL32" s="7">
        <v>65.273690000000002</v>
      </c>
      <c r="AM32" s="7">
        <v>66.589190000000002</v>
      </c>
      <c r="AN32" s="7">
        <v>65.902050000000003</v>
      </c>
      <c r="AO32" s="7">
        <v>66.515540000000001</v>
      </c>
      <c r="AP32" s="7">
        <v>67.676770000000005</v>
      </c>
      <c r="AQ32" s="7">
        <v>62.328360000000004</v>
      </c>
      <c r="AR32" s="7">
        <v>64.202979999999997</v>
      </c>
      <c r="AS32" s="7">
        <v>65.291390000000007</v>
      </c>
      <c r="AT32" s="7">
        <v>64.054339999999996</v>
      </c>
      <c r="AU32" s="7">
        <v>62.192239999999998</v>
      </c>
      <c r="AV32" s="7">
        <v>63.439309999999999</v>
      </c>
      <c r="AW32" s="7" t="s">
        <v>55</v>
      </c>
    </row>
    <row r="33" spans="1:49" ht="13" x14ac:dyDescent="0.3">
      <c r="A33" s="6" t="s">
        <v>86</v>
      </c>
      <c r="B33" s="5" t="s">
        <v>53</v>
      </c>
      <c r="C33" s="8" t="s">
        <v>55</v>
      </c>
      <c r="D33" s="8">
        <v>50.30247</v>
      </c>
      <c r="E33" s="8" t="s">
        <v>55</v>
      </c>
      <c r="F33" s="8">
        <v>52.063200000000002</v>
      </c>
      <c r="G33" s="8" t="s">
        <v>55</v>
      </c>
      <c r="H33" s="8">
        <v>54.970529999999997</v>
      </c>
      <c r="I33" s="8">
        <v>60.721589999999999</v>
      </c>
      <c r="J33" s="8">
        <v>65.039490000000001</v>
      </c>
      <c r="K33" s="8">
        <v>70.186000000000007</v>
      </c>
      <c r="L33" s="8">
        <v>67.860069999999993</v>
      </c>
      <c r="M33" s="8">
        <v>63.018909999999998</v>
      </c>
      <c r="N33" s="8">
        <v>61.99044</v>
      </c>
      <c r="O33" s="8">
        <v>61.488590000000002</v>
      </c>
      <c r="P33" s="8">
        <v>57.111249999999998</v>
      </c>
      <c r="Q33" s="8">
        <v>57.181080000000001</v>
      </c>
      <c r="R33" s="8">
        <v>57.489809999999999</v>
      </c>
      <c r="S33" s="8">
        <v>58.026209999999999</v>
      </c>
      <c r="T33" s="8">
        <v>56.385590000000001</v>
      </c>
      <c r="U33" s="8" t="s">
        <v>55</v>
      </c>
      <c r="V33" s="8">
        <v>55.490029999999997</v>
      </c>
      <c r="W33" s="8">
        <v>57.904809999999998</v>
      </c>
      <c r="X33" s="8">
        <v>59.028219999999997</v>
      </c>
      <c r="Y33" s="8" t="s">
        <v>55</v>
      </c>
      <c r="Z33" s="8">
        <v>57.708620000000003</v>
      </c>
      <c r="AA33" s="8">
        <v>59.55686</v>
      </c>
      <c r="AB33" s="8">
        <v>60.60568</v>
      </c>
      <c r="AC33" s="8">
        <v>59.921720000000001</v>
      </c>
      <c r="AD33" s="8">
        <v>59.158830000000002</v>
      </c>
      <c r="AE33" s="8" t="s">
        <v>55</v>
      </c>
      <c r="AF33" s="8">
        <v>66.147909999999996</v>
      </c>
      <c r="AG33" s="8">
        <v>64.444109999999995</v>
      </c>
      <c r="AH33" s="8">
        <v>62.521050000000002</v>
      </c>
      <c r="AI33" s="8">
        <v>57.716560000000001</v>
      </c>
      <c r="AJ33" s="8">
        <v>58.518940000000001</v>
      </c>
      <c r="AK33" s="8">
        <v>58.337139999999998</v>
      </c>
      <c r="AL33" s="8">
        <v>58.886139999999997</v>
      </c>
      <c r="AM33" s="8" t="s">
        <v>55</v>
      </c>
      <c r="AN33" s="8">
        <v>60.0732</v>
      </c>
      <c r="AO33" s="8">
        <v>61.4114</v>
      </c>
      <c r="AP33" s="8">
        <v>60.604120000000002</v>
      </c>
      <c r="AQ33" s="8">
        <v>60.603409999999997</v>
      </c>
      <c r="AR33" s="8">
        <v>61.096449999999997</v>
      </c>
      <c r="AS33" s="8">
        <v>60.832250000000002</v>
      </c>
      <c r="AT33" s="8">
        <v>60.69735</v>
      </c>
      <c r="AU33" s="8">
        <v>59.982959999999999</v>
      </c>
      <c r="AV33" s="8" t="s">
        <v>55</v>
      </c>
      <c r="AW33" s="8" t="s">
        <v>55</v>
      </c>
    </row>
    <row r="34" spans="1:49" ht="20" x14ac:dyDescent="0.3">
      <c r="A34" s="6" t="s">
        <v>87</v>
      </c>
      <c r="B34" s="5" t="s">
        <v>53</v>
      </c>
      <c r="C34" s="7" t="s">
        <v>55</v>
      </c>
      <c r="D34" s="7" t="s">
        <v>55</v>
      </c>
      <c r="E34" s="7" t="s">
        <v>55</v>
      </c>
      <c r="F34" s="7" t="s">
        <v>55</v>
      </c>
      <c r="G34" s="7" t="s">
        <v>55</v>
      </c>
      <c r="H34" s="7" t="s">
        <v>55</v>
      </c>
      <c r="I34" s="7" t="s">
        <v>55</v>
      </c>
      <c r="J34" s="7" t="s">
        <v>55</v>
      </c>
      <c r="K34" s="7" t="s">
        <v>55</v>
      </c>
      <c r="L34" s="7" t="s">
        <v>55</v>
      </c>
      <c r="M34" s="7" t="s">
        <v>55</v>
      </c>
      <c r="N34" s="7" t="s">
        <v>55</v>
      </c>
      <c r="O34" s="7" t="s">
        <v>55</v>
      </c>
      <c r="P34" s="7" t="s">
        <v>55</v>
      </c>
      <c r="Q34" s="7" t="s">
        <v>55</v>
      </c>
      <c r="R34" s="7" t="s">
        <v>55</v>
      </c>
      <c r="S34" s="7" t="s">
        <v>55</v>
      </c>
      <c r="T34" s="7" t="s">
        <v>55</v>
      </c>
      <c r="U34" s="7" t="s">
        <v>55</v>
      </c>
      <c r="V34" s="7" t="s">
        <v>55</v>
      </c>
      <c r="W34" s="7" t="s">
        <v>55</v>
      </c>
      <c r="X34" s="7" t="s">
        <v>55</v>
      </c>
      <c r="Y34" s="7" t="s">
        <v>55</v>
      </c>
      <c r="Z34" s="7" t="s">
        <v>55</v>
      </c>
      <c r="AA34" s="7" t="s">
        <v>55</v>
      </c>
      <c r="AB34" s="7" t="s">
        <v>55</v>
      </c>
      <c r="AC34" s="7" t="s">
        <v>55</v>
      </c>
      <c r="AD34" s="7" t="s">
        <v>55</v>
      </c>
      <c r="AE34" s="7" t="s">
        <v>55</v>
      </c>
      <c r="AF34" s="7" t="s">
        <v>55</v>
      </c>
      <c r="AG34" s="7" t="s">
        <v>55</v>
      </c>
      <c r="AH34" s="7" t="s">
        <v>55</v>
      </c>
      <c r="AI34" s="7" t="s">
        <v>55</v>
      </c>
      <c r="AJ34" s="7" t="s">
        <v>55</v>
      </c>
      <c r="AK34" s="7" t="s">
        <v>55</v>
      </c>
      <c r="AL34" s="7" t="s">
        <v>55</v>
      </c>
      <c r="AM34" s="7" t="s">
        <v>55</v>
      </c>
      <c r="AN34" s="7" t="s">
        <v>55</v>
      </c>
      <c r="AO34" s="7" t="s">
        <v>55</v>
      </c>
      <c r="AP34" s="7">
        <v>20.316490000000002</v>
      </c>
      <c r="AQ34" s="7" t="s">
        <v>55</v>
      </c>
      <c r="AR34" s="7">
        <v>27.208770000000001</v>
      </c>
      <c r="AS34" s="7">
        <v>30.7743</v>
      </c>
      <c r="AT34" s="7">
        <v>31.768930000000001</v>
      </c>
      <c r="AU34" s="7" t="s">
        <v>55</v>
      </c>
      <c r="AV34" s="7" t="s">
        <v>55</v>
      </c>
      <c r="AW34" s="7" t="s">
        <v>55</v>
      </c>
    </row>
    <row r="35" spans="1:49" ht="13" x14ac:dyDescent="0.3">
      <c r="A35" s="6" t="s">
        <v>88</v>
      </c>
      <c r="B35" s="5" t="s">
        <v>53</v>
      </c>
      <c r="C35" s="8" t="s">
        <v>55</v>
      </c>
      <c r="D35" s="8">
        <v>5.6410299999999998</v>
      </c>
      <c r="E35" s="8" t="s">
        <v>55</v>
      </c>
      <c r="F35" s="8" t="s">
        <v>55</v>
      </c>
      <c r="G35" s="8" t="s">
        <v>55</v>
      </c>
      <c r="H35" s="8" t="s">
        <v>55</v>
      </c>
      <c r="I35" s="8">
        <v>11.67192</v>
      </c>
      <c r="J35" s="8" t="s">
        <v>55</v>
      </c>
      <c r="K35" s="8" t="s">
        <v>55</v>
      </c>
      <c r="L35" s="8" t="s">
        <v>55</v>
      </c>
      <c r="M35" s="8">
        <v>17.05321</v>
      </c>
      <c r="N35" s="8">
        <v>21.016169999999999</v>
      </c>
      <c r="O35" s="8" t="s">
        <v>55</v>
      </c>
      <c r="P35" s="8" t="s">
        <v>55</v>
      </c>
      <c r="Q35" s="8" t="s">
        <v>55</v>
      </c>
      <c r="R35" s="8">
        <v>24.460429999999999</v>
      </c>
      <c r="S35" s="8" t="s">
        <v>55</v>
      </c>
      <c r="T35" s="8" t="s">
        <v>55</v>
      </c>
      <c r="U35" s="8" t="s">
        <v>55</v>
      </c>
      <c r="V35" s="8" t="s">
        <v>55</v>
      </c>
      <c r="W35" s="8">
        <v>28.174600000000002</v>
      </c>
      <c r="X35" s="8">
        <v>28.174600000000002</v>
      </c>
      <c r="Y35" s="8">
        <v>25.808669999999999</v>
      </c>
      <c r="Z35" s="8">
        <v>24.496639999999999</v>
      </c>
      <c r="AA35" s="8" t="s">
        <v>55</v>
      </c>
      <c r="AB35" s="8" t="s">
        <v>55</v>
      </c>
      <c r="AC35" s="8" t="s">
        <v>55</v>
      </c>
      <c r="AD35" s="8" t="s">
        <v>55</v>
      </c>
      <c r="AE35" s="8" t="s">
        <v>55</v>
      </c>
      <c r="AF35" s="8" t="s">
        <v>55</v>
      </c>
      <c r="AG35" s="8" t="s">
        <v>55</v>
      </c>
      <c r="AH35" s="8">
        <v>37.92651</v>
      </c>
      <c r="AI35" s="8" t="s">
        <v>55</v>
      </c>
      <c r="AJ35" s="8">
        <v>35.156820000000003</v>
      </c>
      <c r="AK35" s="8">
        <v>25.476600000000001</v>
      </c>
      <c r="AL35" s="8" t="s">
        <v>55</v>
      </c>
      <c r="AM35" s="8" t="s">
        <v>55</v>
      </c>
      <c r="AN35" s="8" t="s">
        <v>55</v>
      </c>
      <c r="AO35" s="8" t="s">
        <v>55</v>
      </c>
      <c r="AP35" s="8" t="s">
        <v>55</v>
      </c>
      <c r="AQ35" s="8">
        <v>28.391960000000001</v>
      </c>
      <c r="AR35" s="8">
        <v>28.28162</v>
      </c>
      <c r="AS35" s="8">
        <v>30.721900000000002</v>
      </c>
      <c r="AT35" s="8">
        <v>30.137930000000001</v>
      </c>
      <c r="AU35" s="8" t="s">
        <v>55</v>
      </c>
      <c r="AV35" s="8" t="s">
        <v>55</v>
      </c>
      <c r="AW35" s="8" t="s">
        <v>55</v>
      </c>
    </row>
    <row r="36" spans="1:49" ht="13" x14ac:dyDescent="0.3">
      <c r="A36" s="6" t="s">
        <v>89</v>
      </c>
      <c r="B36" s="5" t="s">
        <v>53</v>
      </c>
      <c r="C36" s="7" t="s">
        <v>55</v>
      </c>
      <c r="D36" s="7" t="s">
        <v>55</v>
      </c>
      <c r="E36" s="7" t="s">
        <v>55</v>
      </c>
      <c r="F36" s="7" t="s">
        <v>55</v>
      </c>
      <c r="G36" s="7">
        <v>14.43038</v>
      </c>
      <c r="H36" s="7" t="s">
        <v>55</v>
      </c>
      <c r="I36" s="7" t="s">
        <v>55</v>
      </c>
      <c r="J36" s="7" t="s">
        <v>55</v>
      </c>
      <c r="K36" s="7" t="s">
        <v>55</v>
      </c>
      <c r="L36" s="7" t="s">
        <v>55</v>
      </c>
      <c r="M36" s="7" t="s">
        <v>55</v>
      </c>
      <c r="N36" s="7" t="s">
        <v>55</v>
      </c>
      <c r="O36" s="7" t="s">
        <v>55</v>
      </c>
      <c r="P36" s="7" t="s">
        <v>55</v>
      </c>
      <c r="Q36" s="7" t="s">
        <v>55</v>
      </c>
      <c r="R36" s="7" t="s">
        <v>55</v>
      </c>
      <c r="S36" s="7" t="s">
        <v>55</v>
      </c>
      <c r="T36" s="7" t="s">
        <v>55</v>
      </c>
      <c r="U36" s="7" t="s">
        <v>55</v>
      </c>
      <c r="V36" s="7" t="s">
        <v>55</v>
      </c>
      <c r="W36" s="7" t="s">
        <v>55</v>
      </c>
      <c r="X36" s="7" t="s">
        <v>55</v>
      </c>
      <c r="Y36" s="7" t="s">
        <v>55</v>
      </c>
      <c r="Z36" s="7" t="s">
        <v>55</v>
      </c>
      <c r="AA36" s="7" t="s">
        <v>55</v>
      </c>
      <c r="AB36" s="7" t="s">
        <v>55</v>
      </c>
      <c r="AC36" s="7" t="s">
        <v>55</v>
      </c>
      <c r="AD36" s="7" t="s">
        <v>55</v>
      </c>
      <c r="AE36" s="7" t="s">
        <v>55</v>
      </c>
      <c r="AF36" s="7">
        <v>16.449809999999999</v>
      </c>
      <c r="AG36" s="7">
        <v>21.38683</v>
      </c>
      <c r="AH36" s="7">
        <v>27.401029999999999</v>
      </c>
      <c r="AI36" s="7">
        <v>25.056360000000002</v>
      </c>
      <c r="AJ36" s="7" t="s">
        <v>55</v>
      </c>
      <c r="AK36" s="7">
        <v>28.648289999999999</v>
      </c>
      <c r="AL36" s="7" t="s">
        <v>55</v>
      </c>
      <c r="AM36" s="7" t="s">
        <v>55</v>
      </c>
      <c r="AN36" s="7">
        <v>29.900539999999999</v>
      </c>
      <c r="AO36" s="7">
        <v>27.471869999999999</v>
      </c>
      <c r="AP36" s="7" t="s">
        <v>55</v>
      </c>
      <c r="AQ36" s="7" t="s">
        <v>55</v>
      </c>
      <c r="AR36" s="7">
        <v>41.504800000000003</v>
      </c>
      <c r="AS36" s="7" t="s">
        <v>55</v>
      </c>
      <c r="AT36" s="7" t="s">
        <v>55</v>
      </c>
      <c r="AU36" s="7" t="s">
        <v>55</v>
      </c>
      <c r="AV36" s="7">
        <v>42.772489999999998</v>
      </c>
      <c r="AW36" s="7" t="s">
        <v>55</v>
      </c>
    </row>
    <row r="37" spans="1:49" ht="13" x14ac:dyDescent="0.3">
      <c r="A37" s="6" t="s">
        <v>90</v>
      </c>
      <c r="B37" s="5" t="s">
        <v>53</v>
      </c>
      <c r="C37" s="8" t="s">
        <v>55</v>
      </c>
      <c r="D37" s="8">
        <v>8.7463599999999992</v>
      </c>
      <c r="E37" s="8" t="s">
        <v>55</v>
      </c>
      <c r="F37" s="8">
        <v>9.5918399999999995</v>
      </c>
      <c r="G37" s="8" t="s">
        <v>55</v>
      </c>
      <c r="H37" s="8" t="s">
        <v>55</v>
      </c>
      <c r="I37" s="8" t="s">
        <v>55</v>
      </c>
      <c r="J37" s="8" t="s">
        <v>55</v>
      </c>
      <c r="K37" s="8" t="s">
        <v>55</v>
      </c>
      <c r="L37" s="8" t="s">
        <v>55</v>
      </c>
      <c r="M37" s="8" t="s">
        <v>55</v>
      </c>
      <c r="N37" s="8" t="s">
        <v>55</v>
      </c>
      <c r="O37" s="8" t="s">
        <v>55</v>
      </c>
      <c r="P37" s="8" t="s">
        <v>55</v>
      </c>
      <c r="Q37" s="8" t="s">
        <v>55</v>
      </c>
      <c r="R37" s="8" t="s">
        <v>55</v>
      </c>
      <c r="S37" s="8" t="s">
        <v>55</v>
      </c>
      <c r="T37" s="8" t="s">
        <v>55</v>
      </c>
      <c r="U37" s="8" t="s">
        <v>55</v>
      </c>
      <c r="V37" s="8" t="s">
        <v>55</v>
      </c>
      <c r="W37" s="8" t="s">
        <v>55</v>
      </c>
      <c r="X37" s="8" t="s">
        <v>55</v>
      </c>
      <c r="Y37" s="8" t="s">
        <v>55</v>
      </c>
      <c r="Z37" s="8" t="s">
        <v>55</v>
      </c>
      <c r="AA37" s="8" t="s">
        <v>55</v>
      </c>
      <c r="AB37" s="8" t="s">
        <v>55</v>
      </c>
      <c r="AC37" s="8" t="s">
        <v>55</v>
      </c>
      <c r="AD37" s="8" t="s">
        <v>55</v>
      </c>
      <c r="AE37" s="8" t="s">
        <v>55</v>
      </c>
      <c r="AF37" s="8" t="s">
        <v>55</v>
      </c>
      <c r="AG37" s="8" t="s">
        <v>55</v>
      </c>
      <c r="AH37" s="8" t="s">
        <v>55</v>
      </c>
      <c r="AI37" s="8" t="s">
        <v>55</v>
      </c>
      <c r="AJ37" s="8" t="s">
        <v>55</v>
      </c>
      <c r="AK37" s="8" t="s">
        <v>55</v>
      </c>
      <c r="AL37" s="8" t="s">
        <v>55</v>
      </c>
      <c r="AM37" s="8" t="s">
        <v>55</v>
      </c>
      <c r="AN37" s="8" t="s">
        <v>55</v>
      </c>
      <c r="AO37" s="8" t="s">
        <v>55</v>
      </c>
      <c r="AP37" s="8" t="s">
        <v>55</v>
      </c>
      <c r="AQ37" s="8" t="s">
        <v>55</v>
      </c>
      <c r="AR37" s="8" t="s">
        <v>55</v>
      </c>
      <c r="AS37" s="8" t="s">
        <v>55</v>
      </c>
      <c r="AT37" s="8" t="s">
        <v>55</v>
      </c>
      <c r="AU37" s="8" t="s">
        <v>55</v>
      </c>
      <c r="AV37" s="8" t="s">
        <v>55</v>
      </c>
      <c r="AW37" s="8" t="s">
        <v>55</v>
      </c>
    </row>
    <row r="38" spans="1:49" ht="13" x14ac:dyDescent="0.3">
      <c r="A38" s="6" t="s">
        <v>91</v>
      </c>
      <c r="B38" s="5" t="s">
        <v>53</v>
      </c>
      <c r="C38" s="7" t="s">
        <v>55</v>
      </c>
      <c r="D38" s="7">
        <v>35.377400000000002</v>
      </c>
      <c r="E38" s="7" t="s">
        <v>55</v>
      </c>
      <c r="F38" s="7">
        <v>36.846780000000003</v>
      </c>
      <c r="G38" s="7" t="s">
        <v>55</v>
      </c>
      <c r="H38" s="7" t="s">
        <v>55</v>
      </c>
      <c r="I38" s="7" t="s">
        <v>55</v>
      </c>
      <c r="J38" s="7">
        <v>42.389249999999997</v>
      </c>
      <c r="K38" s="7">
        <v>44.52196</v>
      </c>
      <c r="L38" s="7">
        <v>49.423969999999997</v>
      </c>
      <c r="M38" s="7">
        <v>49.601309999999998</v>
      </c>
      <c r="N38" s="7">
        <v>50.288200000000003</v>
      </c>
      <c r="O38" s="7">
        <v>51.360669999999999</v>
      </c>
      <c r="P38" s="7">
        <v>52.021320000000003</v>
      </c>
      <c r="Q38" s="7">
        <v>52.341140000000003</v>
      </c>
      <c r="R38" s="7">
        <v>52.381999999999998</v>
      </c>
      <c r="S38" s="7">
        <v>52.472189999999998</v>
      </c>
      <c r="T38" s="7">
        <v>53.035809999999998</v>
      </c>
      <c r="U38" s="7">
        <v>53.771990000000002</v>
      </c>
      <c r="V38" s="7">
        <v>54.558770000000003</v>
      </c>
      <c r="W38" s="7">
        <v>55.281059999999997</v>
      </c>
      <c r="X38" s="7" t="s">
        <v>55</v>
      </c>
      <c r="Y38" s="7">
        <v>56.329439999999998</v>
      </c>
      <c r="Z38" s="7" t="s">
        <v>55</v>
      </c>
      <c r="AA38" s="7">
        <v>50.36524</v>
      </c>
      <c r="AB38" s="7">
        <v>50.12735</v>
      </c>
      <c r="AC38" s="7">
        <v>50.820239999999998</v>
      </c>
      <c r="AD38" s="7">
        <v>51.41478</v>
      </c>
      <c r="AE38" s="7">
        <v>57.193750000000001</v>
      </c>
      <c r="AF38" s="7">
        <v>57.413910000000001</v>
      </c>
      <c r="AG38" s="7" t="s">
        <v>55</v>
      </c>
      <c r="AH38" s="7" t="s">
        <v>55</v>
      </c>
      <c r="AI38" s="7">
        <v>58.37406</v>
      </c>
      <c r="AJ38" s="7" t="s">
        <v>55</v>
      </c>
      <c r="AK38" s="7" t="s">
        <v>55</v>
      </c>
      <c r="AL38" s="7" t="s">
        <v>55</v>
      </c>
      <c r="AM38" s="7" t="s">
        <v>55</v>
      </c>
      <c r="AN38" s="7" t="s">
        <v>55</v>
      </c>
      <c r="AO38" s="7" t="s">
        <v>55</v>
      </c>
      <c r="AP38" s="7" t="s">
        <v>55</v>
      </c>
      <c r="AQ38" s="7" t="s">
        <v>55</v>
      </c>
      <c r="AR38" s="7" t="s">
        <v>55</v>
      </c>
      <c r="AS38" s="7" t="s">
        <v>55</v>
      </c>
      <c r="AT38" s="7" t="s">
        <v>55</v>
      </c>
      <c r="AU38" s="7" t="s">
        <v>55</v>
      </c>
      <c r="AV38" s="7" t="s">
        <v>55</v>
      </c>
      <c r="AW38" s="7" t="s">
        <v>55</v>
      </c>
    </row>
    <row r="39" spans="1:49" ht="20" x14ac:dyDescent="0.3">
      <c r="A39" s="6" t="s">
        <v>93</v>
      </c>
      <c r="B39" s="5" t="s">
        <v>53</v>
      </c>
      <c r="C39" s="7" t="s">
        <v>55</v>
      </c>
      <c r="D39" s="7" t="s">
        <v>55</v>
      </c>
      <c r="E39" s="7" t="s">
        <v>55</v>
      </c>
      <c r="F39" s="7" t="s">
        <v>55</v>
      </c>
      <c r="G39" s="7" t="s">
        <v>55</v>
      </c>
      <c r="H39" s="7" t="s">
        <v>55</v>
      </c>
      <c r="I39" s="7" t="s">
        <v>55</v>
      </c>
      <c r="J39" s="7" t="s">
        <v>55</v>
      </c>
      <c r="K39" s="7" t="s">
        <v>55</v>
      </c>
      <c r="L39" s="7" t="s">
        <v>55</v>
      </c>
      <c r="M39" s="7" t="s">
        <v>55</v>
      </c>
      <c r="N39" s="7" t="s">
        <v>55</v>
      </c>
      <c r="O39" s="7" t="s">
        <v>55</v>
      </c>
      <c r="P39" s="7" t="s">
        <v>55</v>
      </c>
      <c r="Q39" s="7" t="s">
        <v>55</v>
      </c>
      <c r="R39" s="7" t="s">
        <v>55</v>
      </c>
      <c r="S39" s="7" t="s">
        <v>55</v>
      </c>
      <c r="T39" s="7" t="s">
        <v>55</v>
      </c>
      <c r="U39" s="7" t="s">
        <v>55</v>
      </c>
      <c r="V39" s="7" t="s">
        <v>55</v>
      </c>
      <c r="W39" s="7" t="s">
        <v>55</v>
      </c>
      <c r="X39" s="7" t="s">
        <v>55</v>
      </c>
      <c r="Y39" s="7" t="s">
        <v>55</v>
      </c>
      <c r="Z39" s="7" t="s">
        <v>55</v>
      </c>
      <c r="AA39" s="7" t="s">
        <v>55</v>
      </c>
      <c r="AB39" s="7" t="s">
        <v>55</v>
      </c>
      <c r="AC39" s="7" t="s">
        <v>55</v>
      </c>
      <c r="AD39" s="7" t="s">
        <v>55</v>
      </c>
      <c r="AE39" s="7" t="s">
        <v>55</v>
      </c>
      <c r="AF39" s="7" t="s">
        <v>55</v>
      </c>
      <c r="AG39" s="7" t="s">
        <v>55</v>
      </c>
      <c r="AH39" s="7" t="s">
        <v>55</v>
      </c>
      <c r="AI39" s="7" t="s">
        <v>55</v>
      </c>
      <c r="AJ39" s="7" t="s">
        <v>55</v>
      </c>
      <c r="AK39" s="7" t="s">
        <v>55</v>
      </c>
      <c r="AL39" s="7" t="s">
        <v>55</v>
      </c>
      <c r="AM39" s="7">
        <v>80</v>
      </c>
      <c r="AN39" s="7">
        <v>50</v>
      </c>
      <c r="AO39" s="7">
        <v>61.607140000000001</v>
      </c>
      <c r="AP39" s="7" t="s">
        <v>55</v>
      </c>
      <c r="AQ39" s="7" t="s">
        <v>55</v>
      </c>
      <c r="AR39" s="7" t="s">
        <v>55</v>
      </c>
      <c r="AS39" s="7" t="s">
        <v>55</v>
      </c>
      <c r="AT39" s="7" t="s">
        <v>55</v>
      </c>
      <c r="AU39" s="7" t="s">
        <v>55</v>
      </c>
      <c r="AV39" s="7" t="s">
        <v>55</v>
      </c>
      <c r="AW39" s="7" t="s">
        <v>55</v>
      </c>
    </row>
    <row r="40" spans="1:49" ht="30" x14ac:dyDescent="0.3">
      <c r="A40" s="6" t="s">
        <v>94</v>
      </c>
      <c r="B40" s="5" t="s">
        <v>53</v>
      </c>
      <c r="C40" s="8" t="s">
        <v>55</v>
      </c>
      <c r="D40" s="8" t="s">
        <v>55</v>
      </c>
      <c r="E40" s="8" t="s">
        <v>55</v>
      </c>
      <c r="F40" s="8" t="s">
        <v>55</v>
      </c>
      <c r="G40" s="8" t="s">
        <v>55</v>
      </c>
      <c r="H40" s="8" t="s">
        <v>55</v>
      </c>
      <c r="I40" s="8" t="s">
        <v>55</v>
      </c>
      <c r="J40" s="8" t="s">
        <v>55</v>
      </c>
      <c r="K40" s="8" t="s">
        <v>55</v>
      </c>
      <c r="L40" s="8">
        <v>3.3333300000000001</v>
      </c>
      <c r="M40" s="8" t="s">
        <v>55</v>
      </c>
      <c r="N40" s="8" t="s">
        <v>55</v>
      </c>
      <c r="O40" s="8" t="s">
        <v>55</v>
      </c>
      <c r="P40" s="8">
        <v>3.5294099999999999</v>
      </c>
      <c r="Q40" s="8" t="s">
        <v>55</v>
      </c>
      <c r="R40" s="8" t="s">
        <v>55</v>
      </c>
      <c r="S40" s="8" t="s">
        <v>55</v>
      </c>
      <c r="T40" s="8">
        <v>11.518319999999999</v>
      </c>
      <c r="U40" s="8" t="s">
        <v>55</v>
      </c>
      <c r="V40" s="8" t="s">
        <v>55</v>
      </c>
      <c r="W40" s="8" t="s">
        <v>55</v>
      </c>
      <c r="X40" s="8" t="s">
        <v>55</v>
      </c>
      <c r="Y40" s="8" t="s">
        <v>55</v>
      </c>
      <c r="Z40" s="8" t="s">
        <v>55</v>
      </c>
      <c r="AA40" s="8" t="s">
        <v>55</v>
      </c>
      <c r="AB40" s="8" t="s">
        <v>55</v>
      </c>
      <c r="AC40" s="8" t="s">
        <v>55</v>
      </c>
      <c r="AD40" s="8" t="s">
        <v>55</v>
      </c>
      <c r="AE40" s="8" t="s">
        <v>55</v>
      </c>
      <c r="AF40" s="8" t="s">
        <v>55</v>
      </c>
      <c r="AG40" s="8" t="s">
        <v>55</v>
      </c>
      <c r="AH40" s="8" t="s">
        <v>55</v>
      </c>
      <c r="AI40" s="8" t="s">
        <v>55</v>
      </c>
      <c r="AJ40" s="8" t="s">
        <v>55</v>
      </c>
      <c r="AK40" s="8" t="s">
        <v>55</v>
      </c>
      <c r="AL40" s="8" t="s">
        <v>55</v>
      </c>
      <c r="AM40" s="8" t="s">
        <v>55</v>
      </c>
      <c r="AN40" s="8" t="s">
        <v>55</v>
      </c>
      <c r="AO40" s="8" t="s">
        <v>55</v>
      </c>
      <c r="AP40" s="8" t="s">
        <v>55</v>
      </c>
      <c r="AQ40" s="8" t="s">
        <v>55</v>
      </c>
      <c r="AR40" s="8" t="s">
        <v>55</v>
      </c>
      <c r="AS40" s="8">
        <v>13.170730000000001</v>
      </c>
      <c r="AT40" s="8" t="s">
        <v>55</v>
      </c>
      <c r="AU40" s="8" t="s">
        <v>55</v>
      </c>
      <c r="AV40" s="8" t="s">
        <v>55</v>
      </c>
      <c r="AW40" s="8" t="s">
        <v>55</v>
      </c>
    </row>
    <row r="41" spans="1:49" ht="13" x14ac:dyDescent="0.3">
      <c r="A41" s="6" t="s">
        <v>95</v>
      </c>
      <c r="B41" s="5" t="s">
        <v>53</v>
      </c>
      <c r="C41" s="7" t="s">
        <v>55</v>
      </c>
      <c r="D41" s="7" t="s">
        <v>55</v>
      </c>
      <c r="E41" s="7" t="s">
        <v>55</v>
      </c>
      <c r="F41" s="7" t="s">
        <v>55</v>
      </c>
      <c r="G41" s="7" t="s">
        <v>55</v>
      </c>
      <c r="H41" s="7">
        <v>12.903230000000001</v>
      </c>
      <c r="I41" s="7">
        <v>6.3829799999999999</v>
      </c>
      <c r="J41" s="7" t="s">
        <v>55</v>
      </c>
      <c r="K41" s="7" t="s">
        <v>55</v>
      </c>
      <c r="L41" s="7" t="s">
        <v>55</v>
      </c>
      <c r="M41" s="7" t="s">
        <v>55</v>
      </c>
      <c r="N41" s="7" t="s">
        <v>55</v>
      </c>
      <c r="O41" s="7" t="s">
        <v>55</v>
      </c>
      <c r="P41" s="7" t="s">
        <v>55</v>
      </c>
      <c r="Q41" s="7" t="s">
        <v>55</v>
      </c>
      <c r="R41" s="7" t="s">
        <v>55</v>
      </c>
      <c r="S41" s="7">
        <v>7.4626900000000003</v>
      </c>
      <c r="T41" s="7" t="s">
        <v>55</v>
      </c>
      <c r="U41" s="7" t="s">
        <v>55</v>
      </c>
      <c r="V41" s="7" t="s">
        <v>55</v>
      </c>
      <c r="W41" s="7" t="s">
        <v>55</v>
      </c>
      <c r="X41" s="7" t="s">
        <v>55</v>
      </c>
      <c r="Y41" s="7" t="s">
        <v>55</v>
      </c>
      <c r="Z41" s="7" t="s">
        <v>55</v>
      </c>
      <c r="AA41" s="7" t="s">
        <v>55</v>
      </c>
      <c r="AB41" s="7" t="s">
        <v>55</v>
      </c>
      <c r="AC41" s="7" t="s">
        <v>55</v>
      </c>
      <c r="AD41" s="7" t="s">
        <v>55</v>
      </c>
      <c r="AE41" s="7" t="s">
        <v>55</v>
      </c>
      <c r="AF41" s="7" t="s">
        <v>55</v>
      </c>
      <c r="AG41" s="7">
        <v>12.727270000000001</v>
      </c>
      <c r="AH41" s="7" t="s">
        <v>55</v>
      </c>
      <c r="AI41" s="7" t="s">
        <v>55</v>
      </c>
      <c r="AJ41" s="7" t="s">
        <v>55</v>
      </c>
      <c r="AK41" s="7" t="s">
        <v>55</v>
      </c>
      <c r="AL41" s="7" t="s">
        <v>55</v>
      </c>
      <c r="AM41" s="7" t="s">
        <v>55</v>
      </c>
      <c r="AN41" s="7" t="s">
        <v>55</v>
      </c>
      <c r="AO41" s="7" t="s">
        <v>55</v>
      </c>
      <c r="AP41" s="7" t="s">
        <v>55</v>
      </c>
      <c r="AQ41" s="7" t="s">
        <v>55</v>
      </c>
      <c r="AR41" s="7" t="s">
        <v>55</v>
      </c>
      <c r="AS41" s="7" t="s">
        <v>55</v>
      </c>
      <c r="AT41" s="7" t="s">
        <v>55</v>
      </c>
      <c r="AU41" s="7" t="s">
        <v>55</v>
      </c>
      <c r="AV41" s="7" t="s">
        <v>55</v>
      </c>
      <c r="AW41" s="7" t="s">
        <v>55</v>
      </c>
    </row>
    <row r="42" spans="1:49" ht="13" x14ac:dyDescent="0.3">
      <c r="A42" s="6" t="s">
        <v>97</v>
      </c>
      <c r="B42" s="5" t="s">
        <v>53</v>
      </c>
      <c r="C42" s="7">
        <v>44.348880000000001</v>
      </c>
      <c r="D42" s="7" t="s">
        <v>55</v>
      </c>
      <c r="E42" s="7" t="s">
        <v>55</v>
      </c>
      <c r="F42" s="7" t="s">
        <v>55</v>
      </c>
      <c r="G42" s="7" t="s">
        <v>55</v>
      </c>
      <c r="H42" s="7">
        <v>48.915970000000002</v>
      </c>
      <c r="I42" s="7" t="s">
        <v>55</v>
      </c>
      <c r="J42" s="7">
        <v>51.837780000000002</v>
      </c>
      <c r="K42" s="7">
        <v>49.508200000000002</v>
      </c>
      <c r="L42" s="7">
        <v>52.967179999999999</v>
      </c>
      <c r="M42" s="7">
        <v>51.82047</v>
      </c>
      <c r="N42" s="7">
        <v>54.144829999999999</v>
      </c>
      <c r="O42" s="7">
        <v>35.640799999999999</v>
      </c>
      <c r="P42" s="7">
        <v>47.860700000000001</v>
      </c>
      <c r="Q42" s="7">
        <v>49.096559999999997</v>
      </c>
      <c r="R42" s="7" t="s">
        <v>55</v>
      </c>
      <c r="S42" s="7">
        <v>51.436019999999999</v>
      </c>
      <c r="T42" s="7" t="s">
        <v>55</v>
      </c>
      <c r="U42" s="7" t="s">
        <v>55</v>
      </c>
      <c r="V42" s="7" t="s">
        <v>55</v>
      </c>
      <c r="W42" s="7" t="s">
        <v>55</v>
      </c>
      <c r="X42" s="7" t="s">
        <v>55</v>
      </c>
      <c r="Y42" s="7" t="s">
        <v>55</v>
      </c>
      <c r="Z42" s="7" t="s">
        <v>55</v>
      </c>
      <c r="AA42" s="7" t="s">
        <v>55</v>
      </c>
      <c r="AB42" s="7">
        <v>51.765000000000001</v>
      </c>
      <c r="AC42" s="7" t="s">
        <v>55</v>
      </c>
      <c r="AD42" s="7">
        <v>52.889670000000002</v>
      </c>
      <c r="AE42" s="7">
        <v>49.52863</v>
      </c>
      <c r="AF42" s="7">
        <v>49.381799999999998</v>
      </c>
      <c r="AG42" s="7">
        <v>46.193159999999999</v>
      </c>
      <c r="AH42" s="7" t="s">
        <v>55</v>
      </c>
      <c r="AI42" s="7" t="s">
        <v>55</v>
      </c>
      <c r="AJ42" s="7">
        <v>51.301969999999997</v>
      </c>
      <c r="AK42" s="7" t="s">
        <v>55</v>
      </c>
      <c r="AL42" s="7" t="s">
        <v>55</v>
      </c>
      <c r="AM42" s="7">
        <v>51.420020000000001</v>
      </c>
      <c r="AN42" s="7">
        <v>52.80791</v>
      </c>
      <c r="AO42" s="7">
        <v>54.001950000000001</v>
      </c>
      <c r="AP42" s="7">
        <v>55.041629999999998</v>
      </c>
      <c r="AQ42" s="7">
        <v>55.151870000000002</v>
      </c>
      <c r="AR42" s="7" t="s">
        <v>55</v>
      </c>
      <c r="AS42" s="7">
        <v>56.043750000000003</v>
      </c>
      <c r="AT42" s="7">
        <v>56.602519999999998</v>
      </c>
      <c r="AU42" s="7">
        <v>55.671990000000001</v>
      </c>
      <c r="AV42" s="7" t="s">
        <v>55</v>
      </c>
      <c r="AW42" s="7" t="s">
        <v>55</v>
      </c>
    </row>
    <row r="43" spans="1:49" ht="13" x14ac:dyDescent="0.3">
      <c r="A43" s="6" t="s">
        <v>98</v>
      </c>
      <c r="B43" s="5" t="s">
        <v>53</v>
      </c>
      <c r="C43" s="8" t="s">
        <v>55</v>
      </c>
      <c r="D43" s="8" t="s">
        <v>55</v>
      </c>
      <c r="E43" s="8" t="s">
        <v>55</v>
      </c>
      <c r="F43" s="8" t="s">
        <v>55</v>
      </c>
      <c r="G43" s="8" t="s">
        <v>55</v>
      </c>
      <c r="H43" s="8" t="s">
        <v>55</v>
      </c>
      <c r="I43" s="8" t="s">
        <v>55</v>
      </c>
      <c r="J43" s="8" t="s">
        <v>55</v>
      </c>
      <c r="K43" s="8" t="s">
        <v>55</v>
      </c>
      <c r="L43" s="8" t="s">
        <v>55</v>
      </c>
      <c r="M43" s="8" t="s">
        <v>55</v>
      </c>
      <c r="N43" s="8" t="s">
        <v>55</v>
      </c>
      <c r="O43" s="8" t="s">
        <v>55</v>
      </c>
      <c r="P43" s="8" t="s">
        <v>55</v>
      </c>
      <c r="Q43" s="8" t="s">
        <v>55</v>
      </c>
      <c r="R43" s="8" t="s">
        <v>55</v>
      </c>
      <c r="S43" s="8" t="s">
        <v>55</v>
      </c>
      <c r="T43" s="8" t="s">
        <v>55</v>
      </c>
      <c r="U43" s="8" t="s">
        <v>55</v>
      </c>
      <c r="V43" s="8" t="s">
        <v>55</v>
      </c>
      <c r="W43" s="8" t="s">
        <v>55</v>
      </c>
      <c r="X43" s="8" t="s">
        <v>55</v>
      </c>
      <c r="Y43" s="8" t="s">
        <v>55</v>
      </c>
      <c r="Z43" s="8" t="s">
        <v>55</v>
      </c>
      <c r="AA43" s="8" t="s">
        <v>55</v>
      </c>
      <c r="AB43" s="8" t="s">
        <v>55</v>
      </c>
      <c r="AC43" s="8" t="s">
        <v>55</v>
      </c>
      <c r="AD43" s="8" t="s">
        <v>55</v>
      </c>
      <c r="AE43" s="8" t="s">
        <v>55</v>
      </c>
      <c r="AF43" s="8" t="s">
        <v>55</v>
      </c>
      <c r="AG43" s="8" t="s">
        <v>55</v>
      </c>
      <c r="AH43" s="8" t="s">
        <v>55</v>
      </c>
      <c r="AI43" s="8" t="s">
        <v>55</v>
      </c>
      <c r="AJ43" s="8" t="s">
        <v>55</v>
      </c>
      <c r="AK43" s="8">
        <v>45.390709999999999</v>
      </c>
      <c r="AL43" s="8">
        <v>45.848289999999999</v>
      </c>
      <c r="AM43" s="8">
        <v>45.65945</v>
      </c>
      <c r="AN43" s="8">
        <v>46.840429999999998</v>
      </c>
      <c r="AO43" s="8">
        <v>47.904559999999996</v>
      </c>
      <c r="AP43" s="8">
        <v>48.610129999999998</v>
      </c>
      <c r="AQ43" s="8">
        <v>48.994619999999998</v>
      </c>
      <c r="AR43" s="8">
        <v>49.726300000000002</v>
      </c>
      <c r="AS43" s="8">
        <v>50.402990000000003</v>
      </c>
      <c r="AT43" s="8">
        <v>50.728619999999999</v>
      </c>
      <c r="AU43" s="8">
        <v>51.127510000000001</v>
      </c>
      <c r="AV43" s="8">
        <v>51.547669999999997</v>
      </c>
      <c r="AW43" s="8" t="s">
        <v>55</v>
      </c>
    </row>
    <row r="44" spans="1:49" ht="70" x14ac:dyDescent="0.3">
      <c r="A44" s="6" t="s">
        <v>99</v>
      </c>
      <c r="B44" s="5" t="s">
        <v>53</v>
      </c>
      <c r="C44" s="7" t="s">
        <v>55</v>
      </c>
      <c r="D44" s="7">
        <v>36.33907</v>
      </c>
      <c r="E44" s="7" t="s">
        <v>55</v>
      </c>
      <c r="F44" s="7">
        <v>34.167180000000002</v>
      </c>
      <c r="G44" s="7">
        <v>29.317</v>
      </c>
      <c r="H44" s="7">
        <v>27.719799999999999</v>
      </c>
      <c r="I44" s="7">
        <v>29.14677</v>
      </c>
      <c r="J44" s="7">
        <v>28.77947</v>
      </c>
      <c r="K44" s="7" t="s">
        <v>55</v>
      </c>
      <c r="L44" s="7" t="s">
        <v>55</v>
      </c>
      <c r="M44" s="7">
        <v>34.442120000000003</v>
      </c>
      <c r="N44" s="7">
        <v>36.521079999999998</v>
      </c>
      <c r="O44" s="7">
        <v>32.368200000000002</v>
      </c>
      <c r="P44" s="7">
        <v>36.844589999999997</v>
      </c>
      <c r="Q44" s="7">
        <v>37.007570000000001</v>
      </c>
      <c r="R44" s="7">
        <v>38.554380000000002</v>
      </c>
      <c r="S44" s="7">
        <v>36.502699999999997</v>
      </c>
      <c r="T44" s="7" t="s">
        <v>55</v>
      </c>
      <c r="U44" s="7" t="s">
        <v>55</v>
      </c>
      <c r="V44" s="7" t="s">
        <v>55</v>
      </c>
      <c r="W44" s="7" t="s">
        <v>55</v>
      </c>
      <c r="X44" s="7" t="s">
        <v>55</v>
      </c>
      <c r="Y44" s="7" t="s">
        <v>55</v>
      </c>
      <c r="Z44" s="7">
        <v>40.284559999999999</v>
      </c>
      <c r="AA44" s="7">
        <v>42.442450000000001</v>
      </c>
      <c r="AB44" s="7">
        <v>42.47927</v>
      </c>
      <c r="AC44" s="7" t="s">
        <v>55</v>
      </c>
      <c r="AD44" s="7" t="s">
        <v>55</v>
      </c>
      <c r="AE44" s="7" t="s">
        <v>55</v>
      </c>
      <c r="AF44" s="7" t="s">
        <v>55</v>
      </c>
      <c r="AG44" s="7" t="s">
        <v>55</v>
      </c>
      <c r="AH44" s="7" t="s">
        <v>55</v>
      </c>
      <c r="AI44" s="7" t="s">
        <v>55</v>
      </c>
      <c r="AJ44" s="7">
        <v>50.858499999999999</v>
      </c>
      <c r="AK44" s="7">
        <v>52.158189999999998</v>
      </c>
      <c r="AL44" s="7">
        <v>51.959629999999997</v>
      </c>
      <c r="AM44" s="7">
        <v>52.498840000000001</v>
      </c>
      <c r="AN44" s="7" t="s">
        <v>55</v>
      </c>
      <c r="AO44" s="7" t="s">
        <v>55</v>
      </c>
      <c r="AP44" s="7" t="s">
        <v>55</v>
      </c>
      <c r="AQ44" s="7" t="s">
        <v>55</v>
      </c>
      <c r="AR44" s="7" t="s">
        <v>55</v>
      </c>
      <c r="AS44" s="7" t="s">
        <v>55</v>
      </c>
      <c r="AT44" s="7" t="s">
        <v>55</v>
      </c>
      <c r="AU44" s="7" t="s">
        <v>55</v>
      </c>
      <c r="AV44" s="7" t="s">
        <v>55</v>
      </c>
      <c r="AW44" s="7" t="s">
        <v>55</v>
      </c>
    </row>
    <row r="45" spans="1:49" ht="60" x14ac:dyDescent="0.3">
      <c r="A45" s="6" t="s">
        <v>100</v>
      </c>
      <c r="B45" s="5" t="s">
        <v>53</v>
      </c>
      <c r="C45" s="8" t="s">
        <v>55</v>
      </c>
      <c r="D45" s="8" t="s">
        <v>55</v>
      </c>
      <c r="E45" s="8" t="s">
        <v>55</v>
      </c>
      <c r="F45" s="8" t="s">
        <v>55</v>
      </c>
      <c r="G45" s="8" t="s">
        <v>55</v>
      </c>
      <c r="H45" s="8" t="s">
        <v>55</v>
      </c>
      <c r="I45" s="8" t="s">
        <v>55</v>
      </c>
      <c r="J45" s="8" t="s">
        <v>55</v>
      </c>
      <c r="K45" s="8" t="s">
        <v>55</v>
      </c>
      <c r="L45" s="8" t="s">
        <v>55</v>
      </c>
      <c r="M45" s="8" t="s">
        <v>55</v>
      </c>
      <c r="N45" s="8" t="s">
        <v>55</v>
      </c>
      <c r="O45" s="8" t="s">
        <v>55</v>
      </c>
      <c r="P45" s="8" t="s">
        <v>55</v>
      </c>
      <c r="Q45" s="8" t="s">
        <v>55</v>
      </c>
      <c r="R45" s="8" t="s">
        <v>55</v>
      </c>
      <c r="S45" s="8" t="s">
        <v>55</v>
      </c>
      <c r="T45" s="8" t="s">
        <v>55</v>
      </c>
      <c r="U45" s="8" t="s">
        <v>55</v>
      </c>
      <c r="V45" s="8" t="s">
        <v>55</v>
      </c>
      <c r="W45" s="8" t="s">
        <v>55</v>
      </c>
      <c r="X45" s="8">
        <v>28.599409999999999</v>
      </c>
      <c r="Y45" s="8" t="s">
        <v>55</v>
      </c>
      <c r="Z45" s="8" t="s">
        <v>55</v>
      </c>
      <c r="AA45" s="8" t="s">
        <v>55</v>
      </c>
      <c r="AB45" s="8" t="s">
        <v>55</v>
      </c>
      <c r="AC45" s="8" t="s">
        <v>55</v>
      </c>
      <c r="AD45" s="8" t="s">
        <v>55</v>
      </c>
      <c r="AE45" s="8" t="s">
        <v>55</v>
      </c>
      <c r="AF45" s="8" t="s">
        <v>55</v>
      </c>
      <c r="AG45" s="8">
        <v>46.625770000000003</v>
      </c>
      <c r="AH45" s="8" t="s">
        <v>55</v>
      </c>
      <c r="AI45" s="8">
        <v>38.821899999999999</v>
      </c>
      <c r="AJ45" s="8" t="s">
        <v>55</v>
      </c>
      <c r="AK45" s="8" t="s">
        <v>55</v>
      </c>
      <c r="AL45" s="8">
        <v>42.834139999999998</v>
      </c>
      <c r="AM45" s="8">
        <v>46.458260000000003</v>
      </c>
      <c r="AN45" s="8">
        <v>46.76032</v>
      </c>
      <c r="AO45" s="8">
        <v>48.585320000000003</v>
      </c>
      <c r="AP45" s="8">
        <v>49.244759999999999</v>
      </c>
      <c r="AQ45" s="8">
        <v>51.90316</v>
      </c>
      <c r="AR45" s="8">
        <v>58.733029999999999</v>
      </c>
      <c r="AS45" s="8">
        <v>60.343969999999999</v>
      </c>
      <c r="AT45" s="8">
        <v>59.911099999999998</v>
      </c>
      <c r="AU45" s="8">
        <v>59.914650000000002</v>
      </c>
      <c r="AV45" s="8">
        <v>58.79533</v>
      </c>
      <c r="AW45" s="8" t="s">
        <v>55</v>
      </c>
    </row>
    <row r="46" spans="1:49" ht="13" x14ac:dyDescent="0.3">
      <c r="A46" s="6" t="s">
        <v>101</v>
      </c>
      <c r="B46" s="5" t="s">
        <v>53</v>
      </c>
      <c r="C46" s="7" t="s">
        <v>55</v>
      </c>
      <c r="D46" s="7" t="s">
        <v>55</v>
      </c>
      <c r="E46" s="7" t="s">
        <v>55</v>
      </c>
      <c r="F46" s="7" t="s">
        <v>55</v>
      </c>
      <c r="G46" s="7" t="s">
        <v>55</v>
      </c>
      <c r="H46" s="7" t="s">
        <v>55</v>
      </c>
      <c r="I46" s="7" t="s">
        <v>55</v>
      </c>
      <c r="J46" s="7">
        <v>42.183169999999997</v>
      </c>
      <c r="K46" s="7" t="s">
        <v>55</v>
      </c>
      <c r="L46" s="7" t="s">
        <v>55</v>
      </c>
      <c r="M46" s="7" t="s">
        <v>55</v>
      </c>
      <c r="N46" s="7">
        <v>48.297339999999998</v>
      </c>
      <c r="O46" s="7">
        <v>49.731900000000003</v>
      </c>
      <c r="P46" s="7" t="s">
        <v>55</v>
      </c>
      <c r="Q46" s="7">
        <v>51.556919999999998</v>
      </c>
      <c r="R46" s="7">
        <v>51.467089999999999</v>
      </c>
      <c r="S46" s="7">
        <v>53.127450000000003</v>
      </c>
      <c r="T46" s="7">
        <v>54.072099999999999</v>
      </c>
      <c r="U46" s="7" t="s">
        <v>55</v>
      </c>
      <c r="V46" s="7">
        <v>52.81767</v>
      </c>
      <c r="W46" s="7" t="s">
        <v>55</v>
      </c>
      <c r="X46" s="7">
        <v>53.205080000000002</v>
      </c>
      <c r="Y46" s="7" t="s">
        <v>55</v>
      </c>
      <c r="Z46" s="7" t="s">
        <v>55</v>
      </c>
      <c r="AA46" s="7" t="s">
        <v>55</v>
      </c>
      <c r="AB46" s="7">
        <v>55.170650000000002</v>
      </c>
      <c r="AC46" s="7">
        <v>55.795439999999999</v>
      </c>
      <c r="AD46" s="7" t="s">
        <v>55</v>
      </c>
      <c r="AE46" s="7" t="s">
        <v>55</v>
      </c>
      <c r="AF46" s="7" t="s">
        <v>55</v>
      </c>
      <c r="AG46" s="7" t="s">
        <v>55</v>
      </c>
      <c r="AH46" s="7" t="s">
        <v>55</v>
      </c>
      <c r="AI46" s="7">
        <v>56.593119999999999</v>
      </c>
      <c r="AJ46" s="7" t="s">
        <v>55</v>
      </c>
      <c r="AK46" s="7">
        <v>51.983260000000001</v>
      </c>
      <c r="AL46" s="7">
        <v>51.87191</v>
      </c>
      <c r="AM46" s="7">
        <v>49.599960000000003</v>
      </c>
      <c r="AN46" s="7">
        <v>54.32056</v>
      </c>
      <c r="AO46" s="7">
        <v>42.603560000000002</v>
      </c>
      <c r="AP46" s="7">
        <v>52.503500000000003</v>
      </c>
      <c r="AQ46" s="7">
        <v>55.823920000000001</v>
      </c>
      <c r="AR46" s="7">
        <v>54.491230000000002</v>
      </c>
      <c r="AS46" s="7">
        <v>53.98986</v>
      </c>
      <c r="AT46" s="7">
        <v>55.3048</v>
      </c>
      <c r="AU46" s="7">
        <v>55.741680000000002</v>
      </c>
      <c r="AV46" s="7">
        <v>54.96266</v>
      </c>
      <c r="AW46" s="7" t="s">
        <v>55</v>
      </c>
    </row>
    <row r="47" spans="1:49" ht="13" x14ac:dyDescent="0.3">
      <c r="A47" s="6" t="s">
        <v>102</v>
      </c>
      <c r="B47" s="5" t="s">
        <v>53</v>
      </c>
      <c r="C47" s="8" t="s">
        <v>55</v>
      </c>
      <c r="D47" s="8" t="s">
        <v>55</v>
      </c>
      <c r="E47" s="8" t="s">
        <v>55</v>
      </c>
      <c r="F47" s="8" t="s">
        <v>55</v>
      </c>
      <c r="G47" s="8" t="s">
        <v>55</v>
      </c>
      <c r="H47" s="8" t="s">
        <v>55</v>
      </c>
      <c r="I47" s="8" t="s">
        <v>55</v>
      </c>
      <c r="J47" s="8" t="s">
        <v>55</v>
      </c>
      <c r="K47" s="8" t="s">
        <v>55</v>
      </c>
      <c r="L47" s="8" t="s">
        <v>55</v>
      </c>
      <c r="M47" s="8" t="s">
        <v>55</v>
      </c>
      <c r="N47" s="8" t="s">
        <v>55</v>
      </c>
      <c r="O47" s="8" t="s">
        <v>55</v>
      </c>
      <c r="P47" s="8" t="s">
        <v>55</v>
      </c>
      <c r="Q47" s="8" t="s">
        <v>55</v>
      </c>
      <c r="R47" s="8" t="s">
        <v>55</v>
      </c>
      <c r="S47" s="8" t="s">
        <v>55</v>
      </c>
      <c r="T47" s="8" t="s">
        <v>55</v>
      </c>
      <c r="U47" s="8" t="s">
        <v>55</v>
      </c>
      <c r="V47" s="8" t="s">
        <v>55</v>
      </c>
      <c r="W47" s="8" t="s">
        <v>55</v>
      </c>
      <c r="X47" s="8" t="s">
        <v>55</v>
      </c>
      <c r="Y47" s="8" t="s">
        <v>55</v>
      </c>
      <c r="Z47" s="8" t="s">
        <v>55</v>
      </c>
      <c r="AA47" s="8" t="s">
        <v>55</v>
      </c>
      <c r="AB47" s="8" t="s">
        <v>55</v>
      </c>
      <c r="AC47" s="8" t="s">
        <v>55</v>
      </c>
      <c r="AD47" s="8" t="s">
        <v>55</v>
      </c>
      <c r="AE47" s="8" t="s">
        <v>55</v>
      </c>
      <c r="AF47" s="8">
        <v>48.78049</v>
      </c>
      <c r="AG47" s="8" t="s">
        <v>55</v>
      </c>
      <c r="AH47" s="8" t="s">
        <v>55</v>
      </c>
      <c r="AI47" s="8" t="s">
        <v>55</v>
      </c>
      <c r="AJ47" s="8" t="s">
        <v>55</v>
      </c>
      <c r="AK47" s="8" t="s">
        <v>55</v>
      </c>
      <c r="AL47" s="8" t="s">
        <v>55</v>
      </c>
      <c r="AM47" s="8" t="s">
        <v>55</v>
      </c>
      <c r="AN47" s="8" t="s">
        <v>55</v>
      </c>
      <c r="AO47" s="8" t="s">
        <v>55</v>
      </c>
      <c r="AP47" s="8" t="s">
        <v>55</v>
      </c>
      <c r="AQ47" s="8" t="s">
        <v>55</v>
      </c>
      <c r="AR47" s="8" t="s">
        <v>55</v>
      </c>
      <c r="AS47" s="8" t="s">
        <v>55</v>
      </c>
      <c r="AT47" s="8" t="s">
        <v>55</v>
      </c>
      <c r="AU47" s="8" t="s">
        <v>55</v>
      </c>
      <c r="AV47" s="8" t="s">
        <v>55</v>
      </c>
      <c r="AW47" s="8" t="s">
        <v>55</v>
      </c>
    </row>
    <row r="48" spans="1:49" ht="13" x14ac:dyDescent="0.3">
      <c r="A48" s="6" t="s">
        <v>103</v>
      </c>
      <c r="B48" s="5" t="s">
        <v>53</v>
      </c>
      <c r="C48" s="7" t="s">
        <v>55</v>
      </c>
      <c r="D48" s="7" t="s">
        <v>55</v>
      </c>
      <c r="E48" s="7" t="s">
        <v>55</v>
      </c>
      <c r="F48" s="7" t="s">
        <v>55</v>
      </c>
      <c r="G48" s="7" t="s">
        <v>55</v>
      </c>
      <c r="H48" s="7" t="s">
        <v>55</v>
      </c>
      <c r="I48" s="7">
        <v>11.165050000000001</v>
      </c>
      <c r="J48" s="7" t="s">
        <v>55</v>
      </c>
      <c r="K48" s="7" t="s">
        <v>55</v>
      </c>
      <c r="L48" s="7" t="s">
        <v>55</v>
      </c>
      <c r="M48" s="7" t="s">
        <v>55</v>
      </c>
      <c r="N48" s="7" t="s">
        <v>55</v>
      </c>
      <c r="O48" s="7" t="s">
        <v>55</v>
      </c>
      <c r="P48" s="7" t="s">
        <v>55</v>
      </c>
      <c r="Q48" s="7" t="s">
        <v>55</v>
      </c>
      <c r="R48" s="7" t="s">
        <v>55</v>
      </c>
      <c r="S48" s="7" t="s">
        <v>55</v>
      </c>
      <c r="T48" s="7" t="s">
        <v>55</v>
      </c>
      <c r="U48" s="7" t="s">
        <v>55</v>
      </c>
      <c r="V48" s="7" t="s">
        <v>55</v>
      </c>
      <c r="W48" s="7" t="s">
        <v>55</v>
      </c>
      <c r="X48" s="7" t="s">
        <v>55</v>
      </c>
      <c r="Y48" s="7" t="s">
        <v>55</v>
      </c>
      <c r="Z48" s="7" t="s">
        <v>55</v>
      </c>
      <c r="AA48" s="7" t="s">
        <v>55</v>
      </c>
      <c r="AB48" s="7" t="s">
        <v>55</v>
      </c>
      <c r="AC48" s="7" t="s">
        <v>55</v>
      </c>
      <c r="AD48" s="7" t="s">
        <v>55</v>
      </c>
      <c r="AE48" s="7" t="s">
        <v>55</v>
      </c>
      <c r="AF48" s="7" t="s">
        <v>55</v>
      </c>
      <c r="AG48" s="7">
        <v>25.735289999999999</v>
      </c>
      <c r="AH48" s="7" t="s">
        <v>55</v>
      </c>
      <c r="AI48" s="7" t="s">
        <v>55</v>
      </c>
      <c r="AJ48" s="7" t="s">
        <v>55</v>
      </c>
      <c r="AK48" s="7" t="s">
        <v>55</v>
      </c>
      <c r="AL48" s="7" t="s">
        <v>55</v>
      </c>
      <c r="AM48" s="7" t="s">
        <v>55</v>
      </c>
      <c r="AN48" s="7" t="s">
        <v>55</v>
      </c>
      <c r="AO48" s="7" t="s">
        <v>55</v>
      </c>
      <c r="AP48" s="7" t="s">
        <v>55</v>
      </c>
      <c r="AQ48" s="7" t="s">
        <v>55</v>
      </c>
      <c r="AR48" s="7" t="s">
        <v>55</v>
      </c>
      <c r="AS48" s="7" t="s">
        <v>55</v>
      </c>
      <c r="AT48" s="7" t="s">
        <v>55</v>
      </c>
      <c r="AU48" s="7" t="s">
        <v>55</v>
      </c>
      <c r="AV48" s="7" t="s">
        <v>55</v>
      </c>
      <c r="AW48" s="7" t="s">
        <v>55</v>
      </c>
    </row>
    <row r="49" spans="1:49" ht="20" x14ac:dyDescent="0.3">
      <c r="A49" s="6" t="s">
        <v>104</v>
      </c>
      <c r="B49" s="5" t="s">
        <v>53</v>
      </c>
      <c r="C49" s="8" t="s">
        <v>55</v>
      </c>
      <c r="D49" s="8" t="s">
        <v>55</v>
      </c>
      <c r="E49" s="8" t="s">
        <v>55</v>
      </c>
      <c r="F49" s="8" t="s">
        <v>55</v>
      </c>
      <c r="G49" s="8" t="s">
        <v>55</v>
      </c>
      <c r="H49" s="8" t="s">
        <v>55</v>
      </c>
      <c r="I49" s="8" t="s">
        <v>55</v>
      </c>
      <c r="J49" s="8" t="s">
        <v>55</v>
      </c>
      <c r="K49" s="8" t="s">
        <v>55</v>
      </c>
      <c r="L49" s="8" t="s">
        <v>55</v>
      </c>
      <c r="M49" s="8" t="s">
        <v>55</v>
      </c>
      <c r="N49" s="8" t="s">
        <v>55</v>
      </c>
      <c r="O49" s="8" t="s">
        <v>55</v>
      </c>
      <c r="P49" s="8" t="s">
        <v>55</v>
      </c>
      <c r="Q49" s="8" t="s">
        <v>55</v>
      </c>
      <c r="R49" s="8" t="s">
        <v>55</v>
      </c>
      <c r="S49" s="8" t="s">
        <v>55</v>
      </c>
      <c r="T49" s="8" t="s">
        <v>55</v>
      </c>
      <c r="U49" s="8" t="s">
        <v>55</v>
      </c>
      <c r="V49" s="8" t="s">
        <v>55</v>
      </c>
      <c r="W49" s="8" t="s">
        <v>55</v>
      </c>
      <c r="X49" s="8" t="s">
        <v>55</v>
      </c>
      <c r="Y49" s="8" t="s">
        <v>55</v>
      </c>
      <c r="Z49" s="8" t="s">
        <v>55</v>
      </c>
      <c r="AA49" s="8" t="s">
        <v>55</v>
      </c>
      <c r="AB49" s="8" t="s">
        <v>55</v>
      </c>
      <c r="AC49" s="8" t="s">
        <v>55</v>
      </c>
      <c r="AD49" s="8" t="s">
        <v>55</v>
      </c>
      <c r="AE49" s="8" t="s">
        <v>55</v>
      </c>
      <c r="AF49" s="8" t="s">
        <v>55</v>
      </c>
      <c r="AG49" s="8" t="s">
        <v>55</v>
      </c>
      <c r="AH49" s="8" t="s">
        <v>55</v>
      </c>
      <c r="AI49" s="8" t="s">
        <v>55</v>
      </c>
      <c r="AJ49" s="8" t="s">
        <v>55</v>
      </c>
      <c r="AK49" s="8" t="s">
        <v>55</v>
      </c>
      <c r="AL49" s="8" t="s">
        <v>55</v>
      </c>
      <c r="AM49" s="8" t="s">
        <v>55</v>
      </c>
      <c r="AN49" s="8" t="s">
        <v>55</v>
      </c>
      <c r="AO49" s="8" t="s">
        <v>55</v>
      </c>
      <c r="AP49" s="8" t="s">
        <v>55</v>
      </c>
      <c r="AQ49" s="8" t="s">
        <v>55</v>
      </c>
      <c r="AR49" s="8" t="s">
        <v>55</v>
      </c>
      <c r="AS49" s="8" t="s">
        <v>55</v>
      </c>
      <c r="AT49" s="8" t="s">
        <v>55</v>
      </c>
      <c r="AU49" s="8">
        <v>80</v>
      </c>
      <c r="AV49" s="8">
        <v>40.853659999999998</v>
      </c>
      <c r="AW49" s="8" t="s">
        <v>55</v>
      </c>
    </row>
    <row r="50" spans="1:49" ht="13" x14ac:dyDescent="0.3">
      <c r="A50" s="6" t="s">
        <v>105</v>
      </c>
      <c r="B50" s="5" t="s">
        <v>53</v>
      </c>
      <c r="C50" s="7" t="s">
        <v>55</v>
      </c>
      <c r="D50" s="7" t="s">
        <v>55</v>
      </c>
      <c r="E50" s="7" t="s">
        <v>55</v>
      </c>
      <c r="F50" s="7" t="s">
        <v>55</v>
      </c>
      <c r="G50" s="7" t="s">
        <v>55</v>
      </c>
      <c r="H50" s="7" t="s">
        <v>55</v>
      </c>
      <c r="I50" s="7" t="s">
        <v>55</v>
      </c>
      <c r="J50" s="7" t="s">
        <v>55</v>
      </c>
      <c r="K50" s="7" t="s">
        <v>55</v>
      </c>
      <c r="L50" s="7" t="s">
        <v>55</v>
      </c>
      <c r="M50" s="7" t="s">
        <v>55</v>
      </c>
      <c r="N50" s="7" t="s">
        <v>55</v>
      </c>
      <c r="O50" s="7" t="s">
        <v>55</v>
      </c>
      <c r="P50" s="7" t="s">
        <v>55</v>
      </c>
      <c r="Q50" s="7" t="s">
        <v>55</v>
      </c>
      <c r="R50" s="7" t="s">
        <v>55</v>
      </c>
      <c r="S50" s="7" t="s">
        <v>55</v>
      </c>
      <c r="T50" s="7" t="s">
        <v>55</v>
      </c>
      <c r="U50" s="7" t="s">
        <v>55</v>
      </c>
      <c r="V50" s="7" t="s">
        <v>55</v>
      </c>
      <c r="W50" s="7" t="s">
        <v>55</v>
      </c>
      <c r="X50" s="7" t="s">
        <v>55</v>
      </c>
      <c r="Y50" s="7" t="s">
        <v>55</v>
      </c>
      <c r="Z50" s="7" t="s">
        <v>55</v>
      </c>
      <c r="AA50" s="7" t="s">
        <v>55</v>
      </c>
      <c r="AB50" s="7" t="s">
        <v>55</v>
      </c>
      <c r="AC50" s="7" t="s">
        <v>55</v>
      </c>
      <c r="AD50" s="7" t="s">
        <v>55</v>
      </c>
      <c r="AE50" s="7" t="s">
        <v>55</v>
      </c>
      <c r="AF50" s="7" t="s">
        <v>55</v>
      </c>
      <c r="AG50" s="7" t="s">
        <v>55</v>
      </c>
      <c r="AH50" s="7">
        <v>61.126579999999997</v>
      </c>
      <c r="AI50" s="7">
        <v>62.3172</v>
      </c>
      <c r="AJ50" s="7" t="s">
        <v>55</v>
      </c>
      <c r="AK50" s="7" t="s">
        <v>55</v>
      </c>
      <c r="AL50" s="7" t="s">
        <v>55</v>
      </c>
      <c r="AM50" s="7" t="s">
        <v>55</v>
      </c>
      <c r="AN50" s="7">
        <v>64.186530000000005</v>
      </c>
      <c r="AO50" s="7">
        <v>66.561999999999998</v>
      </c>
      <c r="AP50" s="7" t="s">
        <v>55</v>
      </c>
      <c r="AQ50" s="7">
        <v>63.252360000000003</v>
      </c>
      <c r="AR50" s="7">
        <v>63.877450000000003</v>
      </c>
      <c r="AS50" s="7" t="s">
        <v>55</v>
      </c>
      <c r="AT50" s="7">
        <v>63.192369999999997</v>
      </c>
      <c r="AU50" s="7">
        <v>63.220469999999999</v>
      </c>
      <c r="AV50" s="7">
        <v>62.921370000000003</v>
      </c>
      <c r="AW50" s="7" t="s">
        <v>55</v>
      </c>
    </row>
    <row r="51" spans="1:49" ht="13" x14ac:dyDescent="0.3">
      <c r="A51" s="6" t="s">
        <v>107</v>
      </c>
      <c r="B51" s="5" t="s">
        <v>53</v>
      </c>
      <c r="C51" s="7" t="s">
        <v>55</v>
      </c>
      <c r="D51" s="7" t="s">
        <v>55</v>
      </c>
      <c r="E51" s="7" t="s">
        <v>55</v>
      </c>
      <c r="F51" s="7" t="s">
        <v>55</v>
      </c>
      <c r="G51" s="7" t="s">
        <v>55</v>
      </c>
      <c r="H51" s="7" t="s">
        <v>55</v>
      </c>
      <c r="I51" s="7" t="s">
        <v>55</v>
      </c>
      <c r="J51" s="7" t="s">
        <v>55</v>
      </c>
      <c r="K51" s="7" t="s">
        <v>55</v>
      </c>
      <c r="L51" s="7" t="s">
        <v>55</v>
      </c>
      <c r="M51" s="7" t="s">
        <v>55</v>
      </c>
      <c r="N51" s="7" t="s">
        <v>55</v>
      </c>
      <c r="O51" s="7" t="s">
        <v>55</v>
      </c>
      <c r="P51" s="7" t="s">
        <v>55</v>
      </c>
      <c r="Q51" s="7" t="s">
        <v>55</v>
      </c>
      <c r="R51" s="7" t="s">
        <v>55</v>
      </c>
      <c r="S51" s="7" t="s">
        <v>55</v>
      </c>
      <c r="T51" s="7" t="s">
        <v>55</v>
      </c>
      <c r="U51" s="7" t="s">
        <v>55</v>
      </c>
      <c r="V51" s="7" t="s">
        <v>55</v>
      </c>
      <c r="W51" s="7" t="s">
        <v>55</v>
      </c>
      <c r="X51" s="7" t="s">
        <v>55</v>
      </c>
      <c r="Y51" s="7" t="s">
        <v>55</v>
      </c>
      <c r="Z51" s="7">
        <v>56.946199999999997</v>
      </c>
      <c r="AA51" s="7">
        <v>54.563209999999998</v>
      </c>
      <c r="AB51" s="7">
        <v>55.427770000000002</v>
      </c>
      <c r="AC51" s="7">
        <v>52.387059999999998</v>
      </c>
      <c r="AD51" s="7">
        <v>52.137639999999998</v>
      </c>
      <c r="AE51" s="7" t="s">
        <v>55</v>
      </c>
      <c r="AF51" s="7">
        <v>53.40804</v>
      </c>
      <c r="AG51" s="7" t="s">
        <v>55</v>
      </c>
      <c r="AH51" s="7">
        <v>54.951970000000003</v>
      </c>
      <c r="AI51" s="7">
        <v>55.437220000000003</v>
      </c>
      <c r="AJ51" s="7">
        <v>56.532359999999997</v>
      </c>
      <c r="AK51" s="7" t="s">
        <v>55</v>
      </c>
      <c r="AL51" s="7">
        <v>58.788620000000002</v>
      </c>
      <c r="AM51" s="7">
        <v>58.640689999999999</v>
      </c>
      <c r="AN51" s="7">
        <v>57.733490000000003</v>
      </c>
      <c r="AO51" s="7">
        <v>58.415619999999997</v>
      </c>
      <c r="AP51" s="7">
        <v>58.391440000000003</v>
      </c>
      <c r="AQ51" s="7">
        <v>60.379669999999997</v>
      </c>
      <c r="AR51" s="7">
        <v>58.423780000000001</v>
      </c>
      <c r="AS51" s="7">
        <v>59.27675</v>
      </c>
      <c r="AT51" s="7" t="s">
        <v>55</v>
      </c>
      <c r="AU51" s="7">
        <v>59.75676</v>
      </c>
      <c r="AV51" s="7" t="s">
        <v>55</v>
      </c>
      <c r="AW51" s="7" t="s">
        <v>55</v>
      </c>
    </row>
    <row r="52" spans="1:49" ht="13" x14ac:dyDescent="0.3">
      <c r="A52" s="6" t="s">
        <v>108</v>
      </c>
      <c r="B52" s="5" t="s">
        <v>53</v>
      </c>
      <c r="C52" s="8" t="s">
        <v>55</v>
      </c>
      <c r="D52" s="8" t="s">
        <v>55</v>
      </c>
      <c r="E52" s="8" t="s">
        <v>55</v>
      </c>
      <c r="F52" s="8" t="s">
        <v>55</v>
      </c>
      <c r="G52" s="8">
        <v>37.056469999999997</v>
      </c>
      <c r="H52" s="8" t="s">
        <v>55</v>
      </c>
      <c r="I52" s="8" t="s">
        <v>55</v>
      </c>
      <c r="J52" s="8" t="s">
        <v>55</v>
      </c>
      <c r="K52" s="8">
        <v>31.22495</v>
      </c>
      <c r="L52" s="8" t="s">
        <v>55</v>
      </c>
      <c r="M52" s="8" t="s">
        <v>55</v>
      </c>
      <c r="N52" s="8" t="s">
        <v>55</v>
      </c>
      <c r="O52" s="8" t="s">
        <v>55</v>
      </c>
      <c r="P52" s="8" t="s">
        <v>55</v>
      </c>
      <c r="Q52" s="8" t="s">
        <v>55</v>
      </c>
      <c r="R52" s="8" t="s">
        <v>55</v>
      </c>
      <c r="S52" s="8">
        <v>54.042729999999999</v>
      </c>
      <c r="T52" s="8">
        <v>52.008139999999997</v>
      </c>
      <c r="U52" s="8">
        <v>56.522370000000002</v>
      </c>
      <c r="V52" s="8">
        <v>54.993000000000002</v>
      </c>
      <c r="W52" s="8">
        <v>54.959490000000002</v>
      </c>
      <c r="X52" s="8">
        <v>56.10915</v>
      </c>
      <c r="Y52" s="8" t="s">
        <v>55</v>
      </c>
      <c r="Z52" s="8">
        <v>56.641219999999997</v>
      </c>
      <c r="AA52" s="8" t="s">
        <v>55</v>
      </c>
      <c r="AB52" s="8">
        <v>58.529739999999997</v>
      </c>
      <c r="AC52" s="8">
        <v>59.080300000000001</v>
      </c>
      <c r="AD52" s="8">
        <v>56.599519999999998</v>
      </c>
      <c r="AE52" s="8" t="s">
        <v>55</v>
      </c>
      <c r="AF52" s="8" t="s">
        <v>55</v>
      </c>
      <c r="AG52" s="8" t="s">
        <v>55</v>
      </c>
      <c r="AH52" s="8" t="s">
        <v>55</v>
      </c>
      <c r="AI52" s="8">
        <v>62.185690000000001</v>
      </c>
      <c r="AJ52" s="8">
        <v>59.806399999999996</v>
      </c>
      <c r="AK52" s="8">
        <v>19.61684</v>
      </c>
      <c r="AL52" s="8">
        <v>58.880159999999997</v>
      </c>
      <c r="AM52" s="8">
        <v>46.77122</v>
      </c>
      <c r="AN52" s="8">
        <v>53.955509999999997</v>
      </c>
      <c r="AO52" s="8">
        <v>47.865769999999998</v>
      </c>
      <c r="AP52" s="8">
        <v>51.825470000000003</v>
      </c>
      <c r="AQ52" s="8">
        <v>57.452269999999999</v>
      </c>
      <c r="AR52" s="8">
        <v>60.874699999999997</v>
      </c>
      <c r="AS52" s="8">
        <v>62.194459999999999</v>
      </c>
      <c r="AT52" s="8">
        <v>62.572119999999998</v>
      </c>
      <c r="AU52" s="8">
        <v>63.605370000000001</v>
      </c>
      <c r="AV52" s="8">
        <v>60.814839999999997</v>
      </c>
      <c r="AW52" s="8" t="s">
        <v>55</v>
      </c>
    </row>
    <row r="53" spans="1:49" ht="13" x14ac:dyDescent="0.3">
      <c r="A53" s="6" t="s">
        <v>109</v>
      </c>
      <c r="B53" s="5" t="s">
        <v>53</v>
      </c>
      <c r="C53" s="7" t="s">
        <v>55</v>
      </c>
      <c r="D53" s="7" t="s">
        <v>55</v>
      </c>
      <c r="E53" s="7" t="s">
        <v>55</v>
      </c>
      <c r="F53" s="7" t="s">
        <v>55</v>
      </c>
      <c r="G53" s="7" t="s">
        <v>55</v>
      </c>
      <c r="H53" s="7" t="s">
        <v>55</v>
      </c>
      <c r="I53" s="7" t="s">
        <v>55</v>
      </c>
      <c r="J53" s="7" t="s">
        <v>55</v>
      </c>
      <c r="K53" s="7" t="s">
        <v>55</v>
      </c>
      <c r="L53" s="7" t="s">
        <v>55</v>
      </c>
      <c r="M53" s="7" t="s">
        <v>55</v>
      </c>
      <c r="N53" s="7" t="s">
        <v>55</v>
      </c>
      <c r="O53" s="7" t="s">
        <v>55</v>
      </c>
      <c r="P53" s="7" t="s">
        <v>55</v>
      </c>
      <c r="Q53" s="7" t="s">
        <v>55</v>
      </c>
      <c r="R53" s="7" t="s">
        <v>55</v>
      </c>
      <c r="S53" s="7" t="s">
        <v>55</v>
      </c>
      <c r="T53" s="7" t="s">
        <v>55</v>
      </c>
      <c r="U53" s="7" t="s">
        <v>55</v>
      </c>
      <c r="V53" s="7" t="s">
        <v>55</v>
      </c>
      <c r="W53" s="7" t="s">
        <v>55</v>
      </c>
      <c r="X53" s="7" t="s">
        <v>55</v>
      </c>
      <c r="Y53" s="7" t="s">
        <v>55</v>
      </c>
      <c r="Z53" s="7" t="s">
        <v>55</v>
      </c>
      <c r="AA53" s="7" t="s">
        <v>55</v>
      </c>
      <c r="AB53" s="7" t="s">
        <v>55</v>
      </c>
      <c r="AC53" s="7" t="s">
        <v>55</v>
      </c>
      <c r="AD53" s="7" t="s">
        <v>55</v>
      </c>
      <c r="AE53" s="7" t="s">
        <v>55</v>
      </c>
      <c r="AF53" s="7" t="s">
        <v>55</v>
      </c>
      <c r="AG53" s="7" t="s">
        <v>55</v>
      </c>
      <c r="AH53" s="7" t="s">
        <v>55</v>
      </c>
      <c r="AI53" s="7" t="s">
        <v>55</v>
      </c>
      <c r="AJ53" s="7" t="s">
        <v>55</v>
      </c>
      <c r="AK53" s="7" t="s">
        <v>55</v>
      </c>
      <c r="AL53" s="7" t="s">
        <v>55</v>
      </c>
      <c r="AM53" s="7" t="s">
        <v>55</v>
      </c>
      <c r="AN53" s="7" t="s">
        <v>55</v>
      </c>
      <c r="AO53" s="7" t="s">
        <v>55</v>
      </c>
      <c r="AP53" s="7" t="s">
        <v>55</v>
      </c>
      <c r="AQ53" s="7" t="s">
        <v>55</v>
      </c>
      <c r="AR53" s="7" t="s">
        <v>55</v>
      </c>
      <c r="AS53" s="7" t="s">
        <v>55</v>
      </c>
      <c r="AT53" s="7">
        <v>79.601990000000001</v>
      </c>
      <c r="AU53" s="7" t="s">
        <v>55</v>
      </c>
      <c r="AV53" s="7" t="s">
        <v>55</v>
      </c>
      <c r="AW53" s="7" t="s">
        <v>55</v>
      </c>
    </row>
    <row r="54" spans="1:49" ht="13" x14ac:dyDescent="0.3">
      <c r="A54" s="6" t="s">
        <v>110</v>
      </c>
      <c r="B54" s="5" t="s">
        <v>53</v>
      </c>
      <c r="C54" s="8" t="s">
        <v>55</v>
      </c>
      <c r="D54" s="8">
        <v>43.859650000000002</v>
      </c>
      <c r="E54" s="8" t="s">
        <v>55</v>
      </c>
      <c r="F54" s="8">
        <v>51.773049999999998</v>
      </c>
      <c r="G54" s="8">
        <v>48.22222</v>
      </c>
      <c r="H54" s="8">
        <v>48.067630000000001</v>
      </c>
      <c r="I54" s="8">
        <v>43.445689999999999</v>
      </c>
      <c r="J54" s="8" t="s">
        <v>55</v>
      </c>
      <c r="K54" s="8" t="s">
        <v>55</v>
      </c>
      <c r="L54" s="8">
        <v>54.188479999999998</v>
      </c>
      <c r="M54" s="8">
        <v>42.176870000000001</v>
      </c>
      <c r="N54" s="8" t="s">
        <v>55</v>
      </c>
      <c r="O54" s="8">
        <v>39.367820000000002</v>
      </c>
      <c r="P54" s="8">
        <v>31.341460000000001</v>
      </c>
      <c r="Q54" s="8">
        <v>40.449440000000003</v>
      </c>
      <c r="R54" s="8">
        <v>43.914679999999997</v>
      </c>
      <c r="S54" s="8">
        <v>50.04936</v>
      </c>
      <c r="T54" s="8">
        <v>58.417380000000001</v>
      </c>
      <c r="U54" s="8">
        <v>51.664360000000002</v>
      </c>
      <c r="V54" s="8">
        <v>60.051879999999997</v>
      </c>
      <c r="W54" s="8">
        <v>57.295920000000002</v>
      </c>
      <c r="X54" s="8">
        <v>62.847349999999999</v>
      </c>
      <c r="Y54" s="8">
        <v>52.551879999999997</v>
      </c>
      <c r="Z54" s="8">
        <v>57.976649999999999</v>
      </c>
      <c r="AA54" s="8">
        <v>54.88608</v>
      </c>
      <c r="AB54" s="8">
        <v>54.609099999999998</v>
      </c>
      <c r="AC54" s="8">
        <v>59.24821</v>
      </c>
      <c r="AD54" s="8">
        <v>60.072519999999997</v>
      </c>
      <c r="AE54" s="8" t="s">
        <v>55</v>
      </c>
      <c r="AF54" s="8">
        <v>65.999229999999997</v>
      </c>
      <c r="AG54" s="8" t="s">
        <v>55</v>
      </c>
      <c r="AH54" s="8" t="s">
        <v>55</v>
      </c>
      <c r="AI54" s="8">
        <v>62.204999999999998</v>
      </c>
      <c r="AJ54" s="8">
        <v>54.662379999999999</v>
      </c>
      <c r="AK54" s="8">
        <v>59.740630000000003</v>
      </c>
      <c r="AL54" s="8">
        <v>60.9086</v>
      </c>
      <c r="AM54" s="8">
        <v>61.50855</v>
      </c>
      <c r="AN54" s="8">
        <v>58.942630000000001</v>
      </c>
      <c r="AO54" s="8">
        <v>61.636710000000001</v>
      </c>
      <c r="AP54" s="8">
        <v>59.5533</v>
      </c>
      <c r="AQ54" s="8">
        <v>59.964379999999998</v>
      </c>
      <c r="AR54" s="8">
        <v>57.207889999999999</v>
      </c>
      <c r="AS54" s="8">
        <v>60.343429999999998</v>
      </c>
      <c r="AT54" s="8">
        <v>61.063899999999997</v>
      </c>
      <c r="AU54" s="8">
        <v>62.939590000000003</v>
      </c>
      <c r="AV54" s="8" t="s">
        <v>55</v>
      </c>
      <c r="AW54" s="8" t="s">
        <v>55</v>
      </c>
    </row>
    <row r="55" spans="1:49" ht="20" x14ac:dyDescent="0.3">
      <c r="A55" s="6" t="s">
        <v>111</v>
      </c>
      <c r="B55" s="5" t="s">
        <v>53</v>
      </c>
      <c r="C55" s="7" t="s">
        <v>55</v>
      </c>
      <c r="D55" s="7">
        <v>41.983649999999997</v>
      </c>
      <c r="E55" s="7">
        <v>42.583390000000001</v>
      </c>
      <c r="F55" s="7">
        <v>40.85615</v>
      </c>
      <c r="G55" s="7">
        <v>39.582680000000003</v>
      </c>
      <c r="H55" s="7">
        <v>38.613779999999998</v>
      </c>
      <c r="I55" s="7">
        <v>38.664909999999999</v>
      </c>
      <c r="J55" s="7">
        <v>36.979680000000002</v>
      </c>
      <c r="K55" s="7">
        <v>36.797620000000002</v>
      </c>
      <c r="L55" s="7">
        <v>39.592709999999997</v>
      </c>
      <c r="M55" s="7">
        <v>42.323399999999999</v>
      </c>
      <c r="N55" s="7">
        <v>41.226309999999998</v>
      </c>
      <c r="O55" s="7">
        <v>41.28</v>
      </c>
      <c r="P55" s="7">
        <v>40.675330000000002</v>
      </c>
      <c r="Q55" s="7">
        <v>40.917439999999999</v>
      </c>
      <c r="R55" s="7">
        <v>41.06841</v>
      </c>
      <c r="S55" s="7">
        <v>44.179090000000002</v>
      </c>
      <c r="T55" s="7">
        <v>44.124369999999999</v>
      </c>
      <c r="U55" s="7">
        <v>43.478470000000002</v>
      </c>
      <c r="V55" s="7">
        <v>42.973370000000003</v>
      </c>
      <c r="W55" s="7">
        <v>42.723280000000003</v>
      </c>
      <c r="X55" s="7">
        <v>34.839820000000003</v>
      </c>
      <c r="Y55" s="7">
        <v>37.279420000000002</v>
      </c>
      <c r="Z55" s="7">
        <v>47.087000000000003</v>
      </c>
      <c r="AA55" s="7">
        <v>51.21508</v>
      </c>
      <c r="AB55" s="7">
        <v>54.436059999999998</v>
      </c>
      <c r="AC55" s="7">
        <v>56.438090000000003</v>
      </c>
      <c r="AD55" s="7">
        <v>55.644089999999998</v>
      </c>
      <c r="AE55" s="7" t="s">
        <v>55</v>
      </c>
      <c r="AF55" s="7">
        <v>53.958660000000002</v>
      </c>
      <c r="AG55" s="7">
        <v>55.490409999999997</v>
      </c>
      <c r="AH55" s="7">
        <v>55.277450000000002</v>
      </c>
      <c r="AI55" s="7">
        <v>56.522539999999999</v>
      </c>
      <c r="AJ55" s="7">
        <v>55.176139999999997</v>
      </c>
      <c r="AK55" s="7">
        <v>58.016970000000001</v>
      </c>
      <c r="AL55" s="7">
        <v>56.518030000000003</v>
      </c>
      <c r="AM55" s="7">
        <v>56.90645</v>
      </c>
      <c r="AN55" s="7">
        <v>57.08043</v>
      </c>
      <c r="AO55" s="7">
        <v>58.073619999999998</v>
      </c>
      <c r="AP55" s="7">
        <v>60.09854</v>
      </c>
      <c r="AQ55" s="7">
        <v>60.141109999999998</v>
      </c>
      <c r="AR55" s="7">
        <v>62.203360000000004</v>
      </c>
      <c r="AS55" s="7">
        <v>62.189050000000002</v>
      </c>
      <c r="AT55" s="7">
        <v>61.765000000000001</v>
      </c>
      <c r="AU55" s="7">
        <v>60.130310000000001</v>
      </c>
      <c r="AV55" s="7" t="s">
        <v>55</v>
      </c>
      <c r="AW55" s="7" t="s">
        <v>55</v>
      </c>
    </row>
    <row r="56" spans="1:49" ht="40" x14ac:dyDescent="0.3">
      <c r="A56" s="6" t="s">
        <v>112</v>
      </c>
      <c r="B56" s="5" t="s">
        <v>53</v>
      </c>
      <c r="C56" s="8" t="s">
        <v>55</v>
      </c>
      <c r="D56" s="8" t="s">
        <v>55</v>
      </c>
      <c r="E56" s="8" t="s">
        <v>55</v>
      </c>
      <c r="F56" s="8" t="s">
        <v>55</v>
      </c>
      <c r="G56" s="8" t="s">
        <v>55</v>
      </c>
      <c r="H56" s="8" t="s">
        <v>55</v>
      </c>
      <c r="I56" s="8" t="s">
        <v>55</v>
      </c>
      <c r="J56" s="8" t="s">
        <v>55</v>
      </c>
      <c r="K56" s="8" t="s">
        <v>55</v>
      </c>
      <c r="L56" s="8" t="s">
        <v>55</v>
      </c>
      <c r="M56" s="8" t="s">
        <v>55</v>
      </c>
      <c r="N56" s="8" t="s">
        <v>55</v>
      </c>
      <c r="O56" s="8" t="s">
        <v>55</v>
      </c>
      <c r="P56" s="8" t="s">
        <v>55</v>
      </c>
      <c r="Q56" s="8" t="s">
        <v>55</v>
      </c>
      <c r="R56" s="8" t="s">
        <v>55</v>
      </c>
      <c r="S56" s="8" t="s">
        <v>55</v>
      </c>
      <c r="T56" s="8" t="s">
        <v>55</v>
      </c>
      <c r="U56" s="8" t="s">
        <v>55</v>
      </c>
      <c r="V56" s="8" t="s">
        <v>55</v>
      </c>
      <c r="W56" s="8" t="s">
        <v>55</v>
      </c>
      <c r="X56" s="8" t="s">
        <v>55</v>
      </c>
      <c r="Y56" s="8" t="s">
        <v>55</v>
      </c>
      <c r="Z56" s="8" t="s">
        <v>55</v>
      </c>
      <c r="AA56" s="8" t="s">
        <v>55</v>
      </c>
      <c r="AB56" s="8" t="s">
        <v>55</v>
      </c>
      <c r="AC56" s="8" t="s">
        <v>55</v>
      </c>
      <c r="AD56" s="8" t="s">
        <v>55</v>
      </c>
      <c r="AE56" s="8" t="s">
        <v>55</v>
      </c>
      <c r="AF56" s="8" t="s">
        <v>55</v>
      </c>
      <c r="AG56" s="8" t="s">
        <v>55</v>
      </c>
      <c r="AH56" s="8" t="s">
        <v>55</v>
      </c>
      <c r="AI56" s="8" t="s">
        <v>55</v>
      </c>
      <c r="AJ56" s="8" t="s">
        <v>55</v>
      </c>
      <c r="AK56" s="8" t="s">
        <v>55</v>
      </c>
      <c r="AL56" s="8" t="s">
        <v>55</v>
      </c>
      <c r="AM56" s="8" t="s">
        <v>55</v>
      </c>
      <c r="AN56" s="8" t="s">
        <v>55</v>
      </c>
      <c r="AO56" s="8" t="s">
        <v>55</v>
      </c>
      <c r="AP56" s="8" t="s">
        <v>55</v>
      </c>
      <c r="AQ56" s="8" t="s">
        <v>55</v>
      </c>
      <c r="AR56" s="8" t="s">
        <v>55</v>
      </c>
      <c r="AS56" s="8" t="s">
        <v>55</v>
      </c>
      <c r="AT56" s="8" t="s">
        <v>55</v>
      </c>
      <c r="AU56" s="8" t="s">
        <v>55</v>
      </c>
      <c r="AV56" s="8">
        <v>36.357039999999998</v>
      </c>
      <c r="AW56" s="8" t="s">
        <v>55</v>
      </c>
    </row>
    <row r="57" spans="1:49" ht="40" x14ac:dyDescent="0.3">
      <c r="A57" s="6" t="s">
        <v>113</v>
      </c>
      <c r="B57" s="5" t="s">
        <v>53</v>
      </c>
      <c r="C57" s="7" t="s">
        <v>55</v>
      </c>
      <c r="D57" s="7" t="s">
        <v>55</v>
      </c>
      <c r="E57" s="7" t="s">
        <v>55</v>
      </c>
      <c r="F57" s="7" t="s">
        <v>55</v>
      </c>
      <c r="G57" s="7" t="s">
        <v>55</v>
      </c>
      <c r="H57" s="7" t="s">
        <v>55</v>
      </c>
      <c r="I57" s="7" t="s">
        <v>55</v>
      </c>
      <c r="J57" s="7" t="s">
        <v>55</v>
      </c>
      <c r="K57" s="7" t="s">
        <v>55</v>
      </c>
      <c r="L57" s="7" t="s">
        <v>55</v>
      </c>
      <c r="M57" s="7" t="s">
        <v>55</v>
      </c>
      <c r="N57" s="7" t="s">
        <v>55</v>
      </c>
      <c r="O57" s="7" t="s">
        <v>55</v>
      </c>
      <c r="P57" s="7" t="s">
        <v>55</v>
      </c>
      <c r="Q57" s="7" t="s">
        <v>55</v>
      </c>
      <c r="R57" s="7" t="s">
        <v>55</v>
      </c>
      <c r="S57" s="7">
        <v>4.2485499999999998</v>
      </c>
      <c r="T57" s="7" t="s">
        <v>55</v>
      </c>
      <c r="U57" s="7" t="s">
        <v>55</v>
      </c>
      <c r="V57" s="7" t="s">
        <v>55</v>
      </c>
      <c r="W57" s="7" t="s">
        <v>55</v>
      </c>
      <c r="X57" s="7" t="s">
        <v>55</v>
      </c>
      <c r="Y57" s="7" t="s">
        <v>55</v>
      </c>
      <c r="Z57" s="7" t="s">
        <v>55</v>
      </c>
      <c r="AA57" s="7" t="s">
        <v>55</v>
      </c>
      <c r="AB57" s="7" t="s">
        <v>55</v>
      </c>
      <c r="AC57" s="7" t="s">
        <v>55</v>
      </c>
      <c r="AD57" s="7" t="s">
        <v>55</v>
      </c>
      <c r="AE57" s="7" t="s">
        <v>55</v>
      </c>
      <c r="AF57" s="7" t="s">
        <v>55</v>
      </c>
      <c r="AG57" s="7" t="s">
        <v>55</v>
      </c>
      <c r="AH57" s="7" t="s">
        <v>55</v>
      </c>
      <c r="AI57" s="7" t="s">
        <v>55</v>
      </c>
      <c r="AJ57" s="7" t="s">
        <v>55</v>
      </c>
      <c r="AK57" s="7" t="s">
        <v>55</v>
      </c>
      <c r="AL57" s="7" t="s">
        <v>55</v>
      </c>
      <c r="AM57" s="7" t="s">
        <v>55</v>
      </c>
      <c r="AN57" s="7" t="s">
        <v>55</v>
      </c>
      <c r="AO57" s="7" t="s">
        <v>55</v>
      </c>
      <c r="AP57" s="7" t="s">
        <v>55</v>
      </c>
      <c r="AQ57" s="7" t="s">
        <v>55</v>
      </c>
      <c r="AR57" s="7" t="s">
        <v>55</v>
      </c>
      <c r="AS57" s="7" t="s">
        <v>55</v>
      </c>
      <c r="AT57" s="7" t="s">
        <v>55</v>
      </c>
      <c r="AU57" s="7" t="s">
        <v>55</v>
      </c>
      <c r="AV57" s="7" t="s">
        <v>55</v>
      </c>
      <c r="AW57" s="7" t="s">
        <v>55</v>
      </c>
    </row>
    <row r="58" spans="1:49" ht="13" x14ac:dyDescent="0.3">
      <c r="A58" s="6" t="s">
        <v>114</v>
      </c>
      <c r="B58" s="5" t="s">
        <v>53</v>
      </c>
      <c r="C58" s="8" t="s">
        <v>55</v>
      </c>
      <c r="D58" s="8">
        <v>39.990400000000001</v>
      </c>
      <c r="E58" s="8" t="s">
        <v>55</v>
      </c>
      <c r="F58" s="8">
        <v>35.429070000000003</v>
      </c>
      <c r="G58" s="8">
        <v>48.74147</v>
      </c>
      <c r="H58" s="8">
        <v>47.822890000000001</v>
      </c>
      <c r="I58" s="8">
        <v>51.456449999999997</v>
      </c>
      <c r="J58" s="8">
        <v>49.353499999999997</v>
      </c>
      <c r="K58" s="8">
        <v>52.683959999999999</v>
      </c>
      <c r="L58" s="8">
        <v>53.385240000000003</v>
      </c>
      <c r="M58" s="8">
        <v>54.30856</v>
      </c>
      <c r="N58" s="8">
        <v>54.482280000000003</v>
      </c>
      <c r="O58" s="8">
        <v>54.342260000000003</v>
      </c>
      <c r="P58" s="8">
        <v>53.150829999999999</v>
      </c>
      <c r="Q58" s="8">
        <v>53.667850000000001</v>
      </c>
      <c r="R58" s="8">
        <v>54.371279999999999</v>
      </c>
      <c r="S58" s="8">
        <v>53.935890000000001</v>
      </c>
      <c r="T58" s="8">
        <v>54.274520000000003</v>
      </c>
      <c r="U58" s="8">
        <v>51.095579999999998</v>
      </c>
      <c r="V58" s="8">
        <v>51.813330000000001</v>
      </c>
      <c r="W58" s="8">
        <v>51.743679999999998</v>
      </c>
      <c r="X58" s="8">
        <v>52.20129</v>
      </c>
      <c r="Y58" s="8">
        <v>52.745840000000001</v>
      </c>
      <c r="Z58" s="8">
        <v>53.699649999999998</v>
      </c>
      <c r="AA58" s="8">
        <v>50.376559999999998</v>
      </c>
      <c r="AB58" s="8">
        <v>51.827539999999999</v>
      </c>
      <c r="AC58" s="8">
        <v>50.616669999999999</v>
      </c>
      <c r="AD58" s="8" t="s">
        <v>55</v>
      </c>
      <c r="AE58" s="8" t="s">
        <v>55</v>
      </c>
      <c r="AF58" s="8">
        <v>56.283819999999999</v>
      </c>
      <c r="AG58" s="8">
        <v>58.515129999999999</v>
      </c>
      <c r="AH58" s="8">
        <v>56.319040000000001</v>
      </c>
      <c r="AI58" s="8">
        <v>56.53557</v>
      </c>
      <c r="AJ58" s="8">
        <v>57.998919999999998</v>
      </c>
      <c r="AK58" s="8">
        <v>58.791679999999999</v>
      </c>
      <c r="AL58" s="8">
        <v>58.94697</v>
      </c>
      <c r="AM58" s="8">
        <v>57.990279999999998</v>
      </c>
      <c r="AN58" s="8">
        <v>57.37379</v>
      </c>
      <c r="AO58" s="8">
        <v>57.810429999999997</v>
      </c>
      <c r="AP58" s="8">
        <v>58.353340000000003</v>
      </c>
      <c r="AQ58" s="8">
        <v>58.268689999999999</v>
      </c>
      <c r="AR58" s="8">
        <v>57.87433</v>
      </c>
      <c r="AS58" s="8">
        <v>57.645699999999998</v>
      </c>
      <c r="AT58" s="8">
        <v>57.491689999999998</v>
      </c>
      <c r="AU58" s="8">
        <v>58.309370000000001</v>
      </c>
      <c r="AV58" s="8" t="s">
        <v>55</v>
      </c>
      <c r="AW58" s="8" t="s">
        <v>55</v>
      </c>
    </row>
    <row r="59" spans="1:49" ht="13" x14ac:dyDescent="0.3">
      <c r="A59" s="6" t="s">
        <v>115</v>
      </c>
      <c r="B59" s="5" t="s">
        <v>53</v>
      </c>
      <c r="C59" s="7" t="s">
        <v>55</v>
      </c>
      <c r="D59" s="7" t="s">
        <v>55</v>
      </c>
      <c r="E59" s="7" t="s">
        <v>55</v>
      </c>
      <c r="F59" s="7" t="s">
        <v>55</v>
      </c>
      <c r="G59" s="7" t="s">
        <v>55</v>
      </c>
      <c r="H59" s="7" t="s">
        <v>55</v>
      </c>
      <c r="I59" s="7" t="s">
        <v>55</v>
      </c>
      <c r="J59" s="7" t="s">
        <v>55</v>
      </c>
      <c r="K59" s="7" t="s">
        <v>55</v>
      </c>
      <c r="L59" s="7" t="s">
        <v>55</v>
      </c>
      <c r="M59" s="7" t="s">
        <v>55</v>
      </c>
      <c r="N59" s="7" t="s">
        <v>55</v>
      </c>
      <c r="O59" s="7" t="s">
        <v>55</v>
      </c>
      <c r="P59" s="7" t="s">
        <v>55</v>
      </c>
      <c r="Q59" s="7" t="s">
        <v>55</v>
      </c>
      <c r="R59" s="7" t="s">
        <v>55</v>
      </c>
      <c r="S59" s="7" t="s">
        <v>55</v>
      </c>
      <c r="T59" s="7" t="s">
        <v>55</v>
      </c>
      <c r="U59" s="7" t="s">
        <v>55</v>
      </c>
      <c r="V59" s="7" t="s">
        <v>55</v>
      </c>
      <c r="W59" s="7" t="s">
        <v>55</v>
      </c>
      <c r="X59" s="7" t="s">
        <v>55</v>
      </c>
      <c r="Y59" s="7" t="s">
        <v>55</v>
      </c>
      <c r="Z59" s="7" t="s">
        <v>55</v>
      </c>
      <c r="AA59" s="7" t="s">
        <v>55</v>
      </c>
      <c r="AB59" s="7" t="s">
        <v>55</v>
      </c>
      <c r="AC59" s="7" t="s">
        <v>55</v>
      </c>
      <c r="AD59" s="7" t="s">
        <v>55</v>
      </c>
      <c r="AE59" s="7" t="s">
        <v>55</v>
      </c>
      <c r="AF59" s="7">
        <v>55.932200000000002</v>
      </c>
      <c r="AG59" s="7" t="s">
        <v>55</v>
      </c>
      <c r="AH59" s="7" t="s">
        <v>55</v>
      </c>
      <c r="AI59" s="7" t="s">
        <v>55</v>
      </c>
      <c r="AJ59" s="7" t="s">
        <v>55</v>
      </c>
      <c r="AK59" s="7" t="s">
        <v>55</v>
      </c>
      <c r="AL59" s="7">
        <v>45</v>
      </c>
      <c r="AM59" s="7" t="s">
        <v>55</v>
      </c>
      <c r="AN59" s="7" t="s">
        <v>55</v>
      </c>
      <c r="AO59" s="7" t="s">
        <v>55</v>
      </c>
      <c r="AP59" s="7" t="s">
        <v>55</v>
      </c>
      <c r="AQ59" s="7" t="s">
        <v>55</v>
      </c>
      <c r="AR59" s="7" t="s">
        <v>55</v>
      </c>
      <c r="AS59" s="7" t="s">
        <v>55</v>
      </c>
      <c r="AT59" s="7" t="s">
        <v>55</v>
      </c>
      <c r="AU59" s="7" t="s">
        <v>55</v>
      </c>
      <c r="AV59" s="7" t="s">
        <v>55</v>
      </c>
      <c r="AW59" s="7" t="s">
        <v>55</v>
      </c>
    </row>
    <row r="60" spans="1:49" ht="13" x14ac:dyDescent="0.3">
      <c r="A60" s="6" t="s">
        <v>116</v>
      </c>
      <c r="B60" s="5" t="s">
        <v>53</v>
      </c>
      <c r="C60" s="8" t="s">
        <v>55</v>
      </c>
      <c r="D60" s="8" t="s">
        <v>55</v>
      </c>
      <c r="E60" s="8" t="s">
        <v>55</v>
      </c>
      <c r="F60" s="8" t="s">
        <v>55</v>
      </c>
      <c r="G60" s="8" t="s">
        <v>55</v>
      </c>
      <c r="H60" s="8" t="s">
        <v>55</v>
      </c>
      <c r="I60" s="8" t="s">
        <v>55</v>
      </c>
      <c r="J60" s="8" t="s">
        <v>55</v>
      </c>
      <c r="K60" s="8" t="s">
        <v>55</v>
      </c>
      <c r="L60" s="8" t="s">
        <v>55</v>
      </c>
      <c r="M60" s="8" t="s">
        <v>55</v>
      </c>
      <c r="N60" s="8" t="s">
        <v>55</v>
      </c>
      <c r="O60" s="8">
        <v>33.333329999999997</v>
      </c>
      <c r="P60" s="8" t="s">
        <v>55</v>
      </c>
      <c r="Q60" s="8" t="s">
        <v>55</v>
      </c>
      <c r="R60" s="8" t="s">
        <v>55</v>
      </c>
      <c r="S60" s="8" t="s">
        <v>55</v>
      </c>
      <c r="T60" s="8" t="s">
        <v>55</v>
      </c>
      <c r="U60" s="8" t="s">
        <v>55</v>
      </c>
      <c r="V60" s="8" t="s">
        <v>55</v>
      </c>
      <c r="W60" s="8" t="s">
        <v>55</v>
      </c>
      <c r="X60" s="8" t="s">
        <v>55</v>
      </c>
      <c r="Y60" s="8">
        <v>45.483870000000003</v>
      </c>
      <c r="Z60" s="8" t="s">
        <v>55</v>
      </c>
      <c r="AA60" s="8">
        <v>38.071069999999999</v>
      </c>
      <c r="AB60" s="8" t="s">
        <v>55</v>
      </c>
      <c r="AC60" s="8" t="s">
        <v>55</v>
      </c>
      <c r="AD60" s="8" t="s">
        <v>55</v>
      </c>
      <c r="AE60" s="8" t="s">
        <v>55</v>
      </c>
      <c r="AF60" s="8" t="s">
        <v>55</v>
      </c>
      <c r="AG60" s="8" t="s">
        <v>55</v>
      </c>
      <c r="AH60" s="8" t="s">
        <v>55</v>
      </c>
      <c r="AI60" s="8" t="s">
        <v>55</v>
      </c>
      <c r="AJ60" s="8" t="s">
        <v>55</v>
      </c>
      <c r="AK60" s="8" t="s">
        <v>55</v>
      </c>
      <c r="AL60" s="8" t="s">
        <v>55</v>
      </c>
      <c r="AM60" s="8" t="s">
        <v>55</v>
      </c>
      <c r="AN60" s="8" t="s">
        <v>55</v>
      </c>
      <c r="AO60" s="8" t="s">
        <v>55</v>
      </c>
      <c r="AP60" s="8" t="s">
        <v>55</v>
      </c>
      <c r="AQ60" s="8" t="s">
        <v>55</v>
      </c>
      <c r="AR60" s="8" t="s">
        <v>55</v>
      </c>
      <c r="AS60" s="8" t="s">
        <v>55</v>
      </c>
      <c r="AT60" s="8" t="s">
        <v>55</v>
      </c>
      <c r="AU60" s="8" t="s">
        <v>55</v>
      </c>
      <c r="AV60" s="8" t="s">
        <v>55</v>
      </c>
      <c r="AW60" s="8" t="s">
        <v>55</v>
      </c>
    </row>
    <row r="61" spans="1:49" ht="20" x14ac:dyDescent="0.3">
      <c r="A61" s="6" t="s">
        <v>117</v>
      </c>
      <c r="B61" s="5" t="s">
        <v>53</v>
      </c>
      <c r="C61" s="7" t="s">
        <v>55</v>
      </c>
      <c r="D61" s="7" t="s">
        <v>55</v>
      </c>
      <c r="E61" s="7" t="s">
        <v>55</v>
      </c>
      <c r="F61" s="7" t="s">
        <v>55</v>
      </c>
      <c r="G61" s="7" t="s">
        <v>55</v>
      </c>
      <c r="H61" s="7">
        <v>52.354570000000002</v>
      </c>
      <c r="I61" s="7">
        <v>44.356439999999999</v>
      </c>
      <c r="J61" s="7">
        <v>47.144080000000002</v>
      </c>
      <c r="K61" s="7" t="s">
        <v>55</v>
      </c>
      <c r="L61" s="7" t="s">
        <v>55</v>
      </c>
      <c r="M61" s="7">
        <v>53.83361</v>
      </c>
      <c r="N61" s="7" t="s">
        <v>55</v>
      </c>
      <c r="O61" s="7" t="s">
        <v>55</v>
      </c>
      <c r="P61" s="7" t="s">
        <v>55</v>
      </c>
      <c r="Q61" s="7" t="s">
        <v>55</v>
      </c>
      <c r="R61" s="7" t="s">
        <v>55</v>
      </c>
      <c r="S61" s="7" t="s">
        <v>55</v>
      </c>
      <c r="T61" s="7" t="s">
        <v>55</v>
      </c>
      <c r="U61" s="7" t="s">
        <v>55</v>
      </c>
      <c r="V61" s="7" t="s">
        <v>55</v>
      </c>
      <c r="W61" s="7" t="s">
        <v>55</v>
      </c>
      <c r="X61" s="7" t="s">
        <v>55</v>
      </c>
      <c r="Y61" s="7" t="s">
        <v>55</v>
      </c>
      <c r="Z61" s="7" t="s">
        <v>55</v>
      </c>
      <c r="AA61" s="7" t="s">
        <v>55</v>
      </c>
      <c r="AB61" s="7" t="s">
        <v>55</v>
      </c>
      <c r="AC61" s="7" t="s">
        <v>55</v>
      </c>
      <c r="AD61" s="7" t="s">
        <v>55</v>
      </c>
      <c r="AE61" s="7" t="s">
        <v>55</v>
      </c>
      <c r="AF61" s="7" t="s">
        <v>55</v>
      </c>
      <c r="AG61" s="7" t="s">
        <v>55</v>
      </c>
      <c r="AH61" s="7" t="s">
        <v>55</v>
      </c>
      <c r="AI61" s="7" t="s">
        <v>55</v>
      </c>
      <c r="AJ61" s="7" t="s">
        <v>55</v>
      </c>
      <c r="AK61" s="7" t="s">
        <v>55</v>
      </c>
      <c r="AL61" s="7" t="s">
        <v>55</v>
      </c>
      <c r="AM61" s="7" t="s">
        <v>55</v>
      </c>
      <c r="AN61" s="7" t="s">
        <v>55</v>
      </c>
      <c r="AO61" s="7" t="s">
        <v>55</v>
      </c>
      <c r="AP61" s="7" t="s">
        <v>55</v>
      </c>
      <c r="AQ61" s="7" t="s">
        <v>55</v>
      </c>
      <c r="AR61" s="7" t="s">
        <v>55</v>
      </c>
      <c r="AS61" s="7">
        <v>64.129009999999994</v>
      </c>
      <c r="AT61" s="7" t="s">
        <v>55</v>
      </c>
      <c r="AU61" s="7">
        <v>63.019240000000003</v>
      </c>
      <c r="AV61" s="7" t="s">
        <v>55</v>
      </c>
      <c r="AW61" s="7" t="s">
        <v>55</v>
      </c>
    </row>
    <row r="62" spans="1:49" ht="13" x14ac:dyDescent="0.3">
      <c r="A62" s="6" t="s">
        <v>118</v>
      </c>
      <c r="B62" s="5" t="s">
        <v>53</v>
      </c>
      <c r="C62" s="8" t="s">
        <v>55</v>
      </c>
      <c r="D62" s="8">
        <v>26</v>
      </c>
      <c r="E62" s="8" t="s">
        <v>55</v>
      </c>
      <c r="F62" s="8" t="s">
        <v>55</v>
      </c>
      <c r="G62" s="8" t="s">
        <v>55</v>
      </c>
      <c r="H62" s="8" t="s">
        <v>55</v>
      </c>
      <c r="I62" s="8" t="s">
        <v>55</v>
      </c>
      <c r="J62" s="8" t="s">
        <v>55</v>
      </c>
      <c r="K62" s="8" t="s">
        <v>55</v>
      </c>
      <c r="L62" s="8" t="s">
        <v>55</v>
      </c>
      <c r="M62" s="8" t="s">
        <v>55</v>
      </c>
      <c r="N62" s="8" t="s">
        <v>55</v>
      </c>
      <c r="O62" s="8" t="s">
        <v>55</v>
      </c>
      <c r="P62" s="8">
        <v>40.554369999999999</v>
      </c>
      <c r="Q62" s="8" t="s">
        <v>55</v>
      </c>
      <c r="R62" s="8" t="s">
        <v>55</v>
      </c>
      <c r="S62" s="8" t="s">
        <v>55</v>
      </c>
      <c r="T62" s="8" t="s">
        <v>55</v>
      </c>
      <c r="U62" s="8" t="s">
        <v>55</v>
      </c>
      <c r="V62" s="8" t="s">
        <v>55</v>
      </c>
      <c r="W62" s="8" t="s">
        <v>55</v>
      </c>
      <c r="X62" s="8" t="s">
        <v>55</v>
      </c>
      <c r="Y62" s="8" t="s">
        <v>55</v>
      </c>
      <c r="Z62" s="8" t="s">
        <v>55</v>
      </c>
      <c r="AA62" s="8" t="s">
        <v>55</v>
      </c>
      <c r="AB62" s="8" t="s">
        <v>55</v>
      </c>
      <c r="AC62" s="8" t="s">
        <v>55</v>
      </c>
      <c r="AD62" s="8" t="s">
        <v>55</v>
      </c>
      <c r="AE62" s="8" t="s">
        <v>55</v>
      </c>
      <c r="AF62" s="8" t="s">
        <v>55</v>
      </c>
      <c r="AG62" s="8" t="s">
        <v>55</v>
      </c>
      <c r="AH62" s="8" t="s">
        <v>55</v>
      </c>
      <c r="AI62" s="8" t="s">
        <v>55</v>
      </c>
      <c r="AJ62" s="8" t="s">
        <v>55</v>
      </c>
      <c r="AK62" s="8" t="s">
        <v>55</v>
      </c>
      <c r="AL62" s="8" t="s">
        <v>55</v>
      </c>
      <c r="AM62" s="8" t="s">
        <v>55</v>
      </c>
      <c r="AN62" s="8">
        <v>56.787140000000001</v>
      </c>
      <c r="AO62" s="8">
        <v>58.770820000000001</v>
      </c>
      <c r="AP62" s="8" t="s">
        <v>55</v>
      </c>
      <c r="AQ62" s="8" t="s">
        <v>55</v>
      </c>
      <c r="AR62" s="8" t="s">
        <v>55</v>
      </c>
      <c r="AS62" s="8">
        <v>58.506860000000003</v>
      </c>
      <c r="AT62" s="8">
        <v>57.760770000000001</v>
      </c>
      <c r="AU62" s="8">
        <v>58.607430000000001</v>
      </c>
      <c r="AV62" s="8" t="s">
        <v>55</v>
      </c>
      <c r="AW62" s="8" t="s">
        <v>55</v>
      </c>
    </row>
    <row r="63" spans="1:49" ht="13" x14ac:dyDescent="0.3">
      <c r="A63" s="6" t="s">
        <v>119</v>
      </c>
      <c r="B63" s="5" t="s">
        <v>53</v>
      </c>
      <c r="C63" s="7" t="s">
        <v>55</v>
      </c>
      <c r="D63" s="7">
        <v>27.992229999999999</v>
      </c>
      <c r="E63" s="7" t="s">
        <v>55</v>
      </c>
      <c r="F63" s="7">
        <v>28.59423</v>
      </c>
      <c r="G63" s="7">
        <v>30.09939</v>
      </c>
      <c r="H63" s="7">
        <v>30.415749999999999</v>
      </c>
      <c r="I63" s="7" t="s">
        <v>55</v>
      </c>
      <c r="J63" s="7">
        <v>33.384749999999997</v>
      </c>
      <c r="K63" s="7">
        <v>33.797969999999999</v>
      </c>
      <c r="L63" s="7">
        <v>32.492620000000002</v>
      </c>
      <c r="M63" s="7">
        <v>32.884219999999999</v>
      </c>
      <c r="N63" s="7">
        <v>32.501190000000001</v>
      </c>
      <c r="O63" s="7">
        <v>32.186770000000003</v>
      </c>
      <c r="P63" s="7">
        <v>33.897779999999997</v>
      </c>
      <c r="Q63" s="7">
        <v>32.439239999999998</v>
      </c>
      <c r="R63" s="7">
        <v>33.905200000000001</v>
      </c>
      <c r="S63" s="7">
        <v>35.517139999999998</v>
      </c>
      <c r="T63" s="7">
        <v>35.888370000000002</v>
      </c>
      <c r="U63" s="7">
        <v>37.315800000000003</v>
      </c>
      <c r="V63" s="7">
        <v>36.502099999999999</v>
      </c>
      <c r="W63" s="7">
        <v>37.026029999999999</v>
      </c>
      <c r="X63" s="7">
        <v>36.794539999999998</v>
      </c>
      <c r="Y63" s="7">
        <v>37.856839999999998</v>
      </c>
      <c r="Z63" s="7">
        <v>38.660969999999999</v>
      </c>
      <c r="AA63" s="7">
        <v>40.041539999999998</v>
      </c>
      <c r="AB63" s="7">
        <v>39.470230000000001</v>
      </c>
      <c r="AC63" s="7">
        <v>40.76661</v>
      </c>
      <c r="AD63" s="7" t="s">
        <v>55</v>
      </c>
      <c r="AE63" s="7" t="s">
        <v>55</v>
      </c>
      <c r="AF63" s="7" t="s">
        <v>55</v>
      </c>
      <c r="AG63" s="7" t="s">
        <v>55</v>
      </c>
      <c r="AH63" s="7" t="s">
        <v>55</v>
      </c>
      <c r="AI63" s="7" t="s">
        <v>55</v>
      </c>
      <c r="AJ63" s="7" t="s">
        <v>55</v>
      </c>
      <c r="AK63" s="7" t="s">
        <v>55</v>
      </c>
      <c r="AL63" s="7" t="s">
        <v>55</v>
      </c>
      <c r="AM63" s="7" t="s">
        <v>55</v>
      </c>
      <c r="AN63" s="7" t="s">
        <v>55</v>
      </c>
      <c r="AO63" s="7" t="s">
        <v>55</v>
      </c>
      <c r="AP63" s="7" t="s">
        <v>55</v>
      </c>
      <c r="AQ63" s="7" t="s">
        <v>55</v>
      </c>
      <c r="AR63" s="7" t="s">
        <v>55</v>
      </c>
      <c r="AS63" s="7">
        <v>52.08625</v>
      </c>
      <c r="AT63" s="7">
        <v>52.807769999999998</v>
      </c>
      <c r="AU63" s="7" t="s">
        <v>55</v>
      </c>
      <c r="AV63" s="7" t="s">
        <v>55</v>
      </c>
      <c r="AW63" s="7" t="s">
        <v>55</v>
      </c>
    </row>
    <row r="64" spans="1:49" ht="20" x14ac:dyDescent="0.3">
      <c r="A64" s="6" t="s">
        <v>120</v>
      </c>
      <c r="B64" s="5" t="s">
        <v>53</v>
      </c>
      <c r="C64" s="8">
        <v>25.70093</v>
      </c>
      <c r="D64" s="8">
        <v>15.541600000000001</v>
      </c>
      <c r="E64" s="8" t="s">
        <v>55</v>
      </c>
      <c r="F64" s="8">
        <v>26.927779999999998</v>
      </c>
      <c r="G64" s="8" t="s">
        <v>55</v>
      </c>
      <c r="H64" s="8" t="s">
        <v>55</v>
      </c>
      <c r="I64" s="8" t="s">
        <v>55</v>
      </c>
      <c r="J64" s="8">
        <v>27.81513</v>
      </c>
      <c r="K64" s="8" t="s">
        <v>55</v>
      </c>
      <c r="L64" s="8" t="s">
        <v>55</v>
      </c>
      <c r="M64" s="8" t="s">
        <v>55</v>
      </c>
      <c r="N64" s="8">
        <v>29.86185</v>
      </c>
      <c r="O64" s="8" t="s">
        <v>55</v>
      </c>
      <c r="P64" s="8">
        <v>46.862090000000002</v>
      </c>
      <c r="Q64" s="8">
        <v>51.632649999999998</v>
      </c>
      <c r="R64" s="8">
        <v>50.71895</v>
      </c>
      <c r="S64" s="8">
        <v>51.845939999999999</v>
      </c>
      <c r="T64" s="8">
        <v>52.748800000000003</v>
      </c>
      <c r="U64" s="8" t="s">
        <v>55</v>
      </c>
      <c r="V64" s="8">
        <v>54.392189999999999</v>
      </c>
      <c r="W64" s="8">
        <v>54.102620000000002</v>
      </c>
      <c r="X64" s="8" t="s">
        <v>55</v>
      </c>
      <c r="Y64" s="8" t="s">
        <v>55</v>
      </c>
      <c r="Z64" s="8" t="s">
        <v>55</v>
      </c>
      <c r="AA64" s="8" t="s">
        <v>55</v>
      </c>
      <c r="AB64" s="8" t="s">
        <v>55</v>
      </c>
      <c r="AC64" s="8" t="s">
        <v>55</v>
      </c>
      <c r="AD64" s="8" t="s">
        <v>55</v>
      </c>
      <c r="AE64" s="8">
        <v>49.921349999999997</v>
      </c>
      <c r="AF64" s="8">
        <v>49.316279999999999</v>
      </c>
      <c r="AG64" s="8">
        <v>49.168140000000001</v>
      </c>
      <c r="AH64" s="8" t="s">
        <v>55</v>
      </c>
      <c r="AI64" s="8">
        <v>55.178170000000001</v>
      </c>
      <c r="AJ64" s="8">
        <v>58.06297</v>
      </c>
      <c r="AK64" s="8" t="s">
        <v>55</v>
      </c>
      <c r="AL64" s="8">
        <v>58.165019999999998</v>
      </c>
      <c r="AM64" s="8">
        <v>58.587629999999997</v>
      </c>
      <c r="AN64" s="8">
        <v>58.220239999999997</v>
      </c>
      <c r="AO64" s="8">
        <v>58.211509999999997</v>
      </c>
      <c r="AP64" s="8">
        <v>58.145719999999997</v>
      </c>
      <c r="AQ64" s="8">
        <v>58.739539999999998</v>
      </c>
      <c r="AR64" s="8">
        <v>58.731020000000001</v>
      </c>
      <c r="AS64" s="8">
        <v>58.224870000000003</v>
      </c>
      <c r="AT64" s="8">
        <v>56.581569999999999</v>
      </c>
      <c r="AU64" s="8">
        <v>56.380569999999999</v>
      </c>
      <c r="AV64" s="8" t="s">
        <v>55</v>
      </c>
      <c r="AW64" s="8" t="s">
        <v>55</v>
      </c>
    </row>
    <row r="65" spans="1:49" ht="13" x14ac:dyDescent="0.3">
      <c r="A65" s="6" t="s">
        <v>122</v>
      </c>
      <c r="B65" s="5" t="s">
        <v>53</v>
      </c>
      <c r="C65" s="8" t="s">
        <v>55</v>
      </c>
      <c r="D65" s="8" t="s">
        <v>55</v>
      </c>
      <c r="E65" s="8" t="s">
        <v>55</v>
      </c>
      <c r="F65" s="8" t="s">
        <v>55</v>
      </c>
      <c r="G65" s="8" t="s">
        <v>55</v>
      </c>
      <c r="H65" s="8" t="s">
        <v>55</v>
      </c>
      <c r="I65" s="8" t="s">
        <v>55</v>
      </c>
      <c r="J65" s="8" t="s">
        <v>55</v>
      </c>
      <c r="K65" s="8" t="s">
        <v>55</v>
      </c>
      <c r="L65" s="8" t="s">
        <v>55</v>
      </c>
      <c r="M65" s="8" t="s">
        <v>55</v>
      </c>
      <c r="N65" s="8" t="s">
        <v>55</v>
      </c>
      <c r="O65" s="8" t="s">
        <v>55</v>
      </c>
      <c r="P65" s="8" t="s">
        <v>55</v>
      </c>
      <c r="Q65" s="8" t="s">
        <v>55</v>
      </c>
      <c r="R65" s="8" t="s">
        <v>55</v>
      </c>
      <c r="S65" s="8" t="s">
        <v>55</v>
      </c>
      <c r="T65" s="8" t="s">
        <v>55</v>
      </c>
      <c r="U65" s="8" t="s">
        <v>55</v>
      </c>
      <c r="V65" s="8" t="s">
        <v>55</v>
      </c>
      <c r="W65" s="8" t="s">
        <v>55</v>
      </c>
      <c r="X65" s="8" t="s">
        <v>55</v>
      </c>
      <c r="Y65" s="8" t="s">
        <v>55</v>
      </c>
      <c r="Z65" s="8" t="s">
        <v>55</v>
      </c>
      <c r="AA65" s="8" t="s">
        <v>55</v>
      </c>
      <c r="AB65" s="8" t="s">
        <v>55</v>
      </c>
      <c r="AC65" s="8">
        <v>21.632650000000002</v>
      </c>
      <c r="AD65" s="8" t="s">
        <v>55</v>
      </c>
      <c r="AE65" s="8" t="s">
        <v>55</v>
      </c>
      <c r="AF65" s="8">
        <v>12.272169999999999</v>
      </c>
      <c r="AG65" s="8">
        <v>15.90457</v>
      </c>
      <c r="AH65" s="8">
        <v>13.14917</v>
      </c>
      <c r="AI65" s="8">
        <v>15.498150000000001</v>
      </c>
      <c r="AJ65" s="8">
        <v>12.232139999999999</v>
      </c>
      <c r="AK65" s="8">
        <v>14.35407</v>
      </c>
      <c r="AL65" s="8" t="s">
        <v>55</v>
      </c>
      <c r="AM65" s="8" t="s">
        <v>55</v>
      </c>
      <c r="AN65" s="8" t="s">
        <v>55</v>
      </c>
      <c r="AO65" s="8" t="s">
        <v>55</v>
      </c>
      <c r="AP65" s="8" t="s">
        <v>55</v>
      </c>
      <c r="AQ65" s="8" t="s">
        <v>55</v>
      </c>
      <c r="AR65" s="8" t="s">
        <v>55</v>
      </c>
      <c r="AS65" s="8" t="s">
        <v>55</v>
      </c>
      <c r="AT65" s="8" t="s">
        <v>55</v>
      </c>
      <c r="AU65" s="8">
        <v>26.317730000000001</v>
      </c>
      <c r="AV65" s="8" t="s">
        <v>55</v>
      </c>
      <c r="AW65" s="8" t="s">
        <v>55</v>
      </c>
    </row>
    <row r="66" spans="1:49" ht="13" x14ac:dyDescent="0.3">
      <c r="A66" s="6" t="s">
        <v>123</v>
      </c>
      <c r="B66" s="5" t="s">
        <v>53</v>
      </c>
      <c r="C66" s="7" t="s">
        <v>55</v>
      </c>
      <c r="D66" s="7" t="s">
        <v>55</v>
      </c>
      <c r="E66" s="7" t="s">
        <v>55</v>
      </c>
      <c r="F66" s="7" t="s">
        <v>55</v>
      </c>
      <c r="G66" s="7" t="s">
        <v>55</v>
      </c>
      <c r="H66" s="7" t="s">
        <v>55</v>
      </c>
      <c r="I66" s="7" t="s">
        <v>55</v>
      </c>
      <c r="J66" s="7" t="s">
        <v>55</v>
      </c>
      <c r="K66" s="7" t="s">
        <v>55</v>
      </c>
      <c r="L66" s="7" t="s">
        <v>55</v>
      </c>
      <c r="M66" s="7" t="s">
        <v>55</v>
      </c>
      <c r="N66" s="7" t="s">
        <v>55</v>
      </c>
      <c r="O66" s="7" t="s">
        <v>55</v>
      </c>
      <c r="P66" s="7" t="s">
        <v>55</v>
      </c>
      <c r="Q66" s="7" t="s">
        <v>55</v>
      </c>
      <c r="R66" s="7" t="s">
        <v>55</v>
      </c>
      <c r="S66" s="7" t="s">
        <v>55</v>
      </c>
      <c r="T66" s="7" t="s">
        <v>55</v>
      </c>
      <c r="U66" s="7" t="s">
        <v>55</v>
      </c>
      <c r="V66" s="7" t="s">
        <v>55</v>
      </c>
      <c r="W66" s="7" t="s">
        <v>55</v>
      </c>
      <c r="X66" s="7" t="s">
        <v>55</v>
      </c>
      <c r="Y66" s="7" t="s">
        <v>55</v>
      </c>
      <c r="Z66" s="7">
        <v>60.374830000000003</v>
      </c>
      <c r="AA66" s="7">
        <v>51.332700000000003</v>
      </c>
      <c r="AB66" s="7">
        <v>58.143819999999998</v>
      </c>
      <c r="AC66" s="7">
        <v>64.905789999999996</v>
      </c>
      <c r="AD66" s="7">
        <v>61.401539999999997</v>
      </c>
      <c r="AE66" s="7" t="s">
        <v>55</v>
      </c>
      <c r="AF66" s="7">
        <v>63.93723</v>
      </c>
      <c r="AG66" s="7">
        <v>66.018450000000001</v>
      </c>
      <c r="AH66" s="7">
        <v>65.289469999999994</v>
      </c>
      <c r="AI66" s="7">
        <v>68.199380000000005</v>
      </c>
      <c r="AJ66" s="7">
        <v>69.53528</v>
      </c>
      <c r="AK66" s="7">
        <v>71.597459999999998</v>
      </c>
      <c r="AL66" s="7">
        <v>70.185699999999997</v>
      </c>
      <c r="AM66" s="7">
        <v>71.366709999999998</v>
      </c>
      <c r="AN66" s="7">
        <v>68.8947</v>
      </c>
      <c r="AO66" s="7">
        <v>69.308070000000001</v>
      </c>
      <c r="AP66" s="7">
        <v>70.371660000000006</v>
      </c>
      <c r="AQ66" s="7">
        <v>70.180959999999999</v>
      </c>
      <c r="AR66" s="7">
        <v>68.134929999999997</v>
      </c>
      <c r="AS66" s="7">
        <v>67.465239999999994</v>
      </c>
      <c r="AT66" s="7">
        <v>65.436639999999997</v>
      </c>
      <c r="AU66" s="7">
        <v>66.388620000000003</v>
      </c>
      <c r="AV66" s="7" t="s">
        <v>55</v>
      </c>
      <c r="AW66" s="7" t="s">
        <v>55</v>
      </c>
    </row>
    <row r="67" spans="1:49" ht="13" x14ac:dyDescent="0.3">
      <c r="A67" s="6" t="s">
        <v>124</v>
      </c>
      <c r="B67" s="5" t="s">
        <v>53</v>
      </c>
      <c r="C67" s="8" t="s">
        <v>55</v>
      </c>
      <c r="D67" s="8">
        <v>8.5412700000000008</v>
      </c>
      <c r="E67" s="8" t="s">
        <v>55</v>
      </c>
      <c r="F67" s="8">
        <v>8.3333300000000001</v>
      </c>
      <c r="G67" s="8">
        <v>6.1753</v>
      </c>
      <c r="H67" s="8" t="s">
        <v>55</v>
      </c>
      <c r="I67" s="8" t="s">
        <v>55</v>
      </c>
      <c r="J67" s="8" t="s">
        <v>55</v>
      </c>
      <c r="K67" s="8" t="s">
        <v>55</v>
      </c>
      <c r="L67" s="8" t="s">
        <v>55</v>
      </c>
      <c r="M67" s="8">
        <v>12.773</v>
      </c>
      <c r="N67" s="8" t="s">
        <v>55</v>
      </c>
      <c r="O67" s="8" t="s">
        <v>55</v>
      </c>
      <c r="P67" s="8">
        <v>14.81481</v>
      </c>
      <c r="Q67" s="8" t="s">
        <v>55</v>
      </c>
      <c r="R67" s="8" t="s">
        <v>55</v>
      </c>
      <c r="S67" s="8" t="s">
        <v>55</v>
      </c>
      <c r="T67" s="8" t="s">
        <v>55</v>
      </c>
      <c r="U67" s="8">
        <v>16.252179999999999</v>
      </c>
      <c r="V67" s="8">
        <v>15.06986</v>
      </c>
      <c r="W67" s="8">
        <v>16.046510000000001</v>
      </c>
      <c r="X67" s="8">
        <v>17.187239999999999</v>
      </c>
      <c r="Y67" s="8">
        <v>14.3323</v>
      </c>
      <c r="Z67" s="8">
        <v>19.002700000000001</v>
      </c>
      <c r="AA67" s="8" t="s">
        <v>55</v>
      </c>
      <c r="AB67" s="8">
        <v>18.87959</v>
      </c>
      <c r="AC67" s="8">
        <v>15.00548</v>
      </c>
      <c r="AD67" s="8">
        <v>16.47748</v>
      </c>
      <c r="AE67" s="8" t="s">
        <v>55</v>
      </c>
      <c r="AF67" s="8">
        <v>20.128579999999999</v>
      </c>
      <c r="AG67" s="8">
        <v>21.243659999999998</v>
      </c>
      <c r="AH67" s="8">
        <v>21.453610000000001</v>
      </c>
      <c r="AI67" s="8">
        <v>23.804079999999999</v>
      </c>
      <c r="AJ67" s="8">
        <v>25.377300000000002</v>
      </c>
      <c r="AK67" s="8">
        <v>29.23798</v>
      </c>
      <c r="AL67" s="8">
        <v>23.602989999999998</v>
      </c>
      <c r="AM67" s="8" t="s">
        <v>55</v>
      </c>
      <c r="AN67" s="8" t="s">
        <v>55</v>
      </c>
      <c r="AO67" s="8">
        <v>24.14911</v>
      </c>
      <c r="AP67" s="8" t="s">
        <v>55</v>
      </c>
      <c r="AQ67" s="8">
        <v>26.478809999999999</v>
      </c>
      <c r="AR67" s="8">
        <v>29.767530000000001</v>
      </c>
      <c r="AS67" s="8">
        <v>28.70186</v>
      </c>
      <c r="AT67" s="8" t="s">
        <v>55</v>
      </c>
      <c r="AU67" s="8" t="s">
        <v>55</v>
      </c>
      <c r="AV67" s="8" t="s">
        <v>55</v>
      </c>
      <c r="AW67" s="8" t="s">
        <v>55</v>
      </c>
    </row>
    <row r="68" spans="1:49" ht="13" x14ac:dyDescent="0.3">
      <c r="A68" s="6" t="s">
        <v>127</v>
      </c>
      <c r="B68" s="5" t="s">
        <v>53</v>
      </c>
      <c r="C68" s="7" t="s">
        <v>55</v>
      </c>
      <c r="D68" s="7" t="s">
        <v>55</v>
      </c>
      <c r="E68" s="7" t="s">
        <v>55</v>
      </c>
      <c r="F68" s="7" t="s">
        <v>55</v>
      </c>
      <c r="G68" s="7" t="s">
        <v>55</v>
      </c>
      <c r="H68" s="7">
        <v>27.56184</v>
      </c>
      <c r="I68" s="7" t="s">
        <v>55</v>
      </c>
      <c r="J68" s="7" t="s">
        <v>55</v>
      </c>
      <c r="K68" s="7" t="s">
        <v>55</v>
      </c>
      <c r="L68" s="7" t="s">
        <v>55</v>
      </c>
      <c r="M68" s="7" t="s">
        <v>55</v>
      </c>
      <c r="N68" s="7">
        <v>30.33708</v>
      </c>
      <c r="O68" s="7" t="s">
        <v>55</v>
      </c>
      <c r="P68" s="7" t="s">
        <v>55</v>
      </c>
      <c r="Q68" s="7" t="s">
        <v>55</v>
      </c>
      <c r="R68" s="7">
        <v>43.352600000000002</v>
      </c>
      <c r="S68" s="7" t="s">
        <v>55</v>
      </c>
      <c r="T68" s="7" t="s">
        <v>55</v>
      </c>
      <c r="U68" s="7" t="s">
        <v>55</v>
      </c>
      <c r="V68" s="7" t="s">
        <v>55</v>
      </c>
      <c r="W68" s="7" t="s">
        <v>55</v>
      </c>
      <c r="X68" s="7" t="s">
        <v>55</v>
      </c>
      <c r="Y68" s="7" t="s">
        <v>55</v>
      </c>
      <c r="Z68" s="7" t="s">
        <v>55</v>
      </c>
      <c r="AA68" s="7" t="s">
        <v>55</v>
      </c>
      <c r="AB68" s="7" t="s">
        <v>55</v>
      </c>
      <c r="AC68" s="7" t="s">
        <v>55</v>
      </c>
      <c r="AD68" s="7" t="s">
        <v>55</v>
      </c>
      <c r="AE68" s="7" t="s">
        <v>55</v>
      </c>
      <c r="AF68" s="7" t="s">
        <v>55</v>
      </c>
      <c r="AG68" s="7" t="s">
        <v>55</v>
      </c>
      <c r="AH68" s="7" t="s">
        <v>55</v>
      </c>
      <c r="AI68" s="7" t="s">
        <v>55</v>
      </c>
      <c r="AJ68" s="7" t="s">
        <v>55</v>
      </c>
      <c r="AK68" s="7" t="s">
        <v>55</v>
      </c>
      <c r="AL68" s="7" t="s">
        <v>55</v>
      </c>
      <c r="AM68" s="7" t="s">
        <v>55</v>
      </c>
      <c r="AN68" s="7" t="s">
        <v>55</v>
      </c>
      <c r="AO68" s="7" t="s">
        <v>55</v>
      </c>
      <c r="AP68" s="7" t="s">
        <v>55</v>
      </c>
      <c r="AQ68" s="7" t="s">
        <v>55</v>
      </c>
      <c r="AR68" s="7" t="s">
        <v>55</v>
      </c>
      <c r="AS68" s="7" t="s">
        <v>55</v>
      </c>
      <c r="AT68" s="7" t="s">
        <v>55</v>
      </c>
      <c r="AU68" s="7" t="s">
        <v>55</v>
      </c>
      <c r="AV68" s="7" t="s">
        <v>55</v>
      </c>
      <c r="AW68" s="7" t="s">
        <v>55</v>
      </c>
    </row>
    <row r="69" spans="1:49" ht="13" x14ac:dyDescent="0.3">
      <c r="A69" s="6" t="s">
        <v>128</v>
      </c>
      <c r="B69" s="5" t="s">
        <v>53</v>
      </c>
      <c r="C69" s="8" t="s">
        <v>55</v>
      </c>
      <c r="D69" s="8">
        <v>49.972769999999997</v>
      </c>
      <c r="E69" s="8" t="s">
        <v>55</v>
      </c>
      <c r="F69" s="8">
        <v>50.218249999999998</v>
      </c>
      <c r="G69" s="8">
        <v>49.207479999999997</v>
      </c>
      <c r="H69" s="8">
        <v>49.936790000000002</v>
      </c>
      <c r="I69" s="8">
        <v>52.482529999999997</v>
      </c>
      <c r="J69" s="8">
        <v>51.995010000000001</v>
      </c>
      <c r="K69" s="8">
        <v>49.708629999999999</v>
      </c>
      <c r="L69" s="8">
        <v>51.847749999999998</v>
      </c>
      <c r="M69" s="8">
        <v>52.52149</v>
      </c>
      <c r="N69" s="8">
        <v>51.22043</v>
      </c>
      <c r="O69" s="8">
        <v>51.362029999999997</v>
      </c>
      <c r="P69" s="8">
        <v>52.476640000000003</v>
      </c>
      <c r="Q69" s="8">
        <v>53.270539999999997</v>
      </c>
      <c r="R69" s="8">
        <v>54.145269999999996</v>
      </c>
      <c r="S69" s="8">
        <v>51.272640000000003</v>
      </c>
      <c r="T69" s="8">
        <v>51.587870000000002</v>
      </c>
      <c r="U69" s="8">
        <v>54.038670000000003</v>
      </c>
      <c r="V69" s="8">
        <v>54.758789999999998</v>
      </c>
      <c r="W69" s="8">
        <v>52.627310000000001</v>
      </c>
      <c r="X69" s="8">
        <v>52.920250000000003</v>
      </c>
      <c r="Y69" s="8">
        <v>56.98113</v>
      </c>
      <c r="Z69" s="8">
        <v>58.473089999999999</v>
      </c>
      <c r="AA69" s="8">
        <v>59.224780000000003</v>
      </c>
      <c r="AB69" s="8">
        <v>57.645380000000003</v>
      </c>
      <c r="AC69" s="8">
        <v>57.602130000000002</v>
      </c>
      <c r="AD69" s="8">
        <v>58.148470000000003</v>
      </c>
      <c r="AE69" s="8">
        <v>61.225900000000003</v>
      </c>
      <c r="AF69" s="8">
        <v>60.002630000000003</v>
      </c>
      <c r="AG69" s="8">
        <v>61.697240000000001</v>
      </c>
      <c r="AH69" s="8">
        <v>61.062930000000001</v>
      </c>
      <c r="AI69" s="8">
        <v>61.528100000000002</v>
      </c>
      <c r="AJ69" s="8">
        <v>61.974379999999996</v>
      </c>
      <c r="AK69" s="8">
        <v>62.15551</v>
      </c>
      <c r="AL69" s="8" t="s">
        <v>55</v>
      </c>
      <c r="AM69" s="8">
        <v>62.593890000000002</v>
      </c>
      <c r="AN69" s="8">
        <v>63.417340000000003</v>
      </c>
      <c r="AO69" s="8" t="s">
        <v>55</v>
      </c>
      <c r="AP69" s="8">
        <v>62.812429999999999</v>
      </c>
      <c r="AQ69" s="8">
        <v>60.10089</v>
      </c>
      <c r="AR69" s="8">
        <v>61.256590000000003</v>
      </c>
      <c r="AS69" s="8">
        <v>60.982059999999997</v>
      </c>
      <c r="AT69" s="8">
        <v>60.130859999999998</v>
      </c>
      <c r="AU69" s="8">
        <v>60.408700000000003</v>
      </c>
      <c r="AV69" s="8" t="s">
        <v>55</v>
      </c>
      <c r="AW69" s="8" t="s">
        <v>55</v>
      </c>
    </row>
    <row r="70" spans="1:49" ht="13" x14ac:dyDescent="0.3">
      <c r="A70" s="6" t="s">
        <v>129</v>
      </c>
      <c r="B70" s="5" t="s">
        <v>53</v>
      </c>
      <c r="C70" s="7" t="s">
        <v>55</v>
      </c>
      <c r="D70" s="7" t="s">
        <v>55</v>
      </c>
      <c r="E70" s="7" t="s">
        <v>55</v>
      </c>
      <c r="F70" s="7">
        <v>36.957680000000003</v>
      </c>
      <c r="G70" s="7">
        <v>39.347320000000003</v>
      </c>
      <c r="H70" s="7" t="s">
        <v>55</v>
      </c>
      <c r="I70" s="7" t="s">
        <v>55</v>
      </c>
      <c r="J70" s="7" t="s">
        <v>55</v>
      </c>
      <c r="K70" s="7" t="s">
        <v>55</v>
      </c>
      <c r="L70" s="7" t="s">
        <v>55</v>
      </c>
      <c r="M70" s="7" t="s">
        <v>55</v>
      </c>
      <c r="N70" s="7" t="s">
        <v>55</v>
      </c>
      <c r="O70" s="7" t="s">
        <v>55</v>
      </c>
      <c r="P70" s="7">
        <v>44.05039</v>
      </c>
      <c r="Q70" s="7" t="s">
        <v>55</v>
      </c>
      <c r="R70" s="7" t="s">
        <v>55</v>
      </c>
      <c r="S70" s="7">
        <v>48.39199</v>
      </c>
      <c r="T70" s="7">
        <v>49.14481</v>
      </c>
      <c r="U70" s="7">
        <v>49.777540000000002</v>
      </c>
      <c r="V70" s="7">
        <v>50.661940000000001</v>
      </c>
      <c r="W70" s="7" t="s">
        <v>55</v>
      </c>
      <c r="X70" s="7" t="s">
        <v>55</v>
      </c>
      <c r="Y70" s="7" t="s">
        <v>55</v>
      </c>
      <c r="Z70" s="7" t="s">
        <v>55</v>
      </c>
      <c r="AA70" s="7">
        <v>53.754550000000002</v>
      </c>
      <c r="AB70" s="7" t="s">
        <v>55</v>
      </c>
      <c r="AC70" s="7" t="s">
        <v>55</v>
      </c>
      <c r="AD70" s="7" t="s">
        <v>55</v>
      </c>
      <c r="AE70" s="7" t="s">
        <v>55</v>
      </c>
      <c r="AF70" s="7">
        <v>55.469160000000002</v>
      </c>
      <c r="AG70" s="7">
        <v>55.407649999999997</v>
      </c>
      <c r="AH70" s="7" t="s">
        <v>55</v>
      </c>
      <c r="AI70" s="7">
        <v>55.51728</v>
      </c>
      <c r="AJ70" s="7">
        <v>56.552030000000002</v>
      </c>
      <c r="AK70" s="7">
        <v>55.91874</v>
      </c>
      <c r="AL70" s="7">
        <v>55.473399999999998</v>
      </c>
      <c r="AM70" s="7">
        <v>55.082459999999998</v>
      </c>
      <c r="AN70" s="7">
        <v>55.22589</v>
      </c>
      <c r="AO70" s="7">
        <v>54.854170000000003</v>
      </c>
      <c r="AP70" s="7">
        <v>55.217419999999997</v>
      </c>
      <c r="AQ70" s="7" t="s">
        <v>55</v>
      </c>
      <c r="AR70" s="7" t="s">
        <v>55</v>
      </c>
      <c r="AS70" s="7">
        <v>56.248269999999998</v>
      </c>
      <c r="AT70" s="7">
        <v>56.119280000000003</v>
      </c>
      <c r="AU70" s="7">
        <v>55.883459999999999</v>
      </c>
      <c r="AV70" s="7" t="s">
        <v>55</v>
      </c>
      <c r="AW70" s="7" t="s">
        <v>55</v>
      </c>
    </row>
    <row r="71" spans="1:49" ht="13" x14ac:dyDescent="0.3">
      <c r="A71" s="6" t="s">
        <v>132</v>
      </c>
      <c r="B71" s="5" t="s">
        <v>53</v>
      </c>
      <c r="C71" s="8" t="s">
        <v>55</v>
      </c>
      <c r="D71" s="8" t="s">
        <v>55</v>
      </c>
      <c r="E71" s="8" t="s">
        <v>55</v>
      </c>
      <c r="F71" s="8" t="s">
        <v>55</v>
      </c>
      <c r="G71" s="8" t="s">
        <v>55</v>
      </c>
      <c r="H71" s="8" t="s">
        <v>55</v>
      </c>
      <c r="I71" s="8" t="s">
        <v>55</v>
      </c>
      <c r="J71" s="8" t="s">
        <v>55</v>
      </c>
      <c r="K71" s="8" t="s">
        <v>55</v>
      </c>
      <c r="L71" s="8" t="s">
        <v>55</v>
      </c>
      <c r="M71" s="8" t="s">
        <v>55</v>
      </c>
      <c r="N71" s="8" t="s">
        <v>55</v>
      </c>
      <c r="O71" s="8" t="s">
        <v>55</v>
      </c>
      <c r="P71" s="8" t="s">
        <v>55</v>
      </c>
      <c r="Q71" s="8">
        <v>21.182269999999999</v>
      </c>
      <c r="R71" s="8">
        <v>21.262460000000001</v>
      </c>
      <c r="S71" s="8" t="s">
        <v>55</v>
      </c>
      <c r="T71" s="8" t="s">
        <v>55</v>
      </c>
      <c r="U71" s="8" t="s">
        <v>55</v>
      </c>
      <c r="V71" s="8" t="s">
        <v>55</v>
      </c>
      <c r="W71" s="8" t="s">
        <v>55</v>
      </c>
      <c r="X71" s="8" t="s">
        <v>55</v>
      </c>
      <c r="Y71" s="8" t="s">
        <v>55</v>
      </c>
      <c r="Z71" s="8" t="s">
        <v>55</v>
      </c>
      <c r="AA71" s="8" t="s">
        <v>55</v>
      </c>
      <c r="AB71" s="8" t="s">
        <v>55</v>
      </c>
      <c r="AC71" s="8" t="s">
        <v>55</v>
      </c>
      <c r="AD71" s="8" t="s">
        <v>55</v>
      </c>
      <c r="AE71" s="8" t="s">
        <v>55</v>
      </c>
      <c r="AF71" s="8" t="s">
        <v>55</v>
      </c>
      <c r="AG71" s="8" t="s">
        <v>55</v>
      </c>
      <c r="AH71" s="8" t="s">
        <v>55</v>
      </c>
      <c r="AI71" s="8" t="s">
        <v>55</v>
      </c>
      <c r="AJ71" s="8" t="s">
        <v>55</v>
      </c>
      <c r="AK71" s="8" t="s">
        <v>55</v>
      </c>
      <c r="AL71" s="8" t="s">
        <v>55</v>
      </c>
      <c r="AM71" s="8" t="s">
        <v>55</v>
      </c>
      <c r="AN71" s="8" t="s">
        <v>55</v>
      </c>
      <c r="AO71" s="8" t="s">
        <v>55</v>
      </c>
      <c r="AP71" s="8" t="s">
        <v>55</v>
      </c>
      <c r="AQ71" s="8" t="s">
        <v>55</v>
      </c>
      <c r="AR71" s="8" t="s">
        <v>55</v>
      </c>
      <c r="AS71" s="8" t="s">
        <v>55</v>
      </c>
      <c r="AT71" s="8" t="s">
        <v>55</v>
      </c>
      <c r="AU71" s="8" t="s">
        <v>55</v>
      </c>
      <c r="AV71" s="8" t="s">
        <v>55</v>
      </c>
      <c r="AW71" s="8" t="s">
        <v>55</v>
      </c>
    </row>
    <row r="72" spans="1:49" ht="13" x14ac:dyDescent="0.3">
      <c r="A72" s="6" t="s">
        <v>133</v>
      </c>
      <c r="B72" s="5" t="s">
        <v>53</v>
      </c>
      <c r="C72" s="7" t="s">
        <v>55</v>
      </c>
      <c r="D72" s="7" t="s">
        <v>55</v>
      </c>
      <c r="E72" s="7" t="s">
        <v>55</v>
      </c>
      <c r="F72" s="7" t="s">
        <v>55</v>
      </c>
      <c r="G72" s="7" t="s">
        <v>55</v>
      </c>
      <c r="H72" s="7" t="s">
        <v>55</v>
      </c>
      <c r="I72" s="7" t="s">
        <v>55</v>
      </c>
      <c r="J72" s="7" t="s">
        <v>55</v>
      </c>
      <c r="K72" s="7" t="s">
        <v>55</v>
      </c>
      <c r="L72" s="7" t="s">
        <v>55</v>
      </c>
      <c r="M72" s="7" t="s">
        <v>55</v>
      </c>
      <c r="N72" s="7" t="s">
        <v>55</v>
      </c>
      <c r="O72" s="7" t="s">
        <v>55</v>
      </c>
      <c r="P72" s="7" t="s">
        <v>55</v>
      </c>
      <c r="Q72" s="7" t="s">
        <v>55</v>
      </c>
      <c r="R72" s="7" t="s">
        <v>55</v>
      </c>
      <c r="S72" s="7" t="s">
        <v>55</v>
      </c>
      <c r="T72" s="7" t="s">
        <v>55</v>
      </c>
      <c r="U72" s="7" t="s">
        <v>55</v>
      </c>
      <c r="V72" s="7" t="s">
        <v>55</v>
      </c>
      <c r="W72" s="7" t="s">
        <v>55</v>
      </c>
      <c r="X72" s="7" t="s">
        <v>55</v>
      </c>
      <c r="Y72" s="7" t="s">
        <v>55</v>
      </c>
      <c r="Z72" s="7" t="s">
        <v>55</v>
      </c>
      <c r="AA72" s="7" t="s">
        <v>55</v>
      </c>
      <c r="AB72" s="7" t="s">
        <v>55</v>
      </c>
      <c r="AC72" s="7" t="s">
        <v>55</v>
      </c>
      <c r="AD72" s="7" t="s">
        <v>55</v>
      </c>
      <c r="AE72" s="7" t="s">
        <v>55</v>
      </c>
      <c r="AF72" s="7" t="s">
        <v>55</v>
      </c>
      <c r="AG72" s="7" t="s">
        <v>55</v>
      </c>
      <c r="AH72" s="7" t="s">
        <v>55</v>
      </c>
      <c r="AI72" s="7" t="s">
        <v>55</v>
      </c>
      <c r="AJ72" s="7" t="s">
        <v>55</v>
      </c>
      <c r="AK72" s="7">
        <v>14.46809</v>
      </c>
      <c r="AL72" s="7" t="s">
        <v>55</v>
      </c>
      <c r="AM72" s="7" t="s">
        <v>55</v>
      </c>
      <c r="AN72" s="7" t="s">
        <v>55</v>
      </c>
      <c r="AO72" s="7" t="s">
        <v>55</v>
      </c>
      <c r="AP72" s="7" t="s">
        <v>55</v>
      </c>
      <c r="AQ72" s="7" t="s">
        <v>55</v>
      </c>
      <c r="AR72" s="7">
        <v>50.781550000000003</v>
      </c>
      <c r="AS72" s="7">
        <v>47.419620000000002</v>
      </c>
      <c r="AT72" s="7" t="s">
        <v>55</v>
      </c>
      <c r="AU72" s="7" t="s">
        <v>55</v>
      </c>
      <c r="AV72" s="7" t="s">
        <v>55</v>
      </c>
      <c r="AW72" s="7" t="s">
        <v>55</v>
      </c>
    </row>
    <row r="73" spans="1:49" ht="13" x14ac:dyDescent="0.3">
      <c r="A73" s="6" t="s">
        <v>134</v>
      </c>
      <c r="B73" s="5" t="s">
        <v>53</v>
      </c>
      <c r="C73" s="8" t="s">
        <v>55</v>
      </c>
      <c r="D73" s="8" t="s">
        <v>55</v>
      </c>
      <c r="E73" s="8" t="s">
        <v>55</v>
      </c>
      <c r="F73" s="8" t="s">
        <v>55</v>
      </c>
      <c r="G73" s="8" t="s">
        <v>55</v>
      </c>
      <c r="H73" s="8" t="s">
        <v>55</v>
      </c>
      <c r="I73" s="8" t="s">
        <v>55</v>
      </c>
      <c r="J73" s="8" t="s">
        <v>55</v>
      </c>
      <c r="K73" s="8" t="s">
        <v>55</v>
      </c>
      <c r="L73" s="8" t="s">
        <v>55</v>
      </c>
      <c r="M73" s="8" t="s">
        <v>55</v>
      </c>
      <c r="N73" s="8" t="s">
        <v>55</v>
      </c>
      <c r="O73" s="8" t="s">
        <v>55</v>
      </c>
      <c r="P73" s="8" t="s">
        <v>55</v>
      </c>
      <c r="Q73" s="8" t="s">
        <v>55</v>
      </c>
      <c r="R73" s="8" t="s">
        <v>55</v>
      </c>
      <c r="S73" s="8" t="s">
        <v>55</v>
      </c>
      <c r="T73" s="8" t="s">
        <v>55</v>
      </c>
      <c r="U73" s="8" t="s">
        <v>55</v>
      </c>
      <c r="V73" s="8" t="s">
        <v>55</v>
      </c>
      <c r="W73" s="8" t="s">
        <v>55</v>
      </c>
      <c r="X73" s="8" t="s">
        <v>55</v>
      </c>
      <c r="Y73" s="8" t="s">
        <v>55</v>
      </c>
      <c r="Z73" s="8" t="s">
        <v>55</v>
      </c>
      <c r="AA73" s="8" t="s">
        <v>55</v>
      </c>
      <c r="AB73" s="8" t="s">
        <v>55</v>
      </c>
      <c r="AC73" s="8" t="s">
        <v>55</v>
      </c>
      <c r="AD73" s="8" t="s">
        <v>55</v>
      </c>
      <c r="AE73" s="8" t="s">
        <v>55</v>
      </c>
      <c r="AF73" s="8">
        <v>53.709919999999997</v>
      </c>
      <c r="AG73" s="8">
        <v>53.156350000000003</v>
      </c>
      <c r="AH73" s="8">
        <v>55.440919999999998</v>
      </c>
      <c r="AI73" s="8">
        <v>52.723109999999998</v>
      </c>
      <c r="AJ73" s="8">
        <v>53.916539999999998</v>
      </c>
      <c r="AK73" s="8">
        <v>53.396320000000003</v>
      </c>
      <c r="AL73" s="8">
        <v>51.759390000000003</v>
      </c>
      <c r="AM73" s="8">
        <v>51.066719999999997</v>
      </c>
      <c r="AN73" s="8">
        <v>48.019159999999999</v>
      </c>
      <c r="AO73" s="8">
        <v>57.189039999999999</v>
      </c>
      <c r="AP73" s="8" t="s">
        <v>55</v>
      </c>
      <c r="AQ73" s="8">
        <v>60.387999999999998</v>
      </c>
      <c r="AR73" s="8">
        <v>54.40596</v>
      </c>
      <c r="AS73" s="8">
        <v>59.047249999999998</v>
      </c>
      <c r="AT73" s="8">
        <v>56.834249999999997</v>
      </c>
      <c r="AU73" s="8">
        <v>62.250100000000003</v>
      </c>
      <c r="AV73" s="8">
        <v>61.501759999999997</v>
      </c>
      <c r="AW73" s="8" t="s">
        <v>55</v>
      </c>
    </row>
    <row r="74" spans="1:49" ht="13" x14ac:dyDescent="0.3">
      <c r="A74" s="6" t="s">
        <v>135</v>
      </c>
      <c r="B74" s="5" t="s">
        <v>53</v>
      </c>
      <c r="C74" s="7" t="s">
        <v>55</v>
      </c>
      <c r="D74" s="7" t="s">
        <v>55</v>
      </c>
      <c r="E74" s="7" t="s">
        <v>55</v>
      </c>
      <c r="F74" s="7" t="s">
        <v>55</v>
      </c>
      <c r="G74" s="7" t="s">
        <v>55</v>
      </c>
      <c r="H74" s="7" t="s">
        <v>55</v>
      </c>
      <c r="I74" s="7" t="s">
        <v>55</v>
      </c>
      <c r="J74" s="7" t="s">
        <v>55</v>
      </c>
      <c r="K74" s="7" t="s">
        <v>55</v>
      </c>
      <c r="L74" s="7" t="s">
        <v>55</v>
      </c>
      <c r="M74" s="7" t="s">
        <v>55</v>
      </c>
      <c r="N74" s="7" t="s">
        <v>55</v>
      </c>
      <c r="O74" s="7" t="s">
        <v>55</v>
      </c>
      <c r="P74" s="7" t="s">
        <v>55</v>
      </c>
      <c r="Q74" s="7" t="s">
        <v>55</v>
      </c>
      <c r="R74" s="7" t="s">
        <v>55</v>
      </c>
      <c r="S74" s="7" t="s">
        <v>55</v>
      </c>
      <c r="T74" s="7" t="s">
        <v>55</v>
      </c>
      <c r="U74" s="7" t="s">
        <v>55</v>
      </c>
      <c r="V74" s="7" t="s">
        <v>55</v>
      </c>
      <c r="W74" s="7" t="s">
        <v>55</v>
      </c>
      <c r="X74" s="7" t="s">
        <v>55</v>
      </c>
      <c r="Y74" s="7" t="s">
        <v>55</v>
      </c>
      <c r="Z74" s="7">
        <v>44.398449999999997</v>
      </c>
      <c r="AA74" s="7">
        <v>44.664929999999998</v>
      </c>
      <c r="AB74" s="7">
        <v>45.266959999999997</v>
      </c>
      <c r="AC74" s="7">
        <v>45.290190000000003</v>
      </c>
      <c r="AD74" s="7">
        <v>45.68271</v>
      </c>
      <c r="AE74" s="7" t="s">
        <v>55</v>
      </c>
      <c r="AF74" s="7">
        <v>49.409529999999997</v>
      </c>
      <c r="AG74" s="7">
        <v>50.336480000000002</v>
      </c>
      <c r="AH74" s="7">
        <v>51.637340000000002</v>
      </c>
      <c r="AI74" s="7">
        <v>52.203659999999999</v>
      </c>
      <c r="AJ74" s="7" t="s">
        <v>55</v>
      </c>
      <c r="AK74" s="7" t="s">
        <v>55</v>
      </c>
      <c r="AL74" s="7" t="s">
        <v>55</v>
      </c>
      <c r="AM74" s="7" t="s">
        <v>55</v>
      </c>
      <c r="AN74" s="7" t="s">
        <v>55</v>
      </c>
      <c r="AO74" s="7" t="s">
        <v>55</v>
      </c>
      <c r="AP74" s="7" t="s">
        <v>55</v>
      </c>
      <c r="AQ74" s="7" t="s">
        <v>55</v>
      </c>
      <c r="AR74" s="7" t="s">
        <v>55</v>
      </c>
      <c r="AS74" s="7" t="s">
        <v>55</v>
      </c>
      <c r="AT74" s="7" t="s">
        <v>55</v>
      </c>
      <c r="AU74" s="7">
        <v>50.518819999999998</v>
      </c>
      <c r="AV74" s="7" t="s">
        <v>55</v>
      </c>
      <c r="AW74" s="7" t="s">
        <v>55</v>
      </c>
    </row>
    <row r="75" spans="1:49" ht="13" x14ac:dyDescent="0.3">
      <c r="A75" s="6" t="s">
        <v>136</v>
      </c>
      <c r="B75" s="5" t="s">
        <v>53</v>
      </c>
      <c r="C75" s="8" t="s">
        <v>55</v>
      </c>
      <c r="D75" s="8" t="s">
        <v>55</v>
      </c>
      <c r="E75" s="8" t="s">
        <v>55</v>
      </c>
      <c r="F75" s="8" t="s">
        <v>55</v>
      </c>
      <c r="G75" s="8">
        <v>11.162430000000001</v>
      </c>
      <c r="H75" s="8" t="s">
        <v>55</v>
      </c>
      <c r="I75" s="8" t="s">
        <v>55</v>
      </c>
      <c r="J75" s="8" t="s">
        <v>55</v>
      </c>
      <c r="K75" s="8" t="s">
        <v>55</v>
      </c>
      <c r="L75" s="8" t="s">
        <v>55</v>
      </c>
      <c r="M75" s="8" t="s">
        <v>55</v>
      </c>
      <c r="N75" s="8">
        <v>13.931229999999999</v>
      </c>
      <c r="O75" s="8" t="s">
        <v>55</v>
      </c>
      <c r="P75" s="8" t="s">
        <v>55</v>
      </c>
      <c r="Q75" s="8" t="s">
        <v>55</v>
      </c>
      <c r="R75" s="8" t="s">
        <v>55</v>
      </c>
      <c r="S75" s="8" t="s">
        <v>55</v>
      </c>
      <c r="T75" s="8">
        <v>24.37358</v>
      </c>
      <c r="U75" s="8">
        <v>16.048390000000001</v>
      </c>
      <c r="V75" s="8" t="s">
        <v>55</v>
      </c>
      <c r="W75" s="8" t="s">
        <v>55</v>
      </c>
      <c r="X75" s="8" t="s">
        <v>55</v>
      </c>
      <c r="Y75" s="8">
        <v>21.504200000000001</v>
      </c>
      <c r="Z75" s="8" t="s">
        <v>55</v>
      </c>
      <c r="AA75" s="8" t="s">
        <v>55</v>
      </c>
      <c r="AB75" s="8" t="s">
        <v>55</v>
      </c>
      <c r="AC75" s="8" t="s">
        <v>55</v>
      </c>
      <c r="AD75" s="8" t="s">
        <v>55</v>
      </c>
      <c r="AE75" s="8" t="s">
        <v>55</v>
      </c>
      <c r="AF75" s="8" t="s">
        <v>55</v>
      </c>
      <c r="AG75" s="8" t="s">
        <v>55</v>
      </c>
      <c r="AH75" s="8" t="s">
        <v>55</v>
      </c>
      <c r="AI75" s="8" t="s">
        <v>55</v>
      </c>
      <c r="AJ75" s="8" t="s">
        <v>55</v>
      </c>
      <c r="AK75" s="8" t="s">
        <v>55</v>
      </c>
      <c r="AL75" s="8" t="s">
        <v>55</v>
      </c>
      <c r="AM75" s="8" t="s">
        <v>55</v>
      </c>
      <c r="AN75" s="8" t="s">
        <v>55</v>
      </c>
      <c r="AO75" s="8" t="s">
        <v>55</v>
      </c>
      <c r="AP75" s="8" t="s">
        <v>55</v>
      </c>
      <c r="AQ75" s="8" t="s">
        <v>55</v>
      </c>
      <c r="AR75" s="8" t="s">
        <v>55</v>
      </c>
      <c r="AS75" s="8">
        <v>39.373669999999997</v>
      </c>
      <c r="AT75" s="8">
        <v>40.713340000000002</v>
      </c>
      <c r="AU75" s="8">
        <v>39.265230000000003</v>
      </c>
      <c r="AV75" s="8">
        <v>40.409350000000003</v>
      </c>
      <c r="AW75" s="8" t="s">
        <v>55</v>
      </c>
    </row>
    <row r="76" spans="1:49" ht="13" x14ac:dyDescent="0.3">
      <c r="A76" s="6" t="s">
        <v>138</v>
      </c>
      <c r="B76" s="5" t="s">
        <v>53</v>
      </c>
      <c r="C76" s="8" t="s">
        <v>55</v>
      </c>
      <c r="D76" s="8">
        <v>35.424280000000003</v>
      </c>
      <c r="E76" s="8" t="s">
        <v>55</v>
      </c>
      <c r="F76" s="8">
        <v>40.430039999999998</v>
      </c>
      <c r="G76" s="8">
        <v>40.694899999999997</v>
      </c>
      <c r="H76" s="8">
        <v>37.533920000000002</v>
      </c>
      <c r="I76" s="8">
        <v>36.956389999999999</v>
      </c>
      <c r="J76" s="8">
        <v>37.138190000000002</v>
      </c>
      <c r="K76" s="8">
        <v>38.789870000000001</v>
      </c>
      <c r="L76" s="8">
        <v>40.994390000000003</v>
      </c>
      <c r="M76" s="8">
        <v>41.620959999999997</v>
      </c>
      <c r="N76" s="8">
        <v>40.645769999999999</v>
      </c>
      <c r="O76" s="8">
        <v>41.811030000000002</v>
      </c>
      <c r="P76" s="8">
        <v>43.078069999999997</v>
      </c>
      <c r="Q76" s="8">
        <v>44.930210000000002</v>
      </c>
      <c r="R76" s="8">
        <v>46.086469999999998</v>
      </c>
      <c r="S76" s="8">
        <v>50.589550000000003</v>
      </c>
      <c r="T76" s="8">
        <v>55.18327</v>
      </c>
      <c r="U76" s="8">
        <v>52.24559</v>
      </c>
      <c r="V76" s="8" t="s">
        <v>55</v>
      </c>
      <c r="W76" s="8">
        <v>53.378590000000003</v>
      </c>
      <c r="X76" s="8">
        <v>52.921669999999999</v>
      </c>
      <c r="Y76" s="8">
        <v>52.820659999999997</v>
      </c>
      <c r="Z76" s="8">
        <v>53.984340000000003</v>
      </c>
      <c r="AA76" s="8">
        <v>56.64949</v>
      </c>
      <c r="AB76" s="8" t="s">
        <v>55</v>
      </c>
      <c r="AC76" s="8" t="s">
        <v>55</v>
      </c>
      <c r="AD76" s="8">
        <v>54.615960000000001</v>
      </c>
      <c r="AE76" s="8" t="s">
        <v>55</v>
      </c>
      <c r="AF76" s="8" t="s">
        <v>55</v>
      </c>
      <c r="AG76" s="8" t="s">
        <v>55</v>
      </c>
      <c r="AH76" s="8">
        <v>55.545000000000002</v>
      </c>
      <c r="AI76" s="8">
        <v>55.170439999999999</v>
      </c>
      <c r="AJ76" s="8" t="s">
        <v>55</v>
      </c>
      <c r="AK76" s="8">
        <v>60.901629999999997</v>
      </c>
      <c r="AL76" s="8">
        <v>61.48283</v>
      </c>
      <c r="AM76" s="8" t="s">
        <v>55</v>
      </c>
      <c r="AN76" s="8">
        <v>59.494010000000003</v>
      </c>
      <c r="AO76" s="8">
        <v>59.32105</v>
      </c>
      <c r="AP76" s="8" t="s">
        <v>55</v>
      </c>
      <c r="AQ76" s="8">
        <v>59.857750000000003</v>
      </c>
      <c r="AR76" s="8">
        <v>59.813760000000002</v>
      </c>
      <c r="AS76" s="8">
        <v>59.056579999999997</v>
      </c>
      <c r="AT76" s="8">
        <v>58.787379999999999</v>
      </c>
      <c r="AU76" s="8">
        <v>57.777450000000002</v>
      </c>
      <c r="AV76" s="8" t="s">
        <v>55</v>
      </c>
      <c r="AW76" s="8" t="s">
        <v>55</v>
      </c>
    </row>
    <row r="77" spans="1:49" ht="13" x14ac:dyDescent="0.3">
      <c r="A77" s="6" t="s">
        <v>140</v>
      </c>
      <c r="B77" s="5" t="s">
        <v>53</v>
      </c>
      <c r="C77" s="8" t="s">
        <v>55</v>
      </c>
      <c r="D77" s="8" t="s">
        <v>55</v>
      </c>
      <c r="E77" s="8" t="s">
        <v>55</v>
      </c>
      <c r="F77" s="8" t="s">
        <v>55</v>
      </c>
      <c r="G77" s="8" t="s">
        <v>55</v>
      </c>
      <c r="H77" s="8" t="s">
        <v>55</v>
      </c>
      <c r="I77" s="8" t="s">
        <v>55</v>
      </c>
      <c r="J77" s="8" t="s">
        <v>55</v>
      </c>
      <c r="K77" s="8" t="s">
        <v>55</v>
      </c>
      <c r="L77" s="8" t="s">
        <v>55</v>
      </c>
      <c r="M77" s="8" t="s">
        <v>55</v>
      </c>
      <c r="N77" s="8">
        <v>54.605260000000001</v>
      </c>
      <c r="O77" s="8" t="s">
        <v>55</v>
      </c>
      <c r="P77" s="8">
        <v>51.428570000000001</v>
      </c>
      <c r="Q77" s="8" t="s">
        <v>55</v>
      </c>
      <c r="R77" s="8">
        <v>55.154640000000001</v>
      </c>
      <c r="S77" s="8" t="s">
        <v>55</v>
      </c>
      <c r="T77" s="8" t="s">
        <v>55</v>
      </c>
      <c r="U77" s="8" t="s">
        <v>55</v>
      </c>
      <c r="V77" s="8" t="s">
        <v>55</v>
      </c>
      <c r="W77" s="8" t="s">
        <v>55</v>
      </c>
      <c r="X77" s="8" t="s">
        <v>55</v>
      </c>
      <c r="Y77" s="8" t="s">
        <v>55</v>
      </c>
      <c r="Z77" s="8" t="s">
        <v>55</v>
      </c>
      <c r="AA77" s="8" t="s">
        <v>55</v>
      </c>
      <c r="AB77" s="8" t="s">
        <v>55</v>
      </c>
      <c r="AC77" s="8" t="s">
        <v>55</v>
      </c>
      <c r="AD77" s="8" t="s">
        <v>55</v>
      </c>
      <c r="AE77" s="8" t="s">
        <v>55</v>
      </c>
      <c r="AF77" s="8" t="s">
        <v>55</v>
      </c>
      <c r="AG77" s="8" t="s">
        <v>55</v>
      </c>
      <c r="AH77" s="8" t="s">
        <v>55</v>
      </c>
      <c r="AI77" s="8" t="s">
        <v>55</v>
      </c>
      <c r="AJ77" s="8" t="s">
        <v>55</v>
      </c>
      <c r="AK77" s="8" t="s">
        <v>55</v>
      </c>
      <c r="AL77" s="8" t="s">
        <v>55</v>
      </c>
      <c r="AM77" s="8" t="s">
        <v>55</v>
      </c>
      <c r="AN77" s="8" t="s">
        <v>55</v>
      </c>
      <c r="AO77" s="8" t="s">
        <v>55</v>
      </c>
      <c r="AP77" s="8" t="s">
        <v>55</v>
      </c>
      <c r="AQ77" s="8" t="s">
        <v>55</v>
      </c>
      <c r="AR77" s="8" t="s">
        <v>55</v>
      </c>
      <c r="AS77" s="8" t="s">
        <v>55</v>
      </c>
      <c r="AT77" s="8" t="s">
        <v>55</v>
      </c>
      <c r="AU77" s="8" t="s">
        <v>55</v>
      </c>
      <c r="AV77" s="8">
        <v>57.522539999999999</v>
      </c>
      <c r="AW77" s="8" t="s">
        <v>55</v>
      </c>
    </row>
    <row r="78" spans="1:49" ht="20" x14ac:dyDescent="0.3">
      <c r="A78" s="6" t="s">
        <v>143</v>
      </c>
      <c r="B78" s="5" t="s">
        <v>53</v>
      </c>
      <c r="C78" s="7">
        <v>10.11673</v>
      </c>
      <c r="D78" s="7">
        <v>16.559139999999999</v>
      </c>
      <c r="E78" s="7">
        <v>16.300370000000001</v>
      </c>
      <c r="F78" s="7" t="s">
        <v>55</v>
      </c>
      <c r="G78" s="7">
        <v>16.169720000000002</v>
      </c>
      <c r="H78" s="7">
        <v>19.000979999999998</v>
      </c>
      <c r="I78" s="7">
        <v>23.03922</v>
      </c>
      <c r="J78" s="7">
        <v>28.343730000000001</v>
      </c>
      <c r="K78" s="7">
        <v>28.8444</v>
      </c>
      <c r="L78" s="7" t="s">
        <v>55</v>
      </c>
      <c r="M78" s="7" t="s">
        <v>55</v>
      </c>
      <c r="N78" s="7" t="s">
        <v>55</v>
      </c>
      <c r="O78" s="7" t="s">
        <v>55</v>
      </c>
      <c r="P78" s="7" t="s">
        <v>55</v>
      </c>
      <c r="Q78" s="7" t="s">
        <v>55</v>
      </c>
      <c r="R78" s="7" t="s">
        <v>55</v>
      </c>
      <c r="S78" s="7" t="s">
        <v>55</v>
      </c>
      <c r="T78" s="7" t="s">
        <v>55</v>
      </c>
      <c r="U78" s="7" t="s">
        <v>55</v>
      </c>
      <c r="V78" s="7" t="s">
        <v>55</v>
      </c>
      <c r="W78" s="7" t="s">
        <v>55</v>
      </c>
      <c r="X78" s="7" t="s">
        <v>55</v>
      </c>
      <c r="Y78" s="7" t="s">
        <v>55</v>
      </c>
      <c r="Z78" s="7" t="s">
        <v>55</v>
      </c>
      <c r="AA78" s="7" t="s">
        <v>55</v>
      </c>
      <c r="AB78" s="7" t="s">
        <v>55</v>
      </c>
      <c r="AC78" s="7" t="s">
        <v>55</v>
      </c>
      <c r="AD78" s="7" t="s">
        <v>55</v>
      </c>
      <c r="AE78" s="7" t="s">
        <v>55</v>
      </c>
      <c r="AF78" s="7" t="s">
        <v>55</v>
      </c>
      <c r="AG78" s="7" t="s">
        <v>55</v>
      </c>
      <c r="AH78" s="7" t="s">
        <v>55</v>
      </c>
      <c r="AI78" s="7">
        <v>46.891829999999999</v>
      </c>
      <c r="AJ78" s="7" t="s">
        <v>55</v>
      </c>
      <c r="AK78" s="7" t="s">
        <v>55</v>
      </c>
      <c r="AL78" s="7" t="s">
        <v>55</v>
      </c>
      <c r="AM78" s="7" t="s">
        <v>55</v>
      </c>
      <c r="AN78" s="7">
        <v>49.662439999999997</v>
      </c>
      <c r="AO78" s="7" t="s">
        <v>55</v>
      </c>
      <c r="AP78" s="7" t="s">
        <v>55</v>
      </c>
      <c r="AQ78" s="7" t="s">
        <v>55</v>
      </c>
      <c r="AR78" s="7" t="s">
        <v>55</v>
      </c>
      <c r="AS78" s="7" t="s">
        <v>55</v>
      </c>
      <c r="AT78" s="7">
        <v>58.316929999999999</v>
      </c>
      <c r="AU78" s="7" t="s">
        <v>55</v>
      </c>
      <c r="AV78" s="7" t="s">
        <v>55</v>
      </c>
      <c r="AW78" s="7" t="s">
        <v>55</v>
      </c>
    </row>
    <row r="79" spans="1:49" ht="13" x14ac:dyDescent="0.3">
      <c r="A79" s="6" t="s">
        <v>145</v>
      </c>
      <c r="B79" s="5" t="s">
        <v>53</v>
      </c>
      <c r="C79" s="7" t="s">
        <v>55</v>
      </c>
      <c r="D79" s="7" t="s">
        <v>55</v>
      </c>
      <c r="E79" s="7" t="s">
        <v>55</v>
      </c>
      <c r="F79" s="7" t="s">
        <v>55</v>
      </c>
      <c r="G79" s="7" t="s">
        <v>55</v>
      </c>
      <c r="H79" s="7" t="s">
        <v>55</v>
      </c>
      <c r="I79" s="7" t="s">
        <v>55</v>
      </c>
      <c r="J79" s="7" t="s">
        <v>55</v>
      </c>
      <c r="K79" s="7" t="s">
        <v>55</v>
      </c>
      <c r="L79" s="7" t="s">
        <v>55</v>
      </c>
      <c r="M79" s="7" t="s">
        <v>55</v>
      </c>
      <c r="N79" s="7" t="s">
        <v>55</v>
      </c>
      <c r="O79" s="7" t="s">
        <v>55</v>
      </c>
      <c r="P79" s="7">
        <v>11.853759999999999</v>
      </c>
      <c r="Q79" s="7" t="s">
        <v>55</v>
      </c>
      <c r="R79" s="7" t="s">
        <v>55</v>
      </c>
      <c r="S79" s="7" t="s">
        <v>55</v>
      </c>
      <c r="T79" s="7">
        <v>16.112960000000001</v>
      </c>
      <c r="U79" s="7">
        <v>18.407209999999999</v>
      </c>
      <c r="V79" s="7">
        <v>17.620650000000001</v>
      </c>
      <c r="W79" s="7" t="s">
        <v>55</v>
      </c>
      <c r="X79" s="7" t="s">
        <v>55</v>
      </c>
      <c r="Y79" s="7" t="s">
        <v>55</v>
      </c>
      <c r="Z79" s="7" t="s">
        <v>55</v>
      </c>
      <c r="AA79" s="7" t="s">
        <v>55</v>
      </c>
      <c r="AB79" s="7" t="s">
        <v>55</v>
      </c>
      <c r="AC79" s="7" t="s">
        <v>55</v>
      </c>
      <c r="AD79" s="7" t="s">
        <v>55</v>
      </c>
      <c r="AE79" s="7" t="s">
        <v>55</v>
      </c>
      <c r="AF79" s="7" t="s">
        <v>55</v>
      </c>
      <c r="AG79" s="7" t="s">
        <v>55</v>
      </c>
      <c r="AH79" s="7" t="s">
        <v>55</v>
      </c>
      <c r="AI79" s="7" t="s">
        <v>55</v>
      </c>
      <c r="AJ79" s="7" t="s">
        <v>55</v>
      </c>
      <c r="AK79" s="7" t="s">
        <v>55</v>
      </c>
      <c r="AL79" s="7" t="s">
        <v>55</v>
      </c>
      <c r="AM79" s="7" t="s">
        <v>55</v>
      </c>
      <c r="AN79" s="7" t="s">
        <v>55</v>
      </c>
      <c r="AO79" s="7" t="s">
        <v>55</v>
      </c>
      <c r="AP79" s="7" t="s">
        <v>55</v>
      </c>
      <c r="AQ79" s="7" t="s">
        <v>55</v>
      </c>
      <c r="AR79" s="7" t="s">
        <v>55</v>
      </c>
      <c r="AS79" s="7" t="s">
        <v>55</v>
      </c>
      <c r="AT79" s="7" t="s">
        <v>55</v>
      </c>
      <c r="AU79" s="7">
        <v>33.008699999999997</v>
      </c>
      <c r="AV79" s="7" t="s">
        <v>55</v>
      </c>
      <c r="AW79" s="7" t="s">
        <v>55</v>
      </c>
    </row>
    <row r="80" spans="1:49" ht="13" x14ac:dyDescent="0.3">
      <c r="A80" s="6" t="s">
        <v>147</v>
      </c>
      <c r="B80" s="5" t="s">
        <v>53</v>
      </c>
      <c r="C80" s="7" t="s">
        <v>55</v>
      </c>
      <c r="D80" s="7">
        <v>16.875</v>
      </c>
      <c r="E80" s="7" t="s">
        <v>55</v>
      </c>
      <c r="F80" s="7">
        <v>19.56522</v>
      </c>
      <c r="G80" s="7">
        <v>26.923079999999999</v>
      </c>
      <c r="H80" s="7" t="s">
        <v>55</v>
      </c>
      <c r="I80" s="7" t="s">
        <v>55</v>
      </c>
      <c r="J80" s="7">
        <v>32.853720000000003</v>
      </c>
      <c r="K80" s="7" t="s">
        <v>55</v>
      </c>
      <c r="L80" s="7" t="s">
        <v>55</v>
      </c>
      <c r="M80" s="7">
        <v>49.015540000000001</v>
      </c>
      <c r="N80" s="7">
        <v>44.106090000000002</v>
      </c>
      <c r="O80" s="7">
        <v>32.317070000000001</v>
      </c>
      <c r="P80" s="7">
        <v>33.659489999999998</v>
      </c>
      <c r="Q80" s="7">
        <v>52.212389999999999</v>
      </c>
      <c r="R80" s="7" t="s">
        <v>55</v>
      </c>
      <c r="S80" s="7">
        <v>56.116210000000002</v>
      </c>
      <c r="T80" s="7">
        <v>46.132210000000001</v>
      </c>
      <c r="U80" s="7" t="s">
        <v>55</v>
      </c>
      <c r="V80" s="7" t="s">
        <v>55</v>
      </c>
      <c r="W80" s="7" t="s">
        <v>55</v>
      </c>
      <c r="X80" s="7">
        <v>45.200369999999999</v>
      </c>
      <c r="Y80" s="7" t="s">
        <v>55</v>
      </c>
      <c r="Z80" s="7" t="s">
        <v>55</v>
      </c>
      <c r="AA80" s="7" t="s">
        <v>55</v>
      </c>
      <c r="AB80" s="7" t="s">
        <v>55</v>
      </c>
      <c r="AC80" s="7">
        <v>53.925350000000002</v>
      </c>
      <c r="AD80" s="7" t="s">
        <v>55</v>
      </c>
      <c r="AE80" s="7" t="s">
        <v>55</v>
      </c>
      <c r="AF80" s="7" t="s">
        <v>55</v>
      </c>
      <c r="AG80" s="7" t="s">
        <v>55</v>
      </c>
      <c r="AH80" s="7" t="s">
        <v>55</v>
      </c>
      <c r="AI80" s="7" t="s">
        <v>55</v>
      </c>
      <c r="AJ80" s="7" t="s">
        <v>55</v>
      </c>
      <c r="AK80" s="7">
        <v>61.086379999999998</v>
      </c>
      <c r="AL80" s="7">
        <v>66.514290000000003</v>
      </c>
      <c r="AM80" s="7">
        <v>71.216409999999996</v>
      </c>
      <c r="AN80" s="7">
        <v>70.805160000000001</v>
      </c>
      <c r="AO80" s="7">
        <v>69.988550000000004</v>
      </c>
      <c r="AP80" s="7">
        <v>69.262299999999996</v>
      </c>
      <c r="AQ80" s="7">
        <v>73.674589999999995</v>
      </c>
      <c r="AR80" s="7">
        <v>75.720160000000007</v>
      </c>
      <c r="AS80" s="7">
        <v>74.863979999999998</v>
      </c>
      <c r="AT80" s="7" t="s">
        <v>55</v>
      </c>
      <c r="AU80" s="7" t="s">
        <v>55</v>
      </c>
      <c r="AV80" s="7" t="s">
        <v>55</v>
      </c>
      <c r="AW80" s="7" t="s">
        <v>55</v>
      </c>
    </row>
    <row r="81" spans="1:49" ht="13" x14ac:dyDescent="0.3">
      <c r="A81" s="6" t="s">
        <v>148</v>
      </c>
      <c r="B81" s="5" t="s">
        <v>53</v>
      </c>
      <c r="C81" s="8" t="s">
        <v>55</v>
      </c>
      <c r="D81" s="8" t="s">
        <v>55</v>
      </c>
      <c r="E81" s="8" t="s">
        <v>55</v>
      </c>
      <c r="F81" s="8" t="s">
        <v>55</v>
      </c>
      <c r="G81" s="8" t="s">
        <v>55</v>
      </c>
      <c r="H81" s="8" t="s">
        <v>55</v>
      </c>
      <c r="I81" s="8" t="s">
        <v>55</v>
      </c>
      <c r="J81" s="8" t="s">
        <v>55</v>
      </c>
      <c r="K81" s="8">
        <v>27.924530000000001</v>
      </c>
      <c r="L81" s="8" t="s">
        <v>55</v>
      </c>
      <c r="M81" s="8" t="s">
        <v>55</v>
      </c>
      <c r="N81" s="8" t="s">
        <v>55</v>
      </c>
      <c r="O81" s="8" t="s">
        <v>55</v>
      </c>
      <c r="P81" s="8" t="s">
        <v>55</v>
      </c>
      <c r="Q81" s="8">
        <v>33.213000000000001</v>
      </c>
      <c r="R81" s="8" t="s">
        <v>55</v>
      </c>
      <c r="S81" s="8" t="s">
        <v>55</v>
      </c>
      <c r="T81" s="8" t="s">
        <v>55</v>
      </c>
      <c r="U81" s="8" t="s">
        <v>55</v>
      </c>
      <c r="V81" s="8" t="s">
        <v>55</v>
      </c>
      <c r="W81" s="8" t="s">
        <v>55</v>
      </c>
      <c r="X81" s="8" t="s">
        <v>55</v>
      </c>
      <c r="Y81" s="8" t="s">
        <v>55</v>
      </c>
      <c r="Z81" s="8" t="s">
        <v>55</v>
      </c>
      <c r="AA81" s="8" t="s">
        <v>55</v>
      </c>
      <c r="AB81" s="8" t="s">
        <v>55</v>
      </c>
      <c r="AC81" s="8" t="s">
        <v>55</v>
      </c>
      <c r="AD81" s="8" t="s">
        <v>55</v>
      </c>
      <c r="AE81" s="8" t="s">
        <v>55</v>
      </c>
      <c r="AF81" s="8" t="s">
        <v>55</v>
      </c>
      <c r="AG81" s="8" t="s">
        <v>55</v>
      </c>
      <c r="AH81" s="8" t="s">
        <v>55</v>
      </c>
      <c r="AI81" s="8" t="s">
        <v>55</v>
      </c>
      <c r="AJ81" s="8" t="s">
        <v>55</v>
      </c>
      <c r="AK81" s="8" t="s">
        <v>55</v>
      </c>
      <c r="AL81" s="8" t="s">
        <v>55</v>
      </c>
      <c r="AM81" s="8" t="s">
        <v>55</v>
      </c>
      <c r="AN81" s="8" t="s">
        <v>55</v>
      </c>
      <c r="AO81" s="8" t="s">
        <v>55</v>
      </c>
      <c r="AP81" s="8" t="s">
        <v>55</v>
      </c>
      <c r="AQ81" s="8" t="s">
        <v>55</v>
      </c>
      <c r="AR81" s="8" t="s">
        <v>55</v>
      </c>
      <c r="AS81" s="8" t="s">
        <v>55</v>
      </c>
      <c r="AT81" s="8" t="s">
        <v>55</v>
      </c>
      <c r="AU81" s="8" t="s">
        <v>55</v>
      </c>
      <c r="AV81" s="8" t="s">
        <v>55</v>
      </c>
      <c r="AW81" s="8" t="s">
        <v>55</v>
      </c>
    </row>
    <row r="82" spans="1:49" ht="13" x14ac:dyDescent="0.3">
      <c r="A82" s="6" t="s">
        <v>149</v>
      </c>
      <c r="B82" s="5" t="s">
        <v>53</v>
      </c>
      <c r="C82" s="7" t="s">
        <v>55</v>
      </c>
      <c r="D82" s="7">
        <v>1.94076</v>
      </c>
      <c r="E82" s="7" t="s">
        <v>55</v>
      </c>
      <c r="F82" s="7" t="s">
        <v>55</v>
      </c>
      <c r="G82" s="7" t="s">
        <v>55</v>
      </c>
      <c r="H82" s="7">
        <v>14.655900000000001</v>
      </c>
      <c r="I82" s="7" t="s">
        <v>55</v>
      </c>
      <c r="J82" s="7" t="s">
        <v>55</v>
      </c>
      <c r="K82" s="7">
        <v>14.496639999999999</v>
      </c>
      <c r="L82" s="7">
        <v>20.020430000000001</v>
      </c>
      <c r="M82" s="7">
        <v>15.681229999999999</v>
      </c>
      <c r="N82" s="7">
        <v>15.87689</v>
      </c>
      <c r="O82" s="7">
        <v>23.513390000000001</v>
      </c>
      <c r="P82" s="7">
        <v>28.978100000000001</v>
      </c>
      <c r="Q82" s="7">
        <v>23.324249999999999</v>
      </c>
      <c r="R82" s="7">
        <v>22.141010000000001</v>
      </c>
      <c r="S82" s="7">
        <v>37.64378</v>
      </c>
      <c r="T82" s="7">
        <v>34.339889999999997</v>
      </c>
      <c r="U82" s="7">
        <v>22.173439999999999</v>
      </c>
      <c r="V82" s="7">
        <v>20.645910000000001</v>
      </c>
      <c r="W82" s="7">
        <v>20.75929</v>
      </c>
      <c r="X82" s="7">
        <v>18.029990000000002</v>
      </c>
      <c r="Y82" s="7">
        <v>19.098549999999999</v>
      </c>
      <c r="Z82" s="7">
        <v>18.743110000000001</v>
      </c>
      <c r="AA82" s="7">
        <v>19.906479999999998</v>
      </c>
      <c r="AB82" s="7" t="s">
        <v>55</v>
      </c>
      <c r="AC82" s="7" t="s">
        <v>55</v>
      </c>
      <c r="AD82" s="7">
        <v>17.853629999999999</v>
      </c>
      <c r="AE82" s="7" t="s">
        <v>55</v>
      </c>
      <c r="AF82" s="7" t="s">
        <v>55</v>
      </c>
      <c r="AG82" s="7" t="s">
        <v>55</v>
      </c>
      <c r="AH82" s="7" t="s">
        <v>55</v>
      </c>
      <c r="AI82" s="7" t="s">
        <v>55</v>
      </c>
      <c r="AJ82" s="7" t="s">
        <v>55</v>
      </c>
      <c r="AK82" s="7" t="s">
        <v>55</v>
      </c>
      <c r="AL82" s="7" t="s">
        <v>55</v>
      </c>
      <c r="AM82" s="7" t="s">
        <v>55</v>
      </c>
      <c r="AN82" s="7" t="s">
        <v>55</v>
      </c>
      <c r="AO82" s="7" t="s">
        <v>55</v>
      </c>
      <c r="AP82" s="7" t="s">
        <v>55</v>
      </c>
      <c r="AQ82" s="7" t="s">
        <v>55</v>
      </c>
      <c r="AR82" s="7" t="s">
        <v>55</v>
      </c>
      <c r="AS82" s="7" t="s">
        <v>55</v>
      </c>
      <c r="AT82" s="7" t="s">
        <v>55</v>
      </c>
      <c r="AU82" s="7" t="s">
        <v>55</v>
      </c>
      <c r="AV82" s="7" t="s">
        <v>55</v>
      </c>
      <c r="AW82" s="7" t="s">
        <v>55</v>
      </c>
    </row>
    <row r="83" spans="1:49" ht="13" x14ac:dyDescent="0.3">
      <c r="A83" s="6" t="s">
        <v>150</v>
      </c>
      <c r="B83" s="5" t="s">
        <v>53</v>
      </c>
      <c r="C83" s="8" t="s">
        <v>55</v>
      </c>
      <c r="D83" s="8" t="s">
        <v>55</v>
      </c>
      <c r="E83" s="8" t="s">
        <v>55</v>
      </c>
      <c r="F83" s="8" t="s">
        <v>55</v>
      </c>
      <c r="G83" s="8">
        <v>43.589739999999999</v>
      </c>
      <c r="H83" s="8" t="s">
        <v>55</v>
      </c>
      <c r="I83" s="8" t="s">
        <v>55</v>
      </c>
      <c r="J83" s="8">
        <v>21.4876</v>
      </c>
      <c r="K83" s="8" t="s">
        <v>55</v>
      </c>
      <c r="L83" s="8" t="s">
        <v>55</v>
      </c>
      <c r="M83" s="8">
        <v>31.37255</v>
      </c>
      <c r="N83" s="8" t="s">
        <v>55</v>
      </c>
      <c r="O83" s="8" t="s">
        <v>55</v>
      </c>
      <c r="P83" s="8" t="s">
        <v>55</v>
      </c>
      <c r="Q83" s="8" t="s">
        <v>55</v>
      </c>
      <c r="R83" s="8" t="s">
        <v>55</v>
      </c>
      <c r="S83" s="8" t="s">
        <v>55</v>
      </c>
      <c r="T83" s="8" t="s">
        <v>55</v>
      </c>
      <c r="U83" s="8" t="s">
        <v>55</v>
      </c>
      <c r="V83" s="8" t="s">
        <v>55</v>
      </c>
      <c r="W83" s="8" t="s">
        <v>55</v>
      </c>
      <c r="X83" s="8">
        <v>49.392710000000001</v>
      </c>
      <c r="Y83" s="8">
        <v>50.57611</v>
      </c>
      <c r="Z83" s="8" t="s">
        <v>55</v>
      </c>
      <c r="AA83" s="8" t="s">
        <v>55</v>
      </c>
      <c r="AB83" s="8" t="s">
        <v>55</v>
      </c>
      <c r="AC83" s="8" t="s">
        <v>55</v>
      </c>
      <c r="AD83" s="8" t="s">
        <v>55</v>
      </c>
      <c r="AE83" s="8" t="s">
        <v>55</v>
      </c>
      <c r="AF83" s="8" t="s">
        <v>55</v>
      </c>
      <c r="AG83" s="8" t="s">
        <v>55</v>
      </c>
      <c r="AH83" s="8" t="s">
        <v>55</v>
      </c>
      <c r="AI83" s="8" t="s">
        <v>55</v>
      </c>
      <c r="AJ83" s="8">
        <v>63.888890000000004</v>
      </c>
      <c r="AK83" s="8" t="s">
        <v>55</v>
      </c>
      <c r="AL83" s="8" t="s">
        <v>55</v>
      </c>
      <c r="AM83" s="8" t="s">
        <v>55</v>
      </c>
      <c r="AN83" s="8" t="s">
        <v>55</v>
      </c>
      <c r="AO83" s="8">
        <v>59.997100000000003</v>
      </c>
      <c r="AP83" s="8" t="s">
        <v>55</v>
      </c>
      <c r="AQ83" s="8" t="s">
        <v>55</v>
      </c>
      <c r="AR83" s="8" t="s">
        <v>55</v>
      </c>
      <c r="AS83" s="8">
        <v>65.346209999999999</v>
      </c>
      <c r="AT83" s="8">
        <v>63.084589999999999</v>
      </c>
      <c r="AU83" s="8">
        <v>64.835859999999997</v>
      </c>
      <c r="AV83" s="8" t="s">
        <v>55</v>
      </c>
      <c r="AW83" s="8" t="s">
        <v>55</v>
      </c>
    </row>
    <row r="84" spans="1:49" ht="13" x14ac:dyDescent="0.3">
      <c r="A84" s="6" t="s">
        <v>151</v>
      </c>
      <c r="B84" s="5" t="s">
        <v>53</v>
      </c>
      <c r="C84" s="7" t="s">
        <v>55</v>
      </c>
      <c r="D84" s="7">
        <v>44.289380000000001</v>
      </c>
      <c r="E84" s="7" t="s">
        <v>55</v>
      </c>
      <c r="F84" s="7">
        <v>45.403700000000001</v>
      </c>
      <c r="G84" s="7">
        <v>43.973770000000002</v>
      </c>
      <c r="H84" s="7">
        <v>46.260770000000001</v>
      </c>
      <c r="I84" s="7">
        <v>47.118429999999996</v>
      </c>
      <c r="J84" s="7">
        <v>50.407760000000003</v>
      </c>
      <c r="K84" s="7">
        <v>51.762169999999998</v>
      </c>
      <c r="L84" s="7" t="s">
        <v>55</v>
      </c>
      <c r="M84" s="7">
        <v>53.418199999999999</v>
      </c>
      <c r="N84" s="7">
        <v>55.130130000000001</v>
      </c>
      <c r="O84" s="7">
        <v>55.280500000000004</v>
      </c>
      <c r="P84" s="7">
        <v>55.283749999999998</v>
      </c>
      <c r="Q84" s="7">
        <v>54.672699999999999</v>
      </c>
      <c r="R84" s="7">
        <v>55.862340000000003</v>
      </c>
      <c r="S84" s="7">
        <v>55.789389999999997</v>
      </c>
      <c r="T84" s="7">
        <v>57.258220000000001</v>
      </c>
      <c r="U84" s="7">
        <v>57.505870000000002</v>
      </c>
      <c r="V84" s="7">
        <v>57.981380000000001</v>
      </c>
      <c r="W84" s="7">
        <v>57.110309999999998</v>
      </c>
      <c r="X84" s="7">
        <v>55.743000000000002</v>
      </c>
      <c r="Y84" s="7">
        <v>55.146659999999997</v>
      </c>
      <c r="Z84" s="7">
        <v>54.406289999999998</v>
      </c>
      <c r="AA84" s="7">
        <v>53.465809999999998</v>
      </c>
      <c r="AB84" s="7" t="s">
        <v>55</v>
      </c>
      <c r="AC84" s="7" t="s">
        <v>55</v>
      </c>
      <c r="AD84" s="7" t="s">
        <v>55</v>
      </c>
      <c r="AE84" s="7">
        <v>57.323590000000003</v>
      </c>
      <c r="AF84" s="7">
        <v>57.72871</v>
      </c>
      <c r="AG84" s="7">
        <v>55.272779999999997</v>
      </c>
      <c r="AH84" s="7">
        <v>61.419789999999999</v>
      </c>
      <c r="AI84" s="7">
        <v>60.461350000000003</v>
      </c>
      <c r="AJ84" s="7">
        <v>62.155729999999998</v>
      </c>
      <c r="AK84" s="7">
        <v>63.53313</v>
      </c>
      <c r="AL84" s="7">
        <v>64.466099999999997</v>
      </c>
      <c r="AM84" s="7">
        <v>65.654020000000003</v>
      </c>
      <c r="AN84" s="7">
        <v>66.473280000000003</v>
      </c>
      <c r="AO84" s="7">
        <v>66.758780000000002</v>
      </c>
      <c r="AP84" s="7">
        <v>65.778049999999993</v>
      </c>
      <c r="AQ84" s="7">
        <v>64.500129999999999</v>
      </c>
      <c r="AR84" s="7">
        <v>63.798870000000001</v>
      </c>
      <c r="AS84" s="7">
        <v>63.951540000000001</v>
      </c>
      <c r="AT84" s="7">
        <v>63.932200000000002</v>
      </c>
      <c r="AU84" s="7">
        <v>62.583320000000001</v>
      </c>
      <c r="AV84" s="7" t="s">
        <v>55</v>
      </c>
      <c r="AW84" s="7" t="s">
        <v>55</v>
      </c>
    </row>
    <row r="85" spans="1:49" ht="13" x14ac:dyDescent="0.3">
      <c r="A85" s="6" t="s">
        <v>152</v>
      </c>
      <c r="B85" s="5" t="s">
        <v>53</v>
      </c>
      <c r="C85" s="8" t="s">
        <v>55</v>
      </c>
      <c r="D85" s="8">
        <v>22.619050000000001</v>
      </c>
      <c r="E85" s="8" t="s">
        <v>55</v>
      </c>
      <c r="F85" s="8">
        <v>24.04372</v>
      </c>
      <c r="G85" s="8">
        <v>20.105820000000001</v>
      </c>
      <c r="H85" s="8">
        <v>17.21612</v>
      </c>
      <c r="I85" s="8">
        <v>21.484380000000002</v>
      </c>
      <c r="J85" s="8">
        <v>21.68675</v>
      </c>
      <c r="K85" s="8" t="s">
        <v>55</v>
      </c>
      <c r="L85" s="8" t="s">
        <v>55</v>
      </c>
      <c r="M85" s="8" t="s">
        <v>55</v>
      </c>
      <c r="N85" s="8" t="s">
        <v>55</v>
      </c>
      <c r="O85" s="8" t="s">
        <v>55</v>
      </c>
      <c r="P85" s="8" t="s">
        <v>55</v>
      </c>
      <c r="Q85" s="8" t="s">
        <v>55</v>
      </c>
      <c r="R85" s="8" t="s">
        <v>55</v>
      </c>
      <c r="S85" s="8" t="s">
        <v>55</v>
      </c>
      <c r="T85" s="8" t="s">
        <v>55</v>
      </c>
      <c r="U85" s="8" t="s">
        <v>55</v>
      </c>
      <c r="V85" s="8" t="s">
        <v>55</v>
      </c>
      <c r="W85" s="8" t="s">
        <v>55</v>
      </c>
      <c r="X85" s="8" t="s">
        <v>55</v>
      </c>
      <c r="Y85" s="8" t="s">
        <v>55</v>
      </c>
      <c r="Z85" s="8" t="s">
        <v>55</v>
      </c>
      <c r="AA85" s="8" t="s">
        <v>55</v>
      </c>
      <c r="AB85" s="8" t="s">
        <v>55</v>
      </c>
      <c r="AC85" s="8" t="s">
        <v>55</v>
      </c>
      <c r="AD85" s="8">
        <v>58.374380000000002</v>
      </c>
      <c r="AE85" s="8" t="s">
        <v>55</v>
      </c>
      <c r="AF85" s="8">
        <v>62.453989999999997</v>
      </c>
      <c r="AG85" s="8">
        <v>64.418210000000002</v>
      </c>
      <c r="AH85" s="8">
        <v>62.149079999999998</v>
      </c>
      <c r="AI85" s="8">
        <v>61.457859999999997</v>
      </c>
      <c r="AJ85" s="8">
        <v>64.268680000000003</v>
      </c>
      <c r="AK85" s="8">
        <v>66.560959999999994</v>
      </c>
      <c r="AL85" s="8">
        <v>67.570350000000005</v>
      </c>
      <c r="AM85" s="8">
        <v>67.176919999999996</v>
      </c>
      <c r="AN85" s="8">
        <v>67.466819999999998</v>
      </c>
      <c r="AO85" s="8">
        <v>66.170389999999998</v>
      </c>
      <c r="AP85" s="8">
        <v>65.913039999999995</v>
      </c>
      <c r="AQ85" s="8">
        <v>66.723510000000005</v>
      </c>
      <c r="AR85" s="8" t="s">
        <v>55</v>
      </c>
      <c r="AS85" s="8">
        <v>64.454750000000004</v>
      </c>
      <c r="AT85" s="8" t="s">
        <v>55</v>
      </c>
      <c r="AU85" s="8" t="s">
        <v>55</v>
      </c>
      <c r="AV85" s="8" t="s">
        <v>55</v>
      </c>
      <c r="AW85" s="8" t="s">
        <v>55</v>
      </c>
    </row>
    <row r="86" spans="1:49" ht="13" x14ac:dyDescent="0.3">
      <c r="A86" s="6" t="s">
        <v>153</v>
      </c>
      <c r="B86" s="5" t="s">
        <v>53</v>
      </c>
      <c r="C86" s="7" t="s">
        <v>55</v>
      </c>
      <c r="D86" s="7" t="s">
        <v>55</v>
      </c>
      <c r="E86" s="7" t="s">
        <v>55</v>
      </c>
      <c r="F86" s="7" t="s">
        <v>55</v>
      </c>
      <c r="G86" s="7" t="s">
        <v>55</v>
      </c>
      <c r="H86" s="7" t="s">
        <v>55</v>
      </c>
      <c r="I86" s="7" t="s">
        <v>55</v>
      </c>
      <c r="J86" s="7" t="s">
        <v>55</v>
      </c>
      <c r="K86" s="7" t="s">
        <v>55</v>
      </c>
      <c r="L86" s="7" t="s">
        <v>55</v>
      </c>
      <c r="M86" s="7" t="s">
        <v>55</v>
      </c>
      <c r="N86" s="7" t="s">
        <v>55</v>
      </c>
      <c r="O86" s="7" t="s">
        <v>55</v>
      </c>
      <c r="P86" s="7" t="s">
        <v>55</v>
      </c>
      <c r="Q86" s="7" t="s">
        <v>55</v>
      </c>
      <c r="R86" s="7" t="s">
        <v>55</v>
      </c>
      <c r="S86" s="7" t="s">
        <v>55</v>
      </c>
      <c r="T86" s="7" t="s">
        <v>55</v>
      </c>
      <c r="U86" s="7">
        <v>30.244499999999999</v>
      </c>
      <c r="V86" s="7" t="s">
        <v>55</v>
      </c>
      <c r="W86" s="7" t="s">
        <v>55</v>
      </c>
      <c r="X86" s="7" t="s">
        <v>55</v>
      </c>
      <c r="Y86" s="7" t="s">
        <v>55</v>
      </c>
      <c r="Z86" s="7" t="s">
        <v>55</v>
      </c>
      <c r="AA86" s="7" t="s">
        <v>55</v>
      </c>
      <c r="AB86" s="7" t="s">
        <v>55</v>
      </c>
      <c r="AC86" s="7" t="s">
        <v>55</v>
      </c>
      <c r="AD86" s="7" t="s">
        <v>55</v>
      </c>
      <c r="AE86" s="7" t="s">
        <v>55</v>
      </c>
      <c r="AF86" s="7" t="s">
        <v>55</v>
      </c>
      <c r="AG86" s="7" t="s">
        <v>55</v>
      </c>
      <c r="AH86" s="7" t="s">
        <v>55</v>
      </c>
      <c r="AI86" s="7" t="s">
        <v>55</v>
      </c>
      <c r="AJ86" s="7" t="s">
        <v>55</v>
      </c>
      <c r="AK86" s="7" t="s">
        <v>55</v>
      </c>
      <c r="AL86" s="7" t="s">
        <v>55</v>
      </c>
      <c r="AM86" s="7" t="s">
        <v>55</v>
      </c>
      <c r="AN86" s="7" t="s">
        <v>55</v>
      </c>
      <c r="AO86" s="7" t="s">
        <v>55</v>
      </c>
      <c r="AP86" s="7" t="s">
        <v>55</v>
      </c>
      <c r="AQ86" s="7" t="s">
        <v>55</v>
      </c>
      <c r="AR86" s="7" t="s">
        <v>55</v>
      </c>
      <c r="AS86" s="7" t="s">
        <v>55</v>
      </c>
      <c r="AT86" s="7">
        <v>49.114510000000003</v>
      </c>
      <c r="AU86" s="7">
        <v>50.215429999999998</v>
      </c>
      <c r="AV86" s="7" t="s">
        <v>55</v>
      </c>
      <c r="AW86" s="7" t="s">
        <v>55</v>
      </c>
    </row>
    <row r="87" spans="1:49" ht="13" x14ac:dyDescent="0.3">
      <c r="A87" s="6" t="s">
        <v>154</v>
      </c>
      <c r="B87" s="5" t="s">
        <v>53</v>
      </c>
      <c r="C87" s="8" t="s">
        <v>55</v>
      </c>
      <c r="D87" s="8" t="s">
        <v>55</v>
      </c>
      <c r="E87" s="8">
        <v>23.410620000000002</v>
      </c>
      <c r="F87" s="8" t="s">
        <v>55</v>
      </c>
      <c r="G87" s="8" t="s">
        <v>55</v>
      </c>
      <c r="H87" s="8">
        <v>20.652069999999998</v>
      </c>
      <c r="I87" s="8" t="s">
        <v>55</v>
      </c>
      <c r="J87" s="8">
        <v>24.203109999999999</v>
      </c>
      <c r="K87" s="8" t="s">
        <v>55</v>
      </c>
      <c r="L87" s="8" t="s">
        <v>55</v>
      </c>
      <c r="M87" s="8" t="s">
        <v>55</v>
      </c>
      <c r="N87" s="8" t="s">
        <v>55</v>
      </c>
      <c r="O87" s="8" t="s">
        <v>55</v>
      </c>
      <c r="P87" s="8">
        <v>31.969439999999999</v>
      </c>
      <c r="Q87" s="8">
        <v>33.186160000000001</v>
      </c>
      <c r="R87" s="8">
        <v>34.659329999999997</v>
      </c>
      <c r="S87" s="8">
        <v>33.828620000000001</v>
      </c>
      <c r="T87" s="8" t="s">
        <v>55</v>
      </c>
      <c r="U87" s="8" t="s">
        <v>55</v>
      </c>
      <c r="V87" s="8" t="s">
        <v>55</v>
      </c>
      <c r="W87" s="8" t="s">
        <v>55</v>
      </c>
      <c r="X87" s="8" t="s">
        <v>55</v>
      </c>
      <c r="Y87" s="8" t="s">
        <v>55</v>
      </c>
      <c r="Z87" s="8">
        <v>16.023319999999998</v>
      </c>
      <c r="AA87" s="8">
        <v>40.062460000000002</v>
      </c>
      <c r="AB87" s="8" t="s">
        <v>55</v>
      </c>
      <c r="AC87" s="8">
        <v>44.551760000000002</v>
      </c>
      <c r="AD87" s="8">
        <v>44.07161</v>
      </c>
      <c r="AE87" s="8" t="s">
        <v>55</v>
      </c>
      <c r="AF87" s="8" t="s">
        <v>55</v>
      </c>
      <c r="AG87" s="8" t="s">
        <v>55</v>
      </c>
      <c r="AH87" s="8">
        <v>45.498359999999998</v>
      </c>
      <c r="AI87" s="8">
        <v>45.213430000000002</v>
      </c>
      <c r="AJ87" s="8">
        <v>45.978540000000002</v>
      </c>
      <c r="AK87" s="8">
        <v>48.094949999999997</v>
      </c>
      <c r="AL87" s="8" t="s">
        <v>55</v>
      </c>
      <c r="AM87" s="8" t="s">
        <v>55</v>
      </c>
      <c r="AN87" s="8" t="s">
        <v>55</v>
      </c>
      <c r="AO87" s="8" t="s">
        <v>55</v>
      </c>
      <c r="AP87" s="8" t="s">
        <v>55</v>
      </c>
      <c r="AQ87" s="8" t="s">
        <v>55</v>
      </c>
      <c r="AR87" s="8" t="s">
        <v>55</v>
      </c>
      <c r="AS87" s="8" t="s">
        <v>55</v>
      </c>
      <c r="AT87" s="8" t="s">
        <v>55</v>
      </c>
      <c r="AU87" s="8">
        <v>52.144759999999998</v>
      </c>
      <c r="AV87" s="8" t="s">
        <v>55</v>
      </c>
      <c r="AW87" s="8" t="s">
        <v>55</v>
      </c>
    </row>
    <row r="88" spans="1:49" ht="40" x14ac:dyDescent="0.3">
      <c r="A88" s="6" t="s">
        <v>155</v>
      </c>
      <c r="B88" s="5" t="s">
        <v>53</v>
      </c>
      <c r="C88" s="7" t="s">
        <v>55</v>
      </c>
      <c r="D88" s="7">
        <v>27.39359</v>
      </c>
      <c r="E88" s="7" t="s">
        <v>55</v>
      </c>
      <c r="F88" s="7">
        <v>32.943339999999999</v>
      </c>
      <c r="G88" s="7">
        <v>37.401249999999997</v>
      </c>
      <c r="H88" s="7">
        <v>34.812280000000001</v>
      </c>
      <c r="I88" s="7">
        <v>32.923740000000002</v>
      </c>
      <c r="J88" s="7">
        <v>29.798110000000001</v>
      </c>
      <c r="K88" s="7">
        <v>28.922229999999999</v>
      </c>
      <c r="L88" s="7" t="s">
        <v>55</v>
      </c>
      <c r="M88" s="7" t="s">
        <v>55</v>
      </c>
      <c r="N88" s="7" t="s">
        <v>55</v>
      </c>
      <c r="O88" s="7" t="s">
        <v>55</v>
      </c>
      <c r="P88" s="7" t="s">
        <v>55</v>
      </c>
      <c r="Q88" s="7">
        <v>39.357849999999999</v>
      </c>
      <c r="R88" s="7">
        <v>29.226089999999999</v>
      </c>
      <c r="S88" s="7">
        <v>33.664259999999999</v>
      </c>
      <c r="T88" s="7">
        <v>32.302199999999999</v>
      </c>
      <c r="U88" s="7">
        <v>31.34029</v>
      </c>
      <c r="V88" s="7">
        <v>33.893219999999999</v>
      </c>
      <c r="W88" s="7" t="s">
        <v>55</v>
      </c>
      <c r="X88" s="7">
        <v>27.64284</v>
      </c>
      <c r="Y88" s="7">
        <v>27.309419999999999</v>
      </c>
      <c r="Z88" s="7">
        <v>31.661989999999999</v>
      </c>
      <c r="AA88" s="7">
        <v>29.659020000000002</v>
      </c>
      <c r="AB88" s="7">
        <v>30.615659999999998</v>
      </c>
      <c r="AC88" s="7" t="s">
        <v>55</v>
      </c>
      <c r="AD88" s="7">
        <v>29.579339999999998</v>
      </c>
      <c r="AE88" s="7" t="s">
        <v>55</v>
      </c>
      <c r="AF88" s="7" t="s">
        <v>55</v>
      </c>
      <c r="AG88" s="7" t="s">
        <v>55</v>
      </c>
      <c r="AH88" s="7" t="s">
        <v>55</v>
      </c>
      <c r="AI88" s="7" t="s">
        <v>55</v>
      </c>
      <c r="AJ88" s="7">
        <v>45.154539999999997</v>
      </c>
      <c r="AK88" s="7">
        <v>46.575110000000002</v>
      </c>
      <c r="AL88" s="7">
        <v>50.34563</v>
      </c>
      <c r="AM88" s="7">
        <v>49.914149999999999</v>
      </c>
      <c r="AN88" s="7">
        <v>50.34563</v>
      </c>
      <c r="AO88" s="7" t="s">
        <v>55</v>
      </c>
      <c r="AP88" s="7">
        <v>51.975200000000001</v>
      </c>
      <c r="AQ88" s="7" t="s">
        <v>55</v>
      </c>
      <c r="AR88" s="7">
        <v>40.184739999999998</v>
      </c>
      <c r="AS88" s="7">
        <v>38.480719999999998</v>
      </c>
      <c r="AT88" s="7">
        <v>45.629779999999997</v>
      </c>
      <c r="AU88" s="7">
        <v>45.07882</v>
      </c>
      <c r="AV88" s="7">
        <v>44.018500000000003</v>
      </c>
      <c r="AW88" s="7" t="s">
        <v>55</v>
      </c>
    </row>
    <row r="89" spans="1:49" ht="13" x14ac:dyDescent="0.3">
      <c r="A89" s="6" t="s">
        <v>156</v>
      </c>
      <c r="B89" s="5" t="s">
        <v>53</v>
      </c>
      <c r="C89" s="8" t="s">
        <v>55</v>
      </c>
      <c r="D89" s="8">
        <v>23.113510000000002</v>
      </c>
      <c r="E89" s="8" t="s">
        <v>55</v>
      </c>
      <c r="F89" s="8">
        <v>28.77759</v>
      </c>
      <c r="G89" s="8" t="s">
        <v>55</v>
      </c>
      <c r="H89" s="8">
        <v>23.239650000000001</v>
      </c>
      <c r="I89" s="8">
        <v>17.614850000000001</v>
      </c>
      <c r="J89" s="8">
        <v>28.683879999999998</v>
      </c>
      <c r="K89" s="8">
        <v>32.252319999999997</v>
      </c>
      <c r="L89" s="8" t="s">
        <v>55</v>
      </c>
      <c r="M89" s="8">
        <v>32.871429999999997</v>
      </c>
      <c r="N89" s="8">
        <v>31.392869999999998</v>
      </c>
      <c r="O89" s="8" t="s">
        <v>55</v>
      </c>
      <c r="P89" s="8" t="s">
        <v>55</v>
      </c>
      <c r="Q89" s="8" t="s">
        <v>55</v>
      </c>
      <c r="R89" s="8" t="s">
        <v>55</v>
      </c>
      <c r="S89" s="8" t="s">
        <v>55</v>
      </c>
      <c r="T89" s="8" t="s">
        <v>55</v>
      </c>
      <c r="U89" s="8" t="s">
        <v>55</v>
      </c>
      <c r="V89" s="8">
        <v>44.677349999999997</v>
      </c>
      <c r="W89" s="8" t="s">
        <v>55</v>
      </c>
      <c r="X89" s="8" t="s">
        <v>55</v>
      </c>
      <c r="Y89" s="8" t="s">
        <v>55</v>
      </c>
      <c r="Z89" s="8" t="s">
        <v>55</v>
      </c>
      <c r="AA89" s="8" t="s">
        <v>55</v>
      </c>
      <c r="AB89" s="8" t="s">
        <v>55</v>
      </c>
      <c r="AC89" s="8" t="s">
        <v>55</v>
      </c>
      <c r="AD89" s="8" t="s">
        <v>55</v>
      </c>
      <c r="AE89" s="8" t="s">
        <v>55</v>
      </c>
      <c r="AF89" s="8" t="s">
        <v>55</v>
      </c>
      <c r="AG89" s="8">
        <v>36.401060000000001</v>
      </c>
      <c r="AH89" s="8" t="s">
        <v>55</v>
      </c>
      <c r="AI89" s="8" t="s">
        <v>55</v>
      </c>
      <c r="AJ89" s="8" t="s">
        <v>55</v>
      </c>
      <c r="AK89" s="8">
        <v>33.134129999999999</v>
      </c>
      <c r="AL89" s="8" t="s">
        <v>55</v>
      </c>
      <c r="AM89" s="8" t="s">
        <v>55</v>
      </c>
      <c r="AN89" s="8" t="s">
        <v>55</v>
      </c>
      <c r="AO89" s="8" t="s">
        <v>55</v>
      </c>
      <c r="AP89" s="8" t="s">
        <v>55</v>
      </c>
      <c r="AQ89" s="8" t="s">
        <v>55</v>
      </c>
      <c r="AR89" s="8" t="s">
        <v>55</v>
      </c>
      <c r="AS89" s="8" t="s">
        <v>55</v>
      </c>
      <c r="AT89" s="8" t="s">
        <v>55</v>
      </c>
      <c r="AU89" s="8" t="s">
        <v>55</v>
      </c>
      <c r="AV89" s="8" t="s">
        <v>55</v>
      </c>
      <c r="AW89" s="8" t="s">
        <v>55</v>
      </c>
    </row>
    <row r="90" spans="1:49" ht="13" x14ac:dyDescent="0.3">
      <c r="A90" s="6" t="s">
        <v>157</v>
      </c>
      <c r="B90" s="5" t="s">
        <v>53</v>
      </c>
      <c r="C90" s="7" t="s">
        <v>55</v>
      </c>
      <c r="D90" s="7" t="s">
        <v>55</v>
      </c>
      <c r="E90" s="7" t="s">
        <v>55</v>
      </c>
      <c r="F90" s="7" t="s">
        <v>55</v>
      </c>
      <c r="G90" s="7" t="s">
        <v>55</v>
      </c>
      <c r="H90" s="7">
        <v>41.224879999999999</v>
      </c>
      <c r="I90" s="7" t="s">
        <v>55</v>
      </c>
      <c r="J90" s="7">
        <v>45.469749999999998</v>
      </c>
      <c r="K90" s="7">
        <v>45.011890000000001</v>
      </c>
      <c r="L90" s="7">
        <v>46.999400000000001</v>
      </c>
      <c r="M90" s="7">
        <v>45.64217</v>
      </c>
      <c r="N90" s="7">
        <v>45.331130000000002</v>
      </c>
      <c r="O90" s="7">
        <v>45.561450000000001</v>
      </c>
      <c r="P90" s="7">
        <v>45.36401</v>
      </c>
      <c r="Q90" s="7">
        <v>45.773780000000002</v>
      </c>
      <c r="R90" s="7">
        <v>42.583150000000003</v>
      </c>
      <c r="S90" s="7">
        <v>46.854239999999997</v>
      </c>
      <c r="T90" s="7" t="s">
        <v>55</v>
      </c>
      <c r="U90" s="7">
        <v>29.965160000000001</v>
      </c>
      <c r="V90" s="7">
        <v>29.314440000000001</v>
      </c>
      <c r="W90" s="7">
        <v>32.163350000000001</v>
      </c>
      <c r="X90" s="7" t="s">
        <v>55</v>
      </c>
      <c r="Y90" s="7">
        <v>46.70187</v>
      </c>
      <c r="Z90" s="7">
        <v>47.408650000000002</v>
      </c>
      <c r="AA90" s="7">
        <v>48.761600000000001</v>
      </c>
      <c r="AB90" s="7">
        <v>49.048079999999999</v>
      </c>
      <c r="AC90" s="7" t="s">
        <v>55</v>
      </c>
      <c r="AD90" s="7">
        <v>48.561430000000001</v>
      </c>
      <c r="AE90" s="7">
        <v>51.958970000000001</v>
      </c>
      <c r="AF90" s="7">
        <v>55.261180000000003</v>
      </c>
      <c r="AG90" s="7">
        <v>55.066769999999998</v>
      </c>
      <c r="AH90" s="7">
        <v>55.984549999999999</v>
      </c>
      <c r="AI90" s="7">
        <v>57.111130000000003</v>
      </c>
      <c r="AJ90" s="7">
        <v>57.630839999999999</v>
      </c>
      <c r="AK90" s="7">
        <v>57.013179999999998</v>
      </c>
      <c r="AL90" s="7">
        <v>55.649619999999999</v>
      </c>
      <c r="AM90" s="7">
        <v>56.050620000000002</v>
      </c>
      <c r="AN90" s="7">
        <v>56.569110000000002</v>
      </c>
      <c r="AO90" s="7">
        <v>56.272260000000003</v>
      </c>
      <c r="AP90" s="7">
        <v>56.850639999999999</v>
      </c>
      <c r="AQ90" s="7">
        <v>54.815849999999998</v>
      </c>
      <c r="AR90" s="7" t="s">
        <v>55</v>
      </c>
      <c r="AS90" s="7">
        <v>54.54833</v>
      </c>
      <c r="AT90" s="7">
        <v>53.622529999999998</v>
      </c>
      <c r="AU90" s="7">
        <v>52.294670000000004</v>
      </c>
      <c r="AV90" s="7" t="s">
        <v>55</v>
      </c>
      <c r="AW90" s="7" t="s">
        <v>55</v>
      </c>
    </row>
    <row r="91" spans="1:49" ht="13" x14ac:dyDescent="0.3">
      <c r="A91" s="6" t="s">
        <v>159</v>
      </c>
      <c r="B91" s="5" t="s">
        <v>53</v>
      </c>
      <c r="C91" s="7" t="s">
        <v>55</v>
      </c>
      <c r="D91" s="7">
        <v>42.319020000000002</v>
      </c>
      <c r="E91" s="7" t="s">
        <v>55</v>
      </c>
      <c r="F91" s="7" t="s">
        <v>55</v>
      </c>
      <c r="G91" s="7" t="s">
        <v>55</v>
      </c>
      <c r="H91" s="7" t="s">
        <v>55</v>
      </c>
      <c r="I91" s="7" t="s">
        <v>55</v>
      </c>
      <c r="J91" s="7" t="s">
        <v>55</v>
      </c>
      <c r="K91" s="7">
        <v>43.345820000000003</v>
      </c>
      <c r="L91" s="7">
        <v>45.433210000000003</v>
      </c>
      <c r="M91" s="7">
        <v>48.827959999999997</v>
      </c>
      <c r="N91" s="7">
        <v>44.809530000000002</v>
      </c>
      <c r="O91" s="7" t="s">
        <v>55</v>
      </c>
      <c r="P91" s="7">
        <v>47.298369999999998</v>
      </c>
      <c r="Q91" s="7">
        <v>46.623339999999999</v>
      </c>
      <c r="R91" s="7">
        <v>48.95814</v>
      </c>
      <c r="S91" s="7">
        <v>48.520240000000001</v>
      </c>
      <c r="T91" s="7">
        <v>48.821579999999997</v>
      </c>
      <c r="U91" s="7">
        <v>48.603439999999999</v>
      </c>
      <c r="V91" s="7">
        <v>48.08473</v>
      </c>
      <c r="W91" s="7" t="s">
        <v>55</v>
      </c>
      <c r="X91" s="7">
        <v>50.542580000000001</v>
      </c>
      <c r="Y91" s="7" t="s">
        <v>55</v>
      </c>
      <c r="Z91" s="7" t="s">
        <v>55</v>
      </c>
      <c r="AA91" s="7">
        <v>52.912089999999999</v>
      </c>
      <c r="AB91" s="7" t="s">
        <v>55</v>
      </c>
      <c r="AC91" s="7" t="s">
        <v>55</v>
      </c>
      <c r="AD91" s="7" t="s">
        <v>55</v>
      </c>
      <c r="AE91" s="7" t="s">
        <v>55</v>
      </c>
      <c r="AF91" s="7">
        <v>50.450479999999999</v>
      </c>
      <c r="AG91" s="7">
        <v>57.293590000000002</v>
      </c>
      <c r="AH91" s="7" t="s">
        <v>55</v>
      </c>
      <c r="AI91" s="7" t="s">
        <v>55</v>
      </c>
      <c r="AJ91" s="7" t="s">
        <v>55</v>
      </c>
      <c r="AK91" s="7" t="s">
        <v>55</v>
      </c>
      <c r="AL91" s="7" t="s">
        <v>55</v>
      </c>
      <c r="AM91" s="7" t="s">
        <v>55</v>
      </c>
      <c r="AN91" s="7" t="s">
        <v>55</v>
      </c>
      <c r="AO91" s="7" t="s">
        <v>55</v>
      </c>
      <c r="AP91" s="7" t="s">
        <v>55</v>
      </c>
      <c r="AQ91" s="7" t="s">
        <v>55</v>
      </c>
      <c r="AR91" s="7" t="s">
        <v>55</v>
      </c>
      <c r="AS91" s="7" t="s">
        <v>55</v>
      </c>
      <c r="AT91" s="7" t="s">
        <v>55</v>
      </c>
      <c r="AU91" s="7" t="s">
        <v>55</v>
      </c>
      <c r="AV91" s="7" t="s">
        <v>55</v>
      </c>
      <c r="AW91" s="7" t="s">
        <v>55</v>
      </c>
    </row>
    <row r="92" spans="1:49" ht="13" x14ac:dyDescent="0.3">
      <c r="A92" s="6" t="s">
        <v>160</v>
      </c>
      <c r="B92" s="5" t="s">
        <v>53</v>
      </c>
      <c r="C92" s="8" t="s">
        <v>55</v>
      </c>
      <c r="D92" s="8">
        <v>43.241999999999997</v>
      </c>
      <c r="E92" s="8" t="s">
        <v>55</v>
      </c>
      <c r="F92" s="8">
        <v>45.811430000000001</v>
      </c>
      <c r="G92" s="8">
        <v>43.761139999999997</v>
      </c>
      <c r="H92" s="8">
        <v>42.724919999999997</v>
      </c>
      <c r="I92" s="8">
        <v>42.994399999999999</v>
      </c>
      <c r="J92" s="8">
        <v>41.411709999999999</v>
      </c>
      <c r="K92" s="8">
        <v>41.674759999999999</v>
      </c>
      <c r="L92" s="8">
        <v>41.65748</v>
      </c>
      <c r="M92" s="8">
        <v>42.037779999999998</v>
      </c>
      <c r="N92" s="8">
        <v>42.091740000000001</v>
      </c>
      <c r="O92" s="8" t="s">
        <v>55</v>
      </c>
      <c r="P92" s="8">
        <v>43.211640000000003</v>
      </c>
      <c r="Q92" s="8">
        <v>42.746940000000002</v>
      </c>
      <c r="R92" s="8">
        <v>43.019469999999998</v>
      </c>
      <c r="S92" s="8">
        <v>44.289319999999996</v>
      </c>
      <c r="T92" s="8">
        <v>44.732280000000003</v>
      </c>
      <c r="U92" s="8">
        <v>45.767699999999998</v>
      </c>
      <c r="V92" s="8">
        <v>45.826230000000002</v>
      </c>
      <c r="W92" s="8">
        <v>47.535640000000001</v>
      </c>
      <c r="X92" s="8">
        <v>42.67454</v>
      </c>
      <c r="Y92" s="8" t="s">
        <v>55</v>
      </c>
      <c r="Z92" s="8">
        <v>44.094380000000001</v>
      </c>
      <c r="AA92" s="8">
        <v>50.483530000000002</v>
      </c>
      <c r="AB92" s="8">
        <v>56.39396</v>
      </c>
      <c r="AC92" s="8">
        <v>56.148090000000003</v>
      </c>
      <c r="AD92" s="8">
        <v>55.841679999999997</v>
      </c>
      <c r="AE92" s="8">
        <v>56.219380000000001</v>
      </c>
      <c r="AF92" s="8">
        <v>55.999049999999997</v>
      </c>
      <c r="AG92" s="8">
        <v>55.867019999999997</v>
      </c>
      <c r="AH92" s="8">
        <v>57.275469999999999</v>
      </c>
      <c r="AI92" s="8">
        <v>56.73395</v>
      </c>
      <c r="AJ92" s="8">
        <v>56.894680000000001</v>
      </c>
      <c r="AK92" s="8">
        <v>58.052070000000001</v>
      </c>
      <c r="AL92" s="8">
        <v>58.582430000000002</v>
      </c>
      <c r="AM92" s="8">
        <v>59.212940000000003</v>
      </c>
      <c r="AN92" s="8">
        <v>59.614620000000002</v>
      </c>
      <c r="AO92" s="8">
        <v>59.472270000000002</v>
      </c>
      <c r="AP92" s="8" t="s">
        <v>55</v>
      </c>
      <c r="AQ92" s="8" t="s">
        <v>55</v>
      </c>
      <c r="AR92" s="8">
        <v>60.43741</v>
      </c>
      <c r="AS92" s="8">
        <v>62.26126</v>
      </c>
      <c r="AT92" s="8">
        <v>59.501750000000001</v>
      </c>
      <c r="AU92" s="8">
        <v>59.681370000000001</v>
      </c>
      <c r="AV92" s="8" t="s">
        <v>55</v>
      </c>
      <c r="AW92" s="8" t="s">
        <v>55</v>
      </c>
    </row>
    <row r="93" spans="1:49" ht="13" x14ac:dyDescent="0.3">
      <c r="A93" s="6" t="s">
        <v>161</v>
      </c>
      <c r="B93" s="5" t="s">
        <v>53</v>
      </c>
      <c r="C93" s="7" t="s">
        <v>55</v>
      </c>
      <c r="D93" s="7" t="s">
        <v>55</v>
      </c>
      <c r="E93" s="7" t="s">
        <v>55</v>
      </c>
      <c r="F93" s="7" t="s">
        <v>55</v>
      </c>
      <c r="G93" s="7" t="s">
        <v>55</v>
      </c>
      <c r="H93" s="7" t="s">
        <v>55</v>
      </c>
      <c r="I93" s="7" t="s">
        <v>55</v>
      </c>
      <c r="J93" s="7" t="s">
        <v>55</v>
      </c>
      <c r="K93" s="7" t="s">
        <v>55</v>
      </c>
      <c r="L93" s="7" t="s">
        <v>55</v>
      </c>
      <c r="M93" s="7" t="s">
        <v>55</v>
      </c>
      <c r="N93" s="7" t="s">
        <v>55</v>
      </c>
      <c r="O93" s="7" t="s">
        <v>55</v>
      </c>
      <c r="P93" s="7" t="s">
        <v>55</v>
      </c>
      <c r="Q93" s="7" t="s">
        <v>55</v>
      </c>
      <c r="R93" s="7" t="s">
        <v>55</v>
      </c>
      <c r="S93" s="7" t="s">
        <v>55</v>
      </c>
      <c r="T93" s="7">
        <v>64.918310000000005</v>
      </c>
      <c r="U93" s="7" t="s">
        <v>55</v>
      </c>
      <c r="V93" s="7" t="s">
        <v>55</v>
      </c>
      <c r="W93" s="7" t="s">
        <v>55</v>
      </c>
      <c r="X93" s="7" t="s">
        <v>55</v>
      </c>
      <c r="Y93" s="7" t="s">
        <v>55</v>
      </c>
      <c r="Z93" s="7" t="s">
        <v>55</v>
      </c>
      <c r="AA93" s="7" t="s">
        <v>55</v>
      </c>
      <c r="AB93" s="7" t="s">
        <v>55</v>
      </c>
      <c r="AC93" s="7" t="s">
        <v>55</v>
      </c>
      <c r="AD93" s="7" t="s">
        <v>55</v>
      </c>
      <c r="AE93" s="7" t="s">
        <v>55</v>
      </c>
      <c r="AF93" s="7" t="s">
        <v>55</v>
      </c>
      <c r="AG93" s="7" t="s">
        <v>55</v>
      </c>
      <c r="AH93" s="7" t="s">
        <v>55</v>
      </c>
      <c r="AI93" s="7" t="s">
        <v>55</v>
      </c>
      <c r="AJ93" s="7" t="s">
        <v>55</v>
      </c>
      <c r="AK93" s="7" t="s">
        <v>55</v>
      </c>
      <c r="AL93" s="7" t="s">
        <v>55</v>
      </c>
      <c r="AM93" s="7" t="s">
        <v>55</v>
      </c>
      <c r="AN93" s="7" t="s">
        <v>55</v>
      </c>
      <c r="AO93" s="7" t="s">
        <v>55</v>
      </c>
      <c r="AP93" s="7">
        <v>56.376339999999999</v>
      </c>
      <c r="AQ93" s="7" t="s">
        <v>55</v>
      </c>
      <c r="AR93" s="7" t="s">
        <v>55</v>
      </c>
      <c r="AS93" s="7" t="s">
        <v>55</v>
      </c>
      <c r="AT93" s="7" t="s">
        <v>55</v>
      </c>
      <c r="AU93" s="7" t="s">
        <v>55</v>
      </c>
      <c r="AV93" s="7" t="s">
        <v>55</v>
      </c>
      <c r="AW93" s="7" t="s">
        <v>55</v>
      </c>
    </row>
    <row r="94" spans="1:49" ht="13" x14ac:dyDescent="0.3">
      <c r="A94" s="6" t="s">
        <v>162</v>
      </c>
      <c r="B94" s="5" t="s">
        <v>53</v>
      </c>
      <c r="C94" s="8" t="s">
        <v>55</v>
      </c>
      <c r="D94" s="8">
        <v>39.775919999999999</v>
      </c>
      <c r="E94" s="8" t="s">
        <v>55</v>
      </c>
      <c r="F94" s="8">
        <v>37.772440000000003</v>
      </c>
      <c r="G94" s="8">
        <v>37.035670000000003</v>
      </c>
      <c r="H94" s="8">
        <v>37.626089999999998</v>
      </c>
      <c r="I94" s="8">
        <v>38.74042</v>
      </c>
      <c r="J94" s="8">
        <v>40.533610000000003</v>
      </c>
      <c r="K94" s="8">
        <v>42.085810000000002</v>
      </c>
      <c r="L94" s="8">
        <v>43.171239999999997</v>
      </c>
      <c r="M94" s="8">
        <v>43.72063</v>
      </c>
      <c r="N94" s="8">
        <v>43.749789999999997</v>
      </c>
      <c r="O94" s="8">
        <v>43.343150000000001</v>
      </c>
      <c r="P94" s="8">
        <v>43.309939999999997</v>
      </c>
      <c r="Q94" s="8">
        <v>44.080640000000002</v>
      </c>
      <c r="R94" s="8">
        <v>44.149299999999997</v>
      </c>
      <c r="S94" s="8">
        <v>44.615479999999998</v>
      </c>
      <c r="T94" s="8">
        <v>44.194209999999998</v>
      </c>
      <c r="U94" s="8">
        <v>43.887979999999999</v>
      </c>
      <c r="V94" s="8">
        <v>46.625230000000002</v>
      </c>
      <c r="W94" s="8">
        <v>47.738329999999998</v>
      </c>
      <c r="X94" s="8" t="s">
        <v>55</v>
      </c>
      <c r="Y94" s="8" t="s">
        <v>55</v>
      </c>
      <c r="Z94" s="8">
        <v>47.814399999999999</v>
      </c>
      <c r="AA94" s="8">
        <v>50.628320000000002</v>
      </c>
      <c r="AB94" s="8">
        <v>50.91666</v>
      </c>
      <c r="AC94" s="8">
        <v>50.602849999999997</v>
      </c>
      <c r="AD94" s="8">
        <v>50.395740000000004</v>
      </c>
      <c r="AE94" s="8">
        <v>50.145989999999998</v>
      </c>
      <c r="AF94" s="8">
        <v>50.118470000000002</v>
      </c>
      <c r="AG94" s="8">
        <v>49.704979999999999</v>
      </c>
      <c r="AH94" s="8">
        <v>49.407699999999998</v>
      </c>
      <c r="AI94" s="8">
        <v>48.8431</v>
      </c>
      <c r="AJ94" s="8">
        <v>49.0137</v>
      </c>
      <c r="AK94" s="8">
        <v>49.313110000000002</v>
      </c>
      <c r="AL94" s="8">
        <v>49.402479999999997</v>
      </c>
      <c r="AM94" s="8">
        <v>49.260300000000001</v>
      </c>
      <c r="AN94" s="8">
        <v>48.845210000000002</v>
      </c>
      <c r="AO94" s="8">
        <v>48.49812</v>
      </c>
      <c r="AP94" s="8">
        <v>48.293990000000001</v>
      </c>
      <c r="AQ94" s="8">
        <v>48.51728</v>
      </c>
      <c r="AR94" s="8">
        <v>48.423369999999998</v>
      </c>
      <c r="AS94" s="8">
        <v>48.30462</v>
      </c>
      <c r="AT94" s="8">
        <v>48.78942</v>
      </c>
      <c r="AU94" s="8">
        <v>48.94894</v>
      </c>
      <c r="AV94" s="8" t="s">
        <v>55</v>
      </c>
      <c r="AW94" s="8" t="s">
        <v>55</v>
      </c>
    </row>
    <row r="95" spans="1:49" ht="13" x14ac:dyDescent="0.3">
      <c r="A95" s="6" t="s">
        <v>164</v>
      </c>
      <c r="B95" s="5" t="s">
        <v>53</v>
      </c>
      <c r="C95" s="8" t="s">
        <v>55</v>
      </c>
      <c r="D95" s="8">
        <v>24.873100000000001</v>
      </c>
      <c r="E95" s="8" t="s">
        <v>55</v>
      </c>
      <c r="F95" s="8">
        <v>25.722539999999999</v>
      </c>
      <c r="G95" s="8">
        <v>31.505320000000001</v>
      </c>
      <c r="H95" s="8">
        <v>31.383859999999999</v>
      </c>
      <c r="I95" s="8">
        <v>33.638150000000003</v>
      </c>
      <c r="J95" s="8" t="s">
        <v>55</v>
      </c>
      <c r="K95" s="8">
        <v>31.385179999999998</v>
      </c>
      <c r="L95" s="8">
        <v>37.629629999999999</v>
      </c>
      <c r="M95" s="8">
        <v>36.569420000000001</v>
      </c>
      <c r="N95" s="8">
        <v>45.404179999999997</v>
      </c>
      <c r="O95" s="8" t="s">
        <v>55</v>
      </c>
      <c r="P95" s="8" t="s">
        <v>55</v>
      </c>
      <c r="Q95" s="8">
        <v>48.438009999999998</v>
      </c>
      <c r="R95" s="8">
        <v>37.348230000000001</v>
      </c>
      <c r="S95" s="8">
        <v>47.538310000000003</v>
      </c>
      <c r="T95" s="8">
        <v>50.533389999999997</v>
      </c>
      <c r="U95" s="8">
        <v>46.659019999999998</v>
      </c>
      <c r="V95" s="8" t="s">
        <v>55</v>
      </c>
      <c r="W95" s="8">
        <v>54.961039999999997</v>
      </c>
      <c r="X95" s="8">
        <v>58.191670000000002</v>
      </c>
      <c r="Y95" s="8">
        <v>54.185720000000003</v>
      </c>
      <c r="Z95" s="8">
        <v>56.308050000000001</v>
      </c>
      <c r="AA95" s="8">
        <v>55.597850000000001</v>
      </c>
      <c r="AB95" s="8">
        <v>55.207479999999997</v>
      </c>
      <c r="AC95" s="8" t="s">
        <v>55</v>
      </c>
      <c r="AD95" s="8">
        <v>53.230629999999998</v>
      </c>
      <c r="AE95" s="8" t="s">
        <v>55</v>
      </c>
      <c r="AF95" s="8" t="s">
        <v>55</v>
      </c>
      <c r="AG95" s="8">
        <v>53.634010000000004</v>
      </c>
      <c r="AH95" s="8" t="s">
        <v>55</v>
      </c>
      <c r="AI95" s="8" t="s">
        <v>55</v>
      </c>
      <c r="AJ95" s="8">
        <v>57.143630000000002</v>
      </c>
      <c r="AK95" s="8">
        <v>52.21414</v>
      </c>
      <c r="AL95" s="8">
        <v>56.386249999999997</v>
      </c>
      <c r="AM95" s="8">
        <v>53.66377</v>
      </c>
      <c r="AN95" s="8">
        <v>54.837209999999999</v>
      </c>
      <c r="AO95" s="8" t="s">
        <v>55</v>
      </c>
      <c r="AP95" s="8" t="s">
        <v>55</v>
      </c>
      <c r="AQ95" s="8" t="s">
        <v>55</v>
      </c>
      <c r="AR95" s="8">
        <v>48.408200000000001</v>
      </c>
      <c r="AS95" s="8">
        <v>46.795780000000001</v>
      </c>
      <c r="AT95" s="8" t="s">
        <v>55</v>
      </c>
      <c r="AU95" s="8" t="s">
        <v>55</v>
      </c>
      <c r="AV95" s="8" t="s">
        <v>55</v>
      </c>
      <c r="AW95" s="8" t="s">
        <v>55</v>
      </c>
    </row>
    <row r="96" spans="1:49" ht="20" x14ac:dyDescent="0.3">
      <c r="A96" s="6" t="s">
        <v>165</v>
      </c>
      <c r="B96" s="5" t="s">
        <v>53</v>
      </c>
      <c r="C96" s="7" t="s">
        <v>55</v>
      </c>
      <c r="D96" s="7" t="s">
        <v>55</v>
      </c>
      <c r="E96" s="7" t="s">
        <v>55</v>
      </c>
      <c r="F96" s="7" t="s">
        <v>55</v>
      </c>
      <c r="G96" s="7" t="s">
        <v>55</v>
      </c>
      <c r="H96" s="7" t="s">
        <v>55</v>
      </c>
      <c r="I96" s="7" t="s">
        <v>55</v>
      </c>
      <c r="J96" s="7" t="s">
        <v>55</v>
      </c>
      <c r="K96" s="7" t="s">
        <v>55</v>
      </c>
      <c r="L96" s="7" t="s">
        <v>55</v>
      </c>
      <c r="M96" s="7" t="s">
        <v>55</v>
      </c>
      <c r="N96" s="7" t="s">
        <v>55</v>
      </c>
      <c r="O96" s="7" t="s">
        <v>55</v>
      </c>
      <c r="P96" s="7" t="s">
        <v>55</v>
      </c>
      <c r="Q96" s="7" t="s">
        <v>55</v>
      </c>
      <c r="R96" s="7" t="s">
        <v>55</v>
      </c>
      <c r="S96" s="7" t="s">
        <v>55</v>
      </c>
      <c r="T96" s="7" t="s">
        <v>55</v>
      </c>
      <c r="U96" s="7" t="s">
        <v>55</v>
      </c>
      <c r="V96" s="7" t="s">
        <v>55</v>
      </c>
      <c r="W96" s="7" t="s">
        <v>55</v>
      </c>
      <c r="X96" s="7" t="s">
        <v>55</v>
      </c>
      <c r="Y96" s="7" t="s">
        <v>55</v>
      </c>
      <c r="Z96" s="7" t="s">
        <v>55</v>
      </c>
      <c r="AA96" s="7" t="s">
        <v>55</v>
      </c>
      <c r="AB96" s="7" t="s">
        <v>55</v>
      </c>
      <c r="AC96" s="7" t="s">
        <v>55</v>
      </c>
      <c r="AD96" s="7" t="s">
        <v>55</v>
      </c>
      <c r="AE96" s="7" t="s">
        <v>55</v>
      </c>
      <c r="AF96" s="7" t="s">
        <v>55</v>
      </c>
      <c r="AG96" s="7" t="s">
        <v>55</v>
      </c>
      <c r="AH96" s="7" t="s">
        <v>55</v>
      </c>
      <c r="AI96" s="7" t="s">
        <v>55</v>
      </c>
      <c r="AJ96" s="7" t="s">
        <v>55</v>
      </c>
      <c r="AK96" s="7" t="s">
        <v>55</v>
      </c>
      <c r="AL96" s="7" t="s">
        <v>55</v>
      </c>
      <c r="AM96" s="7" t="s">
        <v>55</v>
      </c>
      <c r="AN96" s="7" t="s">
        <v>55</v>
      </c>
      <c r="AO96" s="7" t="s">
        <v>55</v>
      </c>
      <c r="AP96" s="7" t="s">
        <v>55</v>
      </c>
      <c r="AQ96" s="7" t="s">
        <v>55</v>
      </c>
      <c r="AR96" s="7" t="s">
        <v>55</v>
      </c>
      <c r="AS96" s="7" t="s">
        <v>55</v>
      </c>
      <c r="AT96" s="7">
        <v>56.25808</v>
      </c>
      <c r="AU96" s="7">
        <v>55.772579999999998</v>
      </c>
      <c r="AV96" s="7">
        <v>54.538409999999999</v>
      </c>
      <c r="AW96" s="7">
        <v>56.166110000000003</v>
      </c>
    </row>
    <row r="97" spans="1:49" ht="13" x14ac:dyDescent="0.3">
      <c r="A97" s="6" t="s">
        <v>166</v>
      </c>
      <c r="B97" s="5" t="s">
        <v>53</v>
      </c>
      <c r="C97" s="8" t="s">
        <v>55</v>
      </c>
      <c r="D97" s="8" t="s">
        <v>55</v>
      </c>
      <c r="E97" s="8" t="s">
        <v>55</v>
      </c>
      <c r="F97" s="8" t="s">
        <v>55</v>
      </c>
      <c r="G97" s="8" t="s">
        <v>55</v>
      </c>
      <c r="H97" s="8" t="s">
        <v>55</v>
      </c>
      <c r="I97" s="8" t="s">
        <v>55</v>
      </c>
      <c r="J97" s="8" t="s">
        <v>55</v>
      </c>
      <c r="K97" s="8" t="s">
        <v>55</v>
      </c>
      <c r="L97" s="8" t="s">
        <v>55</v>
      </c>
      <c r="M97" s="8" t="s">
        <v>55</v>
      </c>
      <c r="N97" s="8" t="s">
        <v>55</v>
      </c>
      <c r="O97" s="8">
        <v>26.40831</v>
      </c>
      <c r="P97" s="8" t="s">
        <v>55</v>
      </c>
      <c r="Q97" s="8">
        <v>31.391449999999999</v>
      </c>
      <c r="R97" s="8" t="s">
        <v>55</v>
      </c>
      <c r="S97" s="8" t="s">
        <v>55</v>
      </c>
      <c r="T97" s="8" t="s">
        <v>55</v>
      </c>
      <c r="U97" s="8" t="s">
        <v>55</v>
      </c>
      <c r="V97" s="8" t="s">
        <v>55</v>
      </c>
      <c r="W97" s="8" t="s">
        <v>55</v>
      </c>
      <c r="X97" s="8">
        <v>27.118960000000001</v>
      </c>
      <c r="Y97" s="8" t="s">
        <v>55</v>
      </c>
      <c r="Z97" s="8" t="s">
        <v>55</v>
      </c>
      <c r="AA97" s="8" t="s">
        <v>55</v>
      </c>
      <c r="AB97" s="8" t="s">
        <v>55</v>
      </c>
      <c r="AC97" s="8" t="s">
        <v>55</v>
      </c>
      <c r="AD97" s="8" t="s">
        <v>55</v>
      </c>
      <c r="AE97" s="8" t="s">
        <v>55</v>
      </c>
      <c r="AF97" s="8" t="s">
        <v>55</v>
      </c>
      <c r="AG97" s="8">
        <v>36.363309999999998</v>
      </c>
      <c r="AH97" s="8">
        <v>37.429879999999997</v>
      </c>
      <c r="AI97" s="8" t="s">
        <v>55</v>
      </c>
      <c r="AJ97" s="8" t="s">
        <v>55</v>
      </c>
      <c r="AK97" s="8" t="s">
        <v>55</v>
      </c>
      <c r="AL97" s="8" t="s">
        <v>55</v>
      </c>
      <c r="AM97" s="8" t="s">
        <v>55</v>
      </c>
      <c r="AN97" s="8" t="s">
        <v>55</v>
      </c>
      <c r="AO97" s="8" t="s">
        <v>55</v>
      </c>
      <c r="AP97" s="8" t="s">
        <v>55</v>
      </c>
      <c r="AQ97" s="8" t="s">
        <v>55</v>
      </c>
      <c r="AR97" s="8" t="s">
        <v>55</v>
      </c>
      <c r="AS97" s="8" t="s">
        <v>55</v>
      </c>
      <c r="AT97" s="8" t="s">
        <v>55</v>
      </c>
      <c r="AU97" s="8" t="s">
        <v>55</v>
      </c>
      <c r="AV97" s="8" t="s">
        <v>55</v>
      </c>
      <c r="AW97" s="8" t="s">
        <v>55</v>
      </c>
    </row>
    <row r="98" spans="1:49" ht="13" x14ac:dyDescent="0.3">
      <c r="A98" s="6" t="s">
        <v>168</v>
      </c>
      <c r="B98" s="5" t="s">
        <v>53</v>
      </c>
      <c r="C98" s="8" t="s">
        <v>55</v>
      </c>
      <c r="D98" s="8">
        <v>51.49051</v>
      </c>
      <c r="E98" s="8" t="s">
        <v>55</v>
      </c>
      <c r="F98" s="8">
        <v>46.231160000000003</v>
      </c>
      <c r="G98" s="8">
        <v>41.941749999999999</v>
      </c>
      <c r="H98" s="8">
        <v>50.491799999999998</v>
      </c>
      <c r="I98" s="8">
        <v>60.74136</v>
      </c>
      <c r="J98" s="8" t="s">
        <v>55</v>
      </c>
      <c r="K98" s="8">
        <v>61.467590000000001</v>
      </c>
      <c r="L98" s="8" t="s">
        <v>55</v>
      </c>
      <c r="M98" s="8">
        <v>65.545410000000004</v>
      </c>
      <c r="N98" s="8">
        <v>62.962960000000002</v>
      </c>
      <c r="O98" s="8">
        <v>62.51446</v>
      </c>
      <c r="P98" s="8">
        <v>52.035170000000001</v>
      </c>
      <c r="Q98" s="8">
        <v>63.828499999999998</v>
      </c>
      <c r="R98" s="8">
        <v>62.080539999999999</v>
      </c>
      <c r="S98" s="8">
        <v>58.51952</v>
      </c>
      <c r="T98" s="8">
        <v>59.077530000000003</v>
      </c>
      <c r="U98" s="8">
        <v>62.014360000000003</v>
      </c>
      <c r="V98" s="8" t="s">
        <v>55</v>
      </c>
      <c r="W98" s="8" t="s">
        <v>55</v>
      </c>
      <c r="X98" s="8" t="s">
        <v>55</v>
      </c>
      <c r="Y98" s="8" t="s">
        <v>55</v>
      </c>
      <c r="Z98" s="8">
        <v>53.63664</v>
      </c>
      <c r="AA98" s="8" t="s">
        <v>55</v>
      </c>
      <c r="AB98" s="8" t="s">
        <v>55</v>
      </c>
      <c r="AC98" s="8" t="s">
        <v>55</v>
      </c>
      <c r="AD98" s="8" t="s">
        <v>55</v>
      </c>
      <c r="AE98" s="8" t="s">
        <v>55</v>
      </c>
      <c r="AF98" s="8" t="s">
        <v>55</v>
      </c>
      <c r="AG98" s="8" t="s">
        <v>55</v>
      </c>
      <c r="AH98" s="8" t="s">
        <v>55</v>
      </c>
      <c r="AI98" s="8" t="s">
        <v>55</v>
      </c>
      <c r="AJ98" s="8" t="s">
        <v>55</v>
      </c>
      <c r="AK98" s="8" t="s">
        <v>55</v>
      </c>
      <c r="AL98" s="8" t="s">
        <v>55</v>
      </c>
      <c r="AM98" s="8" t="s">
        <v>55</v>
      </c>
      <c r="AN98" s="8" t="s">
        <v>55</v>
      </c>
      <c r="AO98" s="8" t="s">
        <v>55</v>
      </c>
      <c r="AP98" s="8" t="s">
        <v>55</v>
      </c>
      <c r="AQ98" s="8" t="s">
        <v>55</v>
      </c>
      <c r="AR98" s="8" t="s">
        <v>55</v>
      </c>
      <c r="AS98" s="8" t="s">
        <v>55</v>
      </c>
      <c r="AT98" s="8">
        <v>58.280909999999999</v>
      </c>
      <c r="AU98" s="8" t="s">
        <v>55</v>
      </c>
      <c r="AV98" s="8" t="s">
        <v>55</v>
      </c>
      <c r="AW98" s="8" t="s">
        <v>55</v>
      </c>
    </row>
    <row r="99" spans="1:49" ht="20" x14ac:dyDescent="0.3">
      <c r="A99" s="6" t="s">
        <v>169</v>
      </c>
      <c r="B99" s="5" t="s">
        <v>53</v>
      </c>
      <c r="C99" s="7" t="s">
        <v>55</v>
      </c>
      <c r="D99" s="7" t="s">
        <v>55</v>
      </c>
      <c r="E99" s="7" t="s">
        <v>55</v>
      </c>
      <c r="F99" s="7" t="s">
        <v>55</v>
      </c>
      <c r="G99" s="7" t="s">
        <v>55</v>
      </c>
      <c r="H99" s="7" t="s">
        <v>55</v>
      </c>
      <c r="I99" s="7" t="s">
        <v>55</v>
      </c>
      <c r="J99" s="7" t="s">
        <v>55</v>
      </c>
      <c r="K99" s="7" t="s">
        <v>55</v>
      </c>
      <c r="L99" s="7" t="s">
        <v>55</v>
      </c>
      <c r="M99" s="7" t="s">
        <v>55</v>
      </c>
      <c r="N99" s="7" t="s">
        <v>55</v>
      </c>
      <c r="O99" s="7" t="s">
        <v>55</v>
      </c>
      <c r="P99" s="7" t="s">
        <v>55</v>
      </c>
      <c r="Q99" s="7" t="s">
        <v>55</v>
      </c>
      <c r="R99" s="7" t="s">
        <v>55</v>
      </c>
      <c r="S99" s="7" t="s">
        <v>55</v>
      </c>
      <c r="T99" s="7" t="s">
        <v>55</v>
      </c>
      <c r="U99" s="7" t="s">
        <v>55</v>
      </c>
      <c r="V99" s="7" t="s">
        <v>55</v>
      </c>
      <c r="W99" s="7" t="s">
        <v>55</v>
      </c>
      <c r="X99" s="7" t="s">
        <v>55</v>
      </c>
      <c r="Y99" s="7" t="s">
        <v>55</v>
      </c>
      <c r="Z99" s="7" t="s">
        <v>55</v>
      </c>
      <c r="AA99" s="7" t="s">
        <v>55</v>
      </c>
      <c r="AB99" s="7" t="s">
        <v>55</v>
      </c>
      <c r="AC99" s="7" t="s">
        <v>55</v>
      </c>
      <c r="AD99" s="7" t="s">
        <v>55</v>
      </c>
      <c r="AE99" s="7" t="s">
        <v>55</v>
      </c>
      <c r="AF99" s="7">
        <v>50.490609999999997</v>
      </c>
      <c r="AG99" s="7" t="s">
        <v>55</v>
      </c>
      <c r="AH99" s="7">
        <v>53.012250000000002</v>
      </c>
      <c r="AI99" s="7">
        <v>56.476280000000003</v>
      </c>
      <c r="AJ99" s="7">
        <v>58.403060000000004</v>
      </c>
      <c r="AK99" s="7">
        <v>54.961010000000002</v>
      </c>
      <c r="AL99" s="7">
        <v>56.784970000000001</v>
      </c>
      <c r="AM99" s="7">
        <v>56.478499999999997</v>
      </c>
      <c r="AN99" s="7">
        <v>55.869860000000003</v>
      </c>
      <c r="AO99" s="7">
        <v>60.838160000000002</v>
      </c>
      <c r="AP99" s="7">
        <v>61.14123</v>
      </c>
      <c r="AQ99" s="7">
        <v>60.572400000000002</v>
      </c>
      <c r="AR99" s="7">
        <v>59.969180000000001</v>
      </c>
      <c r="AS99" s="7">
        <v>61.371510000000001</v>
      </c>
      <c r="AT99" s="7">
        <v>60.133789999999998</v>
      </c>
      <c r="AU99" s="7" t="s">
        <v>55</v>
      </c>
      <c r="AV99" s="7" t="s">
        <v>55</v>
      </c>
      <c r="AW99" s="7" t="s">
        <v>55</v>
      </c>
    </row>
    <row r="100" spans="1:49" ht="40" x14ac:dyDescent="0.3">
      <c r="A100" s="6" t="s">
        <v>170</v>
      </c>
      <c r="B100" s="5" t="s">
        <v>53</v>
      </c>
      <c r="C100" s="8" t="s">
        <v>55</v>
      </c>
      <c r="D100" s="8" t="s">
        <v>55</v>
      </c>
      <c r="E100" s="8" t="s">
        <v>55</v>
      </c>
      <c r="F100" s="8">
        <v>24.46809</v>
      </c>
      <c r="G100" s="8">
        <v>24.761900000000001</v>
      </c>
      <c r="H100" s="8">
        <v>27.884620000000002</v>
      </c>
      <c r="I100" s="8">
        <v>20.12987</v>
      </c>
      <c r="J100" s="8" t="s">
        <v>55</v>
      </c>
      <c r="K100" s="8" t="s">
        <v>55</v>
      </c>
      <c r="L100" s="8" t="s">
        <v>55</v>
      </c>
      <c r="M100" s="8" t="s">
        <v>55</v>
      </c>
      <c r="N100" s="8">
        <v>19.650659999999998</v>
      </c>
      <c r="O100" s="8" t="s">
        <v>55</v>
      </c>
      <c r="P100" s="8">
        <v>28.05556</v>
      </c>
      <c r="Q100" s="8">
        <v>32.13729</v>
      </c>
      <c r="R100" s="8" t="s">
        <v>55</v>
      </c>
      <c r="S100" s="8">
        <v>43.456029999999998</v>
      </c>
      <c r="T100" s="8">
        <v>51.096670000000003</v>
      </c>
      <c r="U100" s="8" t="s">
        <v>55</v>
      </c>
      <c r="V100" s="8" t="s">
        <v>55</v>
      </c>
      <c r="W100" s="8" t="s">
        <v>55</v>
      </c>
      <c r="X100" s="8" t="s">
        <v>55</v>
      </c>
      <c r="Y100" s="8" t="s">
        <v>55</v>
      </c>
      <c r="Z100" s="8" t="s">
        <v>55</v>
      </c>
      <c r="AA100" s="8">
        <v>34.049869999999999</v>
      </c>
      <c r="AB100" s="8">
        <v>32.705170000000003</v>
      </c>
      <c r="AC100" s="8" t="s">
        <v>55</v>
      </c>
      <c r="AD100" s="8">
        <v>28.683</v>
      </c>
      <c r="AE100" s="8" t="s">
        <v>55</v>
      </c>
      <c r="AF100" s="8">
        <v>32.495809999999999</v>
      </c>
      <c r="AG100" s="8">
        <v>32.026479999999999</v>
      </c>
      <c r="AH100" s="8">
        <v>34.131329999999998</v>
      </c>
      <c r="AI100" s="8" t="s">
        <v>55</v>
      </c>
      <c r="AJ100" s="8">
        <v>34.381059999999998</v>
      </c>
      <c r="AK100" s="8">
        <v>37.425150000000002</v>
      </c>
      <c r="AL100" s="8">
        <v>33.639850000000003</v>
      </c>
      <c r="AM100" s="8">
        <v>37.720489999999998</v>
      </c>
      <c r="AN100" s="8" t="s">
        <v>55</v>
      </c>
      <c r="AO100" s="8" t="s">
        <v>55</v>
      </c>
      <c r="AP100" s="8">
        <v>42.321469999999998</v>
      </c>
      <c r="AQ100" s="8" t="s">
        <v>55</v>
      </c>
      <c r="AR100" s="8">
        <v>42.99888</v>
      </c>
      <c r="AS100" s="8">
        <v>44.361190000000001</v>
      </c>
      <c r="AT100" s="8">
        <v>45.388399999999997</v>
      </c>
      <c r="AU100" s="8">
        <v>46.985819999999997</v>
      </c>
      <c r="AV100" s="8">
        <v>48.71537</v>
      </c>
      <c r="AW100" s="8" t="s">
        <v>55</v>
      </c>
    </row>
    <row r="101" spans="1:49" ht="13" x14ac:dyDescent="0.3">
      <c r="A101" s="6" t="s">
        <v>171</v>
      </c>
      <c r="B101" s="5" t="s">
        <v>53</v>
      </c>
      <c r="C101" s="7" t="s">
        <v>55</v>
      </c>
      <c r="D101" s="7" t="s">
        <v>55</v>
      </c>
      <c r="E101" s="7" t="s">
        <v>55</v>
      </c>
      <c r="F101" s="7" t="s">
        <v>55</v>
      </c>
      <c r="G101" s="7" t="s">
        <v>55</v>
      </c>
      <c r="H101" s="7" t="s">
        <v>55</v>
      </c>
      <c r="I101" s="7" t="s">
        <v>55</v>
      </c>
      <c r="J101" s="7" t="s">
        <v>55</v>
      </c>
      <c r="K101" s="7" t="s">
        <v>55</v>
      </c>
      <c r="L101" s="7" t="s">
        <v>55</v>
      </c>
      <c r="M101" s="7" t="s">
        <v>55</v>
      </c>
      <c r="N101" s="7" t="s">
        <v>55</v>
      </c>
      <c r="O101" s="7" t="s">
        <v>55</v>
      </c>
      <c r="P101" s="7" t="s">
        <v>55</v>
      </c>
      <c r="Q101" s="7" t="s">
        <v>55</v>
      </c>
      <c r="R101" s="7" t="s">
        <v>55</v>
      </c>
      <c r="S101" s="7" t="s">
        <v>55</v>
      </c>
      <c r="T101" s="7" t="s">
        <v>55</v>
      </c>
      <c r="U101" s="7" t="s">
        <v>55</v>
      </c>
      <c r="V101" s="7" t="s">
        <v>55</v>
      </c>
      <c r="W101" s="7" t="s">
        <v>55</v>
      </c>
      <c r="X101" s="7" t="s">
        <v>55</v>
      </c>
      <c r="Y101" s="7" t="s">
        <v>55</v>
      </c>
      <c r="Z101" s="7" t="s">
        <v>55</v>
      </c>
      <c r="AA101" s="7" t="s">
        <v>55</v>
      </c>
      <c r="AB101" s="7">
        <v>52.897550000000003</v>
      </c>
      <c r="AC101" s="7" t="s">
        <v>55</v>
      </c>
      <c r="AD101" s="7" t="s">
        <v>55</v>
      </c>
      <c r="AE101" s="7" t="s">
        <v>55</v>
      </c>
      <c r="AF101" s="7">
        <v>66.765249999999995</v>
      </c>
      <c r="AG101" s="7">
        <v>63.407600000000002</v>
      </c>
      <c r="AH101" s="7">
        <v>55.401809999999998</v>
      </c>
      <c r="AI101" s="7">
        <v>69.424329999999998</v>
      </c>
      <c r="AJ101" s="7">
        <v>69.026629999999997</v>
      </c>
      <c r="AK101" s="7">
        <v>69.222710000000006</v>
      </c>
      <c r="AL101" s="7">
        <v>70.540499999999994</v>
      </c>
      <c r="AM101" s="7">
        <v>70.62921</v>
      </c>
      <c r="AN101" s="7">
        <v>71.886210000000005</v>
      </c>
      <c r="AO101" s="7">
        <v>71.530820000000006</v>
      </c>
      <c r="AP101" s="7">
        <v>71.384630000000001</v>
      </c>
      <c r="AQ101" s="7">
        <v>71.312860000000001</v>
      </c>
      <c r="AR101" s="7">
        <v>70.104209999999995</v>
      </c>
      <c r="AS101" s="7">
        <v>67.497209999999995</v>
      </c>
      <c r="AT101" s="7">
        <v>68.995840000000001</v>
      </c>
      <c r="AU101" s="7">
        <v>65.177279999999996</v>
      </c>
      <c r="AV101" s="7" t="s">
        <v>55</v>
      </c>
      <c r="AW101" s="7" t="s">
        <v>55</v>
      </c>
    </row>
    <row r="102" spans="1:49" ht="13" x14ac:dyDescent="0.3">
      <c r="A102" s="6" t="s">
        <v>172</v>
      </c>
      <c r="B102" s="5" t="s">
        <v>53</v>
      </c>
      <c r="C102" s="8" t="s">
        <v>55</v>
      </c>
      <c r="D102" s="8" t="s">
        <v>55</v>
      </c>
      <c r="E102" s="8" t="s">
        <v>55</v>
      </c>
      <c r="F102" s="8" t="s">
        <v>55</v>
      </c>
      <c r="G102" s="8" t="s">
        <v>55</v>
      </c>
      <c r="H102" s="8" t="s">
        <v>55</v>
      </c>
      <c r="I102" s="8" t="s">
        <v>55</v>
      </c>
      <c r="J102" s="8" t="s">
        <v>55</v>
      </c>
      <c r="K102" s="8" t="s">
        <v>55</v>
      </c>
      <c r="L102" s="8" t="s">
        <v>55</v>
      </c>
      <c r="M102" s="8" t="s">
        <v>55</v>
      </c>
      <c r="N102" s="8" t="s">
        <v>55</v>
      </c>
      <c r="O102" s="8" t="s">
        <v>55</v>
      </c>
      <c r="P102" s="8">
        <v>36.513759999999998</v>
      </c>
      <c r="Q102" s="8">
        <v>42.53978</v>
      </c>
      <c r="R102" s="8" t="s">
        <v>55</v>
      </c>
      <c r="S102" s="8">
        <v>39.81682</v>
      </c>
      <c r="T102" s="8" t="s">
        <v>55</v>
      </c>
      <c r="U102" s="8" t="s">
        <v>55</v>
      </c>
      <c r="V102" s="8" t="s">
        <v>55</v>
      </c>
      <c r="W102" s="8" t="s">
        <v>55</v>
      </c>
      <c r="X102" s="8" t="s">
        <v>55</v>
      </c>
      <c r="Y102" s="8" t="s">
        <v>55</v>
      </c>
      <c r="Z102" s="8" t="s">
        <v>55</v>
      </c>
      <c r="AA102" s="8" t="s">
        <v>55</v>
      </c>
      <c r="AB102" s="8" t="s">
        <v>55</v>
      </c>
      <c r="AC102" s="8">
        <v>43.862009999999998</v>
      </c>
      <c r="AD102" s="8" t="s">
        <v>55</v>
      </c>
      <c r="AE102" s="8" t="s">
        <v>55</v>
      </c>
      <c r="AF102" s="8" t="s">
        <v>55</v>
      </c>
      <c r="AG102" s="8">
        <v>50.885849999999998</v>
      </c>
      <c r="AH102" s="8">
        <v>53.35689</v>
      </c>
      <c r="AI102" s="8">
        <v>54.698590000000003</v>
      </c>
      <c r="AJ102" s="8">
        <v>52.186509999999998</v>
      </c>
      <c r="AK102" s="8">
        <v>53.549259999999997</v>
      </c>
      <c r="AL102" s="8">
        <v>53.645910000000001</v>
      </c>
      <c r="AM102" s="8">
        <v>54.307009999999998</v>
      </c>
      <c r="AN102" s="8">
        <v>54.476500000000001</v>
      </c>
      <c r="AO102" s="8">
        <v>55.317830000000001</v>
      </c>
      <c r="AP102" s="8">
        <v>57.085970000000003</v>
      </c>
      <c r="AQ102" s="8">
        <v>55.744340000000001</v>
      </c>
      <c r="AR102" s="8">
        <v>56.197249999999997</v>
      </c>
      <c r="AS102" s="8" t="s">
        <v>55</v>
      </c>
      <c r="AT102" s="8" t="s">
        <v>55</v>
      </c>
      <c r="AU102" s="8" t="s">
        <v>55</v>
      </c>
      <c r="AV102" s="8" t="s">
        <v>55</v>
      </c>
      <c r="AW102" s="8" t="s">
        <v>55</v>
      </c>
    </row>
    <row r="103" spans="1:49" ht="13" x14ac:dyDescent="0.3">
      <c r="A103" s="6" t="s">
        <v>173</v>
      </c>
      <c r="B103" s="5" t="s">
        <v>53</v>
      </c>
      <c r="C103" s="7">
        <v>29.761900000000001</v>
      </c>
      <c r="D103" s="7" t="s">
        <v>55</v>
      </c>
      <c r="E103" s="7">
        <v>25.28736</v>
      </c>
      <c r="F103" s="7" t="s">
        <v>55</v>
      </c>
      <c r="G103" s="7" t="s">
        <v>55</v>
      </c>
      <c r="H103" s="7" t="s">
        <v>55</v>
      </c>
      <c r="I103" s="7" t="s">
        <v>55</v>
      </c>
      <c r="J103" s="7" t="s">
        <v>55</v>
      </c>
      <c r="K103" s="7" t="s">
        <v>55</v>
      </c>
      <c r="L103" s="7" t="s">
        <v>55</v>
      </c>
      <c r="M103" s="7" t="s">
        <v>55</v>
      </c>
      <c r="N103" s="7" t="s">
        <v>55</v>
      </c>
      <c r="O103" s="7" t="s">
        <v>55</v>
      </c>
      <c r="P103" s="7" t="s">
        <v>55</v>
      </c>
      <c r="Q103" s="7" t="s">
        <v>55</v>
      </c>
      <c r="R103" s="7" t="s">
        <v>55</v>
      </c>
      <c r="S103" s="7" t="s">
        <v>55</v>
      </c>
      <c r="T103" s="7" t="s">
        <v>55</v>
      </c>
      <c r="U103" s="7" t="s">
        <v>55</v>
      </c>
      <c r="V103" s="7" t="s">
        <v>55</v>
      </c>
      <c r="W103" s="7" t="s">
        <v>55</v>
      </c>
      <c r="X103" s="7" t="s">
        <v>55</v>
      </c>
      <c r="Y103" s="7" t="s">
        <v>55</v>
      </c>
      <c r="Z103" s="7" t="s">
        <v>55</v>
      </c>
      <c r="AA103" s="7" t="s">
        <v>55</v>
      </c>
      <c r="AB103" s="7" t="s">
        <v>55</v>
      </c>
      <c r="AC103" s="7" t="s">
        <v>55</v>
      </c>
      <c r="AD103" s="7" t="s">
        <v>55</v>
      </c>
      <c r="AE103" s="7" t="s">
        <v>55</v>
      </c>
      <c r="AF103" s="7" t="s">
        <v>55</v>
      </c>
      <c r="AG103" s="7" t="s">
        <v>55</v>
      </c>
      <c r="AH103" s="7" t="s">
        <v>55</v>
      </c>
      <c r="AI103" s="7" t="s">
        <v>55</v>
      </c>
      <c r="AJ103" s="7" t="s">
        <v>55</v>
      </c>
      <c r="AK103" s="7" t="s">
        <v>55</v>
      </c>
      <c r="AL103" s="7" t="s">
        <v>55</v>
      </c>
      <c r="AM103" s="7" t="s">
        <v>55</v>
      </c>
      <c r="AN103" s="7" t="s">
        <v>55</v>
      </c>
      <c r="AO103" s="7" t="s">
        <v>55</v>
      </c>
      <c r="AP103" s="7" t="s">
        <v>55</v>
      </c>
      <c r="AQ103" s="7" t="s">
        <v>55</v>
      </c>
      <c r="AR103" s="7" t="s">
        <v>55</v>
      </c>
      <c r="AS103" s="7">
        <v>61.414639999999999</v>
      </c>
      <c r="AT103" s="7">
        <v>65.241200000000006</v>
      </c>
      <c r="AU103" s="7">
        <v>62.987130000000001</v>
      </c>
      <c r="AV103" s="7" t="s">
        <v>55</v>
      </c>
      <c r="AW103" s="7" t="s">
        <v>55</v>
      </c>
    </row>
    <row r="104" spans="1:49" ht="13" x14ac:dyDescent="0.3">
      <c r="A104" s="6" t="s">
        <v>174</v>
      </c>
      <c r="B104" s="5" t="s">
        <v>53</v>
      </c>
      <c r="C104" s="8" t="s">
        <v>55</v>
      </c>
      <c r="D104" s="8" t="s">
        <v>55</v>
      </c>
      <c r="E104" s="8" t="s">
        <v>55</v>
      </c>
      <c r="F104" s="8" t="s">
        <v>55</v>
      </c>
      <c r="G104" s="8" t="s">
        <v>55</v>
      </c>
      <c r="H104" s="8" t="s">
        <v>55</v>
      </c>
      <c r="I104" s="8">
        <v>23.504270000000002</v>
      </c>
      <c r="J104" s="8" t="s">
        <v>55</v>
      </c>
      <c r="K104" s="8" t="s">
        <v>55</v>
      </c>
      <c r="L104" s="8" t="s">
        <v>55</v>
      </c>
      <c r="M104" s="8" t="s">
        <v>55</v>
      </c>
      <c r="N104" s="8" t="s">
        <v>55</v>
      </c>
      <c r="O104" s="8" t="s">
        <v>55</v>
      </c>
      <c r="P104" s="8" t="s">
        <v>55</v>
      </c>
      <c r="Q104" s="8" t="s">
        <v>55</v>
      </c>
      <c r="R104" s="8" t="s">
        <v>55</v>
      </c>
      <c r="S104" s="8" t="s">
        <v>55</v>
      </c>
      <c r="T104" s="8" t="s">
        <v>55</v>
      </c>
      <c r="U104" s="8">
        <v>26.50104</v>
      </c>
      <c r="V104" s="8" t="s">
        <v>55</v>
      </c>
      <c r="W104" s="8" t="s">
        <v>55</v>
      </c>
      <c r="X104" s="8" t="s">
        <v>55</v>
      </c>
      <c r="Y104" s="8" t="s">
        <v>55</v>
      </c>
      <c r="Z104" s="8" t="s">
        <v>55</v>
      </c>
      <c r="AA104" s="8" t="s">
        <v>55</v>
      </c>
      <c r="AB104" s="8" t="s">
        <v>55</v>
      </c>
      <c r="AC104" s="8" t="s">
        <v>55</v>
      </c>
      <c r="AD104" s="8" t="s">
        <v>55</v>
      </c>
      <c r="AE104" s="8" t="s">
        <v>55</v>
      </c>
      <c r="AF104" s="8" t="s">
        <v>55</v>
      </c>
      <c r="AG104" s="8">
        <v>46.232579999999999</v>
      </c>
      <c r="AH104" s="8" t="s">
        <v>55</v>
      </c>
      <c r="AI104" s="8" t="s">
        <v>55</v>
      </c>
      <c r="AJ104" s="8" t="s">
        <v>55</v>
      </c>
      <c r="AK104" s="8" t="s">
        <v>55</v>
      </c>
      <c r="AL104" s="8" t="s">
        <v>55</v>
      </c>
      <c r="AM104" s="8" t="s">
        <v>55</v>
      </c>
      <c r="AN104" s="8" t="s">
        <v>55</v>
      </c>
      <c r="AO104" s="8" t="s">
        <v>55</v>
      </c>
      <c r="AP104" s="8" t="s">
        <v>55</v>
      </c>
      <c r="AQ104" s="8">
        <v>30.02214</v>
      </c>
      <c r="AR104" s="8" t="s">
        <v>55</v>
      </c>
      <c r="AS104" s="8">
        <v>38.154899999999998</v>
      </c>
      <c r="AT104" s="8" t="s">
        <v>55</v>
      </c>
      <c r="AU104" s="8" t="s">
        <v>55</v>
      </c>
      <c r="AV104" s="8" t="s">
        <v>55</v>
      </c>
      <c r="AW104" s="8" t="s">
        <v>55</v>
      </c>
    </row>
    <row r="105" spans="1:49" ht="13" x14ac:dyDescent="0.3">
      <c r="A105" s="6" t="s">
        <v>175</v>
      </c>
      <c r="B105" s="5" t="s">
        <v>53</v>
      </c>
      <c r="C105" s="7" t="s">
        <v>55</v>
      </c>
      <c r="D105" s="7">
        <v>9.7315400000000007</v>
      </c>
      <c r="E105" s="7" t="s">
        <v>55</v>
      </c>
      <c r="F105" s="7">
        <v>9.3220299999999998</v>
      </c>
      <c r="G105" s="7">
        <v>9.6933699999999998</v>
      </c>
      <c r="H105" s="7" t="s">
        <v>55</v>
      </c>
      <c r="I105" s="7" t="s">
        <v>55</v>
      </c>
      <c r="J105" s="7" t="s">
        <v>55</v>
      </c>
      <c r="K105" s="7" t="s">
        <v>55</v>
      </c>
      <c r="L105" s="7" t="s">
        <v>55</v>
      </c>
      <c r="M105" s="7">
        <v>19.946809999999999</v>
      </c>
      <c r="N105" s="7" t="s">
        <v>55</v>
      </c>
      <c r="O105" s="7" t="s">
        <v>55</v>
      </c>
      <c r="P105" s="7" t="s">
        <v>55</v>
      </c>
      <c r="Q105" s="7" t="s">
        <v>55</v>
      </c>
      <c r="R105" s="7" t="s">
        <v>55</v>
      </c>
      <c r="S105" s="7" t="s">
        <v>55</v>
      </c>
      <c r="T105" s="7" t="s">
        <v>55</v>
      </c>
      <c r="U105" s="7" t="s">
        <v>55</v>
      </c>
      <c r="V105" s="7" t="s">
        <v>55</v>
      </c>
      <c r="W105" s="7" t="s">
        <v>55</v>
      </c>
      <c r="X105" s="7" t="s">
        <v>55</v>
      </c>
      <c r="Y105" s="7" t="s">
        <v>55</v>
      </c>
      <c r="Z105" s="7" t="s">
        <v>55</v>
      </c>
      <c r="AA105" s="7" t="s">
        <v>55</v>
      </c>
      <c r="AB105" s="7" t="s">
        <v>55</v>
      </c>
      <c r="AC105" s="7" t="s">
        <v>55</v>
      </c>
      <c r="AD105" s="7" t="s">
        <v>55</v>
      </c>
      <c r="AE105" s="7" t="s">
        <v>55</v>
      </c>
      <c r="AF105" s="7" t="s">
        <v>55</v>
      </c>
      <c r="AG105" s="7" t="s">
        <v>55</v>
      </c>
      <c r="AH105" s="7" t="s">
        <v>55</v>
      </c>
      <c r="AI105" s="7" t="s">
        <v>55</v>
      </c>
      <c r="AJ105" s="7" t="s">
        <v>55</v>
      </c>
      <c r="AK105" s="7" t="s">
        <v>55</v>
      </c>
      <c r="AL105" s="7" t="s">
        <v>55</v>
      </c>
      <c r="AM105" s="7" t="s">
        <v>55</v>
      </c>
      <c r="AN105" s="7" t="s">
        <v>55</v>
      </c>
      <c r="AO105" s="7" t="s">
        <v>55</v>
      </c>
      <c r="AP105" s="7" t="s">
        <v>55</v>
      </c>
      <c r="AQ105" s="7" t="s">
        <v>55</v>
      </c>
      <c r="AR105" s="7" t="s">
        <v>55</v>
      </c>
      <c r="AS105" s="7" t="s">
        <v>55</v>
      </c>
      <c r="AT105" s="7" t="s">
        <v>55</v>
      </c>
      <c r="AU105" s="7" t="s">
        <v>55</v>
      </c>
      <c r="AV105" s="7" t="s">
        <v>55</v>
      </c>
      <c r="AW105" s="7" t="s">
        <v>55</v>
      </c>
    </row>
    <row r="106" spans="1:49" ht="20" x14ac:dyDescent="0.3">
      <c r="A106" s="6" t="s">
        <v>176</v>
      </c>
      <c r="B106" s="5" t="s">
        <v>53</v>
      </c>
      <c r="C106" s="8" t="s">
        <v>55</v>
      </c>
      <c r="D106" s="8" t="s">
        <v>55</v>
      </c>
      <c r="E106" s="8" t="s">
        <v>55</v>
      </c>
      <c r="F106" s="8" t="s">
        <v>55</v>
      </c>
      <c r="G106" s="8" t="s">
        <v>55</v>
      </c>
      <c r="H106" s="8" t="s">
        <v>55</v>
      </c>
      <c r="I106" s="8" t="s">
        <v>55</v>
      </c>
      <c r="J106" s="8" t="s">
        <v>55</v>
      </c>
      <c r="K106" s="8" t="s">
        <v>55</v>
      </c>
      <c r="L106" s="8" t="s">
        <v>55</v>
      </c>
      <c r="M106" s="8" t="s">
        <v>55</v>
      </c>
      <c r="N106" s="8" t="s">
        <v>55</v>
      </c>
      <c r="O106" s="8" t="s">
        <v>55</v>
      </c>
      <c r="P106" s="8" t="s">
        <v>55</v>
      </c>
      <c r="Q106" s="8" t="s">
        <v>55</v>
      </c>
      <c r="R106" s="8" t="s">
        <v>55</v>
      </c>
      <c r="S106" s="8" t="s">
        <v>55</v>
      </c>
      <c r="T106" s="8" t="s">
        <v>55</v>
      </c>
      <c r="U106" s="8" t="s">
        <v>55</v>
      </c>
      <c r="V106" s="8" t="s">
        <v>55</v>
      </c>
      <c r="W106" s="8" t="s">
        <v>55</v>
      </c>
      <c r="X106" s="8" t="s">
        <v>55</v>
      </c>
      <c r="Y106" s="8" t="s">
        <v>55</v>
      </c>
      <c r="Z106" s="8" t="s">
        <v>55</v>
      </c>
      <c r="AA106" s="8" t="s">
        <v>55</v>
      </c>
      <c r="AB106" s="8" t="s">
        <v>55</v>
      </c>
      <c r="AC106" s="8" t="s">
        <v>55</v>
      </c>
      <c r="AD106" s="8" t="s">
        <v>55</v>
      </c>
      <c r="AE106" s="8" t="s">
        <v>55</v>
      </c>
      <c r="AF106" s="8" t="s">
        <v>55</v>
      </c>
      <c r="AG106" s="8" t="s">
        <v>55</v>
      </c>
      <c r="AH106" s="8" t="s">
        <v>55</v>
      </c>
      <c r="AI106" s="8" t="s">
        <v>55</v>
      </c>
      <c r="AJ106" s="8">
        <v>24.590160000000001</v>
      </c>
      <c r="AK106" s="8">
        <v>23.287669999999999</v>
      </c>
      <c r="AL106" s="8">
        <v>25</v>
      </c>
      <c r="AM106" s="8">
        <v>25</v>
      </c>
      <c r="AN106" s="8">
        <v>32.191780000000001</v>
      </c>
      <c r="AO106" s="8">
        <v>30.11364</v>
      </c>
      <c r="AP106" s="8">
        <v>27.830190000000002</v>
      </c>
      <c r="AQ106" s="8">
        <v>37.5</v>
      </c>
      <c r="AR106" s="8">
        <v>29.133859999999999</v>
      </c>
      <c r="AS106" s="8">
        <v>30.225079999999998</v>
      </c>
      <c r="AT106" s="8" t="s">
        <v>55</v>
      </c>
      <c r="AU106" s="8">
        <v>32.841329999999999</v>
      </c>
      <c r="AV106" s="8">
        <v>30.742049999999999</v>
      </c>
      <c r="AW106" s="8" t="s">
        <v>55</v>
      </c>
    </row>
    <row r="107" spans="1:49" ht="13" x14ac:dyDescent="0.3">
      <c r="A107" s="6" t="s">
        <v>177</v>
      </c>
      <c r="B107" s="5" t="s">
        <v>53</v>
      </c>
      <c r="C107" s="7" t="s">
        <v>55</v>
      </c>
      <c r="D107" s="7" t="s">
        <v>55</v>
      </c>
      <c r="E107" s="7" t="s">
        <v>55</v>
      </c>
      <c r="F107" s="7" t="s">
        <v>55</v>
      </c>
      <c r="G107" s="7" t="s">
        <v>55</v>
      </c>
      <c r="H107" s="7" t="s">
        <v>55</v>
      </c>
      <c r="I107" s="7" t="s">
        <v>55</v>
      </c>
      <c r="J107" s="7" t="s">
        <v>55</v>
      </c>
      <c r="K107" s="7" t="s">
        <v>55</v>
      </c>
      <c r="L107" s="7" t="s">
        <v>55</v>
      </c>
      <c r="M107" s="7" t="s">
        <v>55</v>
      </c>
      <c r="N107" s="7" t="s">
        <v>55</v>
      </c>
      <c r="O107" s="7" t="s">
        <v>55</v>
      </c>
      <c r="P107" s="7" t="s">
        <v>55</v>
      </c>
      <c r="Q107" s="7" t="s">
        <v>55</v>
      </c>
      <c r="R107" s="7" t="s">
        <v>55</v>
      </c>
      <c r="S107" s="7" t="s">
        <v>55</v>
      </c>
      <c r="T107" s="7" t="s">
        <v>55</v>
      </c>
      <c r="U107" s="7" t="s">
        <v>55</v>
      </c>
      <c r="V107" s="7" t="s">
        <v>55</v>
      </c>
      <c r="W107" s="7" t="s">
        <v>55</v>
      </c>
      <c r="X107" s="7" t="s">
        <v>55</v>
      </c>
      <c r="Y107" s="7" t="s">
        <v>55</v>
      </c>
      <c r="Z107" s="7" t="s">
        <v>55</v>
      </c>
      <c r="AA107" s="7" t="s">
        <v>55</v>
      </c>
      <c r="AB107" s="7" t="s">
        <v>55</v>
      </c>
      <c r="AC107" s="7" t="s">
        <v>55</v>
      </c>
      <c r="AD107" s="7">
        <v>58.635599999999997</v>
      </c>
      <c r="AE107" s="7" t="s">
        <v>55</v>
      </c>
      <c r="AF107" s="7">
        <v>62.843159999999997</v>
      </c>
      <c r="AG107" s="7">
        <v>62.640149999999998</v>
      </c>
      <c r="AH107" s="7">
        <v>63.525170000000003</v>
      </c>
      <c r="AI107" s="7">
        <v>64.427120000000002</v>
      </c>
      <c r="AJ107" s="7">
        <v>65.429270000000002</v>
      </c>
      <c r="AK107" s="7">
        <v>66.473290000000006</v>
      </c>
      <c r="AL107" s="7">
        <v>66.408619999999999</v>
      </c>
      <c r="AM107" s="7">
        <v>66.121399999999994</v>
      </c>
      <c r="AN107" s="7">
        <v>66.662800000000004</v>
      </c>
      <c r="AO107" s="7">
        <v>66.735609999999994</v>
      </c>
      <c r="AP107" s="7">
        <v>66.035200000000003</v>
      </c>
      <c r="AQ107" s="7">
        <v>65.671080000000003</v>
      </c>
      <c r="AR107" s="7">
        <v>64.533959999999993</v>
      </c>
      <c r="AS107" s="7">
        <v>63.873620000000003</v>
      </c>
      <c r="AT107" s="7">
        <v>63.336300000000001</v>
      </c>
      <c r="AU107" s="7">
        <v>63.03049</v>
      </c>
      <c r="AV107" s="7" t="s">
        <v>55</v>
      </c>
      <c r="AW107" s="7" t="s">
        <v>55</v>
      </c>
    </row>
    <row r="108" spans="1:49" ht="20" x14ac:dyDescent="0.3">
      <c r="A108" s="6" t="s">
        <v>178</v>
      </c>
      <c r="B108" s="5" t="s">
        <v>53</v>
      </c>
      <c r="C108" s="8" t="s">
        <v>55</v>
      </c>
      <c r="D108" s="8" t="s">
        <v>55</v>
      </c>
      <c r="E108" s="8" t="s">
        <v>55</v>
      </c>
      <c r="F108" s="8" t="s">
        <v>55</v>
      </c>
      <c r="G108" s="8" t="s">
        <v>55</v>
      </c>
      <c r="H108" s="8" t="s">
        <v>55</v>
      </c>
      <c r="I108" s="8" t="s">
        <v>55</v>
      </c>
      <c r="J108" s="8" t="s">
        <v>55</v>
      </c>
      <c r="K108" s="8" t="s">
        <v>55</v>
      </c>
      <c r="L108" s="8" t="s">
        <v>55</v>
      </c>
      <c r="M108" s="8" t="s">
        <v>55</v>
      </c>
      <c r="N108" s="8" t="s">
        <v>55</v>
      </c>
      <c r="O108" s="8" t="s">
        <v>55</v>
      </c>
      <c r="P108" s="8" t="s">
        <v>55</v>
      </c>
      <c r="Q108" s="8" t="s">
        <v>55</v>
      </c>
      <c r="R108" s="8" t="s">
        <v>55</v>
      </c>
      <c r="S108" s="8" t="s">
        <v>55</v>
      </c>
      <c r="T108" s="8" t="s">
        <v>55</v>
      </c>
      <c r="U108" s="8" t="s">
        <v>55</v>
      </c>
      <c r="V108" s="8" t="s">
        <v>55</v>
      </c>
      <c r="W108" s="8" t="s">
        <v>55</v>
      </c>
      <c r="X108" s="8" t="s">
        <v>55</v>
      </c>
      <c r="Y108" s="8" t="s">
        <v>55</v>
      </c>
      <c r="Z108" s="8" t="s">
        <v>55</v>
      </c>
      <c r="AA108" s="8" t="s">
        <v>55</v>
      </c>
      <c r="AB108" s="8" t="s">
        <v>55</v>
      </c>
      <c r="AC108" s="8" t="s">
        <v>55</v>
      </c>
      <c r="AD108" s="8" t="s">
        <v>55</v>
      </c>
      <c r="AE108" s="8" t="s">
        <v>55</v>
      </c>
      <c r="AF108" s="8" t="s">
        <v>55</v>
      </c>
      <c r="AG108" s="8" t="s">
        <v>55</v>
      </c>
      <c r="AH108" s="8" t="s">
        <v>55</v>
      </c>
      <c r="AI108" s="8" t="s">
        <v>55</v>
      </c>
      <c r="AJ108" s="8" t="s">
        <v>55</v>
      </c>
      <c r="AK108" s="8" t="s">
        <v>55</v>
      </c>
      <c r="AL108" s="8" t="s">
        <v>55</v>
      </c>
      <c r="AM108" s="8" t="s">
        <v>55</v>
      </c>
      <c r="AN108" s="8" t="s">
        <v>55</v>
      </c>
      <c r="AO108" s="8">
        <v>49.408279999999998</v>
      </c>
      <c r="AP108" s="8" t="s">
        <v>55</v>
      </c>
      <c r="AQ108" s="8" t="s">
        <v>55</v>
      </c>
      <c r="AR108" s="8" t="s">
        <v>55</v>
      </c>
      <c r="AS108" s="8">
        <v>57.951900000000002</v>
      </c>
      <c r="AT108" s="8">
        <v>53.601019999999998</v>
      </c>
      <c r="AU108" s="8">
        <v>54.899839999999998</v>
      </c>
      <c r="AV108" s="8" t="s">
        <v>55</v>
      </c>
      <c r="AW108" s="8" t="s">
        <v>55</v>
      </c>
    </row>
    <row r="109" spans="1:49" ht="20" x14ac:dyDescent="0.3">
      <c r="A109" s="6" t="s">
        <v>179</v>
      </c>
      <c r="B109" s="5" t="s">
        <v>53</v>
      </c>
      <c r="C109" s="7" t="s">
        <v>55</v>
      </c>
      <c r="D109" s="7">
        <v>37.539430000000003</v>
      </c>
      <c r="E109" s="7" t="s">
        <v>55</v>
      </c>
      <c r="F109" s="7" t="s">
        <v>55</v>
      </c>
      <c r="G109" s="7" t="s">
        <v>55</v>
      </c>
      <c r="H109" s="7" t="s">
        <v>55</v>
      </c>
      <c r="I109" s="7" t="s">
        <v>55</v>
      </c>
      <c r="J109" s="7" t="s">
        <v>55</v>
      </c>
      <c r="K109" s="7">
        <v>42.248350000000002</v>
      </c>
      <c r="L109" s="7" t="s">
        <v>55</v>
      </c>
      <c r="M109" s="7" t="s">
        <v>55</v>
      </c>
      <c r="N109" s="7" t="s">
        <v>55</v>
      </c>
      <c r="O109" s="7" t="s">
        <v>55</v>
      </c>
      <c r="P109" s="7" t="s">
        <v>55</v>
      </c>
      <c r="Q109" s="7" t="s">
        <v>55</v>
      </c>
      <c r="R109" s="7" t="s">
        <v>55</v>
      </c>
      <c r="S109" s="7" t="s">
        <v>55</v>
      </c>
      <c r="T109" s="7" t="s">
        <v>55</v>
      </c>
      <c r="U109" s="7" t="s">
        <v>55</v>
      </c>
      <c r="V109" s="7" t="s">
        <v>55</v>
      </c>
      <c r="W109" s="7">
        <v>41.567360000000001</v>
      </c>
      <c r="X109" s="7" t="s">
        <v>55</v>
      </c>
      <c r="Y109" s="7" t="s">
        <v>55</v>
      </c>
      <c r="Z109" s="7">
        <v>41.964759999999998</v>
      </c>
      <c r="AA109" s="7" t="s">
        <v>55</v>
      </c>
      <c r="AB109" s="7" t="s">
        <v>55</v>
      </c>
      <c r="AC109" s="7">
        <v>43.08531</v>
      </c>
      <c r="AD109" s="7">
        <v>41.96499</v>
      </c>
      <c r="AE109" s="7" t="s">
        <v>55</v>
      </c>
      <c r="AF109" s="7" t="s">
        <v>55</v>
      </c>
      <c r="AG109" s="7" t="s">
        <v>55</v>
      </c>
      <c r="AH109" s="7" t="s">
        <v>55</v>
      </c>
      <c r="AI109" s="7" t="s">
        <v>55</v>
      </c>
      <c r="AJ109" s="7" t="s">
        <v>55</v>
      </c>
      <c r="AK109" s="7" t="s">
        <v>55</v>
      </c>
      <c r="AL109" s="7">
        <v>47.391060000000003</v>
      </c>
      <c r="AM109" s="7">
        <v>49.530119999999997</v>
      </c>
      <c r="AN109" s="7">
        <v>48.451729999999998</v>
      </c>
      <c r="AO109" s="7">
        <v>47.477890000000002</v>
      </c>
      <c r="AP109" s="7">
        <v>47.68779</v>
      </c>
      <c r="AQ109" s="7">
        <v>50.855539999999998</v>
      </c>
      <c r="AR109" s="7" t="s">
        <v>55</v>
      </c>
      <c r="AS109" s="7" t="s">
        <v>55</v>
      </c>
      <c r="AT109" s="7">
        <v>47.906109999999998</v>
      </c>
      <c r="AU109" s="7">
        <v>45.526179999999997</v>
      </c>
      <c r="AV109" s="7" t="s">
        <v>55</v>
      </c>
      <c r="AW109" s="7" t="s">
        <v>55</v>
      </c>
    </row>
    <row r="110" spans="1:49" ht="13" x14ac:dyDescent="0.3">
      <c r="A110" s="6" t="s">
        <v>180</v>
      </c>
      <c r="B110" s="5" t="s">
        <v>53</v>
      </c>
      <c r="C110" s="8" t="s">
        <v>55</v>
      </c>
      <c r="D110" s="8" t="s">
        <v>55</v>
      </c>
      <c r="E110" s="8" t="s">
        <v>55</v>
      </c>
      <c r="F110" s="8" t="s">
        <v>55</v>
      </c>
      <c r="G110" s="8" t="s">
        <v>55</v>
      </c>
      <c r="H110" s="8" t="s">
        <v>55</v>
      </c>
      <c r="I110" s="8" t="s">
        <v>55</v>
      </c>
      <c r="J110" s="8" t="s">
        <v>55</v>
      </c>
      <c r="K110" s="8" t="s">
        <v>55</v>
      </c>
      <c r="L110" s="8" t="s">
        <v>55</v>
      </c>
      <c r="M110" s="8">
        <v>18.91892</v>
      </c>
      <c r="N110" s="8">
        <v>22.06148</v>
      </c>
      <c r="O110" s="8">
        <v>20.980930000000001</v>
      </c>
      <c r="P110" s="8" t="s">
        <v>55</v>
      </c>
      <c r="Q110" s="8" t="s">
        <v>55</v>
      </c>
      <c r="R110" s="8" t="s">
        <v>55</v>
      </c>
      <c r="S110" s="8" t="s">
        <v>55</v>
      </c>
      <c r="T110" s="8" t="s">
        <v>55</v>
      </c>
      <c r="U110" s="8" t="s">
        <v>55</v>
      </c>
      <c r="V110" s="8" t="s">
        <v>55</v>
      </c>
      <c r="W110" s="8" t="s">
        <v>55</v>
      </c>
      <c r="X110" s="8" t="s">
        <v>55</v>
      </c>
      <c r="Y110" s="8" t="s">
        <v>55</v>
      </c>
      <c r="Z110" s="8" t="s">
        <v>55</v>
      </c>
      <c r="AA110" s="8" t="s">
        <v>55</v>
      </c>
      <c r="AB110" s="8">
        <v>35.439059999999998</v>
      </c>
      <c r="AC110" s="8" t="s">
        <v>55</v>
      </c>
      <c r="AD110" s="8" t="s">
        <v>55</v>
      </c>
      <c r="AE110" s="8" t="s">
        <v>55</v>
      </c>
      <c r="AF110" s="8" t="s">
        <v>55</v>
      </c>
      <c r="AG110" s="8">
        <v>34.539090000000002</v>
      </c>
      <c r="AH110" s="8" t="s">
        <v>55</v>
      </c>
      <c r="AI110" s="8">
        <v>34.446559999999998</v>
      </c>
      <c r="AJ110" s="8" t="s">
        <v>55</v>
      </c>
      <c r="AK110" s="8">
        <v>34.526110000000003</v>
      </c>
      <c r="AL110" s="8">
        <v>34.509799999999998</v>
      </c>
      <c r="AM110" s="8" t="s">
        <v>55</v>
      </c>
      <c r="AN110" s="8">
        <v>34.48807</v>
      </c>
      <c r="AO110" s="8" t="s">
        <v>55</v>
      </c>
      <c r="AP110" s="8" t="s">
        <v>55</v>
      </c>
      <c r="AQ110" s="8" t="s">
        <v>55</v>
      </c>
      <c r="AR110" s="8" t="s">
        <v>55</v>
      </c>
      <c r="AS110" s="8" t="s">
        <v>55</v>
      </c>
      <c r="AT110" s="8" t="s">
        <v>55</v>
      </c>
      <c r="AU110" s="8" t="s">
        <v>55</v>
      </c>
      <c r="AV110" s="8" t="s">
        <v>55</v>
      </c>
      <c r="AW110" s="8" t="s">
        <v>55</v>
      </c>
    </row>
    <row r="111" spans="1:49" ht="13" x14ac:dyDescent="0.3">
      <c r="A111" s="6" t="s">
        <v>181</v>
      </c>
      <c r="B111" s="5" t="s">
        <v>53</v>
      </c>
      <c r="C111" s="7" t="s">
        <v>55</v>
      </c>
      <c r="D111" s="7" t="s">
        <v>55</v>
      </c>
      <c r="E111" s="7" t="s">
        <v>55</v>
      </c>
      <c r="F111" s="7" t="s">
        <v>55</v>
      </c>
      <c r="G111" s="7" t="s">
        <v>55</v>
      </c>
      <c r="H111" s="7" t="s">
        <v>55</v>
      </c>
      <c r="I111" s="7" t="s">
        <v>55</v>
      </c>
      <c r="J111" s="7" t="s">
        <v>55</v>
      </c>
      <c r="K111" s="7" t="s">
        <v>55</v>
      </c>
      <c r="L111" s="7">
        <v>38.91724</v>
      </c>
      <c r="M111" s="7">
        <v>40.551699999999997</v>
      </c>
      <c r="N111" s="7" t="s">
        <v>55</v>
      </c>
      <c r="O111" s="7">
        <v>38.989319999999999</v>
      </c>
      <c r="P111" s="7">
        <v>41.431910000000002</v>
      </c>
      <c r="Q111" s="7">
        <v>37.421700000000001</v>
      </c>
      <c r="R111" s="7">
        <v>47.571719999999999</v>
      </c>
      <c r="S111" s="7" t="s">
        <v>55</v>
      </c>
      <c r="T111" s="7">
        <v>34.373150000000003</v>
      </c>
      <c r="U111" s="7">
        <v>44.277540000000002</v>
      </c>
      <c r="V111" s="7">
        <v>42.848199999999999</v>
      </c>
      <c r="W111" s="7">
        <v>46.34684</v>
      </c>
      <c r="X111" s="7" t="s">
        <v>55</v>
      </c>
      <c r="Y111" s="7" t="s">
        <v>55</v>
      </c>
      <c r="Z111" s="7" t="s">
        <v>55</v>
      </c>
      <c r="AA111" s="7" t="s">
        <v>55</v>
      </c>
      <c r="AB111" s="7" t="s">
        <v>55</v>
      </c>
      <c r="AC111" s="7" t="s">
        <v>55</v>
      </c>
      <c r="AD111" s="7" t="s">
        <v>55</v>
      </c>
      <c r="AE111" s="7" t="s">
        <v>55</v>
      </c>
      <c r="AF111" s="7">
        <v>51.325629999999997</v>
      </c>
      <c r="AG111" s="7" t="s">
        <v>55</v>
      </c>
      <c r="AH111" s="7" t="s">
        <v>55</v>
      </c>
      <c r="AI111" s="7">
        <v>51.882089999999998</v>
      </c>
      <c r="AJ111" s="7">
        <v>55.123959999999997</v>
      </c>
      <c r="AK111" s="7">
        <v>55.452500000000001</v>
      </c>
      <c r="AL111" s="7">
        <v>56.791890000000002</v>
      </c>
      <c r="AM111" s="7">
        <v>56.672310000000003</v>
      </c>
      <c r="AN111" s="7">
        <v>56.909990000000001</v>
      </c>
      <c r="AO111" s="7">
        <v>58.63458</v>
      </c>
      <c r="AP111" s="7">
        <v>59.370040000000003</v>
      </c>
      <c r="AQ111" s="7">
        <v>59.750419999999998</v>
      </c>
      <c r="AR111" s="7">
        <v>58.351320000000001</v>
      </c>
      <c r="AS111" s="7">
        <v>56.597499999999997</v>
      </c>
      <c r="AT111" s="7">
        <v>59.268940000000001</v>
      </c>
      <c r="AU111" s="7">
        <v>59.056040000000003</v>
      </c>
      <c r="AV111" s="7">
        <v>58.069279999999999</v>
      </c>
      <c r="AW111" s="7" t="s">
        <v>55</v>
      </c>
    </row>
    <row r="112" spans="1:49" ht="13" x14ac:dyDescent="0.3">
      <c r="A112" s="6" t="s">
        <v>182</v>
      </c>
      <c r="B112" s="5" t="s">
        <v>53</v>
      </c>
      <c r="C112" s="8" t="s">
        <v>55</v>
      </c>
      <c r="D112" s="8" t="s">
        <v>55</v>
      </c>
      <c r="E112" s="8" t="s">
        <v>55</v>
      </c>
      <c r="F112" s="8" t="s">
        <v>55</v>
      </c>
      <c r="G112" s="8" t="s">
        <v>55</v>
      </c>
      <c r="H112" s="8" t="s">
        <v>55</v>
      </c>
      <c r="I112" s="8" t="s">
        <v>55</v>
      </c>
      <c r="J112" s="8" t="s">
        <v>55</v>
      </c>
      <c r="K112" s="8" t="s">
        <v>55</v>
      </c>
      <c r="L112" s="8" t="s">
        <v>55</v>
      </c>
      <c r="M112" s="8" t="s">
        <v>55</v>
      </c>
      <c r="N112" s="8" t="s">
        <v>55</v>
      </c>
      <c r="O112" s="8" t="s">
        <v>55</v>
      </c>
      <c r="P112" s="8" t="s">
        <v>55</v>
      </c>
      <c r="Q112" s="8" t="s">
        <v>55</v>
      </c>
      <c r="R112" s="8" t="s">
        <v>55</v>
      </c>
      <c r="S112" s="8" t="s">
        <v>55</v>
      </c>
      <c r="T112" s="8" t="s">
        <v>55</v>
      </c>
      <c r="U112" s="8" t="s">
        <v>55</v>
      </c>
      <c r="V112" s="8" t="s">
        <v>55</v>
      </c>
      <c r="W112" s="8" t="s">
        <v>55</v>
      </c>
      <c r="X112" s="8" t="s">
        <v>55</v>
      </c>
      <c r="Y112" s="8" t="s">
        <v>55</v>
      </c>
      <c r="Z112" s="8" t="s">
        <v>55</v>
      </c>
      <c r="AA112" s="8" t="s">
        <v>55</v>
      </c>
      <c r="AB112" s="8" t="s">
        <v>55</v>
      </c>
      <c r="AC112" s="8" t="s">
        <v>55</v>
      </c>
      <c r="AD112" s="8" t="s">
        <v>55</v>
      </c>
      <c r="AE112" s="8" t="s">
        <v>55</v>
      </c>
      <c r="AF112" s="8" t="s">
        <v>55</v>
      </c>
      <c r="AG112" s="8" t="s">
        <v>55</v>
      </c>
      <c r="AH112" s="8" t="s">
        <v>55</v>
      </c>
      <c r="AI112" s="8" t="s">
        <v>55</v>
      </c>
      <c r="AJ112" s="8" t="s">
        <v>55</v>
      </c>
      <c r="AK112" s="8" t="s">
        <v>55</v>
      </c>
      <c r="AL112" s="8" t="s">
        <v>55</v>
      </c>
      <c r="AM112" s="8" t="s">
        <v>55</v>
      </c>
      <c r="AN112" s="8" t="s">
        <v>55</v>
      </c>
      <c r="AO112" s="8" t="s">
        <v>55</v>
      </c>
      <c r="AP112" s="8" t="s">
        <v>55</v>
      </c>
      <c r="AQ112" s="8" t="s">
        <v>55</v>
      </c>
      <c r="AR112" s="8" t="s">
        <v>55</v>
      </c>
      <c r="AS112" s="8" t="s">
        <v>55</v>
      </c>
      <c r="AT112" s="8" t="s">
        <v>55</v>
      </c>
      <c r="AU112" s="8">
        <v>57.707009999999997</v>
      </c>
      <c r="AV112" s="8" t="s">
        <v>55</v>
      </c>
      <c r="AW112" s="8" t="s">
        <v>55</v>
      </c>
    </row>
    <row r="113" spans="1:49" ht="13" x14ac:dyDescent="0.3">
      <c r="A113" s="6" t="s">
        <v>183</v>
      </c>
      <c r="B113" s="5" t="s">
        <v>53</v>
      </c>
      <c r="C113" s="7" t="s">
        <v>55</v>
      </c>
      <c r="D113" s="7" t="s">
        <v>55</v>
      </c>
      <c r="E113" s="7" t="s">
        <v>55</v>
      </c>
      <c r="F113" s="7" t="s">
        <v>55</v>
      </c>
      <c r="G113" s="7" t="s">
        <v>55</v>
      </c>
      <c r="H113" s="7" t="s">
        <v>55</v>
      </c>
      <c r="I113" s="7" t="s">
        <v>55</v>
      </c>
      <c r="J113" s="7">
        <v>10.66098</v>
      </c>
      <c r="K113" s="7">
        <v>11.864409999999999</v>
      </c>
      <c r="L113" s="7">
        <v>15.27778</v>
      </c>
      <c r="M113" s="7">
        <v>13.89222</v>
      </c>
      <c r="N113" s="7" t="s">
        <v>55</v>
      </c>
      <c r="O113" s="7">
        <v>16.428570000000001</v>
      </c>
      <c r="P113" s="7" t="s">
        <v>55</v>
      </c>
      <c r="Q113" s="7" t="s">
        <v>55</v>
      </c>
      <c r="R113" s="7" t="s">
        <v>55</v>
      </c>
      <c r="S113" s="7" t="s">
        <v>55</v>
      </c>
      <c r="T113" s="7" t="s">
        <v>55</v>
      </c>
      <c r="U113" s="7" t="s">
        <v>55</v>
      </c>
      <c r="V113" s="7" t="s">
        <v>55</v>
      </c>
      <c r="W113" s="7" t="s">
        <v>55</v>
      </c>
      <c r="X113" s="7" t="s">
        <v>55</v>
      </c>
      <c r="Y113" s="7" t="s">
        <v>55</v>
      </c>
      <c r="Z113" s="7" t="s">
        <v>55</v>
      </c>
      <c r="AA113" s="7" t="s">
        <v>55</v>
      </c>
      <c r="AB113" s="7" t="s">
        <v>55</v>
      </c>
      <c r="AC113" s="7" t="s">
        <v>55</v>
      </c>
      <c r="AD113" s="7" t="s">
        <v>55</v>
      </c>
      <c r="AE113" s="7" t="s">
        <v>55</v>
      </c>
      <c r="AF113" s="7" t="s">
        <v>55</v>
      </c>
      <c r="AG113" s="7" t="s">
        <v>55</v>
      </c>
      <c r="AH113" s="7" t="s">
        <v>55</v>
      </c>
      <c r="AI113" s="7" t="s">
        <v>55</v>
      </c>
      <c r="AJ113" s="7" t="s">
        <v>55</v>
      </c>
      <c r="AK113" s="7" t="s">
        <v>55</v>
      </c>
      <c r="AL113" s="7" t="s">
        <v>55</v>
      </c>
      <c r="AM113" s="7" t="s">
        <v>55</v>
      </c>
      <c r="AN113" s="7" t="s">
        <v>55</v>
      </c>
      <c r="AO113" s="7" t="s">
        <v>55</v>
      </c>
      <c r="AP113" s="7" t="s">
        <v>55</v>
      </c>
      <c r="AQ113" s="7" t="s">
        <v>55</v>
      </c>
      <c r="AR113" s="7" t="s">
        <v>55</v>
      </c>
      <c r="AS113" s="7" t="s">
        <v>55</v>
      </c>
      <c r="AT113" s="7" t="s">
        <v>55</v>
      </c>
      <c r="AU113" s="7" t="s">
        <v>55</v>
      </c>
      <c r="AV113" s="7" t="s">
        <v>55</v>
      </c>
      <c r="AW113" s="7" t="s">
        <v>55</v>
      </c>
    </row>
    <row r="114" spans="1:49" ht="13" x14ac:dyDescent="0.3">
      <c r="A114" s="6" t="s">
        <v>184</v>
      </c>
      <c r="B114" s="5" t="s">
        <v>53</v>
      </c>
      <c r="C114" s="8" t="s">
        <v>55</v>
      </c>
      <c r="D114" s="8" t="s">
        <v>55</v>
      </c>
      <c r="E114" s="8" t="s">
        <v>55</v>
      </c>
      <c r="F114" s="8">
        <v>45.429360000000003</v>
      </c>
      <c r="G114" s="8">
        <v>34.908140000000003</v>
      </c>
      <c r="H114" s="8">
        <v>47.385620000000003</v>
      </c>
      <c r="I114" s="8">
        <v>32.526879999999998</v>
      </c>
      <c r="J114" s="8">
        <v>31.472079999999998</v>
      </c>
      <c r="K114" s="8">
        <v>34.615380000000002</v>
      </c>
      <c r="L114" s="8">
        <v>39.493670000000002</v>
      </c>
      <c r="M114" s="8" t="s">
        <v>55</v>
      </c>
      <c r="N114" s="8">
        <v>30.115829999999999</v>
      </c>
      <c r="O114" s="8">
        <v>24.01961</v>
      </c>
      <c r="P114" s="8">
        <v>26.13636</v>
      </c>
      <c r="Q114" s="8">
        <v>28.965520000000001</v>
      </c>
      <c r="R114" s="8">
        <v>6.0240999999999998</v>
      </c>
      <c r="S114" s="8">
        <v>17.164180000000002</v>
      </c>
      <c r="T114" s="8">
        <v>22.685189999999999</v>
      </c>
      <c r="U114" s="8">
        <v>27.340820000000001</v>
      </c>
      <c r="V114" s="8">
        <v>25.609760000000001</v>
      </c>
      <c r="W114" s="8">
        <v>38.580249999999999</v>
      </c>
      <c r="X114" s="8">
        <v>40.639270000000003</v>
      </c>
      <c r="Y114" s="8">
        <v>43.703699999999998</v>
      </c>
      <c r="Z114" s="8">
        <v>39.042819999999999</v>
      </c>
      <c r="AA114" s="8">
        <v>48.944099999999999</v>
      </c>
      <c r="AB114" s="8">
        <v>46.390659999999997</v>
      </c>
      <c r="AC114" s="8">
        <v>50.37538</v>
      </c>
      <c r="AD114" s="8">
        <v>50.115470000000002</v>
      </c>
      <c r="AE114" s="8">
        <v>49.709299999999999</v>
      </c>
      <c r="AF114" s="8">
        <v>53.932580000000002</v>
      </c>
      <c r="AG114" s="8">
        <v>51.617800000000003</v>
      </c>
      <c r="AH114" s="8">
        <v>52.021970000000003</v>
      </c>
      <c r="AI114" s="8">
        <v>52.034260000000003</v>
      </c>
      <c r="AJ114" s="8">
        <v>54.736330000000002</v>
      </c>
      <c r="AK114" s="8">
        <v>57.296039999999998</v>
      </c>
      <c r="AL114" s="8">
        <v>60.634799999999998</v>
      </c>
      <c r="AM114" s="8">
        <v>57.997010000000003</v>
      </c>
      <c r="AN114" s="8">
        <v>57.347009999999997</v>
      </c>
      <c r="AO114" s="8">
        <v>59.383949999999999</v>
      </c>
      <c r="AP114" s="8">
        <v>59.563989999999997</v>
      </c>
      <c r="AQ114" s="8">
        <v>58.642180000000003</v>
      </c>
      <c r="AR114" s="8">
        <v>55.054519999999997</v>
      </c>
      <c r="AS114" s="8">
        <v>57.435749999999999</v>
      </c>
      <c r="AT114" s="8">
        <v>55.719169999999998</v>
      </c>
      <c r="AU114" s="8">
        <v>54.791029999999999</v>
      </c>
      <c r="AV114" s="8" t="s">
        <v>55</v>
      </c>
      <c r="AW114" s="8" t="s">
        <v>55</v>
      </c>
    </row>
    <row r="115" spans="1:49" ht="20" x14ac:dyDescent="0.3">
      <c r="A115" s="6" t="s">
        <v>185</v>
      </c>
      <c r="B115" s="5" t="s">
        <v>53</v>
      </c>
      <c r="C115" s="7" t="s">
        <v>55</v>
      </c>
      <c r="D115" s="7" t="s">
        <v>55</v>
      </c>
      <c r="E115" s="7" t="s">
        <v>55</v>
      </c>
      <c r="F115" s="7" t="s">
        <v>55</v>
      </c>
      <c r="G115" s="7" t="s">
        <v>55</v>
      </c>
      <c r="H115" s="7" t="s">
        <v>55</v>
      </c>
      <c r="I115" s="7" t="s">
        <v>55</v>
      </c>
      <c r="J115" s="7" t="s">
        <v>55</v>
      </c>
      <c r="K115" s="7" t="s">
        <v>55</v>
      </c>
      <c r="L115" s="7" t="s">
        <v>55</v>
      </c>
      <c r="M115" s="7" t="s">
        <v>55</v>
      </c>
      <c r="N115" s="7" t="s">
        <v>55</v>
      </c>
      <c r="O115" s="7" t="s">
        <v>55</v>
      </c>
      <c r="P115" s="7" t="s">
        <v>55</v>
      </c>
      <c r="Q115" s="7" t="s">
        <v>55</v>
      </c>
      <c r="R115" s="7" t="s">
        <v>55</v>
      </c>
      <c r="S115" s="7" t="s">
        <v>55</v>
      </c>
      <c r="T115" s="7" t="s">
        <v>55</v>
      </c>
      <c r="U115" s="7" t="s">
        <v>55</v>
      </c>
      <c r="V115" s="7" t="s">
        <v>55</v>
      </c>
      <c r="W115" s="7" t="s">
        <v>55</v>
      </c>
      <c r="X115" s="7" t="s">
        <v>55</v>
      </c>
      <c r="Y115" s="7" t="s">
        <v>55</v>
      </c>
      <c r="Z115" s="7" t="s">
        <v>55</v>
      </c>
      <c r="AA115" s="7" t="s">
        <v>55</v>
      </c>
      <c r="AB115" s="7" t="s">
        <v>55</v>
      </c>
      <c r="AC115" s="7" t="s">
        <v>55</v>
      </c>
      <c r="AD115" s="7" t="s">
        <v>55</v>
      </c>
      <c r="AE115" s="7" t="s">
        <v>55</v>
      </c>
      <c r="AF115" s="7" t="s">
        <v>55</v>
      </c>
      <c r="AG115" s="7" t="s">
        <v>55</v>
      </c>
      <c r="AH115" s="7" t="s">
        <v>55</v>
      </c>
      <c r="AI115" s="7" t="s">
        <v>55</v>
      </c>
      <c r="AJ115" s="7" t="s">
        <v>55</v>
      </c>
      <c r="AK115" s="7" t="s">
        <v>55</v>
      </c>
      <c r="AL115" s="7" t="s">
        <v>55</v>
      </c>
      <c r="AM115" s="7" t="s">
        <v>55</v>
      </c>
      <c r="AN115" s="7" t="s">
        <v>55</v>
      </c>
      <c r="AO115" s="7" t="s">
        <v>55</v>
      </c>
      <c r="AP115" s="7" t="s">
        <v>55</v>
      </c>
      <c r="AQ115" s="7" t="s">
        <v>55</v>
      </c>
      <c r="AR115" s="7" t="s">
        <v>55</v>
      </c>
      <c r="AS115" s="7">
        <v>46.280990000000003</v>
      </c>
      <c r="AT115" s="7" t="s">
        <v>55</v>
      </c>
      <c r="AU115" s="7" t="s">
        <v>55</v>
      </c>
      <c r="AV115" s="7" t="s">
        <v>55</v>
      </c>
      <c r="AW115" s="7" t="s">
        <v>55</v>
      </c>
    </row>
    <row r="116" spans="1:49" ht="13" x14ac:dyDescent="0.3">
      <c r="A116" s="6" t="s">
        <v>187</v>
      </c>
      <c r="B116" s="5" t="s">
        <v>53</v>
      </c>
      <c r="C116" s="7" t="s">
        <v>55</v>
      </c>
      <c r="D116" s="7" t="s">
        <v>55</v>
      </c>
      <c r="E116" s="7" t="s">
        <v>55</v>
      </c>
      <c r="F116" s="7" t="s">
        <v>55</v>
      </c>
      <c r="G116" s="7" t="s">
        <v>55</v>
      </c>
      <c r="H116" s="7" t="s">
        <v>55</v>
      </c>
      <c r="I116" s="7" t="s">
        <v>55</v>
      </c>
      <c r="J116" s="7" t="s">
        <v>55</v>
      </c>
      <c r="K116" s="7" t="s">
        <v>55</v>
      </c>
      <c r="L116" s="7" t="s">
        <v>55</v>
      </c>
      <c r="M116" s="7" t="s">
        <v>55</v>
      </c>
      <c r="N116" s="7" t="s">
        <v>55</v>
      </c>
      <c r="O116" s="7" t="s">
        <v>55</v>
      </c>
      <c r="P116" s="7" t="s">
        <v>55</v>
      </c>
      <c r="Q116" s="7" t="s">
        <v>55</v>
      </c>
      <c r="R116" s="7" t="s">
        <v>55</v>
      </c>
      <c r="S116" s="7" t="s">
        <v>55</v>
      </c>
      <c r="T116" s="7" t="s">
        <v>55</v>
      </c>
      <c r="U116" s="7" t="s">
        <v>55</v>
      </c>
      <c r="V116" s="7" t="s">
        <v>55</v>
      </c>
      <c r="W116" s="7" t="s">
        <v>55</v>
      </c>
      <c r="X116" s="7" t="s">
        <v>55</v>
      </c>
      <c r="Y116" s="7" t="s">
        <v>55</v>
      </c>
      <c r="Z116" s="7" t="s">
        <v>55</v>
      </c>
      <c r="AA116" s="7">
        <v>15.62791</v>
      </c>
      <c r="AB116" s="7" t="s">
        <v>55</v>
      </c>
      <c r="AC116" s="7" t="s">
        <v>55</v>
      </c>
      <c r="AD116" s="7" t="s">
        <v>55</v>
      </c>
      <c r="AE116" s="7" t="s">
        <v>55</v>
      </c>
      <c r="AF116" s="7" t="s">
        <v>55</v>
      </c>
      <c r="AG116" s="7" t="s">
        <v>55</v>
      </c>
      <c r="AH116" s="7" t="s">
        <v>55</v>
      </c>
      <c r="AI116" s="7" t="s">
        <v>55</v>
      </c>
      <c r="AJ116" s="7" t="s">
        <v>55</v>
      </c>
      <c r="AK116" s="7" t="s">
        <v>55</v>
      </c>
      <c r="AL116" s="7">
        <v>24.788620000000002</v>
      </c>
      <c r="AM116" s="7" t="s">
        <v>55</v>
      </c>
      <c r="AN116" s="7" t="s">
        <v>55</v>
      </c>
      <c r="AO116" s="7" t="s">
        <v>55</v>
      </c>
      <c r="AP116" s="7" t="s">
        <v>55</v>
      </c>
      <c r="AQ116" s="7" t="s">
        <v>55</v>
      </c>
      <c r="AR116" s="7" t="s">
        <v>55</v>
      </c>
      <c r="AS116" s="7" t="s">
        <v>55</v>
      </c>
      <c r="AT116" s="7" t="s">
        <v>55</v>
      </c>
      <c r="AU116" s="7" t="s">
        <v>55</v>
      </c>
      <c r="AV116" s="7">
        <v>37.942239999999998</v>
      </c>
      <c r="AW116" s="7">
        <v>32.553539999999998</v>
      </c>
    </row>
    <row r="117" spans="1:49" ht="13" x14ac:dyDescent="0.3">
      <c r="A117" s="6" t="s">
        <v>188</v>
      </c>
      <c r="B117" s="5" t="s">
        <v>53</v>
      </c>
      <c r="C117" s="8" t="s">
        <v>55</v>
      </c>
      <c r="D117" s="8" t="s">
        <v>55</v>
      </c>
      <c r="E117" s="8">
        <v>23.563220000000001</v>
      </c>
      <c r="F117" s="8">
        <v>18.46847</v>
      </c>
      <c r="G117" s="8">
        <v>4</v>
      </c>
      <c r="H117" s="8">
        <v>4.2105300000000003</v>
      </c>
      <c r="I117" s="8">
        <v>20.27027</v>
      </c>
      <c r="J117" s="8">
        <v>19.47195</v>
      </c>
      <c r="K117" s="8">
        <v>27.67624</v>
      </c>
      <c r="L117" s="8">
        <v>19.685040000000001</v>
      </c>
      <c r="M117" s="8">
        <v>31.84713</v>
      </c>
      <c r="N117" s="8">
        <v>30.379750000000001</v>
      </c>
      <c r="O117" s="8">
        <v>34.699449999999999</v>
      </c>
      <c r="P117" s="8">
        <v>32.424239999999998</v>
      </c>
      <c r="Q117" s="8" t="s">
        <v>55</v>
      </c>
      <c r="R117" s="8">
        <v>34.85342</v>
      </c>
      <c r="S117" s="8" t="s">
        <v>55</v>
      </c>
      <c r="T117" s="8" t="s">
        <v>55</v>
      </c>
      <c r="U117" s="8">
        <v>32.842109999999998</v>
      </c>
      <c r="V117" s="8" t="s">
        <v>55</v>
      </c>
      <c r="W117" s="8" t="s">
        <v>55</v>
      </c>
      <c r="X117" s="8">
        <v>31.772580000000001</v>
      </c>
      <c r="Y117" s="8">
        <v>39.965299999999999</v>
      </c>
      <c r="Z117" s="8" t="s">
        <v>55</v>
      </c>
      <c r="AA117" s="8" t="s">
        <v>55</v>
      </c>
      <c r="AB117" s="8" t="s">
        <v>55</v>
      </c>
      <c r="AC117" s="8" t="s">
        <v>55</v>
      </c>
      <c r="AD117" s="8" t="s">
        <v>55</v>
      </c>
      <c r="AE117" s="8" t="s">
        <v>55</v>
      </c>
      <c r="AF117" s="8" t="s">
        <v>55</v>
      </c>
      <c r="AG117" s="8" t="s">
        <v>55</v>
      </c>
      <c r="AH117" s="8" t="s">
        <v>55</v>
      </c>
      <c r="AI117" s="8" t="s">
        <v>55</v>
      </c>
      <c r="AJ117" s="8" t="s">
        <v>55</v>
      </c>
      <c r="AK117" s="8" t="s">
        <v>55</v>
      </c>
      <c r="AL117" s="8" t="s">
        <v>55</v>
      </c>
      <c r="AM117" s="8" t="s">
        <v>55</v>
      </c>
      <c r="AN117" s="8" t="s">
        <v>55</v>
      </c>
      <c r="AO117" s="8" t="s">
        <v>55</v>
      </c>
      <c r="AP117" s="8" t="s">
        <v>55</v>
      </c>
      <c r="AQ117" s="8" t="s">
        <v>55</v>
      </c>
      <c r="AR117" s="8" t="s">
        <v>55</v>
      </c>
      <c r="AS117" s="8" t="s">
        <v>55</v>
      </c>
      <c r="AT117" s="8" t="s">
        <v>55</v>
      </c>
      <c r="AU117" s="8" t="s">
        <v>55</v>
      </c>
      <c r="AV117" s="8">
        <v>64.47645</v>
      </c>
      <c r="AW117" s="8" t="s">
        <v>55</v>
      </c>
    </row>
    <row r="118" spans="1:49" ht="13" x14ac:dyDescent="0.3">
      <c r="A118" s="6" t="s">
        <v>190</v>
      </c>
      <c r="B118" s="5" t="s">
        <v>53</v>
      </c>
      <c r="C118" s="8" t="s">
        <v>55</v>
      </c>
      <c r="D118" s="8" t="s">
        <v>55</v>
      </c>
      <c r="E118" s="8" t="s">
        <v>55</v>
      </c>
      <c r="F118" s="8" t="s">
        <v>55</v>
      </c>
      <c r="G118" s="8" t="s">
        <v>55</v>
      </c>
      <c r="H118" s="8" t="s">
        <v>55</v>
      </c>
      <c r="I118" s="8" t="s">
        <v>55</v>
      </c>
      <c r="J118" s="8" t="s">
        <v>55</v>
      </c>
      <c r="K118" s="8" t="s">
        <v>55</v>
      </c>
      <c r="L118" s="8" t="s">
        <v>55</v>
      </c>
      <c r="M118" s="8" t="s">
        <v>55</v>
      </c>
      <c r="N118" s="8" t="s">
        <v>55</v>
      </c>
      <c r="O118" s="8" t="s">
        <v>55</v>
      </c>
      <c r="P118" s="8" t="s">
        <v>55</v>
      </c>
      <c r="Q118" s="8" t="s">
        <v>55</v>
      </c>
      <c r="R118" s="8" t="s">
        <v>55</v>
      </c>
      <c r="S118" s="8" t="s">
        <v>55</v>
      </c>
      <c r="T118" s="8" t="s">
        <v>55</v>
      </c>
      <c r="U118" s="8" t="s">
        <v>55</v>
      </c>
      <c r="V118" s="8" t="s">
        <v>55</v>
      </c>
      <c r="W118" s="8" t="s">
        <v>55</v>
      </c>
      <c r="X118" s="8" t="s">
        <v>55</v>
      </c>
      <c r="Y118" s="8" t="s">
        <v>55</v>
      </c>
      <c r="Z118" s="8" t="s">
        <v>55</v>
      </c>
      <c r="AA118" s="8" t="s">
        <v>55</v>
      </c>
      <c r="AB118" s="8" t="s">
        <v>55</v>
      </c>
      <c r="AC118" s="8">
        <v>49.06109</v>
      </c>
      <c r="AD118" s="8">
        <v>49.290149999999997</v>
      </c>
      <c r="AE118" s="8" t="s">
        <v>55</v>
      </c>
      <c r="AF118" s="8">
        <v>51.172409999999999</v>
      </c>
      <c r="AG118" s="8">
        <v>51.143590000000003</v>
      </c>
      <c r="AH118" s="8">
        <v>51.939010000000003</v>
      </c>
      <c r="AI118" s="8">
        <v>52.159059999999997</v>
      </c>
      <c r="AJ118" s="8">
        <v>51.94491</v>
      </c>
      <c r="AK118" s="8">
        <v>50.888210000000001</v>
      </c>
      <c r="AL118" s="8">
        <v>54.609070000000003</v>
      </c>
      <c r="AM118" s="8">
        <v>53.71519</v>
      </c>
      <c r="AN118" s="8">
        <v>53.760300000000001</v>
      </c>
      <c r="AO118" s="8">
        <v>54.271909999999998</v>
      </c>
      <c r="AP118" s="8">
        <v>54.273130000000002</v>
      </c>
      <c r="AQ118" s="8">
        <v>54.422269999999997</v>
      </c>
      <c r="AR118" s="8">
        <v>53.826830000000001</v>
      </c>
      <c r="AS118" s="8">
        <v>53.46931</v>
      </c>
      <c r="AT118" s="8">
        <v>53.09064</v>
      </c>
      <c r="AU118" s="8">
        <v>52.652830000000002</v>
      </c>
      <c r="AV118" s="8" t="s">
        <v>55</v>
      </c>
      <c r="AW118" s="8" t="s">
        <v>55</v>
      </c>
    </row>
    <row r="119" spans="1:49" ht="40" x14ac:dyDescent="0.3">
      <c r="A119" s="6" t="s">
        <v>191</v>
      </c>
      <c r="B119" s="5" t="s">
        <v>53</v>
      </c>
      <c r="C119" s="7" t="s">
        <v>55</v>
      </c>
      <c r="D119" s="7" t="s">
        <v>55</v>
      </c>
      <c r="E119" s="7" t="s">
        <v>55</v>
      </c>
      <c r="F119" s="7" t="s">
        <v>55</v>
      </c>
      <c r="G119" s="7" t="s">
        <v>55</v>
      </c>
      <c r="H119" s="7" t="s">
        <v>55</v>
      </c>
      <c r="I119" s="7" t="s">
        <v>55</v>
      </c>
      <c r="J119" s="7" t="s">
        <v>55</v>
      </c>
      <c r="K119" s="7" t="s">
        <v>55</v>
      </c>
      <c r="L119" s="7" t="s">
        <v>55</v>
      </c>
      <c r="M119" s="7">
        <v>20</v>
      </c>
      <c r="N119" s="7">
        <v>64.435149999999993</v>
      </c>
      <c r="O119" s="7" t="s">
        <v>55</v>
      </c>
      <c r="P119" s="7">
        <v>45.967739999999999</v>
      </c>
      <c r="Q119" s="7">
        <v>45</v>
      </c>
      <c r="R119" s="7" t="s">
        <v>55</v>
      </c>
      <c r="S119" s="7" t="s">
        <v>55</v>
      </c>
      <c r="T119" s="7" t="s">
        <v>55</v>
      </c>
      <c r="U119" s="7" t="s">
        <v>55</v>
      </c>
      <c r="V119" s="7" t="s">
        <v>55</v>
      </c>
      <c r="W119" s="7" t="s">
        <v>55</v>
      </c>
      <c r="X119" s="7" t="s">
        <v>55</v>
      </c>
      <c r="Y119" s="7" t="s">
        <v>55</v>
      </c>
      <c r="Z119" s="7" t="s">
        <v>55</v>
      </c>
      <c r="AA119" s="7" t="s">
        <v>55</v>
      </c>
      <c r="AB119" s="7" t="s">
        <v>55</v>
      </c>
      <c r="AC119" s="7" t="s">
        <v>55</v>
      </c>
      <c r="AD119" s="7" t="s">
        <v>55</v>
      </c>
      <c r="AE119" s="7" t="s">
        <v>55</v>
      </c>
      <c r="AF119" s="7" t="s">
        <v>55</v>
      </c>
      <c r="AG119" s="7" t="s">
        <v>55</v>
      </c>
      <c r="AH119" s="7" t="s">
        <v>55</v>
      </c>
      <c r="AI119" s="7" t="s">
        <v>55</v>
      </c>
      <c r="AJ119" s="7" t="s">
        <v>55</v>
      </c>
      <c r="AK119" s="7" t="s">
        <v>55</v>
      </c>
      <c r="AL119" s="7" t="s">
        <v>55</v>
      </c>
      <c r="AM119" s="7" t="s">
        <v>55</v>
      </c>
      <c r="AN119" s="7" t="s">
        <v>55</v>
      </c>
      <c r="AO119" s="7" t="s">
        <v>55</v>
      </c>
      <c r="AP119" s="7" t="s">
        <v>55</v>
      </c>
      <c r="AQ119" s="7" t="s">
        <v>55</v>
      </c>
      <c r="AR119" s="7" t="s">
        <v>55</v>
      </c>
      <c r="AS119" s="7" t="s">
        <v>55</v>
      </c>
      <c r="AT119" s="7" t="s">
        <v>55</v>
      </c>
      <c r="AU119" s="7" t="s">
        <v>55</v>
      </c>
      <c r="AV119" s="7" t="s">
        <v>55</v>
      </c>
      <c r="AW119" s="7" t="s">
        <v>55</v>
      </c>
    </row>
    <row r="120" spans="1:49" ht="13" x14ac:dyDescent="0.3">
      <c r="A120" s="6" t="s">
        <v>193</v>
      </c>
      <c r="B120" s="5" t="s">
        <v>53</v>
      </c>
      <c r="C120" s="7" t="s">
        <v>55</v>
      </c>
      <c r="D120" s="7" t="s">
        <v>55</v>
      </c>
      <c r="E120" s="7" t="s">
        <v>55</v>
      </c>
      <c r="F120" s="7" t="s">
        <v>55</v>
      </c>
      <c r="G120" s="7" t="s">
        <v>55</v>
      </c>
      <c r="H120" s="7" t="s">
        <v>55</v>
      </c>
      <c r="I120" s="7" t="s">
        <v>55</v>
      </c>
      <c r="J120" s="7" t="s">
        <v>55</v>
      </c>
      <c r="K120" s="7" t="s">
        <v>55</v>
      </c>
      <c r="L120" s="7" t="s">
        <v>55</v>
      </c>
      <c r="M120" s="7" t="s">
        <v>55</v>
      </c>
      <c r="N120" s="7" t="s">
        <v>55</v>
      </c>
      <c r="O120" s="7" t="s">
        <v>55</v>
      </c>
      <c r="P120" s="7" t="s">
        <v>55</v>
      </c>
      <c r="Q120" s="7" t="s">
        <v>55</v>
      </c>
      <c r="R120" s="7" t="s">
        <v>55</v>
      </c>
      <c r="S120" s="7" t="s">
        <v>55</v>
      </c>
      <c r="T120" s="7" t="s">
        <v>55</v>
      </c>
      <c r="U120" s="7">
        <v>65.474040000000002</v>
      </c>
      <c r="V120" s="7" t="s">
        <v>55</v>
      </c>
      <c r="W120" s="7" t="s">
        <v>55</v>
      </c>
      <c r="X120" s="7" t="s">
        <v>55</v>
      </c>
      <c r="Y120" s="7" t="s">
        <v>55</v>
      </c>
      <c r="Z120" s="7" t="s">
        <v>55</v>
      </c>
      <c r="AA120" s="7" t="s">
        <v>55</v>
      </c>
      <c r="AB120" s="7" t="s">
        <v>55</v>
      </c>
      <c r="AC120" s="7">
        <v>71.735399999999998</v>
      </c>
      <c r="AD120" s="7">
        <v>71.592209999999994</v>
      </c>
      <c r="AE120" s="7" t="s">
        <v>55</v>
      </c>
      <c r="AF120" s="7">
        <v>69.684640000000002</v>
      </c>
      <c r="AG120" s="7">
        <v>66.021479999999997</v>
      </c>
      <c r="AH120" s="7">
        <v>65.597260000000006</v>
      </c>
      <c r="AI120" s="7">
        <v>66.589330000000004</v>
      </c>
      <c r="AJ120" s="7">
        <v>64.492320000000007</v>
      </c>
      <c r="AK120" s="7">
        <v>65.232839999999996</v>
      </c>
      <c r="AL120" s="7">
        <v>64.847970000000004</v>
      </c>
      <c r="AM120" s="7">
        <v>65.278480000000002</v>
      </c>
      <c r="AN120" s="7">
        <v>65.278739999999999</v>
      </c>
      <c r="AO120" s="7">
        <v>65.633970000000005</v>
      </c>
      <c r="AP120" s="7">
        <v>63.762230000000002</v>
      </c>
      <c r="AQ120" s="7">
        <v>64.710179999999994</v>
      </c>
      <c r="AR120" s="7">
        <v>63.849139999999998</v>
      </c>
      <c r="AS120" s="7" t="s">
        <v>55</v>
      </c>
      <c r="AT120" s="7">
        <v>64.475880000000004</v>
      </c>
      <c r="AU120" s="7">
        <v>63.99409</v>
      </c>
      <c r="AV120" s="7">
        <v>62.127279999999999</v>
      </c>
      <c r="AW120" s="7" t="s">
        <v>55</v>
      </c>
    </row>
    <row r="121" spans="1:49" ht="13" x14ac:dyDescent="0.3">
      <c r="A121" s="6" t="s">
        <v>196</v>
      </c>
      <c r="B121" s="5" t="s">
        <v>53</v>
      </c>
      <c r="C121" s="8" t="s">
        <v>55</v>
      </c>
      <c r="D121" s="8">
        <v>18.862939999999998</v>
      </c>
      <c r="E121" s="8" t="s">
        <v>55</v>
      </c>
      <c r="F121" s="8" t="s">
        <v>55</v>
      </c>
      <c r="G121" s="8" t="s">
        <v>55</v>
      </c>
      <c r="H121" s="8" t="s">
        <v>55</v>
      </c>
      <c r="I121" s="8">
        <v>17.61281</v>
      </c>
      <c r="J121" s="8" t="s">
        <v>55</v>
      </c>
      <c r="K121" s="8" t="s">
        <v>55</v>
      </c>
      <c r="L121" s="8">
        <v>18.755500000000001</v>
      </c>
      <c r="M121" s="8" t="s">
        <v>55</v>
      </c>
      <c r="N121" s="8" t="s">
        <v>55</v>
      </c>
      <c r="O121" s="8" t="s">
        <v>55</v>
      </c>
      <c r="P121" s="8" t="s">
        <v>55</v>
      </c>
      <c r="Q121" s="8" t="s">
        <v>55</v>
      </c>
      <c r="R121" s="8">
        <v>30.090009999999999</v>
      </c>
      <c r="S121" s="8" t="s">
        <v>55</v>
      </c>
      <c r="T121" s="8">
        <v>32.643970000000003</v>
      </c>
      <c r="U121" s="8" t="s">
        <v>55</v>
      </c>
      <c r="V121" s="8">
        <v>28.920480000000001</v>
      </c>
      <c r="W121" s="8" t="s">
        <v>55</v>
      </c>
      <c r="X121" s="8" t="s">
        <v>55</v>
      </c>
      <c r="Y121" s="8">
        <v>33.615090000000002</v>
      </c>
      <c r="Z121" s="8">
        <v>40.155859999999997</v>
      </c>
      <c r="AA121" s="8">
        <v>39.616239999999998</v>
      </c>
      <c r="AB121" s="8">
        <v>39.149419999999999</v>
      </c>
      <c r="AC121" s="8" t="s">
        <v>55</v>
      </c>
      <c r="AD121" s="8" t="s">
        <v>55</v>
      </c>
      <c r="AE121" s="8" t="s">
        <v>55</v>
      </c>
      <c r="AF121" s="8" t="s">
        <v>55</v>
      </c>
      <c r="AG121" s="8" t="s">
        <v>55</v>
      </c>
      <c r="AH121" s="8">
        <v>43.662680000000002</v>
      </c>
      <c r="AI121" s="8" t="s">
        <v>55</v>
      </c>
      <c r="AJ121" s="8" t="s">
        <v>55</v>
      </c>
      <c r="AK121" s="8" t="s">
        <v>55</v>
      </c>
      <c r="AL121" s="8">
        <v>42.392339999999997</v>
      </c>
      <c r="AM121" s="8">
        <v>42.703629999999997</v>
      </c>
      <c r="AN121" s="8">
        <v>37.087719999999997</v>
      </c>
      <c r="AO121" s="8">
        <v>31.954339999999998</v>
      </c>
      <c r="AP121" s="8">
        <v>46.284260000000003</v>
      </c>
      <c r="AQ121" s="8">
        <v>47.311999999999998</v>
      </c>
      <c r="AR121" s="8" t="s">
        <v>55</v>
      </c>
      <c r="AS121" s="8" t="s">
        <v>55</v>
      </c>
      <c r="AT121" s="8" t="s">
        <v>55</v>
      </c>
      <c r="AU121" s="8">
        <v>48.718060000000001</v>
      </c>
      <c r="AV121" s="8">
        <v>48.210380000000001</v>
      </c>
      <c r="AW121" s="8" t="s">
        <v>55</v>
      </c>
    </row>
    <row r="122" spans="1:49" ht="20" x14ac:dyDescent="0.3">
      <c r="A122" s="6" t="s">
        <v>197</v>
      </c>
      <c r="B122" s="5" t="s">
        <v>53</v>
      </c>
      <c r="C122" s="7" t="s">
        <v>55</v>
      </c>
      <c r="D122" s="7">
        <v>46.153849999999998</v>
      </c>
      <c r="E122" s="7" t="s">
        <v>55</v>
      </c>
      <c r="F122" s="7" t="s">
        <v>55</v>
      </c>
      <c r="G122" s="7">
        <v>47.120420000000003</v>
      </c>
      <c r="H122" s="7" t="s">
        <v>55</v>
      </c>
      <c r="I122" s="7" t="s">
        <v>55</v>
      </c>
      <c r="J122" s="7" t="s">
        <v>55</v>
      </c>
      <c r="K122" s="7">
        <v>30.66667</v>
      </c>
      <c r="L122" s="7" t="s">
        <v>55</v>
      </c>
      <c r="M122" s="7" t="s">
        <v>55</v>
      </c>
      <c r="N122" s="7" t="s">
        <v>55</v>
      </c>
      <c r="O122" s="7">
        <v>35.652169999999998</v>
      </c>
      <c r="P122" s="7" t="s">
        <v>55</v>
      </c>
      <c r="Q122" s="7" t="s">
        <v>55</v>
      </c>
      <c r="R122" s="7" t="s">
        <v>55</v>
      </c>
      <c r="S122" s="7" t="s">
        <v>55</v>
      </c>
      <c r="T122" s="7" t="s">
        <v>55</v>
      </c>
      <c r="U122" s="7" t="s">
        <v>55</v>
      </c>
      <c r="V122" s="7" t="s">
        <v>55</v>
      </c>
      <c r="W122" s="7" t="s">
        <v>55</v>
      </c>
      <c r="X122" s="7" t="s">
        <v>55</v>
      </c>
      <c r="Y122" s="7" t="s">
        <v>55</v>
      </c>
      <c r="Z122" s="7">
        <v>22.619050000000001</v>
      </c>
      <c r="AA122" s="7">
        <v>32.530119999999997</v>
      </c>
      <c r="AB122" s="7">
        <v>39.333329999999997</v>
      </c>
      <c r="AC122" s="7">
        <v>33.944949999999999</v>
      </c>
      <c r="AD122" s="7" t="s">
        <v>55</v>
      </c>
      <c r="AE122" s="7" t="s">
        <v>55</v>
      </c>
      <c r="AF122" s="7" t="s">
        <v>55</v>
      </c>
      <c r="AG122" s="7" t="s">
        <v>55</v>
      </c>
      <c r="AH122" s="7" t="s">
        <v>55</v>
      </c>
      <c r="AI122" s="7" t="s">
        <v>55</v>
      </c>
      <c r="AJ122" s="7" t="s">
        <v>55</v>
      </c>
      <c r="AK122" s="7">
        <v>35.406529999999997</v>
      </c>
      <c r="AL122" s="7">
        <v>30.235130000000002</v>
      </c>
      <c r="AM122" s="7" t="s">
        <v>55</v>
      </c>
      <c r="AN122" s="7" t="s">
        <v>55</v>
      </c>
      <c r="AO122" s="7">
        <v>44.56738</v>
      </c>
      <c r="AP122" s="7">
        <v>41.856529999999999</v>
      </c>
      <c r="AQ122" s="7">
        <v>46.277970000000003</v>
      </c>
      <c r="AR122" s="7">
        <v>24.766629999999999</v>
      </c>
      <c r="AS122" s="7">
        <v>34.549959999999999</v>
      </c>
      <c r="AT122" s="7">
        <v>44.865920000000003</v>
      </c>
      <c r="AU122" s="7">
        <v>43.013779999999997</v>
      </c>
      <c r="AV122" s="7" t="s">
        <v>55</v>
      </c>
      <c r="AW122" s="7" t="s">
        <v>55</v>
      </c>
    </row>
    <row r="123" spans="1:49" ht="13" x14ac:dyDescent="0.3">
      <c r="A123" s="6" t="s">
        <v>198</v>
      </c>
      <c r="B123" s="5" t="s">
        <v>53</v>
      </c>
      <c r="C123" s="8" t="s">
        <v>55</v>
      </c>
      <c r="D123" s="8" t="s">
        <v>55</v>
      </c>
      <c r="E123" s="8" t="s">
        <v>55</v>
      </c>
      <c r="F123" s="8" t="s">
        <v>55</v>
      </c>
      <c r="G123" s="8" t="s">
        <v>55</v>
      </c>
      <c r="H123" s="8" t="s">
        <v>55</v>
      </c>
      <c r="I123" s="8" t="s">
        <v>55</v>
      </c>
      <c r="J123" s="8" t="s">
        <v>55</v>
      </c>
      <c r="K123" s="8" t="s">
        <v>55</v>
      </c>
      <c r="L123" s="8" t="s">
        <v>55</v>
      </c>
      <c r="M123" s="8" t="s">
        <v>55</v>
      </c>
      <c r="N123" s="8" t="s">
        <v>55</v>
      </c>
      <c r="O123" s="8" t="s">
        <v>55</v>
      </c>
      <c r="P123" s="8" t="s">
        <v>55</v>
      </c>
      <c r="Q123" s="8" t="s">
        <v>55</v>
      </c>
      <c r="R123" s="8" t="s">
        <v>55</v>
      </c>
      <c r="S123" s="8" t="s">
        <v>55</v>
      </c>
      <c r="T123" s="8" t="s">
        <v>55</v>
      </c>
      <c r="U123" s="8" t="s">
        <v>55</v>
      </c>
      <c r="V123" s="8" t="s">
        <v>55</v>
      </c>
      <c r="W123" s="8" t="s">
        <v>55</v>
      </c>
      <c r="X123" s="8" t="s">
        <v>55</v>
      </c>
      <c r="Y123" s="8" t="s">
        <v>55</v>
      </c>
      <c r="Z123" s="8" t="s">
        <v>55</v>
      </c>
      <c r="AA123" s="8" t="s">
        <v>55</v>
      </c>
      <c r="AB123" s="8" t="s">
        <v>55</v>
      </c>
      <c r="AC123" s="8">
        <v>62.109310000000001</v>
      </c>
      <c r="AD123" s="8" t="s">
        <v>55</v>
      </c>
      <c r="AE123" s="8" t="s">
        <v>55</v>
      </c>
      <c r="AF123" s="8" t="s">
        <v>55</v>
      </c>
      <c r="AG123" s="8" t="s">
        <v>55</v>
      </c>
      <c r="AH123" s="8" t="s">
        <v>55</v>
      </c>
      <c r="AI123" s="8" t="s">
        <v>55</v>
      </c>
      <c r="AJ123" s="8" t="s">
        <v>55</v>
      </c>
      <c r="AK123" s="8" t="s">
        <v>55</v>
      </c>
      <c r="AL123" s="8" t="s">
        <v>55</v>
      </c>
      <c r="AM123" s="8" t="s">
        <v>55</v>
      </c>
      <c r="AN123" s="8">
        <v>70.122380000000007</v>
      </c>
      <c r="AO123" s="8" t="s">
        <v>55</v>
      </c>
      <c r="AP123" s="8" t="s">
        <v>55</v>
      </c>
      <c r="AQ123" s="8" t="s">
        <v>55</v>
      </c>
      <c r="AR123" s="8">
        <v>65.422960000000003</v>
      </c>
      <c r="AS123" s="8">
        <v>64.591589999999997</v>
      </c>
      <c r="AT123" s="8" t="s">
        <v>55</v>
      </c>
      <c r="AU123" s="8" t="s">
        <v>55</v>
      </c>
      <c r="AV123" s="8" t="s">
        <v>55</v>
      </c>
      <c r="AW123" s="8" t="s">
        <v>55</v>
      </c>
    </row>
    <row r="124" spans="1:49" ht="13" x14ac:dyDescent="0.3">
      <c r="A124" s="6" t="s">
        <v>199</v>
      </c>
      <c r="B124" s="5" t="s">
        <v>53</v>
      </c>
      <c r="C124" s="7" t="s">
        <v>55</v>
      </c>
      <c r="D124" s="7" t="s">
        <v>55</v>
      </c>
      <c r="E124" s="7" t="s">
        <v>55</v>
      </c>
      <c r="F124" s="7" t="s">
        <v>55</v>
      </c>
      <c r="G124" s="7" t="s">
        <v>55</v>
      </c>
      <c r="H124" s="7" t="s">
        <v>55</v>
      </c>
      <c r="I124" s="7" t="s">
        <v>55</v>
      </c>
      <c r="J124" s="7" t="s">
        <v>55</v>
      </c>
      <c r="K124" s="7" t="s">
        <v>55</v>
      </c>
      <c r="L124" s="7" t="s">
        <v>55</v>
      </c>
      <c r="M124" s="7" t="s">
        <v>55</v>
      </c>
      <c r="N124" s="7" t="s">
        <v>55</v>
      </c>
      <c r="O124" s="7" t="s">
        <v>55</v>
      </c>
      <c r="P124" s="7" t="s">
        <v>55</v>
      </c>
      <c r="Q124" s="7" t="s">
        <v>55</v>
      </c>
      <c r="R124" s="7" t="s">
        <v>55</v>
      </c>
      <c r="S124" s="7" t="s">
        <v>55</v>
      </c>
      <c r="T124" s="7" t="s">
        <v>55</v>
      </c>
      <c r="U124" s="7" t="s">
        <v>55</v>
      </c>
      <c r="V124" s="7" t="s">
        <v>55</v>
      </c>
      <c r="W124" s="7" t="s">
        <v>55</v>
      </c>
      <c r="X124" s="7" t="s">
        <v>55</v>
      </c>
      <c r="Y124" s="7" t="s">
        <v>55</v>
      </c>
      <c r="Z124" s="7" t="s">
        <v>55</v>
      </c>
      <c r="AA124" s="7">
        <v>62.711860000000001</v>
      </c>
      <c r="AB124" s="7">
        <v>61.704549999999998</v>
      </c>
      <c r="AC124" s="7" t="s">
        <v>55</v>
      </c>
      <c r="AD124" s="7" t="s">
        <v>55</v>
      </c>
      <c r="AE124" s="7" t="s">
        <v>55</v>
      </c>
      <c r="AF124" s="7" t="s">
        <v>55</v>
      </c>
      <c r="AG124" s="7" t="s">
        <v>55</v>
      </c>
      <c r="AH124" s="7">
        <v>46.028329999999997</v>
      </c>
      <c r="AI124" s="7" t="s">
        <v>55</v>
      </c>
      <c r="AJ124" s="7">
        <v>56.133270000000003</v>
      </c>
      <c r="AK124" s="7" t="s">
        <v>55</v>
      </c>
      <c r="AL124" s="7">
        <v>55.780110000000001</v>
      </c>
      <c r="AM124" s="7">
        <v>62.741309999999999</v>
      </c>
      <c r="AN124" s="7" t="s">
        <v>55</v>
      </c>
      <c r="AO124" s="7">
        <v>58.352939999999997</v>
      </c>
      <c r="AP124" s="7" t="s">
        <v>55</v>
      </c>
      <c r="AQ124" s="7" t="s">
        <v>55</v>
      </c>
      <c r="AR124" s="7" t="s">
        <v>55</v>
      </c>
      <c r="AS124" s="7">
        <v>65.504689999999997</v>
      </c>
      <c r="AT124" s="7">
        <v>65.951830000000001</v>
      </c>
      <c r="AU124" s="7">
        <v>65.597300000000004</v>
      </c>
      <c r="AV124" s="7" t="s">
        <v>55</v>
      </c>
      <c r="AW124" s="7" t="s">
        <v>55</v>
      </c>
    </row>
    <row r="125" spans="1:49" ht="13" x14ac:dyDescent="0.3">
      <c r="A125" s="6" t="s">
        <v>201</v>
      </c>
      <c r="B125" s="5" t="s">
        <v>53</v>
      </c>
      <c r="C125" s="7" t="s">
        <v>55</v>
      </c>
      <c r="D125" s="7" t="s">
        <v>55</v>
      </c>
      <c r="E125" s="7" t="s">
        <v>55</v>
      </c>
      <c r="F125" s="7" t="s">
        <v>55</v>
      </c>
      <c r="G125" s="7" t="s">
        <v>55</v>
      </c>
      <c r="H125" s="7" t="s">
        <v>55</v>
      </c>
      <c r="I125" s="7" t="s">
        <v>55</v>
      </c>
      <c r="J125" s="7" t="s">
        <v>55</v>
      </c>
      <c r="K125" s="7" t="s">
        <v>55</v>
      </c>
      <c r="L125" s="7" t="s">
        <v>55</v>
      </c>
      <c r="M125" s="7" t="s">
        <v>55</v>
      </c>
      <c r="N125" s="7" t="s">
        <v>55</v>
      </c>
      <c r="O125" s="7" t="s">
        <v>55</v>
      </c>
      <c r="P125" s="7" t="s">
        <v>55</v>
      </c>
      <c r="Q125" s="7" t="s">
        <v>55</v>
      </c>
      <c r="R125" s="7" t="s">
        <v>55</v>
      </c>
      <c r="S125" s="7" t="s">
        <v>55</v>
      </c>
      <c r="T125" s="7" t="s">
        <v>55</v>
      </c>
      <c r="U125" s="7" t="s">
        <v>55</v>
      </c>
      <c r="V125" s="7" t="s">
        <v>55</v>
      </c>
      <c r="W125" s="7" t="s">
        <v>55</v>
      </c>
      <c r="X125" s="7" t="s">
        <v>55</v>
      </c>
      <c r="Y125" s="7" t="s">
        <v>55</v>
      </c>
      <c r="Z125" s="7" t="s">
        <v>55</v>
      </c>
      <c r="AA125" s="7" t="s">
        <v>55</v>
      </c>
      <c r="AB125" s="7" t="s">
        <v>55</v>
      </c>
      <c r="AC125" s="7" t="s">
        <v>55</v>
      </c>
      <c r="AD125" s="7" t="s">
        <v>55</v>
      </c>
      <c r="AE125" s="7" t="s">
        <v>55</v>
      </c>
      <c r="AF125" s="7" t="s">
        <v>55</v>
      </c>
      <c r="AG125" s="7" t="s">
        <v>55</v>
      </c>
      <c r="AH125" s="7" t="s">
        <v>55</v>
      </c>
      <c r="AI125" s="7" t="s">
        <v>55</v>
      </c>
      <c r="AJ125" s="7" t="s">
        <v>55</v>
      </c>
      <c r="AK125" s="7" t="s">
        <v>55</v>
      </c>
      <c r="AL125" s="7" t="s">
        <v>55</v>
      </c>
      <c r="AM125" s="7" t="s">
        <v>55</v>
      </c>
      <c r="AN125" s="7" t="s">
        <v>55</v>
      </c>
      <c r="AO125" s="7" t="s">
        <v>55</v>
      </c>
      <c r="AP125" s="7" t="s">
        <v>55</v>
      </c>
      <c r="AQ125" s="7" t="s">
        <v>55</v>
      </c>
      <c r="AR125" s="7" t="s">
        <v>55</v>
      </c>
      <c r="AS125" s="7" t="s">
        <v>55</v>
      </c>
      <c r="AT125" s="7">
        <v>48.305349999999997</v>
      </c>
      <c r="AU125" s="7" t="s">
        <v>55</v>
      </c>
      <c r="AV125" s="7" t="s">
        <v>55</v>
      </c>
      <c r="AW125" s="7" t="s">
        <v>55</v>
      </c>
    </row>
    <row r="126" spans="1:49" ht="20" x14ac:dyDescent="0.3">
      <c r="A126" s="6" t="s">
        <v>202</v>
      </c>
      <c r="B126" s="5" t="s">
        <v>53</v>
      </c>
      <c r="C126" s="8" t="s">
        <v>55</v>
      </c>
      <c r="D126" s="8" t="s">
        <v>55</v>
      </c>
      <c r="E126" s="8" t="s">
        <v>55</v>
      </c>
      <c r="F126" s="8">
        <v>31.655149999999999</v>
      </c>
      <c r="G126" s="8" t="s">
        <v>55</v>
      </c>
      <c r="H126" s="8">
        <v>33.205950000000001</v>
      </c>
      <c r="I126" s="8">
        <v>34.970489999999998</v>
      </c>
      <c r="J126" s="8">
        <v>34.511800000000001</v>
      </c>
      <c r="K126" s="8">
        <v>35.376899999999999</v>
      </c>
      <c r="L126" s="8">
        <v>36.216059999999999</v>
      </c>
      <c r="M126" s="8">
        <v>37.128740000000001</v>
      </c>
      <c r="N126" s="8">
        <v>42.386490000000002</v>
      </c>
      <c r="O126" s="8">
        <v>45.922580000000004</v>
      </c>
      <c r="P126" s="8">
        <v>47.976709999999997</v>
      </c>
      <c r="Q126" s="8">
        <v>44.514899999999997</v>
      </c>
      <c r="R126" s="8">
        <v>48.313470000000002</v>
      </c>
      <c r="S126" s="8">
        <v>46.616599999999998</v>
      </c>
      <c r="T126" s="8">
        <v>44.521630000000002</v>
      </c>
      <c r="U126" s="8">
        <v>44.650230000000001</v>
      </c>
      <c r="V126" s="8">
        <v>43.29242</v>
      </c>
      <c r="W126" s="8">
        <v>44.321820000000002</v>
      </c>
      <c r="X126" s="8">
        <v>45.337910000000001</v>
      </c>
      <c r="Y126" s="8">
        <v>43.209020000000002</v>
      </c>
      <c r="Z126" s="8">
        <v>46.565049999999999</v>
      </c>
      <c r="AA126" s="8">
        <v>47.147440000000003</v>
      </c>
      <c r="AB126" s="8">
        <v>48.425289999999997</v>
      </c>
      <c r="AC126" s="8">
        <v>49.483730000000001</v>
      </c>
      <c r="AD126" s="8">
        <v>50.469230000000003</v>
      </c>
      <c r="AE126" s="8" t="s">
        <v>55</v>
      </c>
      <c r="AF126" s="8">
        <v>52.349580000000003</v>
      </c>
      <c r="AG126" s="8">
        <v>54.152819999999998</v>
      </c>
      <c r="AH126" s="8">
        <v>54.703870000000002</v>
      </c>
      <c r="AI126" s="8">
        <v>55.391640000000002</v>
      </c>
      <c r="AJ126" s="8">
        <v>55.998930000000001</v>
      </c>
      <c r="AK126" s="8">
        <v>56.149239999999999</v>
      </c>
      <c r="AL126" s="8">
        <v>56.467700000000001</v>
      </c>
      <c r="AM126" s="8">
        <v>55.903300000000002</v>
      </c>
      <c r="AN126" s="8">
        <v>56.480240000000002</v>
      </c>
      <c r="AO126" s="8">
        <v>56.735199999999999</v>
      </c>
      <c r="AP126" s="8">
        <v>56.540170000000003</v>
      </c>
      <c r="AQ126" s="8">
        <v>56.689349999999997</v>
      </c>
      <c r="AR126" s="8">
        <v>56.912779999999998</v>
      </c>
      <c r="AS126" s="8">
        <v>56.531120000000001</v>
      </c>
      <c r="AT126" s="8">
        <v>56.905889999999999</v>
      </c>
      <c r="AU126" s="8">
        <v>56.606499999999997</v>
      </c>
      <c r="AV126" s="8" t="s">
        <v>55</v>
      </c>
      <c r="AW126" s="8" t="s">
        <v>55</v>
      </c>
    </row>
    <row r="127" spans="1:49" ht="20" x14ac:dyDescent="0.3">
      <c r="A127" s="6" t="s">
        <v>205</v>
      </c>
      <c r="B127" s="5" t="s">
        <v>53</v>
      </c>
      <c r="C127" s="7">
        <v>27.396319999999999</v>
      </c>
      <c r="D127" s="7">
        <v>27.474150000000002</v>
      </c>
      <c r="E127" s="7">
        <v>28.547249999999998</v>
      </c>
      <c r="F127" s="7">
        <v>30.66779</v>
      </c>
      <c r="G127" s="7">
        <v>31.556799999999999</v>
      </c>
      <c r="H127" s="7" t="s">
        <v>55</v>
      </c>
      <c r="I127" s="7">
        <v>32.18486</v>
      </c>
      <c r="J127" s="7" t="s">
        <v>55</v>
      </c>
      <c r="K127" s="7">
        <v>48.143560000000001</v>
      </c>
      <c r="L127" s="7">
        <v>44.144840000000002</v>
      </c>
      <c r="M127" s="7">
        <v>45.128740000000001</v>
      </c>
      <c r="N127" s="7">
        <v>45.141820000000003</v>
      </c>
      <c r="O127" s="7">
        <v>46.073160000000001</v>
      </c>
      <c r="P127" s="7">
        <v>44.753839999999997</v>
      </c>
      <c r="Q127" s="7">
        <v>44.538910000000001</v>
      </c>
      <c r="R127" s="7">
        <v>44.73124</v>
      </c>
      <c r="S127" s="7">
        <v>46.524830000000001</v>
      </c>
      <c r="T127" s="7">
        <v>47.939230000000002</v>
      </c>
      <c r="U127" s="7">
        <v>51.325299999999999</v>
      </c>
      <c r="V127" s="7">
        <v>50.980260000000001</v>
      </c>
      <c r="W127" s="7">
        <v>47.079659999999997</v>
      </c>
      <c r="X127" s="7">
        <v>49.026339999999998</v>
      </c>
      <c r="Y127" s="7">
        <v>54.509349999999998</v>
      </c>
      <c r="Z127" s="7">
        <v>54.99971</v>
      </c>
      <c r="AA127" s="7">
        <v>55.286140000000003</v>
      </c>
      <c r="AB127" s="7">
        <v>57.594200000000001</v>
      </c>
      <c r="AC127" s="7">
        <v>58.091619999999999</v>
      </c>
      <c r="AD127" s="7">
        <v>58.86083</v>
      </c>
      <c r="AE127" s="7">
        <v>59.984070000000003</v>
      </c>
      <c r="AF127" s="7">
        <v>61.184699999999999</v>
      </c>
      <c r="AG127" s="7">
        <v>61.896189999999997</v>
      </c>
      <c r="AH127" s="7">
        <v>61.368569999999998</v>
      </c>
      <c r="AI127" s="7">
        <v>60.777529999999999</v>
      </c>
      <c r="AJ127" s="7">
        <v>61.29927</v>
      </c>
      <c r="AK127" s="7">
        <v>60.702060000000003</v>
      </c>
      <c r="AL127" s="7">
        <v>60.618029999999997</v>
      </c>
      <c r="AM127" s="7">
        <v>60.753540000000001</v>
      </c>
      <c r="AN127" s="7">
        <v>61.017040000000001</v>
      </c>
      <c r="AO127" s="7">
        <v>60.859580000000001</v>
      </c>
      <c r="AP127" s="7">
        <v>58.84404</v>
      </c>
      <c r="AQ127" s="7">
        <v>59.273040000000002</v>
      </c>
      <c r="AR127" s="7">
        <v>59.23039</v>
      </c>
      <c r="AS127" s="7">
        <v>59.377740000000003</v>
      </c>
      <c r="AT127" s="7">
        <v>59.488579999999999</v>
      </c>
      <c r="AU127" s="7">
        <v>58.249090000000002</v>
      </c>
      <c r="AV127" s="7" t="s">
        <v>55</v>
      </c>
      <c r="AW127" s="7" t="s">
        <v>55</v>
      </c>
    </row>
    <row r="128" spans="1:49" ht="13" x14ac:dyDescent="0.3">
      <c r="A128" s="6" t="s">
        <v>206</v>
      </c>
      <c r="B128" s="5" t="s">
        <v>53</v>
      </c>
      <c r="C128" s="8" t="s">
        <v>55</v>
      </c>
      <c r="D128" s="8" t="s">
        <v>55</v>
      </c>
      <c r="E128" s="8" t="s">
        <v>55</v>
      </c>
      <c r="F128" s="8" t="s">
        <v>55</v>
      </c>
      <c r="G128" s="8" t="s">
        <v>55</v>
      </c>
      <c r="H128" s="8" t="s">
        <v>55</v>
      </c>
      <c r="I128" s="8" t="s">
        <v>55</v>
      </c>
      <c r="J128" s="8" t="s">
        <v>55</v>
      </c>
      <c r="K128" s="8" t="s">
        <v>55</v>
      </c>
      <c r="L128" s="8" t="s">
        <v>55</v>
      </c>
      <c r="M128" s="8" t="s">
        <v>55</v>
      </c>
      <c r="N128" s="8" t="s">
        <v>55</v>
      </c>
      <c r="O128" s="8" t="s">
        <v>55</v>
      </c>
      <c r="P128" s="8">
        <v>42.681260000000002</v>
      </c>
      <c r="Q128" s="8">
        <v>38.947369999999999</v>
      </c>
      <c r="R128" s="8">
        <v>49.511000000000003</v>
      </c>
      <c r="S128" s="8">
        <v>43.21705</v>
      </c>
      <c r="T128" s="8">
        <v>65.701880000000003</v>
      </c>
      <c r="U128" s="8" t="s">
        <v>55</v>
      </c>
      <c r="V128" s="8" t="s">
        <v>55</v>
      </c>
      <c r="W128" s="8">
        <v>58.267270000000003</v>
      </c>
      <c r="X128" s="8">
        <v>60.977739999999997</v>
      </c>
      <c r="Y128" s="8">
        <v>59.893329999999999</v>
      </c>
      <c r="Z128" s="8" t="s">
        <v>55</v>
      </c>
      <c r="AA128" s="8" t="s">
        <v>55</v>
      </c>
      <c r="AB128" s="8">
        <v>51.601059999999997</v>
      </c>
      <c r="AC128" s="8" t="s">
        <v>55</v>
      </c>
      <c r="AD128" s="8">
        <v>60.15907</v>
      </c>
      <c r="AE128" s="8" t="s">
        <v>55</v>
      </c>
      <c r="AF128" s="8" t="s">
        <v>55</v>
      </c>
      <c r="AG128" s="8" t="s">
        <v>55</v>
      </c>
      <c r="AH128" s="8" t="s">
        <v>55</v>
      </c>
      <c r="AI128" s="8">
        <v>61.354120000000002</v>
      </c>
      <c r="AJ128" s="8" t="s">
        <v>55</v>
      </c>
      <c r="AK128" s="8" t="s">
        <v>55</v>
      </c>
      <c r="AL128" s="8" t="s">
        <v>55</v>
      </c>
      <c r="AM128" s="8" t="s">
        <v>55</v>
      </c>
      <c r="AN128" s="8" t="s">
        <v>55</v>
      </c>
      <c r="AO128" s="8" t="s">
        <v>55</v>
      </c>
      <c r="AP128" s="8" t="s">
        <v>55</v>
      </c>
      <c r="AQ128" s="8" t="s">
        <v>55</v>
      </c>
      <c r="AR128" s="8" t="s">
        <v>55</v>
      </c>
      <c r="AS128" s="8" t="s">
        <v>55</v>
      </c>
      <c r="AT128" s="8" t="s">
        <v>55</v>
      </c>
      <c r="AU128" s="8" t="s">
        <v>55</v>
      </c>
      <c r="AV128" s="8" t="s">
        <v>55</v>
      </c>
      <c r="AW128" s="8" t="s">
        <v>55</v>
      </c>
    </row>
    <row r="129" spans="1:49" ht="13" x14ac:dyDescent="0.3">
      <c r="A129" s="6" t="s">
        <v>207</v>
      </c>
      <c r="B129" s="5" t="s">
        <v>53</v>
      </c>
      <c r="C129" s="7" t="s">
        <v>55</v>
      </c>
      <c r="D129" s="7" t="s">
        <v>55</v>
      </c>
      <c r="E129" s="7" t="s">
        <v>55</v>
      </c>
      <c r="F129" s="7" t="s">
        <v>55</v>
      </c>
      <c r="G129" s="7" t="s">
        <v>55</v>
      </c>
      <c r="H129" s="7" t="s">
        <v>55</v>
      </c>
      <c r="I129" s="7" t="s">
        <v>55</v>
      </c>
      <c r="J129" s="7" t="s">
        <v>55</v>
      </c>
      <c r="K129" s="7" t="s">
        <v>55</v>
      </c>
      <c r="L129" s="7" t="s">
        <v>55</v>
      </c>
      <c r="M129" s="7">
        <v>15</v>
      </c>
      <c r="N129" s="7">
        <v>19.736840000000001</v>
      </c>
      <c r="O129" s="7">
        <v>14.84848</v>
      </c>
      <c r="P129" s="7">
        <v>15.86022</v>
      </c>
      <c r="Q129" s="7">
        <v>10.599080000000001</v>
      </c>
      <c r="R129" s="7">
        <v>16.005870000000002</v>
      </c>
      <c r="S129" s="7">
        <v>19.316839999999999</v>
      </c>
      <c r="T129" s="7" t="s">
        <v>55</v>
      </c>
      <c r="U129" s="7">
        <v>18.518519999999999</v>
      </c>
      <c r="V129" s="7">
        <v>14.678900000000001</v>
      </c>
      <c r="W129" s="7" t="s">
        <v>55</v>
      </c>
      <c r="X129" s="7" t="s">
        <v>55</v>
      </c>
      <c r="Y129" s="7" t="s">
        <v>55</v>
      </c>
      <c r="Z129" s="7" t="s">
        <v>55</v>
      </c>
      <c r="AA129" s="7" t="s">
        <v>55</v>
      </c>
      <c r="AB129" s="7" t="s">
        <v>55</v>
      </c>
      <c r="AC129" s="7" t="s">
        <v>55</v>
      </c>
      <c r="AD129" s="7" t="s">
        <v>55</v>
      </c>
      <c r="AE129" s="7" t="s">
        <v>55</v>
      </c>
      <c r="AF129" s="7" t="s">
        <v>55</v>
      </c>
      <c r="AG129" s="7" t="s">
        <v>55</v>
      </c>
      <c r="AH129" s="7">
        <v>27.283799999999999</v>
      </c>
      <c r="AI129" s="7" t="s">
        <v>55</v>
      </c>
      <c r="AJ129" s="7" t="s">
        <v>55</v>
      </c>
      <c r="AK129" s="7" t="s">
        <v>55</v>
      </c>
      <c r="AL129" s="7" t="s">
        <v>55</v>
      </c>
      <c r="AM129" s="7" t="s">
        <v>55</v>
      </c>
      <c r="AN129" s="7" t="s">
        <v>55</v>
      </c>
      <c r="AO129" s="7" t="s">
        <v>55</v>
      </c>
      <c r="AP129" s="7" t="s">
        <v>55</v>
      </c>
      <c r="AQ129" s="7">
        <v>28.460760000000001</v>
      </c>
      <c r="AR129" s="7" t="s">
        <v>55</v>
      </c>
      <c r="AS129" s="7" t="s">
        <v>55</v>
      </c>
      <c r="AT129" s="7" t="s">
        <v>55</v>
      </c>
      <c r="AU129" s="7" t="s">
        <v>55</v>
      </c>
      <c r="AV129" s="7" t="s">
        <v>55</v>
      </c>
      <c r="AW129" s="7" t="s">
        <v>55</v>
      </c>
    </row>
    <row r="130" spans="1:49" ht="13" x14ac:dyDescent="0.3">
      <c r="A130" s="6" t="s">
        <v>208</v>
      </c>
      <c r="B130" s="5" t="s">
        <v>53</v>
      </c>
      <c r="C130" s="8" t="s">
        <v>55</v>
      </c>
      <c r="D130" s="8" t="s">
        <v>55</v>
      </c>
      <c r="E130" s="8" t="s">
        <v>55</v>
      </c>
      <c r="F130" s="8" t="s">
        <v>55</v>
      </c>
      <c r="G130" s="8" t="s">
        <v>55</v>
      </c>
      <c r="H130" s="8" t="s">
        <v>55</v>
      </c>
      <c r="I130" s="8" t="s">
        <v>55</v>
      </c>
      <c r="J130" s="8" t="s">
        <v>55</v>
      </c>
      <c r="K130" s="8" t="s">
        <v>55</v>
      </c>
      <c r="L130" s="8" t="s">
        <v>55</v>
      </c>
      <c r="M130" s="8" t="s">
        <v>55</v>
      </c>
      <c r="N130" s="8" t="s">
        <v>55</v>
      </c>
      <c r="O130" s="8" t="s">
        <v>55</v>
      </c>
      <c r="P130" s="8" t="s">
        <v>55</v>
      </c>
      <c r="Q130" s="8" t="s">
        <v>55</v>
      </c>
      <c r="R130" s="8" t="s">
        <v>55</v>
      </c>
      <c r="S130" s="8">
        <v>22.174230000000001</v>
      </c>
      <c r="T130" s="8">
        <v>24.55968</v>
      </c>
      <c r="U130" s="8">
        <v>27.114730000000002</v>
      </c>
      <c r="V130" s="8" t="s">
        <v>55</v>
      </c>
      <c r="W130" s="8" t="s">
        <v>55</v>
      </c>
      <c r="X130" s="8" t="s">
        <v>55</v>
      </c>
      <c r="Y130" s="8" t="s">
        <v>55</v>
      </c>
      <c r="Z130" s="8" t="s">
        <v>55</v>
      </c>
      <c r="AA130" s="8" t="s">
        <v>55</v>
      </c>
      <c r="AB130" s="8" t="s">
        <v>55</v>
      </c>
      <c r="AC130" s="8" t="s">
        <v>55</v>
      </c>
      <c r="AD130" s="8" t="s">
        <v>55</v>
      </c>
      <c r="AE130" s="8" t="s">
        <v>55</v>
      </c>
      <c r="AF130" s="8">
        <v>44.124540000000003</v>
      </c>
      <c r="AG130" s="8" t="s">
        <v>55</v>
      </c>
      <c r="AH130" s="8" t="s">
        <v>55</v>
      </c>
      <c r="AI130" s="8" t="s">
        <v>55</v>
      </c>
      <c r="AJ130" s="8" t="s">
        <v>55</v>
      </c>
      <c r="AK130" s="8" t="s">
        <v>55</v>
      </c>
      <c r="AL130" s="8" t="s">
        <v>55</v>
      </c>
      <c r="AM130" s="8" t="s">
        <v>55</v>
      </c>
      <c r="AN130" s="8" t="s">
        <v>55</v>
      </c>
      <c r="AO130" s="8" t="s">
        <v>55</v>
      </c>
      <c r="AP130" s="8" t="s">
        <v>55</v>
      </c>
      <c r="AQ130" s="8" t="s">
        <v>55</v>
      </c>
      <c r="AR130" s="8" t="s">
        <v>55</v>
      </c>
      <c r="AS130" s="8" t="s">
        <v>55</v>
      </c>
      <c r="AT130" s="8" t="s">
        <v>55</v>
      </c>
      <c r="AU130" s="8" t="s">
        <v>55</v>
      </c>
      <c r="AV130" s="8" t="s">
        <v>55</v>
      </c>
      <c r="AW130" s="8" t="s">
        <v>55</v>
      </c>
    </row>
    <row r="131" spans="1:49" ht="13" x14ac:dyDescent="0.3">
      <c r="A131" s="6" t="s">
        <v>212</v>
      </c>
      <c r="B131" s="5" t="s">
        <v>53</v>
      </c>
      <c r="C131" s="8" t="s">
        <v>55</v>
      </c>
      <c r="D131" s="8">
        <v>17.71001</v>
      </c>
      <c r="E131" s="8" t="s">
        <v>55</v>
      </c>
      <c r="F131" s="8">
        <v>33.91037</v>
      </c>
      <c r="G131" s="8">
        <v>39.279449999999997</v>
      </c>
      <c r="H131" s="8">
        <v>41.05733</v>
      </c>
      <c r="I131" s="8">
        <v>42.346310000000003</v>
      </c>
      <c r="J131" s="8">
        <v>47.41039</v>
      </c>
      <c r="K131" s="8" t="s">
        <v>55</v>
      </c>
      <c r="L131" s="8" t="s">
        <v>55</v>
      </c>
      <c r="M131" s="8" t="s">
        <v>55</v>
      </c>
      <c r="N131" s="8" t="s">
        <v>55</v>
      </c>
      <c r="O131" s="8" t="s">
        <v>55</v>
      </c>
      <c r="P131" s="8" t="s">
        <v>55</v>
      </c>
      <c r="Q131" s="8" t="s">
        <v>55</v>
      </c>
      <c r="R131" s="8" t="s">
        <v>55</v>
      </c>
      <c r="S131" s="8">
        <v>54.389699999999998</v>
      </c>
      <c r="T131" s="8">
        <v>55.146059999999999</v>
      </c>
      <c r="U131" s="8">
        <v>56.205460000000002</v>
      </c>
      <c r="V131" s="8">
        <v>55.178730000000002</v>
      </c>
      <c r="W131" s="8">
        <v>56.594760000000001</v>
      </c>
      <c r="X131" s="8">
        <v>55.369599999999998</v>
      </c>
      <c r="Y131" s="8">
        <v>54.349980000000002</v>
      </c>
      <c r="Z131" s="8">
        <v>54.658909999999999</v>
      </c>
      <c r="AA131" s="8">
        <v>55.892629999999997</v>
      </c>
      <c r="AB131" s="8" t="s">
        <v>55</v>
      </c>
      <c r="AC131" s="8">
        <v>54.379550000000002</v>
      </c>
      <c r="AD131" s="8">
        <v>57.788899999999998</v>
      </c>
      <c r="AE131" s="8" t="s">
        <v>55</v>
      </c>
      <c r="AF131" s="8">
        <v>59.537210000000002</v>
      </c>
      <c r="AG131" s="8">
        <v>59.963250000000002</v>
      </c>
      <c r="AH131" s="8">
        <v>58.840209999999999</v>
      </c>
      <c r="AI131" s="8">
        <v>60.275869999999998</v>
      </c>
      <c r="AJ131" s="8">
        <v>61.051549999999999</v>
      </c>
      <c r="AK131" s="8">
        <v>60.337670000000003</v>
      </c>
      <c r="AL131" s="8">
        <v>61.834069999999997</v>
      </c>
      <c r="AM131" s="8">
        <v>61.370750000000001</v>
      </c>
      <c r="AN131" s="8">
        <v>61.804569999999998</v>
      </c>
      <c r="AO131" s="8">
        <v>60.632129999999997</v>
      </c>
      <c r="AP131" s="8">
        <v>61.306420000000003</v>
      </c>
      <c r="AQ131" s="8">
        <v>60.87359</v>
      </c>
      <c r="AR131" s="8">
        <v>60.997050000000002</v>
      </c>
      <c r="AS131" s="8">
        <v>60.970109999999998</v>
      </c>
      <c r="AT131" s="8">
        <v>58.909680000000002</v>
      </c>
      <c r="AU131" s="8">
        <v>58.560600000000001</v>
      </c>
      <c r="AV131" s="8" t="s">
        <v>55</v>
      </c>
      <c r="AW131" s="8" t="s">
        <v>55</v>
      </c>
    </row>
    <row r="132" spans="1:49" ht="13" x14ac:dyDescent="0.3">
      <c r="A132" s="6" t="s">
        <v>213</v>
      </c>
      <c r="B132" s="5" t="s">
        <v>53</v>
      </c>
      <c r="C132" s="7" t="s">
        <v>55</v>
      </c>
      <c r="D132" s="7" t="s">
        <v>55</v>
      </c>
      <c r="E132" s="7" t="s">
        <v>55</v>
      </c>
      <c r="F132" s="7" t="s">
        <v>55</v>
      </c>
      <c r="G132" s="7" t="s">
        <v>55</v>
      </c>
      <c r="H132" s="7" t="s">
        <v>55</v>
      </c>
      <c r="I132" s="7" t="s">
        <v>55</v>
      </c>
      <c r="J132" s="7" t="s">
        <v>55</v>
      </c>
      <c r="K132" s="7" t="s">
        <v>55</v>
      </c>
      <c r="L132" s="7" t="s">
        <v>55</v>
      </c>
      <c r="M132" s="7" t="s">
        <v>55</v>
      </c>
      <c r="N132" s="7" t="s">
        <v>55</v>
      </c>
      <c r="O132" s="7" t="s">
        <v>55</v>
      </c>
      <c r="P132" s="7" t="s">
        <v>55</v>
      </c>
      <c r="Q132" s="7" t="s">
        <v>55</v>
      </c>
      <c r="R132" s="7" t="s">
        <v>55</v>
      </c>
      <c r="S132" s="7" t="s">
        <v>55</v>
      </c>
      <c r="T132" s="7" t="s">
        <v>55</v>
      </c>
      <c r="U132" s="7" t="s">
        <v>55</v>
      </c>
      <c r="V132" s="7">
        <v>36.272880000000001</v>
      </c>
      <c r="W132" s="7" t="s">
        <v>55</v>
      </c>
      <c r="X132" s="7" t="s">
        <v>55</v>
      </c>
      <c r="Y132" s="7" t="s">
        <v>55</v>
      </c>
      <c r="Z132" s="7">
        <v>46.993079999999999</v>
      </c>
      <c r="AA132" s="7" t="s">
        <v>55</v>
      </c>
      <c r="AB132" s="7">
        <v>53.112580000000001</v>
      </c>
      <c r="AC132" s="7">
        <v>58.935879999999997</v>
      </c>
      <c r="AD132" s="7" t="s">
        <v>55</v>
      </c>
      <c r="AE132" s="7" t="s">
        <v>55</v>
      </c>
      <c r="AF132" s="7" t="s">
        <v>55</v>
      </c>
      <c r="AG132" s="7" t="s">
        <v>55</v>
      </c>
      <c r="AH132" s="7" t="s">
        <v>55</v>
      </c>
      <c r="AI132" s="7" t="s">
        <v>55</v>
      </c>
      <c r="AJ132" s="7">
        <v>49.287660000000002</v>
      </c>
      <c r="AK132" s="7">
        <v>57.208669999999998</v>
      </c>
      <c r="AL132" s="7">
        <v>59.649760000000001</v>
      </c>
      <c r="AM132" s="7" t="s">
        <v>55</v>
      </c>
      <c r="AN132" s="7">
        <v>59.327419999999996</v>
      </c>
      <c r="AO132" s="7" t="s">
        <v>55</v>
      </c>
      <c r="AP132" s="7">
        <v>58.665509999999998</v>
      </c>
      <c r="AQ132" s="7">
        <v>58.664630000000002</v>
      </c>
      <c r="AR132" s="7" t="s">
        <v>55</v>
      </c>
      <c r="AS132" s="7" t="s">
        <v>55</v>
      </c>
      <c r="AT132" s="7">
        <v>56.12594</v>
      </c>
      <c r="AU132" s="7">
        <v>55.194450000000003</v>
      </c>
      <c r="AV132" s="7">
        <v>55.694710000000001</v>
      </c>
      <c r="AW132" s="7" t="s">
        <v>55</v>
      </c>
    </row>
    <row r="133" spans="1:49" ht="13" x14ac:dyDescent="0.3">
      <c r="A133" s="6" t="s">
        <v>214</v>
      </c>
      <c r="B133" s="5" t="s">
        <v>53</v>
      </c>
      <c r="C133" s="8" t="s">
        <v>55</v>
      </c>
      <c r="D133" s="8">
        <v>24.28613</v>
      </c>
      <c r="E133" s="8" t="s">
        <v>55</v>
      </c>
      <c r="F133" s="8">
        <v>28.46857</v>
      </c>
      <c r="G133" s="8">
        <v>25.256150000000002</v>
      </c>
      <c r="H133" s="8">
        <v>25.947410000000001</v>
      </c>
      <c r="I133" s="8" t="s">
        <v>55</v>
      </c>
      <c r="J133" s="8" t="s">
        <v>55</v>
      </c>
      <c r="K133" s="8" t="s">
        <v>55</v>
      </c>
      <c r="L133" s="8">
        <v>30.405360000000002</v>
      </c>
      <c r="M133" s="8">
        <v>21.538519999999998</v>
      </c>
      <c r="N133" s="8" t="s">
        <v>55</v>
      </c>
      <c r="O133" s="8" t="s">
        <v>55</v>
      </c>
      <c r="P133" s="8" t="s">
        <v>55</v>
      </c>
      <c r="Q133" s="8" t="s">
        <v>55</v>
      </c>
      <c r="R133" s="8" t="s">
        <v>55</v>
      </c>
      <c r="S133" s="8" t="s">
        <v>55</v>
      </c>
      <c r="T133" s="8" t="s">
        <v>55</v>
      </c>
      <c r="U133" s="8" t="s">
        <v>55</v>
      </c>
      <c r="V133" s="8" t="s">
        <v>55</v>
      </c>
      <c r="W133" s="8" t="s">
        <v>55</v>
      </c>
      <c r="X133" s="8" t="s">
        <v>55</v>
      </c>
      <c r="Y133" s="8" t="s">
        <v>55</v>
      </c>
      <c r="Z133" s="8" t="s">
        <v>55</v>
      </c>
      <c r="AA133" s="8" t="s">
        <v>55</v>
      </c>
      <c r="AB133" s="8" t="s">
        <v>55</v>
      </c>
      <c r="AC133" s="8" t="s">
        <v>55</v>
      </c>
      <c r="AD133" s="8" t="s">
        <v>55</v>
      </c>
      <c r="AE133" s="8" t="s">
        <v>55</v>
      </c>
      <c r="AF133" s="8" t="s">
        <v>55</v>
      </c>
      <c r="AG133" s="8" t="s">
        <v>55</v>
      </c>
      <c r="AH133" s="8" t="s">
        <v>55</v>
      </c>
      <c r="AI133" s="8" t="s">
        <v>55</v>
      </c>
      <c r="AJ133" s="8" t="s">
        <v>55</v>
      </c>
      <c r="AK133" s="8" t="s">
        <v>55</v>
      </c>
      <c r="AL133" s="8" t="s">
        <v>55</v>
      </c>
      <c r="AM133" s="8" t="s">
        <v>55</v>
      </c>
      <c r="AN133" s="8" t="s">
        <v>55</v>
      </c>
      <c r="AO133" s="8" t="s">
        <v>55</v>
      </c>
      <c r="AP133" s="8" t="s">
        <v>55</v>
      </c>
      <c r="AQ133" s="8" t="s">
        <v>55</v>
      </c>
      <c r="AR133" s="8" t="s">
        <v>55</v>
      </c>
      <c r="AS133" s="8" t="s">
        <v>55</v>
      </c>
      <c r="AT133" s="8" t="s">
        <v>55</v>
      </c>
      <c r="AU133" s="8" t="s">
        <v>55</v>
      </c>
      <c r="AV133" s="8" t="s">
        <v>55</v>
      </c>
      <c r="AW133" s="8" t="s">
        <v>55</v>
      </c>
    </row>
    <row r="134" spans="1:49" ht="13" x14ac:dyDescent="0.3">
      <c r="A134" s="6" t="s">
        <v>215</v>
      </c>
      <c r="B134" s="5" t="s">
        <v>53</v>
      </c>
      <c r="C134" s="7" t="s">
        <v>55</v>
      </c>
      <c r="D134" s="7" t="s">
        <v>55</v>
      </c>
      <c r="E134" s="7" t="s">
        <v>55</v>
      </c>
      <c r="F134" s="7" t="s">
        <v>55</v>
      </c>
      <c r="G134" s="7" t="s">
        <v>55</v>
      </c>
      <c r="H134" s="7" t="s">
        <v>55</v>
      </c>
      <c r="I134" s="7" t="s">
        <v>55</v>
      </c>
      <c r="J134" s="7" t="s">
        <v>55</v>
      </c>
      <c r="K134" s="7" t="s">
        <v>55</v>
      </c>
      <c r="L134" s="7" t="s">
        <v>55</v>
      </c>
      <c r="M134" s="7" t="s">
        <v>55</v>
      </c>
      <c r="N134" s="7" t="s">
        <v>55</v>
      </c>
      <c r="O134" s="7" t="s">
        <v>55</v>
      </c>
      <c r="P134" s="7" t="s">
        <v>55</v>
      </c>
      <c r="Q134" s="7" t="s">
        <v>55</v>
      </c>
      <c r="R134" s="7" t="s">
        <v>55</v>
      </c>
      <c r="S134" s="7" t="s">
        <v>55</v>
      </c>
      <c r="T134" s="7" t="s">
        <v>55</v>
      </c>
      <c r="U134" s="7" t="s">
        <v>55</v>
      </c>
      <c r="V134" s="7" t="s">
        <v>55</v>
      </c>
      <c r="W134" s="7" t="s">
        <v>55</v>
      </c>
      <c r="X134" s="7" t="s">
        <v>55</v>
      </c>
      <c r="Y134" s="7" t="s">
        <v>55</v>
      </c>
      <c r="Z134" s="7" t="s">
        <v>55</v>
      </c>
      <c r="AA134" s="7" t="s">
        <v>55</v>
      </c>
      <c r="AB134" s="7" t="s">
        <v>55</v>
      </c>
      <c r="AC134" s="7" t="s">
        <v>55</v>
      </c>
      <c r="AD134" s="7" t="s">
        <v>55</v>
      </c>
      <c r="AE134" s="7" t="s">
        <v>55</v>
      </c>
      <c r="AF134" s="7" t="s">
        <v>55</v>
      </c>
      <c r="AG134" s="7" t="s">
        <v>55</v>
      </c>
      <c r="AH134" s="7" t="s">
        <v>55</v>
      </c>
      <c r="AI134" s="7" t="s">
        <v>55</v>
      </c>
      <c r="AJ134" s="7" t="s">
        <v>55</v>
      </c>
      <c r="AK134" s="7" t="s">
        <v>55</v>
      </c>
      <c r="AL134" s="7" t="s">
        <v>55</v>
      </c>
      <c r="AM134" s="7" t="s">
        <v>55</v>
      </c>
      <c r="AN134" s="7" t="s">
        <v>55</v>
      </c>
      <c r="AO134" s="7" t="s">
        <v>55</v>
      </c>
      <c r="AP134" s="7" t="s">
        <v>55</v>
      </c>
      <c r="AQ134" s="7" t="s">
        <v>55</v>
      </c>
      <c r="AR134" s="7" t="s">
        <v>55</v>
      </c>
      <c r="AS134" s="7" t="s">
        <v>55</v>
      </c>
      <c r="AT134" s="7">
        <v>57.446809999999999</v>
      </c>
      <c r="AU134" s="7" t="s">
        <v>55</v>
      </c>
      <c r="AV134" s="7" t="s">
        <v>55</v>
      </c>
      <c r="AW134" s="7" t="s">
        <v>55</v>
      </c>
    </row>
    <row r="135" spans="1:49" ht="13" x14ac:dyDescent="0.3">
      <c r="A135" s="6" t="s">
        <v>216</v>
      </c>
      <c r="B135" s="5" t="s">
        <v>53</v>
      </c>
      <c r="C135" s="8" t="s">
        <v>55</v>
      </c>
      <c r="D135" s="8" t="s">
        <v>55</v>
      </c>
      <c r="E135" s="8" t="s">
        <v>55</v>
      </c>
      <c r="F135" s="8" t="s">
        <v>55</v>
      </c>
      <c r="G135" s="8" t="s">
        <v>55</v>
      </c>
      <c r="H135" s="8" t="s">
        <v>55</v>
      </c>
      <c r="I135" s="8" t="s">
        <v>55</v>
      </c>
      <c r="J135" s="8" t="s">
        <v>55</v>
      </c>
      <c r="K135" s="8" t="s">
        <v>55</v>
      </c>
      <c r="L135" s="8" t="s">
        <v>55</v>
      </c>
      <c r="M135" s="8" t="s">
        <v>55</v>
      </c>
      <c r="N135" s="8" t="s">
        <v>55</v>
      </c>
      <c r="O135" s="8" t="s">
        <v>55</v>
      </c>
      <c r="P135" s="8" t="s">
        <v>55</v>
      </c>
      <c r="Q135" s="8" t="s">
        <v>55</v>
      </c>
      <c r="R135" s="8" t="s">
        <v>55</v>
      </c>
      <c r="S135" s="8" t="s">
        <v>55</v>
      </c>
      <c r="T135" s="8" t="s">
        <v>55</v>
      </c>
      <c r="U135" s="8" t="s">
        <v>55</v>
      </c>
      <c r="V135" s="8" t="s">
        <v>55</v>
      </c>
      <c r="W135" s="8" t="s">
        <v>55</v>
      </c>
      <c r="X135" s="8" t="s">
        <v>55</v>
      </c>
      <c r="Y135" s="8" t="s">
        <v>55</v>
      </c>
      <c r="Z135" s="8" t="s">
        <v>55</v>
      </c>
      <c r="AA135" s="8" t="s">
        <v>55</v>
      </c>
      <c r="AB135" s="8" t="s">
        <v>55</v>
      </c>
      <c r="AC135" s="8">
        <v>50.909089999999999</v>
      </c>
      <c r="AD135" s="8" t="s">
        <v>55</v>
      </c>
      <c r="AE135" s="8" t="s">
        <v>55</v>
      </c>
      <c r="AF135" s="8">
        <v>50.258940000000003</v>
      </c>
      <c r="AG135" s="8">
        <v>49.104329999999997</v>
      </c>
      <c r="AH135" s="8">
        <v>50.422339999999998</v>
      </c>
      <c r="AI135" s="8" t="s">
        <v>55</v>
      </c>
      <c r="AJ135" s="8">
        <v>53.429349999999999</v>
      </c>
      <c r="AK135" s="8">
        <v>54.921619999999997</v>
      </c>
      <c r="AL135" s="8" t="s">
        <v>55</v>
      </c>
      <c r="AM135" s="8" t="s">
        <v>55</v>
      </c>
      <c r="AN135" s="8">
        <v>57.100360000000002</v>
      </c>
      <c r="AO135" s="8">
        <v>57.705240000000003</v>
      </c>
      <c r="AP135" s="8">
        <v>58.979289999999999</v>
      </c>
      <c r="AQ135" s="8">
        <v>58.52149</v>
      </c>
      <c r="AR135" s="8">
        <v>58.567279999999997</v>
      </c>
      <c r="AS135" s="8">
        <v>59.633360000000003</v>
      </c>
      <c r="AT135" s="8">
        <v>59.48865</v>
      </c>
      <c r="AU135" s="8">
        <v>60.412489999999998</v>
      </c>
      <c r="AV135" s="8">
        <v>60.281970000000001</v>
      </c>
      <c r="AW135" s="8" t="s">
        <v>55</v>
      </c>
    </row>
    <row r="136" spans="1:49" ht="13" x14ac:dyDescent="0.3">
      <c r="A136" s="6" t="s">
        <v>217</v>
      </c>
      <c r="B136" s="5" t="s">
        <v>53</v>
      </c>
      <c r="C136" s="7" t="s">
        <v>55</v>
      </c>
      <c r="D136" s="7" t="s">
        <v>55</v>
      </c>
      <c r="E136" s="7" t="s">
        <v>55</v>
      </c>
      <c r="F136" s="7" t="s">
        <v>55</v>
      </c>
      <c r="G136" s="7" t="s">
        <v>55</v>
      </c>
      <c r="H136" s="7" t="s">
        <v>55</v>
      </c>
      <c r="I136" s="7">
        <v>58.213430000000002</v>
      </c>
      <c r="J136" s="7">
        <v>54.898159999999997</v>
      </c>
      <c r="K136" s="7">
        <v>53.916449999999998</v>
      </c>
      <c r="L136" s="7">
        <v>58.578989999999997</v>
      </c>
      <c r="M136" s="7">
        <v>55.648699999999998</v>
      </c>
      <c r="N136" s="7">
        <v>55</v>
      </c>
      <c r="O136" s="7">
        <v>54.618119999999998</v>
      </c>
      <c r="P136" s="7">
        <v>55.439540000000001</v>
      </c>
      <c r="Q136" s="7">
        <v>56.05968</v>
      </c>
      <c r="R136" s="7">
        <v>60.335369999999998</v>
      </c>
      <c r="S136" s="7">
        <v>63.330640000000002</v>
      </c>
      <c r="T136" s="7" t="s">
        <v>55</v>
      </c>
      <c r="U136" s="7" t="s">
        <v>55</v>
      </c>
      <c r="V136" s="7" t="s">
        <v>55</v>
      </c>
      <c r="W136" s="7" t="s">
        <v>55</v>
      </c>
      <c r="X136" s="7" t="s">
        <v>55</v>
      </c>
      <c r="Y136" s="7" t="s">
        <v>55</v>
      </c>
      <c r="Z136" s="7" t="s">
        <v>55</v>
      </c>
      <c r="AA136" s="7">
        <v>64.937330000000003</v>
      </c>
      <c r="AB136" s="7" t="s">
        <v>55</v>
      </c>
      <c r="AC136" s="7" t="s">
        <v>55</v>
      </c>
      <c r="AD136" s="7" t="s">
        <v>55</v>
      </c>
      <c r="AE136" s="7" t="s">
        <v>55</v>
      </c>
      <c r="AF136" s="7" t="s">
        <v>55</v>
      </c>
      <c r="AG136" s="7" t="s">
        <v>55</v>
      </c>
      <c r="AH136" s="7" t="s">
        <v>55</v>
      </c>
      <c r="AI136" s="7">
        <v>66.413359999999997</v>
      </c>
      <c r="AJ136" s="7">
        <v>48.047759999999997</v>
      </c>
      <c r="AK136" s="7">
        <v>70.008039999999994</v>
      </c>
      <c r="AL136" s="7">
        <v>67.919359999999998</v>
      </c>
      <c r="AM136" s="7">
        <v>66.878399999999999</v>
      </c>
      <c r="AN136" s="7">
        <v>66.58408</v>
      </c>
      <c r="AO136" s="7">
        <v>66.031999999999996</v>
      </c>
      <c r="AP136" s="7">
        <v>65.848150000000004</v>
      </c>
      <c r="AQ136" s="7">
        <v>64.364599999999996</v>
      </c>
      <c r="AR136" s="7">
        <v>63.607250000000001</v>
      </c>
      <c r="AS136" s="7">
        <v>65.382249999999999</v>
      </c>
      <c r="AT136" s="7">
        <v>64.714550000000003</v>
      </c>
      <c r="AU136" s="7" t="s">
        <v>55</v>
      </c>
      <c r="AV136" s="7" t="s">
        <v>55</v>
      </c>
      <c r="AW136" s="7" t="s">
        <v>55</v>
      </c>
    </row>
    <row r="137" spans="1:49" ht="30" x14ac:dyDescent="0.3">
      <c r="A137" s="6" t="s">
        <v>218</v>
      </c>
      <c r="B137" s="5" t="s">
        <v>53</v>
      </c>
      <c r="C137" s="8" t="s">
        <v>55</v>
      </c>
      <c r="D137" s="8" t="s">
        <v>55</v>
      </c>
      <c r="E137" s="8" t="s">
        <v>55</v>
      </c>
      <c r="F137" s="8" t="s">
        <v>55</v>
      </c>
      <c r="G137" s="8" t="s">
        <v>55</v>
      </c>
      <c r="H137" s="8" t="s">
        <v>55</v>
      </c>
      <c r="I137" s="8" t="s">
        <v>55</v>
      </c>
      <c r="J137" s="8" t="s">
        <v>55</v>
      </c>
      <c r="K137" s="8">
        <v>6.5400799999999997</v>
      </c>
      <c r="L137" s="8">
        <v>8.5657399999999999</v>
      </c>
      <c r="M137" s="8">
        <v>11.347519999999999</v>
      </c>
      <c r="N137" s="8" t="s">
        <v>55</v>
      </c>
      <c r="O137" s="8">
        <v>13.17365</v>
      </c>
      <c r="P137" s="8">
        <v>24.201219999999999</v>
      </c>
      <c r="Q137" s="8" t="s">
        <v>55</v>
      </c>
      <c r="R137" s="8">
        <v>19.438739999999999</v>
      </c>
      <c r="S137" s="8" t="s">
        <v>55</v>
      </c>
      <c r="T137" s="8" t="s">
        <v>55</v>
      </c>
      <c r="U137" s="8" t="s">
        <v>55</v>
      </c>
      <c r="V137" s="8" t="s">
        <v>55</v>
      </c>
      <c r="W137" s="8" t="s">
        <v>55</v>
      </c>
      <c r="X137" s="8" t="s">
        <v>55</v>
      </c>
      <c r="Y137" s="8" t="s">
        <v>55</v>
      </c>
      <c r="Z137" s="8" t="s">
        <v>55</v>
      </c>
      <c r="AA137" s="8" t="s">
        <v>55</v>
      </c>
      <c r="AB137" s="8" t="s">
        <v>55</v>
      </c>
      <c r="AC137" s="8" t="s">
        <v>55</v>
      </c>
      <c r="AD137" s="8" t="s">
        <v>55</v>
      </c>
      <c r="AE137" s="8" t="s">
        <v>55</v>
      </c>
      <c r="AF137" s="8" t="s">
        <v>55</v>
      </c>
      <c r="AG137" s="8" t="s">
        <v>55</v>
      </c>
      <c r="AH137" s="8" t="s">
        <v>55</v>
      </c>
      <c r="AI137" s="8" t="s">
        <v>55</v>
      </c>
      <c r="AJ137" s="8" t="s">
        <v>55</v>
      </c>
      <c r="AK137" s="8" t="s">
        <v>55</v>
      </c>
      <c r="AL137" s="8" t="s">
        <v>55</v>
      </c>
      <c r="AM137" s="8" t="s">
        <v>55</v>
      </c>
      <c r="AN137" s="8" t="s">
        <v>55</v>
      </c>
      <c r="AO137" s="8" t="s">
        <v>55</v>
      </c>
      <c r="AP137" s="8" t="s">
        <v>55</v>
      </c>
      <c r="AQ137" s="8" t="s">
        <v>55</v>
      </c>
      <c r="AR137" s="8" t="s">
        <v>55</v>
      </c>
      <c r="AS137" s="8" t="s">
        <v>55</v>
      </c>
      <c r="AT137" s="8" t="s">
        <v>55</v>
      </c>
      <c r="AU137" s="8" t="s">
        <v>55</v>
      </c>
      <c r="AV137" s="8" t="s">
        <v>55</v>
      </c>
      <c r="AW137" s="8" t="s">
        <v>55</v>
      </c>
    </row>
    <row r="138" spans="1:49" ht="13" x14ac:dyDescent="0.3">
      <c r="A138" s="6" t="s">
        <v>219</v>
      </c>
      <c r="B138" s="5" t="s">
        <v>53</v>
      </c>
      <c r="C138" s="7" t="s">
        <v>55</v>
      </c>
      <c r="D138" s="7" t="s">
        <v>55</v>
      </c>
      <c r="E138" s="7" t="s">
        <v>55</v>
      </c>
      <c r="F138" s="7" t="s">
        <v>55</v>
      </c>
      <c r="G138" s="7" t="s">
        <v>55</v>
      </c>
      <c r="H138" s="7" t="s">
        <v>55</v>
      </c>
      <c r="I138" s="7" t="s">
        <v>55</v>
      </c>
      <c r="J138" s="7" t="s">
        <v>55</v>
      </c>
      <c r="K138" s="7" t="s">
        <v>55</v>
      </c>
      <c r="L138" s="7" t="s">
        <v>55</v>
      </c>
      <c r="M138" s="7" t="s">
        <v>55</v>
      </c>
      <c r="N138" s="7" t="s">
        <v>55</v>
      </c>
      <c r="O138" s="7" t="s">
        <v>55</v>
      </c>
      <c r="P138" s="7" t="s">
        <v>55</v>
      </c>
      <c r="Q138" s="7" t="s">
        <v>55</v>
      </c>
      <c r="R138" s="7" t="s">
        <v>55</v>
      </c>
      <c r="S138" s="7" t="s">
        <v>55</v>
      </c>
      <c r="T138" s="7" t="s">
        <v>55</v>
      </c>
      <c r="U138" s="7" t="s">
        <v>55</v>
      </c>
      <c r="V138" s="7" t="s">
        <v>55</v>
      </c>
      <c r="W138" s="7" t="s">
        <v>55</v>
      </c>
      <c r="X138" s="7" t="s">
        <v>55</v>
      </c>
      <c r="Y138" s="7">
        <v>61.32461</v>
      </c>
      <c r="Z138" s="7" t="s">
        <v>55</v>
      </c>
      <c r="AA138" s="7" t="s">
        <v>55</v>
      </c>
      <c r="AB138" s="7" t="s">
        <v>55</v>
      </c>
      <c r="AC138" s="7" t="s">
        <v>55</v>
      </c>
      <c r="AD138" s="7" t="s">
        <v>55</v>
      </c>
      <c r="AE138" s="7" t="s">
        <v>55</v>
      </c>
      <c r="AF138" s="7" t="s">
        <v>55</v>
      </c>
      <c r="AG138" s="7" t="s">
        <v>55</v>
      </c>
      <c r="AH138" s="7" t="s">
        <v>55</v>
      </c>
      <c r="AI138" s="7" t="s">
        <v>55</v>
      </c>
      <c r="AJ138" s="7" t="s">
        <v>55</v>
      </c>
      <c r="AK138" s="7" t="s">
        <v>55</v>
      </c>
      <c r="AL138" s="7" t="s">
        <v>55</v>
      </c>
      <c r="AM138" s="7" t="s">
        <v>55</v>
      </c>
      <c r="AN138" s="7" t="s">
        <v>55</v>
      </c>
      <c r="AO138" s="7" t="s">
        <v>55</v>
      </c>
      <c r="AP138" s="7" t="s">
        <v>55</v>
      </c>
      <c r="AQ138" s="7" t="s">
        <v>55</v>
      </c>
      <c r="AR138" s="7" t="s">
        <v>55</v>
      </c>
      <c r="AS138" s="7" t="s">
        <v>55</v>
      </c>
      <c r="AT138" s="7" t="s">
        <v>55</v>
      </c>
      <c r="AU138" s="7" t="s">
        <v>55</v>
      </c>
      <c r="AV138" s="7" t="s">
        <v>55</v>
      </c>
      <c r="AW138" s="7" t="s">
        <v>55</v>
      </c>
    </row>
    <row r="139" spans="1:49" ht="13" x14ac:dyDescent="0.3">
      <c r="A139" s="6" t="s">
        <v>220</v>
      </c>
      <c r="B139" s="5" t="s">
        <v>53</v>
      </c>
      <c r="C139" s="8" t="s">
        <v>55</v>
      </c>
      <c r="D139" s="8">
        <v>30.262250000000002</v>
      </c>
      <c r="E139" s="8" t="s">
        <v>55</v>
      </c>
      <c r="F139" s="8">
        <v>32.281999999999996</v>
      </c>
      <c r="G139" s="8" t="s">
        <v>55</v>
      </c>
      <c r="H139" s="8" t="s">
        <v>55</v>
      </c>
      <c r="I139" s="8" t="s">
        <v>55</v>
      </c>
      <c r="J139" s="8" t="s">
        <v>55</v>
      </c>
      <c r="K139" s="8">
        <v>32.170920000000002</v>
      </c>
      <c r="L139" s="8" t="s">
        <v>55</v>
      </c>
      <c r="M139" s="8" t="s">
        <v>55</v>
      </c>
      <c r="N139" s="8">
        <v>37.237090000000002</v>
      </c>
      <c r="O139" s="8">
        <v>40.166519999999998</v>
      </c>
      <c r="P139" s="8" t="s">
        <v>55</v>
      </c>
      <c r="Q139" s="8" t="s">
        <v>55</v>
      </c>
      <c r="R139" s="8" t="s">
        <v>55</v>
      </c>
      <c r="S139" s="8" t="s">
        <v>55</v>
      </c>
      <c r="T139" s="8" t="s">
        <v>55</v>
      </c>
      <c r="U139" s="8" t="s">
        <v>55</v>
      </c>
      <c r="V139" s="8" t="s">
        <v>55</v>
      </c>
      <c r="W139" s="8" t="s">
        <v>55</v>
      </c>
      <c r="X139" s="8" t="s">
        <v>55</v>
      </c>
      <c r="Y139" s="8" t="s">
        <v>55</v>
      </c>
      <c r="Z139" s="8" t="s">
        <v>55</v>
      </c>
      <c r="AA139" s="8" t="s">
        <v>55</v>
      </c>
      <c r="AB139" s="8" t="s">
        <v>55</v>
      </c>
      <c r="AC139" s="8" t="s">
        <v>55</v>
      </c>
      <c r="AD139" s="8" t="s">
        <v>55</v>
      </c>
      <c r="AE139" s="8">
        <v>18.93535</v>
      </c>
      <c r="AF139" s="8" t="s">
        <v>55</v>
      </c>
      <c r="AG139" s="8" t="s">
        <v>55</v>
      </c>
      <c r="AH139" s="8" t="s">
        <v>55</v>
      </c>
      <c r="AI139" s="8" t="s">
        <v>55</v>
      </c>
      <c r="AJ139" s="8" t="s">
        <v>55</v>
      </c>
      <c r="AK139" s="8" t="s">
        <v>55</v>
      </c>
      <c r="AL139" s="8" t="s">
        <v>55</v>
      </c>
      <c r="AM139" s="8" t="s">
        <v>55</v>
      </c>
      <c r="AN139" s="8" t="s">
        <v>55</v>
      </c>
      <c r="AO139" s="8" t="s">
        <v>55</v>
      </c>
      <c r="AP139" s="8" t="s">
        <v>55</v>
      </c>
      <c r="AQ139" s="8" t="s">
        <v>55</v>
      </c>
      <c r="AR139" s="8" t="s">
        <v>55</v>
      </c>
      <c r="AS139" s="8" t="s">
        <v>55</v>
      </c>
      <c r="AT139" s="8" t="s">
        <v>55</v>
      </c>
      <c r="AU139" s="8" t="s">
        <v>55</v>
      </c>
      <c r="AV139" s="8" t="s">
        <v>55</v>
      </c>
      <c r="AW139" s="8" t="s">
        <v>55</v>
      </c>
    </row>
    <row r="140" spans="1:49" ht="20" x14ac:dyDescent="0.3">
      <c r="A140" s="6" t="s">
        <v>221</v>
      </c>
      <c r="B140" s="5" t="s">
        <v>53</v>
      </c>
      <c r="C140" s="7" t="s">
        <v>55</v>
      </c>
      <c r="D140" s="7">
        <v>65.915030000000002</v>
      </c>
      <c r="E140" s="7" t="s">
        <v>55</v>
      </c>
      <c r="F140" s="7">
        <v>65.076779999999999</v>
      </c>
      <c r="G140" s="7" t="s">
        <v>55</v>
      </c>
      <c r="H140" s="7" t="s">
        <v>55</v>
      </c>
      <c r="I140" s="7" t="s">
        <v>55</v>
      </c>
      <c r="J140" s="7" t="s">
        <v>55</v>
      </c>
      <c r="K140" s="7" t="s">
        <v>55</v>
      </c>
      <c r="L140" s="7" t="s">
        <v>55</v>
      </c>
      <c r="M140" s="7" t="s">
        <v>55</v>
      </c>
      <c r="N140" s="7">
        <v>54.267150000000001</v>
      </c>
      <c r="O140" s="7">
        <v>57.50526</v>
      </c>
      <c r="P140" s="7" t="s">
        <v>55</v>
      </c>
      <c r="Q140" s="7" t="s">
        <v>55</v>
      </c>
      <c r="R140" s="7">
        <v>33.163980000000002</v>
      </c>
      <c r="S140" s="7">
        <v>55.821719999999999</v>
      </c>
      <c r="T140" s="7" t="s">
        <v>55</v>
      </c>
      <c r="U140" s="7" t="s">
        <v>55</v>
      </c>
      <c r="V140" s="7" t="s">
        <v>55</v>
      </c>
      <c r="W140" s="7" t="s">
        <v>55</v>
      </c>
      <c r="X140" s="7" t="s">
        <v>55</v>
      </c>
      <c r="Y140" s="7">
        <v>58.344810000000003</v>
      </c>
      <c r="Z140" s="7">
        <v>66.454449999999994</v>
      </c>
      <c r="AA140" s="7">
        <v>56.305300000000003</v>
      </c>
      <c r="AB140" s="7" t="s">
        <v>55</v>
      </c>
      <c r="AC140" s="7">
        <v>61.86956</v>
      </c>
      <c r="AD140" s="7">
        <v>62.742330000000003</v>
      </c>
      <c r="AE140" s="7" t="s">
        <v>55</v>
      </c>
      <c r="AF140" s="7" t="s">
        <v>55</v>
      </c>
      <c r="AG140" s="7" t="s">
        <v>55</v>
      </c>
      <c r="AH140" s="7">
        <v>60.648629999999997</v>
      </c>
      <c r="AI140" s="7">
        <v>61.03481</v>
      </c>
      <c r="AJ140" s="7">
        <v>59.984900000000003</v>
      </c>
      <c r="AK140" s="7">
        <v>59.309629999999999</v>
      </c>
      <c r="AL140" s="7">
        <v>60.714579999999998</v>
      </c>
      <c r="AM140" s="7">
        <v>60.752760000000002</v>
      </c>
      <c r="AN140" s="7" t="s">
        <v>55</v>
      </c>
      <c r="AO140" s="7" t="s">
        <v>55</v>
      </c>
      <c r="AP140" s="7">
        <v>57.435470000000002</v>
      </c>
      <c r="AQ140" s="7">
        <v>56.018830000000001</v>
      </c>
      <c r="AR140" s="7">
        <v>57.332639999999998</v>
      </c>
      <c r="AS140" s="7">
        <v>55.905050000000003</v>
      </c>
      <c r="AT140" s="7">
        <v>56.837040000000002</v>
      </c>
      <c r="AU140" s="7">
        <v>57.519889999999997</v>
      </c>
      <c r="AV140" s="7" t="s">
        <v>55</v>
      </c>
      <c r="AW140" s="7" t="s">
        <v>55</v>
      </c>
    </row>
    <row r="141" spans="1:49" ht="13" x14ac:dyDescent="0.3">
      <c r="A141" s="6" t="s">
        <v>223</v>
      </c>
      <c r="B141" s="5" t="s">
        <v>53</v>
      </c>
      <c r="C141" s="7" t="s">
        <v>55</v>
      </c>
      <c r="D141" s="7">
        <v>57.039760000000001</v>
      </c>
      <c r="E141" s="7" t="s">
        <v>55</v>
      </c>
      <c r="F141" s="7">
        <v>49.7331</v>
      </c>
      <c r="G141" s="7">
        <v>52.113549999999996</v>
      </c>
      <c r="H141" s="7">
        <v>55.21414</v>
      </c>
      <c r="I141" s="7">
        <v>57.639029999999998</v>
      </c>
      <c r="J141" s="7">
        <v>58.627279999999999</v>
      </c>
      <c r="K141" s="7">
        <v>63.11016</v>
      </c>
      <c r="L141" s="7">
        <v>61.744149999999998</v>
      </c>
      <c r="M141" s="7">
        <v>61.835659999999997</v>
      </c>
      <c r="N141" s="7">
        <v>60.961590000000001</v>
      </c>
      <c r="O141" s="7">
        <v>58.94115</v>
      </c>
      <c r="P141" s="7">
        <v>62.141539999999999</v>
      </c>
      <c r="Q141" s="7">
        <v>58.902329999999999</v>
      </c>
      <c r="R141" s="7">
        <v>60.891629999999999</v>
      </c>
      <c r="S141" s="7">
        <v>61.01155</v>
      </c>
      <c r="T141" s="7">
        <v>60.217320000000001</v>
      </c>
      <c r="U141" s="7">
        <v>60.205480000000001</v>
      </c>
      <c r="V141" s="7">
        <v>61.901470000000003</v>
      </c>
      <c r="W141" s="7">
        <v>61.09131</v>
      </c>
      <c r="X141" s="7">
        <v>61.09131</v>
      </c>
      <c r="Y141" s="7">
        <v>62.745950000000001</v>
      </c>
      <c r="Z141" s="7">
        <v>63.003830000000001</v>
      </c>
      <c r="AA141" s="7">
        <v>64.873429999999999</v>
      </c>
      <c r="AB141" s="7">
        <v>61.843310000000002</v>
      </c>
      <c r="AC141" s="7" t="s">
        <v>55</v>
      </c>
      <c r="AD141" s="7" t="s">
        <v>55</v>
      </c>
      <c r="AE141" s="7" t="s">
        <v>55</v>
      </c>
      <c r="AF141" s="7" t="s">
        <v>55</v>
      </c>
      <c r="AG141" s="7" t="s">
        <v>55</v>
      </c>
      <c r="AH141" s="7">
        <v>65.909149999999997</v>
      </c>
      <c r="AI141" s="7">
        <v>64.909719999999993</v>
      </c>
      <c r="AJ141" s="7">
        <v>65.139970000000005</v>
      </c>
      <c r="AK141" s="7">
        <v>65.499790000000004</v>
      </c>
      <c r="AL141" s="7">
        <v>65.914760000000001</v>
      </c>
      <c r="AM141" s="7">
        <v>65.555869999999999</v>
      </c>
      <c r="AN141" s="7">
        <v>65.180629999999994</v>
      </c>
      <c r="AO141" s="7">
        <v>65.834919999999997</v>
      </c>
      <c r="AP141" s="7">
        <v>65.163520000000005</v>
      </c>
      <c r="AQ141" s="7">
        <v>65.819249999999997</v>
      </c>
      <c r="AR141" s="7">
        <v>66.033990000000003</v>
      </c>
      <c r="AS141" s="7">
        <v>65.978930000000005</v>
      </c>
      <c r="AT141" s="7">
        <v>66.361660000000001</v>
      </c>
      <c r="AU141" s="7">
        <v>66.030559999999994</v>
      </c>
      <c r="AV141" s="7" t="s">
        <v>55</v>
      </c>
      <c r="AW141" s="7" t="s">
        <v>55</v>
      </c>
    </row>
    <row r="142" spans="1:49" ht="13" x14ac:dyDescent="0.3">
      <c r="A142" s="6" t="s">
        <v>224</v>
      </c>
      <c r="B142" s="5" t="s">
        <v>53</v>
      </c>
      <c r="C142" s="8" t="s">
        <v>55</v>
      </c>
      <c r="D142" s="8" t="s">
        <v>55</v>
      </c>
      <c r="E142" s="8" t="s">
        <v>55</v>
      </c>
      <c r="F142" s="8" t="s">
        <v>55</v>
      </c>
      <c r="G142" s="8" t="s">
        <v>55</v>
      </c>
      <c r="H142" s="8">
        <v>53.347360000000002</v>
      </c>
      <c r="I142" s="8" t="s">
        <v>55</v>
      </c>
      <c r="J142" s="8">
        <v>52.140439999999998</v>
      </c>
      <c r="K142" s="8">
        <v>51.250520000000002</v>
      </c>
      <c r="L142" s="8">
        <v>46.947270000000003</v>
      </c>
      <c r="M142" s="8">
        <v>49.22533</v>
      </c>
      <c r="N142" s="8">
        <v>54.1661</v>
      </c>
      <c r="O142" s="8">
        <v>49.936030000000002</v>
      </c>
      <c r="P142" s="8">
        <v>50.090809999999998</v>
      </c>
      <c r="Q142" s="8">
        <v>58.095239999999997</v>
      </c>
      <c r="R142" s="8">
        <v>60.48368</v>
      </c>
      <c r="S142" s="8">
        <v>57.74241</v>
      </c>
      <c r="T142" s="8">
        <v>65.363259999999997</v>
      </c>
      <c r="U142" s="8">
        <v>52.327750000000002</v>
      </c>
      <c r="V142" s="8" t="s">
        <v>55</v>
      </c>
      <c r="W142" s="8" t="s">
        <v>55</v>
      </c>
      <c r="X142" s="8">
        <v>58.32573</v>
      </c>
      <c r="Y142" s="8" t="s">
        <v>55</v>
      </c>
      <c r="Z142" s="8" t="s">
        <v>55</v>
      </c>
      <c r="AA142" s="8" t="s">
        <v>55</v>
      </c>
      <c r="AB142" s="8">
        <v>63.04072</v>
      </c>
      <c r="AC142" s="8">
        <v>63.137540000000001</v>
      </c>
      <c r="AD142" s="8">
        <v>64.175780000000003</v>
      </c>
      <c r="AE142" s="8" t="s">
        <v>55</v>
      </c>
      <c r="AF142" s="8" t="s">
        <v>55</v>
      </c>
      <c r="AG142" s="8">
        <v>65.035240000000002</v>
      </c>
      <c r="AH142" s="8" t="s">
        <v>55</v>
      </c>
      <c r="AI142" s="8">
        <v>67.158100000000005</v>
      </c>
      <c r="AJ142" s="8">
        <v>67.171700000000001</v>
      </c>
      <c r="AK142" s="8">
        <v>65.853089999999995</v>
      </c>
      <c r="AL142" s="8">
        <v>65.21857</v>
      </c>
      <c r="AM142" s="8">
        <v>65.417389999999997</v>
      </c>
      <c r="AN142" s="8">
        <v>61.417459999999998</v>
      </c>
      <c r="AO142" s="8">
        <v>59.647179999999999</v>
      </c>
      <c r="AP142" s="8">
        <v>59.270969999999998</v>
      </c>
      <c r="AQ142" s="8">
        <v>60.113979999999998</v>
      </c>
      <c r="AR142" s="8">
        <v>60.356479999999998</v>
      </c>
      <c r="AS142" s="8">
        <v>60.503480000000003</v>
      </c>
      <c r="AT142" s="8">
        <v>59.784750000000003</v>
      </c>
      <c r="AU142" s="8">
        <v>59.349400000000003</v>
      </c>
      <c r="AV142" s="8" t="s">
        <v>55</v>
      </c>
      <c r="AW142" s="8" t="s">
        <v>55</v>
      </c>
    </row>
    <row r="143" spans="1:49" ht="20" x14ac:dyDescent="0.3">
      <c r="A143" s="6" t="s">
        <v>225</v>
      </c>
      <c r="B143" s="5" t="s">
        <v>53</v>
      </c>
      <c r="C143" s="7" t="s">
        <v>55</v>
      </c>
      <c r="D143" s="7">
        <v>55.875590000000003</v>
      </c>
      <c r="E143" s="7" t="s">
        <v>55</v>
      </c>
      <c r="F143" s="7">
        <v>56.49689</v>
      </c>
      <c r="G143" s="7" t="s">
        <v>55</v>
      </c>
      <c r="H143" s="7">
        <v>59.909739999999999</v>
      </c>
      <c r="I143" s="7">
        <v>60.72719</v>
      </c>
      <c r="J143" s="7">
        <v>60.041519999999998</v>
      </c>
      <c r="K143" s="7">
        <v>59.673110000000001</v>
      </c>
      <c r="L143" s="7" t="s">
        <v>55</v>
      </c>
      <c r="M143" s="7" t="s">
        <v>55</v>
      </c>
      <c r="N143" s="7" t="s">
        <v>55</v>
      </c>
      <c r="O143" s="7" t="s">
        <v>55</v>
      </c>
      <c r="P143" s="7" t="s">
        <v>55</v>
      </c>
      <c r="Q143" s="7" t="s">
        <v>55</v>
      </c>
      <c r="R143" s="7" t="s">
        <v>55</v>
      </c>
      <c r="S143" s="7" t="s">
        <v>55</v>
      </c>
      <c r="T143" s="7" t="s">
        <v>55</v>
      </c>
      <c r="U143" s="7" t="s">
        <v>55</v>
      </c>
      <c r="V143" s="7" t="s">
        <v>55</v>
      </c>
      <c r="W143" s="7" t="s">
        <v>55</v>
      </c>
      <c r="X143" s="7" t="s">
        <v>55</v>
      </c>
      <c r="Y143" s="7" t="s">
        <v>55</v>
      </c>
      <c r="Z143" s="7" t="s">
        <v>55</v>
      </c>
      <c r="AA143" s="7" t="s">
        <v>55</v>
      </c>
      <c r="AB143" s="7" t="s">
        <v>55</v>
      </c>
      <c r="AC143" s="7" t="s">
        <v>55</v>
      </c>
      <c r="AD143" s="7" t="s">
        <v>55</v>
      </c>
      <c r="AE143" s="7" t="s">
        <v>55</v>
      </c>
      <c r="AF143" s="7" t="s">
        <v>55</v>
      </c>
      <c r="AG143" s="7" t="s">
        <v>55</v>
      </c>
      <c r="AH143" s="7" t="s">
        <v>55</v>
      </c>
      <c r="AI143" s="7" t="s">
        <v>55</v>
      </c>
      <c r="AJ143" s="7" t="s">
        <v>55</v>
      </c>
      <c r="AK143" s="7" t="s">
        <v>55</v>
      </c>
      <c r="AL143" s="7" t="s">
        <v>55</v>
      </c>
      <c r="AM143" s="7" t="s">
        <v>55</v>
      </c>
      <c r="AN143" s="7" t="s">
        <v>55</v>
      </c>
      <c r="AO143" s="7">
        <v>63.231360000000002</v>
      </c>
      <c r="AP143" s="7">
        <v>66.155609999999996</v>
      </c>
      <c r="AQ143" s="7" t="s">
        <v>55</v>
      </c>
      <c r="AR143" s="7">
        <v>62.935639999999999</v>
      </c>
      <c r="AS143" s="7">
        <v>66.153030000000001</v>
      </c>
      <c r="AT143" s="7">
        <v>64.442700000000002</v>
      </c>
      <c r="AU143" s="7">
        <v>64.227379999999997</v>
      </c>
      <c r="AV143" s="7" t="s">
        <v>55</v>
      </c>
      <c r="AW143" s="7" t="s">
        <v>55</v>
      </c>
    </row>
    <row r="144" spans="1:49" ht="13" x14ac:dyDescent="0.3">
      <c r="A144" s="6" t="s">
        <v>226</v>
      </c>
      <c r="B144" s="5" t="s">
        <v>53</v>
      </c>
      <c r="C144" s="8" t="s">
        <v>55</v>
      </c>
      <c r="D144" s="8" t="s">
        <v>55</v>
      </c>
      <c r="E144" s="8" t="s">
        <v>55</v>
      </c>
      <c r="F144" s="8" t="s">
        <v>55</v>
      </c>
      <c r="G144" s="8" t="s">
        <v>55</v>
      </c>
      <c r="H144" s="8" t="s">
        <v>55</v>
      </c>
      <c r="I144" s="8" t="s">
        <v>55</v>
      </c>
      <c r="J144" s="8" t="s">
        <v>55</v>
      </c>
      <c r="K144" s="8">
        <v>52.551020000000001</v>
      </c>
      <c r="L144" s="8" t="s">
        <v>55</v>
      </c>
      <c r="M144" s="8" t="s">
        <v>55</v>
      </c>
      <c r="N144" s="8">
        <v>65.217389999999995</v>
      </c>
      <c r="O144" s="8">
        <v>62.745100000000001</v>
      </c>
      <c r="P144" s="8">
        <v>66.803280000000001</v>
      </c>
      <c r="Q144" s="8">
        <v>59.552239999999998</v>
      </c>
      <c r="R144" s="8">
        <v>66.290319999999994</v>
      </c>
      <c r="S144" s="8">
        <v>60.07752</v>
      </c>
      <c r="T144" s="8">
        <v>53.690480000000001</v>
      </c>
      <c r="U144" s="8" t="s">
        <v>55</v>
      </c>
      <c r="V144" s="8" t="s">
        <v>55</v>
      </c>
      <c r="W144" s="8">
        <v>71.19914</v>
      </c>
      <c r="X144" s="8">
        <v>69.52055</v>
      </c>
      <c r="Y144" s="8" t="s">
        <v>55</v>
      </c>
      <c r="Z144" s="8">
        <v>72.227490000000003</v>
      </c>
      <c r="AA144" s="8">
        <v>73.979590000000002</v>
      </c>
      <c r="AB144" s="8">
        <v>74.351590000000002</v>
      </c>
      <c r="AC144" s="8">
        <v>73.889880000000005</v>
      </c>
      <c r="AD144" s="8">
        <v>73.469390000000004</v>
      </c>
      <c r="AE144" s="8" t="s">
        <v>55</v>
      </c>
      <c r="AF144" s="8" t="s">
        <v>55</v>
      </c>
      <c r="AG144" s="8">
        <v>72.893770000000004</v>
      </c>
      <c r="AH144" s="8">
        <v>73.257580000000004</v>
      </c>
      <c r="AI144" s="8">
        <v>75.468620000000001</v>
      </c>
      <c r="AJ144" s="8">
        <v>72.943719999999999</v>
      </c>
      <c r="AK144" s="8" t="s">
        <v>55</v>
      </c>
      <c r="AL144" s="8" t="s">
        <v>55</v>
      </c>
      <c r="AM144" s="8" t="s">
        <v>55</v>
      </c>
      <c r="AN144" s="8">
        <v>67.722369999999998</v>
      </c>
      <c r="AO144" s="8">
        <v>66.685299999999998</v>
      </c>
      <c r="AP144" s="8">
        <v>62.308160000000001</v>
      </c>
      <c r="AQ144" s="8">
        <v>63.474519999999998</v>
      </c>
      <c r="AR144" s="8">
        <v>58.809519999999999</v>
      </c>
      <c r="AS144" s="8">
        <v>60.233620000000002</v>
      </c>
      <c r="AT144" s="8">
        <v>60.770580000000002</v>
      </c>
      <c r="AU144" s="8">
        <v>62.826000000000001</v>
      </c>
      <c r="AV144" s="8">
        <v>58.225110000000001</v>
      </c>
      <c r="AW144" s="8" t="s">
        <v>55</v>
      </c>
    </row>
    <row r="145" spans="1:49" ht="20" x14ac:dyDescent="0.3">
      <c r="A145" s="6" t="s">
        <v>227</v>
      </c>
      <c r="B145" s="5" t="s">
        <v>53</v>
      </c>
      <c r="C145" s="7" t="s">
        <v>55</v>
      </c>
      <c r="D145" s="7">
        <v>29.904489999999999</v>
      </c>
      <c r="E145" s="7" t="s">
        <v>55</v>
      </c>
      <c r="F145" s="7">
        <v>30.529299999999999</v>
      </c>
      <c r="G145" s="7">
        <v>30.49437</v>
      </c>
      <c r="H145" s="7">
        <v>31.67512</v>
      </c>
      <c r="I145" s="7">
        <v>32.580350000000003</v>
      </c>
      <c r="J145" s="7">
        <v>33.064149999999998</v>
      </c>
      <c r="K145" s="7" t="s">
        <v>55</v>
      </c>
      <c r="L145" s="7">
        <v>32.183810000000001</v>
      </c>
      <c r="M145" s="7">
        <v>29.9636</v>
      </c>
      <c r="N145" s="7">
        <v>29.958410000000001</v>
      </c>
      <c r="O145" s="7">
        <v>29.99071</v>
      </c>
      <c r="P145" s="7">
        <v>29.40607</v>
      </c>
      <c r="Q145" s="7">
        <v>31.924610000000001</v>
      </c>
      <c r="R145" s="7">
        <v>31.250070000000001</v>
      </c>
      <c r="S145" s="7" t="s">
        <v>55</v>
      </c>
      <c r="T145" s="7">
        <v>37.644620000000003</v>
      </c>
      <c r="U145" s="7">
        <v>38.817079999999997</v>
      </c>
      <c r="V145" s="7">
        <v>40.240870000000001</v>
      </c>
      <c r="W145" s="7">
        <v>38.98592</v>
      </c>
      <c r="X145" s="7">
        <v>39.659559999999999</v>
      </c>
      <c r="Y145" s="7">
        <v>39.732500000000002</v>
      </c>
      <c r="Z145" s="7">
        <v>40.146889999999999</v>
      </c>
      <c r="AA145" s="7">
        <v>41.879359999999998</v>
      </c>
      <c r="AB145" s="7">
        <v>42.603839999999998</v>
      </c>
      <c r="AC145" s="7">
        <v>44.591940000000001</v>
      </c>
      <c r="AD145" s="7">
        <v>42.747230000000002</v>
      </c>
      <c r="AE145" s="7">
        <v>46.599339999999998</v>
      </c>
      <c r="AF145" s="7">
        <v>46.338120000000004</v>
      </c>
      <c r="AG145" s="7">
        <v>48.573169999999998</v>
      </c>
      <c r="AH145" s="7">
        <v>48.63653</v>
      </c>
      <c r="AI145" s="7">
        <v>49.748109999999997</v>
      </c>
      <c r="AJ145" s="7">
        <v>49.628459999999997</v>
      </c>
      <c r="AK145" s="7">
        <v>49.316160000000004</v>
      </c>
      <c r="AL145" s="7">
        <v>49.430410000000002</v>
      </c>
      <c r="AM145" s="7">
        <v>49.040089999999999</v>
      </c>
      <c r="AN145" s="7">
        <v>48.556199999999997</v>
      </c>
      <c r="AO145" s="7">
        <v>49.043579999999999</v>
      </c>
      <c r="AP145" s="7">
        <v>50.554220000000001</v>
      </c>
      <c r="AQ145" s="7" t="s">
        <v>55</v>
      </c>
      <c r="AR145" s="7">
        <v>49.972529999999999</v>
      </c>
      <c r="AS145" s="7">
        <v>50.540289999999999</v>
      </c>
      <c r="AT145" s="7">
        <v>51.036929999999998</v>
      </c>
      <c r="AU145" s="7">
        <v>51.270130000000002</v>
      </c>
      <c r="AV145" s="7" t="s">
        <v>55</v>
      </c>
      <c r="AW145" s="7" t="s">
        <v>55</v>
      </c>
    </row>
    <row r="146" spans="1:49" ht="30" x14ac:dyDescent="0.3">
      <c r="A146" s="6" t="s">
        <v>228</v>
      </c>
      <c r="B146" s="5" t="s">
        <v>53</v>
      </c>
      <c r="C146" s="8" t="s">
        <v>55</v>
      </c>
      <c r="D146" s="8" t="s">
        <v>55</v>
      </c>
      <c r="E146" s="8" t="s">
        <v>55</v>
      </c>
      <c r="F146" s="8" t="s">
        <v>55</v>
      </c>
      <c r="G146" s="8" t="s">
        <v>55</v>
      </c>
      <c r="H146" s="8" t="s">
        <v>55</v>
      </c>
      <c r="I146" s="8" t="s">
        <v>55</v>
      </c>
      <c r="J146" s="8" t="s">
        <v>55</v>
      </c>
      <c r="K146" s="8" t="s">
        <v>55</v>
      </c>
      <c r="L146" s="8" t="s">
        <v>55</v>
      </c>
      <c r="M146" s="8" t="s">
        <v>55</v>
      </c>
      <c r="N146" s="8" t="s">
        <v>55</v>
      </c>
      <c r="O146" s="8" t="s">
        <v>55</v>
      </c>
      <c r="P146" s="8" t="s">
        <v>55</v>
      </c>
      <c r="Q146" s="8" t="s">
        <v>55</v>
      </c>
      <c r="R146" s="8" t="s">
        <v>55</v>
      </c>
      <c r="S146" s="8" t="s">
        <v>55</v>
      </c>
      <c r="T146" s="8" t="s">
        <v>55</v>
      </c>
      <c r="U146" s="8" t="s">
        <v>55</v>
      </c>
      <c r="V146" s="8" t="s">
        <v>55</v>
      </c>
      <c r="W146" s="8" t="s">
        <v>55</v>
      </c>
      <c r="X146" s="8" t="s">
        <v>55</v>
      </c>
      <c r="Y146" s="8" t="s">
        <v>55</v>
      </c>
      <c r="Z146" s="8" t="s">
        <v>55</v>
      </c>
      <c r="AA146" s="8" t="s">
        <v>55</v>
      </c>
      <c r="AB146" s="8" t="s">
        <v>55</v>
      </c>
      <c r="AC146" s="8" t="s">
        <v>55</v>
      </c>
      <c r="AD146" s="8" t="s">
        <v>55</v>
      </c>
      <c r="AE146" s="8" t="s">
        <v>55</v>
      </c>
      <c r="AF146" s="8" t="s">
        <v>55</v>
      </c>
      <c r="AG146" s="8" t="s">
        <v>55</v>
      </c>
      <c r="AH146" s="8" t="s">
        <v>55</v>
      </c>
      <c r="AI146" s="8">
        <v>56.222700000000003</v>
      </c>
      <c r="AJ146" s="8">
        <v>58.900379999999998</v>
      </c>
      <c r="AK146" s="8">
        <v>56.747459999999997</v>
      </c>
      <c r="AL146" s="8">
        <v>58.127420000000001</v>
      </c>
      <c r="AM146" s="8">
        <v>57.796329999999998</v>
      </c>
      <c r="AN146" s="8">
        <v>57.604370000000003</v>
      </c>
      <c r="AO146" s="8">
        <v>58.360439999999997</v>
      </c>
      <c r="AP146" s="8" t="s">
        <v>55</v>
      </c>
      <c r="AQ146" s="8">
        <v>60.292059999999999</v>
      </c>
      <c r="AR146" s="8">
        <v>60.053849999999997</v>
      </c>
      <c r="AS146" s="8">
        <v>59.453530000000001</v>
      </c>
      <c r="AT146" s="8">
        <v>59.616160000000001</v>
      </c>
      <c r="AU146" s="8">
        <v>58.9193</v>
      </c>
      <c r="AV146" s="8">
        <v>59.490130000000001</v>
      </c>
      <c r="AW146" s="8" t="s">
        <v>55</v>
      </c>
    </row>
    <row r="147" spans="1:49" ht="13" x14ac:dyDescent="0.3">
      <c r="A147" s="6" t="s">
        <v>230</v>
      </c>
      <c r="B147" s="5" t="s">
        <v>53</v>
      </c>
      <c r="C147" s="8" t="s">
        <v>55</v>
      </c>
      <c r="D147" s="8">
        <v>44.497680000000003</v>
      </c>
      <c r="E147" s="8" t="s">
        <v>55</v>
      </c>
      <c r="F147" s="8">
        <v>46.092750000000002</v>
      </c>
      <c r="G147" s="8">
        <v>45.289149999999999</v>
      </c>
      <c r="H147" s="8">
        <v>43.089970000000001</v>
      </c>
      <c r="I147" s="8">
        <v>41.618029999999997</v>
      </c>
      <c r="J147" s="8" t="s">
        <v>55</v>
      </c>
      <c r="K147" s="8" t="s">
        <v>55</v>
      </c>
      <c r="L147" s="8" t="s">
        <v>55</v>
      </c>
      <c r="M147" s="8" t="s">
        <v>55</v>
      </c>
      <c r="N147" s="8" t="s">
        <v>55</v>
      </c>
      <c r="O147" s="8" t="s">
        <v>55</v>
      </c>
      <c r="P147" s="8" t="s">
        <v>55</v>
      </c>
      <c r="Q147" s="8" t="s">
        <v>55</v>
      </c>
      <c r="R147" s="8" t="s">
        <v>55</v>
      </c>
      <c r="S147" s="8" t="s">
        <v>55</v>
      </c>
      <c r="T147" s="8" t="s">
        <v>55</v>
      </c>
      <c r="U147" s="8" t="s">
        <v>55</v>
      </c>
      <c r="V147" s="8">
        <v>45.521560000000001</v>
      </c>
      <c r="W147" s="8" t="s">
        <v>55</v>
      </c>
      <c r="X147" s="8" t="s">
        <v>55</v>
      </c>
      <c r="Y147" s="8" t="s">
        <v>55</v>
      </c>
      <c r="Z147" s="8">
        <v>48.082000000000001</v>
      </c>
      <c r="AA147" s="8" t="s">
        <v>55</v>
      </c>
      <c r="AB147" s="8">
        <v>49.836449999999999</v>
      </c>
      <c r="AC147" s="8" t="s">
        <v>55</v>
      </c>
      <c r="AD147" s="8">
        <v>53.579140000000002</v>
      </c>
      <c r="AE147" s="8" t="s">
        <v>55</v>
      </c>
      <c r="AF147" s="8">
        <v>52.290089999999999</v>
      </c>
      <c r="AG147" s="8">
        <v>52.502209999999998</v>
      </c>
      <c r="AH147" s="8">
        <v>54.81438</v>
      </c>
      <c r="AI147" s="8">
        <v>57.372120000000002</v>
      </c>
      <c r="AJ147" s="8">
        <v>56.508699999999997</v>
      </c>
      <c r="AK147" s="8">
        <v>57.287059999999997</v>
      </c>
      <c r="AL147" s="8">
        <v>57.14432</v>
      </c>
      <c r="AM147" s="8">
        <v>59.212569999999999</v>
      </c>
      <c r="AN147" s="8">
        <v>59.796120000000002</v>
      </c>
      <c r="AO147" s="8">
        <v>63.680230000000002</v>
      </c>
      <c r="AP147" s="8">
        <v>59.930329999999998</v>
      </c>
      <c r="AQ147" s="8">
        <v>63.215220000000002</v>
      </c>
      <c r="AR147" s="8">
        <v>61.591320000000003</v>
      </c>
      <c r="AS147" s="8">
        <v>59.771320000000003</v>
      </c>
      <c r="AT147" s="8">
        <v>59.71508</v>
      </c>
      <c r="AU147" s="8">
        <v>58.653550000000003</v>
      </c>
      <c r="AV147" s="8" t="s">
        <v>55</v>
      </c>
      <c r="AW147" s="8" t="s">
        <v>55</v>
      </c>
    </row>
    <row r="148" spans="1:49" ht="20" x14ac:dyDescent="0.3">
      <c r="A148" s="6" t="s">
        <v>231</v>
      </c>
      <c r="B148" s="5" t="s">
        <v>53</v>
      </c>
      <c r="C148" s="7" t="s">
        <v>55</v>
      </c>
      <c r="D148" s="7" t="s">
        <v>55</v>
      </c>
      <c r="E148" s="7" t="s">
        <v>55</v>
      </c>
      <c r="F148" s="7" t="s">
        <v>55</v>
      </c>
      <c r="G148" s="7" t="s">
        <v>55</v>
      </c>
      <c r="H148" s="7" t="s">
        <v>55</v>
      </c>
      <c r="I148" s="7" t="s">
        <v>55</v>
      </c>
      <c r="J148" s="7" t="s">
        <v>55</v>
      </c>
      <c r="K148" s="7" t="s">
        <v>55</v>
      </c>
      <c r="L148" s="7" t="s">
        <v>55</v>
      </c>
      <c r="M148" s="7" t="s">
        <v>55</v>
      </c>
      <c r="N148" s="7" t="s">
        <v>55</v>
      </c>
      <c r="O148" s="7" t="s">
        <v>55</v>
      </c>
      <c r="P148" s="7" t="s">
        <v>55</v>
      </c>
      <c r="Q148" s="7" t="s">
        <v>55</v>
      </c>
      <c r="R148" s="7" t="s">
        <v>55</v>
      </c>
      <c r="S148" s="7" t="s">
        <v>55</v>
      </c>
      <c r="T148" s="7" t="s">
        <v>55</v>
      </c>
      <c r="U148" s="7" t="s">
        <v>55</v>
      </c>
      <c r="V148" s="7" t="s">
        <v>55</v>
      </c>
      <c r="W148" s="7" t="s">
        <v>55</v>
      </c>
      <c r="X148" s="7" t="s">
        <v>55</v>
      </c>
      <c r="Y148" s="7" t="s">
        <v>55</v>
      </c>
      <c r="Z148" s="7" t="s">
        <v>55</v>
      </c>
      <c r="AA148" s="7" t="s">
        <v>55</v>
      </c>
      <c r="AB148" s="7">
        <v>58.416150000000002</v>
      </c>
      <c r="AC148" s="7">
        <v>58.940669999999997</v>
      </c>
      <c r="AD148" s="7" t="s">
        <v>55</v>
      </c>
      <c r="AE148" s="7" t="s">
        <v>55</v>
      </c>
      <c r="AF148" s="7" t="s">
        <v>55</v>
      </c>
      <c r="AG148" s="7" t="s">
        <v>55</v>
      </c>
      <c r="AH148" s="7" t="s">
        <v>55</v>
      </c>
      <c r="AI148" s="7" t="s">
        <v>55</v>
      </c>
      <c r="AJ148" s="7" t="s">
        <v>55</v>
      </c>
      <c r="AK148" s="7" t="s">
        <v>55</v>
      </c>
      <c r="AL148" s="7" t="s">
        <v>55</v>
      </c>
      <c r="AM148" s="7" t="s">
        <v>55</v>
      </c>
      <c r="AN148" s="7" t="s">
        <v>55</v>
      </c>
      <c r="AO148" s="7" t="s">
        <v>55</v>
      </c>
      <c r="AP148" s="7" t="s">
        <v>55</v>
      </c>
      <c r="AQ148" s="7" t="s">
        <v>55</v>
      </c>
      <c r="AR148" s="7" t="s">
        <v>55</v>
      </c>
      <c r="AS148" s="7" t="s">
        <v>55</v>
      </c>
      <c r="AT148" s="7" t="s">
        <v>55</v>
      </c>
      <c r="AU148" s="7" t="s">
        <v>55</v>
      </c>
      <c r="AV148" s="7" t="s">
        <v>55</v>
      </c>
      <c r="AW148" s="7" t="s">
        <v>55</v>
      </c>
    </row>
    <row r="149" spans="1:49" ht="13" x14ac:dyDescent="0.3">
      <c r="A149" s="6" t="s">
        <v>232</v>
      </c>
      <c r="B149" s="5" t="s">
        <v>53</v>
      </c>
      <c r="C149" s="8" t="s">
        <v>55</v>
      </c>
      <c r="D149" s="8" t="s">
        <v>55</v>
      </c>
      <c r="E149" s="8" t="s">
        <v>55</v>
      </c>
      <c r="F149" s="8" t="s">
        <v>55</v>
      </c>
      <c r="G149" s="8" t="s">
        <v>55</v>
      </c>
      <c r="H149" s="8" t="s">
        <v>55</v>
      </c>
      <c r="I149" s="8">
        <v>23.846150000000002</v>
      </c>
      <c r="J149" s="8" t="s">
        <v>55</v>
      </c>
      <c r="K149" s="8">
        <v>17.19745</v>
      </c>
      <c r="L149" s="8">
        <v>8.8235299999999999</v>
      </c>
      <c r="M149" s="8" t="s">
        <v>55</v>
      </c>
      <c r="N149" s="8" t="s">
        <v>55</v>
      </c>
      <c r="O149" s="8" t="s">
        <v>55</v>
      </c>
      <c r="P149" s="8">
        <v>8.6419800000000002</v>
      </c>
      <c r="Q149" s="8">
        <v>10.72664</v>
      </c>
      <c r="R149" s="8">
        <v>14.45783</v>
      </c>
      <c r="S149" s="8">
        <v>14.32039</v>
      </c>
      <c r="T149" s="8">
        <v>14.412419999999999</v>
      </c>
      <c r="U149" s="8">
        <v>18.531469999999999</v>
      </c>
      <c r="V149" s="8">
        <v>16.69866</v>
      </c>
      <c r="W149" s="8">
        <v>18.223759999999999</v>
      </c>
      <c r="X149" s="8">
        <v>18.922650000000001</v>
      </c>
      <c r="Y149" s="8" t="s">
        <v>55</v>
      </c>
      <c r="Z149" s="8" t="s">
        <v>55</v>
      </c>
      <c r="AA149" s="8" t="s">
        <v>55</v>
      </c>
      <c r="AB149" s="8" t="s">
        <v>55</v>
      </c>
      <c r="AC149" s="8" t="s">
        <v>55</v>
      </c>
      <c r="AD149" s="8" t="s">
        <v>55</v>
      </c>
      <c r="AE149" s="8" t="s">
        <v>55</v>
      </c>
      <c r="AF149" s="8" t="s">
        <v>55</v>
      </c>
      <c r="AG149" s="8" t="s">
        <v>55</v>
      </c>
      <c r="AH149" s="8" t="s">
        <v>55</v>
      </c>
      <c r="AI149" s="8" t="s">
        <v>55</v>
      </c>
      <c r="AJ149" s="8" t="s">
        <v>55</v>
      </c>
      <c r="AK149" s="8">
        <v>42.22531</v>
      </c>
      <c r="AL149" s="8" t="s">
        <v>55</v>
      </c>
      <c r="AM149" s="8" t="s">
        <v>55</v>
      </c>
      <c r="AN149" s="8" t="s">
        <v>55</v>
      </c>
      <c r="AO149" s="8" t="s">
        <v>55</v>
      </c>
      <c r="AP149" s="8" t="s">
        <v>55</v>
      </c>
      <c r="AQ149" s="8">
        <v>43.615859999999998</v>
      </c>
      <c r="AR149" s="8" t="s">
        <v>55</v>
      </c>
      <c r="AS149" s="8">
        <v>42.703139999999998</v>
      </c>
      <c r="AT149" s="8" t="s">
        <v>55</v>
      </c>
      <c r="AU149" s="8" t="s">
        <v>55</v>
      </c>
      <c r="AV149" s="8" t="s">
        <v>55</v>
      </c>
      <c r="AW149" s="8" t="s">
        <v>55</v>
      </c>
    </row>
    <row r="150" spans="1:49" ht="20" x14ac:dyDescent="0.3">
      <c r="A150" s="6" t="s">
        <v>234</v>
      </c>
      <c r="B150" s="5" t="s">
        <v>53</v>
      </c>
      <c r="C150" s="8" t="s">
        <v>55</v>
      </c>
      <c r="D150" s="8" t="s">
        <v>55</v>
      </c>
      <c r="E150" s="8" t="s">
        <v>55</v>
      </c>
      <c r="F150" s="8" t="s">
        <v>55</v>
      </c>
      <c r="G150" s="8" t="s">
        <v>55</v>
      </c>
      <c r="H150" s="8" t="s">
        <v>55</v>
      </c>
      <c r="I150" s="8" t="s">
        <v>55</v>
      </c>
      <c r="J150" s="8" t="s">
        <v>55</v>
      </c>
      <c r="K150" s="8" t="s">
        <v>55</v>
      </c>
      <c r="L150" s="8" t="s">
        <v>55</v>
      </c>
      <c r="M150" s="8" t="s">
        <v>55</v>
      </c>
      <c r="N150" s="8" t="s">
        <v>55</v>
      </c>
      <c r="O150" s="8" t="s">
        <v>55</v>
      </c>
      <c r="P150" s="8" t="s">
        <v>55</v>
      </c>
      <c r="Q150" s="8" t="s">
        <v>55</v>
      </c>
      <c r="R150" s="8" t="s">
        <v>55</v>
      </c>
      <c r="S150" s="8" t="s">
        <v>55</v>
      </c>
      <c r="T150" s="8">
        <v>45.925930000000001</v>
      </c>
      <c r="U150" s="8" t="s">
        <v>55</v>
      </c>
      <c r="V150" s="8" t="s">
        <v>55</v>
      </c>
      <c r="W150" s="8" t="s">
        <v>55</v>
      </c>
      <c r="X150" s="8" t="s">
        <v>55</v>
      </c>
      <c r="Y150" s="8" t="s">
        <v>55</v>
      </c>
      <c r="Z150" s="8" t="s">
        <v>55</v>
      </c>
      <c r="AA150" s="8">
        <v>52.459020000000002</v>
      </c>
      <c r="AB150" s="8" t="s">
        <v>55</v>
      </c>
      <c r="AC150" s="8" t="s">
        <v>55</v>
      </c>
      <c r="AD150" s="8" t="s">
        <v>55</v>
      </c>
      <c r="AE150" s="8" t="s">
        <v>55</v>
      </c>
      <c r="AF150" s="8" t="s">
        <v>55</v>
      </c>
      <c r="AG150" s="8" t="s">
        <v>55</v>
      </c>
      <c r="AH150" s="8" t="s">
        <v>55</v>
      </c>
      <c r="AI150" s="8" t="s">
        <v>55</v>
      </c>
      <c r="AJ150" s="8" t="s">
        <v>55</v>
      </c>
      <c r="AK150" s="8" t="s">
        <v>55</v>
      </c>
      <c r="AL150" s="8" t="s">
        <v>55</v>
      </c>
      <c r="AM150" s="8" t="s">
        <v>55</v>
      </c>
      <c r="AN150" s="8" t="s">
        <v>55</v>
      </c>
      <c r="AO150" s="8" t="s">
        <v>55</v>
      </c>
      <c r="AP150" s="8" t="s">
        <v>55</v>
      </c>
      <c r="AQ150" s="8" t="s">
        <v>55</v>
      </c>
      <c r="AR150" s="8" t="s">
        <v>55</v>
      </c>
      <c r="AS150" s="8" t="s">
        <v>55</v>
      </c>
      <c r="AT150" s="8" t="s">
        <v>55</v>
      </c>
      <c r="AU150" s="8" t="s">
        <v>55</v>
      </c>
      <c r="AV150" s="8" t="s">
        <v>55</v>
      </c>
      <c r="AW150" s="8" t="s">
        <v>55</v>
      </c>
    </row>
    <row r="151" spans="1:49" ht="20" x14ac:dyDescent="0.3">
      <c r="A151" s="6" t="s">
        <v>235</v>
      </c>
      <c r="B151" s="5" t="s">
        <v>53</v>
      </c>
      <c r="C151" s="7" t="s">
        <v>55</v>
      </c>
      <c r="D151" s="7" t="s">
        <v>55</v>
      </c>
      <c r="E151" s="7" t="s">
        <v>55</v>
      </c>
      <c r="F151" s="7" t="s">
        <v>55</v>
      </c>
      <c r="G151" s="7" t="s">
        <v>55</v>
      </c>
      <c r="H151" s="7" t="s">
        <v>55</v>
      </c>
      <c r="I151" s="7" t="s">
        <v>55</v>
      </c>
      <c r="J151" s="7" t="s">
        <v>55</v>
      </c>
      <c r="K151" s="7" t="s">
        <v>55</v>
      </c>
      <c r="L151" s="7" t="s">
        <v>55</v>
      </c>
      <c r="M151" s="7" t="s">
        <v>55</v>
      </c>
      <c r="N151" s="7" t="s">
        <v>55</v>
      </c>
      <c r="O151" s="7" t="s">
        <v>55</v>
      </c>
      <c r="P151" s="7">
        <v>57.894739999999999</v>
      </c>
      <c r="Q151" s="7">
        <v>56.194690000000001</v>
      </c>
      <c r="R151" s="7">
        <v>56.481479999999998</v>
      </c>
      <c r="S151" s="7">
        <v>45.360819999999997</v>
      </c>
      <c r="T151" s="7" t="s">
        <v>55</v>
      </c>
      <c r="U151" s="7" t="s">
        <v>55</v>
      </c>
      <c r="V151" s="7" t="s">
        <v>55</v>
      </c>
      <c r="W151" s="7" t="s">
        <v>55</v>
      </c>
      <c r="X151" s="7" t="s">
        <v>55</v>
      </c>
      <c r="Y151" s="7" t="s">
        <v>55</v>
      </c>
      <c r="Z151" s="7" t="s">
        <v>55</v>
      </c>
      <c r="AA151" s="7" t="s">
        <v>55</v>
      </c>
      <c r="AB151" s="7" t="s">
        <v>55</v>
      </c>
      <c r="AC151" s="7" t="s">
        <v>55</v>
      </c>
      <c r="AD151" s="7">
        <v>44.408949999999997</v>
      </c>
      <c r="AE151" s="7" t="s">
        <v>55</v>
      </c>
      <c r="AF151" s="7" t="s">
        <v>55</v>
      </c>
      <c r="AG151" s="7" t="s">
        <v>55</v>
      </c>
      <c r="AH151" s="7" t="s">
        <v>55</v>
      </c>
      <c r="AI151" s="7" t="s">
        <v>55</v>
      </c>
      <c r="AJ151" s="7" t="s">
        <v>55</v>
      </c>
      <c r="AK151" s="7" t="s">
        <v>55</v>
      </c>
      <c r="AL151" s="7" t="s">
        <v>55</v>
      </c>
      <c r="AM151" s="7" t="s">
        <v>55</v>
      </c>
      <c r="AN151" s="7" t="s">
        <v>55</v>
      </c>
      <c r="AO151" s="7" t="s">
        <v>55</v>
      </c>
      <c r="AP151" s="7" t="s">
        <v>55</v>
      </c>
      <c r="AQ151" s="7" t="s">
        <v>55</v>
      </c>
      <c r="AR151" s="7" t="s">
        <v>55</v>
      </c>
      <c r="AS151" s="7" t="s">
        <v>55</v>
      </c>
      <c r="AT151" s="7" t="s">
        <v>55</v>
      </c>
      <c r="AU151" s="7">
        <v>64.250609999999995</v>
      </c>
      <c r="AV151" s="7">
        <v>68.432199999999995</v>
      </c>
      <c r="AW151" s="7" t="s">
        <v>55</v>
      </c>
    </row>
    <row r="152" spans="1:49" ht="50" x14ac:dyDescent="0.3">
      <c r="A152" s="6" t="s">
        <v>237</v>
      </c>
      <c r="B152" s="5" t="s">
        <v>53</v>
      </c>
      <c r="C152" s="7" t="s">
        <v>55</v>
      </c>
      <c r="D152" s="7" t="s">
        <v>55</v>
      </c>
      <c r="E152" s="7" t="s">
        <v>55</v>
      </c>
      <c r="F152" s="7" t="s">
        <v>55</v>
      </c>
      <c r="G152" s="7" t="s">
        <v>55</v>
      </c>
      <c r="H152" s="7" t="s">
        <v>55</v>
      </c>
      <c r="I152" s="7" t="s">
        <v>55</v>
      </c>
      <c r="J152" s="7" t="s">
        <v>55</v>
      </c>
      <c r="K152" s="7" t="s">
        <v>55</v>
      </c>
      <c r="L152" s="7" t="s">
        <v>55</v>
      </c>
      <c r="M152" s="7" t="s">
        <v>55</v>
      </c>
      <c r="N152" s="7">
        <v>69.354839999999996</v>
      </c>
      <c r="O152" s="7" t="s">
        <v>55</v>
      </c>
      <c r="P152" s="7" t="s">
        <v>55</v>
      </c>
      <c r="Q152" s="7" t="s">
        <v>55</v>
      </c>
      <c r="R152" s="7" t="s">
        <v>55</v>
      </c>
      <c r="S152" s="7" t="s">
        <v>55</v>
      </c>
      <c r="T152" s="7" t="s">
        <v>55</v>
      </c>
      <c r="U152" s="7" t="s">
        <v>55</v>
      </c>
      <c r="V152" s="7" t="s">
        <v>55</v>
      </c>
      <c r="W152" s="7" t="s">
        <v>55</v>
      </c>
      <c r="X152" s="7" t="s">
        <v>55</v>
      </c>
      <c r="Y152" s="7" t="s">
        <v>55</v>
      </c>
      <c r="Z152" s="7" t="s">
        <v>55</v>
      </c>
      <c r="AA152" s="7" t="s">
        <v>55</v>
      </c>
      <c r="AB152" s="7" t="s">
        <v>55</v>
      </c>
      <c r="AC152" s="7" t="s">
        <v>55</v>
      </c>
      <c r="AD152" s="7" t="s">
        <v>55</v>
      </c>
      <c r="AE152" s="7" t="s">
        <v>55</v>
      </c>
      <c r="AF152" s="7" t="s">
        <v>55</v>
      </c>
      <c r="AG152" s="7" t="s">
        <v>55</v>
      </c>
      <c r="AH152" s="7" t="s">
        <v>55</v>
      </c>
      <c r="AI152" s="7" t="s">
        <v>55</v>
      </c>
      <c r="AJ152" s="7" t="s">
        <v>55</v>
      </c>
      <c r="AK152" s="7" t="s">
        <v>55</v>
      </c>
      <c r="AL152" s="7" t="s">
        <v>55</v>
      </c>
      <c r="AM152" s="7" t="s">
        <v>55</v>
      </c>
      <c r="AN152" s="7" t="s">
        <v>55</v>
      </c>
      <c r="AO152" s="7" t="s">
        <v>55</v>
      </c>
      <c r="AP152" s="7" t="s">
        <v>55</v>
      </c>
      <c r="AQ152" s="7" t="s">
        <v>55</v>
      </c>
      <c r="AR152" s="7" t="s">
        <v>55</v>
      </c>
      <c r="AS152" s="7" t="s">
        <v>55</v>
      </c>
      <c r="AT152" s="7" t="s">
        <v>55</v>
      </c>
      <c r="AU152" s="7" t="s">
        <v>55</v>
      </c>
      <c r="AV152" s="7" t="s">
        <v>55</v>
      </c>
      <c r="AW152" s="7" t="s">
        <v>55</v>
      </c>
    </row>
    <row r="153" spans="1:49" ht="13" x14ac:dyDescent="0.3">
      <c r="A153" s="6" t="s">
        <v>240</v>
      </c>
      <c r="B153" s="5" t="s">
        <v>53</v>
      </c>
      <c r="C153" s="8" t="s">
        <v>55</v>
      </c>
      <c r="D153" s="8" t="s">
        <v>55</v>
      </c>
      <c r="E153" s="8" t="s">
        <v>55</v>
      </c>
      <c r="F153" s="8" t="s">
        <v>55</v>
      </c>
      <c r="G153" s="8" t="s">
        <v>55</v>
      </c>
      <c r="H153" s="8" t="s">
        <v>55</v>
      </c>
      <c r="I153" s="8" t="s">
        <v>55</v>
      </c>
      <c r="J153" s="8" t="s">
        <v>55</v>
      </c>
      <c r="K153" s="8" t="s">
        <v>55</v>
      </c>
      <c r="L153" s="8" t="s">
        <v>55</v>
      </c>
      <c r="M153" s="8" t="s">
        <v>55</v>
      </c>
      <c r="N153" s="8" t="s">
        <v>55</v>
      </c>
      <c r="O153" s="8" t="s">
        <v>55</v>
      </c>
      <c r="P153" s="8" t="s">
        <v>55</v>
      </c>
      <c r="Q153" s="8" t="s">
        <v>55</v>
      </c>
      <c r="R153" s="8" t="s">
        <v>55</v>
      </c>
      <c r="S153" s="8" t="s">
        <v>55</v>
      </c>
      <c r="T153" s="8" t="s">
        <v>55</v>
      </c>
      <c r="U153" s="8" t="s">
        <v>55</v>
      </c>
      <c r="V153" s="8" t="s">
        <v>55</v>
      </c>
      <c r="W153" s="8" t="s">
        <v>55</v>
      </c>
      <c r="X153" s="8" t="s">
        <v>55</v>
      </c>
      <c r="Y153" s="8" t="s">
        <v>55</v>
      </c>
      <c r="Z153" s="8" t="s">
        <v>55</v>
      </c>
      <c r="AA153" s="8" t="s">
        <v>55</v>
      </c>
      <c r="AB153" s="8" t="s">
        <v>55</v>
      </c>
      <c r="AC153" s="8" t="s">
        <v>55</v>
      </c>
      <c r="AD153" s="8" t="s">
        <v>55</v>
      </c>
      <c r="AE153" s="8">
        <v>45</v>
      </c>
      <c r="AF153" s="8">
        <v>46.153849999999998</v>
      </c>
      <c r="AG153" s="8">
        <v>43.103450000000002</v>
      </c>
      <c r="AH153" s="8" t="s">
        <v>55</v>
      </c>
      <c r="AI153" s="8" t="s">
        <v>55</v>
      </c>
      <c r="AJ153" s="8" t="s">
        <v>55</v>
      </c>
      <c r="AK153" s="8" t="s">
        <v>55</v>
      </c>
      <c r="AL153" s="8" t="s">
        <v>55</v>
      </c>
      <c r="AM153" s="8" t="s">
        <v>55</v>
      </c>
      <c r="AN153" s="8" t="s">
        <v>55</v>
      </c>
      <c r="AO153" s="8" t="s">
        <v>55</v>
      </c>
      <c r="AP153" s="8" t="s">
        <v>55</v>
      </c>
      <c r="AQ153" s="8" t="s">
        <v>55</v>
      </c>
      <c r="AR153" s="8" t="s">
        <v>55</v>
      </c>
      <c r="AS153" s="8" t="s">
        <v>55</v>
      </c>
      <c r="AT153" s="8" t="s">
        <v>55</v>
      </c>
      <c r="AU153" s="8" t="s">
        <v>55</v>
      </c>
      <c r="AV153" s="8" t="s">
        <v>55</v>
      </c>
      <c r="AW153" s="8" t="s">
        <v>55</v>
      </c>
    </row>
    <row r="154" spans="1:49" ht="20" x14ac:dyDescent="0.3">
      <c r="A154" s="6" t="s">
        <v>243</v>
      </c>
      <c r="B154" s="5" t="s">
        <v>53</v>
      </c>
      <c r="C154" s="7" t="s">
        <v>55</v>
      </c>
      <c r="D154" s="7">
        <v>3.2412999999999998</v>
      </c>
      <c r="E154" s="7" t="s">
        <v>55</v>
      </c>
      <c r="F154" s="7">
        <v>3.40611</v>
      </c>
      <c r="G154" s="7">
        <v>6.25495</v>
      </c>
      <c r="H154" s="7" t="s">
        <v>55</v>
      </c>
      <c r="I154" s="7">
        <v>9.4451499999999999</v>
      </c>
      <c r="J154" s="7">
        <v>8.7476099999999999</v>
      </c>
      <c r="K154" s="7">
        <v>13.406739999999999</v>
      </c>
      <c r="L154" s="7" t="s">
        <v>55</v>
      </c>
      <c r="M154" s="7">
        <v>19.40775</v>
      </c>
      <c r="N154" s="7">
        <v>20.11307</v>
      </c>
      <c r="O154" s="7">
        <v>22.471910000000001</v>
      </c>
      <c r="P154" s="7">
        <v>24.11223</v>
      </c>
      <c r="Q154" s="7" t="s">
        <v>55</v>
      </c>
      <c r="R154" s="7" t="s">
        <v>55</v>
      </c>
      <c r="S154" s="7">
        <v>34.508499999999998</v>
      </c>
      <c r="T154" s="7">
        <v>46.582050000000002</v>
      </c>
      <c r="U154" s="7" t="s">
        <v>55</v>
      </c>
      <c r="V154" s="7">
        <v>34.873240000000003</v>
      </c>
      <c r="W154" s="7" t="s">
        <v>55</v>
      </c>
      <c r="X154" s="7">
        <v>45.90466</v>
      </c>
      <c r="Y154" s="7" t="s">
        <v>55</v>
      </c>
      <c r="Z154" s="7" t="s">
        <v>55</v>
      </c>
      <c r="AA154" s="7">
        <v>32.088160000000002</v>
      </c>
      <c r="AB154" s="7">
        <v>42.316859999999998</v>
      </c>
      <c r="AC154" s="7">
        <v>44.179200000000002</v>
      </c>
      <c r="AD154" s="7">
        <v>49.76914</v>
      </c>
      <c r="AE154" s="7">
        <v>54.633209999999998</v>
      </c>
      <c r="AF154" s="7">
        <v>54.130549999999999</v>
      </c>
      <c r="AG154" s="7">
        <v>58.280349999999999</v>
      </c>
      <c r="AH154" s="7">
        <v>56.80744</v>
      </c>
      <c r="AI154" s="7">
        <v>57.675890000000003</v>
      </c>
      <c r="AJ154" s="7">
        <v>55.591180000000001</v>
      </c>
      <c r="AK154" s="7">
        <v>52.628869999999999</v>
      </c>
      <c r="AL154" s="7">
        <v>52.329450000000001</v>
      </c>
      <c r="AM154" s="7">
        <v>57.867710000000002</v>
      </c>
      <c r="AN154" s="7">
        <v>56.8673</v>
      </c>
      <c r="AO154" s="7">
        <v>57.373449999999998</v>
      </c>
      <c r="AP154" s="7">
        <v>56.989379999999997</v>
      </c>
      <c r="AQ154" s="7">
        <v>51.773040000000002</v>
      </c>
      <c r="AR154" s="7">
        <v>54.980130000000003</v>
      </c>
      <c r="AS154" s="7">
        <v>52.94088</v>
      </c>
      <c r="AT154" s="7">
        <v>51.054560000000002</v>
      </c>
      <c r="AU154" s="7">
        <v>49.54616</v>
      </c>
      <c r="AV154" s="7">
        <v>49.628889999999998</v>
      </c>
      <c r="AW154" s="7" t="s">
        <v>55</v>
      </c>
    </row>
    <row r="155" spans="1:49" ht="13" x14ac:dyDescent="0.3">
      <c r="A155" s="6" t="s">
        <v>244</v>
      </c>
      <c r="B155" s="5" t="s">
        <v>53</v>
      </c>
      <c r="C155" s="8" t="s">
        <v>55</v>
      </c>
      <c r="D155" s="8" t="s">
        <v>55</v>
      </c>
      <c r="E155" s="8" t="s">
        <v>55</v>
      </c>
      <c r="F155" s="8" t="s">
        <v>55</v>
      </c>
      <c r="G155" s="8" t="s">
        <v>55</v>
      </c>
      <c r="H155" s="8">
        <v>10.204079999999999</v>
      </c>
      <c r="I155" s="8">
        <v>15.30715</v>
      </c>
      <c r="J155" s="8" t="s">
        <v>55</v>
      </c>
      <c r="K155" s="8" t="s">
        <v>55</v>
      </c>
      <c r="L155" s="8" t="s">
        <v>55</v>
      </c>
      <c r="M155" s="8">
        <v>16.849450000000001</v>
      </c>
      <c r="N155" s="8">
        <v>14.34389</v>
      </c>
      <c r="O155" s="8" t="s">
        <v>55</v>
      </c>
      <c r="P155" s="8" t="s">
        <v>55</v>
      </c>
      <c r="Q155" s="8" t="s">
        <v>55</v>
      </c>
      <c r="R155" s="8" t="s">
        <v>55</v>
      </c>
      <c r="S155" s="8" t="s">
        <v>55</v>
      </c>
      <c r="T155" s="8" t="s">
        <v>55</v>
      </c>
      <c r="U155" s="8" t="s">
        <v>55</v>
      </c>
      <c r="V155" s="8" t="s">
        <v>55</v>
      </c>
      <c r="W155" s="8" t="s">
        <v>55</v>
      </c>
      <c r="X155" s="8" t="s">
        <v>55</v>
      </c>
      <c r="Y155" s="8" t="s">
        <v>55</v>
      </c>
      <c r="Z155" s="8" t="s">
        <v>55</v>
      </c>
      <c r="AA155" s="8" t="s">
        <v>55</v>
      </c>
      <c r="AB155" s="8" t="s">
        <v>55</v>
      </c>
      <c r="AC155" s="8" t="s">
        <v>55</v>
      </c>
      <c r="AD155" s="8" t="s">
        <v>55</v>
      </c>
      <c r="AE155" s="8" t="s">
        <v>55</v>
      </c>
      <c r="AF155" s="8" t="s">
        <v>55</v>
      </c>
      <c r="AG155" s="8" t="s">
        <v>55</v>
      </c>
      <c r="AH155" s="8" t="s">
        <v>55</v>
      </c>
      <c r="AI155" s="8" t="s">
        <v>55</v>
      </c>
      <c r="AJ155" s="8" t="s">
        <v>55</v>
      </c>
      <c r="AK155" s="8" t="s">
        <v>55</v>
      </c>
      <c r="AL155" s="8" t="s">
        <v>55</v>
      </c>
      <c r="AM155" s="8" t="s">
        <v>55</v>
      </c>
      <c r="AN155" s="8" t="s">
        <v>55</v>
      </c>
      <c r="AO155" s="8" t="s">
        <v>55</v>
      </c>
      <c r="AP155" s="8" t="s">
        <v>55</v>
      </c>
      <c r="AQ155" s="8" t="s">
        <v>55</v>
      </c>
      <c r="AR155" s="8" t="s">
        <v>55</v>
      </c>
      <c r="AS155" s="8">
        <v>33.422629999999998</v>
      </c>
      <c r="AT155" s="8" t="s">
        <v>55</v>
      </c>
      <c r="AU155" s="8" t="s">
        <v>55</v>
      </c>
      <c r="AV155" s="8" t="s">
        <v>55</v>
      </c>
      <c r="AW155" s="8" t="s">
        <v>55</v>
      </c>
    </row>
    <row r="156" spans="1:49" ht="13" x14ac:dyDescent="0.3">
      <c r="A156" s="6" t="s">
        <v>245</v>
      </c>
      <c r="B156" s="5" t="s">
        <v>53</v>
      </c>
      <c r="C156" s="7" t="s">
        <v>55</v>
      </c>
      <c r="D156" s="7" t="s">
        <v>55</v>
      </c>
      <c r="E156" s="7" t="s">
        <v>55</v>
      </c>
      <c r="F156" s="7" t="s">
        <v>55</v>
      </c>
      <c r="G156" s="7" t="s">
        <v>55</v>
      </c>
      <c r="H156" s="7" t="s">
        <v>55</v>
      </c>
      <c r="I156" s="7" t="s">
        <v>55</v>
      </c>
      <c r="J156" s="7" t="s">
        <v>55</v>
      </c>
      <c r="K156" s="7" t="s">
        <v>55</v>
      </c>
      <c r="L156" s="7" t="s">
        <v>55</v>
      </c>
      <c r="M156" s="7" t="s">
        <v>55</v>
      </c>
      <c r="N156" s="7" t="s">
        <v>55</v>
      </c>
      <c r="O156" s="7" t="s">
        <v>55</v>
      </c>
      <c r="P156" s="7" t="s">
        <v>55</v>
      </c>
      <c r="Q156" s="7" t="s">
        <v>55</v>
      </c>
      <c r="R156" s="7" t="s">
        <v>55</v>
      </c>
      <c r="S156" s="7" t="s">
        <v>55</v>
      </c>
      <c r="T156" s="7" t="s">
        <v>55</v>
      </c>
      <c r="U156" s="7" t="s">
        <v>55</v>
      </c>
      <c r="V156" s="7" t="s">
        <v>55</v>
      </c>
      <c r="W156" s="7" t="s">
        <v>55</v>
      </c>
      <c r="X156" s="7" t="s">
        <v>55</v>
      </c>
      <c r="Y156" s="7" t="s">
        <v>55</v>
      </c>
      <c r="Z156" s="7" t="s">
        <v>55</v>
      </c>
      <c r="AA156" s="7" t="s">
        <v>55</v>
      </c>
      <c r="AB156" s="7" t="s">
        <v>55</v>
      </c>
      <c r="AC156" s="7" t="s">
        <v>55</v>
      </c>
      <c r="AD156" s="7" t="s">
        <v>55</v>
      </c>
      <c r="AE156" s="7" t="s">
        <v>55</v>
      </c>
      <c r="AF156" s="7" t="s">
        <v>55</v>
      </c>
      <c r="AG156" s="7" t="s">
        <v>55</v>
      </c>
      <c r="AH156" s="7" t="s">
        <v>55</v>
      </c>
      <c r="AI156" s="7" t="s">
        <v>55</v>
      </c>
      <c r="AJ156" s="7" t="s">
        <v>55</v>
      </c>
      <c r="AK156" s="7" t="s">
        <v>55</v>
      </c>
      <c r="AL156" s="7" t="s">
        <v>55</v>
      </c>
      <c r="AM156" s="7" t="s">
        <v>55</v>
      </c>
      <c r="AN156" s="7">
        <v>59.136400000000002</v>
      </c>
      <c r="AO156" s="7">
        <v>60.371589999999998</v>
      </c>
      <c r="AP156" s="7">
        <v>60.32443</v>
      </c>
      <c r="AQ156" s="7">
        <v>60.505220000000001</v>
      </c>
      <c r="AR156" s="7">
        <v>59.332349999999998</v>
      </c>
      <c r="AS156" s="7">
        <v>58.683160000000001</v>
      </c>
      <c r="AT156" s="7">
        <v>58.434629999999999</v>
      </c>
      <c r="AU156" s="7">
        <v>57.837879999999998</v>
      </c>
      <c r="AV156" s="7">
        <v>58.563200000000002</v>
      </c>
      <c r="AW156" s="7" t="s">
        <v>55</v>
      </c>
    </row>
    <row r="157" spans="1:49" ht="13" x14ac:dyDescent="0.3">
      <c r="A157" s="6" t="s">
        <v>246</v>
      </c>
      <c r="B157" s="5" t="s">
        <v>53</v>
      </c>
      <c r="C157" s="8" t="s">
        <v>55</v>
      </c>
      <c r="D157" s="8" t="s">
        <v>55</v>
      </c>
      <c r="E157" s="8" t="s">
        <v>55</v>
      </c>
      <c r="F157" s="8" t="s">
        <v>55</v>
      </c>
      <c r="G157" s="8">
        <v>97.777780000000007</v>
      </c>
      <c r="H157" s="8">
        <v>98.245609999999999</v>
      </c>
      <c r="I157" s="8" t="s">
        <v>55</v>
      </c>
      <c r="J157" s="8">
        <v>92.105260000000001</v>
      </c>
      <c r="K157" s="8">
        <v>94.285709999999995</v>
      </c>
      <c r="L157" s="8" t="s">
        <v>55</v>
      </c>
      <c r="M157" s="8" t="s">
        <v>55</v>
      </c>
      <c r="N157" s="8">
        <v>82.608699999999999</v>
      </c>
      <c r="O157" s="8" t="s">
        <v>55</v>
      </c>
      <c r="P157" s="8" t="s">
        <v>55</v>
      </c>
      <c r="Q157" s="8" t="s">
        <v>55</v>
      </c>
      <c r="R157" s="8" t="s">
        <v>55</v>
      </c>
      <c r="S157" s="8" t="s">
        <v>55</v>
      </c>
      <c r="T157" s="8" t="s">
        <v>55</v>
      </c>
      <c r="U157" s="8" t="s">
        <v>55</v>
      </c>
      <c r="V157" s="8" t="s">
        <v>55</v>
      </c>
      <c r="W157" s="8" t="s">
        <v>55</v>
      </c>
      <c r="X157" s="8" t="s">
        <v>55</v>
      </c>
      <c r="Y157" s="8" t="s">
        <v>55</v>
      </c>
      <c r="Z157" s="8" t="s">
        <v>55</v>
      </c>
      <c r="AA157" s="8" t="s">
        <v>55</v>
      </c>
      <c r="AB157" s="8" t="s">
        <v>55</v>
      </c>
      <c r="AC157" s="8" t="s">
        <v>55</v>
      </c>
      <c r="AD157" s="8" t="s">
        <v>55</v>
      </c>
      <c r="AE157" s="8" t="s">
        <v>55</v>
      </c>
      <c r="AF157" s="8" t="s">
        <v>55</v>
      </c>
      <c r="AG157" s="8" t="s">
        <v>55</v>
      </c>
      <c r="AH157" s="8" t="s">
        <v>55</v>
      </c>
      <c r="AI157" s="8" t="s">
        <v>55</v>
      </c>
      <c r="AJ157" s="8" t="s">
        <v>55</v>
      </c>
      <c r="AK157" s="8" t="s">
        <v>55</v>
      </c>
      <c r="AL157" s="8" t="s">
        <v>55</v>
      </c>
      <c r="AM157" s="8" t="s">
        <v>55</v>
      </c>
      <c r="AN157" s="8" t="s">
        <v>55</v>
      </c>
      <c r="AO157" s="8" t="s">
        <v>55</v>
      </c>
      <c r="AP157" s="8" t="s">
        <v>55</v>
      </c>
      <c r="AQ157" s="8" t="s">
        <v>55</v>
      </c>
      <c r="AR157" s="8">
        <v>58.333329999999997</v>
      </c>
      <c r="AS157" s="8">
        <v>89.147289999999998</v>
      </c>
      <c r="AT157" s="8">
        <v>85.897440000000003</v>
      </c>
      <c r="AU157" s="8">
        <v>77.284599999999998</v>
      </c>
      <c r="AV157" s="8">
        <v>73.086420000000004</v>
      </c>
      <c r="AW157" s="8" t="s">
        <v>55</v>
      </c>
    </row>
    <row r="158" spans="1:49" ht="20" x14ac:dyDescent="0.3">
      <c r="A158" s="6" t="s">
        <v>247</v>
      </c>
      <c r="B158" s="5" t="s">
        <v>53</v>
      </c>
      <c r="C158" s="7" t="s">
        <v>55</v>
      </c>
      <c r="D158" s="7" t="s">
        <v>55</v>
      </c>
      <c r="E158" s="7" t="s">
        <v>55</v>
      </c>
      <c r="F158" s="7" t="s">
        <v>55</v>
      </c>
      <c r="G158" s="7" t="s">
        <v>55</v>
      </c>
      <c r="H158" s="7">
        <v>17.09845</v>
      </c>
      <c r="I158" s="7">
        <v>17.142859999999999</v>
      </c>
      <c r="J158" s="7">
        <v>14.55847</v>
      </c>
      <c r="K158" s="7" t="s">
        <v>55</v>
      </c>
      <c r="L158" s="7" t="s">
        <v>55</v>
      </c>
      <c r="M158" s="7" t="s">
        <v>55</v>
      </c>
      <c r="N158" s="7" t="s">
        <v>55</v>
      </c>
      <c r="O158" s="7" t="s">
        <v>55</v>
      </c>
      <c r="P158" s="7" t="s">
        <v>55</v>
      </c>
      <c r="Q158" s="7" t="s">
        <v>55</v>
      </c>
      <c r="R158" s="7" t="s">
        <v>55</v>
      </c>
      <c r="S158" s="7" t="s">
        <v>55</v>
      </c>
      <c r="T158" s="7" t="s">
        <v>55</v>
      </c>
      <c r="U158" s="7" t="s">
        <v>55</v>
      </c>
      <c r="V158" s="7" t="s">
        <v>55</v>
      </c>
      <c r="W158" s="7" t="s">
        <v>55</v>
      </c>
      <c r="X158" s="7" t="s">
        <v>55</v>
      </c>
      <c r="Y158" s="7" t="s">
        <v>55</v>
      </c>
      <c r="Z158" s="7" t="s">
        <v>55</v>
      </c>
      <c r="AA158" s="7" t="s">
        <v>55</v>
      </c>
      <c r="AB158" s="7" t="s">
        <v>55</v>
      </c>
      <c r="AC158" s="7" t="s">
        <v>55</v>
      </c>
      <c r="AD158" s="7" t="s">
        <v>55</v>
      </c>
      <c r="AE158" s="7" t="s">
        <v>55</v>
      </c>
      <c r="AF158" s="7" t="s">
        <v>55</v>
      </c>
      <c r="AG158" s="7">
        <v>43.7941</v>
      </c>
      <c r="AH158" s="7" t="s">
        <v>55</v>
      </c>
      <c r="AI158" s="7" t="s">
        <v>55</v>
      </c>
      <c r="AJ158" s="7" t="s">
        <v>55</v>
      </c>
      <c r="AK158" s="7" t="s">
        <v>55</v>
      </c>
      <c r="AL158" s="7" t="s">
        <v>55</v>
      </c>
      <c r="AM158" s="7" t="s">
        <v>55</v>
      </c>
      <c r="AN158" s="7" t="s">
        <v>55</v>
      </c>
      <c r="AO158" s="7" t="s">
        <v>55</v>
      </c>
      <c r="AP158" s="7" t="s">
        <v>55</v>
      </c>
      <c r="AQ158" s="7" t="s">
        <v>55</v>
      </c>
      <c r="AR158" s="7" t="s">
        <v>55</v>
      </c>
      <c r="AS158" s="7" t="s">
        <v>55</v>
      </c>
      <c r="AT158" s="7" t="s">
        <v>55</v>
      </c>
      <c r="AU158" s="7" t="s">
        <v>55</v>
      </c>
      <c r="AV158" s="7" t="s">
        <v>55</v>
      </c>
      <c r="AW158" s="7" t="s">
        <v>55</v>
      </c>
    </row>
    <row r="159" spans="1:49" ht="13" x14ac:dyDescent="0.3">
      <c r="A159" s="6" t="s">
        <v>248</v>
      </c>
      <c r="B159" s="5" t="s">
        <v>53</v>
      </c>
      <c r="C159" s="8">
        <v>35.024030000000003</v>
      </c>
      <c r="D159" s="8" t="s">
        <v>55</v>
      </c>
      <c r="E159" s="8">
        <v>36.83831</v>
      </c>
      <c r="F159" s="8">
        <v>36.840800000000002</v>
      </c>
      <c r="G159" s="8">
        <v>29.039760000000001</v>
      </c>
      <c r="H159" s="8">
        <v>30.311720000000001</v>
      </c>
      <c r="I159" s="8">
        <v>34.677239999999998</v>
      </c>
      <c r="J159" s="8">
        <v>35.668909999999997</v>
      </c>
      <c r="K159" s="8">
        <v>32.869439999999997</v>
      </c>
      <c r="L159" s="8">
        <v>35.048400000000001</v>
      </c>
      <c r="M159" s="8">
        <v>40.528359999999999</v>
      </c>
      <c r="N159" s="8">
        <v>39.98901</v>
      </c>
      <c r="O159" s="8">
        <v>45.825449999999996</v>
      </c>
      <c r="P159" s="8">
        <v>38.456519999999998</v>
      </c>
      <c r="Q159" s="8">
        <v>40.97766</v>
      </c>
      <c r="R159" s="8">
        <v>42.601900000000001</v>
      </c>
      <c r="S159" s="8">
        <v>44.067959999999999</v>
      </c>
      <c r="T159" s="8">
        <v>39.242579999999997</v>
      </c>
      <c r="U159" s="8">
        <v>41.607059999999997</v>
      </c>
      <c r="V159" s="8">
        <v>42.208350000000003</v>
      </c>
      <c r="W159" s="8">
        <v>44.32208</v>
      </c>
      <c r="X159" s="8">
        <v>45.03848</v>
      </c>
      <c r="Y159" s="8">
        <v>46.597949999999997</v>
      </c>
      <c r="Z159" s="8">
        <v>46.937440000000002</v>
      </c>
      <c r="AA159" s="8">
        <v>45.784730000000003</v>
      </c>
      <c r="AB159" s="8" t="s">
        <v>55</v>
      </c>
      <c r="AC159" s="8" t="s">
        <v>55</v>
      </c>
      <c r="AD159" s="8" t="s">
        <v>55</v>
      </c>
      <c r="AE159" s="8" t="s">
        <v>55</v>
      </c>
      <c r="AF159" s="8" t="s">
        <v>55</v>
      </c>
      <c r="AG159" s="8" t="s">
        <v>55</v>
      </c>
      <c r="AH159" s="8" t="s">
        <v>55</v>
      </c>
      <c r="AI159" s="8" t="s">
        <v>55</v>
      </c>
      <c r="AJ159" s="8" t="s">
        <v>55</v>
      </c>
      <c r="AK159" s="8" t="s">
        <v>55</v>
      </c>
      <c r="AL159" s="8" t="s">
        <v>55</v>
      </c>
      <c r="AM159" s="8" t="s">
        <v>55</v>
      </c>
      <c r="AN159" s="8" t="s">
        <v>55</v>
      </c>
      <c r="AO159" s="8" t="s">
        <v>55</v>
      </c>
      <c r="AP159" s="8" t="s">
        <v>55</v>
      </c>
      <c r="AQ159" s="8" t="s">
        <v>55</v>
      </c>
      <c r="AR159" s="8" t="s">
        <v>55</v>
      </c>
      <c r="AS159" s="8" t="s">
        <v>55</v>
      </c>
      <c r="AT159" s="8" t="s">
        <v>55</v>
      </c>
      <c r="AU159" s="8" t="s">
        <v>55</v>
      </c>
      <c r="AV159" s="8" t="s">
        <v>55</v>
      </c>
      <c r="AW159" s="8" t="s">
        <v>55</v>
      </c>
    </row>
    <row r="160" spans="1:49" ht="40" x14ac:dyDescent="0.3">
      <c r="A160" s="6" t="s">
        <v>249</v>
      </c>
      <c r="B160" s="5" t="s">
        <v>53</v>
      </c>
      <c r="C160" s="7" t="s">
        <v>55</v>
      </c>
      <c r="D160" s="7" t="s">
        <v>55</v>
      </c>
      <c r="E160" s="7" t="s">
        <v>55</v>
      </c>
      <c r="F160" s="7" t="s">
        <v>55</v>
      </c>
      <c r="G160" s="7" t="s">
        <v>55</v>
      </c>
      <c r="H160" s="7" t="s">
        <v>55</v>
      </c>
      <c r="I160" s="7" t="s">
        <v>55</v>
      </c>
      <c r="J160" s="7" t="s">
        <v>55</v>
      </c>
      <c r="K160" s="7" t="s">
        <v>55</v>
      </c>
      <c r="L160" s="7" t="s">
        <v>55</v>
      </c>
      <c r="M160" s="7" t="s">
        <v>55</v>
      </c>
      <c r="N160" s="7" t="s">
        <v>55</v>
      </c>
      <c r="O160" s="7" t="s">
        <v>55</v>
      </c>
      <c r="P160" s="7" t="s">
        <v>55</v>
      </c>
      <c r="Q160" s="7" t="s">
        <v>55</v>
      </c>
      <c r="R160" s="7" t="s">
        <v>55</v>
      </c>
      <c r="S160" s="7" t="s">
        <v>55</v>
      </c>
      <c r="T160" s="7" t="s">
        <v>55</v>
      </c>
      <c r="U160" s="7" t="s">
        <v>55</v>
      </c>
      <c r="V160" s="7" t="s">
        <v>55</v>
      </c>
      <c r="W160" s="7" t="s">
        <v>55</v>
      </c>
      <c r="X160" s="7" t="s">
        <v>55</v>
      </c>
      <c r="Y160" s="7" t="s">
        <v>55</v>
      </c>
      <c r="Z160" s="7" t="s">
        <v>55</v>
      </c>
      <c r="AA160" s="7" t="s">
        <v>55</v>
      </c>
      <c r="AB160" s="7" t="s">
        <v>55</v>
      </c>
      <c r="AC160" s="7" t="s">
        <v>55</v>
      </c>
      <c r="AD160" s="7" t="s">
        <v>55</v>
      </c>
      <c r="AE160" s="7" t="s">
        <v>55</v>
      </c>
      <c r="AF160" s="7" t="s">
        <v>55</v>
      </c>
      <c r="AG160" s="7" t="s">
        <v>55</v>
      </c>
      <c r="AH160" s="7" t="s">
        <v>55</v>
      </c>
      <c r="AI160" s="7" t="s">
        <v>55</v>
      </c>
      <c r="AJ160" s="7" t="s">
        <v>55</v>
      </c>
      <c r="AK160" s="7" t="s">
        <v>55</v>
      </c>
      <c r="AL160" s="7" t="s">
        <v>55</v>
      </c>
      <c r="AM160" s="7" t="s">
        <v>55</v>
      </c>
      <c r="AN160" s="7" t="s">
        <v>55</v>
      </c>
      <c r="AO160" s="7" t="s">
        <v>55</v>
      </c>
      <c r="AP160" s="7" t="s">
        <v>55</v>
      </c>
      <c r="AQ160" s="7" t="s">
        <v>55</v>
      </c>
      <c r="AR160" s="7" t="s">
        <v>55</v>
      </c>
      <c r="AS160" s="7">
        <v>73.469390000000004</v>
      </c>
      <c r="AT160" s="7" t="s">
        <v>55</v>
      </c>
      <c r="AU160" s="7">
        <v>73.333330000000004</v>
      </c>
      <c r="AV160" s="7">
        <v>89.361699999999999</v>
      </c>
      <c r="AW160" s="7" t="s">
        <v>55</v>
      </c>
    </row>
    <row r="161" spans="1:49" ht="13" x14ac:dyDescent="0.3">
      <c r="A161" s="6" t="s">
        <v>250</v>
      </c>
      <c r="B161" s="5" t="s">
        <v>53</v>
      </c>
      <c r="C161" s="8" t="s">
        <v>55</v>
      </c>
      <c r="D161" s="8" t="s">
        <v>55</v>
      </c>
      <c r="E161" s="8" t="s">
        <v>55</v>
      </c>
      <c r="F161" s="8" t="s">
        <v>55</v>
      </c>
      <c r="G161" s="8" t="s">
        <v>55</v>
      </c>
      <c r="H161" s="8" t="s">
        <v>55</v>
      </c>
      <c r="I161" s="8" t="s">
        <v>55</v>
      </c>
      <c r="J161" s="8" t="s">
        <v>55</v>
      </c>
      <c r="K161" s="8" t="s">
        <v>55</v>
      </c>
      <c r="L161" s="8" t="s">
        <v>55</v>
      </c>
      <c r="M161" s="8" t="s">
        <v>55</v>
      </c>
      <c r="N161" s="8" t="s">
        <v>55</v>
      </c>
      <c r="O161" s="8" t="s">
        <v>55</v>
      </c>
      <c r="P161" s="8" t="s">
        <v>55</v>
      </c>
      <c r="Q161" s="8" t="s">
        <v>55</v>
      </c>
      <c r="R161" s="8" t="s">
        <v>55</v>
      </c>
      <c r="S161" s="8" t="s">
        <v>55</v>
      </c>
      <c r="T161" s="8" t="s">
        <v>55</v>
      </c>
      <c r="U161" s="8" t="s">
        <v>55</v>
      </c>
      <c r="V161" s="8" t="s">
        <v>55</v>
      </c>
      <c r="W161" s="8" t="s">
        <v>55</v>
      </c>
      <c r="X161" s="8" t="s">
        <v>55</v>
      </c>
      <c r="Y161" s="8" t="s">
        <v>55</v>
      </c>
      <c r="Z161" s="8">
        <v>48.589109999999998</v>
      </c>
      <c r="AA161" s="8">
        <v>49.381839999999997</v>
      </c>
      <c r="AB161" s="8">
        <v>51.27657</v>
      </c>
      <c r="AC161" s="8">
        <v>54.982149999999997</v>
      </c>
      <c r="AD161" s="8">
        <v>53.558869999999999</v>
      </c>
      <c r="AE161" s="8" t="s">
        <v>55</v>
      </c>
      <c r="AF161" s="8">
        <v>56.566600000000001</v>
      </c>
      <c r="AG161" s="8">
        <v>54.923119999999997</v>
      </c>
      <c r="AH161" s="8">
        <v>54.15652</v>
      </c>
      <c r="AI161" s="8">
        <v>55.319220000000001</v>
      </c>
      <c r="AJ161" s="8">
        <v>55.817529999999998</v>
      </c>
      <c r="AK161" s="8">
        <v>56.653759999999998</v>
      </c>
      <c r="AL161" s="8">
        <v>57.079560000000001</v>
      </c>
      <c r="AM161" s="8">
        <v>59.497390000000003</v>
      </c>
      <c r="AN161" s="8">
        <v>61.741309999999999</v>
      </c>
      <c r="AO161" s="8">
        <v>64.243530000000007</v>
      </c>
      <c r="AP161" s="8">
        <v>64.19511</v>
      </c>
      <c r="AQ161" s="8">
        <v>64.259609999999995</v>
      </c>
      <c r="AR161" s="8">
        <v>63.921080000000003</v>
      </c>
      <c r="AS161" s="8">
        <v>63.999499999999998</v>
      </c>
      <c r="AT161" s="8">
        <v>63.58184</v>
      </c>
      <c r="AU161" s="8">
        <v>63.182459999999999</v>
      </c>
      <c r="AV161" s="8" t="s">
        <v>55</v>
      </c>
      <c r="AW161" s="8" t="s">
        <v>55</v>
      </c>
    </row>
    <row r="162" spans="1:49" ht="13" x14ac:dyDescent="0.3">
      <c r="A162" s="6" t="s">
        <v>251</v>
      </c>
      <c r="B162" s="5" t="s">
        <v>53</v>
      </c>
      <c r="C162" s="7" t="s">
        <v>55</v>
      </c>
      <c r="D162" s="7" t="s">
        <v>55</v>
      </c>
      <c r="E162" s="7" t="s">
        <v>55</v>
      </c>
      <c r="F162" s="7" t="s">
        <v>55</v>
      </c>
      <c r="G162" s="7" t="s">
        <v>55</v>
      </c>
      <c r="H162" s="7" t="s">
        <v>55</v>
      </c>
      <c r="I162" s="7" t="s">
        <v>55</v>
      </c>
      <c r="J162" s="7" t="s">
        <v>55</v>
      </c>
      <c r="K162" s="7" t="s">
        <v>55</v>
      </c>
      <c r="L162" s="7" t="s">
        <v>55</v>
      </c>
      <c r="M162" s="7" t="s">
        <v>55</v>
      </c>
      <c r="N162" s="7">
        <v>48.566369999999999</v>
      </c>
      <c r="O162" s="7">
        <v>50.695680000000003</v>
      </c>
      <c r="P162" s="7">
        <v>52.116720000000001</v>
      </c>
      <c r="Q162" s="7">
        <v>54.783000000000001</v>
      </c>
      <c r="R162" s="7">
        <v>53.026400000000002</v>
      </c>
      <c r="S162" s="7">
        <v>56.884120000000003</v>
      </c>
      <c r="T162" s="7">
        <v>55.507669999999997</v>
      </c>
      <c r="U162" s="7">
        <v>54.105939999999997</v>
      </c>
      <c r="V162" s="7">
        <v>57.345649999999999</v>
      </c>
      <c r="W162" s="7">
        <v>56.856999999999999</v>
      </c>
      <c r="X162" s="7">
        <v>57.173450000000003</v>
      </c>
      <c r="Y162" s="7">
        <v>56.930689999999998</v>
      </c>
      <c r="Z162" s="7">
        <v>56.930689999999998</v>
      </c>
      <c r="AA162" s="7">
        <v>57.89714</v>
      </c>
      <c r="AB162" s="7">
        <v>59.927109999999999</v>
      </c>
      <c r="AC162" s="7">
        <v>57.703470000000003</v>
      </c>
      <c r="AD162" s="7">
        <v>57.954230000000003</v>
      </c>
      <c r="AE162" s="7" t="s">
        <v>55</v>
      </c>
      <c r="AF162" s="7">
        <v>56.900149999999996</v>
      </c>
      <c r="AG162" s="7" t="s">
        <v>55</v>
      </c>
      <c r="AH162" s="7">
        <v>59.361190000000001</v>
      </c>
      <c r="AI162" s="7">
        <v>59.350050000000003</v>
      </c>
      <c r="AJ162" s="7">
        <v>60.97193</v>
      </c>
      <c r="AK162" s="7">
        <v>60.424500000000002</v>
      </c>
      <c r="AL162" s="7">
        <v>61.759680000000003</v>
      </c>
      <c r="AM162" s="7">
        <v>61.907260000000001</v>
      </c>
      <c r="AN162" s="7">
        <v>61.768590000000003</v>
      </c>
      <c r="AO162" s="7">
        <v>62.760579999999997</v>
      </c>
      <c r="AP162" s="7">
        <v>61.180700000000002</v>
      </c>
      <c r="AQ162" s="7">
        <v>61.759929999999997</v>
      </c>
      <c r="AR162" s="7">
        <v>60.339179999999999</v>
      </c>
      <c r="AS162" s="7">
        <v>60.268979999999999</v>
      </c>
      <c r="AT162" s="7">
        <v>61.084330000000001</v>
      </c>
      <c r="AU162" s="7">
        <v>59.853279999999998</v>
      </c>
      <c r="AV162" s="7" t="s">
        <v>55</v>
      </c>
      <c r="AW162" s="7" t="s">
        <v>55</v>
      </c>
    </row>
    <row r="163" spans="1:49" ht="13" x14ac:dyDescent="0.3">
      <c r="A163" s="6" t="s">
        <v>253</v>
      </c>
      <c r="B163" s="5" t="s">
        <v>53</v>
      </c>
      <c r="C163" s="7" t="s">
        <v>55</v>
      </c>
      <c r="D163" s="7" t="s">
        <v>55</v>
      </c>
      <c r="E163" s="7" t="s">
        <v>55</v>
      </c>
      <c r="F163" s="7" t="s">
        <v>55</v>
      </c>
      <c r="G163" s="7" t="s">
        <v>55</v>
      </c>
      <c r="H163" s="7" t="s">
        <v>55</v>
      </c>
      <c r="I163" s="7" t="s">
        <v>55</v>
      </c>
      <c r="J163" s="7">
        <v>11.65217</v>
      </c>
      <c r="K163" s="7" t="s">
        <v>55</v>
      </c>
      <c r="L163" s="7" t="s">
        <v>55</v>
      </c>
      <c r="M163" s="7" t="s">
        <v>55</v>
      </c>
      <c r="N163" s="7" t="s">
        <v>55</v>
      </c>
      <c r="O163" s="7" t="s">
        <v>55</v>
      </c>
      <c r="P163" s="7" t="s">
        <v>55</v>
      </c>
      <c r="Q163" s="7" t="s">
        <v>55</v>
      </c>
      <c r="R163" s="7" t="s">
        <v>55</v>
      </c>
      <c r="S163" s="7" t="s">
        <v>55</v>
      </c>
      <c r="T163" s="7">
        <v>15.027620000000001</v>
      </c>
      <c r="U163" s="7" t="s">
        <v>55</v>
      </c>
      <c r="V163" s="7" t="s">
        <v>55</v>
      </c>
      <c r="W163" s="7" t="s">
        <v>55</v>
      </c>
      <c r="X163" s="7" t="s">
        <v>55</v>
      </c>
      <c r="Y163" s="7" t="s">
        <v>55</v>
      </c>
      <c r="Z163" s="7" t="s">
        <v>55</v>
      </c>
      <c r="AA163" s="7" t="s">
        <v>55</v>
      </c>
      <c r="AB163" s="7" t="s">
        <v>55</v>
      </c>
      <c r="AC163" s="7" t="s">
        <v>55</v>
      </c>
      <c r="AD163" s="7" t="s">
        <v>55</v>
      </c>
      <c r="AE163" s="7" t="s">
        <v>55</v>
      </c>
      <c r="AF163" s="7" t="s">
        <v>55</v>
      </c>
      <c r="AG163" s="7" t="s">
        <v>55</v>
      </c>
      <c r="AH163" s="7" t="s">
        <v>55</v>
      </c>
      <c r="AI163" s="7" t="s">
        <v>55</v>
      </c>
      <c r="AJ163" s="7" t="s">
        <v>55</v>
      </c>
      <c r="AK163" s="7" t="s">
        <v>55</v>
      </c>
      <c r="AL163" s="7" t="s">
        <v>55</v>
      </c>
      <c r="AM163" s="7" t="s">
        <v>55</v>
      </c>
      <c r="AN163" s="7" t="s">
        <v>55</v>
      </c>
      <c r="AO163" s="7" t="s">
        <v>55</v>
      </c>
      <c r="AP163" s="7" t="s">
        <v>55</v>
      </c>
      <c r="AQ163" s="7" t="s">
        <v>55</v>
      </c>
      <c r="AR163" s="7" t="s">
        <v>55</v>
      </c>
      <c r="AS163" s="7" t="s">
        <v>55</v>
      </c>
      <c r="AT163" s="7" t="s">
        <v>55</v>
      </c>
      <c r="AU163" s="7" t="s">
        <v>55</v>
      </c>
      <c r="AV163" s="7" t="s">
        <v>55</v>
      </c>
      <c r="AW163" s="7" t="s">
        <v>55</v>
      </c>
    </row>
    <row r="164" spans="1:49" ht="20" x14ac:dyDescent="0.3">
      <c r="A164" s="6" t="s">
        <v>254</v>
      </c>
      <c r="B164" s="5" t="s">
        <v>53</v>
      </c>
      <c r="C164" s="8" t="s">
        <v>55</v>
      </c>
      <c r="D164" s="8" t="s">
        <v>55</v>
      </c>
      <c r="E164" s="8" t="s">
        <v>55</v>
      </c>
      <c r="F164" s="8" t="s">
        <v>55</v>
      </c>
      <c r="G164" s="8" t="s">
        <v>55</v>
      </c>
      <c r="H164" s="8" t="s">
        <v>55</v>
      </c>
      <c r="I164" s="8" t="s">
        <v>55</v>
      </c>
      <c r="J164" s="8" t="s">
        <v>55</v>
      </c>
      <c r="K164" s="8" t="s">
        <v>55</v>
      </c>
      <c r="L164" s="8" t="s">
        <v>55</v>
      </c>
      <c r="M164" s="8" t="s">
        <v>55</v>
      </c>
      <c r="N164" s="8" t="s">
        <v>55</v>
      </c>
      <c r="O164" s="8" t="s">
        <v>55</v>
      </c>
      <c r="P164" s="8" t="s">
        <v>55</v>
      </c>
      <c r="Q164" s="8" t="s">
        <v>55</v>
      </c>
      <c r="R164" s="8" t="s">
        <v>55</v>
      </c>
      <c r="S164" s="8" t="s">
        <v>55</v>
      </c>
      <c r="T164" s="8" t="s">
        <v>55</v>
      </c>
      <c r="U164" s="8">
        <v>49.225560000000002</v>
      </c>
      <c r="V164" s="8">
        <v>49.401670000000003</v>
      </c>
      <c r="W164" s="8">
        <v>49.239040000000003</v>
      </c>
      <c r="X164" s="8" t="s">
        <v>55</v>
      </c>
      <c r="Y164" s="8" t="s">
        <v>55</v>
      </c>
      <c r="Z164" s="8">
        <v>53.332169999999998</v>
      </c>
      <c r="AA164" s="8">
        <v>53.841819999999998</v>
      </c>
      <c r="AB164" s="8" t="s">
        <v>55</v>
      </c>
      <c r="AC164" s="8" t="s">
        <v>55</v>
      </c>
      <c r="AD164" s="8" t="s">
        <v>55</v>
      </c>
      <c r="AE164" s="8" t="s">
        <v>55</v>
      </c>
      <c r="AF164" s="8" t="s">
        <v>55</v>
      </c>
      <c r="AG164" s="8" t="s">
        <v>55</v>
      </c>
      <c r="AH164" s="8" t="s">
        <v>55</v>
      </c>
      <c r="AI164" s="8" t="s">
        <v>55</v>
      </c>
      <c r="AJ164" s="8" t="s">
        <v>55</v>
      </c>
      <c r="AK164" s="8" t="s">
        <v>55</v>
      </c>
      <c r="AL164" s="8" t="s">
        <v>55</v>
      </c>
      <c r="AM164" s="8" t="s">
        <v>55</v>
      </c>
      <c r="AN164" s="8" t="s">
        <v>55</v>
      </c>
      <c r="AO164" s="8" t="s">
        <v>55</v>
      </c>
      <c r="AP164" s="8" t="s">
        <v>55</v>
      </c>
      <c r="AQ164" s="8" t="s">
        <v>55</v>
      </c>
      <c r="AR164" s="8" t="s">
        <v>55</v>
      </c>
      <c r="AS164" s="8">
        <v>59.83934</v>
      </c>
      <c r="AT164" s="8">
        <v>60.468890000000002</v>
      </c>
      <c r="AU164" s="8">
        <v>60.417569999999998</v>
      </c>
      <c r="AV164" s="8" t="s">
        <v>55</v>
      </c>
      <c r="AW164" s="8" t="s">
        <v>55</v>
      </c>
    </row>
    <row r="165" spans="1:49" ht="13" x14ac:dyDescent="0.3">
      <c r="A165" s="6" t="s">
        <v>256</v>
      </c>
      <c r="B165" s="5" t="s">
        <v>53</v>
      </c>
      <c r="C165" s="8" t="s">
        <v>55</v>
      </c>
      <c r="D165" s="8" t="s">
        <v>55</v>
      </c>
      <c r="E165" s="8" t="s">
        <v>55</v>
      </c>
      <c r="F165" s="8">
        <v>28.724889999999998</v>
      </c>
      <c r="G165" s="8">
        <v>28.235199999999999</v>
      </c>
      <c r="H165" s="8">
        <v>28.807559999999999</v>
      </c>
      <c r="I165" s="8">
        <v>38.133609999999997</v>
      </c>
      <c r="J165" s="8">
        <v>37.804400000000001</v>
      </c>
      <c r="K165" s="8">
        <v>42.941659999999999</v>
      </c>
      <c r="L165" s="8">
        <v>43.317599999999999</v>
      </c>
      <c r="M165" s="8">
        <v>45.790489999999998</v>
      </c>
      <c r="N165" s="8">
        <v>47.86103</v>
      </c>
      <c r="O165" s="8">
        <v>47.64875</v>
      </c>
      <c r="P165" s="8">
        <v>52.106079999999999</v>
      </c>
      <c r="Q165" s="8">
        <v>52.860979999999998</v>
      </c>
      <c r="R165" s="8">
        <v>53.397219999999997</v>
      </c>
      <c r="S165" s="8">
        <v>52.703020000000002</v>
      </c>
      <c r="T165" s="8">
        <v>54.146659999999997</v>
      </c>
      <c r="U165" s="8">
        <v>55.931399999999996</v>
      </c>
      <c r="V165" s="8">
        <v>56.713299999999997</v>
      </c>
      <c r="W165" s="8">
        <v>56.976219999999998</v>
      </c>
      <c r="X165" s="8">
        <v>57.257910000000003</v>
      </c>
      <c r="Y165" s="8">
        <v>56.555120000000002</v>
      </c>
      <c r="Z165" s="8">
        <v>56.401870000000002</v>
      </c>
      <c r="AA165" s="8">
        <v>55.111719999999998</v>
      </c>
      <c r="AB165" s="8">
        <v>56.51173</v>
      </c>
      <c r="AC165" s="8">
        <v>56.999949999999998</v>
      </c>
      <c r="AD165" s="8" t="s">
        <v>55</v>
      </c>
      <c r="AE165" s="8" t="s">
        <v>55</v>
      </c>
      <c r="AF165" s="8">
        <v>58.064529999999998</v>
      </c>
      <c r="AG165" s="8">
        <v>57.32808</v>
      </c>
      <c r="AH165" s="8">
        <v>57.222340000000003</v>
      </c>
      <c r="AI165" s="8">
        <v>57.1509</v>
      </c>
      <c r="AJ165" s="8">
        <v>57.244300000000003</v>
      </c>
      <c r="AK165" s="8">
        <v>57.715580000000003</v>
      </c>
      <c r="AL165" s="8">
        <v>58.006019999999999</v>
      </c>
      <c r="AM165" s="8">
        <v>58.338140000000003</v>
      </c>
      <c r="AN165" s="8">
        <v>58.393340000000002</v>
      </c>
      <c r="AO165" s="8">
        <v>58.357729999999997</v>
      </c>
      <c r="AP165" s="8">
        <v>58.238950000000003</v>
      </c>
      <c r="AQ165" s="8">
        <v>57.82696</v>
      </c>
      <c r="AR165" s="8">
        <v>57.398820000000001</v>
      </c>
      <c r="AS165" s="8">
        <v>56.15401</v>
      </c>
      <c r="AT165" s="8">
        <v>55.787199999999999</v>
      </c>
      <c r="AU165" s="8">
        <v>56.091639999999998</v>
      </c>
      <c r="AV165" s="8" t="s">
        <v>55</v>
      </c>
      <c r="AW165" s="8" t="s">
        <v>55</v>
      </c>
    </row>
    <row r="166" spans="1:49" ht="13" x14ac:dyDescent="0.3">
      <c r="A166" s="6" t="s">
        <v>257</v>
      </c>
      <c r="B166" s="5" t="s">
        <v>53</v>
      </c>
      <c r="C166" s="7" t="s">
        <v>55</v>
      </c>
      <c r="D166" s="7">
        <v>44.2057</v>
      </c>
      <c r="E166" s="7">
        <v>42.778790000000001</v>
      </c>
      <c r="F166" s="7" t="s">
        <v>55</v>
      </c>
      <c r="G166" s="7">
        <v>40.413730000000001</v>
      </c>
      <c r="H166" s="7">
        <v>33.684730000000002</v>
      </c>
      <c r="I166" s="7" t="s">
        <v>55</v>
      </c>
      <c r="J166" s="7" t="s">
        <v>55</v>
      </c>
      <c r="K166" s="7" t="s">
        <v>55</v>
      </c>
      <c r="L166" s="7">
        <v>40</v>
      </c>
      <c r="M166" s="7" t="s">
        <v>55</v>
      </c>
      <c r="N166" s="7" t="s">
        <v>55</v>
      </c>
      <c r="O166" s="7" t="s">
        <v>55</v>
      </c>
      <c r="P166" s="7" t="s">
        <v>55</v>
      </c>
      <c r="Q166" s="7">
        <v>48.060960000000001</v>
      </c>
      <c r="R166" s="7" t="s">
        <v>55</v>
      </c>
      <c r="S166" s="7" t="s">
        <v>55</v>
      </c>
      <c r="T166" s="7" t="s">
        <v>55</v>
      </c>
      <c r="U166" s="7" t="s">
        <v>55</v>
      </c>
      <c r="V166" s="7" t="s">
        <v>55</v>
      </c>
      <c r="W166" s="7" t="s">
        <v>55</v>
      </c>
      <c r="X166" s="7" t="s">
        <v>55</v>
      </c>
      <c r="Y166" s="7" t="s">
        <v>55</v>
      </c>
      <c r="Z166" s="7">
        <v>42.867789999999999</v>
      </c>
      <c r="AA166" s="7">
        <v>43.964979999999997</v>
      </c>
      <c r="AB166" s="7" t="s">
        <v>55</v>
      </c>
      <c r="AC166" s="7" t="s">
        <v>55</v>
      </c>
      <c r="AD166" s="7" t="s">
        <v>55</v>
      </c>
      <c r="AE166" s="7" t="s">
        <v>55</v>
      </c>
      <c r="AF166" s="7" t="s">
        <v>55</v>
      </c>
      <c r="AG166" s="7" t="s">
        <v>55</v>
      </c>
      <c r="AH166" s="7" t="s">
        <v>55</v>
      </c>
      <c r="AI166" s="7" t="s">
        <v>55</v>
      </c>
      <c r="AJ166" s="7" t="s">
        <v>55</v>
      </c>
      <c r="AK166" s="7" t="s">
        <v>55</v>
      </c>
      <c r="AL166" s="7" t="s">
        <v>55</v>
      </c>
      <c r="AM166" s="7" t="s">
        <v>55</v>
      </c>
      <c r="AN166" s="7" t="s">
        <v>55</v>
      </c>
      <c r="AO166" s="7" t="s">
        <v>55</v>
      </c>
      <c r="AP166" s="7" t="s">
        <v>55</v>
      </c>
      <c r="AQ166" s="7">
        <v>58.467379999999999</v>
      </c>
      <c r="AR166" s="7">
        <v>60.6081</v>
      </c>
      <c r="AS166" s="7">
        <v>56.55453</v>
      </c>
      <c r="AT166" s="7">
        <v>57.6096</v>
      </c>
      <c r="AU166" s="7">
        <v>60.302190000000003</v>
      </c>
      <c r="AV166" s="7">
        <v>62.511600000000001</v>
      </c>
      <c r="AW166" s="7" t="s">
        <v>55</v>
      </c>
    </row>
    <row r="167" spans="1:49" ht="13" x14ac:dyDescent="0.3">
      <c r="A167" s="6" t="s">
        <v>258</v>
      </c>
      <c r="B167" s="5" t="s">
        <v>53</v>
      </c>
      <c r="C167" s="8" t="s">
        <v>55</v>
      </c>
      <c r="D167" s="8" t="s">
        <v>55</v>
      </c>
      <c r="E167" s="8" t="s">
        <v>55</v>
      </c>
      <c r="F167" s="8" t="s">
        <v>55</v>
      </c>
      <c r="G167" s="8" t="s">
        <v>55</v>
      </c>
      <c r="H167" s="8" t="s">
        <v>55</v>
      </c>
      <c r="I167" s="8" t="s">
        <v>55</v>
      </c>
      <c r="J167" s="8" t="s">
        <v>55</v>
      </c>
      <c r="K167" s="8" t="s">
        <v>55</v>
      </c>
      <c r="L167" s="8" t="s">
        <v>55</v>
      </c>
      <c r="M167" s="8" t="s">
        <v>55</v>
      </c>
      <c r="N167" s="8" t="s">
        <v>55</v>
      </c>
      <c r="O167" s="8" t="s">
        <v>55</v>
      </c>
      <c r="P167" s="8" t="s">
        <v>55</v>
      </c>
      <c r="Q167" s="8" t="s">
        <v>55</v>
      </c>
      <c r="R167" s="8" t="s">
        <v>55</v>
      </c>
      <c r="S167" s="8" t="s">
        <v>55</v>
      </c>
      <c r="T167" s="8" t="s">
        <v>55</v>
      </c>
      <c r="U167" s="8" t="s">
        <v>55</v>
      </c>
      <c r="V167" s="8" t="s">
        <v>55</v>
      </c>
      <c r="W167" s="8" t="s">
        <v>55</v>
      </c>
      <c r="X167" s="8" t="s">
        <v>55</v>
      </c>
      <c r="Y167" s="8" t="s">
        <v>55</v>
      </c>
      <c r="Z167" s="8" t="s">
        <v>55</v>
      </c>
      <c r="AA167" s="8" t="s">
        <v>55</v>
      </c>
      <c r="AB167" s="8" t="s">
        <v>55</v>
      </c>
      <c r="AC167" s="8" t="s">
        <v>55</v>
      </c>
      <c r="AD167" s="8" t="s">
        <v>55</v>
      </c>
      <c r="AE167" s="8" t="s">
        <v>55</v>
      </c>
      <c r="AF167" s="8" t="s">
        <v>55</v>
      </c>
      <c r="AG167" s="8" t="s">
        <v>55</v>
      </c>
      <c r="AH167" s="8" t="s">
        <v>55</v>
      </c>
      <c r="AI167" s="8" t="s">
        <v>55</v>
      </c>
      <c r="AJ167" s="8" t="s">
        <v>55</v>
      </c>
      <c r="AK167" s="8" t="s">
        <v>55</v>
      </c>
      <c r="AL167" s="8" t="s">
        <v>55</v>
      </c>
      <c r="AM167" s="8" t="s">
        <v>55</v>
      </c>
      <c r="AN167" s="8" t="s">
        <v>55</v>
      </c>
      <c r="AO167" s="8" t="s">
        <v>55</v>
      </c>
      <c r="AP167" s="8" t="s">
        <v>55</v>
      </c>
      <c r="AQ167" s="8" t="s">
        <v>55</v>
      </c>
      <c r="AR167" s="8" t="s">
        <v>55</v>
      </c>
      <c r="AS167" s="8">
        <v>53.109160000000003</v>
      </c>
      <c r="AT167" s="8">
        <v>51.236199999999997</v>
      </c>
      <c r="AU167" s="8">
        <v>55.284880000000001</v>
      </c>
      <c r="AV167" s="8" t="s">
        <v>55</v>
      </c>
      <c r="AW167" s="8" t="s">
        <v>55</v>
      </c>
    </row>
    <row r="168" spans="1:49" ht="30" x14ac:dyDescent="0.3">
      <c r="A168" s="6" t="s">
        <v>259</v>
      </c>
      <c r="B168" s="5" t="s">
        <v>53</v>
      </c>
      <c r="C168" s="7" t="s">
        <v>55</v>
      </c>
      <c r="D168" s="7" t="s">
        <v>55</v>
      </c>
      <c r="E168" s="7" t="s">
        <v>55</v>
      </c>
      <c r="F168" s="7">
        <v>20.455559999999998</v>
      </c>
      <c r="G168" s="7" t="s">
        <v>55</v>
      </c>
      <c r="H168" s="7">
        <v>21.136649999999999</v>
      </c>
      <c r="I168" s="7">
        <v>17.601489999999998</v>
      </c>
      <c r="J168" s="7" t="s">
        <v>55</v>
      </c>
      <c r="K168" s="7" t="s">
        <v>55</v>
      </c>
      <c r="L168" s="7" t="s">
        <v>55</v>
      </c>
      <c r="M168" s="7">
        <v>23.159549999999999</v>
      </c>
      <c r="N168" s="7" t="s">
        <v>55</v>
      </c>
      <c r="O168" s="7" t="s">
        <v>55</v>
      </c>
      <c r="P168" s="7" t="s">
        <v>55</v>
      </c>
      <c r="Q168" s="7" t="s">
        <v>55</v>
      </c>
      <c r="R168" s="7">
        <v>27.57246</v>
      </c>
      <c r="S168" s="7">
        <v>27.540870000000002</v>
      </c>
      <c r="T168" s="7">
        <v>35.724310000000003</v>
      </c>
      <c r="U168" s="7">
        <v>33.248080000000002</v>
      </c>
      <c r="V168" s="7" t="s">
        <v>55</v>
      </c>
      <c r="W168" s="7" t="s">
        <v>55</v>
      </c>
      <c r="X168" s="7">
        <v>37.730060000000002</v>
      </c>
      <c r="Y168" s="7">
        <v>42.277279999999998</v>
      </c>
      <c r="Z168" s="7" t="s">
        <v>55</v>
      </c>
      <c r="AA168" s="7" t="s">
        <v>55</v>
      </c>
      <c r="AB168" s="7" t="s">
        <v>55</v>
      </c>
      <c r="AC168" s="7" t="s">
        <v>55</v>
      </c>
      <c r="AD168" s="7" t="s">
        <v>55</v>
      </c>
      <c r="AE168" s="7" t="s">
        <v>55</v>
      </c>
      <c r="AF168" s="7" t="s">
        <v>55</v>
      </c>
      <c r="AG168" s="7" t="s">
        <v>55</v>
      </c>
      <c r="AH168" s="7" t="s">
        <v>55</v>
      </c>
      <c r="AI168" s="7" t="s">
        <v>55</v>
      </c>
      <c r="AJ168" s="7" t="s">
        <v>55</v>
      </c>
      <c r="AK168" s="7" t="s">
        <v>55</v>
      </c>
      <c r="AL168" s="7" t="s">
        <v>55</v>
      </c>
      <c r="AM168" s="7" t="s">
        <v>55</v>
      </c>
      <c r="AN168" s="7" t="s">
        <v>55</v>
      </c>
      <c r="AO168" s="7" t="s">
        <v>55</v>
      </c>
      <c r="AP168" s="7" t="s">
        <v>55</v>
      </c>
      <c r="AQ168" s="7" t="s">
        <v>55</v>
      </c>
      <c r="AR168" s="7" t="s">
        <v>55</v>
      </c>
      <c r="AS168" s="7" t="s">
        <v>55</v>
      </c>
      <c r="AT168" s="7" t="s">
        <v>55</v>
      </c>
      <c r="AU168" s="7" t="s">
        <v>55</v>
      </c>
      <c r="AV168" s="7" t="s">
        <v>55</v>
      </c>
      <c r="AW168" s="7" t="s">
        <v>55</v>
      </c>
    </row>
    <row r="169" spans="1:49" ht="13" x14ac:dyDescent="0.3">
      <c r="A169" s="6" t="s">
        <v>262</v>
      </c>
      <c r="B169" s="5" t="s">
        <v>53</v>
      </c>
      <c r="C169" s="8" t="s">
        <v>55</v>
      </c>
      <c r="D169" s="8" t="s">
        <v>55</v>
      </c>
      <c r="E169" s="8" t="s">
        <v>55</v>
      </c>
      <c r="F169" s="8" t="s">
        <v>55</v>
      </c>
      <c r="G169" s="8" t="s">
        <v>55</v>
      </c>
      <c r="H169" s="8" t="s">
        <v>55</v>
      </c>
      <c r="I169" s="8" t="s">
        <v>55</v>
      </c>
      <c r="J169" s="8" t="s">
        <v>55</v>
      </c>
      <c r="K169" s="8" t="s">
        <v>55</v>
      </c>
      <c r="L169" s="8" t="s">
        <v>55</v>
      </c>
      <c r="M169" s="8" t="s">
        <v>55</v>
      </c>
      <c r="N169" s="8">
        <v>43.570540000000001</v>
      </c>
      <c r="O169" s="8" t="s">
        <v>55</v>
      </c>
      <c r="P169" s="8">
        <v>39.5</v>
      </c>
      <c r="Q169" s="8" t="s">
        <v>55</v>
      </c>
      <c r="R169" s="8" t="s">
        <v>55</v>
      </c>
      <c r="S169" s="8" t="s">
        <v>55</v>
      </c>
      <c r="T169" s="8" t="s">
        <v>55</v>
      </c>
      <c r="U169" s="8">
        <v>44.923079999999999</v>
      </c>
      <c r="V169" s="8" t="s">
        <v>55</v>
      </c>
      <c r="W169" s="8" t="s">
        <v>55</v>
      </c>
      <c r="X169" s="8">
        <v>51.144159999999999</v>
      </c>
      <c r="Y169" s="8">
        <v>40.296500000000002</v>
      </c>
      <c r="Z169" s="8">
        <v>42.675159999999998</v>
      </c>
      <c r="AA169" s="8" t="s">
        <v>55</v>
      </c>
      <c r="AB169" s="8">
        <v>36.538460000000001</v>
      </c>
      <c r="AC169" s="8" t="s">
        <v>55</v>
      </c>
      <c r="AD169" s="8" t="s">
        <v>55</v>
      </c>
      <c r="AE169" s="8" t="s">
        <v>55</v>
      </c>
      <c r="AF169" s="8">
        <v>54.562919999999998</v>
      </c>
      <c r="AG169" s="8">
        <v>51.451450000000001</v>
      </c>
      <c r="AH169" s="8">
        <v>48.330240000000003</v>
      </c>
      <c r="AI169" s="8">
        <v>47.353760000000001</v>
      </c>
      <c r="AJ169" s="8" t="s">
        <v>55</v>
      </c>
      <c r="AK169" s="8">
        <v>54.191029999999998</v>
      </c>
      <c r="AL169" s="8">
        <v>54.589370000000002</v>
      </c>
      <c r="AM169" s="8">
        <v>54.042319999999997</v>
      </c>
      <c r="AN169" s="8" t="s">
        <v>55</v>
      </c>
      <c r="AO169" s="8" t="s">
        <v>55</v>
      </c>
      <c r="AP169" s="8" t="s">
        <v>55</v>
      </c>
      <c r="AQ169" s="8" t="s">
        <v>55</v>
      </c>
      <c r="AR169" s="8">
        <v>18.362729999999999</v>
      </c>
      <c r="AS169" s="8" t="s">
        <v>55</v>
      </c>
      <c r="AT169" s="8">
        <v>38.772280000000002</v>
      </c>
      <c r="AU169" s="8" t="s">
        <v>55</v>
      </c>
      <c r="AV169" s="8" t="s">
        <v>55</v>
      </c>
      <c r="AW169" s="8" t="s">
        <v>55</v>
      </c>
    </row>
    <row r="170" spans="1:49" ht="13" x14ac:dyDescent="0.3">
      <c r="A170" s="6" t="s">
        <v>263</v>
      </c>
      <c r="B170" s="5" t="s">
        <v>53</v>
      </c>
      <c r="C170" s="7" t="s">
        <v>55</v>
      </c>
      <c r="D170" s="7">
        <v>46.653680000000001</v>
      </c>
      <c r="E170" s="7" t="s">
        <v>55</v>
      </c>
      <c r="F170" s="7">
        <v>52.077910000000003</v>
      </c>
      <c r="G170" s="7">
        <v>51.709209999999999</v>
      </c>
      <c r="H170" s="7" t="s">
        <v>55</v>
      </c>
      <c r="I170" s="7">
        <v>40.807549999999999</v>
      </c>
      <c r="J170" s="7">
        <v>39.631340000000002</v>
      </c>
      <c r="K170" s="7">
        <v>50.537149999999997</v>
      </c>
      <c r="L170" s="7">
        <v>52.042839999999998</v>
      </c>
      <c r="M170" s="7">
        <v>54.352359999999997</v>
      </c>
      <c r="N170" s="7">
        <v>53.994210000000002</v>
      </c>
      <c r="O170" s="7" t="s">
        <v>55</v>
      </c>
      <c r="P170" s="7" t="s">
        <v>55</v>
      </c>
      <c r="Q170" s="7" t="s">
        <v>55</v>
      </c>
      <c r="R170" s="7" t="s">
        <v>55</v>
      </c>
      <c r="S170" s="7" t="s">
        <v>55</v>
      </c>
      <c r="T170" s="7" t="s">
        <v>55</v>
      </c>
      <c r="U170" s="7" t="s">
        <v>55</v>
      </c>
      <c r="V170" s="7">
        <v>53.251130000000003</v>
      </c>
      <c r="W170" s="7" t="s">
        <v>55</v>
      </c>
      <c r="X170" s="7">
        <v>54.551020000000001</v>
      </c>
      <c r="Y170" s="7">
        <v>54.998629999999999</v>
      </c>
      <c r="Z170" s="7">
        <v>57.69979</v>
      </c>
      <c r="AA170" s="7">
        <v>61.622369999999997</v>
      </c>
      <c r="AB170" s="7">
        <v>61.396979999999999</v>
      </c>
      <c r="AC170" s="7">
        <v>57.332340000000002</v>
      </c>
      <c r="AD170" s="7">
        <v>56.39864</v>
      </c>
      <c r="AE170" s="7" t="s">
        <v>55</v>
      </c>
      <c r="AF170" s="7">
        <v>58.235489999999999</v>
      </c>
      <c r="AG170" s="7">
        <v>58.360460000000003</v>
      </c>
      <c r="AH170" s="7">
        <v>58.545659999999998</v>
      </c>
      <c r="AI170" s="7">
        <v>59.990780000000001</v>
      </c>
      <c r="AJ170" s="7">
        <v>61.201740000000001</v>
      </c>
      <c r="AK170" s="7">
        <v>61.463299999999997</v>
      </c>
      <c r="AL170" s="7">
        <v>63.333390000000001</v>
      </c>
      <c r="AM170" s="7">
        <v>63.542230000000004</v>
      </c>
      <c r="AN170" s="7">
        <v>63.67877</v>
      </c>
      <c r="AO170" s="7">
        <v>63.545360000000002</v>
      </c>
      <c r="AP170" s="7">
        <v>63.363120000000002</v>
      </c>
      <c r="AQ170" s="7">
        <v>63.157290000000003</v>
      </c>
      <c r="AR170" s="7">
        <v>62.889130000000002</v>
      </c>
      <c r="AS170" s="7">
        <v>61.580849999999998</v>
      </c>
      <c r="AT170" s="7">
        <v>61.689700000000002</v>
      </c>
      <c r="AU170" s="7" t="s">
        <v>55</v>
      </c>
      <c r="AV170" s="7" t="s">
        <v>55</v>
      </c>
      <c r="AW170" s="7" t="s">
        <v>55</v>
      </c>
    </row>
    <row r="171" spans="1:49" ht="20" x14ac:dyDescent="0.3">
      <c r="A171" s="6" t="s">
        <v>264</v>
      </c>
      <c r="B171" s="5" t="s">
        <v>53</v>
      </c>
      <c r="C171" s="8" t="s">
        <v>55</v>
      </c>
      <c r="D171" s="8" t="s">
        <v>55</v>
      </c>
      <c r="E171" s="8" t="s">
        <v>55</v>
      </c>
      <c r="F171" s="8" t="s">
        <v>55</v>
      </c>
      <c r="G171" s="8">
        <v>18.28875</v>
      </c>
      <c r="H171" s="8" t="s">
        <v>55</v>
      </c>
      <c r="I171" s="8" t="s">
        <v>55</v>
      </c>
      <c r="J171" s="8">
        <v>20.314250000000001</v>
      </c>
      <c r="K171" s="8">
        <v>21.361940000000001</v>
      </c>
      <c r="L171" s="8">
        <v>24.247489999999999</v>
      </c>
      <c r="M171" s="8">
        <v>24.62294</v>
      </c>
      <c r="N171" s="8">
        <v>26.2529</v>
      </c>
      <c r="O171" s="8" t="s">
        <v>55</v>
      </c>
      <c r="P171" s="8" t="s">
        <v>55</v>
      </c>
      <c r="Q171" s="8" t="s">
        <v>55</v>
      </c>
      <c r="R171" s="8" t="s">
        <v>55</v>
      </c>
      <c r="S171" s="8">
        <v>30.532250000000001</v>
      </c>
      <c r="T171" s="8">
        <v>31.644069999999999</v>
      </c>
      <c r="U171" s="8">
        <v>32.315550000000002</v>
      </c>
      <c r="V171" s="8">
        <v>33.01972</v>
      </c>
      <c r="W171" s="8">
        <v>33.575629999999997</v>
      </c>
      <c r="X171" s="8">
        <v>35.106560000000002</v>
      </c>
      <c r="Y171" s="8">
        <v>33.723689999999998</v>
      </c>
      <c r="Z171" s="8">
        <v>35.231000000000002</v>
      </c>
      <c r="AA171" s="8">
        <v>36.009599999999999</v>
      </c>
      <c r="AB171" s="8">
        <v>35.166150000000002</v>
      </c>
      <c r="AC171" s="8">
        <v>34.325449999999996</v>
      </c>
      <c r="AD171" s="8">
        <v>34.221980000000002</v>
      </c>
      <c r="AE171" s="8" t="s">
        <v>55</v>
      </c>
      <c r="AF171" s="8">
        <v>40.020420000000001</v>
      </c>
      <c r="AG171" s="8">
        <v>40.862960000000001</v>
      </c>
      <c r="AH171" s="8">
        <v>40.999070000000003</v>
      </c>
      <c r="AI171" s="8">
        <v>43.168860000000002</v>
      </c>
      <c r="AJ171" s="8">
        <v>42.686529999999998</v>
      </c>
      <c r="AK171" s="8">
        <v>44.13344</v>
      </c>
      <c r="AL171" s="8">
        <v>42.57085</v>
      </c>
      <c r="AM171" s="8">
        <v>45.97927</v>
      </c>
      <c r="AN171" s="8">
        <v>47.710509999999999</v>
      </c>
      <c r="AO171" s="8">
        <v>48.626249999999999</v>
      </c>
      <c r="AP171" s="8">
        <v>48.534460000000003</v>
      </c>
      <c r="AQ171" s="8">
        <v>49.381509999999999</v>
      </c>
      <c r="AR171" s="8">
        <v>47.77617</v>
      </c>
      <c r="AS171" s="8" t="s">
        <v>55</v>
      </c>
      <c r="AT171" s="8">
        <v>48.252330000000001</v>
      </c>
      <c r="AU171" s="8">
        <v>48.257730000000002</v>
      </c>
      <c r="AV171" s="8" t="s">
        <v>55</v>
      </c>
      <c r="AW171" s="8" t="s">
        <v>55</v>
      </c>
    </row>
    <row r="172" spans="1:49" ht="30" x14ac:dyDescent="0.3">
      <c r="A172" s="6" t="s">
        <v>265</v>
      </c>
      <c r="B172" s="5" t="s">
        <v>53</v>
      </c>
      <c r="C172" s="7" t="s">
        <v>55</v>
      </c>
      <c r="D172" s="7">
        <v>24.500589999999999</v>
      </c>
      <c r="E172" s="7" t="s">
        <v>55</v>
      </c>
      <c r="F172" s="7">
        <v>19.975390000000001</v>
      </c>
      <c r="G172" s="7" t="s">
        <v>55</v>
      </c>
      <c r="H172" s="7" t="s">
        <v>55</v>
      </c>
      <c r="I172" s="7">
        <v>19.693020000000001</v>
      </c>
      <c r="J172" s="7">
        <v>23.09478</v>
      </c>
      <c r="K172" s="7">
        <v>20.074480000000001</v>
      </c>
      <c r="L172" s="7">
        <v>21.1692</v>
      </c>
      <c r="M172" s="7">
        <v>22.883179999999999</v>
      </c>
      <c r="N172" s="7">
        <v>22.70346</v>
      </c>
      <c r="O172" s="7">
        <v>23.169920000000001</v>
      </c>
      <c r="P172" s="7">
        <v>26.415089999999999</v>
      </c>
      <c r="Q172" s="7">
        <v>28.882110000000001</v>
      </c>
      <c r="R172" s="7">
        <v>41.907240000000002</v>
      </c>
      <c r="S172" s="7">
        <v>44.001040000000003</v>
      </c>
      <c r="T172" s="7">
        <v>43.821249999999999</v>
      </c>
      <c r="U172" s="7">
        <v>42.459769999999999</v>
      </c>
      <c r="V172" s="7">
        <v>41.3872</v>
      </c>
      <c r="W172" s="7">
        <v>45.957349999999998</v>
      </c>
      <c r="X172" s="7">
        <v>41.072650000000003</v>
      </c>
      <c r="Y172" s="7">
        <v>42.641640000000002</v>
      </c>
      <c r="Z172" s="7">
        <v>38.546590000000002</v>
      </c>
      <c r="AA172" s="7">
        <v>40.993259999999999</v>
      </c>
      <c r="AB172" s="7">
        <v>40.14273</v>
      </c>
      <c r="AC172" s="7">
        <v>43.289810000000003</v>
      </c>
      <c r="AD172" s="7" t="s">
        <v>55</v>
      </c>
      <c r="AE172" s="7" t="s">
        <v>55</v>
      </c>
      <c r="AF172" s="7" t="s">
        <v>55</v>
      </c>
      <c r="AG172" s="7" t="s">
        <v>55</v>
      </c>
      <c r="AH172" s="7" t="s">
        <v>55</v>
      </c>
      <c r="AI172" s="7">
        <v>47.012340000000002</v>
      </c>
      <c r="AJ172" s="7">
        <v>47.732700000000001</v>
      </c>
      <c r="AK172" s="7">
        <v>48.2744</v>
      </c>
      <c r="AL172" s="7">
        <v>49.092790000000001</v>
      </c>
      <c r="AM172" s="7">
        <v>50.737070000000003</v>
      </c>
      <c r="AN172" s="7">
        <v>50.69896</v>
      </c>
      <c r="AO172" s="7">
        <v>51.472110000000001</v>
      </c>
      <c r="AP172" s="7">
        <v>51.415590000000002</v>
      </c>
      <c r="AQ172" s="7">
        <v>50.376489999999997</v>
      </c>
      <c r="AR172" s="7">
        <v>51.667099999999998</v>
      </c>
      <c r="AS172" s="7">
        <v>53.683399999999999</v>
      </c>
      <c r="AT172" s="7">
        <v>56.152250000000002</v>
      </c>
      <c r="AU172" s="7">
        <v>55.959249999999997</v>
      </c>
      <c r="AV172" s="7">
        <v>54.7669</v>
      </c>
      <c r="AW172" s="7" t="s">
        <v>55</v>
      </c>
    </row>
    <row r="173" spans="1:49" ht="13" x14ac:dyDescent="0.3">
      <c r="A173" s="6" t="s">
        <v>266</v>
      </c>
      <c r="B173" s="5" t="s">
        <v>53</v>
      </c>
      <c r="C173" s="8" t="s">
        <v>55</v>
      </c>
      <c r="D173" s="8" t="s">
        <v>55</v>
      </c>
      <c r="E173" s="8" t="s">
        <v>55</v>
      </c>
      <c r="F173" s="8" t="s">
        <v>55</v>
      </c>
      <c r="G173" s="8" t="s">
        <v>55</v>
      </c>
      <c r="H173" s="8" t="s">
        <v>55</v>
      </c>
      <c r="I173" s="8" t="s">
        <v>55</v>
      </c>
      <c r="J173" s="8" t="s">
        <v>55</v>
      </c>
      <c r="K173" s="8" t="s">
        <v>55</v>
      </c>
      <c r="L173" s="8" t="s">
        <v>55</v>
      </c>
      <c r="M173" s="8" t="s">
        <v>55</v>
      </c>
      <c r="N173" s="8" t="s">
        <v>55</v>
      </c>
      <c r="O173" s="8" t="s">
        <v>55</v>
      </c>
      <c r="P173" s="8" t="s">
        <v>55</v>
      </c>
      <c r="Q173" s="8" t="s">
        <v>55</v>
      </c>
      <c r="R173" s="8" t="s">
        <v>55</v>
      </c>
      <c r="S173" s="8" t="s">
        <v>55</v>
      </c>
      <c r="T173" s="8" t="s">
        <v>55</v>
      </c>
      <c r="U173" s="8" t="s">
        <v>55</v>
      </c>
      <c r="V173" s="8" t="s">
        <v>55</v>
      </c>
      <c r="W173" s="8" t="s">
        <v>55</v>
      </c>
      <c r="X173" s="8" t="s">
        <v>55</v>
      </c>
      <c r="Y173" s="8" t="s">
        <v>55</v>
      </c>
      <c r="Z173" s="8" t="s">
        <v>55</v>
      </c>
      <c r="AA173" s="8" t="s">
        <v>55</v>
      </c>
      <c r="AB173" s="8" t="s">
        <v>55</v>
      </c>
      <c r="AC173" s="8">
        <v>31.555209999999999</v>
      </c>
      <c r="AD173" s="8" t="s">
        <v>55</v>
      </c>
      <c r="AE173" s="8" t="s">
        <v>55</v>
      </c>
      <c r="AF173" s="8" t="s">
        <v>55</v>
      </c>
      <c r="AG173" s="8" t="s">
        <v>55</v>
      </c>
      <c r="AH173" s="8" t="s">
        <v>55</v>
      </c>
      <c r="AI173" s="8" t="s">
        <v>55</v>
      </c>
      <c r="AJ173" s="8" t="s">
        <v>55</v>
      </c>
      <c r="AK173" s="8" t="s">
        <v>55</v>
      </c>
      <c r="AL173" s="8" t="s">
        <v>55</v>
      </c>
      <c r="AM173" s="8" t="s">
        <v>55</v>
      </c>
      <c r="AN173" s="8" t="s">
        <v>55</v>
      </c>
      <c r="AO173" s="8" t="s">
        <v>55</v>
      </c>
      <c r="AP173" s="8" t="s">
        <v>55</v>
      </c>
      <c r="AQ173" s="8" t="s">
        <v>55</v>
      </c>
      <c r="AR173" s="8" t="s">
        <v>55</v>
      </c>
      <c r="AS173" s="8">
        <v>38.433860000000003</v>
      </c>
      <c r="AT173" s="8">
        <v>37.865679999999998</v>
      </c>
      <c r="AU173" s="8">
        <v>38.0336</v>
      </c>
      <c r="AV173" s="8">
        <v>39.477240000000002</v>
      </c>
      <c r="AW173" s="8">
        <v>39.029069999999997</v>
      </c>
    </row>
    <row r="174" spans="1:49" ht="13" x14ac:dyDescent="0.3">
      <c r="A174" s="6" t="s">
        <v>267</v>
      </c>
      <c r="B174" s="5" t="s">
        <v>53</v>
      </c>
      <c r="C174" s="7" t="s">
        <v>55</v>
      </c>
      <c r="D174" s="7">
        <v>45.336419999999997</v>
      </c>
      <c r="E174" s="7" t="s">
        <v>55</v>
      </c>
      <c r="F174" s="7">
        <v>45.154730000000001</v>
      </c>
      <c r="G174" s="7">
        <v>47.853560000000002</v>
      </c>
      <c r="H174" s="7">
        <v>45.855849999999997</v>
      </c>
      <c r="I174" s="7">
        <v>44.685650000000003</v>
      </c>
      <c r="J174" s="7">
        <v>45.140349999999998</v>
      </c>
      <c r="K174" s="7">
        <v>43.502049999999997</v>
      </c>
      <c r="L174" s="7" t="s">
        <v>55</v>
      </c>
      <c r="M174" s="7" t="s">
        <v>55</v>
      </c>
      <c r="N174" s="7" t="s">
        <v>55</v>
      </c>
      <c r="O174" s="7" t="s">
        <v>55</v>
      </c>
      <c r="P174" s="7" t="s">
        <v>55</v>
      </c>
      <c r="Q174" s="7" t="s">
        <v>55</v>
      </c>
      <c r="R174" s="7" t="s">
        <v>55</v>
      </c>
      <c r="S174" s="7" t="s">
        <v>55</v>
      </c>
      <c r="T174" s="7" t="s">
        <v>55</v>
      </c>
      <c r="U174" s="7" t="s">
        <v>55</v>
      </c>
      <c r="V174" s="7" t="s">
        <v>55</v>
      </c>
      <c r="W174" s="7" t="s">
        <v>55</v>
      </c>
      <c r="X174" s="7" t="s">
        <v>55</v>
      </c>
      <c r="Y174" s="7" t="s">
        <v>55</v>
      </c>
      <c r="Z174" s="7" t="s">
        <v>55</v>
      </c>
      <c r="AA174" s="7">
        <v>56.068019999999997</v>
      </c>
      <c r="AB174" s="7" t="s">
        <v>55</v>
      </c>
      <c r="AC174" s="7" t="s">
        <v>55</v>
      </c>
      <c r="AD174" s="7" t="s">
        <v>55</v>
      </c>
      <c r="AE174" s="7" t="s">
        <v>55</v>
      </c>
      <c r="AF174" s="7">
        <v>53.645150000000001</v>
      </c>
      <c r="AG174" s="7">
        <v>54.41724</v>
      </c>
      <c r="AH174" s="7">
        <v>55.738520000000001</v>
      </c>
      <c r="AI174" s="7">
        <v>54.302759999999999</v>
      </c>
      <c r="AJ174" s="7">
        <v>51.01737</v>
      </c>
      <c r="AK174" s="7">
        <v>50.162790000000001</v>
      </c>
      <c r="AL174" s="7">
        <v>51.089820000000003</v>
      </c>
      <c r="AM174" s="7">
        <v>49.1447</v>
      </c>
      <c r="AN174" s="7">
        <v>55.030940000000001</v>
      </c>
      <c r="AO174" s="7">
        <v>54.962110000000003</v>
      </c>
      <c r="AP174" s="7">
        <v>56.349229999999999</v>
      </c>
      <c r="AQ174" s="7">
        <v>56.851790000000001</v>
      </c>
      <c r="AR174" s="7" t="s">
        <v>55</v>
      </c>
      <c r="AS174" s="7">
        <v>57.083089999999999</v>
      </c>
      <c r="AT174" s="7" t="s">
        <v>55</v>
      </c>
      <c r="AU174" s="7">
        <v>54.360959999999999</v>
      </c>
      <c r="AV174" s="7">
        <v>56.389940000000003</v>
      </c>
      <c r="AW174" s="7" t="s">
        <v>55</v>
      </c>
    </row>
    <row r="175" spans="1:49" ht="60" x14ac:dyDescent="0.3">
      <c r="A175" s="6" t="s">
        <v>268</v>
      </c>
      <c r="B175" s="5" t="s">
        <v>53</v>
      </c>
      <c r="C175" s="8" t="s">
        <v>55</v>
      </c>
      <c r="D175" s="8" t="s">
        <v>55</v>
      </c>
      <c r="E175" s="8" t="s">
        <v>55</v>
      </c>
      <c r="F175" s="8" t="s">
        <v>55</v>
      </c>
      <c r="G175" s="8" t="s">
        <v>55</v>
      </c>
      <c r="H175" s="8" t="s">
        <v>55</v>
      </c>
      <c r="I175" s="8" t="s">
        <v>55</v>
      </c>
      <c r="J175" s="8" t="s">
        <v>55</v>
      </c>
      <c r="K175" s="8" t="s">
        <v>55</v>
      </c>
      <c r="L175" s="8" t="s">
        <v>55</v>
      </c>
      <c r="M175" s="8" t="s">
        <v>55</v>
      </c>
      <c r="N175" s="8" t="s">
        <v>55</v>
      </c>
      <c r="O175" s="8" t="s">
        <v>55</v>
      </c>
      <c r="P175" s="8" t="s">
        <v>55</v>
      </c>
      <c r="Q175" s="8" t="s">
        <v>55</v>
      </c>
      <c r="R175" s="8" t="s">
        <v>55</v>
      </c>
      <c r="S175" s="8" t="s">
        <v>55</v>
      </c>
      <c r="T175" s="8" t="s">
        <v>55</v>
      </c>
      <c r="U175" s="8" t="s">
        <v>55</v>
      </c>
      <c r="V175" s="8" t="s">
        <v>55</v>
      </c>
      <c r="W175" s="8" t="s">
        <v>55</v>
      </c>
      <c r="X175" s="8" t="s">
        <v>55</v>
      </c>
      <c r="Y175" s="8" t="s">
        <v>55</v>
      </c>
      <c r="Z175" s="8">
        <v>52.240499999999997</v>
      </c>
      <c r="AA175" s="8" t="s">
        <v>55</v>
      </c>
      <c r="AB175" s="8">
        <v>56.123869999999997</v>
      </c>
      <c r="AC175" s="8">
        <v>55.323740000000001</v>
      </c>
      <c r="AD175" s="8">
        <v>57.181939999999997</v>
      </c>
      <c r="AE175" s="8" t="s">
        <v>55</v>
      </c>
      <c r="AF175" s="8">
        <v>57.659100000000002</v>
      </c>
      <c r="AG175" s="8">
        <v>60.103230000000003</v>
      </c>
      <c r="AH175" s="8">
        <v>61.825049999999997</v>
      </c>
      <c r="AI175" s="8">
        <v>61.673310000000001</v>
      </c>
      <c r="AJ175" s="8">
        <v>60.897440000000003</v>
      </c>
      <c r="AK175" s="8">
        <v>63.543469999999999</v>
      </c>
      <c r="AL175" s="8">
        <v>65.500259999999997</v>
      </c>
      <c r="AM175" s="8">
        <v>64.467010000000002</v>
      </c>
      <c r="AN175" s="8">
        <v>61.394660000000002</v>
      </c>
      <c r="AO175" s="8">
        <v>59.703490000000002</v>
      </c>
      <c r="AP175" s="8">
        <v>57.665179999999999</v>
      </c>
      <c r="AQ175" s="8">
        <v>56.27317</v>
      </c>
      <c r="AR175" s="8">
        <v>55.999290000000002</v>
      </c>
      <c r="AS175" s="8">
        <v>55.423380000000002</v>
      </c>
      <c r="AT175" s="8">
        <v>56.279150000000001</v>
      </c>
      <c r="AU175" s="8">
        <v>56.071109999999997</v>
      </c>
      <c r="AV175" s="8" t="s">
        <v>55</v>
      </c>
      <c r="AW175" s="8" t="s">
        <v>55</v>
      </c>
    </row>
    <row r="176" spans="1:49" ht="20" x14ac:dyDescent="0.3">
      <c r="A176" s="6" t="s">
        <v>269</v>
      </c>
      <c r="B176" s="5" t="s">
        <v>53</v>
      </c>
      <c r="C176" s="7" t="s">
        <v>55</v>
      </c>
      <c r="D176" s="7" t="s">
        <v>55</v>
      </c>
      <c r="E176" s="7" t="s">
        <v>55</v>
      </c>
      <c r="F176" s="7" t="s">
        <v>55</v>
      </c>
      <c r="G176" s="7" t="s">
        <v>55</v>
      </c>
      <c r="H176" s="7" t="s">
        <v>55</v>
      </c>
      <c r="I176" s="7" t="s">
        <v>55</v>
      </c>
      <c r="J176" s="7" t="s">
        <v>55</v>
      </c>
      <c r="K176" s="7" t="s">
        <v>55</v>
      </c>
      <c r="L176" s="7" t="s">
        <v>55</v>
      </c>
      <c r="M176" s="7" t="s">
        <v>55</v>
      </c>
      <c r="N176" s="7" t="s">
        <v>55</v>
      </c>
      <c r="O176" s="7" t="s">
        <v>55</v>
      </c>
      <c r="P176" s="7" t="s">
        <v>55</v>
      </c>
      <c r="Q176" s="7" t="s">
        <v>55</v>
      </c>
      <c r="R176" s="7" t="s">
        <v>55</v>
      </c>
      <c r="S176" s="7" t="s">
        <v>55</v>
      </c>
      <c r="T176" s="7" t="s">
        <v>55</v>
      </c>
      <c r="U176" s="7" t="s">
        <v>55</v>
      </c>
      <c r="V176" s="7" t="s">
        <v>55</v>
      </c>
      <c r="W176" s="7" t="s">
        <v>55</v>
      </c>
      <c r="X176" s="7" t="s">
        <v>55</v>
      </c>
      <c r="Y176" s="7" t="s">
        <v>55</v>
      </c>
      <c r="Z176" s="7" t="s">
        <v>55</v>
      </c>
      <c r="AA176" s="7" t="s">
        <v>55</v>
      </c>
      <c r="AB176" s="7" t="s">
        <v>55</v>
      </c>
      <c r="AC176" s="7" t="s">
        <v>55</v>
      </c>
      <c r="AD176" s="7" t="s">
        <v>55</v>
      </c>
      <c r="AE176" s="7" t="s">
        <v>55</v>
      </c>
      <c r="AF176" s="7" t="s">
        <v>55</v>
      </c>
      <c r="AG176" s="7" t="s">
        <v>55</v>
      </c>
      <c r="AH176" s="7" t="s">
        <v>55</v>
      </c>
      <c r="AI176" s="7" t="s">
        <v>55</v>
      </c>
      <c r="AJ176" s="7" t="s">
        <v>55</v>
      </c>
      <c r="AK176" s="7" t="s">
        <v>55</v>
      </c>
      <c r="AL176" s="7" t="s">
        <v>55</v>
      </c>
      <c r="AM176" s="7" t="s">
        <v>55</v>
      </c>
      <c r="AN176" s="7" t="s">
        <v>55</v>
      </c>
      <c r="AO176" s="7" t="s">
        <v>55</v>
      </c>
      <c r="AP176" s="7">
        <v>35.75056</v>
      </c>
      <c r="AQ176" s="7" t="s">
        <v>55</v>
      </c>
      <c r="AR176" s="7" t="s">
        <v>55</v>
      </c>
      <c r="AS176" s="7" t="s">
        <v>55</v>
      </c>
      <c r="AT176" s="7" t="s">
        <v>55</v>
      </c>
      <c r="AU176" s="7" t="s">
        <v>55</v>
      </c>
      <c r="AV176" s="7" t="s">
        <v>55</v>
      </c>
      <c r="AW176" s="7" t="s">
        <v>55</v>
      </c>
    </row>
    <row r="177" spans="1:49" ht="13" x14ac:dyDescent="0.3">
      <c r="A177" s="6" t="s">
        <v>270</v>
      </c>
      <c r="B177" s="5" t="s">
        <v>53</v>
      </c>
      <c r="C177" s="8" t="s">
        <v>55</v>
      </c>
      <c r="D177" s="8">
        <v>8.9385499999999993</v>
      </c>
      <c r="E177" s="8" t="s">
        <v>55</v>
      </c>
      <c r="F177" s="8">
        <v>11.620799999999999</v>
      </c>
      <c r="G177" s="8">
        <v>15.181520000000001</v>
      </c>
      <c r="H177" s="8" t="s">
        <v>55</v>
      </c>
      <c r="I177" s="8" t="s">
        <v>55</v>
      </c>
      <c r="J177" s="8" t="s">
        <v>55</v>
      </c>
      <c r="K177" s="8" t="s">
        <v>55</v>
      </c>
      <c r="L177" s="8">
        <v>16.803280000000001</v>
      </c>
      <c r="M177" s="8">
        <v>16.190480000000001</v>
      </c>
      <c r="N177" s="8">
        <v>17.70833</v>
      </c>
      <c r="O177" s="8" t="s">
        <v>55</v>
      </c>
      <c r="P177" s="8" t="s">
        <v>55</v>
      </c>
      <c r="Q177" s="8" t="s">
        <v>55</v>
      </c>
      <c r="R177" s="8" t="s">
        <v>55</v>
      </c>
      <c r="S177" s="8" t="s">
        <v>55</v>
      </c>
      <c r="T177" s="8" t="s">
        <v>55</v>
      </c>
      <c r="U177" s="8" t="s">
        <v>55</v>
      </c>
      <c r="V177" s="8" t="s">
        <v>55</v>
      </c>
      <c r="W177" s="8" t="s">
        <v>55</v>
      </c>
      <c r="X177" s="8" t="s">
        <v>55</v>
      </c>
      <c r="Y177" s="8" t="s">
        <v>55</v>
      </c>
      <c r="Z177" s="8" t="s">
        <v>55</v>
      </c>
      <c r="AA177" s="8" t="s">
        <v>55</v>
      </c>
      <c r="AB177" s="8" t="s">
        <v>55</v>
      </c>
      <c r="AC177" s="8">
        <v>15.01713</v>
      </c>
      <c r="AD177" s="8" t="s">
        <v>55</v>
      </c>
      <c r="AE177" s="8" t="s">
        <v>55</v>
      </c>
      <c r="AF177" s="8" t="s">
        <v>55</v>
      </c>
      <c r="AG177" s="8" t="s">
        <v>55</v>
      </c>
      <c r="AH177" s="8" t="s">
        <v>55</v>
      </c>
      <c r="AI177" s="8" t="s">
        <v>55</v>
      </c>
      <c r="AJ177" s="8" t="s">
        <v>55</v>
      </c>
      <c r="AK177" s="8" t="s">
        <v>55</v>
      </c>
      <c r="AL177" s="8" t="s">
        <v>55</v>
      </c>
      <c r="AM177" s="8" t="s">
        <v>55</v>
      </c>
      <c r="AN177" s="8" t="s">
        <v>55</v>
      </c>
      <c r="AO177" s="8" t="s">
        <v>55</v>
      </c>
      <c r="AP177" s="8" t="s">
        <v>55</v>
      </c>
      <c r="AQ177" s="8" t="s">
        <v>55</v>
      </c>
      <c r="AR177" s="8" t="s">
        <v>55</v>
      </c>
      <c r="AS177" s="8" t="s">
        <v>55</v>
      </c>
      <c r="AT177" s="8" t="s">
        <v>55</v>
      </c>
      <c r="AU177" s="8" t="s">
        <v>55</v>
      </c>
      <c r="AV177" s="8" t="s">
        <v>55</v>
      </c>
      <c r="AW177" s="8" t="s">
        <v>55</v>
      </c>
    </row>
    <row r="178" spans="1:49" ht="13" x14ac:dyDescent="0.3">
      <c r="A178" s="6" t="s">
        <v>272</v>
      </c>
      <c r="B178" s="5" t="s">
        <v>53</v>
      </c>
      <c r="C178" s="8" t="s">
        <v>55</v>
      </c>
      <c r="D178" s="8" t="s">
        <v>55</v>
      </c>
      <c r="E178" s="8" t="s">
        <v>55</v>
      </c>
      <c r="F178" s="8" t="s">
        <v>55</v>
      </c>
      <c r="G178" s="8" t="s">
        <v>55</v>
      </c>
      <c r="H178" s="8" t="s">
        <v>55</v>
      </c>
      <c r="I178" s="8" t="s">
        <v>55</v>
      </c>
      <c r="J178" s="8" t="s">
        <v>55</v>
      </c>
      <c r="K178" s="8" t="s">
        <v>55</v>
      </c>
      <c r="L178" s="8" t="s">
        <v>55</v>
      </c>
      <c r="M178" s="8" t="s">
        <v>55</v>
      </c>
      <c r="N178" s="8">
        <v>30.33333</v>
      </c>
      <c r="O178" s="8" t="s">
        <v>55</v>
      </c>
      <c r="P178" s="8" t="s">
        <v>55</v>
      </c>
      <c r="Q178" s="8" t="s">
        <v>55</v>
      </c>
      <c r="R178" s="8" t="s">
        <v>55</v>
      </c>
      <c r="S178" s="8" t="s">
        <v>55</v>
      </c>
      <c r="T178" s="8" t="s">
        <v>55</v>
      </c>
      <c r="U178" s="8" t="s">
        <v>55</v>
      </c>
      <c r="V178" s="8" t="s">
        <v>55</v>
      </c>
      <c r="W178" s="8" t="s">
        <v>55</v>
      </c>
      <c r="X178" s="8" t="s">
        <v>55</v>
      </c>
      <c r="Y178" s="8" t="s">
        <v>55</v>
      </c>
      <c r="Z178" s="8" t="s">
        <v>55</v>
      </c>
      <c r="AA178" s="8" t="s">
        <v>55</v>
      </c>
      <c r="AB178" s="8" t="s">
        <v>55</v>
      </c>
      <c r="AC178" s="8" t="s">
        <v>55</v>
      </c>
      <c r="AD178" s="8" t="s">
        <v>55</v>
      </c>
      <c r="AE178" s="8" t="s">
        <v>55</v>
      </c>
      <c r="AF178" s="8" t="s">
        <v>55</v>
      </c>
      <c r="AG178" s="8" t="s">
        <v>55</v>
      </c>
      <c r="AH178" s="8" t="s">
        <v>55</v>
      </c>
      <c r="AI178" s="8" t="s">
        <v>55</v>
      </c>
      <c r="AJ178" s="8" t="s">
        <v>55</v>
      </c>
      <c r="AK178" s="8" t="s">
        <v>55</v>
      </c>
      <c r="AL178" s="8" t="s">
        <v>55</v>
      </c>
      <c r="AM178" s="8" t="s">
        <v>55</v>
      </c>
      <c r="AN178" s="8" t="s">
        <v>55</v>
      </c>
      <c r="AO178" s="8" t="s">
        <v>55</v>
      </c>
      <c r="AP178" s="8" t="s">
        <v>55</v>
      </c>
      <c r="AQ178" s="8" t="s">
        <v>55</v>
      </c>
      <c r="AR178" s="8" t="s">
        <v>55</v>
      </c>
      <c r="AS178" s="8" t="s">
        <v>55</v>
      </c>
      <c r="AT178" s="8" t="s">
        <v>55</v>
      </c>
      <c r="AU178" s="8" t="s">
        <v>55</v>
      </c>
      <c r="AV178" s="8" t="s">
        <v>55</v>
      </c>
      <c r="AW178" s="8" t="s">
        <v>55</v>
      </c>
    </row>
    <row r="179" spans="1:49" ht="30" x14ac:dyDescent="0.3">
      <c r="A179" s="6" t="s">
        <v>273</v>
      </c>
      <c r="B179" s="5" t="s">
        <v>53</v>
      </c>
      <c r="C179" s="7" t="s">
        <v>55</v>
      </c>
      <c r="D179" s="7" t="s">
        <v>55</v>
      </c>
      <c r="E179" s="7" t="s">
        <v>55</v>
      </c>
      <c r="F179" s="7" t="s">
        <v>55</v>
      </c>
      <c r="G179" s="7" t="s">
        <v>55</v>
      </c>
      <c r="H179" s="7" t="s">
        <v>55</v>
      </c>
      <c r="I179" s="7" t="s">
        <v>55</v>
      </c>
      <c r="J179" s="7" t="s">
        <v>55</v>
      </c>
      <c r="K179" s="7" t="s">
        <v>55</v>
      </c>
      <c r="L179" s="7" t="s">
        <v>55</v>
      </c>
      <c r="M179" s="7" t="s">
        <v>55</v>
      </c>
      <c r="N179" s="7" t="s">
        <v>55</v>
      </c>
      <c r="O179" s="7" t="s">
        <v>55</v>
      </c>
      <c r="P179" s="7">
        <v>49.49239</v>
      </c>
      <c r="Q179" s="7">
        <v>50</v>
      </c>
      <c r="R179" s="7" t="s">
        <v>55</v>
      </c>
      <c r="S179" s="7">
        <v>46.059930000000001</v>
      </c>
      <c r="T179" s="7" t="s">
        <v>55</v>
      </c>
      <c r="U179" s="7">
        <v>35.483870000000003</v>
      </c>
      <c r="V179" s="7">
        <v>50.700279999999999</v>
      </c>
      <c r="W179" s="7" t="s">
        <v>55</v>
      </c>
      <c r="X179" s="7">
        <v>50.9009</v>
      </c>
      <c r="Y179" s="7" t="s">
        <v>55</v>
      </c>
      <c r="Z179" s="7" t="s">
        <v>55</v>
      </c>
      <c r="AA179" s="7" t="s">
        <v>55</v>
      </c>
      <c r="AB179" s="7" t="s">
        <v>55</v>
      </c>
      <c r="AC179" s="7" t="s">
        <v>55</v>
      </c>
      <c r="AD179" s="7" t="s">
        <v>55</v>
      </c>
      <c r="AE179" s="7" t="s">
        <v>55</v>
      </c>
      <c r="AF179" s="7">
        <v>60.81382</v>
      </c>
      <c r="AG179" s="7">
        <v>59.322029999999998</v>
      </c>
      <c r="AH179" s="7">
        <v>63.331879999999998</v>
      </c>
      <c r="AI179" s="7">
        <v>66.764709999999994</v>
      </c>
      <c r="AJ179" s="7" t="s">
        <v>55</v>
      </c>
      <c r="AK179" s="7">
        <v>60.421909999999997</v>
      </c>
      <c r="AL179" s="7" t="s">
        <v>55</v>
      </c>
      <c r="AM179" s="7" t="s">
        <v>55</v>
      </c>
      <c r="AN179" s="7" t="s">
        <v>55</v>
      </c>
      <c r="AO179" s="7" t="s">
        <v>55</v>
      </c>
      <c r="AP179" s="7" t="s">
        <v>55</v>
      </c>
      <c r="AQ179" s="7" t="s">
        <v>55</v>
      </c>
      <c r="AR179" s="7" t="s">
        <v>55</v>
      </c>
      <c r="AS179" s="7" t="s">
        <v>55</v>
      </c>
      <c r="AT179" s="7" t="s">
        <v>55</v>
      </c>
      <c r="AU179" s="7" t="s">
        <v>55</v>
      </c>
      <c r="AV179" s="7" t="s">
        <v>55</v>
      </c>
      <c r="AW179" s="7" t="s">
        <v>55</v>
      </c>
    </row>
    <row r="180" spans="1:49" ht="13" x14ac:dyDescent="0.3">
      <c r="A180" s="6" t="s">
        <v>274</v>
      </c>
      <c r="B180" s="5" t="s">
        <v>53</v>
      </c>
      <c r="C180" s="8" t="s">
        <v>55</v>
      </c>
      <c r="D180" s="8" t="s">
        <v>55</v>
      </c>
      <c r="E180" s="8" t="s">
        <v>55</v>
      </c>
      <c r="F180" s="8" t="s">
        <v>55</v>
      </c>
      <c r="G180" s="8" t="s">
        <v>55</v>
      </c>
      <c r="H180" s="8" t="s">
        <v>55</v>
      </c>
      <c r="I180" s="8">
        <v>21.031020000000002</v>
      </c>
      <c r="J180" s="8" t="s">
        <v>55</v>
      </c>
      <c r="K180" s="8">
        <v>24.53614</v>
      </c>
      <c r="L180" s="8">
        <v>24.207100000000001</v>
      </c>
      <c r="M180" s="8">
        <v>27.368639999999999</v>
      </c>
      <c r="N180" s="8">
        <v>24.570589999999999</v>
      </c>
      <c r="O180" s="8" t="s">
        <v>55</v>
      </c>
      <c r="P180" s="8" t="s">
        <v>55</v>
      </c>
      <c r="Q180" s="8" t="s">
        <v>55</v>
      </c>
      <c r="R180" s="8" t="s">
        <v>55</v>
      </c>
      <c r="S180" s="8">
        <v>34.053519999999999</v>
      </c>
      <c r="T180" s="8">
        <v>31.066369999999999</v>
      </c>
      <c r="U180" s="8">
        <v>37.976889999999997</v>
      </c>
      <c r="V180" s="8">
        <v>39.142969999999998</v>
      </c>
      <c r="W180" s="8">
        <v>38.00432</v>
      </c>
      <c r="X180" s="8">
        <v>39.696309999999997</v>
      </c>
      <c r="Y180" s="8" t="s">
        <v>55</v>
      </c>
      <c r="Z180" s="8">
        <v>42.714640000000003</v>
      </c>
      <c r="AA180" s="8">
        <v>41.987769999999998</v>
      </c>
      <c r="AB180" s="8">
        <v>42.76643</v>
      </c>
      <c r="AC180" s="8">
        <v>43.136090000000003</v>
      </c>
      <c r="AD180" s="8">
        <v>43.494680000000002</v>
      </c>
      <c r="AE180" s="8" t="s">
        <v>55</v>
      </c>
      <c r="AF180" s="8" t="s">
        <v>55</v>
      </c>
      <c r="AG180" s="8" t="s">
        <v>55</v>
      </c>
      <c r="AH180" s="8" t="s">
        <v>55</v>
      </c>
      <c r="AI180" s="8" t="s">
        <v>55</v>
      </c>
      <c r="AJ180" s="8" t="s">
        <v>55</v>
      </c>
      <c r="AK180" s="8">
        <v>50.705590000000001</v>
      </c>
      <c r="AL180" s="8" t="s">
        <v>55</v>
      </c>
      <c r="AM180" s="8">
        <v>58.968510000000002</v>
      </c>
      <c r="AN180" s="8" t="s">
        <v>55</v>
      </c>
      <c r="AO180" s="8" t="s">
        <v>55</v>
      </c>
      <c r="AP180" s="8" t="s">
        <v>55</v>
      </c>
      <c r="AQ180" s="8" t="s">
        <v>55</v>
      </c>
      <c r="AR180" s="8">
        <v>64.322580000000002</v>
      </c>
      <c r="AS180" s="8">
        <v>55.833919999999999</v>
      </c>
      <c r="AT180" s="8">
        <v>65.900859999999994</v>
      </c>
      <c r="AU180" s="8">
        <v>65.505420000000001</v>
      </c>
      <c r="AV180" s="8">
        <v>63.528449999999999</v>
      </c>
      <c r="AW180" s="8" t="s">
        <v>55</v>
      </c>
    </row>
    <row r="181" spans="1:49" ht="13" x14ac:dyDescent="0.3">
      <c r="A181" s="6" t="s">
        <v>275</v>
      </c>
      <c r="B181" s="5" t="s">
        <v>53</v>
      </c>
      <c r="C181" s="7" t="s">
        <v>55</v>
      </c>
      <c r="D181" s="7">
        <v>19.320969999999999</v>
      </c>
      <c r="E181" s="7" t="s">
        <v>55</v>
      </c>
      <c r="F181" s="7">
        <v>19.869710000000001</v>
      </c>
      <c r="G181" s="7">
        <v>21.450410000000002</v>
      </c>
      <c r="H181" s="7">
        <v>23.028580000000002</v>
      </c>
      <c r="I181" s="7">
        <v>22.76857</v>
      </c>
      <c r="J181" s="7">
        <v>25.210419999999999</v>
      </c>
      <c r="K181" s="7">
        <v>24.095189999999999</v>
      </c>
      <c r="L181" s="7">
        <v>25.165030000000002</v>
      </c>
      <c r="M181" s="7">
        <v>25.823640000000001</v>
      </c>
      <c r="N181" s="7">
        <v>22.406400000000001</v>
      </c>
      <c r="O181" s="7">
        <v>26.776319999999998</v>
      </c>
      <c r="P181" s="7">
        <v>27.79175</v>
      </c>
      <c r="Q181" s="7">
        <v>31.37968</v>
      </c>
      <c r="R181" s="7">
        <v>31.93281</v>
      </c>
      <c r="S181" s="7">
        <v>33.34404</v>
      </c>
      <c r="T181" s="7">
        <v>34.81456</v>
      </c>
      <c r="U181" s="7">
        <v>34.674979999999998</v>
      </c>
      <c r="V181" s="7">
        <v>35.21123</v>
      </c>
      <c r="W181" s="7">
        <v>36.118819999999999</v>
      </c>
      <c r="X181" s="7">
        <v>35.233669999999996</v>
      </c>
      <c r="Y181" s="7">
        <v>35.019770000000001</v>
      </c>
      <c r="Z181" s="7">
        <v>35.517449999999997</v>
      </c>
      <c r="AA181" s="7">
        <v>38.780740000000002</v>
      </c>
      <c r="AB181" s="7">
        <v>41.050449999999998</v>
      </c>
      <c r="AC181" s="7" t="s">
        <v>55</v>
      </c>
      <c r="AD181" s="7" t="s">
        <v>55</v>
      </c>
      <c r="AE181" s="7" t="s">
        <v>55</v>
      </c>
      <c r="AF181" s="7">
        <v>42.061050000000002</v>
      </c>
      <c r="AG181" s="7">
        <v>41.749789999999997</v>
      </c>
      <c r="AH181" s="7">
        <v>42.801409999999997</v>
      </c>
      <c r="AI181" s="7">
        <v>42.37209</v>
      </c>
      <c r="AJ181" s="7">
        <v>43.663150000000002</v>
      </c>
      <c r="AK181" s="7">
        <v>43.984349999999999</v>
      </c>
      <c r="AL181" s="7">
        <v>43.715260000000001</v>
      </c>
      <c r="AM181" s="7">
        <v>44.651090000000003</v>
      </c>
      <c r="AN181" s="7">
        <v>45.49239</v>
      </c>
      <c r="AO181" s="7">
        <v>45.969270000000002</v>
      </c>
      <c r="AP181" s="7">
        <v>46.023859999999999</v>
      </c>
      <c r="AQ181" s="7">
        <v>46.014629999999997</v>
      </c>
      <c r="AR181" s="7">
        <v>45.730119999999999</v>
      </c>
      <c r="AS181" s="7">
        <v>47.143250000000002</v>
      </c>
      <c r="AT181" s="7" t="s">
        <v>55</v>
      </c>
      <c r="AU181" s="7">
        <v>49.239600000000003</v>
      </c>
      <c r="AV181" s="7" t="s">
        <v>55</v>
      </c>
      <c r="AW181" s="7" t="s">
        <v>55</v>
      </c>
    </row>
    <row r="182" spans="1:49" ht="13" x14ac:dyDescent="0.3">
      <c r="A182" s="6" t="s">
        <v>279</v>
      </c>
      <c r="B182" s="5" t="s">
        <v>53</v>
      </c>
      <c r="C182" s="7" t="s">
        <v>55</v>
      </c>
      <c r="D182" s="7" t="s">
        <v>55</v>
      </c>
      <c r="E182" s="7" t="s">
        <v>55</v>
      </c>
      <c r="F182" s="7" t="s">
        <v>55</v>
      </c>
      <c r="G182" s="7" t="s">
        <v>55</v>
      </c>
      <c r="H182" s="7">
        <v>20.56203</v>
      </c>
      <c r="I182" s="7" t="s">
        <v>55</v>
      </c>
      <c r="J182" s="7" t="s">
        <v>55</v>
      </c>
      <c r="K182" s="7" t="s">
        <v>55</v>
      </c>
      <c r="L182" s="7" t="s">
        <v>55</v>
      </c>
      <c r="M182" s="7" t="s">
        <v>55</v>
      </c>
      <c r="N182" s="7" t="s">
        <v>55</v>
      </c>
      <c r="O182" s="7">
        <v>16.544119999999999</v>
      </c>
      <c r="P182" s="7">
        <v>25.245259999999998</v>
      </c>
      <c r="Q182" s="7" t="s">
        <v>55</v>
      </c>
      <c r="R182" s="7">
        <v>23.770040000000002</v>
      </c>
      <c r="S182" s="7">
        <v>21.58155</v>
      </c>
      <c r="T182" s="7">
        <v>24.505649999999999</v>
      </c>
      <c r="U182" s="7">
        <v>25.435320000000001</v>
      </c>
      <c r="V182" s="7">
        <v>26.44303</v>
      </c>
      <c r="W182" s="7" t="s">
        <v>55</v>
      </c>
      <c r="X182" s="7">
        <v>26.515689999999999</v>
      </c>
      <c r="Y182" s="7" t="s">
        <v>55</v>
      </c>
      <c r="Z182" s="7">
        <v>27.984290000000001</v>
      </c>
      <c r="AA182" s="7">
        <v>23.434629999999999</v>
      </c>
      <c r="AB182" s="7" t="s">
        <v>55</v>
      </c>
      <c r="AC182" s="7">
        <v>31.06738</v>
      </c>
      <c r="AD182" s="7" t="s">
        <v>55</v>
      </c>
      <c r="AE182" s="7" t="s">
        <v>55</v>
      </c>
      <c r="AF182" s="7">
        <v>35.475830000000002</v>
      </c>
      <c r="AG182" s="7">
        <v>30.275480000000002</v>
      </c>
      <c r="AH182" s="7" t="s">
        <v>55</v>
      </c>
      <c r="AI182" s="7" t="s">
        <v>55</v>
      </c>
      <c r="AJ182" s="7">
        <v>37.747970000000002</v>
      </c>
      <c r="AK182" s="7">
        <v>37.847290000000001</v>
      </c>
      <c r="AL182" s="7" t="s">
        <v>55</v>
      </c>
      <c r="AM182" s="7" t="s">
        <v>55</v>
      </c>
      <c r="AN182" s="7" t="s">
        <v>55</v>
      </c>
      <c r="AO182" s="7" t="s">
        <v>55</v>
      </c>
      <c r="AP182" s="7" t="s">
        <v>55</v>
      </c>
      <c r="AQ182" s="7" t="s">
        <v>55</v>
      </c>
      <c r="AR182" s="7" t="s">
        <v>55</v>
      </c>
      <c r="AS182" s="7" t="s">
        <v>55</v>
      </c>
      <c r="AT182" s="7" t="s">
        <v>55</v>
      </c>
      <c r="AU182" s="7" t="s">
        <v>55</v>
      </c>
      <c r="AV182" s="7" t="s">
        <v>55</v>
      </c>
      <c r="AW182" s="7" t="s">
        <v>55</v>
      </c>
    </row>
    <row r="183" spans="1:49" ht="13" x14ac:dyDescent="0.3">
      <c r="A183" s="6" t="s">
        <v>280</v>
      </c>
      <c r="B183" s="5" t="s">
        <v>53</v>
      </c>
      <c r="C183" s="8" t="s">
        <v>55</v>
      </c>
      <c r="D183" s="8" t="s">
        <v>55</v>
      </c>
      <c r="E183" s="8" t="s">
        <v>55</v>
      </c>
      <c r="F183" s="8" t="s">
        <v>55</v>
      </c>
      <c r="G183" s="8" t="s">
        <v>55</v>
      </c>
      <c r="H183" s="8" t="s">
        <v>55</v>
      </c>
      <c r="I183" s="8" t="s">
        <v>55</v>
      </c>
      <c r="J183" s="8" t="s">
        <v>55</v>
      </c>
      <c r="K183" s="8" t="s">
        <v>55</v>
      </c>
      <c r="L183" s="8" t="s">
        <v>55</v>
      </c>
      <c r="M183" s="8" t="s">
        <v>55</v>
      </c>
      <c r="N183" s="8" t="s">
        <v>55</v>
      </c>
      <c r="O183" s="8" t="s">
        <v>55</v>
      </c>
      <c r="P183" s="8" t="s">
        <v>55</v>
      </c>
      <c r="Q183" s="8" t="s">
        <v>55</v>
      </c>
      <c r="R183" s="8" t="s">
        <v>55</v>
      </c>
      <c r="S183" s="8" t="s">
        <v>55</v>
      </c>
      <c r="T183" s="8" t="s">
        <v>55</v>
      </c>
      <c r="U183" s="8" t="s">
        <v>55</v>
      </c>
      <c r="V183" s="8" t="s">
        <v>55</v>
      </c>
      <c r="W183" s="8" t="s">
        <v>55</v>
      </c>
      <c r="X183" s="8" t="s">
        <v>55</v>
      </c>
      <c r="Y183" s="8" t="s">
        <v>55</v>
      </c>
      <c r="Z183" s="8" t="s">
        <v>55</v>
      </c>
      <c r="AA183" s="8" t="s">
        <v>55</v>
      </c>
      <c r="AB183" s="8" t="s">
        <v>55</v>
      </c>
      <c r="AC183" s="8" t="s">
        <v>55</v>
      </c>
      <c r="AD183" s="8" t="s">
        <v>55</v>
      </c>
      <c r="AE183" s="8" t="s">
        <v>55</v>
      </c>
      <c r="AF183" s="8" t="s">
        <v>55</v>
      </c>
      <c r="AG183" s="8" t="s">
        <v>55</v>
      </c>
      <c r="AH183" s="8" t="s">
        <v>55</v>
      </c>
      <c r="AI183" s="8" t="s">
        <v>55</v>
      </c>
      <c r="AJ183" s="8" t="s">
        <v>55</v>
      </c>
      <c r="AK183" s="8" t="s">
        <v>55</v>
      </c>
      <c r="AL183" s="8" t="s">
        <v>55</v>
      </c>
      <c r="AM183" s="8" t="s">
        <v>55</v>
      </c>
      <c r="AN183" s="8" t="s">
        <v>55</v>
      </c>
      <c r="AO183" s="8" t="s">
        <v>55</v>
      </c>
      <c r="AP183" s="8" t="s">
        <v>55</v>
      </c>
      <c r="AQ183" s="8" t="s">
        <v>55</v>
      </c>
      <c r="AR183" s="8" t="s">
        <v>55</v>
      </c>
      <c r="AS183" s="8">
        <v>54.685099999999998</v>
      </c>
      <c r="AT183" s="8">
        <v>54.97531</v>
      </c>
      <c r="AU183" s="8">
        <v>54.298819999999999</v>
      </c>
      <c r="AV183" s="8">
        <v>53.79815</v>
      </c>
      <c r="AW183" s="8" t="s">
        <v>55</v>
      </c>
    </row>
    <row r="184" spans="1:49" ht="30" x14ac:dyDescent="0.3">
      <c r="A184" s="6" t="s">
        <v>281</v>
      </c>
      <c r="B184" s="5" t="s">
        <v>53</v>
      </c>
      <c r="C184" s="7" t="s">
        <v>55</v>
      </c>
      <c r="D184" s="7" t="s">
        <v>55</v>
      </c>
      <c r="E184" s="7" t="s">
        <v>55</v>
      </c>
      <c r="F184" s="7" t="s">
        <v>55</v>
      </c>
      <c r="G184" s="7" t="s">
        <v>55</v>
      </c>
      <c r="H184" s="7" t="s">
        <v>55</v>
      </c>
      <c r="I184" s="7" t="s">
        <v>55</v>
      </c>
      <c r="J184" s="7" t="s">
        <v>55</v>
      </c>
      <c r="K184" s="7" t="s">
        <v>55</v>
      </c>
      <c r="L184" s="7" t="s">
        <v>55</v>
      </c>
      <c r="M184" s="7" t="s">
        <v>55</v>
      </c>
      <c r="N184" s="7" t="s">
        <v>55</v>
      </c>
      <c r="O184" s="7">
        <v>54.533839999999998</v>
      </c>
      <c r="P184" s="7">
        <v>56.965519999999998</v>
      </c>
      <c r="Q184" s="7">
        <v>59.407220000000002</v>
      </c>
      <c r="R184" s="7">
        <v>68.341710000000006</v>
      </c>
      <c r="S184" s="7">
        <v>58.989780000000003</v>
      </c>
      <c r="T184" s="7">
        <v>47.667949999999998</v>
      </c>
      <c r="U184" s="7" t="s">
        <v>55</v>
      </c>
      <c r="V184" s="7">
        <v>66.897149999999996</v>
      </c>
      <c r="W184" s="7" t="s">
        <v>55</v>
      </c>
      <c r="X184" s="7" t="s">
        <v>55</v>
      </c>
      <c r="Y184" s="7">
        <v>71.14846</v>
      </c>
      <c r="Z184" s="7">
        <v>67.25018</v>
      </c>
      <c r="AA184" s="7" t="s">
        <v>55</v>
      </c>
      <c r="AB184" s="7" t="s">
        <v>55</v>
      </c>
      <c r="AC184" s="7" t="s">
        <v>55</v>
      </c>
      <c r="AD184" s="7" t="s">
        <v>55</v>
      </c>
      <c r="AE184" s="7" t="s">
        <v>55</v>
      </c>
      <c r="AF184" s="7" t="s">
        <v>55</v>
      </c>
      <c r="AG184" s="7" t="s">
        <v>55</v>
      </c>
      <c r="AH184" s="7" t="s">
        <v>55</v>
      </c>
      <c r="AI184" s="7" t="s">
        <v>55</v>
      </c>
      <c r="AJ184" s="7" t="s">
        <v>55</v>
      </c>
      <c r="AK184" s="7" t="s">
        <v>55</v>
      </c>
      <c r="AL184" s="7" t="s">
        <v>55</v>
      </c>
      <c r="AM184" s="7" t="s">
        <v>55</v>
      </c>
      <c r="AN184" s="7">
        <v>62.251150000000003</v>
      </c>
      <c r="AO184" s="7">
        <v>60.839500000000001</v>
      </c>
      <c r="AP184" s="7">
        <v>58.473669999999998</v>
      </c>
      <c r="AQ184" s="7">
        <v>59.414439999999999</v>
      </c>
      <c r="AR184" s="7">
        <v>57.513170000000002</v>
      </c>
      <c r="AS184" s="7">
        <v>58.197800000000001</v>
      </c>
      <c r="AT184" s="7">
        <v>55.564210000000003</v>
      </c>
      <c r="AU184" s="7">
        <v>51.521729999999998</v>
      </c>
      <c r="AV184" s="7">
        <v>54.787939999999999</v>
      </c>
      <c r="AW184" s="7" t="s">
        <v>55</v>
      </c>
    </row>
    <row r="185" spans="1:49" ht="70" x14ac:dyDescent="0.3">
      <c r="A185" s="6" t="s">
        <v>282</v>
      </c>
      <c r="B185" s="5" t="s">
        <v>53</v>
      </c>
      <c r="C185" s="8" t="s">
        <v>55</v>
      </c>
      <c r="D185" s="8">
        <v>29.275639999999999</v>
      </c>
      <c r="E185" s="8" t="s">
        <v>55</v>
      </c>
      <c r="F185" s="8">
        <v>30.153700000000001</v>
      </c>
      <c r="G185" s="8">
        <v>31.177119999999999</v>
      </c>
      <c r="H185" s="8">
        <v>31.670809999999999</v>
      </c>
      <c r="I185" s="8" t="s">
        <v>55</v>
      </c>
      <c r="J185" s="8" t="s">
        <v>55</v>
      </c>
      <c r="K185" s="8" t="s">
        <v>55</v>
      </c>
      <c r="L185" s="8" t="s">
        <v>55</v>
      </c>
      <c r="M185" s="8" t="s">
        <v>55</v>
      </c>
      <c r="N185" s="8" t="s">
        <v>55</v>
      </c>
      <c r="O185" s="8" t="s">
        <v>55</v>
      </c>
      <c r="P185" s="8" t="s">
        <v>55</v>
      </c>
      <c r="Q185" s="8">
        <v>41.427750000000003</v>
      </c>
      <c r="R185" s="8">
        <v>45.457610000000003</v>
      </c>
      <c r="S185" s="8">
        <v>45.310789999999997</v>
      </c>
      <c r="T185" s="8">
        <v>44.975549999999998</v>
      </c>
      <c r="U185" s="8">
        <v>47.179479999999998</v>
      </c>
      <c r="V185" s="8">
        <v>46.746769999999998</v>
      </c>
      <c r="W185" s="8">
        <v>47.829419999999999</v>
      </c>
      <c r="X185" s="8">
        <v>48.29045</v>
      </c>
      <c r="Y185" s="8">
        <v>49.262810000000002</v>
      </c>
      <c r="Z185" s="8">
        <v>48.487740000000002</v>
      </c>
      <c r="AA185" s="8" t="s">
        <v>55</v>
      </c>
      <c r="AB185" s="8">
        <v>51.200760000000002</v>
      </c>
      <c r="AC185" s="8">
        <v>53.558999999999997</v>
      </c>
      <c r="AD185" s="8" t="s">
        <v>55</v>
      </c>
      <c r="AE185" s="8">
        <v>53.208770000000001</v>
      </c>
      <c r="AF185" s="8">
        <v>54.5657</v>
      </c>
      <c r="AG185" s="8">
        <v>54.911940000000001</v>
      </c>
      <c r="AH185" s="8">
        <v>55.917450000000002</v>
      </c>
      <c r="AI185" s="8">
        <v>56.424729999999997</v>
      </c>
      <c r="AJ185" s="8">
        <v>56.968580000000003</v>
      </c>
      <c r="AK185" s="8">
        <v>57.743839999999999</v>
      </c>
      <c r="AL185" s="8">
        <v>58.047020000000003</v>
      </c>
      <c r="AM185" s="8">
        <v>58.094079999999998</v>
      </c>
      <c r="AN185" s="8">
        <v>58.10472</v>
      </c>
      <c r="AO185" s="8">
        <v>57.877989999999997</v>
      </c>
      <c r="AP185" s="8">
        <v>57.338920000000002</v>
      </c>
      <c r="AQ185" s="8">
        <v>56.454189999999997</v>
      </c>
      <c r="AR185" s="8">
        <v>56.316099999999999</v>
      </c>
      <c r="AS185" s="8">
        <v>56.626010000000001</v>
      </c>
      <c r="AT185" s="8">
        <v>57.0503</v>
      </c>
      <c r="AU185" s="8">
        <v>57.117780000000003</v>
      </c>
      <c r="AV185" s="8" t="s">
        <v>55</v>
      </c>
      <c r="AW185" s="8" t="s">
        <v>55</v>
      </c>
    </row>
    <row r="186" spans="1:49" ht="40" x14ac:dyDescent="0.3">
      <c r="A186" s="6" t="s">
        <v>283</v>
      </c>
      <c r="B186" s="5" t="s">
        <v>53</v>
      </c>
      <c r="C186" s="7" t="s">
        <v>55</v>
      </c>
      <c r="D186" s="7" t="s">
        <v>55</v>
      </c>
      <c r="E186" s="7" t="s">
        <v>55</v>
      </c>
      <c r="F186" s="7" t="s">
        <v>55</v>
      </c>
      <c r="G186" s="7" t="s">
        <v>55</v>
      </c>
      <c r="H186" s="7" t="s">
        <v>55</v>
      </c>
      <c r="I186" s="7">
        <v>11.71875</v>
      </c>
      <c r="J186" s="7">
        <v>12.186120000000001</v>
      </c>
      <c r="K186" s="7">
        <v>12.186120000000001</v>
      </c>
      <c r="L186" s="7" t="s">
        <v>55</v>
      </c>
      <c r="M186" s="7">
        <v>23.915590000000002</v>
      </c>
      <c r="N186" s="7" t="s">
        <v>55</v>
      </c>
      <c r="O186" s="7" t="s">
        <v>55</v>
      </c>
      <c r="P186" s="7">
        <v>22.22222</v>
      </c>
      <c r="Q186" s="7">
        <v>20.469080000000002</v>
      </c>
      <c r="R186" s="7" t="s">
        <v>55</v>
      </c>
      <c r="S186" s="7" t="s">
        <v>55</v>
      </c>
      <c r="T186" s="7" t="s">
        <v>55</v>
      </c>
      <c r="U186" s="7">
        <v>14.02985</v>
      </c>
      <c r="V186" s="7" t="s">
        <v>55</v>
      </c>
      <c r="W186" s="7" t="s">
        <v>55</v>
      </c>
      <c r="X186" s="7" t="s">
        <v>55</v>
      </c>
      <c r="Y186" s="7" t="s">
        <v>55</v>
      </c>
      <c r="Z186" s="7" t="s">
        <v>55</v>
      </c>
      <c r="AA186" s="7" t="s">
        <v>55</v>
      </c>
      <c r="AB186" s="7" t="s">
        <v>55</v>
      </c>
      <c r="AC186" s="7">
        <v>17.612929999999999</v>
      </c>
      <c r="AD186" s="7" t="s">
        <v>55</v>
      </c>
      <c r="AE186" s="7" t="s">
        <v>55</v>
      </c>
      <c r="AF186" s="7">
        <v>22.253309999999999</v>
      </c>
      <c r="AG186" s="7" t="s">
        <v>55</v>
      </c>
      <c r="AH186" s="7" t="s">
        <v>55</v>
      </c>
      <c r="AI186" s="7" t="s">
        <v>55</v>
      </c>
      <c r="AJ186" s="7" t="s">
        <v>55</v>
      </c>
      <c r="AK186" s="7" t="s">
        <v>55</v>
      </c>
      <c r="AL186" s="7" t="s">
        <v>55</v>
      </c>
      <c r="AM186" s="7" t="s">
        <v>55</v>
      </c>
      <c r="AN186" s="7" t="s">
        <v>55</v>
      </c>
      <c r="AO186" s="7" t="s">
        <v>55</v>
      </c>
      <c r="AP186" s="7" t="s">
        <v>55</v>
      </c>
      <c r="AQ186" s="7" t="s">
        <v>55</v>
      </c>
      <c r="AR186" s="7" t="s">
        <v>55</v>
      </c>
      <c r="AS186" s="7" t="s">
        <v>55</v>
      </c>
      <c r="AT186" s="7" t="s">
        <v>55</v>
      </c>
      <c r="AU186" s="7" t="s">
        <v>55</v>
      </c>
      <c r="AV186" s="7" t="s">
        <v>55</v>
      </c>
      <c r="AW186" s="7" t="s">
        <v>55</v>
      </c>
    </row>
    <row r="187" spans="1:49" ht="30" x14ac:dyDescent="0.3">
      <c r="A187" s="6" t="s">
        <v>284</v>
      </c>
      <c r="B187" s="5" t="s">
        <v>53</v>
      </c>
      <c r="C187" s="8" t="s">
        <v>55</v>
      </c>
      <c r="D187" s="8">
        <v>40.89716</v>
      </c>
      <c r="E187" s="8" t="s">
        <v>55</v>
      </c>
      <c r="F187" s="8">
        <v>41.287269999999999</v>
      </c>
      <c r="G187" s="8" t="s">
        <v>55</v>
      </c>
      <c r="H187" s="8">
        <v>45.711709999999997</v>
      </c>
      <c r="I187" s="8">
        <v>44.345149999999997</v>
      </c>
      <c r="J187" s="8">
        <v>44.66187</v>
      </c>
      <c r="K187" s="8">
        <v>45.634889999999999</v>
      </c>
      <c r="L187" s="8" t="s">
        <v>55</v>
      </c>
      <c r="M187" s="8" t="s">
        <v>55</v>
      </c>
      <c r="N187" s="8">
        <v>49.083750000000002</v>
      </c>
      <c r="O187" s="8">
        <v>49.663629999999998</v>
      </c>
      <c r="P187" s="8">
        <v>50.20232</v>
      </c>
      <c r="Q187" s="8">
        <v>50.339750000000002</v>
      </c>
      <c r="R187" s="8">
        <v>50.44641</v>
      </c>
      <c r="S187" s="8" t="s">
        <v>55</v>
      </c>
      <c r="T187" s="8">
        <v>50.752290000000002</v>
      </c>
      <c r="U187" s="8" t="s">
        <v>55</v>
      </c>
      <c r="V187" s="8">
        <v>52.817309999999999</v>
      </c>
      <c r="W187" s="8">
        <v>53.528129999999997</v>
      </c>
      <c r="X187" s="8">
        <v>54.203099999999999</v>
      </c>
      <c r="Y187" s="8">
        <v>54.177030000000002</v>
      </c>
      <c r="Z187" s="8" t="s">
        <v>55</v>
      </c>
      <c r="AA187" s="8">
        <v>54.66583</v>
      </c>
      <c r="AB187" s="8">
        <v>54.98048</v>
      </c>
      <c r="AC187" s="8">
        <v>55.186860000000003</v>
      </c>
      <c r="AD187" s="8" t="s">
        <v>55</v>
      </c>
      <c r="AE187" s="8" t="s">
        <v>55</v>
      </c>
      <c r="AF187" s="8">
        <v>56.34395</v>
      </c>
      <c r="AG187" s="8">
        <v>56.996940000000002</v>
      </c>
      <c r="AH187" s="8">
        <v>57.099029999999999</v>
      </c>
      <c r="AI187" s="8">
        <v>57.30012</v>
      </c>
      <c r="AJ187" s="8">
        <v>57.457830000000001</v>
      </c>
      <c r="AK187" s="8">
        <v>57.70879</v>
      </c>
      <c r="AL187" s="8">
        <v>57.964449999999999</v>
      </c>
      <c r="AM187" s="8">
        <v>58.343519999999998</v>
      </c>
      <c r="AN187" s="8">
        <v>58.47204</v>
      </c>
      <c r="AO187" s="8">
        <v>58.451619999999998</v>
      </c>
      <c r="AP187" s="8">
        <v>58.447220000000002</v>
      </c>
      <c r="AQ187" s="8">
        <v>58.51784</v>
      </c>
      <c r="AR187" s="8">
        <v>58.437710000000003</v>
      </c>
      <c r="AS187" s="8">
        <v>58.380009999999999</v>
      </c>
      <c r="AT187" s="8">
        <v>58.568530000000003</v>
      </c>
      <c r="AU187" s="8">
        <v>58.430750000000003</v>
      </c>
      <c r="AV187" s="8" t="s">
        <v>55</v>
      </c>
      <c r="AW187" s="8" t="s">
        <v>55</v>
      </c>
    </row>
    <row r="188" spans="1:49" ht="13" x14ac:dyDescent="0.3">
      <c r="A188" s="6" t="s">
        <v>286</v>
      </c>
      <c r="B188" s="5" t="s">
        <v>53</v>
      </c>
      <c r="C188" s="8" t="s">
        <v>55</v>
      </c>
      <c r="D188" s="8" t="s">
        <v>55</v>
      </c>
      <c r="E188" s="8" t="s">
        <v>55</v>
      </c>
      <c r="F188" s="8" t="s">
        <v>55</v>
      </c>
      <c r="G188" s="8" t="s">
        <v>55</v>
      </c>
      <c r="H188" s="8" t="s">
        <v>55</v>
      </c>
      <c r="I188" s="8" t="s">
        <v>55</v>
      </c>
      <c r="J188" s="8" t="s">
        <v>55</v>
      </c>
      <c r="K188" s="8" t="s">
        <v>55</v>
      </c>
      <c r="L188" s="8">
        <v>52.390540000000001</v>
      </c>
      <c r="M188" s="8">
        <v>49.411760000000001</v>
      </c>
      <c r="N188" s="8">
        <v>34.65211</v>
      </c>
      <c r="O188" s="8">
        <v>54.427349999999997</v>
      </c>
      <c r="P188" s="8">
        <v>54.318049999999999</v>
      </c>
      <c r="Q188" s="8">
        <v>56.27854</v>
      </c>
      <c r="R188" s="8">
        <v>57.560789999999997</v>
      </c>
      <c r="S188" s="8">
        <v>60.808489999999999</v>
      </c>
      <c r="T188" s="8">
        <v>59.258000000000003</v>
      </c>
      <c r="U188" s="8">
        <v>56.373019999999997</v>
      </c>
      <c r="V188" s="8">
        <v>38.416420000000002</v>
      </c>
      <c r="W188" s="8" t="s">
        <v>55</v>
      </c>
      <c r="X188" s="8" t="s">
        <v>55</v>
      </c>
      <c r="Y188" s="8" t="s">
        <v>55</v>
      </c>
      <c r="Z188" s="8" t="s">
        <v>55</v>
      </c>
      <c r="AA188" s="8" t="s">
        <v>55</v>
      </c>
      <c r="AB188" s="8" t="s">
        <v>55</v>
      </c>
      <c r="AC188" s="8" t="s">
        <v>55</v>
      </c>
      <c r="AD188" s="8" t="s">
        <v>55</v>
      </c>
      <c r="AE188" s="8" t="s">
        <v>55</v>
      </c>
      <c r="AF188" s="8">
        <v>64.359620000000007</v>
      </c>
      <c r="AG188" s="8" t="s">
        <v>55</v>
      </c>
      <c r="AH188" s="8">
        <v>70.986220000000003</v>
      </c>
      <c r="AI188" s="8">
        <v>66.787049999999994</v>
      </c>
      <c r="AJ188" s="8">
        <v>65.35342</v>
      </c>
      <c r="AK188" s="8">
        <v>66.702169999999995</v>
      </c>
      <c r="AL188" s="8">
        <v>68.585589999999996</v>
      </c>
      <c r="AM188" s="8">
        <v>65.833820000000003</v>
      </c>
      <c r="AN188" s="8">
        <v>68.782300000000006</v>
      </c>
      <c r="AO188" s="8">
        <v>65.110879999999995</v>
      </c>
      <c r="AP188" s="8">
        <v>65.86627</v>
      </c>
      <c r="AQ188" s="8">
        <v>64.123959999999997</v>
      </c>
      <c r="AR188" s="8" t="s">
        <v>55</v>
      </c>
      <c r="AS188" s="8" t="s">
        <v>55</v>
      </c>
      <c r="AT188" s="8" t="s">
        <v>55</v>
      </c>
      <c r="AU188" s="8" t="s">
        <v>55</v>
      </c>
      <c r="AV188" s="8" t="s">
        <v>55</v>
      </c>
      <c r="AW188" s="8" t="s">
        <v>55</v>
      </c>
    </row>
    <row r="189" spans="1:49" ht="20" x14ac:dyDescent="0.3">
      <c r="A189" s="6" t="s">
        <v>287</v>
      </c>
      <c r="B189" s="5" t="s">
        <v>53</v>
      </c>
      <c r="C189" s="7" t="s">
        <v>55</v>
      </c>
      <c r="D189" s="7" t="s">
        <v>55</v>
      </c>
      <c r="E189" s="7" t="s">
        <v>55</v>
      </c>
      <c r="F189" s="7" t="s">
        <v>55</v>
      </c>
      <c r="G189" s="7" t="s">
        <v>55</v>
      </c>
      <c r="H189" s="7" t="s">
        <v>55</v>
      </c>
      <c r="I189" s="7" t="s">
        <v>55</v>
      </c>
      <c r="J189" s="7" t="s">
        <v>55</v>
      </c>
      <c r="K189" s="7" t="s">
        <v>55</v>
      </c>
      <c r="L189" s="7" t="s">
        <v>55</v>
      </c>
      <c r="M189" s="7" t="s">
        <v>55</v>
      </c>
      <c r="N189" s="7" t="s">
        <v>55</v>
      </c>
      <c r="O189" s="7" t="s">
        <v>55</v>
      </c>
      <c r="P189" s="7" t="s">
        <v>55</v>
      </c>
      <c r="Q189" s="7" t="s">
        <v>55</v>
      </c>
      <c r="R189" s="7" t="s">
        <v>55</v>
      </c>
      <c r="S189" s="7" t="s">
        <v>55</v>
      </c>
      <c r="T189" s="7" t="s">
        <v>55</v>
      </c>
      <c r="U189" s="7" t="s">
        <v>55</v>
      </c>
      <c r="V189" s="7" t="s">
        <v>55</v>
      </c>
      <c r="W189" s="7" t="s">
        <v>55</v>
      </c>
      <c r="X189" s="7" t="s">
        <v>55</v>
      </c>
      <c r="Y189" s="7" t="s">
        <v>55</v>
      </c>
      <c r="Z189" s="7" t="s">
        <v>55</v>
      </c>
      <c r="AA189" s="7" t="s">
        <v>55</v>
      </c>
      <c r="AB189" s="7" t="s">
        <v>55</v>
      </c>
      <c r="AC189" s="7" t="s">
        <v>55</v>
      </c>
      <c r="AD189" s="7" t="s">
        <v>55</v>
      </c>
      <c r="AE189" s="7" t="s">
        <v>55</v>
      </c>
      <c r="AF189" s="7" t="s">
        <v>55</v>
      </c>
      <c r="AG189" s="7" t="s">
        <v>55</v>
      </c>
      <c r="AH189" s="7" t="s">
        <v>55</v>
      </c>
      <c r="AI189" s="7" t="s">
        <v>55</v>
      </c>
      <c r="AJ189" s="7" t="s">
        <v>55</v>
      </c>
      <c r="AK189" s="7" t="s">
        <v>55</v>
      </c>
      <c r="AL189" s="7" t="s">
        <v>55</v>
      </c>
      <c r="AM189" s="7">
        <v>41.371789999999997</v>
      </c>
      <c r="AN189" s="7">
        <v>39.162869999999998</v>
      </c>
      <c r="AO189" s="7">
        <v>38.732080000000003</v>
      </c>
      <c r="AP189" s="7">
        <v>42.624679999999998</v>
      </c>
      <c r="AQ189" s="7">
        <v>42.387050000000002</v>
      </c>
      <c r="AR189" s="7">
        <v>44.282989999999998</v>
      </c>
      <c r="AS189" s="7">
        <v>42.098439999999997</v>
      </c>
      <c r="AT189" s="7">
        <v>38.124040000000001</v>
      </c>
      <c r="AU189" s="7">
        <v>33.481879999999997</v>
      </c>
      <c r="AV189" s="7">
        <v>35.905970000000003</v>
      </c>
      <c r="AW189" s="7">
        <v>36.880659999999999</v>
      </c>
    </row>
    <row r="190" spans="1:49" ht="13" x14ac:dyDescent="0.3">
      <c r="A190" s="6" t="s">
        <v>288</v>
      </c>
      <c r="B190" s="5" t="s">
        <v>53</v>
      </c>
      <c r="C190" s="8" t="s">
        <v>55</v>
      </c>
      <c r="D190" s="8" t="s">
        <v>55</v>
      </c>
      <c r="E190" s="8" t="s">
        <v>55</v>
      </c>
      <c r="F190" s="8" t="s">
        <v>55</v>
      </c>
      <c r="G190" s="8" t="s">
        <v>55</v>
      </c>
      <c r="H190" s="8" t="s">
        <v>55</v>
      </c>
      <c r="I190" s="8" t="s">
        <v>55</v>
      </c>
      <c r="J190" s="8" t="s">
        <v>55</v>
      </c>
      <c r="K190" s="8" t="s">
        <v>55</v>
      </c>
      <c r="L190" s="8" t="s">
        <v>55</v>
      </c>
      <c r="M190" s="8" t="s">
        <v>55</v>
      </c>
      <c r="N190" s="8" t="s">
        <v>55</v>
      </c>
      <c r="O190" s="8" t="s">
        <v>55</v>
      </c>
      <c r="P190" s="8" t="s">
        <v>55</v>
      </c>
      <c r="Q190" s="8" t="s">
        <v>55</v>
      </c>
      <c r="R190" s="8" t="s">
        <v>55</v>
      </c>
      <c r="S190" s="8" t="s">
        <v>55</v>
      </c>
      <c r="T190" s="8" t="s">
        <v>55</v>
      </c>
      <c r="U190" s="8" t="s">
        <v>55</v>
      </c>
      <c r="V190" s="8" t="s">
        <v>55</v>
      </c>
      <c r="W190" s="8" t="s">
        <v>55</v>
      </c>
      <c r="X190" s="8" t="s">
        <v>55</v>
      </c>
      <c r="Y190" s="8" t="s">
        <v>55</v>
      </c>
      <c r="Z190" s="8" t="s">
        <v>55</v>
      </c>
      <c r="AA190" s="8" t="s">
        <v>55</v>
      </c>
      <c r="AB190" s="8" t="s">
        <v>55</v>
      </c>
      <c r="AC190" s="8" t="s">
        <v>55</v>
      </c>
      <c r="AD190" s="8" t="s">
        <v>55</v>
      </c>
      <c r="AE190" s="8" t="s">
        <v>55</v>
      </c>
      <c r="AF190" s="8" t="s">
        <v>55</v>
      </c>
      <c r="AG190" s="8" t="s">
        <v>55</v>
      </c>
      <c r="AH190" s="8" t="s">
        <v>55</v>
      </c>
      <c r="AI190" s="8" t="s">
        <v>55</v>
      </c>
      <c r="AJ190" s="8">
        <v>36.214440000000003</v>
      </c>
      <c r="AK190" s="8" t="s">
        <v>55</v>
      </c>
      <c r="AL190" s="8" t="s">
        <v>55</v>
      </c>
      <c r="AM190" s="8" t="s">
        <v>55</v>
      </c>
      <c r="AN190" s="8" t="s">
        <v>55</v>
      </c>
      <c r="AO190" s="8" t="s">
        <v>55</v>
      </c>
      <c r="AP190" s="8" t="s">
        <v>55</v>
      </c>
      <c r="AQ190" s="8" t="s">
        <v>55</v>
      </c>
      <c r="AR190" s="8" t="s">
        <v>55</v>
      </c>
      <c r="AS190" s="8" t="s">
        <v>55</v>
      </c>
      <c r="AT190" s="8" t="s">
        <v>55</v>
      </c>
      <c r="AU190" s="8" t="s">
        <v>55</v>
      </c>
      <c r="AV190" s="8" t="s">
        <v>55</v>
      </c>
      <c r="AW190" s="8" t="s">
        <v>55</v>
      </c>
    </row>
    <row r="191" spans="1:49" ht="40" x14ac:dyDescent="0.3">
      <c r="A191" s="6" t="s">
        <v>289</v>
      </c>
      <c r="B191" s="5" t="s">
        <v>53</v>
      </c>
      <c r="C191" s="7" t="s">
        <v>55</v>
      </c>
      <c r="D191" s="7" t="s">
        <v>55</v>
      </c>
      <c r="E191" s="7" t="s">
        <v>55</v>
      </c>
      <c r="F191" s="7" t="s">
        <v>55</v>
      </c>
      <c r="G191" s="7" t="s">
        <v>55</v>
      </c>
      <c r="H191" s="7">
        <v>30.710249999999998</v>
      </c>
      <c r="I191" s="7" t="s">
        <v>55</v>
      </c>
      <c r="J191" s="7" t="s">
        <v>55</v>
      </c>
      <c r="K191" s="7" t="s">
        <v>55</v>
      </c>
      <c r="L191" s="7" t="s">
        <v>55</v>
      </c>
      <c r="M191" s="7" t="s">
        <v>55</v>
      </c>
      <c r="N191" s="7" t="s">
        <v>55</v>
      </c>
      <c r="O191" s="7" t="s">
        <v>55</v>
      </c>
      <c r="P191" s="7" t="s">
        <v>55</v>
      </c>
      <c r="Q191" s="7" t="s">
        <v>55</v>
      </c>
      <c r="R191" s="7" t="s">
        <v>55</v>
      </c>
      <c r="S191" s="7" t="s">
        <v>55</v>
      </c>
      <c r="T191" s="7" t="s">
        <v>55</v>
      </c>
      <c r="U191" s="7" t="s">
        <v>55</v>
      </c>
      <c r="V191" s="7" t="s">
        <v>55</v>
      </c>
      <c r="W191" s="7" t="s">
        <v>55</v>
      </c>
      <c r="X191" s="7" t="s">
        <v>55</v>
      </c>
      <c r="Y191" s="7" t="s">
        <v>55</v>
      </c>
      <c r="Z191" s="7" t="s">
        <v>55</v>
      </c>
      <c r="AA191" s="7" t="s">
        <v>55</v>
      </c>
      <c r="AB191" s="7" t="s">
        <v>55</v>
      </c>
      <c r="AC191" s="7" t="s">
        <v>55</v>
      </c>
      <c r="AD191" s="7" t="s">
        <v>55</v>
      </c>
      <c r="AE191" s="7" t="s">
        <v>55</v>
      </c>
      <c r="AF191" s="7" t="s">
        <v>55</v>
      </c>
      <c r="AG191" s="7">
        <v>62.784019999999998</v>
      </c>
      <c r="AH191" s="7" t="s">
        <v>55</v>
      </c>
      <c r="AI191" s="7">
        <v>60.29757</v>
      </c>
      <c r="AJ191" s="7" t="s">
        <v>55</v>
      </c>
      <c r="AK191" s="7" t="s">
        <v>55</v>
      </c>
      <c r="AL191" s="7" t="s">
        <v>55</v>
      </c>
      <c r="AM191" s="7" t="s">
        <v>55</v>
      </c>
      <c r="AN191" s="7" t="s">
        <v>55</v>
      </c>
      <c r="AO191" s="7" t="s">
        <v>55</v>
      </c>
      <c r="AP191" s="7" t="s">
        <v>55</v>
      </c>
      <c r="AQ191" s="7" t="s">
        <v>55</v>
      </c>
      <c r="AR191" s="7" t="s">
        <v>55</v>
      </c>
      <c r="AS191" s="7" t="s">
        <v>55</v>
      </c>
      <c r="AT191" s="7" t="s">
        <v>55</v>
      </c>
      <c r="AU191" s="7" t="s">
        <v>55</v>
      </c>
      <c r="AV191" s="7" t="s">
        <v>55</v>
      </c>
      <c r="AW191" s="7" t="s">
        <v>55</v>
      </c>
    </row>
    <row r="192" spans="1:49" ht="13" x14ac:dyDescent="0.3">
      <c r="A192" s="6" t="s">
        <v>290</v>
      </c>
      <c r="B192" s="5" t="s">
        <v>53</v>
      </c>
      <c r="C192" s="8" t="s">
        <v>55</v>
      </c>
      <c r="D192" s="8" t="s">
        <v>55</v>
      </c>
      <c r="E192" s="8" t="s">
        <v>55</v>
      </c>
      <c r="F192" s="8" t="s">
        <v>55</v>
      </c>
      <c r="G192" s="8" t="s">
        <v>55</v>
      </c>
      <c r="H192" s="8" t="s">
        <v>55</v>
      </c>
      <c r="I192" s="8" t="s">
        <v>55</v>
      </c>
      <c r="J192" s="8">
        <v>37.392580000000002</v>
      </c>
      <c r="K192" s="8">
        <v>39.131410000000002</v>
      </c>
      <c r="L192" s="8" t="s">
        <v>55</v>
      </c>
      <c r="M192" s="8" t="s">
        <v>55</v>
      </c>
      <c r="N192" s="8" t="s">
        <v>55</v>
      </c>
      <c r="O192" s="8" t="s">
        <v>55</v>
      </c>
      <c r="P192" s="8" t="s">
        <v>55</v>
      </c>
      <c r="Q192" s="8" t="s">
        <v>55</v>
      </c>
      <c r="R192" s="8" t="s">
        <v>55</v>
      </c>
      <c r="S192" s="8" t="s">
        <v>55</v>
      </c>
      <c r="T192" s="8" t="s">
        <v>55</v>
      </c>
      <c r="U192" s="8" t="s">
        <v>55</v>
      </c>
      <c r="V192" s="8" t="s">
        <v>55</v>
      </c>
      <c r="W192" s="8" t="s">
        <v>55</v>
      </c>
      <c r="X192" s="8" t="s">
        <v>55</v>
      </c>
      <c r="Y192" s="8" t="s">
        <v>55</v>
      </c>
      <c r="Z192" s="8" t="s">
        <v>55</v>
      </c>
      <c r="AA192" s="8" t="s">
        <v>55</v>
      </c>
      <c r="AB192" s="8" t="s">
        <v>55</v>
      </c>
      <c r="AC192" s="8" t="s">
        <v>55</v>
      </c>
      <c r="AD192" s="8" t="s">
        <v>55</v>
      </c>
      <c r="AE192" s="8" t="s">
        <v>55</v>
      </c>
      <c r="AF192" s="8" t="s">
        <v>55</v>
      </c>
      <c r="AG192" s="8" t="s">
        <v>55</v>
      </c>
      <c r="AH192" s="8" t="s">
        <v>55</v>
      </c>
      <c r="AI192" s="8" t="s">
        <v>55</v>
      </c>
      <c r="AJ192" s="8" t="s">
        <v>55</v>
      </c>
      <c r="AK192" s="8" t="s">
        <v>55</v>
      </c>
      <c r="AL192" s="8">
        <v>42.375160000000001</v>
      </c>
      <c r="AM192" s="8" t="s">
        <v>55</v>
      </c>
      <c r="AN192" s="8">
        <v>43.770499999999998</v>
      </c>
      <c r="AO192" s="8">
        <v>43.071739999999998</v>
      </c>
      <c r="AP192" s="8">
        <v>43.873959999999997</v>
      </c>
      <c r="AQ192" s="8">
        <v>44.793469999999999</v>
      </c>
      <c r="AR192" s="8" t="s">
        <v>55</v>
      </c>
      <c r="AS192" s="8">
        <v>37.03322</v>
      </c>
      <c r="AT192" s="8">
        <v>42.989600000000003</v>
      </c>
      <c r="AU192" s="8">
        <v>49.727420000000002</v>
      </c>
      <c r="AV192" s="8">
        <v>54.588990000000003</v>
      </c>
      <c r="AW192" s="8" t="s">
        <v>55</v>
      </c>
    </row>
    <row r="193" spans="1:49" ht="13" x14ac:dyDescent="0.3">
      <c r="A193" s="6" t="s">
        <v>293</v>
      </c>
      <c r="B193" s="5" t="s">
        <v>53</v>
      </c>
      <c r="C193" s="7" t="s">
        <v>55</v>
      </c>
      <c r="D193" s="7" t="s">
        <v>55</v>
      </c>
      <c r="E193" s="7" t="s">
        <v>55</v>
      </c>
      <c r="F193" s="7" t="s">
        <v>55</v>
      </c>
      <c r="G193" s="7" t="s">
        <v>55</v>
      </c>
      <c r="H193" s="7" t="s">
        <v>55</v>
      </c>
      <c r="I193" s="7" t="s">
        <v>55</v>
      </c>
      <c r="J193" s="7" t="s">
        <v>55</v>
      </c>
      <c r="K193" s="7" t="s">
        <v>55</v>
      </c>
      <c r="L193" s="7" t="s">
        <v>55</v>
      </c>
      <c r="M193" s="7" t="s">
        <v>55</v>
      </c>
      <c r="N193" s="7" t="s">
        <v>55</v>
      </c>
      <c r="O193" s="7" t="s">
        <v>55</v>
      </c>
      <c r="P193" s="7" t="s">
        <v>55</v>
      </c>
      <c r="Q193" s="7" t="s">
        <v>55</v>
      </c>
      <c r="R193" s="7" t="s">
        <v>55</v>
      </c>
      <c r="S193" s="7" t="s">
        <v>55</v>
      </c>
      <c r="T193" s="7" t="s">
        <v>55</v>
      </c>
      <c r="U193" s="7" t="s">
        <v>55</v>
      </c>
      <c r="V193" s="7" t="s">
        <v>55</v>
      </c>
      <c r="W193" s="7" t="s">
        <v>55</v>
      </c>
      <c r="X193" s="7" t="s">
        <v>55</v>
      </c>
      <c r="Y193" s="7" t="s">
        <v>55</v>
      </c>
      <c r="Z193" s="7" t="s">
        <v>55</v>
      </c>
      <c r="AA193" s="7" t="s">
        <v>55</v>
      </c>
      <c r="AB193" s="7" t="s">
        <v>55</v>
      </c>
      <c r="AC193" s="7" t="s">
        <v>55</v>
      </c>
      <c r="AD193" s="7" t="s">
        <v>55</v>
      </c>
      <c r="AE193" s="7" t="s">
        <v>55</v>
      </c>
      <c r="AF193" s="7" t="s">
        <v>55</v>
      </c>
      <c r="AG193" s="7" t="s">
        <v>55</v>
      </c>
      <c r="AH193" s="7" t="s">
        <v>55</v>
      </c>
      <c r="AI193" s="7" t="s">
        <v>55</v>
      </c>
      <c r="AJ193" s="7" t="s">
        <v>55</v>
      </c>
      <c r="AK193" s="7" t="s">
        <v>55</v>
      </c>
      <c r="AL193" s="7" t="s">
        <v>55</v>
      </c>
      <c r="AM193" s="7">
        <v>31.015180000000001</v>
      </c>
      <c r="AN193" s="7">
        <v>33.347160000000002</v>
      </c>
      <c r="AO193" s="7" t="s">
        <v>55</v>
      </c>
      <c r="AP193" s="7" t="s">
        <v>55</v>
      </c>
      <c r="AQ193" s="7" t="s">
        <v>55</v>
      </c>
      <c r="AR193" s="7" t="s">
        <v>55</v>
      </c>
      <c r="AS193" s="7" t="s">
        <v>55</v>
      </c>
      <c r="AT193" s="7" t="s">
        <v>55</v>
      </c>
      <c r="AU193" s="7" t="s">
        <v>55</v>
      </c>
      <c r="AV193" s="7" t="s">
        <v>55</v>
      </c>
      <c r="AW193" s="7" t="s">
        <v>55</v>
      </c>
    </row>
    <row r="194" spans="1:49" ht="13" x14ac:dyDescent="0.3">
      <c r="A194" s="6" t="s">
        <v>294</v>
      </c>
      <c r="B194" s="5" t="s">
        <v>53</v>
      </c>
      <c r="C194" s="8">
        <v>22.63374</v>
      </c>
      <c r="D194" s="8">
        <v>14.705880000000001</v>
      </c>
      <c r="E194" s="8" t="s">
        <v>55</v>
      </c>
      <c r="F194" s="8">
        <v>16.197179999999999</v>
      </c>
      <c r="G194" s="8">
        <v>23.599319999999999</v>
      </c>
      <c r="H194" s="8" t="s">
        <v>55</v>
      </c>
      <c r="I194" s="8" t="s">
        <v>55</v>
      </c>
      <c r="J194" s="8" t="s">
        <v>55</v>
      </c>
      <c r="K194" s="8" t="s">
        <v>55</v>
      </c>
      <c r="L194" s="8" t="s">
        <v>55</v>
      </c>
      <c r="M194" s="8" t="s">
        <v>55</v>
      </c>
      <c r="N194" s="8" t="s">
        <v>55</v>
      </c>
      <c r="O194" s="8">
        <v>17.451820000000001</v>
      </c>
      <c r="P194" s="8" t="s">
        <v>55</v>
      </c>
      <c r="Q194" s="8" t="s">
        <v>55</v>
      </c>
      <c r="R194" s="8" t="s">
        <v>55</v>
      </c>
      <c r="S194" s="8">
        <v>22.709160000000001</v>
      </c>
      <c r="T194" s="8" t="s">
        <v>55</v>
      </c>
      <c r="U194" s="8" t="s">
        <v>55</v>
      </c>
      <c r="V194" s="8" t="s">
        <v>55</v>
      </c>
      <c r="W194" s="8" t="s">
        <v>55</v>
      </c>
      <c r="X194" s="8" t="s">
        <v>55</v>
      </c>
      <c r="Y194" s="8" t="s">
        <v>55</v>
      </c>
      <c r="Z194" s="8" t="s">
        <v>55</v>
      </c>
      <c r="AA194" s="8" t="s">
        <v>55</v>
      </c>
      <c r="AB194" s="8" t="s">
        <v>55</v>
      </c>
      <c r="AC194" s="8" t="s">
        <v>55</v>
      </c>
      <c r="AD194" s="8" t="s">
        <v>55</v>
      </c>
      <c r="AE194" s="8" t="s">
        <v>55</v>
      </c>
      <c r="AF194" s="8" t="s">
        <v>55</v>
      </c>
      <c r="AG194" s="8" t="s">
        <v>55</v>
      </c>
      <c r="AH194" s="8" t="s">
        <v>55</v>
      </c>
      <c r="AI194" s="8" t="s">
        <v>55</v>
      </c>
      <c r="AJ194" s="8" t="s">
        <v>55</v>
      </c>
      <c r="AK194" s="8" t="s">
        <v>55</v>
      </c>
      <c r="AL194" s="8" t="s">
        <v>55</v>
      </c>
      <c r="AM194" s="8" t="s">
        <v>55</v>
      </c>
      <c r="AN194" s="8" t="s">
        <v>55</v>
      </c>
      <c r="AO194" s="8" t="s">
        <v>55</v>
      </c>
      <c r="AP194" s="8" t="s">
        <v>55</v>
      </c>
      <c r="AQ194" s="8" t="s">
        <v>55</v>
      </c>
      <c r="AR194" s="8" t="s">
        <v>55</v>
      </c>
      <c r="AS194" s="8" t="s">
        <v>55</v>
      </c>
      <c r="AT194" s="8" t="s">
        <v>55</v>
      </c>
      <c r="AU194" s="8" t="s">
        <v>55</v>
      </c>
      <c r="AV194" s="8" t="s">
        <v>55</v>
      </c>
      <c r="AW194" s="8" t="s">
        <v>55</v>
      </c>
    </row>
    <row r="195" spans="1:49" ht="13" x14ac:dyDescent="0.3">
      <c r="A195" s="6" t="s">
        <v>295</v>
      </c>
      <c r="B195" s="5" t="s">
        <v>53</v>
      </c>
      <c r="C195" s="7" t="s">
        <v>55</v>
      </c>
      <c r="D195" s="7" t="s">
        <v>55</v>
      </c>
      <c r="E195" s="7" t="s">
        <v>55</v>
      </c>
      <c r="F195" s="7" t="s">
        <v>55</v>
      </c>
      <c r="G195" s="7" t="s">
        <v>55</v>
      </c>
      <c r="H195" s="7" t="s">
        <v>55</v>
      </c>
      <c r="I195" s="7" t="s">
        <v>55</v>
      </c>
      <c r="J195" s="7" t="s">
        <v>55</v>
      </c>
      <c r="K195" s="7" t="s">
        <v>55</v>
      </c>
      <c r="L195" s="7" t="s">
        <v>55</v>
      </c>
      <c r="M195" s="7" t="s">
        <v>55</v>
      </c>
      <c r="N195" s="7">
        <v>28.414100000000001</v>
      </c>
      <c r="O195" s="7" t="s">
        <v>55</v>
      </c>
      <c r="P195" s="7" t="s">
        <v>55</v>
      </c>
      <c r="Q195" s="7" t="s">
        <v>55</v>
      </c>
      <c r="R195" s="7" t="s">
        <v>55</v>
      </c>
      <c r="S195" s="7" t="s">
        <v>55</v>
      </c>
      <c r="T195" s="7" t="s">
        <v>55</v>
      </c>
      <c r="U195" s="7" t="s">
        <v>55</v>
      </c>
      <c r="V195" s="7" t="s">
        <v>55</v>
      </c>
      <c r="W195" s="7" t="s">
        <v>55</v>
      </c>
      <c r="X195" s="7" t="s">
        <v>55</v>
      </c>
      <c r="Y195" s="7" t="s">
        <v>55</v>
      </c>
      <c r="Z195" s="7" t="s">
        <v>55</v>
      </c>
      <c r="AA195" s="7" t="s">
        <v>55</v>
      </c>
      <c r="AB195" s="7" t="s">
        <v>55</v>
      </c>
      <c r="AC195" s="7" t="s">
        <v>55</v>
      </c>
      <c r="AD195" s="7" t="s">
        <v>55</v>
      </c>
      <c r="AE195" s="7" t="s">
        <v>55</v>
      </c>
      <c r="AF195" s="7" t="s">
        <v>55</v>
      </c>
      <c r="AG195" s="7" t="s">
        <v>55</v>
      </c>
      <c r="AH195" s="7" t="s">
        <v>55</v>
      </c>
      <c r="AI195" s="7" t="s">
        <v>55</v>
      </c>
      <c r="AJ195" s="7" t="s">
        <v>55</v>
      </c>
      <c r="AK195" s="7" t="s">
        <v>55</v>
      </c>
      <c r="AL195" s="7" t="s">
        <v>55</v>
      </c>
      <c r="AM195" s="7" t="s">
        <v>55</v>
      </c>
      <c r="AN195" s="7" t="s">
        <v>55</v>
      </c>
      <c r="AO195" s="7" t="s">
        <v>55</v>
      </c>
      <c r="AP195" s="7" t="s">
        <v>55</v>
      </c>
      <c r="AQ195" s="7">
        <v>45.234349999999999</v>
      </c>
      <c r="AR195" s="7">
        <v>43.781350000000003</v>
      </c>
      <c r="AS195" s="7">
        <v>44.164409999999997</v>
      </c>
      <c r="AT195" s="7">
        <v>47.554450000000003</v>
      </c>
      <c r="AU195" s="7" t="s">
        <v>55</v>
      </c>
      <c r="AV195" s="7">
        <v>41.539619999999999</v>
      </c>
      <c r="AW195" s="7" t="s">
        <v>55</v>
      </c>
    </row>
  </sheetData>
  <mergeCells count="3">
    <mergeCell ref="A2:B2"/>
    <mergeCell ref="C2:AW2"/>
    <mergeCell ref="A3:B3"/>
  </mergeCells>
  <hyperlinks>
    <hyperlink ref="A1" r:id="rId1" tooltip="Click once to display linked information. Click and hold to select this cell." display="http://data.uis.unesco.org/OECDStat_Metadata/ShowMetadata.ashx?Dataset=EDULIT_DS&amp;ShowOnWeb=true&amp;Lang=en"/>
    <hyperlink ref="C2" r:id="rId2" tooltip="Click once to display linked information. Click and hold to select this cell." display="http://data.uis.unesco.org/OECDStat_Metadata/ShowMetadata.ashx?Dataset=EDULIT_DS&amp;Coords=[EDULIT_IND].[FGP_5T8]&amp;ShowOnWeb=true&amp;Lang=en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 x14ac:dyDescent="0.25"/>
  <sheetData>
    <row r="1" spans="1:1" x14ac:dyDescent="0.25">
      <c r="A1" s="14" t="s">
        <v>341</v>
      </c>
    </row>
  </sheetData>
  <hyperlinks>
    <hyperlink ref="A1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Y235"/>
  <sheetViews>
    <sheetView showGridLines="0" topLeftCell="A2" zoomScale="85" zoomScaleNormal="85" workbookViewId="0">
      <selection activeCell="A2" sqref="A2"/>
    </sheetView>
  </sheetViews>
  <sheetFormatPr defaultRowHeight="12.5" x14ac:dyDescent="0.25"/>
  <cols>
    <col min="1" max="1" width="16.08984375" style="16" bestFit="1" customWidth="1"/>
    <col min="2" max="2" width="26.1796875" style="16" customWidth="1"/>
    <col min="3" max="3" width="2.36328125" style="16" customWidth="1"/>
    <col min="4" max="16384" width="8.7265625" style="16"/>
  </cols>
  <sheetData>
    <row r="1" spans="1:51" hidden="1" x14ac:dyDescent="0.25">
      <c r="B1" s="15" t="e">
        <f ca="1">DotStatQuery(C1)</f>
        <v>#NAME?</v>
      </c>
      <c r="C1" s="15" t="s">
        <v>349</v>
      </c>
    </row>
    <row r="2" spans="1:51" ht="23" x14ac:dyDescent="0.25">
      <c r="B2" s="17" t="s">
        <v>346</v>
      </c>
    </row>
    <row r="3" spans="1:51" x14ac:dyDescent="0.25">
      <c r="B3" s="72" t="s">
        <v>2</v>
      </c>
      <c r="C3" s="73"/>
      <c r="D3" s="74" t="s">
        <v>347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6"/>
    </row>
    <row r="4" spans="1:51" x14ac:dyDescent="0.25">
      <c r="A4" s="16" t="str">
        <f>'UIS.Stat export'!C3</f>
        <v>Percentage of graduates from tertiary education who are female (%)</v>
      </c>
      <c r="B4" s="77" t="s">
        <v>4</v>
      </c>
      <c r="C4" s="78"/>
      <c r="D4" s="26">
        <v>1970</v>
      </c>
      <c r="E4" s="26">
        <v>1971</v>
      </c>
      <c r="F4" s="26">
        <v>1972</v>
      </c>
      <c r="G4" s="26">
        <v>1973</v>
      </c>
      <c r="H4" s="26">
        <v>1974</v>
      </c>
      <c r="I4" s="26">
        <v>1975</v>
      </c>
      <c r="J4" s="26">
        <v>1976</v>
      </c>
      <c r="K4" s="26">
        <v>1977</v>
      </c>
      <c r="L4" s="26">
        <v>1978</v>
      </c>
      <c r="M4" s="26">
        <v>1979</v>
      </c>
      <c r="N4" s="26">
        <v>1980</v>
      </c>
      <c r="O4" s="26">
        <v>1981</v>
      </c>
      <c r="P4" s="26">
        <v>1982</v>
      </c>
      <c r="Q4" s="26">
        <v>1983</v>
      </c>
      <c r="R4" s="26">
        <v>1984</v>
      </c>
      <c r="S4" s="26">
        <v>1985</v>
      </c>
      <c r="T4" s="26">
        <v>1986</v>
      </c>
      <c r="U4" s="26">
        <v>1987</v>
      </c>
      <c r="V4" s="26">
        <v>1988</v>
      </c>
      <c r="W4" s="26">
        <v>1989</v>
      </c>
      <c r="X4" s="26">
        <v>1990</v>
      </c>
      <c r="Y4" s="26">
        <v>1991</v>
      </c>
      <c r="Z4" s="26">
        <v>1992</v>
      </c>
      <c r="AA4" s="26">
        <v>1993</v>
      </c>
      <c r="AB4" s="26">
        <v>1994</v>
      </c>
      <c r="AC4" s="26">
        <v>1995</v>
      </c>
      <c r="AD4" s="26">
        <v>1996</v>
      </c>
      <c r="AE4" s="26">
        <v>1997</v>
      </c>
      <c r="AF4" s="26">
        <v>1998</v>
      </c>
      <c r="AG4" s="26">
        <v>1999</v>
      </c>
      <c r="AH4" s="26">
        <v>2000</v>
      </c>
      <c r="AI4" s="26">
        <v>2001</v>
      </c>
      <c r="AJ4" s="26">
        <v>2002</v>
      </c>
      <c r="AK4" s="26">
        <v>2003</v>
      </c>
      <c r="AL4" s="26">
        <v>2004</v>
      </c>
      <c r="AM4" s="26">
        <v>2005</v>
      </c>
      <c r="AN4" s="26">
        <v>2006</v>
      </c>
      <c r="AO4" s="26">
        <v>2007</v>
      </c>
      <c r="AP4" s="26">
        <v>2008</v>
      </c>
      <c r="AQ4" s="26">
        <v>2009</v>
      </c>
      <c r="AR4" s="26">
        <v>2010</v>
      </c>
      <c r="AS4" s="26">
        <v>2011</v>
      </c>
      <c r="AT4" s="26">
        <v>2012</v>
      </c>
      <c r="AU4" s="26">
        <v>2013</v>
      </c>
      <c r="AV4" s="26">
        <v>2014</v>
      </c>
      <c r="AW4" s="26">
        <v>2015</v>
      </c>
      <c r="AX4" s="26">
        <v>2016</v>
      </c>
      <c r="AY4" s="32" t="s">
        <v>352</v>
      </c>
    </row>
    <row r="5" spans="1:51" ht="13" hidden="1" x14ac:dyDescent="0.3">
      <c r="A5" s="18" t="s">
        <v>52</v>
      </c>
      <c r="B5" s="18" t="s">
        <v>52</v>
      </c>
      <c r="C5" s="19" t="s">
        <v>53</v>
      </c>
      <c r="D5" s="19" t="s">
        <v>53</v>
      </c>
      <c r="E5" s="19" t="s">
        <v>53</v>
      </c>
      <c r="F5" s="19" t="s">
        <v>53</v>
      </c>
      <c r="G5" s="19" t="s">
        <v>53</v>
      </c>
      <c r="H5" s="19" t="s">
        <v>53</v>
      </c>
      <c r="I5" s="19" t="s">
        <v>53</v>
      </c>
      <c r="J5" s="19" t="s">
        <v>53</v>
      </c>
      <c r="K5" s="19" t="s">
        <v>53</v>
      </c>
      <c r="L5" s="19" t="s">
        <v>53</v>
      </c>
      <c r="M5" s="19" t="s">
        <v>53</v>
      </c>
      <c r="N5" s="19" t="s">
        <v>53</v>
      </c>
      <c r="O5" s="19" t="s">
        <v>53</v>
      </c>
      <c r="P5" s="19" t="s">
        <v>53</v>
      </c>
      <c r="Q5" s="19" t="s">
        <v>53</v>
      </c>
      <c r="R5" s="19" t="s">
        <v>53</v>
      </c>
      <c r="S5" s="19" t="s">
        <v>53</v>
      </c>
      <c r="T5" s="19" t="s">
        <v>53</v>
      </c>
      <c r="U5" s="19" t="s">
        <v>53</v>
      </c>
      <c r="V5" s="19" t="s">
        <v>53</v>
      </c>
      <c r="W5" s="19" t="s">
        <v>53</v>
      </c>
      <c r="X5" s="19" t="s">
        <v>53</v>
      </c>
      <c r="Y5" s="19" t="s">
        <v>53</v>
      </c>
      <c r="Z5" s="19" t="s">
        <v>53</v>
      </c>
      <c r="AA5" s="19" t="s">
        <v>53</v>
      </c>
      <c r="AB5" s="19" t="s">
        <v>53</v>
      </c>
      <c r="AC5" s="19" t="s">
        <v>53</v>
      </c>
      <c r="AD5" s="19" t="s">
        <v>53</v>
      </c>
      <c r="AE5" s="19" t="s">
        <v>53</v>
      </c>
      <c r="AF5" s="19" t="s">
        <v>53</v>
      </c>
      <c r="AG5" s="19" t="s">
        <v>53</v>
      </c>
      <c r="AH5" s="19" t="s">
        <v>53</v>
      </c>
      <c r="AI5" s="19" t="s">
        <v>53</v>
      </c>
      <c r="AJ5" s="19" t="s">
        <v>53</v>
      </c>
      <c r="AK5" s="19" t="s">
        <v>53</v>
      </c>
      <c r="AL5" s="19" t="s">
        <v>53</v>
      </c>
      <c r="AM5" s="19" t="s">
        <v>53</v>
      </c>
      <c r="AN5" s="19" t="s">
        <v>53</v>
      </c>
      <c r="AO5" s="19" t="s">
        <v>53</v>
      </c>
      <c r="AP5" s="19" t="s">
        <v>53</v>
      </c>
      <c r="AQ5" s="19" t="s">
        <v>53</v>
      </c>
      <c r="AR5" s="19" t="s">
        <v>53</v>
      </c>
      <c r="AS5" s="19" t="s">
        <v>53</v>
      </c>
      <c r="AT5" s="19" t="s">
        <v>53</v>
      </c>
      <c r="AU5" s="19" t="s">
        <v>53</v>
      </c>
      <c r="AV5" s="19" t="s">
        <v>53</v>
      </c>
      <c r="AW5" s="19" t="s">
        <v>53</v>
      </c>
      <c r="AX5" s="19" t="s">
        <v>53</v>
      </c>
      <c r="AY5" s="16">
        <v>1</v>
      </c>
    </row>
    <row r="6" spans="1:51" ht="13" x14ac:dyDescent="0.3">
      <c r="A6" s="16" t="str">
        <f>VLOOKUP(B6,'UIS.Stat export (4)'!$B$6:$B$232,1,0)</f>
        <v>Afghanistan</v>
      </c>
      <c r="B6" s="20" t="s">
        <v>54</v>
      </c>
      <c r="C6" s="19" t="s">
        <v>53</v>
      </c>
      <c r="D6" s="24">
        <v>157.25846000000001</v>
      </c>
      <c r="E6" s="24">
        <v>160.44315</v>
      </c>
      <c r="F6" s="24">
        <v>136.17561000000001</v>
      </c>
      <c r="G6" s="24">
        <v>144.17393999999999</v>
      </c>
      <c r="H6" s="24">
        <v>175.02709999999999</v>
      </c>
      <c r="I6" s="24">
        <v>188.08514</v>
      </c>
      <c r="J6" s="24">
        <v>199.16480999999999</v>
      </c>
      <c r="K6" s="24">
        <v>226.19642999999999</v>
      </c>
      <c r="L6" s="24">
        <v>249.57371000000001</v>
      </c>
      <c r="M6" s="24">
        <v>278.39062999999999</v>
      </c>
      <c r="N6" s="24">
        <v>275.64983000000001</v>
      </c>
      <c r="O6" s="24">
        <v>267.66242</v>
      </c>
      <c r="P6" s="28">
        <f>($AI$6-$O$6)/(COUNT($P$4:$AH$4)+1)+O6</f>
        <v>260.27425099999999</v>
      </c>
      <c r="Q6" s="28">
        <f t="shared" ref="Q6:AH6" si="0">($AI$6-$O$6)/(COUNT($P$4:$AH$4)+1)+P6</f>
        <v>252.88608199999999</v>
      </c>
      <c r="R6" s="28">
        <f t="shared" si="0"/>
        <v>245.49791299999998</v>
      </c>
      <c r="S6" s="28">
        <f t="shared" si="0"/>
        <v>238.10974399999998</v>
      </c>
      <c r="T6" s="28">
        <f t="shared" si="0"/>
        <v>230.72157499999997</v>
      </c>
      <c r="U6" s="28">
        <f t="shared" si="0"/>
        <v>223.33340599999997</v>
      </c>
      <c r="V6" s="28">
        <f t="shared" si="0"/>
        <v>215.94523699999996</v>
      </c>
      <c r="W6" s="28">
        <f t="shared" si="0"/>
        <v>208.55706799999996</v>
      </c>
      <c r="X6" s="28">
        <f t="shared" si="0"/>
        <v>201.16889899999995</v>
      </c>
      <c r="Y6" s="28">
        <f t="shared" si="0"/>
        <v>193.78072999999995</v>
      </c>
      <c r="Z6" s="28">
        <f t="shared" si="0"/>
        <v>186.39256099999994</v>
      </c>
      <c r="AA6" s="28">
        <f t="shared" si="0"/>
        <v>179.00439199999994</v>
      </c>
      <c r="AB6" s="28">
        <f t="shared" si="0"/>
        <v>171.61622299999993</v>
      </c>
      <c r="AC6" s="28">
        <f t="shared" si="0"/>
        <v>164.22805399999993</v>
      </c>
      <c r="AD6" s="28">
        <f t="shared" si="0"/>
        <v>156.83988499999992</v>
      </c>
      <c r="AE6" s="28">
        <f t="shared" si="0"/>
        <v>149.45171599999992</v>
      </c>
      <c r="AF6" s="28">
        <f t="shared" si="0"/>
        <v>142.06354699999991</v>
      </c>
      <c r="AG6" s="28">
        <f t="shared" si="0"/>
        <v>134.67537799999991</v>
      </c>
      <c r="AH6" s="28">
        <f t="shared" si="0"/>
        <v>127.2872089999999</v>
      </c>
      <c r="AI6" s="24">
        <v>119.89904</v>
      </c>
      <c r="AJ6" s="24">
        <v>192.15352999999999</v>
      </c>
      <c r="AK6" s="24">
        <v>203.65103999999999</v>
      </c>
      <c r="AL6" s="24">
        <v>224.91471000000001</v>
      </c>
      <c r="AM6" s="24">
        <v>257.17579000000001</v>
      </c>
      <c r="AN6" s="24">
        <v>280.24563999999998</v>
      </c>
      <c r="AO6" s="24">
        <v>380.40096</v>
      </c>
      <c r="AP6" s="24">
        <v>384.13168000000002</v>
      </c>
      <c r="AQ6" s="24">
        <v>458.95578</v>
      </c>
      <c r="AR6" s="24">
        <v>569.94073000000003</v>
      </c>
      <c r="AS6" s="24">
        <v>622.37964999999997</v>
      </c>
      <c r="AT6" s="24">
        <v>690.84262999999999</v>
      </c>
      <c r="AU6" s="24">
        <v>653.34748999999999</v>
      </c>
      <c r="AV6" s="24">
        <v>633.94785999999999</v>
      </c>
      <c r="AW6" s="24">
        <v>590.26952000000006</v>
      </c>
      <c r="AX6" s="24" t="s">
        <v>55</v>
      </c>
    </row>
    <row r="7" spans="1:51" ht="13" x14ac:dyDescent="0.3">
      <c r="A7" s="16" t="str">
        <f>VLOOKUP(B7,'UIS.Stat export (4)'!$B$6:$B$232,1,0)</f>
        <v>Albania</v>
      </c>
      <c r="B7" s="20" t="s">
        <v>57</v>
      </c>
      <c r="C7" s="19" t="s">
        <v>53</v>
      </c>
      <c r="D7" s="27">
        <f t="shared" ref="D7:O7" si="1">TREND(E7:I7,E4:I4,D4)</f>
        <v>503.74727273977624</v>
      </c>
      <c r="E7" s="27">
        <f t="shared" si="1"/>
        <v>514.94806247488668</v>
      </c>
      <c r="F7" s="27">
        <f t="shared" si="1"/>
        <v>526.87131177500123</v>
      </c>
      <c r="G7" s="27">
        <f t="shared" si="1"/>
        <v>539.15422423192649</v>
      </c>
      <c r="H7" s="27">
        <f t="shared" si="1"/>
        <v>550.15349646575487</v>
      </c>
      <c r="I7" s="27">
        <f t="shared" si="1"/>
        <v>561.15582081860703</v>
      </c>
      <c r="J7" s="27">
        <f t="shared" si="1"/>
        <v>575.10304068092228</v>
      </c>
      <c r="K7" s="27">
        <f t="shared" si="1"/>
        <v>585.62418984760734</v>
      </c>
      <c r="L7" s="27">
        <f t="shared" si="1"/>
        <v>595.01168125351251</v>
      </c>
      <c r="M7" s="27">
        <f t="shared" si="1"/>
        <v>609.86587593439617</v>
      </c>
      <c r="N7" s="27">
        <f t="shared" si="1"/>
        <v>624.38613826799337</v>
      </c>
      <c r="O7" s="27">
        <f t="shared" si="1"/>
        <v>626.09178295999664</v>
      </c>
      <c r="P7" s="27">
        <f>TREND(Q7:U7,Q4:U4,P4)</f>
        <v>643.9653561999985</v>
      </c>
      <c r="Q7" s="27">
        <f>TREND(R7:V7,R$4:V$4,Q$4)</f>
        <v>664.73977399999785</v>
      </c>
      <c r="R7" s="25">
        <v>662.52004999999997</v>
      </c>
      <c r="S7" s="25">
        <v>662.91479000000004</v>
      </c>
      <c r="T7" s="25">
        <v>719.15729999999996</v>
      </c>
      <c r="U7" s="25">
        <v>699.38428999999996</v>
      </c>
      <c r="V7" s="25">
        <v>676.56673000000001</v>
      </c>
      <c r="W7" s="25">
        <v>723.40961000000004</v>
      </c>
      <c r="X7" s="25">
        <v>639.46389999999997</v>
      </c>
      <c r="Y7" s="25">
        <v>348.71132</v>
      </c>
      <c r="Z7" s="25">
        <v>218.49216999999999</v>
      </c>
      <c r="AA7" s="25">
        <v>380.52737000000002</v>
      </c>
      <c r="AB7" s="25">
        <v>619.06515999999999</v>
      </c>
      <c r="AC7" s="25">
        <v>760.55938000000003</v>
      </c>
      <c r="AD7" s="25">
        <v>1046.35851</v>
      </c>
      <c r="AE7" s="25">
        <v>749.58465000000001</v>
      </c>
      <c r="AF7" s="25">
        <v>865.30215999999996</v>
      </c>
      <c r="AG7" s="25">
        <v>1098.4254599999999</v>
      </c>
      <c r="AH7" s="25">
        <v>1175.78898</v>
      </c>
      <c r="AI7" s="25">
        <v>1326.9703400000001</v>
      </c>
      <c r="AJ7" s="25">
        <v>1453.6427799999999</v>
      </c>
      <c r="AK7" s="25">
        <v>1890.68156</v>
      </c>
      <c r="AL7" s="25">
        <v>2416.58824</v>
      </c>
      <c r="AM7" s="25">
        <v>2709.14293</v>
      </c>
      <c r="AN7" s="25">
        <v>3005.0129000000002</v>
      </c>
      <c r="AO7" s="25">
        <v>3603.0136900000002</v>
      </c>
      <c r="AP7" s="25">
        <v>4370.5396499999997</v>
      </c>
      <c r="AQ7" s="25">
        <v>4114.1365400000004</v>
      </c>
      <c r="AR7" s="25">
        <v>4094.3588300000001</v>
      </c>
      <c r="AS7" s="25">
        <v>4437.8119999999999</v>
      </c>
      <c r="AT7" s="25">
        <v>4247.8398500000003</v>
      </c>
      <c r="AU7" s="25">
        <v>4412.3455800000002</v>
      </c>
      <c r="AV7" s="25">
        <v>4588.6494400000001</v>
      </c>
      <c r="AW7" s="25">
        <v>3965.0168100000001</v>
      </c>
      <c r="AX7" s="25" t="s">
        <v>55</v>
      </c>
    </row>
    <row r="8" spans="1:51" ht="13" x14ac:dyDescent="0.3">
      <c r="A8" s="16" t="str">
        <f>VLOOKUP(B8,'UIS.Stat export (4)'!$B$6:$B$232,1,0)</f>
        <v>Algeria</v>
      </c>
      <c r="B8" s="20" t="s">
        <v>58</v>
      </c>
      <c r="C8" s="19" t="s">
        <v>53</v>
      </c>
      <c r="D8" s="24">
        <v>334.25956000000002</v>
      </c>
      <c r="E8" s="24">
        <v>339.38400000000001</v>
      </c>
      <c r="F8" s="24">
        <v>439.73106999999999</v>
      </c>
      <c r="G8" s="24">
        <v>551.43444999999997</v>
      </c>
      <c r="H8" s="24">
        <v>813.04990999999995</v>
      </c>
      <c r="I8" s="24">
        <v>931.10559000000001</v>
      </c>
      <c r="J8" s="24">
        <v>1031.3033700000001</v>
      </c>
      <c r="K8" s="24">
        <v>1185.51062</v>
      </c>
      <c r="L8" s="24">
        <v>1447.6176399999999</v>
      </c>
      <c r="M8" s="24">
        <v>1771.96551</v>
      </c>
      <c r="N8" s="24">
        <v>2189.7757200000001</v>
      </c>
      <c r="O8" s="24">
        <v>2223.6969100000001</v>
      </c>
      <c r="P8" s="24">
        <v>2197.1105899999998</v>
      </c>
      <c r="Q8" s="24">
        <v>2298.8840300000002</v>
      </c>
      <c r="R8" s="24">
        <v>2452.6642499999998</v>
      </c>
      <c r="S8" s="24">
        <v>2567.4955199999999</v>
      </c>
      <c r="T8" s="24">
        <v>2740.6541699999998</v>
      </c>
      <c r="U8" s="24">
        <v>2790.4749099999999</v>
      </c>
      <c r="V8" s="24">
        <v>2402.82546</v>
      </c>
      <c r="W8" s="24">
        <v>2202.5581200000001</v>
      </c>
      <c r="X8" s="24">
        <v>2394.4206100000001</v>
      </c>
      <c r="Y8" s="24">
        <v>1721.5820699999999</v>
      </c>
      <c r="Z8" s="24">
        <v>1766.06592</v>
      </c>
      <c r="AA8" s="24">
        <v>1797.5418</v>
      </c>
      <c r="AB8" s="24">
        <v>1499.9840899999999</v>
      </c>
      <c r="AC8" s="24">
        <v>1444.9079400000001</v>
      </c>
      <c r="AD8" s="24">
        <v>1596.00686</v>
      </c>
      <c r="AE8" s="24">
        <v>1611.9619499999999</v>
      </c>
      <c r="AF8" s="24">
        <v>1588.4213400000001</v>
      </c>
      <c r="AG8" s="24">
        <v>1580.95757</v>
      </c>
      <c r="AH8" s="24">
        <v>1757.01197</v>
      </c>
      <c r="AI8" s="24">
        <v>1732.9585199999999</v>
      </c>
      <c r="AJ8" s="24">
        <v>1774.2920200000001</v>
      </c>
      <c r="AK8" s="24">
        <v>2094.8933000000002</v>
      </c>
      <c r="AL8" s="24">
        <v>2600.0065199999999</v>
      </c>
      <c r="AM8" s="24">
        <v>3102.0373800000002</v>
      </c>
      <c r="AN8" s="24">
        <v>3467.5447399999998</v>
      </c>
      <c r="AO8" s="24">
        <v>3939.5599400000001</v>
      </c>
      <c r="AP8" s="24">
        <v>4912.2519400000001</v>
      </c>
      <c r="AQ8" s="24">
        <v>3875.8220999999999</v>
      </c>
      <c r="AR8" s="24">
        <v>4473.4864500000003</v>
      </c>
      <c r="AS8" s="24">
        <v>5447.40398</v>
      </c>
      <c r="AT8" s="24">
        <v>5583.6161599999996</v>
      </c>
      <c r="AU8" s="24">
        <v>5491.6144100000001</v>
      </c>
      <c r="AV8" s="24">
        <v>5484.0668100000003</v>
      </c>
      <c r="AW8" s="24">
        <v>4206.0312299999996</v>
      </c>
      <c r="AX8" s="24" t="s">
        <v>55</v>
      </c>
    </row>
    <row r="9" spans="1:51" ht="13" hidden="1" x14ac:dyDescent="0.3">
      <c r="A9" s="16" t="str">
        <f>VLOOKUP(B9,'UIS.Stat export (4)'!$B$6:$B$232,1,0)</f>
        <v>American Samoa</v>
      </c>
      <c r="B9" s="29" t="s">
        <v>59</v>
      </c>
      <c r="C9" s="19" t="s">
        <v>53</v>
      </c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 t="s">
        <v>55</v>
      </c>
      <c r="AY9" s="16">
        <v>1</v>
      </c>
    </row>
    <row r="10" spans="1:51" ht="13" x14ac:dyDescent="0.3">
      <c r="A10" s="16" t="str">
        <f>VLOOKUP(B10,'UIS.Stat export (4)'!$B$6:$B$232,1,0)</f>
        <v>Andorra</v>
      </c>
      <c r="B10" s="20" t="s">
        <v>60</v>
      </c>
      <c r="C10" s="19" t="s">
        <v>53</v>
      </c>
      <c r="D10" s="24">
        <v>3238.0914600000001</v>
      </c>
      <c r="E10" s="24">
        <v>3497.91032</v>
      </c>
      <c r="F10" s="24">
        <v>4217.4029099999998</v>
      </c>
      <c r="G10" s="24">
        <v>5343.1183300000002</v>
      </c>
      <c r="H10" s="24">
        <v>6320.9718800000001</v>
      </c>
      <c r="I10" s="24">
        <v>7168.3996500000003</v>
      </c>
      <c r="J10" s="24">
        <v>7151.5704800000003</v>
      </c>
      <c r="K10" s="24">
        <v>7751.1673000000001</v>
      </c>
      <c r="L10" s="24">
        <v>9127.60887</v>
      </c>
      <c r="M10" s="24">
        <v>11819.64921</v>
      </c>
      <c r="N10" s="24">
        <v>12377.715980000001</v>
      </c>
      <c r="O10" s="24">
        <v>10372.32656</v>
      </c>
      <c r="P10" s="24">
        <v>9611.2396800000006</v>
      </c>
      <c r="Q10" s="24">
        <v>8023.3464199999999</v>
      </c>
      <c r="R10" s="24">
        <v>7729.3241200000002</v>
      </c>
      <c r="S10" s="24">
        <v>7775.0269399999997</v>
      </c>
      <c r="T10" s="24">
        <v>10362.166859999999</v>
      </c>
      <c r="U10" s="24">
        <v>12615.05112</v>
      </c>
      <c r="V10" s="24">
        <v>14305.20854</v>
      </c>
      <c r="W10" s="24">
        <v>15166.913839999999</v>
      </c>
      <c r="X10" s="24">
        <v>18876.729350000001</v>
      </c>
      <c r="Y10" s="24">
        <v>19530.843499999999</v>
      </c>
      <c r="Z10" s="24">
        <v>20541.7739</v>
      </c>
      <c r="AA10" s="24">
        <v>16508.875220000002</v>
      </c>
      <c r="AB10" s="24">
        <v>16226.971079999999</v>
      </c>
      <c r="AC10" s="24">
        <v>18460.007430000001</v>
      </c>
      <c r="AD10" s="24">
        <v>19038.79883</v>
      </c>
      <c r="AE10" s="24">
        <v>18405.320100000001</v>
      </c>
      <c r="AF10" s="24">
        <v>18969.977989999999</v>
      </c>
      <c r="AG10" s="24">
        <v>19323.89255</v>
      </c>
      <c r="AH10" s="24">
        <v>21432.960070000001</v>
      </c>
      <c r="AI10" s="24">
        <v>21897.662939999998</v>
      </c>
      <c r="AJ10" s="24">
        <v>24175.372749999999</v>
      </c>
      <c r="AK10" s="24">
        <v>31742.992579999998</v>
      </c>
      <c r="AL10" s="24">
        <v>37235.45003</v>
      </c>
      <c r="AM10" s="24">
        <v>39990.330410000002</v>
      </c>
      <c r="AN10" s="24">
        <v>42417.229149999999</v>
      </c>
      <c r="AO10" s="24">
        <v>47253.529799999997</v>
      </c>
      <c r="AP10" s="24">
        <v>46735.99957</v>
      </c>
      <c r="AQ10" s="24">
        <v>42701.447139999997</v>
      </c>
      <c r="AR10" s="24">
        <v>39639.386019999998</v>
      </c>
      <c r="AS10" s="24">
        <v>41630.052580000003</v>
      </c>
      <c r="AT10" s="24">
        <v>39666.369209999997</v>
      </c>
      <c r="AU10" s="24">
        <v>42806.522449999997</v>
      </c>
      <c r="AV10" s="30">
        <f>TREND($D10:AU10,$D$4:AU$4,AV$4)</f>
        <v>42020.516679016873</v>
      </c>
      <c r="AW10" s="30">
        <f t="shared" ref="AW10" si="2">TREND(E10:AV10,E4:AV4,AW4)</f>
        <v>43209.912584085949</v>
      </c>
      <c r="AX10" s="24" t="s">
        <v>55</v>
      </c>
    </row>
    <row r="11" spans="1:51" ht="13" x14ac:dyDescent="0.3">
      <c r="A11" s="16" t="str">
        <f>VLOOKUP(B11,'UIS.Stat export (4)'!$B$6:$B$232,1,0)</f>
        <v>Angola</v>
      </c>
      <c r="B11" s="20" t="s">
        <v>61</v>
      </c>
      <c r="C11" s="19" t="s">
        <v>53</v>
      </c>
      <c r="D11" s="27">
        <f t="shared" ref="D11:Q13" si="3">TREND(E11:I11,E$4:I$4,D$4)</f>
        <v>371.04918740909488</v>
      </c>
      <c r="E11" s="27">
        <f t="shared" si="3"/>
        <v>389.14734765572211</v>
      </c>
      <c r="F11" s="27">
        <f t="shared" si="3"/>
        <v>407.9863658401955</v>
      </c>
      <c r="G11" s="27">
        <f t="shared" si="3"/>
        <v>426.32967787017697</v>
      </c>
      <c r="H11" s="27">
        <f t="shared" si="3"/>
        <v>441.44126063265867</v>
      </c>
      <c r="I11" s="27">
        <f t="shared" si="3"/>
        <v>463.45920786588977</v>
      </c>
      <c r="J11" s="27">
        <f t="shared" si="3"/>
        <v>480.87228822866746</v>
      </c>
      <c r="K11" s="27">
        <f t="shared" si="3"/>
        <v>496.00654880646471</v>
      </c>
      <c r="L11" s="27">
        <f t="shared" si="3"/>
        <v>512.81684333497105</v>
      </c>
      <c r="M11" s="27">
        <f t="shared" si="3"/>
        <v>544.20468800545495</v>
      </c>
      <c r="N11" s="27">
        <f t="shared" si="3"/>
        <v>543.46199246681499</v>
      </c>
      <c r="O11" s="27">
        <f t="shared" si="3"/>
        <v>567.09027709601651</v>
      </c>
      <c r="P11" s="27">
        <f t="shared" si="3"/>
        <v>595.8316016200115</v>
      </c>
      <c r="Q11" s="27">
        <f t="shared" si="3"/>
        <v>620.28199640000821</v>
      </c>
      <c r="R11" s="27">
        <f>TREND(S11:W11,S$4:W$4,R$4)</f>
        <v>578.12041300001147</v>
      </c>
      <c r="S11" s="25">
        <v>685.92597000000001</v>
      </c>
      <c r="T11" s="25">
        <v>666.86872000000005</v>
      </c>
      <c r="U11" s="25">
        <v>649.88130999999998</v>
      </c>
      <c r="V11" s="25">
        <v>633.90733</v>
      </c>
      <c r="W11" s="25">
        <v>926.60063000000002</v>
      </c>
      <c r="X11" s="25">
        <v>901.10760000000005</v>
      </c>
      <c r="Y11" s="25">
        <v>1265.6273100000001</v>
      </c>
      <c r="Z11" s="25">
        <v>872.76765999999998</v>
      </c>
      <c r="AA11" s="25">
        <v>825.69813999999997</v>
      </c>
      <c r="AB11" s="25">
        <v>823.88553999999999</v>
      </c>
      <c r="AC11" s="25">
        <v>380.87191999999999</v>
      </c>
      <c r="AD11" s="25">
        <v>560.67552000000001</v>
      </c>
      <c r="AE11" s="25">
        <v>554.25223000000005</v>
      </c>
      <c r="AF11" s="25">
        <v>454.29655000000002</v>
      </c>
      <c r="AG11" s="25">
        <v>421.37678</v>
      </c>
      <c r="AH11" s="25">
        <v>606.27229</v>
      </c>
      <c r="AI11" s="25">
        <v>574.19416000000001</v>
      </c>
      <c r="AJ11" s="25">
        <v>775.76552000000004</v>
      </c>
      <c r="AK11" s="25">
        <v>850.07569000000001</v>
      </c>
      <c r="AL11" s="25">
        <v>1135.60456</v>
      </c>
      <c r="AM11" s="25">
        <v>1576.1628000000001</v>
      </c>
      <c r="AN11" s="25">
        <v>2253.8388500000001</v>
      </c>
      <c r="AO11" s="25">
        <v>3151.02243</v>
      </c>
      <c r="AP11" s="25">
        <v>4242.3630599999997</v>
      </c>
      <c r="AQ11" s="25">
        <v>3678.9476500000001</v>
      </c>
      <c r="AR11" s="25">
        <v>3886.4793500000001</v>
      </c>
      <c r="AS11" s="25">
        <v>4744.9876299999996</v>
      </c>
      <c r="AT11" s="25">
        <v>5086.84843</v>
      </c>
      <c r="AU11" s="25">
        <v>5327.1488900000004</v>
      </c>
      <c r="AV11" s="25">
        <v>5232.6904999999997</v>
      </c>
      <c r="AW11" s="25">
        <v>4102.11859</v>
      </c>
      <c r="AX11" s="25" t="s">
        <v>55</v>
      </c>
    </row>
    <row r="12" spans="1:51" ht="13" hidden="1" x14ac:dyDescent="0.3">
      <c r="A12" s="16" t="str">
        <f>VLOOKUP(B12,'UIS.Stat export (4)'!$B$6:$B$232,1,0)</f>
        <v>Anguilla</v>
      </c>
      <c r="B12" s="29" t="s">
        <v>62</v>
      </c>
      <c r="C12" s="19" t="s">
        <v>53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 t="s">
        <v>55</v>
      </c>
      <c r="AY12" s="16">
        <v>1</v>
      </c>
    </row>
    <row r="13" spans="1:51" ht="13" x14ac:dyDescent="0.3">
      <c r="A13" s="16" t="str">
        <f>VLOOKUP(B13,'UIS.Stat export (4)'!$B$6:$B$232,1,0)</f>
        <v>Antigua and Barbuda</v>
      </c>
      <c r="B13" s="20" t="s">
        <v>63</v>
      </c>
      <c r="C13" s="19" t="s">
        <v>53</v>
      </c>
      <c r="D13" s="31">
        <v>100</v>
      </c>
      <c r="E13" s="31">
        <v>100</v>
      </c>
      <c r="F13" s="31">
        <v>100</v>
      </c>
      <c r="G13" s="31">
        <v>100</v>
      </c>
      <c r="H13" s="27">
        <f t="shared" ref="H13" si="4">TREND(I13:M13,I$4:M$4,H$4)</f>
        <v>270.38027052010875</v>
      </c>
      <c r="I13" s="27">
        <f t="shared" ref="I13" si="5">TREND(J13:N13,J$4:N$4,I$4)</f>
        <v>466.70455440005753</v>
      </c>
      <c r="J13" s="27">
        <f t="shared" si="3"/>
        <v>675.5144980000332</v>
      </c>
      <c r="K13" s="25">
        <v>941.91993000000002</v>
      </c>
      <c r="L13" s="25">
        <v>1061.6604400000001</v>
      </c>
      <c r="M13" s="25">
        <v>1307.3964100000001</v>
      </c>
      <c r="N13" s="25">
        <v>1565.6486399999999</v>
      </c>
      <c r="O13" s="25">
        <v>1784.4152099999999</v>
      </c>
      <c r="P13" s="25">
        <v>2000.75199</v>
      </c>
      <c r="Q13" s="25">
        <v>2255.3690200000001</v>
      </c>
      <c r="R13" s="25">
        <v>2595.0242699999999</v>
      </c>
      <c r="S13" s="25">
        <v>3070.4392699999999</v>
      </c>
      <c r="T13" s="25">
        <v>3806.1495500000001</v>
      </c>
      <c r="U13" s="25">
        <v>4512.5396799999999</v>
      </c>
      <c r="V13" s="25">
        <v>5415.8478100000002</v>
      </c>
      <c r="W13" s="25">
        <v>6025.8475799999997</v>
      </c>
      <c r="X13" s="25">
        <v>6325.2408999999998</v>
      </c>
      <c r="Y13" s="25">
        <v>6575.4804999999997</v>
      </c>
      <c r="Z13" s="25">
        <v>6680.3758699999998</v>
      </c>
      <c r="AA13" s="25">
        <v>7037.9391500000002</v>
      </c>
      <c r="AB13" s="25">
        <v>7514.4836800000003</v>
      </c>
      <c r="AC13" s="25">
        <v>7230.3206399999999</v>
      </c>
      <c r="AD13" s="25">
        <v>7702.6702800000003</v>
      </c>
      <c r="AE13" s="25">
        <v>8027.6311299999998</v>
      </c>
      <c r="AF13" s="25">
        <v>8355.6186400000006</v>
      </c>
      <c r="AG13" s="25">
        <v>8572.3734800000002</v>
      </c>
      <c r="AH13" s="25">
        <v>10094.75906</v>
      </c>
      <c r="AI13" s="25">
        <v>9797.9687099999992</v>
      </c>
      <c r="AJ13" s="25">
        <v>10027.85622</v>
      </c>
      <c r="AK13" s="25">
        <v>10382.6309</v>
      </c>
      <c r="AL13" s="25">
        <v>10993.36925</v>
      </c>
      <c r="AM13" s="25">
        <v>12079.8657</v>
      </c>
      <c r="AN13" s="25">
        <v>13599.90886</v>
      </c>
      <c r="AO13" s="25">
        <v>15276.06826</v>
      </c>
      <c r="AP13" s="25">
        <v>15786.172839999999</v>
      </c>
      <c r="AQ13" s="25">
        <v>13979.26269</v>
      </c>
      <c r="AR13" s="25">
        <v>13017.310390000001</v>
      </c>
      <c r="AS13" s="25">
        <v>12817.841570000001</v>
      </c>
      <c r="AT13" s="25">
        <v>13525.61622</v>
      </c>
      <c r="AU13" s="25">
        <v>13342.084999999999</v>
      </c>
      <c r="AV13" s="25">
        <v>13432.07921</v>
      </c>
      <c r="AW13" s="25">
        <v>14128.878549999999</v>
      </c>
      <c r="AX13" s="25" t="s">
        <v>55</v>
      </c>
    </row>
    <row r="14" spans="1:51" ht="13" x14ac:dyDescent="0.3">
      <c r="A14" s="16" t="str">
        <f>VLOOKUP(B14,'UIS.Stat export (4)'!$B$6:$B$232,1,0)</f>
        <v>Argentina</v>
      </c>
      <c r="B14" s="20" t="s">
        <v>64</v>
      </c>
      <c r="C14" s="19" t="s">
        <v>53</v>
      </c>
      <c r="D14" s="24">
        <v>1317.4875400000001</v>
      </c>
      <c r="E14" s="24">
        <v>1366.35456</v>
      </c>
      <c r="F14" s="24">
        <v>1401.48774</v>
      </c>
      <c r="G14" s="24">
        <v>2083.9722200000001</v>
      </c>
      <c r="H14" s="24">
        <v>2824.65103</v>
      </c>
      <c r="I14" s="24">
        <v>2011.68904</v>
      </c>
      <c r="J14" s="24">
        <v>1932.5907099999999</v>
      </c>
      <c r="K14" s="24">
        <v>2112.5010200000002</v>
      </c>
      <c r="L14" s="24">
        <v>2129.3137200000001</v>
      </c>
      <c r="M14" s="24">
        <v>2501.4811100000002</v>
      </c>
      <c r="N14" s="24">
        <v>2738.2846300000001</v>
      </c>
      <c r="O14" s="24">
        <v>2756.3967899999998</v>
      </c>
      <c r="P14" s="24">
        <v>2907.7574300000001</v>
      </c>
      <c r="Q14" s="24">
        <v>3530.13166</v>
      </c>
      <c r="R14" s="24">
        <v>2643.36913</v>
      </c>
      <c r="S14" s="24">
        <v>2909.5167999999999</v>
      </c>
      <c r="T14" s="24">
        <v>3595.0861300000001</v>
      </c>
      <c r="U14" s="24">
        <v>3546.7188200000001</v>
      </c>
      <c r="V14" s="24">
        <v>3969.3276599999999</v>
      </c>
      <c r="W14" s="24">
        <v>2375.33925</v>
      </c>
      <c r="X14" s="24">
        <v>4318.7745699999996</v>
      </c>
      <c r="Y14" s="24">
        <v>5715.5040499999996</v>
      </c>
      <c r="Z14" s="24">
        <v>6798.0271700000003</v>
      </c>
      <c r="AA14" s="24">
        <v>6940.3513800000001</v>
      </c>
      <c r="AB14" s="24">
        <v>7449.4806099999996</v>
      </c>
      <c r="AC14" s="24">
        <v>7373.4273999999996</v>
      </c>
      <c r="AD14" s="24">
        <v>7683.5738499999998</v>
      </c>
      <c r="AE14" s="24">
        <v>8172.6652400000003</v>
      </c>
      <c r="AF14" s="24">
        <v>8248.7647199999992</v>
      </c>
      <c r="AG14" s="24">
        <v>7736.3725800000002</v>
      </c>
      <c r="AH14" s="24">
        <v>7669.2737100000004</v>
      </c>
      <c r="AI14" s="24">
        <v>7170.6896999999999</v>
      </c>
      <c r="AJ14" s="24">
        <v>2579.2016400000002</v>
      </c>
      <c r="AK14" s="24">
        <v>3330.4098199999999</v>
      </c>
      <c r="AL14" s="24">
        <v>4696.0701099999997</v>
      </c>
      <c r="AM14" s="24">
        <v>5640.8485000000001</v>
      </c>
      <c r="AN14" s="24">
        <v>6639.9094299999897</v>
      </c>
      <c r="AO14" s="24">
        <v>8239.1371600000002</v>
      </c>
      <c r="AP14" s="24">
        <v>9999.0935200000004</v>
      </c>
      <c r="AQ14" s="24">
        <v>9231.3829000000005</v>
      </c>
      <c r="AR14" s="24">
        <v>11198.64257</v>
      </c>
      <c r="AS14" s="24">
        <v>13392.9169</v>
      </c>
      <c r="AT14" s="24">
        <v>14357.41159</v>
      </c>
      <c r="AU14" s="24">
        <v>14667.53469</v>
      </c>
      <c r="AV14" s="24">
        <v>12751.38516</v>
      </c>
      <c r="AW14" s="30">
        <f>TREND($D14:AV14,$D$4:AV$4,AW$4)</f>
        <v>11144.603391868703</v>
      </c>
      <c r="AX14" s="24" t="s">
        <v>55</v>
      </c>
    </row>
    <row r="15" spans="1:51" ht="13" x14ac:dyDescent="0.3">
      <c r="A15" s="16" t="str">
        <f>VLOOKUP(B15,'UIS.Stat export (4)'!$B$6:$B$232,1,0)</f>
        <v>Armenia</v>
      </c>
      <c r="B15" s="20" t="s">
        <v>65</v>
      </c>
      <c r="C15" s="19" t="s">
        <v>53</v>
      </c>
      <c r="D15" s="27">
        <f t="shared" ref="D15:V15" si="6">TREND(E15:Q15,E$4:Q$4,D$4)</f>
        <v>335.82338175399491</v>
      </c>
      <c r="E15" s="27">
        <f t="shared" si="6"/>
        <v>343.71220145523694</v>
      </c>
      <c r="F15" s="27">
        <f t="shared" si="6"/>
        <v>352.69713016227615</v>
      </c>
      <c r="G15" s="27">
        <f t="shared" si="6"/>
        <v>360.92431304892671</v>
      </c>
      <c r="H15" s="27">
        <f t="shared" si="6"/>
        <v>368.09804516783151</v>
      </c>
      <c r="I15" s="27">
        <f t="shared" si="6"/>
        <v>374.69395410797551</v>
      </c>
      <c r="J15" s="27">
        <f t="shared" si="6"/>
        <v>380.90173779330871</v>
      </c>
      <c r="K15" s="27">
        <f t="shared" si="6"/>
        <v>360.50180101161459</v>
      </c>
      <c r="L15" s="27">
        <f t="shared" si="6"/>
        <v>358.68727223059614</v>
      </c>
      <c r="M15" s="27">
        <f t="shared" si="6"/>
        <v>389.07248278667794</v>
      </c>
      <c r="N15" s="27">
        <f t="shared" si="6"/>
        <v>412.48670540586318</v>
      </c>
      <c r="O15" s="27">
        <f t="shared" si="6"/>
        <v>423.33856348280506</v>
      </c>
      <c r="P15" s="27">
        <f t="shared" si="6"/>
        <v>424.34898138331027</v>
      </c>
      <c r="Q15" s="27">
        <f t="shared" si="6"/>
        <v>420.54170721273294</v>
      </c>
      <c r="R15" s="27">
        <f t="shared" si="6"/>
        <v>417.87144247994183</v>
      </c>
      <c r="S15" s="27">
        <f t="shared" si="6"/>
        <v>409.07045460758127</v>
      </c>
      <c r="T15" s="27">
        <f t="shared" si="6"/>
        <v>409.57797205647148</v>
      </c>
      <c r="U15" s="27">
        <f t="shared" si="6"/>
        <v>412.44791953117601</v>
      </c>
      <c r="V15" s="27">
        <f t="shared" si="6"/>
        <v>412.45044366863658</v>
      </c>
      <c r="W15" s="27">
        <f>TREND(X15:AJ15,X$4:AJ$4,W$4)</f>
        <v>410.44486692306964</v>
      </c>
      <c r="X15" s="25">
        <v>636.68069000000003</v>
      </c>
      <c r="Y15" s="25">
        <v>589.00295000000006</v>
      </c>
      <c r="Z15" s="25">
        <v>368.91683999999998</v>
      </c>
      <c r="AA15" s="25">
        <v>356.50734999999997</v>
      </c>
      <c r="AB15" s="25">
        <v>399.75119999999998</v>
      </c>
      <c r="AC15" s="25">
        <v>455.55027999999999</v>
      </c>
      <c r="AD15" s="25">
        <v>503.23196999999999</v>
      </c>
      <c r="AE15" s="25">
        <v>522.52206999999999</v>
      </c>
      <c r="AF15" s="25">
        <v>608.33664999999996</v>
      </c>
      <c r="AG15" s="25">
        <v>596.50599999999997</v>
      </c>
      <c r="AH15" s="25">
        <v>621.42483000000004</v>
      </c>
      <c r="AI15" s="25">
        <v>692.30163000000005</v>
      </c>
      <c r="AJ15" s="25">
        <v>779.82962999999995</v>
      </c>
      <c r="AK15" s="25">
        <v>924.46401000000003</v>
      </c>
      <c r="AL15" s="25">
        <v>1181.9684500000001</v>
      </c>
      <c r="AM15" s="25">
        <v>1625.40777</v>
      </c>
      <c r="AN15" s="25">
        <v>2126.6186600000001</v>
      </c>
      <c r="AO15" s="25">
        <v>3080.9709600000001</v>
      </c>
      <c r="AP15" s="25">
        <v>3919.9754699999999</v>
      </c>
      <c r="AQ15" s="25">
        <v>2915.5839099999998</v>
      </c>
      <c r="AR15" s="25">
        <v>3124.7840200000001</v>
      </c>
      <c r="AS15" s="25">
        <v>3417.17184</v>
      </c>
      <c r="AT15" s="25">
        <v>3565.51757</v>
      </c>
      <c r="AU15" s="25">
        <v>3716.8289199999899</v>
      </c>
      <c r="AV15" s="25">
        <v>3873.5335700000001</v>
      </c>
      <c r="AW15" s="25">
        <v>3499.80422</v>
      </c>
      <c r="AX15" s="25" t="s">
        <v>55</v>
      </c>
    </row>
    <row r="16" spans="1:51" ht="13" x14ac:dyDescent="0.3">
      <c r="A16" s="16" t="str">
        <f>VLOOKUP(B16,'UIS.Stat export (4)'!$B$6:$B$232,1,0)</f>
        <v>Aruba</v>
      </c>
      <c r="B16" s="20" t="s">
        <v>66</v>
      </c>
      <c r="C16" s="19" t="s">
        <v>53</v>
      </c>
      <c r="D16" s="27">
        <f t="shared" ref="D16:Z16" si="7">TREND(E16:Q16,E$4:Q$4,D$4)</f>
        <v>2419.9844306157902</v>
      </c>
      <c r="E16" s="27">
        <f t="shared" si="7"/>
        <v>2993.0170941480901</v>
      </c>
      <c r="F16" s="27">
        <f t="shared" si="7"/>
        <v>3581.6453479845077</v>
      </c>
      <c r="G16" s="27">
        <f t="shared" si="7"/>
        <v>4170.8062445889227</v>
      </c>
      <c r="H16" s="27">
        <f t="shared" si="7"/>
        <v>4767.239000729518</v>
      </c>
      <c r="I16" s="27">
        <f t="shared" si="7"/>
        <v>5353.4371486122254</v>
      </c>
      <c r="J16" s="27">
        <f t="shared" si="7"/>
        <v>5921.0527759238612</v>
      </c>
      <c r="K16" s="27">
        <f t="shared" si="7"/>
        <v>6481.5628479968291</v>
      </c>
      <c r="L16" s="27">
        <f t="shared" si="7"/>
        <v>7060.4399462582078</v>
      </c>
      <c r="M16" s="27">
        <f t="shared" si="7"/>
        <v>7648.6447385731153</v>
      </c>
      <c r="N16" s="27">
        <f t="shared" si="7"/>
        <v>8239.0761687131599</v>
      </c>
      <c r="O16" s="27">
        <f t="shared" si="7"/>
        <v>8698.4778939089738</v>
      </c>
      <c r="P16" s="27">
        <f t="shared" si="7"/>
        <v>9389.7007973713335</v>
      </c>
      <c r="Q16" s="27">
        <f t="shared" si="7"/>
        <v>10088.107420018408</v>
      </c>
      <c r="R16" s="27">
        <f t="shared" si="7"/>
        <v>10639.301081412937</v>
      </c>
      <c r="S16" s="27">
        <f t="shared" si="7"/>
        <v>11125.087170122424</v>
      </c>
      <c r="T16" s="27">
        <f t="shared" si="7"/>
        <v>11681.873430303531</v>
      </c>
      <c r="U16" s="27">
        <f t="shared" si="7"/>
        <v>12170.399438429391</v>
      </c>
      <c r="V16" s="27">
        <f t="shared" si="7"/>
        <v>12768.768668796169</v>
      </c>
      <c r="W16" s="27">
        <f t="shared" si="7"/>
        <v>13466.252771103056</v>
      </c>
      <c r="X16" s="27">
        <f t="shared" si="7"/>
        <v>14137.591216785135</v>
      </c>
      <c r="Y16" s="27">
        <f t="shared" si="7"/>
        <v>14629.739167669555</v>
      </c>
      <c r="Z16" s="27">
        <f t="shared" si="7"/>
        <v>15137.973178964574</v>
      </c>
      <c r="AA16" s="27">
        <f>TREND(AB16:AN16,AB$4:AN$4,AA$4)</f>
        <v>15667.361425384646</v>
      </c>
      <c r="AB16" s="24">
        <v>17342.471939999999</v>
      </c>
      <c r="AC16" s="24">
        <v>16441.381259999998</v>
      </c>
      <c r="AD16" s="24">
        <v>16586.192299999999</v>
      </c>
      <c r="AE16" s="24">
        <v>17927.41203</v>
      </c>
      <c r="AF16" s="24">
        <v>19081.57029</v>
      </c>
      <c r="AG16" s="24">
        <v>19356.420870000002</v>
      </c>
      <c r="AH16" s="24">
        <v>20619.565849999999</v>
      </c>
      <c r="AI16" s="24">
        <v>20671.545740000001</v>
      </c>
      <c r="AJ16" s="24">
        <v>20433.654109999999</v>
      </c>
      <c r="AK16" s="24">
        <v>20834.939709999999</v>
      </c>
      <c r="AL16" s="24">
        <v>22566.68216</v>
      </c>
      <c r="AM16" s="24">
        <v>23302.831989999999</v>
      </c>
      <c r="AN16" s="24">
        <v>24015.420610000001</v>
      </c>
      <c r="AO16" s="24">
        <v>25921.538229999998</v>
      </c>
      <c r="AP16" s="24">
        <v>27549.88942</v>
      </c>
      <c r="AQ16" s="24">
        <v>24640.42124</v>
      </c>
      <c r="AR16" s="24">
        <v>24289.141520000001</v>
      </c>
      <c r="AS16" s="24">
        <v>25353.787540000001</v>
      </c>
      <c r="AT16" s="30">
        <f>TREND($D16:AS16,$D$4:AS$4,AT$4)</f>
        <v>27069.938165704953</v>
      </c>
      <c r="AU16" s="30">
        <f>TREND($D16:AT16,$D$4:AT$4,AU$4)</f>
        <v>27658.825205289992</v>
      </c>
      <c r="AV16" s="30">
        <f>TREND($D16:AU16,$D$4:AU$4,AV$4)</f>
        <v>28247.712244874565</v>
      </c>
      <c r="AW16" s="30">
        <f>TREND($D16:AV16,$D$4:AV$4,AW$4)</f>
        <v>28836.599284459604</v>
      </c>
      <c r="AX16" s="24" t="s">
        <v>55</v>
      </c>
    </row>
    <row r="17" spans="1:50" ht="13" x14ac:dyDescent="0.3">
      <c r="A17" s="16" t="str">
        <f>VLOOKUP(B17,'UIS.Stat export (4)'!$B$6:$B$232,1,0)</f>
        <v>Australia</v>
      </c>
      <c r="B17" s="20" t="s">
        <v>67</v>
      </c>
      <c r="C17" s="19" t="s">
        <v>53</v>
      </c>
      <c r="D17" s="25">
        <v>3297.7836600000001</v>
      </c>
      <c r="E17" s="25">
        <v>3487.61492</v>
      </c>
      <c r="F17" s="25">
        <v>3940.8619800000001</v>
      </c>
      <c r="G17" s="25">
        <v>4759.9896200000003</v>
      </c>
      <c r="H17" s="25">
        <v>6469.0839800000003</v>
      </c>
      <c r="I17" s="25">
        <v>6987.8209900000002</v>
      </c>
      <c r="J17" s="25">
        <v>7469.2031900000002</v>
      </c>
      <c r="K17" s="25">
        <v>7757.7155700000003</v>
      </c>
      <c r="L17" s="25">
        <v>8233.5918000000001</v>
      </c>
      <c r="M17" s="25">
        <v>9272.7573799999991</v>
      </c>
      <c r="N17" s="25">
        <v>10186.12824</v>
      </c>
      <c r="O17" s="25">
        <v>11826.0429</v>
      </c>
      <c r="P17" s="25">
        <v>12758.67103</v>
      </c>
      <c r="Q17" s="25">
        <v>11510.143249999999</v>
      </c>
      <c r="R17" s="25">
        <v>12429.090980000001</v>
      </c>
      <c r="S17" s="25">
        <v>11434.354439999999</v>
      </c>
      <c r="T17" s="25">
        <v>11361.27002</v>
      </c>
      <c r="U17" s="25">
        <v>11625.556759999999</v>
      </c>
      <c r="V17" s="25">
        <v>14261.33519</v>
      </c>
      <c r="W17" s="25">
        <v>17810.95361</v>
      </c>
      <c r="X17" s="25">
        <v>18221.691210000001</v>
      </c>
      <c r="Y17" s="25">
        <v>18836.780579999999</v>
      </c>
      <c r="Z17" s="25">
        <v>18591.220519999999</v>
      </c>
      <c r="AA17" s="25">
        <v>17657.24424</v>
      </c>
      <c r="AB17" s="25">
        <v>18079.263940000001</v>
      </c>
      <c r="AC17" s="25">
        <v>20360.182209999901</v>
      </c>
      <c r="AD17" s="25">
        <v>21917.719219999999</v>
      </c>
      <c r="AE17" s="25">
        <v>23522.778770000001</v>
      </c>
      <c r="AF17" s="25">
        <v>21340.062109999999</v>
      </c>
      <c r="AG17" s="25">
        <v>20536.41231</v>
      </c>
      <c r="AH17" s="25">
        <v>21665.115450000001</v>
      </c>
      <c r="AI17" s="25">
        <v>19495.145929999999</v>
      </c>
      <c r="AJ17" s="25">
        <v>20059.452069999999</v>
      </c>
      <c r="AK17" s="25">
        <v>23440.00532</v>
      </c>
      <c r="AL17" s="25">
        <v>30440.854879999901</v>
      </c>
      <c r="AM17" s="25">
        <v>33982.950429999997</v>
      </c>
      <c r="AN17" s="25">
        <v>36084.858979999997</v>
      </c>
      <c r="AO17" s="25">
        <v>40957.830439999998</v>
      </c>
      <c r="AP17" s="25">
        <v>49628.115129999998</v>
      </c>
      <c r="AQ17" s="25">
        <v>42715.132259999998</v>
      </c>
      <c r="AR17" s="25">
        <v>51845.654860000002</v>
      </c>
      <c r="AS17" s="25">
        <v>62216.547129999999</v>
      </c>
      <c r="AT17" s="25">
        <v>67646.10385</v>
      </c>
      <c r="AU17" s="25">
        <v>67652.683210000003</v>
      </c>
      <c r="AV17" s="25">
        <v>61995.829700000002</v>
      </c>
      <c r="AW17" s="25">
        <v>56327.721449999997</v>
      </c>
      <c r="AX17" s="25" t="s">
        <v>55</v>
      </c>
    </row>
    <row r="18" spans="1:50" ht="13" x14ac:dyDescent="0.3">
      <c r="A18" s="16" t="str">
        <f>VLOOKUP(B18,'UIS.Stat export (4)'!$B$6:$B$232,1,0)</f>
        <v>Austria</v>
      </c>
      <c r="B18" s="20" t="s">
        <v>68</v>
      </c>
      <c r="C18" s="19" t="s">
        <v>53</v>
      </c>
      <c r="D18" s="24">
        <v>2053.80951</v>
      </c>
      <c r="E18" s="24">
        <v>2375.2426700000001</v>
      </c>
      <c r="F18" s="24">
        <v>2917.0048400000001</v>
      </c>
      <c r="G18" s="24">
        <v>3881.3497200000002</v>
      </c>
      <c r="H18" s="24">
        <v>4619.6017300000003</v>
      </c>
      <c r="I18" s="24">
        <v>5272.8876799999998</v>
      </c>
      <c r="J18" s="24">
        <v>5664.7074199999997</v>
      </c>
      <c r="K18" s="24">
        <v>6794.2209499999999</v>
      </c>
      <c r="L18" s="24">
        <v>8185.7019700000001</v>
      </c>
      <c r="M18" s="24">
        <v>9770.1721500000003</v>
      </c>
      <c r="N18" s="24">
        <v>10843.361720000001</v>
      </c>
      <c r="O18" s="24">
        <v>9362.6399799999999</v>
      </c>
      <c r="P18" s="24">
        <v>9387.6777299999994</v>
      </c>
      <c r="Q18" s="24">
        <v>9514.4318299999995</v>
      </c>
      <c r="R18" s="24">
        <v>8969.4056199999995</v>
      </c>
      <c r="S18" s="24">
        <v>9150.0012100000004</v>
      </c>
      <c r="T18" s="24">
        <v>13051.555609999999</v>
      </c>
      <c r="U18" s="24">
        <v>16353.279430000001</v>
      </c>
      <c r="V18" s="24">
        <v>17536.272089999999</v>
      </c>
      <c r="W18" s="24">
        <v>17426.863539999998</v>
      </c>
      <c r="X18" s="24">
        <v>21628.76023</v>
      </c>
      <c r="Y18" s="24">
        <v>22356.923920000001</v>
      </c>
      <c r="Z18" s="24">
        <v>24820.22783</v>
      </c>
      <c r="AA18" s="24">
        <v>24023.515469999998</v>
      </c>
      <c r="AB18" s="24">
        <v>25584.917819999999</v>
      </c>
      <c r="AC18" s="24">
        <v>30252.794689999999</v>
      </c>
      <c r="AD18" s="24">
        <v>29742.428810000001</v>
      </c>
      <c r="AE18" s="24">
        <v>26646.88394</v>
      </c>
      <c r="AF18" s="24">
        <v>27289.630710000001</v>
      </c>
      <c r="AG18" s="24">
        <v>27116.676080000001</v>
      </c>
      <c r="AH18" s="24">
        <v>24517.267449999999</v>
      </c>
      <c r="AI18" s="24">
        <v>24489.735530000002</v>
      </c>
      <c r="AJ18" s="24">
        <v>26351.375680000001</v>
      </c>
      <c r="AK18" s="24">
        <v>32102.930550000001</v>
      </c>
      <c r="AL18" s="24">
        <v>36693.402620000001</v>
      </c>
      <c r="AM18" s="24">
        <v>38242.042520000003</v>
      </c>
      <c r="AN18" s="24">
        <v>40430.993609999998</v>
      </c>
      <c r="AO18" s="24">
        <v>46586.650249999999</v>
      </c>
      <c r="AP18" s="24">
        <v>51386.376649999998</v>
      </c>
      <c r="AQ18" s="24">
        <v>47654.187209999996</v>
      </c>
      <c r="AR18" s="24">
        <v>46659.840819999998</v>
      </c>
      <c r="AS18" s="24">
        <v>51123.561329999997</v>
      </c>
      <c r="AT18" s="24">
        <v>48324.25404</v>
      </c>
      <c r="AU18" s="24">
        <v>50557.803809999998</v>
      </c>
      <c r="AV18" s="24">
        <v>51148.35888</v>
      </c>
      <c r="AW18" s="24">
        <v>43438.863039999997</v>
      </c>
      <c r="AX18" s="24" t="s">
        <v>55</v>
      </c>
    </row>
    <row r="19" spans="1:50" ht="13" x14ac:dyDescent="0.3">
      <c r="A19" s="16" t="str">
        <f>VLOOKUP(B19,'UIS.Stat export (4)'!$B$6:$B$232,1,0)</f>
        <v>Azerbaijan</v>
      </c>
      <c r="B19" s="20" t="s">
        <v>69</v>
      </c>
      <c r="C19" s="19" t="s">
        <v>53</v>
      </c>
      <c r="D19" s="27">
        <f t="shared" ref="D19:V19" si="8">TREND(E19:U19,E$4:U$4,D$4)</f>
        <v>965.09782712872402</v>
      </c>
      <c r="E19" s="27">
        <f t="shared" si="8"/>
        <v>960.77820259491273</v>
      </c>
      <c r="F19" s="27">
        <f t="shared" si="8"/>
        <v>962.07698587112827</v>
      </c>
      <c r="G19" s="27">
        <f t="shared" si="8"/>
        <v>878.98433065404606</v>
      </c>
      <c r="H19" s="27">
        <f t="shared" si="8"/>
        <v>821.81363690266403</v>
      </c>
      <c r="I19" s="27">
        <f t="shared" si="8"/>
        <v>833.02084678046776</v>
      </c>
      <c r="J19" s="27">
        <f t="shared" si="8"/>
        <v>852.84862814327425</v>
      </c>
      <c r="K19" s="27">
        <f t="shared" si="8"/>
        <v>871.74161434743655</v>
      </c>
      <c r="L19" s="27">
        <f t="shared" si="8"/>
        <v>882.77478394231002</v>
      </c>
      <c r="M19" s="27">
        <f t="shared" si="8"/>
        <v>881.90626343398617</v>
      </c>
      <c r="N19" s="27">
        <f t="shared" si="8"/>
        <v>863.90808536712575</v>
      </c>
      <c r="O19" s="27">
        <f t="shared" si="8"/>
        <v>838.03445704433398</v>
      </c>
      <c r="P19" s="27">
        <f t="shared" si="8"/>
        <v>811.49138521374698</v>
      </c>
      <c r="Q19" s="27">
        <f t="shared" si="8"/>
        <v>778.61433337397466</v>
      </c>
      <c r="R19" s="27">
        <f t="shared" si="8"/>
        <v>745.75462062349834</v>
      </c>
      <c r="S19" s="27">
        <f t="shared" si="8"/>
        <v>713.32157731393636</v>
      </c>
      <c r="T19" s="27">
        <f t="shared" si="8"/>
        <v>677.12415162947764</v>
      </c>
      <c r="U19" s="27">
        <f t="shared" si="8"/>
        <v>636.8552693021411</v>
      </c>
      <c r="V19" s="27">
        <f t="shared" si="8"/>
        <v>562.08621021193539</v>
      </c>
      <c r="W19" s="27">
        <f>TREND(X19:AN19,X$4:AN$4,W$4)</f>
        <v>436.73390683824255</v>
      </c>
      <c r="X19" s="25">
        <v>1237.32449</v>
      </c>
      <c r="Y19" s="25">
        <v>1209.23749</v>
      </c>
      <c r="Z19" s="25">
        <v>676.15151000000003</v>
      </c>
      <c r="AA19" s="25">
        <v>530.09037999999998</v>
      </c>
      <c r="AB19" s="25">
        <v>436.19056</v>
      </c>
      <c r="AC19" s="25">
        <v>397.19812000000002</v>
      </c>
      <c r="AD19" s="25">
        <v>409.21674999999999</v>
      </c>
      <c r="AE19" s="25">
        <v>505.56056999999998</v>
      </c>
      <c r="AF19" s="25">
        <v>561.91030000000001</v>
      </c>
      <c r="AG19" s="25">
        <v>573.89026000000001</v>
      </c>
      <c r="AH19" s="25">
        <v>655.09743000000003</v>
      </c>
      <c r="AI19" s="25">
        <v>703.67124999999999</v>
      </c>
      <c r="AJ19" s="25">
        <v>763.10121000000004</v>
      </c>
      <c r="AK19" s="25">
        <v>883.61401000000001</v>
      </c>
      <c r="AL19" s="25">
        <v>1045.0264199999999</v>
      </c>
      <c r="AM19" s="25">
        <v>1578.36733</v>
      </c>
      <c r="AN19" s="25">
        <v>2473.0857799999999</v>
      </c>
      <c r="AO19" s="25">
        <v>3851.4378700000002</v>
      </c>
      <c r="AP19" s="25">
        <v>5574.6037999999999</v>
      </c>
      <c r="AQ19" s="25">
        <v>4950.2947899999999</v>
      </c>
      <c r="AR19" s="25">
        <v>5842.8057799999997</v>
      </c>
      <c r="AS19" s="25">
        <v>7189.6912300000004</v>
      </c>
      <c r="AT19" s="25">
        <v>7393.7718800000002</v>
      </c>
      <c r="AU19" s="25">
        <v>7811.6214200000004</v>
      </c>
      <c r="AV19" s="25">
        <v>7886.4591399999999</v>
      </c>
      <c r="AW19" s="25">
        <v>5496.3446400000003</v>
      </c>
      <c r="AX19" s="25" t="s">
        <v>55</v>
      </c>
    </row>
    <row r="20" spans="1:50" ht="13" x14ac:dyDescent="0.3">
      <c r="A20" s="16" t="str">
        <f>VLOOKUP(B20,'UIS.Stat export (4)'!$B$6:$B$232,1,0)</f>
        <v>Bahamas</v>
      </c>
      <c r="B20" s="20" t="s">
        <v>70</v>
      </c>
      <c r="C20" s="19" t="s">
        <v>53</v>
      </c>
      <c r="D20" s="24">
        <v>3179.2388099999998</v>
      </c>
      <c r="E20" s="24">
        <v>3297.9231300000001</v>
      </c>
      <c r="F20" s="24">
        <v>3322.5748400000002</v>
      </c>
      <c r="G20" s="24">
        <v>3696.6427699999999</v>
      </c>
      <c r="H20" s="24">
        <v>3416.58698</v>
      </c>
      <c r="I20" s="24">
        <v>3156.4680600000002</v>
      </c>
      <c r="J20" s="24">
        <v>3328.5814300000002</v>
      </c>
      <c r="K20" s="24">
        <v>3617.1227399999998</v>
      </c>
      <c r="L20" s="24">
        <v>4130.79187</v>
      </c>
      <c r="M20" s="24">
        <v>5531.9897300000002</v>
      </c>
      <c r="N20" s="24">
        <v>6338.6499599999997</v>
      </c>
      <c r="O20" s="24">
        <v>6622.4396900000002</v>
      </c>
      <c r="P20" s="24">
        <v>7165.1344900000004</v>
      </c>
      <c r="Q20" s="24">
        <v>7695.0063300000002</v>
      </c>
      <c r="R20" s="24">
        <v>8873.7305199999992</v>
      </c>
      <c r="S20" s="24">
        <v>9888.6157600000006</v>
      </c>
      <c r="T20" s="24">
        <v>10339.477779999999</v>
      </c>
      <c r="U20" s="24">
        <v>11150.781660000001</v>
      </c>
      <c r="V20" s="24">
        <v>11381.95948</v>
      </c>
      <c r="W20" s="24">
        <v>12157.789199999899</v>
      </c>
      <c r="X20" s="24">
        <v>12350.88048</v>
      </c>
      <c r="Y20" s="24">
        <v>11914.81213</v>
      </c>
      <c r="Z20" s="24">
        <v>11682.128860000001</v>
      </c>
      <c r="AA20" s="24">
        <v>11402.651519999999</v>
      </c>
      <c r="AB20" s="24">
        <v>11812.122380000001</v>
      </c>
      <c r="AC20" s="24">
        <v>12239.827810000001</v>
      </c>
      <c r="AD20" s="24">
        <v>12717.060380000001</v>
      </c>
      <c r="AE20" s="24">
        <v>17288.056509999999</v>
      </c>
      <c r="AF20" s="24">
        <v>18456.99077</v>
      </c>
      <c r="AG20" s="24">
        <v>20505.94743</v>
      </c>
      <c r="AH20" s="24">
        <v>21241.165389999998</v>
      </c>
      <c r="AI20" s="24">
        <v>21497.30816</v>
      </c>
      <c r="AJ20" s="24">
        <v>22505.404790000001</v>
      </c>
      <c r="AK20" s="24">
        <v>22008.433700000001</v>
      </c>
      <c r="AL20" s="24">
        <v>21995.519919999999</v>
      </c>
      <c r="AM20" s="24">
        <v>23405.879550000001</v>
      </c>
      <c r="AN20" s="24">
        <v>23721.156279999999</v>
      </c>
      <c r="AO20" s="24">
        <v>24306.14242</v>
      </c>
      <c r="AP20" s="24">
        <v>23657.365310000001</v>
      </c>
      <c r="AQ20" s="24">
        <v>22043.012569999999</v>
      </c>
      <c r="AR20" s="24">
        <v>21920.516589999999</v>
      </c>
      <c r="AS20" s="24">
        <v>21514.898649999999</v>
      </c>
      <c r="AT20" s="24">
        <v>22112.608349999999</v>
      </c>
      <c r="AU20" s="24">
        <v>22315.603650000001</v>
      </c>
      <c r="AV20" s="24">
        <v>22217.494139999999</v>
      </c>
      <c r="AW20" s="24">
        <v>22896.92369</v>
      </c>
      <c r="AX20" s="24" t="s">
        <v>55</v>
      </c>
    </row>
    <row r="21" spans="1:50" ht="13" x14ac:dyDescent="0.3">
      <c r="A21" s="16" t="str">
        <f>VLOOKUP(B21,'UIS.Stat export (4)'!$B$6:$B$232,1,0)</f>
        <v>Bahrain</v>
      </c>
      <c r="B21" s="20" t="s">
        <v>71</v>
      </c>
      <c r="C21" s="19" t="s">
        <v>53</v>
      </c>
      <c r="D21" s="27">
        <f t="shared" ref="D21" si="9">TREND(E21:I21,E$4:I$4,D$4)</f>
        <v>5944.7582168062218</v>
      </c>
      <c r="E21" s="27">
        <f t="shared" ref="E21" si="10">TREND(F21:J21,F$4:J$4,E$4)</f>
        <v>6247.2334459801205</v>
      </c>
      <c r="F21" s="27">
        <f t="shared" ref="F21" si="11">TREND(G21:K21,G$4:K$4,F$4)</f>
        <v>6530.6620802473044</v>
      </c>
      <c r="G21" s="27">
        <f t="shared" ref="G21" si="12">TREND(H21:L21,H$4:L$4,G$4)</f>
        <v>6792.7058619887102</v>
      </c>
      <c r="H21" s="27">
        <f t="shared" ref="H21" si="13">TREND(I21:M21,I$4:M$4,H$4)</f>
        <v>7070.2782923338236</v>
      </c>
      <c r="I21" s="27">
        <f t="shared" ref="I21" si="14">TREND(J21:N21,J$4:N$4,I$4)</f>
        <v>7424.6823081647744</v>
      </c>
      <c r="J21" s="27">
        <f t="shared" ref="J21" si="15">TREND(K21:O21,K$4:O$4,J$4)</f>
        <v>7613.091442156001</v>
      </c>
      <c r="K21" s="27">
        <f t="shared" ref="K21" si="16">TREND(L21:P21,L$4:P$4,K$4)</f>
        <v>7905.6726823200006</v>
      </c>
      <c r="L21" s="27">
        <f t="shared" ref="L21" si="17">TREND(M21:Q21,M$4:Q$4,L$4)</f>
        <v>8269.7723653999856</v>
      </c>
      <c r="M21" s="27">
        <f t="shared" ref="M21:M23" si="18">TREND(N21:R21,N$4:R$4,M$4)</f>
        <v>8575.426437999995</v>
      </c>
      <c r="N21" s="25">
        <v>8537.5975400000007</v>
      </c>
      <c r="O21" s="25">
        <v>9269.1460499999994</v>
      </c>
      <c r="P21" s="25">
        <v>9446.1583300000002</v>
      </c>
      <c r="Q21" s="25">
        <v>9421.4523300000001</v>
      </c>
      <c r="R21" s="25">
        <v>9590.7776300000005</v>
      </c>
      <c r="S21" s="25">
        <v>8706.8291800000006</v>
      </c>
      <c r="T21" s="25">
        <v>7041.4884899999997</v>
      </c>
      <c r="U21" s="25">
        <v>7554.71371</v>
      </c>
      <c r="V21" s="25">
        <v>7958.1152400000001</v>
      </c>
      <c r="W21" s="25">
        <v>8030.2539500000003</v>
      </c>
      <c r="X21" s="25">
        <v>8528.7600600000005</v>
      </c>
      <c r="Y21" s="25">
        <v>9057.5633699999998</v>
      </c>
      <c r="Z21" s="25">
        <v>9088.6312899999994</v>
      </c>
      <c r="AA21" s="25">
        <v>9707.5669600000001</v>
      </c>
      <c r="AB21" s="25">
        <v>10138.47459</v>
      </c>
      <c r="AC21" s="25">
        <v>10376.364250000001</v>
      </c>
      <c r="AD21" s="25">
        <v>10523.08152</v>
      </c>
      <c r="AE21" s="25">
        <v>10620.343430000001</v>
      </c>
      <c r="AF21" s="25">
        <v>10005.23675</v>
      </c>
      <c r="AG21" s="25">
        <v>10330.73654</v>
      </c>
      <c r="AH21" s="25">
        <v>13590.521049999999</v>
      </c>
      <c r="AI21" s="25">
        <v>12917.395500000001</v>
      </c>
      <c r="AJ21" s="25">
        <v>13279.0458</v>
      </c>
      <c r="AK21" s="25">
        <v>14541.616050000001</v>
      </c>
      <c r="AL21" s="25">
        <v>16275.180420000001</v>
      </c>
      <c r="AM21" s="25">
        <v>18418.072670000001</v>
      </c>
      <c r="AN21" s="25">
        <v>19669.31955</v>
      </c>
      <c r="AO21" s="25">
        <v>21167.618709999999</v>
      </c>
      <c r="AP21" s="25">
        <v>23043.025320000001</v>
      </c>
      <c r="AQ21" s="25">
        <v>19166.70824</v>
      </c>
      <c r="AR21" s="25">
        <v>20386.01756</v>
      </c>
      <c r="AS21" s="25">
        <v>22238.711950000001</v>
      </c>
      <c r="AT21" s="25">
        <v>23063.132290000001</v>
      </c>
      <c r="AU21" s="25">
        <v>24378.94483</v>
      </c>
      <c r="AV21" s="25">
        <v>24855.215639999999</v>
      </c>
      <c r="AW21" s="25">
        <v>23395.74769</v>
      </c>
      <c r="AX21" s="25" t="s">
        <v>55</v>
      </c>
    </row>
    <row r="22" spans="1:50" ht="13" x14ac:dyDescent="0.3">
      <c r="A22" s="16" t="str">
        <f>VLOOKUP(B22,'UIS.Stat export (4)'!$B$6:$B$232,1,0)</f>
        <v>Bangladesh</v>
      </c>
      <c r="B22" s="20" t="s">
        <v>72</v>
      </c>
      <c r="C22" s="19" t="s">
        <v>53</v>
      </c>
      <c r="D22" s="24">
        <v>138.24599000000001</v>
      </c>
      <c r="E22" s="24">
        <v>131.77023</v>
      </c>
      <c r="F22" s="24">
        <v>93.051000000000002</v>
      </c>
      <c r="G22" s="24">
        <v>117.78191</v>
      </c>
      <c r="H22" s="24">
        <v>179.16417999999999</v>
      </c>
      <c r="I22" s="24">
        <v>272.97018000000003</v>
      </c>
      <c r="J22" s="24">
        <v>138.72322</v>
      </c>
      <c r="K22" s="24">
        <v>128.94251</v>
      </c>
      <c r="L22" s="24">
        <v>172.6062</v>
      </c>
      <c r="M22" s="24">
        <v>196.67801</v>
      </c>
      <c r="N22" s="24">
        <v>222.92426</v>
      </c>
      <c r="O22" s="24">
        <v>242.22243</v>
      </c>
      <c r="P22" s="24">
        <v>215.74218999999999</v>
      </c>
      <c r="Q22" s="24">
        <v>199.69162</v>
      </c>
      <c r="R22" s="24">
        <v>208.93260000000001</v>
      </c>
      <c r="S22" s="24">
        <v>239.51383999999999</v>
      </c>
      <c r="T22" s="24">
        <v>227.87914000000001</v>
      </c>
      <c r="U22" s="24">
        <v>247.56205</v>
      </c>
      <c r="V22" s="24">
        <v>263.73412000000002</v>
      </c>
      <c r="W22" s="24">
        <v>278.35160000000002</v>
      </c>
      <c r="X22" s="24">
        <v>298.14499000000001</v>
      </c>
      <c r="Y22" s="24">
        <v>285.29698000000002</v>
      </c>
      <c r="Z22" s="24">
        <v>285.69781</v>
      </c>
      <c r="AA22" s="24">
        <v>292.36453</v>
      </c>
      <c r="AB22" s="24">
        <v>291.32587000000001</v>
      </c>
      <c r="AC22" s="24">
        <v>320.36192999999997</v>
      </c>
      <c r="AD22" s="24">
        <v>383.82996000000003</v>
      </c>
      <c r="AE22" s="24">
        <v>390.40791000000002</v>
      </c>
      <c r="AF22" s="24">
        <v>396.16964999999999</v>
      </c>
      <c r="AG22" s="24">
        <v>398.22955000000002</v>
      </c>
      <c r="AH22" s="24">
        <v>406.53174000000001</v>
      </c>
      <c r="AI22" s="24">
        <v>403.59455000000003</v>
      </c>
      <c r="AJ22" s="24">
        <v>401.70814999999999</v>
      </c>
      <c r="AK22" s="24">
        <v>434.04656</v>
      </c>
      <c r="AL22" s="24">
        <v>462.27488</v>
      </c>
      <c r="AM22" s="24">
        <v>485.85289</v>
      </c>
      <c r="AN22" s="24">
        <v>495.85377999999997</v>
      </c>
      <c r="AO22" s="24">
        <v>543.08226000000002</v>
      </c>
      <c r="AP22" s="24">
        <v>618.07587999999998</v>
      </c>
      <c r="AQ22" s="24">
        <v>683.61442</v>
      </c>
      <c r="AR22" s="24">
        <v>760.33194000000003</v>
      </c>
      <c r="AS22" s="24">
        <v>838.54780000000005</v>
      </c>
      <c r="AT22" s="24">
        <v>858.93335999999999</v>
      </c>
      <c r="AU22" s="24">
        <v>954.39639999999997</v>
      </c>
      <c r="AV22" s="24">
        <v>1086.80009</v>
      </c>
      <c r="AW22" s="24">
        <v>1211.70153</v>
      </c>
      <c r="AX22" s="24" t="s">
        <v>55</v>
      </c>
    </row>
    <row r="23" spans="1:50" ht="13" x14ac:dyDescent="0.3">
      <c r="A23" s="16" t="str">
        <f>VLOOKUP(B23,'UIS.Stat export (4)'!$B$6:$B$232,1,0)</f>
        <v>Barbados</v>
      </c>
      <c r="B23" s="20" t="s">
        <v>73</v>
      </c>
      <c r="C23" s="19" t="s">
        <v>53</v>
      </c>
      <c r="D23" s="27">
        <f t="shared" ref="D23" si="19">TREND(E23:I23,E$4:I$4,D$4)</f>
        <v>1123.0294424530584</v>
      </c>
      <c r="E23" s="27">
        <f t="shared" ref="E23" si="20">TREND(F23:J23,F$4:J$4,E$4)</f>
        <v>1419.5796423522988</v>
      </c>
      <c r="F23" s="27">
        <f t="shared" ref="F23" si="21">TREND(G23:K23,G$4:K$4,F$4)</f>
        <v>1706.5091743983794</v>
      </c>
      <c r="G23" s="27">
        <f t="shared" ref="G23" si="22">TREND(H23:L23,H$4:L$4,G$4)</f>
        <v>1995.4916044129059</v>
      </c>
      <c r="H23" s="27">
        <f t="shared" ref="H23" si="23">TREND(I23:M23,I$4:M$4,H$4)</f>
        <v>2294.544888494187</v>
      </c>
      <c r="I23" s="27">
        <f t="shared" ref="I23" si="24">TREND(J23:N23,J$4:N$4,I$4)</f>
        <v>2588.8317266526865</v>
      </c>
      <c r="J23" s="27">
        <f t="shared" ref="J23" si="25">TREND(K23:O23,K$4:O$4,J$4)</f>
        <v>2858.4982610159786</v>
      </c>
      <c r="K23" s="27">
        <f t="shared" ref="K23" si="26">TREND(L23:P23,L$4:P$4,K$4)</f>
        <v>3172.6826815200038</v>
      </c>
      <c r="L23" s="27">
        <f t="shared" ref="L23" si="27">TREND(M23:Q23,M$4:Q$4,L$4)</f>
        <v>3472.478884399985</v>
      </c>
      <c r="M23" s="27">
        <f t="shared" si="18"/>
        <v>3732.645678000059</v>
      </c>
      <c r="N23" s="25">
        <v>4013.8485799999999</v>
      </c>
      <c r="O23" s="25">
        <v>4402.5790100000004</v>
      </c>
      <c r="P23" s="25">
        <v>4585.3377</v>
      </c>
      <c r="Q23" s="25">
        <v>4856.35995</v>
      </c>
      <c r="R23" s="25">
        <v>5277.8855899999999</v>
      </c>
      <c r="S23" s="25">
        <v>5507.5277100000003</v>
      </c>
      <c r="T23" s="25">
        <v>6028.5392700000002</v>
      </c>
      <c r="U23" s="25">
        <v>6616.1129199999996</v>
      </c>
      <c r="V23" s="25">
        <v>7011.9518500000004</v>
      </c>
      <c r="W23" s="25">
        <v>7732.2572799999998</v>
      </c>
      <c r="X23" s="25">
        <v>7727.85059</v>
      </c>
      <c r="Y23" s="25">
        <v>7733.3737000000001</v>
      </c>
      <c r="Z23" s="25">
        <v>7464.2236000000003</v>
      </c>
      <c r="AA23" s="25">
        <v>7842.6933200000003</v>
      </c>
      <c r="AB23" s="25">
        <v>8148.5703800000001</v>
      </c>
      <c r="AC23" s="25">
        <v>8537.8973900000001</v>
      </c>
      <c r="AD23" s="25">
        <v>9069.2367200000008</v>
      </c>
      <c r="AE23" s="25">
        <v>9549.1844299999993</v>
      </c>
      <c r="AF23" s="25">
        <v>10726.893190000001</v>
      </c>
      <c r="AG23" s="25">
        <v>11200.29068</v>
      </c>
      <c r="AH23" s="25">
        <v>11568.051939999999</v>
      </c>
      <c r="AI23" s="25">
        <v>11513.340179999999</v>
      </c>
      <c r="AJ23" s="25">
        <v>11674.936180000001</v>
      </c>
      <c r="AK23" s="25">
        <v>12028.898740000001</v>
      </c>
      <c r="AL23" s="25">
        <v>12869.336590000001</v>
      </c>
      <c r="AM23" s="25">
        <v>14223.777700000001</v>
      </c>
      <c r="AN23" s="25">
        <v>15646.81501</v>
      </c>
      <c r="AO23" s="25">
        <v>16461.829269999998</v>
      </c>
      <c r="AP23" s="25">
        <v>16569.604960000001</v>
      </c>
      <c r="AQ23" s="25">
        <v>16526.254550000001</v>
      </c>
      <c r="AR23" s="25">
        <v>15901.432940000001</v>
      </c>
      <c r="AS23" s="25">
        <v>15530.89429</v>
      </c>
      <c r="AT23" s="25">
        <v>15317.138999999999</v>
      </c>
      <c r="AU23" s="25">
        <v>15153.821379999999</v>
      </c>
      <c r="AV23" s="25">
        <v>15366.29261</v>
      </c>
      <c r="AW23" s="25">
        <v>15660.67942</v>
      </c>
      <c r="AX23" s="25" t="s">
        <v>55</v>
      </c>
    </row>
    <row r="24" spans="1:50" ht="13" x14ac:dyDescent="0.3">
      <c r="A24" s="16" t="str">
        <f>VLOOKUP(B24,'UIS.Stat export (4)'!$B$6:$B$232,1,0)</f>
        <v>Belarus</v>
      </c>
      <c r="B24" s="20" t="s">
        <v>74</v>
      </c>
      <c r="C24" s="19" t="s">
        <v>53</v>
      </c>
      <c r="D24" s="27">
        <f t="shared" ref="D24:V24" si="28">TREND(E24:V24,E$4:V$4,D$4)</f>
        <v>807.99031185406056</v>
      </c>
      <c r="E24" s="27">
        <f t="shared" si="28"/>
        <v>863.52956673177323</v>
      </c>
      <c r="F24" s="27">
        <f t="shared" si="28"/>
        <v>830.25616755745432</v>
      </c>
      <c r="G24" s="27">
        <f t="shared" si="28"/>
        <v>813.44958878722537</v>
      </c>
      <c r="H24" s="27">
        <f t="shared" si="28"/>
        <v>821.92932779666444</v>
      </c>
      <c r="I24" s="27">
        <f t="shared" si="28"/>
        <v>848.90596103380085</v>
      </c>
      <c r="J24" s="27">
        <f t="shared" si="28"/>
        <v>893.96447167685255</v>
      </c>
      <c r="K24" s="27">
        <f t="shared" si="28"/>
        <v>947.18012137871847</v>
      </c>
      <c r="L24" s="27">
        <f t="shared" si="28"/>
        <v>989.40280159055692</v>
      </c>
      <c r="M24" s="27">
        <f t="shared" si="28"/>
        <v>1035.7199846307776</v>
      </c>
      <c r="N24" s="27">
        <f t="shared" si="28"/>
        <v>1068.4006049532036</v>
      </c>
      <c r="O24" s="27">
        <f t="shared" si="28"/>
        <v>1128.7526340819968</v>
      </c>
      <c r="P24" s="27">
        <f t="shared" si="28"/>
        <v>1172.9529767896711</v>
      </c>
      <c r="Q24" s="27">
        <f t="shared" si="28"/>
        <v>1212.6859341786549</v>
      </c>
      <c r="R24" s="27">
        <f t="shared" si="28"/>
        <v>1224.1544301680187</v>
      </c>
      <c r="S24" s="27">
        <f t="shared" si="28"/>
        <v>1206.9985327252143</v>
      </c>
      <c r="T24" s="27">
        <f t="shared" si="28"/>
        <v>1152.8477935835108</v>
      </c>
      <c r="U24" s="27">
        <f t="shared" si="28"/>
        <v>1061.6669465864979</v>
      </c>
      <c r="V24" s="27">
        <f t="shared" si="28"/>
        <v>956.22336642703158</v>
      </c>
      <c r="W24" s="27">
        <f>TREND(X24:AO24,X$4:AO$4,W$4)</f>
        <v>837.58609803920262</v>
      </c>
      <c r="X24" s="24">
        <v>1704.7402999999999</v>
      </c>
      <c r="Y24" s="24">
        <v>1747.43867</v>
      </c>
      <c r="Z24" s="24">
        <v>1666.2275099999999</v>
      </c>
      <c r="AA24" s="24">
        <v>1590.03541</v>
      </c>
      <c r="AB24" s="24">
        <v>1460.0175400000001</v>
      </c>
      <c r="AC24" s="24">
        <v>1370.6727100000001</v>
      </c>
      <c r="AD24" s="24">
        <v>1452.4469999999999</v>
      </c>
      <c r="AE24" s="24">
        <v>1396.50217</v>
      </c>
      <c r="AF24" s="24">
        <v>1511.77027</v>
      </c>
      <c r="AG24" s="24">
        <v>1209.6148800000001</v>
      </c>
      <c r="AH24" s="24">
        <v>1273.0491199999999</v>
      </c>
      <c r="AI24" s="24">
        <v>1244.442</v>
      </c>
      <c r="AJ24" s="24">
        <v>1479.46532</v>
      </c>
      <c r="AK24" s="24">
        <v>1819.47903</v>
      </c>
      <c r="AL24" s="24">
        <v>2378.3748900000001</v>
      </c>
      <c r="AM24" s="24">
        <v>3126.36778</v>
      </c>
      <c r="AN24" s="24">
        <v>3848.5862000000002</v>
      </c>
      <c r="AO24" s="24">
        <v>4735.9568900000004</v>
      </c>
      <c r="AP24" s="24">
        <v>6376.1731099999997</v>
      </c>
      <c r="AQ24" s="24">
        <v>5176.0447000000004</v>
      </c>
      <c r="AR24" s="24">
        <v>5818.8548600000004</v>
      </c>
      <c r="AS24" s="24">
        <v>6305.7736599999998</v>
      </c>
      <c r="AT24" s="24">
        <v>6721.8349099999996</v>
      </c>
      <c r="AU24" s="24">
        <v>7722.1233499999998</v>
      </c>
      <c r="AV24" s="24">
        <v>8025.3043600000001</v>
      </c>
      <c r="AW24" s="24">
        <v>5740.4564899999996</v>
      </c>
      <c r="AX24" s="24" t="s">
        <v>55</v>
      </c>
    </row>
    <row r="25" spans="1:50" ht="13" x14ac:dyDescent="0.3">
      <c r="A25" s="16" t="str">
        <f>VLOOKUP(B25,'UIS.Stat export (4)'!$B$6:$B$232,1,0)</f>
        <v>Belgium</v>
      </c>
      <c r="B25" s="20" t="s">
        <v>75</v>
      </c>
      <c r="C25" s="19" t="s">
        <v>53</v>
      </c>
      <c r="D25" s="25">
        <v>2780.6988099999999</v>
      </c>
      <c r="E25" s="25">
        <v>3099.43309</v>
      </c>
      <c r="F25" s="25">
        <v>3852.14536</v>
      </c>
      <c r="G25" s="25">
        <v>4927.2005900000004</v>
      </c>
      <c r="H25" s="25">
        <v>5764.4953299999997</v>
      </c>
      <c r="I25" s="25">
        <v>6737.2546199999997</v>
      </c>
      <c r="J25" s="25">
        <v>7281.8246200000003</v>
      </c>
      <c r="K25" s="25">
        <v>8472.0624700000008</v>
      </c>
      <c r="L25" s="25">
        <v>10344.85691</v>
      </c>
      <c r="M25" s="25">
        <v>11873.84662</v>
      </c>
      <c r="N25" s="25">
        <v>12932.87283</v>
      </c>
      <c r="O25" s="25">
        <v>10679.673989999999</v>
      </c>
      <c r="P25" s="25">
        <v>9393.8855700000004</v>
      </c>
      <c r="Q25" s="25">
        <v>8893.5945400000001</v>
      </c>
      <c r="R25" s="25">
        <v>8502.5466300000007</v>
      </c>
      <c r="S25" s="25">
        <v>8797.6679899999999</v>
      </c>
      <c r="T25" s="25">
        <v>12235.1957</v>
      </c>
      <c r="U25" s="25">
        <v>15216.885399999999</v>
      </c>
      <c r="V25" s="25">
        <v>16478.847170000001</v>
      </c>
      <c r="W25" s="25">
        <v>16613.532350000001</v>
      </c>
      <c r="X25" s="25">
        <v>20710.663929999999</v>
      </c>
      <c r="Y25" s="25">
        <v>21154.311829999999</v>
      </c>
      <c r="Z25" s="25">
        <v>23497.749619999999</v>
      </c>
      <c r="AA25" s="25">
        <v>22403.238000000001</v>
      </c>
      <c r="AB25" s="25">
        <v>24338.160690000001</v>
      </c>
      <c r="AC25" s="25">
        <v>28565.94615</v>
      </c>
      <c r="AD25" s="25">
        <v>27701.85197</v>
      </c>
      <c r="AE25" s="25">
        <v>25027.777819999999</v>
      </c>
      <c r="AF25" s="25">
        <v>25541.718290000001</v>
      </c>
      <c r="AG25" s="25">
        <v>25444.13926</v>
      </c>
      <c r="AH25" s="25">
        <v>23207.405910000001</v>
      </c>
      <c r="AI25" s="25">
        <v>23121.566350000001</v>
      </c>
      <c r="AJ25" s="25">
        <v>25052.330279999998</v>
      </c>
      <c r="AK25" s="25">
        <v>30743.95693</v>
      </c>
      <c r="AL25" s="25">
        <v>35589.712950000001</v>
      </c>
      <c r="AM25" s="25">
        <v>36967.282919999998</v>
      </c>
      <c r="AN25" s="25">
        <v>38852.36103</v>
      </c>
      <c r="AO25" s="25">
        <v>44403.831310000001</v>
      </c>
      <c r="AP25" s="25">
        <v>48424.589269999997</v>
      </c>
      <c r="AQ25" s="25">
        <v>44880.560149999998</v>
      </c>
      <c r="AR25" s="25">
        <v>44382.879769999898</v>
      </c>
      <c r="AS25" s="25">
        <v>47699.807050000003</v>
      </c>
      <c r="AT25" s="25">
        <v>44734.45235</v>
      </c>
      <c r="AU25" s="25">
        <v>46622.467989999997</v>
      </c>
      <c r="AV25" s="25">
        <v>47299.860110000001</v>
      </c>
      <c r="AW25" s="25">
        <v>40231.283170000002</v>
      </c>
      <c r="AX25" s="25" t="s">
        <v>55</v>
      </c>
    </row>
    <row r="26" spans="1:50" ht="13" x14ac:dyDescent="0.3">
      <c r="A26" s="16" t="str">
        <f>VLOOKUP(B26,'UIS.Stat export (4)'!$B$6:$B$232,1,0)</f>
        <v>Belize</v>
      </c>
      <c r="B26" s="20" t="s">
        <v>76</v>
      </c>
      <c r="C26" s="19" t="s">
        <v>53</v>
      </c>
      <c r="D26" s="24">
        <v>435.70118000000002</v>
      </c>
      <c r="E26" s="24">
        <v>474.44801999999999</v>
      </c>
      <c r="F26" s="24">
        <v>519.57167000000004</v>
      </c>
      <c r="G26" s="24">
        <v>605.93344000000002</v>
      </c>
      <c r="H26" s="24">
        <v>786.07506000000001</v>
      </c>
      <c r="I26" s="24">
        <v>885.97790999999995</v>
      </c>
      <c r="J26" s="24">
        <v>717.05079000000001</v>
      </c>
      <c r="K26" s="24">
        <v>858.81554000000006</v>
      </c>
      <c r="L26" s="24">
        <v>980.77310999999997</v>
      </c>
      <c r="M26" s="24">
        <v>1074.2491600000001</v>
      </c>
      <c r="N26" s="24">
        <v>1351.01387</v>
      </c>
      <c r="O26" s="24">
        <v>1307.2116900000001</v>
      </c>
      <c r="P26" s="24">
        <v>1183.1839399999999</v>
      </c>
      <c r="Q26" s="24">
        <v>1212.9380100000001</v>
      </c>
      <c r="R26" s="24">
        <v>1315.3135199999999</v>
      </c>
      <c r="S26" s="24">
        <v>1268.2213999999999</v>
      </c>
      <c r="T26" s="24">
        <v>1343.6928700000001</v>
      </c>
      <c r="U26" s="24">
        <v>1586.3956000000001</v>
      </c>
      <c r="V26" s="24">
        <v>1758.9722099999999</v>
      </c>
      <c r="W26" s="24">
        <v>1979.34267</v>
      </c>
      <c r="X26" s="24">
        <v>2202.3225600000001</v>
      </c>
      <c r="Y26" s="24">
        <v>2326.8337299999998</v>
      </c>
      <c r="Z26" s="24">
        <v>2666.9227700000001</v>
      </c>
      <c r="AA26" s="24">
        <v>2833.0756799999999</v>
      </c>
      <c r="AB26" s="24">
        <v>2880.1540100000002</v>
      </c>
      <c r="AC26" s="24">
        <v>2996.39741</v>
      </c>
      <c r="AD26" s="24">
        <v>3001.6932299999999</v>
      </c>
      <c r="AE26" s="24">
        <v>2952.5754900000002</v>
      </c>
      <c r="AF26" s="24">
        <v>2991.8600099999999</v>
      </c>
      <c r="AG26" s="24">
        <v>3065.5178999999998</v>
      </c>
      <c r="AH26" s="24">
        <v>3364.46452</v>
      </c>
      <c r="AI26" s="24">
        <v>3419.20867</v>
      </c>
      <c r="AJ26" s="24">
        <v>3556.6160799999998</v>
      </c>
      <c r="AK26" s="24">
        <v>3679.7928200000001</v>
      </c>
      <c r="AL26" s="24">
        <v>3831.6098299999999</v>
      </c>
      <c r="AM26" s="24">
        <v>3933.2343700000001</v>
      </c>
      <c r="AN26" s="24">
        <v>4187.2328900000002</v>
      </c>
      <c r="AO26" s="24">
        <v>4324.8310199999996</v>
      </c>
      <c r="AP26" s="24">
        <v>4470.2208000000001</v>
      </c>
      <c r="AQ26" s="24">
        <v>4258.8428800000002</v>
      </c>
      <c r="AR26" s="24">
        <v>4344.1366699999999</v>
      </c>
      <c r="AS26" s="24">
        <v>4516.2330300000003</v>
      </c>
      <c r="AT26" s="24">
        <v>4673.5551999999998</v>
      </c>
      <c r="AU26" s="24">
        <v>4723.5943200000002</v>
      </c>
      <c r="AV26" s="24">
        <v>4884.3686200000002</v>
      </c>
      <c r="AW26" s="24">
        <v>4906.9406900000004</v>
      </c>
      <c r="AX26" s="24" t="s">
        <v>55</v>
      </c>
    </row>
    <row r="27" spans="1:50" ht="13" x14ac:dyDescent="0.3">
      <c r="A27" s="16" t="str">
        <f>VLOOKUP(B27,'UIS.Stat export (4)'!$B$6:$B$232,1,0)</f>
        <v>Benin</v>
      </c>
      <c r="B27" s="20" t="s">
        <v>77</v>
      </c>
      <c r="C27" s="19" t="s">
        <v>53</v>
      </c>
      <c r="D27" s="25">
        <v>114.73666</v>
      </c>
      <c r="E27" s="25">
        <v>112.74552</v>
      </c>
      <c r="F27" s="25">
        <v>135.00867</v>
      </c>
      <c r="G27" s="25">
        <v>162.17493999999999</v>
      </c>
      <c r="H27" s="25">
        <v>174.17072999999999</v>
      </c>
      <c r="I27" s="25">
        <v>207.44058999999999</v>
      </c>
      <c r="J27" s="25">
        <v>208.76043999999999</v>
      </c>
      <c r="K27" s="25">
        <v>218.52929</v>
      </c>
      <c r="L27" s="25">
        <v>263.63108</v>
      </c>
      <c r="M27" s="25">
        <v>327.82315</v>
      </c>
      <c r="N27" s="25">
        <v>377.95663999999999</v>
      </c>
      <c r="O27" s="25">
        <v>337.79451</v>
      </c>
      <c r="P27" s="25">
        <v>322.47881000000001</v>
      </c>
      <c r="Q27" s="25">
        <v>270.76709</v>
      </c>
      <c r="R27" s="25">
        <v>252.43566000000001</v>
      </c>
      <c r="S27" s="25">
        <v>243.91150999999999</v>
      </c>
      <c r="T27" s="25">
        <v>302.66557</v>
      </c>
      <c r="U27" s="25">
        <v>343.67917</v>
      </c>
      <c r="V27" s="25">
        <v>345.80925999999999</v>
      </c>
      <c r="W27" s="25">
        <v>310.63272999999998</v>
      </c>
      <c r="X27" s="25">
        <v>391.89344999999997</v>
      </c>
      <c r="Y27" s="25">
        <v>383.29536999999999</v>
      </c>
      <c r="Z27" s="25">
        <v>315.21830999999997</v>
      </c>
      <c r="AA27" s="25">
        <v>407.45015999999998</v>
      </c>
      <c r="AB27" s="25">
        <v>276.15911999999997</v>
      </c>
      <c r="AC27" s="25">
        <v>362.47097000000002</v>
      </c>
      <c r="AD27" s="25">
        <v>382.28546</v>
      </c>
      <c r="AE27" s="25">
        <v>356.57823999999999</v>
      </c>
      <c r="AF27" s="25">
        <v>375.02409</v>
      </c>
      <c r="AG27" s="25">
        <v>399.04926</v>
      </c>
      <c r="AH27" s="25">
        <v>369.70087000000001</v>
      </c>
      <c r="AI27" s="25">
        <v>373.55360999999999</v>
      </c>
      <c r="AJ27" s="25">
        <v>411.95907999999997</v>
      </c>
      <c r="AK27" s="25">
        <v>509.46109000000001</v>
      </c>
      <c r="AL27" s="25">
        <v>570.68550000000005</v>
      </c>
      <c r="AM27" s="25">
        <v>587.08020999999997</v>
      </c>
      <c r="AN27" s="25">
        <v>609.01860999999997</v>
      </c>
      <c r="AO27" s="25">
        <v>685.55168000000003</v>
      </c>
      <c r="AP27" s="25">
        <v>794.87018</v>
      </c>
      <c r="AQ27" s="25">
        <v>768.01347999999996</v>
      </c>
      <c r="AR27" s="25">
        <v>732.95362</v>
      </c>
      <c r="AS27" s="25">
        <v>799.03556000000003</v>
      </c>
      <c r="AT27" s="25">
        <v>807.68844999999999</v>
      </c>
      <c r="AU27" s="25">
        <v>882.63863000000003</v>
      </c>
      <c r="AV27" s="25">
        <v>903.46492000000001</v>
      </c>
      <c r="AW27" s="25">
        <v>779.06786999999997</v>
      </c>
      <c r="AX27" s="25" t="s">
        <v>55</v>
      </c>
    </row>
    <row r="28" spans="1:50" ht="13" x14ac:dyDescent="0.3">
      <c r="A28" s="16" t="str">
        <f>VLOOKUP(B28,'UIS.Stat export (4)'!$B$6:$B$232,1,0)</f>
        <v>Bermuda</v>
      </c>
      <c r="B28" s="20" t="s">
        <v>78</v>
      </c>
      <c r="C28" s="19" t="s">
        <v>53</v>
      </c>
      <c r="D28" s="24">
        <v>3387.2727300000001</v>
      </c>
      <c r="E28" s="24">
        <v>3866.3003699999999</v>
      </c>
      <c r="F28" s="24">
        <v>4343.1734299999998</v>
      </c>
      <c r="G28" s="24">
        <v>5009.2936799999998</v>
      </c>
      <c r="H28" s="24">
        <v>5853.9325799999997</v>
      </c>
      <c r="I28" s="24">
        <v>6509.4339600000003</v>
      </c>
      <c r="J28" s="24">
        <v>7261.2781999999997</v>
      </c>
      <c r="K28" s="24">
        <v>8370.7865199999997</v>
      </c>
      <c r="L28" s="24">
        <v>8876.8656699999992</v>
      </c>
      <c r="M28" s="24">
        <v>9613.3829000000005</v>
      </c>
      <c r="N28" s="24">
        <v>11218.21782</v>
      </c>
      <c r="O28" s="24">
        <v>13425.97697</v>
      </c>
      <c r="P28" s="24">
        <v>14166.17129</v>
      </c>
      <c r="Q28" s="24">
        <v>15902.02038</v>
      </c>
      <c r="R28" s="24">
        <v>17469.825570000001</v>
      </c>
      <c r="S28" s="24">
        <v>18269.535520000001</v>
      </c>
      <c r="T28" s="24">
        <v>20450.664529999998</v>
      </c>
      <c r="U28" s="24">
        <v>22411.79567</v>
      </c>
      <c r="V28" s="24">
        <v>24253.175520000001</v>
      </c>
      <c r="W28" s="24">
        <v>25517.921719999998</v>
      </c>
      <c r="X28" s="24">
        <v>26841.51974</v>
      </c>
      <c r="Y28" s="24">
        <v>27700.309519999999</v>
      </c>
      <c r="Z28" s="24">
        <v>28669.682260000001</v>
      </c>
      <c r="AA28" s="24">
        <v>30900.694889999999</v>
      </c>
      <c r="AB28" s="24">
        <v>31476.063119999999</v>
      </c>
      <c r="AC28" s="24">
        <v>33989.72236</v>
      </c>
      <c r="AD28" s="24">
        <v>44826.789069999999</v>
      </c>
      <c r="AE28" s="24">
        <v>48478.883249999999</v>
      </c>
      <c r="AF28" s="24">
        <v>51371.740810000003</v>
      </c>
      <c r="AG28" s="24">
        <v>54245.459739999998</v>
      </c>
      <c r="AH28" s="24">
        <v>56284.16865</v>
      </c>
      <c r="AI28" s="24">
        <v>58883.959430000003</v>
      </c>
      <c r="AJ28" s="24">
        <v>62583.100200000001</v>
      </c>
      <c r="AK28" s="24">
        <v>66111.725229999996</v>
      </c>
      <c r="AL28" s="24">
        <v>70359.319109999997</v>
      </c>
      <c r="AM28" s="24">
        <v>75882.033859999996</v>
      </c>
      <c r="AN28" s="24">
        <v>83912.697799999994</v>
      </c>
      <c r="AO28" s="24">
        <v>90849.586979999993</v>
      </c>
      <c r="AP28" s="24">
        <v>93605.748170000006</v>
      </c>
      <c r="AQ28" s="24">
        <v>88463.312820000006</v>
      </c>
      <c r="AR28" s="24">
        <v>88207.327560000005</v>
      </c>
      <c r="AS28" s="24">
        <v>85973.158420000007</v>
      </c>
      <c r="AT28" s="24">
        <v>85458.45551</v>
      </c>
      <c r="AU28" s="24">
        <v>85748.065409999996</v>
      </c>
      <c r="AV28" s="30">
        <f>TREND($D28:AU28,$D$4:AU$4,AV$4)</f>
        <v>90488.950295538642</v>
      </c>
      <c r="AW28" s="30">
        <f>TREND($D28:AV28,$D$4:AV$4,AW$4)</f>
        <v>92776.337430956773</v>
      </c>
      <c r="AX28" s="24" t="s">
        <v>55</v>
      </c>
    </row>
    <row r="29" spans="1:50" ht="13" x14ac:dyDescent="0.3">
      <c r="A29" s="16" t="str">
        <f>VLOOKUP(B29,'UIS.Stat export (4)'!$B$6:$B$232,1,0)</f>
        <v>Bhutan</v>
      </c>
      <c r="B29" s="20" t="s">
        <v>79</v>
      </c>
      <c r="C29" s="19" t="s">
        <v>53</v>
      </c>
      <c r="D29" s="27">
        <f t="shared" ref="D29" si="29">TREND(E29:Q29,E$4:Q$4,D$4)</f>
        <v>104.39328271170234</v>
      </c>
      <c r="E29" s="27">
        <f t="shared" ref="E29" si="30">TREND(F29:R29,F$4:R$4,E$4)</f>
        <v>128.35255052015418</v>
      </c>
      <c r="F29" s="27">
        <f t="shared" ref="F29" si="31">TREND(G29:S29,G$4:S$4,F$4)</f>
        <v>153.53084287728416</v>
      </c>
      <c r="G29" s="27">
        <f t="shared" ref="G29" si="32">TREND(H29:T29,H$4:T$4,G$4)</f>
        <v>172.7688425460874</v>
      </c>
      <c r="H29" s="27">
        <f t="shared" ref="H29" si="33">TREND(I29:U29,I$4:U$4,H$4)</f>
        <v>183.78277308445831</v>
      </c>
      <c r="I29" s="27">
        <f t="shared" ref="I29" si="34">TREND(J29:V29,J$4:V$4,I$4)</f>
        <v>196.17433539625927</v>
      </c>
      <c r="J29" s="27">
        <f t="shared" ref="J29" si="35">TREND(K29:W29,K$4:W$4,J$4)</f>
        <v>218.614566387987</v>
      </c>
      <c r="K29" s="27">
        <f t="shared" ref="K29" si="36">TREND(L29:X29,L$4:X$4,K$4)</f>
        <v>239.53935094219196</v>
      </c>
      <c r="L29" s="27">
        <f t="shared" ref="L29" si="37">TREND(M29:Y29,M$4:Y$4,L$4)</f>
        <v>274.76751286981744</v>
      </c>
      <c r="M29" s="27">
        <f t="shared" ref="M29" si="38">TREND(N29:Z29,N$4:Z$4,M$4)</f>
        <v>305.61887307692086</v>
      </c>
      <c r="N29" s="25">
        <v>328.80784999999997</v>
      </c>
      <c r="O29" s="25">
        <v>345.35534000000001</v>
      </c>
      <c r="P29" s="25">
        <v>342.86252000000002</v>
      </c>
      <c r="Q29" s="25">
        <v>372.27976000000001</v>
      </c>
      <c r="R29" s="25">
        <v>371.08530000000002</v>
      </c>
      <c r="S29" s="25">
        <v>367.19367</v>
      </c>
      <c r="T29" s="25">
        <v>415.93578000000002</v>
      </c>
      <c r="U29" s="25">
        <v>505.40262000000001</v>
      </c>
      <c r="V29" s="25">
        <v>548.97195999999997</v>
      </c>
      <c r="W29" s="25">
        <v>521.36450000000002</v>
      </c>
      <c r="X29" s="25">
        <v>559.82162000000005</v>
      </c>
      <c r="Y29" s="25">
        <v>467.65687000000003</v>
      </c>
      <c r="Z29" s="25">
        <v>474.91286000000002</v>
      </c>
      <c r="AA29" s="25">
        <v>453.38909000000001</v>
      </c>
      <c r="AB29" s="25">
        <v>529.54849000000002</v>
      </c>
      <c r="AC29" s="25">
        <v>595.51040999999998</v>
      </c>
      <c r="AD29" s="25">
        <v>617.55476999999996</v>
      </c>
      <c r="AE29" s="25">
        <v>702.53898000000004</v>
      </c>
      <c r="AF29" s="25">
        <v>706.56204000000002</v>
      </c>
      <c r="AG29" s="25">
        <v>764.12426000000005</v>
      </c>
      <c r="AH29" s="25">
        <v>778.39126999999996</v>
      </c>
      <c r="AI29" s="25">
        <v>820.20285999999999</v>
      </c>
      <c r="AJ29" s="25">
        <v>897.44533000000001</v>
      </c>
      <c r="AK29" s="25">
        <v>1009.00623</v>
      </c>
      <c r="AL29" s="25">
        <v>1107.9205999999999</v>
      </c>
      <c r="AM29" s="25">
        <v>1257.54864</v>
      </c>
      <c r="AN29" s="25">
        <v>1346.0857699999999</v>
      </c>
      <c r="AO29" s="25">
        <v>1755.1617100000001</v>
      </c>
      <c r="AP29" s="25">
        <v>1810.57618</v>
      </c>
      <c r="AQ29" s="25">
        <v>1786.8106700000001</v>
      </c>
      <c r="AR29" s="25">
        <v>2201.2930799999999</v>
      </c>
      <c r="AS29" s="25">
        <v>2485.7870499999999</v>
      </c>
      <c r="AT29" s="25">
        <v>2452.1515899999999</v>
      </c>
      <c r="AU29" s="25">
        <v>2383.0447300000001</v>
      </c>
      <c r="AV29" s="25">
        <v>2560.5221299999998</v>
      </c>
      <c r="AW29" s="25">
        <v>2532.4544700000001</v>
      </c>
      <c r="AX29" s="25" t="s">
        <v>55</v>
      </c>
    </row>
    <row r="30" spans="1:50" ht="13" x14ac:dyDescent="0.3">
      <c r="A30" s="16" t="str">
        <f>VLOOKUP(B30,'UIS.Stat export (4)'!$B$6:$B$232,1,0)</f>
        <v>Bolivia (Plurinational State of)</v>
      </c>
      <c r="B30" s="20" t="s">
        <v>80</v>
      </c>
      <c r="C30" s="19" t="s">
        <v>53</v>
      </c>
      <c r="D30" s="24">
        <v>225.74850000000001</v>
      </c>
      <c r="E30" s="24">
        <v>238.11143999999999</v>
      </c>
      <c r="F30" s="24">
        <v>267.68657999999999</v>
      </c>
      <c r="G30" s="24">
        <v>263.21055999999999</v>
      </c>
      <c r="H30" s="24">
        <v>428.43243000000001</v>
      </c>
      <c r="I30" s="24">
        <v>480.05056999999999</v>
      </c>
      <c r="J30" s="24">
        <v>533.62755000000004</v>
      </c>
      <c r="K30" s="24">
        <v>616.66706999999997</v>
      </c>
      <c r="L30" s="24">
        <v>702.42917999999997</v>
      </c>
      <c r="M30" s="24">
        <v>808.41912000000002</v>
      </c>
      <c r="N30" s="24">
        <v>811.77733000000001</v>
      </c>
      <c r="O30" s="24">
        <v>1031.5163399999999</v>
      </c>
      <c r="P30" s="24">
        <v>958.68724999999995</v>
      </c>
      <c r="Q30" s="24">
        <v>909.84745999999996</v>
      </c>
      <c r="R30" s="24">
        <v>1013.80044</v>
      </c>
      <c r="S30" s="24">
        <v>865.69024999999999</v>
      </c>
      <c r="T30" s="24">
        <v>624.71541999999999</v>
      </c>
      <c r="U30" s="24">
        <v>672.56516999999997</v>
      </c>
      <c r="V30" s="24">
        <v>697.37055999999995</v>
      </c>
      <c r="W30" s="24">
        <v>701.46460999999999</v>
      </c>
      <c r="X30" s="24">
        <v>709.94865000000004</v>
      </c>
      <c r="Y30" s="24">
        <v>764.14133000000004</v>
      </c>
      <c r="Z30" s="24">
        <v>791.38131999999996</v>
      </c>
      <c r="AA30" s="24">
        <v>788.39913999999999</v>
      </c>
      <c r="AB30" s="24">
        <v>806.22113000000002</v>
      </c>
      <c r="AC30" s="24">
        <v>887.46829000000002</v>
      </c>
      <c r="AD30" s="24">
        <v>958.47352000000001</v>
      </c>
      <c r="AE30" s="24">
        <v>1006.9641</v>
      </c>
      <c r="AF30" s="24">
        <v>1058.7183500000001</v>
      </c>
      <c r="AG30" s="24">
        <v>1012.5100200000001</v>
      </c>
      <c r="AH30" s="24">
        <v>1007.00287</v>
      </c>
      <c r="AI30" s="24">
        <v>958.23631</v>
      </c>
      <c r="AJ30" s="24">
        <v>913.57584999999995</v>
      </c>
      <c r="AK30" s="24">
        <v>917.36431000000005</v>
      </c>
      <c r="AL30" s="24">
        <v>978.33475999999996</v>
      </c>
      <c r="AM30" s="24">
        <v>1046.4278400000001</v>
      </c>
      <c r="AN30" s="24">
        <v>1233.5929699999999</v>
      </c>
      <c r="AO30" s="24">
        <v>1389.63175</v>
      </c>
      <c r="AP30" s="24">
        <v>1736.92401</v>
      </c>
      <c r="AQ30" s="24">
        <v>1776.8571899999999</v>
      </c>
      <c r="AR30" s="24">
        <v>1981.16011</v>
      </c>
      <c r="AS30" s="24">
        <v>2377.7006900000001</v>
      </c>
      <c r="AT30" s="24">
        <v>2645.29027</v>
      </c>
      <c r="AU30" s="24">
        <v>2948.0329200000001</v>
      </c>
      <c r="AV30" s="24">
        <v>3124.0807599999998</v>
      </c>
      <c r="AW30" s="24">
        <v>3095.3596899999998</v>
      </c>
      <c r="AX30" s="24" t="s">
        <v>55</v>
      </c>
    </row>
    <row r="31" spans="1:50" ht="13" x14ac:dyDescent="0.3">
      <c r="A31" s="16" t="str">
        <f>VLOOKUP(B31,'UIS.Stat export (4)'!$B$6:$B$232,1,0)</f>
        <v>Bosnia and Herzegovina</v>
      </c>
      <c r="B31" s="20" t="s">
        <v>81</v>
      </c>
      <c r="C31" s="19" t="s">
        <v>53</v>
      </c>
      <c r="D31" s="34">
        <f t="shared" ref="D31" si="39">AVERAGE(E31:F31)</f>
        <v>370.09474335651396</v>
      </c>
      <c r="E31" s="34">
        <f t="shared" ref="E31" si="40">AVERAGE(F31:G31)</f>
        <v>370.09475328697204</v>
      </c>
      <c r="F31" s="34">
        <f t="shared" ref="F31" si="41">AVERAGE(G31:H31)</f>
        <v>370.09473342605588</v>
      </c>
      <c r="G31" s="34">
        <f t="shared" ref="G31" si="42">AVERAGE(H31:I31)</f>
        <v>370.09477314788813</v>
      </c>
      <c r="H31" s="34">
        <f t="shared" ref="H31" si="43">AVERAGE(I31:J31)</f>
        <v>370.09469370422357</v>
      </c>
      <c r="I31" s="34">
        <f t="shared" ref="I31" si="44">AVERAGE(J31:K31)</f>
        <v>370.09485259155269</v>
      </c>
      <c r="J31" s="34">
        <f t="shared" ref="J31" si="45">AVERAGE(K31:L31)</f>
        <v>370.09453481689451</v>
      </c>
      <c r="K31" s="34">
        <f t="shared" ref="K31" si="46">AVERAGE(L31:M31)</f>
        <v>370.09517036621094</v>
      </c>
      <c r="L31" s="34">
        <f t="shared" ref="L31" si="47">AVERAGE(M31:N31)</f>
        <v>370.09389926757808</v>
      </c>
      <c r="M31" s="34">
        <f t="shared" ref="M31" si="48">AVERAGE(N31:O31)</f>
        <v>370.09644146484374</v>
      </c>
      <c r="N31" s="34">
        <f t="shared" ref="N31" si="49">AVERAGE(O31:P31)</f>
        <v>370.09135707031248</v>
      </c>
      <c r="O31" s="34">
        <f t="shared" ref="O31" si="50">AVERAGE(P31:Q31)</f>
        <v>370.10152585937499</v>
      </c>
      <c r="P31" s="34">
        <f t="shared" ref="P31" si="51">AVERAGE(Q31:R31)</f>
        <v>370.08118828124998</v>
      </c>
      <c r="Q31" s="34">
        <f t="shared" ref="Q31" si="52">AVERAGE(R31:S31)</f>
        <v>370.12186343749994</v>
      </c>
      <c r="R31" s="34">
        <f t="shared" ref="R31" si="53">AVERAGE(S31:T31)</f>
        <v>370.04051312499996</v>
      </c>
      <c r="S31" s="34">
        <f t="shared" ref="S31" si="54">AVERAGE(T31:U31)</f>
        <v>370.20321374999992</v>
      </c>
      <c r="T31" s="34">
        <f t="shared" ref="T31" si="55">AVERAGE(U31:V31)</f>
        <v>369.87781249999995</v>
      </c>
      <c r="U31" s="34">
        <f t="shared" ref="U31" si="56">AVERAGE(V31:W31)</f>
        <v>370.52861499999995</v>
      </c>
      <c r="V31" s="34">
        <f t="shared" ref="V31" si="57">AVERAGE(W31:X31)</f>
        <v>369.22700999999995</v>
      </c>
      <c r="W31" s="34">
        <f t="shared" ref="W31" si="58">AVERAGE(X31:Y31)</f>
        <v>371.83021999999994</v>
      </c>
      <c r="X31" s="34">
        <f t="shared" ref="X31" si="59">AVERAGE(Y31:Z31)</f>
        <v>366.62379999999996</v>
      </c>
      <c r="Y31" s="34">
        <f t="shared" ref="Y31" si="60">AVERAGE(Z31:AA31)</f>
        <v>377.03663999999998</v>
      </c>
      <c r="Z31" s="34">
        <f t="shared" ref="Z31" si="61">AVERAGE(AA31:AB31)</f>
        <v>356.21096</v>
      </c>
      <c r="AA31" s="34">
        <f t="shared" ref="AA31" si="62">AVERAGE(AB31:AC31)</f>
        <v>397.86231999999995</v>
      </c>
      <c r="AB31" s="25">
        <v>314.55959999999999</v>
      </c>
      <c r="AC31" s="25">
        <v>481.16503999999998</v>
      </c>
      <c r="AD31" s="25">
        <v>731.12094999999999</v>
      </c>
      <c r="AE31" s="25">
        <v>971.54606000000001</v>
      </c>
      <c r="AF31" s="25">
        <v>1090.2570599999999</v>
      </c>
      <c r="AG31" s="25">
        <v>1238.1733899999999</v>
      </c>
      <c r="AH31" s="25">
        <v>1451.664</v>
      </c>
      <c r="AI31" s="25">
        <v>1512.9930099999999</v>
      </c>
      <c r="AJ31" s="25">
        <v>1746.4863800000001</v>
      </c>
      <c r="AK31" s="25">
        <v>2192.6470800000002</v>
      </c>
      <c r="AL31" s="25">
        <v>2619.75326</v>
      </c>
      <c r="AM31" s="25">
        <v>2928.26359</v>
      </c>
      <c r="AN31" s="25">
        <v>3351.9634000000001</v>
      </c>
      <c r="AO31" s="25">
        <v>4107.9962299999997</v>
      </c>
      <c r="AP31" s="25">
        <v>4974.6622699999998</v>
      </c>
      <c r="AQ31" s="25">
        <v>4586.2063099999996</v>
      </c>
      <c r="AR31" s="25">
        <v>4475.0881300000001</v>
      </c>
      <c r="AS31" s="25">
        <v>4860.7818100000004</v>
      </c>
      <c r="AT31" s="25">
        <v>4494.6406399999996</v>
      </c>
      <c r="AU31" s="25">
        <v>4748.0406899999998</v>
      </c>
      <c r="AV31" s="25">
        <v>4851.6605300000001</v>
      </c>
      <c r="AW31" s="25">
        <v>4197.8073000000004</v>
      </c>
      <c r="AX31" s="25" t="s">
        <v>55</v>
      </c>
    </row>
    <row r="32" spans="1:50" ht="13" x14ac:dyDescent="0.3">
      <c r="A32" s="16" t="str">
        <f>VLOOKUP(B32,'UIS.Stat export (4)'!$B$6:$B$232,1,0)</f>
        <v>Botswana</v>
      </c>
      <c r="B32" s="20" t="s">
        <v>82</v>
      </c>
      <c r="C32" s="19" t="s">
        <v>53</v>
      </c>
      <c r="D32" s="24">
        <v>138.87501</v>
      </c>
      <c r="E32" s="24">
        <v>177.35754</v>
      </c>
      <c r="F32" s="24">
        <v>223.38937000000001</v>
      </c>
      <c r="G32" s="24">
        <v>319.04266999999999</v>
      </c>
      <c r="H32" s="24">
        <v>386.16932000000003</v>
      </c>
      <c r="I32" s="24">
        <v>432.06349</v>
      </c>
      <c r="J32" s="24">
        <v>435.69799999999998</v>
      </c>
      <c r="K32" s="24">
        <v>508.70524999999998</v>
      </c>
      <c r="L32" s="24">
        <v>639.44998999999996</v>
      </c>
      <c r="M32" s="24">
        <v>854.32911000000001</v>
      </c>
      <c r="N32" s="24">
        <v>1064.7964400000001</v>
      </c>
      <c r="O32" s="24">
        <v>1039.43516</v>
      </c>
      <c r="P32" s="24">
        <v>948.58122000000003</v>
      </c>
      <c r="Q32" s="24">
        <v>1058.8270199999999</v>
      </c>
      <c r="R32" s="24">
        <v>1083.95606</v>
      </c>
      <c r="S32" s="24">
        <v>942.38225</v>
      </c>
      <c r="T32" s="24">
        <v>1139.91857</v>
      </c>
      <c r="U32" s="24">
        <v>1558.8132900000001</v>
      </c>
      <c r="V32" s="24">
        <v>2034.12121</v>
      </c>
      <c r="W32" s="24">
        <v>2301.68118</v>
      </c>
      <c r="X32" s="24">
        <v>2747.2084399999999</v>
      </c>
      <c r="Y32" s="24">
        <v>2776.4230600000001</v>
      </c>
      <c r="Z32" s="24">
        <v>2839.1969600000002</v>
      </c>
      <c r="AA32" s="24">
        <v>2772.7327700000001</v>
      </c>
      <c r="AB32" s="24">
        <v>2767.35374</v>
      </c>
      <c r="AC32" s="24">
        <v>3001.1026299999999</v>
      </c>
      <c r="AD32" s="24">
        <v>3007.6136200000001</v>
      </c>
      <c r="AE32" s="24">
        <v>3050.2335899999998</v>
      </c>
      <c r="AF32" s="24">
        <v>2854.6734000000001</v>
      </c>
      <c r="AG32" s="24">
        <v>3210.2318799999998</v>
      </c>
      <c r="AH32" s="24">
        <v>3333.1795499999998</v>
      </c>
      <c r="AI32" s="24">
        <v>3114.6165900000001</v>
      </c>
      <c r="AJ32" s="24">
        <v>3044.1273500000002</v>
      </c>
      <c r="AK32" s="24">
        <v>4149.0413799999997</v>
      </c>
      <c r="AL32" s="24">
        <v>4879.45946</v>
      </c>
      <c r="AM32" s="24">
        <v>5327.8535199999997</v>
      </c>
      <c r="AN32" s="24">
        <v>5342.1403399999999</v>
      </c>
      <c r="AO32" s="24">
        <v>5666.6378500000001</v>
      </c>
      <c r="AP32" s="24">
        <v>5561.8982400000004</v>
      </c>
      <c r="AQ32" s="24">
        <v>5115.1192499999997</v>
      </c>
      <c r="AR32" s="24">
        <v>6244.0025699999997</v>
      </c>
      <c r="AS32" s="24">
        <v>7504.8509100000001</v>
      </c>
      <c r="AT32" s="24">
        <v>6885.8296799999998</v>
      </c>
      <c r="AU32" s="24">
        <v>6806.6774699999996</v>
      </c>
      <c r="AV32" s="24">
        <v>7153.4443300000003</v>
      </c>
      <c r="AW32" s="24">
        <v>6360.6447799999996</v>
      </c>
      <c r="AX32" s="24" t="s">
        <v>55</v>
      </c>
    </row>
    <row r="33" spans="1:51" ht="13" x14ac:dyDescent="0.3">
      <c r="A33" s="16" t="str">
        <f>VLOOKUP(B33,'UIS.Stat export (4)'!$B$6:$B$232,1,0)</f>
        <v>Brazil</v>
      </c>
      <c r="B33" s="20" t="s">
        <v>83</v>
      </c>
      <c r="C33" s="19" t="s">
        <v>53</v>
      </c>
      <c r="D33" s="25">
        <v>440.99311</v>
      </c>
      <c r="E33" s="25">
        <v>500.03411</v>
      </c>
      <c r="F33" s="25">
        <v>580.48850000000004</v>
      </c>
      <c r="G33" s="25">
        <v>767.30984999999998</v>
      </c>
      <c r="H33" s="25">
        <v>993.28963999999996</v>
      </c>
      <c r="I33" s="25">
        <v>1140.9011499999999</v>
      </c>
      <c r="J33" s="25">
        <v>1374.53576</v>
      </c>
      <c r="K33" s="25">
        <v>1548.3982699999999</v>
      </c>
      <c r="L33" s="25">
        <v>1723.13723</v>
      </c>
      <c r="M33" s="25">
        <v>1885.09106</v>
      </c>
      <c r="N33" s="25">
        <v>1923.28262</v>
      </c>
      <c r="O33" s="25">
        <v>2106.6789600000002</v>
      </c>
      <c r="P33" s="25">
        <v>2199.70199</v>
      </c>
      <c r="Q33" s="25">
        <v>1551.77304</v>
      </c>
      <c r="R33" s="25">
        <v>1560.45579</v>
      </c>
      <c r="S33" s="25">
        <v>1629.2649100000001</v>
      </c>
      <c r="T33" s="25">
        <v>1919.8648000000001</v>
      </c>
      <c r="U33" s="25">
        <v>2064.6540100000002</v>
      </c>
      <c r="V33" s="25">
        <v>2276.2405600000002</v>
      </c>
      <c r="W33" s="25">
        <v>2879.4998700000001</v>
      </c>
      <c r="X33" s="25">
        <v>3071.6279500000001</v>
      </c>
      <c r="Y33" s="25">
        <v>3942.4039400000001</v>
      </c>
      <c r="Z33" s="25">
        <v>2578.2070100000001</v>
      </c>
      <c r="AA33" s="25">
        <v>2774.1741299999999</v>
      </c>
      <c r="AB33" s="25">
        <v>3482.5298200000002</v>
      </c>
      <c r="AC33" s="25">
        <v>4827.1524399999998</v>
      </c>
      <c r="AD33" s="25">
        <v>5144.6436599999997</v>
      </c>
      <c r="AE33" s="25">
        <v>5260.4638100000002</v>
      </c>
      <c r="AF33" s="25">
        <v>5065.3367099999996</v>
      </c>
      <c r="AG33" s="25">
        <v>3461.6128600000002</v>
      </c>
      <c r="AH33" s="25">
        <v>3728.50801</v>
      </c>
      <c r="AI33" s="25">
        <v>3135.1552299999998</v>
      </c>
      <c r="AJ33" s="25">
        <v>2805.7172599999999</v>
      </c>
      <c r="AK33" s="25">
        <v>3040.5065</v>
      </c>
      <c r="AL33" s="25">
        <v>3596.2245800000001</v>
      </c>
      <c r="AM33" s="25">
        <v>4730.6534700000002</v>
      </c>
      <c r="AN33" s="25">
        <v>5808.3405499999999</v>
      </c>
      <c r="AO33" s="25">
        <v>7246.8701000000001</v>
      </c>
      <c r="AP33" s="25">
        <v>8706.8191399999996</v>
      </c>
      <c r="AQ33" s="25">
        <v>8474.8810699999995</v>
      </c>
      <c r="AR33" s="25">
        <v>11121.42095</v>
      </c>
      <c r="AS33" s="25">
        <v>13039.121649999999</v>
      </c>
      <c r="AT33" s="25">
        <v>12157.308220000001</v>
      </c>
      <c r="AU33" s="25">
        <v>12071.777990000001</v>
      </c>
      <c r="AV33" s="25">
        <v>11728.79939</v>
      </c>
      <c r="AW33" s="25">
        <v>8538.5899700000009</v>
      </c>
      <c r="AX33" s="25" t="s">
        <v>55</v>
      </c>
    </row>
    <row r="34" spans="1:51" ht="13" hidden="1" x14ac:dyDescent="0.3">
      <c r="A34" s="16" t="str">
        <f>VLOOKUP(B34,'UIS.Stat export (4)'!$B$6:$B$232,1,0)</f>
        <v>British Virgin Islands</v>
      </c>
      <c r="B34" s="29" t="s">
        <v>84</v>
      </c>
      <c r="C34" s="19" t="s">
        <v>53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 t="s">
        <v>55</v>
      </c>
      <c r="AY34" s="16">
        <v>1</v>
      </c>
    </row>
    <row r="35" spans="1:51" ht="13" x14ac:dyDescent="0.3">
      <c r="A35" s="16" t="str">
        <f>VLOOKUP(B35,'UIS.Stat export (4)'!$B$6:$B$232,1,0)</f>
        <v>Brunei Darussalam</v>
      </c>
      <c r="B35" s="20" t="s">
        <v>85</v>
      </c>
      <c r="C35" s="19" t="s">
        <v>53</v>
      </c>
      <c r="D35" s="25">
        <v>1380.41686</v>
      </c>
      <c r="E35" s="25">
        <v>1455.4155699999999</v>
      </c>
      <c r="F35" s="25">
        <v>1909.3781300000001</v>
      </c>
      <c r="G35" s="25">
        <v>2924.97318</v>
      </c>
      <c r="H35" s="25">
        <v>6953.4446399999997</v>
      </c>
      <c r="I35" s="25">
        <v>7265.6192199999996</v>
      </c>
      <c r="J35" s="25">
        <v>8506.9095899999993</v>
      </c>
      <c r="K35" s="25">
        <v>9968.13573</v>
      </c>
      <c r="L35" s="25">
        <v>10765.31936</v>
      </c>
      <c r="M35" s="25">
        <v>15010.65393</v>
      </c>
      <c r="N35" s="25">
        <v>25530.413079999998</v>
      </c>
      <c r="O35" s="25">
        <v>21925.788649999999</v>
      </c>
      <c r="P35" s="25">
        <v>20795.043119999998</v>
      </c>
      <c r="Q35" s="25">
        <v>18227.224490000001</v>
      </c>
      <c r="R35" s="25">
        <v>17439.58121</v>
      </c>
      <c r="S35" s="25">
        <v>15797.482</v>
      </c>
      <c r="T35" s="25">
        <v>10280.76619</v>
      </c>
      <c r="U35" s="25">
        <v>11672.444439999999</v>
      </c>
      <c r="V35" s="25">
        <v>11084.315350000001</v>
      </c>
      <c r="W35" s="25">
        <v>11954.40013</v>
      </c>
      <c r="X35" s="25">
        <v>13701.89704</v>
      </c>
      <c r="Y35" s="25">
        <v>14002.10713</v>
      </c>
      <c r="Z35" s="25">
        <v>15381.313910000001</v>
      </c>
      <c r="AA35" s="25">
        <v>14678.07159</v>
      </c>
      <c r="AB35" s="25">
        <v>14220.636339999999</v>
      </c>
      <c r="AC35" s="25">
        <v>16046.98158</v>
      </c>
      <c r="AD35" s="25">
        <v>16913.935359999999</v>
      </c>
      <c r="AE35" s="25">
        <v>16779.338469999999</v>
      </c>
      <c r="AF35" s="25">
        <v>12784.76622</v>
      </c>
      <c r="AG35" s="25">
        <v>14205.773719999999</v>
      </c>
      <c r="AH35" s="25">
        <v>18154.834930000001</v>
      </c>
      <c r="AI35" s="25">
        <v>16616.798050000001</v>
      </c>
      <c r="AJ35" s="25">
        <v>17016.943490000001</v>
      </c>
      <c r="AK35" s="25">
        <v>18758.980889999999</v>
      </c>
      <c r="AL35" s="25">
        <v>22131.946059999998</v>
      </c>
      <c r="AM35" s="25">
        <v>26337.918109999999</v>
      </c>
      <c r="AN35" s="25">
        <v>31157.688450000001</v>
      </c>
      <c r="AO35" s="25">
        <v>32707.704310000001</v>
      </c>
      <c r="AP35" s="25">
        <v>37798.393499999998</v>
      </c>
      <c r="AQ35" s="25">
        <v>27726.481049999999</v>
      </c>
      <c r="AR35" s="25">
        <v>31453.224399999999</v>
      </c>
      <c r="AS35" s="25">
        <v>41787.021399999998</v>
      </c>
      <c r="AT35" s="25">
        <v>41807.653339999997</v>
      </c>
      <c r="AU35" s="25">
        <v>39151.234230000002</v>
      </c>
      <c r="AV35" s="25">
        <v>40979.641940000001</v>
      </c>
      <c r="AW35" s="25">
        <v>36607.927880000003</v>
      </c>
      <c r="AX35" s="25" t="s">
        <v>55</v>
      </c>
    </row>
    <row r="36" spans="1:51" ht="13" x14ac:dyDescent="0.3">
      <c r="A36" s="16" t="str">
        <f>VLOOKUP(B36,'UIS.Stat export (4)'!$B$6:$B$232,1,0)</f>
        <v>Bulgaria</v>
      </c>
      <c r="B36" s="20" t="s">
        <v>86</v>
      </c>
      <c r="C36" s="19" t="s">
        <v>53</v>
      </c>
      <c r="D36" s="27">
        <f t="shared" ref="D36:L36" si="63">TREND(E36:Q36,E$4:Q$4,D$4)</f>
        <v>2140.6542814739259</v>
      </c>
      <c r="E36" s="27">
        <f t="shared" si="63"/>
        <v>2170.9841286193978</v>
      </c>
      <c r="F36" s="27">
        <f t="shared" si="63"/>
        <v>2185.0741202526224</v>
      </c>
      <c r="G36" s="27">
        <f t="shared" si="63"/>
        <v>2154.6149357443701</v>
      </c>
      <c r="H36" s="27">
        <f t="shared" si="63"/>
        <v>2031.3799025169719</v>
      </c>
      <c r="I36" s="27">
        <f t="shared" si="63"/>
        <v>2041.7913626189911</v>
      </c>
      <c r="J36" s="27">
        <f t="shared" si="63"/>
        <v>2077.0841266199495</v>
      </c>
      <c r="K36" s="27">
        <f t="shared" si="63"/>
        <v>2122.2323516886681</v>
      </c>
      <c r="L36" s="27">
        <f t="shared" si="63"/>
        <v>2289.8713068343168</v>
      </c>
      <c r="M36" s="27">
        <f>TREND(N36:Z36,N$4:Z$4,M$4)</f>
        <v>2391.5710184615309</v>
      </c>
      <c r="N36" s="24">
        <v>2261.41723</v>
      </c>
      <c r="O36" s="24">
        <v>2255.7612300000001</v>
      </c>
      <c r="P36" s="24">
        <v>2220.8231700000001</v>
      </c>
      <c r="Q36" s="24">
        <v>1897.0785800000001</v>
      </c>
      <c r="R36" s="24">
        <v>1943.0625700000001</v>
      </c>
      <c r="S36" s="24">
        <v>1959.93876</v>
      </c>
      <c r="T36" s="24">
        <v>2261.7577299999998</v>
      </c>
      <c r="U36" s="24">
        <v>3168.8652699999998</v>
      </c>
      <c r="V36" s="24">
        <v>2561.10862</v>
      </c>
      <c r="W36" s="24">
        <v>2449.8007400000001</v>
      </c>
      <c r="X36" s="24">
        <v>2377.3358899999998</v>
      </c>
      <c r="Y36" s="24">
        <v>1267.7343800000001</v>
      </c>
      <c r="Z36" s="24">
        <v>1211.9808800000001</v>
      </c>
      <c r="AA36" s="24">
        <v>1278.2471700000001</v>
      </c>
      <c r="AB36" s="24">
        <v>1148.4944</v>
      </c>
      <c r="AC36" s="24">
        <v>1554.04693</v>
      </c>
      <c r="AD36" s="24">
        <v>1208.85023</v>
      </c>
      <c r="AE36" s="24">
        <v>1346.9127699999999</v>
      </c>
      <c r="AF36" s="24">
        <v>1771.9939400000001</v>
      </c>
      <c r="AG36" s="24">
        <v>1643.60989</v>
      </c>
      <c r="AH36" s="24">
        <v>1609.2805900000001</v>
      </c>
      <c r="AI36" s="24">
        <v>1762.45597</v>
      </c>
      <c r="AJ36" s="24">
        <v>2079.2289700000001</v>
      </c>
      <c r="AK36" s="24">
        <v>2693.7587600000002</v>
      </c>
      <c r="AL36" s="24">
        <v>3353.5641500000002</v>
      </c>
      <c r="AM36" s="24">
        <v>3852.9777600000002</v>
      </c>
      <c r="AN36" s="24">
        <v>4455.6902200000004</v>
      </c>
      <c r="AO36" s="24">
        <v>5932.8996800000004</v>
      </c>
      <c r="AP36" s="24">
        <v>7296.12248</v>
      </c>
      <c r="AQ36" s="24">
        <v>6955.9877299999998</v>
      </c>
      <c r="AR36" s="24">
        <v>6752.5521799999997</v>
      </c>
      <c r="AS36" s="24">
        <v>7750.0398800000003</v>
      </c>
      <c r="AT36" s="24">
        <v>7333.3550699999996</v>
      </c>
      <c r="AU36" s="24">
        <v>7656.6385099999998</v>
      </c>
      <c r="AV36" s="24">
        <v>7851.2654300000004</v>
      </c>
      <c r="AW36" s="24">
        <v>6819.8691099999996</v>
      </c>
      <c r="AX36" s="24" t="s">
        <v>55</v>
      </c>
    </row>
    <row r="37" spans="1:51" ht="13" x14ac:dyDescent="0.3">
      <c r="A37" s="16" t="str">
        <f>VLOOKUP(B37,'UIS.Stat export (4)'!$B$6:$B$232,1,0)</f>
        <v>Burkina Faso</v>
      </c>
      <c r="B37" s="20" t="s">
        <v>87</v>
      </c>
      <c r="C37" s="19" t="s">
        <v>53</v>
      </c>
      <c r="D37" s="25">
        <v>81.499930000000006</v>
      </c>
      <c r="E37" s="25">
        <v>84.28783</v>
      </c>
      <c r="F37" s="25">
        <v>99.326790000000003</v>
      </c>
      <c r="G37" s="25">
        <v>113.78046999999999</v>
      </c>
      <c r="H37" s="25">
        <v>124.35893</v>
      </c>
      <c r="I37" s="25">
        <v>152.72815</v>
      </c>
      <c r="J37" s="25">
        <v>155.64894000000001</v>
      </c>
      <c r="K37" s="25">
        <v>176.78325000000001</v>
      </c>
      <c r="L37" s="25">
        <v>225.94156000000001</v>
      </c>
      <c r="M37" s="25">
        <v>262.07584000000003</v>
      </c>
      <c r="N37" s="25">
        <v>282.68579</v>
      </c>
      <c r="O37" s="25">
        <v>254.23079999999999</v>
      </c>
      <c r="P37" s="25">
        <v>245.09463</v>
      </c>
      <c r="Q37" s="25">
        <v>217.99467000000001</v>
      </c>
      <c r="R37" s="25">
        <v>193.84316000000001</v>
      </c>
      <c r="S37" s="25">
        <v>200.89426</v>
      </c>
      <c r="T37" s="25">
        <v>256.76245</v>
      </c>
      <c r="U37" s="25">
        <v>291.1318</v>
      </c>
      <c r="V37" s="25">
        <v>313.06182999999999</v>
      </c>
      <c r="W37" s="25">
        <v>304.85327000000001</v>
      </c>
      <c r="X37" s="25">
        <v>351.97924999999998</v>
      </c>
      <c r="Y37" s="25">
        <v>346.41043999999999</v>
      </c>
      <c r="Z37" s="25">
        <v>240.96340000000001</v>
      </c>
      <c r="AA37" s="25">
        <v>244.12715</v>
      </c>
      <c r="AB37" s="25">
        <v>193.07028</v>
      </c>
      <c r="AC37" s="25">
        <v>235.83224000000001</v>
      </c>
      <c r="AD37" s="25">
        <v>249.35875999999999</v>
      </c>
      <c r="AE37" s="25">
        <v>229.48805999999999</v>
      </c>
      <c r="AF37" s="25">
        <v>255.70963</v>
      </c>
      <c r="AG37" s="25">
        <v>267.18615999999997</v>
      </c>
      <c r="AH37" s="25">
        <v>226.80161000000001</v>
      </c>
      <c r="AI37" s="25">
        <v>235.50792999999999</v>
      </c>
      <c r="AJ37" s="25">
        <v>260.80842999999999</v>
      </c>
      <c r="AK37" s="25">
        <v>332.42376999999999</v>
      </c>
      <c r="AL37" s="25">
        <v>371.39519999999999</v>
      </c>
      <c r="AM37" s="25">
        <v>406.99883999999997</v>
      </c>
      <c r="AN37" s="25">
        <v>422.47994</v>
      </c>
      <c r="AO37" s="25">
        <v>474.71095000000003</v>
      </c>
      <c r="AP37" s="25">
        <v>569.01426000000004</v>
      </c>
      <c r="AQ37" s="25">
        <v>551.84324000000004</v>
      </c>
      <c r="AR37" s="25">
        <v>574.45808999999997</v>
      </c>
      <c r="AS37" s="25">
        <v>665.80745000000002</v>
      </c>
      <c r="AT37" s="25">
        <v>673.02678000000003</v>
      </c>
      <c r="AU37" s="25">
        <v>709.07124999999996</v>
      </c>
      <c r="AV37" s="25">
        <v>713.45644000000004</v>
      </c>
      <c r="AW37" s="25">
        <v>613.04190000000006</v>
      </c>
      <c r="AX37" s="25" t="s">
        <v>55</v>
      </c>
    </row>
    <row r="38" spans="1:51" ht="13" x14ac:dyDescent="0.3">
      <c r="A38" s="16" t="str">
        <f>VLOOKUP(B38,'UIS.Stat export (4)'!$B$6:$B$232,1,0)</f>
        <v>Burundi</v>
      </c>
      <c r="B38" s="20" t="s">
        <v>88</v>
      </c>
      <c r="C38" s="19" t="s">
        <v>53</v>
      </c>
      <c r="D38" s="24">
        <v>70.212509999999995</v>
      </c>
      <c r="E38" s="24">
        <v>72.084270000000004</v>
      </c>
      <c r="F38" s="24">
        <v>69.574640000000002</v>
      </c>
      <c r="G38" s="24">
        <v>84.941090000000003</v>
      </c>
      <c r="H38" s="24">
        <v>95.27525</v>
      </c>
      <c r="I38" s="24">
        <v>114.49217</v>
      </c>
      <c r="J38" s="24">
        <v>119.7461</v>
      </c>
      <c r="K38" s="24">
        <v>143.12844000000001</v>
      </c>
      <c r="L38" s="24">
        <v>155.75458</v>
      </c>
      <c r="M38" s="24">
        <v>194.70287999999999</v>
      </c>
      <c r="N38" s="24">
        <v>222.88061999999999</v>
      </c>
      <c r="O38" s="24">
        <v>228.56637000000001</v>
      </c>
      <c r="P38" s="24">
        <v>232.43723</v>
      </c>
      <c r="Q38" s="24">
        <v>241.36832999999999</v>
      </c>
      <c r="R38" s="24">
        <v>213.45419999999999</v>
      </c>
      <c r="S38" s="24">
        <v>240.87079</v>
      </c>
      <c r="T38" s="24">
        <v>243.44024999999999</v>
      </c>
      <c r="U38" s="24">
        <v>221.48352</v>
      </c>
      <c r="V38" s="24">
        <v>204.83872</v>
      </c>
      <c r="W38" s="24">
        <v>204.22206</v>
      </c>
      <c r="X38" s="24">
        <v>201.68765999999999</v>
      </c>
      <c r="Y38" s="24">
        <v>202.69344000000001</v>
      </c>
      <c r="Z38" s="24">
        <v>183.71732</v>
      </c>
      <c r="AA38" s="24">
        <v>155.92160000000001</v>
      </c>
      <c r="AB38" s="24">
        <v>150.80280999999999</v>
      </c>
      <c r="AC38" s="24">
        <v>160.34998999999999</v>
      </c>
      <c r="AD38" s="24">
        <v>137.2141</v>
      </c>
      <c r="AE38" s="24">
        <v>151.53210000000001</v>
      </c>
      <c r="AF38" s="24">
        <v>137.25149999999999</v>
      </c>
      <c r="AG38" s="24">
        <v>121.99773</v>
      </c>
      <c r="AH38" s="24">
        <v>128.63553999999999</v>
      </c>
      <c r="AI38" s="24">
        <v>126.21708</v>
      </c>
      <c r="AJ38" s="24">
        <v>115.27988000000001</v>
      </c>
      <c r="AK38" s="24">
        <v>106.01697</v>
      </c>
      <c r="AL38" s="24">
        <v>119.46014</v>
      </c>
      <c r="AM38" s="24">
        <v>140.81514000000001</v>
      </c>
      <c r="AN38" s="24">
        <v>154.92453</v>
      </c>
      <c r="AO38" s="24">
        <v>159.26546999999999</v>
      </c>
      <c r="AP38" s="24">
        <v>182.68780000000001</v>
      </c>
      <c r="AQ38" s="24">
        <v>190.39420000000001</v>
      </c>
      <c r="AR38" s="24">
        <v>214.23098999999999</v>
      </c>
      <c r="AS38" s="24">
        <v>240.61447999999999</v>
      </c>
      <c r="AT38" s="24">
        <v>244.19649000000001</v>
      </c>
      <c r="AU38" s="24">
        <v>259.36520999999999</v>
      </c>
      <c r="AV38" s="24">
        <v>286.00234</v>
      </c>
      <c r="AW38" s="24">
        <v>275.98235</v>
      </c>
      <c r="AX38" s="24" t="s">
        <v>55</v>
      </c>
    </row>
    <row r="39" spans="1:51" ht="13" x14ac:dyDescent="0.3">
      <c r="A39" s="16" t="str">
        <f>VLOOKUP(B39,'UIS.Stat export (4)'!$B$6:$B$232,1,0)</f>
        <v>Cambodia</v>
      </c>
      <c r="B39" s="20" t="s">
        <v>89</v>
      </c>
      <c r="C39" s="19" t="s">
        <v>53</v>
      </c>
      <c r="D39" s="25">
        <v>102.3045</v>
      </c>
      <c r="E39" s="25">
        <v>135.31666999999999</v>
      </c>
      <c r="F39" s="25">
        <v>68.958979999999997</v>
      </c>
      <c r="G39" s="25">
        <v>93.993759999999995</v>
      </c>
      <c r="H39" s="25">
        <v>77.8202</v>
      </c>
      <c r="I39" s="28">
        <f>(AA39-H39)/19+H39</f>
        <v>87.050357368421047</v>
      </c>
      <c r="J39" s="28">
        <f t="shared" ref="J39:Z39" si="64">(AB39-I39)/19+I39</f>
        <v>96.656500664819944</v>
      </c>
      <c r="K39" s="28">
        <f t="shared" si="64"/>
        <v>108.50482378772416</v>
      </c>
      <c r="L39" s="28">
        <f t="shared" si="64"/>
        <v>119.53875621994921</v>
      </c>
      <c r="M39" s="28">
        <f t="shared" si="64"/>
        <v>129.23071115574135</v>
      </c>
      <c r="N39" s="28">
        <f t="shared" si="64"/>
        <v>136.53662320017602</v>
      </c>
      <c r="O39" s="28">
        <f t="shared" si="64"/>
        <v>144.86970671595623</v>
      </c>
      <c r="P39" s="28">
        <f t="shared" si="64"/>
        <v>153.0114189940638</v>
      </c>
      <c r="Q39" s="28">
        <f t="shared" si="64"/>
        <v>161.78410536279728</v>
      </c>
      <c r="R39" s="28">
        <f t="shared" si="64"/>
        <v>171.04832350159742</v>
      </c>
      <c r="S39" s="28">
        <f t="shared" si="64"/>
        <v>181.04948279098704</v>
      </c>
      <c r="T39" s="28">
        <f t="shared" si="64"/>
        <v>192.94608422304034</v>
      </c>
      <c r="U39" s="28">
        <f t="shared" si="64"/>
        <v>207.65675663235402</v>
      </c>
      <c r="V39" s="28">
        <f t="shared" si="64"/>
        <v>225.03527365170379</v>
      </c>
      <c r="W39" s="28">
        <f t="shared" si="64"/>
        <v>246.31146345950884</v>
      </c>
      <c r="X39" s="28">
        <f t="shared" si="64"/>
        <v>272.44996117216624</v>
      </c>
      <c r="Y39" s="28">
        <f t="shared" si="64"/>
        <v>296.81614847889432</v>
      </c>
      <c r="Z39" s="28">
        <f t="shared" si="64"/>
        <v>322.38860329579461</v>
      </c>
      <c r="AA39" s="25">
        <v>253.19318999999999</v>
      </c>
      <c r="AB39" s="25">
        <v>269.56707999999998</v>
      </c>
      <c r="AC39" s="25">
        <v>321.77463999999998</v>
      </c>
      <c r="AD39" s="25">
        <v>318.14954</v>
      </c>
      <c r="AE39" s="25">
        <v>303.6859</v>
      </c>
      <c r="AF39" s="25">
        <v>268.04304000000002</v>
      </c>
      <c r="AG39" s="25">
        <v>294.86520999999999</v>
      </c>
      <c r="AH39" s="25">
        <v>299.56223999999997</v>
      </c>
      <c r="AI39" s="25">
        <v>319.69245999999998</v>
      </c>
      <c r="AJ39" s="25">
        <v>337.80425000000002</v>
      </c>
      <c r="AK39" s="25">
        <v>361.07035000000002</v>
      </c>
      <c r="AL39" s="25">
        <v>407.08490999999998</v>
      </c>
      <c r="AM39" s="25">
        <v>472.44886000000002</v>
      </c>
      <c r="AN39" s="25">
        <v>537.84857999999997</v>
      </c>
      <c r="AO39" s="25">
        <v>629.28287999999998</v>
      </c>
      <c r="AP39" s="25">
        <v>742.94291999999996</v>
      </c>
      <c r="AQ39" s="25">
        <v>735.40751999999998</v>
      </c>
      <c r="AR39" s="25">
        <v>782.69278999999995</v>
      </c>
      <c r="AS39" s="25">
        <v>879.15124000000003</v>
      </c>
      <c r="AT39" s="25">
        <v>946.47667999999999</v>
      </c>
      <c r="AU39" s="25">
        <v>1024.60887</v>
      </c>
      <c r="AV39" s="25">
        <v>1094.5766900000001</v>
      </c>
      <c r="AW39" s="25">
        <v>1158.6899000000001</v>
      </c>
      <c r="AX39" s="25" t="s">
        <v>55</v>
      </c>
    </row>
    <row r="40" spans="1:51" ht="13" x14ac:dyDescent="0.3">
      <c r="A40" s="16" t="str">
        <f>VLOOKUP(B40,'UIS.Stat export (4)'!$B$6:$B$232,1,0)</f>
        <v>Cameroon</v>
      </c>
      <c r="B40" s="20" t="s">
        <v>90</v>
      </c>
      <c r="C40" s="19" t="s">
        <v>53</v>
      </c>
      <c r="D40" s="24">
        <v>171.32004000000001</v>
      </c>
      <c r="E40" s="24">
        <v>177.58213000000001</v>
      </c>
      <c r="F40" s="24">
        <v>200.57140999999999</v>
      </c>
      <c r="G40" s="24">
        <v>240.00516999999999</v>
      </c>
      <c r="H40" s="24">
        <v>299.54651000000001</v>
      </c>
      <c r="I40" s="24">
        <v>355.64611000000002</v>
      </c>
      <c r="J40" s="24">
        <v>386.53089</v>
      </c>
      <c r="K40" s="24">
        <v>411.14247</v>
      </c>
      <c r="L40" s="24">
        <v>523.38878999999997</v>
      </c>
      <c r="M40" s="24">
        <v>670.01008000000002</v>
      </c>
      <c r="N40" s="24">
        <v>754.66481999999996</v>
      </c>
      <c r="O40" s="24">
        <v>829.93422999999996</v>
      </c>
      <c r="P40" s="24">
        <v>772.40725999999995</v>
      </c>
      <c r="Q40" s="24">
        <v>755.52041999999994</v>
      </c>
      <c r="R40" s="24">
        <v>774.70257000000004</v>
      </c>
      <c r="S40" s="24">
        <v>784.90961000000004</v>
      </c>
      <c r="T40" s="24">
        <v>992.49634000000003</v>
      </c>
      <c r="U40" s="24">
        <v>1115.2115899999999</v>
      </c>
      <c r="V40" s="24">
        <v>1098.75584</v>
      </c>
      <c r="W40" s="24">
        <v>950.76220999999998</v>
      </c>
      <c r="X40" s="24">
        <v>923.88127999999995</v>
      </c>
      <c r="Y40" s="24">
        <v>1000.32654</v>
      </c>
      <c r="Z40" s="24">
        <v>890.56367999999998</v>
      </c>
      <c r="AA40" s="24">
        <v>1027.56735</v>
      </c>
      <c r="AB40" s="24">
        <v>680.63714000000004</v>
      </c>
      <c r="AC40" s="24">
        <v>626.95604000000003</v>
      </c>
      <c r="AD40" s="24">
        <v>679.76518999999996</v>
      </c>
      <c r="AE40" s="24">
        <v>668.97208000000001</v>
      </c>
      <c r="AF40" s="24">
        <v>637.36086</v>
      </c>
      <c r="AG40" s="24">
        <v>675.92385999999999</v>
      </c>
      <c r="AH40" s="24">
        <v>583.09483999999998</v>
      </c>
      <c r="AI40" s="24">
        <v>589.20392000000004</v>
      </c>
      <c r="AJ40" s="24">
        <v>648.39961000000005</v>
      </c>
      <c r="AK40" s="24">
        <v>791.10648000000003</v>
      </c>
      <c r="AL40" s="24">
        <v>892.89877999999999</v>
      </c>
      <c r="AM40" s="24">
        <v>915.09128999999996</v>
      </c>
      <c r="AN40" s="24">
        <v>965.36869000000002</v>
      </c>
      <c r="AO40" s="24">
        <v>1070.9546700000001</v>
      </c>
      <c r="AP40" s="24">
        <v>1191.70955</v>
      </c>
      <c r="AQ40" s="24">
        <v>1164.7172499999999</v>
      </c>
      <c r="AR40" s="24">
        <v>1147.24235</v>
      </c>
      <c r="AS40" s="24">
        <v>1258.9246499999999</v>
      </c>
      <c r="AT40" s="24">
        <v>1222.1921400000001</v>
      </c>
      <c r="AU40" s="24">
        <v>1331.20002</v>
      </c>
      <c r="AV40" s="24">
        <v>1407.4034099999999</v>
      </c>
      <c r="AW40" s="24">
        <v>1250.77746</v>
      </c>
      <c r="AX40" s="24" t="s">
        <v>55</v>
      </c>
    </row>
    <row r="41" spans="1:51" ht="13" x14ac:dyDescent="0.3">
      <c r="A41" s="16" t="str">
        <f>VLOOKUP(B41,'UIS.Stat export (4)'!$B$6:$B$232,1,0)</f>
        <v>Canada</v>
      </c>
      <c r="B41" s="20" t="s">
        <v>91</v>
      </c>
      <c r="C41" s="19" t="s">
        <v>53</v>
      </c>
      <c r="D41" s="25">
        <v>4121.9328100000002</v>
      </c>
      <c r="E41" s="25">
        <v>4586.2558499999996</v>
      </c>
      <c r="F41" s="25">
        <v>5141.61672</v>
      </c>
      <c r="G41" s="25">
        <v>5870.6005599999999</v>
      </c>
      <c r="H41" s="25">
        <v>7043.4743500000004</v>
      </c>
      <c r="I41" s="25">
        <v>7489.9405299999999</v>
      </c>
      <c r="J41" s="25">
        <v>8783.7215899999992</v>
      </c>
      <c r="K41" s="25">
        <v>8892.7616799999996</v>
      </c>
      <c r="L41" s="25">
        <v>9096.0587200000009</v>
      </c>
      <c r="M41" s="25">
        <v>10012.44397</v>
      </c>
      <c r="N41" s="25">
        <v>11135.43799</v>
      </c>
      <c r="O41" s="25">
        <v>12297.785690000001</v>
      </c>
      <c r="P41" s="25">
        <v>12439.74784</v>
      </c>
      <c r="Q41" s="25">
        <v>13377.89565</v>
      </c>
      <c r="R41" s="25">
        <v>13826.64999</v>
      </c>
      <c r="S41" s="25">
        <v>14060.46178</v>
      </c>
      <c r="T41" s="25">
        <v>14403.8287</v>
      </c>
      <c r="U41" s="25">
        <v>16245.45168</v>
      </c>
      <c r="V41" s="25">
        <v>18864.262920000001</v>
      </c>
      <c r="W41" s="25">
        <v>20638.29005</v>
      </c>
      <c r="X41" s="25">
        <v>21371.291099999999</v>
      </c>
      <c r="Y41" s="25">
        <v>21664.59864</v>
      </c>
      <c r="Z41" s="25">
        <v>20771.250349999998</v>
      </c>
      <c r="AA41" s="25">
        <v>20017.42985</v>
      </c>
      <c r="AB41" s="25">
        <v>19859.203979999998</v>
      </c>
      <c r="AC41" s="25">
        <v>20577.489389999999</v>
      </c>
      <c r="AD41" s="25">
        <v>21183.220079999999</v>
      </c>
      <c r="AE41" s="25">
        <v>21770.13408</v>
      </c>
      <c r="AF41" s="25">
        <v>20887.839469999999</v>
      </c>
      <c r="AG41" s="25">
        <v>22167.225849999999</v>
      </c>
      <c r="AH41" s="25">
        <v>24124.169170000001</v>
      </c>
      <c r="AI41" s="25">
        <v>23691.594720000001</v>
      </c>
      <c r="AJ41" s="25">
        <v>24167.80431</v>
      </c>
      <c r="AK41" s="25">
        <v>28172.148829999998</v>
      </c>
      <c r="AL41" s="25">
        <v>31979.871950000001</v>
      </c>
      <c r="AM41" s="25">
        <v>36189.588380000001</v>
      </c>
      <c r="AN41" s="25">
        <v>40386.699480000003</v>
      </c>
      <c r="AO41" s="25">
        <v>44544.5268</v>
      </c>
      <c r="AP41" s="25">
        <v>46596.33599</v>
      </c>
      <c r="AQ41" s="25">
        <v>40773.454360000003</v>
      </c>
      <c r="AR41" s="25">
        <v>47445.761930000001</v>
      </c>
      <c r="AS41" s="25">
        <v>52083.826220000003</v>
      </c>
      <c r="AT41" s="25">
        <v>52495.28847</v>
      </c>
      <c r="AU41" s="25">
        <v>52266.17568</v>
      </c>
      <c r="AV41" s="25">
        <v>50185.481500000002</v>
      </c>
      <c r="AW41" s="25">
        <v>43248.529909999997</v>
      </c>
      <c r="AX41" s="25" t="s">
        <v>55</v>
      </c>
    </row>
    <row r="42" spans="1:51" ht="13" x14ac:dyDescent="0.3">
      <c r="A42" s="16" t="str">
        <f>VLOOKUP(B42,'UIS.Stat export (4)'!$B$6:$B$232,1,0)</f>
        <v>Cabo Verde</v>
      </c>
      <c r="B42" s="20" t="s">
        <v>92</v>
      </c>
      <c r="C42" s="19" t="s">
        <v>53</v>
      </c>
      <c r="D42" s="31">
        <v>100</v>
      </c>
      <c r="E42" s="31">
        <v>100</v>
      </c>
      <c r="F42" s="31">
        <v>100</v>
      </c>
      <c r="G42" s="27">
        <f t="shared" ref="G42:L42" si="65">TREND(H42:T42,H$4:T$4,G$4)</f>
        <v>117.30915270261175</v>
      </c>
      <c r="H42" s="27">
        <f t="shared" si="65"/>
        <v>138.06283595033165</v>
      </c>
      <c r="I42" s="27">
        <f t="shared" si="65"/>
        <v>161.41900162147067</v>
      </c>
      <c r="J42" s="27">
        <f t="shared" si="65"/>
        <v>197.58852950227447</v>
      </c>
      <c r="K42" s="27">
        <f t="shared" si="65"/>
        <v>230.2651690851053</v>
      </c>
      <c r="L42" s="27">
        <f t="shared" si="65"/>
        <v>271.79667337278079</v>
      </c>
      <c r="M42" s="27">
        <f>TREND(N42:Z42,N$4:Z$4,M$4)</f>
        <v>311.8091284615366</v>
      </c>
      <c r="N42" s="24">
        <v>498.06502999999998</v>
      </c>
      <c r="O42" s="24">
        <v>480.2158</v>
      </c>
      <c r="P42" s="24">
        <v>474.98998</v>
      </c>
      <c r="Q42" s="24">
        <v>458.26656000000003</v>
      </c>
      <c r="R42" s="24">
        <v>428.28429999999997</v>
      </c>
      <c r="S42" s="24">
        <v>438.65823</v>
      </c>
      <c r="T42" s="24">
        <v>597.35121000000004</v>
      </c>
      <c r="U42" s="24">
        <v>726.15278999999998</v>
      </c>
      <c r="V42" s="24">
        <v>803.70776999999998</v>
      </c>
      <c r="W42" s="24">
        <v>799.61167</v>
      </c>
      <c r="X42" s="24">
        <v>899.29879000000005</v>
      </c>
      <c r="Y42" s="24">
        <v>915.55469000000005</v>
      </c>
      <c r="Z42" s="24">
        <v>996.33998999999994</v>
      </c>
      <c r="AA42" s="24">
        <v>1331.1258800000001</v>
      </c>
      <c r="AB42" s="24">
        <v>1073.44343</v>
      </c>
      <c r="AC42" s="24">
        <v>1251.8090299999999</v>
      </c>
      <c r="AD42" s="24">
        <v>1256.49316</v>
      </c>
      <c r="AE42" s="24">
        <v>1197.17587</v>
      </c>
      <c r="AF42" s="24">
        <v>1242.98749</v>
      </c>
      <c r="AG42" s="24">
        <v>1379.0730900000001</v>
      </c>
      <c r="AH42" s="24">
        <v>1229.0444600000001</v>
      </c>
      <c r="AI42" s="24">
        <v>1258.5572199999999</v>
      </c>
      <c r="AJ42" s="24">
        <v>1363.5926999999999</v>
      </c>
      <c r="AK42" s="24">
        <v>1759.25613</v>
      </c>
      <c r="AL42" s="24">
        <v>1970.8913700000001</v>
      </c>
      <c r="AM42" s="24">
        <v>2049.61598</v>
      </c>
      <c r="AN42" s="24">
        <v>2316.4794900000002</v>
      </c>
      <c r="AO42" s="24">
        <v>3145.6538300000002</v>
      </c>
      <c r="AP42" s="24">
        <v>3698.3154</v>
      </c>
      <c r="AQ42" s="24">
        <v>3517.38679</v>
      </c>
      <c r="AR42" s="24">
        <v>3393.92749</v>
      </c>
      <c r="AS42" s="24">
        <v>3766.1116499999998</v>
      </c>
      <c r="AT42" s="24">
        <v>3497.6911399999999</v>
      </c>
      <c r="AU42" s="24">
        <v>3623.2224299999998</v>
      </c>
      <c r="AV42" s="24">
        <v>3641.1076600000001</v>
      </c>
      <c r="AW42" s="24">
        <v>3131.13105</v>
      </c>
      <c r="AX42" s="24" t="s">
        <v>55</v>
      </c>
    </row>
    <row r="43" spans="1:51" ht="13" hidden="1" x14ac:dyDescent="0.3">
      <c r="A43" s="16" t="str">
        <f>VLOOKUP(B43,'UIS.Stat export (4)'!$B$6:$B$232,1,0)</f>
        <v>Cayman Islands</v>
      </c>
      <c r="B43" s="20" t="s">
        <v>93</v>
      </c>
      <c r="C43" s="19" t="s">
        <v>53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>
        <v>30190.668679999999</v>
      </c>
      <c r="AE43" s="25"/>
      <c r="AF43" s="25"/>
      <c r="AG43" s="25"/>
      <c r="AH43" s="25"/>
      <c r="AI43" s="25"/>
      <c r="AJ43" s="25"/>
      <c r="AK43" s="25"/>
      <c r="AL43" s="25"/>
      <c r="AM43" s="25"/>
      <c r="AN43" s="25">
        <v>64104.751600000003</v>
      </c>
      <c r="AO43" s="25"/>
      <c r="AP43" s="25"/>
      <c r="AQ43" s="25"/>
      <c r="AR43" s="25"/>
      <c r="AS43" s="25"/>
      <c r="AT43" s="25"/>
      <c r="AU43" s="25"/>
      <c r="AV43" s="25"/>
      <c r="AW43" s="25"/>
      <c r="AX43" s="25" t="s">
        <v>55</v>
      </c>
      <c r="AY43" s="16">
        <v>1</v>
      </c>
    </row>
    <row r="44" spans="1:51" ht="13" x14ac:dyDescent="0.3">
      <c r="A44" s="16" t="str">
        <f>VLOOKUP(B44,'UIS.Stat export (4)'!$B$6:$B$232,1,0)</f>
        <v>Central African Republic</v>
      </c>
      <c r="B44" s="20" t="s">
        <v>94</v>
      </c>
      <c r="C44" s="19" t="s">
        <v>53</v>
      </c>
      <c r="D44" s="24">
        <v>103.4098</v>
      </c>
      <c r="E44" s="24">
        <v>108.03059</v>
      </c>
      <c r="F44" s="24">
        <v>121.17516999999999</v>
      </c>
      <c r="G44" s="24">
        <v>139.97390999999999</v>
      </c>
      <c r="H44" s="24">
        <v>142.41056</v>
      </c>
      <c r="I44" s="24">
        <v>187.69900000000001</v>
      </c>
      <c r="J44" s="24">
        <v>218.84117000000001</v>
      </c>
      <c r="K44" s="24">
        <v>240.60616999999999</v>
      </c>
      <c r="L44" s="24">
        <v>282.82666</v>
      </c>
      <c r="M44" s="24">
        <v>316.53125</v>
      </c>
      <c r="N44" s="24">
        <v>350.49027999999998</v>
      </c>
      <c r="O44" s="24">
        <v>296.89175999999998</v>
      </c>
      <c r="P44" s="24">
        <v>310.28509000000003</v>
      </c>
      <c r="Q44" s="24">
        <v>264.99108999999999</v>
      </c>
      <c r="R44" s="24">
        <v>249.3014</v>
      </c>
      <c r="S44" s="24">
        <v>329.16264999999999</v>
      </c>
      <c r="T44" s="24">
        <v>416.99551000000002</v>
      </c>
      <c r="U44" s="24">
        <v>436.53973999999999</v>
      </c>
      <c r="V44" s="24">
        <v>450.18695000000002</v>
      </c>
      <c r="W44" s="24">
        <v>429.79036000000002</v>
      </c>
      <c r="X44" s="24">
        <v>490.39954</v>
      </c>
      <c r="Y44" s="24">
        <v>457.45530000000002</v>
      </c>
      <c r="Z44" s="24">
        <v>457.05831000000001</v>
      </c>
      <c r="AA44" s="24">
        <v>403.29311000000001</v>
      </c>
      <c r="AB44" s="24">
        <v>261.60214000000002</v>
      </c>
      <c r="AC44" s="24">
        <v>334.36547999999999</v>
      </c>
      <c r="AD44" s="24">
        <v>294.92043000000001</v>
      </c>
      <c r="AE44" s="24">
        <v>268.08622000000003</v>
      </c>
      <c r="AF44" s="24">
        <v>270.43074999999999</v>
      </c>
      <c r="AG44" s="24">
        <v>273.58136000000002</v>
      </c>
      <c r="AH44" s="24">
        <v>245.43438</v>
      </c>
      <c r="AI44" s="24">
        <v>245.56326999999999</v>
      </c>
      <c r="AJ44" s="24">
        <v>256.85061000000002</v>
      </c>
      <c r="AK44" s="24">
        <v>290.50966</v>
      </c>
      <c r="AL44" s="24">
        <v>318.48379</v>
      </c>
      <c r="AM44" s="24">
        <v>332.94664</v>
      </c>
      <c r="AN44" s="24">
        <v>353.89445000000001</v>
      </c>
      <c r="AO44" s="24">
        <v>404.11318</v>
      </c>
      <c r="AP44" s="24">
        <v>463.82762000000002</v>
      </c>
      <c r="AQ44" s="24">
        <v>454.36932000000002</v>
      </c>
      <c r="AR44" s="24">
        <v>446.80020000000002</v>
      </c>
      <c r="AS44" s="24">
        <v>488.35734000000002</v>
      </c>
      <c r="AT44" s="24">
        <v>472.81822</v>
      </c>
      <c r="AU44" s="24">
        <v>317.16737000000001</v>
      </c>
      <c r="AV44" s="24">
        <v>351.99423000000002</v>
      </c>
      <c r="AW44" s="24">
        <v>306.77875</v>
      </c>
      <c r="AX44" s="24" t="s">
        <v>55</v>
      </c>
    </row>
    <row r="45" spans="1:51" ht="13" x14ac:dyDescent="0.3">
      <c r="A45" s="16" t="str">
        <f>VLOOKUP(B45,'UIS.Stat export (4)'!$B$6:$B$232,1,0)</f>
        <v>Chad</v>
      </c>
      <c r="B45" s="20" t="s">
        <v>95</v>
      </c>
      <c r="C45" s="19" t="s">
        <v>53</v>
      </c>
      <c r="D45" s="25">
        <v>128.74573000000001</v>
      </c>
      <c r="E45" s="25">
        <v>134.64322000000001</v>
      </c>
      <c r="F45" s="25">
        <v>153.40190999999999</v>
      </c>
      <c r="G45" s="25">
        <v>165.57799</v>
      </c>
      <c r="H45" s="25">
        <v>163.11236</v>
      </c>
      <c r="I45" s="25">
        <v>211.45320000000001</v>
      </c>
      <c r="J45" s="25">
        <v>207.53185999999999</v>
      </c>
      <c r="K45" s="25">
        <v>219.83807999999999</v>
      </c>
      <c r="L45" s="25">
        <v>256.87734999999998</v>
      </c>
      <c r="M45" s="25">
        <v>227.14651000000001</v>
      </c>
      <c r="N45" s="25">
        <v>228.90523999999999</v>
      </c>
      <c r="O45" s="25">
        <v>190.18530000000001</v>
      </c>
      <c r="P45" s="25">
        <v>176.92046999999999</v>
      </c>
      <c r="Q45" s="25">
        <v>172.34084999999999</v>
      </c>
      <c r="R45" s="25">
        <v>185.48686000000001</v>
      </c>
      <c r="S45" s="25">
        <v>202.85504</v>
      </c>
      <c r="T45" s="25">
        <v>203.62244000000001</v>
      </c>
      <c r="U45" s="25">
        <v>215.08</v>
      </c>
      <c r="V45" s="25">
        <v>265.43547999999998</v>
      </c>
      <c r="W45" s="25">
        <v>248.50380999999999</v>
      </c>
      <c r="X45" s="25">
        <v>291.80919</v>
      </c>
      <c r="Y45" s="25">
        <v>305.16550999999998</v>
      </c>
      <c r="Z45" s="25">
        <v>296.34584000000001</v>
      </c>
      <c r="AA45" s="25">
        <v>223.17128</v>
      </c>
      <c r="AB45" s="25">
        <v>174.19457</v>
      </c>
      <c r="AC45" s="25">
        <v>206.51178999999999</v>
      </c>
      <c r="AD45" s="25">
        <v>221.94718</v>
      </c>
      <c r="AE45" s="25">
        <v>206.11957000000001</v>
      </c>
      <c r="AF45" s="25">
        <v>224.84010000000001</v>
      </c>
      <c r="AG45" s="25">
        <v>190.81541000000001</v>
      </c>
      <c r="AH45" s="25">
        <v>166.00801999999999</v>
      </c>
      <c r="AI45" s="25">
        <v>197.30228</v>
      </c>
      <c r="AJ45" s="25">
        <v>220.79535000000001</v>
      </c>
      <c r="AK45" s="25">
        <v>292.58157999999997</v>
      </c>
      <c r="AL45" s="25">
        <v>454.65528</v>
      </c>
      <c r="AM45" s="25">
        <v>660.18155999999999</v>
      </c>
      <c r="AN45" s="25">
        <v>712.04681000000005</v>
      </c>
      <c r="AO45" s="25">
        <v>801.40160000000003</v>
      </c>
      <c r="AP45" s="25">
        <v>929.27963999999997</v>
      </c>
      <c r="AQ45" s="25">
        <v>803.91435000000001</v>
      </c>
      <c r="AR45" s="25">
        <v>895.87800000000004</v>
      </c>
      <c r="AS45" s="25">
        <v>988.44316000000003</v>
      </c>
      <c r="AT45" s="25">
        <v>972.67935</v>
      </c>
      <c r="AU45" s="25">
        <v>985.09532000000002</v>
      </c>
      <c r="AV45" s="25">
        <v>1024.6683499999999</v>
      </c>
      <c r="AW45" s="25">
        <v>775.69509000000005</v>
      </c>
      <c r="AX45" s="25" t="s">
        <v>55</v>
      </c>
    </row>
    <row r="46" spans="1:51" ht="13" x14ac:dyDescent="0.3">
      <c r="A46" s="16" t="str">
        <f>VLOOKUP(B46,'UIS.Stat export (4)'!$B$6:$B$232,1,0)</f>
        <v>Channel Islands</v>
      </c>
      <c r="B46" s="20" t="s">
        <v>96</v>
      </c>
      <c r="C46" s="19" t="s">
        <v>53</v>
      </c>
      <c r="D46" s="27">
        <f t="shared" ref="D46:AD46" si="66">TREND(E46:I46,E$4:I$4,D$4)</f>
        <v>21670.744877685793</v>
      </c>
      <c r="E46" s="27">
        <f t="shared" si="66"/>
        <v>22366.998113063397</v>
      </c>
      <c r="F46" s="27">
        <f t="shared" si="66"/>
        <v>23063.68668134138</v>
      </c>
      <c r="G46" s="27">
        <f t="shared" si="66"/>
        <v>23760.819258587202</v>
      </c>
      <c r="H46" s="27">
        <f t="shared" si="66"/>
        <v>24456.810056505259</v>
      </c>
      <c r="I46" s="27">
        <f t="shared" si="66"/>
        <v>25152.949498756556</v>
      </c>
      <c r="J46" s="27">
        <f t="shared" si="66"/>
        <v>25851.069806821877</v>
      </c>
      <c r="K46" s="27">
        <f t="shared" si="66"/>
        <v>26547.141682125628</v>
      </c>
      <c r="L46" s="27">
        <f t="shared" si="66"/>
        <v>27241.508322868031</v>
      </c>
      <c r="M46" s="27">
        <f t="shared" si="66"/>
        <v>27940.904875123175</v>
      </c>
      <c r="N46" s="27">
        <f t="shared" si="66"/>
        <v>28639.220912062563</v>
      </c>
      <c r="O46" s="27">
        <f t="shared" si="66"/>
        <v>29329.141460327664</v>
      </c>
      <c r="P46" s="27">
        <f t="shared" si="66"/>
        <v>30028.618625275092</v>
      </c>
      <c r="Q46" s="27">
        <f t="shared" si="66"/>
        <v>30734.481156999245</v>
      </c>
      <c r="R46" s="27">
        <f t="shared" si="66"/>
        <v>31418.295485114446</v>
      </c>
      <c r="S46" s="27">
        <f t="shared" si="66"/>
        <v>32108.670629313681</v>
      </c>
      <c r="T46" s="27">
        <f t="shared" si="66"/>
        <v>32834.465131208533</v>
      </c>
      <c r="U46" s="27">
        <f t="shared" si="66"/>
        <v>33516.004139058525</v>
      </c>
      <c r="V46" s="27">
        <f t="shared" si="66"/>
        <v>34174.457895212574</v>
      </c>
      <c r="W46" s="27">
        <f t="shared" si="66"/>
        <v>34929.071555577917</v>
      </c>
      <c r="X46" s="27">
        <f t="shared" si="66"/>
        <v>35647.219921668293</v>
      </c>
      <c r="Y46" s="27">
        <f t="shared" si="66"/>
        <v>36216.648616483435</v>
      </c>
      <c r="Z46" s="27">
        <f t="shared" si="66"/>
        <v>36989.692693964578</v>
      </c>
      <c r="AA46" s="27">
        <f t="shared" si="66"/>
        <v>37841.924409960629</v>
      </c>
      <c r="AB46" s="27">
        <f t="shared" si="66"/>
        <v>38276.936969487928</v>
      </c>
      <c r="AC46" s="27">
        <f t="shared" si="66"/>
        <v>38904.09125885996</v>
      </c>
      <c r="AD46" s="27">
        <f t="shared" si="66"/>
        <v>40152.61502919998</v>
      </c>
      <c r="AE46" s="27">
        <f>TREND(AF46:AJ46,AF$4:AJ$4,AE$4)</f>
        <v>40469.680168999825</v>
      </c>
      <c r="AF46" s="24">
        <v>40538.064460000001</v>
      </c>
      <c r="AG46" s="24">
        <v>42406.932849999997</v>
      </c>
      <c r="AH46" s="24">
        <v>43299.401140000002</v>
      </c>
      <c r="AI46" s="24">
        <v>41609.019480000003</v>
      </c>
      <c r="AJ46" s="24">
        <v>44158.040260000002</v>
      </c>
      <c r="AK46" s="24">
        <v>48227.665509999999</v>
      </c>
      <c r="AL46" s="24">
        <v>55844.116690000003</v>
      </c>
      <c r="AM46" s="24">
        <v>57209.249159999999</v>
      </c>
      <c r="AN46" s="24">
        <v>62260.225550000003</v>
      </c>
      <c r="AO46" s="24">
        <v>73568.234830000001</v>
      </c>
      <c r="AP46" s="30">
        <f>TREND($AF46:AO46,$AF$4:AO$4,AP$4)</f>
        <v>69331.052966666408</v>
      </c>
      <c r="AQ46" s="30">
        <f>TREND($AF46:AP46,$AF$4:AP$4,AQ$4)</f>
        <v>72679.954416424967</v>
      </c>
      <c r="AR46" s="30">
        <f>TREND($AF46:AQ46,$AF$4:AQ$4,AR$4)</f>
        <v>76028.855866181664</v>
      </c>
      <c r="AS46" s="30">
        <f>TREND($AF46:AR46,$AF$4:AR$4,AS$4)</f>
        <v>79377.757315940224</v>
      </c>
      <c r="AT46" s="30">
        <f>TREND($AF46:AS46,$AF$4:AS$4,AT$4)</f>
        <v>82726.658765697852</v>
      </c>
      <c r="AU46" s="30">
        <f>TREND($AF46:AT46,$AF$4:AT$4,AU$4)</f>
        <v>86075.56021545548</v>
      </c>
      <c r="AV46" s="30">
        <f>TREND($AF46:AU46,$AF$4:AU$4,AV$4)</f>
        <v>89424.461665213108</v>
      </c>
      <c r="AW46" s="30">
        <f>TREND($AF46:AV46,$AF$4:AV$4,AW$4)</f>
        <v>92773.363114970736</v>
      </c>
      <c r="AX46" s="24" t="s">
        <v>55</v>
      </c>
    </row>
    <row r="47" spans="1:51" ht="13" x14ac:dyDescent="0.3">
      <c r="A47" s="16" t="str">
        <f>VLOOKUP(B47,'UIS.Stat export (4)'!$B$6:$B$232,1,0)</f>
        <v>Chile</v>
      </c>
      <c r="B47" s="20" t="s">
        <v>97</v>
      </c>
      <c r="C47" s="19" t="s">
        <v>53</v>
      </c>
      <c r="D47" s="25">
        <v>939.26329999999996</v>
      </c>
      <c r="E47" s="25">
        <v>1097.8271099999999</v>
      </c>
      <c r="F47" s="25">
        <v>1162.9557199999999</v>
      </c>
      <c r="G47" s="25">
        <v>1624.5506700000001</v>
      </c>
      <c r="H47" s="25">
        <v>1514.91347</v>
      </c>
      <c r="I47" s="25">
        <v>693.48059000000001</v>
      </c>
      <c r="J47" s="25">
        <v>931.34231999999997</v>
      </c>
      <c r="K47" s="25">
        <v>1243.1358399999999</v>
      </c>
      <c r="L47" s="25">
        <v>1411.7685300000001</v>
      </c>
      <c r="M47" s="25">
        <v>1872.57466</v>
      </c>
      <c r="N47" s="25">
        <v>2454.2881600000001</v>
      </c>
      <c r="O47" s="25">
        <v>2863.46252</v>
      </c>
      <c r="P47" s="25">
        <v>2103.8238000000001</v>
      </c>
      <c r="Q47" s="25">
        <v>1683.72561</v>
      </c>
      <c r="R47" s="25">
        <v>1613.29422</v>
      </c>
      <c r="S47" s="25">
        <v>1361.5153600000001</v>
      </c>
      <c r="T47" s="25">
        <v>1440.36446</v>
      </c>
      <c r="U47" s="25">
        <v>1671.1666299999999</v>
      </c>
      <c r="V47" s="25">
        <v>1937.7106200000001</v>
      </c>
      <c r="W47" s="25">
        <v>2195.5414900000001</v>
      </c>
      <c r="X47" s="25">
        <v>2401.5251800000001</v>
      </c>
      <c r="Y47" s="25">
        <v>2727.5738200000001</v>
      </c>
      <c r="Z47" s="25">
        <v>3277.6690899999999</v>
      </c>
      <c r="AA47" s="25">
        <v>3461.4350899999999</v>
      </c>
      <c r="AB47" s="25">
        <v>3942.9675900000002</v>
      </c>
      <c r="AC47" s="25">
        <v>5026.7206299999998</v>
      </c>
      <c r="AD47" s="25">
        <v>5263.1913699999996</v>
      </c>
      <c r="AE47" s="25">
        <v>5674.15301</v>
      </c>
      <c r="AF47" s="25">
        <v>5367.2118200000004</v>
      </c>
      <c r="AG47" s="25">
        <v>4872.6921499999999</v>
      </c>
      <c r="AH47" s="25">
        <v>5229.1770999999999</v>
      </c>
      <c r="AI47" s="25">
        <v>4709.9233999999997</v>
      </c>
      <c r="AJ47" s="25">
        <v>4566.52333</v>
      </c>
      <c r="AK47" s="25">
        <v>4948.7481799999996</v>
      </c>
      <c r="AL47" s="25">
        <v>6323.7576399999998</v>
      </c>
      <c r="AM47" s="25">
        <v>7728.6118999999999</v>
      </c>
      <c r="AN47" s="25">
        <v>9500.8351600000005</v>
      </c>
      <c r="AO47" s="25">
        <v>10513.540709999999</v>
      </c>
      <c r="AP47" s="25">
        <v>10791.020189999999</v>
      </c>
      <c r="AQ47" s="25">
        <v>10217.31403</v>
      </c>
      <c r="AR47" s="25">
        <v>12785.051869999999</v>
      </c>
      <c r="AS47" s="25">
        <v>14582.17052</v>
      </c>
      <c r="AT47" s="25">
        <v>15253.330830000001</v>
      </c>
      <c r="AU47" s="25">
        <v>15764.755450000001</v>
      </c>
      <c r="AV47" s="25">
        <v>14566.14905</v>
      </c>
      <c r="AW47" s="25">
        <v>13383.8768</v>
      </c>
      <c r="AX47" s="25" t="s">
        <v>55</v>
      </c>
    </row>
    <row r="48" spans="1:51" ht="13" x14ac:dyDescent="0.3">
      <c r="A48" s="16" t="str">
        <f>VLOOKUP(B48,'UIS.Stat export (4)'!$B$6:$B$232,1,0)</f>
        <v>China</v>
      </c>
      <c r="B48" s="20" t="s">
        <v>98</v>
      </c>
      <c r="C48" s="19" t="s">
        <v>53</v>
      </c>
      <c r="D48" s="24">
        <v>111.82272</v>
      </c>
      <c r="E48" s="24">
        <v>117.18159</v>
      </c>
      <c r="F48" s="24">
        <v>130.11125999999999</v>
      </c>
      <c r="G48" s="24">
        <v>155.07844</v>
      </c>
      <c r="H48" s="24">
        <v>157.99938</v>
      </c>
      <c r="I48" s="24">
        <v>175.86574999999999</v>
      </c>
      <c r="J48" s="24">
        <v>162.92052000000001</v>
      </c>
      <c r="K48" s="24">
        <v>182.67857000000001</v>
      </c>
      <c r="L48" s="24">
        <v>155.18463</v>
      </c>
      <c r="M48" s="24">
        <v>182.51353</v>
      </c>
      <c r="N48" s="24">
        <v>193.27682999999999</v>
      </c>
      <c r="O48" s="24">
        <v>195.56493</v>
      </c>
      <c r="P48" s="24">
        <v>201.80802</v>
      </c>
      <c r="Q48" s="24">
        <v>223.73493999999999</v>
      </c>
      <c r="R48" s="24">
        <v>248.91582</v>
      </c>
      <c r="S48" s="24">
        <v>292.54793999999998</v>
      </c>
      <c r="T48" s="24">
        <v>280.09804000000003</v>
      </c>
      <c r="U48" s="24">
        <v>250.31459000000001</v>
      </c>
      <c r="V48" s="24">
        <v>282.05678</v>
      </c>
      <c r="W48" s="24">
        <v>309.26339000000002</v>
      </c>
      <c r="X48" s="24">
        <v>316.22442999999998</v>
      </c>
      <c r="Y48" s="24">
        <v>331.47492</v>
      </c>
      <c r="Z48" s="24">
        <v>364.75966</v>
      </c>
      <c r="AA48" s="24">
        <v>375.81429000000003</v>
      </c>
      <c r="AB48" s="24">
        <v>471.76087999999999</v>
      </c>
      <c r="AC48" s="24">
        <v>607.56858</v>
      </c>
      <c r="AD48" s="24">
        <v>707.02976999999998</v>
      </c>
      <c r="AE48" s="24">
        <v>778.94390999999996</v>
      </c>
      <c r="AF48" s="24">
        <v>825.54795999999999</v>
      </c>
      <c r="AG48" s="24">
        <v>869.65488000000005</v>
      </c>
      <c r="AH48" s="24">
        <v>954.55228999999997</v>
      </c>
      <c r="AI48" s="24">
        <v>1047.47786</v>
      </c>
      <c r="AJ48" s="24">
        <v>1141.75764</v>
      </c>
      <c r="AK48" s="24">
        <v>1280.60285</v>
      </c>
      <c r="AL48" s="24">
        <v>1498.1738</v>
      </c>
      <c r="AM48" s="24">
        <v>1740.09673</v>
      </c>
      <c r="AN48" s="24">
        <v>2082.18336</v>
      </c>
      <c r="AO48" s="24">
        <v>2673.2941900000001</v>
      </c>
      <c r="AP48" s="24">
        <v>3441.2213499999998</v>
      </c>
      <c r="AQ48" s="24">
        <v>3800.4745400000002</v>
      </c>
      <c r="AR48" s="24">
        <v>4514.9405200000001</v>
      </c>
      <c r="AS48" s="24">
        <v>5574.1870900000004</v>
      </c>
      <c r="AT48" s="24">
        <v>6264.6438799999996</v>
      </c>
      <c r="AU48" s="24">
        <v>6991.8538699999999</v>
      </c>
      <c r="AV48" s="24">
        <v>7587.2897300000004</v>
      </c>
      <c r="AW48" s="24">
        <v>7924.6539599999996</v>
      </c>
      <c r="AX48" s="24" t="s">
        <v>55</v>
      </c>
    </row>
    <row r="49" spans="1:51" ht="20" x14ac:dyDescent="0.3">
      <c r="A49" s="16" t="str">
        <f>VLOOKUP(B49,'UIS.Stat export (4)'!$B$6:$B$232,1,0)</f>
        <v>China. Hong Kong Special Administrative Region</v>
      </c>
      <c r="B49" s="20" t="s">
        <v>350</v>
      </c>
      <c r="C49" s="19" t="s">
        <v>53</v>
      </c>
      <c r="D49" s="25">
        <v>960.03196000000003</v>
      </c>
      <c r="E49" s="25">
        <v>1106.4697200000001</v>
      </c>
      <c r="F49" s="25">
        <v>1384.7384400000001</v>
      </c>
      <c r="G49" s="25">
        <v>1893.1812399999999</v>
      </c>
      <c r="H49" s="25">
        <v>2166.18145</v>
      </c>
      <c r="I49" s="25">
        <v>2252.1118799999999</v>
      </c>
      <c r="J49" s="25">
        <v>2850.0146100000002</v>
      </c>
      <c r="K49" s="25">
        <v>3429.4202799999998</v>
      </c>
      <c r="L49" s="25">
        <v>3923.94373</v>
      </c>
      <c r="M49" s="25">
        <v>4569.4537099999998</v>
      </c>
      <c r="N49" s="25">
        <v>5700.4126299999998</v>
      </c>
      <c r="O49" s="25">
        <v>5991.3202600000004</v>
      </c>
      <c r="P49" s="25">
        <v>6133.7840800000004</v>
      </c>
      <c r="Q49" s="25">
        <v>5595.2351399999998</v>
      </c>
      <c r="R49" s="25">
        <v>6208.2261600000002</v>
      </c>
      <c r="S49" s="25">
        <v>6542.9315399999996</v>
      </c>
      <c r="T49" s="25">
        <v>7435.0307000000003</v>
      </c>
      <c r="U49" s="25">
        <v>9055.1062700000002</v>
      </c>
      <c r="V49" s="25">
        <v>10609.745639999999</v>
      </c>
      <c r="W49" s="25">
        <v>12097.775159999999</v>
      </c>
      <c r="X49" s="25">
        <v>13485.544889999999</v>
      </c>
      <c r="Y49" s="25">
        <v>15465.85886</v>
      </c>
      <c r="Z49" s="25">
        <v>17976.429380000001</v>
      </c>
      <c r="AA49" s="25">
        <v>20395.517370000001</v>
      </c>
      <c r="AB49" s="25">
        <v>22502.579740000001</v>
      </c>
      <c r="AC49" s="25">
        <v>23497.492310000001</v>
      </c>
      <c r="AD49" s="25">
        <v>24818.154549999999</v>
      </c>
      <c r="AE49" s="25">
        <v>27330.033350000002</v>
      </c>
      <c r="AF49" s="25">
        <v>25808.970949999999</v>
      </c>
      <c r="AG49" s="25">
        <v>25091.6666</v>
      </c>
      <c r="AH49" s="25">
        <v>25756.663779999999</v>
      </c>
      <c r="AI49" s="25">
        <v>25230.216329999999</v>
      </c>
      <c r="AJ49" s="25">
        <v>24665.89</v>
      </c>
      <c r="AK49" s="25">
        <v>23977.01945</v>
      </c>
      <c r="AL49" s="25">
        <v>24928.10037</v>
      </c>
      <c r="AM49" s="25">
        <v>26649.750800000002</v>
      </c>
      <c r="AN49" s="25">
        <v>28224.215059999999</v>
      </c>
      <c r="AO49" s="25">
        <v>30594.01784</v>
      </c>
      <c r="AP49" s="25">
        <v>31515.662769999999</v>
      </c>
      <c r="AQ49" s="25">
        <v>30697.340380000001</v>
      </c>
      <c r="AR49" s="25">
        <v>32549.998230000001</v>
      </c>
      <c r="AS49" s="25">
        <v>35142.487930000003</v>
      </c>
      <c r="AT49" s="25">
        <v>36707.774230000003</v>
      </c>
      <c r="AU49" s="25">
        <v>38364.194900000002</v>
      </c>
      <c r="AV49" s="25">
        <v>40215.667730000001</v>
      </c>
      <c r="AW49" s="25">
        <v>42422.874020000003</v>
      </c>
      <c r="AX49" s="25" t="s">
        <v>55</v>
      </c>
    </row>
    <row r="50" spans="1:51" ht="20" x14ac:dyDescent="0.3">
      <c r="A50" s="16" t="str">
        <f>VLOOKUP(B50,'UIS.Stat export (4)'!$B$6:$B$232,1,0)</f>
        <v>China. Macao Special Administrative Region</v>
      </c>
      <c r="B50" s="20" t="s">
        <v>351</v>
      </c>
      <c r="C50" s="19" t="s">
        <v>53</v>
      </c>
      <c r="D50" s="34">
        <f t="shared" ref="D50" si="67">AVERAGE(E50:F50)</f>
        <v>3857.7055774340815</v>
      </c>
      <c r="E50" s="34">
        <f t="shared" ref="E50" si="68">AVERAGE(F50:G50)</f>
        <v>3857.6631851318357</v>
      </c>
      <c r="F50" s="34">
        <f t="shared" ref="F50" si="69">AVERAGE(G50:H50)</f>
        <v>3857.7479697363278</v>
      </c>
      <c r="G50" s="34">
        <f t="shared" ref="G50" si="70">AVERAGE(H50:I50)</f>
        <v>3857.5784005273435</v>
      </c>
      <c r="H50" s="34">
        <f t="shared" ref="H50" si="71">AVERAGE(I50:J50)</f>
        <v>3857.9175389453126</v>
      </c>
      <c r="I50" s="34">
        <f t="shared" ref="I50" si="72">AVERAGE(J50:K50)</f>
        <v>3857.239262109375</v>
      </c>
      <c r="J50" s="34">
        <f t="shared" ref="J50" si="73">AVERAGE(K50:L50)</f>
        <v>3858.5958157812502</v>
      </c>
      <c r="K50" s="34">
        <f t="shared" ref="K50" si="74">AVERAGE(L50:M50)</f>
        <v>3855.8827084374998</v>
      </c>
      <c r="L50" s="34">
        <f t="shared" ref="L50" si="75">AVERAGE(M50:N50)</f>
        <v>3861.3089231250001</v>
      </c>
      <c r="M50" s="34">
        <f t="shared" ref="M50" si="76">AVERAGE(N50:O50)</f>
        <v>3850.4564937499999</v>
      </c>
      <c r="N50" s="34">
        <f t="shared" ref="N50" si="77">AVERAGE(O50:P50)</f>
        <v>3872.1613525000002</v>
      </c>
      <c r="O50" s="34">
        <f t="shared" ref="O50" si="78">AVERAGE(P50:Q50)</f>
        <v>3828.7516350000001</v>
      </c>
      <c r="P50" s="24">
        <v>3915.57107</v>
      </c>
      <c r="Q50" s="24">
        <v>3741.9322000000002</v>
      </c>
      <c r="R50" s="24">
        <v>4169.2287999999999</v>
      </c>
      <c r="S50" s="24">
        <v>4125.5302499999998</v>
      </c>
      <c r="T50" s="24">
        <v>4450.0632800000003</v>
      </c>
      <c r="U50" s="24">
        <v>5537.6005800000003</v>
      </c>
      <c r="V50" s="24">
        <v>6212.5624399999997</v>
      </c>
      <c r="W50" s="24">
        <v>7113.4650899999997</v>
      </c>
      <c r="X50" s="24">
        <v>8312.1756700000005</v>
      </c>
      <c r="Y50" s="24">
        <v>9377.7395699999997</v>
      </c>
      <c r="Z50" s="24">
        <v>12126.050660000001</v>
      </c>
      <c r="AA50" s="24">
        <v>13713.305850000001</v>
      </c>
      <c r="AB50" s="24">
        <v>14979.04126</v>
      </c>
      <c r="AC50" s="24">
        <v>16465.02637</v>
      </c>
      <c r="AD50" s="24">
        <v>16357.400299999999</v>
      </c>
      <c r="AE50" s="24">
        <v>16199.13528</v>
      </c>
      <c r="AF50" s="24">
        <v>14771.49505</v>
      </c>
      <c r="AG50" s="24">
        <v>13907.504580000001</v>
      </c>
      <c r="AH50" s="24">
        <v>14127.56667</v>
      </c>
      <c r="AI50" s="24">
        <v>15547.681920000001</v>
      </c>
      <c r="AJ50" s="24">
        <v>16485.936420000002</v>
      </c>
      <c r="AK50" s="24">
        <v>18180.639019999999</v>
      </c>
      <c r="AL50" s="24">
        <v>23083.400160000001</v>
      </c>
      <c r="AM50" s="24">
        <v>25829.991000000002</v>
      </c>
      <c r="AN50" s="24">
        <v>30829.265350000001</v>
      </c>
      <c r="AO50" s="24">
        <v>37200.108979999997</v>
      </c>
      <c r="AP50" s="24">
        <v>41235.027600000001</v>
      </c>
      <c r="AQ50" s="24">
        <v>41187.79204</v>
      </c>
      <c r="AR50" s="24">
        <v>52604.327129999998</v>
      </c>
      <c r="AS50" s="24">
        <v>67150.276750000005</v>
      </c>
      <c r="AT50" s="24">
        <v>77145.039499999999</v>
      </c>
      <c r="AU50" s="24">
        <v>90746.108859999993</v>
      </c>
      <c r="AV50" s="24">
        <v>96074.836960000001</v>
      </c>
      <c r="AW50" s="24">
        <v>78585.877059999999</v>
      </c>
      <c r="AX50" s="24" t="s">
        <v>55</v>
      </c>
    </row>
    <row r="51" spans="1:51" ht="13" x14ac:dyDescent="0.3">
      <c r="A51" s="16" t="str">
        <f>VLOOKUP(B51,'UIS.Stat export (4)'!$B$6:$B$232,1,0)</f>
        <v>Colombia</v>
      </c>
      <c r="B51" s="20" t="s">
        <v>101</v>
      </c>
      <c r="C51" s="19" t="s">
        <v>53</v>
      </c>
      <c r="D51" s="25">
        <v>326.29090000000002</v>
      </c>
      <c r="E51" s="25">
        <v>345.85052000000002</v>
      </c>
      <c r="F51" s="25">
        <v>374.62504000000001</v>
      </c>
      <c r="G51" s="25">
        <v>435.73349000000002</v>
      </c>
      <c r="H51" s="25">
        <v>510.98951</v>
      </c>
      <c r="I51" s="25">
        <v>529.08875</v>
      </c>
      <c r="J51" s="25">
        <v>605.81898000000001</v>
      </c>
      <c r="K51" s="25">
        <v>751.62652000000003</v>
      </c>
      <c r="L51" s="25">
        <v>877.79642999999999</v>
      </c>
      <c r="M51" s="25">
        <v>1030.49695</v>
      </c>
      <c r="N51" s="25">
        <v>1204.1541</v>
      </c>
      <c r="O51" s="25">
        <v>1282.3652199999999</v>
      </c>
      <c r="P51" s="25">
        <v>1342.4676099999999</v>
      </c>
      <c r="Q51" s="25">
        <v>1304.6012599999999</v>
      </c>
      <c r="R51" s="25">
        <v>1260.3959600000001</v>
      </c>
      <c r="S51" s="25">
        <v>1125.20227</v>
      </c>
      <c r="T51" s="25">
        <v>1103.3383799999999</v>
      </c>
      <c r="U51" s="25">
        <v>1125.26127</v>
      </c>
      <c r="V51" s="25">
        <v>1189.1406199999999</v>
      </c>
      <c r="W51" s="25">
        <v>1175.9327800000001</v>
      </c>
      <c r="X51" s="25">
        <v>1175.1493399999999</v>
      </c>
      <c r="Y51" s="25">
        <v>1181.08151</v>
      </c>
      <c r="Z51" s="25">
        <v>1385.86644</v>
      </c>
      <c r="AA51" s="25">
        <v>1541.71234</v>
      </c>
      <c r="AB51" s="25">
        <v>2218.7844700000001</v>
      </c>
      <c r="AC51" s="25">
        <v>2470.6833799999999</v>
      </c>
      <c r="AD51" s="25">
        <v>2553.5496199999998</v>
      </c>
      <c r="AE51" s="25">
        <v>2759.9528799999998</v>
      </c>
      <c r="AF51" s="25">
        <v>2509.1399099999999</v>
      </c>
      <c r="AG51" s="25">
        <v>2164.4328799999998</v>
      </c>
      <c r="AH51" s="25">
        <v>2472.19778</v>
      </c>
      <c r="AI51" s="25">
        <v>2395.8565199999998</v>
      </c>
      <c r="AJ51" s="25">
        <v>2355.7257500000001</v>
      </c>
      <c r="AK51" s="25">
        <v>2246.25765</v>
      </c>
      <c r="AL51" s="25">
        <v>2740.2498700000001</v>
      </c>
      <c r="AM51" s="25">
        <v>3386.0254799999998</v>
      </c>
      <c r="AN51" s="25">
        <v>3709.0769100000002</v>
      </c>
      <c r="AO51" s="25">
        <v>4674.2117099999996</v>
      </c>
      <c r="AP51" s="25">
        <v>5433.7064099999998</v>
      </c>
      <c r="AQ51" s="25">
        <v>5148.4113399999997</v>
      </c>
      <c r="AR51" s="25">
        <v>6250.6544999999996</v>
      </c>
      <c r="AS51" s="25">
        <v>7227.7708300000004</v>
      </c>
      <c r="AT51" s="25">
        <v>7885.0612899999996</v>
      </c>
      <c r="AU51" s="25">
        <v>8030.6908599999997</v>
      </c>
      <c r="AV51" s="25">
        <v>7918.0789000000004</v>
      </c>
      <c r="AW51" s="25">
        <v>6056.1477199999999</v>
      </c>
      <c r="AX51" s="25" t="s">
        <v>55</v>
      </c>
    </row>
    <row r="52" spans="1:51" ht="13" x14ac:dyDescent="0.3">
      <c r="A52" s="16" t="str">
        <f>VLOOKUP(B52,'UIS.Stat export (4)'!$B$6:$B$232,1,0)</f>
        <v>Comoros</v>
      </c>
      <c r="B52" s="20" t="s">
        <v>102</v>
      </c>
      <c r="C52" s="19" t="s">
        <v>53</v>
      </c>
      <c r="D52" s="27">
        <f t="shared" ref="D52:L52" si="79">TREND(E52:Q52,E$4:Q$4,D$4)</f>
        <v>107.05796382681001</v>
      </c>
      <c r="E52" s="27">
        <f t="shared" si="79"/>
        <v>135.7104250506527</v>
      </c>
      <c r="F52" s="27">
        <f t="shared" si="79"/>
        <v>160.72360752978057</v>
      </c>
      <c r="G52" s="27">
        <f t="shared" si="79"/>
        <v>170.03260229913576</v>
      </c>
      <c r="H52" s="27">
        <f t="shared" si="79"/>
        <v>175.94972920497094</v>
      </c>
      <c r="I52" s="27">
        <f t="shared" si="79"/>
        <v>188.62250407201645</v>
      </c>
      <c r="J52" s="27">
        <f t="shared" si="79"/>
        <v>212.0681392854749</v>
      </c>
      <c r="K52" s="27">
        <f t="shared" si="79"/>
        <v>225.04165489303705</v>
      </c>
      <c r="L52" s="27">
        <f t="shared" si="79"/>
        <v>248.31272263314168</v>
      </c>
      <c r="M52" s="27">
        <f>TREND(N52:Z52,N$4:Z$4,M$4)</f>
        <v>271.87407230769895</v>
      </c>
      <c r="N52" s="24">
        <v>400.31914</v>
      </c>
      <c r="O52" s="24">
        <v>358.60237999999998</v>
      </c>
      <c r="P52" s="24">
        <v>326.13958000000002</v>
      </c>
      <c r="Q52" s="24">
        <v>330.08341999999999</v>
      </c>
      <c r="R52" s="24">
        <v>309.28053999999997</v>
      </c>
      <c r="S52" s="24">
        <v>320.04872</v>
      </c>
      <c r="T52" s="24">
        <v>441.01197999999999</v>
      </c>
      <c r="U52" s="24">
        <v>517.49042999999995</v>
      </c>
      <c r="V52" s="24">
        <v>530.45015000000001</v>
      </c>
      <c r="W52" s="24">
        <v>493.13078999999999</v>
      </c>
      <c r="X52" s="24">
        <v>602.27481999999998</v>
      </c>
      <c r="Y52" s="24">
        <v>577.28912000000003</v>
      </c>
      <c r="Z52" s="24">
        <v>604.63334999999995</v>
      </c>
      <c r="AA52" s="24">
        <v>581.58669999999995</v>
      </c>
      <c r="AB52" s="24">
        <v>398.36637000000002</v>
      </c>
      <c r="AC52" s="24">
        <v>483.54629</v>
      </c>
      <c r="AD52" s="24">
        <v>467.55694</v>
      </c>
      <c r="AE52" s="24">
        <v>418.73478</v>
      </c>
      <c r="AF52" s="24">
        <v>414.07602000000003</v>
      </c>
      <c r="AG52" s="24">
        <v>416.88837000000001</v>
      </c>
      <c r="AH52" s="24">
        <v>372.18900000000002</v>
      </c>
      <c r="AI52" s="24">
        <v>391.95728000000003</v>
      </c>
      <c r="AJ52" s="24">
        <v>428.78984000000003</v>
      </c>
      <c r="AK52" s="24">
        <v>538.69766000000004</v>
      </c>
      <c r="AL52" s="24">
        <v>609.64070000000004</v>
      </c>
      <c r="AM52" s="24">
        <v>614.86132999999995</v>
      </c>
      <c r="AN52" s="24">
        <v>640.74297999999999</v>
      </c>
      <c r="AO52" s="24">
        <v>712.12000999999998</v>
      </c>
      <c r="AP52" s="24">
        <v>777.67777000000001</v>
      </c>
      <c r="AQ52" s="24">
        <v>754.99282000000005</v>
      </c>
      <c r="AR52" s="24">
        <v>739.89778999999999</v>
      </c>
      <c r="AS52" s="24">
        <v>790.56809999999996</v>
      </c>
      <c r="AT52" s="24">
        <v>750.31461000000002</v>
      </c>
      <c r="AU52" s="24">
        <v>796.76454000000001</v>
      </c>
      <c r="AV52" s="24">
        <v>810.07575999999995</v>
      </c>
      <c r="AW52" s="30">
        <f>TREND($AF52:AV52,$AF$4:AV$4,AW$4)</f>
        <v>895.06473198528693</v>
      </c>
      <c r="AX52" s="24" t="s">
        <v>55</v>
      </c>
    </row>
    <row r="53" spans="1:51" ht="13" x14ac:dyDescent="0.3">
      <c r="A53" s="16" t="str">
        <f>VLOOKUP(B53,'UIS.Stat export (4)'!$B$6:$B$232,1,0)</f>
        <v>Congo</v>
      </c>
      <c r="B53" s="20" t="s">
        <v>103</v>
      </c>
      <c r="C53" s="19" t="s">
        <v>53</v>
      </c>
      <c r="D53" s="25">
        <v>205.94918999999999</v>
      </c>
      <c r="E53" s="25">
        <v>234.07250999999999</v>
      </c>
      <c r="F53" s="25">
        <v>289.34532000000002</v>
      </c>
      <c r="G53" s="25">
        <v>370.18723999999997</v>
      </c>
      <c r="H53" s="25">
        <v>387.68950999999998</v>
      </c>
      <c r="I53" s="25">
        <v>492.86797999999999</v>
      </c>
      <c r="J53" s="25">
        <v>470.57999000000001</v>
      </c>
      <c r="K53" s="25">
        <v>463.45362</v>
      </c>
      <c r="L53" s="25">
        <v>516.99117000000001</v>
      </c>
      <c r="M53" s="25">
        <v>685.05499999999995</v>
      </c>
      <c r="N53" s="25">
        <v>946.77705000000003</v>
      </c>
      <c r="O53" s="25">
        <v>1074.4432400000001</v>
      </c>
      <c r="P53" s="25">
        <v>1130.75181</v>
      </c>
      <c r="Q53" s="25">
        <v>1065.90697</v>
      </c>
      <c r="R53" s="25">
        <v>1083.0789</v>
      </c>
      <c r="S53" s="25">
        <v>1037.0621799999999</v>
      </c>
      <c r="T53" s="25">
        <v>863.12401</v>
      </c>
      <c r="U53" s="25">
        <v>1043.43463</v>
      </c>
      <c r="V53" s="25">
        <v>977.91832999999997</v>
      </c>
      <c r="W53" s="25">
        <v>1028.27286</v>
      </c>
      <c r="X53" s="25">
        <v>1172.7570700000001</v>
      </c>
      <c r="Y53" s="25">
        <v>1112.1283599999999</v>
      </c>
      <c r="Z53" s="25">
        <v>1166.33446</v>
      </c>
      <c r="AA53" s="25">
        <v>743.41057999999998</v>
      </c>
      <c r="AB53" s="25">
        <v>667.69413999999995</v>
      </c>
      <c r="AC53" s="25">
        <v>777.57754</v>
      </c>
      <c r="AD53" s="25">
        <v>908.72163</v>
      </c>
      <c r="AE53" s="25">
        <v>808.28521000000001</v>
      </c>
      <c r="AF53" s="25">
        <v>660.16732999999999</v>
      </c>
      <c r="AG53" s="25">
        <v>776.36329000000001</v>
      </c>
      <c r="AH53" s="25">
        <v>1035.58446</v>
      </c>
      <c r="AI53" s="25">
        <v>877.62639000000001</v>
      </c>
      <c r="AJ53" s="25">
        <v>927.26958999999999</v>
      </c>
      <c r="AK53" s="25">
        <v>1049.3176000000001</v>
      </c>
      <c r="AL53" s="25">
        <v>1362.19883</v>
      </c>
      <c r="AM53" s="25">
        <v>1737.6115500000001</v>
      </c>
      <c r="AN53" s="25">
        <v>2144.8349400000002</v>
      </c>
      <c r="AO53" s="25">
        <v>2259.2694099999999</v>
      </c>
      <c r="AP53" s="25">
        <v>3094.1097199999999</v>
      </c>
      <c r="AQ53" s="25">
        <v>2428.2602299999999</v>
      </c>
      <c r="AR53" s="25">
        <v>2953.1850100000001</v>
      </c>
      <c r="AS53" s="25">
        <v>3453.2212300000001</v>
      </c>
      <c r="AT53" s="25">
        <v>3191.1642999999999</v>
      </c>
      <c r="AU53" s="25">
        <v>3205.4577800000002</v>
      </c>
      <c r="AV53" s="25">
        <v>3147.07152</v>
      </c>
      <c r="AW53" s="25">
        <v>1851.19992</v>
      </c>
      <c r="AX53" s="25" t="s">
        <v>55</v>
      </c>
    </row>
    <row r="54" spans="1:51" ht="13" hidden="1" x14ac:dyDescent="0.3">
      <c r="A54" s="16" t="str">
        <f>VLOOKUP(B54,'UIS.Stat export (4)'!$B$6:$B$232,1,0)</f>
        <v>Cook Islands</v>
      </c>
      <c r="B54" s="29" t="s">
        <v>104</v>
      </c>
      <c r="C54" s="19" t="s">
        <v>53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 t="s">
        <v>55</v>
      </c>
      <c r="AY54" s="16">
        <v>1</v>
      </c>
    </row>
    <row r="55" spans="1:51" ht="13" x14ac:dyDescent="0.3">
      <c r="A55" s="16" t="str">
        <f>VLOOKUP(B55,'UIS.Stat export (4)'!$B$6:$B$232,1,0)</f>
        <v>Costa Rica</v>
      </c>
      <c r="B55" s="20" t="s">
        <v>105</v>
      </c>
      <c r="C55" s="19" t="s">
        <v>53</v>
      </c>
      <c r="D55" s="25">
        <v>532.66512</v>
      </c>
      <c r="E55" s="25">
        <v>567.41053999999997</v>
      </c>
      <c r="F55" s="25">
        <v>635.96360000000004</v>
      </c>
      <c r="G55" s="25">
        <v>766.08831999999995</v>
      </c>
      <c r="H55" s="25">
        <v>814.70525999999995</v>
      </c>
      <c r="I55" s="25">
        <v>934.89757999999995</v>
      </c>
      <c r="J55" s="25">
        <v>1121.34068</v>
      </c>
      <c r="K55" s="25">
        <v>1391.66986</v>
      </c>
      <c r="L55" s="25">
        <v>1554.70921</v>
      </c>
      <c r="M55" s="25">
        <v>1734.4331400000001</v>
      </c>
      <c r="N55" s="25">
        <v>2022.1106500000001</v>
      </c>
      <c r="O55" s="25">
        <v>1069.1407099999999</v>
      </c>
      <c r="P55" s="25">
        <v>1033.89636</v>
      </c>
      <c r="Q55" s="25">
        <v>1535.3507199999999</v>
      </c>
      <c r="R55" s="25">
        <v>1727.1814099999999</v>
      </c>
      <c r="S55" s="25">
        <v>1756.8581099999999</v>
      </c>
      <c r="T55" s="25">
        <v>1955.70255</v>
      </c>
      <c r="U55" s="25">
        <v>2033.66914</v>
      </c>
      <c r="V55" s="25">
        <v>2059.3091599999998</v>
      </c>
      <c r="W55" s="25">
        <v>2274.4315799999999</v>
      </c>
      <c r="X55" s="25">
        <v>2391.30222</v>
      </c>
      <c r="Y55" s="25">
        <v>2255.4556499999999</v>
      </c>
      <c r="Z55" s="25">
        <v>2631.9903100000001</v>
      </c>
      <c r="AA55" s="25">
        <v>2884.848</v>
      </c>
      <c r="AB55" s="25">
        <v>3081.8680300000001</v>
      </c>
      <c r="AC55" s="25">
        <v>3338.8229799999999</v>
      </c>
      <c r="AD55" s="25">
        <v>3292.7739000000001</v>
      </c>
      <c r="AE55" s="25">
        <v>3483.5552299999999</v>
      </c>
      <c r="AF55" s="25">
        <v>3743.1304399999999</v>
      </c>
      <c r="AG55" s="25">
        <v>4104.3636900000001</v>
      </c>
      <c r="AH55" s="25">
        <v>4062.32231</v>
      </c>
      <c r="AI55" s="25">
        <v>4104.18408</v>
      </c>
      <c r="AJ55" s="25">
        <v>4145.5860899999998</v>
      </c>
      <c r="AK55" s="25">
        <v>4245.6770200000001</v>
      </c>
      <c r="AL55" s="25">
        <v>4441.4121599999999</v>
      </c>
      <c r="AM55" s="25">
        <v>4700.0149300000003</v>
      </c>
      <c r="AN55" s="25">
        <v>5228.0254100000002</v>
      </c>
      <c r="AO55" s="25">
        <v>6024.0784899999999</v>
      </c>
      <c r="AP55" s="25">
        <v>6736.1678199999997</v>
      </c>
      <c r="AQ55" s="25">
        <v>6546.5655500000003</v>
      </c>
      <c r="AR55" s="25">
        <v>7985.9510399999999</v>
      </c>
      <c r="AS55" s="25">
        <v>8963.6800500000008</v>
      </c>
      <c r="AT55" s="25">
        <v>9733.3969300000008</v>
      </c>
      <c r="AU55" s="25">
        <v>10461.577509999999</v>
      </c>
      <c r="AV55" s="25">
        <v>10415.45665</v>
      </c>
      <c r="AW55" s="25">
        <v>10629.84432</v>
      </c>
      <c r="AX55" s="25" t="s">
        <v>55</v>
      </c>
    </row>
    <row r="56" spans="1:51" ht="13" x14ac:dyDescent="0.3">
      <c r="A56" s="16" t="str">
        <f>VLOOKUP(B56,'UIS.Stat export (4)'!$B$6:$B$232,1,0)</f>
        <v>Côte d'Ivoire</v>
      </c>
      <c r="B56" s="20" t="s">
        <v>106</v>
      </c>
      <c r="C56" s="19" t="s">
        <v>53</v>
      </c>
      <c r="D56" s="24">
        <v>277.66246999999998</v>
      </c>
      <c r="E56" s="24">
        <v>288.67451</v>
      </c>
      <c r="F56" s="24">
        <v>321.76731000000001</v>
      </c>
      <c r="G56" s="24">
        <v>416.58407</v>
      </c>
      <c r="H56" s="24">
        <v>486.71266000000003</v>
      </c>
      <c r="I56" s="24">
        <v>589.40454</v>
      </c>
      <c r="J56" s="24">
        <v>674.06741999999997</v>
      </c>
      <c r="K56" s="24">
        <v>865.64567999999997</v>
      </c>
      <c r="L56" s="24">
        <v>1043.7236</v>
      </c>
      <c r="M56" s="24">
        <v>1155.52115</v>
      </c>
      <c r="N56" s="24">
        <v>1231.0879299999999</v>
      </c>
      <c r="O56" s="24">
        <v>977.22466999999995</v>
      </c>
      <c r="P56" s="24">
        <v>840.56593999999996</v>
      </c>
      <c r="Q56" s="24">
        <v>728.76202999999998</v>
      </c>
      <c r="R56" s="24">
        <v>700.33429000000001</v>
      </c>
      <c r="S56" s="24">
        <v>686.90962999999999</v>
      </c>
      <c r="T56" s="24">
        <v>868.23792000000003</v>
      </c>
      <c r="U56" s="24">
        <v>922.09016999999994</v>
      </c>
      <c r="V56" s="24">
        <v>904.56552999999997</v>
      </c>
      <c r="W56" s="24">
        <v>830.79281000000003</v>
      </c>
      <c r="X56" s="24">
        <v>887.38544999999999</v>
      </c>
      <c r="Y56" s="24">
        <v>832.68442000000005</v>
      </c>
      <c r="Z56" s="24">
        <v>854.83641999999998</v>
      </c>
      <c r="AA56" s="24">
        <v>818.22283000000004</v>
      </c>
      <c r="AB56" s="24">
        <v>595.79254000000003</v>
      </c>
      <c r="AC56" s="24">
        <v>763.66891999999996</v>
      </c>
      <c r="AD56" s="24">
        <v>817.33619999999996</v>
      </c>
      <c r="AE56" s="24">
        <v>766.33393000000001</v>
      </c>
      <c r="AF56" s="24">
        <v>801.85955999999999</v>
      </c>
      <c r="AG56" s="24">
        <v>766.93362000000002</v>
      </c>
      <c r="AH56" s="24">
        <v>648.81075999999996</v>
      </c>
      <c r="AI56" s="24">
        <v>663.64134999999999</v>
      </c>
      <c r="AJ56" s="24">
        <v>718.45311000000004</v>
      </c>
      <c r="AK56" s="24">
        <v>875.08609999999999</v>
      </c>
      <c r="AL56" s="24">
        <v>929.89337999999998</v>
      </c>
      <c r="AM56" s="24">
        <v>942.21637999999996</v>
      </c>
      <c r="AN56" s="24">
        <v>962.91844000000003</v>
      </c>
      <c r="AO56" s="24">
        <v>1078.5415</v>
      </c>
      <c r="AP56" s="24">
        <v>1257.6755800000001</v>
      </c>
      <c r="AQ56" s="24">
        <v>1233.30486</v>
      </c>
      <c r="AR56" s="24">
        <v>1236.0852</v>
      </c>
      <c r="AS56" s="24">
        <v>1231.8678299999999</v>
      </c>
      <c r="AT56" s="24">
        <v>1281.3828699999999</v>
      </c>
      <c r="AU56" s="24">
        <v>1447.22282</v>
      </c>
      <c r="AV56" s="24">
        <v>1545.9422500000001</v>
      </c>
      <c r="AW56" s="24">
        <v>1398.6945900000001</v>
      </c>
      <c r="AX56" s="24" t="s">
        <v>55</v>
      </c>
    </row>
    <row r="57" spans="1:51" ht="13" x14ac:dyDescent="0.3">
      <c r="A57" s="16" t="str">
        <f>VLOOKUP(B57,'UIS.Stat export (4)'!$B$6:$B$232,1,0)</f>
        <v>Croatia</v>
      </c>
      <c r="B57" s="20" t="s">
        <v>107</v>
      </c>
      <c r="C57" s="19" t="s">
        <v>53</v>
      </c>
      <c r="D57" s="27">
        <f t="shared" ref="D57:AA57" si="80">TREND(E57:K57,E$4:K$4,D$4)</f>
        <v>3554.3999836628063</v>
      </c>
      <c r="E57" s="27">
        <f t="shared" si="80"/>
        <v>3615.5910531306436</v>
      </c>
      <c r="F57" s="27">
        <f t="shared" si="80"/>
        <v>3676.053004106463</v>
      </c>
      <c r="G57" s="27">
        <f t="shared" si="80"/>
        <v>3737.4663240614609</v>
      </c>
      <c r="H57" s="27">
        <f t="shared" si="80"/>
        <v>3801.6221651623491</v>
      </c>
      <c r="I57" s="27">
        <f t="shared" si="80"/>
        <v>3862.6379718469107</v>
      </c>
      <c r="J57" s="27">
        <f t="shared" si="80"/>
        <v>3922.8468079402519</v>
      </c>
      <c r="K57" s="27">
        <f t="shared" si="80"/>
        <v>3981.7156722736399</v>
      </c>
      <c r="L57" s="27">
        <f t="shared" si="80"/>
        <v>4045.8201232968568</v>
      </c>
      <c r="M57" s="27">
        <f t="shared" si="80"/>
        <v>4112.331695662433</v>
      </c>
      <c r="N57" s="27">
        <f t="shared" si="80"/>
        <v>4173.6079501258355</v>
      </c>
      <c r="O57" s="27">
        <f t="shared" si="80"/>
        <v>4221.6903363951569</v>
      </c>
      <c r="P57" s="27">
        <f t="shared" si="80"/>
        <v>4290.1750257572712</v>
      </c>
      <c r="Q57" s="27">
        <f t="shared" si="80"/>
        <v>4356.2458595484059</v>
      </c>
      <c r="R57" s="27">
        <f t="shared" si="80"/>
        <v>4430.463125678798</v>
      </c>
      <c r="S57" s="27">
        <f t="shared" si="80"/>
        <v>4476.2511714090069</v>
      </c>
      <c r="T57" s="27">
        <f t="shared" si="80"/>
        <v>4516.7628398528614</v>
      </c>
      <c r="U57" s="27">
        <f t="shared" si="80"/>
        <v>4584.1113884471997</v>
      </c>
      <c r="V57" s="27">
        <f t="shared" si="80"/>
        <v>4715.3356806137454</v>
      </c>
      <c r="W57" s="27">
        <f t="shared" si="80"/>
        <v>4719.5385684930807</v>
      </c>
      <c r="X57" s="27">
        <f t="shared" si="80"/>
        <v>4777.4917498816212</v>
      </c>
      <c r="Y57" s="27">
        <f t="shared" si="80"/>
        <v>4774.0590165347967</v>
      </c>
      <c r="Z57" s="27">
        <f t="shared" si="80"/>
        <v>4930.8891190379072</v>
      </c>
      <c r="AA57" s="27">
        <f t="shared" si="80"/>
        <v>5075.396242244904</v>
      </c>
      <c r="AB57" s="27">
        <f>TREND(AC57:AI57,AC$4:AI$4,AB$4)</f>
        <v>5092.4124914285712</v>
      </c>
      <c r="AC57" s="25">
        <v>4794.9372100000001</v>
      </c>
      <c r="AD57" s="25">
        <v>5268.8056699999997</v>
      </c>
      <c r="AE57" s="25">
        <v>5210.4302399999997</v>
      </c>
      <c r="AF57" s="25">
        <v>5650.3320199999998</v>
      </c>
      <c r="AG57" s="25">
        <v>5135.4733399999996</v>
      </c>
      <c r="AH57" s="25">
        <v>4919.6280699999998</v>
      </c>
      <c r="AI57" s="25">
        <v>5245.4214199999997</v>
      </c>
      <c r="AJ57" s="25">
        <v>6053.7160400000002</v>
      </c>
      <c r="AK57" s="25">
        <v>7805.8814199999997</v>
      </c>
      <c r="AL57" s="25">
        <v>9365.7424699999992</v>
      </c>
      <c r="AM57" s="25">
        <v>10224.240589999999</v>
      </c>
      <c r="AN57" s="25">
        <v>11363.418449999999</v>
      </c>
      <c r="AO57" s="25">
        <v>13546.69872</v>
      </c>
      <c r="AP57" s="25">
        <v>15893.860559999999</v>
      </c>
      <c r="AQ57" s="25">
        <v>14157.14416</v>
      </c>
      <c r="AR57" s="25">
        <v>13509.185820000001</v>
      </c>
      <c r="AS57" s="25">
        <v>14542.177600000001</v>
      </c>
      <c r="AT57" s="25">
        <v>13235.977569999999</v>
      </c>
      <c r="AU57" s="25">
        <v>13574.97804</v>
      </c>
      <c r="AV57" s="25">
        <v>13480.650750000001</v>
      </c>
      <c r="AW57" s="25">
        <v>11535.82936</v>
      </c>
      <c r="AX57" s="25" t="s">
        <v>55</v>
      </c>
    </row>
    <row r="58" spans="1:51" ht="13" x14ac:dyDescent="0.3">
      <c r="A58" s="16" t="str">
        <f>VLOOKUP(B58,'UIS.Stat export (4)'!$B$6:$B$232,1,0)</f>
        <v>Cuba</v>
      </c>
      <c r="B58" s="20" t="s">
        <v>108</v>
      </c>
      <c r="C58" s="19" t="s">
        <v>53</v>
      </c>
      <c r="D58" s="24">
        <v>653.23292000000004</v>
      </c>
      <c r="E58" s="24">
        <v>779.55904999999996</v>
      </c>
      <c r="F58" s="24">
        <v>901.37189999999998</v>
      </c>
      <c r="G58" s="24">
        <v>1088.4540300000001</v>
      </c>
      <c r="H58" s="24">
        <v>1224.4233099999999</v>
      </c>
      <c r="I58" s="24">
        <v>1380.2501600000001</v>
      </c>
      <c r="J58" s="24">
        <v>1444.80225</v>
      </c>
      <c r="K58" s="24">
        <v>1474.48209</v>
      </c>
      <c r="L58" s="24">
        <v>1837.5021300000001</v>
      </c>
      <c r="M58" s="24">
        <v>2003.0549599999999</v>
      </c>
      <c r="N58" s="24">
        <v>2024.66003</v>
      </c>
      <c r="O58" s="24">
        <v>2038.62886</v>
      </c>
      <c r="P58" s="24">
        <v>2111.0534600000001</v>
      </c>
      <c r="Q58" s="24">
        <v>2227.9834300000002</v>
      </c>
      <c r="R58" s="24">
        <v>2399.8439899999998</v>
      </c>
      <c r="S58" s="24">
        <v>2273.2831999999999</v>
      </c>
      <c r="T58" s="24">
        <v>2382.6011699999999</v>
      </c>
      <c r="U58" s="24">
        <v>2455.2475100000001</v>
      </c>
      <c r="V58" s="24">
        <v>2645.6101600000002</v>
      </c>
      <c r="W58" s="24">
        <v>2577.23792</v>
      </c>
      <c r="X58" s="24">
        <v>2706.9754800000001</v>
      </c>
      <c r="Y58" s="24">
        <v>2280.2483000000002</v>
      </c>
      <c r="Z58" s="24">
        <v>2057.2206700000002</v>
      </c>
      <c r="AA58" s="24">
        <v>2071.51089</v>
      </c>
      <c r="AB58" s="24">
        <v>2621.1357800000001</v>
      </c>
      <c r="AC58" s="24">
        <v>2790.0700900000002</v>
      </c>
      <c r="AD58" s="24">
        <v>2283.5646299999999</v>
      </c>
      <c r="AE58" s="24">
        <v>2305.9278300000001</v>
      </c>
      <c r="AF58" s="24">
        <v>2330.8141099999998</v>
      </c>
      <c r="AG58" s="24">
        <v>2559.9282199999998</v>
      </c>
      <c r="AH58" s="24">
        <v>2749.4634900000001</v>
      </c>
      <c r="AI58" s="24">
        <v>2841.1764800000001</v>
      </c>
      <c r="AJ58" s="24">
        <v>3003.28847</v>
      </c>
      <c r="AK58" s="24">
        <v>3201.25027</v>
      </c>
      <c r="AL58" s="24">
        <v>3398.6200100000001</v>
      </c>
      <c r="AM58" s="24">
        <v>3786.8753299999998</v>
      </c>
      <c r="AN58" s="24">
        <v>4677.7090099999996</v>
      </c>
      <c r="AO58" s="24">
        <v>5193.4842900000003</v>
      </c>
      <c r="AP58" s="24">
        <v>5385.7407300000004</v>
      </c>
      <c r="AQ58" s="24">
        <v>5494.9253099999996</v>
      </c>
      <c r="AR58" s="24">
        <v>5688.6667299999999</v>
      </c>
      <c r="AS58" s="24">
        <v>6092.6139000000003</v>
      </c>
      <c r="AT58" s="24">
        <v>6448.1556399999999</v>
      </c>
      <c r="AU58" s="24">
        <v>6789.8495999999996</v>
      </c>
      <c r="AV58" s="30">
        <f>TREND($AF58:AU58,$AF$4:AU$4,AV$4)</f>
        <v>7033.5837527499534</v>
      </c>
      <c r="AW58" s="30">
        <f>TREND($AF58:AV58,$AF$4:AV$4,AW$4)</f>
        <v>7348.9865355000366</v>
      </c>
      <c r="AX58" s="24" t="s">
        <v>55</v>
      </c>
    </row>
    <row r="59" spans="1:51" ht="13" hidden="1" x14ac:dyDescent="0.3">
      <c r="A59" s="16" t="str">
        <f>VLOOKUP(B59,'UIS.Stat export (4)'!$B$6:$B$232,1,0)</f>
        <v>Curaçao</v>
      </c>
      <c r="B59" s="29" t="s">
        <v>109</v>
      </c>
      <c r="C59" s="19" t="s">
        <v>53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 t="s">
        <v>55</v>
      </c>
      <c r="AY59" s="16">
        <v>1</v>
      </c>
    </row>
    <row r="60" spans="1:51" ht="13" x14ac:dyDescent="0.3">
      <c r="A60" s="16" t="str">
        <f>VLOOKUP(B60,'UIS.Stat export (4)'!$B$6:$B$232,1,0)</f>
        <v>Cyprus</v>
      </c>
      <c r="B60" s="20" t="s">
        <v>110</v>
      </c>
      <c r="C60" s="19" t="s">
        <v>53</v>
      </c>
      <c r="D60" s="34">
        <f t="shared" ref="D60" si="81">AVERAGE(E60:F60)</f>
        <v>1038.5766578124999</v>
      </c>
      <c r="E60" s="34">
        <f t="shared" ref="E60" si="82">AVERAGE(F60:G60)</f>
        <v>1032.9178543749999</v>
      </c>
      <c r="F60" s="34">
        <f t="shared" ref="F60" si="83">AVERAGE(G60:H60)</f>
        <v>1044.2354612500001</v>
      </c>
      <c r="G60" s="34">
        <f t="shared" ref="G60" si="84">AVERAGE(H60:I60)</f>
        <v>1021.6002475</v>
      </c>
      <c r="H60" s="34">
        <f t="shared" ref="H60" si="85">AVERAGE(I60:J60)</f>
        <v>1066.8706750000001</v>
      </c>
      <c r="I60" s="24">
        <v>976.32982000000004</v>
      </c>
      <c r="J60" s="24">
        <v>1157.4115300000001</v>
      </c>
      <c r="K60" s="24">
        <v>1476.24793</v>
      </c>
      <c r="L60" s="24">
        <v>1929.3999899999999</v>
      </c>
      <c r="M60" s="24">
        <v>2559.2275599999998</v>
      </c>
      <c r="N60" s="24">
        <v>4232.0229399999998</v>
      </c>
      <c r="O60" s="24">
        <v>4033.2404799999999</v>
      </c>
      <c r="P60" s="24">
        <v>4122.7844999999998</v>
      </c>
      <c r="Q60" s="24">
        <v>4091.0484999999999</v>
      </c>
      <c r="R60" s="24">
        <v>4258.74359</v>
      </c>
      <c r="S60" s="24">
        <v>4488.2870000000003</v>
      </c>
      <c r="T60" s="24">
        <v>5642.63148</v>
      </c>
      <c r="U60" s="24">
        <v>6690.5779700000003</v>
      </c>
      <c r="V60" s="24">
        <v>7645.6297699999895</v>
      </c>
      <c r="W60" s="24">
        <v>8038.9142400000001</v>
      </c>
      <c r="X60" s="24">
        <v>9641.5752699999994</v>
      </c>
      <c r="Y60" s="24">
        <v>9696.0995899999998</v>
      </c>
      <c r="Z60" s="24">
        <v>11310.07192</v>
      </c>
      <c r="AA60" s="24">
        <v>10526.14177</v>
      </c>
      <c r="AB60" s="24">
        <v>11617.692779999999</v>
      </c>
      <c r="AC60" s="24">
        <v>15233.34168</v>
      </c>
      <c r="AD60" s="24">
        <v>15105.210059999999</v>
      </c>
      <c r="AE60" s="24">
        <v>14169.7202</v>
      </c>
      <c r="AF60" s="24">
        <v>15035.90525</v>
      </c>
      <c r="AG60" s="24">
        <v>15208.77246</v>
      </c>
      <c r="AH60" s="24">
        <v>14307.35353</v>
      </c>
      <c r="AI60" s="24">
        <v>14723.21047</v>
      </c>
      <c r="AJ60" s="24">
        <v>15988.27504</v>
      </c>
      <c r="AK60" s="24">
        <v>20110.120169999998</v>
      </c>
      <c r="AL60" s="24">
        <v>23578.429349999999</v>
      </c>
      <c r="AM60" s="24">
        <v>24738.009389999999</v>
      </c>
      <c r="AN60" s="24">
        <v>26455.132369999999</v>
      </c>
      <c r="AO60" s="24">
        <v>30915.486389999998</v>
      </c>
      <c r="AP60" s="24">
        <v>34950.351300000002</v>
      </c>
      <c r="AQ60" s="24">
        <v>31673.457709999999</v>
      </c>
      <c r="AR60" s="24">
        <v>30438.90019</v>
      </c>
      <c r="AS60" s="24">
        <v>31836.61951</v>
      </c>
      <c r="AT60" s="24">
        <v>28868.273819999999</v>
      </c>
      <c r="AU60" s="24">
        <v>27909.107209999998</v>
      </c>
      <c r="AV60" s="24">
        <v>27245.744620000001</v>
      </c>
      <c r="AW60" s="24">
        <v>22957.397980000002</v>
      </c>
      <c r="AX60" s="24" t="s">
        <v>55</v>
      </c>
    </row>
    <row r="61" spans="1:51" ht="13" x14ac:dyDescent="0.3">
      <c r="A61" s="16" t="str">
        <f>VLOOKUP(B61,'UIS.Stat export (4)'!$B$6:$B$232,1,0)</f>
        <v>Czech Republic</v>
      </c>
      <c r="B61" s="20" t="s">
        <v>111</v>
      </c>
      <c r="C61" s="19" t="s">
        <v>53</v>
      </c>
      <c r="D61" s="34">
        <f t="shared" ref="D61" si="86">AVERAGE(E61:F61)</f>
        <v>3556.7604321271801</v>
      </c>
      <c r="E61" s="34">
        <f t="shared" ref="E61" si="87">AVERAGE(F61:G61)</f>
        <v>3556.7594457456398</v>
      </c>
      <c r="F61" s="34">
        <f t="shared" ref="F61" si="88">AVERAGE(G61:H61)</f>
        <v>3556.7614185087205</v>
      </c>
      <c r="G61" s="34">
        <f t="shared" ref="G61" si="89">AVERAGE(H61:I61)</f>
        <v>3556.7574729825592</v>
      </c>
      <c r="H61" s="34">
        <f t="shared" ref="H61" si="90">AVERAGE(I61:J61)</f>
        <v>3556.7653640348813</v>
      </c>
      <c r="I61" s="34">
        <f t="shared" ref="I61" si="91">AVERAGE(J61:K61)</f>
        <v>3556.7495819302367</v>
      </c>
      <c r="J61" s="34">
        <f t="shared" ref="J61" si="92">AVERAGE(K61:L61)</f>
        <v>3556.7811461395258</v>
      </c>
      <c r="K61" s="34">
        <f t="shared" ref="K61" si="93">AVERAGE(L61:M61)</f>
        <v>3556.718017720947</v>
      </c>
      <c r="L61" s="34">
        <f t="shared" ref="L61" si="94">AVERAGE(M61:N61)</f>
        <v>3556.8442745581051</v>
      </c>
      <c r="M61" s="34">
        <f t="shared" ref="M61" si="95">AVERAGE(N61:O61)</f>
        <v>3556.591760883789</v>
      </c>
      <c r="N61" s="34">
        <f t="shared" ref="N61" si="96">AVERAGE(O61:P61)</f>
        <v>3557.0967882324217</v>
      </c>
      <c r="O61" s="34">
        <f t="shared" ref="O61" si="97">AVERAGE(P61:Q61)</f>
        <v>3556.0867335351559</v>
      </c>
      <c r="P61" s="34">
        <f t="shared" ref="P61" si="98">AVERAGE(Q61:R61)</f>
        <v>3558.1068429296874</v>
      </c>
      <c r="Q61" s="34">
        <f t="shared" ref="Q61" si="99">AVERAGE(R61:S61)</f>
        <v>3554.0666241406248</v>
      </c>
      <c r="R61" s="34">
        <f t="shared" ref="R61" si="100">AVERAGE(S61:T61)</f>
        <v>3562.1470617187497</v>
      </c>
      <c r="S61" s="34">
        <f t="shared" ref="S61" si="101">AVERAGE(T61:U61)</f>
        <v>3545.9861865624998</v>
      </c>
      <c r="T61" s="34">
        <f t="shared" ref="T61" si="102">AVERAGE(U61:V61)</f>
        <v>3578.307936875</v>
      </c>
      <c r="U61" s="34">
        <f t="shared" ref="U61" si="103">AVERAGE(V61:W61)</f>
        <v>3513.6644362500001</v>
      </c>
      <c r="V61" s="34">
        <f t="shared" ref="V61" si="104">AVERAGE(W61:X61)</f>
        <v>3642.9514374999999</v>
      </c>
      <c r="W61" s="34">
        <f t="shared" ref="W61:W63" si="105">AVERAGE(X61:Y61)</f>
        <v>3384.3774349999999</v>
      </c>
      <c r="X61" s="25">
        <v>3901.5254399999999</v>
      </c>
      <c r="Y61" s="25">
        <v>2867.2294299999999</v>
      </c>
      <c r="Z61" s="25">
        <v>3338.6551599999998</v>
      </c>
      <c r="AA61" s="25">
        <v>3916.0516600000001</v>
      </c>
      <c r="AB61" s="25">
        <v>4583.5844999999999</v>
      </c>
      <c r="AC61" s="25">
        <v>5765.0484399999996</v>
      </c>
      <c r="AD61" s="25">
        <v>6473.4354499999999</v>
      </c>
      <c r="AE61" s="25">
        <v>5980.2583000000004</v>
      </c>
      <c r="AF61" s="25">
        <v>6447.4635399999997</v>
      </c>
      <c r="AG61" s="25">
        <v>6293.3043900000002</v>
      </c>
      <c r="AH61" s="25">
        <v>5994.5282800000004</v>
      </c>
      <c r="AI61" s="25">
        <v>6594.7174699999996</v>
      </c>
      <c r="AJ61" s="25">
        <v>8011.8980700000002</v>
      </c>
      <c r="AK61" s="25">
        <v>9741.0583800000004</v>
      </c>
      <c r="AL61" s="25">
        <v>11667.63212</v>
      </c>
      <c r="AM61" s="25">
        <v>13317.72983</v>
      </c>
      <c r="AN61" s="25">
        <v>15159.141149999999</v>
      </c>
      <c r="AO61" s="25">
        <v>18333.945899999999</v>
      </c>
      <c r="AP61" s="25">
        <v>22649.37934</v>
      </c>
      <c r="AQ61" s="25">
        <v>19698.49209</v>
      </c>
      <c r="AR61" s="25">
        <v>19763.963800000001</v>
      </c>
      <c r="AS61" s="25">
        <v>21656.941419999999</v>
      </c>
      <c r="AT61" s="25">
        <v>19640.928660000001</v>
      </c>
      <c r="AU61" s="25">
        <v>19813.871569999999</v>
      </c>
      <c r="AV61" s="25">
        <v>19502.41733</v>
      </c>
      <c r="AW61" s="25">
        <v>17231.281709999999</v>
      </c>
      <c r="AX61" s="25" t="s">
        <v>55</v>
      </c>
    </row>
    <row r="62" spans="1:51" ht="20" hidden="1" x14ac:dyDescent="0.3">
      <c r="A62" s="16" t="str">
        <f>VLOOKUP(B62,'UIS.Stat export (4)'!$B$6:$B$232,1,0)</f>
        <v>Democratic People's Republic of Korea</v>
      </c>
      <c r="B62" s="29" t="s">
        <v>112</v>
      </c>
      <c r="C62" s="19" t="s">
        <v>53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 t="s">
        <v>55</v>
      </c>
      <c r="AY62" s="16">
        <v>1</v>
      </c>
    </row>
    <row r="63" spans="1:51" ht="20" x14ac:dyDescent="0.3">
      <c r="A63" s="16" t="str">
        <f>VLOOKUP(B63,'UIS.Stat export (4)'!$B$6:$B$232,1,0)</f>
        <v>Democratic Republic of the Congo</v>
      </c>
      <c r="B63" s="20" t="s">
        <v>113</v>
      </c>
      <c r="C63" s="19" t="s">
        <v>53</v>
      </c>
      <c r="D63" s="34">
        <f t="shared" ref="D63" si="106">AVERAGE(E63:F63)</f>
        <v>249.31343247414588</v>
      </c>
      <c r="E63" s="34">
        <f t="shared" ref="E63" si="107">AVERAGE(F63:G63)</f>
        <v>249.31345505170822</v>
      </c>
      <c r="F63" s="34">
        <f t="shared" ref="F63" si="108">AVERAGE(G63:H63)</f>
        <v>249.31340989658355</v>
      </c>
      <c r="G63" s="34">
        <f t="shared" ref="G63" si="109">AVERAGE(H63:I63)</f>
        <v>249.31350020683288</v>
      </c>
      <c r="H63" s="34">
        <f t="shared" ref="H63" si="110">AVERAGE(I63:J63)</f>
        <v>249.31331958633422</v>
      </c>
      <c r="I63" s="34">
        <f t="shared" ref="I63" si="111">AVERAGE(J63:K63)</f>
        <v>249.31368082733155</v>
      </c>
      <c r="J63" s="34">
        <f t="shared" ref="J63" si="112">AVERAGE(K63:L63)</f>
        <v>249.31295834533691</v>
      </c>
      <c r="K63" s="34">
        <f t="shared" ref="K63" si="113">AVERAGE(L63:M63)</f>
        <v>249.31440330932617</v>
      </c>
      <c r="L63" s="34">
        <f t="shared" ref="L63" si="114">AVERAGE(M63:N63)</f>
        <v>249.31151338134765</v>
      </c>
      <c r="M63" s="34">
        <f t="shared" ref="M63" si="115">AVERAGE(N63:O63)</f>
        <v>249.31729323730468</v>
      </c>
      <c r="N63" s="34">
        <f t="shared" ref="N63" si="116">AVERAGE(O63:P63)</f>
        <v>249.30573352539062</v>
      </c>
      <c r="O63" s="34">
        <f t="shared" ref="O63" si="117">AVERAGE(P63:Q63)</f>
        <v>249.32885294921874</v>
      </c>
      <c r="P63" s="34">
        <f t="shared" ref="P63" si="118">AVERAGE(Q63:R63)</f>
        <v>249.28261410156247</v>
      </c>
      <c r="Q63" s="34">
        <f t="shared" ref="Q63" si="119">AVERAGE(R63:S63)</f>
        <v>249.37509179687498</v>
      </c>
      <c r="R63" s="34">
        <f t="shared" ref="R63" si="120">AVERAGE(S63:T63)</f>
        <v>249.19013640624996</v>
      </c>
      <c r="S63" s="34">
        <f t="shared" ref="S63" si="121">AVERAGE(T63:U63)</f>
        <v>249.56004718749998</v>
      </c>
      <c r="T63" s="34">
        <f t="shared" ref="T63" si="122">AVERAGE(U63:V63)</f>
        <v>248.82022562499998</v>
      </c>
      <c r="U63" s="34">
        <f t="shared" ref="U63" si="123">AVERAGE(V63:W63)</f>
        <v>250.29986874999997</v>
      </c>
      <c r="V63" s="34">
        <f t="shared" ref="V63" si="124">AVERAGE(W63:X63)</f>
        <v>247.34058249999998</v>
      </c>
      <c r="W63" s="34">
        <f t="shared" si="105"/>
        <v>253.25915499999999</v>
      </c>
      <c r="X63" s="34">
        <f t="shared" ref="X63" si="125">AVERAGE(Y63:Z63)</f>
        <v>241.42201</v>
      </c>
      <c r="Y63" s="25">
        <v>265.09629999999999</v>
      </c>
      <c r="Z63" s="25">
        <v>217.74771999999999</v>
      </c>
      <c r="AA63" s="25">
        <v>272.32029</v>
      </c>
      <c r="AB63" s="25">
        <v>143.13615999999999</v>
      </c>
      <c r="AC63" s="25">
        <v>133.86794</v>
      </c>
      <c r="AD63" s="25">
        <v>132.91931</v>
      </c>
      <c r="AE63" s="25">
        <v>136.69855000000001</v>
      </c>
      <c r="AF63" s="25">
        <v>136.16640000000001</v>
      </c>
      <c r="AG63" s="25">
        <v>100.69324</v>
      </c>
      <c r="AH63" s="25">
        <v>397.26486999999997</v>
      </c>
      <c r="AI63" s="25">
        <v>150.42138</v>
      </c>
      <c r="AJ63" s="25">
        <v>171.23401000000001</v>
      </c>
      <c r="AK63" s="25">
        <v>169.90859</v>
      </c>
      <c r="AL63" s="25">
        <v>189.58870999999999</v>
      </c>
      <c r="AM63" s="25">
        <v>213.31046000000001</v>
      </c>
      <c r="AN63" s="25">
        <v>246.80280999999999</v>
      </c>
      <c r="AO63" s="25">
        <v>273.48647999999997</v>
      </c>
      <c r="AP63" s="25">
        <v>310.73102</v>
      </c>
      <c r="AQ63" s="25">
        <v>286.04818</v>
      </c>
      <c r="AR63" s="25">
        <v>311.24790000000002</v>
      </c>
      <c r="AS63" s="25">
        <v>350.27064999999999</v>
      </c>
      <c r="AT63" s="25">
        <v>390.70659999999998</v>
      </c>
      <c r="AU63" s="25">
        <v>413.69580000000002</v>
      </c>
      <c r="AV63" s="25">
        <v>437.81493</v>
      </c>
      <c r="AW63" s="25">
        <v>456.05273999999997</v>
      </c>
      <c r="AX63" s="25" t="s">
        <v>55</v>
      </c>
    </row>
    <row r="64" spans="1:51" ht="13" x14ac:dyDescent="0.3">
      <c r="A64" s="16" t="str">
        <f>VLOOKUP(B64,'UIS.Stat export (4)'!$B$6:$B$232,1,0)</f>
        <v>Denmark</v>
      </c>
      <c r="B64" s="20" t="s">
        <v>114</v>
      </c>
      <c r="C64" s="19" t="s">
        <v>53</v>
      </c>
      <c r="D64" s="24">
        <v>3421.9899099999998</v>
      </c>
      <c r="E64" s="24">
        <v>3792.5997200000002</v>
      </c>
      <c r="F64" s="24">
        <v>4601.0061900000001</v>
      </c>
      <c r="G64" s="24">
        <v>6065.3967599999996</v>
      </c>
      <c r="H64" s="24">
        <v>6719.2406600000004</v>
      </c>
      <c r="I64" s="24">
        <v>7954.9741599999998</v>
      </c>
      <c r="J64" s="24">
        <v>8753.2497600000006</v>
      </c>
      <c r="K64" s="24">
        <v>9760.6773699999994</v>
      </c>
      <c r="L64" s="24">
        <v>11810.03304</v>
      </c>
      <c r="M64" s="24">
        <v>13740.967189999999</v>
      </c>
      <c r="N64" s="24">
        <v>13833.123519999999</v>
      </c>
      <c r="O64" s="24">
        <v>11984.01376</v>
      </c>
      <c r="P64" s="24">
        <v>11707.410260000001</v>
      </c>
      <c r="Q64" s="24">
        <v>11768.65525</v>
      </c>
      <c r="R64" s="24">
        <v>11478.442929999999</v>
      </c>
      <c r="S64" s="24">
        <v>12167.45435</v>
      </c>
      <c r="T64" s="24">
        <v>17146.70436</v>
      </c>
      <c r="U64" s="24">
        <v>21289.163489999999</v>
      </c>
      <c r="V64" s="24">
        <v>22441.087390000001</v>
      </c>
      <c r="W64" s="24">
        <v>21799.278139999999</v>
      </c>
      <c r="X64" s="24">
        <v>26861.799589999999</v>
      </c>
      <c r="Y64" s="24">
        <v>26960.9771</v>
      </c>
      <c r="Z64" s="24">
        <v>29526.1666</v>
      </c>
      <c r="AA64" s="24">
        <v>27553.122029999999</v>
      </c>
      <c r="AB64" s="24">
        <v>29992.22147</v>
      </c>
      <c r="AC64" s="24">
        <v>35351.380709999998</v>
      </c>
      <c r="AD64" s="24">
        <v>35650.724340000001</v>
      </c>
      <c r="AE64" s="24">
        <v>32835.928769999999</v>
      </c>
      <c r="AF64" s="24">
        <v>33368.154849999999</v>
      </c>
      <c r="AG64" s="24">
        <v>33440.801619999998</v>
      </c>
      <c r="AH64" s="24">
        <v>30743.55917</v>
      </c>
      <c r="AI64" s="24">
        <v>30751.649460000001</v>
      </c>
      <c r="AJ64" s="24">
        <v>33228.692909999998</v>
      </c>
      <c r="AK64" s="24">
        <v>40458.770640000002</v>
      </c>
      <c r="AL64" s="24">
        <v>46487.514909999998</v>
      </c>
      <c r="AM64" s="24">
        <v>48816.835859999999</v>
      </c>
      <c r="AN64" s="24">
        <v>52041.002970000001</v>
      </c>
      <c r="AO64" s="24">
        <v>58501.138319999998</v>
      </c>
      <c r="AP64" s="24">
        <v>64181.99467</v>
      </c>
      <c r="AQ64" s="24">
        <v>57895.501219999998</v>
      </c>
      <c r="AR64" s="24">
        <v>57647.66876</v>
      </c>
      <c r="AS64" s="24">
        <v>61304.061199999996</v>
      </c>
      <c r="AT64" s="24">
        <v>58125.364820000003</v>
      </c>
      <c r="AU64" s="24">
        <v>60361.738770000004</v>
      </c>
      <c r="AV64" s="24">
        <v>61330.912629999999</v>
      </c>
      <c r="AW64" s="24">
        <v>52002.151039999997</v>
      </c>
      <c r="AX64" s="24" t="s">
        <v>55</v>
      </c>
    </row>
    <row r="65" spans="1:51" ht="13" x14ac:dyDescent="0.3">
      <c r="A65" s="16" t="str">
        <f>VLOOKUP(B65,'UIS.Stat export (4)'!$B$6:$B$232,1,0)</f>
        <v>Djibouti</v>
      </c>
      <c r="B65" s="20" t="s">
        <v>115</v>
      </c>
      <c r="C65" s="19" t="s">
        <v>53</v>
      </c>
      <c r="D65" s="27">
        <f t="shared" ref="D65" si="126">TREND(E65:V65,E$4:V$4,D$4)</f>
        <v>819.70784636969984</v>
      </c>
      <c r="E65" s="27">
        <f t="shared" ref="E65" si="127">TREND(F65:W65,F$4:W$4,E$4)</f>
        <v>819.7071025840487</v>
      </c>
      <c r="F65" s="27">
        <f t="shared" ref="F65" si="128">TREND(G65:X65,G$4:X$4,F$4)</f>
        <v>815.06126760006737</v>
      </c>
      <c r="G65" s="27">
        <f t="shared" ref="G65" si="129">TREND(H65:Y65,H$4:Y$4,G$4)</f>
        <v>811.62527999296526</v>
      </c>
      <c r="H65" s="27">
        <f t="shared" ref="H65" si="130">TREND(I65:Z65,I$4:Z$4,H$4)</f>
        <v>807.53860286735744</v>
      </c>
      <c r="I65" s="27">
        <f t="shared" ref="I65" si="131">TREND(J65:AA65,J$4:AA$4,I$4)</f>
        <v>806.51251876830429</v>
      </c>
      <c r="J65" s="27">
        <f t="shared" ref="J65" si="132">TREND(K65:AB65,K$4:AB$4,J$4)</f>
        <v>802.00406327640849</v>
      </c>
      <c r="K65" s="27">
        <f t="shared" ref="K65" si="133">TREND(L65:AC65,L$4:AC$4,K$4)</f>
        <v>797.98636538120263</v>
      </c>
      <c r="L65" s="27">
        <f t="shared" ref="L65" si="134">TREND(M65:AD65,M$4:AD$4,L$4)</f>
        <v>795.74689446483444</v>
      </c>
      <c r="M65" s="27">
        <f t="shared" ref="M65" si="135">TREND(N65:AE65,N$4:AE$4,M$4)</f>
        <v>793.02555876168117</v>
      </c>
      <c r="N65" s="27">
        <f t="shared" ref="N65" si="136">TREND(O65:AF65,O$4:AF$4,N$4)</f>
        <v>789.58806060974803</v>
      </c>
      <c r="O65" s="27">
        <f t="shared" ref="O65" si="137">TREND(P65:AG65,P$4:AG$4,O$4)</f>
        <v>784.38500598303654</v>
      </c>
      <c r="P65" s="27">
        <f t="shared" ref="P65" si="138">TREND(Q65:AH65,Q$4:AH$4,P$4)</f>
        <v>778.95736116284843</v>
      </c>
      <c r="Q65" s="27">
        <f t="shared" ref="Q65" si="139">TREND(R65:AI65,R$4:AI$4,Q$4)</f>
        <v>772.82230447349275</v>
      </c>
      <c r="R65" s="27">
        <f t="shared" ref="R65" si="140">TREND(S65:AJ65,S$4:AJ$4,R$4)</f>
        <v>766.81082954248359</v>
      </c>
      <c r="S65" s="25">
        <v>805.22715000000005</v>
      </c>
      <c r="T65" s="28">
        <f>AVERAGE(S65,U65)</f>
        <v>787.08501999999999</v>
      </c>
      <c r="U65" s="25">
        <v>768.94289000000003</v>
      </c>
      <c r="V65" s="25">
        <v>756.39265</v>
      </c>
      <c r="W65" s="25">
        <v>732.30633999999998</v>
      </c>
      <c r="X65" s="25">
        <v>768.80002000000002</v>
      </c>
      <c r="Y65" s="25">
        <v>757.22596999999996</v>
      </c>
      <c r="Z65" s="25">
        <v>762.37683000000004</v>
      </c>
      <c r="AA65" s="25">
        <v>729.09501</v>
      </c>
      <c r="AB65" s="25">
        <v>756.58695999999998</v>
      </c>
      <c r="AC65" s="25">
        <v>752.89976000000001</v>
      </c>
      <c r="AD65" s="25">
        <v>733.8134</v>
      </c>
      <c r="AE65" s="25">
        <v>733.14364999999998</v>
      </c>
      <c r="AF65" s="25">
        <v>736.50333000000001</v>
      </c>
      <c r="AG65" s="25">
        <v>754.34974</v>
      </c>
      <c r="AH65" s="25">
        <v>762.88382000000001</v>
      </c>
      <c r="AI65" s="25">
        <v>779.76679000000001</v>
      </c>
      <c r="AJ65" s="25">
        <v>792.96384999999998</v>
      </c>
      <c r="AK65" s="25">
        <v>822.09704999999997</v>
      </c>
      <c r="AL65" s="25">
        <v>867.68358999999998</v>
      </c>
      <c r="AM65" s="25">
        <v>910.36451</v>
      </c>
      <c r="AN65" s="25">
        <v>974.56424000000004</v>
      </c>
      <c r="AO65" s="25">
        <v>1060.81494</v>
      </c>
      <c r="AP65" s="25">
        <v>1234.0133599999999</v>
      </c>
      <c r="AQ65" s="25">
        <v>1279.2519500000001</v>
      </c>
      <c r="AR65" s="25">
        <v>1358.4604999999999</v>
      </c>
      <c r="AS65" s="25">
        <v>1472.0142000000001</v>
      </c>
      <c r="AT65" s="25">
        <v>1586.7801300000001</v>
      </c>
      <c r="AU65" s="25">
        <v>1683.42992</v>
      </c>
      <c r="AV65" s="25">
        <v>1813.5962300000001</v>
      </c>
      <c r="AW65" s="30">
        <f>TREND($AF65:AV65,$AF$4:AV$4,AW$4)</f>
        <v>1729.7113758823543</v>
      </c>
      <c r="AX65" s="25" t="s">
        <v>55</v>
      </c>
    </row>
    <row r="66" spans="1:51" ht="13" x14ac:dyDescent="0.3">
      <c r="A66" s="16" t="str">
        <f>VLOOKUP(B66,'UIS.Stat export (4)'!$B$6:$B$232,1,0)</f>
        <v>Dominica</v>
      </c>
      <c r="B66" s="20" t="s">
        <v>116</v>
      </c>
      <c r="C66" s="19" t="s">
        <v>53</v>
      </c>
      <c r="D66" s="27">
        <f t="shared" ref="D66:I66" si="141">TREND(E66:G66,E$4:G$4,D$4)</f>
        <v>91.066615102987271</v>
      </c>
      <c r="E66" s="27">
        <f t="shared" si="141"/>
        <v>148.93559234576242</v>
      </c>
      <c r="F66" s="27">
        <f t="shared" si="141"/>
        <v>214.42671148154477</v>
      </c>
      <c r="G66" s="27">
        <f t="shared" si="141"/>
        <v>268.48461777782359</v>
      </c>
      <c r="H66" s="27">
        <f t="shared" si="141"/>
        <v>339.69234333335771</v>
      </c>
      <c r="I66" s="27">
        <f t="shared" si="141"/>
        <v>385.17534000001615</v>
      </c>
      <c r="J66" s="27">
        <f>TREND(K66:M66,K$4:M$4,J$4)</f>
        <v>469.24542999999539</v>
      </c>
      <c r="K66" s="24">
        <v>495.43488000000002</v>
      </c>
      <c r="L66" s="24">
        <v>608.44529</v>
      </c>
      <c r="M66" s="24">
        <v>591.22425999999996</v>
      </c>
      <c r="N66" s="24">
        <v>784.72506999999996</v>
      </c>
      <c r="O66" s="24">
        <v>878.50930000000005</v>
      </c>
      <c r="P66" s="24">
        <v>958.54420000000005</v>
      </c>
      <c r="Q66" s="24">
        <v>1069.24314</v>
      </c>
      <c r="R66" s="24">
        <v>1210.64672</v>
      </c>
      <c r="S66" s="24">
        <v>1338.7450200000001</v>
      </c>
      <c r="T66" s="24">
        <v>1534.73567</v>
      </c>
      <c r="U66" s="24">
        <v>1745.9118100000001</v>
      </c>
      <c r="V66" s="24">
        <v>2003.9120800000001</v>
      </c>
      <c r="W66" s="24">
        <v>2152.8602700000001</v>
      </c>
      <c r="X66" s="24">
        <v>2344.9444400000002</v>
      </c>
      <c r="Y66" s="24">
        <v>2546.78307</v>
      </c>
      <c r="Z66" s="24">
        <v>2701.67173</v>
      </c>
      <c r="AA66" s="24">
        <v>2814.66912</v>
      </c>
      <c r="AB66" s="24">
        <v>3018.8204799999999</v>
      </c>
      <c r="AC66" s="24">
        <v>3139.2244700000001</v>
      </c>
      <c r="AD66" s="24">
        <v>3323.3694099999998</v>
      </c>
      <c r="AE66" s="24">
        <v>3473.6485499999999</v>
      </c>
      <c r="AF66" s="24">
        <v>3676.5166300000001</v>
      </c>
      <c r="AG66" s="24">
        <v>3830.2299800000001</v>
      </c>
      <c r="AH66" s="24">
        <v>4819.89995</v>
      </c>
      <c r="AI66" s="24">
        <v>4925.6296899999998</v>
      </c>
      <c r="AJ66" s="24">
        <v>4837.6319299999996</v>
      </c>
      <c r="AK66" s="24">
        <v>4997.1625800000002</v>
      </c>
      <c r="AL66" s="24">
        <v>5329.1358</v>
      </c>
      <c r="AM66" s="24">
        <v>5250.3525600000003</v>
      </c>
      <c r="AN66" s="24">
        <v>5522.2856199999997</v>
      </c>
      <c r="AO66" s="24">
        <v>5953.5487199999998</v>
      </c>
      <c r="AP66" s="24">
        <v>6463.6242199999997</v>
      </c>
      <c r="AQ66" s="24">
        <v>6891.4607999999998</v>
      </c>
      <c r="AR66" s="24">
        <v>6937.2560800000001</v>
      </c>
      <c r="AS66" s="24">
        <v>7023.3534300000001</v>
      </c>
      <c r="AT66" s="24">
        <v>6768.2944200000002</v>
      </c>
      <c r="AU66" s="24">
        <v>7036.5483899999999</v>
      </c>
      <c r="AV66" s="24">
        <v>7251.8350600000003</v>
      </c>
      <c r="AW66" s="24">
        <v>7399.25396</v>
      </c>
      <c r="AX66" s="24" t="s">
        <v>55</v>
      </c>
    </row>
    <row r="67" spans="1:51" ht="13" x14ac:dyDescent="0.3">
      <c r="A67" s="16" t="str">
        <f>VLOOKUP(B67,'UIS.Stat export (4)'!$B$6:$B$232,1,0)</f>
        <v>Dominican Republic</v>
      </c>
      <c r="B67" s="20" t="s">
        <v>117</v>
      </c>
      <c r="C67" s="19" t="s">
        <v>53</v>
      </c>
      <c r="D67" s="25">
        <v>329.86065000000002</v>
      </c>
      <c r="E67" s="25">
        <v>359.82702999999998</v>
      </c>
      <c r="F67" s="25">
        <v>417.50569999999999</v>
      </c>
      <c r="G67" s="25">
        <v>479.54394000000002</v>
      </c>
      <c r="H67" s="25">
        <v>582.85026000000005</v>
      </c>
      <c r="I67" s="25">
        <v>698.90218000000004</v>
      </c>
      <c r="J67" s="25">
        <v>748.26815999999997</v>
      </c>
      <c r="K67" s="25">
        <v>847.60032000000001</v>
      </c>
      <c r="L67" s="25">
        <v>861.25783000000001</v>
      </c>
      <c r="M67" s="25">
        <v>968.79280000000006</v>
      </c>
      <c r="N67" s="25">
        <v>1141.4513300000001</v>
      </c>
      <c r="O67" s="25">
        <v>1222.66149</v>
      </c>
      <c r="P67" s="25">
        <v>1310.1235999999999</v>
      </c>
      <c r="Q67" s="25">
        <v>1387.3207500000001</v>
      </c>
      <c r="R67" s="25">
        <v>1626.4319599999999</v>
      </c>
      <c r="S67" s="25">
        <v>777.42196000000001</v>
      </c>
      <c r="T67" s="25">
        <v>923.87950999999998</v>
      </c>
      <c r="U67" s="25">
        <v>861.40067999999997</v>
      </c>
      <c r="V67" s="25">
        <v>778.51017999999999</v>
      </c>
      <c r="W67" s="25">
        <v>949.40362000000005</v>
      </c>
      <c r="X67" s="25">
        <v>984.69143999999994</v>
      </c>
      <c r="Y67" s="25">
        <v>1327.4506899999999</v>
      </c>
      <c r="Z67" s="25">
        <v>1510.02208</v>
      </c>
      <c r="AA67" s="25">
        <v>1704.8507</v>
      </c>
      <c r="AB67" s="25">
        <v>1871.66743</v>
      </c>
      <c r="AC67" s="25">
        <v>2072.68444</v>
      </c>
      <c r="AD67" s="25">
        <v>2258.2582600000001</v>
      </c>
      <c r="AE67" s="25">
        <v>2400.1933800000002</v>
      </c>
      <c r="AF67" s="25">
        <v>2551.9077900000002</v>
      </c>
      <c r="AG67" s="25">
        <v>2575.5638800000002</v>
      </c>
      <c r="AH67" s="25">
        <v>2802.4240399999999</v>
      </c>
      <c r="AI67" s="25">
        <v>2862.1630799999998</v>
      </c>
      <c r="AJ67" s="25">
        <v>3008.4690500000002</v>
      </c>
      <c r="AK67" s="25">
        <v>2372.62977</v>
      </c>
      <c r="AL67" s="25">
        <v>2421.0938799999999</v>
      </c>
      <c r="AM67" s="25">
        <v>3681.0654100000002</v>
      </c>
      <c r="AN67" s="25">
        <v>3836.4756499999999</v>
      </c>
      <c r="AO67" s="25">
        <v>4637.2399599999999</v>
      </c>
      <c r="AP67" s="25">
        <v>4996.9426599999997</v>
      </c>
      <c r="AQ67" s="25">
        <v>4933.9430499999999</v>
      </c>
      <c r="AR67" s="25">
        <v>5441.9657500000003</v>
      </c>
      <c r="AS67" s="25">
        <v>5820.3963000000003</v>
      </c>
      <c r="AT67" s="25">
        <v>5967.0009799999998</v>
      </c>
      <c r="AU67" s="25">
        <v>5952.3290100000004</v>
      </c>
      <c r="AV67" s="25">
        <v>6147.34357</v>
      </c>
      <c r="AW67" s="25">
        <v>6373.5535499999996</v>
      </c>
      <c r="AX67" s="25" t="s">
        <v>55</v>
      </c>
    </row>
    <row r="68" spans="1:51" ht="13" x14ac:dyDescent="0.3">
      <c r="A68" s="16" t="str">
        <f>VLOOKUP(B68,'UIS.Stat export (4)'!$B$6:$B$232,1,0)</f>
        <v>Ecuador</v>
      </c>
      <c r="B68" s="20" t="s">
        <v>118</v>
      </c>
      <c r="C68" s="19" t="s">
        <v>53</v>
      </c>
      <c r="D68" s="24">
        <v>471.38654000000002</v>
      </c>
      <c r="E68" s="24">
        <v>440.75767999999999</v>
      </c>
      <c r="F68" s="24">
        <v>495.58756</v>
      </c>
      <c r="G68" s="24">
        <v>588.59725000000003</v>
      </c>
      <c r="H68" s="24">
        <v>970.73557000000005</v>
      </c>
      <c r="I68" s="24">
        <v>1106.5181600000001</v>
      </c>
      <c r="J68" s="24">
        <v>1266.3907300000001</v>
      </c>
      <c r="K68" s="24">
        <v>1495.2529400000001</v>
      </c>
      <c r="L68" s="24">
        <v>1574.56104</v>
      </c>
      <c r="M68" s="24">
        <v>1823.7232300000001</v>
      </c>
      <c r="N68" s="24">
        <v>2241.7888800000001</v>
      </c>
      <c r="O68" s="24">
        <v>2665.3122499999999</v>
      </c>
      <c r="P68" s="24">
        <v>2374.5988200000002</v>
      </c>
      <c r="Q68" s="24">
        <v>1993.0347099999999</v>
      </c>
      <c r="R68" s="24">
        <v>1916.7046700000001</v>
      </c>
      <c r="S68" s="24">
        <v>1895.7703100000001</v>
      </c>
      <c r="T68" s="24">
        <v>1651.49368</v>
      </c>
      <c r="U68" s="24">
        <v>1467.3019999999999</v>
      </c>
      <c r="V68" s="24">
        <v>1340.14238</v>
      </c>
      <c r="W68" s="24">
        <v>1392.2320999999999</v>
      </c>
      <c r="X68" s="24">
        <v>1491.40256</v>
      </c>
      <c r="Y68" s="24">
        <v>1623.98956</v>
      </c>
      <c r="Z68" s="24">
        <v>1690.1546699999999</v>
      </c>
      <c r="AA68" s="24">
        <v>1729.3737100000001</v>
      </c>
      <c r="AB68" s="24">
        <v>2028.1982800000001</v>
      </c>
      <c r="AC68" s="24">
        <v>2135.6341200000002</v>
      </c>
      <c r="AD68" s="24">
        <v>2159.1506300000001</v>
      </c>
      <c r="AE68" s="24">
        <v>2361.5995200000002</v>
      </c>
      <c r="AF68" s="24">
        <v>2300.40751</v>
      </c>
      <c r="AG68" s="24">
        <v>1584.46344</v>
      </c>
      <c r="AH68" s="24">
        <v>1451.29078</v>
      </c>
      <c r="AI68" s="24">
        <v>1903.7418700000001</v>
      </c>
      <c r="AJ68" s="24">
        <v>2183.9674599999998</v>
      </c>
      <c r="AK68" s="24">
        <v>2440.4691600000001</v>
      </c>
      <c r="AL68" s="24">
        <v>2708.5582899999999</v>
      </c>
      <c r="AM68" s="24">
        <v>3021.9427700000001</v>
      </c>
      <c r="AN68" s="24">
        <v>3350.7841400000002</v>
      </c>
      <c r="AO68" s="24">
        <v>3590.7115100000001</v>
      </c>
      <c r="AP68" s="24">
        <v>4274.9408199999998</v>
      </c>
      <c r="AQ68" s="24">
        <v>4255.5555599999998</v>
      </c>
      <c r="AR68" s="24">
        <v>4657.3017399999999</v>
      </c>
      <c r="AS68" s="24">
        <v>5223.3775699999997</v>
      </c>
      <c r="AT68" s="24">
        <v>5702.1682899999996</v>
      </c>
      <c r="AU68" s="24">
        <v>6051.6111300000002</v>
      </c>
      <c r="AV68" s="24">
        <v>6345.8407299999999</v>
      </c>
      <c r="AW68" s="24">
        <v>6248.1108700000004</v>
      </c>
      <c r="AX68" s="24" t="s">
        <v>55</v>
      </c>
    </row>
    <row r="69" spans="1:51" ht="13" x14ac:dyDescent="0.3">
      <c r="A69" s="16" t="str">
        <f>VLOOKUP(B69,'UIS.Stat export (4)'!$B$6:$B$232,1,0)</f>
        <v>Egypt</v>
      </c>
      <c r="B69" s="20" t="s">
        <v>119</v>
      </c>
      <c r="C69" s="19" t="s">
        <v>53</v>
      </c>
      <c r="D69" s="25">
        <v>220.70671999999999</v>
      </c>
      <c r="E69" s="25">
        <v>232.44519</v>
      </c>
      <c r="F69" s="25">
        <v>241.4171</v>
      </c>
      <c r="G69" s="25">
        <v>259.58310999999998</v>
      </c>
      <c r="H69" s="25">
        <v>238.39823000000001</v>
      </c>
      <c r="I69" s="25">
        <v>296.13308000000001</v>
      </c>
      <c r="J69" s="25">
        <v>338.42340000000002</v>
      </c>
      <c r="K69" s="25">
        <v>362.47831000000002</v>
      </c>
      <c r="L69" s="25">
        <v>359.34613999999999</v>
      </c>
      <c r="M69" s="25">
        <v>428.85762</v>
      </c>
      <c r="N69" s="25">
        <v>528.30844000000002</v>
      </c>
      <c r="O69" s="25">
        <v>526.36729000000003</v>
      </c>
      <c r="P69" s="25">
        <v>561.10774000000004</v>
      </c>
      <c r="Q69" s="25">
        <v>601.13309000000004</v>
      </c>
      <c r="R69" s="25">
        <v>637.57568000000003</v>
      </c>
      <c r="S69" s="25">
        <v>702.59037000000001</v>
      </c>
      <c r="T69" s="25">
        <v>707.02551000000005</v>
      </c>
      <c r="U69" s="25">
        <v>776.40315999999996</v>
      </c>
      <c r="V69" s="25">
        <v>653.60222999999996</v>
      </c>
      <c r="W69" s="25">
        <v>720.41006000000004</v>
      </c>
      <c r="X69" s="25">
        <v>764.76067999999998</v>
      </c>
      <c r="Y69" s="25">
        <v>640.85050999999999</v>
      </c>
      <c r="Z69" s="25">
        <v>710.36240999999995</v>
      </c>
      <c r="AA69" s="25">
        <v>774.91087000000005</v>
      </c>
      <c r="AB69" s="25">
        <v>846.99806999999998</v>
      </c>
      <c r="AC69" s="25">
        <v>963.55731000000003</v>
      </c>
      <c r="AD69" s="25">
        <v>1063.4334200000001</v>
      </c>
      <c r="AE69" s="25">
        <v>1211.2903100000001</v>
      </c>
      <c r="AF69" s="25">
        <v>1286.79351</v>
      </c>
      <c r="AG69" s="25">
        <v>1351.61401</v>
      </c>
      <c r="AH69" s="25">
        <v>1461.0182600000001</v>
      </c>
      <c r="AI69" s="25">
        <v>1402.7598499999999</v>
      </c>
      <c r="AJ69" s="25">
        <v>1238.9265600000001</v>
      </c>
      <c r="AK69" s="25">
        <v>1147.78171</v>
      </c>
      <c r="AL69" s="25">
        <v>1071.3233399999999</v>
      </c>
      <c r="AM69" s="25">
        <v>1196.7333100000001</v>
      </c>
      <c r="AN69" s="25">
        <v>1409.17788</v>
      </c>
      <c r="AO69" s="25">
        <v>1681.31448</v>
      </c>
      <c r="AP69" s="25">
        <v>2061.6127700000002</v>
      </c>
      <c r="AQ69" s="25">
        <v>2349.2868600000002</v>
      </c>
      <c r="AR69" s="25">
        <v>2668.0359899999999</v>
      </c>
      <c r="AS69" s="25">
        <v>2816.6669400000001</v>
      </c>
      <c r="AT69" s="25">
        <v>3226.1313799999998</v>
      </c>
      <c r="AU69" s="25">
        <v>3264.4500600000001</v>
      </c>
      <c r="AV69" s="25">
        <v>3365.7074200000002</v>
      </c>
      <c r="AW69" s="25">
        <v>3614.7467700000002</v>
      </c>
      <c r="AX69" s="25" t="s">
        <v>55</v>
      </c>
    </row>
    <row r="70" spans="1:51" ht="13" x14ac:dyDescent="0.3">
      <c r="A70" s="16" t="str">
        <f>VLOOKUP(B70,'UIS.Stat export (4)'!$B$6:$B$232,1,0)</f>
        <v>El Salvador</v>
      </c>
      <c r="B70" s="20" t="s">
        <v>120</v>
      </c>
      <c r="C70" s="19" t="s">
        <v>53</v>
      </c>
      <c r="D70" s="24">
        <v>308.81603000000001</v>
      </c>
      <c r="E70" s="24">
        <v>315.01742999999999</v>
      </c>
      <c r="F70" s="24">
        <v>327.20787000000001</v>
      </c>
      <c r="G70" s="24">
        <v>364.34956</v>
      </c>
      <c r="H70" s="24">
        <v>410.92680000000001</v>
      </c>
      <c r="I70" s="24">
        <v>454.27577000000002</v>
      </c>
      <c r="J70" s="24">
        <v>549.22564</v>
      </c>
      <c r="K70" s="24">
        <v>679.54827</v>
      </c>
      <c r="L70" s="24">
        <v>708.38442999999995</v>
      </c>
      <c r="M70" s="24">
        <v>769.91042000000004</v>
      </c>
      <c r="N70" s="24">
        <v>780.73555999999996</v>
      </c>
      <c r="O70" s="24">
        <v>738.85583999999994</v>
      </c>
      <c r="P70" s="24">
        <v>719.82069000000001</v>
      </c>
      <c r="Q70" s="24">
        <v>732.09484999999995</v>
      </c>
      <c r="R70" s="24">
        <v>754.16524000000004</v>
      </c>
      <c r="S70" s="24">
        <v>772.28634999999997</v>
      </c>
      <c r="T70" s="24">
        <v>756.37059999999997</v>
      </c>
      <c r="U70" s="24">
        <v>783.47900000000004</v>
      </c>
      <c r="V70" s="24">
        <v>818.72338999999999</v>
      </c>
      <c r="W70" s="24">
        <v>843.36977999999999</v>
      </c>
      <c r="X70" s="24">
        <v>914.09464000000003</v>
      </c>
      <c r="Y70" s="24">
        <v>998.01261999999997</v>
      </c>
      <c r="Z70" s="24">
        <v>1104.3292300000001</v>
      </c>
      <c r="AA70" s="24">
        <v>1270.26929</v>
      </c>
      <c r="AB70" s="24">
        <v>1462.6596300000001</v>
      </c>
      <c r="AC70" s="24">
        <v>1699.9350300000001</v>
      </c>
      <c r="AD70" s="24">
        <v>1827.8994299999999</v>
      </c>
      <c r="AE70" s="24">
        <v>1956.0985900000001</v>
      </c>
      <c r="AF70" s="24">
        <v>2093.4872700000001</v>
      </c>
      <c r="AG70" s="24">
        <v>2158.1429699999999</v>
      </c>
      <c r="AH70" s="24">
        <v>2259.8882699999999</v>
      </c>
      <c r="AI70" s="24">
        <v>2363.2710299999999</v>
      </c>
      <c r="AJ70" s="24">
        <v>2435.4727499999999</v>
      </c>
      <c r="AK70" s="24">
        <v>2549.8866400000002</v>
      </c>
      <c r="AL70" s="24">
        <v>2666.3397</v>
      </c>
      <c r="AM70" s="24">
        <v>2874.2572599999999</v>
      </c>
      <c r="AN70" s="24">
        <v>3108.5925299999999</v>
      </c>
      <c r="AO70" s="24">
        <v>3358.4212499999999</v>
      </c>
      <c r="AP70" s="24">
        <v>3569.3353900000002</v>
      </c>
      <c r="AQ70" s="24">
        <v>3431.2800699999998</v>
      </c>
      <c r="AR70" s="24">
        <v>3547.07098</v>
      </c>
      <c r="AS70" s="24">
        <v>3821.3385899999998</v>
      </c>
      <c r="AT70" s="24">
        <v>3921.7204000000002</v>
      </c>
      <c r="AU70" s="24">
        <v>3998.7395000000001</v>
      </c>
      <c r="AV70" s="24">
        <v>4102.0638499999995</v>
      </c>
      <c r="AW70" s="24">
        <v>4219.3503300000002</v>
      </c>
      <c r="AX70" s="24" t="s">
        <v>55</v>
      </c>
    </row>
    <row r="71" spans="1:51" ht="13" x14ac:dyDescent="0.3">
      <c r="A71" s="16" t="str">
        <f>VLOOKUP(B71,'UIS.Stat export (4)'!$B$6:$B$232,1,0)</f>
        <v>Equatorial Guinea</v>
      </c>
      <c r="B71" s="20" t="s">
        <v>121</v>
      </c>
      <c r="C71" s="19" t="s">
        <v>53</v>
      </c>
      <c r="D71" s="25">
        <v>228.01749000000001</v>
      </c>
      <c r="E71" s="25">
        <v>227.95204000000001</v>
      </c>
      <c r="F71" s="25">
        <v>238.00570999999999</v>
      </c>
      <c r="G71" s="25">
        <v>309.46469999999999</v>
      </c>
      <c r="H71" s="25">
        <v>377.26269000000002</v>
      </c>
      <c r="I71" s="25">
        <v>437.77553</v>
      </c>
      <c r="J71" s="25">
        <v>453.64172000000002</v>
      </c>
      <c r="K71" s="25">
        <v>471.91548</v>
      </c>
      <c r="L71" s="28">
        <f>(N71-K71)/3+K71</f>
        <v>391.13152333333335</v>
      </c>
      <c r="M71" s="28">
        <f t="shared" ref="M71" si="142">(O71-L71)/3+L71</f>
        <v>313.31776888888891</v>
      </c>
      <c r="N71" s="25">
        <v>229.56361000000001</v>
      </c>
      <c r="O71" s="25">
        <v>157.69025999999999</v>
      </c>
      <c r="P71" s="25">
        <v>176.26132999999999</v>
      </c>
      <c r="Q71" s="25">
        <v>162.67429999999999</v>
      </c>
      <c r="R71" s="25">
        <v>170.52735000000001</v>
      </c>
      <c r="S71" s="25">
        <v>197.57373000000001</v>
      </c>
      <c r="T71" s="25">
        <v>231.36438999999999</v>
      </c>
      <c r="U71" s="25">
        <v>271.91543000000001</v>
      </c>
      <c r="V71" s="25">
        <v>283.60527000000002</v>
      </c>
      <c r="W71" s="25">
        <v>241.52615</v>
      </c>
      <c r="X71" s="25">
        <v>297.11288000000002</v>
      </c>
      <c r="Y71" s="25">
        <v>284.09690000000001</v>
      </c>
      <c r="Z71" s="25">
        <v>333.36678999999998</v>
      </c>
      <c r="AA71" s="25">
        <v>325.15528</v>
      </c>
      <c r="AB71" s="25">
        <v>232.70475999999999</v>
      </c>
      <c r="AC71" s="25">
        <v>316.40251000000001</v>
      </c>
      <c r="AD71" s="25">
        <v>501.16642000000002</v>
      </c>
      <c r="AE71" s="25">
        <v>921.85215000000005</v>
      </c>
      <c r="AF71" s="25">
        <v>746.85717</v>
      </c>
      <c r="AG71" s="25">
        <v>1209.93769</v>
      </c>
      <c r="AH71" s="25">
        <v>1970.2512300000001</v>
      </c>
      <c r="AI71" s="25">
        <v>2661.42148</v>
      </c>
      <c r="AJ71" s="25">
        <v>3182.7678700000001</v>
      </c>
      <c r="AK71" s="25">
        <v>4234.6020900000003</v>
      </c>
      <c r="AL71" s="25">
        <v>7276.0756600000004</v>
      </c>
      <c r="AM71" s="25">
        <v>13129.598180000001</v>
      </c>
      <c r="AN71" s="25">
        <v>14162.054889999999</v>
      </c>
      <c r="AO71" s="25">
        <v>16186.173210000001</v>
      </c>
      <c r="AP71" s="25">
        <v>23347.66085</v>
      </c>
      <c r="AQ71" s="25">
        <v>14451.524219999999</v>
      </c>
      <c r="AR71" s="25">
        <v>17441.092550000001</v>
      </c>
      <c r="AS71" s="25">
        <v>22944.926289999999</v>
      </c>
      <c r="AT71" s="25">
        <v>23278.230060000002</v>
      </c>
      <c r="AU71" s="25">
        <v>21497.89443</v>
      </c>
      <c r="AV71" s="25">
        <v>18918.276829999999</v>
      </c>
      <c r="AW71" s="25">
        <v>11120.85799</v>
      </c>
      <c r="AX71" s="25" t="s">
        <v>55</v>
      </c>
    </row>
    <row r="72" spans="1:51" ht="13" x14ac:dyDescent="0.3">
      <c r="A72" s="16" t="str">
        <f>VLOOKUP(B72,'UIS.Stat export (4)'!$B$6:$B$232,1,0)</f>
        <v>Eritrea</v>
      </c>
      <c r="B72" s="20" t="s">
        <v>122</v>
      </c>
      <c r="C72" s="19" t="s">
        <v>53</v>
      </c>
      <c r="D72" s="31">
        <v>100</v>
      </c>
      <c r="E72" s="31">
        <v>100</v>
      </c>
      <c r="F72" s="31">
        <v>100</v>
      </c>
      <c r="G72" s="31">
        <v>100</v>
      </c>
      <c r="H72" s="31">
        <v>100</v>
      </c>
      <c r="I72" s="31">
        <v>100</v>
      </c>
      <c r="J72" s="31">
        <v>100</v>
      </c>
      <c r="K72" s="31">
        <v>100</v>
      </c>
      <c r="L72" s="31">
        <v>100</v>
      </c>
      <c r="M72" s="31">
        <v>100</v>
      </c>
      <c r="N72" s="31">
        <v>100</v>
      </c>
      <c r="O72" s="31">
        <v>100</v>
      </c>
      <c r="P72" s="31">
        <v>100</v>
      </c>
      <c r="Q72" s="31">
        <v>100</v>
      </c>
      <c r="R72" s="31">
        <v>100</v>
      </c>
      <c r="S72" s="27">
        <f t="shared" ref="S72" si="143">TREND(T72:AK72,T$4:AK$4,S$4)</f>
        <v>99.767464856593506</v>
      </c>
      <c r="T72" s="27">
        <f t="shared" ref="T72" si="144">TREND(U72:AL72,U$4:AL$4,T$4)</f>
        <v>103.8766033442771</v>
      </c>
      <c r="U72" s="27">
        <f t="shared" ref="U72" si="145">TREND(V72:AM72,V$4:AM$4,U$4)</f>
        <v>110.81585581050058</v>
      </c>
      <c r="V72" s="27">
        <f t="shared" ref="V72" si="146">TREND(W72:AN72,W$4:AN$4,V$4)</f>
        <v>117.06518907313875</v>
      </c>
      <c r="W72" s="27">
        <f t="shared" ref="W72" si="147">TREND(X72:AO72,X$4:AO$4,W$4)</f>
        <v>123.10496892557785</v>
      </c>
      <c r="X72" s="27">
        <f t="shared" ref="X72" si="148">TREND(Y72:AP72,Y$4:AP$4,X$4)</f>
        <v>130.07177435003541</v>
      </c>
      <c r="Y72" s="27">
        <f t="shared" ref="Y72" si="149">TREND(Z72:AQ72,Z$4:AQ$4,Y$4)</f>
        <v>129.74372928104276</v>
      </c>
      <c r="Z72" s="24">
        <v>150.95205999999999</v>
      </c>
      <c r="AA72" s="24">
        <v>148.49279000000001</v>
      </c>
      <c r="AB72" s="24">
        <v>168.9041</v>
      </c>
      <c r="AC72" s="24">
        <v>182.67961</v>
      </c>
      <c r="AD72" s="24">
        <v>216.55417</v>
      </c>
      <c r="AE72" s="24">
        <v>210.54025999999999</v>
      </c>
      <c r="AF72" s="24">
        <v>223.39689999999999</v>
      </c>
      <c r="AG72" s="24">
        <v>200.87183999999999</v>
      </c>
      <c r="AH72" s="24">
        <v>199.81319999999999</v>
      </c>
      <c r="AI72" s="24">
        <v>205.84603999999999</v>
      </c>
      <c r="AJ72" s="24">
        <v>192.50764000000001</v>
      </c>
      <c r="AK72" s="24">
        <v>221.52681000000001</v>
      </c>
      <c r="AL72" s="24">
        <v>272.83283</v>
      </c>
      <c r="AM72" s="24">
        <v>262.07452999999998</v>
      </c>
      <c r="AN72" s="24">
        <v>281.37502000000001</v>
      </c>
      <c r="AO72" s="24">
        <v>299.11144999999999</v>
      </c>
      <c r="AP72" s="24">
        <v>306.66514000000001</v>
      </c>
      <c r="AQ72" s="24">
        <v>404.19630999999998</v>
      </c>
      <c r="AR72" s="24">
        <v>451.42669000000001</v>
      </c>
      <c r="AS72" s="24">
        <v>544.46243000000004</v>
      </c>
      <c r="AT72" s="30">
        <f>TREND($Z72:AS72,$Z$4:AS$4,AT$4)</f>
        <v>415.0727705789468</v>
      </c>
      <c r="AU72" s="30">
        <f>TREND($Z72:AT72,$Z$4:AT$4,AU$4)</f>
        <v>430.10717815789394</v>
      </c>
      <c r="AV72" s="30">
        <f>TREND($Z72:AU72,$Z$4:AU$4,AV$4)</f>
        <v>445.14158573684472</v>
      </c>
      <c r="AW72" s="30">
        <f>TREND($Z72:AV72,$Z$4:AV$4,AW$4)</f>
        <v>460.17599331579186</v>
      </c>
      <c r="AX72" s="24" t="s">
        <v>55</v>
      </c>
    </row>
    <row r="73" spans="1:51" ht="13" x14ac:dyDescent="0.3">
      <c r="A73" s="16" t="str">
        <f>VLOOKUP(B73,'UIS.Stat export (4)'!$B$6:$B$232,1,0)</f>
        <v>Estonia</v>
      </c>
      <c r="B73" s="20" t="s">
        <v>123</v>
      </c>
      <c r="C73" s="19" t="s">
        <v>53</v>
      </c>
      <c r="D73" s="34">
        <f t="shared" ref="D73" si="150">AVERAGE(E73:F73)</f>
        <v>3147.1628263965276</v>
      </c>
      <c r="E73" s="34">
        <f t="shared" ref="E73" si="151">AVERAGE(F73:G73)</f>
        <v>3147.1628172069472</v>
      </c>
      <c r="F73" s="34">
        <f t="shared" ref="F73" si="152">AVERAGE(G73:H73)</f>
        <v>3147.1628355861076</v>
      </c>
      <c r="G73" s="34">
        <f t="shared" ref="G73" si="153">AVERAGE(H73:I73)</f>
        <v>3147.1627988277869</v>
      </c>
      <c r="H73" s="34">
        <f t="shared" ref="H73" si="154">AVERAGE(I73:J73)</f>
        <v>3147.1628723444278</v>
      </c>
      <c r="I73" s="34">
        <f t="shared" ref="I73" si="155">AVERAGE(J73:K73)</f>
        <v>3147.1627253111465</v>
      </c>
      <c r="J73" s="34">
        <f t="shared" ref="J73" si="156">AVERAGE(K73:L73)</f>
        <v>3147.1630193777091</v>
      </c>
      <c r="K73" s="34">
        <f t="shared" ref="K73" si="157">AVERAGE(L73:M73)</f>
        <v>3147.1624312445838</v>
      </c>
      <c r="L73" s="34">
        <f t="shared" ref="L73" si="158">AVERAGE(M73:N73)</f>
        <v>3147.1636075108345</v>
      </c>
      <c r="M73" s="34">
        <f t="shared" ref="M73" si="159">AVERAGE(N73:O73)</f>
        <v>3147.1612549783331</v>
      </c>
      <c r="N73" s="34">
        <f t="shared" ref="N73" si="160">AVERAGE(O73:P73)</f>
        <v>3147.1659600433359</v>
      </c>
      <c r="O73" s="34">
        <f t="shared" ref="O73" si="161">AVERAGE(P73:Q73)</f>
        <v>3147.1565499133308</v>
      </c>
      <c r="P73" s="34">
        <f t="shared" ref="P73" si="162">AVERAGE(Q73:R73)</f>
        <v>3147.1753701733405</v>
      </c>
      <c r="Q73" s="34">
        <f t="shared" ref="Q73" si="163">AVERAGE(R73:S73)</f>
        <v>3147.137729653321</v>
      </c>
      <c r="R73" s="34">
        <f t="shared" ref="R73" si="164">AVERAGE(S73:T73)</f>
        <v>3147.21301069336</v>
      </c>
      <c r="S73" s="34">
        <f t="shared" ref="S73" si="165">AVERAGE(T73:U73)</f>
        <v>3147.062448613282</v>
      </c>
      <c r="T73" s="34">
        <f t="shared" ref="T73" si="166">AVERAGE(U73:V73)</f>
        <v>3147.3635727734381</v>
      </c>
      <c r="U73" s="34">
        <f t="shared" ref="U73" si="167">AVERAGE(V73:W73)</f>
        <v>3146.7613244531253</v>
      </c>
      <c r="V73" s="34">
        <f t="shared" ref="V73" si="168">AVERAGE(W73:X73)</f>
        <v>3147.9658210937505</v>
      </c>
      <c r="W73" s="34">
        <f t="shared" ref="W73" si="169">AVERAGE(X73:Y73)</f>
        <v>3145.5568278125002</v>
      </c>
      <c r="X73" s="34">
        <f t="shared" ref="X73" si="170">AVERAGE(Y73:Z73)</f>
        <v>3150.3748143750004</v>
      </c>
      <c r="Y73" s="34">
        <f t="shared" ref="Y73" si="171">AVERAGE(Z73:AA73)</f>
        <v>3140.7388412500004</v>
      </c>
      <c r="Z73" s="34">
        <f t="shared" ref="Z73" si="172">AVERAGE(AA73:AB73)</f>
        <v>3160.0107875000003</v>
      </c>
      <c r="AA73" s="34">
        <f t="shared" ref="AA73" si="173">AVERAGE(AB73:AC73)</f>
        <v>3121.466895</v>
      </c>
      <c r="AB73" s="34">
        <f t="shared" ref="AB73" si="174">AVERAGE(AC73:AD73)</f>
        <v>3198.5546800000002</v>
      </c>
      <c r="AC73" s="25">
        <v>3044.3791099999999</v>
      </c>
      <c r="AD73" s="25">
        <v>3352.7302500000001</v>
      </c>
      <c r="AE73" s="25">
        <v>3619.9467</v>
      </c>
      <c r="AF73" s="25">
        <v>4052.2926699999998</v>
      </c>
      <c r="AG73" s="25">
        <v>4148.0604599999997</v>
      </c>
      <c r="AH73" s="25">
        <v>4070.0319</v>
      </c>
      <c r="AI73" s="25">
        <v>4498.9587000000001</v>
      </c>
      <c r="AJ73" s="25">
        <v>5308.3469599999999</v>
      </c>
      <c r="AK73" s="25">
        <v>7174.2407899999998</v>
      </c>
      <c r="AL73" s="25">
        <v>8850.4678500000009</v>
      </c>
      <c r="AM73" s="25">
        <v>10338.31726</v>
      </c>
      <c r="AN73" s="25">
        <v>12595.414839999999</v>
      </c>
      <c r="AO73" s="25">
        <v>16586.40796</v>
      </c>
      <c r="AP73" s="25">
        <v>18094.547399999999</v>
      </c>
      <c r="AQ73" s="25">
        <v>14726.313910000001</v>
      </c>
      <c r="AR73" s="25">
        <v>14641.40314</v>
      </c>
      <c r="AS73" s="25">
        <v>17453.75376</v>
      </c>
      <c r="AT73" s="25">
        <v>17490.993129999999</v>
      </c>
      <c r="AU73" s="25">
        <v>19155.421249999999</v>
      </c>
      <c r="AV73" s="25">
        <v>20147.77822</v>
      </c>
      <c r="AW73" s="25">
        <v>17295.363829999998</v>
      </c>
      <c r="AX73" s="25" t="s">
        <v>55</v>
      </c>
    </row>
    <row r="74" spans="1:51" ht="13" x14ac:dyDescent="0.3">
      <c r="A74" s="16" t="str">
        <f>VLOOKUP(B74,'UIS.Stat export (4)'!$B$6:$B$232,1,0)</f>
        <v>Ethiopia</v>
      </c>
      <c r="B74" s="20" t="s">
        <v>124</v>
      </c>
      <c r="C74" s="19" t="s">
        <v>53</v>
      </c>
      <c r="D74" s="34">
        <f t="shared" ref="D74" si="175">AVERAGE(E74:F74)</f>
        <v>204.53002764648437</v>
      </c>
      <c r="E74" s="34">
        <f t="shared" ref="E74" si="176">AVERAGE(F74:G74)</f>
        <v>204.52770470703123</v>
      </c>
      <c r="F74" s="34">
        <f t="shared" ref="F74" si="177">AVERAGE(G74:H74)</f>
        <v>204.53235058593748</v>
      </c>
      <c r="G74" s="34">
        <f t="shared" ref="G74" si="178">AVERAGE(H74:I74)</f>
        <v>204.52305882812499</v>
      </c>
      <c r="H74" s="34">
        <f t="shared" ref="H74" si="179">AVERAGE(I74:J74)</f>
        <v>204.54164234375</v>
      </c>
      <c r="I74" s="34">
        <f t="shared" ref="I74" si="180">AVERAGE(J74:K74)</f>
        <v>204.50447531250001</v>
      </c>
      <c r="J74" s="34">
        <f t="shared" ref="J74" si="181">AVERAGE(K74:L74)</f>
        <v>204.57880937499999</v>
      </c>
      <c r="K74" s="34">
        <f t="shared" ref="K74" si="182">AVERAGE(L74:M74)</f>
        <v>204.43014124999999</v>
      </c>
      <c r="L74" s="34">
        <f t="shared" ref="L74" si="183">AVERAGE(M74:N74)</f>
        <v>204.72747749999999</v>
      </c>
      <c r="M74" s="34">
        <f t="shared" ref="M74" si="184">AVERAGE(N74:O74)</f>
        <v>204.13280499999999</v>
      </c>
      <c r="N74" s="34">
        <f t="shared" ref="N74" si="185">AVERAGE(O74:P74)</f>
        <v>205.32214999999999</v>
      </c>
      <c r="O74" s="24">
        <v>202.94345999999999</v>
      </c>
      <c r="P74" s="24">
        <v>207.70084</v>
      </c>
      <c r="Q74" s="24">
        <v>223.94225</v>
      </c>
      <c r="R74" s="24">
        <v>205.0034</v>
      </c>
      <c r="S74" s="24">
        <v>232.51033000000001</v>
      </c>
      <c r="T74" s="24">
        <v>233.94956999999999</v>
      </c>
      <c r="U74" s="24">
        <v>242.17357999999999</v>
      </c>
      <c r="V74" s="24">
        <v>242.91361000000001</v>
      </c>
      <c r="W74" s="24">
        <v>247.16119</v>
      </c>
      <c r="X74" s="24">
        <v>253.34796</v>
      </c>
      <c r="Y74" s="24">
        <v>270.44033000000002</v>
      </c>
      <c r="Z74" s="24">
        <v>203.34164000000001</v>
      </c>
      <c r="AA74" s="24">
        <v>165.12813</v>
      </c>
      <c r="AB74" s="24">
        <v>125.12889</v>
      </c>
      <c r="AC74" s="24">
        <v>133.89859999999999</v>
      </c>
      <c r="AD74" s="24">
        <v>144.69292999999999</v>
      </c>
      <c r="AE74" s="24">
        <v>141.05356</v>
      </c>
      <c r="AF74" s="24">
        <v>124.67758000000001</v>
      </c>
      <c r="AG74" s="24">
        <v>119.29998999999999</v>
      </c>
      <c r="AH74" s="24">
        <v>124.05095</v>
      </c>
      <c r="AI74" s="24">
        <v>120.35312</v>
      </c>
      <c r="AJ74" s="24">
        <v>111.53117</v>
      </c>
      <c r="AK74" s="24">
        <v>119.05866</v>
      </c>
      <c r="AL74" s="24">
        <v>135.97636</v>
      </c>
      <c r="AM74" s="24">
        <v>161.87694999999999</v>
      </c>
      <c r="AN74" s="24">
        <v>194.07799</v>
      </c>
      <c r="AO74" s="24">
        <v>243.62885</v>
      </c>
      <c r="AP74" s="24">
        <v>325.79489999999998</v>
      </c>
      <c r="AQ74" s="24">
        <v>380.26483999999999</v>
      </c>
      <c r="AR74" s="24">
        <v>341.85896000000002</v>
      </c>
      <c r="AS74" s="24">
        <v>355.58899000000002</v>
      </c>
      <c r="AT74" s="24">
        <v>469.79230000000001</v>
      </c>
      <c r="AU74" s="24">
        <v>503.90260999999998</v>
      </c>
      <c r="AV74" s="24">
        <v>573.56596000000002</v>
      </c>
      <c r="AW74" s="24">
        <v>619.14355999999998</v>
      </c>
      <c r="AX74" s="24" t="s">
        <v>55</v>
      </c>
    </row>
    <row r="75" spans="1:51" ht="13" x14ac:dyDescent="0.3">
      <c r="A75" s="16" t="str">
        <f>VLOOKUP(B75,'UIS.Stat export (4)'!$B$6:$B$232,1,0)</f>
        <v>Faeroe Islands</v>
      </c>
      <c r="B75" s="20" t="s">
        <v>125</v>
      </c>
      <c r="C75" s="19" t="s">
        <v>53</v>
      </c>
      <c r="D75" s="27">
        <f t="shared" ref="D75:AD75" si="186">TREND(E75:J75,E$4:J$4,D$4)</f>
        <v>5055.5914818358142</v>
      </c>
      <c r="E75" s="27">
        <f t="shared" si="186"/>
        <v>5705.1097911302932</v>
      </c>
      <c r="F75" s="27">
        <f t="shared" si="186"/>
        <v>6352.8059162683785</v>
      </c>
      <c r="G75" s="27">
        <f t="shared" si="186"/>
        <v>6999.6880187303759</v>
      </c>
      <c r="H75" s="27">
        <f t="shared" si="186"/>
        <v>7651.7923944543581</v>
      </c>
      <c r="I75" s="27">
        <f t="shared" si="186"/>
        <v>8302.600393417757</v>
      </c>
      <c r="J75" s="27">
        <f t="shared" si="186"/>
        <v>8946.4421560373157</v>
      </c>
      <c r="K75" s="27">
        <f t="shared" si="186"/>
        <v>9593.2228172007017</v>
      </c>
      <c r="L75" s="27">
        <f t="shared" si="186"/>
        <v>10247.547259953106</v>
      </c>
      <c r="M75" s="27">
        <f t="shared" si="186"/>
        <v>10904.940667791525</v>
      </c>
      <c r="N75" s="27">
        <f t="shared" si="186"/>
        <v>11536.954060559161</v>
      </c>
      <c r="O75" s="27">
        <f t="shared" si="186"/>
        <v>12179.839393199654</v>
      </c>
      <c r="P75" s="27">
        <f t="shared" si="186"/>
        <v>12853.092919289367</v>
      </c>
      <c r="Q75" s="27">
        <f t="shared" si="186"/>
        <v>13506.636962583521</v>
      </c>
      <c r="R75" s="27">
        <f t="shared" si="186"/>
        <v>14130.810553890886</v>
      </c>
      <c r="S75" s="27">
        <f t="shared" si="186"/>
        <v>14742.338774614269</v>
      </c>
      <c r="T75" s="27">
        <f t="shared" si="186"/>
        <v>15477.682862725807</v>
      </c>
      <c r="U75" s="27">
        <f t="shared" si="186"/>
        <v>16138.002459541894</v>
      </c>
      <c r="V75" s="27">
        <f t="shared" si="186"/>
        <v>16671.33655116614</v>
      </c>
      <c r="W75" s="27">
        <f t="shared" si="186"/>
        <v>17322.196666113567</v>
      </c>
      <c r="X75" s="27">
        <f t="shared" si="186"/>
        <v>18076.792506793281</v>
      </c>
      <c r="Y75" s="27">
        <f t="shared" si="186"/>
        <v>18892.34441640554</v>
      </c>
      <c r="Z75" s="27">
        <f t="shared" si="186"/>
        <v>19099.005570225883</v>
      </c>
      <c r="AA75" s="27">
        <f t="shared" si="186"/>
        <v>19780.041716891108</v>
      </c>
      <c r="AB75" s="27">
        <f t="shared" si="186"/>
        <v>20959.553148652194</v>
      </c>
      <c r="AC75" s="27">
        <f t="shared" si="186"/>
        <v>21487.668738311389</v>
      </c>
      <c r="AD75" s="27">
        <f t="shared" si="186"/>
        <v>21713.795618666802</v>
      </c>
      <c r="AE75" s="27">
        <f>TREND(AF75:AK75,AF$4:AK$4,AE$4)</f>
        <v>21592.694314000197</v>
      </c>
      <c r="AF75" s="25">
        <v>24502.257519999999</v>
      </c>
      <c r="AG75" s="25">
        <v>24550.389729999999</v>
      </c>
      <c r="AH75" s="25">
        <v>22850.44296</v>
      </c>
      <c r="AI75" s="25">
        <v>24566.063839999999</v>
      </c>
      <c r="AJ75" s="25">
        <v>26731.137139999999</v>
      </c>
      <c r="AK75" s="25">
        <v>31098.09</v>
      </c>
      <c r="AL75" s="25">
        <v>35008.168519999999</v>
      </c>
      <c r="AM75" s="25">
        <v>35808.829859999998</v>
      </c>
      <c r="AN75" s="25">
        <v>40617.304980000001</v>
      </c>
      <c r="AO75" s="25">
        <v>46878.115460000001</v>
      </c>
      <c r="AP75" s="25">
        <v>49625.478669999997</v>
      </c>
      <c r="AQ75" s="25">
        <v>46429.920630000001</v>
      </c>
      <c r="AR75" s="25">
        <v>47381.52276</v>
      </c>
      <c r="AS75" s="25">
        <v>50910.434050000003</v>
      </c>
      <c r="AT75" s="25">
        <v>48695.171179999998</v>
      </c>
      <c r="AU75" s="25">
        <v>54117.844409999998</v>
      </c>
      <c r="AV75" s="30">
        <f>TREND($AF75:AU75,$AF$4:AU$4,AV$4)</f>
        <v>57398.96995924972</v>
      </c>
      <c r="AW75" s="30">
        <f>TREND($AF75:AV75,$AF$4:AV$4,AW$4)</f>
        <v>59668.178397765383</v>
      </c>
      <c r="AX75" s="25" t="s">
        <v>55</v>
      </c>
    </row>
    <row r="76" spans="1:51" ht="13" x14ac:dyDescent="0.3">
      <c r="A76" s="16" t="str">
        <f>VLOOKUP(B76,'UIS.Stat export (4)'!$B$6:$B$232,1,0)</f>
        <v>Fiji</v>
      </c>
      <c r="B76" s="20" t="s">
        <v>127</v>
      </c>
      <c r="C76" s="19" t="s">
        <v>53</v>
      </c>
      <c r="D76" s="24">
        <v>422.41350999999997</v>
      </c>
      <c r="E76" s="24">
        <v>466.04376000000002</v>
      </c>
      <c r="F76" s="24">
        <v>583.35315000000003</v>
      </c>
      <c r="G76" s="24">
        <v>768.73568</v>
      </c>
      <c r="H76" s="24">
        <v>987.97967000000006</v>
      </c>
      <c r="I76" s="24">
        <v>1186.74605</v>
      </c>
      <c r="J76" s="24">
        <v>1182.1705899999999</v>
      </c>
      <c r="K76" s="24">
        <v>1202.7137700000001</v>
      </c>
      <c r="L76" s="24">
        <v>1360.86356</v>
      </c>
      <c r="M76" s="24">
        <v>1640.6704099999999</v>
      </c>
      <c r="N76" s="24">
        <v>1893.04369</v>
      </c>
      <c r="O76" s="24">
        <v>1898.58906</v>
      </c>
      <c r="P76" s="24">
        <v>1786.9239600000001</v>
      </c>
      <c r="Q76" s="24">
        <v>1638.64211</v>
      </c>
      <c r="R76" s="24">
        <v>1681.9740200000001</v>
      </c>
      <c r="S76" s="24">
        <v>1603.58221</v>
      </c>
      <c r="T76" s="24">
        <v>1795.6053300000001</v>
      </c>
      <c r="U76" s="24">
        <v>1632.0734199999999</v>
      </c>
      <c r="V76" s="24">
        <v>1535.41194</v>
      </c>
      <c r="W76" s="24">
        <v>1632.1382900000001</v>
      </c>
      <c r="X76" s="24">
        <v>1834.99461</v>
      </c>
      <c r="Y76" s="24">
        <v>1881.5801300000001</v>
      </c>
      <c r="Z76" s="24">
        <v>2057.3984</v>
      </c>
      <c r="AA76" s="24">
        <v>2166.0584600000002</v>
      </c>
      <c r="AB76" s="24">
        <v>2383.9182599999999</v>
      </c>
      <c r="AC76" s="24">
        <v>2540.7515199999998</v>
      </c>
      <c r="AD76" s="24">
        <v>2714.2431200000001</v>
      </c>
      <c r="AE76" s="24">
        <v>2641.06808</v>
      </c>
      <c r="AF76" s="24">
        <v>2070.1684300000002</v>
      </c>
      <c r="AG76" s="24">
        <v>2408.1654699999999</v>
      </c>
      <c r="AH76" s="24">
        <v>2076.0133099999998</v>
      </c>
      <c r="AI76" s="24">
        <v>2038.89924</v>
      </c>
      <c r="AJ76" s="24">
        <v>2259.0558000000001</v>
      </c>
      <c r="AK76" s="24">
        <v>2835.98092</v>
      </c>
      <c r="AL76" s="24">
        <v>3332.91446</v>
      </c>
      <c r="AM76" s="24">
        <v>3658.6174799999999</v>
      </c>
      <c r="AN76" s="24">
        <v>3750.0349900000001</v>
      </c>
      <c r="AO76" s="24">
        <v>4079.2288400000002</v>
      </c>
      <c r="AP76" s="24">
        <v>4178.3216899999998</v>
      </c>
      <c r="AQ76" s="24">
        <v>3369.8552</v>
      </c>
      <c r="AR76" s="24">
        <v>3651.95829</v>
      </c>
      <c r="AS76" s="24">
        <v>4351.9193299999997</v>
      </c>
      <c r="AT76" s="24">
        <v>4550.2670900000003</v>
      </c>
      <c r="AU76" s="24">
        <v>4765.8440300000002</v>
      </c>
      <c r="AV76" s="24">
        <v>5112.3818899999997</v>
      </c>
      <c r="AW76" s="24">
        <v>4916.2510000000002</v>
      </c>
      <c r="AX76" s="24" t="s">
        <v>55</v>
      </c>
    </row>
    <row r="77" spans="1:51" ht="13" x14ac:dyDescent="0.3">
      <c r="A77" s="16" t="str">
        <f>VLOOKUP(B77,'UIS.Stat export (4)'!$B$6:$B$232,1,0)</f>
        <v>Finland</v>
      </c>
      <c r="B77" s="20" t="s">
        <v>128</v>
      </c>
      <c r="C77" s="19" t="s">
        <v>53</v>
      </c>
      <c r="D77" s="25">
        <v>2467.4763499999999</v>
      </c>
      <c r="E77" s="25">
        <v>2718.2075500000001</v>
      </c>
      <c r="F77" s="25">
        <v>3180.00587</v>
      </c>
      <c r="G77" s="25">
        <v>4176.2727599999998</v>
      </c>
      <c r="H77" s="25">
        <v>5301.5427799999998</v>
      </c>
      <c r="I77" s="25">
        <v>6260.19128</v>
      </c>
      <c r="J77" s="25">
        <v>6744.6969799999997</v>
      </c>
      <c r="K77" s="25">
        <v>7074.35653</v>
      </c>
      <c r="L77" s="25">
        <v>7634.4824099999996</v>
      </c>
      <c r="M77" s="25">
        <v>9339.1770799999995</v>
      </c>
      <c r="N77" s="25">
        <v>11232.27456</v>
      </c>
      <c r="O77" s="25">
        <v>10934.568090000001</v>
      </c>
      <c r="P77" s="25">
        <v>10945.277340000001</v>
      </c>
      <c r="Q77" s="25">
        <v>10505.83366</v>
      </c>
      <c r="R77" s="25">
        <v>10841.567129999999</v>
      </c>
      <c r="S77" s="25">
        <v>11405.933650000001</v>
      </c>
      <c r="T77" s="25">
        <v>14962.255359999999</v>
      </c>
      <c r="U77" s="25">
        <v>18580.658650000001</v>
      </c>
      <c r="V77" s="25">
        <v>22056.70175</v>
      </c>
      <c r="W77" s="25">
        <v>23983.84575</v>
      </c>
      <c r="X77" s="25">
        <v>28380.548910000001</v>
      </c>
      <c r="Y77" s="25">
        <v>25503.215209999998</v>
      </c>
      <c r="Z77" s="25">
        <v>22337.487120000002</v>
      </c>
      <c r="AA77" s="25">
        <v>17617.030439999999</v>
      </c>
      <c r="AB77" s="25">
        <v>20305.583549999999</v>
      </c>
      <c r="AC77" s="25">
        <v>26273.465899999999</v>
      </c>
      <c r="AD77" s="25">
        <v>25777.641299999999</v>
      </c>
      <c r="AE77" s="25">
        <v>24676.497080000001</v>
      </c>
      <c r="AF77" s="25">
        <v>25989.407500000001</v>
      </c>
      <c r="AG77" s="25">
        <v>26178.79178</v>
      </c>
      <c r="AH77" s="25">
        <v>24253.25042</v>
      </c>
      <c r="AI77" s="25">
        <v>24913.24452</v>
      </c>
      <c r="AJ77" s="25">
        <v>26834.026249999999</v>
      </c>
      <c r="AK77" s="25">
        <v>32816.160880000003</v>
      </c>
      <c r="AL77" s="25">
        <v>37636.111729999997</v>
      </c>
      <c r="AM77" s="25">
        <v>38969.171629999903</v>
      </c>
      <c r="AN77" s="25">
        <v>41120.676509999998</v>
      </c>
      <c r="AO77" s="25">
        <v>48288.549099999997</v>
      </c>
      <c r="AP77" s="25">
        <v>53401.314870000002</v>
      </c>
      <c r="AQ77" s="25">
        <v>47107.155709999999</v>
      </c>
      <c r="AR77" s="25">
        <v>46205.166010000001</v>
      </c>
      <c r="AS77" s="25">
        <v>50787.564980000003</v>
      </c>
      <c r="AT77" s="25">
        <v>47415.559869999903</v>
      </c>
      <c r="AU77" s="25">
        <v>49638.077129999998</v>
      </c>
      <c r="AV77" s="25">
        <v>49864.576249999998</v>
      </c>
      <c r="AW77" s="25">
        <v>41920.797749999998</v>
      </c>
      <c r="AX77" s="25" t="s">
        <v>55</v>
      </c>
    </row>
    <row r="78" spans="1:51" ht="13" x14ac:dyDescent="0.3">
      <c r="A78" s="16" t="str">
        <f>VLOOKUP(B78,'UIS.Stat export (4)'!$B$6:$B$232,1,0)</f>
        <v>France</v>
      </c>
      <c r="B78" s="20" t="s">
        <v>129</v>
      </c>
      <c r="C78" s="19" t="s">
        <v>53</v>
      </c>
      <c r="D78" s="24">
        <v>2862.4692700000001</v>
      </c>
      <c r="E78" s="24">
        <v>3173.8400299999998</v>
      </c>
      <c r="F78" s="24">
        <v>3857.3727899999999</v>
      </c>
      <c r="G78" s="24">
        <v>4965.8547699999999</v>
      </c>
      <c r="H78" s="24">
        <v>5317.6195100000004</v>
      </c>
      <c r="I78" s="24">
        <v>6672.5113899999997</v>
      </c>
      <c r="J78" s="24">
        <v>6846.3522000000003</v>
      </c>
      <c r="K78" s="24">
        <v>7513.3449700000001</v>
      </c>
      <c r="L78" s="24">
        <v>9248.4416299999993</v>
      </c>
      <c r="M78" s="24">
        <v>11170.46017</v>
      </c>
      <c r="N78" s="24">
        <v>12712.6014</v>
      </c>
      <c r="O78" s="24">
        <v>11110.55977</v>
      </c>
      <c r="P78" s="24">
        <v>10505.73547</v>
      </c>
      <c r="Q78" s="24">
        <v>10005.151669999999</v>
      </c>
      <c r="R78" s="24">
        <v>9432.2923599999995</v>
      </c>
      <c r="S78" s="24">
        <v>9775.33943</v>
      </c>
      <c r="T78" s="24">
        <v>13557.147220000001</v>
      </c>
      <c r="U78" s="24">
        <v>16324.39356</v>
      </c>
      <c r="V78" s="24">
        <v>17696.511149999998</v>
      </c>
      <c r="W78" s="24">
        <v>17704.958979999999</v>
      </c>
      <c r="X78" s="24">
        <v>21795.2378299999</v>
      </c>
      <c r="Y78" s="24">
        <v>21782.4162</v>
      </c>
      <c r="Z78" s="24">
        <v>23937.056919999999</v>
      </c>
      <c r="AA78" s="24">
        <v>22503.260849999999</v>
      </c>
      <c r="AB78" s="24">
        <v>23625.528999999999</v>
      </c>
      <c r="AC78" s="24">
        <v>27037.972129999998</v>
      </c>
      <c r="AD78" s="24">
        <v>27015.258959999999</v>
      </c>
      <c r="AE78" s="24">
        <v>24359.425060000001</v>
      </c>
      <c r="AF78" s="24">
        <v>25101.368740000002</v>
      </c>
      <c r="AG78" s="24">
        <v>24799.296009999998</v>
      </c>
      <c r="AH78" s="24">
        <v>22465.64184</v>
      </c>
      <c r="AI78" s="24">
        <v>22527.317749999998</v>
      </c>
      <c r="AJ78" s="24">
        <v>24275.242600000001</v>
      </c>
      <c r="AK78" s="24">
        <v>29691.18158</v>
      </c>
      <c r="AL78" s="24">
        <v>33874.742550000003</v>
      </c>
      <c r="AM78" s="24">
        <v>34879.726329999998</v>
      </c>
      <c r="AN78" s="24">
        <v>36544.508529999999</v>
      </c>
      <c r="AO78" s="24">
        <v>41600.58397</v>
      </c>
      <c r="AP78" s="24">
        <v>45413.065710000003</v>
      </c>
      <c r="AQ78" s="24">
        <v>41631.131410000002</v>
      </c>
      <c r="AR78" s="24">
        <v>40705.766230000001</v>
      </c>
      <c r="AS78" s="24">
        <v>43807.475899999998</v>
      </c>
      <c r="AT78" s="24">
        <v>40838.024440000001</v>
      </c>
      <c r="AU78" s="24">
        <v>42571.197990000001</v>
      </c>
      <c r="AV78" s="24">
        <v>42546.838790000002</v>
      </c>
      <c r="AW78" s="24">
        <v>36248.180189999999</v>
      </c>
      <c r="AX78" s="24" t="s">
        <v>55</v>
      </c>
    </row>
    <row r="79" spans="1:51" ht="13" hidden="1" x14ac:dyDescent="0.3">
      <c r="A79" s="16" t="str">
        <f>VLOOKUP(B79,'UIS.Stat export (4)'!$B$6:$B$232,1,0)</f>
        <v>French Guiana</v>
      </c>
      <c r="B79" s="29" t="s">
        <v>130</v>
      </c>
      <c r="C79" s="19" t="s">
        <v>53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 t="s">
        <v>55</v>
      </c>
      <c r="AY79" s="16">
        <v>1</v>
      </c>
    </row>
    <row r="80" spans="1:51" ht="13" x14ac:dyDescent="0.3">
      <c r="A80" s="16" t="str">
        <f>VLOOKUP(B80,'UIS.Stat export (4)'!$B$6:$B$232,1,0)</f>
        <v>French Polynesia</v>
      </c>
      <c r="B80" s="20" t="s">
        <v>131</v>
      </c>
      <c r="C80" s="19" t="s">
        <v>53</v>
      </c>
      <c r="D80" s="24">
        <v>2299.0515399999999</v>
      </c>
      <c r="E80" s="24">
        <v>2594.7939999999999</v>
      </c>
      <c r="F80" s="24">
        <v>2754.8698800000002</v>
      </c>
      <c r="G80" s="24">
        <v>3524.6136499999998</v>
      </c>
      <c r="H80" s="24">
        <v>4390.6136500000002</v>
      </c>
      <c r="I80" s="24">
        <v>5284.98729</v>
      </c>
      <c r="J80" s="24">
        <v>5434.6878399999996</v>
      </c>
      <c r="K80" s="24">
        <v>5711.8911399999997</v>
      </c>
      <c r="L80" s="24">
        <v>7030.35869</v>
      </c>
      <c r="M80" s="24">
        <v>8248.7442200000005</v>
      </c>
      <c r="N80" s="24">
        <v>8979.1270000000004</v>
      </c>
      <c r="O80" s="24">
        <v>8192.3506600000001</v>
      </c>
      <c r="P80" s="24">
        <v>7996.2621399999998</v>
      </c>
      <c r="Q80" s="24">
        <v>8066.4647100000002</v>
      </c>
      <c r="R80" s="24">
        <v>8092.8150299999998</v>
      </c>
      <c r="S80" s="24">
        <v>8602.5226000000002</v>
      </c>
      <c r="T80" s="24">
        <v>12781.293379999999</v>
      </c>
      <c r="U80" s="24">
        <v>13750.14408</v>
      </c>
      <c r="V80" s="24">
        <v>14163.82683</v>
      </c>
      <c r="W80" s="24">
        <v>13572.58733</v>
      </c>
      <c r="X80" s="24">
        <v>16036.730879999999</v>
      </c>
      <c r="Y80" s="24">
        <v>16173.485839999999</v>
      </c>
      <c r="Z80" s="24">
        <v>17334.40076</v>
      </c>
      <c r="AA80" s="24">
        <v>17732.74842</v>
      </c>
      <c r="AB80" s="24">
        <v>16647.158200000002</v>
      </c>
      <c r="AC80" s="24">
        <v>18505.459320000002</v>
      </c>
      <c r="AD80" s="24">
        <v>18034.75376</v>
      </c>
      <c r="AE80" s="24">
        <v>15943.3189</v>
      </c>
      <c r="AF80" s="24">
        <v>16530.17251</v>
      </c>
      <c r="AG80" s="24">
        <v>16299.28428</v>
      </c>
      <c r="AH80" s="24">
        <v>14530.22602</v>
      </c>
      <c r="AI80" s="30">
        <f>TREND($D80:AH80,$D$4:AH$4,AI$4)</f>
        <v>19806.749648387078</v>
      </c>
      <c r="AJ80" s="30">
        <f>TREND($D80:AI80,$D$4:AI$4,AJ$4)</f>
        <v>20368.784919657279</v>
      </c>
      <c r="AK80" s="30">
        <f>TREND($D80:AJ80,$D$4:AJ$4,AK$4)</f>
        <v>20930.820190927712</v>
      </c>
      <c r="AL80" s="30">
        <f>TREND($D80:AK80,$D$4:AK$4,AL$4)</f>
        <v>21492.85546219768</v>
      </c>
      <c r="AM80" s="30">
        <f>TREND($D80:AL80,$D$4:AL$4,AM$4)</f>
        <v>22054.890733467648</v>
      </c>
      <c r="AN80" s="30">
        <f>TREND($D80:AM80,$D$4:AM$4,AN$4)</f>
        <v>22616.926004737848</v>
      </c>
      <c r="AO80" s="30">
        <f>TREND($D80:AN80,$D$4:AN$4,AO$4)</f>
        <v>23178.961276008049</v>
      </c>
      <c r="AP80" s="30">
        <f>TREND($D80:AO80,$D$4:AO$4,AP$4)</f>
        <v>23740.99654727825</v>
      </c>
      <c r="AQ80" s="30">
        <f>TREND($D80:AP80,$D$4:AP$4,AQ$4)</f>
        <v>24303.031818548217</v>
      </c>
      <c r="AR80" s="30">
        <f>TREND($D80:AQ80,$D$4:AQ$4,AR$4)</f>
        <v>24865.067089818418</v>
      </c>
      <c r="AS80" s="30">
        <f>TREND($D80:AR80,$D$4:AR$4,AS$4)</f>
        <v>25427.102361088619</v>
      </c>
      <c r="AT80" s="30">
        <f>TREND($D80:AS80,$D$4:AS$4,AT$4)</f>
        <v>25989.137632358819</v>
      </c>
      <c r="AU80" s="30">
        <f>TREND($D80:AT80,$D$4:AT$4,AU$4)</f>
        <v>26551.17290362902</v>
      </c>
      <c r="AV80" s="30">
        <f>TREND($D80:AU80,$D$4:AU$4,AV$4)</f>
        <v>27113.20817489922</v>
      </c>
      <c r="AW80" s="30">
        <f>TREND($D80:AV80,$D$4:AV$4,AW$4)</f>
        <v>27675.243446169421</v>
      </c>
      <c r="AX80" s="24" t="s">
        <v>55</v>
      </c>
    </row>
    <row r="81" spans="1:51" ht="13" x14ac:dyDescent="0.3">
      <c r="A81" s="16" t="str">
        <f>VLOOKUP(B81,'UIS.Stat export (4)'!$B$6:$B$232,1,0)</f>
        <v>Gabon</v>
      </c>
      <c r="B81" s="20" t="s">
        <v>132</v>
      </c>
      <c r="C81" s="19" t="s">
        <v>53</v>
      </c>
      <c r="D81" s="25">
        <v>548.70708000000002</v>
      </c>
      <c r="E81" s="25">
        <v>634.31196</v>
      </c>
      <c r="F81" s="25">
        <v>702.14972</v>
      </c>
      <c r="G81" s="25">
        <v>1157.1434099999999</v>
      </c>
      <c r="H81" s="25">
        <v>2425.33556</v>
      </c>
      <c r="I81" s="25">
        <v>3320.8093600000002</v>
      </c>
      <c r="J81" s="25">
        <v>4533.7870599999997</v>
      </c>
      <c r="K81" s="25">
        <v>4138.7846499999996</v>
      </c>
      <c r="L81" s="25">
        <v>3439.4160499999998</v>
      </c>
      <c r="M81" s="25">
        <v>4258.6981500000002</v>
      </c>
      <c r="N81" s="25">
        <v>5869.2311499999996</v>
      </c>
      <c r="O81" s="25">
        <v>5166.2724600000001</v>
      </c>
      <c r="P81" s="25">
        <v>4717.9078600000003</v>
      </c>
      <c r="Q81" s="25">
        <v>4309.0247499999996</v>
      </c>
      <c r="R81" s="25">
        <v>4407.2570800000003</v>
      </c>
      <c r="S81" s="25">
        <v>4023.5525499999999</v>
      </c>
      <c r="T81" s="25">
        <v>3990.0147499999998</v>
      </c>
      <c r="U81" s="25">
        <v>3742.5967799999999</v>
      </c>
      <c r="V81" s="25">
        <v>4253.5975900000003</v>
      </c>
      <c r="W81" s="25">
        <v>4517.8012099999996</v>
      </c>
      <c r="X81" s="25">
        <v>6250.6432199999999</v>
      </c>
      <c r="Y81" s="25">
        <v>5523.0349200000001</v>
      </c>
      <c r="Z81" s="25">
        <v>5566.7947299999996</v>
      </c>
      <c r="AA81" s="25">
        <v>4245.5142500000002</v>
      </c>
      <c r="AB81" s="25">
        <v>3958.73828</v>
      </c>
      <c r="AC81" s="25">
        <v>4564.2693799999997</v>
      </c>
      <c r="AD81" s="25">
        <v>5107.3168800000003</v>
      </c>
      <c r="AE81" s="25">
        <v>4656.9679100000003</v>
      </c>
      <c r="AF81" s="25">
        <v>3821.8085500000002</v>
      </c>
      <c r="AG81" s="25">
        <v>3878.0318499999998</v>
      </c>
      <c r="AH81" s="25">
        <v>4115.0367800000004</v>
      </c>
      <c r="AI81" s="25">
        <v>3981.8587900000002</v>
      </c>
      <c r="AJ81" s="25">
        <v>4119.1545999999998</v>
      </c>
      <c r="AK81" s="25">
        <v>4929.3226400000003</v>
      </c>
      <c r="AL81" s="25">
        <v>5755.9594999999999</v>
      </c>
      <c r="AM81" s="25">
        <v>6865.3235000000004</v>
      </c>
      <c r="AN81" s="25">
        <v>7206.9684100000004</v>
      </c>
      <c r="AO81" s="25">
        <v>8632.7569500000009</v>
      </c>
      <c r="AP81" s="25">
        <v>10523.27025</v>
      </c>
      <c r="AQ81" s="25">
        <v>8003.7907400000004</v>
      </c>
      <c r="AR81" s="25">
        <v>9312.0494600000002</v>
      </c>
      <c r="AS81" s="25">
        <v>11530.147199999999</v>
      </c>
      <c r="AT81" s="25">
        <v>10642.43225</v>
      </c>
      <c r="AU81" s="25">
        <v>10658.772730000001</v>
      </c>
      <c r="AV81" s="25">
        <v>10772.061750000001</v>
      </c>
      <c r="AW81" s="25">
        <v>8311.4765100000004</v>
      </c>
      <c r="AX81" s="25" t="s">
        <v>55</v>
      </c>
    </row>
    <row r="82" spans="1:51" ht="13" x14ac:dyDescent="0.3">
      <c r="A82" s="16" t="str">
        <f>VLOOKUP(B82,'UIS.Stat export (4)'!$B$6:$B$232,1,0)</f>
        <v>Gambia</v>
      </c>
      <c r="B82" s="20" t="s">
        <v>133</v>
      </c>
      <c r="C82" s="19" t="s">
        <v>53</v>
      </c>
      <c r="D82" s="24">
        <v>116.92113999999999</v>
      </c>
      <c r="E82" s="24">
        <v>121.09833999999999</v>
      </c>
      <c r="F82" s="24">
        <v>124.67188</v>
      </c>
      <c r="G82" s="24">
        <v>153.48868999999999</v>
      </c>
      <c r="H82" s="24">
        <v>189.50595000000001</v>
      </c>
      <c r="I82" s="24">
        <v>221.05</v>
      </c>
      <c r="J82" s="24">
        <v>209.14912000000001</v>
      </c>
      <c r="K82" s="24">
        <v>250.25097</v>
      </c>
      <c r="L82" s="24">
        <v>302.62119999999999</v>
      </c>
      <c r="M82" s="24">
        <v>353.9479</v>
      </c>
      <c r="N82" s="24">
        <v>398.89523000000003</v>
      </c>
      <c r="O82" s="24">
        <v>349.79196999999999</v>
      </c>
      <c r="P82" s="24">
        <v>333.30889999999999</v>
      </c>
      <c r="Q82" s="24">
        <v>317.04849999999999</v>
      </c>
      <c r="R82" s="24">
        <v>252.94475</v>
      </c>
      <c r="S82" s="24">
        <v>308.32853</v>
      </c>
      <c r="T82" s="24">
        <v>242.16892000000001</v>
      </c>
      <c r="U82" s="24">
        <v>274.36532</v>
      </c>
      <c r="V82" s="24">
        <v>316.31571000000002</v>
      </c>
      <c r="W82" s="24">
        <v>322.44337999999999</v>
      </c>
      <c r="X82" s="24">
        <v>345.85467999999997</v>
      </c>
      <c r="Y82" s="24">
        <v>727.03696000000002</v>
      </c>
      <c r="Z82" s="24">
        <v>729.05453999999997</v>
      </c>
      <c r="AA82" s="24">
        <v>748.83024999999998</v>
      </c>
      <c r="AB82" s="24">
        <v>720.11599999999999</v>
      </c>
      <c r="AC82" s="24">
        <v>737.50873000000001</v>
      </c>
      <c r="AD82" s="24">
        <v>774.05267000000003</v>
      </c>
      <c r="AE82" s="24">
        <v>713.20618000000002</v>
      </c>
      <c r="AF82" s="24">
        <v>725.00823000000003</v>
      </c>
      <c r="AG82" s="24">
        <v>682.96570999999994</v>
      </c>
      <c r="AH82" s="24">
        <v>637.10551999999996</v>
      </c>
      <c r="AI82" s="24">
        <v>542.50427999999999</v>
      </c>
      <c r="AJ82" s="24">
        <v>442.18669</v>
      </c>
      <c r="AK82" s="24">
        <v>360.67732000000001</v>
      </c>
      <c r="AL82" s="24">
        <v>414.98104999999998</v>
      </c>
      <c r="AM82" s="24">
        <v>433.29158000000001</v>
      </c>
      <c r="AN82" s="24">
        <v>440.31394</v>
      </c>
      <c r="AO82" s="24">
        <v>519.95470999999998</v>
      </c>
      <c r="AP82" s="24">
        <v>608.64643999999998</v>
      </c>
      <c r="AQ82" s="24">
        <v>549.53950999999995</v>
      </c>
      <c r="AR82" s="24">
        <v>562.56817000000001</v>
      </c>
      <c r="AS82" s="24">
        <v>516.98424999999997</v>
      </c>
      <c r="AT82" s="24">
        <v>504.98901000000001</v>
      </c>
      <c r="AU82" s="24">
        <v>484.11286000000001</v>
      </c>
      <c r="AV82" s="24">
        <v>441.29381999999998</v>
      </c>
      <c r="AW82" s="30">
        <f>TREND($AC82:AV82,$AC$4:AV$4,AW$4)</f>
        <v>417.32052742105225</v>
      </c>
      <c r="AX82" s="24" t="s">
        <v>55</v>
      </c>
    </row>
    <row r="83" spans="1:51" ht="13" x14ac:dyDescent="0.3">
      <c r="A83" s="16" t="str">
        <f>VLOOKUP(B83,'UIS.Stat export (4)'!$B$6:$B$232,1,0)</f>
        <v>Georgia</v>
      </c>
      <c r="B83" s="20" t="s">
        <v>134</v>
      </c>
      <c r="C83" s="19" t="s">
        <v>53</v>
      </c>
      <c r="D83" s="27">
        <f t="shared" ref="D83" si="187">TREND(E83:V83,E$4:V$4,D$4)</f>
        <v>1086.6601619213616</v>
      </c>
      <c r="E83" s="27">
        <f t="shared" ref="E83" si="188">TREND(F83:W83,F$4:W$4,E$4)</f>
        <v>1087.2616387609378</v>
      </c>
      <c r="F83" s="27">
        <f t="shared" ref="F83" si="189">TREND(G83:X83,G$4:X$4,F$4)</f>
        <v>986.84383247358164</v>
      </c>
      <c r="G83" s="27">
        <f t="shared" ref="G83" si="190">TREND(H83:Y83,H$4:Y$4,G$4)</f>
        <v>942.73301747681012</v>
      </c>
      <c r="H83" s="27">
        <f t="shared" ref="H83" si="191">TREND(I83:Z83,I$4:Z$4,H$4)</f>
        <v>962.96175065082798</v>
      </c>
      <c r="I83" s="27">
        <f t="shared" ref="I83" si="192">TREND(J83:AA83,J$4:AA$4,I$4)</f>
        <v>994.54237035436745</v>
      </c>
      <c r="J83" s="27">
        <f t="shared" ref="J83" si="193">TREND(K83:AB83,K$4:AB$4,J$4)</f>
        <v>1015.9004649521485</v>
      </c>
      <c r="K83" s="27">
        <f t="shared" ref="K83" si="194">TREND(L83:AC83,L$4:AC$4,K$4)</f>
        <v>1020.5768886290061</v>
      </c>
      <c r="L83" s="27">
        <f t="shared" ref="L83" si="195">TREND(M83:AD83,M$4:AD$4,L$4)</f>
        <v>1008.1362899799205</v>
      </c>
      <c r="M83" s="27">
        <f t="shared" ref="M83" si="196">TREND(N83:AE83,N$4:AE$4,M$4)</f>
        <v>983.46175385755123</v>
      </c>
      <c r="N83" s="27">
        <f t="shared" ref="N83" si="197">TREND(O83:AF83,O$4:AF$4,N$4)</f>
        <v>957.55848623494239</v>
      </c>
      <c r="O83" s="27">
        <f t="shared" ref="O83" si="198">TREND(P83:AG83,P$4:AG$4,O$4)</f>
        <v>950.07881331408134</v>
      </c>
      <c r="P83" s="27">
        <f t="shared" ref="P83" si="199">TREND(Q83:AH83,Q$4:AH$4,P$4)</f>
        <v>933.33526348863961</v>
      </c>
      <c r="Q83" s="27">
        <f t="shared" ref="Q83" si="200">TREND(R83:AI83,R$4:AI$4,Q$4)</f>
        <v>912.28625462675336</v>
      </c>
      <c r="R83" s="27">
        <f t="shared" ref="R83" si="201">TREND(S83:AJ83,S$4:AJ$4,R$4)</f>
        <v>888.45737594386082</v>
      </c>
      <c r="S83" s="27">
        <f t="shared" ref="S83" si="202">TREND(T83:AK83,T$4:AK$4,S$4)</f>
        <v>854.24851959484113</v>
      </c>
      <c r="T83" s="27">
        <f t="shared" ref="T83" si="203">TREND(U83:AL83,U$4:AL$4,T$4)</f>
        <v>802.87100859386919</v>
      </c>
      <c r="U83" s="27">
        <f t="shared" ref="U83" si="204">TREND(V83:AM83,V$4:AM$4,U$4)</f>
        <v>739.01308517844882</v>
      </c>
      <c r="V83" s="27">
        <f t="shared" ref="V83" si="205">TREND(W83:AN83,W$4:AN$4,V$4)</f>
        <v>669.42509424110176</v>
      </c>
      <c r="W83" s="27">
        <f t="shared" ref="W83" si="206">TREND(X83:AO83,X$4:AO$4,W$4)</f>
        <v>576.9628902614495</v>
      </c>
      <c r="X83" s="25">
        <v>1614.64012</v>
      </c>
      <c r="Y83" s="25">
        <v>1314.67067</v>
      </c>
      <c r="Z83" s="25">
        <v>757.22355000000005</v>
      </c>
      <c r="AA83" s="25">
        <v>550.01553999999999</v>
      </c>
      <c r="AB83" s="25">
        <v>517.08708999999999</v>
      </c>
      <c r="AC83" s="25">
        <v>569.01814000000002</v>
      </c>
      <c r="AD83" s="25">
        <v>670.46109999999999</v>
      </c>
      <c r="AE83" s="25">
        <v>774.68020000000001</v>
      </c>
      <c r="AF83" s="25">
        <v>805.27268000000004</v>
      </c>
      <c r="AG83" s="25">
        <v>628.86564999999996</v>
      </c>
      <c r="AH83" s="25">
        <v>691.99770999999998</v>
      </c>
      <c r="AI83" s="25">
        <v>733.97041000000002</v>
      </c>
      <c r="AJ83" s="25">
        <v>779.38459</v>
      </c>
      <c r="AK83" s="25">
        <v>928.01081999999997</v>
      </c>
      <c r="AL83" s="25">
        <v>1207.3672300000001</v>
      </c>
      <c r="AM83" s="25">
        <v>1530.0575200000001</v>
      </c>
      <c r="AN83" s="25">
        <v>1872.6804199999999</v>
      </c>
      <c r="AO83" s="25">
        <v>2492.12878</v>
      </c>
      <c r="AP83" s="25">
        <v>3174.9490000000001</v>
      </c>
      <c r="AQ83" s="25">
        <v>2706.58851</v>
      </c>
      <c r="AR83" s="25">
        <v>2964.47705</v>
      </c>
      <c r="AS83" s="25">
        <v>3725.06322</v>
      </c>
      <c r="AT83" s="25">
        <v>4142.8691799999997</v>
      </c>
      <c r="AU83" s="25">
        <v>4274.3768700000001</v>
      </c>
      <c r="AV83" s="25">
        <v>4429.6500699999997</v>
      </c>
      <c r="AW83" s="25">
        <v>3795.9733099999999</v>
      </c>
      <c r="AX83" s="25" t="s">
        <v>55</v>
      </c>
    </row>
    <row r="84" spans="1:51" ht="13" x14ac:dyDescent="0.3">
      <c r="A84" s="16" t="str">
        <f>VLOOKUP(B84,'UIS.Stat export (4)'!$B$6:$B$232,1,0)</f>
        <v>Germany</v>
      </c>
      <c r="B84" s="20" t="s">
        <v>135</v>
      </c>
      <c r="C84" s="19" t="s">
        <v>53</v>
      </c>
      <c r="D84" s="24">
        <v>2750.71974</v>
      </c>
      <c r="E84" s="24">
        <v>3180.05593</v>
      </c>
      <c r="F84" s="24">
        <v>3795.5660800000001</v>
      </c>
      <c r="G84" s="24">
        <v>5027.6603100000002</v>
      </c>
      <c r="H84" s="24">
        <v>5617.74172</v>
      </c>
      <c r="I84" s="24">
        <v>6212.7631300000003</v>
      </c>
      <c r="J84" s="24">
        <v>6609.7533899999999</v>
      </c>
      <c r="K84" s="24">
        <v>7653.8847100000003</v>
      </c>
      <c r="L84" s="24">
        <v>9446.1667899999993</v>
      </c>
      <c r="M84" s="24">
        <v>11238.34067</v>
      </c>
      <c r="N84" s="24">
        <v>12092.38185</v>
      </c>
      <c r="O84" s="24">
        <v>10170.44628</v>
      </c>
      <c r="P84" s="24">
        <v>9876.2282300000006</v>
      </c>
      <c r="Q84" s="24">
        <v>9827.0224099999996</v>
      </c>
      <c r="R84" s="24">
        <v>9277.9323000000004</v>
      </c>
      <c r="S84" s="24">
        <v>9393.8916900000004</v>
      </c>
      <c r="T84" s="24">
        <v>13410.8971</v>
      </c>
      <c r="U84" s="24">
        <v>16614.410100000001</v>
      </c>
      <c r="V84" s="24">
        <v>17863.437900000001</v>
      </c>
      <c r="W84" s="24">
        <v>17697.163509999998</v>
      </c>
      <c r="X84" s="24">
        <v>22219.572530000001</v>
      </c>
      <c r="Y84" s="24">
        <v>23269.381799999999</v>
      </c>
      <c r="Z84" s="24">
        <v>26333.53744</v>
      </c>
      <c r="AA84" s="24">
        <v>25488.519520000002</v>
      </c>
      <c r="AB84" s="24">
        <v>27087.55845</v>
      </c>
      <c r="AC84" s="24">
        <v>31729.69976</v>
      </c>
      <c r="AD84" s="24">
        <v>30564.247810000001</v>
      </c>
      <c r="AE84" s="24">
        <v>27045.719130000001</v>
      </c>
      <c r="AF84" s="24">
        <v>27340.672879999998</v>
      </c>
      <c r="AG84" s="24">
        <v>26795.991129999999</v>
      </c>
      <c r="AH84" s="24">
        <v>23718.7467</v>
      </c>
      <c r="AI84" s="24">
        <v>23687.316889999998</v>
      </c>
      <c r="AJ84" s="24">
        <v>25205.16445</v>
      </c>
      <c r="AK84" s="24">
        <v>30359.952150000001</v>
      </c>
      <c r="AL84" s="24">
        <v>34165.934029999997</v>
      </c>
      <c r="AM84" s="24">
        <v>34696.620920000001</v>
      </c>
      <c r="AN84" s="24">
        <v>36447.872320000002</v>
      </c>
      <c r="AO84" s="24">
        <v>41814.819100000001</v>
      </c>
      <c r="AP84" s="24">
        <v>45699.198320000003</v>
      </c>
      <c r="AQ84" s="24">
        <v>41732.707249999999</v>
      </c>
      <c r="AR84" s="24">
        <v>41788.04479</v>
      </c>
      <c r="AS84" s="24">
        <v>45936.081259999999</v>
      </c>
      <c r="AT84" s="24">
        <v>44010.931389999998</v>
      </c>
      <c r="AU84" s="24">
        <v>45600.774510000003</v>
      </c>
      <c r="AV84" s="24">
        <v>47767.001909999999</v>
      </c>
      <c r="AW84" s="24">
        <v>41219.049209999997</v>
      </c>
      <c r="AX84" s="24" t="s">
        <v>55</v>
      </c>
    </row>
    <row r="85" spans="1:51" ht="13" x14ac:dyDescent="0.3">
      <c r="A85" s="16" t="str">
        <f>VLOOKUP(B85,'UIS.Stat export (4)'!$B$6:$B$232,1,0)</f>
        <v>Ghana</v>
      </c>
      <c r="B85" s="20" t="s">
        <v>136</v>
      </c>
      <c r="C85" s="19" t="s">
        <v>53</v>
      </c>
      <c r="D85" s="25">
        <v>257.65203000000002</v>
      </c>
      <c r="E85" s="25">
        <v>273.82279999999997</v>
      </c>
      <c r="F85" s="25">
        <v>232.53986</v>
      </c>
      <c r="G85" s="25">
        <v>263.68596000000002</v>
      </c>
      <c r="H85" s="25">
        <v>301.36667</v>
      </c>
      <c r="I85" s="25">
        <v>285.82947000000001</v>
      </c>
      <c r="J85" s="25">
        <v>275.87792000000002</v>
      </c>
      <c r="K85" s="25">
        <v>312.99934000000002</v>
      </c>
      <c r="L85" s="25">
        <v>353.70918</v>
      </c>
      <c r="M85" s="25">
        <v>381.03645</v>
      </c>
      <c r="N85" s="25">
        <v>411.51803000000001</v>
      </c>
      <c r="O85" s="25">
        <v>379.79768000000001</v>
      </c>
      <c r="P85" s="25">
        <v>351.31921</v>
      </c>
      <c r="Q85" s="25">
        <v>341.08706999999998</v>
      </c>
      <c r="R85" s="25">
        <v>358.39659</v>
      </c>
      <c r="S85" s="25">
        <v>354.21971000000002</v>
      </c>
      <c r="T85" s="25">
        <v>437.08895000000001</v>
      </c>
      <c r="U85" s="25">
        <v>376.46042</v>
      </c>
      <c r="V85" s="25">
        <v>375.22501999999997</v>
      </c>
      <c r="W85" s="25">
        <v>368.9982</v>
      </c>
      <c r="X85" s="25">
        <v>402.58888000000002</v>
      </c>
      <c r="Y85" s="25">
        <v>438.52037000000001</v>
      </c>
      <c r="Z85" s="25">
        <v>414.56164000000001</v>
      </c>
      <c r="AA85" s="25">
        <v>375.06533000000002</v>
      </c>
      <c r="AB85" s="25">
        <v>333.21782000000002</v>
      </c>
      <c r="AC85" s="25">
        <v>385.72525999999999</v>
      </c>
      <c r="AD85" s="25">
        <v>403.91975000000002</v>
      </c>
      <c r="AE85" s="25">
        <v>392.25182000000001</v>
      </c>
      <c r="AF85" s="25">
        <v>416.32625000000002</v>
      </c>
      <c r="AG85" s="25">
        <v>419.88555000000002</v>
      </c>
      <c r="AH85" s="25">
        <v>264.70258000000001</v>
      </c>
      <c r="AI85" s="25">
        <v>275.47237000000001</v>
      </c>
      <c r="AJ85" s="25">
        <v>311.61682999999999</v>
      </c>
      <c r="AK85" s="25">
        <v>375.88069999999999</v>
      </c>
      <c r="AL85" s="25">
        <v>426.15922999999998</v>
      </c>
      <c r="AM85" s="25">
        <v>501.72406999999998</v>
      </c>
      <c r="AN85" s="25">
        <v>929.72663</v>
      </c>
      <c r="AO85" s="25">
        <v>1099.0223100000001</v>
      </c>
      <c r="AP85" s="25">
        <v>1234.0799</v>
      </c>
      <c r="AQ85" s="25">
        <v>1095.50323</v>
      </c>
      <c r="AR85" s="25">
        <v>1323.09914</v>
      </c>
      <c r="AS85" s="25">
        <v>1587.1908699999999</v>
      </c>
      <c r="AT85" s="25">
        <v>1641.82592</v>
      </c>
      <c r="AU85" s="25">
        <v>1827.1013700000001</v>
      </c>
      <c r="AV85" s="25">
        <v>1441.63645</v>
      </c>
      <c r="AW85" s="25">
        <v>1381.41248</v>
      </c>
      <c r="AX85" s="25" t="s">
        <v>55</v>
      </c>
    </row>
    <row r="86" spans="1:51" ht="13" hidden="1" x14ac:dyDescent="0.3">
      <c r="A86" s="16" t="str">
        <f>VLOOKUP(B86,'UIS.Stat export (4)'!$B$6:$B$232,1,0)</f>
        <v>Gibraltar</v>
      </c>
      <c r="B86" s="29" t="s">
        <v>137</v>
      </c>
      <c r="C86" s="19" t="s">
        <v>53</v>
      </c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 t="s">
        <v>55</v>
      </c>
      <c r="AY86" s="16">
        <v>1</v>
      </c>
    </row>
    <row r="87" spans="1:51" ht="13" x14ac:dyDescent="0.3">
      <c r="A87" s="16" t="str">
        <f>VLOOKUP(B87,'UIS.Stat export (4)'!$B$6:$B$232,1,0)</f>
        <v>Greece</v>
      </c>
      <c r="B87" s="20" t="s">
        <v>138</v>
      </c>
      <c r="C87" s="19" t="s">
        <v>53</v>
      </c>
      <c r="D87" s="25">
        <v>1494.38786</v>
      </c>
      <c r="E87" s="25">
        <v>1652.3266000000001</v>
      </c>
      <c r="F87" s="25">
        <v>1899.67527</v>
      </c>
      <c r="G87" s="25">
        <v>2502.8143599999999</v>
      </c>
      <c r="H87" s="25">
        <v>2828.7484300000001</v>
      </c>
      <c r="I87" s="25">
        <v>3153.23531</v>
      </c>
      <c r="J87" s="25">
        <v>3390.5454800000002</v>
      </c>
      <c r="K87" s="25">
        <v>3886.3742499999998</v>
      </c>
      <c r="L87" s="25">
        <v>4694.6336799999999</v>
      </c>
      <c r="M87" s="25">
        <v>5705.9492700000001</v>
      </c>
      <c r="N87" s="25">
        <v>5893.6618099999996</v>
      </c>
      <c r="O87" s="25">
        <v>5380.2676799999999</v>
      </c>
      <c r="P87" s="25">
        <v>5579.23477</v>
      </c>
      <c r="Q87" s="25">
        <v>5019.8786499999997</v>
      </c>
      <c r="R87" s="25">
        <v>4852.5657300000003</v>
      </c>
      <c r="S87" s="25">
        <v>4813.7111800000002</v>
      </c>
      <c r="T87" s="25">
        <v>5656.5053600000001</v>
      </c>
      <c r="U87" s="25">
        <v>6564.8845000000001</v>
      </c>
      <c r="V87" s="25">
        <v>7598.0280499999999</v>
      </c>
      <c r="W87" s="25">
        <v>7846.6781600000004</v>
      </c>
      <c r="X87" s="25">
        <v>9600.1851299999998</v>
      </c>
      <c r="Y87" s="25">
        <v>10188.369780000001</v>
      </c>
      <c r="Z87" s="25">
        <v>11176.45844</v>
      </c>
      <c r="AA87" s="25">
        <v>10401.98299</v>
      </c>
      <c r="AB87" s="25">
        <v>11091.28386</v>
      </c>
      <c r="AC87" s="25">
        <v>12959.32432</v>
      </c>
      <c r="AD87" s="25">
        <v>13749.11515</v>
      </c>
      <c r="AE87" s="25">
        <v>13427.832490000001</v>
      </c>
      <c r="AF87" s="25">
        <v>13472.137640000001</v>
      </c>
      <c r="AG87" s="25">
        <v>13245.18946</v>
      </c>
      <c r="AH87" s="25">
        <v>12042.953729999999</v>
      </c>
      <c r="AI87" s="25">
        <v>12538.178830000001</v>
      </c>
      <c r="AJ87" s="25">
        <v>14110.313389999999</v>
      </c>
      <c r="AK87" s="25">
        <v>18477.578409999998</v>
      </c>
      <c r="AL87" s="25">
        <v>21955.104090000001</v>
      </c>
      <c r="AM87" s="25">
        <v>22551.73574</v>
      </c>
      <c r="AN87" s="25">
        <v>24801.157810000001</v>
      </c>
      <c r="AO87" s="25">
        <v>28827.326359999999</v>
      </c>
      <c r="AP87" s="25">
        <v>31997.282009999999</v>
      </c>
      <c r="AQ87" s="25">
        <v>29710.970300000001</v>
      </c>
      <c r="AR87" s="25">
        <v>26919.361639999999</v>
      </c>
      <c r="AS87" s="25">
        <v>25914.681550000001</v>
      </c>
      <c r="AT87" s="25">
        <v>22242.681929999999</v>
      </c>
      <c r="AU87" s="25">
        <v>21842.703310000001</v>
      </c>
      <c r="AV87" s="25">
        <v>21627.354289999999</v>
      </c>
      <c r="AW87" s="25">
        <v>18035.554319999999</v>
      </c>
      <c r="AX87" s="25" t="s">
        <v>55</v>
      </c>
    </row>
    <row r="88" spans="1:51" ht="13" x14ac:dyDescent="0.3">
      <c r="A88" s="16" t="str">
        <f>VLOOKUP(B88,'UIS.Stat export (4)'!$B$6:$B$232,1,0)</f>
        <v>Greenland</v>
      </c>
      <c r="B88" s="20" t="s">
        <v>139</v>
      </c>
      <c r="C88" s="19" t="s">
        <v>53</v>
      </c>
      <c r="D88" s="24">
        <v>1498.27649</v>
      </c>
      <c r="E88" s="24">
        <v>1876.50422</v>
      </c>
      <c r="F88" s="24">
        <v>2196.71434</v>
      </c>
      <c r="G88" s="24">
        <v>2860.28069</v>
      </c>
      <c r="H88" s="24">
        <v>3432.7059399999998</v>
      </c>
      <c r="I88" s="24">
        <v>4257.9125700000004</v>
      </c>
      <c r="J88" s="24">
        <v>4844.65625</v>
      </c>
      <c r="K88" s="24">
        <v>5713.9630200000001</v>
      </c>
      <c r="L88" s="24">
        <v>7235.5168400000002</v>
      </c>
      <c r="M88" s="24">
        <v>8480.7620000000006</v>
      </c>
      <c r="N88" s="24">
        <v>9483.1029699999999</v>
      </c>
      <c r="O88" s="24">
        <v>8544.0983099999994</v>
      </c>
      <c r="P88" s="24">
        <v>7813.6516000000001</v>
      </c>
      <c r="Q88" s="24">
        <v>7988.1782400000002</v>
      </c>
      <c r="R88" s="24">
        <v>7198.7080400000004</v>
      </c>
      <c r="S88" s="24">
        <v>7760.8345099999997</v>
      </c>
      <c r="T88" s="24">
        <v>11271.33304</v>
      </c>
      <c r="U88" s="24">
        <v>14554.352080000001</v>
      </c>
      <c r="V88" s="24">
        <v>16397.95019</v>
      </c>
      <c r="W88" s="24">
        <v>16813.741450000001</v>
      </c>
      <c r="X88" s="24">
        <v>18326.928520000001</v>
      </c>
      <c r="Y88" s="24">
        <v>18315.315610000001</v>
      </c>
      <c r="Z88" s="24">
        <v>18768.826499999999</v>
      </c>
      <c r="AA88" s="24">
        <v>16797.357390000001</v>
      </c>
      <c r="AB88" s="24">
        <v>18124.100760000001</v>
      </c>
      <c r="AC88" s="24">
        <v>21665.830809999999</v>
      </c>
      <c r="AD88" s="24">
        <v>21422.462220000001</v>
      </c>
      <c r="AE88" s="24">
        <v>19145.614409999998</v>
      </c>
      <c r="AF88" s="24">
        <v>20496.5798</v>
      </c>
      <c r="AG88" s="24">
        <v>20170.322759999999</v>
      </c>
      <c r="AH88" s="24">
        <v>19004.00345</v>
      </c>
      <c r="AI88" s="24">
        <v>19275.432809999998</v>
      </c>
      <c r="AJ88" s="24">
        <v>20652.841270000001</v>
      </c>
      <c r="AK88" s="24">
        <v>24706.291929999999</v>
      </c>
      <c r="AL88" s="24">
        <v>28416.777669999999</v>
      </c>
      <c r="AM88" s="24">
        <v>28985.390869999999</v>
      </c>
      <c r="AN88" s="24">
        <v>31902.50475</v>
      </c>
      <c r="AO88" s="24">
        <v>36070.919820000003</v>
      </c>
      <c r="AP88" s="24">
        <v>40863.257319999997</v>
      </c>
      <c r="AQ88" s="24">
        <v>41097.556360000002</v>
      </c>
      <c r="AR88" s="24">
        <v>40193.66603</v>
      </c>
      <c r="AS88" s="24">
        <v>44010.33322</v>
      </c>
      <c r="AT88" s="24">
        <v>41471.655879999998</v>
      </c>
      <c r="AU88" s="24">
        <v>42827.808270000001</v>
      </c>
      <c r="AV88" s="24">
        <v>43364.882850000002</v>
      </c>
      <c r="AW88" s="30">
        <f>TREND($AC88:AV88,$AC$4:AV$4,AW$4)</f>
        <v>46757.233911262825</v>
      </c>
      <c r="AX88" s="24" t="s">
        <v>55</v>
      </c>
    </row>
    <row r="89" spans="1:51" ht="13" x14ac:dyDescent="0.3">
      <c r="A89" s="16" t="str">
        <f>VLOOKUP(B89,'UIS.Stat export (4)'!$B$6:$B$232,1,0)</f>
        <v>Grenada</v>
      </c>
      <c r="B89" s="20" t="s">
        <v>140</v>
      </c>
      <c r="C89" s="19" t="s">
        <v>53</v>
      </c>
      <c r="D89" s="31">
        <v>100</v>
      </c>
      <c r="E89" s="31">
        <v>100</v>
      </c>
      <c r="F89" s="31">
        <v>100</v>
      </c>
      <c r="G89" s="31">
        <v>100</v>
      </c>
      <c r="H89" s="31">
        <v>100</v>
      </c>
      <c r="I89" s="27">
        <f t="shared" ref="I89" si="207">TREND(J89:AA89,J$4:AA$4,I$4)</f>
        <v>193.80509355117101</v>
      </c>
      <c r="J89" s="27">
        <f t="shared" ref="J89" si="208">TREND(K89:AB89,K$4:AB$4,J$4)</f>
        <v>332.30058686275152</v>
      </c>
      <c r="K89" s="25">
        <v>591.24066000000005</v>
      </c>
      <c r="L89" s="25">
        <v>758.37147000000004</v>
      </c>
      <c r="M89" s="25">
        <v>884.20378000000005</v>
      </c>
      <c r="N89" s="25">
        <v>939.45006000000001</v>
      </c>
      <c r="O89" s="25">
        <v>970.34376999999995</v>
      </c>
      <c r="P89" s="25">
        <v>1022.97352</v>
      </c>
      <c r="Q89" s="25">
        <v>1054.49109</v>
      </c>
      <c r="R89" s="25">
        <v>1118.44777</v>
      </c>
      <c r="S89" s="25">
        <v>1283.30456</v>
      </c>
      <c r="T89" s="25">
        <v>1438.0115900000001</v>
      </c>
      <c r="U89" s="25">
        <v>1682.71226</v>
      </c>
      <c r="V89" s="25">
        <v>1881.7834499999999</v>
      </c>
      <c r="W89" s="25">
        <v>2199.4886299999998</v>
      </c>
      <c r="X89" s="25">
        <v>2295.97622</v>
      </c>
      <c r="Y89" s="25">
        <v>2504.4877999999999</v>
      </c>
      <c r="Z89" s="25">
        <v>2581.4015800000002</v>
      </c>
      <c r="AA89" s="25">
        <v>2545.8206300000002</v>
      </c>
      <c r="AB89" s="25">
        <v>2633.4997699999999</v>
      </c>
      <c r="AC89" s="25">
        <v>2755.9903100000001</v>
      </c>
      <c r="AD89" s="25">
        <v>2923.2494499999998</v>
      </c>
      <c r="AE89" s="25">
        <v>3015.4832200000001</v>
      </c>
      <c r="AF89" s="25">
        <v>3364.34438</v>
      </c>
      <c r="AG89" s="25">
        <v>3742.3665700000001</v>
      </c>
      <c r="AH89" s="25">
        <v>5117.5395600000002</v>
      </c>
      <c r="AI89" s="25">
        <v>5109.9587199999996</v>
      </c>
      <c r="AJ89" s="25">
        <v>5292.2323800000004</v>
      </c>
      <c r="AK89" s="25">
        <v>5773.2991499999998</v>
      </c>
      <c r="AL89" s="25">
        <v>5836.12021</v>
      </c>
      <c r="AM89" s="25">
        <v>6754.3811699999997</v>
      </c>
      <c r="AN89" s="25">
        <v>6764.7228699999996</v>
      </c>
      <c r="AO89" s="25">
        <v>7322.5261700000001</v>
      </c>
      <c r="AP89" s="25">
        <v>7946.6385</v>
      </c>
      <c r="AQ89" s="25">
        <v>7394.94632</v>
      </c>
      <c r="AR89" s="25">
        <v>7365.6666599999999</v>
      </c>
      <c r="AS89" s="25">
        <v>7410.7610800000002</v>
      </c>
      <c r="AT89" s="25">
        <v>7583.54648</v>
      </c>
      <c r="AU89" s="25">
        <v>7956.1418400000002</v>
      </c>
      <c r="AV89" s="25">
        <v>8573.6939500000008</v>
      </c>
      <c r="AW89" s="25">
        <v>9156.5471400000006</v>
      </c>
      <c r="AX89" s="25" t="s">
        <v>55</v>
      </c>
    </row>
    <row r="90" spans="1:51" ht="13" hidden="1" x14ac:dyDescent="0.3">
      <c r="A90" s="16" t="str">
        <f>VLOOKUP(B90,'UIS.Stat export (4)'!$B$6:$B$232,1,0)</f>
        <v>Guadeloupe</v>
      </c>
      <c r="B90" s="29" t="s">
        <v>141</v>
      </c>
      <c r="C90" s="19" t="s">
        <v>53</v>
      </c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 t="s">
        <v>55</v>
      </c>
      <c r="AY90" s="16">
        <v>1</v>
      </c>
    </row>
    <row r="91" spans="1:51" ht="13" hidden="1" x14ac:dyDescent="0.3">
      <c r="A91" s="16" t="str">
        <f>VLOOKUP(B91,'UIS.Stat export (4)'!$B$6:$B$232,1,0)</f>
        <v>Guam</v>
      </c>
      <c r="B91" s="29" t="s">
        <v>142</v>
      </c>
      <c r="C91" s="19" t="s">
        <v>53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 t="s">
        <v>55</v>
      </c>
      <c r="AY91" s="16">
        <v>1</v>
      </c>
    </row>
    <row r="92" spans="1:51" ht="13" x14ac:dyDescent="0.3">
      <c r="A92" s="16" t="str">
        <f>VLOOKUP(B92,'UIS.Stat export (4)'!$B$6:$B$232,1,0)</f>
        <v>Guatemala</v>
      </c>
      <c r="B92" s="20" t="s">
        <v>143</v>
      </c>
      <c r="C92" s="19" t="s">
        <v>53</v>
      </c>
      <c r="D92" s="24">
        <v>351.07231999999999</v>
      </c>
      <c r="E92" s="24">
        <v>355.83769000000001</v>
      </c>
      <c r="F92" s="24">
        <v>366.22561000000002</v>
      </c>
      <c r="G92" s="24">
        <v>435.31155999999999</v>
      </c>
      <c r="H92" s="24">
        <v>520.91939000000002</v>
      </c>
      <c r="I92" s="24">
        <v>584.46964000000003</v>
      </c>
      <c r="J92" s="24">
        <v>681.22353999999996</v>
      </c>
      <c r="K92" s="24">
        <v>832.93948</v>
      </c>
      <c r="L92" s="24">
        <v>898.78120999999999</v>
      </c>
      <c r="M92" s="24">
        <v>995.54454999999996</v>
      </c>
      <c r="N92" s="24">
        <v>1106.77226</v>
      </c>
      <c r="O92" s="24">
        <v>1177.4326799999999</v>
      </c>
      <c r="P92" s="24">
        <v>1161.0033000000001</v>
      </c>
      <c r="Q92" s="24">
        <v>1173.7786900000001</v>
      </c>
      <c r="R92" s="24">
        <v>1196.6417300000001</v>
      </c>
      <c r="S92" s="24">
        <v>1197.6166900000001</v>
      </c>
      <c r="T92" s="24">
        <v>869.17434000000003</v>
      </c>
      <c r="U92" s="24">
        <v>831.13310000000001</v>
      </c>
      <c r="V92" s="24">
        <v>898.29745000000003</v>
      </c>
      <c r="W92" s="24">
        <v>940.76692000000003</v>
      </c>
      <c r="X92" s="24">
        <v>835.29904999999997</v>
      </c>
      <c r="Y92" s="24">
        <v>1002.24803</v>
      </c>
      <c r="Z92" s="24">
        <v>1085.42671</v>
      </c>
      <c r="AA92" s="24">
        <v>1156.1733899999999</v>
      </c>
      <c r="AB92" s="24">
        <v>1284.6468199999999</v>
      </c>
      <c r="AC92" s="24">
        <v>1415.12184</v>
      </c>
      <c r="AD92" s="24">
        <v>1487.1026999999999</v>
      </c>
      <c r="AE92" s="24">
        <v>1636.21317</v>
      </c>
      <c r="AF92" s="24">
        <v>1741.40219</v>
      </c>
      <c r="AG92" s="24">
        <v>1605.52802</v>
      </c>
      <c r="AH92" s="24">
        <v>1650.3659600000001</v>
      </c>
      <c r="AI92" s="24">
        <v>1561.5957100000001</v>
      </c>
      <c r="AJ92" s="24">
        <v>1692.9638</v>
      </c>
      <c r="AK92" s="24">
        <v>1743.1660999999999</v>
      </c>
      <c r="AL92" s="24">
        <v>1860.9888000000001</v>
      </c>
      <c r="AM92" s="24">
        <v>2064.0472500000001</v>
      </c>
      <c r="AN92" s="24">
        <v>2241.0050000000001</v>
      </c>
      <c r="AO92" s="24">
        <v>2472.3890700000002</v>
      </c>
      <c r="AP92" s="24">
        <v>2774.3180600000001</v>
      </c>
      <c r="AQ92" s="24">
        <v>2617.1121899999998</v>
      </c>
      <c r="AR92" s="24">
        <v>2805.9514199999999</v>
      </c>
      <c r="AS92" s="24">
        <v>3166.5823099999998</v>
      </c>
      <c r="AT92" s="24">
        <v>3278.6291299999998</v>
      </c>
      <c r="AU92" s="24">
        <v>3432.02178</v>
      </c>
      <c r="AV92" s="24">
        <v>3666.5946100000001</v>
      </c>
      <c r="AW92" s="24">
        <v>3903.4908399999999</v>
      </c>
      <c r="AX92" s="24" t="s">
        <v>55</v>
      </c>
    </row>
    <row r="93" spans="1:51" ht="13" x14ac:dyDescent="0.3">
      <c r="A93" s="16" t="str">
        <f>VLOOKUP(B93,'UIS.Stat export (4)'!$B$6:$B$232,1,0)</f>
        <v>Guinea</v>
      </c>
      <c r="B93" s="20" t="s">
        <v>145</v>
      </c>
      <c r="C93" s="19" t="s">
        <v>53</v>
      </c>
      <c r="D93" s="27">
        <f t="shared" ref="D93" si="209">TREND(E93:V93,E$4:V$4,D$4)</f>
        <v>418.29412169309649</v>
      </c>
      <c r="E93" s="27">
        <f t="shared" ref="E93" si="210">TREND(F93:W93,F$4:W$4,E$4)</f>
        <v>418.96243487975266</v>
      </c>
      <c r="F93" s="27">
        <f t="shared" ref="F93" si="211">TREND(G93:X93,G$4:X$4,F$4)</f>
        <v>417.76003084248509</v>
      </c>
      <c r="G93" s="27">
        <f t="shared" ref="G93" si="212">TREND(H93:Y93,H$4:Y$4,G$4)</f>
        <v>414.34737842022514</v>
      </c>
      <c r="H93" s="27">
        <f t="shared" ref="H93" si="213">TREND(I93:Z93,I$4:Z$4,H$4)</f>
        <v>411.37022833671745</v>
      </c>
      <c r="I93" s="27">
        <f t="shared" ref="I93" si="214">TREND(J93:AA93,J$4:AA$4,I$4)</f>
        <v>412.68752782205001</v>
      </c>
      <c r="J93" s="27">
        <f t="shared" ref="J93" si="215">TREND(K93:AB93,K$4:AB$4,J$4)</f>
        <v>415.3030812314696</v>
      </c>
      <c r="K93" s="27">
        <f t="shared" ref="K93" si="216">TREND(L93:AC93,L$4:AC$4,K$4)</f>
        <v>416.07504627329399</v>
      </c>
      <c r="L93" s="27">
        <f t="shared" ref="L93" si="217">TREND(M93:AD93,M$4:AD$4,L$4)</f>
        <v>416.96829586581771</v>
      </c>
      <c r="M93" s="27">
        <f t="shared" ref="M93" si="218">TREND(N93:AE93,N$4:AE$4,M$4)</f>
        <v>420.59470860296824</v>
      </c>
      <c r="N93" s="27">
        <f t="shared" ref="N93" si="219">TREND(O93:AF93,O$4:AF$4,N$4)</f>
        <v>426.89733746073171</v>
      </c>
      <c r="O93" s="27">
        <f t="shared" ref="O93" si="220">TREND(P93:AG93,P$4:AG$4,O$4)</f>
        <v>433.86909937049836</v>
      </c>
      <c r="P93" s="27">
        <f t="shared" ref="P93" si="221">TREND(Q93:AH93,Q$4:AH$4,P$4)</f>
        <v>444.30836654988138</v>
      </c>
      <c r="Q93" s="27">
        <f t="shared" ref="Q93" si="222">TREND(R93:AI93,R$4:AI$4,Q$4)</f>
        <v>453.22451449091295</v>
      </c>
      <c r="R93" s="27">
        <f t="shared" ref="R93" si="223">TREND(S93:AJ93,S$4:AJ$4,R$4)</f>
        <v>457.59540928830847</v>
      </c>
      <c r="S93" s="27">
        <f t="shared" ref="S93" si="224">TREND(T93:AK93,T$4:AK$4,S$4)</f>
        <v>454.73257326797375</v>
      </c>
      <c r="T93" s="25">
        <v>368.06383</v>
      </c>
      <c r="U93" s="25">
        <v>379.81693999999999</v>
      </c>
      <c r="V93" s="25">
        <v>429.73678999999998</v>
      </c>
      <c r="W93" s="25">
        <v>421.94580999999999</v>
      </c>
      <c r="X93" s="25">
        <v>441.92574000000002</v>
      </c>
      <c r="Y93" s="25">
        <v>473.51004999999998</v>
      </c>
      <c r="Z93" s="25">
        <v>486.51067999999998</v>
      </c>
      <c r="AA93" s="25">
        <v>458.25364999999999</v>
      </c>
      <c r="AB93" s="25">
        <v>448.91777000000002</v>
      </c>
      <c r="AC93" s="25">
        <v>469.76191</v>
      </c>
      <c r="AD93" s="25">
        <v>476.20037000000002</v>
      </c>
      <c r="AE93" s="25">
        <v>454.16183999999998</v>
      </c>
      <c r="AF93" s="25">
        <v>422.28201999999999</v>
      </c>
      <c r="AG93" s="25">
        <v>400.27152000000001</v>
      </c>
      <c r="AH93" s="25">
        <v>340.41422999999998</v>
      </c>
      <c r="AI93" s="25">
        <v>316.38231000000002</v>
      </c>
      <c r="AJ93" s="25">
        <v>323.62783999999999</v>
      </c>
      <c r="AK93" s="25">
        <v>371.32096000000001</v>
      </c>
      <c r="AL93" s="25">
        <v>387.36795999999998</v>
      </c>
      <c r="AM93" s="25">
        <v>303.76096999999999</v>
      </c>
      <c r="AN93" s="25">
        <v>296.17457999999999</v>
      </c>
      <c r="AO93" s="25">
        <v>407.20657</v>
      </c>
      <c r="AP93" s="25">
        <v>433.07476000000003</v>
      </c>
      <c r="AQ93" s="25">
        <v>430.19995</v>
      </c>
      <c r="AR93" s="25">
        <v>430.05646999999999</v>
      </c>
      <c r="AS93" s="25">
        <v>447.79099000000002</v>
      </c>
      <c r="AT93" s="25">
        <v>487.34571</v>
      </c>
      <c r="AU93" s="25">
        <v>521.53890999999999</v>
      </c>
      <c r="AV93" s="25">
        <v>539.61577</v>
      </c>
      <c r="AW93" s="25">
        <v>531.32060000000001</v>
      </c>
      <c r="AX93" s="25" t="s">
        <v>55</v>
      </c>
    </row>
    <row r="94" spans="1:51" ht="13" x14ac:dyDescent="0.3">
      <c r="A94" s="16" t="str">
        <f>VLOOKUP(B94,'UIS.Stat export (4)'!$B$6:$B$232,1,0)</f>
        <v>Guinea-Bissau</v>
      </c>
      <c r="B94" s="20" t="s">
        <v>146</v>
      </c>
      <c r="C94" s="19" t="s">
        <v>53</v>
      </c>
      <c r="D94" s="24">
        <v>110.60760999999999</v>
      </c>
      <c r="E94" s="24">
        <v>108.35159</v>
      </c>
      <c r="F94" s="24">
        <v>118.81968000000001</v>
      </c>
      <c r="G94" s="24">
        <v>118.9259</v>
      </c>
      <c r="H94" s="24">
        <v>129.12246999999999</v>
      </c>
      <c r="I94" s="24">
        <v>139.99777</v>
      </c>
      <c r="J94" s="24">
        <v>141.90948</v>
      </c>
      <c r="K94" s="24">
        <v>142.73608999999999</v>
      </c>
      <c r="L94" s="24">
        <v>149.70857000000001</v>
      </c>
      <c r="M94" s="24">
        <v>142.12016</v>
      </c>
      <c r="N94" s="24">
        <v>130.19844000000001</v>
      </c>
      <c r="O94" s="24">
        <v>178.47916000000001</v>
      </c>
      <c r="P94" s="24">
        <v>186.99727999999999</v>
      </c>
      <c r="Q94" s="24">
        <v>180.87037000000001</v>
      </c>
      <c r="R94" s="24">
        <v>149.80766</v>
      </c>
      <c r="S94" s="24">
        <v>152.23833999999999</v>
      </c>
      <c r="T94" s="24">
        <v>134.80306999999999</v>
      </c>
      <c r="U94" s="24">
        <v>175.99797000000001</v>
      </c>
      <c r="V94" s="24">
        <v>162.83514</v>
      </c>
      <c r="W94" s="24">
        <v>206.37455</v>
      </c>
      <c r="X94" s="24">
        <v>230.97911999999999</v>
      </c>
      <c r="Y94" s="24">
        <v>238.06028000000001</v>
      </c>
      <c r="Z94" s="24">
        <v>204.86273</v>
      </c>
      <c r="AA94" s="24">
        <v>209.68359000000001</v>
      </c>
      <c r="AB94" s="24">
        <v>203.98039</v>
      </c>
      <c r="AC94" s="24">
        <v>215.06636</v>
      </c>
      <c r="AD94" s="24">
        <v>224.04178999999999</v>
      </c>
      <c r="AE94" s="24">
        <v>217.71110999999999</v>
      </c>
      <c r="AF94" s="24">
        <v>163.80008000000001</v>
      </c>
      <c r="AG94" s="24">
        <v>174.29677000000001</v>
      </c>
      <c r="AH94" s="24">
        <v>281.40366</v>
      </c>
      <c r="AI94" s="24">
        <v>291.95053000000001</v>
      </c>
      <c r="AJ94" s="24">
        <v>303.01186000000001</v>
      </c>
      <c r="AK94" s="24">
        <v>339.86075</v>
      </c>
      <c r="AL94" s="24">
        <v>370.93407999999999</v>
      </c>
      <c r="AM94" s="24">
        <v>401.14729</v>
      </c>
      <c r="AN94" s="24">
        <v>395.97798999999998</v>
      </c>
      <c r="AO94" s="24">
        <v>455.43585999999999</v>
      </c>
      <c r="AP94" s="24">
        <v>553.45650999999998</v>
      </c>
      <c r="AQ94" s="24">
        <v>517.14705000000004</v>
      </c>
      <c r="AR94" s="24">
        <v>518.59835999999996</v>
      </c>
      <c r="AS94" s="24">
        <v>660.58677</v>
      </c>
      <c r="AT94" s="24">
        <v>580.64337</v>
      </c>
      <c r="AU94" s="24">
        <v>584.28184999999996</v>
      </c>
      <c r="AV94" s="24">
        <v>615.94092000000001</v>
      </c>
      <c r="AW94" s="24">
        <v>573.02862000000005</v>
      </c>
      <c r="AX94" s="24" t="s">
        <v>55</v>
      </c>
    </row>
    <row r="95" spans="1:51" ht="13" x14ac:dyDescent="0.3">
      <c r="A95" s="16" t="str">
        <f>VLOOKUP(B95,'UIS.Stat export (4)'!$B$6:$B$232,1,0)</f>
        <v>Guyana</v>
      </c>
      <c r="B95" s="20" t="s">
        <v>147</v>
      </c>
      <c r="C95" s="19" t="s">
        <v>53</v>
      </c>
      <c r="D95" s="25">
        <v>385.01296000000002</v>
      </c>
      <c r="E95" s="25">
        <v>400.74678999999998</v>
      </c>
      <c r="F95" s="25">
        <v>400.71015999999997</v>
      </c>
      <c r="G95" s="25">
        <v>425.91142000000002</v>
      </c>
      <c r="H95" s="25">
        <v>594.27346999999997</v>
      </c>
      <c r="I95" s="25">
        <v>668.48649999999998</v>
      </c>
      <c r="J95" s="25">
        <v>605.10673999999995</v>
      </c>
      <c r="K95" s="25">
        <v>590.04912000000002</v>
      </c>
      <c r="L95" s="25">
        <v>655.79706999999996</v>
      </c>
      <c r="M95" s="25">
        <v>678.59231</v>
      </c>
      <c r="N95" s="25">
        <v>766.83100000000002</v>
      </c>
      <c r="O95" s="25">
        <v>724.05336999999997</v>
      </c>
      <c r="P95" s="25">
        <v>613.64846</v>
      </c>
      <c r="Q95" s="25">
        <v>627.05538999999999</v>
      </c>
      <c r="R95" s="25">
        <v>565.92587000000003</v>
      </c>
      <c r="S95" s="25">
        <v>592.76190999999994</v>
      </c>
      <c r="T95" s="25">
        <v>667.88307999999995</v>
      </c>
      <c r="U95" s="25">
        <v>475.86703</v>
      </c>
      <c r="V95" s="25">
        <v>563.09124999999995</v>
      </c>
      <c r="W95" s="25">
        <v>522.94137999999998</v>
      </c>
      <c r="X95" s="25">
        <v>550.59304999999995</v>
      </c>
      <c r="Y95" s="25">
        <v>469.27872000000002</v>
      </c>
      <c r="Z95" s="25">
        <v>513.19761000000005</v>
      </c>
      <c r="AA95" s="25">
        <v>614.34545000000003</v>
      </c>
      <c r="AB95" s="25">
        <v>747.86019999999996</v>
      </c>
      <c r="AC95" s="25">
        <v>855.41634999999997</v>
      </c>
      <c r="AD95" s="25">
        <v>966.05417999999997</v>
      </c>
      <c r="AE95" s="25">
        <v>1020.82704</v>
      </c>
      <c r="AF95" s="25">
        <v>973.16575999999998</v>
      </c>
      <c r="AG95" s="25">
        <v>938.61836000000005</v>
      </c>
      <c r="AH95" s="25">
        <v>960.18676000000005</v>
      </c>
      <c r="AI95" s="25">
        <v>936.91621999999995</v>
      </c>
      <c r="AJ95" s="25">
        <v>972.2165</v>
      </c>
      <c r="AK95" s="25">
        <v>999.18164999999999</v>
      </c>
      <c r="AL95" s="25">
        <v>1058.9585199999999</v>
      </c>
      <c r="AM95" s="25">
        <v>1110.9577200000001</v>
      </c>
      <c r="AN95" s="25">
        <v>1961.0556200000001</v>
      </c>
      <c r="AO95" s="25">
        <v>2334.0210400000001</v>
      </c>
      <c r="AP95" s="25">
        <v>2569.9885100000001</v>
      </c>
      <c r="AQ95" s="25">
        <v>2698.05899</v>
      </c>
      <c r="AR95" s="25">
        <v>2998.9412699999998</v>
      </c>
      <c r="AS95" s="25">
        <v>3408.7319000000002</v>
      </c>
      <c r="AT95" s="25">
        <v>3759.38355</v>
      </c>
      <c r="AU95" s="25">
        <v>3928.8789499999998</v>
      </c>
      <c r="AV95" s="25">
        <v>4028.16399</v>
      </c>
      <c r="AW95" s="25">
        <v>4127.3510200000001</v>
      </c>
      <c r="AX95" s="25" t="s">
        <v>55</v>
      </c>
    </row>
    <row r="96" spans="1:51" ht="13" x14ac:dyDescent="0.3">
      <c r="A96" s="16" t="str">
        <f>VLOOKUP(B96,'UIS.Stat export (4)'!$B$6:$B$232,1,0)</f>
        <v>Haiti</v>
      </c>
      <c r="B96" s="20" t="s">
        <v>148</v>
      </c>
      <c r="C96" s="19" t="s">
        <v>53</v>
      </c>
      <c r="D96" s="27">
        <f t="shared" ref="D96:W96" si="225">TREND(E96:V96,E$4:V$4,D$4)</f>
        <v>140.91340754465273</v>
      </c>
      <c r="E96" s="27">
        <f t="shared" si="225"/>
        <v>151.37711524938641</v>
      </c>
      <c r="F96" s="27">
        <f t="shared" si="225"/>
        <v>162.53327402022842</v>
      </c>
      <c r="G96" s="27">
        <f t="shared" si="225"/>
        <v>157.25864642791203</v>
      </c>
      <c r="H96" s="27">
        <f t="shared" si="225"/>
        <v>173.66763031786832</v>
      </c>
      <c r="I96" s="27">
        <f t="shared" si="225"/>
        <v>193.98684749791937</v>
      </c>
      <c r="J96" s="27">
        <f t="shared" si="225"/>
        <v>208.27078152978356</v>
      </c>
      <c r="K96" s="27">
        <f t="shared" si="225"/>
        <v>214.0234415944451</v>
      </c>
      <c r="L96" s="27">
        <f t="shared" si="225"/>
        <v>220.48870314765372</v>
      </c>
      <c r="M96" s="27">
        <f t="shared" si="225"/>
        <v>223.80739119080135</v>
      </c>
      <c r="N96" s="27">
        <f t="shared" si="225"/>
        <v>225.92714375411742</v>
      </c>
      <c r="O96" s="27">
        <f t="shared" si="225"/>
        <v>227.31109754845238</v>
      </c>
      <c r="P96" s="27">
        <f t="shared" si="225"/>
        <v>235.48112085312823</v>
      </c>
      <c r="Q96" s="27">
        <f t="shared" si="225"/>
        <v>250.00560950079671</v>
      </c>
      <c r="R96" s="27">
        <f t="shared" si="225"/>
        <v>266.14097320916335</v>
      </c>
      <c r="S96" s="27">
        <f t="shared" si="225"/>
        <v>286.79523567102297</v>
      </c>
      <c r="T96" s="27">
        <f t="shared" si="225"/>
        <v>298.90223466918724</v>
      </c>
      <c r="U96" s="27">
        <f t="shared" si="225"/>
        <v>303.13510920977387</v>
      </c>
      <c r="V96" s="27">
        <f t="shared" si="225"/>
        <v>305.50082151019524</v>
      </c>
      <c r="W96" s="27">
        <f t="shared" si="225"/>
        <v>300.70229339143043</v>
      </c>
      <c r="X96" s="27">
        <f>TREND(Y96:AP96,Y$4:AP$4,X$4)</f>
        <v>296.54068437908427</v>
      </c>
      <c r="Y96" s="24">
        <v>479.5462</v>
      </c>
      <c r="Z96" s="24">
        <v>305.55430000000001</v>
      </c>
      <c r="AA96" s="24">
        <v>249.41213999999999</v>
      </c>
      <c r="AB96" s="24">
        <v>282.42205999999999</v>
      </c>
      <c r="AC96" s="24">
        <v>359.76855</v>
      </c>
      <c r="AD96" s="24">
        <v>365.00340999999997</v>
      </c>
      <c r="AE96" s="24">
        <v>411.60214000000002</v>
      </c>
      <c r="AF96" s="24">
        <v>450.91923000000003</v>
      </c>
      <c r="AG96" s="24">
        <v>494.23376999999999</v>
      </c>
      <c r="AH96" s="24">
        <v>462.48133000000001</v>
      </c>
      <c r="AI96" s="24">
        <v>413.73788000000002</v>
      </c>
      <c r="AJ96" s="24">
        <v>393.01578999999998</v>
      </c>
      <c r="AK96" s="24">
        <v>329.78197999999998</v>
      </c>
      <c r="AL96" s="24">
        <v>387.94272000000001</v>
      </c>
      <c r="AM96" s="24">
        <v>465.31013999999999</v>
      </c>
      <c r="AN96" s="24">
        <v>505.58481999999998</v>
      </c>
      <c r="AO96" s="24">
        <v>615.81578000000002</v>
      </c>
      <c r="AP96" s="24">
        <v>674.74938999999995</v>
      </c>
      <c r="AQ96" s="24">
        <v>668.29196999999999</v>
      </c>
      <c r="AR96" s="24">
        <v>662.27952000000005</v>
      </c>
      <c r="AS96" s="24">
        <v>740.94781999999998</v>
      </c>
      <c r="AT96" s="24">
        <v>766.87222999999994</v>
      </c>
      <c r="AU96" s="24">
        <v>810.32655</v>
      </c>
      <c r="AV96" s="24">
        <v>830.15006000000005</v>
      </c>
      <c r="AW96" s="24">
        <v>828.81246999999996</v>
      </c>
      <c r="AX96" s="24" t="s">
        <v>55</v>
      </c>
    </row>
    <row r="97" spans="1:50" ht="13" x14ac:dyDescent="0.3">
      <c r="A97" s="16" t="str">
        <f>VLOOKUP(B97,'UIS.Stat export (4)'!$B$6:$B$232,1,0)</f>
        <v>Honduras</v>
      </c>
      <c r="B97" s="20" t="s">
        <v>150</v>
      </c>
      <c r="C97" s="19" t="s">
        <v>53</v>
      </c>
      <c r="D97" s="25">
        <v>268.64251000000002</v>
      </c>
      <c r="E97" s="25">
        <v>264.23813000000001</v>
      </c>
      <c r="F97" s="25">
        <v>282.22375</v>
      </c>
      <c r="G97" s="25">
        <v>311.62594000000001</v>
      </c>
      <c r="H97" s="25">
        <v>343.04879</v>
      </c>
      <c r="I97" s="25">
        <v>361.6782</v>
      </c>
      <c r="J97" s="25">
        <v>420.60816</v>
      </c>
      <c r="K97" s="25">
        <v>504.84003999999999</v>
      </c>
      <c r="L97" s="25">
        <v>565.26783999999998</v>
      </c>
      <c r="M97" s="25">
        <v>639.03466000000003</v>
      </c>
      <c r="N97" s="25">
        <v>705.74737000000005</v>
      </c>
      <c r="O97" s="25">
        <v>751.69768999999997</v>
      </c>
      <c r="P97" s="25">
        <v>750.58889999999997</v>
      </c>
      <c r="Q97" s="25">
        <v>771.49291000000005</v>
      </c>
      <c r="R97" s="25">
        <v>807.27368000000001</v>
      </c>
      <c r="S97" s="25">
        <v>858.89202</v>
      </c>
      <c r="T97" s="25">
        <v>872.22865000000002</v>
      </c>
      <c r="U97" s="25">
        <v>923.21373000000006</v>
      </c>
      <c r="V97" s="25">
        <v>857.25879999999995</v>
      </c>
      <c r="W97" s="25">
        <v>747.55534</v>
      </c>
      <c r="X97" s="25">
        <v>621.79695000000004</v>
      </c>
      <c r="Y97" s="25">
        <v>608.69158000000004</v>
      </c>
      <c r="Z97" s="25">
        <v>660.18916999999999</v>
      </c>
      <c r="AA97" s="25">
        <v>654.75052000000005</v>
      </c>
      <c r="AB97" s="25">
        <v>629.15746000000001</v>
      </c>
      <c r="AC97" s="25">
        <v>699.50958000000003</v>
      </c>
      <c r="AD97" s="25">
        <v>704.68615</v>
      </c>
      <c r="AE97" s="25">
        <v>796.31777999999997</v>
      </c>
      <c r="AF97" s="25">
        <v>869.11095</v>
      </c>
      <c r="AG97" s="25">
        <v>878.65134999999998</v>
      </c>
      <c r="AH97" s="25">
        <v>1138.1470300000001</v>
      </c>
      <c r="AI97" s="25">
        <v>1187.59023</v>
      </c>
      <c r="AJ97" s="25">
        <v>1196.5586499999999</v>
      </c>
      <c r="AK97" s="25">
        <v>1228.4783600000001</v>
      </c>
      <c r="AL97" s="25">
        <v>1298.93929</v>
      </c>
      <c r="AM97" s="25">
        <v>1405.78216</v>
      </c>
      <c r="AN97" s="25">
        <v>1547.26666</v>
      </c>
      <c r="AO97" s="25">
        <v>1720.7673600000001</v>
      </c>
      <c r="AP97" s="25">
        <v>1899.54847</v>
      </c>
      <c r="AQ97" s="25">
        <v>1975.7961</v>
      </c>
      <c r="AR97" s="25">
        <v>2110.8220200000001</v>
      </c>
      <c r="AS97" s="25">
        <v>2323.75711</v>
      </c>
      <c r="AT97" s="25">
        <v>2395.0734400000001</v>
      </c>
      <c r="AU97" s="25">
        <v>2356.5167000000001</v>
      </c>
      <c r="AV97" s="25">
        <v>2434.2800499999998</v>
      </c>
      <c r="AW97" s="25">
        <v>2495.5904999999998</v>
      </c>
      <c r="AX97" s="25" t="s">
        <v>55</v>
      </c>
    </row>
    <row r="98" spans="1:50" ht="13" x14ac:dyDescent="0.3">
      <c r="A98" s="16" t="str">
        <f>VLOOKUP(B98,'UIS.Stat export (4)'!$B$6:$B$232,1,0)</f>
        <v>Hungary</v>
      </c>
      <c r="B98" s="20" t="s">
        <v>151</v>
      </c>
      <c r="C98" s="19" t="s">
        <v>53</v>
      </c>
      <c r="D98" s="34">
        <f t="shared" ref="D98" si="226">AVERAGE(E98:F98)</f>
        <v>3461.5572842045399</v>
      </c>
      <c r="E98" s="34">
        <f t="shared" ref="E98" si="227">AVERAGE(F98:G98)</f>
        <v>3461.557101590919</v>
      </c>
      <c r="F98" s="34">
        <f t="shared" ref="F98" si="228">AVERAGE(G98:H98)</f>
        <v>3461.5574668181607</v>
      </c>
      <c r="G98" s="34">
        <f t="shared" ref="G98" si="229">AVERAGE(H98:I98)</f>
        <v>3461.5567363636778</v>
      </c>
      <c r="H98" s="34">
        <f t="shared" ref="H98" si="230">AVERAGE(I98:J98)</f>
        <v>3461.5581972726441</v>
      </c>
      <c r="I98" s="34">
        <f t="shared" ref="I98" si="231">AVERAGE(J98:K98)</f>
        <v>3461.5552754547116</v>
      </c>
      <c r="J98" s="34">
        <f t="shared" ref="J98" si="232">AVERAGE(K98:L98)</f>
        <v>3461.5611190905761</v>
      </c>
      <c r="K98" s="34">
        <f t="shared" ref="K98" si="233">AVERAGE(L98:M98)</f>
        <v>3461.5494318188476</v>
      </c>
      <c r="L98" s="34">
        <f t="shared" ref="L98" si="234">AVERAGE(M98:N98)</f>
        <v>3461.5728063623046</v>
      </c>
      <c r="M98" s="34">
        <f t="shared" ref="M98" si="235">AVERAGE(N98:O98)</f>
        <v>3461.5260572753905</v>
      </c>
      <c r="N98" s="34">
        <f t="shared" ref="N98" si="236">AVERAGE(O98:P98)</f>
        <v>3461.6195554492183</v>
      </c>
      <c r="O98" s="34">
        <f t="shared" ref="O98" si="237">AVERAGE(P98:Q98)</f>
        <v>3461.4325591015622</v>
      </c>
      <c r="P98" s="34">
        <f t="shared" ref="P98" si="238">AVERAGE(Q98:R98)</f>
        <v>3461.8065517968744</v>
      </c>
      <c r="Q98" s="34">
        <f t="shared" ref="Q98" si="239">AVERAGE(R98:S98)</f>
        <v>3461.0585664062496</v>
      </c>
      <c r="R98" s="34">
        <f t="shared" ref="R98" si="240">AVERAGE(S98:T98)</f>
        <v>3462.5545371874996</v>
      </c>
      <c r="S98" s="34">
        <f t="shared" ref="S98" si="241">AVERAGE(T98:U98)</f>
        <v>3459.5625956249996</v>
      </c>
      <c r="T98" s="34">
        <f t="shared" ref="T98" si="242">AVERAGE(U98:V98)</f>
        <v>3465.5464787499996</v>
      </c>
      <c r="U98" s="34">
        <f t="shared" ref="U98" si="243">AVERAGE(V98:W98)</f>
        <v>3453.5787124999997</v>
      </c>
      <c r="V98" s="34">
        <f t="shared" ref="V98" si="244">AVERAGE(W98:X98)</f>
        <v>3477.5142449999998</v>
      </c>
      <c r="W98" s="34">
        <f t="shared" ref="W98" si="245">AVERAGE(X98:Y98)</f>
        <v>3429.64318</v>
      </c>
      <c r="X98" s="34">
        <f t="shared" ref="X98" si="246">AVERAGE(Y98:Z98)</f>
        <v>3525.3853099999997</v>
      </c>
      <c r="Y98" s="24">
        <v>3333.9010499999999</v>
      </c>
      <c r="Z98" s="24">
        <v>3716.8695699999998</v>
      </c>
      <c r="AA98" s="24">
        <v>3855.0734000000002</v>
      </c>
      <c r="AB98" s="24">
        <v>4152.9969799999999</v>
      </c>
      <c r="AC98" s="24">
        <v>4472.7627000000002</v>
      </c>
      <c r="AD98" s="24">
        <v>4508.1760800000002</v>
      </c>
      <c r="AE98" s="24">
        <v>4580.0267700000004</v>
      </c>
      <c r="AF98" s="24">
        <v>4735.2920100000001</v>
      </c>
      <c r="AG98" s="24">
        <v>4789.5329499999998</v>
      </c>
      <c r="AH98" s="24">
        <v>4619.5286299999998</v>
      </c>
      <c r="AI98" s="24">
        <v>5266.8500599999998</v>
      </c>
      <c r="AJ98" s="24">
        <v>6646.2382500000003</v>
      </c>
      <c r="AK98" s="24">
        <v>8391.1419499999993</v>
      </c>
      <c r="AL98" s="24">
        <v>10254.241029999999</v>
      </c>
      <c r="AM98" s="24">
        <v>11155.961450000001</v>
      </c>
      <c r="AN98" s="24">
        <v>11392.068069999999</v>
      </c>
      <c r="AO98" s="24">
        <v>13830.832410000001</v>
      </c>
      <c r="AP98" s="24">
        <v>15649.722970000001</v>
      </c>
      <c r="AQ98" s="24">
        <v>12948.07667</v>
      </c>
      <c r="AR98" s="24">
        <v>13009.345380000001</v>
      </c>
      <c r="AS98" s="24">
        <v>14032.77426</v>
      </c>
      <c r="AT98" s="24">
        <v>12819.71206</v>
      </c>
      <c r="AU98" s="24">
        <v>13585.430179999999</v>
      </c>
      <c r="AV98" s="24">
        <v>14021.90227</v>
      </c>
      <c r="AW98" s="24">
        <v>12259.115030000001</v>
      </c>
      <c r="AX98" s="24" t="s">
        <v>55</v>
      </c>
    </row>
    <row r="99" spans="1:50" ht="13" x14ac:dyDescent="0.3">
      <c r="A99" s="16" t="str">
        <f>VLOOKUP(B99,'UIS.Stat export (4)'!$B$6:$B$232,1,0)</f>
        <v>Iceland</v>
      </c>
      <c r="B99" s="20" t="s">
        <v>152</v>
      </c>
      <c r="C99" s="19" t="s">
        <v>53</v>
      </c>
      <c r="D99" s="25">
        <v>2597.3872700000002</v>
      </c>
      <c r="E99" s="25">
        <v>3278.6487699999998</v>
      </c>
      <c r="F99" s="25">
        <v>4047.6190799999999</v>
      </c>
      <c r="G99" s="25">
        <v>5481.7302900000004</v>
      </c>
      <c r="H99" s="25">
        <v>7098.0283300000001</v>
      </c>
      <c r="I99" s="25">
        <v>6506.8667699999996</v>
      </c>
      <c r="J99" s="25">
        <v>7645.1820900000002</v>
      </c>
      <c r="K99" s="25">
        <v>10038.542530000001</v>
      </c>
      <c r="L99" s="25">
        <v>11328.467650000001</v>
      </c>
      <c r="M99" s="25">
        <v>12743.83419</v>
      </c>
      <c r="N99" s="25">
        <v>14942.814</v>
      </c>
      <c r="O99" s="25">
        <v>15260.828100000001</v>
      </c>
      <c r="P99" s="25">
        <v>13823.673220000001</v>
      </c>
      <c r="Q99" s="25">
        <v>11767.093070000001</v>
      </c>
      <c r="R99" s="25">
        <v>12057.172839999999</v>
      </c>
      <c r="S99" s="25">
        <v>12462.09879</v>
      </c>
      <c r="T99" s="25">
        <v>16539.98028</v>
      </c>
      <c r="U99" s="25">
        <v>22636.4869</v>
      </c>
      <c r="V99" s="25">
        <v>24651.589329999999</v>
      </c>
      <c r="W99" s="25">
        <v>22617.49166</v>
      </c>
      <c r="X99" s="25">
        <v>25592.147150000001</v>
      </c>
      <c r="Y99" s="25">
        <v>27021.79826</v>
      </c>
      <c r="Z99" s="25">
        <v>27345.70609</v>
      </c>
      <c r="AA99" s="25">
        <v>23772.291219999999</v>
      </c>
      <c r="AB99" s="25">
        <v>24214.709729999999</v>
      </c>
      <c r="AC99" s="25">
        <v>26851.017220000002</v>
      </c>
      <c r="AD99" s="25">
        <v>27897.00172</v>
      </c>
      <c r="AE99" s="25">
        <v>28016.752400000001</v>
      </c>
      <c r="AF99" s="25">
        <v>30901.049289999999</v>
      </c>
      <c r="AG99" s="25">
        <v>32187.445510000001</v>
      </c>
      <c r="AH99" s="25">
        <v>31737.47061</v>
      </c>
      <c r="AI99" s="25">
        <v>28516.04796</v>
      </c>
      <c r="AJ99" s="25">
        <v>31864.575079999999</v>
      </c>
      <c r="AK99" s="25">
        <v>39019.686320000001</v>
      </c>
      <c r="AL99" s="25">
        <v>46921.125599999999</v>
      </c>
      <c r="AM99" s="25">
        <v>56445.536139999997</v>
      </c>
      <c r="AN99" s="25">
        <v>56097.115089999999</v>
      </c>
      <c r="AO99" s="25">
        <v>68344.560159999994</v>
      </c>
      <c r="AP99" s="25">
        <v>55229.610760000003</v>
      </c>
      <c r="AQ99" s="25">
        <v>40362.041590000001</v>
      </c>
      <c r="AR99" s="25">
        <v>41620.067450000002</v>
      </c>
      <c r="AS99" s="25">
        <v>45970.893680000001</v>
      </c>
      <c r="AT99" s="25">
        <v>44258.842790000002</v>
      </c>
      <c r="AU99" s="25">
        <v>47493.249040000002</v>
      </c>
      <c r="AV99" s="25">
        <v>52036.731809999997</v>
      </c>
      <c r="AW99" s="25">
        <v>50173.339919999999</v>
      </c>
      <c r="AX99" s="25" t="s">
        <v>55</v>
      </c>
    </row>
    <row r="100" spans="1:50" ht="13" x14ac:dyDescent="0.3">
      <c r="A100" s="16" t="str">
        <f>VLOOKUP(B100,'UIS.Stat export (4)'!$B$6:$B$232,1,0)</f>
        <v>India</v>
      </c>
      <c r="B100" s="20" t="s">
        <v>153</v>
      </c>
      <c r="C100" s="19" t="s">
        <v>53</v>
      </c>
      <c r="D100" s="24">
        <v>114.66370000000001</v>
      </c>
      <c r="E100" s="24">
        <v>120.95238000000001</v>
      </c>
      <c r="F100" s="24">
        <v>125.41655</v>
      </c>
      <c r="G100" s="24">
        <v>146.6251</v>
      </c>
      <c r="H100" s="24">
        <v>166.71672000000001</v>
      </c>
      <c r="I100" s="24">
        <v>161.16926000000001</v>
      </c>
      <c r="J100" s="24">
        <v>164.28944000000001</v>
      </c>
      <c r="K100" s="24">
        <v>189.91612000000001</v>
      </c>
      <c r="L100" s="24">
        <v>209.79283000000001</v>
      </c>
      <c r="M100" s="24">
        <v>228.47638000000001</v>
      </c>
      <c r="N100" s="24">
        <v>271.92489</v>
      </c>
      <c r="O100" s="24">
        <v>275.91665</v>
      </c>
      <c r="P100" s="24">
        <v>279.65685000000002</v>
      </c>
      <c r="Q100" s="24">
        <v>297.16050000000001</v>
      </c>
      <c r="R100" s="24">
        <v>282.31767000000002</v>
      </c>
      <c r="S100" s="24">
        <v>302.51067999999998</v>
      </c>
      <c r="T100" s="24">
        <v>316.84611000000001</v>
      </c>
      <c r="U100" s="24">
        <v>347.42507999999998</v>
      </c>
      <c r="V100" s="24">
        <v>361.45035999999999</v>
      </c>
      <c r="W100" s="24">
        <v>353.25549000000001</v>
      </c>
      <c r="X100" s="24">
        <v>375.15201999999999</v>
      </c>
      <c r="Y100" s="24">
        <v>309.32794000000001</v>
      </c>
      <c r="Z100" s="24">
        <v>323.52479</v>
      </c>
      <c r="AA100" s="24">
        <v>307.41104000000001</v>
      </c>
      <c r="AB100" s="24">
        <v>353.29250000000002</v>
      </c>
      <c r="AC100" s="24">
        <v>381.52746000000002</v>
      </c>
      <c r="AD100" s="24">
        <v>408.24176999999997</v>
      </c>
      <c r="AE100" s="24">
        <v>424.08647000000002</v>
      </c>
      <c r="AF100" s="24">
        <v>421.82159000000001</v>
      </c>
      <c r="AG100" s="24">
        <v>451.08913999999999</v>
      </c>
      <c r="AH100" s="24">
        <v>452.41358000000002</v>
      </c>
      <c r="AI100" s="24">
        <v>460.82619999999997</v>
      </c>
      <c r="AJ100" s="24">
        <v>480.62144000000001</v>
      </c>
      <c r="AK100" s="24">
        <v>557.89737000000002</v>
      </c>
      <c r="AL100" s="24">
        <v>640.60051999999996</v>
      </c>
      <c r="AM100" s="24">
        <v>729.00072999999998</v>
      </c>
      <c r="AN100" s="24">
        <v>816.73378000000002</v>
      </c>
      <c r="AO100" s="24">
        <v>1050.0247999999999</v>
      </c>
      <c r="AP100" s="24">
        <v>1022.57759</v>
      </c>
      <c r="AQ100" s="24">
        <v>1124.51945</v>
      </c>
      <c r="AR100" s="24">
        <v>1387.8800799999999</v>
      </c>
      <c r="AS100" s="24">
        <v>1455.66678</v>
      </c>
      <c r="AT100" s="24">
        <v>1444.2665999999999</v>
      </c>
      <c r="AU100" s="24">
        <v>1456.20163</v>
      </c>
      <c r="AV100" s="24">
        <v>1576.8176699999999</v>
      </c>
      <c r="AW100" s="24">
        <v>1581.5889099999999</v>
      </c>
      <c r="AX100" s="24" t="s">
        <v>55</v>
      </c>
    </row>
    <row r="101" spans="1:50" ht="13" x14ac:dyDescent="0.3">
      <c r="A101" s="16" t="str">
        <f>VLOOKUP(B101,'UIS.Stat export (4)'!$B$6:$B$232,1,0)</f>
        <v>Indonesia</v>
      </c>
      <c r="B101" s="20" t="s">
        <v>154</v>
      </c>
      <c r="C101" s="19" t="s">
        <v>53</v>
      </c>
      <c r="D101" s="25">
        <v>84.092470000000006</v>
      </c>
      <c r="E101" s="25">
        <v>83.522319999999993</v>
      </c>
      <c r="F101" s="25">
        <v>95.862639999999999</v>
      </c>
      <c r="G101" s="25">
        <v>138.20721</v>
      </c>
      <c r="H101" s="25">
        <v>213.60892000000001</v>
      </c>
      <c r="I101" s="25">
        <v>245.92213000000001</v>
      </c>
      <c r="J101" s="25">
        <v>293.47415000000001</v>
      </c>
      <c r="K101" s="25">
        <v>352.42786999999998</v>
      </c>
      <c r="L101" s="25">
        <v>386.00808000000001</v>
      </c>
      <c r="M101" s="25">
        <v>382.65377000000001</v>
      </c>
      <c r="N101" s="25">
        <v>528.93763999999999</v>
      </c>
      <c r="O101" s="25">
        <v>612.49562000000003</v>
      </c>
      <c r="P101" s="25">
        <v>613.01827000000003</v>
      </c>
      <c r="Q101" s="25">
        <v>540.15980999999999</v>
      </c>
      <c r="R101" s="25">
        <v>542.30524000000003</v>
      </c>
      <c r="S101" s="25">
        <v>529.28738999999996</v>
      </c>
      <c r="T101" s="25">
        <v>475.41386</v>
      </c>
      <c r="U101" s="25">
        <v>442.14812000000001</v>
      </c>
      <c r="V101" s="25">
        <v>507.35518000000002</v>
      </c>
      <c r="W101" s="25">
        <v>569.22717</v>
      </c>
      <c r="X101" s="25">
        <v>630.66855999999996</v>
      </c>
      <c r="Y101" s="25">
        <v>694.24576000000002</v>
      </c>
      <c r="Z101" s="25">
        <v>740.91774999999996</v>
      </c>
      <c r="AA101" s="25">
        <v>827.81034999999997</v>
      </c>
      <c r="AB101" s="25">
        <v>912.09770000000003</v>
      </c>
      <c r="AC101" s="25">
        <v>1026.27053</v>
      </c>
      <c r="AD101" s="25">
        <v>1137.2656500000001</v>
      </c>
      <c r="AE101" s="25">
        <v>1063.5679600000001</v>
      </c>
      <c r="AF101" s="25">
        <v>463.88299999999998</v>
      </c>
      <c r="AG101" s="25">
        <v>671.00563</v>
      </c>
      <c r="AH101" s="25">
        <v>780.09208000000001</v>
      </c>
      <c r="AI101" s="25">
        <v>748.18475000000001</v>
      </c>
      <c r="AJ101" s="25">
        <v>900.13080000000002</v>
      </c>
      <c r="AK101" s="25">
        <v>1065.6565499999999</v>
      </c>
      <c r="AL101" s="25">
        <v>1150.3492900000001</v>
      </c>
      <c r="AM101" s="25">
        <v>1263.48145</v>
      </c>
      <c r="AN101" s="25">
        <v>1590.1779100000001</v>
      </c>
      <c r="AO101" s="25">
        <v>1860.6226300000001</v>
      </c>
      <c r="AP101" s="25">
        <v>2167.8576499999999</v>
      </c>
      <c r="AQ101" s="25">
        <v>2262.7207899999999</v>
      </c>
      <c r="AR101" s="25">
        <v>3125.2199300000002</v>
      </c>
      <c r="AS101" s="25">
        <v>3647.62662</v>
      </c>
      <c r="AT101" s="25">
        <v>3700.5235400000001</v>
      </c>
      <c r="AU101" s="25">
        <v>3631.6726899999999</v>
      </c>
      <c r="AV101" s="25">
        <v>3499.5887299999999</v>
      </c>
      <c r="AW101" s="25">
        <v>3346.48704</v>
      </c>
      <c r="AX101" s="25" t="s">
        <v>55</v>
      </c>
    </row>
    <row r="102" spans="1:50" ht="13" x14ac:dyDescent="0.3">
      <c r="A102" s="16" t="str">
        <f>VLOOKUP(B102,'UIS.Stat export (4)'!$B$6:$B$232,1,0)</f>
        <v>Iran (Islamic Republic of)</v>
      </c>
      <c r="B102" s="20" t="s">
        <v>155</v>
      </c>
      <c r="C102" s="19" t="s">
        <v>53</v>
      </c>
      <c r="D102" s="24">
        <v>384.94216999999998</v>
      </c>
      <c r="E102" s="24">
        <v>468.96420000000001</v>
      </c>
      <c r="F102" s="24">
        <v>570.37811999999997</v>
      </c>
      <c r="G102" s="24">
        <v>876.32920999999999</v>
      </c>
      <c r="H102" s="24">
        <v>1453.8066200000001</v>
      </c>
      <c r="I102" s="24">
        <v>1581.89258</v>
      </c>
      <c r="J102" s="24">
        <v>2017.0967000000001</v>
      </c>
      <c r="K102" s="24">
        <v>2315.1486500000001</v>
      </c>
      <c r="L102" s="24">
        <v>2167.8583899999999</v>
      </c>
      <c r="M102" s="24">
        <v>2426.1866199999999</v>
      </c>
      <c r="N102" s="24">
        <v>2440.3056200000001</v>
      </c>
      <c r="O102" s="24">
        <v>2499.4185299999999</v>
      </c>
      <c r="P102" s="24">
        <v>3008.6386000000002</v>
      </c>
      <c r="Q102" s="24">
        <v>3585.49296</v>
      </c>
      <c r="R102" s="24">
        <v>3572.0940399999999</v>
      </c>
      <c r="S102" s="24">
        <v>3810.1206299999999</v>
      </c>
      <c r="T102" s="24">
        <v>4249.4076100000002</v>
      </c>
      <c r="U102" s="24">
        <v>2619.8325199999999</v>
      </c>
      <c r="V102" s="24">
        <v>2320.27306</v>
      </c>
      <c r="W102" s="24">
        <v>2201.4403400000001</v>
      </c>
      <c r="X102" s="24">
        <v>2222.09465</v>
      </c>
      <c r="Y102" s="28">
        <f>($AA$102-$X$102)/3+X102</f>
        <v>1842.6819833333334</v>
      </c>
      <c r="Z102" s="28">
        <f>($AA$102-$X$102)/3+Y102</f>
        <v>1463.2693166666668</v>
      </c>
      <c r="AA102" s="24">
        <v>1083.8566499999999</v>
      </c>
      <c r="AB102" s="24">
        <v>1207.3933</v>
      </c>
      <c r="AC102" s="24">
        <v>1598.4982199999999</v>
      </c>
      <c r="AD102" s="24">
        <v>1963.9625900000001</v>
      </c>
      <c r="AE102" s="24">
        <v>1824.86474</v>
      </c>
      <c r="AF102" s="24">
        <v>1733.47587</v>
      </c>
      <c r="AG102" s="24">
        <v>1757.4531300000001</v>
      </c>
      <c r="AH102" s="24">
        <v>1664.26127</v>
      </c>
      <c r="AI102" s="24">
        <v>1899.0204200000001</v>
      </c>
      <c r="AJ102" s="24">
        <v>1900.04773</v>
      </c>
      <c r="AK102" s="24">
        <v>2240.8071199999999</v>
      </c>
      <c r="AL102" s="24">
        <v>2649.9135900000001</v>
      </c>
      <c r="AM102" s="24">
        <v>3135.18741</v>
      </c>
      <c r="AN102" s="24">
        <v>3646.8444100000002</v>
      </c>
      <c r="AO102" s="24">
        <v>4705.3882199999998</v>
      </c>
      <c r="AP102" s="24">
        <v>5476.1584199999998</v>
      </c>
      <c r="AQ102" s="24">
        <v>5437.8187900000003</v>
      </c>
      <c r="AR102" s="24">
        <v>6299.9187400000001</v>
      </c>
      <c r="AS102" s="24">
        <v>7874.4847900000004</v>
      </c>
      <c r="AT102" s="24">
        <v>7710.5133100000003</v>
      </c>
      <c r="AU102" s="24">
        <v>6631.2982700000002</v>
      </c>
      <c r="AV102" s="24">
        <v>5442.8747700000004</v>
      </c>
      <c r="AW102" s="33">
        <f>TREND($D102:AV102,$D$4:AV$4,AW$4)</f>
        <v>4992.6311391616473</v>
      </c>
      <c r="AX102" s="24" t="s">
        <v>55</v>
      </c>
    </row>
    <row r="103" spans="1:50" ht="13" x14ac:dyDescent="0.3">
      <c r="A103" s="16" t="str">
        <f>VLOOKUP(B103,'UIS.Stat export (4)'!$B$6:$B$232,1,0)</f>
        <v>Iraq</v>
      </c>
      <c r="B103" s="20" t="s">
        <v>156</v>
      </c>
      <c r="C103" s="19" t="s">
        <v>53</v>
      </c>
      <c r="D103" s="25">
        <v>330.88524000000001</v>
      </c>
      <c r="E103" s="25">
        <v>376.88988999999998</v>
      </c>
      <c r="F103" s="25">
        <v>388.10451</v>
      </c>
      <c r="G103" s="25">
        <v>468.84197999999998</v>
      </c>
      <c r="H103" s="25">
        <v>1018.074</v>
      </c>
      <c r="I103" s="25">
        <v>1151.8181199999999</v>
      </c>
      <c r="J103" s="25">
        <v>1471.20805</v>
      </c>
      <c r="K103" s="25">
        <v>1592.01794</v>
      </c>
      <c r="L103" s="25">
        <v>1847.8776</v>
      </c>
      <c r="M103" s="25">
        <v>2852.3694799999998</v>
      </c>
      <c r="N103" s="25">
        <v>3911.54243</v>
      </c>
      <c r="O103" s="25">
        <v>2735.6005100000002</v>
      </c>
      <c r="P103" s="25">
        <v>2950.2915899999998</v>
      </c>
      <c r="Q103" s="25">
        <v>2738.3059800000001</v>
      </c>
      <c r="R103" s="25">
        <v>3078.1513100000002</v>
      </c>
      <c r="S103" s="25">
        <v>3099.8813300000002</v>
      </c>
      <c r="T103" s="25">
        <v>2956.96423</v>
      </c>
      <c r="U103" s="25">
        <v>3474.3352599999998</v>
      </c>
      <c r="V103" s="25">
        <v>3752.2002200000002</v>
      </c>
      <c r="W103" s="25">
        <v>3850.3472999999999</v>
      </c>
      <c r="X103" s="25">
        <v>10291.860199999999</v>
      </c>
      <c r="Y103" s="28">
        <f>($AL$103-$X$103)/14+X103</f>
        <v>9656.1280128571416</v>
      </c>
      <c r="Z103" s="28">
        <f t="shared" ref="Z103:AK103" si="247">($AL$103-$X$103)/14+Y103</f>
        <v>9020.395825714284</v>
      </c>
      <c r="AA103" s="28">
        <f t="shared" si="247"/>
        <v>8384.6636385714264</v>
      </c>
      <c r="AB103" s="28">
        <f t="shared" si="247"/>
        <v>7748.9314514285697</v>
      </c>
      <c r="AC103" s="28">
        <f t="shared" si="247"/>
        <v>7113.1992642857131</v>
      </c>
      <c r="AD103" s="28">
        <f t="shared" si="247"/>
        <v>6477.4670771428564</v>
      </c>
      <c r="AE103" s="28">
        <f t="shared" si="247"/>
        <v>5841.7348899999997</v>
      </c>
      <c r="AF103" s="28">
        <f t="shared" si="247"/>
        <v>5206.002702857143</v>
      </c>
      <c r="AG103" s="28">
        <f t="shared" si="247"/>
        <v>4570.2705157142864</v>
      </c>
      <c r="AH103" s="28">
        <f t="shared" si="247"/>
        <v>3934.5383285714292</v>
      </c>
      <c r="AI103" s="28">
        <f t="shared" si="247"/>
        <v>3298.8061414285721</v>
      </c>
      <c r="AJ103" s="28">
        <f t="shared" si="247"/>
        <v>2663.073954285715</v>
      </c>
      <c r="AK103" s="28">
        <f t="shared" si="247"/>
        <v>2027.3417671428579</v>
      </c>
      <c r="AL103" s="25">
        <v>1391.6095800000001</v>
      </c>
      <c r="AM103" s="25">
        <v>1848.9682</v>
      </c>
      <c r="AN103" s="25">
        <v>2350.1942399999998</v>
      </c>
      <c r="AO103" s="25">
        <v>3125.5803000000001</v>
      </c>
      <c r="AP103" s="25">
        <v>4512.9851399999998</v>
      </c>
      <c r="AQ103" s="25">
        <v>3725.67544</v>
      </c>
      <c r="AR103" s="25">
        <v>4487.3662899999999</v>
      </c>
      <c r="AS103" s="25">
        <v>5828.7647500000003</v>
      </c>
      <c r="AT103" s="25">
        <v>6614.58482</v>
      </c>
      <c r="AU103" s="25">
        <v>6816.6283000000003</v>
      </c>
      <c r="AV103" s="25">
        <v>6336.4680699999999</v>
      </c>
      <c r="AW103" s="25">
        <v>4629.0766299999996</v>
      </c>
      <c r="AX103" s="25" t="s">
        <v>55</v>
      </c>
    </row>
    <row r="104" spans="1:50" ht="13" x14ac:dyDescent="0.3">
      <c r="A104" s="16" t="str">
        <f>VLOOKUP(B104,'UIS.Stat export (4)'!$B$6:$B$232,1,0)</f>
        <v>Ireland</v>
      </c>
      <c r="B104" s="20" t="s">
        <v>157</v>
      </c>
      <c r="C104" s="19" t="s">
        <v>53</v>
      </c>
      <c r="D104" s="24">
        <v>1488.1845800000001</v>
      </c>
      <c r="E104" s="24">
        <v>1705.84629</v>
      </c>
      <c r="F104" s="24">
        <v>2082.8026799999998</v>
      </c>
      <c r="G104" s="24">
        <v>2426.9926099999998</v>
      </c>
      <c r="H104" s="24">
        <v>2519.7551899999999</v>
      </c>
      <c r="I104" s="24">
        <v>2976.7405699999999</v>
      </c>
      <c r="J104" s="24">
        <v>2922.86328</v>
      </c>
      <c r="K104" s="24">
        <v>3430.92353</v>
      </c>
      <c r="L104" s="24">
        <v>4404.9300400000002</v>
      </c>
      <c r="M104" s="24">
        <v>5436.0625</v>
      </c>
      <c r="N104" s="24">
        <v>6379.5972099999999</v>
      </c>
      <c r="O104" s="24">
        <v>5992.8793400000004</v>
      </c>
      <c r="P104" s="24">
        <v>6167.5598</v>
      </c>
      <c r="Q104" s="24">
        <v>5921.8874800000003</v>
      </c>
      <c r="R104" s="24">
        <v>5698.4223499999998</v>
      </c>
      <c r="S104" s="24">
        <v>6018.4895500000002</v>
      </c>
      <c r="T104" s="24">
        <v>8121.2851099999998</v>
      </c>
      <c r="U104" s="24">
        <v>9592.6782199999998</v>
      </c>
      <c r="V104" s="24">
        <v>10727.909540000001</v>
      </c>
      <c r="W104" s="24">
        <v>11188.372359999999</v>
      </c>
      <c r="X104" s="24">
        <v>14047.06638</v>
      </c>
      <c r="Y104" s="24">
        <v>14103.03434</v>
      </c>
      <c r="Z104" s="24">
        <v>15732.039409999999</v>
      </c>
      <c r="AA104" s="24">
        <v>14673.528340000001</v>
      </c>
      <c r="AB104" s="24">
        <v>15920.79629</v>
      </c>
      <c r="AC104" s="24">
        <v>19179.980670000001</v>
      </c>
      <c r="AD104" s="24">
        <v>20852.31769</v>
      </c>
      <c r="AE104" s="24">
        <v>22540.262719999901</v>
      </c>
      <c r="AF104" s="24">
        <v>24261.29235</v>
      </c>
      <c r="AG104" s="24">
        <v>26283.491379999999</v>
      </c>
      <c r="AH104" s="24">
        <v>26236.371899999998</v>
      </c>
      <c r="AI104" s="24">
        <v>28212.592199999999</v>
      </c>
      <c r="AJ104" s="24">
        <v>32537.957480000001</v>
      </c>
      <c r="AK104" s="24">
        <v>41170.067230000001</v>
      </c>
      <c r="AL104" s="24">
        <v>47641.013769999998</v>
      </c>
      <c r="AM104" s="24">
        <v>50815.641689999997</v>
      </c>
      <c r="AN104" s="24">
        <v>54285.750749999999</v>
      </c>
      <c r="AO104" s="24">
        <v>61313.582410000003</v>
      </c>
      <c r="AP104" s="24">
        <v>61189.732479999999</v>
      </c>
      <c r="AQ104" s="24">
        <v>51900.267140000004</v>
      </c>
      <c r="AR104" s="24">
        <v>48260.665359999999</v>
      </c>
      <c r="AS104" s="24">
        <v>52828.420030000001</v>
      </c>
      <c r="AT104" s="24">
        <v>48976.929750000003</v>
      </c>
      <c r="AU104" s="24">
        <v>51814.859299999996</v>
      </c>
      <c r="AV104" s="24">
        <v>54321.28772</v>
      </c>
      <c r="AW104" s="24">
        <v>51289.730439999999</v>
      </c>
      <c r="AX104" s="24" t="s">
        <v>55</v>
      </c>
    </row>
    <row r="105" spans="1:50" ht="13" x14ac:dyDescent="0.3">
      <c r="A105" s="16" t="str">
        <f>VLOOKUP(B105,'UIS.Stat export (4)'!$B$6:$B$232,1,0)</f>
        <v>Isle of Man</v>
      </c>
      <c r="B105" s="20" t="s">
        <v>158</v>
      </c>
      <c r="C105" s="19" t="s">
        <v>53</v>
      </c>
      <c r="D105" s="31">
        <v>1000</v>
      </c>
      <c r="E105" s="31">
        <v>1000</v>
      </c>
      <c r="F105" s="31">
        <v>1000</v>
      </c>
      <c r="G105" s="31">
        <v>1000</v>
      </c>
      <c r="H105" s="31">
        <v>1000</v>
      </c>
      <c r="I105" s="31">
        <v>1000</v>
      </c>
      <c r="J105" s="31">
        <v>1000</v>
      </c>
      <c r="K105" s="31">
        <v>1000</v>
      </c>
      <c r="L105" s="31">
        <v>1000</v>
      </c>
      <c r="M105" s="31">
        <v>1000</v>
      </c>
      <c r="N105" s="31">
        <v>1000</v>
      </c>
      <c r="O105" s="31">
        <v>1000</v>
      </c>
      <c r="P105" s="31">
        <v>1000</v>
      </c>
      <c r="Q105" s="31">
        <v>1000</v>
      </c>
      <c r="R105" s="31">
        <v>1000</v>
      </c>
      <c r="S105" s="31">
        <v>1000</v>
      </c>
      <c r="T105" s="31">
        <v>1000</v>
      </c>
      <c r="U105" s="31">
        <v>1000</v>
      </c>
      <c r="V105" s="27">
        <f t="shared" ref="V105:AA105" si="248">TREND(W105:AC105,W$4:AC$4,V$4)</f>
        <v>1048.1800425811671</v>
      </c>
      <c r="W105" s="27">
        <f t="shared" si="248"/>
        <v>2833.0129889068194</v>
      </c>
      <c r="X105" s="27">
        <f t="shared" si="248"/>
        <v>4480.3349385210313</v>
      </c>
      <c r="Y105" s="27">
        <f t="shared" si="248"/>
        <v>5989.03272508597</v>
      </c>
      <c r="Z105" s="27">
        <f t="shared" si="248"/>
        <v>7544.658770991955</v>
      </c>
      <c r="AA105" s="27">
        <f t="shared" si="248"/>
        <v>9594.6337510207668</v>
      </c>
      <c r="AB105" s="27">
        <f>TREND(AC105:AI105,AC$4:AI$4,AB$4)</f>
        <v>11613.150574286003</v>
      </c>
      <c r="AC105" s="25">
        <v>12672.68506</v>
      </c>
      <c r="AD105" s="25">
        <v>14034.306619999999</v>
      </c>
      <c r="AE105" s="25">
        <v>15997.93705</v>
      </c>
      <c r="AF105" s="25">
        <v>18470.178209999998</v>
      </c>
      <c r="AG105" s="25">
        <v>20657.43693</v>
      </c>
      <c r="AH105" s="25">
        <v>20358.667290000001</v>
      </c>
      <c r="AI105" s="25">
        <v>20804.49555</v>
      </c>
      <c r="AJ105" s="25">
        <v>24229.51035</v>
      </c>
      <c r="AK105" s="25">
        <v>28678.845290000001</v>
      </c>
      <c r="AL105" s="25">
        <v>34634.052000000003</v>
      </c>
      <c r="AM105" s="25">
        <v>36980.113080000003</v>
      </c>
      <c r="AN105" s="25">
        <v>41232.920639999997</v>
      </c>
      <c r="AO105" s="25">
        <v>69418.057339999999</v>
      </c>
      <c r="AP105" s="25">
        <v>70438.018190000003</v>
      </c>
      <c r="AQ105" s="25">
        <v>60417.4588</v>
      </c>
      <c r="AR105" s="25">
        <v>64277.063750000001</v>
      </c>
      <c r="AS105" s="25">
        <v>71307.493719999999</v>
      </c>
      <c r="AT105" s="25">
        <v>74993.64069</v>
      </c>
      <c r="AU105" s="25">
        <v>78119.059869999997</v>
      </c>
      <c r="AV105" s="30">
        <f>TREND($AC105:AU105,$AC$4:AU$4,AV$4)</f>
        <v>81739.164276490919</v>
      </c>
      <c r="AW105" s="30">
        <f>TREND($AC105:AV105,$AC$4:AV$4,AW$4)</f>
        <v>85819.807333456352</v>
      </c>
      <c r="AX105" s="25" t="s">
        <v>55</v>
      </c>
    </row>
    <row r="106" spans="1:50" ht="13" x14ac:dyDescent="0.3">
      <c r="A106" s="16" t="str">
        <f>VLOOKUP(B106,'UIS.Stat export (4)'!$B$6:$B$232,1,0)</f>
        <v>Israel</v>
      </c>
      <c r="B106" s="20" t="s">
        <v>159</v>
      </c>
      <c r="C106" s="19" t="s">
        <v>53</v>
      </c>
      <c r="D106" s="24">
        <v>1806.4226900000001</v>
      </c>
      <c r="E106" s="24">
        <v>1815.9362699999999</v>
      </c>
      <c r="F106" s="24">
        <v>2278.84004</v>
      </c>
      <c r="G106" s="24">
        <v>2819.45118</v>
      </c>
      <c r="H106" s="24">
        <v>3721.5246699999998</v>
      </c>
      <c r="I106" s="24">
        <v>3570.7631700000002</v>
      </c>
      <c r="J106" s="24">
        <v>3531.2617399999999</v>
      </c>
      <c r="K106" s="24">
        <v>3812.9719300000002</v>
      </c>
      <c r="L106" s="24">
        <v>3690.7436400000001</v>
      </c>
      <c r="M106" s="24">
        <v>4625.28665</v>
      </c>
      <c r="N106" s="24">
        <v>5616.54684</v>
      </c>
      <c r="O106" s="24">
        <v>5863.5827099999997</v>
      </c>
      <c r="P106" s="24">
        <v>6095.9346800000003</v>
      </c>
      <c r="Q106" s="24">
        <v>6683.4351800000004</v>
      </c>
      <c r="R106" s="24">
        <v>6261.7857599999998</v>
      </c>
      <c r="S106" s="24">
        <v>5698.7150899999997</v>
      </c>
      <c r="T106" s="24">
        <v>6908.9193400000004</v>
      </c>
      <c r="U106" s="24">
        <v>8120.0147100000004</v>
      </c>
      <c r="V106" s="24">
        <v>9881.2427100000004</v>
      </c>
      <c r="W106" s="24">
        <v>9871.5743199999997</v>
      </c>
      <c r="X106" s="24">
        <v>11264.01838</v>
      </c>
      <c r="Y106" s="24">
        <v>11956.008599999999</v>
      </c>
      <c r="Z106" s="24">
        <v>12838.4182</v>
      </c>
      <c r="AA106" s="24">
        <v>12530.99864</v>
      </c>
      <c r="AB106" s="24">
        <v>13830.287</v>
      </c>
      <c r="AC106" s="24">
        <v>18028.635569999999</v>
      </c>
      <c r="AD106" s="24">
        <v>19285.681939999999</v>
      </c>
      <c r="AE106" s="24">
        <v>19627.138220000001</v>
      </c>
      <c r="AF106" s="24">
        <v>19400.101200000001</v>
      </c>
      <c r="AG106" s="24">
        <v>19136.711569999999</v>
      </c>
      <c r="AH106" s="24">
        <v>21052.104319999999</v>
      </c>
      <c r="AI106" s="24">
        <v>20306.196459999999</v>
      </c>
      <c r="AJ106" s="24">
        <v>18431.15696</v>
      </c>
      <c r="AK106" s="24">
        <v>18946.99942</v>
      </c>
      <c r="AL106" s="24">
        <v>19888.171999999999</v>
      </c>
      <c r="AM106" s="24">
        <v>20611.17931</v>
      </c>
      <c r="AN106" s="24">
        <v>21905.017690000001</v>
      </c>
      <c r="AO106" s="24">
        <v>25008.6037</v>
      </c>
      <c r="AP106" s="24">
        <v>29657.442009999999</v>
      </c>
      <c r="AQ106" s="24">
        <v>27795.87671</v>
      </c>
      <c r="AR106" s="24">
        <v>30736.363890000001</v>
      </c>
      <c r="AS106" s="24">
        <v>33707.324959999998</v>
      </c>
      <c r="AT106" s="24">
        <v>32818.858379999998</v>
      </c>
      <c r="AU106" s="24">
        <v>36281.1999</v>
      </c>
      <c r="AV106" s="24">
        <v>37206.182939999999</v>
      </c>
      <c r="AW106" s="24">
        <v>35329.511100000003</v>
      </c>
      <c r="AX106" s="24" t="s">
        <v>55</v>
      </c>
    </row>
    <row r="107" spans="1:50" ht="13" x14ac:dyDescent="0.3">
      <c r="A107" s="16" t="str">
        <f>VLOOKUP(B107,'UIS.Stat export (4)'!$B$6:$B$232,1,0)</f>
        <v>Italy</v>
      </c>
      <c r="B107" s="20" t="s">
        <v>160</v>
      </c>
      <c r="C107" s="19" t="s">
        <v>53</v>
      </c>
      <c r="D107" s="25">
        <v>2099.9142999999999</v>
      </c>
      <c r="E107" s="25">
        <v>2298.0045399999999</v>
      </c>
      <c r="F107" s="25">
        <v>2662.32636</v>
      </c>
      <c r="G107" s="25">
        <v>3194.67929</v>
      </c>
      <c r="H107" s="25">
        <v>3609.2012100000002</v>
      </c>
      <c r="I107" s="25">
        <v>4093.4466200000002</v>
      </c>
      <c r="J107" s="25">
        <v>4019.7958800000001</v>
      </c>
      <c r="K107" s="25">
        <v>4588.4143599999998</v>
      </c>
      <c r="L107" s="25">
        <v>5591.9914500000004</v>
      </c>
      <c r="M107" s="25">
        <v>6967.2277999999997</v>
      </c>
      <c r="N107" s="25">
        <v>8429.0231800000001</v>
      </c>
      <c r="O107" s="25">
        <v>7597.6888300000001</v>
      </c>
      <c r="P107" s="25">
        <v>7531.5976499999997</v>
      </c>
      <c r="Q107" s="25">
        <v>7806.7390400000004</v>
      </c>
      <c r="R107" s="25">
        <v>7714.18523</v>
      </c>
      <c r="S107" s="25">
        <v>7964.3286699999999</v>
      </c>
      <c r="T107" s="25">
        <v>11277.691709999999</v>
      </c>
      <c r="U107" s="25">
        <v>14187.774299999999</v>
      </c>
      <c r="V107" s="25">
        <v>15692.726290000001</v>
      </c>
      <c r="W107" s="25">
        <v>16332.609549999999</v>
      </c>
      <c r="X107" s="25">
        <v>20757.088749999999</v>
      </c>
      <c r="Y107" s="25">
        <v>21884.104449999999</v>
      </c>
      <c r="Z107" s="25">
        <v>23166.80415</v>
      </c>
      <c r="AA107" s="25">
        <v>18676.95264</v>
      </c>
      <c r="AB107" s="25">
        <v>19273.844239999999</v>
      </c>
      <c r="AC107" s="25">
        <v>20596.388650000001</v>
      </c>
      <c r="AD107" s="25">
        <v>23020.099139999998</v>
      </c>
      <c r="AE107" s="25">
        <v>21779.62444</v>
      </c>
      <c r="AF107" s="25">
        <v>22252.35771</v>
      </c>
      <c r="AG107" s="25">
        <v>21936.8226</v>
      </c>
      <c r="AH107" s="25">
        <v>20051.242600000001</v>
      </c>
      <c r="AI107" s="25">
        <v>20400.8109</v>
      </c>
      <c r="AJ107" s="25">
        <v>22196.50736</v>
      </c>
      <c r="AK107" s="25">
        <v>27387.2258</v>
      </c>
      <c r="AL107" s="25">
        <v>31174.561180000001</v>
      </c>
      <c r="AM107" s="25">
        <v>31959.262149999999</v>
      </c>
      <c r="AN107" s="25">
        <v>33410.748200000002</v>
      </c>
      <c r="AO107" s="25">
        <v>37698.785730000003</v>
      </c>
      <c r="AP107" s="25">
        <v>40640.184650000003</v>
      </c>
      <c r="AQ107" s="25">
        <v>36976.845119999998</v>
      </c>
      <c r="AR107" s="25">
        <v>35851.508070000003</v>
      </c>
      <c r="AS107" s="25">
        <v>38332.300369999997</v>
      </c>
      <c r="AT107" s="25">
        <v>34814.124360000002</v>
      </c>
      <c r="AU107" s="25">
        <v>35367.603049999998</v>
      </c>
      <c r="AV107" s="25">
        <v>35179.65395</v>
      </c>
      <c r="AW107" s="25">
        <v>29847.049790000001</v>
      </c>
      <c r="AX107" s="25" t="s">
        <v>55</v>
      </c>
    </row>
    <row r="108" spans="1:50" ht="13" x14ac:dyDescent="0.3">
      <c r="A108" s="16" t="str">
        <f>VLOOKUP(B108,'UIS.Stat export (4)'!$B$6:$B$232,1,0)</f>
        <v>Jamaica</v>
      </c>
      <c r="B108" s="20" t="s">
        <v>161</v>
      </c>
      <c r="C108" s="19" t="s">
        <v>53</v>
      </c>
      <c r="D108" s="24">
        <v>751.58930999999995</v>
      </c>
      <c r="E108" s="24">
        <v>812.32264999999995</v>
      </c>
      <c r="F108" s="24">
        <v>974.02017000000001</v>
      </c>
      <c r="G108" s="24">
        <v>974.32677999999999</v>
      </c>
      <c r="H108" s="24">
        <v>1196.02187</v>
      </c>
      <c r="I108" s="24">
        <v>1420.9849999999999</v>
      </c>
      <c r="J108" s="24">
        <v>1455.5722699999999</v>
      </c>
      <c r="K108" s="24">
        <v>1578.0007700000001</v>
      </c>
      <c r="L108" s="24">
        <v>1271.22002</v>
      </c>
      <c r="M108" s="24">
        <v>1152.51982</v>
      </c>
      <c r="N108" s="24">
        <v>1256.15536</v>
      </c>
      <c r="O108" s="24">
        <v>1377.71261</v>
      </c>
      <c r="P108" s="24">
        <v>1496.9757400000001</v>
      </c>
      <c r="Q108" s="24">
        <v>1615.16524</v>
      </c>
      <c r="R108" s="24">
        <v>1041.0827200000001</v>
      </c>
      <c r="S108" s="24">
        <v>908.76164000000006</v>
      </c>
      <c r="T108" s="24">
        <v>1179.2746299999999</v>
      </c>
      <c r="U108" s="24">
        <v>1398.3694499999999</v>
      </c>
      <c r="V108" s="24">
        <v>1624.6574499999999</v>
      </c>
      <c r="W108" s="24">
        <v>1854.7888399999999</v>
      </c>
      <c r="X108" s="24">
        <v>1921.4260300000001</v>
      </c>
      <c r="Y108" s="24">
        <v>1692.08152</v>
      </c>
      <c r="Z108" s="24">
        <v>1457.21363</v>
      </c>
      <c r="AA108" s="24">
        <v>1990.87193</v>
      </c>
      <c r="AB108" s="24">
        <v>1995.0639900000001</v>
      </c>
      <c r="AC108" s="24">
        <v>2330.3569400000001</v>
      </c>
      <c r="AD108" s="24">
        <v>2591.49217</v>
      </c>
      <c r="AE108" s="24">
        <v>2940.0639000000001</v>
      </c>
      <c r="AF108" s="24">
        <v>3409.8749699999998</v>
      </c>
      <c r="AG108" s="24">
        <v>3416.7746099999999</v>
      </c>
      <c r="AH108" s="24">
        <v>3448.4488700000002</v>
      </c>
      <c r="AI108" s="24">
        <v>3487.90002</v>
      </c>
      <c r="AJ108" s="24">
        <v>3706.7777099999998</v>
      </c>
      <c r="AK108" s="24">
        <v>3581.1600199999998</v>
      </c>
      <c r="AL108" s="24">
        <v>3853.6140399999999</v>
      </c>
      <c r="AM108" s="24">
        <v>4238.3158400000002</v>
      </c>
      <c r="AN108" s="24">
        <v>4487.4997100000001</v>
      </c>
      <c r="AO108" s="24">
        <v>4816.5958700000001</v>
      </c>
      <c r="AP108" s="24">
        <v>5119.3449499999997</v>
      </c>
      <c r="AQ108" s="24">
        <v>4489.2727699999996</v>
      </c>
      <c r="AR108" s="24">
        <v>4902.0347300000003</v>
      </c>
      <c r="AS108" s="24">
        <v>5332.4743600000002</v>
      </c>
      <c r="AT108" s="24">
        <v>5445.8947200000002</v>
      </c>
      <c r="AU108" s="24">
        <v>5253.7910099999999</v>
      </c>
      <c r="AV108" s="24">
        <v>5119.2184200000002</v>
      </c>
      <c r="AW108" s="24">
        <v>5137.9155300000002</v>
      </c>
      <c r="AX108" s="24" t="s">
        <v>55</v>
      </c>
    </row>
    <row r="109" spans="1:50" ht="13" x14ac:dyDescent="0.3">
      <c r="A109" s="16" t="str">
        <f>VLOOKUP(B109,'UIS.Stat export (4)'!$B$6:$B$232,1,0)</f>
        <v>Japan</v>
      </c>
      <c r="B109" s="20" t="s">
        <v>162</v>
      </c>
      <c r="C109" s="19" t="s">
        <v>53</v>
      </c>
      <c r="D109" s="25">
        <v>2003.64705</v>
      </c>
      <c r="E109" s="25">
        <v>2234.2616699999999</v>
      </c>
      <c r="F109" s="25">
        <v>2917.6589800000002</v>
      </c>
      <c r="G109" s="25">
        <v>3931.3016299999999</v>
      </c>
      <c r="H109" s="25">
        <v>4281.3599299999996</v>
      </c>
      <c r="I109" s="25">
        <v>4581.5743899999998</v>
      </c>
      <c r="J109" s="25">
        <v>5111.2951499999999</v>
      </c>
      <c r="K109" s="25">
        <v>6230.3356899999999</v>
      </c>
      <c r="L109" s="25">
        <v>8675.0139999999992</v>
      </c>
      <c r="M109" s="25">
        <v>8953.5915199999999</v>
      </c>
      <c r="N109" s="25">
        <v>9307.8392899999999</v>
      </c>
      <c r="O109" s="25">
        <v>10212.378140000001</v>
      </c>
      <c r="P109" s="25">
        <v>9428.8746499999997</v>
      </c>
      <c r="Q109" s="25">
        <v>10213.958280000001</v>
      </c>
      <c r="R109" s="25">
        <v>10786.786179999999</v>
      </c>
      <c r="S109" s="25">
        <v>11465.725780000001</v>
      </c>
      <c r="T109" s="25">
        <v>16882.273949999999</v>
      </c>
      <c r="U109" s="25">
        <v>20355.605220000001</v>
      </c>
      <c r="V109" s="25">
        <v>24592.772010000001</v>
      </c>
      <c r="W109" s="25">
        <v>24505.7673</v>
      </c>
      <c r="X109" s="25">
        <v>25123.631789999999</v>
      </c>
      <c r="Y109" s="25">
        <v>28540.771479999999</v>
      </c>
      <c r="Z109" s="25">
        <v>31013.647150000001</v>
      </c>
      <c r="AA109" s="25">
        <v>35451.297509999997</v>
      </c>
      <c r="AB109" s="25">
        <v>38814.894379999998</v>
      </c>
      <c r="AC109" s="25">
        <v>42522.066590000002</v>
      </c>
      <c r="AD109" s="25">
        <v>37422.864139999998</v>
      </c>
      <c r="AE109" s="25">
        <v>34304.148970000002</v>
      </c>
      <c r="AF109" s="25">
        <v>30969.73803</v>
      </c>
      <c r="AG109" s="25">
        <v>35004.061269999998</v>
      </c>
      <c r="AH109" s="25">
        <v>37299.644130000001</v>
      </c>
      <c r="AI109" s="25">
        <v>32716.418669999999</v>
      </c>
      <c r="AJ109" s="25">
        <v>31235.588179999999</v>
      </c>
      <c r="AK109" s="25">
        <v>33690.937729999998</v>
      </c>
      <c r="AL109" s="25">
        <v>36441.504489999999</v>
      </c>
      <c r="AM109" s="25">
        <v>35781.170050000001</v>
      </c>
      <c r="AN109" s="25">
        <v>34075.978949999997</v>
      </c>
      <c r="AO109" s="25">
        <v>34033.701249999998</v>
      </c>
      <c r="AP109" s="25">
        <v>37865.618029999998</v>
      </c>
      <c r="AQ109" s="25">
        <v>39322.604729999999</v>
      </c>
      <c r="AR109" s="25">
        <v>42935.252719999997</v>
      </c>
      <c r="AS109" s="25">
        <v>46229.972390000003</v>
      </c>
      <c r="AT109" s="25">
        <v>46701.008000000002</v>
      </c>
      <c r="AU109" s="25">
        <v>38549.678010000003</v>
      </c>
      <c r="AV109" s="25">
        <v>36152.690020000002</v>
      </c>
      <c r="AW109" s="25">
        <v>32477.21514</v>
      </c>
      <c r="AX109" s="25" t="s">
        <v>55</v>
      </c>
    </row>
    <row r="110" spans="1:50" ht="13" x14ac:dyDescent="0.3">
      <c r="A110" s="16" t="str">
        <f>VLOOKUP(B110,'UIS.Stat export (4)'!$B$6:$B$232,1,0)</f>
        <v>Jordan</v>
      </c>
      <c r="B110" s="20" t="s">
        <v>164</v>
      </c>
      <c r="C110" s="19" t="s">
        <v>53</v>
      </c>
      <c r="D110" s="24">
        <v>386.47071</v>
      </c>
      <c r="E110" s="24">
        <v>389.76870000000002</v>
      </c>
      <c r="F110" s="24">
        <v>435.17453</v>
      </c>
      <c r="G110" s="24">
        <v>503.74148000000002</v>
      </c>
      <c r="H110" s="24">
        <v>620.47762</v>
      </c>
      <c r="I110" s="24">
        <v>686.64503999999999</v>
      </c>
      <c r="J110" s="24">
        <v>838.02202</v>
      </c>
      <c r="K110" s="24">
        <v>1002.42031</v>
      </c>
      <c r="L110" s="24">
        <v>1212.36403</v>
      </c>
      <c r="M110" s="24">
        <v>1481.22117</v>
      </c>
      <c r="N110" s="24">
        <v>1714.28081</v>
      </c>
      <c r="O110" s="24">
        <v>1853.2832599999999</v>
      </c>
      <c r="P110" s="24">
        <v>1900.4199799999999</v>
      </c>
      <c r="Q110" s="24">
        <v>1915.7232200000001</v>
      </c>
      <c r="R110" s="24">
        <v>1855.8319899999999</v>
      </c>
      <c r="S110" s="24">
        <v>1794.3655000000001</v>
      </c>
      <c r="T110" s="24">
        <v>2219.7842000000001</v>
      </c>
      <c r="U110" s="24">
        <v>2265.4684200000002</v>
      </c>
      <c r="V110" s="24">
        <v>2033.6945000000001</v>
      </c>
      <c r="W110" s="24">
        <v>1315.2098599999999</v>
      </c>
      <c r="X110" s="24">
        <v>1238.6443099999999</v>
      </c>
      <c r="Y110" s="24">
        <v>1227.7143100000001</v>
      </c>
      <c r="Z110" s="24">
        <v>1418.60787</v>
      </c>
      <c r="AA110" s="24">
        <v>1416.7108700000001</v>
      </c>
      <c r="AB110" s="24">
        <v>1501.3071</v>
      </c>
      <c r="AC110" s="24">
        <v>1557.22236</v>
      </c>
      <c r="AD110" s="24">
        <v>1557.5951500000001</v>
      </c>
      <c r="AE110" s="24">
        <v>1593.8410799999999</v>
      </c>
      <c r="AF110" s="24">
        <v>1711.76325</v>
      </c>
      <c r="AG110" s="24">
        <v>1736.6864700000001</v>
      </c>
      <c r="AH110" s="24">
        <v>1774.08842</v>
      </c>
      <c r="AI110" s="24">
        <v>1850.0092999999999</v>
      </c>
      <c r="AJ110" s="24">
        <v>1939.7221999999999</v>
      </c>
      <c r="AK110" s="24">
        <v>2021.40741</v>
      </c>
      <c r="AL110" s="24">
        <v>2205.7958699999999</v>
      </c>
      <c r="AM110" s="24">
        <v>2360.53024</v>
      </c>
      <c r="AN110" s="24">
        <v>2722.66608</v>
      </c>
      <c r="AO110" s="24">
        <v>2970.88906</v>
      </c>
      <c r="AP110" s="24">
        <v>3655.8581199999999</v>
      </c>
      <c r="AQ110" s="24">
        <v>3800.6759299999999</v>
      </c>
      <c r="AR110" s="24">
        <v>4054.2706699999999</v>
      </c>
      <c r="AS110" s="24">
        <v>4266.0770199999997</v>
      </c>
      <c r="AT110" s="24">
        <v>4423.1173500000004</v>
      </c>
      <c r="AU110" s="24">
        <v>4656.2198099999996</v>
      </c>
      <c r="AV110" s="24">
        <v>4830.9769200000001</v>
      </c>
      <c r="AW110" s="24">
        <v>4940.0458399999998</v>
      </c>
      <c r="AX110" s="24" t="s">
        <v>55</v>
      </c>
    </row>
    <row r="111" spans="1:50" ht="13" x14ac:dyDescent="0.3">
      <c r="A111" s="16" t="str">
        <f>VLOOKUP(B111,'UIS.Stat export (4)'!$B$6:$B$232,1,0)</f>
        <v>Kazakhstan</v>
      </c>
      <c r="B111" s="20" t="s">
        <v>165</v>
      </c>
      <c r="C111" s="19" t="s">
        <v>53</v>
      </c>
      <c r="D111" s="27">
        <f t="shared" ref="D111:V111" si="249">TREND(E111:S111,E$4:S$4,D$4)</f>
        <v>1467.6906494633649</v>
      </c>
      <c r="E111" s="27">
        <f t="shared" si="249"/>
        <v>1467.31075415122</v>
      </c>
      <c r="F111" s="27">
        <f t="shared" si="249"/>
        <v>1470.2596468932215</v>
      </c>
      <c r="G111" s="27">
        <f t="shared" si="249"/>
        <v>1477.6755013674974</v>
      </c>
      <c r="H111" s="27">
        <f t="shared" si="249"/>
        <v>1492.2039916636277</v>
      </c>
      <c r="I111" s="27">
        <f t="shared" si="249"/>
        <v>1451.9155985600446</v>
      </c>
      <c r="J111" s="27">
        <f t="shared" si="249"/>
        <v>1439.0189504603645</v>
      </c>
      <c r="K111" s="27">
        <f t="shared" si="249"/>
        <v>1430.4129537556034</v>
      </c>
      <c r="L111" s="27">
        <f t="shared" si="249"/>
        <v>1434.0411823198187</v>
      </c>
      <c r="M111" s="27">
        <f t="shared" si="249"/>
        <v>1448.4763571895478</v>
      </c>
      <c r="N111" s="27">
        <f t="shared" si="249"/>
        <v>1460.096836084791</v>
      </c>
      <c r="O111" s="27">
        <f t="shared" si="249"/>
        <v>1458.8854349505691</v>
      </c>
      <c r="P111" s="27">
        <f t="shared" si="249"/>
        <v>1445.7519836715628</v>
      </c>
      <c r="Q111" s="27">
        <f t="shared" si="249"/>
        <v>1433.2268839266344</v>
      </c>
      <c r="R111" s="27">
        <f t="shared" si="249"/>
        <v>1459.1939737428274</v>
      </c>
      <c r="S111" s="27">
        <f t="shared" si="249"/>
        <v>1461.8033862389493</v>
      </c>
      <c r="T111" s="27">
        <f t="shared" si="249"/>
        <v>1431.7197095725896</v>
      </c>
      <c r="U111" s="27">
        <f t="shared" si="249"/>
        <v>1392.5974556851995</v>
      </c>
      <c r="V111" s="27">
        <f t="shared" si="249"/>
        <v>1326.0325239555532</v>
      </c>
      <c r="W111" s="27">
        <f>TREND(X111:AL111,X$4:AL$4,W$4)</f>
        <v>1208.0226030476188</v>
      </c>
      <c r="X111" s="25">
        <v>1647.4632300000001</v>
      </c>
      <c r="Y111" s="25">
        <v>1512.48507</v>
      </c>
      <c r="Z111" s="25">
        <v>1515.1040599999999</v>
      </c>
      <c r="AA111" s="25">
        <v>1433.46153</v>
      </c>
      <c r="AB111" s="25">
        <v>1320.3216199999999</v>
      </c>
      <c r="AC111" s="25">
        <v>1288.2390499999999</v>
      </c>
      <c r="AD111" s="25">
        <v>1350.3338699999999</v>
      </c>
      <c r="AE111" s="25">
        <v>1445.5694100000001</v>
      </c>
      <c r="AF111" s="25">
        <v>1468.7018</v>
      </c>
      <c r="AG111" s="25">
        <v>1130.1135899999999</v>
      </c>
      <c r="AH111" s="25">
        <v>1229.0009600000001</v>
      </c>
      <c r="AI111" s="25">
        <v>1490.9267500000001</v>
      </c>
      <c r="AJ111" s="25">
        <v>1658.03115</v>
      </c>
      <c r="AK111" s="25">
        <v>2068.1236600000002</v>
      </c>
      <c r="AL111" s="25">
        <v>2874.28829</v>
      </c>
      <c r="AM111" s="25">
        <v>3771.2789600000001</v>
      </c>
      <c r="AN111" s="25">
        <v>5291.5756499999998</v>
      </c>
      <c r="AO111" s="25">
        <v>6771.4147999999996</v>
      </c>
      <c r="AP111" s="25">
        <v>8513.5646500000003</v>
      </c>
      <c r="AQ111" s="25">
        <v>7165.2770499999997</v>
      </c>
      <c r="AR111" s="25">
        <v>9070.6499700000004</v>
      </c>
      <c r="AS111" s="25">
        <v>12102.68686</v>
      </c>
      <c r="AT111" s="25">
        <v>12857.898810000001</v>
      </c>
      <c r="AU111" s="25">
        <v>14310.025019999999</v>
      </c>
      <c r="AV111" s="25">
        <v>13154.844590000001</v>
      </c>
      <c r="AW111" s="25">
        <v>10508.3964</v>
      </c>
      <c r="AX111" s="25" t="s">
        <v>55</v>
      </c>
    </row>
    <row r="112" spans="1:50" ht="13" x14ac:dyDescent="0.3">
      <c r="A112" s="16" t="str">
        <f>VLOOKUP(B112,'UIS.Stat export (4)'!$B$6:$B$232,1,0)</f>
        <v>Kenya</v>
      </c>
      <c r="B112" s="20" t="s">
        <v>166</v>
      </c>
      <c r="C112" s="19" t="s">
        <v>53</v>
      </c>
      <c r="D112" s="24">
        <v>142.49742000000001</v>
      </c>
      <c r="E112" s="24">
        <v>152.55368000000001</v>
      </c>
      <c r="F112" s="24">
        <v>174.39795000000001</v>
      </c>
      <c r="G112" s="24">
        <v>199.69515999999999</v>
      </c>
      <c r="H112" s="24">
        <v>228.76102</v>
      </c>
      <c r="I112" s="24">
        <v>241.67927</v>
      </c>
      <c r="J112" s="24">
        <v>248.25299000000001</v>
      </c>
      <c r="K112" s="24">
        <v>309.37709000000001</v>
      </c>
      <c r="L112" s="24">
        <v>351.66928999999999</v>
      </c>
      <c r="M112" s="24">
        <v>398.07330999999999</v>
      </c>
      <c r="N112" s="24">
        <v>446.60421000000002</v>
      </c>
      <c r="O112" s="24">
        <v>405.56286999999998</v>
      </c>
      <c r="P112" s="24">
        <v>366.26769000000002</v>
      </c>
      <c r="Q112" s="24">
        <v>327.78300999999999</v>
      </c>
      <c r="R112" s="24">
        <v>326.85255999999998</v>
      </c>
      <c r="S112" s="24">
        <v>312.04536000000002</v>
      </c>
      <c r="T112" s="24">
        <v>354.96836000000002</v>
      </c>
      <c r="U112" s="24">
        <v>377.04309000000001</v>
      </c>
      <c r="V112" s="24">
        <v>381.54158999999999</v>
      </c>
      <c r="W112" s="24">
        <v>365.40620000000001</v>
      </c>
      <c r="X112" s="24">
        <v>365.61781999999999</v>
      </c>
      <c r="Y112" s="24">
        <v>336.36419000000001</v>
      </c>
      <c r="Z112" s="24">
        <v>327.97482000000002</v>
      </c>
      <c r="AA112" s="24">
        <v>222.72405000000001</v>
      </c>
      <c r="AB112" s="24">
        <v>268.64558</v>
      </c>
      <c r="AC112" s="24">
        <v>330.48311999999999</v>
      </c>
      <c r="AD112" s="24">
        <v>428.43387999999999</v>
      </c>
      <c r="AE112" s="24">
        <v>454.74178000000001</v>
      </c>
      <c r="AF112" s="24">
        <v>476.71850999999998</v>
      </c>
      <c r="AG112" s="24">
        <v>425.59359000000001</v>
      </c>
      <c r="AH112" s="24">
        <v>408.98187000000001</v>
      </c>
      <c r="AI112" s="24">
        <v>407.55401000000001</v>
      </c>
      <c r="AJ112" s="24">
        <v>402.17032</v>
      </c>
      <c r="AK112" s="24">
        <v>444.23363000000001</v>
      </c>
      <c r="AL112" s="24">
        <v>467.37875000000003</v>
      </c>
      <c r="AM112" s="24">
        <v>530.08216000000004</v>
      </c>
      <c r="AN112" s="24">
        <v>711.72116000000005</v>
      </c>
      <c r="AO112" s="24">
        <v>857.92569000000003</v>
      </c>
      <c r="AP112" s="24">
        <v>938.57176000000004</v>
      </c>
      <c r="AQ112" s="24">
        <v>942.74315000000001</v>
      </c>
      <c r="AR112" s="24">
        <v>991.85055</v>
      </c>
      <c r="AS112" s="24">
        <v>1012.87977</v>
      </c>
      <c r="AT112" s="24">
        <v>1184.92326</v>
      </c>
      <c r="AU112" s="24">
        <v>1261.09286</v>
      </c>
      <c r="AV112" s="24">
        <v>1368.4911300000001</v>
      </c>
      <c r="AW112" s="24">
        <v>1376.7128299999999</v>
      </c>
      <c r="AX112" s="24" t="s">
        <v>55</v>
      </c>
    </row>
    <row r="113" spans="1:50" ht="13" x14ac:dyDescent="0.3">
      <c r="A113" s="16" t="str">
        <f>VLOOKUP(B113,'UIS.Stat export (4)'!$B$6:$B$232,1,0)</f>
        <v>Kiribati</v>
      </c>
      <c r="B113" s="20" t="s">
        <v>167</v>
      </c>
      <c r="C113" s="19" t="s">
        <v>53</v>
      </c>
      <c r="D113" s="25">
        <v>279.30833000000001</v>
      </c>
      <c r="E113" s="25">
        <v>293.70688999999999</v>
      </c>
      <c r="F113" s="25">
        <v>358.49018000000001</v>
      </c>
      <c r="G113" s="25">
        <v>591.56156999999996</v>
      </c>
      <c r="H113" s="25">
        <v>1574.7338199999999</v>
      </c>
      <c r="I113" s="25">
        <v>998.41971000000001</v>
      </c>
      <c r="J113" s="25">
        <v>734.36257999999998</v>
      </c>
      <c r="K113" s="25">
        <v>682.00404000000003</v>
      </c>
      <c r="L113" s="25">
        <v>784.02515000000005</v>
      </c>
      <c r="M113" s="25">
        <v>728.43777</v>
      </c>
      <c r="N113" s="25">
        <v>470.77098000000001</v>
      </c>
      <c r="O113" s="25">
        <v>487.33818000000002</v>
      </c>
      <c r="P113" s="25">
        <v>486.87079</v>
      </c>
      <c r="Q113" s="25">
        <v>476.56141000000002</v>
      </c>
      <c r="R113" s="25">
        <v>456.39139</v>
      </c>
      <c r="S113" s="25">
        <v>332.69979999999998</v>
      </c>
      <c r="T113" s="25">
        <v>313.9984</v>
      </c>
      <c r="U113" s="25">
        <v>355.69148000000001</v>
      </c>
      <c r="V113" s="25">
        <v>446.31646999999998</v>
      </c>
      <c r="W113" s="25">
        <v>417.12535000000003</v>
      </c>
      <c r="X113" s="25">
        <v>392.39704999999998</v>
      </c>
      <c r="Y113" s="25">
        <v>648.55655000000002</v>
      </c>
      <c r="Z113" s="25">
        <v>665.00333999999998</v>
      </c>
      <c r="AA113" s="25">
        <v>641.99686999999994</v>
      </c>
      <c r="AB113" s="25">
        <v>732.97661000000005</v>
      </c>
      <c r="AC113" s="25">
        <v>741.19160999999997</v>
      </c>
      <c r="AD113" s="25">
        <v>860.08113000000003</v>
      </c>
      <c r="AE113" s="25">
        <v>862.35742000000005</v>
      </c>
      <c r="AF113" s="25">
        <v>822.71536000000003</v>
      </c>
      <c r="AG113" s="25">
        <v>850.87356999999997</v>
      </c>
      <c r="AH113" s="25">
        <v>799.85661000000005</v>
      </c>
      <c r="AI113" s="25">
        <v>734.94925000000001</v>
      </c>
      <c r="AJ113" s="25">
        <v>827.30208000000005</v>
      </c>
      <c r="AK113" s="25">
        <v>1014.13533</v>
      </c>
      <c r="AL113" s="25">
        <v>1128.9515100000001</v>
      </c>
      <c r="AM113" s="25">
        <v>1149.68803</v>
      </c>
      <c r="AN113" s="25">
        <v>1110.4604899999999</v>
      </c>
      <c r="AO113" s="25">
        <v>1277.14941</v>
      </c>
      <c r="AP113" s="25">
        <v>1371.88715</v>
      </c>
      <c r="AQ113" s="25">
        <v>1264.0977399999999</v>
      </c>
      <c r="AR113" s="25">
        <v>1465.5045700000001</v>
      </c>
      <c r="AS113" s="25">
        <v>1645.8097399999999</v>
      </c>
      <c r="AT113" s="25">
        <v>1641.19742</v>
      </c>
      <c r="AU113" s="25">
        <v>1556.5257899999999</v>
      </c>
      <c r="AV113" s="25">
        <v>1509.5211899999999</v>
      </c>
      <c r="AW113" s="25">
        <v>1291.87997</v>
      </c>
      <c r="AX113" s="25" t="s">
        <v>55</v>
      </c>
    </row>
    <row r="114" spans="1:50" ht="13" x14ac:dyDescent="0.3">
      <c r="A114" s="16" t="str">
        <f>VLOOKUP(B114,'UIS.Stat export (4)'!$B$6:$B$232,1,0)</f>
        <v>Kuwait</v>
      </c>
      <c r="B114" s="20" t="s">
        <v>168</v>
      </c>
      <c r="C114" s="19" t="s">
        <v>53</v>
      </c>
      <c r="D114" s="24">
        <v>3830.57854</v>
      </c>
      <c r="E114" s="24">
        <v>4803.0600800000002</v>
      </c>
      <c r="F114" s="24">
        <v>5134.7600499999999</v>
      </c>
      <c r="G114" s="24">
        <v>5835.89275</v>
      </c>
      <c r="H114" s="24">
        <v>13161.37105</v>
      </c>
      <c r="I114" s="24">
        <v>11437.36714</v>
      </c>
      <c r="J114" s="24">
        <v>11772.91619</v>
      </c>
      <c r="K114" s="24">
        <v>11971.32728</v>
      </c>
      <c r="L114" s="24">
        <v>12426.7354</v>
      </c>
      <c r="M114" s="24">
        <v>18814.457600000002</v>
      </c>
      <c r="N114" s="24">
        <v>20687.712520000001</v>
      </c>
      <c r="O114" s="24">
        <v>17253.03946</v>
      </c>
      <c r="P114" s="24">
        <v>14206.197109999999</v>
      </c>
      <c r="Q114" s="24">
        <v>13157.871429999999</v>
      </c>
      <c r="R114" s="24">
        <v>13088.739680000001</v>
      </c>
      <c r="S114" s="24">
        <v>12358.51071</v>
      </c>
      <c r="T114" s="24">
        <v>9820.0856899999999</v>
      </c>
      <c r="U114" s="24">
        <v>11662.81883</v>
      </c>
      <c r="V114" s="24">
        <v>10331.497240000001</v>
      </c>
      <c r="W114" s="24">
        <v>11834.76827</v>
      </c>
      <c r="X114" s="24">
        <v>8950.5984800000006</v>
      </c>
      <c r="Y114" s="24">
        <v>5484.8977800000002</v>
      </c>
      <c r="Z114" s="28">
        <f>($AC$114-$Y$114)/4+Y114</f>
        <v>8266.2655899999991</v>
      </c>
      <c r="AA114" s="28">
        <f t="shared" ref="AA114:AB114" si="250">($AC$114-$Y$114)/4+Z114</f>
        <v>11047.633399999999</v>
      </c>
      <c r="AB114" s="28">
        <f t="shared" si="250"/>
        <v>13829.001209999999</v>
      </c>
      <c r="AC114" s="24">
        <v>16610.369019999998</v>
      </c>
      <c r="AD114" s="24">
        <v>19228.202130000001</v>
      </c>
      <c r="AE114" s="24">
        <v>18001.083200000001</v>
      </c>
      <c r="AF114" s="24">
        <v>14687.60001</v>
      </c>
      <c r="AG114" s="24">
        <v>16254.403</v>
      </c>
      <c r="AH114" s="24">
        <v>19545.193449999999</v>
      </c>
      <c r="AI114" s="24">
        <v>17532.857800000002</v>
      </c>
      <c r="AJ114" s="24">
        <v>18674.598529999999</v>
      </c>
      <c r="AK114" s="24">
        <v>22841.602490000001</v>
      </c>
      <c r="AL114" s="24">
        <v>27437.98242</v>
      </c>
      <c r="AM114" s="24">
        <v>35694.381710000001</v>
      </c>
      <c r="AN114" s="24">
        <v>42498.7402</v>
      </c>
      <c r="AO114" s="24">
        <v>45159.341469999999</v>
      </c>
      <c r="AP114" s="24">
        <v>54484.300510000001</v>
      </c>
      <c r="AQ114" s="24">
        <v>36754.945870000003</v>
      </c>
      <c r="AR114" s="24">
        <v>37725.141210000002</v>
      </c>
      <c r="AS114" s="24">
        <v>47551.382969999999</v>
      </c>
      <c r="AT114" s="24">
        <v>50903.904600000002</v>
      </c>
      <c r="AU114" s="24">
        <v>48463.151669999999</v>
      </c>
      <c r="AV114" s="24">
        <v>43593.702019999997</v>
      </c>
      <c r="AW114" s="24">
        <v>28984.643390000001</v>
      </c>
      <c r="AX114" s="24" t="s">
        <v>55</v>
      </c>
    </row>
    <row r="115" spans="1:50" ht="13" x14ac:dyDescent="0.3">
      <c r="A115" s="16" t="str">
        <f>VLOOKUP(B115,'UIS.Stat export (4)'!$B$6:$B$232,1,0)</f>
        <v>Kyrgyzstan</v>
      </c>
      <c r="B115" s="20" t="s">
        <v>169</v>
      </c>
      <c r="C115" s="19" t="s">
        <v>53</v>
      </c>
      <c r="D115" s="27">
        <f t="shared" ref="D115:V115" si="251">TREND(E115:X115,E$4:X$4,D$4)</f>
        <v>569.84098363982957</v>
      </c>
      <c r="E115" s="27">
        <f t="shared" si="251"/>
        <v>550.39384339296339</v>
      </c>
      <c r="F115" s="27">
        <f t="shared" si="251"/>
        <v>539.90549795104653</v>
      </c>
      <c r="G115" s="27">
        <f t="shared" si="251"/>
        <v>536.19137718127422</v>
      </c>
      <c r="H115" s="27">
        <f t="shared" si="251"/>
        <v>538.31839844620481</v>
      </c>
      <c r="I115" s="27">
        <f t="shared" si="251"/>
        <v>538.57661128169821</v>
      </c>
      <c r="J115" s="27">
        <f t="shared" si="251"/>
        <v>534.00505857562712</v>
      </c>
      <c r="K115" s="27">
        <f t="shared" si="251"/>
        <v>529.95375926878842</v>
      </c>
      <c r="L115" s="27">
        <f t="shared" si="251"/>
        <v>527.20145971854618</v>
      </c>
      <c r="M115" s="27">
        <f t="shared" si="251"/>
        <v>529.73635195360475</v>
      </c>
      <c r="N115" s="27">
        <f t="shared" si="251"/>
        <v>526.51869316053489</v>
      </c>
      <c r="O115" s="27">
        <f t="shared" si="251"/>
        <v>518.29775428535868</v>
      </c>
      <c r="P115" s="27">
        <f t="shared" si="251"/>
        <v>507.71473589081506</v>
      </c>
      <c r="Q115" s="27">
        <f t="shared" si="251"/>
        <v>491.75987155040275</v>
      </c>
      <c r="R115" s="27">
        <f t="shared" si="251"/>
        <v>472.85506982170409</v>
      </c>
      <c r="S115" s="27">
        <f t="shared" si="251"/>
        <v>453.22826978742523</v>
      </c>
      <c r="T115" s="27">
        <f t="shared" si="251"/>
        <v>431.91338435073612</v>
      </c>
      <c r="U115" s="27">
        <f t="shared" si="251"/>
        <v>401.13096835063652</v>
      </c>
      <c r="V115" s="27">
        <f t="shared" si="251"/>
        <v>359.85555824210314</v>
      </c>
      <c r="W115" s="27">
        <f>TREND(X115:AQ115,X$4:AQ$4,W$4)</f>
        <v>341.61097752631395</v>
      </c>
      <c r="X115" s="25">
        <v>608.94515999999999</v>
      </c>
      <c r="Y115" s="25">
        <v>575.95513000000005</v>
      </c>
      <c r="Z115" s="25">
        <v>513.03592000000003</v>
      </c>
      <c r="AA115" s="25">
        <v>449.06578999999999</v>
      </c>
      <c r="AB115" s="25">
        <v>372.30781000000002</v>
      </c>
      <c r="AC115" s="25">
        <v>364.22649999999999</v>
      </c>
      <c r="AD115" s="25">
        <v>394.86011999999999</v>
      </c>
      <c r="AE115" s="25">
        <v>376.42961000000003</v>
      </c>
      <c r="AF115" s="25">
        <v>345.13812999999999</v>
      </c>
      <c r="AG115" s="25">
        <v>258.04933999999997</v>
      </c>
      <c r="AH115" s="25">
        <v>279.62027</v>
      </c>
      <c r="AI115" s="25">
        <v>308.40902999999997</v>
      </c>
      <c r="AJ115" s="25">
        <v>321.72654</v>
      </c>
      <c r="AK115" s="25">
        <v>380.50736000000001</v>
      </c>
      <c r="AL115" s="25">
        <v>433.23511999999999</v>
      </c>
      <c r="AM115" s="25">
        <v>476.55189000000001</v>
      </c>
      <c r="AN115" s="25">
        <v>543.11069999999995</v>
      </c>
      <c r="AO115" s="25">
        <v>721.76868999999999</v>
      </c>
      <c r="AP115" s="25">
        <v>966.39363000000003</v>
      </c>
      <c r="AQ115" s="25">
        <v>871.22438999999997</v>
      </c>
      <c r="AR115" s="25">
        <v>880.03778</v>
      </c>
      <c r="AS115" s="25">
        <v>1123.8831700000001</v>
      </c>
      <c r="AT115" s="25">
        <v>1177.9747299999999</v>
      </c>
      <c r="AU115" s="25">
        <v>1282.4371599999999</v>
      </c>
      <c r="AV115" s="25">
        <v>1279.7697800000001</v>
      </c>
      <c r="AW115" s="25">
        <v>1103.2153499999999</v>
      </c>
      <c r="AX115" s="25" t="s">
        <v>55</v>
      </c>
    </row>
    <row r="116" spans="1:50" ht="13" x14ac:dyDescent="0.3">
      <c r="A116" s="16" t="str">
        <f>VLOOKUP(B116,'UIS.Stat export (4)'!$B$6:$B$232,1,0)</f>
        <v>Lao People's Democratic Republic</v>
      </c>
      <c r="B116" s="20" t="s">
        <v>170</v>
      </c>
      <c r="C116" s="19" t="s">
        <v>53</v>
      </c>
      <c r="D116" s="27">
        <f t="shared" ref="D116:P116" si="252">TREND(E116:G116,E$4:G$4,D$4)</f>
        <v>237.12254907853639</v>
      </c>
      <c r="E116" s="27">
        <f t="shared" si="252"/>
        <v>259.40793638177274</v>
      </c>
      <c r="F116" s="27">
        <f t="shared" si="252"/>
        <v>280.57710042696272</v>
      </c>
      <c r="G116" s="27">
        <f t="shared" si="252"/>
        <v>303.42059935921861</v>
      </c>
      <c r="H116" s="27">
        <f t="shared" si="252"/>
        <v>323.75259596086835</v>
      </c>
      <c r="I116" s="27">
        <f t="shared" si="252"/>
        <v>347.85184605843097</v>
      </c>
      <c r="J116" s="27">
        <f t="shared" si="252"/>
        <v>366.30021591212426</v>
      </c>
      <c r="K116" s="27">
        <f t="shared" si="252"/>
        <v>393.2249061316179</v>
      </c>
      <c r="L116" s="27">
        <f t="shared" si="252"/>
        <v>407.43511580240738</v>
      </c>
      <c r="M116" s="27">
        <f t="shared" si="252"/>
        <v>440.71704629624219</v>
      </c>
      <c r="N116" s="27">
        <f t="shared" si="252"/>
        <v>445.39139555551083</v>
      </c>
      <c r="O116" s="27">
        <f t="shared" si="252"/>
        <v>492.97711666663963</v>
      </c>
      <c r="P116" s="27">
        <f t="shared" si="252"/>
        <v>476.19577999998</v>
      </c>
      <c r="Q116" s="27">
        <f>TREND(R116:T116,R$4:T$4,Q$4)</f>
        <v>555.96502999999939</v>
      </c>
      <c r="R116" s="24">
        <v>490.90839999999997</v>
      </c>
      <c r="S116" s="24">
        <v>643.09059000000002</v>
      </c>
      <c r="T116" s="24">
        <v>469.41455000000002</v>
      </c>
      <c r="U116" s="24">
        <v>279.14112</v>
      </c>
      <c r="V116" s="24">
        <v>149.39965000000001</v>
      </c>
      <c r="W116" s="24">
        <v>173.02108999999999</v>
      </c>
      <c r="X116" s="24">
        <v>203.76474999999999</v>
      </c>
      <c r="Y116" s="24">
        <v>235.17704000000001</v>
      </c>
      <c r="Z116" s="24">
        <v>250.79257000000001</v>
      </c>
      <c r="AA116" s="24">
        <v>287.2867</v>
      </c>
      <c r="AB116" s="24">
        <v>325.47098999999997</v>
      </c>
      <c r="AC116" s="24">
        <v>363.03383000000002</v>
      </c>
      <c r="AD116" s="24">
        <v>377.27692000000002</v>
      </c>
      <c r="AE116" s="24">
        <v>344.66951</v>
      </c>
      <c r="AF116" s="24">
        <v>247.85285999999999</v>
      </c>
      <c r="AG116" s="24">
        <v>276.70726000000002</v>
      </c>
      <c r="AH116" s="24">
        <v>324.01969000000003</v>
      </c>
      <c r="AI116" s="24">
        <v>326.03070000000002</v>
      </c>
      <c r="AJ116" s="24">
        <v>319.53253999999998</v>
      </c>
      <c r="AK116" s="24">
        <v>362.66773999999998</v>
      </c>
      <c r="AL116" s="24">
        <v>418.17325</v>
      </c>
      <c r="AM116" s="24">
        <v>476.16241000000002</v>
      </c>
      <c r="AN116" s="24">
        <v>591.36477000000002</v>
      </c>
      <c r="AO116" s="24">
        <v>710.98033999999996</v>
      </c>
      <c r="AP116" s="24">
        <v>900.49955</v>
      </c>
      <c r="AQ116" s="24">
        <v>947.95552999999995</v>
      </c>
      <c r="AR116" s="24">
        <v>1147.09539</v>
      </c>
      <c r="AS116" s="24">
        <v>1300.9795999999999</v>
      </c>
      <c r="AT116" s="24">
        <v>1445.8694499999999</v>
      </c>
      <c r="AU116" s="24">
        <v>1700.98738</v>
      </c>
      <c r="AV116" s="24">
        <v>1751.39697</v>
      </c>
      <c r="AW116" s="24">
        <v>1812.3267699999999</v>
      </c>
      <c r="AX116" s="24" t="s">
        <v>55</v>
      </c>
    </row>
    <row r="117" spans="1:50" ht="13" x14ac:dyDescent="0.3">
      <c r="A117" s="16" t="str">
        <f>VLOOKUP(B117,'UIS.Stat export (4)'!$B$6:$B$232,1,0)</f>
        <v>Latvia</v>
      </c>
      <c r="B117" s="20" t="s">
        <v>171</v>
      </c>
      <c r="C117" s="19" t="s">
        <v>53</v>
      </c>
      <c r="D117" s="34">
        <f t="shared" ref="D117:AA117" si="253">AVERAGE(E117:F117)</f>
        <v>2361.3631243297104</v>
      </c>
      <c r="E117" s="34">
        <f t="shared" si="253"/>
        <v>2361.3631213405802</v>
      </c>
      <c r="F117" s="34">
        <f t="shared" si="253"/>
        <v>2361.3631273188403</v>
      </c>
      <c r="G117" s="34">
        <f t="shared" si="253"/>
        <v>2361.3631153623201</v>
      </c>
      <c r="H117" s="34">
        <f t="shared" si="253"/>
        <v>2361.36313927536</v>
      </c>
      <c r="I117" s="34">
        <f t="shared" si="253"/>
        <v>2361.3630914492796</v>
      </c>
      <c r="J117" s="34">
        <f t="shared" si="253"/>
        <v>2361.3631871014404</v>
      </c>
      <c r="K117" s="34">
        <f t="shared" si="253"/>
        <v>2361.3629957971193</v>
      </c>
      <c r="L117" s="34">
        <f t="shared" si="253"/>
        <v>2361.363378405762</v>
      </c>
      <c r="M117" s="34">
        <f t="shared" si="253"/>
        <v>2361.3626131884766</v>
      </c>
      <c r="N117" s="34">
        <f t="shared" si="253"/>
        <v>2361.3641436230473</v>
      </c>
      <c r="O117" s="34">
        <f t="shared" si="253"/>
        <v>2361.3610827539064</v>
      </c>
      <c r="P117" s="34">
        <f t="shared" si="253"/>
        <v>2361.3672044921877</v>
      </c>
      <c r="Q117" s="34">
        <f t="shared" si="253"/>
        <v>2361.3549610156251</v>
      </c>
      <c r="R117" s="34">
        <f t="shared" si="253"/>
        <v>2361.3794479687499</v>
      </c>
      <c r="S117" s="34">
        <f t="shared" si="253"/>
        <v>2361.3304740624999</v>
      </c>
      <c r="T117" s="34">
        <f t="shared" si="253"/>
        <v>2361.4284218749999</v>
      </c>
      <c r="U117" s="34">
        <f t="shared" si="253"/>
        <v>2361.2325262499999</v>
      </c>
      <c r="V117" s="34">
        <f t="shared" si="253"/>
        <v>2361.6243175</v>
      </c>
      <c r="W117" s="34">
        <f t="shared" si="253"/>
        <v>2360.8407349999998</v>
      </c>
      <c r="X117" s="34">
        <f t="shared" si="253"/>
        <v>2362.4079000000002</v>
      </c>
      <c r="Y117" s="34">
        <f t="shared" si="253"/>
        <v>2359.2735699999998</v>
      </c>
      <c r="Z117" s="34">
        <f t="shared" si="253"/>
        <v>2365.54223</v>
      </c>
      <c r="AA117" s="34">
        <f t="shared" si="253"/>
        <v>2353.0049099999997</v>
      </c>
      <c r="AB117" s="34">
        <f>AVERAGE(AC117:AD117)</f>
        <v>2378.0795499999999</v>
      </c>
      <c r="AC117" s="25">
        <v>2327.9302699999998</v>
      </c>
      <c r="AD117" s="25">
        <v>2428.22883</v>
      </c>
      <c r="AE117" s="25">
        <v>2681.1175400000002</v>
      </c>
      <c r="AF117" s="25">
        <v>2976.0497599999999</v>
      </c>
      <c r="AG117" s="25">
        <v>3150.0506300000002</v>
      </c>
      <c r="AH117" s="25">
        <v>3351.4690599999999</v>
      </c>
      <c r="AI117" s="25">
        <v>3571.5470099999998</v>
      </c>
      <c r="AJ117" s="25">
        <v>4128.63814</v>
      </c>
      <c r="AK117" s="25">
        <v>5128.9718199999998</v>
      </c>
      <c r="AL117" s="25">
        <v>6344.9806600000002</v>
      </c>
      <c r="AM117" s="25">
        <v>7550.1421899999996</v>
      </c>
      <c r="AN117" s="25">
        <v>9651.7030400000003</v>
      </c>
      <c r="AO117" s="25">
        <v>14019.378580000001</v>
      </c>
      <c r="AP117" s="25">
        <v>16323.76528</v>
      </c>
      <c r="AQ117" s="25">
        <v>12207.58707</v>
      </c>
      <c r="AR117" s="25">
        <v>11319.517</v>
      </c>
      <c r="AS117" s="25">
        <v>13781.209790000001</v>
      </c>
      <c r="AT117" s="25">
        <v>13775.26158</v>
      </c>
      <c r="AU117" s="25">
        <v>15015.83468</v>
      </c>
      <c r="AV117" s="25">
        <v>15692.191559999999</v>
      </c>
      <c r="AW117" s="25">
        <v>13664.941430000001</v>
      </c>
      <c r="AX117" s="25" t="s">
        <v>55</v>
      </c>
    </row>
    <row r="118" spans="1:50" ht="13" x14ac:dyDescent="0.3">
      <c r="A118" s="16" t="str">
        <f>VLOOKUP(B118,'UIS.Stat export (4)'!$B$6:$B$232,1,0)</f>
        <v>Lebanon</v>
      </c>
      <c r="B118" s="20" t="s">
        <v>172</v>
      </c>
      <c r="C118" s="19" t="s">
        <v>53</v>
      </c>
      <c r="D118" s="27">
        <f t="shared" ref="D118:T118" si="254">TREND(E118:H118,E$4:H$4,D$4)</f>
        <v>421.04083417981747</v>
      </c>
      <c r="E118" s="27">
        <f t="shared" si="254"/>
        <v>457.32842654308479</v>
      </c>
      <c r="F118" s="27">
        <f t="shared" si="254"/>
        <v>495.16557855479186</v>
      </c>
      <c r="G118" s="27">
        <f t="shared" si="254"/>
        <v>530.94364980477258</v>
      </c>
      <c r="H118" s="27">
        <f t="shared" si="254"/>
        <v>567.74076328132651</v>
      </c>
      <c r="I118" s="27">
        <f t="shared" si="254"/>
        <v>606.61795382818673</v>
      </c>
      <c r="J118" s="27">
        <f t="shared" si="254"/>
        <v>639.29690578130248</v>
      </c>
      <c r="K118" s="27">
        <f t="shared" si="254"/>
        <v>680.21218078128004</v>
      </c>
      <c r="L118" s="27">
        <f t="shared" si="254"/>
        <v>717.05128687502292</v>
      </c>
      <c r="M118" s="27">
        <f t="shared" si="254"/>
        <v>745.57008468751155</v>
      </c>
      <c r="N118" s="27">
        <f t="shared" si="254"/>
        <v>798.88183687499986</v>
      </c>
      <c r="O118" s="27">
        <f t="shared" si="254"/>
        <v>819.24829687499732</v>
      </c>
      <c r="P118" s="27">
        <f t="shared" si="254"/>
        <v>855.9194324999844</v>
      </c>
      <c r="Q118" s="27">
        <f t="shared" si="254"/>
        <v>925.87180124998122</v>
      </c>
      <c r="R118" s="27">
        <f t="shared" si="254"/>
        <v>896.65235249997932</v>
      </c>
      <c r="S118" s="27">
        <f t="shared" si="254"/>
        <v>999.21407249998447</v>
      </c>
      <c r="T118" s="27">
        <f t="shared" si="254"/>
        <v>1036.5570899999875</v>
      </c>
      <c r="U118" s="27">
        <f>TREND(V118:Y118,V$4:Y$4,U$4)</f>
        <v>940.77517499998794</v>
      </c>
      <c r="V118" s="24">
        <v>1241.6805300000001</v>
      </c>
      <c r="W118" s="24">
        <v>1015.4612100000001</v>
      </c>
      <c r="X118" s="24">
        <v>1050.1167</v>
      </c>
      <c r="Y118" s="24">
        <v>1617.2719199999999</v>
      </c>
      <c r="Z118" s="24">
        <v>1965.3371299999999</v>
      </c>
      <c r="AA118" s="24">
        <v>2597.5933500000001</v>
      </c>
      <c r="AB118" s="24">
        <v>3226.9802300000001</v>
      </c>
      <c r="AC118" s="24">
        <v>3863.2466399999998</v>
      </c>
      <c r="AD118" s="24">
        <v>4457.93984</v>
      </c>
      <c r="AE118" s="24">
        <v>5093.2676899999997</v>
      </c>
      <c r="AF118" s="24">
        <v>5538.6642700000002</v>
      </c>
      <c r="AG118" s="24">
        <v>5509.3202499999998</v>
      </c>
      <c r="AH118" s="24">
        <v>5334.8802400000004</v>
      </c>
      <c r="AI118" s="24">
        <v>5253.0975799999997</v>
      </c>
      <c r="AJ118" s="24">
        <v>5436.5875100000003</v>
      </c>
      <c r="AK118" s="24">
        <v>5425.6690699999999</v>
      </c>
      <c r="AL118" s="24">
        <v>5424.2179400000005</v>
      </c>
      <c r="AM118" s="24">
        <v>5339.4238800000003</v>
      </c>
      <c r="AN118" s="24">
        <v>5372.4750599999998</v>
      </c>
      <c r="AO118" s="24">
        <v>6015.80213</v>
      </c>
      <c r="AP118" s="24">
        <v>7015.6051799999996</v>
      </c>
      <c r="AQ118" s="24">
        <v>8403.1093199999996</v>
      </c>
      <c r="AR118" s="24">
        <v>8763.7959599999995</v>
      </c>
      <c r="AS118" s="24">
        <v>8728.5659099999993</v>
      </c>
      <c r="AT118" s="24">
        <v>8773.9319599999999</v>
      </c>
      <c r="AU118" s="24">
        <v>8388.9733300000007</v>
      </c>
      <c r="AV118" s="24">
        <v>8148.6391700000004</v>
      </c>
      <c r="AW118" s="24">
        <v>8050.7507599999999</v>
      </c>
      <c r="AX118" s="24" t="s">
        <v>55</v>
      </c>
    </row>
    <row r="119" spans="1:50" ht="13" x14ac:dyDescent="0.3">
      <c r="A119" s="16" t="str">
        <f>VLOOKUP(B119,'UIS.Stat export (4)'!$B$6:$B$232,1,0)</f>
        <v>Lesotho</v>
      </c>
      <c r="B119" s="20" t="s">
        <v>173</v>
      </c>
      <c r="C119" s="19" t="s">
        <v>53</v>
      </c>
      <c r="D119" s="25">
        <v>66.591710000000006</v>
      </c>
      <c r="E119" s="25">
        <v>72.596450000000004</v>
      </c>
      <c r="F119" s="25">
        <v>75.250870000000006</v>
      </c>
      <c r="G119" s="25">
        <v>110.36239999999999</v>
      </c>
      <c r="H119" s="25">
        <v>134.38606999999999</v>
      </c>
      <c r="I119" s="25">
        <v>130.15561</v>
      </c>
      <c r="J119" s="25">
        <v>125.34569</v>
      </c>
      <c r="K119" s="25">
        <v>159.91191000000001</v>
      </c>
      <c r="L119" s="25">
        <v>214.76647</v>
      </c>
      <c r="M119" s="25">
        <v>227.70276999999999</v>
      </c>
      <c r="N119" s="25">
        <v>330.09055000000001</v>
      </c>
      <c r="O119" s="25">
        <v>323.85318999999998</v>
      </c>
      <c r="P119" s="25">
        <v>237.94570999999999</v>
      </c>
      <c r="Q119" s="25">
        <v>252.65801999999999</v>
      </c>
      <c r="R119" s="25">
        <v>210.66549000000001</v>
      </c>
      <c r="S119" s="25">
        <v>168.73455000000001</v>
      </c>
      <c r="T119" s="25">
        <v>194.36198999999999</v>
      </c>
      <c r="U119" s="25">
        <v>242.95552000000001</v>
      </c>
      <c r="V119" s="25">
        <v>278.22055</v>
      </c>
      <c r="W119" s="25">
        <v>287.55513999999999</v>
      </c>
      <c r="X119" s="25">
        <v>340.88986999999997</v>
      </c>
      <c r="Y119" s="25">
        <v>373.96107000000001</v>
      </c>
      <c r="Z119" s="25">
        <v>433.97032999999999</v>
      </c>
      <c r="AA119" s="25">
        <v>426.11511000000002</v>
      </c>
      <c r="AB119" s="25">
        <v>437.67505999999997</v>
      </c>
      <c r="AC119" s="25">
        <v>489.83737000000002</v>
      </c>
      <c r="AD119" s="25">
        <v>458.60291999999998</v>
      </c>
      <c r="AE119" s="25">
        <v>477.22230000000002</v>
      </c>
      <c r="AF119" s="25">
        <v>449.82745</v>
      </c>
      <c r="AG119" s="25">
        <v>435.70618000000002</v>
      </c>
      <c r="AH119" s="25">
        <v>415.50011999999998</v>
      </c>
      <c r="AI119" s="25">
        <v>377.45359000000002</v>
      </c>
      <c r="AJ119" s="25">
        <v>348.31986999999998</v>
      </c>
      <c r="AK119" s="25">
        <v>510.41629999999998</v>
      </c>
      <c r="AL119" s="25">
        <v>645.49595999999997</v>
      </c>
      <c r="AM119" s="25">
        <v>710.52098000000001</v>
      </c>
      <c r="AN119" s="25">
        <v>736.39119000000005</v>
      </c>
      <c r="AO119" s="25">
        <v>816.84959000000003</v>
      </c>
      <c r="AP119" s="25">
        <v>826.83154000000002</v>
      </c>
      <c r="AQ119" s="25">
        <v>859.82807000000003</v>
      </c>
      <c r="AR119" s="25">
        <v>1087.9827700000001</v>
      </c>
      <c r="AS119" s="25">
        <v>1241.20571</v>
      </c>
      <c r="AT119" s="25">
        <v>1158.80422</v>
      </c>
      <c r="AU119" s="25">
        <v>1064.8283200000001</v>
      </c>
      <c r="AV119" s="25">
        <v>1034.1852899999999</v>
      </c>
      <c r="AW119" s="30">
        <f>TREND($D119:AV119,$D$4:AV$4,AW$4)</f>
        <v>945.58276364646736</v>
      </c>
      <c r="AX119" s="25" t="s">
        <v>55</v>
      </c>
    </row>
    <row r="120" spans="1:50" ht="13" x14ac:dyDescent="0.3">
      <c r="A120" s="16" t="str">
        <f>VLOOKUP(B120,'UIS.Stat export (4)'!$B$6:$B$232,1,0)</f>
        <v>Liberia</v>
      </c>
      <c r="B120" s="20" t="s">
        <v>174</v>
      </c>
      <c r="C120" s="19" t="s">
        <v>53</v>
      </c>
      <c r="D120" s="24">
        <v>227.57858999999999</v>
      </c>
      <c r="E120" s="24">
        <v>234.30049</v>
      </c>
      <c r="F120" s="24">
        <v>245.83198999999999</v>
      </c>
      <c r="G120" s="24">
        <v>251.46066999999999</v>
      </c>
      <c r="H120" s="24">
        <v>307.69614999999999</v>
      </c>
      <c r="I120" s="24">
        <v>354.61712</v>
      </c>
      <c r="J120" s="24">
        <v>356.00835999999998</v>
      </c>
      <c r="K120" s="24">
        <v>390.30651999999998</v>
      </c>
      <c r="L120" s="24">
        <v>404.03357</v>
      </c>
      <c r="M120" s="24">
        <v>444.61187999999999</v>
      </c>
      <c r="N120" s="24">
        <v>451.62398999999999</v>
      </c>
      <c r="O120" s="24">
        <v>431.49997999999999</v>
      </c>
      <c r="P120" s="24">
        <v>424.26096000000001</v>
      </c>
      <c r="Q120" s="24">
        <v>390.68371000000002</v>
      </c>
      <c r="R120" s="24">
        <v>392.11784</v>
      </c>
      <c r="S120" s="24">
        <v>387.40321999999998</v>
      </c>
      <c r="T120" s="24">
        <v>381.06709999999998</v>
      </c>
      <c r="U120" s="24">
        <v>442.9461</v>
      </c>
      <c r="V120" s="24">
        <v>478.38535000000002</v>
      </c>
      <c r="W120" s="24">
        <v>367.94261999999998</v>
      </c>
      <c r="X120" s="24">
        <v>182.79719</v>
      </c>
      <c r="Y120" s="24">
        <v>168.43654000000001</v>
      </c>
      <c r="Z120" s="24">
        <v>110.17059</v>
      </c>
      <c r="AA120" s="24">
        <v>79.946209999999994</v>
      </c>
      <c r="AB120" s="24">
        <v>65.473159999999993</v>
      </c>
      <c r="AC120" s="24">
        <v>64.810149999999993</v>
      </c>
      <c r="AD120" s="24">
        <v>72.52704</v>
      </c>
      <c r="AE120" s="24">
        <v>125.10093999999999</v>
      </c>
      <c r="AF120" s="24">
        <v>140.57391000000001</v>
      </c>
      <c r="AG120" s="24">
        <v>161.13767000000001</v>
      </c>
      <c r="AH120" s="24">
        <v>182.94275999999999</v>
      </c>
      <c r="AI120" s="24">
        <v>173.7379</v>
      </c>
      <c r="AJ120" s="24">
        <v>176.83420000000001</v>
      </c>
      <c r="AK120" s="24">
        <v>133.15315000000001</v>
      </c>
      <c r="AL120" s="24">
        <v>149.05909</v>
      </c>
      <c r="AM120" s="24">
        <v>168.20672999999999</v>
      </c>
      <c r="AN120" s="24">
        <v>178.45313999999999</v>
      </c>
      <c r="AO120" s="24">
        <v>209.81161</v>
      </c>
      <c r="AP120" s="24">
        <v>231.44322</v>
      </c>
      <c r="AQ120" s="24">
        <v>302.27607</v>
      </c>
      <c r="AR120" s="24">
        <v>326.60444000000001</v>
      </c>
      <c r="AS120" s="24">
        <v>378.81405999999998</v>
      </c>
      <c r="AT120" s="24">
        <v>414.18516</v>
      </c>
      <c r="AU120" s="24">
        <v>453.33945999999997</v>
      </c>
      <c r="AV120" s="24">
        <v>457.85858999999999</v>
      </c>
      <c r="AW120" s="24">
        <v>455.87392999999997</v>
      </c>
      <c r="AX120" s="24" t="s">
        <v>55</v>
      </c>
    </row>
    <row r="121" spans="1:50" ht="13" x14ac:dyDescent="0.3">
      <c r="A121" s="16" t="str">
        <f>VLOOKUP(B121,'UIS.Stat export (4)'!$B$6:$B$232,1,0)</f>
        <v>Libya</v>
      </c>
      <c r="B121" s="20" t="s">
        <v>175</v>
      </c>
      <c r="C121" s="19" t="s">
        <v>53</v>
      </c>
      <c r="D121" s="27">
        <f t="shared" ref="D121:V121" si="255">TREND(E121:AD121,E$4:AD$4,D$4)</f>
        <v>2339.5902857707115</v>
      </c>
      <c r="E121" s="27">
        <f t="shared" si="255"/>
        <v>2529.6838154759607</v>
      </c>
      <c r="F121" s="27">
        <f t="shared" si="255"/>
        <v>2772.5642781420611</v>
      </c>
      <c r="G121" s="27">
        <f t="shared" si="255"/>
        <v>2897.4239730945555</v>
      </c>
      <c r="H121" s="27">
        <f t="shared" si="255"/>
        <v>3015.6017805821029</v>
      </c>
      <c r="I121" s="27">
        <f t="shared" si="255"/>
        <v>3208.8240280204918</v>
      </c>
      <c r="J121" s="27">
        <f t="shared" si="255"/>
        <v>3569.4735280294844</v>
      </c>
      <c r="K121" s="27">
        <f t="shared" si="255"/>
        <v>3816.4626853808877</v>
      </c>
      <c r="L121" s="27">
        <f t="shared" si="255"/>
        <v>3961.2892753096239</v>
      </c>
      <c r="M121" s="27">
        <f t="shared" si="255"/>
        <v>3944.9576120052079</v>
      </c>
      <c r="N121" s="27">
        <f t="shared" si="255"/>
        <v>3888.6045207089919</v>
      </c>
      <c r="O121" s="27">
        <f t="shared" si="255"/>
        <v>3756.4728957529296</v>
      </c>
      <c r="P121" s="27">
        <f t="shared" si="255"/>
        <v>3502.8800487476983</v>
      </c>
      <c r="Q121" s="27">
        <f t="shared" si="255"/>
        <v>3639.8307438457268</v>
      </c>
      <c r="R121" s="27">
        <f t="shared" si="255"/>
        <v>3691.3944648386678</v>
      </c>
      <c r="S121" s="27">
        <f t="shared" si="255"/>
        <v>4225.4827081142575</v>
      </c>
      <c r="T121" s="27">
        <f t="shared" si="255"/>
        <v>4197.75851208315</v>
      </c>
      <c r="U121" s="27">
        <f t="shared" si="255"/>
        <v>4414.7756585213356</v>
      </c>
      <c r="V121" s="27">
        <f t="shared" si="255"/>
        <v>4905.9469533277443</v>
      </c>
      <c r="W121" s="27">
        <f>TREND(X121:AW121,X$4:AW$4,W$4)</f>
        <v>5469.1348228307324</v>
      </c>
      <c r="X121" s="25">
        <v>6571.6563399999995</v>
      </c>
      <c r="Y121" s="25">
        <v>7111.25119</v>
      </c>
      <c r="Z121" s="25">
        <v>7370.6297800000002</v>
      </c>
      <c r="AA121" s="25">
        <v>6533.9858199999999</v>
      </c>
      <c r="AB121" s="25">
        <v>5978.0573999999997</v>
      </c>
      <c r="AC121" s="25">
        <v>5236.3818099999999</v>
      </c>
      <c r="AD121" s="25">
        <v>5610.1452300000001</v>
      </c>
      <c r="AE121" s="25">
        <v>6064.3348100000003</v>
      </c>
      <c r="AF121" s="25">
        <v>5287.3562199999997</v>
      </c>
      <c r="AG121" s="25">
        <v>6858.6986800000004</v>
      </c>
      <c r="AH121" s="25">
        <v>7170.3792299999996</v>
      </c>
      <c r="AI121" s="25">
        <v>6283.7436399999997</v>
      </c>
      <c r="AJ121" s="25">
        <v>3711.60277</v>
      </c>
      <c r="AK121" s="25">
        <v>4682.62572</v>
      </c>
      <c r="AL121" s="25">
        <v>5807.6462899999997</v>
      </c>
      <c r="AM121" s="25">
        <v>8158.8895499999999</v>
      </c>
      <c r="AN121" s="25">
        <v>9304.3084999999992</v>
      </c>
      <c r="AO121" s="25">
        <v>11219.43296</v>
      </c>
      <c r="AP121" s="25">
        <v>14231.60089</v>
      </c>
      <c r="AQ121" s="25">
        <v>10151.64587</v>
      </c>
      <c r="AR121" s="25">
        <v>11933.779259999999</v>
      </c>
      <c r="AS121" s="25">
        <v>5517.7795699999997</v>
      </c>
      <c r="AT121" s="25">
        <v>13035.1922</v>
      </c>
      <c r="AU121" s="25">
        <v>10453.970439999999</v>
      </c>
      <c r="AV121" s="25">
        <v>6573.3867399999999</v>
      </c>
      <c r="AW121" s="25">
        <v>4643.3057600000002</v>
      </c>
      <c r="AX121" s="25" t="s">
        <v>55</v>
      </c>
    </row>
    <row r="122" spans="1:50" ht="13" x14ac:dyDescent="0.3">
      <c r="A122" s="16" t="str">
        <f>VLOOKUP(B122,'UIS.Stat export (4)'!$B$6:$B$232,1,0)</f>
        <v>Liechtenstein</v>
      </c>
      <c r="B122" s="20" t="s">
        <v>176</v>
      </c>
      <c r="C122" s="19" t="s">
        <v>53</v>
      </c>
      <c r="D122" s="24">
        <v>4236.7798700000003</v>
      </c>
      <c r="E122" s="24">
        <v>4827.8464100000001</v>
      </c>
      <c r="F122" s="24">
        <v>5639.8812500000004</v>
      </c>
      <c r="G122" s="24">
        <v>7354.3508599999996</v>
      </c>
      <c r="H122" s="24">
        <v>8439.8044300000001</v>
      </c>
      <c r="I122" s="24">
        <v>10513.72179</v>
      </c>
      <c r="J122" s="24">
        <v>11388.837949999999</v>
      </c>
      <c r="K122" s="24">
        <v>12415.853359999999</v>
      </c>
      <c r="L122" s="24">
        <v>17502.38625</v>
      </c>
      <c r="M122" s="24">
        <v>19773.376219999998</v>
      </c>
      <c r="N122" s="24">
        <v>20669.498500000002</v>
      </c>
      <c r="O122" s="24">
        <v>19512.903289999998</v>
      </c>
      <c r="P122" s="24">
        <v>19691.361560000001</v>
      </c>
      <c r="Q122" s="24">
        <v>19576.498370000001</v>
      </c>
      <c r="R122" s="24">
        <v>18609.38653</v>
      </c>
      <c r="S122" s="24">
        <v>19409.135050000001</v>
      </c>
      <c r="T122" s="24">
        <v>28316.606</v>
      </c>
      <c r="U122" s="24">
        <v>37873.636870000002</v>
      </c>
      <c r="V122" s="24">
        <v>41356.93535</v>
      </c>
      <c r="W122" s="24">
        <v>39429.10759</v>
      </c>
      <c r="X122" s="24">
        <v>49452.38738</v>
      </c>
      <c r="Y122" s="24">
        <v>50982.812120000002</v>
      </c>
      <c r="Z122" s="24">
        <v>55288.501060000002</v>
      </c>
      <c r="AA122" s="24">
        <v>55916.768100000001</v>
      </c>
      <c r="AB122" s="24">
        <v>64157.052880000003</v>
      </c>
      <c r="AC122" s="24">
        <v>78763.815119999999</v>
      </c>
      <c r="AD122" s="24">
        <v>79931.464659999998</v>
      </c>
      <c r="AE122" s="24">
        <v>72181.100269999995</v>
      </c>
      <c r="AF122" s="24">
        <v>76635.614419999998</v>
      </c>
      <c r="AG122" s="24">
        <v>81116.399269999994</v>
      </c>
      <c r="AH122" s="24">
        <v>74631.650550000006</v>
      </c>
      <c r="AI122" s="24">
        <v>74021.939780000001</v>
      </c>
      <c r="AJ122" s="24">
        <v>79088.627290000004</v>
      </c>
      <c r="AK122" s="24">
        <v>89553.906069999997</v>
      </c>
      <c r="AL122" s="24">
        <v>99926.936560000002</v>
      </c>
      <c r="AM122" s="24">
        <v>104995.9855</v>
      </c>
      <c r="AN122" s="24">
        <v>113830.02855</v>
      </c>
      <c r="AO122" s="24">
        <v>129870.18568</v>
      </c>
      <c r="AP122" s="24">
        <v>142254.69164</v>
      </c>
      <c r="AQ122" s="24">
        <v>125107.67109</v>
      </c>
      <c r="AR122" s="24">
        <v>140101.96728000001</v>
      </c>
      <c r="AS122" s="24">
        <v>157092.96939000001</v>
      </c>
      <c r="AT122" s="24">
        <v>149160.75813</v>
      </c>
      <c r="AU122" s="30">
        <f>TREND($D122:AT122,$D$4:AT$4,AU$4)</f>
        <v>135181.32850378659</v>
      </c>
      <c r="AV122" s="30">
        <f>TREND($D122:AU122,$D$4:AU$4,AV$4)</f>
        <v>138672.02193441335</v>
      </c>
      <c r="AW122" s="30">
        <f>TREND($D122:AV122,$D$4:AV$4,AW$4)</f>
        <v>142162.71536504105</v>
      </c>
      <c r="AX122" s="24" t="s">
        <v>55</v>
      </c>
    </row>
    <row r="123" spans="1:50" ht="13" x14ac:dyDescent="0.3">
      <c r="A123" s="16" t="str">
        <f>VLOOKUP(B123,'UIS.Stat export (4)'!$B$6:$B$232,1,0)</f>
        <v>Lithuania</v>
      </c>
      <c r="B123" s="20" t="s">
        <v>177</v>
      </c>
      <c r="C123" s="19" t="s">
        <v>53</v>
      </c>
      <c r="D123" s="34">
        <f t="shared" ref="D123:AA123" si="256">AVERAGE(E123:F123)</f>
        <v>2221.9153382497429</v>
      </c>
      <c r="E123" s="34">
        <f t="shared" si="256"/>
        <v>2221.915333500513</v>
      </c>
      <c r="F123" s="34">
        <f t="shared" si="256"/>
        <v>2221.9153429989728</v>
      </c>
      <c r="G123" s="34">
        <f t="shared" si="256"/>
        <v>2221.9153240020537</v>
      </c>
      <c r="H123" s="34">
        <f t="shared" si="256"/>
        <v>2221.9153619958925</v>
      </c>
      <c r="I123" s="34">
        <f t="shared" si="256"/>
        <v>2221.9152860082149</v>
      </c>
      <c r="J123" s="34">
        <f t="shared" si="256"/>
        <v>2221.91543798357</v>
      </c>
      <c r="K123" s="34">
        <f t="shared" si="256"/>
        <v>2221.9151340328594</v>
      </c>
      <c r="L123" s="34">
        <f t="shared" si="256"/>
        <v>2221.91574193428</v>
      </c>
      <c r="M123" s="34">
        <f t="shared" si="256"/>
        <v>2221.9145261314388</v>
      </c>
      <c r="N123" s="34">
        <f t="shared" si="256"/>
        <v>2221.9169577371213</v>
      </c>
      <c r="O123" s="34">
        <f t="shared" si="256"/>
        <v>2221.9120945257564</v>
      </c>
      <c r="P123" s="34">
        <f t="shared" si="256"/>
        <v>2221.9218209484857</v>
      </c>
      <c r="Q123" s="34">
        <f t="shared" si="256"/>
        <v>2221.9023681030267</v>
      </c>
      <c r="R123" s="34">
        <f t="shared" si="256"/>
        <v>2221.9412737939447</v>
      </c>
      <c r="S123" s="34">
        <f t="shared" si="256"/>
        <v>2221.8634624121087</v>
      </c>
      <c r="T123" s="34">
        <f t="shared" si="256"/>
        <v>2222.0190851757807</v>
      </c>
      <c r="U123" s="34">
        <f t="shared" si="256"/>
        <v>2221.7078396484371</v>
      </c>
      <c r="V123" s="34">
        <f t="shared" si="256"/>
        <v>2222.3303307031247</v>
      </c>
      <c r="W123" s="34">
        <f t="shared" si="256"/>
        <v>2221.0853485937496</v>
      </c>
      <c r="X123" s="34">
        <f t="shared" si="256"/>
        <v>2223.5753128124998</v>
      </c>
      <c r="Y123" s="34">
        <f t="shared" si="256"/>
        <v>2218.5953843749994</v>
      </c>
      <c r="Z123" s="34">
        <f t="shared" si="256"/>
        <v>2228.5552412499997</v>
      </c>
      <c r="AA123" s="34">
        <f t="shared" si="256"/>
        <v>2208.6355274999996</v>
      </c>
      <c r="AB123" s="34">
        <f>AVERAGE(AC123:AD123)</f>
        <v>2248.4749549999997</v>
      </c>
      <c r="AC123" s="25">
        <v>2168.7961</v>
      </c>
      <c r="AD123" s="25">
        <v>2328.1538099999998</v>
      </c>
      <c r="AE123" s="25">
        <v>2830.7375299999999</v>
      </c>
      <c r="AF123" s="25">
        <v>3166.8956499999999</v>
      </c>
      <c r="AG123" s="25">
        <v>3113.5464299999999</v>
      </c>
      <c r="AH123" s="25">
        <v>3297.3546999999999</v>
      </c>
      <c r="AI123" s="25">
        <v>3530.14734</v>
      </c>
      <c r="AJ123" s="25">
        <v>4146.9879300000002</v>
      </c>
      <c r="AK123" s="25">
        <v>5505.5356700000002</v>
      </c>
      <c r="AL123" s="25">
        <v>6706.9669999999996</v>
      </c>
      <c r="AM123" s="25">
        <v>7863.16201</v>
      </c>
      <c r="AN123" s="25">
        <v>9240.6425500000005</v>
      </c>
      <c r="AO123" s="25">
        <v>12297.915349999999</v>
      </c>
      <c r="AP123" s="25">
        <v>14961.56818</v>
      </c>
      <c r="AQ123" s="25">
        <v>11837.391030000001</v>
      </c>
      <c r="AR123" s="25">
        <v>11988.757970000001</v>
      </c>
      <c r="AS123" s="25">
        <v>14367.20932</v>
      </c>
      <c r="AT123" s="25">
        <v>14342.52348</v>
      </c>
      <c r="AU123" s="25">
        <v>15694.096289999999</v>
      </c>
      <c r="AV123" s="25">
        <v>16489.72898</v>
      </c>
      <c r="AW123" s="25">
        <v>14172.22107</v>
      </c>
      <c r="AX123" s="25" t="s">
        <v>55</v>
      </c>
    </row>
    <row r="124" spans="1:50" ht="13" x14ac:dyDescent="0.3">
      <c r="A124" s="16" t="str">
        <f>VLOOKUP(B124,'UIS.Stat export (4)'!$B$6:$B$232,1,0)</f>
        <v>Luxembourg</v>
      </c>
      <c r="B124" s="20" t="s">
        <v>178</v>
      </c>
      <c r="C124" s="19" t="s">
        <v>53</v>
      </c>
      <c r="D124" s="24">
        <v>4493.8905100000002</v>
      </c>
      <c r="E124" s="24">
        <v>4637.5151699999997</v>
      </c>
      <c r="F124" s="24">
        <v>5736.7457100000001</v>
      </c>
      <c r="G124" s="24">
        <v>7786.5750200000002</v>
      </c>
      <c r="H124" s="24">
        <v>9375.3333199999997</v>
      </c>
      <c r="I124" s="24">
        <v>9097.8139200000005</v>
      </c>
      <c r="J124" s="24">
        <v>9923.1698500000002</v>
      </c>
      <c r="K124" s="24">
        <v>10964.18714</v>
      </c>
      <c r="L124" s="24">
        <v>13628.35068</v>
      </c>
      <c r="M124" s="24">
        <v>15897.176670000001</v>
      </c>
      <c r="N124" s="24">
        <v>17284.421869999998</v>
      </c>
      <c r="O124" s="24">
        <v>14467.673339999999</v>
      </c>
      <c r="P124" s="24">
        <v>13164.73444</v>
      </c>
      <c r="Q124" s="24">
        <v>12937.902899999999</v>
      </c>
      <c r="R124" s="24">
        <v>12679.551579999999</v>
      </c>
      <c r="S124" s="24">
        <v>13050.756219999999</v>
      </c>
      <c r="T124" s="24">
        <v>18976.940340000001</v>
      </c>
      <c r="U124" s="24">
        <v>23466.153740000002</v>
      </c>
      <c r="V124" s="24">
        <v>26368.575120000001</v>
      </c>
      <c r="W124" s="24">
        <v>27831.027760000001</v>
      </c>
      <c r="X124" s="24">
        <v>34990.463589999999</v>
      </c>
      <c r="Y124" s="24">
        <v>37376.305229999998</v>
      </c>
      <c r="Z124" s="24">
        <v>41374.064579999998</v>
      </c>
      <c r="AA124" s="24">
        <v>41892.524340000004</v>
      </c>
      <c r="AB124" s="24">
        <v>45935.226580000002</v>
      </c>
      <c r="AC124" s="24">
        <v>53357.840479999999</v>
      </c>
      <c r="AD124" s="24">
        <v>52396.594010000001</v>
      </c>
      <c r="AE124" s="24">
        <v>46552.403149999998</v>
      </c>
      <c r="AF124" s="24">
        <v>48055.682050000003</v>
      </c>
      <c r="AG124" s="24">
        <v>51903.929680000001</v>
      </c>
      <c r="AH124" s="24">
        <v>48992.311470000001</v>
      </c>
      <c r="AI124" s="24">
        <v>47680.381719999998</v>
      </c>
      <c r="AJ124" s="24">
        <v>52240.898130000001</v>
      </c>
      <c r="AK124" s="24">
        <v>64669.939720000002</v>
      </c>
      <c r="AL124" s="24">
        <v>74970.921579999995</v>
      </c>
      <c r="AM124" s="24">
        <v>79494.206269999995</v>
      </c>
      <c r="AN124" s="24">
        <v>88680.238029999993</v>
      </c>
      <c r="AO124" s="24">
        <v>104841.44362000001</v>
      </c>
      <c r="AP124" s="24">
        <v>112851.46008999999</v>
      </c>
      <c r="AQ124" s="24">
        <v>101221.81</v>
      </c>
      <c r="AR124" s="24">
        <v>103267.27651</v>
      </c>
      <c r="AS124" s="24">
        <v>113239.56097000001</v>
      </c>
      <c r="AT124" s="24">
        <v>105447.09324</v>
      </c>
      <c r="AU124" s="24">
        <v>113726.63898</v>
      </c>
      <c r="AV124" s="24">
        <v>116612.88415</v>
      </c>
      <c r="AW124" s="24">
        <v>101449.96816999999</v>
      </c>
      <c r="AX124" s="24" t="s">
        <v>55</v>
      </c>
    </row>
    <row r="125" spans="1:50" ht="13" x14ac:dyDescent="0.3">
      <c r="A125" s="16" t="str">
        <f>VLOOKUP(B125,'UIS.Stat export (4)'!$B$6:$B$232,1,0)</f>
        <v>Madagascar</v>
      </c>
      <c r="B125" s="20" t="s">
        <v>179</v>
      </c>
      <c r="C125" s="19" t="s">
        <v>53</v>
      </c>
      <c r="D125" s="25">
        <v>169.07066</v>
      </c>
      <c r="E125" s="25">
        <v>177.43271999999999</v>
      </c>
      <c r="F125" s="25">
        <v>192.96847</v>
      </c>
      <c r="G125" s="25">
        <v>231.12024</v>
      </c>
      <c r="H125" s="25">
        <v>260.52141</v>
      </c>
      <c r="I125" s="25">
        <v>301.36252000000002</v>
      </c>
      <c r="J125" s="25">
        <v>279.73644999999999</v>
      </c>
      <c r="K125" s="25">
        <v>293.70656000000002</v>
      </c>
      <c r="L125" s="25">
        <v>322.86694</v>
      </c>
      <c r="M125" s="25">
        <v>407.09719999999999</v>
      </c>
      <c r="N125" s="25">
        <v>462.14285999999998</v>
      </c>
      <c r="O125" s="25">
        <v>400.16370000000001</v>
      </c>
      <c r="P125" s="25">
        <v>382.42223999999999</v>
      </c>
      <c r="Q125" s="25">
        <v>371.11041</v>
      </c>
      <c r="R125" s="25">
        <v>302.59233999999998</v>
      </c>
      <c r="S125" s="25">
        <v>286.32976000000002</v>
      </c>
      <c r="T125" s="25">
        <v>317.43687</v>
      </c>
      <c r="U125" s="25">
        <v>242.87751</v>
      </c>
      <c r="V125" s="25">
        <v>224.54147</v>
      </c>
      <c r="W125" s="25">
        <v>222.93055000000001</v>
      </c>
      <c r="X125" s="25">
        <v>266.89226000000002</v>
      </c>
      <c r="Y125" s="25">
        <v>222.98558</v>
      </c>
      <c r="Z125" s="25">
        <v>246.61484999999999</v>
      </c>
      <c r="AA125" s="25">
        <v>266.59906000000001</v>
      </c>
      <c r="AB125" s="25">
        <v>228.30498</v>
      </c>
      <c r="AC125" s="25">
        <v>234.89277999999999</v>
      </c>
      <c r="AD125" s="25">
        <v>287.77141</v>
      </c>
      <c r="AE125" s="25">
        <v>247.45044999999999</v>
      </c>
      <c r="AF125" s="25">
        <v>252.78178</v>
      </c>
      <c r="AG125" s="25">
        <v>243.56679</v>
      </c>
      <c r="AH125" s="25">
        <v>246.28263000000001</v>
      </c>
      <c r="AI125" s="25">
        <v>278.98746</v>
      </c>
      <c r="AJ125" s="25">
        <v>262.74180999999999</v>
      </c>
      <c r="AK125" s="25">
        <v>317.42201999999997</v>
      </c>
      <c r="AL125" s="25">
        <v>245.67045999999999</v>
      </c>
      <c r="AM125" s="25">
        <v>275.51582999999999</v>
      </c>
      <c r="AN125" s="25">
        <v>292.99088999999998</v>
      </c>
      <c r="AO125" s="25">
        <v>379.06725</v>
      </c>
      <c r="AP125" s="25">
        <v>472.37909999999999</v>
      </c>
      <c r="AQ125" s="25">
        <v>417.17831000000001</v>
      </c>
      <c r="AR125" s="25">
        <v>414.14278999999999</v>
      </c>
      <c r="AS125" s="25">
        <v>456.32931000000002</v>
      </c>
      <c r="AT125" s="25">
        <v>444.95848999999998</v>
      </c>
      <c r="AU125" s="25">
        <v>462.97399999999999</v>
      </c>
      <c r="AV125" s="25">
        <v>467.13033000000001</v>
      </c>
      <c r="AW125" s="25">
        <v>411.81605999999999</v>
      </c>
      <c r="AX125" s="25" t="s">
        <v>55</v>
      </c>
    </row>
    <row r="126" spans="1:50" ht="13" x14ac:dyDescent="0.3">
      <c r="A126" s="16" t="str">
        <f>VLOOKUP(B126,'UIS.Stat export (4)'!$B$6:$B$232,1,0)</f>
        <v>Malawi</v>
      </c>
      <c r="B126" s="20" t="s">
        <v>180</v>
      </c>
      <c r="C126" s="19" t="s">
        <v>53</v>
      </c>
      <c r="D126" s="24">
        <v>63.105249999999998</v>
      </c>
      <c r="E126" s="24">
        <v>77.27073</v>
      </c>
      <c r="F126" s="24">
        <v>83.563829999999996</v>
      </c>
      <c r="G126" s="24">
        <v>88.916269999999997</v>
      </c>
      <c r="H126" s="24">
        <v>106.71155</v>
      </c>
      <c r="I126" s="24">
        <v>115.85456000000001</v>
      </c>
      <c r="J126" s="24">
        <v>122.88342</v>
      </c>
      <c r="K126" s="24">
        <v>143.26513</v>
      </c>
      <c r="L126" s="24">
        <v>163.41579999999999</v>
      </c>
      <c r="M126" s="24">
        <v>176.7766</v>
      </c>
      <c r="N126" s="24">
        <v>200.81403</v>
      </c>
      <c r="O126" s="24">
        <v>195.60924</v>
      </c>
      <c r="P126" s="24">
        <v>182.01298</v>
      </c>
      <c r="Q126" s="24">
        <v>183.68251000000001</v>
      </c>
      <c r="R126" s="24">
        <v>175.26606000000001</v>
      </c>
      <c r="S126" s="24">
        <v>157.00906000000001</v>
      </c>
      <c r="T126" s="24">
        <v>155.39589000000001</v>
      </c>
      <c r="U126" s="24">
        <v>145.90537</v>
      </c>
      <c r="V126" s="24">
        <v>160.06648000000001</v>
      </c>
      <c r="W126" s="24">
        <v>175.26576</v>
      </c>
      <c r="X126" s="24">
        <v>199.89207999999999</v>
      </c>
      <c r="Y126" s="24">
        <v>229.43465</v>
      </c>
      <c r="Z126" s="24">
        <v>185.84576999999999</v>
      </c>
      <c r="AA126" s="24">
        <v>213.52083999999999</v>
      </c>
      <c r="AB126" s="24">
        <v>121.51439999999999</v>
      </c>
      <c r="AC126" s="24">
        <v>142.2662</v>
      </c>
      <c r="AD126" s="24">
        <v>227.94965999999999</v>
      </c>
      <c r="AE126" s="24">
        <v>259.5643</v>
      </c>
      <c r="AF126" s="24">
        <v>165.71933999999999</v>
      </c>
      <c r="AG126" s="24">
        <v>163.18979999999999</v>
      </c>
      <c r="AH126" s="24">
        <v>155.76436000000001</v>
      </c>
      <c r="AI126" s="24">
        <v>149.36724000000001</v>
      </c>
      <c r="AJ126" s="24">
        <v>296.52026000000001</v>
      </c>
      <c r="AK126" s="24">
        <v>265.42935</v>
      </c>
      <c r="AL126" s="24">
        <v>280.17736000000002</v>
      </c>
      <c r="AM126" s="24">
        <v>286.78514999999999</v>
      </c>
      <c r="AN126" s="24">
        <v>304.90415999999999</v>
      </c>
      <c r="AO126" s="24">
        <v>328.40519</v>
      </c>
      <c r="AP126" s="24">
        <v>382.67804000000001</v>
      </c>
      <c r="AQ126" s="24">
        <v>432.06808000000001</v>
      </c>
      <c r="AR126" s="24">
        <v>471.20774999999998</v>
      </c>
      <c r="AS126" s="24">
        <v>525.65174000000002</v>
      </c>
      <c r="AT126" s="24">
        <v>383.96946000000003</v>
      </c>
      <c r="AU126" s="24">
        <v>340.87941999999998</v>
      </c>
      <c r="AV126" s="24">
        <v>362.24749000000003</v>
      </c>
      <c r="AW126" s="24">
        <v>381.37054000000001</v>
      </c>
      <c r="AX126" s="24" t="s">
        <v>55</v>
      </c>
    </row>
    <row r="127" spans="1:50" ht="13" x14ac:dyDescent="0.3">
      <c r="A127" s="16" t="str">
        <f>VLOOKUP(B127,'UIS.Stat export (4)'!$B$6:$B$232,1,0)</f>
        <v>Malaysia</v>
      </c>
      <c r="B127" s="20" t="s">
        <v>181</v>
      </c>
      <c r="C127" s="19" t="s">
        <v>53</v>
      </c>
      <c r="D127" s="25">
        <v>354.23050999999998</v>
      </c>
      <c r="E127" s="25">
        <v>379.56634000000003</v>
      </c>
      <c r="F127" s="25">
        <v>440.0727</v>
      </c>
      <c r="G127" s="25">
        <v>652.62266</v>
      </c>
      <c r="H127" s="25">
        <v>789.63325999999995</v>
      </c>
      <c r="I127" s="25">
        <v>755.27662999999995</v>
      </c>
      <c r="J127" s="25">
        <v>877.01814000000002</v>
      </c>
      <c r="K127" s="25">
        <v>1019.21261</v>
      </c>
      <c r="L127" s="25">
        <v>1240.05078</v>
      </c>
      <c r="M127" s="25">
        <v>1570.86727</v>
      </c>
      <c r="N127" s="25">
        <v>1770.1674499999999</v>
      </c>
      <c r="O127" s="25">
        <v>1763.3563300000001</v>
      </c>
      <c r="P127" s="25">
        <v>1843.03943</v>
      </c>
      <c r="Q127" s="25">
        <v>2033.01647</v>
      </c>
      <c r="R127" s="25">
        <v>2213.7017099999998</v>
      </c>
      <c r="S127" s="25">
        <v>1979.1605999999999</v>
      </c>
      <c r="T127" s="25">
        <v>1709.7128499999999</v>
      </c>
      <c r="U127" s="25">
        <v>1926.64391</v>
      </c>
      <c r="V127" s="25">
        <v>2050.4485300000001</v>
      </c>
      <c r="W127" s="25">
        <v>2193.95867</v>
      </c>
      <c r="X127" s="25">
        <v>2417.4369000000002</v>
      </c>
      <c r="Y127" s="25">
        <v>2626.5749799999999</v>
      </c>
      <c r="Z127" s="25">
        <v>3080.8686200000002</v>
      </c>
      <c r="AA127" s="25">
        <v>3395.5259500000002</v>
      </c>
      <c r="AB127" s="25">
        <v>3685.93514</v>
      </c>
      <c r="AC127" s="25">
        <v>4280.0165699999998</v>
      </c>
      <c r="AD127" s="25">
        <v>4743.6884899999995</v>
      </c>
      <c r="AE127" s="25">
        <v>4585.69103</v>
      </c>
      <c r="AF127" s="25">
        <v>3227.8084199999998</v>
      </c>
      <c r="AG127" s="25">
        <v>3456.5003999999999</v>
      </c>
      <c r="AH127" s="25">
        <v>4004.55719</v>
      </c>
      <c r="AI127" s="25">
        <v>3878.7714099999998</v>
      </c>
      <c r="AJ127" s="25">
        <v>4132.6677399999999</v>
      </c>
      <c r="AK127" s="25">
        <v>4431.2394599999998</v>
      </c>
      <c r="AL127" s="25">
        <v>4924.5858500000004</v>
      </c>
      <c r="AM127" s="25">
        <v>5564.1732300000003</v>
      </c>
      <c r="AN127" s="25">
        <v>6194.67191</v>
      </c>
      <c r="AO127" s="25">
        <v>7240.6819699999996</v>
      </c>
      <c r="AP127" s="25">
        <v>8486.5993299999991</v>
      </c>
      <c r="AQ127" s="25">
        <v>7312.0083100000002</v>
      </c>
      <c r="AR127" s="25">
        <v>9069.0417600000001</v>
      </c>
      <c r="AS127" s="25">
        <v>10427.75605</v>
      </c>
      <c r="AT127" s="25">
        <v>10834.659079999999</v>
      </c>
      <c r="AU127" s="25">
        <v>10973.655940000001</v>
      </c>
      <c r="AV127" s="25">
        <v>11307.06495</v>
      </c>
      <c r="AW127" s="25">
        <v>9766.1657500000001</v>
      </c>
      <c r="AX127" s="25" t="s">
        <v>55</v>
      </c>
    </row>
    <row r="128" spans="1:50" ht="13" x14ac:dyDescent="0.3">
      <c r="A128" s="16" t="str">
        <f>VLOOKUP(B128,'UIS.Stat export (4)'!$B$6:$B$232,1,0)</f>
        <v>Maldives</v>
      </c>
      <c r="B128" s="20" t="s">
        <v>182</v>
      </c>
      <c r="C128" s="19" t="s">
        <v>53</v>
      </c>
      <c r="D128" s="27">
        <f t="shared" ref="D128:L128" si="257">TREND(E128:G128,E$4:G$4,D$4)</f>
        <v>201.85215621788848</v>
      </c>
      <c r="E128" s="27">
        <f t="shared" si="257"/>
        <v>208.40828067317125</v>
      </c>
      <c r="F128" s="27">
        <f t="shared" si="257"/>
        <v>215.03057399024692</v>
      </c>
      <c r="G128" s="27">
        <f t="shared" si="257"/>
        <v>221.55361401463233</v>
      </c>
      <c r="H128" s="27">
        <f t="shared" si="257"/>
        <v>228.22553397805132</v>
      </c>
      <c r="I128" s="27">
        <f t="shared" si="257"/>
        <v>234.67413403292085</v>
      </c>
      <c r="J128" s="27">
        <f t="shared" si="257"/>
        <v>241.4577139506182</v>
      </c>
      <c r="K128" s="27">
        <f t="shared" si="257"/>
        <v>247.73882407407473</v>
      </c>
      <c r="L128" s="27">
        <f t="shared" si="257"/>
        <v>254.77363888888976</v>
      </c>
      <c r="M128" s="27">
        <f>TREND(N128:P128,N$4:P$4,M$4)</f>
        <v>260.67789666666795</v>
      </c>
      <c r="N128" s="24">
        <v>268.27798999999999</v>
      </c>
      <c r="O128" s="24">
        <v>273.33433000000002</v>
      </c>
      <c r="P128" s="24">
        <v>282.2063</v>
      </c>
      <c r="Q128" s="24">
        <v>328.09737999999999</v>
      </c>
      <c r="R128" s="24">
        <v>598.82506000000001</v>
      </c>
      <c r="S128" s="24">
        <v>670.82173</v>
      </c>
      <c r="T128" s="24">
        <v>722.94645000000003</v>
      </c>
      <c r="U128" s="24">
        <v>695.70411000000001</v>
      </c>
      <c r="V128" s="24">
        <v>803.54988000000003</v>
      </c>
      <c r="W128" s="24">
        <v>875.23792000000003</v>
      </c>
      <c r="X128" s="24">
        <v>986.64680999999996</v>
      </c>
      <c r="Y128" s="24">
        <v>1076.9528299999999</v>
      </c>
      <c r="Z128" s="24">
        <v>1217.32205</v>
      </c>
      <c r="AA128" s="24">
        <v>1331.9282700000001</v>
      </c>
      <c r="AB128" s="24">
        <v>1452.58932</v>
      </c>
      <c r="AC128" s="24">
        <v>1564.66257</v>
      </c>
      <c r="AD128" s="24">
        <v>1719.0165199999999</v>
      </c>
      <c r="AE128" s="24">
        <v>1925.0894000000001</v>
      </c>
      <c r="AF128" s="24">
        <v>1992.9756400000001</v>
      </c>
      <c r="AG128" s="24">
        <v>2104.42769</v>
      </c>
      <c r="AH128" s="24">
        <v>2182.99701</v>
      </c>
      <c r="AI128" s="24">
        <v>3028.3430400000002</v>
      </c>
      <c r="AJ128" s="24">
        <v>3066.88265</v>
      </c>
      <c r="AK128" s="24">
        <v>3432.24784</v>
      </c>
      <c r="AL128" s="24">
        <v>3853.3334100000002</v>
      </c>
      <c r="AM128" s="24">
        <v>3488.49377</v>
      </c>
      <c r="AN128" s="24">
        <v>4428.5228999999999</v>
      </c>
      <c r="AO128" s="24">
        <v>5002.86229</v>
      </c>
      <c r="AP128" s="24">
        <v>5850.2033199999996</v>
      </c>
      <c r="AQ128" s="24">
        <v>6017.58385</v>
      </c>
      <c r="AR128" s="24">
        <v>6330.7949799999997</v>
      </c>
      <c r="AS128" s="24">
        <v>6497.55044</v>
      </c>
      <c r="AT128" s="24">
        <v>6529.9780700000001</v>
      </c>
      <c r="AU128" s="24">
        <v>7112.4682199999997</v>
      </c>
      <c r="AV128" s="24">
        <v>7640.6471499999998</v>
      </c>
      <c r="AW128" s="24">
        <v>7681.0757700000004</v>
      </c>
      <c r="AX128" s="24" t="s">
        <v>55</v>
      </c>
    </row>
    <row r="129" spans="1:51" ht="13" x14ac:dyDescent="0.3">
      <c r="A129" s="16" t="str">
        <f>VLOOKUP(B129,'UIS.Stat export (4)'!$B$6:$B$232,1,0)</f>
        <v>Mali</v>
      </c>
      <c r="B129" s="20" t="s">
        <v>183</v>
      </c>
      <c r="C129" s="19" t="s">
        <v>53</v>
      </c>
      <c r="D129" s="25">
        <v>60.475659999999998</v>
      </c>
      <c r="E129" s="25">
        <v>71.154679999999999</v>
      </c>
      <c r="F129" s="25">
        <v>79.157470000000004</v>
      </c>
      <c r="G129" s="25">
        <v>90.100129999999993</v>
      </c>
      <c r="H129" s="25">
        <v>84.597620000000006</v>
      </c>
      <c r="I129" s="25">
        <v>128.15107</v>
      </c>
      <c r="J129" s="25">
        <v>142.37594000000001</v>
      </c>
      <c r="K129" s="25">
        <v>156.39948000000001</v>
      </c>
      <c r="L129" s="25">
        <v>178.97932</v>
      </c>
      <c r="M129" s="25">
        <v>229.33357000000001</v>
      </c>
      <c r="N129" s="25">
        <v>248.18902</v>
      </c>
      <c r="O129" s="25">
        <v>212.74517</v>
      </c>
      <c r="P129" s="25">
        <v>180.56234000000001</v>
      </c>
      <c r="Q129" s="25">
        <v>172.06317000000001</v>
      </c>
      <c r="R129" s="25">
        <v>160.2764</v>
      </c>
      <c r="S129" s="25">
        <v>177.75989000000001</v>
      </c>
      <c r="T129" s="25">
        <v>232.76016999999999</v>
      </c>
      <c r="U129" s="25">
        <v>258.95997999999997</v>
      </c>
      <c r="V129" s="25">
        <v>264.84064000000001</v>
      </c>
      <c r="W129" s="25">
        <v>262.15231999999997</v>
      </c>
      <c r="X129" s="25">
        <v>316.18585999999999</v>
      </c>
      <c r="Y129" s="25">
        <v>314.10852</v>
      </c>
      <c r="Z129" s="25">
        <v>318.37009</v>
      </c>
      <c r="AA129" s="25">
        <v>308.63457</v>
      </c>
      <c r="AB129" s="25">
        <v>221.85991999999999</v>
      </c>
      <c r="AC129" s="25">
        <v>280.73079000000001</v>
      </c>
      <c r="AD129" s="25">
        <v>280.82109000000003</v>
      </c>
      <c r="AE129" s="25">
        <v>265.2543</v>
      </c>
      <c r="AF129" s="25">
        <v>279.59868999999998</v>
      </c>
      <c r="AG129" s="25">
        <v>320.35111000000001</v>
      </c>
      <c r="AH129" s="25">
        <v>267.41642999999999</v>
      </c>
      <c r="AI129" s="25">
        <v>304.61299000000002</v>
      </c>
      <c r="AJ129" s="25">
        <v>331.80520000000001</v>
      </c>
      <c r="AK129" s="25">
        <v>389.07736</v>
      </c>
      <c r="AL129" s="25">
        <v>436.43581</v>
      </c>
      <c r="AM129" s="25">
        <v>484.81061</v>
      </c>
      <c r="AN129" s="25">
        <v>518.39443000000006</v>
      </c>
      <c r="AO129" s="25">
        <v>592.01692000000003</v>
      </c>
      <c r="AP129" s="25">
        <v>685.54778999999996</v>
      </c>
      <c r="AQ129" s="25">
        <v>692.84267999999997</v>
      </c>
      <c r="AR129" s="25">
        <v>704.06461999999999</v>
      </c>
      <c r="AS129" s="25">
        <v>829.84923000000003</v>
      </c>
      <c r="AT129" s="25">
        <v>772.24991999999997</v>
      </c>
      <c r="AU129" s="25">
        <v>798.31848000000002</v>
      </c>
      <c r="AV129" s="25">
        <v>842.11433999999997</v>
      </c>
      <c r="AW129" s="25">
        <v>744.34610999999995</v>
      </c>
      <c r="AX129" s="25" t="s">
        <v>55</v>
      </c>
    </row>
    <row r="130" spans="1:51" ht="13" x14ac:dyDescent="0.3">
      <c r="A130" s="16" t="str">
        <f>VLOOKUP(B130,'UIS.Stat export (4)'!$B$6:$B$232,1,0)</f>
        <v>Malta</v>
      </c>
      <c r="B130" s="20" t="s">
        <v>184</v>
      </c>
      <c r="C130" s="19" t="s">
        <v>53</v>
      </c>
      <c r="D130" s="24">
        <v>828.44483000000002</v>
      </c>
      <c r="E130" s="24">
        <v>874.06115</v>
      </c>
      <c r="F130" s="24">
        <v>975.72086000000002</v>
      </c>
      <c r="G130" s="24">
        <v>1143.66668</v>
      </c>
      <c r="H130" s="24">
        <v>1245.3184200000001</v>
      </c>
      <c r="I130" s="24">
        <v>1560.1051</v>
      </c>
      <c r="J130" s="24">
        <v>1726.5591300000001</v>
      </c>
      <c r="K130" s="24">
        <v>2037.8647699999999</v>
      </c>
      <c r="L130" s="24">
        <v>2558.7354300000002</v>
      </c>
      <c r="M130" s="24">
        <v>3195.5124000000001</v>
      </c>
      <c r="N130" s="24">
        <v>3948.2671599999999</v>
      </c>
      <c r="O130" s="24">
        <v>3898.37</v>
      </c>
      <c r="P130" s="24">
        <v>3787.9175100000002</v>
      </c>
      <c r="Q130" s="24">
        <v>3526.91536</v>
      </c>
      <c r="R130" s="24">
        <v>3332.8210199999999</v>
      </c>
      <c r="S130" s="24">
        <v>3322.30816</v>
      </c>
      <c r="T130" s="24">
        <v>4194.5336200000002</v>
      </c>
      <c r="U130" s="24">
        <v>5083.8010800000002</v>
      </c>
      <c r="V130" s="24">
        <v>5814.4498400000002</v>
      </c>
      <c r="W130" s="24">
        <v>6040.8394699999999</v>
      </c>
      <c r="X130" s="24">
        <v>7192.3942900000002</v>
      </c>
      <c r="Y130" s="24">
        <v>7688.0275099999999</v>
      </c>
      <c r="Z130" s="24">
        <v>8365.0131000000001</v>
      </c>
      <c r="AA130" s="24">
        <v>7428.4755999999998</v>
      </c>
      <c r="AB130" s="24">
        <v>8149.4163200000003</v>
      </c>
      <c r="AC130" s="24">
        <v>9717.5019400000001</v>
      </c>
      <c r="AD130" s="24">
        <v>9852.3100099999992</v>
      </c>
      <c r="AE130" s="24">
        <v>9683.1454099999992</v>
      </c>
      <c r="AF130" s="24">
        <v>10091.2798</v>
      </c>
      <c r="AG130" s="24">
        <v>10301.423290000001</v>
      </c>
      <c r="AH130" s="24">
        <v>10377.037319999999</v>
      </c>
      <c r="AI130" s="24">
        <v>9967.7904099999996</v>
      </c>
      <c r="AJ130" s="24">
        <v>10849.75028</v>
      </c>
      <c r="AK130" s="24">
        <v>12844.58799</v>
      </c>
      <c r="AL130" s="24">
        <v>14064.229600000001</v>
      </c>
      <c r="AM130" s="24">
        <v>14834.43237</v>
      </c>
      <c r="AN130" s="24">
        <v>15705.34022</v>
      </c>
      <c r="AO130" s="24">
        <v>18356.968280000001</v>
      </c>
      <c r="AP130" s="24">
        <v>20895.780500000001</v>
      </c>
      <c r="AQ130" s="24">
        <v>19636.006280000001</v>
      </c>
      <c r="AR130" s="24">
        <v>19694.083159999998</v>
      </c>
      <c r="AS130" s="24">
        <v>22347.708419999999</v>
      </c>
      <c r="AT130" s="24">
        <v>21176.309980000002</v>
      </c>
      <c r="AU130" s="24">
        <v>22776.19469</v>
      </c>
      <c r="AV130" s="30">
        <f>TREND($AC130:AU130,$AC$4:AU$4,AV$4)</f>
        <v>23324.931247894885</v>
      </c>
      <c r="AW130" s="30">
        <f>TREND($AC130:AV130,$AC$4:AV$4,AW$4)</f>
        <v>24167.046057157917</v>
      </c>
      <c r="AX130" s="24" t="s">
        <v>55</v>
      </c>
    </row>
    <row r="131" spans="1:51" ht="13" x14ac:dyDescent="0.3">
      <c r="A131" s="16" t="str">
        <f>VLOOKUP(B131,'UIS.Stat export (4)'!$B$6:$B$232,1,0)</f>
        <v>Marshall Islands</v>
      </c>
      <c r="B131" s="20" t="s">
        <v>185</v>
      </c>
      <c r="C131" s="19" t="s">
        <v>53</v>
      </c>
      <c r="D131" s="27">
        <f t="shared" ref="D131" si="258">TREND(E131:M131,E$4:M$4,D$4)</f>
        <v>99.566902043792652</v>
      </c>
      <c r="E131" s="27">
        <f t="shared" ref="E131" si="259">TREND(F131:N131,F$4:N$4,E$4)</f>
        <v>178.2338282164128</v>
      </c>
      <c r="F131" s="27">
        <f t="shared" ref="F131" si="260">TREND(G131:O131,G$4:O$4,F$4)</f>
        <v>256.50572063680738</v>
      </c>
      <c r="G131" s="27">
        <f t="shared" ref="G131" si="261">TREND(H131:P131,H$4:P$4,G$4)</f>
        <v>335.89384964085184</v>
      </c>
      <c r="H131" s="27">
        <f t="shared" ref="H131" si="262">TREND(I131:Q131,I$4:Q$4,H$4)</f>
        <v>405.01490573582123</v>
      </c>
      <c r="I131" s="27">
        <f t="shared" ref="I131" si="263">TREND(J131:R131,J$4:R$4,I$4)</f>
        <v>487.87787523059524</v>
      </c>
      <c r="J131" s="27">
        <f t="shared" ref="J131" si="264">TREND(K131:S131,K$4:S$4,J$4)</f>
        <v>595.92058879640535</v>
      </c>
      <c r="K131" s="27">
        <f t="shared" ref="K131" si="265">TREND(L131:T131,L$4:T$4,K$4)</f>
        <v>660.49629974149866</v>
      </c>
      <c r="L131" s="27">
        <f t="shared" ref="L131" si="266">TREND(M131:U131,M$4:U$4,L$4)</f>
        <v>727.91139928327175</v>
      </c>
      <c r="M131" s="27">
        <f t="shared" ref="M131" si="267">TREND(N131:V131,N$4:V$4,M$4)</f>
        <v>797.85405956793693</v>
      </c>
      <c r="N131" s="27">
        <f t="shared" ref="N131" si="268">TREND(O131:W131,O$4:W$4,N$4)</f>
        <v>889.83418777780025</v>
      </c>
      <c r="O131" s="25">
        <v>972.56623000000002</v>
      </c>
      <c r="P131" s="25">
        <v>1047.5190500000001</v>
      </c>
      <c r="Q131" s="25">
        <v>1196.4178199999999</v>
      </c>
      <c r="R131" s="25">
        <v>1234.55575</v>
      </c>
      <c r="S131" s="25">
        <v>1144.64966</v>
      </c>
      <c r="T131" s="25">
        <v>1392.65726</v>
      </c>
      <c r="U131" s="25">
        <v>1494.32951</v>
      </c>
      <c r="V131" s="25">
        <v>1604.24846</v>
      </c>
      <c r="W131" s="25">
        <v>1589.02495</v>
      </c>
      <c r="X131" s="25">
        <v>1659.11205</v>
      </c>
      <c r="Y131" s="25">
        <v>1701.84196</v>
      </c>
      <c r="Z131" s="25">
        <v>1844.05249</v>
      </c>
      <c r="AA131" s="25">
        <v>1987.15336</v>
      </c>
      <c r="AB131" s="25">
        <v>2136.7617700000001</v>
      </c>
      <c r="AC131" s="25">
        <v>2356.5268500000002</v>
      </c>
      <c r="AD131" s="25">
        <v>2156.8963199999998</v>
      </c>
      <c r="AE131" s="25">
        <v>2056.0014999999999</v>
      </c>
      <c r="AF131" s="25">
        <v>2093.5647300000001</v>
      </c>
      <c r="AG131" s="25">
        <v>2073.4866999999999</v>
      </c>
      <c r="AH131" s="25">
        <v>2126.8328700000002</v>
      </c>
      <c r="AI131" s="25">
        <v>2206.6561200000001</v>
      </c>
      <c r="AJ131" s="25">
        <v>2391.3474000000001</v>
      </c>
      <c r="AK131" s="25">
        <v>2434.7613099999999</v>
      </c>
      <c r="AL131" s="25">
        <v>2517.6933899999999</v>
      </c>
      <c r="AM131" s="25">
        <v>2645.9814099999999</v>
      </c>
      <c r="AN131" s="25">
        <v>2758.3829300000002</v>
      </c>
      <c r="AO131" s="25">
        <v>2878.46488</v>
      </c>
      <c r="AP131" s="25">
        <v>2925.9004799999998</v>
      </c>
      <c r="AQ131" s="25">
        <v>2907.6314699999998</v>
      </c>
      <c r="AR131" s="25">
        <v>3124.3434499999998</v>
      </c>
      <c r="AS131" s="25">
        <v>3290.0291900000002</v>
      </c>
      <c r="AT131" s="25">
        <v>3502.2606999999998</v>
      </c>
      <c r="AU131" s="25">
        <v>3602.85394</v>
      </c>
      <c r="AV131" s="25">
        <v>3529.7483000000002</v>
      </c>
      <c r="AW131" s="30">
        <f>TREND($AC131:AV131,$AC$4:AV$4,AW$4)</f>
        <v>3557.4666879473662</v>
      </c>
      <c r="AX131" s="25" t="s">
        <v>55</v>
      </c>
    </row>
    <row r="132" spans="1:51" ht="13" hidden="1" x14ac:dyDescent="0.3">
      <c r="A132" s="16" t="str">
        <f>VLOOKUP(B132,'UIS.Stat export (4)'!$B$6:$B$232,1,0)</f>
        <v>Martinique</v>
      </c>
      <c r="B132" s="29" t="s">
        <v>186</v>
      </c>
      <c r="C132" s="19" t="s">
        <v>53</v>
      </c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 t="s">
        <v>55</v>
      </c>
      <c r="AY132" s="16">
        <v>1</v>
      </c>
    </row>
    <row r="133" spans="1:51" ht="13" x14ac:dyDescent="0.3">
      <c r="A133" s="16" t="str">
        <f>VLOOKUP(B133,'UIS.Stat export (4)'!$B$6:$B$232,1,0)</f>
        <v>Mauritania</v>
      </c>
      <c r="B133" s="20" t="s">
        <v>187</v>
      </c>
      <c r="C133" s="19" t="s">
        <v>53</v>
      </c>
      <c r="D133" s="25">
        <v>182.21498</v>
      </c>
      <c r="E133" s="25">
        <v>191.93711999999999</v>
      </c>
      <c r="F133" s="25">
        <v>217.59322</v>
      </c>
      <c r="G133" s="25">
        <v>266.16804000000002</v>
      </c>
      <c r="H133" s="25">
        <v>321.34088000000003</v>
      </c>
      <c r="I133" s="25">
        <v>358.18556999999998</v>
      </c>
      <c r="J133" s="25">
        <v>383.44004000000001</v>
      </c>
      <c r="K133" s="25">
        <v>384.07738000000001</v>
      </c>
      <c r="L133" s="25">
        <v>375.81151</v>
      </c>
      <c r="M133" s="25">
        <v>432.02683999999999</v>
      </c>
      <c r="N133" s="25">
        <v>462.19175999999999</v>
      </c>
      <c r="O133" s="25">
        <v>473.83870999999999</v>
      </c>
      <c r="P133" s="25">
        <v>461.86651999999998</v>
      </c>
      <c r="Q133" s="25">
        <v>471.77386000000001</v>
      </c>
      <c r="R133" s="25">
        <v>422.97217000000001</v>
      </c>
      <c r="S133" s="25">
        <v>386.67230000000001</v>
      </c>
      <c r="T133" s="25">
        <v>442.19544999999999</v>
      </c>
      <c r="U133" s="25">
        <v>487.74633999999998</v>
      </c>
      <c r="V133" s="25">
        <v>499.61252999999999</v>
      </c>
      <c r="W133" s="25">
        <v>498.52422999999999</v>
      </c>
      <c r="X133" s="25">
        <v>503.83870999999999</v>
      </c>
      <c r="Y133" s="25">
        <v>693.82033999999999</v>
      </c>
      <c r="Z133" s="25">
        <v>684.21559000000002</v>
      </c>
      <c r="AA133" s="25">
        <v>567.58897000000002</v>
      </c>
      <c r="AB133" s="25">
        <v>580.53845999999999</v>
      </c>
      <c r="AC133" s="25">
        <v>606.39130999999998</v>
      </c>
      <c r="AD133" s="25">
        <v>600.13770999999997</v>
      </c>
      <c r="AE133" s="25">
        <v>566.17141000000004</v>
      </c>
      <c r="AF133" s="25">
        <v>538.95897000000002</v>
      </c>
      <c r="AG133" s="25">
        <v>534.51201000000003</v>
      </c>
      <c r="AH133" s="25">
        <v>477.11299000000002</v>
      </c>
      <c r="AI133" s="25">
        <v>463.27141999999998</v>
      </c>
      <c r="AJ133" s="25">
        <v>459.12554999999998</v>
      </c>
      <c r="AK133" s="25">
        <v>525.45876999999996</v>
      </c>
      <c r="AL133" s="25">
        <v>598.21055000000001</v>
      </c>
      <c r="AM133" s="25">
        <v>692.57596999999998</v>
      </c>
      <c r="AN133" s="25">
        <v>937.98270000000002</v>
      </c>
      <c r="AO133" s="25">
        <v>1008.55471</v>
      </c>
      <c r="AP133" s="25">
        <v>1180.5495100000001</v>
      </c>
      <c r="AQ133" s="25">
        <v>1045.7904100000001</v>
      </c>
      <c r="AR133" s="25">
        <v>1207.82746</v>
      </c>
      <c r="AS133" s="25">
        <v>1402.66913</v>
      </c>
      <c r="AT133" s="25">
        <v>1385.00468</v>
      </c>
      <c r="AU133" s="25">
        <v>1457.8363899999999</v>
      </c>
      <c r="AV133" s="25">
        <v>1370.9852100000001</v>
      </c>
      <c r="AW133" s="30">
        <f>TREND($AC133:AV133,$AC$4:AV$4,AW$4)</f>
        <v>1439.0891521578887</v>
      </c>
      <c r="AX133" s="25" t="s">
        <v>55</v>
      </c>
    </row>
    <row r="134" spans="1:51" ht="13" x14ac:dyDescent="0.3">
      <c r="A134" s="16" t="str">
        <f>VLOOKUP(B134,'UIS.Stat export (4)'!$B$6:$B$232,1,0)</f>
        <v>Mauritius</v>
      </c>
      <c r="B134" s="20" t="s">
        <v>188</v>
      </c>
      <c r="C134" s="19" t="s">
        <v>53</v>
      </c>
      <c r="D134" s="27">
        <f t="shared" ref="D134" si="269">TREND(E134:M134,E$4:M$4,D$4)</f>
        <v>589.50722711467824</v>
      </c>
      <c r="E134" s="27">
        <f t="shared" ref="E134" si="270">TREND(F134:N134,F$4:N$4,E$4)</f>
        <v>654.58990938986244</v>
      </c>
      <c r="F134" s="27">
        <f t="shared" ref="F134" si="271">TREND(G134:O134,G$4:O$4,F$4)</f>
        <v>726.59564945779857</v>
      </c>
      <c r="G134" s="27">
        <f t="shared" ref="G134" si="272">TREND(H134:P134,H$4:P$4,G$4)</f>
        <v>809.39909971365705</v>
      </c>
      <c r="H134" s="27">
        <f t="shared" ref="H134" si="273">TREND(I134:Q134,I$4:Q$4,H$4)</f>
        <v>878.68448098766385</v>
      </c>
      <c r="I134" s="27">
        <f t="shared" ref="I134" si="274">TREND(J134:R134,J$4:R$4,I$4)</f>
        <v>944.55426722222182</v>
      </c>
      <c r="J134" s="24">
        <v>779.90421000000003</v>
      </c>
      <c r="K134" s="24">
        <v>897.66927999999996</v>
      </c>
      <c r="L134" s="24">
        <v>1092.2721799999999</v>
      </c>
      <c r="M134" s="24">
        <v>1280.39075</v>
      </c>
      <c r="N134" s="24">
        <v>1176.4993300000001</v>
      </c>
      <c r="O134" s="24">
        <v>1170.0479700000001</v>
      </c>
      <c r="P134" s="24">
        <v>1091.0947000000001</v>
      </c>
      <c r="Q134" s="24">
        <v>1093.00908</v>
      </c>
      <c r="R134" s="24">
        <v>1032.31024</v>
      </c>
      <c r="S134" s="24">
        <v>1058.90598</v>
      </c>
      <c r="T134" s="24">
        <v>1428.5373400000001</v>
      </c>
      <c r="U134" s="24">
        <v>1822.9756</v>
      </c>
      <c r="V134" s="24">
        <v>2054.6399200000001</v>
      </c>
      <c r="W134" s="24">
        <v>2084.2623600000002</v>
      </c>
      <c r="X134" s="24">
        <v>2506.1849299999999</v>
      </c>
      <c r="Y134" s="24">
        <v>2669.3262800000002</v>
      </c>
      <c r="Z134" s="24">
        <v>2973.2053900000001</v>
      </c>
      <c r="AA134" s="24">
        <v>2973.7936100000002</v>
      </c>
      <c r="AB134" s="24">
        <v>3197.3369600000001</v>
      </c>
      <c r="AC134" s="24">
        <v>3599.5517500000001</v>
      </c>
      <c r="AD134" s="24">
        <v>3899.4424300000001</v>
      </c>
      <c r="AE134" s="24">
        <v>3646.6378399999999</v>
      </c>
      <c r="AF134" s="24">
        <v>3593.2415700000001</v>
      </c>
      <c r="AG134" s="24">
        <v>3651.23108</v>
      </c>
      <c r="AH134" s="24">
        <v>3861.03854</v>
      </c>
      <c r="AI134" s="24">
        <v>3792.1875799999998</v>
      </c>
      <c r="AJ134" s="24">
        <v>3957.5129099999999</v>
      </c>
      <c r="AK134" s="24">
        <v>4623.35178</v>
      </c>
      <c r="AL134" s="24">
        <v>5229.8735699999997</v>
      </c>
      <c r="AM134" s="24">
        <v>5116.03964</v>
      </c>
      <c r="AN134" s="24">
        <v>5455.0656300000001</v>
      </c>
      <c r="AO134" s="24">
        <v>6285.7890500000003</v>
      </c>
      <c r="AP134" s="24">
        <v>7749.31844</v>
      </c>
      <c r="AQ134" s="24">
        <v>7082.2956999999997</v>
      </c>
      <c r="AR134" s="24">
        <v>7772.1000599999998</v>
      </c>
      <c r="AS134" s="24">
        <v>8984.6297699999905</v>
      </c>
      <c r="AT134" s="24">
        <v>9113.6406399999996</v>
      </c>
      <c r="AU134" s="24">
        <v>9479.8695900000002</v>
      </c>
      <c r="AV134" s="24">
        <v>10002.87048</v>
      </c>
      <c r="AW134" s="24">
        <v>9116.8277199999993</v>
      </c>
      <c r="AX134" s="24" t="s">
        <v>55</v>
      </c>
    </row>
    <row r="135" spans="1:51" ht="13" hidden="1" x14ac:dyDescent="0.3">
      <c r="A135" s="16" t="str">
        <f>VLOOKUP(B135,'UIS.Stat export (4)'!$B$6:$B$232,1,0)</f>
        <v>Mayotte</v>
      </c>
      <c r="B135" s="29" t="s">
        <v>189</v>
      </c>
      <c r="C135" s="19" t="s">
        <v>53</v>
      </c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 t="s">
        <v>55</v>
      </c>
      <c r="AY135" s="16">
        <v>1</v>
      </c>
    </row>
    <row r="136" spans="1:51" ht="13" x14ac:dyDescent="0.3">
      <c r="A136" s="16" t="str">
        <f>VLOOKUP(B136,'UIS.Stat export (4)'!$B$6:$B$232,1,0)</f>
        <v>Mexico</v>
      </c>
      <c r="B136" s="20" t="s">
        <v>190</v>
      </c>
      <c r="C136" s="19" t="s">
        <v>53</v>
      </c>
      <c r="D136" s="24">
        <v>683.10221000000001</v>
      </c>
      <c r="E136" s="24">
        <v>729.73212999999998</v>
      </c>
      <c r="F136" s="24">
        <v>814.31178</v>
      </c>
      <c r="G136" s="24">
        <v>964.87535000000003</v>
      </c>
      <c r="H136" s="24">
        <v>1218.07311</v>
      </c>
      <c r="I136" s="24">
        <v>1445.7124100000001</v>
      </c>
      <c r="J136" s="24">
        <v>1421.65111</v>
      </c>
      <c r="K136" s="24">
        <v>1271.8171199999999</v>
      </c>
      <c r="L136" s="24">
        <v>1552.6921400000001</v>
      </c>
      <c r="M136" s="24">
        <v>1987.63832</v>
      </c>
      <c r="N136" s="24">
        <v>2803.3188399999999</v>
      </c>
      <c r="O136" s="24">
        <v>3524.7415799999999</v>
      </c>
      <c r="P136" s="24">
        <v>2394.5644200000002</v>
      </c>
      <c r="Q136" s="24">
        <v>2008.09565</v>
      </c>
      <c r="R136" s="24">
        <v>2319.4579600000002</v>
      </c>
      <c r="S136" s="24">
        <v>2385.7577799999999</v>
      </c>
      <c r="T136" s="24">
        <v>1639.7404100000001</v>
      </c>
      <c r="U136" s="24">
        <v>1740.8690099999999</v>
      </c>
      <c r="V136" s="24">
        <v>2227.40517</v>
      </c>
      <c r="W136" s="24">
        <v>2657.60043</v>
      </c>
      <c r="X136" s="24">
        <v>3068.7024200000001</v>
      </c>
      <c r="Y136" s="24">
        <v>3600.0451899999998</v>
      </c>
      <c r="Z136" s="24">
        <v>4080.4521800000002</v>
      </c>
      <c r="AA136" s="24">
        <v>5544.93246</v>
      </c>
      <c r="AB136" s="24">
        <v>5690.6747100000002</v>
      </c>
      <c r="AC136" s="24">
        <v>3640.8334199999999</v>
      </c>
      <c r="AD136" s="24">
        <v>4131.8057099999996</v>
      </c>
      <c r="AE136" s="24">
        <v>4907.3331500000004</v>
      </c>
      <c r="AF136" s="24">
        <v>5038.6297699999895</v>
      </c>
      <c r="AG136" s="24">
        <v>5722.1221400000004</v>
      </c>
      <c r="AH136" s="24">
        <v>6649.7165299999997</v>
      </c>
      <c r="AI136" s="24">
        <v>6952.2890399999997</v>
      </c>
      <c r="AJ136" s="24">
        <v>7023.7872799999996</v>
      </c>
      <c r="AK136" s="24">
        <v>6673.1669700000002</v>
      </c>
      <c r="AL136" s="24">
        <v>7115.1217699999997</v>
      </c>
      <c r="AM136" s="24">
        <v>7893.9682300000004</v>
      </c>
      <c r="AN136" s="24">
        <v>8666.3353499999994</v>
      </c>
      <c r="AO136" s="24">
        <v>9222.8839900000003</v>
      </c>
      <c r="AP136" s="24">
        <v>9578.5705600000001</v>
      </c>
      <c r="AQ136" s="24">
        <v>7661.2084000000004</v>
      </c>
      <c r="AR136" s="24">
        <v>8861.4937200000004</v>
      </c>
      <c r="AS136" s="24">
        <v>9730.2777600000009</v>
      </c>
      <c r="AT136" s="24">
        <v>9720.5616699999991</v>
      </c>
      <c r="AU136" s="24">
        <v>10197.44456</v>
      </c>
      <c r="AV136" s="24">
        <v>10350.814689999999</v>
      </c>
      <c r="AW136" s="24">
        <v>9009.26116</v>
      </c>
      <c r="AX136" s="24" t="s">
        <v>55</v>
      </c>
    </row>
    <row r="137" spans="1:51" ht="13" x14ac:dyDescent="0.3">
      <c r="A137" s="16" t="str">
        <f>VLOOKUP(B137,'UIS.Stat export (4)'!$B$6:$B$232,1,0)</f>
        <v>Micronesia (Federated States of)</v>
      </c>
      <c r="B137" s="20" t="s">
        <v>191</v>
      </c>
      <c r="C137" s="19" t="s">
        <v>53</v>
      </c>
      <c r="D137" s="27">
        <f t="shared" ref="D137:P137" si="275">TREND(E137:M137,E$4:M$4,D$4)</f>
        <v>932.6870856799942</v>
      </c>
      <c r="E137" s="27">
        <f t="shared" si="275"/>
        <v>959.6142534666069</v>
      </c>
      <c r="F137" s="27">
        <f t="shared" si="275"/>
        <v>987.46344344084355</v>
      </c>
      <c r="G137" s="27">
        <f t="shared" si="275"/>
        <v>1015.7729028704125</v>
      </c>
      <c r="H137" s="27">
        <f t="shared" si="275"/>
        <v>1022.9776408354301</v>
      </c>
      <c r="I137" s="27">
        <f t="shared" si="275"/>
        <v>1046.0408798821081</v>
      </c>
      <c r="J137" s="27">
        <f t="shared" si="275"/>
        <v>1077.4226900524227</v>
      </c>
      <c r="K137" s="27">
        <f t="shared" si="275"/>
        <v>1111.7341042216576</v>
      </c>
      <c r="L137" s="27">
        <f t="shared" si="275"/>
        <v>1140.1701754476017</v>
      </c>
      <c r="M137" s="27">
        <f t="shared" si="275"/>
        <v>1158.7446717710845</v>
      </c>
      <c r="N137" s="27">
        <f t="shared" si="275"/>
        <v>1169.7216787225843</v>
      </c>
      <c r="O137" s="27">
        <f t="shared" si="275"/>
        <v>1178.2210371605033</v>
      </c>
      <c r="P137" s="27">
        <f t="shared" si="275"/>
        <v>1180.4489561111259</v>
      </c>
      <c r="Q137" s="25">
        <v>1320.0624700000001</v>
      </c>
      <c r="R137" s="28">
        <f>($T$137-$Q$137)/3+Q137</f>
        <v>1305.3308333333334</v>
      </c>
      <c r="S137" s="28">
        <f>($T$137-$Q$137)/3+R137</f>
        <v>1290.5991966666668</v>
      </c>
      <c r="T137" s="25">
        <v>1275.8675599999999</v>
      </c>
      <c r="U137" s="25">
        <v>1296.32098</v>
      </c>
      <c r="V137" s="25">
        <v>1355.1401900000001</v>
      </c>
      <c r="W137" s="25">
        <v>1436.9068199999999</v>
      </c>
      <c r="X137" s="25">
        <v>1528.0646899999999</v>
      </c>
      <c r="Y137" s="25">
        <v>1682.18623</v>
      </c>
      <c r="Z137" s="25">
        <v>1756.2024200000001</v>
      </c>
      <c r="AA137" s="25">
        <v>1908.84863</v>
      </c>
      <c r="AB137" s="25">
        <v>1909.3506299999999</v>
      </c>
      <c r="AC137" s="25">
        <v>2065.0042800000001</v>
      </c>
      <c r="AD137" s="25">
        <v>2019.9525599999999</v>
      </c>
      <c r="AE137" s="25">
        <v>1906.8097600000001</v>
      </c>
      <c r="AF137" s="25">
        <v>2029.3266599999999</v>
      </c>
      <c r="AG137" s="25">
        <v>2046.79152</v>
      </c>
      <c r="AH137" s="25">
        <v>2170.96063</v>
      </c>
      <c r="AI137" s="25">
        <v>2239.9169499999998</v>
      </c>
      <c r="AJ137" s="25">
        <v>2257.7736599999998</v>
      </c>
      <c r="AK137" s="25">
        <v>2293.5796099999998</v>
      </c>
      <c r="AL137" s="25">
        <v>2247.8376699999999</v>
      </c>
      <c r="AM137" s="25">
        <v>2352.6394100000002</v>
      </c>
      <c r="AN137" s="25">
        <v>2393.9364099999998</v>
      </c>
      <c r="AO137" s="25">
        <v>2435.19985</v>
      </c>
      <c r="AP137" s="25">
        <v>2501.5276800000001</v>
      </c>
      <c r="AQ137" s="25">
        <v>2669.3750500000001</v>
      </c>
      <c r="AR137" s="25">
        <v>2838.4485500000001</v>
      </c>
      <c r="AS137" s="25">
        <v>2998.6421999999998</v>
      </c>
      <c r="AT137" s="25">
        <v>3147.6792</v>
      </c>
      <c r="AU137" s="25">
        <v>3044.07737</v>
      </c>
      <c r="AV137" s="25">
        <v>3057.0910199999998</v>
      </c>
      <c r="AW137" s="30">
        <f>TREND($AC137:AV137,$AC$4:AV$4,AW$4)</f>
        <v>3097.3454658947448</v>
      </c>
      <c r="AX137" s="25" t="s">
        <v>55</v>
      </c>
    </row>
    <row r="138" spans="1:51" ht="13" x14ac:dyDescent="0.3">
      <c r="A138" s="16" t="str">
        <f>VLOOKUP(B138,'UIS.Stat export (4)'!$B$6:$B$232,1,0)</f>
        <v>Monaco</v>
      </c>
      <c r="B138" s="20" t="s">
        <v>192</v>
      </c>
      <c r="C138" s="19" t="s">
        <v>53</v>
      </c>
      <c r="D138" s="24">
        <v>12479.725259999999</v>
      </c>
      <c r="E138" s="24">
        <v>13812.135910000001</v>
      </c>
      <c r="F138" s="24">
        <v>16732.925879999999</v>
      </c>
      <c r="G138" s="24">
        <v>21421.964609999999</v>
      </c>
      <c r="H138" s="24">
        <v>22707.456040000001</v>
      </c>
      <c r="I138" s="24">
        <v>28249.791450000001</v>
      </c>
      <c r="J138" s="24">
        <v>28813.130829999998</v>
      </c>
      <c r="K138" s="24">
        <v>31432.869439999999</v>
      </c>
      <c r="L138" s="24">
        <v>38355.27622</v>
      </c>
      <c r="M138" s="24">
        <v>45845.109830000001</v>
      </c>
      <c r="N138" s="24">
        <v>51526.620640000001</v>
      </c>
      <c r="O138" s="24">
        <v>44364.661350000002</v>
      </c>
      <c r="P138" s="24">
        <v>41377.866439999998</v>
      </c>
      <c r="Q138" s="24">
        <v>38883.613819999999</v>
      </c>
      <c r="R138" s="24">
        <v>36379.145550000001</v>
      </c>
      <c r="S138" s="24">
        <v>37552.055639999999</v>
      </c>
      <c r="T138" s="24">
        <v>52162.268940000002</v>
      </c>
      <c r="U138" s="24">
        <v>63049.662149999996</v>
      </c>
      <c r="V138" s="24">
        <v>68427.206619999997</v>
      </c>
      <c r="W138" s="24">
        <v>68574.245259999996</v>
      </c>
      <c r="X138" s="24">
        <v>84289.559540000002</v>
      </c>
      <c r="Y138" s="24">
        <v>83727.048800000004</v>
      </c>
      <c r="Z138" s="24">
        <v>91651.049960000004</v>
      </c>
      <c r="AA138" s="24">
        <v>85421.725829999996</v>
      </c>
      <c r="AB138" s="24">
        <v>89415.828120000006</v>
      </c>
      <c r="AC138" s="24">
        <v>101963.22211</v>
      </c>
      <c r="AD138" s="24">
        <v>101315.7077</v>
      </c>
      <c r="AE138" s="24">
        <v>90909.102870000002</v>
      </c>
      <c r="AF138" s="24">
        <v>93110.981020000007</v>
      </c>
      <c r="AG138" s="24">
        <v>91398.311300000001</v>
      </c>
      <c r="AH138" s="24">
        <v>82537.446469999995</v>
      </c>
      <c r="AI138" s="24">
        <v>82542.364440000005</v>
      </c>
      <c r="AJ138" s="24">
        <v>89009.220230000006</v>
      </c>
      <c r="AK138" s="24">
        <v>108889.21725</v>
      </c>
      <c r="AL138" s="24">
        <v>123289.49412</v>
      </c>
      <c r="AM138" s="24">
        <v>126599.40328</v>
      </c>
      <c r="AN138" s="24">
        <v>135629.60571999999</v>
      </c>
      <c r="AO138" s="24">
        <v>170472.28487999999</v>
      </c>
      <c r="AP138" s="24">
        <v>193648.13221000001</v>
      </c>
      <c r="AQ138" s="24">
        <v>152877.36575</v>
      </c>
      <c r="AR138" s="24">
        <v>145221.19157</v>
      </c>
      <c r="AS138" s="24">
        <v>163351.64668999999</v>
      </c>
      <c r="AT138" s="30">
        <f>TREND($AC138:AS138,$AC$4:AS$4,AT$4)</f>
        <v>170844.41987264715</v>
      </c>
      <c r="AU138" s="30">
        <f>TREND($AC138:AT138,$AC$4:AT$4,AU$4)</f>
        <v>176410.37046235241</v>
      </c>
      <c r="AV138" s="30">
        <f>TREND($AC138:AU138,$AC$4:AU$4,AV$4)</f>
        <v>181976.32105205953</v>
      </c>
      <c r="AW138" s="30">
        <f>TREND($AC138:AV138,$AC$4:AV$4,AW$4)</f>
        <v>187542.27164176479</v>
      </c>
      <c r="AX138" s="24" t="s">
        <v>55</v>
      </c>
    </row>
    <row r="139" spans="1:51" ht="13" x14ac:dyDescent="0.3">
      <c r="A139" s="16" t="str">
        <f>VLOOKUP(B139,'UIS.Stat export (4)'!$B$6:$B$232,1,0)</f>
        <v>Mongolia</v>
      </c>
      <c r="B139" s="20" t="s">
        <v>193</v>
      </c>
      <c r="C139" s="19" t="s">
        <v>53</v>
      </c>
      <c r="D139" s="27">
        <f t="shared" ref="D139:M139" si="276">TREND(E139:M139,E$4:M$4,D$4)</f>
        <v>1196.541044448797</v>
      </c>
      <c r="E139" s="27">
        <f t="shared" si="276"/>
        <v>1211.5343165293016</v>
      </c>
      <c r="F139" s="27">
        <f t="shared" si="276"/>
        <v>1210.3226066511052</v>
      </c>
      <c r="G139" s="27">
        <f t="shared" si="276"/>
        <v>1201.2005378225913</v>
      </c>
      <c r="H139" s="27">
        <f t="shared" si="276"/>
        <v>1199.4061641626904</v>
      </c>
      <c r="I139" s="27">
        <f t="shared" si="276"/>
        <v>1268.66141226734</v>
      </c>
      <c r="J139" s="27">
        <f t="shared" si="276"/>
        <v>1303.6437092667093</v>
      </c>
      <c r="K139" s="27">
        <f t="shared" si="276"/>
        <v>1269.8150564335665</v>
      </c>
      <c r="L139" s="27">
        <f t="shared" si="276"/>
        <v>1255.4211322282245</v>
      </c>
      <c r="M139" s="27">
        <f t="shared" si="276"/>
        <v>1251.5834328086421</v>
      </c>
      <c r="N139" s="27">
        <f>TREND(O139:W139,O$4:W$4,N$4)</f>
        <v>1244.4819119444437</v>
      </c>
      <c r="O139" s="25">
        <v>1332.6374900000001</v>
      </c>
      <c r="P139" s="25">
        <v>1435.7671</v>
      </c>
      <c r="Q139" s="25">
        <v>1495.01657</v>
      </c>
      <c r="R139" s="25">
        <v>1121.66596</v>
      </c>
      <c r="S139" s="25">
        <v>1137.6879899999999</v>
      </c>
      <c r="T139" s="25">
        <v>1465.4469200000001</v>
      </c>
      <c r="U139" s="25">
        <v>1485.5381600000001</v>
      </c>
      <c r="V139" s="25">
        <v>1533.4435699999999</v>
      </c>
      <c r="W139" s="25">
        <v>1670.69443</v>
      </c>
      <c r="X139" s="25">
        <v>1172.44307</v>
      </c>
      <c r="Y139" s="25">
        <v>1072.6348700000001</v>
      </c>
      <c r="Z139" s="25">
        <v>587.30034999999998</v>
      </c>
      <c r="AA139" s="25">
        <v>339.51940000000002</v>
      </c>
      <c r="AB139" s="25">
        <v>405.97199000000001</v>
      </c>
      <c r="AC139" s="25">
        <v>631.91516000000001</v>
      </c>
      <c r="AD139" s="25">
        <v>580.91007999999999</v>
      </c>
      <c r="AE139" s="25">
        <v>505.60314</v>
      </c>
      <c r="AF139" s="25">
        <v>477.35012999999998</v>
      </c>
      <c r="AG139" s="25">
        <v>445.00639000000001</v>
      </c>
      <c r="AH139" s="25">
        <v>474.21296000000001</v>
      </c>
      <c r="AI139" s="25">
        <v>524.02476999999999</v>
      </c>
      <c r="AJ139" s="25">
        <v>571.53839000000005</v>
      </c>
      <c r="AK139" s="25">
        <v>646.11917000000005</v>
      </c>
      <c r="AL139" s="25">
        <v>797.90515000000005</v>
      </c>
      <c r="AM139" s="25">
        <v>998.82230000000004</v>
      </c>
      <c r="AN139" s="25">
        <v>1334.40571</v>
      </c>
      <c r="AO139" s="25">
        <v>1633.3843400000001</v>
      </c>
      <c r="AP139" s="25">
        <v>2138.3767400000002</v>
      </c>
      <c r="AQ139" s="25">
        <v>1717.07314</v>
      </c>
      <c r="AR139" s="25">
        <v>2650.3468800000001</v>
      </c>
      <c r="AS139" s="25">
        <v>3772.9315499999998</v>
      </c>
      <c r="AT139" s="25">
        <v>4377.2388700000001</v>
      </c>
      <c r="AU139" s="25">
        <v>4400.6145100000003</v>
      </c>
      <c r="AV139" s="25">
        <v>4201.7377100000003</v>
      </c>
      <c r="AW139" s="25">
        <v>3973.4398299999998</v>
      </c>
      <c r="AX139" s="25" t="s">
        <v>55</v>
      </c>
    </row>
    <row r="140" spans="1:51" ht="13" x14ac:dyDescent="0.3">
      <c r="A140" s="16" t="str">
        <f>VLOOKUP(B140,'UIS.Stat export (4)'!$B$6:$B$232,1,0)</f>
        <v>Montenegro</v>
      </c>
      <c r="B140" s="20" t="s">
        <v>194</v>
      </c>
      <c r="C140" s="19" t="s">
        <v>53</v>
      </c>
      <c r="D140" s="34">
        <f t="shared" ref="D140:AF140" si="277">AVERAGE(E140:F140)</f>
        <v>1721.2404032456054</v>
      </c>
      <c r="E140" s="34">
        <f t="shared" si="277"/>
        <v>1721.2404035087902</v>
      </c>
      <c r="F140" s="34">
        <f t="shared" si="277"/>
        <v>1721.2404029824206</v>
      </c>
      <c r="G140" s="34">
        <f t="shared" si="277"/>
        <v>1721.2404040351598</v>
      </c>
      <c r="H140" s="34">
        <f t="shared" si="277"/>
        <v>1721.2404019296814</v>
      </c>
      <c r="I140" s="34">
        <f t="shared" si="277"/>
        <v>1721.2404061406382</v>
      </c>
      <c r="J140" s="34">
        <f t="shared" si="277"/>
        <v>1721.2403977187244</v>
      </c>
      <c r="K140" s="34">
        <f t="shared" si="277"/>
        <v>1721.2404145625524</v>
      </c>
      <c r="L140" s="34">
        <f t="shared" si="277"/>
        <v>1721.2403808748963</v>
      </c>
      <c r="M140" s="34">
        <f t="shared" si="277"/>
        <v>1721.2404482502084</v>
      </c>
      <c r="N140" s="34">
        <f t="shared" si="277"/>
        <v>1721.2403134995845</v>
      </c>
      <c r="O140" s="34">
        <f t="shared" si="277"/>
        <v>1721.240583000832</v>
      </c>
      <c r="P140" s="34">
        <f t="shared" si="277"/>
        <v>1721.2400439983371</v>
      </c>
      <c r="Q140" s="34">
        <f t="shared" si="277"/>
        <v>1721.2411220033266</v>
      </c>
      <c r="R140" s="34">
        <f t="shared" si="277"/>
        <v>1721.2389659933474</v>
      </c>
      <c r="S140" s="34">
        <f t="shared" si="277"/>
        <v>1721.2432780133058</v>
      </c>
      <c r="T140" s="34">
        <f t="shared" si="277"/>
        <v>1721.2346539733887</v>
      </c>
      <c r="U140" s="34">
        <f t="shared" si="277"/>
        <v>1721.2519020532227</v>
      </c>
      <c r="V140" s="34">
        <f t="shared" si="277"/>
        <v>1721.2174058935548</v>
      </c>
      <c r="W140" s="34">
        <f t="shared" si="277"/>
        <v>1721.2863982128906</v>
      </c>
      <c r="X140" s="34">
        <f t="shared" si="277"/>
        <v>1721.1484135742189</v>
      </c>
      <c r="Y140" s="34">
        <f t="shared" si="277"/>
        <v>1721.4243828515625</v>
      </c>
      <c r="Z140" s="34">
        <f t="shared" si="277"/>
        <v>1720.8724442968751</v>
      </c>
      <c r="AA140" s="34">
        <f t="shared" si="277"/>
        <v>1721.97632140625</v>
      </c>
      <c r="AB140" s="34">
        <f t="shared" si="277"/>
        <v>1719.7685671874999</v>
      </c>
      <c r="AC140" s="34">
        <f t="shared" si="277"/>
        <v>1724.1840756249999</v>
      </c>
      <c r="AD140" s="34">
        <f t="shared" si="277"/>
        <v>1715.3530587499999</v>
      </c>
      <c r="AE140" s="34">
        <f t="shared" si="277"/>
        <v>1733.0150925</v>
      </c>
      <c r="AF140" s="34">
        <f t="shared" si="277"/>
        <v>1697.6910250000001</v>
      </c>
      <c r="AG140" s="34">
        <f>AVERAGE(AH140:AI140)</f>
        <v>1768.33916</v>
      </c>
      <c r="AH140" s="24">
        <v>1627.0428899999999</v>
      </c>
      <c r="AI140" s="24">
        <v>1909.63543</v>
      </c>
      <c r="AJ140" s="24">
        <v>2106.3390100000001</v>
      </c>
      <c r="AK140" s="24">
        <v>2789.08158</v>
      </c>
      <c r="AL140" s="24">
        <v>3380.1995299999999</v>
      </c>
      <c r="AM140" s="24">
        <v>3674.5265300000001</v>
      </c>
      <c r="AN140" s="24">
        <v>4383.5950999999995</v>
      </c>
      <c r="AO140" s="24">
        <v>5957.1456900000003</v>
      </c>
      <c r="AP140" s="24">
        <v>7325.7034700000004</v>
      </c>
      <c r="AQ140" s="24">
        <v>6698.0794400000004</v>
      </c>
      <c r="AR140" s="24">
        <v>6682.2811600000005</v>
      </c>
      <c r="AS140" s="24">
        <v>7318.7446900000004</v>
      </c>
      <c r="AT140" s="24">
        <v>6586.7212799999998</v>
      </c>
      <c r="AU140" s="24">
        <v>7186.8114500000001</v>
      </c>
      <c r="AV140" s="24">
        <v>7378.0443999999998</v>
      </c>
      <c r="AW140" s="24">
        <v>6415.0340800000004</v>
      </c>
      <c r="AX140" s="24" t="s">
        <v>55</v>
      </c>
    </row>
    <row r="141" spans="1:51" ht="13" hidden="1" x14ac:dyDescent="0.3">
      <c r="A141" s="16" t="str">
        <f>VLOOKUP(B141,'UIS.Stat export (4)'!$B$6:$B$232,1,0)</f>
        <v>Montserrat</v>
      </c>
      <c r="B141" s="29" t="s">
        <v>195</v>
      </c>
      <c r="C141" s="19" t="s">
        <v>53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 t="s">
        <v>55</v>
      </c>
      <c r="AY141" s="16">
        <v>1</v>
      </c>
    </row>
    <row r="142" spans="1:51" ht="13" x14ac:dyDescent="0.3">
      <c r="A142" s="16" t="str">
        <f>VLOOKUP(B142,'UIS.Stat export (4)'!$B$6:$B$232,1,0)</f>
        <v>Morocco</v>
      </c>
      <c r="B142" s="20" t="s">
        <v>196</v>
      </c>
      <c r="C142" s="19" t="s">
        <v>53</v>
      </c>
      <c r="D142" s="24">
        <v>245.48347999999999</v>
      </c>
      <c r="E142" s="24">
        <v>264.57843000000003</v>
      </c>
      <c r="F142" s="24">
        <v>301.77922000000001</v>
      </c>
      <c r="G142" s="24">
        <v>363.60626000000002</v>
      </c>
      <c r="H142" s="24">
        <v>437.67399999999998</v>
      </c>
      <c r="I142" s="24">
        <v>501.11766</v>
      </c>
      <c r="J142" s="24">
        <v>522.36395000000005</v>
      </c>
      <c r="K142" s="24">
        <v>588.07452000000001</v>
      </c>
      <c r="L142" s="24">
        <v>687.52921000000003</v>
      </c>
      <c r="M142" s="24">
        <v>806.42130999999995</v>
      </c>
      <c r="N142" s="24">
        <v>1074.4703</v>
      </c>
      <c r="O142" s="24">
        <v>858.27748999999994</v>
      </c>
      <c r="P142" s="24">
        <v>833.02287999999999</v>
      </c>
      <c r="Q142" s="24">
        <v>746.96469999999999</v>
      </c>
      <c r="R142" s="24">
        <v>665.62761999999998</v>
      </c>
      <c r="S142" s="24">
        <v>658.13147000000004</v>
      </c>
      <c r="T142" s="24">
        <v>836.24447999999995</v>
      </c>
      <c r="U142" s="24">
        <v>916.19149000000004</v>
      </c>
      <c r="V142" s="24">
        <v>1060.8857499999999</v>
      </c>
      <c r="W142" s="24">
        <v>1065.3934300000001</v>
      </c>
      <c r="X142" s="24">
        <v>1199.19001</v>
      </c>
      <c r="Y142" s="24">
        <v>1259.4765600000001</v>
      </c>
      <c r="Z142" s="24">
        <v>1291.7408800000001</v>
      </c>
      <c r="AA142" s="24">
        <v>1192.1798100000001</v>
      </c>
      <c r="AB142" s="24">
        <v>1318.99657</v>
      </c>
      <c r="AC142" s="24">
        <v>1423.6736699999999</v>
      </c>
      <c r="AD142" s="24">
        <v>1551.5826400000001</v>
      </c>
      <c r="AE142" s="24">
        <v>1388.1004</v>
      </c>
      <c r="AF142" s="24">
        <v>1463.30288</v>
      </c>
      <c r="AG142" s="24">
        <v>1439.5343600000001</v>
      </c>
      <c r="AH142" s="24">
        <v>1328.1729600000001</v>
      </c>
      <c r="AI142" s="24">
        <v>1334.1158700000001</v>
      </c>
      <c r="AJ142" s="24">
        <v>1413.2381600000001</v>
      </c>
      <c r="AK142" s="24">
        <v>1724.5250799999999</v>
      </c>
      <c r="AL142" s="24">
        <v>1955.14193</v>
      </c>
      <c r="AM142" s="24">
        <v>2023.2529999999999</v>
      </c>
      <c r="AN142" s="24">
        <v>2204.2583500000001</v>
      </c>
      <c r="AO142" s="24">
        <v>2510.98396</v>
      </c>
      <c r="AP142" s="24">
        <v>2905.9526799999999</v>
      </c>
      <c r="AQ142" s="24">
        <v>2883.85068</v>
      </c>
      <c r="AR142" s="24">
        <v>2857.6734099999999</v>
      </c>
      <c r="AS142" s="24">
        <v>3066.5031600000002</v>
      </c>
      <c r="AT142" s="24">
        <v>2931.4002</v>
      </c>
      <c r="AU142" s="24">
        <v>3153.7720199999999</v>
      </c>
      <c r="AV142" s="24">
        <v>3190.3104400000002</v>
      </c>
      <c r="AW142" s="24">
        <v>2871.51359</v>
      </c>
      <c r="AX142" s="24" t="s">
        <v>55</v>
      </c>
    </row>
    <row r="143" spans="1:51" ht="13" x14ac:dyDescent="0.3">
      <c r="A143" s="16" t="str">
        <f>VLOOKUP(B143,'UIS.Stat export (4)'!$B$6:$B$232,1,0)</f>
        <v>Mozambique</v>
      </c>
      <c r="B143" s="20" t="s">
        <v>197</v>
      </c>
      <c r="C143" s="19" t="s">
        <v>53</v>
      </c>
      <c r="D143" s="27">
        <f t="shared" ref="D143" si="278">TREND(E143:L143,E$4:L$4,D$4)</f>
        <v>266.94993462638831</v>
      </c>
      <c r="E143" s="27">
        <f t="shared" ref="E143" si="279">TREND(F143:M143,F$4:M$4,E$4)</f>
        <v>263.89750002877236</v>
      </c>
      <c r="F143" s="27">
        <f t="shared" ref="F143" si="280">TREND(G143:N143,G$4:N$4,F$4)</f>
        <v>263.72479084865427</v>
      </c>
      <c r="G143" s="27">
        <f t="shared" ref="G143" si="281">TREND(H143:O143,H$4:O$4,G$4)</f>
        <v>266.75336041333776</v>
      </c>
      <c r="H143" s="27">
        <f t="shared" ref="H143" si="282">TREND(I143:P143,I$4:P$4,H$4)</f>
        <v>270.09725544825142</v>
      </c>
      <c r="I143" s="27">
        <f t="shared" ref="I143" si="283">TREND(J143:Q143,J$4:Q$4,I$4)</f>
        <v>278.92822555120387</v>
      </c>
      <c r="J143" s="27">
        <f t="shared" ref="J143" si="284">TREND(K143:R143,K$4:R$4,J$4)</f>
        <v>281.72859302296001</v>
      </c>
      <c r="K143" s="27">
        <f t="shared" ref="K143" si="285">TREND(L143:S143,L$4:S$4,K$4)</f>
        <v>269.55698658163328</v>
      </c>
      <c r="L143" s="27">
        <f t="shared" ref="L143" si="286">TREND(M143:T143,M$4:T$4,L$4)</f>
        <v>257.62180035714482</v>
      </c>
      <c r="M143" s="27">
        <f t="shared" ref="M143" si="287">TREND(N143:U143,N$4:U$4,M$4)</f>
        <v>293.73374357142848</v>
      </c>
      <c r="N143" s="25">
        <v>295.42124000000001</v>
      </c>
      <c r="O143" s="25">
        <v>288.84521999999998</v>
      </c>
      <c r="P143" s="25">
        <v>288.93097</v>
      </c>
      <c r="Q143" s="25">
        <v>253.60762</v>
      </c>
      <c r="R143" s="25">
        <v>260.07745</v>
      </c>
      <c r="S143" s="25">
        <v>340.24590000000001</v>
      </c>
      <c r="T143" s="25">
        <v>398.58091999999999</v>
      </c>
      <c r="U143" s="25">
        <v>179.10301999999999</v>
      </c>
      <c r="V143" s="25">
        <v>159.50532999999999</v>
      </c>
      <c r="W143" s="25">
        <v>175.55106000000001</v>
      </c>
      <c r="X143" s="25">
        <v>187.86382</v>
      </c>
      <c r="Y143" s="25">
        <v>237.88606999999999</v>
      </c>
      <c r="Z143" s="25">
        <v>161.30511999999999</v>
      </c>
      <c r="AA143" s="25">
        <v>162.07653999999999</v>
      </c>
      <c r="AB143" s="25">
        <v>160.16793000000001</v>
      </c>
      <c r="AC143" s="25">
        <v>158.46934999999999</v>
      </c>
      <c r="AD143" s="25">
        <v>214.72732999999999</v>
      </c>
      <c r="AE143" s="25">
        <v>250.53630999999999</v>
      </c>
      <c r="AF143" s="25">
        <v>281.40768000000003</v>
      </c>
      <c r="AG143" s="25">
        <v>298.32972000000001</v>
      </c>
      <c r="AH143" s="25">
        <v>274.65625999999997</v>
      </c>
      <c r="AI143" s="25">
        <v>253.66316</v>
      </c>
      <c r="AJ143" s="25">
        <v>260.04367000000002</v>
      </c>
      <c r="AK143" s="25">
        <v>280.87257</v>
      </c>
      <c r="AL143" s="25">
        <v>332.88290999999998</v>
      </c>
      <c r="AM143" s="25">
        <v>365.59685000000002</v>
      </c>
      <c r="AN143" s="25">
        <v>382.37795999999997</v>
      </c>
      <c r="AO143" s="25">
        <v>418.91298999999998</v>
      </c>
      <c r="AP143" s="25">
        <v>499.88709</v>
      </c>
      <c r="AQ143" s="25">
        <v>461.42522000000002</v>
      </c>
      <c r="AR143" s="25">
        <v>417.50123000000002</v>
      </c>
      <c r="AS143" s="25">
        <v>524.89144999999996</v>
      </c>
      <c r="AT143" s="25">
        <v>564.81245999999999</v>
      </c>
      <c r="AU143" s="25">
        <v>605.23443999999995</v>
      </c>
      <c r="AV143" s="25">
        <v>622.63806</v>
      </c>
      <c r="AW143" s="25">
        <v>525.00815999999998</v>
      </c>
      <c r="AX143" s="25" t="s">
        <v>55</v>
      </c>
    </row>
    <row r="144" spans="1:51" ht="13" hidden="1" x14ac:dyDescent="0.3">
      <c r="A144" s="16" t="str">
        <f>VLOOKUP(B144,'UIS.Stat export (4)'!$B$6:$B$232,1,0)</f>
        <v>Myanmar</v>
      </c>
      <c r="B144" s="20" t="s">
        <v>198</v>
      </c>
      <c r="C144" s="19" t="s">
        <v>53</v>
      </c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>
        <v>1421.48386</v>
      </c>
      <c r="AU144" s="24">
        <v>1106.9915800000001</v>
      </c>
      <c r="AV144" s="24">
        <v>1203.8447200000001</v>
      </c>
      <c r="AW144" s="24">
        <v>1203.50539</v>
      </c>
      <c r="AX144" s="24" t="s">
        <v>55</v>
      </c>
      <c r="AY144" s="16">
        <v>1</v>
      </c>
    </row>
    <row r="145" spans="1:51" ht="13" x14ac:dyDescent="0.3">
      <c r="A145" s="16" t="str">
        <f>VLOOKUP(B145,'UIS.Stat export (4)'!$B$6:$B$232,1,0)</f>
        <v>Namibia</v>
      </c>
      <c r="B145" s="20" t="s">
        <v>199</v>
      </c>
      <c r="C145" s="19" t="s">
        <v>53</v>
      </c>
      <c r="D145" s="27">
        <f t="shared" ref="D145:L145" si="288">TREND(E145:AC145,E$4:AC$4,D$4)</f>
        <v>1784.669341332632</v>
      </c>
      <c r="E145" s="27">
        <f t="shared" si="288"/>
        <v>1783.7793758376902</v>
      </c>
      <c r="F145" s="27">
        <f t="shared" si="288"/>
        <v>1786.1744104929785</v>
      </c>
      <c r="G145" s="27">
        <f t="shared" si="288"/>
        <v>1807.900175322342</v>
      </c>
      <c r="H145" s="27">
        <f t="shared" si="288"/>
        <v>1833.0552062421193</v>
      </c>
      <c r="I145" s="27">
        <f t="shared" si="288"/>
        <v>1856.2402613338782</v>
      </c>
      <c r="J145" s="27">
        <f t="shared" si="288"/>
        <v>1893.0172167000492</v>
      </c>
      <c r="K145" s="27">
        <f t="shared" si="288"/>
        <v>1932.1651582377981</v>
      </c>
      <c r="L145" s="27">
        <f t="shared" si="288"/>
        <v>1910.9304600799987</v>
      </c>
      <c r="M145" s="27">
        <f>TREND(N145:AL145,N$4:AL$4,M$4)</f>
        <v>1842.412785499997</v>
      </c>
      <c r="N145" s="25">
        <v>2404.1007500000001</v>
      </c>
      <c r="O145" s="25">
        <v>2184.0031600000002</v>
      </c>
      <c r="P145" s="25">
        <v>2013.7615000000001</v>
      </c>
      <c r="Q145" s="25">
        <v>2133.6947500000001</v>
      </c>
      <c r="R145" s="25">
        <v>1763.05701</v>
      </c>
      <c r="S145" s="25">
        <v>1405.7859800000001</v>
      </c>
      <c r="T145" s="25">
        <v>1520.5691400000001</v>
      </c>
      <c r="U145" s="25">
        <v>1852.50406</v>
      </c>
      <c r="V145" s="25">
        <v>1922.41032</v>
      </c>
      <c r="W145" s="25">
        <v>1871.79332</v>
      </c>
      <c r="X145" s="25">
        <v>1981.2519199999999</v>
      </c>
      <c r="Y145" s="25">
        <v>2054.8634000000002</v>
      </c>
      <c r="Z145" s="25">
        <v>2278.0946800000002</v>
      </c>
      <c r="AA145" s="25">
        <v>2063.8135200000002</v>
      </c>
      <c r="AB145" s="25">
        <v>2264.6547399999999</v>
      </c>
      <c r="AC145" s="25">
        <v>2383.29394</v>
      </c>
      <c r="AD145" s="25">
        <v>2313.5093000000002</v>
      </c>
      <c r="AE145" s="25">
        <v>2333.57359</v>
      </c>
      <c r="AF145" s="25">
        <v>2114.1971100000001</v>
      </c>
      <c r="AG145" s="25">
        <v>2056.1639599999999</v>
      </c>
      <c r="AH145" s="25">
        <v>2059.4090099999999</v>
      </c>
      <c r="AI145" s="25">
        <v>1836.75532</v>
      </c>
      <c r="AJ145" s="25">
        <v>1716.89588</v>
      </c>
      <c r="AK145" s="25">
        <v>2489.8939500000001</v>
      </c>
      <c r="AL145" s="25">
        <v>3298.9016499999998</v>
      </c>
      <c r="AM145" s="25">
        <v>3582.2598200000002</v>
      </c>
      <c r="AN145" s="25">
        <v>3884.6468300000001</v>
      </c>
      <c r="AO145" s="25">
        <v>4195.9363899999998</v>
      </c>
      <c r="AP145" s="25">
        <v>4011.3011700000002</v>
      </c>
      <c r="AQ145" s="25">
        <v>4123.9399999999996</v>
      </c>
      <c r="AR145" s="25">
        <v>5143.1306800000002</v>
      </c>
      <c r="AS145" s="25">
        <v>5539.6151600000003</v>
      </c>
      <c r="AT145" s="25">
        <v>5679.8291300000001</v>
      </c>
      <c r="AU145" s="25">
        <v>5420.8116900000005</v>
      </c>
      <c r="AV145" s="25">
        <v>5342.9444599999997</v>
      </c>
      <c r="AW145" s="25">
        <v>4695.7651500000002</v>
      </c>
      <c r="AX145" s="25" t="s">
        <v>55</v>
      </c>
    </row>
    <row r="146" spans="1:51" ht="13" hidden="1" x14ac:dyDescent="0.3">
      <c r="A146" s="16" t="str">
        <f>VLOOKUP(B146,'UIS.Stat export (4)'!$B$6:$B$232,1,0)</f>
        <v>Nauru</v>
      </c>
      <c r="B146" s="29" t="s">
        <v>200</v>
      </c>
      <c r="C146" s="19" t="s">
        <v>53</v>
      </c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 t="s">
        <v>55</v>
      </c>
      <c r="AY146" s="16">
        <v>1</v>
      </c>
    </row>
    <row r="147" spans="1:51" ht="13" x14ac:dyDescent="0.3">
      <c r="A147" s="16" t="str">
        <f>VLOOKUP(B147,'UIS.Stat export (4)'!$B$6:$B$232,1,0)</f>
        <v>Nepal</v>
      </c>
      <c r="B147" s="20" t="s">
        <v>201</v>
      </c>
      <c r="C147" s="19" t="s">
        <v>53</v>
      </c>
      <c r="D147" s="25">
        <v>72.243030000000005</v>
      </c>
      <c r="E147" s="25">
        <v>72.165850000000006</v>
      </c>
      <c r="F147" s="25">
        <v>82.008039999999994</v>
      </c>
      <c r="G147" s="25">
        <v>76.225319999999996</v>
      </c>
      <c r="H147" s="25">
        <v>93.485600000000005</v>
      </c>
      <c r="I147" s="25">
        <v>118.36037</v>
      </c>
      <c r="J147" s="25">
        <v>106.75469</v>
      </c>
      <c r="K147" s="25">
        <v>99.354780000000005</v>
      </c>
      <c r="L147" s="25">
        <v>112.73942</v>
      </c>
      <c r="M147" s="25">
        <v>127.1956</v>
      </c>
      <c r="N147" s="25">
        <v>130.68544</v>
      </c>
      <c r="O147" s="25">
        <v>149.34293</v>
      </c>
      <c r="P147" s="25">
        <v>153.59216000000001</v>
      </c>
      <c r="Q147" s="25">
        <v>153.29578000000001</v>
      </c>
      <c r="R147" s="25">
        <v>157.99701999999999</v>
      </c>
      <c r="S147" s="25">
        <v>156.74653000000001</v>
      </c>
      <c r="T147" s="25">
        <v>166.79077000000001</v>
      </c>
      <c r="U147" s="25">
        <v>169.25531000000001</v>
      </c>
      <c r="V147" s="25">
        <v>195.18405999999999</v>
      </c>
      <c r="W147" s="25">
        <v>192.78886</v>
      </c>
      <c r="X147" s="25">
        <v>193.55563000000001</v>
      </c>
      <c r="Y147" s="25">
        <v>203.84729999999999</v>
      </c>
      <c r="Z147" s="25">
        <v>172.07758999999999</v>
      </c>
      <c r="AA147" s="25">
        <v>180.18501000000001</v>
      </c>
      <c r="AB147" s="25">
        <v>194.96109000000001</v>
      </c>
      <c r="AC147" s="25">
        <v>205.74653000000001</v>
      </c>
      <c r="AD147" s="25">
        <v>206.44096999999999</v>
      </c>
      <c r="AE147" s="25">
        <v>219.63105999999999</v>
      </c>
      <c r="AF147" s="25">
        <v>212.37424999999999</v>
      </c>
      <c r="AG147" s="25">
        <v>215.89667</v>
      </c>
      <c r="AH147" s="25">
        <v>231.43297000000001</v>
      </c>
      <c r="AI147" s="25">
        <v>248.83294000000001</v>
      </c>
      <c r="AJ147" s="25">
        <v>246.80358000000001</v>
      </c>
      <c r="AK147" s="25">
        <v>254.55394000000001</v>
      </c>
      <c r="AL147" s="25">
        <v>288.6696</v>
      </c>
      <c r="AM147" s="25">
        <v>318.74810000000002</v>
      </c>
      <c r="AN147" s="25">
        <v>350.60847000000001</v>
      </c>
      <c r="AO147" s="25">
        <v>396.16977000000003</v>
      </c>
      <c r="AP147" s="25">
        <v>476.55655999999999</v>
      </c>
      <c r="AQ147" s="25">
        <v>483.40341000000001</v>
      </c>
      <c r="AR147" s="25">
        <v>595.42751999999996</v>
      </c>
      <c r="AS147" s="25">
        <v>695.88319999999999</v>
      </c>
      <c r="AT147" s="25">
        <v>685.49675999999999</v>
      </c>
      <c r="AU147" s="25">
        <v>692.33631000000003</v>
      </c>
      <c r="AV147" s="25">
        <v>701.68006000000003</v>
      </c>
      <c r="AW147" s="25">
        <v>732.29872</v>
      </c>
      <c r="AX147" s="25" t="s">
        <v>55</v>
      </c>
    </row>
    <row r="148" spans="1:51" ht="13" x14ac:dyDescent="0.3">
      <c r="A148" s="16" t="str">
        <f>VLOOKUP(B148,'UIS.Stat export (4)'!$B$6:$B$232,1,0)</f>
        <v>Netherlands</v>
      </c>
      <c r="B148" s="20" t="s">
        <v>202</v>
      </c>
      <c r="C148" s="19" t="s">
        <v>53</v>
      </c>
      <c r="D148" s="24">
        <v>2889.7148000000002</v>
      </c>
      <c r="E148" s="24">
        <v>3335.49361</v>
      </c>
      <c r="F148" s="24">
        <v>4052.06603</v>
      </c>
      <c r="G148" s="24">
        <v>5277.3500299999996</v>
      </c>
      <c r="H148" s="24">
        <v>6358.7723800000003</v>
      </c>
      <c r="I148" s="24">
        <v>7241.8860699999996</v>
      </c>
      <c r="J148" s="24">
        <v>7824.5327100000004</v>
      </c>
      <c r="K148" s="24">
        <v>9049.8124800000005</v>
      </c>
      <c r="L148" s="24">
        <v>11036.70732</v>
      </c>
      <c r="M148" s="24">
        <v>12635.195729999999</v>
      </c>
      <c r="N148" s="24">
        <v>13615.83707</v>
      </c>
      <c r="O148" s="24">
        <v>11373.412689999999</v>
      </c>
      <c r="P148" s="24">
        <v>10931.33842</v>
      </c>
      <c r="Q148" s="24">
        <v>10544.045899999999</v>
      </c>
      <c r="R148" s="24">
        <v>9849.8219700000009</v>
      </c>
      <c r="S148" s="24">
        <v>9799.4430400000001</v>
      </c>
      <c r="T148" s="24">
        <v>13607.92719</v>
      </c>
      <c r="U148" s="24">
        <v>16496.295989999999</v>
      </c>
      <c r="V148" s="24">
        <v>17518.028760000001</v>
      </c>
      <c r="W148" s="24">
        <v>17175.645369999998</v>
      </c>
      <c r="X148" s="24">
        <v>21019.125670000001</v>
      </c>
      <c r="Y148" s="24">
        <v>21454.86289</v>
      </c>
      <c r="Z148" s="24">
        <v>23598.95076</v>
      </c>
      <c r="AA148" s="24">
        <v>22827.300039999998</v>
      </c>
      <c r="AB148" s="24">
        <v>24331.75402</v>
      </c>
      <c r="AC148" s="24">
        <v>28884.713520000001</v>
      </c>
      <c r="AD148" s="24">
        <v>28698.666020000001</v>
      </c>
      <c r="AE148" s="24">
        <v>26404.986730000001</v>
      </c>
      <c r="AF148" s="24">
        <v>27533.606790000002</v>
      </c>
      <c r="AG148" s="24">
        <v>27951.73429</v>
      </c>
      <c r="AH148" s="24">
        <v>25921.127939999998</v>
      </c>
      <c r="AI148" s="24">
        <v>26584.12169</v>
      </c>
      <c r="AJ148" s="24">
        <v>28817.323209999999</v>
      </c>
      <c r="AK148" s="24">
        <v>35245.164069999999</v>
      </c>
      <c r="AL148" s="24">
        <v>39954.642220000002</v>
      </c>
      <c r="AM148" s="24">
        <v>41577.160089999998</v>
      </c>
      <c r="AN148" s="24">
        <v>44453.971189999997</v>
      </c>
      <c r="AO148" s="24">
        <v>51241.315620000001</v>
      </c>
      <c r="AP148" s="24">
        <v>56928.820480000002</v>
      </c>
      <c r="AQ148" s="24">
        <v>51900.340089999998</v>
      </c>
      <c r="AR148" s="24">
        <v>50341.251920000002</v>
      </c>
      <c r="AS148" s="24">
        <v>53537.275150000001</v>
      </c>
      <c r="AT148" s="24">
        <v>49474.705609999997</v>
      </c>
      <c r="AU148" s="24">
        <v>51425.078990000002</v>
      </c>
      <c r="AV148" s="24">
        <v>52138.683920000003</v>
      </c>
      <c r="AW148" s="24">
        <v>44433.41433</v>
      </c>
      <c r="AX148" s="24" t="s">
        <v>55</v>
      </c>
    </row>
    <row r="149" spans="1:51" ht="13" x14ac:dyDescent="0.3">
      <c r="A149" s="16" t="str">
        <f>VLOOKUP(B149,'UIS.Stat export (4)'!$B$6:$B$232,1,0)</f>
        <v>New Caledonia</v>
      </c>
      <c r="B149" s="20" t="s">
        <v>204</v>
      </c>
      <c r="C149" s="19" t="s">
        <v>53</v>
      </c>
      <c r="D149" s="25">
        <v>3203.7114499999998</v>
      </c>
      <c r="E149" s="25">
        <v>3446.9527899999998</v>
      </c>
      <c r="F149" s="25">
        <v>4031.01604</v>
      </c>
      <c r="G149" s="25">
        <v>4220.1935000000003</v>
      </c>
      <c r="H149" s="25">
        <v>4865.6503700000003</v>
      </c>
      <c r="I149" s="25">
        <v>6163.3801199999998</v>
      </c>
      <c r="J149" s="25">
        <v>5957.5411199999999</v>
      </c>
      <c r="K149" s="25">
        <v>6158.9467400000003</v>
      </c>
      <c r="L149" s="25">
        <v>6152.7825300000004</v>
      </c>
      <c r="M149" s="25">
        <v>7561.1922800000002</v>
      </c>
      <c r="N149" s="25">
        <v>8443.1070500000005</v>
      </c>
      <c r="O149" s="25">
        <v>6817.8325299999997</v>
      </c>
      <c r="P149" s="25">
        <v>6208.7826299999997</v>
      </c>
      <c r="Q149" s="25">
        <v>5540.2349700000004</v>
      </c>
      <c r="R149" s="25">
        <v>5249.0536000000002</v>
      </c>
      <c r="S149" s="25">
        <v>5534.63141</v>
      </c>
      <c r="T149" s="25">
        <v>7634.3343999999997</v>
      </c>
      <c r="U149" s="25">
        <v>9271.7353999999996</v>
      </c>
      <c r="V149" s="25">
        <v>12665.66323</v>
      </c>
      <c r="W149" s="25">
        <v>13092.264730000001</v>
      </c>
      <c r="X149" s="25">
        <v>14800.028689999999</v>
      </c>
      <c r="Y149" s="25">
        <v>15133.16224</v>
      </c>
      <c r="Z149" s="25">
        <v>16261.29693</v>
      </c>
      <c r="AA149" s="25">
        <v>16640.802350000002</v>
      </c>
      <c r="AB149" s="25">
        <v>16037.025240000001</v>
      </c>
      <c r="AC149" s="25">
        <v>18721.05644</v>
      </c>
      <c r="AD149" s="25">
        <v>18257.215049999901</v>
      </c>
      <c r="AE149" s="25">
        <v>16341.58735</v>
      </c>
      <c r="AF149" s="25">
        <v>15387.86958</v>
      </c>
      <c r="AG149" s="25">
        <v>14611.8328</v>
      </c>
      <c r="AH149" s="25">
        <v>12579.59511</v>
      </c>
      <c r="AI149" s="30">
        <f>TREND($D149:AH149,$D$4:AH$4,AI$4)</f>
        <v>17901.559021096677</v>
      </c>
      <c r="AJ149" s="30">
        <f>TREND($D149:AI149,$D$4:AI$4,AJ$4)</f>
        <v>18401.474043241935</v>
      </c>
      <c r="AK149" s="30">
        <f>TREND($D149:AJ149,$D$4:AJ$4,AK$4)</f>
        <v>18901.389065387077</v>
      </c>
      <c r="AL149" s="30">
        <f>TREND($D149:AK149,$D$4:AK$4,AL$4)</f>
        <v>19401.304087532219</v>
      </c>
      <c r="AM149" s="30">
        <f>TREND($D149:AL149,$D$4:AL$4,AM$4)</f>
        <v>19901.21910967736</v>
      </c>
      <c r="AN149" s="30">
        <f>TREND($D149:AM149,$D$4:AM$4,AN$4)</f>
        <v>20401.134131822502</v>
      </c>
      <c r="AO149" s="30">
        <f>TREND($D149:AN149,$D$4:AN$4,AO$4)</f>
        <v>20901.049153967761</v>
      </c>
      <c r="AP149" s="30">
        <f>TREND($D149:AO149,$D$4:AO$4,AP$4)</f>
        <v>21400.964176112902</v>
      </c>
      <c r="AQ149" s="30">
        <f>TREND($D149:AP149,$D$4:AP$4,AQ$4)</f>
        <v>21900.879198258044</v>
      </c>
      <c r="AR149" s="30">
        <f>TREND($D149:AQ149,$D$4:AQ$4,AR$4)</f>
        <v>22400.794220403186</v>
      </c>
      <c r="AS149" s="30">
        <f>TREND($D149:AR149,$D$4:AR$4,AS$4)</f>
        <v>22900.709242548328</v>
      </c>
      <c r="AT149" s="30">
        <f>TREND($D149:AS149,$D$4:AS$4,AT$4)</f>
        <v>23400.62426469347</v>
      </c>
      <c r="AU149" s="30">
        <f>TREND($D149:AT149,$D$4:AT$4,AU$4)</f>
        <v>23900.539286838728</v>
      </c>
      <c r="AV149" s="30">
        <f>TREND($D149:AU149,$D$4:AU$4,AV$4)</f>
        <v>24400.45430898387</v>
      </c>
      <c r="AW149" s="30">
        <f>TREND($D149:AV149,$D$4:AV$4,AW$4)</f>
        <v>24900.369331129012</v>
      </c>
      <c r="AX149" s="25" t="s">
        <v>55</v>
      </c>
    </row>
    <row r="150" spans="1:51" ht="13" x14ac:dyDescent="0.3">
      <c r="A150" s="16" t="str">
        <f>VLOOKUP(B150,'UIS.Stat export (4)'!$B$6:$B$232,1,0)</f>
        <v>New Zealand</v>
      </c>
      <c r="B150" s="20" t="s">
        <v>205</v>
      </c>
      <c r="C150" s="19" t="s">
        <v>53</v>
      </c>
      <c r="D150" s="27">
        <f t="shared" ref="D150" si="289">TREND(E150:L150,E$4:L$4,D$4)</f>
        <v>2689.8523128571687</v>
      </c>
      <c r="E150" s="24">
        <v>2773.3231099999998</v>
      </c>
      <c r="F150" s="24">
        <v>3294.64894</v>
      </c>
      <c r="G150" s="24">
        <v>4323.1965300000002</v>
      </c>
      <c r="H150" s="24">
        <v>4610.1143899999997</v>
      </c>
      <c r="I150" s="24">
        <v>4171.7697399999997</v>
      </c>
      <c r="J150" s="24">
        <v>4373.8410000000003</v>
      </c>
      <c r="K150" s="24">
        <v>4950.2717300000004</v>
      </c>
      <c r="L150" s="24">
        <v>5936.6504100000002</v>
      </c>
      <c r="M150" s="24">
        <v>6667.8164699999998</v>
      </c>
      <c r="N150" s="24">
        <v>7467.4780600000004</v>
      </c>
      <c r="O150" s="24">
        <v>7813.8875399999997</v>
      </c>
      <c r="P150" s="24">
        <v>7656.4757300000001</v>
      </c>
      <c r="Q150" s="24">
        <v>7598.1066199999996</v>
      </c>
      <c r="R150" s="24">
        <v>6713.5994600000004</v>
      </c>
      <c r="S150" s="24">
        <v>7600.7227700000003</v>
      </c>
      <c r="T150" s="24">
        <v>9427.7166199999992</v>
      </c>
      <c r="U150" s="24">
        <v>12331.105869999999</v>
      </c>
      <c r="V150" s="24">
        <v>13758.95945</v>
      </c>
      <c r="W150" s="24">
        <v>13312.206200000001</v>
      </c>
      <c r="X150" s="24">
        <v>13663.2011</v>
      </c>
      <c r="Y150" s="24">
        <v>12230.07345</v>
      </c>
      <c r="Z150" s="24">
        <v>11792.98869</v>
      </c>
      <c r="AA150" s="24">
        <v>13094.190629999999</v>
      </c>
      <c r="AB150" s="24">
        <v>15280.48144</v>
      </c>
      <c r="AC150" s="24">
        <v>17400.420180000001</v>
      </c>
      <c r="AD150" s="24">
        <v>18794.436040000001</v>
      </c>
      <c r="AE150" s="24">
        <v>17474.02032</v>
      </c>
      <c r="AF150" s="24">
        <v>14738.3076</v>
      </c>
      <c r="AG150" s="24">
        <v>15321.95319</v>
      </c>
      <c r="AH150" s="24">
        <v>13641.102720000001</v>
      </c>
      <c r="AI150" s="24">
        <v>13882.856830000001</v>
      </c>
      <c r="AJ150" s="24">
        <v>16874.312320000001</v>
      </c>
      <c r="AK150" s="24">
        <v>21913.708170000002</v>
      </c>
      <c r="AL150" s="24">
        <v>25420.23488</v>
      </c>
      <c r="AM150" s="24">
        <v>27750.89515</v>
      </c>
      <c r="AN150" s="24">
        <v>26670.864519999999</v>
      </c>
      <c r="AO150" s="24">
        <v>32509.734710000001</v>
      </c>
      <c r="AP150" s="24">
        <v>31287.61364</v>
      </c>
      <c r="AQ150" s="24">
        <v>28200.941930000001</v>
      </c>
      <c r="AR150" s="24">
        <v>33692.169600000001</v>
      </c>
      <c r="AS150" s="24">
        <v>38426.695330000002</v>
      </c>
      <c r="AT150" s="24">
        <v>40066.5648</v>
      </c>
      <c r="AU150" s="24">
        <v>42928.09633</v>
      </c>
      <c r="AV150" s="24">
        <v>44380.426579999999</v>
      </c>
      <c r="AW150" s="24">
        <v>37807.967279999997</v>
      </c>
      <c r="AX150" s="24" t="s">
        <v>55</v>
      </c>
    </row>
    <row r="151" spans="1:51" ht="13" x14ac:dyDescent="0.3">
      <c r="A151" s="16" t="str">
        <f>VLOOKUP(B151,'UIS.Stat export (4)'!$B$6:$B$232,1,0)</f>
        <v>Nicaragua</v>
      </c>
      <c r="B151" s="20" t="s">
        <v>206</v>
      </c>
      <c r="C151" s="19" t="s">
        <v>53</v>
      </c>
      <c r="D151" s="25">
        <v>324.66183999999998</v>
      </c>
      <c r="E151" s="25">
        <v>335.09309999999999</v>
      </c>
      <c r="F151" s="25">
        <v>344.56713999999999</v>
      </c>
      <c r="G151" s="25">
        <v>415.62988000000001</v>
      </c>
      <c r="H151" s="25">
        <v>561.01985999999999</v>
      </c>
      <c r="I151" s="25">
        <v>565.51392999999996</v>
      </c>
      <c r="J151" s="25">
        <v>636.89342999999997</v>
      </c>
      <c r="K151" s="25">
        <v>748.87219000000005</v>
      </c>
      <c r="L151" s="25">
        <v>694.16575999999998</v>
      </c>
      <c r="M151" s="25">
        <v>496.49135999999999</v>
      </c>
      <c r="N151" s="25">
        <v>659.80289000000005</v>
      </c>
      <c r="O151" s="25">
        <v>740.33726999999999</v>
      </c>
      <c r="P151" s="25">
        <v>714.44638999999995</v>
      </c>
      <c r="Q151" s="25">
        <v>780.37153999999998</v>
      </c>
      <c r="R151" s="25">
        <v>861.39341999999999</v>
      </c>
      <c r="S151" s="25">
        <v>723.54652999999996</v>
      </c>
      <c r="T151" s="25">
        <v>760.03827999999999</v>
      </c>
      <c r="U151" s="25">
        <v>991.82581000000005</v>
      </c>
      <c r="V151" s="25">
        <v>662.95357000000001</v>
      </c>
      <c r="W151" s="25">
        <v>249.84446</v>
      </c>
      <c r="X151" s="25">
        <v>243.56131999999999</v>
      </c>
      <c r="Y151" s="25">
        <v>351.39783999999997</v>
      </c>
      <c r="Z151" s="25">
        <v>413.91987999999998</v>
      </c>
      <c r="AA151" s="25">
        <v>396.79739999999998</v>
      </c>
      <c r="AB151" s="25">
        <v>854.54953</v>
      </c>
      <c r="AC151" s="25">
        <v>897.71561999999994</v>
      </c>
      <c r="AD151" s="25">
        <v>916.51909999999998</v>
      </c>
      <c r="AE151" s="25">
        <v>917.12864999999999</v>
      </c>
      <c r="AF151" s="25">
        <v>951.87315999999998</v>
      </c>
      <c r="AG151" s="25">
        <v>981.02029000000005</v>
      </c>
      <c r="AH151" s="25">
        <v>1016.02155</v>
      </c>
      <c r="AI151" s="25">
        <v>1043.60076</v>
      </c>
      <c r="AJ151" s="25">
        <v>1010.14689</v>
      </c>
      <c r="AK151" s="25">
        <v>1015.5659000000001</v>
      </c>
      <c r="AL151" s="25">
        <v>1091.5051599999999</v>
      </c>
      <c r="AM151" s="25">
        <v>1175.11644</v>
      </c>
      <c r="AN151" s="25">
        <v>1245.1421</v>
      </c>
      <c r="AO151" s="25">
        <v>1350.5872199999999</v>
      </c>
      <c r="AP151" s="25">
        <v>1517.8036099999999</v>
      </c>
      <c r="AQ151" s="25">
        <v>1478.9713899999999</v>
      </c>
      <c r="AR151" s="25">
        <v>1523.4814699999999</v>
      </c>
      <c r="AS151" s="25">
        <v>1679.7482</v>
      </c>
      <c r="AT151" s="25">
        <v>1776.2092399999999</v>
      </c>
      <c r="AU151" s="25">
        <v>1829.0249899999999</v>
      </c>
      <c r="AV151" s="25">
        <v>1960.49091</v>
      </c>
      <c r="AW151" s="25">
        <v>2086.895</v>
      </c>
      <c r="AX151" s="25" t="s">
        <v>55</v>
      </c>
    </row>
    <row r="152" spans="1:51" ht="13" x14ac:dyDescent="0.3">
      <c r="A152" s="16" t="str">
        <f>VLOOKUP(B152,'UIS.Stat export (4)'!$B$6:$B$232,1,0)</f>
        <v>Niger</v>
      </c>
      <c r="B152" s="20" t="s">
        <v>207</v>
      </c>
      <c r="C152" s="19" t="s">
        <v>53</v>
      </c>
      <c r="D152" s="24">
        <v>144.51086000000001</v>
      </c>
      <c r="E152" s="24">
        <v>150.02283</v>
      </c>
      <c r="F152" s="24">
        <v>156.27419</v>
      </c>
      <c r="G152" s="24">
        <v>193.63441</v>
      </c>
      <c r="H152" s="24">
        <v>204.13553999999999</v>
      </c>
      <c r="I152" s="24">
        <v>202.80121</v>
      </c>
      <c r="J152" s="24">
        <v>200.06460999999999</v>
      </c>
      <c r="K152" s="24">
        <v>235.83080000000001</v>
      </c>
      <c r="L152" s="24">
        <v>314.82968</v>
      </c>
      <c r="M152" s="24">
        <v>363.75736999999998</v>
      </c>
      <c r="N152" s="24">
        <v>420.67043999999999</v>
      </c>
      <c r="O152" s="24">
        <v>354.15622999999999</v>
      </c>
      <c r="P152" s="24">
        <v>320.28931</v>
      </c>
      <c r="Q152" s="24">
        <v>278.55826000000002</v>
      </c>
      <c r="R152" s="24">
        <v>219.66614000000001</v>
      </c>
      <c r="S152" s="24">
        <v>210.66772</v>
      </c>
      <c r="T152" s="24">
        <v>270.78854000000001</v>
      </c>
      <c r="U152" s="24">
        <v>308.70418000000001</v>
      </c>
      <c r="V152" s="24">
        <v>306.26123000000001</v>
      </c>
      <c r="W152" s="24">
        <v>284.12214</v>
      </c>
      <c r="X152" s="24">
        <v>313.53762</v>
      </c>
      <c r="Y152" s="24">
        <v>284.98390999999998</v>
      </c>
      <c r="Z152" s="24">
        <v>277.76544999999999</v>
      </c>
      <c r="AA152" s="24">
        <v>183.97730000000001</v>
      </c>
      <c r="AB152" s="24">
        <v>172.93860000000001</v>
      </c>
      <c r="AC152" s="24">
        <v>200.89948999999999</v>
      </c>
      <c r="AD152" s="24">
        <v>204.88829000000001</v>
      </c>
      <c r="AE152" s="24">
        <v>183.47817000000001</v>
      </c>
      <c r="AF152" s="24">
        <v>199.06120999999999</v>
      </c>
      <c r="AG152" s="24">
        <v>186.49965</v>
      </c>
      <c r="AH152" s="24">
        <v>160.21834000000001</v>
      </c>
      <c r="AI152" s="24">
        <v>167.09123</v>
      </c>
      <c r="AJ152" s="24">
        <v>179.73527000000001</v>
      </c>
      <c r="AK152" s="24">
        <v>218.04712000000001</v>
      </c>
      <c r="AL152" s="24">
        <v>234.91042999999999</v>
      </c>
      <c r="AM152" s="24">
        <v>252.50461999999999</v>
      </c>
      <c r="AN152" s="24">
        <v>260.56376999999998</v>
      </c>
      <c r="AO152" s="24">
        <v>295.39319999999998</v>
      </c>
      <c r="AP152" s="24">
        <v>358.19141000000002</v>
      </c>
      <c r="AQ152" s="24">
        <v>344.37563999999998</v>
      </c>
      <c r="AR152" s="24">
        <v>351.00621999999998</v>
      </c>
      <c r="AS152" s="24">
        <v>378.20055000000002</v>
      </c>
      <c r="AT152" s="24">
        <v>393.64341999999999</v>
      </c>
      <c r="AU152" s="24">
        <v>417.67030999999997</v>
      </c>
      <c r="AV152" s="24">
        <v>431.38168000000002</v>
      </c>
      <c r="AW152" s="24">
        <v>358.95814999999999</v>
      </c>
      <c r="AX152" s="24" t="s">
        <v>55</v>
      </c>
    </row>
    <row r="153" spans="1:51" ht="13" x14ac:dyDescent="0.3">
      <c r="A153" s="16" t="str">
        <f>VLOOKUP(B153,'UIS.Stat export (4)'!$B$6:$B$232,1,0)</f>
        <v>Nigeria</v>
      </c>
      <c r="B153" s="20" t="s">
        <v>208</v>
      </c>
      <c r="C153" s="19" t="s">
        <v>53</v>
      </c>
      <c r="D153" s="25">
        <v>223.5068</v>
      </c>
      <c r="E153" s="25">
        <v>159.81154000000001</v>
      </c>
      <c r="F153" s="25">
        <v>208.64454000000001</v>
      </c>
      <c r="G153" s="25">
        <v>251.51791</v>
      </c>
      <c r="H153" s="25">
        <v>401.67858000000001</v>
      </c>
      <c r="I153" s="25">
        <v>437.01209</v>
      </c>
      <c r="J153" s="25">
        <v>554.95280000000002</v>
      </c>
      <c r="K153" s="25">
        <v>534.44827999999995</v>
      </c>
      <c r="L153" s="25">
        <v>525.48825999999997</v>
      </c>
      <c r="M153" s="25">
        <v>659.87753999999995</v>
      </c>
      <c r="N153" s="25">
        <v>871.14581999999996</v>
      </c>
      <c r="O153" s="25">
        <v>806.50783999999999</v>
      </c>
      <c r="P153" s="25">
        <v>661.23238000000003</v>
      </c>
      <c r="Q153" s="25">
        <v>444.64909</v>
      </c>
      <c r="R153" s="25">
        <v>348.52632999999997</v>
      </c>
      <c r="S153" s="25">
        <v>344.14107999999999</v>
      </c>
      <c r="T153" s="25">
        <v>240.6174</v>
      </c>
      <c r="U153" s="25">
        <v>272.50772999999998</v>
      </c>
      <c r="V153" s="25">
        <v>256.37583999999998</v>
      </c>
      <c r="W153" s="25">
        <v>260.04757000000001</v>
      </c>
      <c r="X153" s="25">
        <v>321.66836999999998</v>
      </c>
      <c r="Y153" s="25">
        <v>279.27578</v>
      </c>
      <c r="Z153" s="25">
        <v>291.28348</v>
      </c>
      <c r="AA153" s="25">
        <v>153.07567</v>
      </c>
      <c r="AB153" s="25">
        <v>171.0248</v>
      </c>
      <c r="AC153" s="25">
        <v>263.28804000000002</v>
      </c>
      <c r="AD153" s="25">
        <v>314.73989999999998</v>
      </c>
      <c r="AE153" s="25">
        <v>314.29984999999999</v>
      </c>
      <c r="AF153" s="25">
        <v>273.8698</v>
      </c>
      <c r="AG153" s="25">
        <v>299.35676999999998</v>
      </c>
      <c r="AH153" s="25">
        <v>377.50027</v>
      </c>
      <c r="AI153" s="25">
        <v>350.26017999999999</v>
      </c>
      <c r="AJ153" s="25">
        <v>457.39704999999998</v>
      </c>
      <c r="AK153" s="25">
        <v>510.29629999999997</v>
      </c>
      <c r="AL153" s="25">
        <v>645.76387</v>
      </c>
      <c r="AM153" s="25">
        <v>804.00599999999997</v>
      </c>
      <c r="AN153" s="25">
        <v>1014.73474</v>
      </c>
      <c r="AO153" s="25">
        <v>1131.14769</v>
      </c>
      <c r="AP153" s="25">
        <v>1376.85745</v>
      </c>
      <c r="AQ153" s="25">
        <v>1091.9685300000001</v>
      </c>
      <c r="AR153" s="25">
        <v>2314.9635400000002</v>
      </c>
      <c r="AS153" s="25">
        <v>2514.1486199999999</v>
      </c>
      <c r="AT153" s="25">
        <v>2739.8521900000001</v>
      </c>
      <c r="AU153" s="25">
        <v>2979.8441499999999</v>
      </c>
      <c r="AV153" s="25">
        <v>3203.2442999999998</v>
      </c>
      <c r="AW153" s="25">
        <v>2640.2907399999999</v>
      </c>
      <c r="AX153" s="25" t="s">
        <v>55</v>
      </c>
    </row>
    <row r="154" spans="1:51" ht="13" hidden="1" x14ac:dyDescent="0.3">
      <c r="A154" s="16" t="str">
        <f>VLOOKUP(B154,'UIS.Stat export (4)'!$B$6:$B$232,1,0)</f>
        <v>Niue</v>
      </c>
      <c r="B154" s="29" t="s">
        <v>209</v>
      </c>
      <c r="C154" s="19" t="s">
        <v>53</v>
      </c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 t="s">
        <v>55</v>
      </c>
      <c r="AY154" s="16">
        <v>1</v>
      </c>
    </row>
    <row r="155" spans="1:51" ht="13" hidden="1" x14ac:dyDescent="0.3">
      <c r="A155" s="16" t="str">
        <f>VLOOKUP(B155,'UIS.Stat export (4)'!$B$6:$B$232,1,0)</f>
        <v>Northern Mariana Islands</v>
      </c>
      <c r="B155" s="29" t="s">
        <v>211</v>
      </c>
      <c r="C155" s="19" t="s">
        <v>53</v>
      </c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 t="s">
        <v>55</v>
      </c>
      <c r="AY155" s="16">
        <v>1</v>
      </c>
    </row>
    <row r="156" spans="1:51" ht="13" x14ac:dyDescent="0.3">
      <c r="A156" s="16" t="str">
        <f>VLOOKUP(B156,'UIS.Stat export (4)'!$B$6:$B$232,1,0)</f>
        <v>Norway</v>
      </c>
      <c r="B156" s="20" t="s">
        <v>212</v>
      </c>
      <c r="C156" s="19" t="s">
        <v>53</v>
      </c>
      <c r="D156" s="24">
        <v>3306.2194800000002</v>
      </c>
      <c r="E156" s="24">
        <v>3736.3487399999999</v>
      </c>
      <c r="F156" s="24">
        <v>4413.5756899999997</v>
      </c>
      <c r="G156" s="24">
        <v>5689.5888100000002</v>
      </c>
      <c r="H156" s="24">
        <v>6811.5273399999996</v>
      </c>
      <c r="I156" s="24">
        <v>8204.4515100000008</v>
      </c>
      <c r="J156" s="24">
        <v>8927.2016299999996</v>
      </c>
      <c r="K156" s="24">
        <v>10266.12067</v>
      </c>
      <c r="L156" s="24">
        <v>11462.641589999999</v>
      </c>
      <c r="M156" s="24">
        <v>13046.53722</v>
      </c>
      <c r="N156" s="24">
        <v>15772.24091</v>
      </c>
      <c r="O156" s="24">
        <v>15512.5067</v>
      </c>
      <c r="P156" s="24">
        <v>15224.893910000001</v>
      </c>
      <c r="Q156" s="24">
        <v>14927.51748</v>
      </c>
      <c r="R156" s="24">
        <v>14989.485769999999</v>
      </c>
      <c r="S156" s="24">
        <v>15753.55277</v>
      </c>
      <c r="T156" s="24">
        <v>18883.265800000001</v>
      </c>
      <c r="U156" s="24">
        <v>22505.897710000001</v>
      </c>
      <c r="V156" s="24">
        <v>24207.281470000002</v>
      </c>
      <c r="W156" s="24">
        <v>24281.096140000001</v>
      </c>
      <c r="X156" s="24">
        <v>28242.943739999999</v>
      </c>
      <c r="Y156" s="24">
        <v>28596.933000000001</v>
      </c>
      <c r="Z156" s="24">
        <v>30523.985059999999</v>
      </c>
      <c r="AA156" s="24">
        <v>27963.665219999999</v>
      </c>
      <c r="AB156" s="24">
        <v>29315.841909999999</v>
      </c>
      <c r="AC156" s="24">
        <v>34875.197390000001</v>
      </c>
      <c r="AD156" s="24">
        <v>37321.44339</v>
      </c>
      <c r="AE156" s="24">
        <v>36628.517419999996</v>
      </c>
      <c r="AF156" s="24">
        <v>34788.778559999999</v>
      </c>
      <c r="AG156" s="24">
        <v>36371.395790000002</v>
      </c>
      <c r="AH156" s="24">
        <v>38146.715389999998</v>
      </c>
      <c r="AI156" s="24">
        <v>38549.589339999999</v>
      </c>
      <c r="AJ156" s="24">
        <v>43061.150379999999</v>
      </c>
      <c r="AK156" s="24">
        <v>50111.654450000002</v>
      </c>
      <c r="AL156" s="24">
        <v>57570.269160000003</v>
      </c>
      <c r="AM156" s="24">
        <v>66775.394400000005</v>
      </c>
      <c r="AN156" s="24">
        <v>74114.697150000007</v>
      </c>
      <c r="AO156" s="24">
        <v>85128.657590000003</v>
      </c>
      <c r="AP156" s="24">
        <v>96880.509609999994</v>
      </c>
      <c r="AQ156" s="24">
        <v>80017.776809999996</v>
      </c>
      <c r="AR156" s="24">
        <v>87646.270099999994</v>
      </c>
      <c r="AS156" s="24">
        <v>100575.11726</v>
      </c>
      <c r="AT156" s="24">
        <v>101563.70268</v>
      </c>
      <c r="AU156" s="24">
        <v>102910.43504</v>
      </c>
      <c r="AV156" s="24">
        <v>97429.708480000001</v>
      </c>
      <c r="AW156" s="24">
        <v>74734.56409</v>
      </c>
      <c r="AX156" s="24" t="s">
        <v>55</v>
      </c>
    </row>
    <row r="157" spans="1:51" ht="13" x14ac:dyDescent="0.3">
      <c r="A157" s="16" t="str">
        <f>VLOOKUP(B157,'UIS.Stat export (4)'!$B$6:$B$232,1,0)</f>
        <v>Oman</v>
      </c>
      <c r="B157" s="20" t="s">
        <v>213</v>
      </c>
      <c r="C157" s="19" t="s">
        <v>53</v>
      </c>
      <c r="D157" s="25">
        <v>354.10622000000001</v>
      </c>
      <c r="E157" s="25">
        <v>401.90465</v>
      </c>
      <c r="F157" s="25">
        <v>472.55727999999999</v>
      </c>
      <c r="G157" s="25">
        <v>598.60418000000004</v>
      </c>
      <c r="H157" s="25">
        <v>1954.89473</v>
      </c>
      <c r="I157" s="25">
        <v>2377.0913399999999</v>
      </c>
      <c r="J157" s="25">
        <v>2760.5265599999998</v>
      </c>
      <c r="K157" s="25">
        <v>2803.3883000000001</v>
      </c>
      <c r="L157" s="25">
        <v>2653.2765300000001</v>
      </c>
      <c r="M157" s="25">
        <v>3419.2750599999999</v>
      </c>
      <c r="N157" s="25">
        <v>5181.8171599999996</v>
      </c>
      <c r="O157" s="25">
        <v>5947.4269199999999</v>
      </c>
      <c r="P157" s="25">
        <v>5856.3397999999997</v>
      </c>
      <c r="Q157" s="25">
        <v>5828.8038500000002</v>
      </c>
      <c r="R157" s="25">
        <v>6164.8493799999997</v>
      </c>
      <c r="S157" s="25">
        <v>6677.4817199999998</v>
      </c>
      <c r="T157" s="25">
        <v>4690.4900600000001</v>
      </c>
      <c r="U157" s="25">
        <v>4820.01314</v>
      </c>
      <c r="V157" s="25">
        <v>4994.50353</v>
      </c>
      <c r="W157" s="25">
        <v>5380.2296399999996</v>
      </c>
      <c r="X157" s="25">
        <v>6448.1348500000004</v>
      </c>
      <c r="Y157" s="25">
        <v>5993.3481700000002</v>
      </c>
      <c r="Z157" s="25">
        <v>6289.3012900000003</v>
      </c>
      <c r="AA157" s="25">
        <v>6046.23027</v>
      </c>
      <c r="AB157" s="25">
        <v>6038.1491800000003</v>
      </c>
      <c r="AC157" s="25">
        <v>6297.1976299999997</v>
      </c>
      <c r="AD157" s="25">
        <v>6882.5946400000003</v>
      </c>
      <c r="AE157" s="25">
        <v>7109.6604699999998</v>
      </c>
      <c r="AF157" s="25">
        <v>6330.7267499999998</v>
      </c>
      <c r="AG157" s="25">
        <v>7059.2147199999999</v>
      </c>
      <c r="AH157" s="25">
        <v>8710.9878100000005</v>
      </c>
      <c r="AI157" s="25">
        <v>8559.5658100000001</v>
      </c>
      <c r="AJ157" s="25">
        <v>8670.2637799999993</v>
      </c>
      <c r="AK157" s="25">
        <v>9070.4946999999993</v>
      </c>
      <c r="AL157" s="25">
        <v>10115.043610000001</v>
      </c>
      <c r="AM157" s="25">
        <v>12398.594349999999</v>
      </c>
      <c r="AN157" s="25">
        <v>14575.160400000001</v>
      </c>
      <c r="AO157" s="25">
        <v>16225.65999</v>
      </c>
      <c r="AP157" s="25">
        <v>22963.37816</v>
      </c>
      <c r="AQ157" s="25">
        <v>17518.833310000002</v>
      </c>
      <c r="AR157" s="25">
        <v>19920.649570000001</v>
      </c>
      <c r="AS157" s="25">
        <v>21164.335760000002</v>
      </c>
      <c r="AT157" s="25">
        <v>21533.8076</v>
      </c>
      <c r="AU157" s="25">
        <v>20011.34778</v>
      </c>
      <c r="AV157" s="25">
        <v>19309.612450000001</v>
      </c>
      <c r="AW157" s="25">
        <v>15645.08073</v>
      </c>
      <c r="AX157" s="25" t="s">
        <v>55</v>
      </c>
    </row>
    <row r="158" spans="1:51" ht="13" x14ac:dyDescent="0.3">
      <c r="A158" s="16" t="str">
        <f>VLOOKUP(B158,'UIS.Stat export (4)'!$B$6:$B$232,1,0)</f>
        <v>Pakistan</v>
      </c>
      <c r="B158" s="20" t="s">
        <v>214</v>
      </c>
      <c r="C158" s="19" t="s">
        <v>53</v>
      </c>
      <c r="D158" s="24">
        <v>172.60040000000001</v>
      </c>
      <c r="E158" s="24">
        <v>177.61726999999999</v>
      </c>
      <c r="F158" s="24">
        <v>151.75935999999999</v>
      </c>
      <c r="G158" s="24">
        <v>100.29595999999999</v>
      </c>
      <c r="H158" s="24">
        <v>135.23246</v>
      </c>
      <c r="I158" s="24">
        <v>169.78210000000001</v>
      </c>
      <c r="J158" s="24">
        <v>193.82130000000001</v>
      </c>
      <c r="K158" s="24">
        <v>213.18189000000001</v>
      </c>
      <c r="L158" s="24">
        <v>243.43042</v>
      </c>
      <c r="M158" s="24">
        <v>260.77042</v>
      </c>
      <c r="N158" s="24">
        <v>303.43403999999998</v>
      </c>
      <c r="O158" s="24">
        <v>348.24655000000001</v>
      </c>
      <c r="P158" s="24">
        <v>368.29539999999997</v>
      </c>
      <c r="Q158" s="24">
        <v>332.60322000000002</v>
      </c>
      <c r="R158" s="24">
        <v>349.30166000000003</v>
      </c>
      <c r="S158" s="24">
        <v>337.92545000000001</v>
      </c>
      <c r="T158" s="24">
        <v>335.04919000000001</v>
      </c>
      <c r="U158" s="24">
        <v>339.27739000000003</v>
      </c>
      <c r="V158" s="24">
        <v>379.33780999999999</v>
      </c>
      <c r="W158" s="24">
        <v>384.29883000000001</v>
      </c>
      <c r="X158" s="24">
        <v>371.81770999999998</v>
      </c>
      <c r="Y158" s="24">
        <v>410.83028000000002</v>
      </c>
      <c r="Z158" s="24">
        <v>428.06563999999997</v>
      </c>
      <c r="AA158" s="24">
        <v>441.57213000000002</v>
      </c>
      <c r="AB158" s="24">
        <v>434.03014000000002</v>
      </c>
      <c r="AC158" s="24">
        <v>494.58521000000002</v>
      </c>
      <c r="AD158" s="24">
        <v>503.74945000000002</v>
      </c>
      <c r="AE158" s="24">
        <v>484.55869000000001</v>
      </c>
      <c r="AF158" s="24">
        <v>471.10235999999998</v>
      </c>
      <c r="AG158" s="24">
        <v>465.92723999999998</v>
      </c>
      <c r="AH158" s="24">
        <v>534.91584</v>
      </c>
      <c r="AI158" s="24">
        <v>511.81112999999999</v>
      </c>
      <c r="AJ158" s="24">
        <v>501.18545</v>
      </c>
      <c r="AK158" s="24">
        <v>565.32384000000002</v>
      </c>
      <c r="AL158" s="24">
        <v>652.02021000000002</v>
      </c>
      <c r="AM158" s="24">
        <v>714.03680999999995</v>
      </c>
      <c r="AN158" s="24">
        <v>876.95110999999997</v>
      </c>
      <c r="AO158" s="24">
        <v>953.79569000000004</v>
      </c>
      <c r="AP158" s="24">
        <v>1042.80171</v>
      </c>
      <c r="AQ158" s="24">
        <v>1009.79932</v>
      </c>
      <c r="AR158" s="24">
        <v>1043.3002100000001</v>
      </c>
      <c r="AS158" s="24">
        <v>1230.8154300000001</v>
      </c>
      <c r="AT158" s="24">
        <v>1266.38076</v>
      </c>
      <c r="AU158" s="24">
        <v>1275.7127499999999</v>
      </c>
      <c r="AV158" s="24">
        <v>1315.2676200000001</v>
      </c>
      <c r="AW158" s="24">
        <v>1428.98864</v>
      </c>
      <c r="AX158" s="24" t="s">
        <v>55</v>
      </c>
    </row>
    <row r="159" spans="1:51" ht="13" x14ac:dyDescent="0.3">
      <c r="A159" s="16" t="str">
        <f>VLOOKUP(B159,'UIS.Stat export (4)'!$B$6:$B$232,1,0)</f>
        <v>Palau</v>
      </c>
      <c r="B159" s="20" t="s">
        <v>215</v>
      </c>
      <c r="C159" s="19" t="s">
        <v>53</v>
      </c>
      <c r="D159" s="27">
        <f t="shared" ref="D159:V159" si="290">TREND(E159:L159,E$4:L$4,D$4)</f>
        <v>3442.0202035416442</v>
      </c>
      <c r="E159" s="27">
        <f t="shared" si="290"/>
        <v>3515.6910733356199</v>
      </c>
      <c r="F159" s="27">
        <f t="shared" si="290"/>
        <v>3585.0835092831694</v>
      </c>
      <c r="G159" s="27">
        <f t="shared" si="290"/>
        <v>3657.0920541409287</v>
      </c>
      <c r="H159" s="27">
        <f t="shared" si="290"/>
        <v>3742.4110295136052</v>
      </c>
      <c r="I159" s="27">
        <f t="shared" si="290"/>
        <v>3833.1423422726803</v>
      </c>
      <c r="J159" s="27">
        <f t="shared" si="290"/>
        <v>3906.2400130030292</v>
      </c>
      <c r="K159" s="27">
        <f t="shared" si="290"/>
        <v>3957.4329925100319</v>
      </c>
      <c r="L159" s="27">
        <f t="shared" si="290"/>
        <v>4025.4474588349985</v>
      </c>
      <c r="M159" s="27">
        <f t="shared" si="290"/>
        <v>4119.7269739635813</v>
      </c>
      <c r="N159" s="27">
        <f t="shared" si="290"/>
        <v>4227.1887508887739</v>
      </c>
      <c r="O159" s="27">
        <f t="shared" si="290"/>
        <v>4317.0343812813662</v>
      </c>
      <c r="P159" s="27">
        <f t="shared" si="290"/>
        <v>4339.421859233873</v>
      </c>
      <c r="Q159" s="27">
        <f t="shared" si="290"/>
        <v>4353.2868200109515</v>
      </c>
      <c r="R159" s="27">
        <f t="shared" si="290"/>
        <v>4469.2175353826315</v>
      </c>
      <c r="S159" s="27">
        <f t="shared" si="290"/>
        <v>4673.7865739217232</v>
      </c>
      <c r="T159" s="27">
        <f t="shared" si="290"/>
        <v>4748.3313147512526</v>
      </c>
      <c r="U159" s="27">
        <f t="shared" si="290"/>
        <v>4724.1139496173419</v>
      </c>
      <c r="V159" s="27">
        <f t="shared" si="290"/>
        <v>4669.4292908928473</v>
      </c>
      <c r="W159" s="27">
        <f>TREND(X159:AE159,X$4:AE$4,W$4)</f>
        <v>4711.2290060714004</v>
      </c>
      <c r="X159" s="25">
        <v>5095.6325800000004</v>
      </c>
      <c r="Y159" s="25">
        <v>5420.1409100000001</v>
      </c>
      <c r="Z159" s="25">
        <v>5187.5550499999999</v>
      </c>
      <c r="AA159" s="25">
        <v>4644.0501700000004</v>
      </c>
      <c r="AB159" s="25">
        <v>4970.3659600000001</v>
      </c>
      <c r="AC159" s="25">
        <v>5519.3856900000001</v>
      </c>
      <c r="AD159" s="25">
        <v>6114.8912099999998</v>
      </c>
      <c r="AE159" s="25">
        <v>6246.9237999999996</v>
      </c>
      <c r="AF159" s="25">
        <v>6333.4053100000001</v>
      </c>
      <c r="AG159" s="25">
        <v>6011.4948599999998</v>
      </c>
      <c r="AH159" s="25">
        <v>7786.5860000000002</v>
      </c>
      <c r="AI159" s="25">
        <v>8245.7225299999991</v>
      </c>
      <c r="AJ159" s="25">
        <v>8352.4904200000001</v>
      </c>
      <c r="AK159" s="25">
        <v>8116.7512699999997</v>
      </c>
      <c r="AL159" s="25">
        <v>8851.3001800000002</v>
      </c>
      <c r="AM159" s="25">
        <v>9710.1522100000002</v>
      </c>
      <c r="AN159" s="25">
        <v>9729.1625000000004</v>
      </c>
      <c r="AO159" s="25">
        <v>9742.5191400000003</v>
      </c>
      <c r="AP159" s="25">
        <v>9793.8399200000003</v>
      </c>
      <c r="AQ159" s="25">
        <v>9162.40661</v>
      </c>
      <c r="AR159" s="25">
        <v>8978.9936500000003</v>
      </c>
      <c r="AS159" s="25">
        <v>9701.0579400000006</v>
      </c>
      <c r="AT159" s="25">
        <v>10319.907499999999</v>
      </c>
      <c r="AU159" s="25">
        <v>10932.64496</v>
      </c>
      <c r="AV159" s="25">
        <v>11892.686159999999</v>
      </c>
      <c r="AW159" s="25">
        <v>13498.661410000001</v>
      </c>
      <c r="AX159" s="25" t="s">
        <v>55</v>
      </c>
    </row>
    <row r="160" spans="1:51" ht="13" x14ac:dyDescent="0.3">
      <c r="A160" s="16" t="str">
        <f>VLOOKUP(B160,'UIS.Stat export (4)'!$B$6:$B$232,1,0)</f>
        <v>Palestine</v>
      </c>
      <c r="B160" s="20" t="s">
        <v>216</v>
      </c>
      <c r="C160" s="19" t="s">
        <v>53</v>
      </c>
      <c r="D160" s="27">
        <f t="shared" ref="D160" si="291">TREND(E160:U160,E$4:U$4,D$4)</f>
        <v>735.95839048803464</v>
      </c>
      <c r="E160" s="27">
        <f t="shared" ref="E160" si="292">TREND(F160:V160,F$4:V$4,E$4)</f>
        <v>756.7804575969858</v>
      </c>
      <c r="F160" s="27">
        <f t="shared" ref="F160" si="293">TREND(G160:W160,G$4:W$4,F$4)</f>
        <v>778.91875163000077</v>
      </c>
      <c r="G160" s="27">
        <f t="shared" ref="G160" si="294">TREND(H160:X160,H$4:X$4,G$4)</f>
        <v>802.97732185133646</v>
      </c>
      <c r="H160" s="27">
        <f t="shared" ref="H160" si="295">TREND(I160:Y160,I$4:Y$4,H$4)</f>
        <v>830.07147781265667</v>
      </c>
      <c r="I160" s="27">
        <f t="shared" ref="I160" si="296">TREND(J160:Z160,J$4:Z$4,I$4)</f>
        <v>858.31197751416767</v>
      </c>
      <c r="J160" s="27">
        <f t="shared" ref="J160" si="297">TREND(K160:AA160,K$4:AA$4,J$4)</f>
        <v>888.5271610776108</v>
      </c>
      <c r="K160" s="27">
        <f t="shared" ref="K160" si="298">TREND(L160:AB160,L$4:AB$4,K$4)</f>
        <v>908.51437220204389</v>
      </c>
      <c r="L160" s="27">
        <f t="shared" ref="L160" si="299">TREND(M160:AC160,M$4:AC$4,L$4)</f>
        <v>917.85800434424891</v>
      </c>
      <c r="M160" s="27">
        <f t="shared" ref="M160" si="300">TREND(N160:AD160,N$4:AD$4,M$4)</f>
        <v>933.31055579633539</v>
      </c>
      <c r="N160" s="27">
        <f t="shared" ref="N160" si="301">TREND(O160:AE160,O$4:AE$4,N$4)</f>
        <v>945.63128129397228</v>
      </c>
      <c r="O160" s="27">
        <f t="shared" ref="O160" si="302">TREND(P160:AF160,P$4:AF$4,O$4)</f>
        <v>956.11152862611198</v>
      </c>
      <c r="P160" s="27">
        <f t="shared" ref="P160" si="303">TREND(Q160:AG160,Q$4:AG$4,P$4)</f>
        <v>970.15234331203101</v>
      </c>
      <c r="Q160" s="27">
        <f t="shared" ref="Q160" si="304">TREND(R160:AH160,R$4:AH$4,Q$4)</f>
        <v>992.78799002167216</v>
      </c>
      <c r="R160" s="27">
        <f t="shared" ref="R160" si="305">TREND(S160:AI160,S$4:AI$4,R$4)</f>
        <v>1032.4283288079168</v>
      </c>
      <c r="S160" s="27">
        <f t="shared" ref="S160" si="306">TREND(T160:AJ160,T$4:AJ$4,S$4)</f>
        <v>1086.0530795009254</v>
      </c>
      <c r="T160" s="27">
        <f t="shared" ref="T160" si="307">TREND(U160:AK160,U$4:AK$4,T$4)</f>
        <v>1120.4376506456356</v>
      </c>
      <c r="U160" s="27">
        <f t="shared" ref="U160" si="308">TREND(V160:AL160,V$4:AL$4,U$4)</f>
        <v>1142.7195806675372</v>
      </c>
      <c r="V160" s="27">
        <f t="shared" ref="V160" si="309">TREND(W160:AM160,W$4:AM$4,V$4)</f>
        <v>1152.8536528369841</v>
      </c>
      <c r="W160" s="27">
        <f t="shared" ref="W160" si="310">TREND(X160:AN160,X$4:AN$4,W$4)</f>
        <v>1167.50192989274</v>
      </c>
      <c r="X160" s="27">
        <f t="shared" ref="X160" si="311">TREND(Y160:AO160,Y$4:AO$4,X$4)</f>
        <v>1171.4108058570928</v>
      </c>
      <c r="Y160" s="27">
        <f t="shared" ref="Y160" si="312">TREND(Z160:AP160,Z$4:AP$4,Y$4)</f>
        <v>1155.4211391528806</v>
      </c>
      <c r="Z160" s="27">
        <f t="shared" ref="Z160" si="313">TREND(AA160:AQ160,AA$4:AQ$4,Z$4)</f>
        <v>1144.9041857655757</v>
      </c>
      <c r="AA160" s="27">
        <f t="shared" ref="AA160" si="314">TREND(AB160:AR160,AB$4:AR$4,AA$4)</f>
        <v>1115.7596979411755</v>
      </c>
      <c r="AB160" s="24">
        <v>1201.5815399999999</v>
      </c>
      <c r="AC160" s="24">
        <v>1326.56286</v>
      </c>
      <c r="AD160" s="24">
        <v>1317.46675</v>
      </c>
      <c r="AE160" s="24">
        <v>1389.16497</v>
      </c>
      <c r="AF160" s="24">
        <v>1465.0460599999999</v>
      </c>
      <c r="AG160" s="24">
        <v>1499.49218</v>
      </c>
      <c r="AH160" s="24">
        <v>1476.1718499999999</v>
      </c>
      <c r="AI160" s="24">
        <v>1335.5532000000001</v>
      </c>
      <c r="AJ160" s="24">
        <v>1156.21747</v>
      </c>
      <c r="AK160" s="24">
        <v>1257.69857</v>
      </c>
      <c r="AL160" s="24">
        <v>1337.5657200000001</v>
      </c>
      <c r="AM160" s="24">
        <v>1455.18788</v>
      </c>
      <c r="AN160" s="24">
        <v>1441.4617000000001</v>
      </c>
      <c r="AO160" s="24">
        <v>1575.5634</v>
      </c>
      <c r="AP160" s="24">
        <v>1855.4570200000001</v>
      </c>
      <c r="AQ160" s="24">
        <v>1963.2015200000001</v>
      </c>
      <c r="AR160" s="24">
        <v>2338.7198800000001</v>
      </c>
      <c r="AS160" s="24">
        <v>2663.5370200000002</v>
      </c>
      <c r="AT160" s="24">
        <v>2787.1697399999998</v>
      </c>
      <c r="AU160" s="24">
        <v>2992.2009899999998</v>
      </c>
      <c r="AV160" s="24">
        <v>2960.7779999999998</v>
      </c>
      <c r="AW160" s="24">
        <v>2866.8000999999999</v>
      </c>
      <c r="AX160" s="24" t="s">
        <v>55</v>
      </c>
    </row>
    <row r="161" spans="1:51" ht="13" x14ac:dyDescent="0.3">
      <c r="A161" s="16" t="str">
        <f>VLOOKUP(B161,'UIS.Stat export (4)'!$B$6:$B$232,1,0)</f>
        <v>Panama</v>
      </c>
      <c r="B161" s="20" t="s">
        <v>217</v>
      </c>
      <c r="C161" s="19" t="s">
        <v>53</v>
      </c>
      <c r="D161" s="25">
        <v>708.27359000000001</v>
      </c>
      <c r="E161" s="25">
        <v>776.74793999999997</v>
      </c>
      <c r="F161" s="25">
        <v>829.75473</v>
      </c>
      <c r="G161" s="25">
        <v>923.00603999999998</v>
      </c>
      <c r="H161" s="25">
        <v>1026.40347</v>
      </c>
      <c r="I161" s="25">
        <v>1119.2394400000001</v>
      </c>
      <c r="J161" s="25">
        <v>1158.0164500000001</v>
      </c>
      <c r="K161" s="25">
        <v>1196.80116</v>
      </c>
      <c r="L161" s="25">
        <v>1383.84096</v>
      </c>
      <c r="M161" s="25">
        <v>1545.4696200000001</v>
      </c>
      <c r="N161" s="25">
        <v>2039.0473400000001</v>
      </c>
      <c r="O161" s="25">
        <v>2253.8149199999998</v>
      </c>
      <c r="P161" s="25">
        <v>2432.6739600000001</v>
      </c>
      <c r="Q161" s="25">
        <v>2441.00695</v>
      </c>
      <c r="R161" s="25">
        <v>2491.0887899999998</v>
      </c>
      <c r="S161" s="25">
        <v>2577.2937700000002</v>
      </c>
      <c r="T161" s="25">
        <v>2620.0422400000002</v>
      </c>
      <c r="U161" s="25">
        <v>2574.9703199999999</v>
      </c>
      <c r="V161" s="25">
        <v>2178.8506900000002</v>
      </c>
      <c r="W161" s="25">
        <v>2138.7529399999999</v>
      </c>
      <c r="X161" s="25">
        <v>2276.68172</v>
      </c>
      <c r="Y161" s="25">
        <v>2451.9087399999999</v>
      </c>
      <c r="Z161" s="25">
        <v>2730.5328599999998</v>
      </c>
      <c r="AA161" s="25">
        <v>2921.5315099999998</v>
      </c>
      <c r="AB161" s="25">
        <v>3052.4169900000002</v>
      </c>
      <c r="AC161" s="25">
        <v>3057.2411000000002</v>
      </c>
      <c r="AD161" s="25">
        <v>3531.6421099999998</v>
      </c>
      <c r="AE161" s="25">
        <v>3742.7554700000001</v>
      </c>
      <c r="AF161" s="25">
        <v>3975.9489899999999</v>
      </c>
      <c r="AG161" s="25">
        <v>4083.9495299999999</v>
      </c>
      <c r="AH161" s="25">
        <v>4062.3926799999999</v>
      </c>
      <c r="AI161" s="25">
        <v>4050.02664</v>
      </c>
      <c r="AJ161" s="25">
        <v>4132.0643300000002</v>
      </c>
      <c r="AK161" s="25">
        <v>4275.9835000000003</v>
      </c>
      <c r="AL161" s="25">
        <v>4604.4361900000004</v>
      </c>
      <c r="AM161" s="25">
        <v>4933.0500300000003</v>
      </c>
      <c r="AN161" s="25">
        <v>5370.5489299999999</v>
      </c>
      <c r="AO161" s="25">
        <v>6095.28042</v>
      </c>
      <c r="AP161" s="25">
        <v>7008.9882500000003</v>
      </c>
      <c r="AQ161" s="25">
        <v>7471.3413899999996</v>
      </c>
      <c r="AR161" s="25">
        <v>7987.0603700000001</v>
      </c>
      <c r="AS161" s="25">
        <v>9335.6916199999996</v>
      </c>
      <c r="AT161" s="25">
        <v>10672.35895</v>
      </c>
      <c r="AU161" s="25">
        <v>11786.633169999999</v>
      </c>
      <c r="AV161" s="25">
        <v>12712.431329999999</v>
      </c>
      <c r="AW161" s="25">
        <v>13268.113740000001</v>
      </c>
      <c r="AX161" s="25" t="s">
        <v>55</v>
      </c>
    </row>
    <row r="162" spans="1:51" ht="13" x14ac:dyDescent="0.3">
      <c r="A162" s="16" t="str">
        <f>VLOOKUP(B162,'UIS.Stat export (4)'!$B$6:$B$232,1,0)</f>
        <v>Papua New Guinea</v>
      </c>
      <c r="B162" s="20" t="s">
        <v>218</v>
      </c>
      <c r="C162" s="19" t="s">
        <v>53</v>
      </c>
      <c r="D162" s="24">
        <v>265.13432999999998</v>
      </c>
      <c r="E162" s="24">
        <v>286.73388</v>
      </c>
      <c r="F162" s="24">
        <v>333.37385</v>
      </c>
      <c r="G162" s="24">
        <v>489.75047000000001</v>
      </c>
      <c r="H162" s="24">
        <v>537.32033000000001</v>
      </c>
      <c r="I162" s="24">
        <v>482.82558</v>
      </c>
      <c r="J162" s="24">
        <v>523.40380000000005</v>
      </c>
      <c r="K162" s="24">
        <v>552.88858000000005</v>
      </c>
      <c r="L162" s="24">
        <v>639.13882999999998</v>
      </c>
      <c r="M162" s="24">
        <v>732.75729999999999</v>
      </c>
      <c r="N162" s="24">
        <v>791.78867000000002</v>
      </c>
      <c r="O162" s="24">
        <v>756.03093999999999</v>
      </c>
      <c r="P162" s="24">
        <v>697.50467000000003</v>
      </c>
      <c r="Q162" s="24">
        <v>734.36437999999998</v>
      </c>
      <c r="R162" s="24">
        <v>712.25864000000001</v>
      </c>
      <c r="S162" s="24">
        <v>658.90953999999999</v>
      </c>
      <c r="T162" s="24">
        <v>702.10235</v>
      </c>
      <c r="U162" s="24">
        <v>813.33024</v>
      </c>
      <c r="V162" s="24">
        <v>923.17055000000005</v>
      </c>
      <c r="W162" s="24">
        <v>874.07082000000003</v>
      </c>
      <c r="X162" s="24">
        <v>774.36398999999994</v>
      </c>
      <c r="Y162" s="24">
        <v>888.64660000000003</v>
      </c>
      <c r="Z162" s="24">
        <v>1001.96299</v>
      </c>
      <c r="AA162" s="24">
        <v>1110.2450799999999</v>
      </c>
      <c r="AB162" s="24">
        <v>1197.2349099999999</v>
      </c>
      <c r="AC162" s="24">
        <v>983.07533000000001</v>
      </c>
      <c r="AD162" s="24">
        <v>1065.1144999999999</v>
      </c>
      <c r="AE162" s="24">
        <v>993.45740000000001</v>
      </c>
      <c r="AF162" s="24">
        <v>742.78728999999998</v>
      </c>
      <c r="AG162" s="24">
        <v>663.95857999999998</v>
      </c>
      <c r="AH162" s="24">
        <v>655.25022999999999</v>
      </c>
      <c r="AI162" s="24">
        <v>558.88297999999998</v>
      </c>
      <c r="AJ162" s="24">
        <v>530.58406000000002</v>
      </c>
      <c r="AK162" s="24">
        <v>610.20029</v>
      </c>
      <c r="AL162" s="24">
        <v>661.12504000000001</v>
      </c>
      <c r="AM162" s="24">
        <v>799.41641000000004</v>
      </c>
      <c r="AN162" s="24">
        <v>886.42026999999996</v>
      </c>
      <c r="AO162" s="24">
        <v>992.67375000000004</v>
      </c>
      <c r="AP162" s="24">
        <v>1223.20298</v>
      </c>
      <c r="AQ162" s="24">
        <v>1210.8717200000001</v>
      </c>
      <c r="AR162" s="24">
        <v>1418.9235900000001</v>
      </c>
      <c r="AS162" s="24">
        <v>1838.6992</v>
      </c>
      <c r="AT162" s="24">
        <v>2151.2102799999998</v>
      </c>
      <c r="AU162" s="24">
        <v>2108.8316399999999</v>
      </c>
      <c r="AV162" s="24">
        <v>2268.17254</v>
      </c>
      <c r="AW162" s="30">
        <f>TREND($AC162:AV162,$AC$4:AV$4,AW$4)</f>
        <v>1868.1905462105351</v>
      </c>
      <c r="AX162" s="24" t="s">
        <v>55</v>
      </c>
    </row>
    <row r="163" spans="1:51" ht="13" x14ac:dyDescent="0.3">
      <c r="A163" s="16" t="str">
        <f>VLOOKUP(B163,'UIS.Stat export (4)'!$B$6:$B$232,1,0)</f>
        <v>Paraguay</v>
      </c>
      <c r="B163" s="20" t="s">
        <v>219</v>
      </c>
      <c r="C163" s="19" t="s">
        <v>53</v>
      </c>
      <c r="D163" s="25">
        <v>221.80091999999999</v>
      </c>
      <c r="E163" s="25">
        <v>240.2217</v>
      </c>
      <c r="F163" s="25">
        <v>268.52571</v>
      </c>
      <c r="G163" s="25">
        <v>334.45992999999999</v>
      </c>
      <c r="H163" s="25">
        <v>440.46589</v>
      </c>
      <c r="I163" s="25">
        <v>484.38081</v>
      </c>
      <c r="J163" s="25">
        <v>538.45050000000003</v>
      </c>
      <c r="K163" s="25">
        <v>651.48518999999999</v>
      </c>
      <c r="L163" s="25">
        <v>780.10601999999994</v>
      </c>
      <c r="M163" s="25">
        <v>1013.13464</v>
      </c>
      <c r="N163" s="25">
        <v>1287.42201</v>
      </c>
      <c r="O163" s="25">
        <v>1595.47309</v>
      </c>
      <c r="P163" s="25">
        <v>1505.1566399999999</v>
      </c>
      <c r="Q163" s="25">
        <v>1511.1773900000001</v>
      </c>
      <c r="R163" s="25">
        <v>1139.99647</v>
      </c>
      <c r="S163" s="25">
        <v>807.83622000000003</v>
      </c>
      <c r="T163" s="25">
        <v>910.51648999999998</v>
      </c>
      <c r="U163" s="25">
        <v>972.43123000000003</v>
      </c>
      <c r="V163" s="25">
        <v>1022.10583</v>
      </c>
      <c r="W163" s="25">
        <v>1120.8753899999999</v>
      </c>
      <c r="X163" s="25">
        <v>1351.5787800000001</v>
      </c>
      <c r="Y163" s="25">
        <v>1615.4796100000001</v>
      </c>
      <c r="Z163" s="25">
        <v>1614.67338</v>
      </c>
      <c r="AA163" s="25">
        <v>1596.1448800000001</v>
      </c>
      <c r="AB163" s="25">
        <v>1692.2396200000001</v>
      </c>
      <c r="AC163" s="25">
        <v>1903.4679900000001</v>
      </c>
      <c r="AD163" s="25">
        <v>2009.6498999999999</v>
      </c>
      <c r="AE163" s="25">
        <v>2000.9102800000001</v>
      </c>
      <c r="AF163" s="25">
        <v>1773.24128</v>
      </c>
      <c r="AG163" s="25">
        <v>1614.90373</v>
      </c>
      <c r="AH163" s="25">
        <v>1545.62555</v>
      </c>
      <c r="AI163" s="25">
        <v>1417.2603200000001</v>
      </c>
      <c r="AJ163" s="25">
        <v>1148.2290499999999</v>
      </c>
      <c r="AK163" s="25">
        <v>1174.7797700000001</v>
      </c>
      <c r="AL163" s="25">
        <v>1408.52748</v>
      </c>
      <c r="AM163" s="25">
        <v>1507.1459500000001</v>
      </c>
      <c r="AN163" s="25">
        <v>1809.7102299999999</v>
      </c>
      <c r="AO163" s="25">
        <v>2312.19254</v>
      </c>
      <c r="AP163" s="25">
        <v>3059.9850999999999</v>
      </c>
      <c r="AQ163" s="25">
        <v>2599.59202</v>
      </c>
      <c r="AR163" s="25">
        <v>3225.59175</v>
      </c>
      <c r="AS163" s="25">
        <v>3983.4985000000001</v>
      </c>
      <c r="AT163" s="25">
        <v>3858.03649</v>
      </c>
      <c r="AU163" s="25">
        <v>4479.9550499999996</v>
      </c>
      <c r="AV163" s="25">
        <v>4712.87021</v>
      </c>
      <c r="AW163" s="25">
        <v>4160.6065600000002</v>
      </c>
      <c r="AX163" s="25" t="s">
        <v>55</v>
      </c>
    </row>
    <row r="164" spans="1:51" ht="13" x14ac:dyDescent="0.3">
      <c r="A164" s="16" t="str">
        <f>VLOOKUP(B164,'UIS.Stat export (4)'!$B$6:$B$232,1,0)</f>
        <v>Peru</v>
      </c>
      <c r="B164" s="20" t="s">
        <v>220</v>
      </c>
      <c r="C164" s="19" t="s">
        <v>53</v>
      </c>
      <c r="D164" s="24">
        <v>542.32092</v>
      </c>
      <c r="E164" s="24">
        <v>588.84784000000002</v>
      </c>
      <c r="F164" s="24">
        <v>635.69029999999998</v>
      </c>
      <c r="G164" s="24">
        <v>740.80165999999997</v>
      </c>
      <c r="H164" s="24">
        <v>909.53288999999995</v>
      </c>
      <c r="I164" s="24">
        <v>1077.70661</v>
      </c>
      <c r="J164" s="24">
        <v>992.2903</v>
      </c>
      <c r="K164" s="24">
        <v>886.04123000000004</v>
      </c>
      <c r="L164" s="24">
        <v>737.49492999999995</v>
      </c>
      <c r="M164" s="24">
        <v>918.33754999999996</v>
      </c>
      <c r="N164" s="24">
        <v>1017.07997</v>
      </c>
      <c r="O164" s="24">
        <v>1184.43202</v>
      </c>
      <c r="P164" s="24">
        <v>1164.09673</v>
      </c>
      <c r="Q164" s="24">
        <v>904.89110000000005</v>
      </c>
      <c r="R164" s="24">
        <v>897.03400999999997</v>
      </c>
      <c r="S164" s="24">
        <v>824.25386000000003</v>
      </c>
      <c r="T164" s="24">
        <v>742.13917000000004</v>
      </c>
      <c r="U164" s="24">
        <v>985.41060000000004</v>
      </c>
      <c r="V164" s="24">
        <v>718.79834000000005</v>
      </c>
      <c r="W164" s="24">
        <v>1024.9933799999999</v>
      </c>
      <c r="X164" s="24">
        <v>1177.92012</v>
      </c>
      <c r="Y164" s="24">
        <v>1514.7206900000001</v>
      </c>
      <c r="Z164" s="24">
        <v>1547.29432</v>
      </c>
      <c r="AA164" s="24">
        <v>1476.25478</v>
      </c>
      <c r="AB164" s="24">
        <v>1849.83592</v>
      </c>
      <c r="AC164" s="24">
        <v>2162.7572</v>
      </c>
      <c r="AD164" s="24">
        <v>2208.4017100000001</v>
      </c>
      <c r="AE164" s="24">
        <v>2289.16201</v>
      </c>
      <c r="AF164" s="24">
        <v>2164.08851</v>
      </c>
      <c r="AG164" s="24">
        <v>1929.9838099999999</v>
      </c>
      <c r="AH164" s="24">
        <v>1967.2432100000001</v>
      </c>
      <c r="AI164" s="24">
        <v>1964.57304</v>
      </c>
      <c r="AJ164" s="24">
        <v>2046.37742</v>
      </c>
      <c r="AK164" s="24">
        <v>2191.37156</v>
      </c>
      <c r="AL164" s="24">
        <v>2445.4464899999998</v>
      </c>
      <c r="AM164" s="24">
        <v>2714.4801200000002</v>
      </c>
      <c r="AN164" s="24">
        <v>3143.5500299999999</v>
      </c>
      <c r="AO164" s="24">
        <v>3611.2048399999999</v>
      </c>
      <c r="AP164" s="24">
        <v>4244.5396600000004</v>
      </c>
      <c r="AQ164" s="24">
        <v>4178.82071</v>
      </c>
      <c r="AR164" s="24">
        <v>5056.2953100000004</v>
      </c>
      <c r="AS164" s="24">
        <v>5731.6988700000002</v>
      </c>
      <c r="AT164" s="24">
        <v>6389.63058</v>
      </c>
      <c r="AU164" s="24">
        <v>6609.7133700000004</v>
      </c>
      <c r="AV164" s="24">
        <v>6549.3892299999998</v>
      </c>
      <c r="AW164" s="24">
        <v>6121.8644700000004</v>
      </c>
      <c r="AX164" s="24" t="s">
        <v>55</v>
      </c>
    </row>
    <row r="165" spans="1:51" ht="13" x14ac:dyDescent="0.3">
      <c r="A165" s="16" t="str">
        <f>VLOOKUP(B165,'UIS.Stat export (4)'!$B$6:$B$232,1,0)</f>
        <v>Philippines</v>
      </c>
      <c r="B165" s="20" t="s">
        <v>221</v>
      </c>
      <c r="C165" s="19" t="s">
        <v>53</v>
      </c>
      <c r="D165" s="25">
        <v>186.76928000000001</v>
      </c>
      <c r="E165" s="25">
        <v>201.03349</v>
      </c>
      <c r="F165" s="25">
        <v>211.39971</v>
      </c>
      <c r="G165" s="25">
        <v>258.36338000000001</v>
      </c>
      <c r="H165" s="25">
        <v>343.24295000000001</v>
      </c>
      <c r="I165" s="25">
        <v>360.67133000000001</v>
      </c>
      <c r="J165" s="25">
        <v>402.66556000000003</v>
      </c>
      <c r="K165" s="25">
        <v>450.12349</v>
      </c>
      <c r="L165" s="25">
        <v>506.08796000000001</v>
      </c>
      <c r="M165" s="25">
        <v>596.39935000000003</v>
      </c>
      <c r="N165" s="25">
        <v>684.65138999999999</v>
      </c>
      <c r="O165" s="25">
        <v>731.72963000000004</v>
      </c>
      <c r="P165" s="25">
        <v>741.78714000000002</v>
      </c>
      <c r="Q165" s="25">
        <v>645.45926999999995</v>
      </c>
      <c r="R165" s="25">
        <v>594.02525000000003</v>
      </c>
      <c r="S165" s="25">
        <v>565.76216999999997</v>
      </c>
      <c r="T165" s="25">
        <v>535.23779000000002</v>
      </c>
      <c r="U165" s="25">
        <v>579.20704999999998</v>
      </c>
      <c r="V165" s="25">
        <v>643.82491000000005</v>
      </c>
      <c r="W165" s="25">
        <v>704.99078999999995</v>
      </c>
      <c r="X165" s="25">
        <v>715.3107</v>
      </c>
      <c r="Y165" s="25">
        <v>715.12523999999996</v>
      </c>
      <c r="Z165" s="25">
        <v>814.03256999999996</v>
      </c>
      <c r="AA165" s="25">
        <v>815.66456000000005</v>
      </c>
      <c r="AB165" s="25">
        <v>939.10220000000004</v>
      </c>
      <c r="AC165" s="25">
        <v>1061.3479</v>
      </c>
      <c r="AD165" s="25">
        <v>1159.7309299999999</v>
      </c>
      <c r="AE165" s="25">
        <v>1127.3456200000001</v>
      </c>
      <c r="AF165" s="25">
        <v>967.19358999999997</v>
      </c>
      <c r="AG165" s="25">
        <v>1087.9583399999999</v>
      </c>
      <c r="AH165" s="25">
        <v>1039.7018</v>
      </c>
      <c r="AI165" s="25">
        <v>958.01157999999998</v>
      </c>
      <c r="AJ165" s="25">
        <v>1000.77773</v>
      </c>
      <c r="AK165" s="25">
        <v>1011.28664</v>
      </c>
      <c r="AL165" s="25">
        <v>1080.08618</v>
      </c>
      <c r="AM165" s="25">
        <v>1196.5398499999999</v>
      </c>
      <c r="AN165" s="25">
        <v>1395.21263</v>
      </c>
      <c r="AO165" s="25">
        <v>1678.8519899999999</v>
      </c>
      <c r="AP165" s="25">
        <v>1929.1329000000001</v>
      </c>
      <c r="AQ165" s="25">
        <v>1836.8741199999999</v>
      </c>
      <c r="AR165" s="25">
        <v>2145.24001</v>
      </c>
      <c r="AS165" s="25">
        <v>2371.8535400000001</v>
      </c>
      <c r="AT165" s="25">
        <v>2604.6559999999999</v>
      </c>
      <c r="AU165" s="25">
        <v>2786.9504700000002</v>
      </c>
      <c r="AV165" s="25">
        <v>2872.5121600000002</v>
      </c>
      <c r="AW165" s="25">
        <v>2899.3752800000002</v>
      </c>
      <c r="AX165" s="25" t="s">
        <v>55</v>
      </c>
    </row>
    <row r="166" spans="1:51" ht="13" x14ac:dyDescent="0.3">
      <c r="A166" s="16" t="str">
        <f>VLOOKUP(B166,'UIS.Stat export (4)'!$B$6:$B$232,1,0)</f>
        <v>Poland</v>
      </c>
      <c r="B166" s="20" t="s">
        <v>223</v>
      </c>
      <c r="C166" s="19" t="s">
        <v>53</v>
      </c>
      <c r="D166" s="34">
        <f t="shared" ref="D166:V166" si="315">AVERAGE(E166:F166)</f>
        <v>1862.8931160854531</v>
      </c>
      <c r="E166" s="34">
        <f t="shared" si="315"/>
        <v>1862.893587829094</v>
      </c>
      <c r="F166" s="34">
        <f t="shared" si="315"/>
        <v>1862.8926443418122</v>
      </c>
      <c r="G166" s="34">
        <f t="shared" si="315"/>
        <v>1862.8945313163758</v>
      </c>
      <c r="H166" s="34">
        <f t="shared" si="315"/>
        <v>1862.8907573672486</v>
      </c>
      <c r="I166" s="34">
        <f t="shared" si="315"/>
        <v>1862.898305265503</v>
      </c>
      <c r="J166" s="34">
        <f t="shared" si="315"/>
        <v>1862.8832094689942</v>
      </c>
      <c r="K166" s="34">
        <f t="shared" si="315"/>
        <v>1862.9134010620119</v>
      </c>
      <c r="L166" s="34">
        <f t="shared" si="315"/>
        <v>1862.8530178759765</v>
      </c>
      <c r="M166" s="34">
        <f t="shared" si="315"/>
        <v>1862.973784248047</v>
      </c>
      <c r="N166" s="34">
        <f t="shared" si="315"/>
        <v>1862.7322515039064</v>
      </c>
      <c r="O166" s="34">
        <f t="shared" si="315"/>
        <v>1863.2153169921876</v>
      </c>
      <c r="P166" s="34">
        <f t="shared" si="315"/>
        <v>1862.2491860156251</v>
      </c>
      <c r="Q166" s="34">
        <f t="shared" si="315"/>
        <v>1864.1814479687503</v>
      </c>
      <c r="R166" s="34">
        <f t="shared" si="315"/>
        <v>1860.3169240625002</v>
      </c>
      <c r="S166" s="34">
        <f t="shared" si="315"/>
        <v>1868.0459718750003</v>
      </c>
      <c r="T166" s="34">
        <f t="shared" si="315"/>
        <v>1852.5878762500001</v>
      </c>
      <c r="U166" s="34">
        <f t="shared" si="315"/>
        <v>1883.5040675000002</v>
      </c>
      <c r="V166" s="34">
        <f t="shared" si="315"/>
        <v>1821.6716850000003</v>
      </c>
      <c r="W166" s="34">
        <f>AVERAGE(X166:Y166)</f>
        <v>1945.3364500000002</v>
      </c>
      <c r="X166" s="24">
        <v>1698.00692</v>
      </c>
      <c r="Y166" s="24">
        <v>2192.6659800000002</v>
      </c>
      <c r="Z166" s="24">
        <v>2411.8595</v>
      </c>
      <c r="AA166" s="24">
        <v>2449.3019100000001</v>
      </c>
      <c r="AB166" s="24">
        <v>2819.6894699999998</v>
      </c>
      <c r="AC166" s="24">
        <v>3612.15951</v>
      </c>
      <c r="AD166" s="24">
        <v>4066.8420299999998</v>
      </c>
      <c r="AE166" s="24">
        <v>4076.35284</v>
      </c>
      <c r="AF166" s="24">
        <v>4483.2368900000001</v>
      </c>
      <c r="AG166" s="24">
        <v>4351.3746000000001</v>
      </c>
      <c r="AH166" s="24">
        <v>4492.7276000000002</v>
      </c>
      <c r="AI166" s="24">
        <v>4981.1986200000001</v>
      </c>
      <c r="AJ166" s="24">
        <v>5196.9329200000002</v>
      </c>
      <c r="AK166" s="24">
        <v>5693.3777600000003</v>
      </c>
      <c r="AL166" s="24">
        <v>6639.9630500000003</v>
      </c>
      <c r="AM166" s="24">
        <v>7976.0667700000004</v>
      </c>
      <c r="AN166" s="24">
        <v>8999.73963</v>
      </c>
      <c r="AO166" s="24">
        <v>11247.55148</v>
      </c>
      <c r="AP166" s="24">
        <v>13906.218199999999</v>
      </c>
      <c r="AQ166" s="24">
        <v>11440.57813</v>
      </c>
      <c r="AR166" s="24">
        <v>12597.458790000001</v>
      </c>
      <c r="AS166" s="24">
        <v>13891.14169</v>
      </c>
      <c r="AT166" s="24">
        <v>13142.045990000001</v>
      </c>
      <c r="AU166" s="24">
        <v>13776.454760000001</v>
      </c>
      <c r="AV166" s="24">
        <v>14337.20637</v>
      </c>
      <c r="AW166" s="24">
        <v>12494.466189999999</v>
      </c>
      <c r="AX166" s="24" t="s">
        <v>55</v>
      </c>
    </row>
    <row r="167" spans="1:51" ht="13" x14ac:dyDescent="0.3">
      <c r="A167" s="16" t="str">
        <f>VLOOKUP(B167,'UIS.Stat export (4)'!$B$6:$B$232,1,0)</f>
        <v>Portugal</v>
      </c>
      <c r="B167" s="20" t="s">
        <v>224</v>
      </c>
      <c r="C167" s="19" t="s">
        <v>53</v>
      </c>
      <c r="D167" s="25">
        <v>934.17398000000003</v>
      </c>
      <c r="E167" s="25">
        <v>1064.6427699999999</v>
      </c>
      <c r="F167" s="25">
        <v>1302.3943300000001</v>
      </c>
      <c r="G167" s="25">
        <v>1748.1614199999999</v>
      </c>
      <c r="H167" s="25">
        <v>2000.6147900000001</v>
      </c>
      <c r="I167" s="25">
        <v>2127.84701</v>
      </c>
      <c r="J167" s="25">
        <v>2173.4981299999999</v>
      </c>
      <c r="K167" s="25">
        <v>2267.5943699999998</v>
      </c>
      <c r="L167" s="25">
        <v>2457.5549599999999</v>
      </c>
      <c r="M167" s="25">
        <v>2755.8957700000001</v>
      </c>
      <c r="N167" s="25">
        <v>3368.6983700000001</v>
      </c>
      <c r="O167" s="25">
        <v>3246.2946200000001</v>
      </c>
      <c r="P167" s="25">
        <v>3080.2526899999998</v>
      </c>
      <c r="Q167" s="25">
        <v>2735.7603100000001</v>
      </c>
      <c r="R167" s="25">
        <v>2522.99584</v>
      </c>
      <c r="S167" s="25">
        <v>2705.4592200000002</v>
      </c>
      <c r="T167" s="25">
        <v>3862.32863</v>
      </c>
      <c r="U167" s="25">
        <v>4804.3388800000002</v>
      </c>
      <c r="V167" s="25">
        <v>5624.2505799999999</v>
      </c>
      <c r="W167" s="25">
        <v>6056.9771799999999</v>
      </c>
      <c r="X167" s="25">
        <v>7885.3940199999997</v>
      </c>
      <c r="Y167" s="25">
        <v>8959.8672100000003</v>
      </c>
      <c r="Z167" s="25">
        <v>10811.630639999999</v>
      </c>
      <c r="AA167" s="25">
        <v>9535.5948499999995</v>
      </c>
      <c r="AB167" s="25">
        <v>9978.3019399999994</v>
      </c>
      <c r="AC167" s="25">
        <v>11782.521479999999</v>
      </c>
      <c r="AD167" s="25">
        <v>12185.063889999999</v>
      </c>
      <c r="AE167" s="25">
        <v>11578.441510000001</v>
      </c>
      <c r="AF167" s="25">
        <v>12202.691409999999</v>
      </c>
      <c r="AG167" s="25">
        <v>12474.818079999999</v>
      </c>
      <c r="AH167" s="25">
        <v>11502.39681</v>
      </c>
      <c r="AI167" s="25">
        <v>11729.14616</v>
      </c>
      <c r="AJ167" s="25">
        <v>12882.28897</v>
      </c>
      <c r="AK167" s="25">
        <v>15772.733399999999</v>
      </c>
      <c r="AL167" s="25">
        <v>18045.588100000001</v>
      </c>
      <c r="AM167" s="25">
        <v>18784.948499999999</v>
      </c>
      <c r="AN167" s="25">
        <v>19821.444630000002</v>
      </c>
      <c r="AO167" s="25">
        <v>22780.05845</v>
      </c>
      <c r="AP167" s="25">
        <v>24815.608840000001</v>
      </c>
      <c r="AQ167" s="25">
        <v>23063.971610000001</v>
      </c>
      <c r="AR167" s="25">
        <v>22539.996009999999</v>
      </c>
      <c r="AS167" s="25">
        <v>23194.740959999999</v>
      </c>
      <c r="AT167" s="25">
        <v>20577.40264</v>
      </c>
      <c r="AU167" s="25">
        <v>21618.735339999999</v>
      </c>
      <c r="AV167" s="25">
        <v>22124.36709</v>
      </c>
      <c r="AW167" s="25">
        <v>19222.935600000001</v>
      </c>
      <c r="AX167" s="25" t="s">
        <v>55</v>
      </c>
    </row>
    <row r="168" spans="1:51" ht="13" x14ac:dyDescent="0.3">
      <c r="A168" s="16" t="str">
        <f>VLOOKUP(B168,'UIS.Stat export (4)'!$B$6:$B$232,1,0)</f>
        <v>Puerto Rico</v>
      </c>
      <c r="B168" s="20" t="s">
        <v>225</v>
      </c>
      <c r="C168" s="19" t="s">
        <v>53</v>
      </c>
      <c r="D168" s="24">
        <v>1852.3546699999999</v>
      </c>
      <c r="E168" s="24">
        <v>2044.3199099999999</v>
      </c>
      <c r="F168" s="24">
        <v>2246.4767099999999</v>
      </c>
      <c r="G168" s="24">
        <v>2432.4142200000001</v>
      </c>
      <c r="H168" s="24">
        <v>2614.5009399999999</v>
      </c>
      <c r="I168" s="24">
        <v>2738.2431499999998</v>
      </c>
      <c r="J168" s="24">
        <v>2946.4619499999999</v>
      </c>
      <c r="K168" s="24">
        <v>3208.7713600000002</v>
      </c>
      <c r="L168" s="24">
        <v>3567.75263</v>
      </c>
      <c r="M168" s="24">
        <v>4024.5094199999999</v>
      </c>
      <c r="N168" s="24">
        <v>4502.8384299999998</v>
      </c>
      <c r="O168" s="24">
        <v>4920.7229399999997</v>
      </c>
      <c r="P168" s="24">
        <v>5115.0085099999997</v>
      </c>
      <c r="Q168" s="24">
        <v>5217.7227300000004</v>
      </c>
      <c r="R168" s="24">
        <v>5730.1170099999999</v>
      </c>
      <c r="S168" s="24">
        <v>6008.0544900000004</v>
      </c>
      <c r="T168" s="24">
        <v>6443.4820499999996</v>
      </c>
      <c r="U168" s="24">
        <v>6937.5481200000004</v>
      </c>
      <c r="V168" s="24">
        <v>7535.7422699999997</v>
      </c>
      <c r="W168" s="24">
        <v>8063.2122399999998</v>
      </c>
      <c r="X168" s="24">
        <v>8652.50749</v>
      </c>
      <c r="Y168" s="24">
        <v>9064.0185199999996</v>
      </c>
      <c r="Z168" s="24">
        <v>9659.3389000000006</v>
      </c>
      <c r="AA168" s="24">
        <v>10212.276760000001</v>
      </c>
      <c r="AB168" s="24">
        <v>10876.418820000001</v>
      </c>
      <c r="AC168" s="24">
        <v>11579.184999999999</v>
      </c>
      <c r="AD168" s="24">
        <v>12173.163689999999</v>
      </c>
      <c r="AE168" s="24">
        <v>12817.64496</v>
      </c>
      <c r="AF168" s="24">
        <v>14304.407370000001</v>
      </c>
      <c r="AG168" s="24">
        <v>15220.979240000001</v>
      </c>
      <c r="AH168" s="24">
        <v>16192.1296</v>
      </c>
      <c r="AI168" s="24">
        <v>18243.71775</v>
      </c>
      <c r="AJ168" s="24">
        <v>18972.768530000001</v>
      </c>
      <c r="AK168" s="24">
        <v>19820.207289999998</v>
      </c>
      <c r="AL168" s="24">
        <v>20988.992330000001</v>
      </c>
      <c r="AM168" s="24">
        <v>21959.32271</v>
      </c>
      <c r="AN168" s="24">
        <v>22935.941149999999</v>
      </c>
      <c r="AO168" s="24">
        <v>23664.88235</v>
      </c>
      <c r="AP168" s="24">
        <v>24898.33884</v>
      </c>
      <c r="AQ168" s="24">
        <v>25768.73605</v>
      </c>
      <c r="AR168" s="24">
        <v>26435.733080000002</v>
      </c>
      <c r="AS168" s="24">
        <v>27278.845229999999</v>
      </c>
      <c r="AT168" s="24">
        <v>27811.555799999998</v>
      </c>
      <c r="AU168" s="24">
        <v>28703.732370000002</v>
      </c>
      <c r="AV168" s="30">
        <f>TREND($AC168:AU168,$AC$4:AU$4,AV$4)</f>
        <v>30463.99727807031</v>
      </c>
      <c r="AW168" s="30">
        <f>TREND($AC168:AV168,$AC$4:AV$4,AW$4)</f>
        <v>31458.974461982492</v>
      </c>
      <c r="AX168" s="24" t="s">
        <v>55</v>
      </c>
    </row>
    <row r="169" spans="1:51" ht="13" x14ac:dyDescent="0.3">
      <c r="A169" s="16" t="str">
        <f>VLOOKUP(B169,'UIS.Stat export (4)'!$B$6:$B$232,1,0)</f>
        <v>Qatar</v>
      </c>
      <c r="B169" s="20" t="s">
        <v>226</v>
      </c>
      <c r="C169" s="19" t="s">
        <v>53</v>
      </c>
      <c r="D169" s="25">
        <v>2760.3957300000002</v>
      </c>
      <c r="E169" s="25">
        <v>3251.2627000000002</v>
      </c>
      <c r="F169" s="25">
        <v>3913.7265200000002</v>
      </c>
      <c r="G169" s="25">
        <v>5586.3681999999999</v>
      </c>
      <c r="H169" s="25">
        <v>15634.847750000001</v>
      </c>
      <c r="I169" s="25">
        <v>15290.80582</v>
      </c>
      <c r="J169" s="25">
        <v>18901.475180000001</v>
      </c>
      <c r="K169" s="25">
        <v>19836.486649999999</v>
      </c>
      <c r="L169" s="25">
        <v>21102.190719999999</v>
      </c>
      <c r="M169" s="25">
        <v>27445.384119999999</v>
      </c>
      <c r="N169" s="25">
        <v>34995.840579999996</v>
      </c>
      <c r="O169" s="25">
        <v>34916.987560000001</v>
      </c>
      <c r="P169" s="25">
        <v>27400.981800000001</v>
      </c>
      <c r="Q169" s="25">
        <v>20912.00779</v>
      </c>
      <c r="R169" s="25">
        <v>19644.50822</v>
      </c>
      <c r="S169" s="25">
        <v>16582.530780000001</v>
      </c>
      <c r="T169" s="25">
        <v>12685.64393</v>
      </c>
      <c r="U169" s="25">
        <v>12865.77167</v>
      </c>
      <c r="V169" s="25">
        <v>13562.77217</v>
      </c>
      <c r="W169" s="25">
        <v>14010.8925</v>
      </c>
      <c r="X169" s="25">
        <v>15447.595090000001</v>
      </c>
      <c r="Y169" s="25">
        <v>14189.48223</v>
      </c>
      <c r="Z169" s="25">
        <v>15614.975829999999</v>
      </c>
      <c r="AA169" s="25">
        <v>14542.37514</v>
      </c>
      <c r="AB169" s="25">
        <v>14892.494979999999</v>
      </c>
      <c r="AC169" s="25">
        <v>16242.721289999999</v>
      </c>
      <c r="AD169" s="25">
        <v>17698.725409999999</v>
      </c>
      <c r="AE169" s="25">
        <v>21388.72409</v>
      </c>
      <c r="AF169" s="25">
        <v>18693.325830000002</v>
      </c>
      <c r="AG169" s="25">
        <v>21717.837370000001</v>
      </c>
      <c r="AH169" s="25">
        <v>29926.363349999901</v>
      </c>
      <c r="AI169" s="25">
        <v>28577.301599999999</v>
      </c>
      <c r="AJ169" s="25">
        <v>30523.49077</v>
      </c>
      <c r="AK169" s="25">
        <v>35221.526429999998</v>
      </c>
      <c r="AL169" s="25">
        <v>43346.864260000002</v>
      </c>
      <c r="AM169" s="25">
        <v>53207.33365</v>
      </c>
      <c r="AN169" s="25">
        <v>61593.67297</v>
      </c>
      <c r="AO169" s="25">
        <v>67612.494040000005</v>
      </c>
      <c r="AP169" s="25">
        <v>82990.070959999997</v>
      </c>
      <c r="AQ169" s="25">
        <v>61463.903579999998</v>
      </c>
      <c r="AR169" s="25">
        <v>70870.226580000002</v>
      </c>
      <c r="AS169" s="25">
        <v>89115.901490000004</v>
      </c>
      <c r="AT169" s="25">
        <v>94407.406919999994</v>
      </c>
      <c r="AU169" s="25">
        <v>96076.996379999997</v>
      </c>
      <c r="AV169" s="25">
        <v>96732.529030000005</v>
      </c>
      <c r="AW169" s="25">
        <v>74667.197069999995</v>
      </c>
      <c r="AX169" s="25" t="s">
        <v>55</v>
      </c>
    </row>
    <row r="170" spans="1:51" ht="13" x14ac:dyDescent="0.3">
      <c r="A170" s="16" t="str">
        <f>VLOOKUP(B170,'UIS.Stat export (4)'!$B$6:$B$232,1,0)</f>
        <v>Republic of Korea</v>
      </c>
      <c r="B170" s="20" t="s">
        <v>227</v>
      </c>
      <c r="C170" s="19" t="s">
        <v>53</v>
      </c>
      <c r="D170" s="24">
        <v>291.85901000000001</v>
      </c>
      <c r="E170" s="24">
        <v>316.83109000000002</v>
      </c>
      <c r="F170" s="24">
        <v>339.27535</v>
      </c>
      <c r="G170" s="24">
        <v>426.30405999999999</v>
      </c>
      <c r="H170" s="24">
        <v>588.79070999999999</v>
      </c>
      <c r="I170" s="24">
        <v>646.17494999999997</v>
      </c>
      <c r="J170" s="24">
        <v>874.63981000000001</v>
      </c>
      <c r="K170" s="24">
        <v>1105.5699199999999</v>
      </c>
      <c r="L170" s="24">
        <v>1468.08106</v>
      </c>
      <c r="M170" s="24">
        <v>1857.8190400000001</v>
      </c>
      <c r="N170" s="24">
        <v>1778.4802400000001</v>
      </c>
      <c r="O170" s="24">
        <v>1968.86862</v>
      </c>
      <c r="P170" s="24">
        <v>2075.94182</v>
      </c>
      <c r="Q170" s="24">
        <v>2268.1807800000001</v>
      </c>
      <c r="R170" s="24">
        <v>2474.4712</v>
      </c>
      <c r="S170" s="24">
        <v>2542.04198</v>
      </c>
      <c r="T170" s="24">
        <v>2906.1688399999998</v>
      </c>
      <c r="U170" s="24">
        <v>3627.6015400000001</v>
      </c>
      <c r="V170" s="24">
        <v>4813.2848700000004</v>
      </c>
      <c r="W170" s="24">
        <v>5860.4038200000005</v>
      </c>
      <c r="X170" s="24">
        <v>6642.4512199999999</v>
      </c>
      <c r="Y170" s="24">
        <v>7675.6931400000003</v>
      </c>
      <c r="Z170" s="24">
        <v>8140.2187100000001</v>
      </c>
      <c r="AA170" s="24">
        <v>8869.0207599999994</v>
      </c>
      <c r="AB170" s="24">
        <v>10275.277529999999</v>
      </c>
      <c r="AC170" s="24">
        <v>12403.91322</v>
      </c>
      <c r="AD170" s="24">
        <v>13254.6374</v>
      </c>
      <c r="AE170" s="24">
        <v>12196.769780000001</v>
      </c>
      <c r="AF170" s="24">
        <v>8133.7312499999998</v>
      </c>
      <c r="AG170" s="24">
        <v>10432.210800000001</v>
      </c>
      <c r="AH170" s="24">
        <v>11947.57725</v>
      </c>
      <c r="AI170" s="24">
        <v>11255.947889999999</v>
      </c>
      <c r="AJ170" s="24">
        <v>12788.580180000001</v>
      </c>
      <c r="AK170" s="24">
        <v>14219.193590000001</v>
      </c>
      <c r="AL170" s="24">
        <v>15921.939200000001</v>
      </c>
      <c r="AM170" s="24">
        <v>18657.521250000002</v>
      </c>
      <c r="AN170" s="24">
        <v>20917.03024</v>
      </c>
      <c r="AO170" s="24">
        <v>23101.51023</v>
      </c>
      <c r="AP170" s="24">
        <v>20474.886849999999</v>
      </c>
      <c r="AQ170" s="24">
        <v>18338.70637</v>
      </c>
      <c r="AR170" s="24">
        <v>22151.208890000002</v>
      </c>
      <c r="AS170" s="24">
        <v>24155.829849999998</v>
      </c>
      <c r="AT170" s="24">
        <v>24453.97191</v>
      </c>
      <c r="AU170" s="24">
        <v>25997.88105</v>
      </c>
      <c r="AV170" s="24">
        <v>27989.35399</v>
      </c>
      <c r="AW170" s="24">
        <v>27221.52405</v>
      </c>
      <c r="AX170" s="24" t="s">
        <v>55</v>
      </c>
    </row>
    <row r="171" spans="1:51" ht="13" x14ac:dyDescent="0.3">
      <c r="A171" s="16" t="str">
        <f>VLOOKUP(B171,'UIS.Stat export (4)'!$B$6:$B$232,1,0)</f>
        <v>Republic of Moldova</v>
      </c>
      <c r="B171" s="20" t="s">
        <v>228</v>
      </c>
      <c r="C171" s="19" t="s">
        <v>53</v>
      </c>
      <c r="D171" s="27">
        <f t="shared" ref="D171:V171" si="316">TREND(E171:U171,E$4:U$4,D$4)</f>
        <v>1271.8910976219777</v>
      </c>
      <c r="E171" s="27">
        <f t="shared" si="316"/>
        <v>1249.2848012313407</v>
      </c>
      <c r="F171" s="27">
        <f t="shared" si="316"/>
        <v>1226.0281509100096</v>
      </c>
      <c r="G171" s="27">
        <f t="shared" si="316"/>
        <v>1162.4495526469909</v>
      </c>
      <c r="H171" s="27">
        <f t="shared" si="316"/>
        <v>1121.6121042159357</v>
      </c>
      <c r="I171" s="27">
        <f t="shared" si="316"/>
        <v>1103.3631931675554</v>
      </c>
      <c r="J171" s="27">
        <f t="shared" si="316"/>
        <v>1079.1014253776084</v>
      </c>
      <c r="K171" s="27">
        <f t="shared" si="316"/>
        <v>1068.9239235321947</v>
      </c>
      <c r="L171" s="27">
        <f t="shared" si="316"/>
        <v>1048.6906411253294</v>
      </c>
      <c r="M171" s="27">
        <f t="shared" si="316"/>
        <v>1023.9550255071517</v>
      </c>
      <c r="N171" s="27">
        <f t="shared" si="316"/>
        <v>988.25043620543147</v>
      </c>
      <c r="O171" s="27">
        <f t="shared" si="316"/>
        <v>959.20564220748201</v>
      </c>
      <c r="P171" s="27">
        <f t="shared" si="316"/>
        <v>939.11118682535016</v>
      </c>
      <c r="Q171" s="27">
        <f t="shared" si="316"/>
        <v>909.20071447186638</v>
      </c>
      <c r="R171" s="27">
        <f t="shared" si="316"/>
        <v>870.64465655672393</v>
      </c>
      <c r="S171" s="27">
        <f t="shared" si="316"/>
        <v>827.09185886005434</v>
      </c>
      <c r="T171" s="27">
        <f t="shared" si="316"/>
        <v>777.60523591662786</v>
      </c>
      <c r="U171" s="27">
        <f t="shared" si="316"/>
        <v>718.06987218530412</v>
      </c>
      <c r="V171" s="27">
        <f t="shared" si="316"/>
        <v>660.45334555363297</v>
      </c>
      <c r="W171" s="27">
        <f>TREND(X171:AN171,X$4:AN$4,W$4)</f>
        <v>606.44937860294112</v>
      </c>
      <c r="X171" s="25">
        <v>972.09310000000005</v>
      </c>
      <c r="Y171" s="25">
        <v>832.43340999999998</v>
      </c>
      <c r="Z171" s="25">
        <v>626.12932999999998</v>
      </c>
      <c r="AA171" s="25">
        <v>640.82988</v>
      </c>
      <c r="AB171" s="25">
        <v>461.20098999999999</v>
      </c>
      <c r="AC171" s="25">
        <v>476.98737999999997</v>
      </c>
      <c r="AD171" s="25">
        <v>462.17201</v>
      </c>
      <c r="AE171" s="25">
        <v>528.17776000000003</v>
      </c>
      <c r="AF171" s="25">
        <v>448.84136000000001</v>
      </c>
      <c r="AG171" s="25">
        <v>321.02679999999998</v>
      </c>
      <c r="AH171" s="25">
        <v>354.00128000000001</v>
      </c>
      <c r="AI171" s="25">
        <v>407.73023999999998</v>
      </c>
      <c r="AJ171" s="25">
        <v>458.67782</v>
      </c>
      <c r="AK171" s="25">
        <v>548.28968999999995</v>
      </c>
      <c r="AL171" s="25">
        <v>720.94092999999998</v>
      </c>
      <c r="AM171" s="25">
        <v>831.20528999999999</v>
      </c>
      <c r="AN171" s="25">
        <v>950.64819999999997</v>
      </c>
      <c r="AO171" s="25">
        <v>1230.4346800000001</v>
      </c>
      <c r="AP171" s="25">
        <v>1695.97281</v>
      </c>
      <c r="AQ171" s="25">
        <v>1525.52612</v>
      </c>
      <c r="AR171" s="25">
        <v>1631.53583</v>
      </c>
      <c r="AS171" s="25">
        <v>1970.5713699999999</v>
      </c>
      <c r="AT171" s="25">
        <v>2046.5367900000001</v>
      </c>
      <c r="AU171" s="25">
        <v>2243.97966</v>
      </c>
      <c r="AV171" s="25">
        <v>2244.7637599999998</v>
      </c>
      <c r="AW171" s="25">
        <v>1843.2428</v>
      </c>
      <c r="AX171" s="25" t="s">
        <v>55</v>
      </c>
    </row>
    <row r="172" spans="1:51" ht="13" hidden="1" x14ac:dyDescent="0.3">
      <c r="A172" s="16" t="str">
        <f>VLOOKUP(B172,'UIS.Stat export (4)'!$B$6:$B$232,1,0)</f>
        <v>Réunion</v>
      </c>
      <c r="B172" s="29" t="s">
        <v>229</v>
      </c>
      <c r="C172" s="19" t="s">
        <v>53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 t="s">
        <v>55</v>
      </c>
      <c r="AY172" s="16">
        <v>1</v>
      </c>
    </row>
    <row r="173" spans="1:51" ht="13" x14ac:dyDescent="0.3">
      <c r="A173" s="16" t="str">
        <f>VLOOKUP(B173,'UIS.Stat export (4)'!$B$6:$B$232,1,0)</f>
        <v>Romania</v>
      </c>
      <c r="B173" s="20" t="s">
        <v>230</v>
      </c>
      <c r="C173" s="19" t="s">
        <v>53</v>
      </c>
      <c r="D173" s="27">
        <f t="shared" ref="D173:S173" si="317">TREND(E173:U173,E$4:U$4,D$4)</f>
        <v>1358.1475162094066</v>
      </c>
      <c r="E173" s="27">
        <f t="shared" si="317"/>
        <v>1335.7723608158049</v>
      </c>
      <c r="F173" s="27">
        <f t="shared" si="317"/>
        <v>1321.889381599558</v>
      </c>
      <c r="G173" s="27">
        <f t="shared" si="317"/>
        <v>1332.0555053527241</v>
      </c>
      <c r="H173" s="27">
        <f t="shared" si="317"/>
        <v>1382.2169564309297</v>
      </c>
      <c r="I173" s="27">
        <f t="shared" si="317"/>
        <v>1434.8244298072054</v>
      </c>
      <c r="J173" s="27">
        <f t="shared" si="317"/>
        <v>1465.5846320864548</v>
      </c>
      <c r="K173" s="27">
        <f t="shared" si="317"/>
        <v>1469.2190309970902</v>
      </c>
      <c r="L173" s="27">
        <f t="shared" si="317"/>
        <v>1437.9982070722665</v>
      </c>
      <c r="M173" s="27">
        <f t="shared" si="317"/>
        <v>1418.6009473939466</v>
      </c>
      <c r="N173" s="27">
        <f t="shared" si="317"/>
        <v>1412.2598574615877</v>
      </c>
      <c r="O173" s="27">
        <f t="shared" si="317"/>
        <v>1384.4951621213186</v>
      </c>
      <c r="P173" s="27">
        <f t="shared" si="317"/>
        <v>1394.6893284216676</v>
      </c>
      <c r="Q173" s="27">
        <f t="shared" si="317"/>
        <v>1401.1471528753682</v>
      </c>
      <c r="R173" s="27">
        <f t="shared" si="317"/>
        <v>1394.9146577705578</v>
      </c>
      <c r="S173" s="27">
        <f t="shared" si="317"/>
        <v>1371.081432521627</v>
      </c>
      <c r="T173" s="27">
        <f>TREND(U173:AK173,U$4:AK$4,T$4)</f>
        <v>1304.5243722794257</v>
      </c>
      <c r="U173" s="25">
        <v>1658.75863</v>
      </c>
      <c r="V173" s="25">
        <v>1753.1927900000001</v>
      </c>
      <c r="W173" s="25">
        <v>1789.64464</v>
      </c>
      <c r="X173" s="25">
        <v>1650.69298</v>
      </c>
      <c r="Y173" s="25">
        <v>1260.7490499999999</v>
      </c>
      <c r="Z173" s="25">
        <v>1102.1037799999999</v>
      </c>
      <c r="AA173" s="25">
        <v>1158.1325200000001</v>
      </c>
      <c r="AB173" s="25">
        <v>1323.1043299999999</v>
      </c>
      <c r="AC173" s="25">
        <v>1660.27277</v>
      </c>
      <c r="AD173" s="25">
        <v>1643.8804600000001</v>
      </c>
      <c r="AE173" s="25">
        <v>1589.01406</v>
      </c>
      <c r="AF173" s="25">
        <v>1864.9913899999999</v>
      </c>
      <c r="AG173" s="25">
        <v>1610.13437</v>
      </c>
      <c r="AH173" s="25">
        <v>1668.16273</v>
      </c>
      <c r="AI173" s="25">
        <v>1839.72945</v>
      </c>
      <c r="AJ173" s="25">
        <v>2124.8736100000001</v>
      </c>
      <c r="AK173" s="25">
        <v>2774.9558099999999</v>
      </c>
      <c r="AL173" s="25">
        <v>3552.92452</v>
      </c>
      <c r="AM173" s="25">
        <v>4676.3151799999996</v>
      </c>
      <c r="AN173" s="25">
        <v>5828.7456599999996</v>
      </c>
      <c r="AO173" s="25">
        <v>8214.1853800000008</v>
      </c>
      <c r="AP173" s="25">
        <v>10136.47356</v>
      </c>
      <c r="AQ173" s="25">
        <v>8220.1083299999991</v>
      </c>
      <c r="AR173" s="25">
        <v>8297.4836200000009</v>
      </c>
      <c r="AS173" s="25">
        <v>9200.2778199999993</v>
      </c>
      <c r="AT173" s="25">
        <v>8558.39761</v>
      </c>
      <c r="AU173" s="25">
        <v>9585.2665899999993</v>
      </c>
      <c r="AV173" s="25">
        <v>10011.78592</v>
      </c>
      <c r="AW173" s="25">
        <v>8972.9225200000001</v>
      </c>
      <c r="AX173" s="25" t="s">
        <v>55</v>
      </c>
    </row>
    <row r="174" spans="1:51" ht="13" x14ac:dyDescent="0.3">
      <c r="A174" s="16" t="str">
        <f>VLOOKUP(B174,'UIS.Stat export (4)'!$B$6:$B$232,1,0)</f>
        <v>Russian Federation</v>
      </c>
      <c r="B174" s="20" t="s">
        <v>231</v>
      </c>
      <c r="C174" s="19" t="s">
        <v>53</v>
      </c>
      <c r="D174" s="34">
        <f t="shared" ref="D174:U174" si="318">AVERAGE(E174:F174)</f>
        <v>3447.5454491598125</v>
      </c>
      <c r="E174" s="34">
        <f t="shared" si="318"/>
        <v>3447.5453416803739</v>
      </c>
      <c r="F174" s="34">
        <f t="shared" si="318"/>
        <v>3447.5455566392511</v>
      </c>
      <c r="G174" s="34">
        <f t="shared" si="318"/>
        <v>3447.5451267214962</v>
      </c>
      <c r="H174" s="34">
        <f t="shared" si="318"/>
        <v>3447.5459865570065</v>
      </c>
      <c r="I174" s="34">
        <f t="shared" si="318"/>
        <v>3447.544266885986</v>
      </c>
      <c r="J174" s="34">
        <f t="shared" si="318"/>
        <v>3447.547706228027</v>
      </c>
      <c r="K174" s="34">
        <f t="shared" si="318"/>
        <v>3447.5408275439449</v>
      </c>
      <c r="L174" s="34">
        <f t="shared" si="318"/>
        <v>3447.554584912109</v>
      </c>
      <c r="M174" s="34">
        <f t="shared" si="318"/>
        <v>3447.5270701757809</v>
      </c>
      <c r="N174" s="34">
        <f t="shared" si="318"/>
        <v>3447.5820996484372</v>
      </c>
      <c r="O174" s="34">
        <f t="shared" si="318"/>
        <v>3447.472040703125</v>
      </c>
      <c r="P174" s="34">
        <f t="shared" si="318"/>
        <v>3447.6921585937498</v>
      </c>
      <c r="Q174" s="34">
        <f t="shared" si="318"/>
        <v>3447.2519228125002</v>
      </c>
      <c r="R174" s="34">
        <f t="shared" si="318"/>
        <v>3448.1323943749999</v>
      </c>
      <c r="S174" s="34">
        <f t="shared" si="318"/>
        <v>3446.3714512500001</v>
      </c>
      <c r="T174" s="34">
        <f t="shared" si="318"/>
        <v>3449.8933374999997</v>
      </c>
      <c r="U174" s="34">
        <f t="shared" si="318"/>
        <v>3442.849565</v>
      </c>
      <c r="V174" s="34">
        <f>AVERAGE(W174:X174)</f>
        <v>3456.9371099999998</v>
      </c>
      <c r="W174" s="24">
        <v>3428.7620200000001</v>
      </c>
      <c r="X174" s="24">
        <v>3485.1122</v>
      </c>
      <c r="Y174" s="24">
        <v>3485.056</v>
      </c>
      <c r="Z174" s="24">
        <v>3095.65978</v>
      </c>
      <c r="AA174" s="24">
        <v>2929.4621200000001</v>
      </c>
      <c r="AB174" s="24">
        <v>2663.3946000000001</v>
      </c>
      <c r="AC174" s="24">
        <v>2665.73972</v>
      </c>
      <c r="AD174" s="24">
        <v>2643.8977</v>
      </c>
      <c r="AE174" s="24">
        <v>2737.5566600000002</v>
      </c>
      <c r="AF174" s="24">
        <v>1834.8469399999999</v>
      </c>
      <c r="AG174" s="24">
        <v>1330.75146</v>
      </c>
      <c r="AH174" s="24">
        <v>1771.5866000000001</v>
      </c>
      <c r="AI174" s="24">
        <v>2100.3623899999998</v>
      </c>
      <c r="AJ174" s="24">
        <v>2375.0590400000001</v>
      </c>
      <c r="AK174" s="24">
        <v>2975.1327799999999</v>
      </c>
      <c r="AL174" s="24">
        <v>4102.3722900000002</v>
      </c>
      <c r="AM174" s="24">
        <v>5323.4738799999996</v>
      </c>
      <c r="AN174" s="24">
        <v>6920.1944000000003</v>
      </c>
      <c r="AO174" s="24">
        <v>9101.2567099999997</v>
      </c>
      <c r="AP174" s="24">
        <v>11635.274240000001</v>
      </c>
      <c r="AQ174" s="24">
        <v>8562.8137000000006</v>
      </c>
      <c r="AR174" s="24">
        <v>10674.9972</v>
      </c>
      <c r="AS174" s="24">
        <v>14212.080889999999</v>
      </c>
      <c r="AT174" s="24">
        <v>15154.47228</v>
      </c>
      <c r="AU174" s="24">
        <v>15543.697840000001</v>
      </c>
      <c r="AV174" s="24">
        <v>13902.14285</v>
      </c>
      <c r="AW174" s="24">
        <v>9057.1130599999997</v>
      </c>
      <c r="AX174" s="24" t="s">
        <v>55</v>
      </c>
    </row>
    <row r="175" spans="1:51" ht="13" x14ac:dyDescent="0.3">
      <c r="A175" s="16" t="str">
        <f>VLOOKUP(B175,'UIS.Stat export (4)'!$B$6:$B$232,1,0)</f>
        <v>Rwanda</v>
      </c>
      <c r="B175" s="20" t="s">
        <v>232</v>
      </c>
      <c r="C175" s="19" t="s">
        <v>53</v>
      </c>
      <c r="D175" s="25">
        <v>58.569000000000003</v>
      </c>
      <c r="E175" s="25">
        <v>57.635109999999997</v>
      </c>
      <c r="F175" s="25">
        <v>61.866459999999996</v>
      </c>
      <c r="G175" s="25">
        <v>70.873320000000007</v>
      </c>
      <c r="H175" s="25">
        <v>72.976190000000003</v>
      </c>
      <c r="I175" s="25">
        <v>131.18645000000001</v>
      </c>
      <c r="J175" s="25">
        <v>141.7319</v>
      </c>
      <c r="K175" s="25">
        <v>160.63669999999999</v>
      </c>
      <c r="L175" s="25">
        <v>188.51757000000001</v>
      </c>
      <c r="M175" s="25">
        <v>223.27010999999999</v>
      </c>
      <c r="N175" s="25">
        <v>244.08051</v>
      </c>
      <c r="O175" s="25">
        <v>264.78865000000002</v>
      </c>
      <c r="P175" s="25">
        <v>256.49518</v>
      </c>
      <c r="Q175" s="25">
        <v>261.00231000000002</v>
      </c>
      <c r="R175" s="25">
        <v>270.08046999999999</v>
      </c>
      <c r="S175" s="25">
        <v>280.42430000000002</v>
      </c>
      <c r="T175" s="25">
        <v>303.35888999999997</v>
      </c>
      <c r="U175" s="25">
        <v>319.98039999999997</v>
      </c>
      <c r="V175" s="25">
        <v>339.87900000000002</v>
      </c>
      <c r="W175" s="25">
        <v>332.22687999999999</v>
      </c>
      <c r="X175" s="25">
        <v>351.27782999999999</v>
      </c>
      <c r="Y175" s="25">
        <v>270.32866999999999</v>
      </c>
      <c r="Z175" s="25">
        <v>302.2568</v>
      </c>
      <c r="AA175" s="25">
        <v>312.92281000000003</v>
      </c>
      <c r="AB175" s="25">
        <v>125.69013</v>
      </c>
      <c r="AC175" s="25">
        <v>218.77029999999999</v>
      </c>
      <c r="AD175" s="25">
        <v>226.69820000000001</v>
      </c>
      <c r="AE175" s="25">
        <v>284.58724999999998</v>
      </c>
      <c r="AF175" s="25">
        <v>282.28865999999999</v>
      </c>
      <c r="AG175" s="25">
        <v>239.63361</v>
      </c>
      <c r="AH175" s="25">
        <v>216.27589</v>
      </c>
      <c r="AI175" s="25">
        <v>201.06404000000001</v>
      </c>
      <c r="AJ175" s="25">
        <v>196.44470000000001</v>
      </c>
      <c r="AK175" s="25">
        <v>212.51204999999999</v>
      </c>
      <c r="AL175" s="25">
        <v>236.62921</v>
      </c>
      <c r="AM175" s="25">
        <v>286.56747000000001</v>
      </c>
      <c r="AN175" s="25">
        <v>336.94227999999998</v>
      </c>
      <c r="AO175" s="25">
        <v>398.20848999999998</v>
      </c>
      <c r="AP175" s="25">
        <v>491.94042000000002</v>
      </c>
      <c r="AQ175" s="25">
        <v>529.59655999999995</v>
      </c>
      <c r="AR175" s="25">
        <v>553.59745999999996</v>
      </c>
      <c r="AS175" s="25">
        <v>606.90288999999996</v>
      </c>
      <c r="AT175" s="25">
        <v>667.41458</v>
      </c>
      <c r="AU175" s="25">
        <v>678.99816999999996</v>
      </c>
      <c r="AV175" s="25">
        <v>697.62649999999996</v>
      </c>
      <c r="AW175" s="25">
        <v>697.34822999999994</v>
      </c>
      <c r="AX175" s="25" t="s">
        <v>55</v>
      </c>
    </row>
    <row r="176" spans="1:51" ht="13" x14ac:dyDescent="0.3">
      <c r="A176" s="16" t="str">
        <f>VLOOKUP(B176,'UIS.Stat export (4)'!$B$6:$B$232,1,0)</f>
        <v>Saint Kitts and Nevis</v>
      </c>
      <c r="B176" s="20" t="s">
        <v>234</v>
      </c>
      <c r="C176" s="19" t="s">
        <v>53</v>
      </c>
      <c r="D176" s="24">
        <v>363.17455000000001</v>
      </c>
      <c r="E176" s="24">
        <v>441.10466000000002</v>
      </c>
      <c r="F176" s="24">
        <v>517.61523999999997</v>
      </c>
      <c r="G176" s="24">
        <v>546.01296000000002</v>
      </c>
      <c r="H176" s="24">
        <v>710.96299999999997</v>
      </c>
      <c r="I176" s="24">
        <v>753.51311999999996</v>
      </c>
      <c r="J176" s="24">
        <v>681.79062999999996</v>
      </c>
      <c r="K176" s="24">
        <v>1016.7023</v>
      </c>
      <c r="L176" s="24">
        <v>1123.36186</v>
      </c>
      <c r="M176" s="24">
        <v>1341.69541</v>
      </c>
      <c r="N176" s="24">
        <v>1567.3057100000001</v>
      </c>
      <c r="O176" s="24">
        <v>1838.7555400000001</v>
      </c>
      <c r="P176" s="24">
        <v>1973.3262999999999</v>
      </c>
      <c r="Q176" s="24">
        <v>2000.52846</v>
      </c>
      <c r="R176" s="24">
        <v>2267.4242899999999</v>
      </c>
      <c r="S176" s="24">
        <v>2524.1449400000001</v>
      </c>
      <c r="T176" s="24">
        <v>3004.3470000000002</v>
      </c>
      <c r="U176" s="24">
        <v>3402.5494399999998</v>
      </c>
      <c r="V176" s="24">
        <v>4038.1468599999998</v>
      </c>
      <c r="W176" s="24">
        <v>4530.6401900000001</v>
      </c>
      <c r="X176" s="24">
        <v>5112.0525299999999</v>
      </c>
      <c r="Y176" s="24">
        <v>5117.92443</v>
      </c>
      <c r="Z176" s="24">
        <v>5547.2562500000004</v>
      </c>
      <c r="AA176" s="24">
        <v>5967.9701699999996</v>
      </c>
      <c r="AB176" s="24">
        <v>6552.1152700000002</v>
      </c>
      <c r="AC176" s="24">
        <v>6987.9608900000003</v>
      </c>
      <c r="AD176" s="24">
        <v>7345.8312299999998</v>
      </c>
      <c r="AE176" s="24">
        <v>8140.31405</v>
      </c>
      <c r="AF176" s="24">
        <v>8221.8345399999998</v>
      </c>
      <c r="AG176" s="24">
        <v>8678.2773799999995</v>
      </c>
      <c r="AH176" s="24">
        <v>9223.7562199999993</v>
      </c>
      <c r="AI176" s="24">
        <v>9963.3890100000008</v>
      </c>
      <c r="AJ176" s="24">
        <v>10244.49991</v>
      </c>
      <c r="AK176" s="24">
        <v>9719.1515099999997</v>
      </c>
      <c r="AL176" s="24">
        <v>10349.22536</v>
      </c>
      <c r="AM176" s="24">
        <v>11053.74474</v>
      </c>
      <c r="AN176" s="24">
        <v>12767.895140000001</v>
      </c>
      <c r="AO176" s="24">
        <v>13556.89495</v>
      </c>
      <c r="AP176" s="24">
        <v>14378.884260000001</v>
      </c>
      <c r="AQ176" s="24">
        <v>13707.123310000001</v>
      </c>
      <c r="AR176" s="24">
        <v>13226.952310000001</v>
      </c>
      <c r="AS176" s="24">
        <v>13737.32272</v>
      </c>
      <c r="AT176" s="24">
        <v>13642.4956</v>
      </c>
      <c r="AU176" s="24">
        <v>14498.634840000001</v>
      </c>
      <c r="AV176" s="24">
        <v>15739.046759999999</v>
      </c>
      <c r="AW176" s="24">
        <v>16589.088960000001</v>
      </c>
      <c r="AX176" s="24" t="s">
        <v>55</v>
      </c>
    </row>
    <row r="177" spans="1:51" ht="13" x14ac:dyDescent="0.3">
      <c r="A177" s="16" t="str">
        <f>VLOOKUP(B177,'UIS.Stat export (4)'!$B$6:$B$232,1,0)</f>
        <v>Saint Lucia</v>
      </c>
      <c r="B177" s="20" t="s">
        <v>235</v>
      </c>
      <c r="C177" s="19" t="s">
        <v>53</v>
      </c>
      <c r="D177" s="34">
        <f t="shared" ref="D177:J177" si="319">AVERAGE(E177:F177)</f>
        <v>970.10170960937512</v>
      </c>
      <c r="E177" s="34">
        <f t="shared" si="319"/>
        <v>969.63049078125005</v>
      </c>
      <c r="F177" s="34">
        <f t="shared" si="319"/>
        <v>970.57292843750008</v>
      </c>
      <c r="G177" s="34">
        <f t="shared" si="319"/>
        <v>968.68805312500012</v>
      </c>
      <c r="H177" s="34">
        <f t="shared" si="319"/>
        <v>972.45780375000004</v>
      </c>
      <c r="I177" s="34">
        <f t="shared" si="319"/>
        <v>964.9183025000001</v>
      </c>
      <c r="J177" s="34">
        <f t="shared" si="319"/>
        <v>979.9973050000001</v>
      </c>
      <c r="K177" s="34">
        <f>AVERAGE(L177:M177)</f>
        <v>949.83930000000009</v>
      </c>
      <c r="L177" s="34">
        <f>AVERAGE(M177:N177)</f>
        <v>1010.1553100000001</v>
      </c>
      <c r="M177" s="25">
        <v>889.52328999999997</v>
      </c>
      <c r="N177" s="25">
        <v>1130.7873300000001</v>
      </c>
      <c r="O177" s="25">
        <v>1273.02135</v>
      </c>
      <c r="P177" s="25">
        <v>1185.2157400000001</v>
      </c>
      <c r="Q177" s="25">
        <v>1258.8090199999999</v>
      </c>
      <c r="R177" s="25">
        <v>1583.4502500000001</v>
      </c>
      <c r="S177" s="25">
        <v>1496.38229</v>
      </c>
      <c r="T177" s="25">
        <v>1755.3862099999999</v>
      </c>
      <c r="U177" s="25">
        <v>1849.8166900000001</v>
      </c>
      <c r="V177" s="25">
        <v>2051.7761500000001</v>
      </c>
      <c r="W177" s="25">
        <v>2291.29783</v>
      </c>
      <c r="X177" s="25">
        <v>2874.4578499999998</v>
      </c>
      <c r="Y177" s="25">
        <v>3078.4349900000002</v>
      </c>
      <c r="Z177" s="25">
        <v>3367.73639</v>
      </c>
      <c r="AA177" s="25">
        <v>3426.5810700000002</v>
      </c>
      <c r="AB177" s="25">
        <v>3562.9873400000001</v>
      </c>
      <c r="AC177" s="25">
        <v>3814.0037499999999</v>
      </c>
      <c r="AD177" s="25">
        <v>3802.1130899999998</v>
      </c>
      <c r="AE177" s="25">
        <v>4002.8816499999998</v>
      </c>
      <c r="AF177" s="25">
        <v>4295.7259800000002</v>
      </c>
      <c r="AG177" s="25">
        <v>4465.6865299999999</v>
      </c>
      <c r="AH177" s="25">
        <v>4975.4721</v>
      </c>
      <c r="AI177" s="25">
        <v>4679.3795799999998</v>
      </c>
      <c r="AJ177" s="25">
        <v>4656.4611599999998</v>
      </c>
      <c r="AK177" s="25">
        <v>5007.7788499999997</v>
      </c>
      <c r="AL177" s="25">
        <v>5449.32528</v>
      </c>
      <c r="AM177" s="25">
        <v>5723.3447699999997</v>
      </c>
      <c r="AN177" s="25">
        <v>6410.2000600000001</v>
      </c>
      <c r="AO177" s="25">
        <v>6896.0866299999998</v>
      </c>
      <c r="AP177" s="25">
        <v>6915.4189900000001</v>
      </c>
      <c r="AQ177" s="25">
        <v>6774.1291700000002</v>
      </c>
      <c r="AR177" s="25">
        <v>7043.5069400000002</v>
      </c>
      <c r="AS177" s="25">
        <v>7195.6698299999998</v>
      </c>
      <c r="AT177" s="25">
        <v>7248.2345500000001</v>
      </c>
      <c r="AU177" s="25">
        <v>7319.5237500000003</v>
      </c>
      <c r="AV177" s="25">
        <v>7647.5294999999996</v>
      </c>
      <c r="AW177" s="25">
        <v>7764.3140000000003</v>
      </c>
      <c r="AX177" s="25" t="s">
        <v>55</v>
      </c>
    </row>
    <row r="178" spans="1:51" ht="20" x14ac:dyDescent="0.3">
      <c r="A178" s="16" t="str">
        <f>VLOOKUP(B178,'UIS.Stat export (4)'!$B$6:$B$232,1,0)</f>
        <v>Saint Vincent and the Grenadines</v>
      </c>
      <c r="B178" s="20" t="s">
        <v>237</v>
      </c>
      <c r="C178" s="19" t="s">
        <v>53</v>
      </c>
      <c r="D178" s="24">
        <v>203.96431000000001</v>
      </c>
      <c r="E178" s="24">
        <v>219.28748999999999</v>
      </c>
      <c r="F178" s="24">
        <v>298.33438000000001</v>
      </c>
      <c r="G178" s="24">
        <v>322.56911000000002</v>
      </c>
      <c r="H178" s="24">
        <v>348.13914999999997</v>
      </c>
      <c r="I178" s="24">
        <v>347.61817000000002</v>
      </c>
      <c r="J178" s="24">
        <v>339.32967000000002</v>
      </c>
      <c r="K178" s="24">
        <v>505.41374999999999</v>
      </c>
      <c r="L178" s="24">
        <v>616.87427000000002</v>
      </c>
      <c r="M178" s="24">
        <v>713.89781000000005</v>
      </c>
      <c r="N178" s="24">
        <v>819.25787000000003</v>
      </c>
      <c r="O178" s="24">
        <v>1006.98923</v>
      </c>
      <c r="P178" s="24">
        <v>1113.08177</v>
      </c>
      <c r="Q178" s="24">
        <v>1187.1178399999999</v>
      </c>
      <c r="R178" s="24">
        <v>1301.54612</v>
      </c>
      <c r="S178" s="24">
        <v>1394.0073</v>
      </c>
      <c r="T178" s="24">
        <v>1529.0042900000001</v>
      </c>
      <c r="U178" s="24">
        <v>1658.1104</v>
      </c>
      <c r="V178" s="24">
        <v>1884.17392</v>
      </c>
      <c r="W178" s="24">
        <v>2005.44444</v>
      </c>
      <c r="X178" s="24">
        <v>2235.7686800000001</v>
      </c>
      <c r="Y178" s="24">
        <v>2363.6700300000002</v>
      </c>
      <c r="Z178" s="24">
        <v>2573.6253499999998</v>
      </c>
      <c r="AA178" s="24">
        <v>2648.6194300000002</v>
      </c>
      <c r="AB178" s="24">
        <v>2676.7886600000002</v>
      </c>
      <c r="AC178" s="24">
        <v>2922.70289</v>
      </c>
      <c r="AD178" s="24">
        <v>3067.1339600000001</v>
      </c>
      <c r="AE178" s="24">
        <v>3220.0627800000002</v>
      </c>
      <c r="AF178" s="24">
        <v>3461.91129</v>
      </c>
      <c r="AG178" s="24">
        <v>3621.8276799999999</v>
      </c>
      <c r="AH178" s="24">
        <v>3672.6693</v>
      </c>
      <c r="AI178" s="24">
        <v>3982.2608799999998</v>
      </c>
      <c r="AJ178" s="24">
        <v>4270.7669400000004</v>
      </c>
      <c r="AK178" s="24">
        <v>4446.5944600000003</v>
      </c>
      <c r="AL178" s="24">
        <v>4808.0387499999997</v>
      </c>
      <c r="AM178" s="24">
        <v>5064.2182199999997</v>
      </c>
      <c r="AN178" s="24">
        <v>5608.2041399999998</v>
      </c>
      <c r="AO178" s="24">
        <v>5973.7922799999997</v>
      </c>
      <c r="AP178" s="24">
        <v>6370.4378900000002</v>
      </c>
      <c r="AQ178" s="24">
        <v>6177.4974300000003</v>
      </c>
      <c r="AR178" s="24">
        <v>6231.7132300000003</v>
      </c>
      <c r="AS178" s="24">
        <v>6183.6768199999997</v>
      </c>
      <c r="AT178" s="24">
        <v>6337.7699599999996</v>
      </c>
      <c r="AU178" s="24">
        <v>6591.5664500000003</v>
      </c>
      <c r="AV178" s="24">
        <v>6672.8105400000004</v>
      </c>
      <c r="AW178" s="24">
        <v>6864.2383900000004</v>
      </c>
      <c r="AX178" s="24" t="s">
        <v>55</v>
      </c>
    </row>
    <row r="179" spans="1:51" ht="13" hidden="1" x14ac:dyDescent="0.3">
      <c r="A179" s="16" t="str">
        <f>VLOOKUP(B179,'UIS.Stat export (4)'!$B$6:$B$232,1,0)</f>
        <v>Saint-Martin (French part)</v>
      </c>
      <c r="B179" s="29" t="s">
        <v>239</v>
      </c>
      <c r="C179" s="19" t="s">
        <v>53</v>
      </c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 t="s">
        <v>55</v>
      </c>
      <c r="AY179" s="16">
        <v>1</v>
      </c>
    </row>
    <row r="180" spans="1:51" ht="13" x14ac:dyDescent="0.3">
      <c r="A180" s="16" t="str">
        <f>VLOOKUP(B180,'UIS.Stat export (4)'!$B$6:$B$232,1,0)</f>
        <v>Samoa</v>
      </c>
      <c r="B180" s="20" t="s">
        <v>240</v>
      </c>
      <c r="C180" s="19" t="s">
        <v>53</v>
      </c>
      <c r="D180" s="27">
        <f t="shared" ref="D180:N180" si="320">TREND(E180:P180,E$4:P$4,D$4)</f>
        <v>587.20386792393401</v>
      </c>
      <c r="E180" s="27">
        <f t="shared" si="320"/>
        <v>595.99491082744862</v>
      </c>
      <c r="F180" s="27">
        <f t="shared" si="320"/>
        <v>608.50641444447137</v>
      </c>
      <c r="G180" s="27">
        <f t="shared" si="320"/>
        <v>630.80266692129044</v>
      </c>
      <c r="H180" s="27">
        <f t="shared" si="320"/>
        <v>642.07196662135584</v>
      </c>
      <c r="I180" s="27">
        <f t="shared" si="320"/>
        <v>641.91813860311777</v>
      </c>
      <c r="J180" s="27">
        <f t="shared" si="320"/>
        <v>627.78129744912803</v>
      </c>
      <c r="K180" s="27">
        <f t="shared" si="320"/>
        <v>631.90900010285623</v>
      </c>
      <c r="L180" s="27">
        <f t="shared" si="320"/>
        <v>637.42888641975151</v>
      </c>
      <c r="M180" s="27">
        <f t="shared" si="320"/>
        <v>646.6875246357522</v>
      </c>
      <c r="N180" s="27">
        <f t="shared" si="320"/>
        <v>653.25901747474563</v>
      </c>
      <c r="O180" s="27">
        <f>TREND(P180:AA180,P$4:AA$4,O$4)</f>
        <v>663.18618060605877</v>
      </c>
      <c r="P180" s="24">
        <v>770.12624000000005</v>
      </c>
      <c r="Q180" s="24">
        <v>706.26683000000003</v>
      </c>
      <c r="R180" s="24">
        <v>685.58299</v>
      </c>
      <c r="S180" s="24">
        <v>597.22208000000001</v>
      </c>
      <c r="T180" s="24">
        <v>628.61341000000004</v>
      </c>
      <c r="U180" s="24">
        <v>693.83127000000002</v>
      </c>
      <c r="V180" s="24">
        <v>824.01666</v>
      </c>
      <c r="W180" s="24">
        <v>758.56699000000003</v>
      </c>
      <c r="X180" s="24">
        <v>772.21177999999998</v>
      </c>
      <c r="Y180" s="24">
        <v>765.49588000000006</v>
      </c>
      <c r="Z180" s="24">
        <v>799.08582000000001</v>
      </c>
      <c r="AA180" s="24">
        <v>796.16101000000003</v>
      </c>
      <c r="AB180" s="24">
        <v>1309.93155</v>
      </c>
      <c r="AC180" s="24">
        <v>1321.5113699999999</v>
      </c>
      <c r="AD180" s="24">
        <v>1459.1009300000001</v>
      </c>
      <c r="AE180" s="24">
        <v>1657.90077</v>
      </c>
      <c r="AF180" s="24">
        <v>1557.8857700000001</v>
      </c>
      <c r="AG180" s="24">
        <v>1489.6221599999999</v>
      </c>
      <c r="AH180" s="24">
        <v>1540.65373</v>
      </c>
      <c r="AI180" s="24">
        <v>1555.4651899999999</v>
      </c>
      <c r="AJ180" s="24">
        <v>1631.32464</v>
      </c>
      <c r="AK180" s="24">
        <v>1907.0483999999999</v>
      </c>
      <c r="AL180" s="24">
        <v>2350.8628699999999</v>
      </c>
      <c r="AM180" s="24">
        <v>2587.5239999999999</v>
      </c>
      <c r="AN180" s="24">
        <v>2793.5431199999998</v>
      </c>
      <c r="AO180" s="24">
        <v>3130.3526000000002</v>
      </c>
      <c r="AP180" s="24">
        <v>3375.8216400000001</v>
      </c>
      <c r="AQ180" s="24">
        <v>3173.5422400000002</v>
      </c>
      <c r="AR180" s="24">
        <v>3530.5739899999999</v>
      </c>
      <c r="AS180" s="24">
        <v>4065.9559199999999</v>
      </c>
      <c r="AT180" s="24">
        <v>4257.30573</v>
      </c>
      <c r="AU180" s="24">
        <v>4179.5976799999999</v>
      </c>
      <c r="AV180" s="24">
        <v>4172.2170999999998</v>
      </c>
      <c r="AW180" s="24">
        <v>3938.5488500000001</v>
      </c>
      <c r="AX180" s="24" t="s">
        <v>55</v>
      </c>
    </row>
    <row r="181" spans="1:51" ht="13" x14ac:dyDescent="0.3">
      <c r="A181" s="16" t="str">
        <f>VLOOKUP(B181,'UIS.Stat export (4)'!$B$6:$B$232,1,0)</f>
        <v>San Marino</v>
      </c>
      <c r="B181" s="20" t="s">
        <v>241</v>
      </c>
      <c r="C181" s="19" t="s">
        <v>53</v>
      </c>
      <c r="D181" s="27">
        <f t="shared" ref="D181:AE181" si="321">TREND(E181:I181,E$4:I$4,D$4)</f>
        <v>3457.7000979769509</v>
      </c>
      <c r="E181" s="27">
        <f t="shared" si="321"/>
        <v>4329.4327609478496</v>
      </c>
      <c r="F181" s="27">
        <f t="shared" si="321"/>
        <v>5201.9615731902886</v>
      </c>
      <c r="G181" s="27">
        <f t="shared" si="321"/>
        <v>6075.0390300443396</v>
      </c>
      <c r="H181" s="27">
        <f t="shared" si="321"/>
        <v>6945.0779654665384</v>
      </c>
      <c r="I181" s="27">
        <f t="shared" si="321"/>
        <v>7818.3172670968343</v>
      </c>
      <c r="J181" s="27">
        <f t="shared" si="321"/>
        <v>8692.0996975260787</v>
      </c>
      <c r="K181" s="27">
        <f t="shared" si="321"/>
        <v>9562.6552931133192</v>
      </c>
      <c r="L181" s="27">
        <f t="shared" si="321"/>
        <v>10430.840965178097</v>
      </c>
      <c r="M181" s="27">
        <f t="shared" si="321"/>
        <v>11312.681647696998</v>
      </c>
      <c r="N181" s="27">
        <f t="shared" si="321"/>
        <v>12178.975414366927</v>
      </c>
      <c r="O181" s="27">
        <f t="shared" si="321"/>
        <v>13045.209519140655</v>
      </c>
      <c r="P181" s="27">
        <f t="shared" si="321"/>
        <v>13924.081084592734</v>
      </c>
      <c r="Q181" s="27">
        <f t="shared" si="321"/>
        <v>14813.56463882979</v>
      </c>
      <c r="R181" s="27">
        <f t="shared" si="321"/>
        <v>15641.407991006272</v>
      </c>
      <c r="S181" s="27">
        <f t="shared" si="321"/>
        <v>16544.512179767946</v>
      </c>
      <c r="T181" s="27">
        <f t="shared" si="321"/>
        <v>17436.670120432042</v>
      </c>
      <c r="U181" s="27">
        <f t="shared" si="321"/>
        <v>18281.77511471184</v>
      </c>
      <c r="V181" s="27">
        <f t="shared" si="321"/>
        <v>19077.435891185887</v>
      </c>
      <c r="W181" s="27">
        <f t="shared" si="321"/>
        <v>20152.870617119363</v>
      </c>
      <c r="X181" s="27">
        <f t="shared" si="321"/>
        <v>20864.778976147063</v>
      </c>
      <c r="Y181" s="27">
        <f t="shared" si="321"/>
        <v>21678.910356848733</v>
      </c>
      <c r="Z181" s="27">
        <f t="shared" si="321"/>
        <v>22654.184165853076</v>
      </c>
      <c r="AA181" s="27">
        <f t="shared" si="321"/>
        <v>23869.034363418818</v>
      </c>
      <c r="AB181" s="27">
        <f t="shared" si="321"/>
        <v>23805.852847628761</v>
      </c>
      <c r="AC181" s="27">
        <f t="shared" si="321"/>
        <v>25496.657450448256</v>
      </c>
      <c r="AD181" s="27">
        <f t="shared" si="321"/>
        <v>26476.147455060156</v>
      </c>
      <c r="AE181" s="27">
        <f t="shared" si="321"/>
        <v>26989.216233200161</v>
      </c>
      <c r="AF181" s="27">
        <f>TREND(AG181:AK181,AG$4:AK$4,AF$4)</f>
        <v>26300.711269000079</v>
      </c>
      <c r="AG181" s="25">
        <v>31493.297399999999</v>
      </c>
      <c r="AH181" s="25">
        <v>28224.202860000001</v>
      </c>
      <c r="AI181" s="25">
        <v>29354.550899999998</v>
      </c>
      <c r="AJ181" s="25">
        <v>31268.467410000001</v>
      </c>
      <c r="AK181" s="25">
        <v>39375.228799999997</v>
      </c>
      <c r="AL181" s="25">
        <v>45597.516000000003</v>
      </c>
      <c r="AM181" s="25">
        <v>47035.654349999997</v>
      </c>
      <c r="AN181" s="25">
        <v>49682.093659999999</v>
      </c>
      <c r="AO181" s="25">
        <v>56489.501380000002</v>
      </c>
      <c r="AP181" s="25">
        <v>62993.36722</v>
      </c>
      <c r="AQ181" s="30">
        <f>TREND($AG181:AP181,$AG$4:AP$4,AQ$4)</f>
        <v>63368.697325999849</v>
      </c>
      <c r="AR181" s="30">
        <f>TREND($AG181:AQ181,$AG$4:AQ$4,AR$4)</f>
        <v>67226.389931091107</v>
      </c>
      <c r="AS181" s="30">
        <f>TREND($AG181:AR181,$AG$4:AR$4,AS$4)</f>
        <v>71084.082536182366</v>
      </c>
      <c r="AT181" s="30">
        <f>TREND($AG181:AS181,$AG$4:AS$4,AT$4)</f>
        <v>74941.775141273625</v>
      </c>
      <c r="AU181" s="30">
        <f>TREND($AG181:AT181,$AG$4:AT$4,AU$4)</f>
        <v>78799.467746364884</v>
      </c>
      <c r="AV181" s="30">
        <f>TREND($AG181:AU181,$AG$4:AU$4,AV$4)</f>
        <v>82657.160351455212</v>
      </c>
      <c r="AW181" s="30">
        <f>TREND($AG181:AV181,$AG$4:AV$4,AW$4)</f>
        <v>86514.852956545539</v>
      </c>
      <c r="AX181" s="25" t="s">
        <v>55</v>
      </c>
    </row>
    <row r="182" spans="1:51" ht="13" x14ac:dyDescent="0.3">
      <c r="A182" s="16" t="str">
        <f>VLOOKUP(B182,'UIS.Stat export (4)'!$B$6:$B$232,1,0)</f>
        <v>Sao Tome and Principe</v>
      </c>
      <c r="B182" s="20" t="s">
        <v>242</v>
      </c>
      <c r="C182" s="19" t="s">
        <v>53</v>
      </c>
      <c r="D182" s="34">
        <f t="shared" ref="D182:AG182" si="322">AVERAGE(E182:H182)</f>
        <v>577.23802825075245</v>
      </c>
      <c r="E182" s="34">
        <f t="shared" si="322"/>
        <v>577.23790790544035</v>
      </c>
      <c r="F182" s="34">
        <f t="shared" si="322"/>
        <v>577.23788616345996</v>
      </c>
      <c r="G182" s="34">
        <f t="shared" si="322"/>
        <v>577.23815095374789</v>
      </c>
      <c r="H182" s="34">
        <f t="shared" si="322"/>
        <v>577.23816798036137</v>
      </c>
      <c r="I182" s="34">
        <f t="shared" si="322"/>
        <v>577.23742652419241</v>
      </c>
      <c r="J182" s="34">
        <f t="shared" si="322"/>
        <v>577.23779919553795</v>
      </c>
      <c r="K182" s="34">
        <f t="shared" si="322"/>
        <v>577.23921011489972</v>
      </c>
      <c r="L182" s="34">
        <f t="shared" si="322"/>
        <v>577.2382360868155</v>
      </c>
      <c r="M182" s="34">
        <f t="shared" si="322"/>
        <v>577.2344606995166</v>
      </c>
      <c r="N182" s="34">
        <f t="shared" si="322"/>
        <v>577.23928988091973</v>
      </c>
      <c r="O182" s="34">
        <f t="shared" si="322"/>
        <v>577.24485379234682</v>
      </c>
      <c r="P182" s="34">
        <f t="shared" si="322"/>
        <v>577.23433997447864</v>
      </c>
      <c r="Q182" s="34">
        <f t="shared" si="322"/>
        <v>577.21935915032134</v>
      </c>
      <c r="R182" s="34">
        <f t="shared" si="322"/>
        <v>577.258606606532</v>
      </c>
      <c r="S182" s="34">
        <f t="shared" si="322"/>
        <v>577.26710943805529</v>
      </c>
      <c r="T182" s="34">
        <f t="shared" si="322"/>
        <v>577.19228470300595</v>
      </c>
      <c r="U182" s="34">
        <f t="shared" si="322"/>
        <v>577.15943585369234</v>
      </c>
      <c r="V182" s="34">
        <f t="shared" si="322"/>
        <v>577.41559643137452</v>
      </c>
      <c r="W182" s="34">
        <f t="shared" si="322"/>
        <v>577.30112076414866</v>
      </c>
      <c r="X182" s="34">
        <f t="shared" si="322"/>
        <v>576.89298576280817</v>
      </c>
      <c r="Y182" s="34">
        <f t="shared" si="322"/>
        <v>577.02804045643802</v>
      </c>
      <c r="Z182" s="34">
        <f t="shared" si="322"/>
        <v>578.44023874210347</v>
      </c>
      <c r="AA182" s="34">
        <f t="shared" si="322"/>
        <v>576.84321809524522</v>
      </c>
      <c r="AB182" s="34">
        <f t="shared" si="322"/>
        <v>575.26044575744618</v>
      </c>
      <c r="AC182" s="34">
        <f t="shared" si="322"/>
        <v>577.56825923095698</v>
      </c>
      <c r="AD182" s="34">
        <f t="shared" si="322"/>
        <v>584.08903188476552</v>
      </c>
      <c r="AE182" s="34">
        <f t="shared" si="322"/>
        <v>570.45513550781243</v>
      </c>
      <c r="AF182" s="34">
        <f t="shared" si="322"/>
        <v>568.92935640624989</v>
      </c>
      <c r="AG182" s="34">
        <f t="shared" si="322"/>
        <v>586.79951312499986</v>
      </c>
      <c r="AH182" s="34">
        <f>AVERAGE(AI182:AL182)</f>
        <v>610.17212249999989</v>
      </c>
      <c r="AI182" s="24">
        <v>515.91954999999996</v>
      </c>
      <c r="AJ182" s="24">
        <v>562.82623999999998</v>
      </c>
      <c r="AK182" s="24">
        <v>658.28013999999996</v>
      </c>
      <c r="AL182" s="24">
        <v>703.66255999999998</v>
      </c>
      <c r="AM182" s="24">
        <v>824.01215999999999</v>
      </c>
      <c r="AN182" s="24">
        <v>858.58783000000005</v>
      </c>
      <c r="AO182" s="24">
        <v>911.05700999999999</v>
      </c>
      <c r="AP182" s="24">
        <v>1158.9308000000001</v>
      </c>
      <c r="AQ182" s="24">
        <v>1151.6919600000001</v>
      </c>
      <c r="AR182" s="24">
        <v>1142.1823099999999</v>
      </c>
      <c r="AS182" s="24">
        <v>1374.13192</v>
      </c>
      <c r="AT182" s="24">
        <v>1488.048</v>
      </c>
      <c r="AU182" s="24">
        <v>1675.74757</v>
      </c>
      <c r="AV182" s="24">
        <v>1810.72156</v>
      </c>
      <c r="AW182" s="30">
        <f>TREND($AI182:AV182,$AI$4:AV$4,AW$4)</f>
        <v>1784.2130592307367</v>
      </c>
      <c r="AX182" s="24" t="s">
        <v>55</v>
      </c>
    </row>
    <row r="183" spans="1:51" ht="13" x14ac:dyDescent="0.3">
      <c r="A183" s="16" t="str">
        <f>VLOOKUP(B183,'UIS.Stat export (4)'!$B$6:$B$232,1,0)</f>
        <v>Saudi Arabia</v>
      </c>
      <c r="B183" s="20" t="s">
        <v>243</v>
      </c>
      <c r="C183" s="19" t="s">
        <v>53</v>
      </c>
      <c r="D183" s="25">
        <v>921.34514999999999</v>
      </c>
      <c r="E183" s="25">
        <v>1178.59718</v>
      </c>
      <c r="F183" s="25">
        <v>1514.25838</v>
      </c>
      <c r="G183" s="25">
        <v>2231.7913199999998</v>
      </c>
      <c r="H183" s="25">
        <v>6445.68959</v>
      </c>
      <c r="I183" s="25">
        <v>6296.3017399999999</v>
      </c>
      <c r="J183" s="25">
        <v>8158.4726799999999</v>
      </c>
      <c r="K183" s="25">
        <v>8943.3171500000008</v>
      </c>
      <c r="L183" s="25">
        <v>9136.3279500000008</v>
      </c>
      <c r="M183" s="25">
        <v>11997.875889999999</v>
      </c>
      <c r="N183" s="25">
        <v>16598.720440000001</v>
      </c>
      <c r="O183" s="25">
        <v>17456.939780000001</v>
      </c>
      <c r="P183" s="25">
        <v>13624.77634</v>
      </c>
      <c r="Q183" s="25">
        <v>10798.27792</v>
      </c>
      <c r="R183" s="25">
        <v>9438.53701</v>
      </c>
      <c r="S183" s="25">
        <v>7776.0375800000002</v>
      </c>
      <c r="T183" s="25">
        <v>6204.2232100000001</v>
      </c>
      <c r="U183" s="25">
        <v>5852.6013700000003</v>
      </c>
      <c r="V183" s="25">
        <v>5791.39491</v>
      </c>
      <c r="W183" s="25">
        <v>6030.2687900000001</v>
      </c>
      <c r="X183" s="25">
        <v>7137.3920200000002</v>
      </c>
      <c r="Y183" s="25">
        <v>7775.70154</v>
      </c>
      <c r="Z183" s="25">
        <v>7834.23621</v>
      </c>
      <c r="AA183" s="25">
        <v>7386.6682099999998</v>
      </c>
      <c r="AB183" s="25">
        <v>7310.9503500000001</v>
      </c>
      <c r="AC183" s="25">
        <v>7555.96533</v>
      </c>
      <c r="AD183" s="25">
        <v>8159.9806699999999</v>
      </c>
      <c r="AE183" s="25">
        <v>8328.9709800000001</v>
      </c>
      <c r="AF183" s="25">
        <v>7180.1504400000003</v>
      </c>
      <c r="AG183" s="25">
        <v>7728.6763899999996</v>
      </c>
      <c r="AH183" s="25">
        <v>8808.8753699999997</v>
      </c>
      <c r="AI183" s="25">
        <v>8315.7392999999993</v>
      </c>
      <c r="AJ183" s="25">
        <v>8317.9085699999996</v>
      </c>
      <c r="AK183" s="25">
        <v>9186.3103900000006</v>
      </c>
      <c r="AL183" s="25">
        <v>10756.01622</v>
      </c>
      <c r="AM183" s="25">
        <v>13273.6535</v>
      </c>
      <c r="AN183" s="25">
        <v>14826.9167</v>
      </c>
      <c r="AO183" s="25">
        <v>15947.405790000001</v>
      </c>
      <c r="AP183" s="25">
        <v>19436.85716</v>
      </c>
      <c r="AQ183" s="25">
        <v>15655.08337</v>
      </c>
      <c r="AR183" s="25">
        <v>18753.981230000001</v>
      </c>
      <c r="AS183" s="25">
        <v>23256.09561</v>
      </c>
      <c r="AT183" s="25">
        <v>24883.189709999999</v>
      </c>
      <c r="AU183" s="25">
        <v>24646.02087</v>
      </c>
      <c r="AV183" s="25">
        <v>24406.467820000002</v>
      </c>
      <c r="AW183" s="25">
        <v>20481.745320000002</v>
      </c>
      <c r="AX183" s="25" t="s">
        <v>55</v>
      </c>
    </row>
    <row r="184" spans="1:51" ht="13" x14ac:dyDescent="0.3">
      <c r="A184" s="16" t="str">
        <f>VLOOKUP(B184,'UIS.Stat export (4)'!$B$6:$B$232,1,0)</f>
        <v>Senegal</v>
      </c>
      <c r="B184" s="20" t="s">
        <v>244</v>
      </c>
      <c r="C184" s="19" t="s">
        <v>53</v>
      </c>
      <c r="D184" s="24">
        <v>242.98069000000001</v>
      </c>
      <c r="E184" s="24">
        <v>243.33008000000001</v>
      </c>
      <c r="F184" s="24">
        <v>285.44715000000002</v>
      </c>
      <c r="G184" s="24">
        <v>318.22564999999997</v>
      </c>
      <c r="H184" s="24">
        <v>348.03886</v>
      </c>
      <c r="I184" s="24">
        <v>456.22910999999999</v>
      </c>
      <c r="J184" s="24">
        <v>450.50252999999998</v>
      </c>
      <c r="K184" s="24">
        <v>449.73757000000001</v>
      </c>
      <c r="L184" s="24">
        <v>489.87725999999998</v>
      </c>
      <c r="M184" s="24">
        <v>594.85621000000003</v>
      </c>
      <c r="N184" s="24">
        <v>629.10798999999997</v>
      </c>
      <c r="O184" s="24">
        <v>555.03606000000002</v>
      </c>
      <c r="P184" s="24">
        <v>528.11482000000001</v>
      </c>
      <c r="Q184" s="24">
        <v>457.58609000000001</v>
      </c>
      <c r="R184" s="24">
        <v>433.15327000000002</v>
      </c>
      <c r="S184" s="24">
        <v>460.11013000000003</v>
      </c>
      <c r="T184" s="24">
        <v>631.17550000000006</v>
      </c>
      <c r="U184" s="24">
        <v>736.24005</v>
      </c>
      <c r="V184" s="24">
        <v>705.85835999999995</v>
      </c>
      <c r="W184" s="24">
        <v>674.37339999999995</v>
      </c>
      <c r="X184" s="24">
        <v>760.77876000000003</v>
      </c>
      <c r="Y184" s="24">
        <v>724.84590000000003</v>
      </c>
      <c r="Z184" s="24">
        <v>751.48087999999996</v>
      </c>
      <c r="AA184" s="24">
        <v>689.66804000000002</v>
      </c>
      <c r="AB184" s="24">
        <v>457.47901999999999</v>
      </c>
      <c r="AC184" s="24">
        <v>560.08051999999998</v>
      </c>
      <c r="AD184" s="24">
        <v>566.68331999999998</v>
      </c>
      <c r="AE184" s="24">
        <v>509.92142999999999</v>
      </c>
      <c r="AF184" s="24">
        <v>535.88850000000002</v>
      </c>
      <c r="AG184" s="24">
        <v>534.85521000000006</v>
      </c>
      <c r="AH184" s="24">
        <v>474.57711999999998</v>
      </c>
      <c r="AI184" s="24">
        <v>482.06804</v>
      </c>
      <c r="AJ184" s="24">
        <v>513.39183000000003</v>
      </c>
      <c r="AK184" s="24">
        <v>642.62599</v>
      </c>
      <c r="AL184" s="24">
        <v>732.31811000000005</v>
      </c>
      <c r="AM184" s="24">
        <v>772.65245000000004</v>
      </c>
      <c r="AN184" s="24">
        <v>808.28841999999997</v>
      </c>
      <c r="AO184" s="24">
        <v>948.50675999999999</v>
      </c>
      <c r="AP184" s="24">
        <v>1094.5764799999999</v>
      </c>
      <c r="AQ184" s="24">
        <v>1018.38955</v>
      </c>
      <c r="AR184" s="24">
        <v>998.11969999999997</v>
      </c>
      <c r="AS184" s="24">
        <v>1081.1315199999999</v>
      </c>
      <c r="AT184" s="24">
        <v>1019.27223</v>
      </c>
      <c r="AU184" s="24">
        <v>1051.3764200000001</v>
      </c>
      <c r="AV184" s="24">
        <v>1067.13175</v>
      </c>
      <c r="AW184" s="24">
        <v>910.78868999999997</v>
      </c>
      <c r="AX184" s="24" t="s">
        <v>55</v>
      </c>
    </row>
    <row r="185" spans="1:51" ht="13" x14ac:dyDescent="0.3">
      <c r="A185" s="16" t="str">
        <f>VLOOKUP(B185,'UIS.Stat export (4)'!$B$6:$B$232,1,0)</f>
        <v>Serbia</v>
      </c>
      <c r="B185" s="20" t="s">
        <v>245</v>
      </c>
      <c r="C185" s="19" t="s">
        <v>53</v>
      </c>
      <c r="D185" s="34">
        <f t="shared" ref="D185:AA185" si="323">AVERAGE(E185:H185)</f>
        <v>2581.0125146837095</v>
      </c>
      <c r="E185" s="34">
        <f t="shared" si="323"/>
        <v>2581.0172212273851</v>
      </c>
      <c r="F185" s="34">
        <f t="shared" si="323"/>
        <v>2581.0043544975929</v>
      </c>
      <c r="G185" s="34">
        <f t="shared" si="323"/>
        <v>2580.9948085878173</v>
      </c>
      <c r="H185" s="34">
        <f t="shared" si="323"/>
        <v>2581.0336744220422</v>
      </c>
      <c r="I185" s="34">
        <f t="shared" si="323"/>
        <v>2581.0360474020881</v>
      </c>
      <c r="J185" s="34">
        <f t="shared" si="323"/>
        <v>2580.9528875784249</v>
      </c>
      <c r="K185" s="34">
        <f t="shared" si="323"/>
        <v>2580.9566249487143</v>
      </c>
      <c r="L185" s="34">
        <f t="shared" si="323"/>
        <v>2581.1891377589423</v>
      </c>
      <c r="M185" s="34">
        <f t="shared" si="323"/>
        <v>2581.0455393222705</v>
      </c>
      <c r="N185" s="34">
        <f t="shared" si="323"/>
        <v>2580.6202482837721</v>
      </c>
      <c r="O185" s="34">
        <f t="shared" si="323"/>
        <v>2580.9715744298724</v>
      </c>
      <c r="P185" s="34">
        <f t="shared" si="323"/>
        <v>2582.1191889998536</v>
      </c>
      <c r="Q185" s="34">
        <f t="shared" si="323"/>
        <v>2580.4711455755846</v>
      </c>
      <c r="R185" s="34">
        <f t="shared" si="323"/>
        <v>2578.9190841297791</v>
      </c>
      <c r="S185" s="34">
        <f t="shared" si="323"/>
        <v>2582.3768790142726</v>
      </c>
      <c r="T185" s="34">
        <f t="shared" si="323"/>
        <v>2586.7096472797775</v>
      </c>
      <c r="U185" s="34">
        <f t="shared" si="323"/>
        <v>2573.8789718785092</v>
      </c>
      <c r="V185" s="34">
        <f t="shared" si="323"/>
        <v>2572.7108383465575</v>
      </c>
      <c r="W185" s="34">
        <f t="shared" si="323"/>
        <v>2596.2080585522463</v>
      </c>
      <c r="X185" s="34">
        <f t="shared" si="323"/>
        <v>2604.0407203417967</v>
      </c>
      <c r="Y185" s="34">
        <f t="shared" si="323"/>
        <v>2522.5562702734373</v>
      </c>
      <c r="Z185" s="34">
        <f t="shared" si="323"/>
        <v>2568.03830421875</v>
      </c>
      <c r="AA185" s="34">
        <f t="shared" si="323"/>
        <v>2690.1969393749996</v>
      </c>
      <c r="AB185" s="34">
        <f>AVERAGE(AC185:AF185)</f>
        <v>2635.3713674999999</v>
      </c>
      <c r="AC185" s="25">
        <v>2196.6184699999999</v>
      </c>
      <c r="AD185" s="25">
        <v>2749.9664400000001</v>
      </c>
      <c r="AE185" s="25">
        <v>3178.8314799999998</v>
      </c>
      <c r="AF185" s="25">
        <v>2416.0690800000002</v>
      </c>
      <c r="AG185" s="25">
        <v>2441.43039</v>
      </c>
      <c r="AH185" s="25">
        <v>870.13652999999999</v>
      </c>
      <c r="AI185" s="25">
        <v>1634.8750600000001</v>
      </c>
      <c r="AJ185" s="25">
        <v>2149.9094</v>
      </c>
      <c r="AK185" s="25">
        <v>2832.4906500000002</v>
      </c>
      <c r="AL185" s="25">
        <v>3331.2287700000002</v>
      </c>
      <c r="AM185" s="25">
        <v>3528.1310100000001</v>
      </c>
      <c r="AN185" s="25">
        <v>4129.7587400000002</v>
      </c>
      <c r="AO185" s="25">
        <v>5458.1217200000001</v>
      </c>
      <c r="AP185" s="25">
        <v>6701.7739099999999</v>
      </c>
      <c r="AQ185" s="25">
        <v>5821.3054000000002</v>
      </c>
      <c r="AR185" s="25">
        <v>5411.8774000000003</v>
      </c>
      <c r="AS185" s="25">
        <v>6423.2917799999996</v>
      </c>
      <c r="AT185" s="25">
        <v>5659.3801999999996</v>
      </c>
      <c r="AU185" s="25">
        <v>6353.8263800000004</v>
      </c>
      <c r="AV185" s="25">
        <v>6200.1732199999997</v>
      </c>
      <c r="AW185" s="25">
        <v>5143.9499299999998</v>
      </c>
      <c r="AX185" s="25" t="s">
        <v>55</v>
      </c>
    </row>
    <row r="186" spans="1:51" ht="13" x14ac:dyDescent="0.3">
      <c r="A186" s="16" t="str">
        <f>VLOOKUP(B186,'UIS.Stat export (4)'!$B$6:$B$232,1,0)</f>
        <v>Seychelles</v>
      </c>
      <c r="B186" s="20" t="s">
        <v>246</v>
      </c>
      <c r="C186" s="19" t="s">
        <v>53</v>
      </c>
      <c r="D186" s="24">
        <v>343.88117999999997</v>
      </c>
      <c r="E186" s="24">
        <v>400.58269000000001</v>
      </c>
      <c r="F186" s="24">
        <v>546.57060999999999</v>
      </c>
      <c r="G186" s="24">
        <v>644.09396000000004</v>
      </c>
      <c r="H186" s="24">
        <v>737.77065000000005</v>
      </c>
      <c r="I186" s="24">
        <v>802.06620999999996</v>
      </c>
      <c r="J186" s="24">
        <v>811.79130999999995</v>
      </c>
      <c r="K186" s="24">
        <v>1045.0973200000001</v>
      </c>
      <c r="L186" s="24">
        <v>1364.3192899999999</v>
      </c>
      <c r="M186" s="24">
        <v>2001.1494700000001</v>
      </c>
      <c r="N186" s="24">
        <v>2288.1556300000002</v>
      </c>
      <c r="O186" s="24">
        <v>2378.4373700000001</v>
      </c>
      <c r="P186" s="24">
        <v>2248.5872599999998</v>
      </c>
      <c r="Q186" s="24">
        <v>2210.6295399999999</v>
      </c>
      <c r="R186" s="24">
        <v>2261.7147799999998</v>
      </c>
      <c r="S186" s="24">
        <v>2505.7498399999999</v>
      </c>
      <c r="T186" s="24">
        <v>3062.1657399999999</v>
      </c>
      <c r="U186" s="24">
        <v>3646.81414</v>
      </c>
      <c r="V186" s="24">
        <v>4122.5419599999996</v>
      </c>
      <c r="W186" s="24">
        <v>4393.1640500000003</v>
      </c>
      <c r="X186" s="24">
        <v>5265.4965599999996</v>
      </c>
      <c r="Y186" s="24">
        <v>5290.9272300000002</v>
      </c>
      <c r="Z186" s="24">
        <v>6051.9864600000001</v>
      </c>
      <c r="AA186" s="24">
        <v>6517.8146299999999</v>
      </c>
      <c r="AB186" s="24">
        <v>6580.3341799999998</v>
      </c>
      <c r="AC186" s="24">
        <v>6748.9311100000004</v>
      </c>
      <c r="AD186" s="24">
        <v>6583.2010200000004</v>
      </c>
      <c r="AE186" s="24">
        <v>7280.9896200000003</v>
      </c>
      <c r="AF186" s="24">
        <v>7715.9181500000004</v>
      </c>
      <c r="AG186" s="24">
        <v>7747.6121599999997</v>
      </c>
      <c r="AH186" s="24">
        <v>7578.8510500000002</v>
      </c>
      <c r="AI186" s="24">
        <v>7663.1370800000004</v>
      </c>
      <c r="AJ186" s="24">
        <v>8333.5513499999997</v>
      </c>
      <c r="AK186" s="24">
        <v>8523.0050200000005</v>
      </c>
      <c r="AL186" s="24">
        <v>10173.57488</v>
      </c>
      <c r="AM186" s="24">
        <v>11086.890890000001</v>
      </c>
      <c r="AN186" s="24">
        <v>12014.399869999999</v>
      </c>
      <c r="AO186" s="24">
        <v>12154.82994</v>
      </c>
      <c r="AP186" s="24">
        <v>11122.862069999999</v>
      </c>
      <c r="AQ186" s="24">
        <v>9706.9560600000004</v>
      </c>
      <c r="AR186" s="24">
        <v>10804.68447</v>
      </c>
      <c r="AS186" s="24">
        <v>12189.095160000001</v>
      </c>
      <c r="AT186" s="24">
        <v>12845.173629999999</v>
      </c>
      <c r="AU186" s="24">
        <v>15695.89834</v>
      </c>
      <c r="AV186" s="24">
        <v>15563.79422</v>
      </c>
      <c r="AW186" s="24">
        <v>15476.01944</v>
      </c>
      <c r="AX186" s="24" t="s">
        <v>55</v>
      </c>
    </row>
    <row r="187" spans="1:51" ht="13" x14ac:dyDescent="0.3">
      <c r="A187" s="16" t="str">
        <f>VLOOKUP(B187,'UIS.Stat export (4)'!$B$6:$B$232,1,0)</f>
        <v>Sierra Leone</v>
      </c>
      <c r="B187" s="20" t="s">
        <v>247</v>
      </c>
      <c r="C187" s="19" t="s">
        <v>53</v>
      </c>
      <c r="D187" s="25">
        <v>172.78611000000001</v>
      </c>
      <c r="E187" s="25">
        <v>163.98930999999999</v>
      </c>
      <c r="F187" s="25">
        <v>178.59179</v>
      </c>
      <c r="G187" s="25">
        <v>216.54667000000001</v>
      </c>
      <c r="H187" s="25">
        <v>239.35026999999999</v>
      </c>
      <c r="I187" s="25">
        <v>245.60991000000001</v>
      </c>
      <c r="J187" s="25">
        <v>210.59544</v>
      </c>
      <c r="K187" s="25">
        <v>239.65083000000001</v>
      </c>
      <c r="L187" s="25">
        <v>325.56015000000002</v>
      </c>
      <c r="M187" s="25">
        <v>367.62626</v>
      </c>
      <c r="N187" s="25">
        <v>356.62380000000002</v>
      </c>
      <c r="O187" s="25">
        <v>353.31234999999998</v>
      </c>
      <c r="P187" s="25">
        <v>401.74407000000002</v>
      </c>
      <c r="Q187" s="25">
        <v>301.86417</v>
      </c>
      <c r="R187" s="25">
        <v>322.08305000000001</v>
      </c>
      <c r="S187" s="25">
        <v>247.22435999999999</v>
      </c>
      <c r="T187" s="25">
        <v>137.34028000000001</v>
      </c>
      <c r="U187" s="25">
        <v>190.47205</v>
      </c>
      <c r="V187" s="25">
        <v>278.30711000000002</v>
      </c>
      <c r="W187" s="25">
        <v>240.56824</v>
      </c>
      <c r="X187" s="25">
        <v>165.25323</v>
      </c>
      <c r="Y187" s="25">
        <v>197.66889</v>
      </c>
      <c r="Z187" s="25">
        <v>173.0635</v>
      </c>
      <c r="AA187" s="25">
        <v>197.44064</v>
      </c>
      <c r="AB187" s="25">
        <v>236.33589000000001</v>
      </c>
      <c r="AC187" s="25">
        <v>226.88965999999999</v>
      </c>
      <c r="AD187" s="25">
        <v>245.68983</v>
      </c>
      <c r="AE187" s="25">
        <v>221.21092999999999</v>
      </c>
      <c r="AF187" s="25">
        <v>173.36089999999999</v>
      </c>
      <c r="AG187" s="25">
        <v>169.51599999999999</v>
      </c>
      <c r="AH187" s="25">
        <v>156.59187</v>
      </c>
      <c r="AI187" s="25">
        <v>255.78855999999999</v>
      </c>
      <c r="AJ187" s="25">
        <v>280.18117000000001</v>
      </c>
      <c r="AK187" s="25">
        <v>295.07978000000003</v>
      </c>
      <c r="AL187" s="25">
        <v>293.85451</v>
      </c>
      <c r="AM187" s="25">
        <v>320.99536999999998</v>
      </c>
      <c r="AN187" s="25">
        <v>359.53370999999999</v>
      </c>
      <c r="AO187" s="25">
        <v>400.38094000000001</v>
      </c>
      <c r="AP187" s="25">
        <v>453.73637000000002</v>
      </c>
      <c r="AQ187" s="25">
        <v>440.92446000000001</v>
      </c>
      <c r="AR187" s="25">
        <v>453.02204</v>
      </c>
      <c r="AS187" s="25">
        <v>505.26371999999998</v>
      </c>
      <c r="AT187" s="25">
        <v>637.65220999999997</v>
      </c>
      <c r="AU187" s="25">
        <v>802.53562999999997</v>
      </c>
      <c r="AV187" s="25">
        <v>792.58354999999995</v>
      </c>
      <c r="AW187" s="25">
        <v>693.40805</v>
      </c>
      <c r="AX187" s="25" t="s">
        <v>55</v>
      </c>
    </row>
    <row r="188" spans="1:51" ht="13" x14ac:dyDescent="0.3">
      <c r="A188" s="16" t="str">
        <f>VLOOKUP(B188,'UIS.Stat export (4)'!$B$6:$B$232,1,0)</f>
        <v>Singapore</v>
      </c>
      <c r="B188" s="20" t="s">
        <v>248</v>
      </c>
      <c r="C188" s="19" t="s">
        <v>53</v>
      </c>
      <c r="D188" s="24">
        <v>925.28137000000004</v>
      </c>
      <c r="E188" s="24">
        <v>1070.8170600000001</v>
      </c>
      <c r="F188" s="24">
        <v>1263.6593600000001</v>
      </c>
      <c r="G188" s="24">
        <v>1684.3410899999999</v>
      </c>
      <c r="H188" s="24">
        <v>2339.59881</v>
      </c>
      <c r="I188" s="24">
        <v>2489.8151699999999</v>
      </c>
      <c r="J188" s="24">
        <v>2758.6645699999999</v>
      </c>
      <c r="K188" s="24">
        <v>2845.8373999999999</v>
      </c>
      <c r="L188" s="24">
        <v>3193.3309399999998</v>
      </c>
      <c r="M188" s="24">
        <v>3899.5399400000001</v>
      </c>
      <c r="N188" s="24">
        <v>4927.0484900000001</v>
      </c>
      <c r="O188" s="24">
        <v>5595.2136</v>
      </c>
      <c r="P188" s="24">
        <v>6075.6241600000003</v>
      </c>
      <c r="Q188" s="24">
        <v>6629.8809099999999</v>
      </c>
      <c r="R188" s="24">
        <v>7223.2274200000002</v>
      </c>
      <c r="S188" s="24">
        <v>6995.1559600000001</v>
      </c>
      <c r="T188" s="24">
        <v>6793.6736000000001</v>
      </c>
      <c r="U188" s="24">
        <v>7531.1925499999998</v>
      </c>
      <c r="V188" s="24">
        <v>8902.48279</v>
      </c>
      <c r="W188" s="24">
        <v>10380.151320000001</v>
      </c>
      <c r="X188" s="24">
        <v>11864.53369</v>
      </c>
      <c r="Y188" s="24">
        <v>14505.02039</v>
      </c>
      <c r="Z188" s="24">
        <v>16144.00819</v>
      </c>
      <c r="AA188" s="24">
        <v>18302.430400000001</v>
      </c>
      <c r="AB188" s="24">
        <v>21578.46053</v>
      </c>
      <c r="AC188" s="24">
        <v>24936.830829999999</v>
      </c>
      <c r="AD188" s="24">
        <v>26263.01627</v>
      </c>
      <c r="AE188" s="24">
        <v>26386.457450000002</v>
      </c>
      <c r="AF188" s="24">
        <v>21824.03558</v>
      </c>
      <c r="AG188" s="24">
        <v>21795.696960000001</v>
      </c>
      <c r="AH188" s="24">
        <v>23792.607069999998</v>
      </c>
      <c r="AI188" s="24">
        <v>21577.078229999999</v>
      </c>
      <c r="AJ188" s="24">
        <v>22016.83279</v>
      </c>
      <c r="AK188" s="24">
        <v>23573.62804</v>
      </c>
      <c r="AL188" s="24">
        <v>27405.271359999999</v>
      </c>
      <c r="AM188" s="24">
        <v>29869.85398</v>
      </c>
      <c r="AN188" s="24">
        <v>33579.859479999999</v>
      </c>
      <c r="AO188" s="24">
        <v>39223.581870000002</v>
      </c>
      <c r="AP188" s="24">
        <v>39721.048179999998</v>
      </c>
      <c r="AQ188" s="24">
        <v>38577.558219999999</v>
      </c>
      <c r="AR188" s="24">
        <v>46569.679510000002</v>
      </c>
      <c r="AS188" s="24">
        <v>53093.670149999998</v>
      </c>
      <c r="AT188" s="24">
        <v>54451.210330000002</v>
      </c>
      <c r="AU188" s="24">
        <v>55617.612500000003</v>
      </c>
      <c r="AV188" s="24">
        <v>56007.288209999999</v>
      </c>
      <c r="AW188" s="24">
        <v>52888.74467</v>
      </c>
      <c r="AX188" s="24" t="s">
        <v>55</v>
      </c>
    </row>
    <row r="189" spans="1:51" ht="13" hidden="1" x14ac:dyDescent="0.3">
      <c r="A189" s="16" t="str">
        <f>VLOOKUP(B189,'UIS.Stat export (4)'!$B$6:$B$232,1,0)</f>
        <v>Sint Maarten (Dutch part)</v>
      </c>
      <c r="B189" s="29" t="s">
        <v>249</v>
      </c>
      <c r="C189" s="19" t="s">
        <v>53</v>
      </c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 t="s">
        <v>55</v>
      </c>
      <c r="AY189" s="16">
        <v>1</v>
      </c>
    </row>
    <row r="190" spans="1:51" ht="13" x14ac:dyDescent="0.3">
      <c r="A190" s="16" t="str">
        <f>VLOOKUP(B190,'UIS.Stat export (4)'!$B$6:$B$232,1,0)</f>
        <v>Slovakia</v>
      </c>
      <c r="B190" s="20" t="s">
        <v>250</v>
      </c>
      <c r="C190" s="19" t="s">
        <v>53</v>
      </c>
      <c r="D190" s="34">
        <f t="shared" ref="D190:V190" si="324">AVERAGE(E190:F190)</f>
        <v>2490.3899729007053</v>
      </c>
      <c r="E190" s="34">
        <f t="shared" si="324"/>
        <v>2490.3902441985892</v>
      </c>
      <c r="F190" s="34">
        <f t="shared" si="324"/>
        <v>2490.3897016028213</v>
      </c>
      <c r="G190" s="34">
        <f t="shared" si="324"/>
        <v>2490.3907867943572</v>
      </c>
      <c r="H190" s="34">
        <f t="shared" si="324"/>
        <v>2490.3886164112851</v>
      </c>
      <c r="I190" s="34">
        <f t="shared" si="324"/>
        <v>2490.3929571774288</v>
      </c>
      <c r="J190" s="34">
        <f t="shared" si="324"/>
        <v>2490.3842756451413</v>
      </c>
      <c r="K190" s="34">
        <f t="shared" si="324"/>
        <v>2490.4016387097167</v>
      </c>
      <c r="L190" s="34">
        <f t="shared" si="324"/>
        <v>2490.3669125805663</v>
      </c>
      <c r="M190" s="34">
        <f t="shared" si="324"/>
        <v>2490.4363648388671</v>
      </c>
      <c r="N190" s="34">
        <f t="shared" si="324"/>
        <v>2490.2974603222656</v>
      </c>
      <c r="O190" s="34">
        <f t="shared" si="324"/>
        <v>2490.5752693554687</v>
      </c>
      <c r="P190" s="34">
        <f t="shared" si="324"/>
        <v>2490.0196512890625</v>
      </c>
      <c r="Q190" s="34">
        <f t="shared" si="324"/>
        <v>2491.1308874218748</v>
      </c>
      <c r="R190" s="34">
        <f t="shared" si="324"/>
        <v>2488.9084151562502</v>
      </c>
      <c r="S190" s="34">
        <f t="shared" si="324"/>
        <v>2493.3533596875</v>
      </c>
      <c r="T190" s="34">
        <f t="shared" si="324"/>
        <v>2484.4634706249999</v>
      </c>
      <c r="U190" s="34">
        <f t="shared" si="324"/>
        <v>2502.24324875</v>
      </c>
      <c r="V190" s="34">
        <f t="shared" si="324"/>
        <v>2466.6836925000002</v>
      </c>
      <c r="W190" s="34">
        <f>AVERAGE(X190:Y190)</f>
        <v>2537.8028050000003</v>
      </c>
      <c r="X190" s="24">
        <v>2395.5645800000002</v>
      </c>
      <c r="Y190" s="24">
        <v>2680.0410299999999</v>
      </c>
      <c r="Z190" s="24">
        <v>2908.8108299999999</v>
      </c>
      <c r="AA190" s="24">
        <v>3089.4382799999998</v>
      </c>
      <c r="AB190" s="24">
        <v>3755.7277399999998</v>
      </c>
      <c r="AC190" s="24">
        <v>4799.1510500000004</v>
      </c>
      <c r="AD190" s="24">
        <v>5177.7488599999997</v>
      </c>
      <c r="AE190" s="24">
        <v>5138.1486800000002</v>
      </c>
      <c r="AF190" s="24">
        <v>5533.5888400000003</v>
      </c>
      <c r="AG190" s="24">
        <v>5636.57953</v>
      </c>
      <c r="AH190" s="24">
        <v>5402.9297500000002</v>
      </c>
      <c r="AI190" s="24">
        <v>5708.08266</v>
      </c>
      <c r="AJ190" s="24">
        <v>6524.8618800000004</v>
      </c>
      <c r="AK190" s="24">
        <v>8696.9132399999999</v>
      </c>
      <c r="AL190" s="24">
        <v>10654.79371</v>
      </c>
      <c r="AM190" s="24">
        <v>11631.35457</v>
      </c>
      <c r="AN190" s="24">
        <v>13100.36527</v>
      </c>
      <c r="AO190" s="24">
        <v>16014.598690000001</v>
      </c>
      <c r="AP190" s="24">
        <v>18604.319230000001</v>
      </c>
      <c r="AQ190" s="24">
        <v>16460.221109999999</v>
      </c>
      <c r="AR190" s="24">
        <v>16554.878799999999</v>
      </c>
      <c r="AS190" s="24">
        <v>18138.723419999998</v>
      </c>
      <c r="AT190" s="24">
        <v>17207.278490000001</v>
      </c>
      <c r="AU190" s="24">
        <v>18108.52175</v>
      </c>
      <c r="AV190" s="24">
        <v>18501.429619999999</v>
      </c>
      <c r="AW190" s="24">
        <v>15962.57224</v>
      </c>
      <c r="AX190" s="24" t="s">
        <v>55</v>
      </c>
    </row>
    <row r="191" spans="1:51" ht="13" x14ac:dyDescent="0.3">
      <c r="A191" s="16" t="str">
        <f>VLOOKUP(B191,'UIS.Stat export (4)'!$B$6:$B$232,1,0)</f>
        <v>Slovenia</v>
      </c>
      <c r="B191" s="20" t="s">
        <v>251</v>
      </c>
      <c r="C191" s="19" t="s">
        <v>53</v>
      </c>
      <c r="D191" s="27">
        <f t="shared" ref="D191:AA191" si="325">TREND(E191:N191,E$4:N$4,D$4)</f>
        <v>3049.9384442301234</v>
      </c>
      <c r="E191" s="27">
        <f t="shared" si="325"/>
        <v>3335.766260097851</v>
      </c>
      <c r="F191" s="27">
        <f t="shared" si="325"/>
        <v>3614.5598329986678</v>
      </c>
      <c r="G191" s="27">
        <f t="shared" si="325"/>
        <v>3879.8091133665293</v>
      </c>
      <c r="H191" s="27">
        <f t="shared" si="325"/>
        <v>4137.5611546485452</v>
      </c>
      <c r="I191" s="27">
        <f t="shared" si="325"/>
        <v>4435.2594642235199</v>
      </c>
      <c r="J191" s="27">
        <f t="shared" si="325"/>
        <v>4735.5546301745344</v>
      </c>
      <c r="K191" s="27">
        <f t="shared" si="325"/>
        <v>5014.8919498311589</v>
      </c>
      <c r="L191" s="27">
        <f t="shared" si="325"/>
        <v>5294.4892980508739</v>
      </c>
      <c r="M191" s="27">
        <f t="shared" si="325"/>
        <v>5570.2198036593618</v>
      </c>
      <c r="N191" s="27">
        <f t="shared" si="325"/>
        <v>5813.7948775974801</v>
      </c>
      <c r="O191" s="27">
        <f t="shared" si="325"/>
        <v>6064.7084419827443</v>
      </c>
      <c r="P191" s="27">
        <f t="shared" si="325"/>
        <v>6359.0087140098913</v>
      </c>
      <c r="Q191" s="27">
        <f t="shared" si="325"/>
        <v>6722.6314828206087</v>
      </c>
      <c r="R191" s="27">
        <f t="shared" si="325"/>
        <v>7106.3037050755229</v>
      </c>
      <c r="S191" s="27">
        <f t="shared" si="325"/>
        <v>7201.5238247457892</v>
      </c>
      <c r="T191" s="27">
        <f t="shared" si="325"/>
        <v>7409.9389424871188</v>
      </c>
      <c r="U191" s="27">
        <f t="shared" si="325"/>
        <v>7754.4025321977679</v>
      </c>
      <c r="V191" s="27">
        <f t="shared" si="325"/>
        <v>8013.8787709914614</v>
      </c>
      <c r="W191" s="27">
        <f t="shared" si="325"/>
        <v>8296.3049619421363</v>
      </c>
      <c r="X191" s="27">
        <f t="shared" si="325"/>
        <v>8797.4353338656365</v>
      </c>
      <c r="Y191" s="27">
        <f t="shared" si="325"/>
        <v>9169.8247168195667</v>
      </c>
      <c r="Z191" s="27">
        <f t="shared" si="325"/>
        <v>9301.2293021599762</v>
      </c>
      <c r="AA191" s="27">
        <f t="shared" si="325"/>
        <v>9086.9038870666409</v>
      </c>
      <c r="AB191" s="27">
        <f>TREND(AC191:AL191,AC$4:AL$4,AB$4)</f>
        <v>8879.5122360000387</v>
      </c>
      <c r="AC191" s="25">
        <v>10690.661980000001</v>
      </c>
      <c r="AD191" s="25">
        <v>10801.4311</v>
      </c>
      <c r="AE191" s="25">
        <v>10447.937749999999</v>
      </c>
      <c r="AF191" s="25">
        <v>11165.275019999999</v>
      </c>
      <c r="AG191" s="25">
        <v>11441.996230000001</v>
      </c>
      <c r="AH191" s="25">
        <v>10227.73488</v>
      </c>
      <c r="AI191" s="25">
        <v>10479.297780000001</v>
      </c>
      <c r="AJ191" s="25">
        <v>11814.10209</v>
      </c>
      <c r="AK191" s="25">
        <v>14880.468989999999</v>
      </c>
      <c r="AL191" s="25">
        <v>17260.902389999999</v>
      </c>
      <c r="AM191" s="25">
        <v>18169.179789999998</v>
      </c>
      <c r="AN191" s="25">
        <v>19726.125749999999</v>
      </c>
      <c r="AO191" s="25">
        <v>23841.32389</v>
      </c>
      <c r="AP191" s="25">
        <v>27501.817520000001</v>
      </c>
      <c r="AQ191" s="25">
        <v>24633.79608</v>
      </c>
      <c r="AR191" s="25">
        <v>23438.847160000001</v>
      </c>
      <c r="AS191" s="25">
        <v>24983.693729999999</v>
      </c>
      <c r="AT191" s="25">
        <v>22477.603810000001</v>
      </c>
      <c r="AU191" s="25">
        <v>23144.116720000002</v>
      </c>
      <c r="AV191" s="25">
        <v>24001.880130000001</v>
      </c>
      <c r="AW191" s="25">
        <v>20713.07475</v>
      </c>
      <c r="AX191" s="25" t="s">
        <v>55</v>
      </c>
    </row>
    <row r="192" spans="1:51" ht="13" x14ac:dyDescent="0.3">
      <c r="A192" s="16" t="str">
        <f>VLOOKUP(B192,'UIS.Stat export (4)'!$B$6:$B$232,1,0)</f>
        <v>Solomon Islands</v>
      </c>
      <c r="B192" s="20" t="s">
        <v>252</v>
      </c>
      <c r="C192" s="19" t="s">
        <v>53</v>
      </c>
      <c r="D192" s="27">
        <f t="shared" ref="D192" si="326">TREND(E192:K192,E$4:K$4,D$4)</f>
        <v>238.62996857143298</v>
      </c>
      <c r="E192" s="24">
        <v>301.15924999999999</v>
      </c>
      <c r="F192" s="24">
        <v>235.26621</v>
      </c>
      <c r="G192" s="24">
        <v>308.17327</v>
      </c>
      <c r="H192" s="24">
        <v>453.68810000000002</v>
      </c>
      <c r="I192" s="24">
        <v>385.72372000000001</v>
      </c>
      <c r="J192" s="24">
        <v>414.16606999999999</v>
      </c>
      <c r="K192" s="24">
        <v>447.94720999999998</v>
      </c>
      <c r="L192" s="24">
        <v>515.53538000000003</v>
      </c>
      <c r="M192" s="24">
        <v>678.63084000000003</v>
      </c>
      <c r="N192" s="24">
        <v>731.59198000000004</v>
      </c>
      <c r="O192" s="24">
        <v>785.42007000000001</v>
      </c>
      <c r="P192" s="24">
        <v>764.48099000000002</v>
      </c>
      <c r="Q192" s="24">
        <v>707.84753000000001</v>
      </c>
      <c r="R192" s="24">
        <v>962.27065000000005</v>
      </c>
      <c r="S192" s="24">
        <v>857.82547999999997</v>
      </c>
      <c r="T192" s="24">
        <v>755.75001999999995</v>
      </c>
      <c r="U192" s="24">
        <v>831.76338999999996</v>
      </c>
      <c r="V192" s="24">
        <v>1053.3027099999999</v>
      </c>
      <c r="W192" s="24">
        <v>1095.72298</v>
      </c>
      <c r="X192" s="24">
        <v>970.06893000000002</v>
      </c>
      <c r="Y192" s="24">
        <v>998.72519999999997</v>
      </c>
      <c r="Z192" s="24">
        <v>1147.8679199999999</v>
      </c>
      <c r="AA192" s="24">
        <v>1210.41337</v>
      </c>
      <c r="AB192" s="24">
        <v>1330.72767</v>
      </c>
      <c r="AC192" s="24">
        <v>1445.66273</v>
      </c>
      <c r="AD192" s="24">
        <v>1529.79323</v>
      </c>
      <c r="AE192" s="24">
        <v>1495.0797600000001</v>
      </c>
      <c r="AF192" s="24">
        <v>1206.6332399999999</v>
      </c>
      <c r="AG192" s="24">
        <v>1201.57304</v>
      </c>
      <c r="AH192" s="24">
        <v>1055.21036</v>
      </c>
      <c r="AI192" s="24">
        <v>945.52892999999995</v>
      </c>
      <c r="AJ192" s="24">
        <v>785.62555999999995</v>
      </c>
      <c r="AK192" s="24">
        <v>745.45718999999997</v>
      </c>
      <c r="AL192" s="24">
        <v>819.30123000000003</v>
      </c>
      <c r="AM192" s="24">
        <v>881.96478000000002</v>
      </c>
      <c r="AN192" s="24">
        <v>950.05769999999995</v>
      </c>
      <c r="AO192" s="24">
        <v>1048.7714900000001</v>
      </c>
      <c r="AP192" s="24">
        <v>1208.3442</v>
      </c>
      <c r="AQ192" s="24">
        <v>1161.2288100000001</v>
      </c>
      <c r="AR192" s="24">
        <v>1276.34851</v>
      </c>
      <c r="AS192" s="24">
        <v>1648.8541299999999</v>
      </c>
      <c r="AT192" s="24">
        <v>1866.7072499999999</v>
      </c>
      <c r="AU192" s="24">
        <v>1890.0009</v>
      </c>
      <c r="AV192" s="24">
        <v>2024.2028600000001</v>
      </c>
      <c r="AW192" s="24">
        <v>1982.2696900000001</v>
      </c>
      <c r="AX192" s="24" t="s">
        <v>55</v>
      </c>
    </row>
    <row r="193" spans="1:50" ht="13" x14ac:dyDescent="0.3">
      <c r="A193" s="16" t="str">
        <f>VLOOKUP(B193,'UIS.Stat export (4)'!$B$6:$B$232,1,0)</f>
        <v>Somalia</v>
      </c>
      <c r="B193" s="20" t="s">
        <v>253</v>
      </c>
      <c r="C193" s="19" t="s">
        <v>53</v>
      </c>
      <c r="D193" s="34">
        <f t="shared" ref="D193:AR193" si="327">AVERAGE(E193:G193)</f>
        <v>533.4605916659815</v>
      </c>
      <c r="E193" s="34">
        <f t="shared" si="327"/>
        <v>533.46059166741077</v>
      </c>
      <c r="F193" s="34">
        <f t="shared" si="327"/>
        <v>533.46059166723137</v>
      </c>
      <c r="G193" s="34">
        <f t="shared" si="327"/>
        <v>533.46059166330224</v>
      </c>
      <c r="H193" s="34">
        <f t="shared" si="327"/>
        <v>533.46059167169881</v>
      </c>
      <c r="I193" s="34">
        <f t="shared" si="327"/>
        <v>533.4605916666934</v>
      </c>
      <c r="J193" s="34">
        <f t="shared" si="327"/>
        <v>533.46059165151462</v>
      </c>
      <c r="K193" s="34">
        <f t="shared" si="327"/>
        <v>533.46059169688851</v>
      </c>
      <c r="L193" s="34">
        <f t="shared" si="327"/>
        <v>533.46059165167719</v>
      </c>
      <c r="M193" s="34">
        <f t="shared" si="327"/>
        <v>533.46059160597804</v>
      </c>
      <c r="N193" s="34">
        <f t="shared" si="327"/>
        <v>533.4605918330102</v>
      </c>
      <c r="O193" s="34">
        <f t="shared" si="327"/>
        <v>533.46059151604334</v>
      </c>
      <c r="P193" s="34">
        <f t="shared" si="327"/>
        <v>533.46059146888047</v>
      </c>
      <c r="Q193" s="34">
        <f t="shared" si="327"/>
        <v>533.46059251410691</v>
      </c>
      <c r="R193" s="34">
        <f t="shared" si="327"/>
        <v>533.46059056514275</v>
      </c>
      <c r="S193" s="34">
        <f t="shared" si="327"/>
        <v>533.46059132739174</v>
      </c>
      <c r="T193" s="34">
        <f t="shared" si="327"/>
        <v>533.46059564978634</v>
      </c>
      <c r="U193" s="34">
        <f t="shared" si="327"/>
        <v>533.46058471825006</v>
      </c>
      <c r="V193" s="34">
        <f t="shared" si="327"/>
        <v>533.4605936141387</v>
      </c>
      <c r="W193" s="34">
        <f t="shared" si="327"/>
        <v>533.46060861697026</v>
      </c>
      <c r="X193" s="34">
        <f t="shared" si="327"/>
        <v>533.46055192364111</v>
      </c>
      <c r="Y193" s="34">
        <f t="shared" si="327"/>
        <v>533.46062030180485</v>
      </c>
      <c r="Z193" s="34">
        <f t="shared" si="327"/>
        <v>533.46065362546506</v>
      </c>
      <c r="AA193" s="34">
        <f t="shared" si="327"/>
        <v>533.46038184365341</v>
      </c>
      <c r="AB193" s="34">
        <f t="shared" si="327"/>
        <v>533.4608254362962</v>
      </c>
      <c r="AC193" s="34">
        <f t="shared" si="327"/>
        <v>533.46075359644567</v>
      </c>
      <c r="AD193" s="34">
        <f t="shared" si="327"/>
        <v>533.45956649821812</v>
      </c>
      <c r="AE193" s="34">
        <f t="shared" si="327"/>
        <v>533.46215621422471</v>
      </c>
      <c r="AF193" s="34">
        <f t="shared" si="327"/>
        <v>533.46053807689441</v>
      </c>
      <c r="AG193" s="34">
        <f t="shared" si="327"/>
        <v>533.45600520353548</v>
      </c>
      <c r="AH193" s="34">
        <f t="shared" si="327"/>
        <v>533.46992536224445</v>
      </c>
      <c r="AI193" s="34">
        <f t="shared" si="327"/>
        <v>533.4556836649034</v>
      </c>
      <c r="AJ193" s="34">
        <f t="shared" si="327"/>
        <v>533.44240658345882</v>
      </c>
      <c r="AK193" s="34">
        <f t="shared" si="327"/>
        <v>533.51168583837136</v>
      </c>
      <c r="AL193" s="34">
        <f t="shared" si="327"/>
        <v>533.41295857288003</v>
      </c>
      <c r="AM193" s="34">
        <f t="shared" si="327"/>
        <v>533.40257533912506</v>
      </c>
      <c r="AN193" s="34">
        <f t="shared" si="327"/>
        <v>533.71952360310922</v>
      </c>
      <c r="AO193" s="34">
        <f t="shared" si="327"/>
        <v>533.11677677640591</v>
      </c>
      <c r="AP193" s="34">
        <f t="shared" si="327"/>
        <v>533.37142563785994</v>
      </c>
      <c r="AQ193" s="34">
        <f t="shared" si="327"/>
        <v>534.6703683950617</v>
      </c>
      <c r="AR193" s="34">
        <f t="shared" si="327"/>
        <v>531.30853629629621</v>
      </c>
      <c r="AS193" s="34">
        <f>AVERAGE(AT193:AV193)</f>
        <v>534.13537222222214</v>
      </c>
      <c r="AT193" s="34">
        <f>AVERAGE(AU193:AW193)</f>
        <v>538.56719666666663</v>
      </c>
      <c r="AU193" s="25">
        <v>521.22303999999997</v>
      </c>
      <c r="AV193" s="25">
        <v>542.61587999999995</v>
      </c>
      <c r="AW193" s="25">
        <v>551.86266999999998</v>
      </c>
      <c r="AX193" s="25" t="s">
        <v>55</v>
      </c>
    </row>
    <row r="194" spans="1:50" ht="13" x14ac:dyDescent="0.3">
      <c r="A194" s="16" t="str">
        <f>VLOOKUP(B194,'UIS.Stat export (4)'!$B$6:$B$232,1,0)</f>
        <v>South Africa</v>
      </c>
      <c r="B194" s="20" t="s">
        <v>254</v>
      </c>
      <c r="C194" s="19" t="s">
        <v>53</v>
      </c>
      <c r="D194" s="24">
        <v>810.75031000000001</v>
      </c>
      <c r="E194" s="24">
        <v>874.47019</v>
      </c>
      <c r="F194" s="24">
        <v>897.38702999999998</v>
      </c>
      <c r="G194" s="24">
        <v>1202.3974900000001</v>
      </c>
      <c r="H194" s="24">
        <v>1476.9732100000001</v>
      </c>
      <c r="I194" s="24">
        <v>1494.17417</v>
      </c>
      <c r="J194" s="24">
        <v>1403.8961999999999</v>
      </c>
      <c r="K194" s="24">
        <v>1526.7466199999999</v>
      </c>
      <c r="L194" s="24">
        <v>1719.8269399999999</v>
      </c>
      <c r="M194" s="24">
        <v>2076.3397799999998</v>
      </c>
      <c r="N194" s="24">
        <v>2920.90924</v>
      </c>
      <c r="O194" s="24">
        <v>3073.2629999999999</v>
      </c>
      <c r="P194" s="24">
        <v>2764.1848599999998</v>
      </c>
      <c r="Q194" s="24">
        <v>2893.7936399999999</v>
      </c>
      <c r="R194" s="24">
        <v>2791.9497999999999</v>
      </c>
      <c r="S194" s="24">
        <v>2142.1147000000001</v>
      </c>
      <c r="T194" s="24">
        <v>2475.1024699999998</v>
      </c>
      <c r="U194" s="24">
        <v>3158.6677100000002</v>
      </c>
      <c r="V194" s="24">
        <v>3398.6190700000002</v>
      </c>
      <c r="W194" s="24">
        <v>3621.4975800000002</v>
      </c>
      <c r="X194" s="24">
        <v>3182.2396699999999</v>
      </c>
      <c r="Y194" s="24">
        <v>3345.8276300000002</v>
      </c>
      <c r="Z194" s="24">
        <v>3557.1286799999998</v>
      </c>
      <c r="AA194" s="24">
        <v>3584.0993400000002</v>
      </c>
      <c r="AB194" s="24">
        <v>3650.4861099999998</v>
      </c>
      <c r="AC194" s="24">
        <v>3973.9323800000002</v>
      </c>
      <c r="AD194" s="24">
        <v>3690.17848</v>
      </c>
      <c r="AE194" s="24">
        <v>3728.3339900000001</v>
      </c>
      <c r="AF194" s="24">
        <v>3288.2037700000001</v>
      </c>
      <c r="AG194" s="24">
        <v>3183.14977</v>
      </c>
      <c r="AH194" s="24">
        <v>3099.1316099999999</v>
      </c>
      <c r="AI194" s="24">
        <v>2705.7802000000001</v>
      </c>
      <c r="AJ194" s="24">
        <v>2540.9712199999999</v>
      </c>
      <c r="AK194" s="24">
        <v>3807.1157499999999</v>
      </c>
      <c r="AL194" s="24">
        <v>4901.1213200000002</v>
      </c>
      <c r="AM194" s="24">
        <v>5453.1928099999996</v>
      </c>
      <c r="AN194" s="24">
        <v>5668.3867700000001</v>
      </c>
      <c r="AO194" s="24">
        <v>6161.2179500000002</v>
      </c>
      <c r="AP194" s="24">
        <v>5817.2783900000004</v>
      </c>
      <c r="AQ194" s="24">
        <v>5916.2543599999999</v>
      </c>
      <c r="AR194" s="24">
        <v>7392.8687499999996</v>
      </c>
      <c r="AS194" s="24">
        <v>8081.4171800000004</v>
      </c>
      <c r="AT194" s="24">
        <v>7590.02844</v>
      </c>
      <c r="AU194" s="24">
        <v>6881.7947400000003</v>
      </c>
      <c r="AV194" s="24">
        <v>6472.1010299999998</v>
      </c>
      <c r="AW194" s="24">
        <v>5691.6867700000003</v>
      </c>
      <c r="AX194" s="24" t="s">
        <v>55</v>
      </c>
    </row>
    <row r="195" spans="1:50" ht="13" x14ac:dyDescent="0.3">
      <c r="A195" s="16" t="str">
        <f>VLOOKUP(B195,'UIS.Stat export (4)'!$B$6:$B$232,1,0)</f>
        <v>South Sudan</v>
      </c>
      <c r="B195" s="20" t="s">
        <v>255</v>
      </c>
      <c r="C195" s="19" t="s">
        <v>53</v>
      </c>
      <c r="D195" s="34">
        <f t="shared" ref="D195:AN195" si="328">AVERAGE(E195:L195)</f>
        <v>1402.2381243108152</v>
      </c>
      <c r="E195" s="34">
        <f t="shared" si="328"/>
        <v>1402.2385257636752</v>
      </c>
      <c r="F195" s="34">
        <f t="shared" si="328"/>
        <v>1402.2497988872756</v>
      </c>
      <c r="G195" s="34">
        <f t="shared" si="328"/>
        <v>1402.2678511375177</v>
      </c>
      <c r="H195" s="34">
        <f t="shared" si="328"/>
        <v>1402.2798770741886</v>
      </c>
      <c r="I195" s="34">
        <f t="shared" si="328"/>
        <v>1402.2581800863156</v>
      </c>
      <c r="J195" s="34">
        <f t="shared" si="328"/>
        <v>1402.2313730395458</v>
      </c>
      <c r="K195" s="34">
        <f t="shared" si="328"/>
        <v>1402.1977815217085</v>
      </c>
      <c r="L195" s="34">
        <f t="shared" si="328"/>
        <v>1402.1816069762963</v>
      </c>
      <c r="M195" s="34">
        <f t="shared" si="328"/>
        <v>1402.2417373865533</v>
      </c>
      <c r="N195" s="34">
        <f t="shared" si="328"/>
        <v>1402.3399838760779</v>
      </c>
      <c r="O195" s="34">
        <f t="shared" si="328"/>
        <v>1402.4122691394555</v>
      </c>
      <c r="P195" s="34">
        <f t="shared" si="328"/>
        <v>1402.3760845675554</v>
      </c>
      <c r="Q195" s="34">
        <f t="shared" si="328"/>
        <v>1402.084604183334</v>
      </c>
      <c r="R195" s="34">
        <f t="shared" si="328"/>
        <v>1402.0169166653866</v>
      </c>
      <c r="S195" s="34">
        <f t="shared" si="328"/>
        <v>1401.9290493790106</v>
      </c>
      <c r="T195" s="34">
        <f t="shared" si="328"/>
        <v>1402.0522106129981</v>
      </c>
      <c r="U195" s="34">
        <f t="shared" si="328"/>
        <v>1402.7227806686087</v>
      </c>
      <c r="V195" s="34">
        <f t="shared" si="328"/>
        <v>1403.1259557922747</v>
      </c>
      <c r="W195" s="34">
        <f t="shared" si="328"/>
        <v>1402.9905512464761</v>
      </c>
      <c r="X195" s="34">
        <f t="shared" si="328"/>
        <v>1402.0866079923549</v>
      </c>
      <c r="Y195" s="34">
        <f t="shared" si="328"/>
        <v>1399.7527611095629</v>
      </c>
      <c r="Z195" s="34">
        <f t="shared" si="328"/>
        <v>1401.4754165218069</v>
      </c>
      <c r="AA195" s="34">
        <f t="shared" si="328"/>
        <v>1401.2261110880027</v>
      </c>
      <c r="AB195" s="34">
        <f t="shared" si="328"/>
        <v>1403.0375004848977</v>
      </c>
      <c r="AC195" s="34">
        <f t="shared" si="328"/>
        <v>1408.0873411134949</v>
      </c>
      <c r="AD195" s="34">
        <f t="shared" si="328"/>
        <v>1406.3513567816026</v>
      </c>
      <c r="AE195" s="34">
        <f t="shared" si="328"/>
        <v>1401.9073148800876</v>
      </c>
      <c r="AF195" s="34">
        <f t="shared" si="328"/>
        <v>1394.8550619593834</v>
      </c>
      <c r="AG195" s="34">
        <f t="shared" si="328"/>
        <v>1381.0819860472297</v>
      </c>
      <c r="AH195" s="34">
        <f t="shared" si="328"/>
        <v>1415.25665981976</v>
      </c>
      <c r="AI195" s="34">
        <f t="shared" si="328"/>
        <v>1399.2316676175644</v>
      </c>
      <c r="AJ195" s="34">
        <f t="shared" si="328"/>
        <v>1417.5286156600573</v>
      </c>
      <c r="AK195" s="34">
        <f t="shared" si="328"/>
        <v>1448.4860661422729</v>
      </c>
      <c r="AL195" s="34">
        <f t="shared" si="328"/>
        <v>1392.4634821264649</v>
      </c>
      <c r="AM195" s="34">
        <f t="shared" si="328"/>
        <v>1366.3549796679688</v>
      </c>
      <c r="AN195" s="34">
        <f t="shared" si="328"/>
        <v>1338.43703859375</v>
      </c>
      <c r="AO195" s="34">
        <f>AVERAGE(AP195:AW195)</f>
        <v>1270.8973787499999</v>
      </c>
      <c r="AP195" s="25">
        <v>1688.6540500000001</v>
      </c>
      <c r="AQ195" s="25">
        <v>1271.0317299999999</v>
      </c>
      <c r="AR195" s="25">
        <v>1563.9041999999999</v>
      </c>
      <c r="AS195" s="25">
        <v>1696.1456700000001</v>
      </c>
      <c r="AT195" s="25">
        <v>944.28281000000004</v>
      </c>
      <c r="AU195" s="25">
        <v>1157.48696</v>
      </c>
      <c r="AV195" s="25">
        <v>1115.0935099999999</v>
      </c>
      <c r="AW195" s="25">
        <v>730.58010000000002</v>
      </c>
      <c r="AX195" s="25" t="s">
        <v>55</v>
      </c>
    </row>
    <row r="196" spans="1:50" ht="13" x14ac:dyDescent="0.3">
      <c r="A196" s="16" t="str">
        <f>VLOOKUP(B196,'UIS.Stat export (4)'!$B$6:$B$232,1,0)</f>
        <v>Spain</v>
      </c>
      <c r="B196" s="20" t="s">
        <v>256</v>
      </c>
      <c r="C196" s="19" t="s">
        <v>53</v>
      </c>
      <c r="D196" s="24">
        <v>1208.99666</v>
      </c>
      <c r="E196" s="24">
        <v>1359.7693999999999</v>
      </c>
      <c r="F196" s="24">
        <v>1709.19372</v>
      </c>
      <c r="G196" s="24">
        <v>2252.51386</v>
      </c>
      <c r="H196" s="24">
        <v>2759.5399499999999</v>
      </c>
      <c r="I196" s="24">
        <v>3221.5864000000001</v>
      </c>
      <c r="J196" s="24">
        <v>3288.4573999999998</v>
      </c>
      <c r="K196" s="24">
        <v>3631.8215500000001</v>
      </c>
      <c r="L196" s="24">
        <v>4343.7102699999996</v>
      </c>
      <c r="M196" s="24">
        <v>5753.0273299999999</v>
      </c>
      <c r="N196" s="24">
        <v>6200.3362699999998</v>
      </c>
      <c r="O196" s="24">
        <v>5359.1432500000001</v>
      </c>
      <c r="P196" s="24">
        <v>5151.5539900000003</v>
      </c>
      <c r="Q196" s="24">
        <v>4472.08824</v>
      </c>
      <c r="R196" s="24">
        <v>4483.85196</v>
      </c>
      <c r="S196" s="24">
        <v>4693.0755900000004</v>
      </c>
      <c r="T196" s="24">
        <v>6504.0729300000003</v>
      </c>
      <c r="U196" s="24">
        <v>8228.7196299999996</v>
      </c>
      <c r="V196" s="24">
        <v>9689.5388600000006</v>
      </c>
      <c r="W196" s="24">
        <v>10662.92425</v>
      </c>
      <c r="X196" s="24">
        <v>13773.3657</v>
      </c>
      <c r="Y196" s="24">
        <v>14782.0389</v>
      </c>
      <c r="Z196" s="24">
        <v>16105.418729999999</v>
      </c>
      <c r="AA196" s="24">
        <v>13362.01835</v>
      </c>
      <c r="AB196" s="24">
        <v>13465.377829999999</v>
      </c>
      <c r="AC196" s="24">
        <v>15561.972750000001</v>
      </c>
      <c r="AD196" s="24">
        <v>16236.77168</v>
      </c>
      <c r="AE196" s="24">
        <v>14872.56589</v>
      </c>
      <c r="AF196" s="24">
        <v>15534.35989</v>
      </c>
      <c r="AG196" s="24">
        <v>15859.08603</v>
      </c>
      <c r="AH196" s="24">
        <v>14787.75606</v>
      </c>
      <c r="AI196" s="24">
        <v>15359.10844</v>
      </c>
      <c r="AJ196" s="24">
        <v>17019.53541</v>
      </c>
      <c r="AK196" s="24">
        <v>21495.707409999999</v>
      </c>
      <c r="AL196" s="24">
        <v>24918.645840000001</v>
      </c>
      <c r="AM196" s="24">
        <v>26510.71745</v>
      </c>
      <c r="AN196" s="24">
        <v>28482.609479999999</v>
      </c>
      <c r="AO196" s="24">
        <v>32709.401040000001</v>
      </c>
      <c r="AP196" s="24">
        <v>35578.736190000003</v>
      </c>
      <c r="AQ196" s="24">
        <v>32333.466100000001</v>
      </c>
      <c r="AR196" s="24">
        <v>30737.832269999999</v>
      </c>
      <c r="AS196" s="24">
        <v>31832.238079999999</v>
      </c>
      <c r="AT196" s="24">
        <v>28647.83524</v>
      </c>
      <c r="AU196" s="24">
        <v>29370.66387</v>
      </c>
      <c r="AV196" s="24">
        <v>29718.500220000002</v>
      </c>
      <c r="AW196" s="24">
        <v>25831.582310000002</v>
      </c>
      <c r="AX196" s="24" t="s">
        <v>55</v>
      </c>
    </row>
    <row r="197" spans="1:50" ht="13" x14ac:dyDescent="0.3">
      <c r="A197" s="16" t="str">
        <f>VLOOKUP(B197,'UIS.Stat export (4)'!$B$6:$B$232,1,0)</f>
        <v>Sri Lanka</v>
      </c>
      <c r="B197" s="20" t="s">
        <v>257</v>
      </c>
      <c r="C197" s="19" t="s">
        <v>53</v>
      </c>
      <c r="D197" s="25">
        <v>183.51211000000001</v>
      </c>
      <c r="E197" s="25">
        <v>186.70675</v>
      </c>
      <c r="F197" s="25">
        <v>198.57991999999999</v>
      </c>
      <c r="G197" s="25">
        <v>219.66426999999999</v>
      </c>
      <c r="H197" s="25">
        <v>269.08962000000002</v>
      </c>
      <c r="I197" s="25">
        <v>280.92014</v>
      </c>
      <c r="J197" s="25">
        <v>261.81526000000002</v>
      </c>
      <c r="K197" s="25">
        <v>294.39891</v>
      </c>
      <c r="L197" s="25">
        <v>192.61338000000001</v>
      </c>
      <c r="M197" s="25">
        <v>232.49112</v>
      </c>
      <c r="N197" s="25">
        <v>272.91122999999999</v>
      </c>
      <c r="O197" s="25">
        <v>297.42333000000002</v>
      </c>
      <c r="P197" s="25">
        <v>315.89593000000002</v>
      </c>
      <c r="Q197" s="25">
        <v>336.91331000000002</v>
      </c>
      <c r="R197" s="25">
        <v>387.82486</v>
      </c>
      <c r="S197" s="25">
        <v>377.64265999999998</v>
      </c>
      <c r="T197" s="25">
        <v>398.25968999999998</v>
      </c>
      <c r="U197" s="25">
        <v>408.97037999999998</v>
      </c>
      <c r="V197" s="25">
        <v>420.56117999999998</v>
      </c>
      <c r="W197" s="25">
        <v>414.89625000000001</v>
      </c>
      <c r="X197" s="25">
        <v>470.34496000000001</v>
      </c>
      <c r="Y197" s="25">
        <v>520.07180000000005</v>
      </c>
      <c r="Z197" s="25">
        <v>553.69844999999998</v>
      </c>
      <c r="AA197" s="25">
        <v>583.18363999999997</v>
      </c>
      <c r="AB197" s="25">
        <v>654.17620999999997</v>
      </c>
      <c r="AC197" s="25">
        <v>719.00399000000004</v>
      </c>
      <c r="AD197" s="25">
        <v>763.61791000000005</v>
      </c>
      <c r="AE197" s="25">
        <v>823.65954999999997</v>
      </c>
      <c r="AF197" s="25">
        <v>853.44291999999996</v>
      </c>
      <c r="AG197" s="25">
        <v>843.14535999999998</v>
      </c>
      <c r="AH197" s="25">
        <v>875.41218000000003</v>
      </c>
      <c r="AI197" s="25">
        <v>837.69907999999998</v>
      </c>
      <c r="AJ197" s="25">
        <v>873.14724000000001</v>
      </c>
      <c r="AK197" s="25">
        <v>989.45477000000005</v>
      </c>
      <c r="AL197" s="25">
        <v>1074.6619800000001</v>
      </c>
      <c r="AM197" s="25">
        <v>1259.8075899999999</v>
      </c>
      <c r="AN197" s="25">
        <v>1448.7610099999999</v>
      </c>
      <c r="AO197" s="25">
        <v>1644.81637</v>
      </c>
      <c r="AP197" s="25">
        <v>2054.4891899999998</v>
      </c>
      <c r="AQ197" s="25">
        <v>2106.7870899999998</v>
      </c>
      <c r="AR197" s="25">
        <v>2819.6513100000002</v>
      </c>
      <c r="AS197" s="25">
        <v>3221.1515199999999</v>
      </c>
      <c r="AT197" s="25">
        <v>3350.6854199999998</v>
      </c>
      <c r="AU197" s="25">
        <v>3610.19517</v>
      </c>
      <c r="AV197" s="25">
        <v>3852.88076</v>
      </c>
      <c r="AW197" s="25">
        <v>3926.1743999999999</v>
      </c>
      <c r="AX197" s="25" t="s">
        <v>55</v>
      </c>
    </row>
    <row r="198" spans="1:50" ht="13" x14ac:dyDescent="0.3">
      <c r="A198" s="16" t="str">
        <f>VLOOKUP(B198,'UIS.Stat export (4)'!$B$6:$B$232,1,0)</f>
        <v>Sudan</v>
      </c>
      <c r="B198" s="20" t="s">
        <v>258</v>
      </c>
      <c r="C198" s="19" t="s">
        <v>53</v>
      </c>
      <c r="D198" s="24">
        <v>151.31496000000001</v>
      </c>
      <c r="E198" s="24">
        <v>159.99764999999999</v>
      </c>
      <c r="F198" s="24">
        <v>168.43706</v>
      </c>
      <c r="G198" s="24">
        <v>202.43731</v>
      </c>
      <c r="H198" s="24">
        <v>252.41937999999999</v>
      </c>
      <c r="I198" s="24">
        <v>297.84773999999999</v>
      </c>
      <c r="J198" s="24">
        <v>359.46784000000002</v>
      </c>
      <c r="K198" s="24">
        <v>433.78003000000001</v>
      </c>
      <c r="L198" s="24">
        <v>454.82087999999999</v>
      </c>
      <c r="M198" s="24">
        <v>455.46316999999999</v>
      </c>
      <c r="N198" s="24">
        <v>398.40411</v>
      </c>
      <c r="O198" s="24">
        <v>482.07850000000002</v>
      </c>
      <c r="P198" s="24">
        <v>451.92865</v>
      </c>
      <c r="Q198" s="24">
        <v>399.66618999999997</v>
      </c>
      <c r="R198" s="24">
        <v>459.19806</v>
      </c>
      <c r="S198" s="24">
        <v>552.70582999999999</v>
      </c>
      <c r="T198" s="24">
        <v>688.85139000000004</v>
      </c>
      <c r="U198" s="24">
        <v>867.19851000000006</v>
      </c>
      <c r="V198" s="24">
        <v>635.5566</v>
      </c>
      <c r="W198" s="24">
        <v>610.45951000000002</v>
      </c>
      <c r="X198" s="24">
        <v>481.49666999999999</v>
      </c>
      <c r="Y198" s="24">
        <v>428.43272000000002</v>
      </c>
      <c r="Z198" s="24">
        <v>256.59285</v>
      </c>
      <c r="AA198" s="24">
        <v>313.69328999999999</v>
      </c>
      <c r="AB198" s="24">
        <v>437.69806</v>
      </c>
      <c r="AC198" s="24">
        <v>458.77803</v>
      </c>
      <c r="AD198" s="24">
        <v>290.43689999999998</v>
      </c>
      <c r="AE198" s="24">
        <v>365.54847999999998</v>
      </c>
      <c r="AF198" s="24">
        <v>342.26999000000001</v>
      </c>
      <c r="AG198" s="24">
        <v>315.988</v>
      </c>
      <c r="AH198" s="24">
        <v>352.50157000000002</v>
      </c>
      <c r="AI198" s="24">
        <v>368.51801</v>
      </c>
      <c r="AJ198" s="24">
        <v>402.22543000000002</v>
      </c>
      <c r="AK198" s="24">
        <v>466.03386999999998</v>
      </c>
      <c r="AL198" s="24">
        <v>550.74657000000002</v>
      </c>
      <c r="AM198" s="24">
        <v>661.62627999999995</v>
      </c>
      <c r="AN198" s="24">
        <v>868.32277999999997</v>
      </c>
      <c r="AO198" s="24">
        <v>1081.15932</v>
      </c>
      <c r="AP198" s="24">
        <v>1248.35527</v>
      </c>
      <c r="AQ198" s="24">
        <v>1183.20677</v>
      </c>
      <c r="AR198" s="24">
        <v>1421.5329400000001</v>
      </c>
      <c r="AS198" s="24">
        <v>1596.4452100000001</v>
      </c>
      <c r="AT198" s="24">
        <v>1662.28764</v>
      </c>
      <c r="AU198" s="24">
        <v>1726.08016</v>
      </c>
      <c r="AV198" s="24">
        <v>1875.84329</v>
      </c>
      <c r="AW198" s="24">
        <v>2089.4002099999998</v>
      </c>
      <c r="AX198" s="24" t="s">
        <v>55</v>
      </c>
    </row>
    <row r="199" spans="1:50" ht="13" x14ac:dyDescent="0.3">
      <c r="A199" s="16" t="str">
        <f>VLOOKUP(B199,'UIS.Stat export (4)'!$B$6:$B$232,1,0)</f>
        <v>Suriname</v>
      </c>
      <c r="B199" s="20" t="s">
        <v>260</v>
      </c>
      <c r="C199" s="19" t="s">
        <v>53</v>
      </c>
      <c r="D199" s="25">
        <v>665.69163000000003</v>
      </c>
      <c r="E199" s="25">
        <v>726.34514000000001</v>
      </c>
      <c r="F199" s="25">
        <v>774.53827000000001</v>
      </c>
      <c r="G199" s="25">
        <v>828.84928000000002</v>
      </c>
      <c r="H199" s="25">
        <v>1009.57535</v>
      </c>
      <c r="I199" s="25">
        <v>1282.22451</v>
      </c>
      <c r="J199" s="25">
        <v>1398.85103</v>
      </c>
      <c r="K199" s="25">
        <v>1775.3626200000001</v>
      </c>
      <c r="L199" s="25">
        <v>2034.7864099999999</v>
      </c>
      <c r="M199" s="25">
        <v>2162.1651499999998</v>
      </c>
      <c r="N199" s="25">
        <v>2191.1532400000001</v>
      </c>
      <c r="O199" s="25">
        <v>2447.09049</v>
      </c>
      <c r="P199" s="25">
        <v>2514.1967</v>
      </c>
      <c r="Q199" s="25">
        <v>2419.21794</v>
      </c>
      <c r="R199" s="25">
        <v>2350.7185599999998</v>
      </c>
      <c r="S199" s="25">
        <v>2350.8018200000001</v>
      </c>
      <c r="T199" s="25">
        <v>2363.5645</v>
      </c>
      <c r="U199" s="25">
        <v>2552.25101</v>
      </c>
      <c r="V199" s="25">
        <v>2962.6056800000001</v>
      </c>
      <c r="W199" s="25">
        <v>1355.8491799999999</v>
      </c>
      <c r="X199" s="25">
        <v>951.07231000000002</v>
      </c>
      <c r="Y199" s="25">
        <v>1077.46811</v>
      </c>
      <c r="Z199" s="25">
        <v>955.20950000000005</v>
      </c>
      <c r="AA199" s="25">
        <v>995.11051999999995</v>
      </c>
      <c r="AB199" s="25">
        <v>1381.51989</v>
      </c>
      <c r="AC199" s="25">
        <v>1556.5811799999999</v>
      </c>
      <c r="AD199" s="25">
        <v>1897.1128200000001</v>
      </c>
      <c r="AE199" s="25">
        <v>2014.01632</v>
      </c>
      <c r="AF199" s="25">
        <v>2014.4614899999999</v>
      </c>
      <c r="AG199" s="25">
        <v>1861.5965200000001</v>
      </c>
      <c r="AH199" s="25">
        <v>1855.7723100000001</v>
      </c>
      <c r="AI199" s="25">
        <v>1576.72405</v>
      </c>
      <c r="AJ199" s="25">
        <v>2217.6977999999999</v>
      </c>
      <c r="AK199" s="25">
        <v>2606.8277200000002</v>
      </c>
      <c r="AL199" s="25">
        <v>3033.0188899999998</v>
      </c>
      <c r="AM199" s="25">
        <v>3645.895</v>
      </c>
      <c r="AN199" s="25">
        <v>5295.6236500000005</v>
      </c>
      <c r="AO199" s="25">
        <v>5862.0509700000002</v>
      </c>
      <c r="AP199" s="25">
        <v>6973.0982400000003</v>
      </c>
      <c r="AQ199" s="25">
        <v>7561.4507000000003</v>
      </c>
      <c r="AR199" s="25">
        <v>8430.9059699999998</v>
      </c>
      <c r="AS199" s="25">
        <v>8448.5042599999997</v>
      </c>
      <c r="AT199" s="25">
        <v>9422.2709900000009</v>
      </c>
      <c r="AU199" s="25">
        <v>9618.3505299999997</v>
      </c>
      <c r="AV199" s="25">
        <v>9680.1159100000004</v>
      </c>
      <c r="AW199" s="25">
        <v>8983.6338799999994</v>
      </c>
      <c r="AX199" s="25" t="s">
        <v>55</v>
      </c>
    </row>
    <row r="200" spans="1:50" ht="13" x14ac:dyDescent="0.3">
      <c r="A200" s="16" t="str">
        <f>VLOOKUP(B200,'UIS.Stat export (4)'!$B$6:$B$232,1,0)</f>
        <v>Swaziland</v>
      </c>
      <c r="B200" s="20" t="s">
        <v>262</v>
      </c>
      <c r="C200" s="19" t="s">
        <v>53</v>
      </c>
      <c r="D200" s="24">
        <v>251.52285000000001</v>
      </c>
      <c r="E200" s="24">
        <v>297.48642999999998</v>
      </c>
      <c r="F200" s="24">
        <v>310.66883999999999</v>
      </c>
      <c r="G200" s="24">
        <v>455.99991999999997</v>
      </c>
      <c r="H200" s="24">
        <v>526.95982000000004</v>
      </c>
      <c r="I200" s="24">
        <v>557.53216999999995</v>
      </c>
      <c r="J200" s="24">
        <v>511.09769</v>
      </c>
      <c r="K200" s="24">
        <v>552.70069999999998</v>
      </c>
      <c r="L200" s="24">
        <v>600.16561999999999</v>
      </c>
      <c r="M200" s="24">
        <v>704.03116</v>
      </c>
      <c r="N200" s="24">
        <v>898.29587000000004</v>
      </c>
      <c r="O200" s="24">
        <v>919.84795999999994</v>
      </c>
      <c r="P200" s="24">
        <v>840.82651999999996</v>
      </c>
      <c r="Q200" s="24">
        <v>843.34019999999998</v>
      </c>
      <c r="R200" s="24">
        <v>726.91078000000005</v>
      </c>
      <c r="S200" s="24">
        <v>511.71710000000002</v>
      </c>
      <c r="T200" s="24">
        <v>611.25</v>
      </c>
      <c r="U200" s="24">
        <v>761.15853000000004</v>
      </c>
      <c r="V200" s="24">
        <v>863.57596999999998</v>
      </c>
      <c r="W200" s="24">
        <v>835.85064999999997</v>
      </c>
      <c r="X200" s="24">
        <v>1292.0574200000001</v>
      </c>
      <c r="Y200" s="24">
        <v>1303.06521</v>
      </c>
      <c r="Z200" s="24">
        <v>1415.0233800000001</v>
      </c>
      <c r="AA200" s="24">
        <v>1465.3118400000001</v>
      </c>
      <c r="AB200" s="24">
        <v>1503.13375</v>
      </c>
      <c r="AC200" s="24">
        <v>1763.4762900000001</v>
      </c>
      <c r="AD200" s="24">
        <v>1627.9840899999999</v>
      </c>
      <c r="AE200" s="24">
        <v>1705.1729399999999</v>
      </c>
      <c r="AF200" s="24">
        <v>1532.9187199999999</v>
      </c>
      <c r="AG200" s="24">
        <v>1476.77619</v>
      </c>
      <c r="AH200" s="24">
        <v>1433.1812399999999</v>
      </c>
      <c r="AI200" s="24">
        <v>1255.4741300000001</v>
      </c>
      <c r="AJ200" s="24">
        <v>1131.24353</v>
      </c>
      <c r="AK200" s="24">
        <v>1704.15391</v>
      </c>
      <c r="AL200" s="24">
        <v>2211.0892600000002</v>
      </c>
      <c r="AM200" s="24">
        <v>2339.3003699999999</v>
      </c>
      <c r="AN200" s="24">
        <v>2636.3200200000001</v>
      </c>
      <c r="AO200" s="24">
        <v>2690.92839</v>
      </c>
      <c r="AP200" s="24">
        <v>2617.3600900000001</v>
      </c>
      <c r="AQ200" s="24">
        <v>2679.6705999999999</v>
      </c>
      <c r="AR200" s="24">
        <v>2956.69679</v>
      </c>
      <c r="AS200" s="24">
        <v>4093.3842399999999</v>
      </c>
      <c r="AT200" s="24">
        <v>3988.6671700000002</v>
      </c>
      <c r="AU200" s="24">
        <v>3648.0749000000001</v>
      </c>
      <c r="AV200" s="24">
        <v>3477.1492499999999</v>
      </c>
      <c r="AW200" s="24">
        <v>3154.7529800000002</v>
      </c>
      <c r="AX200" s="24" t="s">
        <v>55</v>
      </c>
    </row>
    <row r="201" spans="1:50" ht="13" x14ac:dyDescent="0.3">
      <c r="A201" s="16" t="str">
        <f>VLOOKUP(B201,'UIS.Stat export (4)'!$B$6:$B$232,1,0)</f>
        <v>Sweden</v>
      </c>
      <c r="B201" s="20" t="s">
        <v>263</v>
      </c>
      <c r="C201" s="19" t="s">
        <v>53</v>
      </c>
      <c r="D201" s="25">
        <v>4669.4386699999995</v>
      </c>
      <c r="E201" s="25">
        <v>5060.34274</v>
      </c>
      <c r="F201" s="25">
        <v>5942.1487699999998</v>
      </c>
      <c r="G201" s="25">
        <v>7198.2716600000003</v>
      </c>
      <c r="H201" s="25">
        <v>7975.85052</v>
      </c>
      <c r="I201" s="25">
        <v>9974.6573200000003</v>
      </c>
      <c r="J201" s="25">
        <v>10715.03809</v>
      </c>
      <c r="K201" s="25">
        <v>11287.199130000001</v>
      </c>
      <c r="L201" s="25">
        <v>12442.57512</v>
      </c>
      <c r="M201" s="25">
        <v>14667.403120000001</v>
      </c>
      <c r="N201" s="25">
        <v>16856.76109</v>
      </c>
      <c r="O201" s="25">
        <v>15366.668589999999</v>
      </c>
      <c r="P201" s="25">
        <v>13545.259120000001</v>
      </c>
      <c r="Q201" s="25">
        <v>12430.458930000001</v>
      </c>
      <c r="R201" s="25">
        <v>12914.330679999999</v>
      </c>
      <c r="S201" s="25">
        <v>13474.16135</v>
      </c>
      <c r="T201" s="25">
        <v>17727.495330000002</v>
      </c>
      <c r="U201" s="25">
        <v>21485.293870000001</v>
      </c>
      <c r="V201" s="25">
        <v>24188.765940000001</v>
      </c>
      <c r="W201" s="25">
        <v>25300.395120000001</v>
      </c>
      <c r="X201" s="25">
        <v>30162.315770000001</v>
      </c>
      <c r="Y201" s="25">
        <v>31374.116989999999</v>
      </c>
      <c r="Z201" s="25">
        <v>32338.503949999998</v>
      </c>
      <c r="AA201" s="25">
        <v>24080.899669999999</v>
      </c>
      <c r="AB201" s="25">
        <v>25747.241689999999</v>
      </c>
      <c r="AC201" s="25">
        <v>29914.331750000001</v>
      </c>
      <c r="AD201" s="25">
        <v>32587.2641</v>
      </c>
      <c r="AE201" s="25">
        <v>29897.79263</v>
      </c>
      <c r="AF201" s="25">
        <v>30143.62746</v>
      </c>
      <c r="AG201" s="25">
        <v>30577.081770000001</v>
      </c>
      <c r="AH201" s="25">
        <v>29283.00505</v>
      </c>
      <c r="AI201" s="25">
        <v>26969.244569999999</v>
      </c>
      <c r="AJ201" s="25">
        <v>29571.704460000001</v>
      </c>
      <c r="AK201" s="25">
        <v>36961.425369999997</v>
      </c>
      <c r="AL201" s="25">
        <v>42442.220450000001</v>
      </c>
      <c r="AM201" s="25">
        <v>43085.353150000003</v>
      </c>
      <c r="AN201" s="25">
        <v>46256.471599999997</v>
      </c>
      <c r="AO201" s="25">
        <v>53324.379370000002</v>
      </c>
      <c r="AP201" s="25">
        <v>55746.842380000002</v>
      </c>
      <c r="AQ201" s="25">
        <v>46207.059200000003</v>
      </c>
      <c r="AR201" s="25">
        <v>52076.430520000002</v>
      </c>
      <c r="AS201" s="25">
        <v>59593.684800000003</v>
      </c>
      <c r="AT201" s="25">
        <v>57134.077069999999</v>
      </c>
      <c r="AU201" s="25">
        <v>60283.245219999997</v>
      </c>
      <c r="AV201" s="25">
        <v>58899.979789999998</v>
      </c>
      <c r="AW201" s="25">
        <v>50272.941500000001</v>
      </c>
      <c r="AX201" s="25" t="s">
        <v>55</v>
      </c>
    </row>
    <row r="202" spans="1:50" ht="13" x14ac:dyDescent="0.3">
      <c r="A202" s="16" t="str">
        <f>VLOOKUP(B202,'UIS.Stat export (4)'!$B$6:$B$232,1,0)</f>
        <v>Switzerland</v>
      </c>
      <c r="B202" s="20" t="s">
        <v>264</v>
      </c>
      <c r="C202" s="19" t="s">
        <v>53</v>
      </c>
      <c r="D202" s="27">
        <f t="shared" ref="D202:L202" si="329">TREND(E202:K202,E$4:K$4,D$4)</f>
        <v>17832.016167761503</v>
      </c>
      <c r="E202" s="27">
        <f t="shared" si="329"/>
        <v>17800.927779046418</v>
      </c>
      <c r="F202" s="27">
        <f t="shared" si="329"/>
        <v>17992.506850351609</v>
      </c>
      <c r="G202" s="27">
        <f t="shared" si="329"/>
        <v>17568.412358583682</v>
      </c>
      <c r="H202" s="27">
        <f t="shared" si="329"/>
        <v>17701.507795170393</v>
      </c>
      <c r="I202" s="27">
        <f t="shared" si="329"/>
        <v>17675.818253581783</v>
      </c>
      <c r="J202" s="27">
        <f t="shared" si="329"/>
        <v>17663.474704023276</v>
      </c>
      <c r="K202" s="27">
        <f t="shared" si="329"/>
        <v>17765.988150612218</v>
      </c>
      <c r="L202" s="27">
        <f t="shared" si="329"/>
        <v>17690.80785857141</v>
      </c>
      <c r="M202" s="27">
        <f>TREND(N202:T202,N$4:T$4,M$4)</f>
        <v>16377.464109999943</v>
      </c>
      <c r="N202" s="24">
        <v>18785.03644</v>
      </c>
      <c r="O202" s="24">
        <v>17110.44514</v>
      </c>
      <c r="P202" s="24">
        <v>17434.88509</v>
      </c>
      <c r="Q202" s="24">
        <v>17298.566409999999</v>
      </c>
      <c r="R202" s="24">
        <v>16457.829160000001</v>
      </c>
      <c r="S202" s="24">
        <v>16613.628479999999</v>
      </c>
      <c r="T202" s="24">
        <v>23691.970259999998</v>
      </c>
      <c r="U202" s="24">
        <v>29484.873</v>
      </c>
      <c r="V202" s="24">
        <v>31664.15929</v>
      </c>
      <c r="W202" s="24">
        <v>30325.75893</v>
      </c>
      <c r="X202" s="24">
        <v>38332.151720000002</v>
      </c>
      <c r="Y202" s="24">
        <v>38303.049890000002</v>
      </c>
      <c r="Z202" s="24">
        <v>39435.538130000001</v>
      </c>
      <c r="AA202" s="24">
        <v>38005.323450000004</v>
      </c>
      <c r="AB202" s="24">
        <v>41738.97019</v>
      </c>
      <c r="AC202" s="24">
        <v>48540.577490000003</v>
      </c>
      <c r="AD202" s="24">
        <v>46610.05975</v>
      </c>
      <c r="AE202" s="24">
        <v>40429.937259999999</v>
      </c>
      <c r="AF202" s="24">
        <v>41487.690190000001</v>
      </c>
      <c r="AG202" s="24">
        <v>40577.336629999998</v>
      </c>
      <c r="AH202" s="24">
        <v>37813.234259999997</v>
      </c>
      <c r="AI202" s="24">
        <v>38538.644469999999</v>
      </c>
      <c r="AJ202" s="24">
        <v>41336.721920000004</v>
      </c>
      <c r="AK202" s="24">
        <v>47960.564969999999</v>
      </c>
      <c r="AL202" s="24">
        <v>53255.976309999998</v>
      </c>
      <c r="AM202" s="24">
        <v>54797.546629999903</v>
      </c>
      <c r="AN202" s="24">
        <v>57348.927880000003</v>
      </c>
      <c r="AO202" s="24">
        <v>63223.467779999999</v>
      </c>
      <c r="AP202" s="24">
        <v>72119.560870000001</v>
      </c>
      <c r="AQ202" s="24">
        <v>69672.004709999994</v>
      </c>
      <c r="AR202" s="24">
        <v>74277.120509999993</v>
      </c>
      <c r="AS202" s="24">
        <v>88002.609570000001</v>
      </c>
      <c r="AT202" s="24">
        <v>83208.686539999995</v>
      </c>
      <c r="AU202" s="24">
        <v>84669.292939999999</v>
      </c>
      <c r="AV202" s="24">
        <v>85610.84203</v>
      </c>
      <c r="AW202" s="24">
        <v>80214.730150000003</v>
      </c>
      <c r="AX202" s="24" t="s">
        <v>55</v>
      </c>
    </row>
    <row r="203" spans="1:50" ht="13" x14ac:dyDescent="0.3">
      <c r="A203" s="16" t="str">
        <f>VLOOKUP(B203,'UIS.Stat export (4)'!$B$6:$B$232,1,0)</f>
        <v>Syrian Arab Republic</v>
      </c>
      <c r="B203" s="20" t="s">
        <v>265</v>
      </c>
      <c r="C203" s="19" t="s">
        <v>53</v>
      </c>
      <c r="D203" s="25">
        <v>335.54633999999999</v>
      </c>
      <c r="E203" s="25">
        <v>392.43946999999997</v>
      </c>
      <c r="F203" s="25">
        <v>448.05790999999999</v>
      </c>
      <c r="G203" s="25">
        <v>458.43063000000001</v>
      </c>
      <c r="H203" s="25">
        <v>705.65912000000003</v>
      </c>
      <c r="I203" s="25">
        <v>902.56223999999997</v>
      </c>
      <c r="J203" s="25">
        <v>975.82889999999998</v>
      </c>
      <c r="K203" s="25">
        <v>951.51712999999995</v>
      </c>
      <c r="L203" s="25">
        <v>1109.03018</v>
      </c>
      <c r="M203" s="25">
        <v>1147.68751</v>
      </c>
      <c r="N203" s="25">
        <v>1458.4852100000001</v>
      </c>
      <c r="O203" s="25">
        <v>1672.71309</v>
      </c>
      <c r="P203" s="25">
        <v>1695.4154699999999</v>
      </c>
      <c r="Q203" s="25">
        <v>1765.8347000000001</v>
      </c>
      <c r="R203" s="25">
        <v>1697.10655</v>
      </c>
      <c r="S203" s="25">
        <v>1537.74892</v>
      </c>
      <c r="T203" s="25">
        <v>1206.20174</v>
      </c>
      <c r="U203" s="25">
        <v>998.36865</v>
      </c>
      <c r="V203" s="25">
        <v>901.69195999999999</v>
      </c>
      <c r="W203" s="25">
        <v>815.09051999999997</v>
      </c>
      <c r="X203" s="25">
        <v>988.52233000000001</v>
      </c>
      <c r="Y203" s="25">
        <v>1012.81485</v>
      </c>
      <c r="Z203" s="25">
        <v>1005.10981</v>
      </c>
      <c r="AA203" s="25">
        <v>1010.05336</v>
      </c>
      <c r="AB203" s="25">
        <v>726.05996000000005</v>
      </c>
      <c r="AC203" s="25">
        <v>795.19514000000004</v>
      </c>
      <c r="AD203" s="25">
        <v>935.7604</v>
      </c>
      <c r="AE203" s="25">
        <v>957.31721000000005</v>
      </c>
      <c r="AF203" s="25">
        <v>976.36613</v>
      </c>
      <c r="AG203" s="25">
        <v>993.82974000000002</v>
      </c>
      <c r="AH203" s="25">
        <v>1181.7192</v>
      </c>
      <c r="AI203" s="25">
        <v>1263.8858600000001</v>
      </c>
      <c r="AJ203" s="25">
        <v>1269.72921</v>
      </c>
      <c r="AK203" s="25">
        <v>1261.4260899999999</v>
      </c>
      <c r="AL203" s="25">
        <v>1419.59338</v>
      </c>
      <c r="AM203" s="25">
        <v>1591.5301899999999</v>
      </c>
      <c r="AN203" s="25">
        <v>1779.82105</v>
      </c>
      <c r="AO203" s="25">
        <v>2079.9878600000002</v>
      </c>
      <c r="AP203" s="30">
        <f>TREND($AC203:AO203,$AC$4:AO$4,AP$4)</f>
        <v>1901.196879615396</v>
      </c>
      <c r="AQ203" s="30">
        <f>TREND($AC203:AP203,$AC$4:AP$4,AQ$4)</f>
        <v>1991.4100441758055</v>
      </c>
      <c r="AR203" s="30">
        <f>TREND($AC203:AQ203,$AC$4:AQ$4,AR$4)</f>
        <v>2081.6232087362441</v>
      </c>
      <c r="AS203" s="30">
        <f>TREND($AC203:AR203,$AC$4:AR$4,AS$4)</f>
        <v>2171.8363732967118</v>
      </c>
      <c r="AT203" s="30">
        <f>TREND($AC203:AS203,$AC$4:AS$4,AT$4)</f>
        <v>2262.0495378571213</v>
      </c>
      <c r="AU203" s="30">
        <f>TREND($AC203:AT203,$AC$4:AT$4,AU$4)</f>
        <v>2352.262702417589</v>
      </c>
      <c r="AV203" s="30">
        <f>TREND($AC203:AU203,$AC$4:AU$4,AV$4)</f>
        <v>2442.4758669779985</v>
      </c>
      <c r="AW203" s="30">
        <f>TREND($AC203:AV203,$AC$4:AV$4,AW$4)</f>
        <v>2532.6890315384371</v>
      </c>
      <c r="AX203" s="25" t="s">
        <v>55</v>
      </c>
    </row>
    <row r="204" spans="1:50" ht="13" x14ac:dyDescent="0.3">
      <c r="A204" s="16" t="str">
        <f>VLOOKUP(B204,'UIS.Stat export (4)'!$B$6:$B$232,1,0)</f>
        <v>Tajikistan</v>
      </c>
      <c r="B204" s="20" t="s">
        <v>266</v>
      </c>
      <c r="C204" s="19" t="s">
        <v>53</v>
      </c>
      <c r="D204" s="27">
        <f t="shared" ref="D204:V204" si="330">TREND(E204:V204,E$4:V$4,D$4)</f>
        <v>677.8190583100295</v>
      </c>
      <c r="E204" s="27">
        <f t="shared" si="330"/>
        <v>664.2254250771075</v>
      </c>
      <c r="F204" s="27">
        <f t="shared" si="330"/>
        <v>628.83239414797936</v>
      </c>
      <c r="G204" s="27">
        <f t="shared" si="330"/>
        <v>600.77602438691974</v>
      </c>
      <c r="H204" s="27">
        <f t="shared" si="330"/>
        <v>587.03400172059264</v>
      </c>
      <c r="I204" s="27">
        <f t="shared" si="330"/>
        <v>576.85489165159743</v>
      </c>
      <c r="J204" s="27">
        <f t="shared" si="330"/>
        <v>569.29028088574341</v>
      </c>
      <c r="K204" s="27">
        <f t="shared" si="330"/>
        <v>560.00730236030722</v>
      </c>
      <c r="L204" s="27">
        <f t="shared" si="330"/>
        <v>550.16839861571498</v>
      </c>
      <c r="M204" s="27">
        <f t="shared" si="330"/>
        <v>538.40978488534893</v>
      </c>
      <c r="N204" s="27">
        <f t="shared" si="330"/>
        <v>517.13890722534416</v>
      </c>
      <c r="O204" s="27">
        <f t="shared" si="330"/>
        <v>499.00467389029654</v>
      </c>
      <c r="P204" s="27">
        <f t="shared" si="330"/>
        <v>482.84437230118056</v>
      </c>
      <c r="Q204" s="27">
        <f t="shared" si="330"/>
        <v>461.47755340624281</v>
      </c>
      <c r="R204" s="27">
        <f t="shared" si="330"/>
        <v>438.01659750548424</v>
      </c>
      <c r="S204" s="27">
        <f t="shared" si="330"/>
        <v>410.98679710899523</v>
      </c>
      <c r="T204" s="27">
        <f t="shared" si="330"/>
        <v>379.90855541431301</v>
      </c>
      <c r="U204" s="27">
        <f t="shared" si="330"/>
        <v>351.26501959573943</v>
      </c>
      <c r="V204" s="27">
        <f t="shared" si="330"/>
        <v>321.97981533768871</v>
      </c>
      <c r="W204" s="27">
        <f>TREND(X204:AO204,X$4:AO$4,W$4)</f>
        <v>289.30279666666661</v>
      </c>
      <c r="X204" s="24">
        <v>496.36644999999999</v>
      </c>
      <c r="Y204" s="24">
        <v>468.02402000000001</v>
      </c>
      <c r="Z204" s="24">
        <v>345.67718000000002</v>
      </c>
      <c r="AA204" s="24">
        <v>293.17311999999998</v>
      </c>
      <c r="AB204" s="24">
        <v>236.04528999999999</v>
      </c>
      <c r="AC204" s="24">
        <v>212.90679</v>
      </c>
      <c r="AD204" s="24">
        <v>178.07117</v>
      </c>
      <c r="AE204" s="24">
        <v>155.27662000000001</v>
      </c>
      <c r="AF204" s="24">
        <v>219.57069999999999</v>
      </c>
      <c r="AG204" s="24">
        <v>178.29749000000001</v>
      </c>
      <c r="AH204" s="24">
        <v>139.10914</v>
      </c>
      <c r="AI204" s="24">
        <v>171.81289000000001</v>
      </c>
      <c r="AJ204" s="24">
        <v>190.60490999999999</v>
      </c>
      <c r="AK204" s="24">
        <v>237.89319</v>
      </c>
      <c r="AL204" s="24">
        <v>311.42410999999998</v>
      </c>
      <c r="AM204" s="24">
        <v>339.76808</v>
      </c>
      <c r="AN204" s="24">
        <v>407.25261</v>
      </c>
      <c r="AO204" s="24">
        <v>523.94764999999995</v>
      </c>
      <c r="AP204" s="24">
        <v>711.50363000000004</v>
      </c>
      <c r="AQ204" s="24">
        <v>671.54400999999996</v>
      </c>
      <c r="AR204" s="24">
        <v>744.18988999999999</v>
      </c>
      <c r="AS204" s="24">
        <v>841.21987000000001</v>
      </c>
      <c r="AT204" s="24">
        <v>962.43912</v>
      </c>
      <c r="AU204" s="24">
        <v>1048.6669099999999</v>
      </c>
      <c r="AV204" s="24">
        <v>1113.36635</v>
      </c>
      <c r="AW204" s="24">
        <v>925.91188999999997</v>
      </c>
      <c r="AX204" s="24" t="s">
        <v>55</v>
      </c>
    </row>
    <row r="205" spans="1:50" ht="13" x14ac:dyDescent="0.3">
      <c r="A205" s="16" t="str">
        <f>VLOOKUP(B205,'UIS.Stat export (4)'!$B$6:$B$232,1,0)</f>
        <v>Thailand</v>
      </c>
      <c r="B205" s="20" t="s">
        <v>267</v>
      </c>
      <c r="C205" s="19" t="s">
        <v>53</v>
      </c>
      <c r="D205" s="25">
        <v>192.12566000000001</v>
      </c>
      <c r="E205" s="25">
        <v>194.25825</v>
      </c>
      <c r="F205" s="25">
        <v>209.35623000000001</v>
      </c>
      <c r="G205" s="25">
        <v>269.85190999999998</v>
      </c>
      <c r="H205" s="25">
        <v>332.11711000000003</v>
      </c>
      <c r="I205" s="25">
        <v>351.54804000000001</v>
      </c>
      <c r="J205" s="25">
        <v>391.48291</v>
      </c>
      <c r="K205" s="25">
        <v>445.31945999999999</v>
      </c>
      <c r="L205" s="25">
        <v>528.50612000000001</v>
      </c>
      <c r="M205" s="25">
        <v>589.74980000000005</v>
      </c>
      <c r="N205" s="25">
        <v>682.77498000000003</v>
      </c>
      <c r="O205" s="25">
        <v>720.89940999999999</v>
      </c>
      <c r="P205" s="25">
        <v>742.70433000000003</v>
      </c>
      <c r="Q205" s="25">
        <v>797.93384000000003</v>
      </c>
      <c r="R205" s="25">
        <v>817.87084000000004</v>
      </c>
      <c r="S205" s="25">
        <v>747.49450000000002</v>
      </c>
      <c r="T205" s="25">
        <v>813.10411999999997</v>
      </c>
      <c r="U205" s="25">
        <v>936.19694000000004</v>
      </c>
      <c r="V205" s="25">
        <v>1122.5788600000001</v>
      </c>
      <c r="W205" s="25">
        <v>1294.51945</v>
      </c>
      <c r="X205" s="25">
        <v>1508.28791</v>
      </c>
      <c r="Y205" s="25">
        <v>1716.6103499999999</v>
      </c>
      <c r="Z205" s="25">
        <v>1929.5331100000001</v>
      </c>
      <c r="AA205" s="25">
        <v>2213.1693799999998</v>
      </c>
      <c r="AB205" s="25">
        <v>2497.8982900000001</v>
      </c>
      <c r="AC205" s="25">
        <v>2856.2463899999998</v>
      </c>
      <c r="AD205" s="25">
        <v>3056.7526499999999</v>
      </c>
      <c r="AE205" s="25">
        <v>2480.4760900000001</v>
      </c>
      <c r="AF205" s="25">
        <v>1855.90038</v>
      </c>
      <c r="AG205" s="25">
        <v>2043.9058299999999</v>
      </c>
      <c r="AH205" s="25">
        <v>2016.0410099999999</v>
      </c>
      <c r="AI205" s="25">
        <v>1896.971</v>
      </c>
      <c r="AJ205" s="25">
        <v>2093.97921</v>
      </c>
      <c r="AK205" s="25">
        <v>2349.3845299999998</v>
      </c>
      <c r="AL205" s="25">
        <v>2643.4789300000002</v>
      </c>
      <c r="AM205" s="25">
        <v>2874.38627</v>
      </c>
      <c r="AN205" s="25">
        <v>3351.1176300000002</v>
      </c>
      <c r="AO205" s="25">
        <v>3962.7505000000001</v>
      </c>
      <c r="AP205" s="25">
        <v>4384.7826800000003</v>
      </c>
      <c r="AQ205" s="25">
        <v>4231.1403700000001</v>
      </c>
      <c r="AR205" s="25">
        <v>5111.9092000000001</v>
      </c>
      <c r="AS205" s="25">
        <v>5539.4943700000003</v>
      </c>
      <c r="AT205" s="25">
        <v>5915.2211500000003</v>
      </c>
      <c r="AU205" s="25">
        <v>6225.0522799999999</v>
      </c>
      <c r="AV205" s="25">
        <v>5969.9401200000002</v>
      </c>
      <c r="AW205" s="25">
        <v>5816.4406900000004</v>
      </c>
      <c r="AX205" s="25" t="s">
        <v>55</v>
      </c>
    </row>
    <row r="206" spans="1:50" ht="20" x14ac:dyDescent="0.3">
      <c r="A206" s="16" t="str">
        <f>VLOOKUP(B206,'UIS.Stat export (4)'!$B$6:$B$232,1,0)</f>
        <v>The former Yugoslav Republic of Macedonia</v>
      </c>
      <c r="B206" s="20" t="s">
        <v>268</v>
      </c>
      <c r="C206" s="19" t="s">
        <v>53</v>
      </c>
      <c r="D206" s="27">
        <f t="shared" ref="D206:V206" si="331">TREND(E206:R206,E$4:R$4,D$4)</f>
        <v>1934.9051609057497</v>
      </c>
      <c r="E206" s="27">
        <f t="shared" si="331"/>
        <v>1929.8812469935401</v>
      </c>
      <c r="F206" s="27">
        <f t="shared" si="331"/>
        <v>1924.3451578904842</v>
      </c>
      <c r="G206" s="27">
        <f t="shared" si="331"/>
        <v>1918.1980356991835</v>
      </c>
      <c r="H206" s="27">
        <f t="shared" si="331"/>
        <v>1913.8838453616718</v>
      </c>
      <c r="I206" s="27">
        <f t="shared" si="331"/>
        <v>1915.4257826322028</v>
      </c>
      <c r="J206" s="27">
        <f t="shared" si="331"/>
        <v>1867.5548501833637</v>
      </c>
      <c r="K206" s="27">
        <f t="shared" si="331"/>
        <v>1827.4744754050771</v>
      </c>
      <c r="L206" s="27">
        <f t="shared" si="331"/>
        <v>1939.2517976464133</v>
      </c>
      <c r="M206" s="27">
        <f t="shared" si="331"/>
        <v>1991.1689045716048</v>
      </c>
      <c r="N206" s="27">
        <f t="shared" si="331"/>
        <v>1966.5517452089116</v>
      </c>
      <c r="O206" s="27">
        <f t="shared" si="331"/>
        <v>1882.450177645318</v>
      </c>
      <c r="P206" s="27">
        <f t="shared" si="331"/>
        <v>1830.6568594684577</v>
      </c>
      <c r="Q206" s="27">
        <f t="shared" si="331"/>
        <v>1841.2228519476266</v>
      </c>
      <c r="R206" s="27">
        <f t="shared" si="331"/>
        <v>1861.1342626123078</v>
      </c>
      <c r="S206" s="27">
        <f t="shared" si="331"/>
        <v>1870.6323063843827</v>
      </c>
      <c r="T206" s="27">
        <f t="shared" si="331"/>
        <v>1872.8944375019298</v>
      </c>
      <c r="U206" s="27">
        <f t="shared" si="331"/>
        <v>1879.011236995188</v>
      </c>
      <c r="V206" s="27">
        <f t="shared" si="331"/>
        <v>1866.7615696860289</v>
      </c>
      <c r="W206" s="27">
        <f>TREND(X206:AK206,X$4:AK$4,W$4)</f>
        <v>1811.4545989011021</v>
      </c>
      <c r="X206" s="24">
        <v>2240.1403399999999</v>
      </c>
      <c r="Y206" s="24">
        <v>2360.9977699999999</v>
      </c>
      <c r="Z206" s="24">
        <v>1171.7652399999999</v>
      </c>
      <c r="AA206" s="24">
        <v>1297.8593800000001</v>
      </c>
      <c r="AB206" s="24">
        <v>1728.5199399999999</v>
      </c>
      <c r="AC206" s="24">
        <v>2277.59157</v>
      </c>
      <c r="AD206" s="24">
        <v>2258.15924</v>
      </c>
      <c r="AE206" s="24">
        <v>1896.7281700000001</v>
      </c>
      <c r="AF206" s="24">
        <v>1799.7013999999999</v>
      </c>
      <c r="AG206" s="24">
        <v>1837.2302099999999</v>
      </c>
      <c r="AH206" s="24">
        <v>1875.1271300000001</v>
      </c>
      <c r="AI206" s="24">
        <v>1835.0145199999999</v>
      </c>
      <c r="AJ206" s="24">
        <v>1980.75288</v>
      </c>
      <c r="AK206" s="24">
        <v>2431.8367800000001</v>
      </c>
      <c r="AL206" s="24">
        <v>2787.77306</v>
      </c>
      <c r="AM206" s="24">
        <v>3063.5954299999999</v>
      </c>
      <c r="AN206" s="24">
        <v>3351.3025899999998</v>
      </c>
      <c r="AO206" s="24">
        <v>4063.7459399999998</v>
      </c>
      <c r="AP206" s="24">
        <v>4821.5405700000001</v>
      </c>
      <c r="AQ206" s="24">
        <v>4566.3413300000002</v>
      </c>
      <c r="AR206" s="24">
        <v>4561.1775500000003</v>
      </c>
      <c r="AS206" s="24">
        <v>5079.9620800000002</v>
      </c>
      <c r="AT206" s="24">
        <v>4709.51163</v>
      </c>
      <c r="AU206" s="24">
        <v>5219.53568</v>
      </c>
      <c r="AV206" s="24">
        <v>5453.2812800000002</v>
      </c>
      <c r="AW206" s="24">
        <v>4852.6578499999996</v>
      </c>
      <c r="AX206" s="24" t="s">
        <v>55</v>
      </c>
    </row>
    <row r="207" spans="1:50" ht="13" x14ac:dyDescent="0.3">
      <c r="A207" s="16" t="str">
        <f>VLOOKUP(B207,'UIS.Stat export (4)'!$B$6:$B$232,1,0)</f>
        <v>Timor-Leste</v>
      </c>
      <c r="B207" s="20" t="s">
        <v>269</v>
      </c>
      <c r="C207" s="19" t="s">
        <v>53</v>
      </c>
      <c r="D207" s="31">
        <v>100</v>
      </c>
      <c r="E207" s="31">
        <v>100</v>
      </c>
      <c r="F207" s="31">
        <v>100</v>
      </c>
      <c r="G207" s="27">
        <f t="shared" ref="G207:AF207" si="332">TREND(H207:L207,H$4:L$4,G$4)</f>
        <v>104.46255643951372</v>
      </c>
      <c r="H207" s="27">
        <f t="shared" si="332"/>
        <v>118.00460819510408</v>
      </c>
      <c r="I207" s="27">
        <f t="shared" si="332"/>
        <v>131.57277352957317</v>
      </c>
      <c r="J207" s="27">
        <f t="shared" si="332"/>
        <v>145.08466887418763</v>
      </c>
      <c r="K207" s="27">
        <f t="shared" si="332"/>
        <v>158.62512645643437</v>
      </c>
      <c r="L207" s="27">
        <f t="shared" si="332"/>
        <v>172.20484502637191</v>
      </c>
      <c r="M207" s="27">
        <f t="shared" si="332"/>
        <v>185.75121463574396</v>
      </c>
      <c r="N207" s="27">
        <f t="shared" si="332"/>
        <v>199.1834308492289</v>
      </c>
      <c r="O207" s="27">
        <f t="shared" si="332"/>
        <v>212.87438661593478</v>
      </c>
      <c r="P207" s="27">
        <f t="shared" si="332"/>
        <v>226.40901097697497</v>
      </c>
      <c r="Q207" s="27">
        <f t="shared" si="332"/>
        <v>239.80454583081519</v>
      </c>
      <c r="R207" s="27">
        <f t="shared" si="332"/>
        <v>253.33517740980096</v>
      </c>
      <c r="S207" s="27">
        <f t="shared" si="332"/>
        <v>267.36993839297429</v>
      </c>
      <c r="T207" s="27">
        <f t="shared" si="332"/>
        <v>280.21284180928706</v>
      </c>
      <c r="U207" s="27">
        <f t="shared" si="332"/>
        <v>293.8872947256059</v>
      </c>
      <c r="V207" s="27">
        <f t="shared" si="332"/>
        <v>308.0060104570257</v>
      </c>
      <c r="W207" s="27">
        <f t="shared" si="332"/>
        <v>321.61013027160152</v>
      </c>
      <c r="X207" s="27">
        <f t="shared" si="332"/>
        <v>332.96042870375459</v>
      </c>
      <c r="Y207" s="27">
        <f t="shared" si="332"/>
        <v>349.81495595913657</v>
      </c>
      <c r="Z207" s="27">
        <f t="shared" si="332"/>
        <v>362.33292230163352</v>
      </c>
      <c r="AA207" s="27">
        <f t="shared" si="332"/>
        <v>373.73001768449103</v>
      </c>
      <c r="AB207" s="27">
        <f t="shared" si="332"/>
        <v>386.89818340711645</v>
      </c>
      <c r="AC207" s="27">
        <f t="shared" si="332"/>
        <v>410.28545602639861</v>
      </c>
      <c r="AD207" s="27">
        <f t="shared" si="332"/>
        <v>408.16870450799615</v>
      </c>
      <c r="AE207" s="27">
        <f t="shared" si="332"/>
        <v>428.35101075999773</v>
      </c>
      <c r="AF207" s="27">
        <f t="shared" si="332"/>
        <v>449.32474219999858</v>
      </c>
      <c r="AG207" s="27">
        <f>TREND(AH207:AL207,AH$4:AL$4,AG$4)</f>
        <v>465.38065399999869</v>
      </c>
      <c r="AH207" s="25">
        <v>434.37974000000003</v>
      </c>
      <c r="AI207" s="25">
        <v>522.03157999999996</v>
      </c>
      <c r="AJ207" s="25">
        <v>496.17975000000001</v>
      </c>
      <c r="AK207" s="25">
        <v>487.39497999999998</v>
      </c>
      <c r="AL207" s="25">
        <v>484.08845000000002</v>
      </c>
      <c r="AM207" s="25">
        <v>501.42923000000002</v>
      </c>
      <c r="AN207" s="25">
        <v>464.83517000000001</v>
      </c>
      <c r="AO207" s="25">
        <v>551.72059999999999</v>
      </c>
      <c r="AP207" s="25">
        <v>673.37454000000002</v>
      </c>
      <c r="AQ207" s="25">
        <v>780.26111000000003</v>
      </c>
      <c r="AR207" s="25">
        <v>875.83657000000005</v>
      </c>
      <c r="AS207" s="25">
        <v>1015.71593</v>
      </c>
      <c r="AT207" s="25">
        <v>1127.1082100000001</v>
      </c>
      <c r="AU207" s="25">
        <v>1117.73125</v>
      </c>
      <c r="AV207" s="25">
        <v>1131.2308499999999</v>
      </c>
      <c r="AW207" s="25">
        <v>1134.42643</v>
      </c>
      <c r="AX207" s="25" t="s">
        <v>55</v>
      </c>
    </row>
    <row r="208" spans="1:50" ht="13" x14ac:dyDescent="0.3">
      <c r="A208" s="16" t="str">
        <f>VLOOKUP(B208,'UIS.Stat export (4)'!$B$6:$B$232,1,0)</f>
        <v>Togo</v>
      </c>
      <c r="B208" s="20" t="s">
        <v>270</v>
      </c>
      <c r="C208" s="19" t="s">
        <v>53</v>
      </c>
      <c r="D208" s="24">
        <v>120.05392000000001</v>
      </c>
      <c r="E208" s="24">
        <v>131.09881999999999</v>
      </c>
      <c r="F208" s="24">
        <v>149.35101</v>
      </c>
      <c r="G208" s="24">
        <v>176.47375</v>
      </c>
      <c r="H208" s="24">
        <v>237.81395000000001</v>
      </c>
      <c r="I208" s="24">
        <v>256.10266999999999</v>
      </c>
      <c r="J208" s="24">
        <v>251.32317</v>
      </c>
      <c r="K208" s="24">
        <v>308.68162999999998</v>
      </c>
      <c r="L208" s="24">
        <v>319.92012999999997</v>
      </c>
      <c r="M208" s="24">
        <v>337.43020000000001</v>
      </c>
      <c r="N208" s="24">
        <v>417.66876999999999</v>
      </c>
      <c r="O208" s="24">
        <v>342.22008</v>
      </c>
      <c r="P208" s="24">
        <v>281.85602999999998</v>
      </c>
      <c r="Q208" s="24">
        <v>253.02408</v>
      </c>
      <c r="R208" s="24">
        <v>228.68402</v>
      </c>
      <c r="S208" s="24">
        <v>234.35626999999999</v>
      </c>
      <c r="T208" s="24">
        <v>315.42385000000002</v>
      </c>
      <c r="U208" s="24">
        <v>359.71606000000003</v>
      </c>
      <c r="V208" s="24">
        <v>385.20789000000002</v>
      </c>
      <c r="W208" s="24">
        <v>367.21938</v>
      </c>
      <c r="X208" s="24">
        <v>430.01123000000001</v>
      </c>
      <c r="Y208" s="24">
        <v>412.23525000000001</v>
      </c>
      <c r="Z208" s="24">
        <v>424.90156999999999</v>
      </c>
      <c r="AA208" s="24">
        <v>302.22410000000002</v>
      </c>
      <c r="AB208" s="24">
        <v>235.03885</v>
      </c>
      <c r="AC208" s="24">
        <v>305.62452999999999</v>
      </c>
      <c r="AD208" s="24">
        <v>333.59161999999998</v>
      </c>
      <c r="AE208" s="24">
        <v>332.62232999999998</v>
      </c>
      <c r="AF208" s="24">
        <v>343.22284999999999</v>
      </c>
      <c r="AG208" s="24">
        <v>331.97257000000002</v>
      </c>
      <c r="AH208" s="24">
        <v>265.50166000000002</v>
      </c>
      <c r="AI208" s="24">
        <v>266.13457</v>
      </c>
      <c r="AJ208" s="24">
        <v>286.75808000000001</v>
      </c>
      <c r="AK208" s="24">
        <v>316.79207000000002</v>
      </c>
      <c r="AL208" s="24">
        <v>356.83080000000001</v>
      </c>
      <c r="AM208" s="24">
        <v>379.18092999999999</v>
      </c>
      <c r="AN208" s="24">
        <v>384.28856000000002</v>
      </c>
      <c r="AO208" s="24">
        <v>428.40156000000002</v>
      </c>
      <c r="AP208" s="24">
        <v>522.62500999999997</v>
      </c>
      <c r="AQ208" s="24">
        <v>508.54052999999999</v>
      </c>
      <c r="AR208" s="24">
        <v>496.48248999999998</v>
      </c>
      <c r="AS208" s="24">
        <v>572.02570000000003</v>
      </c>
      <c r="AT208" s="24">
        <v>573.20748000000003</v>
      </c>
      <c r="AU208" s="24">
        <v>589.01405</v>
      </c>
      <c r="AV208" s="24">
        <v>629.99764000000005</v>
      </c>
      <c r="AW208" s="24">
        <v>547.97468000000003</v>
      </c>
      <c r="AX208" s="24" t="s">
        <v>55</v>
      </c>
    </row>
    <row r="209" spans="1:51" ht="13" hidden="1" x14ac:dyDescent="0.3">
      <c r="A209" s="16" t="str">
        <f>VLOOKUP(B209,'UIS.Stat export (4)'!$B$6:$B$232,1,0)</f>
        <v>Tokelau</v>
      </c>
      <c r="B209" s="29" t="s">
        <v>271</v>
      </c>
      <c r="C209" s="19" t="s">
        <v>53</v>
      </c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 t="s">
        <v>55</v>
      </c>
      <c r="AY209" s="16">
        <v>1</v>
      </c>
    </row>
    <row r="210" spans="1:51" ht="13" x14ac:dyDescent="0.3">
      <c r="A210" s="16" t="str">
        <f>VLOOKUP(B210,'UIS.Stat export (4)'!$B$6:$B$232,1,0)</f>
        <v>Tonga</v>
      </c>
      <c r="B210" s="20" t="s">
        <v>272</v>
      </c>
      <c r="C210" s="19" t="s">
        <v>53</v>
      </c>
      <c r="D210" s="27">
        <f t="shared" ref="D210:G210" si="333">TREND(E210:I210,E$4:I$4,D$4)</f>
        <v>186.73540431760193</v>
      </c>
      <c r="E210" s="27">
        <f t="shared" si="333"/>
        <v>227.7631856720036</v>
      </c>
      <c r="F210" s="27">
        <f t="shared" si="333"/>
        <v>254.91757884000253</v>
      </c>
      <c r="G210" s="27">
        <f t="shared" si="333"/>
        <v>270.79523480000353</v>
      </c>
      <c r="H210" s="27">
        <f>TREND(I210:M210,I$4:M$4,H$4)</f>
        <v>299.15412599999399</v>
      </c>
      <c r="I210" s="24">
        <v>367.94391999999999</v>
      </c>
      <c r="J210" s="24">
        <v>336.51231999999999</v>
      </c>
      <c r="K210" s="24">
        <v>378.08305999999999</v>
      </c>
      <c r="L210" s="24">
        <v>454.98545999999999</v>
      </c>
      <c r="M210" s="24">
        <v>483.93808999999999</v>
      </c>
      <c r="N210" s="24">
        <v>572.64589999999998</v>
      </c>
      <c r="O210" s="24">
        <v>666.03189999999995</v>
      </c>
      <c r="P210" s="24">
        <v>662.53387999999995</v>
      </c>
      <c r="Q210" s="24">
        <v>649.04254000000003</v>
      </c>
      <c r="R210" s="24">
        <v>684.67309999999998</v>
      </c>
      <c r="S210" s="24">
        <v>639.24157000000002</v>
      </c>
      <c r="T210" s="24">
        <v>724.35505999999998</v>
      </c>
      <c r="U210" s="24">
        <v>865.12710000000004</v>
      </c>
      <c r="V210" s="24">
        <v>1126.50261</v>
      </c>
      <c r="W210" s="24">
        <v>1120.09158</v>
      </c>
      <c r="X210" s="24">
        <v>1193.4990499999999</v>
      </c>
      <c r="Y210" s="24">
        <v>1387.1520800000001</v>
      </c>
      <c r="Z210" s="24">
        <v>1436.4373700000001</v>
      </c>
      <c r="AA210" s="24">
        <v>1449.6701</v>
      </c>
      <c r="AB210" s="24">
        <v>2025.29258</v>
      </c>
      <c r="AC210" s="24">
        <v>2112.30708</v>
      </c>
      <c r="AD210" s="24">
        <v>2283.1905700000002</v>
      </c>
      <c r="AE210" s="24">
        <v>2197.90652</v>
      </c>
      <c r="AF210" s="24">
        <v>1946.49099</v>
      </c>
      <c r="AG210" s="24">
        <v>1998.7012199999999</v>
      </c>
      <c r="AH210" s="24">
        <v>1926.7325000000001</v>
      </c>
      <c r="AI210" s="24">
        <v>1697.00407</v>
      </c>
      <c r="AJ210" s="24">
        <v>1836.2904000000001</v>
      </c>
      <c r="AK210" s="24">
        <v>2089.21704</v>
      </c>
      <c r="AL210" s="24">
        <v>2357.1464700000001</v>
      </c>
      <c r="AM210" s="24">
        <v>2565.3858</v>
      </c>
      <c r="AN210" s="24">
        <v>2837.0754700000002</v>
      </c>
      <c r="AO210" s="24">
        <v>2932.9627599999999</v>
      </c>
      <c r="AP210" s="24">
        <v>3307.2823899999999</v>
      </c>
      <c r="AQ210" s="24">
        <v>3106.90238</v>
      </c>
      <c r="AR210" s="24">
        <v>3557.7371800000001</v>
      </c>
      <c r="AS210" s="24">
        <v>4226.6927500000002</v>
      </c>
      <c r="AT210" s="24">
        <v>4364.3092399999996</v>
      </c>
      <c r="AU210" s="24">
        <v>4117.3109800000002</v>
      </c>
      <c r="AV210" s="24">
        <v>4114.0521200000003</v>
      </c>
      <c r="AW210" s="30">
        <f>TREND($AC210:AV210,$AC$4:AV$4,AW$4)</f>
        <v>4186.6026508421637</v>
      </c>
      <c r="AX210" s="24" t="s">
        <v>55</v>
      </c>
    </row>
    <row r="211" spans="1:51" ht="13" x14ac:dyDescent="0.3">
      <c r="A211" s="16" t="str">
        <f>VLOOKUP(B211,'UIS.Stat export (4)'!$B$6:$B$232,1,0)</f>
        <v>Trinidad and Tobago</v>
      </c>
      <c r="B211" s="20" t="s">
        <v>273</v>
      </c>
      <c r="C211" s="19" t="s">
        <v>53</v>
      </c>
      <c r="D211" s="25">
        <v>868.76688999999999</v>
      </c>
      <c r="E211" s="25">
        <v>937.68001000000004</v>
      </c>
      <c r="F211" s="25">
        <v>1118.34968</v>
      </c>
      <c r="G211" s="25">
        <v>1331.9703400000001</v>
      </c>
      <c r="H211" s="25">
        <v>2048.03964</v>
      </c>
      <c r="I211" s="25">
        <v>2414.9272599999999</v>
      </c>
      <c r="J211" s="25">
        <v>2437.8770500000001</v>
      </c>
      <c r="K211" s="25">
        <v>3018.6539200000002</v>
      </c>
      <c r="L211" s="25">
        <v>3379.4733900000001</v>
      </c>
      <c r="M211" s="25">
        <v>4304.5461500000001</v>
      </c>
      <c r="N211" s="25">
        <v>5745.6805700000004</v>
      </c>
      <c r="O211" s="25">
        <v>6341.6688199999999</v>
      </c>
      <c r="P211" s="25">
        <v>7264.2724399999997</v>
      </c>
      <c r="Q211" s="25">
        <v>6818.2434199999998</v>
      </c>
      <c r="R211" s="25">
        <v>6712.0155000000004</v>
      </c>
      <c r="S211" s="25">
        <v>6299.1696599999996</v>
      </c>
      <c r="T211" s="25">
        <v>4049.1807100000001</v>
      </c>
      <c r="U211" s="25">
        <v>4014.0606600000001</v>
      </c>
      <c r="V211" s="25">
        <v>3732.2166900000002</v>
      </c>
      <c r="W211" s="25">
        <v>3562.1042900000002</v>
      </c>
      <c r="X211" s="25">
        <v>4147.6253500000003</v>
      </c>
      <c r="Y211" s="25">
        <v>4230.5863499999996</v>
      </c>
      <c r="Z211" s="25">
        <v>4297.6315100000002</v>
      </c>
      <c r="AA211" s="25">
        <v>3681.5495700000001</v>
      </c>
      <c r="AB211" s="25">
        <v>3956.76442</v>
      </c>
      <c r="AC211" s="25">
        <v>4246.3824000000004</v>
      </c>
      <c r="AD211" s="25">
        <v>4577.0008900000003</v>
      </c>
      <c r="AE211" s="25">
        <v>4551.32546</v>
      </c>
      <c r="AF211" s="25">
        <v>4786.9177900000004</v>
      </c>
      <c r="AG211" s="25">
        <v>5383.5268900000001</v>
      </c>
      <c r="AH211" s="25">
        <v>6430.9675500000003</v>
      </c>
      <c r="AI211" s="25">
        <v>6935.7051000000001</v>
      </c>
      <c r="AJ211" s="25">
        <v>7049.61006</v>
      </c>
      <c r="AK211" s="25">
        <v>8804.5186699999995</v>
      </c>
      <c r="AL211" s="25">
        <v>10290.51914</v>
      </c>
      <c r="AM211" s="25">
        <v>12323.136560000001</v>
      </c>
      <c r="AN211" s="25">
        <v>14095.99582</v>
      </c>
      <c r="AO211" s="25">
        <v>16530.18044</v>
      </c>
      <c r="AP211" s="25">
        <v>21188.118569999999</v>
      </c>
      <c r="AQ211" s="25">
        <v>14508.81374</v>
      </c>
      <c r="AR211" s="25">
        <v>15840.44269</v>
      </c>
      <c r="AS211" s="25">
        <v>18287.390790000001</v>
      </c>
      <c r="AT211" s="25">
        <v>18322.323799999998</v>
      </c>
      <c r="AU211" s="25">
        <v>20217.032279999999</v>
      </c>
      <c r="AV211" s="25">
        <v>21317.449270000001</v>
      </c>
      <c r="AW211" s="25">
        <v>20444.078590000001</v>
      </c>
      <c r="AX211" s="25" t="s">
        <v>55</v>
      </c>
    </row>
    <row r="212" spans="1:51" ht="13" x14ac:dyDescent="0.3">
      <c r="A212" s="16" t="str">
        <f>VLOOKUP(B212,'UIS.Stat export (4)'!$B$6:$B$232,1,0)</f>
        <v>Tunisia</v>
      </c>
      <c r="B212" s="20" t="s">
        <v>274</v>
      </c>
      <c r="C212" s="19" t="s">
        <v>53</v>
      </c>
      <c r="D212" s="24">
        <v>280.7174</v>
      </c>
      <c r="E212" s="24">
        <v>323.56044000000003</v>
      </c>
      <c r="F212" s="24">
        <v>422.63560000000001</v>
      </c>
      <c r="G212" s="24">
        <v>506.76098000000002</v>
      </c>
      <c r="H212" s="24">
        <v>645.43715999999995</v>
      </c>
      <c r="I212" s="24">
        <v>771.50833999999998</v>
      </c>
      <c r="J212" s="24">
        <v>785.07023000000004</v>
      </c>
      <c r="K212" s="24">
        <v>867.60371999999995</v>
      </c>
      <c r="L212" s="24">
        <v>986.59987999999998</v>
      </c>
      <c r="M212" s="24">
        <v>1156.5730100000001</v>
      </c>
      <c r="N212" s="24">
        <v>1369.52611</v>
      </c>
      <c r="O212" s="24">
        <v>1285.7781399999999</v>
      </c>
      <c r="P212" s="24">
        <v>1208.69722</v>
      </c>
      <c r="Q212" s="24">
        <v>1209.3238799999999</v>
      </c>
      <c r="R212" s="24">
        <v>1172.1000300000001</v>
      </c>
      <c r="S212" s="24">
        <v>1158.3701900000001</v>
      </c>
      <c r="T212" s="24">
        <v>1203.55492</v>
      </c>
      <c r="U212" s="24">
        <v>1261.8156799999999</v>
      </c>
      <c r="V212" s="24">
        <v>1284.9048600000001</v>
      </c>
      <c r="W212" s="24">
        <v>1269.2864400000001</v>
      </c>
      <c r="X212" s="24">
        <v>1507.23146</v>
      </c>
      <c r="Y212" s="24">
        <v>1571.82835</v>
      </c>
      <c r="Z212" s="24">
        <v>1825.37913</v>
      </c>
      <c r="AA212" s="24">
        <v>1704.2237600000001</v>
      </c>
      <c r="AB212" s="24">
        <v>1779.3076699999999</v>
      </c>
      <c r="AC212" s="24">
        <v>2012.9362699999999</v>
      </c>
      <c r="AD212" s="24">
        <v>2154.9869399999998</v>
      </c>
      <c r="AE212" s="24">
        <v>2251.3928999999998</v>
      </c>
      <c r="AF212" s="24">
        <v>2336.08394</v>
      </c>
      <c r="AG212" s="24">
        <v>2426.3883599999999</v>
      </c>
      <c r="AH212" s="24">
        <v>2247.9129899999998</v>
      </c>
      <c r="AI212" s="24">
        <v>2286.5004600000002</v>
      </c>
      <c r="AJ212" s="24">
        <v>2373.8364799999999</v>
      </c>
      <c r="AK212" s="24">
        <v>2790.0043700000001</v>
      </c>
      <c r="AL212" s="24">
        <v>3139.5372000000002</v>
      </c>
      <c r="AM212" s="24">
        <v>3217.9686499999998</v>
      </c>
      <c r="AN212" s="24">
        <v>3394.4289800000001</v>
      </c>
      <c r="AO212" s="24">
        <v>3805.1529399999999</v>
      </c>
      <c r="AP212" s="24">
        <v>4342.8231800000003</v>
      </c>
      <c r="AQ212" s="24">
        <v>4162.5096700000004</v>
      </c>
      <c r="AR212" s="24">
        <v>4176.59159</v>
      </c>
      <c r="AS212" s="24">
        <v>4291.8760400000001</v>
      </c>
      <c r="AT212" s="24">
        <v>4179.4643400000004</v>
      </c>
      <c r="AU212" s="24">
        <v>4248.8912799999998</v>
      </c>
      <c r="AV212" s="24">
        <v>4328.9041999999999</v>
      </c>
      <c r="AW212" s="24">
        <v>3872.51208</v>
      </c>
      <c r="AX212" s="24" t="s">
        <v>55</v>
      </c>
    </row>
    <row r="213" spans="1:51" ht="13" x14ac:dyDescent="0.3">
      <c r="A213" s="16" t="str">
        <f>VLOOKUP(B213,'UIS.Stat export (4)'!$B$6:$B$232,1,0)</f>
        <v>Turkey</v>
      </c>
      <c r="B213" s="20" t="s">
        <v>275</v>
      </c>
      <c r="C213" s="19" t="s">
        <v>53</v>
      </c>
      <c r="D213" s="25">
        <v>491.39944000000003</v>
      </c>
      <c r="E213" s="25">
        <v>456.54302000000001</v>
      </c>
      <c r="F213" s="25">
        <v>560.13423</v>
      </c>
      <c r="G213" s="25">
        <v>688.42655999999999</v>
      </c>
      <c r="H213" s="25">
        <v>930.16466000000003</v>
      </c>
      <c r="I213" s="25">
        <v>1139.03233</v>
      </c>
      <c r="J213" s="25">
        <v>1278.78415</v>
      </c>
      <c r="K213" s="25">
        <v>1430.4366600000001</v>
      </c>
      <c r="L213" s="25">
        <v>1552.8534199999999</v>
      </c>
      <c r="M213" s="25">
        <v>2083.1785199999999</v>
      </c>
      <c r="N213" s="25">
        <v>1566.74756</v>
      </c>
      <c r="O213" s="25">
        <v>1580.8861199999999</v>
      </c>
      <c r="P213" s="25">
        <v>1403.24398</v>
      </c>
      <c r="Q213" s="25">
        <v>1310.2797800000001</v>
      </c>
      <c r="R213" s="25">
        <v>1246.20199</v>
      </c>
      <c r="S213" s="25">
        <v>1367.1731299999999</v>
      </c>
      <c r="T213" s="25">
        <v>1508.9141099999999</v>
      </c>
      <c r="U213" s="25">
        <v>1703.63033</v>
      </c>
      <c r="V213" s="25">
        <v>1742.92959</v>
      </c>
      <c r="W213" s="25">
        <v>2019.03667</v>
      </c>
      <c r="X213" s="25">
        <v>2790.5804899999998</v>
      </c>
      <c r="Y213" s="25">
        <v>2732.2742199999998</v>
      </c>
      <c r="Z213" s="25">
        <v>2839.2028399999999</v>
      </c>
      <c r="AA213" s="25">
        <v>3177.1790799999999</v>
      </c>
      <c r="AB213" s="25">
        <v>2268.5812299999998</v>
      </c>
      <c r="AC213" s="25">
        <v>2896.0906</v>
      </c>
      <c r="AD213" s="25">
        <v>3052.4981200000002</v>
      </c>
      <c r="AE213" s="25">
        <v>3143.2646</v>
      </c>
      <c r="AF213" s="25">
        <v>4389.7245700000003</v>
      </c>
      <c r="AG213" s="25">
        <v>4009.1338999999998</v>
      </c>
      <c r="AH213" s="25">
        <v>4215.1624099999999</v>
      </c>
      <c r="AI213" s="25">
        <v>3053.8651100000002</v>
      </c>
      <c r="AJ213" s="25">
        <v>3570.5462600000001</v>
      </c>
      <c r="AK213" s="25">
        <v>4586.8112000000001</v>
      </c>
      <c r="AL213" s="25">
        <v>5855.5386600000002</v>
      </c>
      <c r="AM213" s="25">
        <v>7117.2332399999996</v>
      </c>
      <c r="AN213" s="25">
        <v>7727.2723999999998</v>
      </c>
      <c r="AO213" s="25">
        <v>9309.5094800000006</v>
      </c>
      <c r="AP213" s="25">
        <v>10382.318160000001</v>
      </c>
      <c r="AQ213" s="25">
        <v>8623.9496299999992</v>
      </c>
      <c r="AR213" s="25">
        <v>10111.5177</v>
      </c>
      <c r="AS213" s="25">
        <v>10538.43512</v>
      </c>
      <c r="AT213" s="25">
        <v>10539.370339999999</v>
      </c>
      <c r="AU213" s="25">
        <v>10800.357980000001</v>
      </c>
      <c r="AV213" s="25">
        <v>10303.898800000001</v>
      </c>
      <c r="AW213" s="25">
        <v>9130.0260600000001</v>
      </c>
      <c r="AX213" s="25" t="s">
        <v>55</v>
      </c>
    </row>
    <row r="214" spans="1:51" ht="13" x14ac:dyDescent="0.3">
      <c r="A214" s="16" t="str">
        <f>VLOOKUP(B214,'UIS.Stat export (4)'!$B$6:$B$232,1,0)</f>
        <v>Turkmenistan</v>
      </c>
      <c r="B214" s="20" t="s">
        <v>276</v>
      </c>
      <c r="C214" s="19" t="s">
        <v>53</v>
      </c>
      <c r="D214" s="27">
        <f t="shared" ref="D214" si="334">TREND(E214:X214,E$4:X$4,D$4)</f>
        <v>538.79415382206571</v>
      </c>
      <c r="E214" s="27">
        <f t="shared" ref="E214" si="335">TREND(F214:Y214,F$4:Y$4,E$4)</f>
        <v>540.64743382162851</v>
      </c>
      <c r="F214" s="27">
        <f t="shared" ref="F214" si="336">TREND(G214:Z214,G$4:Z$4,F$4)</f>
        <v>548.33028779760571</v>
      </c>
      <c r="G214" s="27">
        <f t="shared" ref="G214" si="337">TREND(H214:AA214,H$4:AA$4,G$4)</f>
        <v>560.54248577181716</v>
      </c>
      <c r="H214" s="27">
        <f t="shared" ref="H214" si="338">TREND(I214:AB214,I$4:AB$4,H$4)</f>
        <v>587.7209889656915</v>
      </c>
      <c r="I214" s="27">
        <f t="shared" ref="I214" si="339">TREND(J214:AC214,J$4:AC$4,I$4)</f>
        <v>613.24965922516822</v>
      </c>
      <c r="J214" s="27">
        <f t="shared" ref="J214" si="340">TREND(K214:AD214,K$4:AD$4,J$4)</f>
        <v>636.87465143999452</v>
      </c>
      <c r="K214" s="27">
        <f t="shared" ref="K214" si="341">TREND(L214:AE214,L$4:AE$4,K$4)</f>
        <v>654.65499229063198</v>
      </c>
      <c r="L214" s="27">
        <f t="shared" ref="L214" si="342">TREND(M214:AF214,M$4:AF$4,L$4)</f>
        <v>665.83111330686211</v>
      </c>
      <c r="M214" s="27">
        <f t="shared" ref="M214" si="343">TREND(N214:AG214,N$4:AG$4,M$4)</f>
        <v>677.53418228159444</v>
      </c>
      <c r="N214" s="27">
        <f t="shared" ref="N214" si="344">TREND(O214:AH214,O$4:AH$4,N$4)</f>
        <v>677.74210478529267</v>
      </c>
      <c r="O214" s="27">
        <f t="shared" ref="O214" si="345">TREND(P214:AI214,P$4:AI$4,O$4)</f>
        <v>666.69233331926171</v>
      </c>
      <c r="P214" s="27">
        <f t="shared" ref="P214" si="346">TREND(Q214:AJ214,Q$4:AJ$4,P$4)</f>
        <v>643.12360999240627</v>
      </c>
      <c r="Q214" s="27">
        <f t="shared" ref="Q214" si="347">TREND(R214:AK214,R$4:AK$4,Q$4)</f>
        <v>601.98785872798908</v>
      </c>
      <c r="R214" s="27">
        <f t="shared" ref="R214" si="348">TREND(S214:AL214,S$4:AL$4,R$4)</f>
        <v>563.0604667521402</v>
      </c>
      <c r="S214" s="27">
        <f t="shared" ref="S214" si="349">TREND(T214:AM214,T$4:AM$4,S$4)</f>
        <v>521.99132975789689</v>
      </c>
      <c r="T214" s="27">
        <f t="shared" ref="T214" si="350">TREND(U214:AN214,U$4:AN$4,T$4)</f>
        <v>467.94494063158345</v>
      </c>
      <c r="U214" s="24">
        <v>687.14425000000006</v>
      </c>
      <c r="V214" s="24">
        <v>865.45164</v>
      </c>
      <c r="W214" s="24">
        <v>842.16198999999995</v>
      </c>
      <c r="X214" s="24">
        <v>869.55823999999996</v>
      </c>
      <c r="Y214" s="24">
        <v>850.42451000000005</v>
      </c>
      <c r="Z214" s="24">
        <v>824.46214999999995</v>
      </c>
      <c r="AA214" s="24">
        <v>796.41584</v>
      </c>
      <c r="AB214" s="24">
        <v>625.34760000000006</v>
      </c>
      <c r="AC214" s="24">
        <v>592.69879000000003</v>
      </c>
      <c r="AD214" s="24">
        <v>557.51044999999999</v>
      </c>
      <c r="AE214" s="24">
        <v>565.05767000000003</v>
      </c>
      <c r="AF214" s="24">
        <v>592.83603000000005</v>
      </c>
      <c r="AG214" s="24">
        <v>550.78701999999998</v>
      </c>
      <c r="AH214" s="24">
        <v>645.27710000000002</v>
      </c>
      <c r="AI214" s="24">
        <v>776.57222999999999</v>
      </c>
      <c r="AJ214" s="24">
        <v>969.97002999999995</v>
      </c>
      <c r="AK214" s="24">
        <v>1286.0142599999999</v>
      </c>
      <c r="AL214" s="24">
        <v>1455.93605</v>
      </c>
      <c r="AM214" s="24">
        <v>1706.9567300000001</v>
      </c>
      <c r="AN214" s="24">
        <v>2140.4554699999999</v>
      </c>
      <c r="AO214" s="24">
        <v>2606.7419799999998</v>
      </c>
      <c r="AP214" s="24">
        <v>3918.9349299999999</v>
      </c>
      <c r="AQ214" s="24">
        <v>4059.9615100000001</v>
      </c>
      <c r="AR214" s="24">
        <v>4479.01235</v>
      </c>
      <c r="AS214" s="24">
        <v>5724.5370999999996</v>
      </c>
      <c r="AT214" s="24">
        <v>6797.7211699999998</v>
      </c>
      <c r="AU214" s="24">
        <v>7480.32168</v>
      </c>
      <c r="AV214" s="24">
        <v>8193.7203000000009</v>
      </c>
      <c r="AW214" s="24">
        <v>6947.8400199999996</v>
      </c>
      <c r="AX214" s="24" t="s">
        <v>55</v>
      </c>
    </row>
    <row r="215" spans="1:51" ht="13" hidden="1" x14ac:dyDescent="0.3">
      <c r="A215" s="16" t="str">
        <f>VLOOKUP(B215,'UIS.Stat export (4)'!$B$6:$B$232,1,0)</f>
        <v>Turks and Caicos Islands</v>
      </c>
      <c r="B215" s="29" t="s">
        <v>277</v>
      </c>
      <c r="C215" s="19" t="s">
        <v>53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 t="s">
        <v>55</v>
      </c>
      <c r="AY215" s="16">
        <v>1</v>
      </c>
    </row>
    <row r="216" spans="1:51" ht="13" x14ac:dyDescent="0.3">
      <c r="A216" s="16" t="str">
        <f>VLOOKUP(B216,'UIS.Stat export (4)'!$B$6:$B$232,1,0)</f>
        <v>Tuvalu</v>
      </c>
      <c r="B216" s="20" t="s">
        <v>278</v>
      </c>
      <c r="C216" s="19" t="s">
        <v>53</v>
      </c>
      <c r="D216" s="31">
        <v>100</v>
      </c>
      <c r="E216" s="31">
        <v>100</v>
      </c>
      <c r="F216" s="31">
        <v>100</v>
      </c>
      <c r="G216" s="27">
        <f t="shared" ref="G216:V216" si="351">TREND(H216:S216,H$4:S$4,G$4)</f>
        <v>108.66776763967937</v>
      </c>
      <c r="H216" s="27">
        <f t="shared" si="351"/>
        <v>159.34420205758943</v>
      </c>
      <c r="I216" s="27">
        <f t="shared" si="351"/>
        <v>210.04771386366338</v>
      </c>
      <c r="J216" s="27">
        <f t="shared" si="351"/>
        <v>259.75215080784983</v>
      </c>
      <c r="K216" s="27">
        <f t="shared" si="351"/>
        <v>307.56567350553814</v>
      </c>
      <c r="L216" s="27">
        <f t="shared" si="351"/>
        <v>357.91081911942456</v>
      </c>
      <c r="M216" s="27">
        <f t="shared" si="351"/>
        <v>408.3988155277475</v>
      </c>
      <c r="N216" s="27">
        <f t="shared" si="351"/>
        <v>461.28417537793575</v>
      </c>
      <c r="O216" s="27">
        <f t="shared" si="351"/>
        <v>521.82758058648324</v>
      </c>
      <c r="P216" s="27">
        <f t="shared" si="351"/>
        <v>567.27013324588188</v>
      </c>
      <c r="Q216" s="27">
        <f t="shared" si="351"/>
        <v>619.38263836439</v>
      </c>
      <c r="R216" s="27">
        <f t="shared" si="351"/>
        <v>659.64275311960955</v>
      </c>
      <c r="S216" s="27">
        <f t="shared" si="351"/>
        <v>706.8239283337607</v>
      </c>
      <c r="T216" s="27">
        <f t="shared" si="351"/>
        <v>762.68200260993035</v>
      </c>
      <c r="U216" s="27">
        <f t="shared" si="351"/>
        <v>811.83095705388405</v>
      </c>
      <c r="V216" s="27">
        <f t="shared" si="351"/>
        <v>868.98347949495655</v>
      </c>
      <c r="W216" s="27">
        <f>TREND(X216:AI216,X$4:AI$4,W$4)</f>
        <v>937.81586666667135</v>
      </c>
      <c r="X216" s="24">
        <v>980.09176000000002</v>
      </c>
      <c r="Y216" s="24">
        <v>1034.1749199999999</v>
      </c>
      <c r="Z216" s="24">
        <v>1070.26295</v>
      </c>
      <c r="AA216" s="24">
        <v>1052.80115</v>
      </c>
      <c r="AB216" s="24">
        <v>1184.9387099999999</v>
      </c>
      <c r="AC216" s="24">
        <v>1194.9365499999999</v>
      </c>
      <c r="AD216" s="24">
        <v>1331.5198800000001</v>
      </c>
      <c r="AE216" s="24">
        <v>1366.00279</v>
      </c>
      <c r="AF216" s="24">
        <v>1366.76728</v>
      </c>
      <c r="AG216" s="24">
        <v>1460.0703599999999</v>
      </c>
      <c r="AH216" s="24">
        <v>1458.9494199999999</v>
      </c>
      <c r="AI216" s="24">
        <v>1393.3327899999999</v>
      </c>
      <c r="AJ216" s="24">
        <v>1621.33358</v>
      </c>
      <c r="AK216" s="24">
        <v>1901.0334800000001</v>
      </c>
      <c r="AL216" s="24">
        <v>2232.6025199999999</v>
      </c>
      <c r="AM216" s="24">
        <v>2252.8928900000001</v>
      </c>
      <c r="AN216" s="24">
        <v>2353.3560900000002</v>
      </c>
      <c r="AO216" s="24">
        <v>2768.3709600000002</v>
      </c>
      <c r="AP216" s="24">
        <v>3094.6280900000002</v>
      </c>
      <c r="AQ216" s="24">
        <v>2763.1603100000002</v>
      </c>
      <c r="AR216" s="24">
        <v>3238.3757599999999</v>
      </c>
      <c r="AS216" s="24">
        <v>3993.5002500000001</v>
      </c>
      <c r="AT216" s="24">
        <v>4044.1937800000001</v>
      </c>
      <c r="AU216" s="24">
        <v>3880.1908800000001</v>
      </c>
      <c r="AV216" s="24">
        <v>3826.9033100000001</v>
      </c>
      <c r="AW216" s="30">
        <f>TREND($AC216:AV216,$AC$4:AV$4,AW$4)</f>
        <v>4097.9687209473341</v>
      </c>
      <c r="AX216" s="24" t="s">
        <v>55</v>
      </c>
    </row>
    <row r="217" spans="1:51" ht="13" x14ac:dyDescent="0.3">
      <c r="A217" s="16" t="str">
        <f>VLOOKUP(B217,'UIS.Stat export (4)'!$B$6:$B$232,1,0)</f>
        <v>Uganda</v>
      </c>
      <c r="B217" s="20" t="s">
        <v>279</v>
      </c>
      <c r="C217" s="19" t="s">
        <v>53</v>
      </c>
      <c r="D217" s="25">
        <v>133.34233</v>
      </c>
      <c r="E217" s="25">
        <v>145.79614000000001</v>
      </c>
      <c r="F217" s="25">
        <v>149.27135999999999</v>
      </c>
      <c r="G217" s="25">
        <v>165.92834999999999</v>
      </c>
      <c r="H217" s="25">
        <v>199.26138</v>
      </c>
      <c r="I217" s="25">
        <v>217.93110999999999</v>
      </c>
      <c r="J217" s="25">
        <v>219.69031000000001</v>
      </c>
      <c r="K217" s="25">
        <v>255.99659</v>
      </c>
      <c r="L217" s="25">
        <v>204.7953</v>
      </c>
      <c r="M217" s="25">
        <v>175.65132</v>
      </c>
      <c r="N217" s="25">
        <v>99.189859999999996</v>
      </c>
      <c r="O217" s="25">
        <v>103.45009</v>
      </c>
      <c r="P217" s="25">
        <v>163.49870000000001</v>
      </c>
      <c r="Q217" s="25">
        <v>163.20125999999999</v>
      </c>
      <c r="R217" s="25">
        <v>255.28439</v>
      </c>
      <c r="S217" s="25">
        <v>240.56276</v>
      </c>
      <c r="T217" s="25">
        <v>259.23824000000002</v>
      </c>
      <c r="U217" s="25">
        <v>400.14109000000002</v>
      </c>
      <c r="V217" s="25">
        <v>401.09814</v>
      </c>
      <c r="W217" s="25">
        <v>314.03404</v>
      </c>
      <c r="X217" s="25">
        <v>247.60171</v>
      </c>
      <c r="Y217" s="25">
        <v>184.81333000000001</v>
      </c>
      <c r="Z217" s="25">
        <v>153.8623</v>
      </c>
      <c r="AA217" s="25">
        <v>167.92659</v>
      </c>
      <c r="AB217" s="25">
        <v>201.62583000000001</v>
      </c>
      <c r="AC217" s="25">
        <v>281.96875999999997</v>
      </c>
      <c r="AD217" s="25">
        <v>287.27012999999999</v>
      </c>
      <c r="AE217" s="25">
        <v>289.18259999999998</v>
      </c>
      <c r="AF217" s="25">
        <v>294.79658000000001</v>
      </c>
      <c r="AG217" s="25">
        <v>260.50857000000002</v>
      </c>
      <c r="AH217" s="25">
        <v>260.68446999999998</v>
      </c>
      <c r="AI217" s="25">
        <v>238.05107000000001</v>
      </c>
      <c r="AJ217" s="25">
        <v>243.67462</v>
      </c>
      <c r="AK217" s="25">
        <v>241.69479999999999</v>
      </c>
      <c r="AL217" s="25">
        <v>292.84302000000002</v>
      </c>
      <c r="AM217" s="25">
        <v>321.43576000000002</v>
      </c>
      <c r="AN217" s="25">
        <v>342.83726000000001</v>
      </c>
      <c r="AO217" s="25">
        <v>409.87033000000002</v>
      </c>
      <c r="AP217" s="25">
        <v>459.10978</v>
      </c>
      <c r="AQ217" s="25">
        <v>557.52359999999999</v>
      </c>
      <c r="AR217" s="25">
        <v>608.81302000000005</v>
      </c>
      <c r="AS217" s="25">
        <v>591.43862000000001</v>
      </c>
      <c r="AT217" s="25">
        <v>656.39806999999996</v>
      </c>
      <c r="AU217" s="25">
        <v>674.34163999999998</v>
      </c>
      <c r="AV217" s="25">
        <v>714.56736000000001</v>
      </c>
      <c r="AW217" s="25">
        <v>675.57347000000004</v>
      </c>
      <c r="AX217" s="25" t="s">
        <v>55</v>
      </c>
    </row>
    <row r="218" spans="1:51" ht="13" x14ac:dyDescent="0.3">
      <c r="A218" s="16" t="str">
        <f>VLOOKUP(B218,'UIS.Stat export (4)'!$B$6:$B$232,1,0)</f>
        <v>Ukraine</v>
      </c>
      <c r="B218" s="20" t="s">
        <v>280</v>
      </c>
      <c r="C218" s="19" t="s">
        <v>53</v>
      </c>
      <c r="D218" s="27">
        <f t="shared" ref="D218:S218" si="352">TREND(E218:AC218,E$4:AC$4,D$4)</f>
        <v>732.69798279598763</v>
      </c>
      <c r="E218" s="27">
        <f t="shared" si="352"/>
        <v>781.28968874576094</v>
      </c>
      <c r="F218" s="27">
        <f t="shared" si="352"/>
        <v>815.49842717508</v>
      </c>
      <c r="G218" s="27">
        <f t="shared" si="352"/>
        <v>856.90324722428704</v>
      </c>
      <c r="H218" s="27">
        <f t="shared" si="352"/>
        <v>905.74717788835915</v>
      </c>
      <c r="I218" s="27">
        <f t="shared" si="352"/>
        <v>945.19074761929005</v>
      </c>
      <c r="J218" s="27">
        <f t="shared" si="352"/>
        <v>966.34183920453597</v>
      </c>
      <c r="K218" s="27">
        <f t="shared" si="352"/>
        <v>976.082087916673</v>
      </c>
      <c r="L218" s="27">
        <f t="shared" si="352"/>
        <v>972.02258632092139</v>
      </c>
      <c r="M218" s="27">
        <f t="shared" si="352"/>
        <v>947.4064343901864</v>
      </c>
      <c r="N218" s="27">
        <f t="shared" si="352"/>
        <v>898.40993184776016</v>
      </c>
      <c r="O218" s="27">
        <f t="shared" si="352"/>
        <v>832.05307581280067</v>
      </c>
      <c r="P218" s="27">
        <f t="shared" si="352"/>
        <v>735.56212530589255</v>
      </c>
      <c r="Q218" s="27">
        <f t="shared" si="352"/>
        <v>616.7973497845378</v>
      </c>
      <c r="R218" s="27">
        <f t="shared" si="352"/>
        <v>635.2778861784027</v>
      </c>
      <c r="S218" s="27">
        <f t="shared" si="352"/>
        <v>638.09948423999595</v>
      </c>
      <c r="T218" s="27">
        <f>TREND(U218:AS218,U$4:AS$4,T$4)</f>
        <v>619.74027400001069</v>
      </c>
      <c r="U218" s="24">
        <v>1249.44328</v>
      </c>
      <c r="V218" s="24">
        <v>1449.9625000000001</v>
      </c>
      <c r="W218" s="24">
        <v>1597.5346400000001</v>
      </c>
      <c r="X218" s="24">
        <v>1569.7394300000001</v>
      </c>
      <c r="Y218" s="24">
        <v>1489.6896300000001</v>
      </c>
      <c r="Z218" s="24">
        <v>1417.8688</v>
      </c>
      <c r="AA218" s="24">
        <v>1258.13633</v>
      </c>
      <c r="AB218" s="24">
        <v>1011.98643</v>
      </c>
      <c r="AC218" s="24">
        <v>935.98526000000004</v>
      </c>
      <c r="AD218" s="24">
        <v>872.70916999999997</v>
      </c>
      <c r="AE218" s="24">
        <v>991.23013000000003</v>
      </c>
      <c r="AF218" s="24">
        <v>835.26032999999995</v>
      </c>
      <c r="AG218" s="24">
        <v>635.77273000000002</v>
      </c>
      <c r="AH218" s="24">
        <v>635.71285</v>
      </c>
      <c r="AI218" s="24">
        <v>780.73802000000001</v>
      </c>
      <c r="AJ218" s="24">
        <v>879.47505000000001</v>
      </c>
      <c r="AK218" s="24">
        <v>1048.5224900000001</v>
      </c>
      <c r="AL218" s="24">
        <v>1367.3524299999999</v>
      </c>
      <c r="AM218" s="24">
        <v>1828.7176300000001</v>
      </c>
      <c r="AN218" s="24">
        <v>2303.01883</v>
      </c>
      <c r="AO218" s="24">
        <v>3068.6089999999999</v>
      </c>
      <c r="AP218" s="24">
        <v>3891.03782</v>
      </c>
      <c r="AQ218" s="24">
        <v>2545.4803400000001</v>
      </c>
      <c r="AR218" s="24">
        <v>2973.9964799999998</v>
      </c>
      <c r="AS218" s="24">
        <v>3569.7570300000002</v>
      </c>
      <c r="AT218" s="24">
        <v>3855.42128</v>
      </c>
      <c r="AU218" s="24">
        <v>3986.2829700000002</v>
      </c>
      <c r="AV218" s="24">
        <v>3065.1642200000001</v>
      </c>
      <c r="AW218" s="24">
        <v>2114.9547200000002</v>
      </c>
      <c r="AX218" s="24" t="s">
        <v>55</v>
      </c>
    </row>
    <row r="219" spans="1:51" ht="13" x14ac:dyDescent="0.3">
      <c r="A219" s="16" t="str">
        <f>VLOOKUP(B219,'UIS.Stat export (4)'!$B$6:$B$232,1,0)</f>
        <v>United Arab Emirates</v>
      </c>
      <c r="B219" s="20" t="s">
        <v>281</v>
      </c>
      <c r="C219" s="19" t="s">
        <v>53</v>
      </c>
      <c r="D219" s="27">
        <f t="shared" ref="D219:G219" si="353">TREND(E219:K219,E$4:K$4,D$4)</f>
        <v>15985.216471327469</v>
      </c>
      <c r="E219" s="27">
        <f t="shared" si="353"/>
        <v>19570.720446972642</v>
      </c>
      <c r="F219" s="27">
        <f t="shared" si="353"/>
        <v>21603.085338017903</v>
      </c>
      <c r="G219" s="27">
        <f t="shared" si="353"/>
        <v>22260.253517959267</v>
      </c>
      <c r="H219" s="27">
        <f>TREND(I219:O219,I$4:O$4,H$4)</f>
        <v>23986.404811427929</v>
      </c>
      <c r="I219" s="25">
        <v>27708.719550000002</v>
      </c>
      <c r="J219" s="25">
        <v>30886.571769999999</v>
      </c>
      <c r="K219" s="25">
        <v>34407.981290000003</v>
      </c>
      <c r="L219" s="25">
        <v>28735.803329999999</v>
      </c>
      <c r="M219" s="25">
        <v>33673.41934</v>
      </c>
      <c r="N219" s="25">
        <v>42878.854379999997</v>
      </c>
      <c r="O219" s="25">
        <v>45131.335679999997</v>
      </c>
      <c r="P219" s="25">
        <v>40244.837449999999</v>
      </c>
      <c r="Q219" s="25">
        <v>35135.868640000001</v>
      </c>
      <c r="R219" s="25">
        <v>32655.371869999999</v>
      </c>
      <c r="S219" s="25">
        <v>30067.134160000001</v>
      </c>
      <c r="T219" s="25">
        <v>23727.698799999998</v>
      </c>
      <c r="U219" s="25">
        <v>23953.340540000001</v>
      </c>
      <c r="V219" s="25">
        <v>22476.97147</v>
      </c>
      <c r="W219" s="25">
        <v>24218.552749999999</v>
      </c>
      <c r="X219" s="25">
        <v>27989.30127</v>
      </c>
      <c r="Y219" s="25">
        <v>26945.659149999999</v>
      </c>
      <c r="Z219" s="25">
        <v>26864.188109999999</v>
      </c>
      <c r="AA219" s="25">
        <v>26141.33065</v>
      </c>
      <c r="AB219" s="25">
        <v>26495.82156</v>
      </c>
      <c r="AC219" s="25">
        <v>27973.742819999999</v>
      </c>
      <c r="AD219" s="25">
        <v>29813.372309999999</v>
      </c>
      <c r="AE219" s="25">
        <v>30378.545340000001</v>
      </c>
      <c r="AF219" s="25">
        <v>27681.310529999999</v>
      </c>
      <c r="AG219" s="25">
        <v>29278.768619999999</v>
      </c>
      <c r="AH219" s="25">
        <v>34207.538950000002</v>
      </c>
      <c r="AI219" s="25">
        <v>32105.647870000001</v>
      </c>
      <c r="AJ219" s="25">
        <v>32355.409599999999</v>
      </c>
      <c r="AK219" s="25">
        <v>34294.894</v>
      </c>
      <c r="AL219" s="25">
        <v>37179.68189</v>
      </c>
      <c r="AM219" s="25">
        <v>40298.524219999999</v>
      </c>
      <c r="AN219" s="25">
        <v>42950.100579999998</v>
      </c>
      <c r="AO219" s="25">
        <v>42913.784030000003</v>
      </c>
      <c r="AP219" s="25">
        <v>45720.017899999999</v>
      </c>
      <c r="AQ219" s="25">
        <v>32905.053849999997</v>
      </c>
      <c r="AR219" s="25">
        <v>34341.911289999996</v>
      </c>
      <c r="AS219" s="25">
        <v>39901.22092</v>
      </c>
      <c r="AT219" s="25">
        <v>41712.124210000002</v>
      </c>
      <c r="AU219" s="25">
        <v>42831.08913</v>
      </c>
      <c r="AV219" s="25">
        <v>43962.713689999997</v>
      </c>
      <c r="AW219" s="25">
        <v>40438.376360000002</v>
      </c>
      <c r="AX219" s="25" t="s">
        <v>55</v>
      </c>
    </row>
    <row r="220" spans="1:51" ht="20" x14ac:dyDescent="0.3">
      <c r="A220" s="16" t="str">
        <f>VLOOKUP(B220,'UIS.Stat export (4)'!$B$6:$B$232,1,0)</f>
        <v>United Kingdom of Great Britain and Northern Ireland</v>
      </c>
      <c r="B220" s="20" t="s">
        <v>282</v>
      </c>
      <c r="C220" s="19" t="s">
        <v>53</v>
      </c>
      <c r="D220" s="24">
        <v>2347.54432</v>
      </c>
      <c r="E220" s="24">
        <v>2649.8015099999998</v>
      </c>
      <c r="F220" s="24">
        <v>3030.4325100000001</v>
      </c>
      <c r="G220" s="24">
        <v>3426.2762200000002</v>
      </c>
      <c r="H220" s="24">
        <v>3665.8627999999999</v>
      </c>
      <c r="I220" s="24">
        <v>4299.7456199999997</v>
      </c>
      <c r="J220" s="24">
        <v>4138.1677900000004</v>
      </c>
      <c r="K220" s="24">
        <v>4681.4399299999995</v>
      </c>
      <c r="L220" s="24">
        <v>5976.9381700000004</v>
      </c>
      <c r="M220" s="24">
        <v>7804.7620800000004</v>
      </c>
      <c r="N220" s="24">
        <v>10032.06208</v>
      </c>
      <c r="O220" s="24">
        <v>9599.3062200000004</v>
      </c>
      <c r="P220" s="24">
        <v>9146.0773599999993</v>
      </c>
      <c r="Q220" s="24">
        <v>8691.5188099999996</v>
      </c>
      <c r="R220" s="24">
        <v>8179.1944400000002</v>
      </c>
      <c r="S220" s="24">
        <v>8652.2165399999994</v>
      </c>
      <c r="T220" s="24">
        <v>10611.112209999999</v>
      </c>
      <c r="U220" s="24">
        <v>13118.58653</v>
      </c>
      <c r="V220" s="24">
        <v>15987.168079999999</v>
      </c>
      <c r="W220" s="24">
        <v>16239.2822</v>
      </c>
      <c r="X220" s="24">
        <v>19095.467000000001</v>
      </c>
      <c r="Y220" s="24">
        <v>19900.726650000001</v>
      </c>
      <c r="Z220" s="24">
        <v>20487.17079</v>
      </c>
      <c r="AA220" s="24">
        <v>18389.01957</v>
      </c>
      <c r="AB220" s="24">
        <v>19709.238099999999</v>
      </c>
      <c r="AC220" s="24">
        <v>21330.276249999999</v>
      </c>
      <c r="AD220" s="24">
        <v>22462.509429999998</v>
      </c>
      <c r="AE220" s="24">
        <v>24803.147430000001</v>
      </c>
      <c r="AF220" s="24">
        <v>26281.047750000002</v>
      </c>
      <c r="AG220" s="24">
        <v>26675.9156</v>
      </c>
      <c r="AH220" s="24">
        <v>26400.656439999999</v>
      </c>
      <c r="AI220" s="24">
        <v>25980.220379999999</v>
      </c>
      <c r="AJ220" s="24">
        <v>28301.208330000001</v>
      </c>
      <c r="AK220" s="24">
        <v>32575.091960000002</v>
      </c>
      <c r="AL220" s="24">
        <v>38305.872689999997</v>
      </c>
      <c r="AM220" s="24">
        <v>40047.90597</v>
      </c>
      <c r="AN220" s="24">
        <v>42534.306259999998</v>
      </c>
      <c r="AO220" s="24">
        <v>48428.157449999999</v>
      </c>
      <c r="AP220" s="24">
        <v>45195.156929999997</v>
      </c>
      <c r="AQ220" s="24">
        <v>37166.275970000002</v>
      </c>
      <c r="AR220" s="24">
        <v>38292.87113</v>
      </c>
      <c r="AS220" s="24">
        <v>41020.376960000001</v>
      </c>
      <c r="AT220" s="24">
        <v>41294.514799999997</v>
      </c>
      <c r="AU220" s="24">
        <v>42294.890119999996</v>
      </c>
      <c r="AV220" s="24">
        <v>46278.520210000002</v>
      </c>
      <c r="AW220" s="24">
        <v>43734.000169999999</v>
      </c>
      <c r="AX220" s="24" t="s">
        <v>55</v>
      </c>
    </row>
    <row r="221" spans="1:51" ht="13" x14ac:dyDescent="0.3">
      <c r="A221" s="16" t="str">
        <f>VLOOKUP(B221,'UIS.Stat export (4)'!$B$6:$B$232,1,0)</f>
        <v>United Republic of Tanzania</v>
      </c>
      <c r="B221" s="20" t="s">
        <v>283</v>
      </c>
      <c r="C221" s="19" t="s">
        <v>53</v>
      </c>
      <c r="D221" s="31">
        <v>50</v>
      </c>
      <c r="E221" s="31">
        <v>50</v>
      </c>
      <c r="F221" s="31">
        <v>50</v>
      </c>
      <c r="G221" s="31">
        <v>50</v>
      </c>
      <c r="H221" s="31">
        <v>50</v>
      </c>
      <c r="I221" s="31">
        <v>50</v>
      </c>
      <c r="J221" s="31">
        <v>50</v>
      </c>
      <c r="K221" s="27">
        <f t="shared" ref="K221" si="354">TREND(L221:AC221,L$4:AC$4,K$4)</f>
        <v>50.389308041019831</v>
      </c>
      <c r="L221" s="27">
        <f t="shared" ref="L221" si="355">TREND(M221:AD221,M$4:AD$4,L$4)</f>
        <v>58.032147641650226</v>
      </c>
      <c r="M221" s="27">
        <f t="shared" ref="M221" si="356">TREND(N221:AE221,N$4:AE$4,M$4)</f>
        <v>63.72903909413435</v>
      </c>
      <c r="N221" s="27">
        <f t="shared" ref="N221" si="357">TREND(O221:AF221,O$4:AF$4,N$4)</f>
        <v>67.083984330696694</v>
      </c>
      <c r="O221" s="27">
        <f t="shared" ref="O221" si="358">TREND(P221:AG221,P$4:AG$4,O$4)</f>
        <v>73.093937689656741</v>
      </c>
      <c r="P221" s="27">
        <f t="shared" ref="P221" si="359">TREND(Q221:AH221,Q$4:AH$4,P$4)</f>
        <v>80.890485536245251</v>
      </c>
      <c r="Q221" s="27">
        <f t="shared" ref="Q221" si="360">TREND(R221:AI221,R$4:AI$4,Q$4)</f>
        <v>90.954938872662751</v>
      </c>
      <c r="R221" s="27">
        <f t="shared" ref="R221" si="361">TREND(S221:AJ221,S$4:AJ$4,R$4)</f>
        <v>102.1037419455788</v>
      </c>
      <c r="S221" s="27">
        <f t="shared" ref="S221" si="362">TREND(T221:AK221,T$4:AK$4,S$4)</f>
        <v>112.99446907357196</v>
      </c>
      <c r="T221" s="27">
        <f t="shared" ref="T221" si="363">TREND(U221:AL221,U$4:AL$4,T$4)</f>
        <v>123.10722145969339</v>
      </c>
      <c r="U221" s="27">
        <f t="shared" ref="U221" si="364">TREND(V221:AM221,V$4:AM$4,U$4)</f>
        <v>126.02455156862561</v>
      </c>
      <c r="V221" s="25">
        <v>219.32687999999999</v>
      </c>
      <c r="W221" s="25">
        <v>184.31942000000001</v>
      </c>
      <c r="X221" s="25">
        <v>172.05421999999999</v>
      </c>
      <c r="Y221" s="25">
        <v>193.79555999999999</v>
      </c>
      <c r="Z221" s="25">
        <v>173.99207999999999</v>
      </c>
      <c r="AA221" s="25">
        <v>155.74506</v>
      </c>
      <c r="AB221" s="25">
        <v>159.85749999999999</v>
      </c>
      <c r="AC221" s="25">
        <v>180.81171000000001</v>
      </c>
      <c r="AD221" s="25">
        <v>217.48276000000001</v>
      </c>
      <c r="AE221" s="25">
        <v>250.73552000000001</v>
      </c>
      <c r="AF221" s="25">
        <v>297.51224000000002</v>
      </c>
      <c r="AG221" s="25">
        <v>301.20049</v>
      </c>
      <c r="AH221" s="25">
        <v>308.40627999999998</v>
      </c>
      <c r="AI221" s="25">
        <v>306.23998999999998</v>
      </c>
      <c r="AJ221" s="25">
        <v>310.20728000000003</v>
      </c>
      <c r="AK221" s="25">
        <v>325.55077</v>
      </c>
      <c r="AL221" s="25">
        <v>348.05237</v>
      </c>
      <c r="AM221" s="25">
        <v>446.15789000000001</v>
      </c>
      <c r="AN221" s="25">
        <v>475.90877</v>
      </c>
      <c r="AO221" s="25">
        <v>533.17240000000004</v>
      </c>
      <c r="AP221" s="25">
        <v>657.72874000000002</v>
      </c>
      <c r="AQ221" s="25">
        <v>665.34400000000005</v>
      </c>
      <c r="AR221" s="25">
        <v>708.52193</v>
      </c>
      <c r="AS221" s="25">
        <v>740.38390000000004</v>
      </c>
      <c r="AT221" s="25">
        <v>827.52887999999996</v>
      </c>
      <c r="AU221" s="25">
        <v>909.33014000000003</v>
      </c>
      <c r="AV221" s="25">
        <v>954.61899000000005</v>
      </c>
      <c r="AW221" s="25">
        <v>864.85749999999996</v>
      </c>
      <c r="AX221" s="25" t="s">
        <v>55</v>
      </c>
    </row>
    <row r="222" spans="1:51" ht="13" x14ac:dyDescent="0.3">
      <c r="A222" s="16" t="str">
        <f>VLOOKUP(B222,'UIS.Stat export (4)'!$B$6:$B$232,1,0)</f>
        <v>United States of America</v>
      </c>
      <c r="B222" s="20" t="s">
        <v>284</v>
      </c>
      <c r="C222" s="19" t="s">
        <v>53</v>
      </c>
      <c r="D222" s="24">
        <v>5246.8837199999998</v>
      </c>
      <c r="E222" s="24">
        <v>5623.44398</v>
      </c>
      <c r="F222" s="24">
        <v>6109.92587</v>
      </c>
      <c r="G222" s="24">
        <v>6741.3323600000003</v>
      </c>
      <c r="H222" s="24">
        <v>7242.4411</v>
      </c>
      <c r="I222" s="24">
        <v>7820.0654699999996</v>
      </c>
      <c r="J222" s="24">
        <v>8611.4018400000004</v>
      </c>
      <c r="K222" s="24">
        <v>9471.3061699999998</v>
      </c>
      <c r="L222" s="24">
        <v>10587.285760000001</v>
      </c>
      <c r="M222" s="24">
        <v>11695.55442</v>
      </c>
      <c r="N222" s="24">
        <v>12597.667509999999</v>
      </c>
      <c r="O222" s="24">
        <v>13993.166740000001</v>
      </c>
      <c r="P222" s="24">
        <v>14438.976280000001</v>
      </c>
      <c r="Q222" s="24">
        <v>15561.4264</v>
      </c>
      <c r="R222" s="24">
        <v>17134.286019999901</v>
      </c>
      <c r="S222" s="24">
        <v>18269.422170000002</v>
      </c>
      <c r="T222" s="24">
        <v>19115.052909999999</v>
      </c>
      <c r="U222" s="24">
        <v>20100.85889</v>
      </c>
      <c r="V222" s="24">
        <v>21483.2330599999</v>
      </c>
      <c r="W222" s="24">
        <v>22922.437089999999</v>
      </c>
      <c r="X222" s="24">
        <v>23954.479350000001</v>
      </c>
      <c r="Y222" s="24">
        <v>24405.164809999998</v>
      </c>
      <c r="Z222" s="24">
        <v>25492.951649999999</v>
      </c>
      <c r="AA222" s="24">
        <v>26464.852510000001</v>
      </c>
      <c r="AB222" s="24">
        <v>27776.63553</v>
      </c>
      <c r="AC222" s="24">
        <v>28782.175019999999</v>
      </c>
      <c r="AD222" s="24">
        <v>30068.230920000002</v>
      </c>
      <c r="AE222" s="24">
        <v>31572.69023</v>
      </c>
      <c r="AF222" s="24">
        <v>32949.197760000003</v>
      </c>
      <c r="AG222" s="24">
        <v>34620.928899999999</v>
      </c>
      <c r="AH222" s="24">
        <v>36449.85512</v>
      </c>
      <c r="AI222" s="24">
        <v>37273.6181</v>
      </c>
      <c r="AJ222" s="24">
        <v>38166.037839999997</v>
      </c>
      <c r="AK222" s="24">
        <v>39677.198349999999</v>
      </c>
      <c r="AL222" s="24">
        <v>41921.809759999996</v>
      </c>
      <c r="AM222" s="24">
        <v>44307.920579999998</v>
      </c>
      <c r="AN222" s="24">
        <v>46437.06712</v>
      </c>
      <c r="AO222" s="24">
        <v>48061.537660000002</v>
      </c>
      <c r="AP222" s="24">
        <v>48401.427340000002</v>
      </c>
      <c r="AQ222" s="24">
        <v>47001.555350000002</v>
      </c>
      <c r="AR222" s="24">
        <v>48374.086790000001</v>
      </c>
      <c r="AS222" s="24">
        <v>49781.800660000001</v>
      </c>
      <c r="AT222" s="24">
        <v>51433.04709</v>
      </c>
      <c r="AU222" s="24">
        <v>52660.295100000003</v>
      </c>
      <c r="AV222" s="24">
        <v>54398.460010000003</v>
      </c>
      <c r="AW222" s="24">
        <v>55836.792630000004</v>
      </c>
      <c r="AX222" s="24" t="s">
        <v>55</v>
      </c>
    </row>
    <row r="223" spans="1:51" ht="13" x14ac:dyDescent="0.3">
      <c r="A223" s="16" t="str">
        <f>VLOOKUP(B223,'UIS.Stat export (4)'!$B$6:$B$232,1,0)</f>
        <v>United States Virgin Islands</v>
      </c>
      <c r="B223" s="20" t="s">
        <v>285</v>
      </c>
      <c r="C223" s="19" t="s">
        <v>53</v>
      </c>
      <c r="D223" s="25">
        <v>3476.1904800000002</v>
      </c>
      <c r="E223" s="25">
        <v>3619.7183100000002</v>
      </c>
      <c r="F223" s="25">
        <v>4040.7894700000002</v>
      </c>
      <c r="G223" s="25">
        <v>4185.7142899999999</v>
      </c>
      <c r="H223" s="25">
        <v>4393.3333300000004</v>
      </c>
      <c r="I223" s="25">
        <v>4253.1914900000002</v>
      </c>
      <c r="J223" s="25">
        <v>4583.3333300000004</v>
      </c>
      <c r="K223" s="25">
        <v>4965.5914000000002</v>
      </c>
      <c r="L223" s="25">
        <v>5342.7083300000004</v>
      </c>
      <c r="M223" s="25">
        <v>6319.7920000000004</v>
      </c>
      <c r="N223" s="25">
        <v>7503.0927799999999</v>
      </c>
      <c r="O223" s="25">
        <v>8385.7142899999999</v>
      </c>
      <c r="P223" s="25">
        <v>8162.7451000000001</v>
      </c>
      <c r="Q223" s="25">
        <v>8816.3458499999997</v>
      </c>
      <c r="R223" s="25">
        <v>9124.0740700000006</v>
      </c>
      <c r="S223" s="25">
        <v>9256.0747699999993</v>
      </c>
      <c r="T223" s="25">
        <v>9723.9436600000008</v>
      </c>
      <c r="U223" s="25">
        <v>10828.30249</v>
      </c>
      <c r="V223" s="25">
        <v>11527.27334</v>
      </c>
      <c r="W223" s="25">
        <v>13047.573130000001</v>
      </c>
      <c r="X223" s="25">
        <v>15050.547140000001</v>
      </c>
      <c r="Y223" s="25">
        <v>15945.499820000001</v>
      </c>
      <c r="Z223" s="25">
        <v>16752.277129999999</v>
      </c>
      <c r="AA223" s="25">
        <v>18728.243429999999</v>
      </c>
      <c r="AB223" s="30">
        <f>TREND($D223:AA223,$D$4:AA$4,AB$4)</f>
        <v>16377.246728623053</v>
      </c>
      <c r="AC223" s="30">
        <f>TREND($D223:AB223,$D$4:AB$4,AC$4)</f>
        <v>16993.986235479591</v>
      </c>
      <c r="AD223" s="30">
        <f>TREND($D223:AC223,$D$4:AC$4,AD$4)</f>
        <v>17610.72574233613</v>
      </c>
      <c r="AE223" s="30">
        <f>TREND($D223:AD223,$D$4:AD$4,AE$4)</f>
        <v>18227.465249192668</v>
      </c>
      <c r="AF223" s="30">
        <f>TREND($D223:AE223,$D$4:AE$4,AF$4)</f>
        <v>18844.204756049206</v>
      </c>
      <c r="AG223" s="30">
        <f>TREND($D223:AF223,$D$4:AF$4,AG$4)</f>
        <v>19460.944262905745</v>
      </c>
      <c r="AH223" s="30">
        <f>TREND($D223:AG223,$D$4:AG$4,AH$4)</f>
        <v>20077.683769762283</v>
      </c>
      <c r="AI223" s="30">
        <f>TREND($D223:AH223,$D$4:AH$4,AI$4)</f>
        <v>20694.423276618822</v>
      </c>
      <c r="AJ223" s="30">
        <f>TREND($D223:AI223,$D$4:AI$4,AJ$4)</f>
        <v>21311.16278347536</v>
      </c>
      <c r="AK223" s="30">
        <f>TREND($D223:AJ223,$D$4:AJ$4,AK$4)</f>
        <v>21927.902290331898</v>
      </c>
      <c r="AL223" s="30">
        <f>TREND($D223:AK223,$D$4:AK$4,AL$4)</f>
        <v>22544.641797188204</v>
      </c>
      <c r="AM223" s="30">
        <f>TREND($D223:AL223,$D$4:AL$4,AM$4)</f>
        <v>23161.381304044975</v>
      </c>
      <c r="AN223" s="30">
        <f>TREND($D223:AM223,$D$4:AM$4,AN$4)</f>
        <v>23778.12081090128</v>
      </c>
      <c r="AO223" s="30">
        <f>TREND($D223:AN223,$D$4:AN$4,AO$4)</f>
        <v>24394.860317757819</v>
      </c>
      <c r="AP223" s="30">
        <f>TREND($D223:AO223,$D$4:AO$4,AP$4)</f>
        <v>25011.599824614357</v>
      </c>
      <c r="AQ223" s="30">
        <f>TREND($D223:AP223,$D$4:AP$4,AQ$4)</f>
        <v>25628.339331470896</v>
      </c>
      <c r="AR223" s="30">
        <f>TREND($D223:AQ223,$D$4:AQ$4,AR$4)</f>
        <v>26245.078838327434</v>
      </c>
      <c r="AS223" s="30">
        <f>TREND($D223:AR223,$D$4:AR$4,AS$4)</f>
        <v>26861.818345183972</v>
      </c>
      <c r="AT223" s="30">
        <f>TREND($D223:AS223,$D$4:AS$4,AT$4)</f>
        <v>27478.557852040511</v>
      </c>
      <c r="AU223" s="30">
        <f>TREND($D223:AT223,$D$4:AT$4,AU$4)</f>
        <v>28095.297358897049</v>
      </c>
      <c r="AV223" s="30">
        <f>TREND($D223:AU223,$D$4:AU$4,AV$4)</f>
        <v>28712.036865753587</v>
      </c>
      <c r="AW223" s="30">
        <f>TREND($D223:AV223,$D$4:AV$4,AW$4)</f>
        <v>29328.776372610126</v>
      </c>
      <c r="AX223" s="25" t="s">
        <v>55</v>
      </c>
    </row>
    <row r="224" spans="1:51" ht="13" x14ac:dyDescent="0.3">
      <c r="A224" s="16" t="str">
        <f>VLOOKUP(B224,'UIS.Stat export (4)'!$B$6:$B$232,1,0)</f>
        <v>Uruguay</v>
      </c>
      <c r="B224" s="20" t="s">
        <v>286</v>
      </c>
      <c r="C224" s="19" t="s">
        <v>53</v>
      </c>
      <c r="D224" s="24">
        <v>760.58705999999995</v>
      </c>
      <c r="E224" s="24">
        <v>996.09301000000005</v>
      </c>
      <c r="F224" s="24">
        <v>775.99393999999995</v>
      </c>
      <c r="G224" s="24">
        <v>1404.7404899999999</v>
      </c>
      <c r="H224" s="24">
        <v>1448.33915</v>
      </c>
      <c r="I224" s="24">
        <v>1250.20081</v>
      </c>
      <c r="J224" s="24">
        <v>1290.60139</v>
      </c>
      <c r="K224" s="24">
        <v>1440.15155</v>
      </c>
      <c r="L224" s="24">
        <v>1707.3395399999999</v>
      </c>
      <c r="M224" s="24">
        <v>2479.6730699999998</v>
      </c>
      <c r="N224" s="24">
        <v>3485.5296199999998</v>
      </c>
      <c r="O224" s="24">
        <v>3764.2930200000001</v>
      </c>
      <c r="P224" s="24">
        <v>3106.9495999999999</v>
      </c>
      <c r="Q224" s="24">
        <v>1715.9402</v>
      </c>
      <c r="R224" s="24">
        <v>1620.7189900000001</v>
      </c>
      <c r="S224" s="24">
        <v>1571.10358</v>
      </c>
      <c r="T224" s="24">
        <v>1939.97054</v>
      </c>
      <c r="U224" s="24">
        <v>2415.6019299999998</v>
      </c>
      <c r="V224" s="24">
        <v>2676.20199</v>
      </c>
      <c r="W224" s="24">
        <v>2731.94965</v>
      </c>
      <c r="X224" s="24">
        <v>2989.9930899999999</v>
      </c>
      <c r="Y224" s="24">
        <v>3577.8414499999999</v>
      </c>
      <c r="Z224" s="24">
        <v>4082.0285100000001</v>
      </c>
      <c r="AA224" s="24">
        <v>4720.3807900000002</v>
      </c>
      <c r="AB224" s="24">
        <v>5458.0915699999996</v>
      </c>
      <c r="AC224" s="24">
        <v>5984.1296199999997</v>
      </c>
      <c r="AD224" s="24">
        <v>6316.28593</v>
      </c>
      <c r="AE224" s="24">
        <v>7327.94877</v>
      </c>
      <c r="AF224" s="24">
        <v>7711.0859399999999</v>
      </c>
      <c r="AG224" s="24">
        <v>7247.3981599999997</v>
      </c>
      <c r="AH224" s="24">
        <v>6871.9038799999998</v>
      </c>
      <c r="AI224" s="24">
        <v>6281.37327</v>
      </c>
      <c r="AJ224" s="24">
        <v>4088.7725399999999</v>
      </c>
      <c r="AK224" s="24">
        <v>3622.0522799999999</v>
      </c>
      <c r="AL224" s="24">
        <v>4117.3088500000003</v>
      </c>
      <c r="AM224" s="24">
        <v>5220.9574000000002</v>
      </c>
      <c r="AN224" s="24">
        <v>5877.87961</v>
      </c>
      <c r="AO224" s="24">
        <v>7009.6781600000004</v>
      </c>
      <c r="AP224" s="24">
        <v>9062.29054</v>
      </c>
      <c r="AQ224" s="24">
        <v>9415.1535800000001</v>
      </c>
      <c r="AR224" s="24">
        <v>11938.27505</v>
      </c>
      <c r="AS224" s="24">
        <v>14166.55767</v>
      </c>
      <c r="AT224" s="24">
        <v>15092.47206</v>
      </c>
      <c r="AU224" s="24">
        <v>16881.383999999998</v>
      </c>
      <c r="AV224" s="24">
        <v>16737.973099999999</v>
      </c>
      <c r="AW224" s="24">
        <v>15573.90092</v>
      </c>
      <c r="AX224" s="24" t="s">
        <v>55</v>
      </c>
    </row>
    <row r="225" spans="1:51" ht="13" x14ac:dyDescent="0.3">
      <c r="A225" s="16" t="str">
        <f>VLOOKUP(B225,'UIS.Stat export (4)'!$B$6:$B$232,1,0)</f>
        <v>Uzbekistan</v>
      </c>
      <c r="B225" s="20" t="s">
        <v>287</v>
      </c>
      <c r="C225" s="19" t="s">
        <v>53</v>
      </c>
      <c r="D225" s="27">
        <f t="shared" ref="D225:V225" si="365">TREND(E225:X225,E$4:X$4,D$4)</f>
        <v>675.64779473032468</v>
      </c>
      <c r="E225" s="27">
        <f t="shared" si="365"/>
        <v>666.11754041716904</v>
      </c>
      <c r="F225" s="27">
        <f t="shared" si="365"/>
        <v>662.17371028404705</v>
      </c>
      <c r="G225" s="27">
        <f t="shared" si="365"/>
        <v>658.68975952151413</v>
      </c>
      <c r="H225" s="27">
        <f t="shared" si="365"/>
        <v>656.71194119490883</v>
      </c>
      <c r="I225" s="27">
        <f t="shared" si="365"/>
        <v>653.26259173326434</v>
      </c>
      <c r="J225" s="27">
        <f t="shared" si="365"/>
        <v>648.34476795442333</v>
      </c>
      <c r="K225" s="27">
        <f t="shared" si="365"/>
        <v>641.83692530575263</v>
      </c>
      <c r="L225" s="27">
        <f t="shared" si="365"/>
        <v>636.22199435698803</v>
      </c>
      <c r="M225" s="27">
        <f t="shared" si="365"/>
        <v>624.91514559795587</v>
      </c>
      <c r="N225" s="27">
        <f t="shared" si="365"/>
        <v>628.48799373211159</v>
      </c>
      <c r="O225" s="27">
        <f t="shared" si="365"/>
        <v>638.86408002775443</v>
      </c>
      <c r="P225" s="27">
        <f t="shared" si="365"/>
        <v>651.06624641774943</v>
      </c>
      <c r="Q225" s="27">
        <f t="shared" si="365"/>
        <v>656.5746119798514</v>
      </c>
      <c r="R225" s="27">
        <f t="shared" si="365"/>
        <v>652.04840873682224</v>
      </c>
      <c r="S225" s="27">
        <f t="shared" si="365"/>
        <v>639.18154115073412</v>
      </c>
      <c r="T225" s="27">
        <f t="shared" si="365"/>
        <v>619.48714048056536</v>
      </c>
      <c r="U225" s="27">
        <f t="shared" si="365"/>
        <v>588.17538879756239</v>
      </c>
      <c r="V225" s="27">
        <f t="shared" si="365"/>
        <v>549.71624175789475</v>
      </c>
      <c r="W225" s="27">
        <f>TREND(X225:AQ225,X$4:AQ$4,W$4)</f>
        <v>511.17574642105319</v>
      </c>
      <c r="X225" s="25">
        <v>651.41921000000002</v>
      </c>
      <c r="Y225" s="25">
        <v>652.80748000000006</v>
      </c>
      <c r="Z225" s="25">
        <v>603.35202000000004</v>
      </c>
      <c r="AA225" s="25">
        <v>596.98359000000005</v>
      </c>
      <c r="AB225" s="25">
        <v>576.44710999999995</v>
      </c>
      <c r="AC225" s="25">
        <v>585.93236000000002</v>
      </c>
      <c r="AD225" s="25">
        <v>600.59816000000001</v>
      </c>
      <c r="AE225" s="25">
        <v>623.00265000000002</v>
      </c>
      <c r="AF225" s="25">
        <v>623.21613000000002</v>
      </c>
      <c r="AG225" s="25">
        <v>702.48073999999997</v>
      </c>
      <c r="AH225" s="25">
        <v>558.22113999999999</v>
      </c>
      <c r="AI225" s="25">
        <v>456.70348999999999</v>
      </c>
      <c r="AJ225" s="25">
        <v>383.34949999999998</v>
      </c>
      <c r="AK225" s="25">
        <v>396.12997000000001</v>
      </c>
      <c r="AL225" s="25">
        <v>465.11989</v>
      </c>
      <c r="AM225" s="25">
        <v>546.77684999999997</v>
      </c>
      <c r="AN225" s="25">
        <v>642.96041000000002</v>
      </c>
      <c r="AO225" s="25">
        <v>830.40769</v>
      </c>
      <c r="AP225" s="25">
        <v>1023.11964</v>
      </c>
      <c r="AQ225" s="25">
        <v>1181.84736</v>
      </c>
      <c r="AR225" s="25">
        <v>1377.08214</v>
      </c>
      <c r="AS225" s="25">
        <v>1544.8277700000001</v>
      </c>
      <c r="AT225" s="25">
        <v>1719.0362</v>
      </c>
      <c r="AU225" s="25">
        <v>1877.96451</v>
      </c>
      <c r="AV225" s="25">
        <v>2052.5867800000001</v>
      </c>
      <c r="AW225" s="25">
        <v>2132.0724399999999</v>
      </c>
      <c r="AX225" s="25" t="s">
        <v>55</v>
      </c>
    </row>
    <row r="226" spans="1:51" ht="13" x14ac:dyDescent="0.3">
      <c r="A226" s="16" t="str">
        <f>VLOOKUP(B226,'UIS.Stat export (4)'!$B$6:$B$232,1,0)</f>
        <v>Vanuatu</v>
      </c>
      <c r="B226" s="20" t="s">
        <v>288</v>
      </c>
      <c r="C226" s="19" t="s">
        <v>53</v>
      </c>
      <c r="D226" s="27">
        <f t="shared" ref="D226" si="366">TREND(E226:V226,E$4:V$4,D$4)</f>
        <v>680.30428370638401</v>
      </c>
      <c r="E226" s="27">
        <f t="shared" ref="E226" si="367">TREND(F226:W226,F$4:W$4,E$4)</f>
        <v>701.6788484989811</v>
      </c>
      <c r="F226" s="27">
        <f t="shared" ref="F226" si="368">TREND(G226:X226,G$4:X$4,F$4)</f>
        <v>717.62405432936066</v>
      </c>
      <c r="G226" s="27">
        <f t="shared" ref="G226" si="369">TREND(H226:Y226,H$4:Y$4,G$4)</f>
        <v>720.7644505875578</v>
      </c>
      <c r="H226" s="27">
        <f t="shared" ref="H226" si="370">TREND(I226:Z226,I$4:Z$4,H$4)</f>
        <v>730.72164993357728</v>
      </c>
      <c r="I226" s="27">
        <f t="shared" ref="I226" si="371">TREND(J226:AA226,J$4:AA$4,I$4)</f>
        <v>754.8993178290475</v>
      </c>
      <c r="J226" s="27">
        <f t="shared" ref="J226" si="372">TREND(K226:AB226,K$4:AB$4,J$4)</f>
        <v>766.86045385283796</v>
      </c>
      <c r="K226" s="27">
        <f t="shared" ref="K226" si="373">TREND(L226:AC226,L$4:AC$4,K$4)</f>
        <v>780.53962074800802</v>
      </c>
      <c r="L226" s="27">
        <f t="shared" ref="L226:M228" si="374">TREND(M226:AD226,M$4:AD$4,L$4)</f>
        <v>797.89289013071539</v>
      </c>
      <c r="M226" s="24">
        <v>1059.3345999999999</v>
      </c>
      <c r="N226" s="24">
        <v>980.8809</v>
      </c>
      <c r="O226" s="24">
        <v>832.75489000000005</v>
      </c>
      <c r="P226" s="24">
        <v>808.22053000000005</v>
      </c>
      <c r="Q226" s="24">
        <v>886.32232999999997</v>
      </c>
      <c r="R226" s="24">
        <v>1066.5630100000001</v>
      </c>
      <c r="S226" s="24">
        <v>951.32209</v>
      </c>
      <c r="T226" s="24">
        <v>892.14823000000001</v>
      </c>
      <c r="U226" s="24">
        <v>961.10415</v>
      </c>
      <c r="V226" s="24">
        <v>1065.84232</v>
      </c>
      <c r="W226" s="24">
        <v>1011.4116</v>
      </c>
      <c r="X226" s="24">
        <v>1080.23028</v>
      </c>
      <c r="Y226" s="24">
        <v>1252.6279199999999</v>
      </c>
      <c r="Z226" s="24">
        <v>1263.4634000000001</v>
      </c>
      <c r="AA226" s="24">
        <v>1176.8704499999999</v>
      </c>
      <c r="AB226" s="24">
        <v>1335.2516700000001</v>
      </c>
      <c r="AC226" s="24">
        <v>1390.32142</v>
      </c>
      <c r="AD226" s="24">
        <v>1427.0941700000001</v>
      </c>
      <c r="AE226" s="24">
        <v>1462.19642</v>
      </c>
      <c r="AF226" s="24">
        <v>1472.99018</v>
      </c>
      <c r="AG226" s="24">
        <v>1477.83367</v>
      </c>
      <c r="AH226" s="24">
        <v>1469.88886</v>
      </c>
      <c r="AI226" s="24">
        <v>1362.6161300000001</v>
      </c>
      <c r="AJ226" s="24">
        <v>1353.9278400000001</v>
      </c>
      <c r="AK226" s="24">
        <v>1580.5106699999999</v>
      </c>
      <c r="AL226" s="24">
        <v>1787.9382599999999</v>
      </c>
      <c r="AM226" s="24">
        <v>1886.38831</v>
      </c>
      <c r="AN226" s="24">
        <v>2047.0882899999999</v>
      </c>
      <c r="AO226" s="24">
        <v>2393.3346200000001</v>
      </c>
      <c r="AP226" s="24">
        <v>2698.02124</v>
      </c>
      <c r="AQ226" s="24">
        <v>2643.47579</v>
      </c>
      <c r="AR226" s="24">
        <v>2965.7522300000001</v>
      </c>
      <c r="AS226" s="24">
        <v>3275.0239799999999</v>
      </c>
      <c r="AT226" s="24">
        <v>3158.4209700000001</v>
      </c>
      <c r="AU226" s="24">
        <v>3167.0553</v>
      </c>
      <c r="AV226" s="24">
        <v>3147.96486</v>
      </c>
      <c r="AW226" s="30">
        <f>TREND($AC226:AV226,$AC$4:AV$4,AW$4)</f>
        <v>3330.6301446841971</v>
      </c>
      <c r="AX226" s="24" t="s">
        <v>55</v>
      </c>
    </row>
    <row r="227" spans="1:51" ht="20" x14ac:dyDescent="0.3">
      <c r="A227" s="16" t="str">
        <f>VLOOKUP(B227,'UIS.Stat export (4)'!$B$6:$B$232,1,0)</f>
        <v>Venezuela (Bolivarian Republic of)</v>
      </c>
      <c r="B227" s="20" t="s">
        <v>289</v>
      </c>
      <c r="C227" s="19" t="s">
        <v>53</v>
      </c>
      <c r="D227" s="25">
        <v>1121.27946</v>
      </c>
      <c r="E227" s="25">
        <v>1212.2463399999999</v>
      </c>
      <c r="F227" s="25">
        <v>1295.9714100000001</v>
      </c>
      <c r="G227" s="25">
        <v>1538.8128099999999</v>
      </c>
      <c r="H227" s="25">
        <v>2238.4980700000001</v>
      </c>
      <c r="I227" s="25">
        <v>2351.11087</v>
      </c>
      <c r="J227" s="25">
        <v>2640.0713900000001</v>
      </c>
      <c r="K227" s="25">
        <v>2996.7218499999999</v>
      </c>
      <c r="L227" s="25">
        <v>3201.6981700000001</v>
      </c>
      <c r="M227" s="25">
        <v>3733.6941999999999</v>
      </c>
      <c r="N227" s="25">
        <v>4375.35754</v>
      </c>
      <c r="O227" s="25">
        <v>4789.9877800000004</v>
      </c>
      <c r="P227" s="25">
        <v>4738.3013300000002</v>
      </c>
      <c r="Q227" s="25">
        <v>4729.1858499999998</v>
      </c>
      <c r="R227" s="25">
        <v>3280.1642099999999</v>
      </c>
      <c r="S227" s="25">
        <v>3309.0899599999998</v>
      </c>
      <c r="T227" s="25">
        <v>3278.7939900000001</v>
      </c>
      <c r="U227" s="25">
        <v>2459.29279</v>
      </c>
      <c r="V227" s="25">
        <v>3089.4179899999999</v>
      </c>
      <c r="W227" s="25">
        <v>2173.5988400000001</v>
      </c>
      <c r="X227" s="25">
        <v>2367.7175200000001</v>
      </c>
      <c r="Y227" s="25">
        <v>2544.4488799999999</v>
      </c>
      <c r="Z227" s="25">
        <v>2811.14642</v>
      </c>
      <c r="AA227" s="25">
        <v>2732.6736099999998</v>
      </c>
      <c r="AB227" s="25">
        <v>2601.85041</v>
      </c>
      <c r="AC227" s="25">
        <v>3375.0891200000001</v>
      </c>
      <c r="AD227" s="25">
        <v>3013.7290800000001</v>
      </c>
      <c r="AE227" s="25">
        <v>3714.6172200000001</v>
      </c>
      <c r="AF227" s="25">
        <v>3875.9048400000001</v>
      </c>
      <c r="AG227" s="25">
        <v>4078.2869999999998</v>
      </c>
      <c r="AH227" s="25">
        <v>4785.1530599999996</v>
      </c>
      <c r="AI227" s="25">
        <v>4928.1730399999997</v>
      </c>
      <c r="AJ227" s="25">
        <v>3657.1937499999999</v>
      </c>
      <c r="AK227" s="25">
        <v>3233.9561100000001</v>
      </c>
      <c r="AL227" s="25">
        <v>4273.3653700000004</v>
      </c>
      <c r="AM227" s="25">
        <v>5435.8722600000001</v>
      </c>
      <c r="AN227" s="25">
        <v>6740.2367800000002</v>
      </c>
      <c r="AO227" s="25">
        <v>8325.2165800000002</v>
      </c>
      <c r="AP227" s="25">
        <v>11224.646699999999</v>
      </c>
      <c r="AQ227" s="25">
        <v>11534.8406</v>
      </c>
      <c r="AR227" s="25">
        <v>13581.35338</v>
      </c>
      <c r="AS227" s="25">
        <v>10754.59288</v>
      </c>
      <c r="AT227" s="25">
        <v>12771.59504</v>
      </c>
      <c r="AU227" s="25">
        <v>12265.031139999999</v>
      </c>
      <c r="AV227" s="30">
        <f>TREND($AC227:AU227,$AC$4:AU$4,AV$4)</f>
        <v>13015.637964210473</v>
      </c>
      <c r="AW227" s="30">
        <f>TREND($AC227:AV227,$AC$4:AV$4,AW$4)</f>
        <v>13624.734108263161</v>
      </c>
      <c r="AX227" s="25" t="s">
        <v>55</v>
      </c>
    </row>
    <row r="228" spans="1:51" ht="13" x14ac:dyDescent="0.3">
      <c r="A228" s="16" t="str">
        <f>VLOOKUP(B228,'UIS.Stat export (4)'!$B$6:$B$232,1,0)</f>
        <v>Viet Nam</v>
      </c>
      <c r="B228" s="20" t="s">
        <v>290</v>
      </c>
      <c r="C228" s="19" t="s">
        <v>53</v>
      </c>
      <c r="D228" s="27">
        <f t="shared" ref="D228" si="375">TREND(E228:V228,E$4:V$4,D$4)</f>
        <v>293.66054042496762</v>
      </c>
      <c r="E228" s="27">
        <f t="shared" ref="E228" si="376">TREND(F228:W228,F$4:W$4,E$4)</f>
        <v>320.42048858587896</v>
      </c>
      <c r="F228" s="27">
        <f t="shared" ref="F228" si="377">TREND(G228:X228,G$4:X$4,F$4)</f>
        <v>338.36589181146701</v>
      </c>
      <c r="G228" s="27">
        <f t="shared" ref="G228" si="378">TREND(H228:Y228,H$4:Y$4,G$4)</f>
        <v>345.00150385399502</v>
      </c>
      <c r="H228" s="27">
        <f t="shared" ref="H228" si="379">TREND(I228:Z228,I$4:Z$4,H$4)</f>
        <v>347.04905496423271</v>
      </c>
      <c r="I228" s="27">
        <f t="shared" ref="I228" si="380">TREND(J228:AA228,J$4:AA$4,I$4)</f>
        <v>341.45785767462075</v>
      </c>
      <c r="J228" s="27">
        <f t="shared" ref="J228" si="381">TREND(K228:AB228,K$4:AB$4,J$4)</f>
        <v>330.91128857812146</v>
      </c>
      <c r="K228" s="27">
        <f t="shared" ref="K228" si="382">TREND(L228:AC228,L$4:AC$4,K$4)</f>
        <v>315.62914385444492</v>
      </c>
      <c r="L228" s="27">
        <f t="shared" ref="L228" si="383">TREND(M228:AD228,M$4:AD$4,L$4)</f>
        <v>298.50019125294057</v>
      </c>
      <c r="M228" s="27">
        <f t="shared" si="374"/>
        <v>283.14989940141959</v>
      </c>
      <c r="N228" s="27">
        <f t="shared" ref="N228" si="384">TREND(O228:AF228,O$4:AF$4,N$4)</f>
        <v>272.08059334096157</v>
      </c>
      <c r="O228" s="27">
        <f t="shared" ref="O228" si="385">TREND(P228:AG228,P$4:AG$4,O$4)</f>
        <v>263.32307361847234</v>
      </c>
      <c r="P228" s="27">
        <f t="shared" ref="P228" si="386">TREND(Q228:AH228,Q$4:AH$4,P$4)</f>
        <v>252.75983989007091</v>
      </c>
      <c r="Q228" s="27">
        <f t="shared" ref="Q228" si="387">TREND(R228:AI228,R$4:AI$4,Q$4)</f>
        <v>245.71363546840985</v>
      </c>
      <c r="R228" s="27">
        <f t="shared" ref="R228" si="388">TREND(S228:AJ228,S$4:AJ$4,R$4)</f>
        <v>240.72224313725565</v>
      </c>
      <c r="S228" s="24">
        <v>239.42869999999999</v>
      </c>
      <c r="T228" s="24">
        <v>437.12954000000002</v>
      </c>
      <c r="U228" s="24">
        <v>593.65356999999995</v>
      </c>
      <c r="V228" s="24">
        <v>401.87491</v>
      </c>
      <c r="W228" s="24">
        <v>97.157889999999995</v>
      </c>
      <c r="X228" s="24">
        <v>98.031869999999998</v>
      </c>
      <c r="Y228" s="24">
        <v>142.96589</v>
      </c>
      <c r="Z228" s="24">
        <v>144.14866000000001</v>
      </c>
      <c r="AA228" s="24">
        <v>189.26052000000001</v>
      </c>
      <c r="AB228" s="24">
        <v>229.95481000000001</v>
      </c>
      <c r="AC228" s="24">
        <v>288.02028000000001</v>
      </c>
      <c r="AD228" s="24">
        <v>337.05005999999997</v>
      </c>
      <c r="AE228" s="24">
        <v>361.25448999999998</v>
      </c>
      <c r="AF228" s="24">
        <v>360.60079999999999</v>
      </c>
      <c r="AG228" s="24">
        <v>374.47642000000002</v>
      </c>
      <c r="AH228" s="24">
        <v>433.33371</v>
      </c>
      <c r="AI228" s="24">
        <v>448.88227999999998</v>
      </c>
      <c r="AJ228" s="24">
        <v>477.10588000000001</v>
      </c>
      <c r="AK228" s="24">
        <v>530.86185</v>
      </c>
      <c r="AL228" s="24">
        <v>606.90437999999995</v>
      </c>
      <c r="AM228" s="24">
        <v>699.49977999999999</v>
      </c>
      <c r="AN228" s="24">
        <v>796.67156999999997</v>
      </c>
      <c r="AO228" s="24">
        <v>919.20926999999995</v>
      </c>
      <c r="AP228" s="24">
        <v>1164.6125199999999</v>
      </c>
      <c r="AQ228" s="24">
        <v>1232.36967</v>
      </c>
      <c r="AR228" s="24">
        <v>1333.5835300000001</v>
      </c>
      <c r="AS228" s="24">
        <v>1542.6704400000001</v>
      </c>
      <c r="AT228" s="24">
        <v>1754.5479700000001</v>
      </c>
      <c r="AU228" s="24">
        <v>1907.56438</v>
      </c>
      <c r="AV228" s="24">
        <v>2052.3190800000002</v>
      </c>
      <c r="AW228" s="24">
        <v>2111.1380199999999</v>
      </c>
      <c r="AX228" s="24" t="s">
        <v>55</v>
      </c>
    </row>
    <row r="229" spans="1:51" ht="13" hidden="1" x14ac:dyDescent="0.3">
      <c r="A229" s="16" t="str">
        <f>VLOOKUP(B229,'UIS.Stat export (4)'!$B$6:$B$232,1,0)</f>
        <v>Western Sahara</v>
      </c>
      <c r="B229" s="29" t="s">
        <v>292</v>
      </c>
      <c r="C229" s="19" t="s">
        <v>53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 t="s">
        <v>55</v>
      </c>
      <c r="AY229" s="16">
        <v>1</v>
      </c>
    </row>
    <row r="230" spans="1:51" ht="13" x14ac:dyDescent="0.3">
      <c r="A230" s="16" t="str">
        <f>VLOOKUP(B230,'UIS.Stat export (4)'!$B$6:$B$232,1,0)</f>
        <v>Yemen</v>
      </c>
      <c r="B230" s="20" t="s">
        <v>293</v>
      </c>
      <c r="C230" s="19" t="s">
        <v>53</v>
      </c>
      <c r="D230" s="31">
        <v>100</v>
      </c>
      <c r="E230" s="31">
        <v>100</v>
      </c>
      <c r="F230" s="31">
        <v>100</v>
      </c>
      <c r="G230" s="31">
        <v>100</v>
      </c>
      <c r="H230" s="31">
        <v>100</v>
      </c>
      <c r="I230" s="31">
        <v>100</v>
      </c>
      <c r="J230" s="27">
        <f t="shared" ref="J230" si="389">TREND(K230:AB230,K$4:AB$4,J$4)</f>
        <v>101.1880453418562</v>
      </c>
      <c r="K230" s="27">
        <f t="shared" ref="K230" si="390">TREND(L230:AC230,L$4:AC$4,K$4)</f>
        <v>131.11268496729463</v>
      </c>
      <c r="L230" s="27">
        <f t="shared" ref="L230" si="391">TREND(M230:AD230,M$4:AD$4,L$4)</f>
        <v>149.81308837671895</v>
      </c>
      <c r="M230" s="27">
        <f t="shared" ref="M230" si="392">TREND(N230:AE230,N$4:AE$4,M$4)</f>
        <v>163.54094877941316</v>
      </c>
      <c r="N230" s="27">
        <f t="shared" ref="N230" si="393">TREND(O230:AF230,O$4:AF$4,N$4)</f>
        <v>182.41725980716728</v>
      </c>
      <c r="O230" s="27">
        <f t="shared" ref="O230" si="394">TREND(P230:AG230,P$4:AG$4,O$4)</f>
        <v>194.78976532203524</v>
      </c>
      <c r="P230" s="27">
        <f t="shared" ref="P230" si="395">TREND(Q230:AH230,Q$4:AH$4,P$4)</f>
        <v>199.70707488945118</v>
      </c>
      <c r="Q230" s="27">
        <f t="shared" ref="Q230" si="396">TREND(R230:AI230,R$4:AI$4,Q$4)</f>
        <v>209.35235120074503</v>
      </c>
      <c r="R230" s="27">
        <f t="shared" ref="R230" si="397">TREND(S230:AJ230,S$4:AJ$4,R$4)</f>
        <v>219.67047384298348</v>
      </c>
      <c r="S230" s="27">
        <f t="shared" ref="S230" si="398">TREND(T230:AK230,T$4:AK$4,S$4)</f>
        <v>229.88906301527459</v>
      </c>
      <c r="T230" s="27">
        <f t="shared" ref="T230" si="399">TREND(U230:AL230,U$4:AL$4,T$4)</f>
        <v>236.20042424850544</v>
      </c>
      <c r="U230" s="27">
        <f t="shared" ref="U230" si="400">TREND(V230:AM230,V$4:AM$4,U$4)</f>
        <v>237.71481927976129</v>
      </c>
      <c r="V230" s="27">
        <f t="shared" ref="V230" si="401">TREND(W230:AN230,W$4:AN$4,V$4)</f>
        <v>240.25119392156921</v>
      </c>
      <c r="W230" s="27">
        <f t="shared" ref="W230" si="402">TREND(X230:AO230,X$4:AO$4,W$4)</f>
        <v>228.03417117646313</v>
      </c>
      <c r="X230" s="24">
        <v>472.13486999999998</v>
      </c>
      <c r="Y230" s="24">
        <v>471.74108000000001</v>
      </c>
      <c r="Z230" s="24">
        <v>488.00668000000002</v>
      </c>
      <c r="AA230" s="24">
        <v>384.87419</v>
      </c>
      <c r="AB230" s="24">
        <v>284.78987000000001</v>
      </c>
      <c r="AC230" s="24">
        <v>278.96946000000003</v>
      </c>
      <c r="AD230" s="24">
        <v>365.37907999999999</v>
      </c>
      <c r="AE230" s="24">
        <v>418.29473999999999</v>
      </c>
      <c r="AF230" s="24">
        <v>375.83150000000001</v>
      </c>
      <c r="AG230" s="24">
        <v>441.56927999999999</v>
      </c>
      <c r="AH230" s="24">
        <v>541.51298999999995</v>
      </c>
      <c r="AI230" s="24">
        <v>538.28732000000002</v>
      </c>
      <c r="AJ230" s="24">
        <v>567.82195999999999</v>
      </c>
      <c r="AK230" s="24">
        <v>607.91579999999999</v>
      </c>
      <c r="AL230" s="24">
        <v>696.05496000000005</v>
      </c>
      <c r="AM230" s="24">
        <v>817.08241999999996</v>
      </c>
      <c r="AN230" s="24">
        <v>904.60559999999998</v>
      </c>
      <c r="AO230" s="24">
        <v>1181.2151799999999</v>
      </c>
      <c r="AP230" s="24">
        <v>1361.71721</v>
      </c>
      <c r="AQ230" s="24">
        <v>1239.8371199999999</v>
      </c>
      <c r="AR230" s="24">
        <v>1310.05384</v>
      </c>
      <c r="AS230" s="24">
        <v>1282.3988300000001</v>
      </c>
      <c r="AT230" s="24">
        <v>1289.0340799999999</v>
      </c>
      <c r="AU230" s="24">
        <v>1408.1461899999999</v>
      </c>
      <c r="AV230" s="30">
        <f>TREND($AC230:AU230,$AC$4:AU$4,AV$4)</f>
        <v>1511.6973592982395</v>
      </c>
      <c r="AW230" s="30">
        <f>TREND($AC230:AV230,$AC$4:AV$4,AW$4)</f>
        <v>1580.6264238596777</v>
      </c>
      <c r="AX230" s="24" t="s">
        <v>55</v>
      </c>
    </row>
    <row r="231" spans="1:51" ht="13" x14ac:dyDescent="0.3">
      <c r="A231" s="16" t="str">
        <f>VLOOKUP(B231,'UIS.Stat export (4)'!$B$6:$B$232,1,0)</f>
        <v>Zambia</v>
      </c>
      <c r="B231" s="20" t="s">
        <v>294</v>
      </c>
      <c r="C231" s="19" t="s">
        <v>53</v>
      </c>
      <c r="D231" s="25">
        <v>427.38774999999998</v>
      </c>
      <c r="E231" s="25">
        <v>381.72676000000001</v>
      </c>
      <c r="F231" s="25">
        <v>417.56418000000002</v>
      </c>
      <c r="G231" s="25">
        <v>524.13496999999995</v>
      </c>
      <c r="H231" s="25">
        <v>605.09171000000003</v>
      </c>
      <c r="I231" s="25">
        <v>490.19943999999998</v>
      </c>
      <c r="J231" s="25">
        <v>531.50315999999998</v>
      </c>
      <c r="K231" s="25">
        <v>470.71645999999998</v>
      </c>
      <c r="L231" s="25">
        <v>508.10820999999999</v>
      </c>
      <c r="M231" s="25">
        <v>585.49109999999996</v>
      </c>
      <c r="N231" s="25">
        <v>655.11978999999997</v>
      </c>
      <c r="O231" s="25">
        <v>652.99469999999997</v>
      </c>
      <c r="P231" s="25">
        <v>609.37896999999998</v>
      </c>
      <c r="Q231" s="25">
        <v>505.35813999999999</v>
      </c>
      <c r="R231" s="25">
        <v>400.29964999999999</v>
      </c>
      <c r="S231" s="25">
        <v>320.98629</v>
      </c>
      <c r="T231" s="25">
        <v>229.81214</v>
      </c>
      <c r="U231" s="25">
        <v>303.27609000000001</v>
      </c>
      <c r="V231" s="25">
        <v>484.51718</v>
      </c>
      <c r="W231" s="25">
        <v>504.31247000000002</v>
      </c>
      <c r="X231" s="25">
        <v>403.82222999999999</v>
      </c>
      <c r="Y231" s="25">
        <v>404.10577999999998</v>
      </c>
      <c r="Z231" s="25">
        <v>370.98363000000001</v>
      </c>
      <c r="AA231" s="25">
        <v>372.21005000000002</v>
      </c>
      <c r="AB231" s="25">
        <v>405.47293000000002</v>
      </c>
      <c r="AC231" s="25">
        <v>411.41795000000002</v>
      </c>
      <c r="AD231" s="25">
        <v>378.56135</v>
      </c>
      <c r="AE231" s="25">
        <v>440.74104999999997</v>
      </c>
      <c r="AF231" s="25">
        <v>352.55509000000001</v>
      </c>
      <c r="AG231" s="25">
        <v>330.21724999999998</v>
      </c>
      <c r="AH231" s="25">
        <v>340.16138000000001</v>
      </c>
      <c r="AI231" s="25">
        <v>376.98106000000001</v>
      </c>
      <c r="AJ231" s="25">
        <v>376.46803999999997</v>
      </c>
      <c r="AK231" s="25">
        <v>429.00727999999998</v>
      </c>
      <c r="AL231" s="25">
        <v>530.55358000000001</v>
      </c>
      <c r="AM231" s="25">
        <v>691.80945999999994</v>
      </c>
      <c r="AN231" s="25">
        <v>1030.3153600000001</v>
      </c>
      <c r="AO231" s="25">
        <v>1103.48658</v>
      </c>
      <c r="AP231" s="25">
        <v>1365.7212099999999</v>
      </c>
      <c r="AQ231" s="25">
        <v>1134.7729999999999</v>
      </c>
      <c r="AR231" s="25">
        <v>1456.12653</v>
      </c>
      <c r="AS231" s="25">
        <v>1635.5473</v>
      </c>
      <c r="AT231" s="25">
        <v>1724.7435599999999</v>
      </c>
      <c r="AU231" s="25">
        <v>1839.5224800000001</v>
      </c>
      <c r="AV231" s="25">
        <v>1725.9745499999999</v>
      </c>
      <c r="AW231" s="25">
        <v>1307.7886100000001</v>
      </c>
      <c r="AX231" s="25" t="s">
        <v>55</v>
      </c>
    </row>
    <row r="232" spans="1:51" ht="13" x14ac:dyDescent="0.3">
      <c r="A232" s="16" t="str">
        <f>VLOOKUP(B232,'UIS.Stat export (4)'!$B$6:$B$232,1,0)</f>
        <v>Zimbabwe</v>
      </c>
      <c r="B232" s="20" t="s">
        <v>295</v>
      </c>
      <c r="C232" s="19" t="s">
        <v>53</v>
      </c>
      <c r="D232" s="24">
        <v>361.90813000000003</v>
      </c>
      <c r="E232" s="24">
        <v>404.56414999999998</v>
      </c>
      <c r="F232" s="24">
        <v>480.45567999999997</v>
      </c>
      <c r="G232" s="24">
        <v>573.70569</v>
      </c>
      <c r="H232" s="24">
        <v>667.26778999999999</v>
      </c>
      <c r="I232" s="24">
        <v>708.44399999999996</v>
      </c>
      <c r="J232" s="24">
        <v>677.50264000000004</v>
      </c>
      <c r="K232" s="24">
        <v>663.20546999999999</v>
      </c>
      <c r="L232" s="24">
        <v>640.22879</v>
      </c>
      <c r="M232" s="24">
        <v>736.35931000000005</v>
      </c>
      <c r="N232" s="24">
        <v>916.28373999999997</v>
      </c>
      <c r="O232" s="24">
        <v>1058.0310099999999</v>
      </c>
      <c r="P232" s="24">
        <v>1084.2117599999999</v>
      </c>
      <c r="Q232" s="24">
        <v>947.11879999999996</v>
      </c>
      <c r="R232" s="24">
        <v>744.82664</v>
      </c>
      <c r="S232" s="24">
        <v>636.07277999999997</v>
      </c>
      <c r="T232" s="24">
        <v>675.90052000000003</v>
      </c>
      <c r="U232" s="24">
        <v>706.94815000000006</v>
      </c>
      <c r="V232" s="24">
        <v>792.03015000000005</v>
      </c>
      <c r="W232" s="24">
        <v>813.58374000000003</v>
      </c>
      <c r="X232" s="24">
        <v>837.76905999999997</v>
      </c>
      <c r="Y232" s="24">
        <v>802.88513999999998</v>
      </c>
      <c r="Z232" s="24">
        <v>612.67201</v>
      </c>
      <c r="AA232" s="24">
        <v>583.11253999999997</v>
      </c>
      <c r="AB232" s="24">
        <v>600.40000999999995</v>
      </c>
      <c r="AC232" s="24">
        <v>608.67823999999996</v>
      </c>
      <c r="AD232" s="24">
        <v>720.10343</v>
      </c>
      <c r="AE232" s="24">
        <v>707.26964999999996</v>
      </c>
      <c r="AF232" s="24">
        <v>523.60377000000005</v>
      </c>
      <c r="AG232" s="24">
        <v>554.22681</v>
      </c>
      <c r="AH232" s="24">
        <v>535.19741999999997</v>
      </c>
      <c r="AI232" s="24">
        <v>537.71748000000002</v>
      </c>
      <c r="AJ232" s="24">
        <v>499.71641</v>
      </c>
      <c r="AK232" s="24">
        <v>448.37319000000002</v>
      </c>
      <c r="AL232" s="24">
        <v>451.17158999999998</v>
      </c>
      <c r="AM232" s="24">
        <v>443.24014</v>
      </c>
      <c r="AN232" s="24">
        <v>414.68011999999999</v>
      </c>
      <c r="AO232" s="24">
        <v>397.95686999999998</v>
      </c>
      <c r="AP232" s="24">
        <v>327.19907999999998</v>
      </c>
      <c r="AQ232" s="24">
        <v>594.49597000000006</v>
      </c>
      <c r="AR232" s="24">
        <v>674.26869999999997</v>
      </c>
      <c r="AS232" s="24">
        <v>768.55641000000003</v>
      </c>
      <c r="AT232" s="24">
        <v>850.82770000000005</v>
      </c>
      <c r="AU232" s="24">
        <v>905.50031999999999</v>
      </c>
      <c r="AV232" s="24">
        <v>931.19817999999998</v>
      </c>
      <c r="AW232" s="24">
        <v>890.41609000000005</v>
      </c>
      <c r="AX232" s="24" t="s">
        <v>55</v>
      </c>
    </row>
    <row r="233" spans="1:51" x14ac:dyDescent="0.25">
      <c r="B233" s="21" t="s">
        <v>348</v>
      </c>
    </row>
    <row r="234" spans="1:51" x14ac:dyDescent="0.25">
      <c r="B234" s="22" t="s">
        <v>332</v>
      </c>
    </row>
    <row r="235" spans="1:51" x14ac:dyDescent="0.25">
      <c r="B235" s="23" t="s">
        <v>337</v>
      </c>
      <c r="C235" s="22" t="s">
        <v>338</v>
      </c>
    </row>
  </sheetData>
  <autoFilter ref="D4:AY235">
    <filterColumn colId="47">
      <filters blank="1"/>
    </filterColumn>
  </autoFilter>
  <mergeCells count="3">
    <mergeCell ref="B3:C3"/>
    <mergeCell ref="D3:AX3"/>
    <mergeCell ref="B4:C4"/>
  </mergeCells>
  <hyperlinks>
    <hyperlink ref="B2" r:id="rId1" tooltip="Click once to display linked information. Click and hold to select this cell." display="http://data.uis.unesco.org/OECDStat_Metadata/ShowMetadata.ashx?Dataset=DEMO_DS&amp;ShowOnWeb=true&amp;Lang=en"/>
    <hyperlink ref="B233" r:id="rId2" tooltip="Click once to display linked information. Click and hold to select this cell." display="http://data.uis.unesco.org/"/>
  </hyperlinks>
  <pageMargins left="0.75" right="0.75" top="1" bottom="1" header="0.5" footer="0.5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39"/>
  <sheetViews>
    <sheetView workbookViewId="0"/>
  </sheetViews>
  <sheetFormatPr defaultRowHeight="12.5" x14ac:dyDescent="0.25"/>
  <cols>
    <col min="1" max="2" width="8.7265625" style="44"/>
    <col min="3" max="3" width="9.453125" bestFit="1" customWidth="1"/>
    <col min="4" max="4" width="9.453125" customWidth="1"/>
    <col min="6" max="6" width="9.453125" bestFit="1" customWidth="1"/>
  </cols>
  <sheetData>
    <row r="1" spans="1:6" ht="112.5" x14ac:dyDescent="0.25">
      <c r="A1" s="45" t="s">
        <v>52</v>
      </c>
      <c r="B1" s="36" t="s">
        <v>4</v>
      </c>
      <c r="C1" s="35" t="s">
        <v>619</v>
      </c>
      <c r="D1" s="35" t="s">
        <v>356</v>
      </c>
      <c r="E1" s="20" t="s">
        <v>347</v>
      </c>
      <c r="F1" s="52" t="str">
        <f>'UIS.Stat export'!C3</f>
        <v>Percentage of graduates from tertiary education who are female (%)</v>
      </c>
    </row>
    <row r="2" spans="1:6" ht="30" x14ac:dyDescent="0.25">
      <c r="A2" s="46" t="s">
        <v>381</v>
      </c>
      <c r="B2" s="20">
        <v>1970</v>
      </c>
      <c r="C2" s="20" t="s">
        <v>382</v>
      </c>
      <c r="D2" s="20">
        <v>31056997</v>
      </c>
      <c r="E2" s="24">
        <v>157.25846000000001</v>
      </c>
      <c r="F2" s="51">
        <f>VLOOKUP(A2,'Munka4 (2)'!$B$4:$AW$195,B2-1967,0)</f>
        <v>11.861140000000001</v>
      </c>
    </row>
    <row r="3" spans="1:6" ht="20" x14ac:dyDescent="0.25">
      <c r="A3" s="46" t="s">
        <v>383</v>
      </c>
      <c r="B3" s="20">
        <v>1970</v>
      </c>
      <c r="C3" s="20" t="s">
        <v>384</v>
      </c>
      <c r="D3" s="20">
        <v>3581655</v>
      </c>
      <c r="E3" s="27">
        <v>503.74727273977624</v>
      </c>
      <c r="F3" s="51">
        <f>VLOOKUP(A3,'Munka4 (2)'!$B$4:$AW$195,B3-1967,0)</f>
        <v>30.889759999999999</v>
      </c>
    </row>
    <row r="4" spans="1:6" ht="20" x14ac:dyDescent="0.25">
      <c r="A4" s="46" t="s">
        <v>385</v>
      </c>
      <c r="B4" s="20">
        <v>1970</v>
      </c>
      <c r="C4" s="20" t="s">
        <v>386</v>
      </c>
      <c r="D4" s="20">
        <v>32930091</v>
      </c>
      <c r="E4" s="24">
        <v>334.25956000000002</v>
      </c>
      <c r="F4" s="51">
        <f>VLOOKUP(A4,'Munka4 (2)'!$B$4:$AW$195,B4-1967,0)</f>
        <v>24.399190000000001</v>
      </c>
    </row>
    <row r="5" spans="1:6" ht="20" x14ac:dyDescent="0.25">
      <c r="A5" s="46" t="s">
        <v>389</v>
      </c>
      <c r="B5" s="20">
        <v>1970</v>
      </c>
      <c r="C5" s="20" t="s">
        <v>390</v>
      </c>
      <c r="D5" s="20">
        <v>71201</v>
      </c>
      <c r="E5" s="24">
        <v>3238.0914600000001</v>
      </c>
      <c r="F5" s="51">
        <f>VLOOKUP(A5,'Munka4 (2)'!$B$4:$AW$195,B5-1967,0)</f>
        <v>50.044726894606079</v>
      </c>
    </row>
    <row r="6" spans="1:6" ht="30" x14ac:dyDescent="0.25">
      <c r="A6" s="46" t="s">
        <v>391</v>
      </c>
      <c r="B6" s="20">
        <v>1970</v>
      </c>
      <c r="C6" s="20" t="s">
        <v>392</v>
      </c>
      <c r="D6" s="20">
        <v>12127071</v>
      </c>
      <c r="E6" s="27">
        <v>371.04918740909488</v>
      </c>
      <c r="F6" s="51">
        <f>VLOOKUP(A6,'Munka4 (2)'!$B$4:$AW$195,B6-1967,0)</f>
        <v>38.790227794117754</v>
      </c>
    </row>
    <row r="7" spans="1:6" ht="30" x14ac:dyDescent="0.25">
      <c r="A7" s="47" t="s">
        <v>395</v>
      </c>
      <c r="B7" s="20">
        <v>1970</v>
      </c>
      <c r="C7" s="20" t="s">
        <v>394</v>
      </c>
      <c r="D7" s="20">
        <v>69108</v>
      </c>
      <c r="E7" s="31">
        <v>100</v>
      </c>
      <c r="F7" s="51">
        <f>VLOOKUP(A7,'Munka4 (2)'!$B$4:$AW$195,B7-1967,0)</f>
        <v>84.892728588363738</v>
      </c>
    </row>
    <row r="8" spans="1:6" ht="30" x14ac:dyDescent="0.25">
      <c r="A8" s="46" t="s">
        <v>396</v>
      </c>
      <c r="B8" s="20">
        <v>1970</v>
      </c>
      <c r="C8" s="20" t="s">
        <v>394</v>
      </c>
      <c r="D8" s="20">
        <v>39921833</v>
      </c>
      <c r="E8" s="24">
        <v>1317.4875400000001</v>
      </c>
      <c r="F8" s="51">
        <f>VLOOKUP(A8,'Munka4 (2)'!$B$4:$AW$195,B8-1967,0)</f>
        <v>49.893709999999999</v>
      </c>
    </row>
    <row r="9" spans="1:6" ht="30" x14ac:dyDescent="0.25">
      <c r="A9" s="46" t="s">
        <v>397</v>
      </c>
      <c r="B9" s="20">
        <v>1970</v>
      </c>
      <c r="C9" s="20" t="s">
        <v>398</v>
      </c>
      <c r="D9" s="20">
        <v>2976372</v>
      </c>
      <c r="E9" s="27">
        <v>335.82338175399491</v>
      </c>
      <c r="F9" s="51">
        <f>VLOOKUP(A9,'Munka4 (2)'!$B$4:$AW$195,B9-1967,0)</f>
        <v>59.049877356592155</v>
      </c>
    </row>
    <row r="10" spans="1:6" ht="30" x14ac:dyDescent="0.25">
      <c r="A10" s="46" t="s">
        <v>399</v>
      </c>
      <c r="B10" s="20">
        <v>1970</v>
      </c>
      <c r="C10" s="20" t="s">
        <v>394</v>
      </c>
      <c r="D10" s="20">
        <v>71891</v>
      </c>
      <c r="E10" s="27">
        <v>2419.9844306157902</v>
      </c>
      <c r="F10" s="51">
        <f>VLOOKUP(A10,'Munka4 (2)'!$B$4:$AW$195,B10-1967,0)</f>
        <v>48.884442696078622</v>
      </c>
    </row>
    <row r="11" spans="1:6" x14ac:dyDescent="0.25">
      <c r="A11" s="46" t="s">
        <v>400</v>
      </c>
      <c r="B11" s="20">
        <v>1970</v>
      </c>
      <c r="C11" s="20" t="s">
        <v>388</v>
      </c>
      <c r="D11" s="20">
        <v>20264082</v>
      </c>
      <c r="E11" s="25">
        <v>3297.7836600000001</v>
      </c>
      <c r="F11" s="51">
        <f>VLOOKUP(A11,'Munka4 (2)'!$B$4:$AW$195,B11-1967,0)</f>
        <v>41.261620000000001</v>
      </c>
    </row>
    <row r="12" spans="1:6" ht="20" x14ac:dyDescent="0.25">
      <c r="A12" s="46" t="s">
        <v>401</v>
      </c>
      <c r="B12" s="20">
        <v>1970</v>
      </c>
      <c r="C12" s="20" t="s">
        <v>390</v>
      </c>
      <c r="D12" s="20">
        <v>8192880</v>
      </c>
      <c r="E12" s="24">
        <v>2053.80951</v>
      </c>
      <c r="F12" s="51">
        <f>VLOOKUP(A12,'Munka4 (2)'!$B$4:$AW$195,B12-1967,0)</f>
        <v>23.302969999999998</v>
      </c>
    </row>
    <row r="13" spans="1:6" ht="30" x14ac:dyDescent="0.25">
      <c r="A13" s="46" t="s">
        <v>402</v>
      </c>
      <c r="B13" s="20">
        <v>1970</v>
      </c>
      <c r="C13" s="20" t="s">
        <v>398</v>
      </c>
      <c r="D13" s="20">
        <v>7961619</v>
      </c>
      <c r="E13" s="27">
        <v>965.09782712872402</v>
      </c>
      <c r="F13" s="51">
        <f>VLOOKUP(A13,'Munka4 (2)'!$B$4:$AW$195,B13-1967,0)</f>
        <v>54.976469523809527</v>
      </c>
    </row>
    <row r="14" spans="1:6" ht="14.5" x14ac:dyDescent="0.35">
      <c r="A14" s="46" t="s">
        <v>620</v>
      </c>
      <c r="B14" s="20">
        <v>1970</v>
      </c>
      <c r="C14" s="42" t="s">
        <v>394</v>
      </c>
      <c r="D14" s="29">
        <v>392718</v>
      </c>
      <c r="E14" s="24">
        <v>3179.2388099999998</v>
      </c>
      <c r="F14" s="51">
        <f>VLOOKUP(A14,'Munka4 (2)'!$B$4:$AW$195,B14-1967,0)</f>
        <v>70</v>
      </c>
    </row>
    <row r="15" spans="1:6" x14ac:dyDescent="0.25">
      <c r="A15" s="46" t="s">
        <v>404</v>
      </c>
      <c r="B15" s="20">
        <v>1970</v>
      </c>
      <c r="C15" s="20" t="s">
        <v>405</v>
      </c>
      <c r="D15" s="20">
        <v>698585</v>
      </c>
      <c r="E15" s="27">
        <v>5944.7582168062218</v>
      </c>
      <c r="F15" s="51">
        <f>VLOOKUP(A15,'Munka4 (2)'!$B$4:$AW$195,B15-1967,0)</f>
        <v>54.166670000000003</v>
      </c>
    </row>
    <row r="16" spans="1:6" ht="30" x14ac:dyDescent="0.25">
      <c r="A16" s="46" t="s">
        <v>406</v>
      </c>
      <c r="B16" s="20">
        <v>1970</v>
      </c>
      <c r="C16" s="20" t="s">
        <v>382</v>
      </c>
      <c r="D16" s="20">
        <v>147365352</v>
      </c>
      <c r="E16" s="24">
        <v>138.24599000000001</v>
      </c>
      <c r="F16" s="51">
        <f>VLOOKUP(A16,'Munka4 (2)'!$B$4:$AW$195,B16-1967,0)</f>
        <v>8.6898800000000005</v>
      </c>
    </row>
    <row r="17" spans="1:6" ht="30" x14ac:dyDescent="0.25">
      <c r="A17" s="46" t="s">
        <v>407</v>
      </c>
      <c r="B17" s="20">
        <v>1970</v>
      </c>
      <c r="C17" s="20" t="s">
        <v>394</v>
      </c>
      <c r="D17" s="20">
        <v>279912</v>
      </c>
      <c r="E17" s="27">
        <v>1123.0294424530584</v>
      </c>
      <c r="F17" s="51">
        <f>VLOOKUP(A17,'Munka4 (2)'!$B$4:$AW$195,B17-1967,0)</f>
        <v>39.090476849503602</v>
      </c>
    </row>
    <row r="18" spans="1:6" ht="30" x14ac:dyDescent="0.25">
      <c r="A18" s="46" t="s">
        <v>408</v>
      </c>
      <c r="B18" s="20">
        <v>1970</v>
      </c>
      <c r="C18" s="20" t="s">
        <v>398</v>
      </c>
      <c r="D18" s="20">
        <v>10293011</v>
      </c>
      <c r="E18" s="27">
        <v>807.99031185406056</v>
      </c>
      <c r="F18" s="51">
        <f>VLOOKUP(A18,'Munka4 (2)'!$B$4:$AW$195,B18-1967,0)</f>
        <v>62.880821495098019</v>
      </c>
    </row>
    <row r="19" spans="1:6" ht="20" x14ac:dyDescent="0.25">
      <c r="A19" s="46" t="s">
        <v>409</v>
      </c>
      <c r="B19" s="20">
        <v>1970</v>
      </c>
      <c r="C19" s="20" t="s">
        <v>390</v>
      </c>
      <c r="D19" s="20">
        <v>10379067</v>
      </c>
      <c r="E19" s="25">
        <v>2780.6988099999999</v>
      </c>
      <c r="F19" s="51">
        <f>VLOOKUP(A19,'Munka4 (2)'!$B$4:$AW$195,B19-1967,0)</f>
        <v>29.817910000000001</v>
      </c>
    </row>
    <row r="20" spans="1:6" ht="30" x14ac:dyDescent="0.25">
      <c r="A20" s="46" t="s">
        <v>410</v>
      </c>
      <c r="B20" s="20">
        <v>1970</v>
      </c>
      <c r="C20" s="20" t="s">
        <v>394</v>
      </c>
      <c r="D20" s="20">
        <v>287730</v>
      </c>
      <c r="E20" s="24">
        <v>435.70118000000002</v>
      </c>
      <c r="F20" s="51">
        <f>VLOOKUP(A20,'Munka4 (2)'!$B$4:$AW$195,B20-1967,0)</f>
        <v>68.627449999999996</v>
      </c>
    </row>
    <row r="21" spans="1:6" ht="30" x14ac:dyDescent="0.25">
      <c r="A21" s="46" t="s">
        <v>411</v>
      </c>
      <c r="B21" s="20">
        <v>1970</v>
      </c>
      <c r="C21" s="20" t="s">
        <v>392</v>
      </c>
      <c r="D21" s="20">
        <v>7862944</v>
      </c>
      <c r="E21" s="25">
        <v>114.73666</v>
      </c>
      <c r="F21" s="51">
        <f>VLOOKUP(A21,'Munka4 (2)'!$B$4:$AW$195,B21-1967,0)</f>
        <v>3.92157</v>
      </c>
    </row>
    <row r="22" spans="1:6" ht="20" x14ac:dyDescent="0.25">
      <c r="A22" s="46" t="s">
        <v>412</v>
      </c>
      <c r="B22" s="20">
        <v>1970</v>
      </c>
      <c r="C22" s="20" t="s">
        <v>413</v>
      </c>
      <c r="D22" s="20">
        <v>65773</v>
      </c>
      <c r="E22" s="24">
        <v>3387.2727300000001</v>
      </c>
      <c r="F22" s="51">
        <f>VLOOKUP(A22,'Munka4 (2)'!$B$4:$AW$195,B22-1967,0)</f>
        <v>55.64084678893164</v>
      </c>
    </row>
    <row r="23" spans="1:6" ht="30" x14ac:dyDescent="0.25">
      <c r="A23" s="46" t="s">
        <v>414</v>
      </c>
      <c r="B23" s="20">
        <v>1970</v>
      </c>
      <c r="C23" s="20" t="s">
        <v>382</v>
      </c>
      <c r="D23" s="20">
        <v>2279723</v>
      </c>
      <c r="E23" s="27">
        <v>104.39328271170234</v>
      </c>
      <c r="F23" s="51">
        <f>VLOOKUP(A23,'Munka4 (2)'!$B$4:$AW$195,B23-1967,0)</f>
        <v>14.6784811379801</v>
      </c>
    </row>
    <row r="24" spans="1:6" ht="30" x14ac:dyDescent="0.25">
      <c r="A24" s="48" t="s">
        <v>415</v>
      </c>
      <c r="B24" s="20">
        <v>1970</v>
      </c>
      <c r="C24" s="20" t="s">
        <v>394</v>
      </c>
      <c r="D24" s="20">
        <v>8989046</v>
      </c>
      <c r="E24" s="24">
        <v>225.74850000000001</v>
      </c>
      <c r="F24" s="51" t="e">
        <f>VLOOKUP(A24,'Munka4 (2)'!$B$4:$AW$195,B24-1967,0)</f>
        <v>#N/A</v>
      </c>
    </row>
    <row r="25" spans="1:6" ht="20" x14ac:dyDescent="0.25">
      <c r="A25" s="47" t="s">
        <v>416</v>
      </c>
      <c r="B25" s="20">
        <v>1970</v>
      </c>
      <c r="C25" s="20" t="s">
        <v>384</v>
      </c>
      <c r="D25" s="20">
        <v>4498976</v>
      </c>
      <c r="E25" s="34">
        <v>370.09474335651396</v>
      </c>
      <c r="F25" s="51">
        <f>VLOOKUP(A25,'Munka4 (2)'!$B$4:$AW$195,B25-1967,0)</f>
        <v>49.576234722222125</v>
      </c>
    </row>
    <row r="26" spans="1:6" ht="30" x14ac:dyDescent="0.25">
      <c r="A26" s="46" t="s">
        <v>417</v>
      </c>
      <c r="B26" s="20">
        <v>1970</v>
      </c>
      <c r="C26" s="20" t="s">
        <v>392</v>
      </c>
      <c r="D26" s="20">
        <v>1639833</v>
      </c>
      <c r="E26" s="24">
        <v>138.87501</v>
      </c>
      <c r="F26" s="51">
        <f>VLOOKUP(A26,'Munka4 (2)'!$B$4:$AW$195,B26-1967,0)</f>
        <v>35.667282849503351</v>
      </c>
    </row>
    <row r="27" spans="1:6" ht="30" x14ac:dyDescent="0.25">
      <c r="A27" s="46" t="s">
        <v>418</v>
      </c>
      <c r="B27" s="20">
        <v>1970</v>
      </c>
      <c r="C27" s="20" t="s">
        <v>394</v>
      </c>
      <c r="D27" s="20">
        <v>188078227</v>
      </c>
      <c r="E27" s="25">
        <v>440.99311</v>
      </c>
      <c r="F27" s="51">
        <f>VLOOKUP(A27,'Munka4 (2)'!$B$4:$AW$195,B27-1967,0)</f>
        <v>41.207509999999999</v>
      </c>
    </row>
    <row r="28" spans="1:6" ht="30" x14ac:dyDescent="0.25">
      <c r="A28" s="48" t="s">
        <v>420</v>
      </c>
      <c r="B28" s="20">
        <v>1970</v>
      </c>
      <c r="C28" s="20" t="s">
        <v>382</v>
      </c>
      <c r="D28" s="20">
        <v>379444</v>
      </c>
      <c r="E28" s="25">
        <v>1380.41686</v>
      </c>
      <c r="F28" s="51">
        <f>VLOOKUP(A28,'Munka4 (2)'!$B$4:$AW$195,B28-1967,0)</f>
        <v>37.776058472758223</v>
      </c>
    </row>
    <row r="29" spans="1:6" ht="20" x14ac:dyDescent="0.25">
      <c r="A29" s="46" t="s">
        <v>421</v>
      </c>
      <c r="B29" s="20">
        <v>1970</v>
      </c>
      <c r="C29" s="20" t="s">
        <v>384</v>
      </c>
      <c r="D29" s="20">
        <v>7385367</v>
      </c>
      <c r="E29" s="27">
        <v>2140.6542814739259</v>
      </c>
      <c r="F29" s="51">
        <f>VLOOKUP(A29,'Munka4 (2)'!$B$4:$AW$195,B29-1967,0)</f>
        <v>50.30247</v>
      </c>
    </row>
    <row r="30" spans="1:6" ht="30" x14ac:dyDescent="0.25">
      <c r="A30" s="46" t="s">
        <v>422</v>
      </c>
      <c r="B30" s="20">
        <v>1970</v>
      </c>
      <c r="C30" s="20" t="s">
        <v>392</v>
      </c>
      <c r="D30" s="20">
        <v>13902972</v>
      </c>
      <c r="E30" s="25">
        <v>81.499930000000006</v>
      </c>
      <c r="F30" s="51">
        <f>VLOOKUP(A30,'Munka4 (2)'!$B$4:$AW$195,B30-1967,0)</f>
        <v>0.81649000000000171</v>
      </c>
    </row>
    <row r="31" spans="1:6" ht="30" x14ac:dyDescent="0.25">
      <c r="A31" s="46" t="s">
        <v>424</v>
      </c>
      <c r="B31" s="20">
        <v>1970</v>
      </c>
      <c r="C31" s="20" t="s">
        <v>392</v>
      </c>
      <c r="D31" s="20">
        <v>8090068</v>
      </c>
      <c r="E31" s="24">
        <v>70.212509999999995</v>
      </c>
      <c r="F31" s="51">
        <f>VLOOKUP(A31,'Munka4 (2)'!$B$4:$AW$195,B31-1967,0)</f>
        <v>5.6410299999999998</v>
      </c>
    </row>
    <row r="32" spans="1:6" ht="30" x14ac:dyDescent="0.25">
      <c r="A32" s="46" t="s">
        <v>425</v>
      </c>
      <c r="B32" s="20">
        <v>1970</v>
      </c>
      <c r="C32" s="20" t="s">
        <v>382</v>
      </c>
      <c r="D32" s="20">
        <v>13881427</v>
      </c>
      <c r="E32" s="25">
        <v>102.3045</v>
      </c>
      <c r="F32" s="51">
        <f>VLOOKUP(A32,'Munka4 (2)'!$B$4:$AW$195,B32-1967,0)</f>
        <v>14.43038</v>
      </c>
    </row>
    <row r="33" spans="1:6" ht="30" x14ac:dyDescent="0.25">
      <c r="A33" s="46" t="s">
        <v>426</v>
      </c>
      <c r="B33" s="20">
        <v>1970</v>
      </c>
      <c r="C33" s="20" t="s">
        <v>392</v>
      </c>
      <c r="D33" s="20">
        <v>17340702</v>
      </c>
      <c r="E33" s="24">
        <v>171.32004000000001</v>
      </c>
      <c r="F33" s="51">
        <f>VLOOKUP(A33,'Munka4 (2)'!$B$4:$AW$195,B33-1967,0)</f>
        <v>8.7463599999999992</v>
      </c>
    </row>
    <row r="34" spans="1:6" ht="20" x14ac:dyDescent="0.25">
      <c r="A34" s="46" t="s">
        <v>427</v>
      </c>
      <c r="B34" s="20">
        <v>1970</v>
      </c>
      <c r="C34" s="20" t="s">
        <v>413</v>
      </c>
      <c r="D34" s="20">
        <v>33098932</v>
      </c>
      <c r="E34" s="25">
        <v>4121.9328100000002</v>
      </c>
      <c r="F34" s="51">
        <f>VLOOKUP(A34,'Munka4 (2)'!$B$4:$AW$195,B34-1967,0)</f>
        <v>35.377400000000002</v>
      </c>
    </row>
    <row r="35" spans="1:6" ht="30" x14ac:dyDescent="0.25">
      <c r="A35" s="48" t="s">
        <v>428</v>
      </c>
      <c r="B35" s="20">
        <v>1970</v>
      </c>
      <c r="C35" s="20" t="s">
        <v>392</v>
      </c>
      <c r="D35" s="20">
        <v>420979</v>
      </c>
      <c r="E35" s="31">
        <v>100</v>
      </c>
      <c r="F35" s="51" t="e">
        <f>VLOOKUP(A35,'Munka4 (2)'!$B$4:$AW$195,B35-1967,0)</f>
        <v>#N/A</v>
      </c>
    </row>
    <row r="36" spans="1:6" ht="30" x14ac:dyDescent="0.25">
      <c r="A36" s="47" t="s">
        <v>430</v>
      </c>
      <c r="B36" s="20">
        <v>1970</v>
      </c>
      <c r="C36" s="20" t="s">
        <v>392</v>
      </c>
      <c r="D36" s="20">
        <v>4303356</v>
      </c>
      <c r="E36" s="24">
        <v>103.4098</v>
      </c>
      <c r="F36" s="51">
        <f>VLOOKUP(A36,'Munka4 (2)'!$B$4:$AW$195,B36-1967,0)</f>
        <v>3.2354668136557621</v>
      </c>
    </row>
    <row r="37" spans="1:6" ht="30" x14ac:dyDescent="0.25">
      <c r="A37" s="46" t="s">
        <v>431</v>
      </c>
      <c r="B37" s="20">
        <v>1970</v>
      </c>
      <c r="C37" s="20" t="s">
        <v>392</v>
      </c>
      <c r="D37" s="20">
        <v>9944201</v>
      </c>
      <c r="E37" s="25">
        <v>128.74573000000001</v>
      </c>
      <c r="F37" s="51">
        <f>VLOOKUP(A37,'Munka4 (2)'!$B$4:$AW$195,B37-1967,0)</f>
        <v>12.903230000000001</v>
      </c>
    </row>
    <row r="38" spans="1:6" ht="20" x14ac:dyDescent="0.35">
      <c r="A38" s="46" t="s">
        <v>621</v>
      </c>
      <c r="B38" s="20">
        <v>1970</v>
      </c>
      <c r="C38" s="42" t="s">
        <v>390</v>
      </c>
      <c r="D38" s="29">
        <v>163857</v>
      </c>
      <c r="E38" s="27">
        <v>21670.744877685793</v>
      </c>
      <c r="F38" s="51" t="e">
        <f>VLOOKUP(A38,'Munka4 (2)'!$B$4:$AW$195,B38-1967,0)</f>
        <v>#N/A</v>
      </c>
    </row>
    <row r="39" spans="1:6" ht="30" x14ac:dyDescent="0.25">
      <c r="A39" s="46" t="s">
        <v>432</v>
      </c>
      <c r="B39" s="20">
        <v>1970</v>
      </c>
      <c r="C39" s="20" t="s">
        <v>394</v>
      </c>
      <c r="D39" s="20">
        <v>16134219</v>
      </c>
      <c r="E39" s="25">
        <v>939.26329999999996</v>
      </c>
      <c r="F39" s="51">
        <f>VLOOKUP(A39,'Munka4 (2)'!$B$4:$AW$195,B39-1967,0)</f>
        <v>44.348880000000001</v>
      </c>
    </row>
    <row r="40" spans="1:6" ht="30" x14ac:dyDescent="0.25">
      <c r="A40" s="46" t="s">
        <v>433</v>
      </c>
      <c r="B40" s="20">
        <v>1970</v>
      </c>
      <c r="C40" s="20" t="s">
        <v>382</v>
      </c>
      <c r="D40" s="20">
        <v>1313973713</v>
      </c>
      <c r="E40" s="24">
        <v>111.82272</v>
      </c>
      <c r="F40" s="51">
        <f>VLOOKUP(A40,'Munka4 (2)'!$B$4:$AW$195,B40-1967,0)</f>
        <v>24.480293799533683</v>
      </c>
    </row>
    <row r="41" spans="1:6" ht="30" x14ac:dyDescent="0.25">
      <c r="A41" s="48" t="s">
        <v>483</v>
      </c>
      <c r="B41" s="20">
        <v>1970</v>
      </c>
      <c r="C41" s="20" t="s">
        <v>382</v>
      </c>
      <c r="D41" s="20">
        <v>6940432</v>
      </c>
      <c r="E41" s="25">
        <v>960.03196000000003</v>
      </c>
      <c r="F41" s="51">
        <f>VLOOKUP(A41,'Munka4 (2)'!$B$4:$AW$195,B41-1967,0)</f>
        <v>36.33907</v>
      </c>
    </row>
    <row r="42" spans="1:6" ht="30" x14ac:dyDescent="0.25">
      <c r="A42" s="48" t="s">
        <v>514</v>
      </c>
      <c r="B42" s="20">
        <v>1970</v>
      </c>
      <c r="C42" s="20" t="s">
        <v>382</v>
      </c>
      <c r="D42" s="20">
        <v>453125</v>
      </c>
      <c r="E42" s="34">
        <v>3857.7055774340815</v>
      </c>
      <c r="F42" s="51">
        <f>VLOOKUP(A42,'Munka4 (2)'!$B$4:$AW$195,B42-1967,0)</f>
        <v>18.099409999999999</v>
      </c>
    </row>
    <row r="43" spans="1:6" ht="30" x14ac:dyDescent="0.25">
      <c r="A43" s="46" t="s">
        <v>434</v>
      </c>
      <c r="B43" s="20">
        <v>1970</v>
      </c>
      <c r="C43" s="20" t="s">
        <v>394</v>
      </c>
      <c r="D43" s="20">
        <v>43593035</v>
      </c>
      <c r="E43" s="25">
        <v>326.29090000000002</v>
      </c>
      <c r="F43" s="51">
        <f>VLOOKUP(A43,'Munka4 (2)'!$B$4:$AW$195,B43-1967,0)</f>
        <v>46.66152771524969</v>
      </c>
    </row>
    <row r="44" spans="1:6" ht="30" x14ac:dyDescent="0.25">
      <c r="A44" s="46" t="s">
        <v>435</v>
      </c>
      <c r="B44" s="20">
        <v>1970</v>
      </c>
      <c r="C44" s="20" t="s">
        <v>392</v>
      </c>
      <c r="D44" s="20">
        <v>690948</v>
      </c>
      <c r="E44" s="27">
        <v>107.05796382681001</v>
      </c>
      <c r="F44" s="51">
        <f>VLOOKUP(A44,'Munka4 (2)'!$B$4:$AW$195,B44-1967,0)</f>
        <v>48.780490000000135</v>
      </c>
    </row>
    <row r="45" spans="1:6" ht="30" x14ac:dyDescent="0.35">
      <c r="A45" s="37" t="s">
        <v>436</v>
      </c>
      <c r="B45" s="20">
        <v>1970</v>
      </c>
      <c r="C45" s="20" t="s">
        <v>392</v>
      </c>
      <c r="D45" s="20">
        <v>62660551</v>
      </c>
      <c r="E45" s="25">
        <v>205.94918999999999</v>
      </c>
      <c r="F45" s="51">
        <f>VLOOKUP(A45,'Munka4 (2)'!$B$4:$AW$195,B45-1967,0)</f>
        <v>4.2485499999999918</v>
      </c>
    </row>
    <row r="46" spans="1:6" ht="30" x14ac:dyDescent="0.25">
      <c r="A46" s="46" t="s">
        <v>439</v>
      </c>
      <c r="B46" s="20">
        <v>1970</v>
      </c>
      <c r="C46" s="20" t="s">
        <v>394</v>
      </c>
      <c r="D46" s="20">
        <v>4075261</v>
      </c>
      <c r="E46" s="25">
        <v>532.66512</v>
      </c>
      <c r="F46" s="51">
        <f>VLOOKUP(A46,'Munka4 (2)'!$B$4:$AW$195,B46-1967,0)</f>
        <v>58.264751095238069</v>
      </c>
    </row>
    <row r="47" spans="1:6" ht="30" x14ac:dyDescent="0.25">
      <c r="A47" s="48" t="s">
        <v>440</v>
      </c>
      <c r="B47" s="20">
        <v>1970</v>
      </c>
      <c r="C47" s="20" t="s">
        <v>392</v>
      </c>
      <c r="D47" s="20">
        <v>17654843</v>
      </c>
      <c r="E47" s="24">
        <v>277.66246999999998</v>
      </c>
      <c r="F47" s="51" t="e">
        <f>VLOOKUP(A47,'Munka4 (2)'!$B$4:$AW$195,B47-1967,0)</f>
        <v>#N/A</v>
      </c>
    </row>
    <row r="48" spans="1:6" ht="20" x14ac:dyDescent="0.25">
      <c r="A48" s="46" t="s">
        <v>441</v>
      </c>
      <c r="B48" s="20">
        <v>1970</v>
      </c>
      <c r="C48" s="20" t="s">
        <v>384</v>
      </c>
      <c r="D48" s="20">
        <v>4494749</v>
      </c>
      <c r="E48" s="27">
        <v>3554.3999836628063</v>
      </c>
      <c r="F48" s="51">
        <f>VLOOKUP(A48,'Munka4 (2)'!$B$4:$AW$195,B48-1967,0)</f>
        <v>45.619115415019792</v>
      </c>
    </row>
    <row r="49" spans="1:6" ht="30" x14ac:dyDescent="0.25">
      <c r="A49" s="46" t="s">
        <v>442</v>
      </c>
      <c r="B49" s="20">
        <v>1970</v>
      </c>
      <c r="C49" s="20" t="s">
        <v>394</v>
      </c>
      <c r="D49" s="20">
        <v>11382820</v>
      </c>
      <c r="E49" s="24">
        <v>653.23292000000004</v>
      </c>
      <c r="F49" s="51">
        <f>VLOOKUP(A49,'Munka4 (2)'!$B$4:$AW$195,B49-1967,0)</f>
        <v>37.056469999999997</v>
      </c>
    </row>
    <row r="50" spans="1:6" x14ac:dyDescent="0.25">
      <c r="A50" s="46" t="s">
        <v>443</v>
      </c>
      <c r="B50" s="20">
        <v>1970</v>
      </c>
      <c r="C50" s="20" t="s">
        <v>405</v>
      </c>
      <c r="D50" s="20">
        <v>784301</v>
      </c>
      <c r="E50" s="34">
        <v>1038.5766578124999</v>
      </c>
      <c r="F50" s="51">
        <f>VLOOKUP(A50,'Munka4 (2)'!$B$4:$AW$195,B50-1967,0)</f>
        <v>43.859650000000002</v>
      </c>
    </row>
    <row r="51" spans="1:6" ht="20" x14ac:dyDescent="0.25">
      <c r="A51" s="46" t="s">
        <v>444</v>
      </c>
      <c r="B51" s="20">
        <v>1970</v>
      </c>
      <c r="C51" s="20" t="s">
        <v>384</v>
      </c>
      <c r="D51" s="20">
        <v>10235455</v>
      </c>
      <c r="E51" s="34">
        <v>3556.7604321271801</v>
      </c>
      <c r="F51" s="51">
        <f>VLOOKUP(A51,'Munka4 (2)'!$B$4:$AW$195,B51-1967,0)</f>
        <v>41.983649999999997</v>
      </c>
    </row>
    <row r="52" spans="1:6" ht="30" x14ac:dyDescent="0.25">
      <c r="A52" s="47" t="s">
        <v>436</v>
      </c>
      <c r="B52" s="20">
        <v>1970</v>
      </c>
      <c r="C52" s="20" t="s">
        <v>392</v>
      </c>
      <c r="D52" s="20">
        <v>62660551</v>
      </c>
      <c r="E52" s="34">
        <v>249.31343247414588</v>
      </c>
      <c r="F52" s="51">
        <f>VLOOKUP(A52,'Munka4 (2)'!$B$4:$AW$195,B52-1967,0)</f>
        <v>4.2485499999999918</v>
      </c>
    </row>
    <row r="53" spans="1:6" ht="20" x14ac:dyDescent="0.25">
      <c r="A53" s="46" t="s">
        <v>445</v>
      </c>
      <c r="B53" s="20">
        <v>1970</v>
      </c>
      <c r="C53" s="20" t="s">
        <v>390</v>
      </c>
      <c r="D53" s="20">
        <v>5450661</v>
      </c>
      <c r="E53" s="24">
        <v>3421.9899099999998</v>
      </c>
      <c r="F53" s="51">
        <f>VLOOKUP(A53,'Munka4 (2)'!$B$4:$AW$195,B53-1967,0)</f>
        <v>39.990400000000001</v>
      </c>
    </row>
    <row r="54" spans="1:6" ht="30" x14ac:dyDescent="0.25">
      <c r="A54" s="46" t="s">
        <v>446</v>
      </c>
      <c r="B54" s="20">
        <v>1970</v>
      </c>
      <c r="C54" s="20" t="s">
        <v>392</v>
      </c>
      <c r="D54" s="20">
        <v>486530</v>
      </c>
      <c r="E54" s="27">
        <v>819.70784636969984</v>
      </c>
      <c r="F54" s="51">
        <f>VLOOKUP(A54,'Munka4 (2)'!$B$4:$AW$195,B54-1967,0)</f>
        <v>51.072821022632688</v>
      </c>
    </row>
    <row r="55" spans="1:6" ht="30" x14ac:dyDescent="0.25">
      <c r="A55" s="46" t="s">
        <v>447</v>
      </c>
      <c r="B55" s="20">
        <v>1970</v>
      </c>
      <c r="C55" s="20" t="s">
        <v>394</v>
      </c>
      <c r="D55" s="20">
        <v>68910</v>
      </c>
      <c r="E55" s="27">
        <v>91.066615102987271</v>
      </c>
      <c r="F55" s="51">
        <f>VLOOKUP(A55,'Munka4 (2)'!$B$4:$AW$195,B55-1967,0)</f>
        <v>32.937073376623346</v>
      </c>
    </row>
    <row r="56" spans="1:6" ht="30" x14ac:dyDescent="0.25">
      <c r="A56" s="46" t="s">
        <v>448</v>
      </c>
      <c r="B56" s="20">
        <v>1970</v>
      </c>
      <c r="C56" s="20" t="s">
        <v>394</v>
      </c>
      <c r="D56" s="20">
        <v>9183984</v>
      </c>
      <c r="E56" s="25">
        <v>329.86065000000002</v>
      </c>
      <c r="F56" s="51">
        <f>VLOOKUP(A56,'Munka4 (2)'!$B$4:$AW$195,B56-1967,0)</f>
        <v>52.354570000000002</v>
      </c>
    </row>
    <row r="57" spans="1:6" ht="30" x14ac:dyDescent="0.25">
      <c r="A57" s="46" t="s">
        <v>450</v>
      </c>
      <c r="B57" s="20">
        <v>1970</v>
      </c>
      <c r="C57" s="20" t="s">
        <v>394</v>
      </c>
      <c r="D57" s="20">
        <v>13547510</v>
      </c>
      <c r="E57" s="24">
        <v>471.38654000000002</v>
      </c>
      <c r="F57" s="51">
        <f>VLOOKUP(A57,'Munka4 (2)'!$B$4:$AW$195,B57-1967,0)</f>
        <v>26</v>
      </c>
    </row>
    <row r="58" spans="1:6" ht="20" x14ac:dyDescent="0.25">
      <c r="A58" s="46" t="s">
        <v>451</v>
      </c>
      <c r="B58" s="20">
        <v>1970</v>
      </c>
      <c r="C58" s="20" t="s">
        <v>386</v>
      </c>
      <c r="D58" s="20">
        <v>78887007</v>
      </c>
      <c r="E58" s="25">
        <v>220.70671999999999</v>
      </c>
      <c r="F58" s="51">
        <f>VLOOKUP(A58,'Munka4 (2)'!$B$4:$AW$195,B58-1967,0)</f>
        <v>27.992229999999999</v>
      </c>
    </row>
    <row r="59" spans="1:6" ht="30" x14ac:dyDescent="0.25">
      <c r="A59" s="46" t="s">
        <v>452</v>
      </c>
      <c r="B59" s="20">
        <v>1970</v>
      </c>
      <c r="C59" s="20" t="s">
        <v>394</v>
      </c>
      <c r="D59" s="20">
        <v>6822378</v>
      </c>
      <c r="E59" s="24">
        <v>308.81603000000001</v>
      </c>
      <c r="F59" s="51">
        <f>VLOOKUP(A59,'Munka4 (2)'!$B$4:$AW$195,B59-1967,0)</f>
        <v>25.70093</v>
      </c>
    </row>
    <row r="60" spans="1:6" ht="30" x14ac:dyDescent="0.25">
      <c r="A60" s="46" t="s">
        <v>453</v>
      </c>
      <c r="B60" s="20">
        <v>1970</v>
      </c>
      <c r="C60" s="20" t="s">
        <v>392</v>
      </c>
      <c r="D60" s="20">
        <v>540109</v>
      </c>
      <c r="E60" s="25">
        <v>228.01749000000001</v>
      </c>
      <c r="F60" s="51" t="e">
        <f>VLOOKUP(A60,'Munka4 (2)'!$B$4:$AW$195,B60-1967,0)</f>
        <v>#N/A</v>
      </c>
    </row>
    <row r="61" spans="1:6" ht="30" x14ac:dyDescent="0.25">
      <c r="A61" s="46" t="s">
        <v>454</v>
      </c>
      <c r="B61" s="20">
        <v>1970</v>
      </c>
      <c r="C61" s="20" t="s">
        <v>392</v>
      </c>
      <c r="D61" s="20">
        <v>4786994</v>
      </c>
      <c r="E61" s="31">
        <v>100</v>
      </c>
      <c r="F61" s="51">
        <f>VLOOKUP(A61,'Munka4 (2)'!$B$4:$AW$195,B61-1967,0)</f>
        <v>14.292741639097727</v>
      </c>
    </row>
    <row r="62" spans="1:6" x14ac:dyDescent="0.25">
      <c r="A62" s="46" t="s">
        <v>455</v>
      </c>
      <c r="B62" s="20">
        <v>1970</v>
      </c>
      <c r="C62" s="20" t="s">
        <v>456</v>
      </c>
      <c r="D62" s="20">
        <v>1324333</v>
      </c>
      <c r="E62" s="34">
        <v>3147.1628263965276</v>
      </c>
      <c r="F62" s="51">
        <f>VLOOKUP(A62,'Munka4 (2)'!$B$4:$AW$195,B62-1967,0)</f>
        <v>50.276137628458514</v>
      </c>
    </row>
    <row r="63" spans="1:6" ht="30" x14ac:dyDescent="0.25">
      <c r="A63" s="46" t="s">
        <v>457</v>
      </c>
      <c r="B63" s="20">
        <v>1970</v>
      </c>
      <c r="C63" s="20" t="s">
        <v>392</v>
      </c>
      <c r="D63" s="20">
        <v>74777981</v>
      </c>
      <c r="E63" s="34">
        <v>204.53002764648437</v>
      </c>
      <c r="F63" s="51">
        <f>VLOOKUP(A63,'Munka4 (2)'!$B$4:$AW$195,B63-1967,0)</f>
        <v>8.5412700000000008</v>
      </c>
    </row>
    <row r="64" spans="1:6" ht="20" x14ac:dyDescent="0.25">
      <c r="A64" s="48" t="s">
        <v>458</v>
      </c>
      <c r="B64" s="20">
        <v>1970</v>
      </c>
      <c r="C64" s="20" t="s">
        <v>390</v>
      </c>
      <c r="D64" s="20">
        <v>47246</v>
      </c>
      <c r="E64" s="27">
        <v>5055.5914818358142</v>
      </c>
      <c r="F64" s="51" t="e">
        <f>VLOOKUP(A64,'Munka4 (2)'!$B$4:$AW$195,B64-1967,0)</f>
        <v>#N/A</v>
      </c>
    </row>
    <row r="65" spans="1:6" x14ac:dyDescent="0.25">
      <c r="A65" s="46" t="s">
        <v>459</v>
      </c>
      <c r="B65" s="20">
        <v>1970</v>
      </c>
      <c r="C65" s="20" t="s">
        <v>388</v>
      </c>
      <c r="D65" s="20">
        <v>905949</v>
      </c>
      <c r="E65" s="24">
        <v>422.41350999999997</v>
      </c>
      <c r="F65" s="51">
        <f>VLOOKUP(A65,'Munka4 (2)'!$B$4:$AW$195,B65-1967,0)</f>
        <v>27.56184</v>
      </c>
    </row>
    <row r="66" spans="1:6" ht="20" x14ac:dyDescent="0.25">
      <c r="A66" s="46" t="s">
        <v>460</v>
      </c>
      <c r="B66" s="20">
        <v>1970</v>
      </c>
      <c r="C66" s="20" t="s">
        <v>390</v>
      </c>
      <c r="D66" s="20">
        <v>5231372</v>
      </c>
      <c r="E66" s="25">
        <v>2467.4763499999999</v>
      </c>
      <c r="F66" s="51">
        <f>VLOOKUP(A66,'Munka4 (2)'!$B$4:$AW$195,B66-1967,0)</f>
        <v>49.972769999999997</v>
      </c>
    </row>
    <row r="67" spans="1:6" ht="20" x14ac:dyDescent="0.25">
      <c r="A67" s="46" t="s">
        <v>461</v>
      </c>
      <c r="B67" s="20">
        <v>1970</v>
      </c>
      <c r="C67" s="20" t="s">
        <v>390</v>
      </c>
      <c r="D67" s="20">
        <v>60876136</v>
      </c>
      <c r="E67" s="24">
        <v>2862.4692700000001</v>
      </c>
      <c r="F67" s="51">
        <f>VLOOKUP(A67,'Munka4 (2)'!$B$4:$AW$195,B67-1967,0)</f>
        <v>36.957680000000003</v>
      </c>
    </row>
    <row r="68" spans="1:6" ht="20" x14ac:dyDescent="0.25">
      <c r="A68" s="46" t="s">
        <v>463</v>
      </c>
      <c r="B68" s="20">
        <v>1970</v>
      </c>
      <c r="C68" s="20" t="s">
        <v>388</v>
      </c>
      <c r="D68" s="20">
        <v>274578</v>
      </c>
      <c r="E68" s="24">
        <v>2299.0515399999999</v>
      </c>
      <c r="F68" s="51" t="e">
        <f>VLOOKUP(A68,'Munka4 (2)'!$B$4:$AW$195,B68-1967,0)</f>
        <v>#N/A</v>
      </c>
    </row>
    <row r="69" spans="1:6" ht="30" x14ac:dyDescent="0.25">
      <c r="A69" s="46" t="s">
        <v>464</v>
      </c>
      <c r="B69" s="20">
        <v>1970</v>
      </c>
      <c r="C69" s="20" t="s">
        <v>392</v>
      </c>
      <c r="D69" s="20">
        <v>1424906</v>
      </c>
      <c r="E69" s="25">
        <v>548.70708000000002</v>
      </c>
      <c r="F69" s="51">
        <f>VLOOKUP(A69,'Munka4 (2)'!$B$4:$AW$195,B69-1967,0)</f>
        <v>21.246513125000014</v>
      </c>
    </row>
    <row r="70" spans="1:6" ht="14.5" x14ac:dyDescent="0.35">
      <c r="A70" s="38" t="s">
        <v>629</v>
      </c>
      <c r="B70" s="20">
        <v>1970</v>
      </c>
      <c r="C70" s="42" t="s">
        <v>392</v>
      </c>
      <c r="D70" s="20">
        <v>1641564</v>
      </c>
      <c r="E70" s="24">
        <v>116.92113999999999</v>
      </c>
      <c r="F70" s="51">
        <f>VLOOKUP(A70,'Munka4 (2)'!$B$4:$AW$195,B70-1967,0)</f>
        <v>14.46809</v>
      </c>
    </row>
    <row r="71" spans="1:6" ht="30" x14ac:dyDescent="0.25">
      <c r="A71" s="46" t="s">
        <v>467</v>
      </c>
      <c r="B71" s="20">
        <v>1970</v>
      </c>
      <c r="C71" s="20" t="s">
        <v>398</v>
      </c>
      <c r="D71" s="20">
        <v>4661473</v>
      </c>
      <c r="E71" s="27">
        <v>1086.6601619213616</v>
      </c>
      <c r="F71" s="51">
        <f>VLOOKUP(A71,'Munka4 (2)'!$B$4:$AW$195,B71-1967,0)</f>
        <v>36.740368357843067</v>
      </c>
    </row>
    <row r="72" spans="1:6" ht="20" x14ac:dyDescent="0.25">
      <c r="A72" s="46" t="s">
        <v>468</v>
      </c>
      <c r="B72" s="20">
        <v>1970</v>
      </c>
      <c r="C72" s="20" t="s">
        <v>390</v>
      </c>
      <c r="D72" s="20">
        <v>82422299</v>
      </c>
      <c r="E72" s="24">
        <v>2750.71974</v>
      </c>
      <c r="F72" s="51">
        <f>VLOOKUP(A72,'Munka4 (2)'!$B$4:$AW$195,B72-1967,0)</f>
        <v>38.183833695652083</v>
      </c>
    </row>
    <row r="73" spans="1:6" ht="30" x14ac:dyDescent="0.25">
      <c r="A73" s="46" t="s">
        <v>469</v>
      </c>
      <c r="B73" s="20">
        <v>1970</v>
      </c>
      <c r="C73" s="20" t="s">
        <v>392</v>
      </c>
      <c r="D73" s="20">
        <v>22409572</v>
      </c>
      <c r="E73" s="25">
        <v>257.65203000000002</v>
      </c>
      <c r="F73" s="51">
        <f>VLOOKUP(A73,'Munka4 (2)'!$B$4:$AW$195,B73-1967,0)</f>
        <v>11.162430000000001</v>
      </c>
    </row>
    <row r="74" spans="1:6" ht="20" x14ac:dyDescent="0.25">
      <c r="A74" s="46" t="s">
        <v>471</v>
      </c>
      <c r="B74" s="20">
        <v>1970</v>
      </c>
      <c r="C74" s="20" t="s">
        <v>390</v>
      </c>
      <c r="D74" s="20">
        <v>10688058</v>
      </c>
      <c r="E74" s="25">
        <v>1494.38786</v>
      </c>
      <c r="F74" s="51">
        <f>VLOOKUP(A74,'Munka4 (2)'!$B$4:$AW$195,B74-1967,0)</f>
        <v>35.424280000000003</v>
      </c>
    </row>
    <row r="75" spans="1:6" ht="20" x14ac:dyDescent="0.25">
      <c r="A75" s="46" t="s">
        <v>472</v>
      </c>
      <c r="B75" s="20">
        <v>1970</v>
      </c>
      <c r="C75" s="20" t="s">
        <v>413</v>
      </c>
      <c r="D75" s="20">
        <v>56361</v>
      </c>
      <c r="E75" s="24">
        <v>1498.27649</v>
      </c>
      <c r="F75" s="51" t="e">
        <f>VLOOKUP(A75,'Munka4 (2)'!$B$4:$AW$195,B75-1967,0)</f>
        <v>#N/A</v>
      </c>
    </row>
    <row r="76" spans="1:6" ht="30" x14ac:dyDescent="0.25">
      <c r="A76" s="46" t="s">
        <v>473</v>
      </c>
      <c r="B76" s="20">
        <v>1970</v>
      </c>
      <c r="C76" s="20" t="s">
        <v>394</v>
      </c>
      <c r="D76" s="20">
        <v>89703</v>
      </c>
      <c r="E76" s="31">
        <v>100</v>
      </c>
      <c r="F76" s="51">
        <f>VLOOKUP(A76,'Munka4 (2)'!$B$4:$AW$195,B76-1967,0)</f>
        <v>53.672572112044818</v>
      </c>
    </row>
    <row r="77" spans="1:6" ht="30" x14ac:dyDescent="0.25">
      <c r="A77" s="46" t="s">
        <v>476</v>
      </c>
      <c r="B77" s="20">
        <v>1970</v>
      </c>
      <c r="C77" s="20" t="s">
        <v>394</v>
      </c>
      <c r="D77" s="20">
        <v>12293545</v>
      </c>
      <c r="E77" s="24">
        <v>351.07231999999999</v>
      </c>
      <c r="F77" s="51">
        <f>VLOOKUP(A77,'Munka4 (2)'!$B$4:$AW$195,B77-1967,0)</f>
        <v>10.11673</v>
      </c>
    </row>
    <row r="78" spans="1:6" ht="30" x14ac:dyDescent="0.25">
      <c r="A78" s="46" t="s">
        <v>478</v>
      </c>
      <c r="B78" s="20">
        <v>1970</v>
      </c>
      <c r="C78" s="20" t="s">
        <v>392</v>
      </c>
      <c r="D78" s="20">
        <v>9690222</v>
      </c>
      <c r="E78" s="27">
        <v>418.29412169309649</v>
      </c>
      <c r="F78" s="51">
        <f>VLOOKUP(A78,'Munka4 (2)'!$B$4:$AW$195,B78-1967,0)</f>
        <v>9.8753277283867646</v>
      </c>
    </row>
    <row r="79" spans="1:6" ht="30" x14ac:dyDescent="0.25">
      <c r="A79" s="46" t="s">
        <v>479</v>
      </c>
      <c r="B79" s="20">
        <v>1970</v>
      </c>
      <c r="C79" s="20" t="s">
        <v>392</v>
      </c>
      <c r="D79" s="20">
        <v>1442029</v>
      </c>
      <c r="E79" s="24">
        <v>110.60760999999999</v>
      </c>
      <c r="F79" s="51" t="e">
        <f>VLOOKUP(A79,'Munka4 (2)'!$B$4:$AW$195,B79-1967,0)</f>
        <v>#N/A</v>
      </c>
    </row>
    <row r="80" spans="1:6" ht="30" x14ac:dyDescent="0.25">
      <c r="A80" s="46" t="s">
        <v>480</v>
      </c>
      <c r="B80" s="20">
        <v>1970</v>
      </c>
      <c r="C80" s="20" t="s">
        <v>394</v>
      </c>
      <c r="D80" s="20">
        <v>767245</v>
      </c>
      <c r="E80" s="25">
        <v>385.01296000000002</v>
      </c>
      <c r="F80" s="51">
        <f>VLOOKUP(A80,'Munka4 (2)'!$B$4:$AW$195,B80-1967,0)</f>
        <v>16.875</v>
      </c>
    </row>
    <row r="81" spans="1:6" ht="30" x14ac:dyDescent="0.25">
      <c r="A81" s="46" t="s">
        <v>481</v>
      </c>
      <c r="B81" s="20">
        <v>1970</v>
      </c>
      <c r="C81" s="20" t="s">
        <v>394</v>
      </c>
      <c r="D81" s="20">
        <v>8308504</v>
      </c>
      <c r="E81" s="27">
        <v>140.91340754465273</v>
      </c>
      <c r="F81" s="51">
        <f>VLOOKUP(A81,'Munka4 (2)'!$B$4:$AW$195,B81-1967,0)</f>
        <v>29.433702749753792</v>
      </c>
    </row>
    <row r="82" spans="1:6" ht="30" x14ac:dyDescent="0.25">
      <c r="A82" s="46" t="s">
        <v>482</v>
      </c>
      <c r="B82" s="20">
        <v>1970</v>
      </c>
      <c r="C82" s="20" t="s">
        <v>394</v>
      </c>
      <c r="D82" s="20">
        <v>7326496</v>
      </c>
      <c r="E82" s="25">
        <v>268.64251000000002</v>
      </c>
      <c r="F82" s="51">
        <f>VLOOKUP(A82,'Munka4 (2)'!$B$4:$AW$195,B82-1967,0)</f>
        <v>43.589739999999999</v>
      </c>
    </row>
    <row r="83" spans="1:6" ht="20" x14ac:dyDescent="0.25">
      <c r="A83" s="46" t="s">
        <v>484</v>
      </c>
      <c r="B83" s="20">
        <v>1970</v>
      </c>
      <c r="C83" s="20" t="s">
        <v>384</v>
      </c>
      <c r="D83" s="20">
        <v>9981334</v>
      </c>
      <c r="E83" s="34">
        <v>3461.5572842045399</v>
      </c>
      <c r="F83" s="51">
        <f>VLOOKUP(A83,'Munka4 (2)'!$B$4:$AW$195,B83-1967,0)</f>
        <v>44.289380000000001</v>
      </c>
    </row>
    <row r="84" spans="1:6" ht="20" x14ac:dyDescent="0.25">
      <c r="A84" s="46" t="s">
        <v>485</v>
      </c>
      <c r="B84" s="20">
        <v>1970</v>
      </c>
      <c r="C84" s="20" t="s">
        <v>390</v>
      </c>
      <c r="D84" s="20">
        <v>299388</v>
      </c>
      <c r="E84" s="25">
        <v>2597.3872700000002</v>
      </c>
      <c r="F84" s="51">
        <f>VLOOKUP(A84,'Munka4 (2)'!$B$4:$AW$195,B84-1967,0)</f>
        <v>22.619050000000001</v>
      </c>
    </row>
    <row r="85" spans="1:6" ht="30" x14ac:dyDescent="0.25">
      <c r="A85" s="46" t="s">
        <v>486</v>
      </c>
      <c r="B85" s="20">
        <v>1970</v>
      </c>
      <c r="C85" s="20" t="s">
        <v>382</v>
      </c>
      <c r="D85" s="20">
        <v>1095351995</v>
      </c>
      <c r="E85" s="24">
        <v>114.66370000000001</v>
      </c>
      <c r="F85" s="51">
        <f>VLOOKUP(A85,'Munka4 (2)'!$B$4:$AW$195,B85-1967,0)</f>
        <v>19.650970566502451</v>
      </c>
    </row>
    <row r="86" spans="1:6" ht="30" x14ac:dyDescent="0.25">
      <c r="A86" s="46" t="s">
        <v>487</v>
      </c>
      <c r="B86" s="20">
        <v>1970</v>
      </c>
      <c r="C86" s="20" t="s">
        <v>382</v>
      </c>
      <c r="D86" s="20">
        <v>245452739</v>
      </c>
      <c r="E86" s="25">
        <v>84.092470000000006</v>
      </c>
      <c r="F86" s="51">
        <f>VLOOKUP(A86,'Munka4 (2)'!$B$4:$AW$195,B86-1967,0)</f>
        <v>23.410620000000002</v>
      </c>
    </row>
    <row r="87" spans="1:6" ht="30" x14ac:dyDescent="0.25">
      <c r="A87" s="49" t="s">
        <v>488</v>
      </c>
      <c r="B87" s="20">
        <v>1970</v>
      </c>
      <c r="C87" s="20" t="s">
        <v>382</v>
      </c>
      <c r="D87" s="20">
        <v>68688433</v>
      </c>
      <c r="E87" s="24">
        <v>384.94216999999998</v>
      </c>
      <c r="F87" s="51">
        <f>VLOOKUP(A87,'Munka4 (2)'!$B$4:$AW$195,B87-1967,0)</f>
        <v>27.39359</v>
      </c>
    </row>
    <row r="88" spans="1:6" x14ac:dyDescent="0.25">
      <c r="A88" s="46" t="s">
        <v>489</v>
      </c>
      <c r="B88" s="20">
        <v>1970</v>
      </c>
      <c r="C88" s="20" t="s">
        <v>405</v>
      </c>
      <c r="D88" s="20">
        <v>26783383</v>
      </c>
      <c r="E88" s="25">
        <v>330.88524000000001</v>
      </c>
      <c r="F88" s="51">
        <f>VLOOKUP(A88,'Munka4 (2)'!$B$4:$AW$195,B88-1967,0)</f>
        <v>23.113510000000002</v>
      </c>
    </row>
    <row r="89" spans="1:6" ht="20" x14ac:dyDescent="0.25">
      <c r="A89" s="46" t="s">
        <v>490</v>
      </c>
      <c r="B89" s="20">
        <v>1970</v>
      </c>
      <c r="C89" s="20" t="s">
        <v>390</v>
      </c>
      <c r="D89" s="20">
        <v>4062235</v>
      </c>
      <c r="E89" s="24">
        <v>1488.1845800000001</v>
      </c>
      <c r="F89" s="51">
        <f>VLOOKUP(A89,'Munka4 (2)'!$B$4:$AW$195,B89-1967,0)</f>
        <v>41.224879999999999</v>
      </c>
    </row>
    <row r="90" spans="1:6" ht="20" x14ac:dyDescent="0.25">
      <c r="A90" s="46" t="s">
        <v>491</v>
      </c>
      <c r="B90" s="20">
        <v>1970</v>
      </c>
      <c r="C90" s="20" t="s">
        <v>390</v>
      </c>
      <c r="D90" s="20">
        <v>75441</v>
      </c>
      <c r="E90" s="31">
        <v>1000</v>
      </c>
      <c r="F90" s="51" t="e">
        <f>VLOOKUP(A90,'Munka4 (2)'!$B$4:$AW$195,B90-1967,0)</f>
        <v>#N/A</v>
      </c>
    </row>
    <row r="91" spans="1:6" x14ac:dyDescent="0.25">
      <c r="A91" s="46" t="s">
        <v>492</v>
      </c>
      <c r="B91" s="20">
        <v>1970</v>
      </c>
      <c r="C91" s="20" t="s">
        <v>405</v>
      </c>
      <c r="D91" s="20">
        <v>6352117</v>
      </c>
      <c r="E91" s="24">
        <v>1806.4226900000001</v>
      </c>
      <c r="F91" s="51">
        <f>VLOOKUP(A91,'Munka4 (2)'!$B$4:$AW$195,B91-1967,0)</f>
        <v>42.319020000000002</v>
      </c>
    </row>
    <row r="92" spans="1:6" ht="20" x14ac:dyDescent="0.25">
      <c r="A92" s="46" t="s">
        <v>493</v>
      </c>
      <c r="B92" s="20">
        <v>1970</v>
      </c>
      <c r="C92" s="20" t="s">
        <v>390</v>
      </c>
      <c r="D92" s="20">
        <v>58133509</v>
      </c>
      <c r="E92" s="25">
        <v>2099.9142999999999</v>
      </c>
      <c r="F92" s="51">
        <f>VLOOKUP(A92,'Munka4 (2)'!$B$4:$AW$195,B92-1967,0)</f>
        <v>43.241999999999997</v>
      </c>
    </row>
    <row r="93" spans="1:6" ht="30" x14ac:dyDescent="0.25">
      <c r="A93" s="46" t="s">
        <v>494</v>
      </c>
      <c r="B93" s="20">
        <v>1970</v>
      </c>
      <c r="C93" s="20" t="s">
        <v>394</v>
      </c>
      <c r="D93" s="20">
        <v>2758124</v>
      </c>
      <c r="E93" s="24">
        <v>751.58930999999995</v>
      </c>
      <c r="F93" s="51">
        <f>VLOOKUP(A93,'Munka4 (2)'!$B$4:$AW$195,B93-1967,0)</f>
        <v>64.399637254544615</v>
      </c>
    </row>
    <row r="94" spans="1:6" ht="30" x14ac:dyDescent="0.25">
      <c r="A94" s="46" t="s">
        <v>495</v>
      </c>
      <c r="B94" s="20">
        <v>1970</v>
      </c>
      <c r="C94" s="20" t="s">
        <v>382</v>
      </c>
      <c r="D94" s="20">
        <v>127463611</v>
      </c>
      <c r="E94" s="25">
        <v>2003.64705</v>
      </c>
      <c r="F94" s="51">
        <f>VLOOKUP(A94,'Munka4 (2)'!$B$4:$AW$195,B94-1967,0)</f>
        <v>39.775919999999999</v>
      </c>
    </row>
    <row r="95" spans="1:6" x14ac:dyDescent="0.25">
      <c r="A95" s="46" t="s">
        <v>497</v>
      </c>
      <c r="B95" s="20">
        <v>1970</v>
      </c>
      <c r="C95" s="20" t="s">
        <v>405</v>
      </c>
      <c r="D95" s="20">
        <v>5906760</v>
      </c>
      <c r="E95" s="24">
        <v>386.47071</v>
      </c>
      <c r="F95" s="51">
        <f>VLOOKUP(A95,'Munka4 (2)'!$B$4:$AW$195,B95-1967,0)</f>
        <v>24.873100000000001</v>
      </c>
    </row>
    <row r="96" spans="1:6" ht="30" x14ac:dyDescent="0.25">
      <c r="A96" s="46" t="s">
        <v>498</v>
      </c>
      <c r="B96" s="20">
        <v>1970</v>
      </c>
      <c r="C96" s="20" t="s">
        <v>398</v>
      </c>
      <c r="D96" s="20">
        <v>15233244</v>
      </c>
      <c r="E96" s="27">
        <v>1467.6906494633649</v>
      </c>
      <c r="F96" s="51">
        <f>VLOOKUP(A96,'Munka4 (2)'!$B$4:$AW$195,B96-1967,0)</f>
        <v>34.75808</v>
      </c>
    </row>
    <row r="97" spans="1:6" ht="30" x14ac:dyDescent="0.25">
      <c r="A97" s="46" t="s">
        <v>499</v>
      </c>
      <c r="B97" s="20">
        <v>1970</v>
      </c>
      <c r="C97" s="20" t="s">
        <v>392</v>
      </c>
      <c r="D97" s="20">
        <v>34707817</v>
      </c>
      <c r="E97" s="24">
        <v>142.49742000000001</v>
      </c>
      <c r="F97" s="51">
        <f>VLOOKUP(A97,'Munka4 (2)'!$B$4:$AW$195,B97-1967,0)</f>
        <v>22.658020968678329</v>
      </c>
    </row>
    <row r="98" spans="1:6" x14ac:dyDescent="0.25">
      <c r="A98" s="46" t="s">
        <v>500</v>
      </c>
      <c r="B98" s="20">
        <v>1970</v>
      </c>
      <c r="C98" s="20" t="s">
        <v>388</v>
      </c>
      <c r="D98" s="20">
        <v>105432</v>
      </c>
      <c r="E98" s="25">
        <v>279.30833000000001</v>
      </c>
      <c r="F98" s="51" t="e">
        <f>VLOOKUP(A98,'Munka4 (2)'!$B$4:$AW$195,B98-1967,0)</f>
        <v>#N/A</v>
      </c>
    </row>
    <row r="99" spans="1:6" x14ac:dyDescent="0.25">
      <c r="A99" s="46" t="s">
        <v>503</v>
      </c>
      <c r="B99" s="20">
        <v>1970</v>
      </c>
      <c r="C99" s="20" t="s">
        <v>405</v>
      </c>
      <c r="D99" s="20">
        <v>2418393</v>
      </c>
      <c r="E99" s="24">
        <v>3830.57854</v>
      </c>
      <c r="F99" s="51">
        <f>VLOOKUP(A99,'Munka4 (2)'!$B$4:$AW$195,B99-1967,0)</f>
        <v>51.49051</v>
      </c>
    </row>
    <row r="100" spans="1:6" ht="30" x14ac:dyDescent="0.25">
      <c r="A100" s="46" t="s">
        <v>504</v>
      </c>
      <c r="B100" s="20">
        <v>1970</v>
      </c>
      <c r="C100" s="20" t="s">
        <v>398</v>
      </c>
      <c r="D100" s="20">
        <v>5213898</v>
      </c>
      <c r="E100" s="27">
        <v>569.84098363982957</v>
      </c>
      <c r="F100" s="51">
        <f>VLOOKUP(A100,'Munka4 (2)'!$B$4:$AW$195,B100-1967,0)</f>
        <v>34.99357588235307</v>
      </c>
    </row>
    <row r="101" spans="1:6" ht="30" x14ac:dyDescent="0.25">
      <c r="A101" s="48" t="s">
        <v>505</v>
      </c>
      <c r="B101" s="20">
        <v>1970</v>
      </c>
      <c r="C101" s="20" t="s">
        <v>382</v>
      </c>
      <c r="D101" s="20">
        <v>6368481</v>
      </c>
      <c r="E101" s="27">
        <v>237.12254907853639</v>
      </c>
      <c r="F101" s="51">
        <f>VLOOKUP(A101,'Munka4 (2)'!$B$4:$AW$195,B101-1967,0)</f>
        <v>24.46809</v>
      </c>
    </row>
    <row r="102" spans="1:6" x14ac:dyDescent="0.25">
      <c r="A102" s="46" t="s">
        <v>506</v>
      </c>
      <c r="B102" s="20">
        <v>1970</v>
      </c>
      <c r="C102" s="20" t="s">
        <v>456</v>
      </c>
      <c r="D102" s="20">
        <v>2274735</v>
      </c>
      <c r="E102" s="34">
        <v>2361.3631243297104</v>
      </c>
      <c r="F102" s="51">
        <f>VLOOKUP(A102,'Munka4 (2)'!$B$4:$AW$195,B102-1967,0)</f>
        <v>37.865151255411092</v>
      </c>
    </row>
    <row r="103" spans="1:6" x14ac:dyDescent="0.25">
      <c r="A103" s="46" t="s">
        <v>507</v>
      </c>
      <c r="B103" s="20">
        <v>1970</v>
      </c>
      <c r="C103" s="20" t="s">
        <v>405</v>
      </c>
      <c r="D103" s="20">
        <v>3874050</v>
      </c>
      <c r="E103" s="27">
        <v>421.04083417981747</v>
      </c>
      <c r="F103" s="51">
        <f>VLOOKUP(A103,'Munka4 (2)'!$B$4:$AW$195,B103-1967,0)</f>
        <v>27.398568143939656</v>
      </c>
    </row>
    <row r="104" spans="1:6" ht="30" x14ac:dyDescent="0.25">
      <c r="A104" s="46" t="s">
        <v>508</v>
      </c>
      <c r="B104" s="20">
        <v>1970</v>
      </c>
      <c r="C104" s="20" t="s">
        <v>392</v>
      </c>
      <c r="D104" s="20">
        <v>2022331</v>
      </c>
      <c r="E104" s="25">
        <v>66.591710000000006</v>
      </c>
      <c r="F104" s="51">
        <f>VLOOKUP(A104,'Munka4 (2)'!$B$4:$AW$195,B104-1967,0)</f>
        <v>29.761900000000001</v>
      </c>
    </row>
    <row r="105" spans="1:6" ht="30" x14ac:dyDescent="0.25">
      <c r="A105" s="46" t="s">
        <v>509</v>
      </c>
      <c r="B105" s="20">
        <v>1970</v>
      </c>
      <c r="C105" s="20" t="s">
        <v>392</v>
      </c>
      <c r="D105" s="20">
        <v>3042004</v>
      </c>
      <c r="E105" s="24">
        <v>227.57858999999999</v>
      </c>
      <c r="F105" s="51">
        <f>VLOOKUP(A105,'Munka4 (2)'!$B$4:$AW$195,B105-1967,0)</f>
        <v>23.504270000000002</v>
      </c>
    </row>
    <row r="106" spans="1:6" ht="20" x14ac:dyDescent="0.25">
      <c r="A106" s="46" t="s">
        <v>510</v>
      </c>
      <c r="B106" s="20">
        <v>1970</v>
      </c>
      <c r="C106" s="20" t="s">
        <v>386</v>
      </c>
      <c r="D106" s="20">
        <v>5900754</v>
      </c>
      <c r="E106" s="27">
        <v>2339.5902857707115</v>
      </c>
      <c r="F106" s="51">
        <f>VLOOKUP(A106,'Munka4 (2)'!$B$4:$AW$195,B106-1967,0)</f>
        <v>9.7315400000000007</v>
      </c>
    </row>
    <row r="107" spans="1:6" ht="20" x14ac:dyDescent="0.25">
      <c r="A107" s="46" t="s">
        <v>511</v>
      </c>
      <c r="B107" s="20">
        <v>1970</v>
      </c>
      <c r="C107" s="20" t="s">
        <v>390</v>
      </c>
      <c r="D107" s="20">
        <v>33987</v>
      </c>
      <c r="E107" s="24">
        <v>4236.7798700000003</v>
      </c>
      <c r="F107" s="51">
        <f>VLOOKUP(A107,'Munka4 (2)'!$B$4:$AW$195,B107-1967,0)</f>
        <v>27.969924048381682</v>
      </c>
    </row>
    <row r="108" spans="1:6" x14ac:dyDescent="0.25">
      <c r="A108" s="46" t="s">
        <v>512</v>
      </c>
      <c r="B108" s="20">
        <v>1970</v>
      </c>
      <c r="C108" s="20" t="s">
        <v>456</v>
      </c>
      <c r="D108" s="20">
        <v>3585906</v>
      </c>
      <c r="E108" s="34">
        <v>2221.9153382497429</v>
      </c>
      <c r="F108" s="51">
        <f>VLOOKUP(A108,'Munka4 (2)'!$B$4:$AW$195,B108-1967,0)</f>
        <v>57.906849157894953</v>
      </c>
    </row>
    <row r="109" spans="1:6" ht="20" x14ac:dyDescent="0.25">
      <c r="A109" s="46" t="s">
        <v>513</v>
      </c>
      <c r="B109" s="20">
        <v>1970</v>
      </c>
      <c r="C109" s="20" t="s">
        <v>390</v>
      </c>
      <c r="D109" s="20">
        <v>474413</v>
      </c>
      <c r="E109" s="24">
        <v>4493.8905100000002</v>
      </c>
      <c r="F109" s="51">
        <f>VLOOKUP(A109,'Munka4 (2)'!$B$4:$AW$195,B109-1967,0)</f>
        <v>30.408279999999998</v>
      </c>
    </row>
    <row r="110" spans="1:6" ht="30" x14ac:dyDescent="0.25">
      <c r="A110" s="46" t="s">
        <v>516</v>
      </c>
      <c r="B110" s="20">
        <v>1970</v>
      </c>
      <c r="C110" s="20" t="s">
        <v>392</v>
      </c>
      <c r="D110" s="20">
        <v>18595469</v>
      </c>
      <c r="E110" s="25">
        <v>169.07066</v>
      </c>
      <c r="F110" s="51">
        <f>VLOOKUP(A110,'Munka4 (2)'!$B$4:$AW$195,B110-1967,0)</f>
        <v>37.539430000000003</v>
      </c>
    </row>
    <row r="111" spans="1:6" ht="30" x14ac:dyDescent="0.25">
      <c r="A111" s="46" t="s">
        <v>517</v>
      </c>
      <c r="B111" s="20">
        <v>1970</v>
      </c>
      <c r="C111" s="20" t="s">
        <v>392</v>
      </c>
      <c r="D111" s="20">
        <v>13013926</v>
      </c>
      <c r="E111" s="24">
        <v>63.105249999999998</v>
      </c>
      <c r="F111" s="51">
        <f>VLOOKUP(A111,'Munka4 (2)'!$B$4:$AW$195,B111-1967,0)</f>
        <v>13.793233747318709</v>
      </c>
    </row>
    <row r="112" spans="1:6" ht="30" x14ac:dyDescent="0.25">
      <c r="A112" s="46" t="s">
        <v>518</v>
      </c>
      <c r="B112" s="20">
        <v>1970</v>
      </c>
      <c r="C112" s="20" t="s">
        <v>382</v>
      </c>
      <c r="D112" s="20">
        <v>24385858</v>
      </c>
      <c r="E112" s="25">
        <v>354.23050999999998</v>
      </c>
      <c r="F112" s="51">
        <f>VLOOKUP(A112,'Munka4 (2)'!$B$4:$AW$195,B112-1967,0)</f>
        <v>32.425449551920337</v>
      </c>
    </row>
    <row r="113" spans="1:6" ht="30" x14ac:dyDescent="0.25">
      <c r="A113" s="46" t="s">
        <v>519</v>
      </c>
      <c r="B113" s="20">
        <v>1970</v>
      </c>
      <c r="C113" s="20" t="s">
        <v>382</v>
      </c>
      <c r="D113" s="20">
        <v>359008</v>
      </c>
      <c r="E113" s="27">
        <v>201.85215621788848</v>
      </c>
      <c r="F113" s="51">
        <f>VLOOKUP(A113,'Munka4 (2)'!$B$4:$AW$195,B113-1967,0)</f>
        <v>35.707009999999997</v>
      </c>
    </row>
    <row r="114" spans="1:6" ht="30" x14ac:dyDescent="0.25">
      <c r="A114" s="46" t="s">
        <v>520</v>
      </c>
      <c r="B114" s="20">
        <v>1970</v>
      </c>
      <c r="C114" s="20" t="s">
        <v>392</v>
      </c>
      <c r="D114" s="20">
        <v>11716829</v>
      </c>
      <c r="E114" s="25">
        <v>60.475659999999998</v>
      </c>
      <c r="F114" s="51">
        <f>VLOOKUP(A114,'Munka4 (2)'!$B$4:$AW$195,B114-1967,0)</f>
        <v>14.478132614035104</v>
      </c>
    </row>
    <row r="115" spans="1:6" ht="20" x14ac:dyDescent="0.25">
      <c r="A115" s="46" t="s">
        <v>521</v>
      </c>
      <c r="B115" s="20">
        <v>1970</v>
      </c>
      <c r="C115" s="20" t="s">
        <v>390</v>
      </c>
      <c r="D115" s="20">
        <v>400214</v>
      </c>
      <c r="E115" s="24">
        <v>828.44483000000002</v>
      </c>
      <c r="F115" s="51">
        <f>VLOOKUP(A115,'Munka4 (2)'!$B$4:$AW$195,B115-1967,0)</f>
        <v>45.429360000000003</v>
      </c>
    </row>
    <row r="116" spans="1:6" ht="20" x14ac:dyDescent="0.25">
      <c r="A116" s="46" t="s">
        <v>522</v>
      </c>
      <c r="B116" s="20">
        <v>1970</v>
      </c>
      <c r="C116" s="20" t="s">
        <v>388</v>
      </c>
      <c r="D116" s="20">
        <v>60422</v>
      </c>
      <c r="E116" s="27">
        <v>99.566902043792652</v>
      </c>
      <c r="F116" s="51">
        <f>VLOOKUP(A116,'Munka4 (2)'!$B$4:$AW$195,B116-1967,0)</f>
        <v>25.280990000000003</v>
      </c>
    </row>
    <row r="117" spans="1:6" ht="30" x14ac:dyDescent="0.25">
      <c r="A117" s="46" t="s">
        <v>524</v>
      </c>
      <c r="B117" s="20">
        <v>1970</v>
      </c>
      <c r="C117" s="20" t="s">
        <v>392</v>
      </c>
      <c r="D117" s="20">
        <v>3177388</v>
      </c>
      <c r="E117" s="25">
        <v>182.21498</v>
      </c>
      <c r="F117" s="51">
        <f>VLOOKUP(A117,'Munka4 (2)'!$B$4:$AW$195,B117-1967,0)</f>
        <v>3.62791</v>
      </c>
    </row>
    <row r="118" spans="1:6" ht="30" x14ac:dyDescent="0.25">
      <c r="A118" s="46" t="s">
        <v>525</v>
      </c>
      <c r="B118" s="20">
        <v>1970</v>
      </c>
      <c r="C118" s="20" t="s">
        <v>392</v>
      </c>
      <c r="D118" s="20">
        <v>1240827</v>
      </c>
      <c r="E118" s="27">
        <v>589.50722711467824</v>
      </c>
      <c r="F118" s="51">
        <f>VLOOKUP(A118,'Munka4 (2)'!$B$4:$AW$195,B118-1967,0)</f>
        <v>23.563220000000001</v>
      </c>
    </row>
    <row r="119" spans="1:6" ht="30" x14ac:dyDescent="0.25">
      <c r="A119" s="46" t="s">
        <v>527</v>
      </c>
      <c r="B119" s="20">
        <v>1970</v>
      </c>
      <c r="C119" s="20" t="s">
        <v>394</v>
      </c>
      <c r="D119" s="20">
        <v>107449525</v>
      </c>
      <c r="E119" s="24">
        <v>683.10221000000001</v>
      </c>
      <c r="F119" s="51">
        <f>VLOOKUP(A119,'Munka4 (2)'!$B$4:$AW$195,B119-1967,0)</f>
        <v>44.419594263157762</v>
      </c>
    </row>
    <row r="120" spans="1:6" ht="14.5" x14ac:dyDescent="0.25">
      <c r="A120" s="47" t="s">
        <v>528</v>
      </c>
      <c r="B120" s="20">
        <v>1970</v>
      </c>
      <c r="C120" s="20" t="s">
        <v>388</v>
      </c>
      <c r="D120" s="20">
        <v>108004</v>
      </c>
      <c r="E120" s="27">
        <v>932.6870856799942</v>
      </c>
      <c r="F120" s="51">
        <f>VLOOKUP(A120,'Munka4 (2)'!$B$4:$AW$195,B120-1967,0)</f>
        <v>46.816947269412267</v>
      </c>
    </row>
    <row r="121" spans="1:6" ht="20" x14ac:dyDescent="0.25">
      <c r="A121" s="46" t="s">
        <v>530</v>
      </c>
      <c r="B121" s="20">
        <v>1970</v>
      </c>
      <c r="C121" s="20" t="s">
        <v>390</v>
      </c>
      <c r="D121" s="20">
        <v>32543</v>
      </c>
      <c r="E121" s="24">
        <v>12479.725259999999</v>
      </c>
      <c r="F121" s="51" t="e">
        <f>VLOOKUP(A121,'Munka4 (2)'!$B$4:$AW$195,B121-1967,0)</f>
        <v>#N/A</v>
      </c>
    </row>
    <row r="122" spans="1:6" ht="30" x14ac:dyDescent="0.25">
      <c r="A122" s="46" t="s">
        <v>531</v>
      </c>
      <c r="B122" s="20">
        <v>1970</v>
      </c>
      <c r="C122" s="20" t="s">
        <v>382</v>
      </c>
      <c r="D122" s="20">
        <v>2832224</v>
      </c>
      <c r="E122" s="27">
        <v>1196.541044448797</v>
      </c>
      <c r="F122" s="51">
        <f>VLOOKUP(A122,'Munka4 (2)'!$B$4:$AW$195,B122-1967,0)</f>
        <v>56.474040000000002</v>
      </c>
    </row>
    <row r="123" spans="1:6" ht="20" x14ac:dyDescent="0.35">
      <c r="A123" s="46" t="s">
        <v>622</v>
      </c>
      <c r="B123" s="20">
        <v>1970</v>
      </c>
      <c r="C123" s="42" t="s">
        <v>384</v>
      </c>
      <c r="D123" s="29">
        <v>622159</v>
      </c>
      <c r="E123" s="34">
        <v>1721.2404032456054</v>
      </c>
      <c r="F123" s="51" t="e">
        <f>VLOOKUP(A123,'Munka4 (2)'!$B$4:$AW$195,B123-1967,0)</f>
        <v>#N/A</v>
      </c>
    </row>
    <row r="124" spans="1:6" ht="20" x14ac:dyDescent="0.25">
      <c r="A124" s="46" t="s">
        <v>533</v>
      </c>
      <c r="B124" s="20">
        <v>1970</v>
      </c>
      <c r="C124" s="20" t="s">
        <v>386</v>
      </c>
      <c r="D124" s="20">
        <v>33241259</v>
      </c>
      <c r="E124" s="24">
        <v>245.48347999999999</v>
      </c>
      <c r="F124" s="51">
        <f>VLOOKUP(A124,'Munka4 (2)'!$B$4:$AW$195,B124-1967,0)</f>
        <v>18.862939999999998</v>
      </c>
    </row>
    <row r="125" spans="1:6" ht="30" x14ac:dyDescent="0.25">
      <c r="A125" s="46" t="s">
        <v>534</v>
      </c>
      <c r="B125" s="20">
        <v>1970</v>
      </c>
      <c r="C125" s="20" t="s">
        <v>392</v>
      </c>
      <c r="D125" s="20">
        <v>19686505</v>
      </c>
      <c r="E125" s="27">
        <v>266.94993462638831</v>
      </c>
      <c r="F125" s="51">
        <f>VLOOKUP(A125,'Munka4 (2)'!$B$4:$AW$195,B125-1967,0)</f>
        <v>46.153849999999998</v>
      </c>
    </row>
    <row r="126" spans="1:6" ht="30" x14ac:dyDescent="0.25">
      <c r="A126" s="46" t="s">
        <v>535</v>
      </c>
      <c r="B126" s="20">
        <v>1970</v>
      </c>
      <c r="C126" s="20" t="s">
        <v>392</v>
      </c>
      <c r="D126" s="20">
        <v>2044147</v>
      </c>
      <c r="E126" s="27">
        <v>1784.669341332632</v>
      </c>
      <c r="F126" s="51">
        <f>VLOOKUP(A126,'Munka4 (2)'!$B$4:$AW$195,B126-1967,0)</f>
        <v>50.711860000000001</v>
      </c>
    </row>
    <row r="127" spans="1:6" ht="30" x14ac:dyDescent="0.25">
      <c r="A127" s="46" t="s">
        <v>537</v>
      </c>
      <c r="B127" s="20">
        <v>1970</v>
      </c>
      <c r="C127" s="20" t="s">
        <v>382</v>
      </c>
      <c r="D127" s="20">
        <v>28287147</v>
      </c>
      <c r="E127" s="25">
        <v>72.243030000000005</v>
      </c>
      <c r="F127" s="51">
        <f>VLOOKUP(A127,'Munka4 (2)'!$B$4:$AW$195,B127-1967,0)</f>
        <v>26.805349999999997</v>
      </c>
    </row>
    <row r="128" spans="1:6" ht="20" x14ac:dyDescent="0.25">
      <c r="A128" s="46" t="s">
        <v>538</v>
      </c>
      <c r="B128" s="20">
        <v>1970</v>
      </c>
      <c r="C128" s="20" t="s">
        <v>390</v>
      </c>
      <c r="D128" s="20">
        <v>16491461</v>
      </c>
      <c r="E128" s="24">
        <v>2889.7148000000002</v>
      </c>
      <c r="F128" s="51">
        <f>VLOOKUP(A128,'Munka4 (2)'!$B$4:$AW$195,B128-1967,0)</f>
        <v>31.655149999999999</v>
      </c>
    </row>
    <row r="129" spans="1:6" ht="20" x14ac:dyDescent="0.25">
      <c r="A129" s="46" t="s">
        <v>540</v>
      </c>
      <c r="B129" s="20">
        <v>1970</v>
      </c>
      <c r="C129" s="20" t="s">
        <v>388</v>
      </c>
      <c r="D129" s="20">
        <v>219246</v>
      </c>
      <c r="E129" s="25">
        <v>3203.7114499999998</v>
      </c>
      <c r="F129" s="51" t="e">
        <f>VLOOKUP(A129,'Munka4 (2)'!$B$4:$AW$195,B129-1967,0)</f>
        <v>#N/A</v>
      </c>
    </row>
    <row r="130" spans="1:6" ht="20" x14ac:dyDescent="0.25">
      <c r="A130" s="46" t="s">
        <v>541</v>
      </c>
      <c r="B130" s="20">
        <v>1970</v>
      </c>
      <c r="C130" s="20" t="s">
        <v>388</v>
      </c>
      <c r="D130" s="20">
        <v>4076140</v>
      </c>
      <c r="E130" s="27">
        <v>2689.8523128571687</v>
      </c>
      <c r="F130" s="51">
        <f>VLOOKUP(A130,'Munka4 (2)'!$B$4:$AW$195,B130-1967,0)</f>
        <v>27.396319999999999</v>
      </c>
    </row>
    <row r="131" spans="1:6" ht="30" x14ac:dyDescent="0.25">
      <c r="A131" s="46" t="s">
        <v>542</v>
      </c>
      <c r="B131" s="20">
        <v>1970</v>
      </c>
      <c r="C131" s="20" t="s">
        <v>394</v>
      </c>
      <c r="D131" s="20">
        <v>5570129</v>
      </c>
      <c r="E131" s="25">
        <v>324.66183999999998</v>
      </c>
      <c r="F131" s="51">
        <f>VLOOKUP(A131,'Munka4 (2)'!$B$4:$AW$195,B131-1967,0)</f>
        <v>48.715911306818271</v>
      </c>
    </row>
    <row r="132" spans="1:6" ht="30" x14ac:dyDescent="0.25">
      <c r="A132" s="46" t="s">
        <v>543</v>
      </c>
      <c r="B132" s="20">
        <v>1970</v>
      </c>
      <c r="C132" s="20" t="s">
        <v>392</v>
      </c>
      <c r="D132" s="20">
        <v>12525094</v>
      </c>
      <c r="E132" s="24">
        <v>144.51086000000001</v>
      </c>
      <c r="F132" s="51">
        <f>VLOOKUP(A132,'Munka4 (2)'!$B$4:$AW$195,B132-1967,0)</f>
        <v>7.2777060102960149</v>
      </c>
    </row>
    <row r="133" spans="1:6" ht="30" x14ac:dyDescent="0.25">
      <c r="A133" s="46" t="s">
        <v>544</v>
      </c>
      <c r="B133" s="20">
        <v>1970</v>
      </c>
      <c r="C133" s="20" t="s">
        <v>392</v>
      </c>
      <c r="D133" s="20">
        <v>131859731</v>
      </c>
      <c r="E133" s="25">
        <v>223.5068</v>
      </c>
      <c r="F133" s="51">
        <f>VLOOKUP(A133,'Munka4 (2)'!$B$4:$AW$195,B133-1967,0)</f>
        <v>9.5563668335184957</v>
      </c>
    </row>
    <row r="134" spans="1:6" ht="20" x14ac:dyDescent="0.25">
      <c r="A134" s="46" t="s">
        <v>546</v>
      </c>
      <c r="B134" s="20">
        <v>1970</v>
      </c>
      <c r="C134" s="20" t="s">
        <v>390</v>
      </c>
      <c r="D134" s="20">
        <v>4610820</v>
      </c>
      <c r="E134" s="24">
        <v>3306.2194800000002</v>
      </c>
      <c r="F134" s="51">
        <f>VLOOKUP(A134,'Munka4 (2)'!$B$4:$AW$195,B134-1967,0)</f>
        <v>17.71001</v>
      </c>
    </row>
    <row r="135" spans="1:6" x14ac:dyDescent="0.25">
      <c r="A135" s="46" t="s">
        <v>547</v>
      </c>
      <c r="B135" s="20">
        <v>1970</v>
      </c>
      <c r="C135" s="20" t="s">
        <v>405</v>
      </c>
      <c r="D135" s="20">
        <v>3102229</v>
      </c>
      <c r="E135" s="25">
        <v>354.10622000000001</v>
      </c>
      <c r="F135" s="51">
        <f>VLOOKUP(A135,'Munka4 (2)'!$B$4:$AW$195,B135-1967,0)</f>
        <v>31.165209698819581</v>
      </c>
    </row>
    <row r="136" spans="1:6" ht="30" x14ac:dyDescent="0.25">
      <c r="A136" s="46" t="s">
        <v>548</v>
      </c>
      <c r="B136" s="20">
        <v>1970</v>
      </c>
      <c r="C136" s="20" t="s">
        <v>382</v>
      </c>
      <c r="D136" s="20">
        <v>165803560</v>
      </c>
      <c r="E136" s="24">
        <v>172.60040000000001</v>
      </c>
      <c r="F136" s="51">
        <f>VLOOKUP(A136,'Munka4 (2)'!$B$4:$AW$195,B136-1967,0)</f>
        <v>24.28613</v>
      </c>
    </row>
    <row r="137" spans="1:6" x14ac:dyDescent="0.25">
      <c r="A137" s="46" t="s">
        <v>549</v>
      </c>
      <c r="B137" s="20">
        <v>1970</v>
      </c>
      <c r="C137" s="20" t="s">
        <v>388</v>
      </c>
      <c r="D137" s="20">
        <v>20579</v>
      </c>
      <c r="E137" s="27">
        <v>3442.0202035416442</v>
      </c>
      <c r="F137" s="51">
        <f>VLOOKUP(A137,'Munka4 (2)'!$B$4:$AW$195,B137-1967,0)</f>
        <v>35.946809999999999</v>
      </c>
    </row>
    <row r="138" spans="1:6" ht="14.5" x14ac:dyDescent="0.35">
      <c r="A138" s="46" t="s">
        <v>623</v>
      </c>
      <c r="B138" s="20">
        <v>1970</v>
      </c>
      <c r="C138" s="42" t="s">
        <v>405</v>
      </c>
      <c r="D138" s="29">
        <v>1000000</v>
      </c>
      <c r="E138" s="27">
        <v>735.95839048803464</v>
      </c>
      <c r="F138" s="51">
        <f>VLOOKUP(A138,'Munka4 (2)'!$B$4:$AW$195,B138-1967,0)</f>
        <v>32.269482699247874</v>
      </c>
    </row>
    <row r="139" spans="1:6" ht="30" x14ac:dyDescent="0.25">
      <c r="A139" s="46" t="s">
        <v>550</v>
      </c>
      <c r="B139" s="20">
        <v>1970</v>
      </c>
      <c r="C139" s="20" t="s">
        <v>394</v>
      </c>
      <c r="D139" s="20">
        <v>3191319</v>
      </c>
      <c r="E139" s="25">
        <v>708.27359000000001</v>
      </c>
      <c r="F139" s="51">
        <f>VLOOKUP(A139,'Munka4 (2)'!$B$4:$AW$195,B139-1967,0)</f>
        <v>58.213430000000002</v>
      </c>
    </row>
    <row r="140" spans="1:6" ht="30" x14ac:dyDescent="0.25">
      <c r="A140" s="46" t="s">
        <v>551</v>
      </c>
      <c r="B140" s="20">
        <v>1970</v>
      </c>
      <c r="C140" s="20" t="s">
        <v>388</v>
      </c>
      <c r="D140" s="20">
        <v>5670544</v>
      </c>
      <c r="E140" s="24">
        <v>265.13432999999998</v>
      </c>
      <c r="F140" s="51">
        <f>VLOOKUP(A140,'Munka4 (2)'!$B$4:$AW$195,B140-1967,0)</f>
        <v>14.675468384943713</v>
      </c>
    </row>
    <row r="141" spans="1:6" ht="30" x14ac:dyDescent="0.25">
      <c r="A141" s="46" t="s">
        <v>552</v>
      </c>
      <c r="B141" s="20">
        <v>1970</v>
      </c>
      <c r="C141" s="20" t="s">
        <v>394</v>
      </c>
      <c r="D141" s="20">
        <v>6506464</v>
      </c>
      <c r="E141" s="25">
        <v>221.80091999999999</v>
      </c>
      <c r="F141" s="51">
        <f>VLOOKUP(A141,'Munka4 (2)'!$B$4:$AW$195,B141-1967,0)</f>
        <v>50.32461</v>
      </c>
    </row>
    <row r="142" spans="1:6" ht="30" x14ac:dyDescent="0.25">
      <c r="A142" s="46" t="s">
        <v>553</v>
      </c>
      <c r="B142" s="20">
        <v>1970</v>
      </c>
      <c r="C142" s="20" t="s">
        <v>394</v>
      </c>
      <c r="D142" s="20">
        <v>28302603</v>
      </c>
      <c r="E142" s="24">
        <v>542.32092</v>
      </c>
      <c r="F142" s="51">
        <f>VLOOKUP(A142,'Munka4 (2)'!$B$4:$AW$195,B142-1967,0)</f>
        <v>30.262250000000002</v>
      </c>
    </row>
    <row r="143" spans="1:6" ht="30" x14ac:dyDescent="0.25">
      <c r="A143" s="46" t="s">
        <v>554</v>
      </c>
      <c r="B143" s="20">
        <v>1970</v>
      </c>
      <c r="C143" s="20" t="s">
        <v>382</v>
      </c>
      <c r="D143" s="20">
        <v>89468677</v>
      </c>
      <c r="E143" s="25">
        <v>186.76928000000001</v>
      </c>
      <c r="F143" s="51">
        <f>VLOOKUP(A143,'Munka4 (2)'!$B$4:$AW$195,B143-1967,0)</f>
        <v>65.915030000000002</v>
      </c>
    </row>
    <row r="144" spans="1:6" ht="20" x14ac:dyDescent="0.25">
      <c r="A144" s="46" t="s">
        <v>555</v>
      </c>
      <c r="B144" s="20">
        <v>1970</v>
      </c>
      <c r="C144" s="20" t="s">
        <v>384</v>
      </c>
      <c r="D144" s="20">
        <v>38536869</v>
      </c>
      <c r="E144" s="34">
        <v>1862.8931160854531</v>
      </c>
      <c r="F144" s="51">
        <f>VLOOKUP(A144,'Munka4 (2)'!$B$4:$AW$195,B144-1967,0)</f>
        <v>57.039760000000001</v>
      </c>
    </row>
    <row r="145" spans="1:6" ht="20" x14ac:dyDescent="0.25">
      <c r="A145" s="46" t="s">
        <v>556</v>
      </c>
      <c r="B145" s="20">
        <v>1970</v>
      </c>
      <c r="C145" s="20" t="s">
        <v>390</v>
      </c>
      <c r="D145" s="20">
        <v>10605870</v>
      </c>
      <c r="E145" s="25">
        <v>934.17398000000003</v>
      </c>
      <c r="F145" s="51">
        <f>VLOOKUP(A145,'Munka4 (2)'!$B$4:$AW$195,B145-1967,0)</f>
        <v>53.347360000000002</v>
      </c>
    </row>
    <row r="146" spans="1:6" ht="30" x14ac:dyDescent="0.25">
      <c r="A146" s="46" t="s">
        <v>557</v>
      </c>
      <c r="B146" s="20">
        <v>1970</v>
      </c>
      <c r="C146" s="20" t="s">
        <v>394</v>
      </c>
      <c r="D146" s="20">
        <v>3927188</v>
      </c>
      <c r="E146" s="24">
        <v>1852.3546699999999</v>
      </c>
      <c r="F146" s="51">
        <f>VLOOKUP(A146,'Munka4 (2)'!$B$4:$AW$195,B146-1967,0)</f>
        <v>55.875590000000003</v>
      </c>
    </row>
    <row r="147" spans="1:6" x14ac:dyDescent="0.25">
      <c r="A147" s="46" t="s">
        <v>558</v>
      </c>
      <c r="B147" s="20">
        <v>1970</v>
      </c>
      <c r="C147" s="20" t="s">
        <v>405</v>
      </c>
      <c r="D147" s="20">
        <v>885359</v>
      </c>
      <c r="E147" s="25">
        <v>2760.3957300000002</v>
      </c>
      <c r="F147" s="51">
        <f>VLOOKUP(A147,'Munka4 (2)'!$B$4:$AW$195,B147-1967,0)</f>
        <v>60.474408173760821</v>
      </c>
    </row>
    <row r="148" spans="1:6" ht="30" x14ac:dyDescent="0.25">
      <c r="A148" s="48" t="s">
        <v>502</v>
      </c>
      <c r="B148" s="20">
        <v>1970</v>
      </c>
      <c r="C148" s="20" t="s">
        <v>382</v>
      </c>
      <c r="D148" s="20">
        <v>48846823</v>
      </c>
      <c r="E148" s="24">
        <v>291.85901000000001</v>
      </c>
      <c r="F148" s="51">
        <f>VLOOKUP(A148,'Munka4 (2)'!$B$4:$AW$195,B148-1967,0)</f>
        <v>29.904489999999999</v>
      </c>
    </row>
    <row r="149" spans="1:6" ht="30" x14ac:dyDescent="0.25">
      <c r="A149" s="46" t="s">
        <v>529</v>
      </c>
      <c r="B149" s="20">
        <v>1970</v>
      </c>
      <c r="C149" s="20" t="s">
        <v>398</v>
      </c>
      <c r="D149" s="20">
        <v>4466706</v>
      </c>
      <c r="E149" s="27">
        <v>1271.8910976219777</v>
      </c>
      <c r="F149" s="51">
        <f>VLOOKUP(A149,'Munka4 (2)'!$B$4:$AW$195,B149-1967,0)</f>
        <v>50.348231208791219</v>
      </c>
    </row>
    <row r="150" spans="1:6" ht="20" x14ac:dyDescent="0.25">
      <c r="A150" s="46" t="s">
        <v>560</v>
      </c>
      <c r="B150" s="20">
        <v>1970</v>
      </c>
      <c r="C150" s="20" t="s">
        <v>384</v>
      </c>
      <c r="D150" s="20">
        <v>22303552</v>
      </c>
      <c r="E150" s="27">
        <v>1358.1475162094066</v>
      </c>
      <c r="F150" s="51">
        <f>VLOOKUP(A150,'Munka4 (2)'!$B$4:$AW$195,B150-1967,0)</f>
        <v>44.497680000000003</v>
      </c>
    </row>
    <row r="151" spans="1:6" ht="30" x14ac:dyDescent="0.25">
      <c r="A151" s="46" t="s">
        <v>561</v>
      </c>
      <c r="B151" s="20">
        <v>1970</v>
      </c>
      <c r="C151" s="20" t="s">
        <v>398</v>
      </c>
      <c r="D151" s="20">
        <v>142893540</v>
      </c>
      <c r="E151" s="34">
        <v>3447.5454491598125</v>
      </c>
      <c r="F151" s="51">
        <f>VLOOKUP(A151,'Munka4 (2)'!$B$4:$AW$195,B151-1967,0)</f>
        <v>58.67727467532454</v>
      </c>
    </row>
    <row r="152" spans="1:6" ht="30" x14ac:dyDescent="0.25">
      <c r="A152" s="46" t="s">
        <v>562</v>
      </c>
      <c r="B152" s="20">
        <v>1970</v>
      </c>
      <c r="C152" s="20" t="s">
        <v>392</v>
      </c>
      <c r="D152" s="20">
        <v>8648248</v>
      </c>
      <c r="E152" s="25">
        <v>58.569000000000003</v>
      </c>
      <c r="F152" s="51">
        <f>VLOOKUP(A152,'Munka4 (2)'!$B$4:$AW$195,B152-1967,0)</f>
        <v>23.846150000000002</v>
      </c>
    </row>
    <row r="153" spans="1:6" ht="30" x14ac:dyDescent="0.25">
      <c r="A153" s="47" t="s">
        <v>564</v>
      </c>
      <c r="B153" s="20">
        <v>1970</v>
      </c>
      <c r="C153" s="20" t="s">
        <v>394</v>
      </c>
      <c r="D153" s="20">
        <v>39129</v>
      </c>
      <c r="E153" s="24">
        <v>363.17455000000001</v>
      </c>
      <c r="F153" s="51">
        <f>VLOOKUP(A153,'Munka4 (2)'!$B$4:$AW$195,B153-1967,0)</f>
        <v>43.200054517241369</v>
      </c>
    </row>
    <row r="154" spans="1:6" ht="30" x14ac:dyDescent="0.25">
      <c r="A154" s="46" t="s">
        <v>565</v>
      </c>
      <c r="B154" s="20">
        <v>1970</v>
      </c>
      <c r="C154" s="20" t="s">
        <v>392</v>
      </c>
      <c r="D154" s="20">
        <v>168458</v>
      </c>
      <c r="E154" s="34">
        <v>970.10170960937512</v>
      </c>
      <c r="F154" s="51">
        <f>VLOOKUP(A154,'Munka4 (2)'!$B$4:$AW$195,B154-1967,0)</f>
        <v>46.83180797905527</v>
      </c>
    </row>
    <row r="155" spans="1:6" ht="50" x14ac:dyDescent="0.25">
      <c r="A155" s="46" t="s">
        <v>567</v>
      </c>
      <c r="B155" s="20">
        <v>1970</v>
      </c>
      <c r="C155" s="20" t="s">
        <v>394</v>
      </c>
      <c r="D155" s="20">
        <v>117848</v>
      </c>
      <c r="E155" s="24">
        <v>203.96431000000001</v>
      </c>
      <c r="F155" s="51">
        <f>VLOOKUP(A155,'Munka4 (2)'!$B$4:$AW$195,B155-1967,0)</f>
        <v>69.354839999999953</v>
      </c>
    </row>
    <row r="156" spans="1:6" x14ac:dyDescent="0.25">
      <c r="A156" s="46" t="s">
        <v>568</v>
      </c>
      <c r="B156" s="20">
        <v>1970</v>
      </c>
      <c r="C156" s="20" t="s">
        <v>388</v>
      </c>
      <c r="D156" s="20">
        <v>176908</v>
      </c>
      <c r="E156" s="27">
        <v>587.20386792393401</v>
      </c>
      <c r="F156" s="51">
        <f>VLOOKUP(A156,'Munka4 (2)'!$B$4:$AW$195,B156-1967,0)</f>
        <v>46.316261231510111</v>
      </c>
    </row>
    <row r="157" spans="1:6" ht="20" x14ac:dyDescent="0.25">
      <c r="A157" s="46" t="s">
        <v>569</v>
      </c>
      <c r="B157" s="20">
        <v>1970</v>
      </c>
      <c r="C157" s="20" t="s">
        <v>390</v>
      </c>
      <c r="D157" s="20">
        <v>29251</v>
      </c>
      <c r="E157" s="27">
        <v>3457.7000979769509</v>
      </c>
      <c r="F157" s="51" t="e">
        <f>VLOOKUP(A157,'Munka4 (2)'!$B$4:$AW$195,B157-1967,0)</f>
        <v>#N/A</v>
      </c>
    </row>
    <row r="158" spans="1:6" ht="30" x14ac:dyDescent="0.25">
      <c r="A158" s="47" t="s">
        <v>570</v>
      </c>
      <c r="B158" s="20">
        <v>1970</v>
      </c>
      <c r="C158" s="20" t="s">
        <v>392</v>
      </c>
      <c r="D158" s="20">
        <v>193413</v>
      </c>
      <c r="E158" s="34">
        <v>577.23802825075245</v>
      </c>
      <c r="F158" s="51" t="e">
        <f>VLOOKUP(A158,'Munka4 (2)'!$B$4:$AW$195,B158-1967,0)</f>
        <v>#N/A</v>
      </c>
    </row>
    <row r="159" spans="1:6" ht="20" x14ac:dyDescent="0.25">
      <c r="A159" s="46" t="s">
        <v>571</v>
      </c>
      <c r="B159" s="20">
        <v>1970</v>
      </c>
      <c r="C159" s="20" t="s">
        <v>405</v>
      </c>
      <c r="D159" s="20">
        <v>27019731</v>
      </c>
      <c r="E159" s="25">
        <v>921.34514999999999</v>
      </c>
      <c r="F159" s="51">
        <f>VLOOKUP(A159,'Munka4 (2)'!$B$4:$AW$195,B159-1967,0)</f>
        <v>3.2412999999999998</v>
      </c>
    </row>
    <row r="160" spans="1:6" ht="30" x14ac:dyDescent="0.25">
      <c r="A160" s="46" t="s">
        <v>572</v>
      </c>
      <c r="B160" s="20">
        <v>1970</v>
      </c>
      <c r="C160" s="20" t="s">
        <v>392</v>
      </c>
      <c r="D160" s="20">
        <v>11987121</v>
      </c>
      <c r="E160" s="24">
        <v>242.98069000000001</v>
      </c>
      <c r="F160" s="51">
        <f>VLOOKUP(A160,'Munka4 (2)'!$B$4:$AW$195,B160-1967,0)</f>
        <v>10.204079999999999</v>
      </c>
    </row>
    <row r="161" spans="1:6" ht="20" x14ac:dyDescent="0.25">
      <c r="A161" s="46" t="s">
        <v>573</v>
      </c>
      <c r="B161" s="20">
        <v>1970</v>
      </c>
      <c r="C161" s="20" t="s">
        <v>384</v>
      </c>
      <c r="D161" s="20">
        <v>9396411</v>
      </c>
      <c r="E161" s="34">
        <v>2581.0125146837095</v>
      </c>
      <c r="F161" s="51">
        <f>VLOOKUP(A161,'Munka4 (2)'!$B$4:$AW$195,B161-1967,0)</f>
        <v>40.636400000000002</v>
      </c>
    </row>
    <row r="162" spans="1:6" ht="30" x14ac:dyDescent="0.25">
      <c r="A162" s="46" t="s">
        <v>574</v>
      </c>
      <c r="B162" s="20">
        <v>1970</v>
      </c>
      <c r="C162" s="20" t="s">
        <v>392</v>
      </c>
      <c r="D162" s="20">
        <v>81541</v>
      </c>
      <c r="E162" s="24">
        <v>343.88117999999997</v>
      </c>
      <c r="F162" s="51">
        <f>VLOOKUP(A162,'Munka4 (2)'!$B$4:$AW$195,B162-1967,0)</f>
        <v>97.777780000000007</v>
      </c>
    </row>
    <row r="163" spans="1:6" ht="30" x14ac:dyDescent="0.25">
      <c r="A163" s="46" t="s">
        <v>575</v>
      </c>
      <c r="B163" s="20">
        <v>1970</v>
      </c>
      <c r="C163" s="20" t="s">
        <v>392</v>
      </c>
      <c r="D163" s="20">
        <v>6005250</v>
      </c>
      <c r="E163" s="25">
        <v>172.78611000000001</v>
      </c>
      <c r="F163" s="51">
        <f>VLOOKUP(A163,'Munka4 (2)'!$B$4:$AW$195,B163-1967,0)</f>
        <v>17.09845</v>
      </c>
    </row>
    <row r="164" spans="1:6" ht="30" x14ac:dyDescent="0.25">
      <c r="A164" s="46" t="s">
        <v>576</v>
      </c>
      <c r="B164" s="20">
        <v>1970</v>
      </c>
      <c r="C164" s="20" t="s">
        <v>382</v>
      </c>
      <c r="D164" s="20">
        <v>4492150</v>
      </c>
      <c r="E164" s="24">
        <v>925.28137000000004</v>
      </c>
      <c r="F164" s="51">
        <f>VLOOKUP(A164,'Munka4 (2)'!$B$4:$AW$195,B164-1967,0)</f>
        <v>35.024030000000003</v>
      </c>
    </row>
    <row r="165" spans="1:6" ht="20" x14ac:dyDescent="0.25">
      <c r="A165" s="46" t="s">
        <v>577</v>
      </c>
      <c r="B165" s="20">
        <v>1970</v>
      </c>
      <c r="C165" s="20" t="s">
        <v>384</v>
      </c>
      <c r="D165" s="20">
        <v>5439448</v>
      </c>
      <c r="E165" s="34">
        <v>2490.3899729007053</v>
      </c>
      <c r="F165" s="51">
        <f>VLOOKUP(A165,'Munka4 (2)'!$B$4:$AW$195,B165-1967,0)</f>
        <v>33.595735533597008</v>
      </c>
    </row>
    <row r="166" spans="1:6" ht="20" x14ac:dyDescent="0.25">
      <c r="A166" s="46" t="s">
        <v>578</v>
      </c>
      <c r="B166" s="20">
        <v>1970</v>
      </c>
      <c r="C166" s="20" t="s">
        <v>384</v>
      </c>
      <c r="D166" s="20">
        <v>2010347</v>
      </c>
      <c r="E166" s="27">
        <v>3049.9384442301234</v>
      </c>
      <c r="F166" s="51">
        <f>VLOOKUP(A166,'Munka4 (2)'!$B$4:$AW$195,B166-1967,0)</f>
        <v>50.066382476190427</v>
      </c>
    </row>
    <row r="167" spans="1:6" ht="20" x14ac:dyDescent="0.25">
      <c r="A167" s="46" t="s">
        <v>579</v>
      </c>
      <c r="B167" s="20">
        <v>1970</v>
      </c>
      <c r="C167" s="20" t="s">
        <v>388</v>
      </c>
      <c r="D167" s="20">
        <v>552438</v>
      </c>
      <c r="E167" s="27">
        <v>238.62996857143298</v>
      </c>
      <c r="F167" s="51" t="e">
        <f>VLOOKUP(A167,'Munka4 (2)'!$B$4:$AW$195,B167-1967,0)</f>
        <v>#N/A</v>
      </c>
    </row>
    <row r="168" spans="1:6" ht="30" x14ac:dyDescent="0.25">
      <c r="A168" s="46" t="s">
        <v>580</v>
      </c>
      <c r="B168" s="20">
        <v>1970</v>
      </c>
      <c r="C168" s="20" t="s">
        <v>392</v>
      </c>
      <c r="D168" s="20">
        <v>8863338</v>
      </c>
      <c r="E168" s="34">
        <v>533.4605916659815</v>
      </c>
      <c r="F168" s="51">
        <f>VLOOKUP(A168,'Munka4 (2)'!$B$4:$AW$195,B168-1967,0)</f>
        <v>11.586118684210533</v>
      </c>
    </row>
    <row r="169" spans="1:6" ht="30" x14ac:dyDescent="0.25">
      <c r="A169" s="46" t="s">
        <v>581</v>
      </c>
      <c r="B169" s="20">
        <v>1970</v>
      </c>
      <c r="C169" s="20" t="s">
        <v>392</v>
      </c>
      <c r="D169" s="20">
        <v>44187637</v>
      </c>
      <c r="E169" s="24">
        <v>810.75031000000001</v>
      </c>
      <c r="F169" s="51">
        <f>VLOOKUP(A169,'Munka4 (2)'!$B$4:$AW$195,B169-1967,0)</f>
        <v>43.974219729064203</v>
      </c>
    </row>
    <row r="170" spans="1:6" ht="20" x14ac:dyDescent="0.35">
      <c r="A170" s="46" t="s">
        <v>624</v>
      </c>
      <c r="B170" s="20">
        <v>1970</v>
      </c>
      <c r="C170" s="42" t="s">
        <v>392</v>
      </c>
      <c r="D170" s="29">
        <v>12340000</v>
      </c>
      <c r="E170" s="34">
        <v>1402.2381243108152</v>
      </c>
      <c r="F170" s="51">
        <f>VLOOKUP(A170,'Munka4 (2)'!$B$4:$AW$195,B170-1967,0)</f>
        <v>20.455559999999998</v>
      </c>
    </row>
    <row r="171" spans="1:6" ht="20" x14ac:dyDescent="0.25">
      <c r="A171" s="46" t="s">
        <v>582</v>
      </c>
      <c r="B171" s="20">
        <v>1970</v>
      </c>
      <c r="C171" s="20" t="s">
        <v>390</v>
      </c>
      <c r="D171" s="20">
        <v>40397842</v>
      </c>
      <c r="E171" s="24">
        <v>1208.99666</v>
      </c>
      <c r="F171" s="51">
        <f>VLOOKUP(A171,'Munka4 (2)'!$B$4:$AW$195,B171-1967,0)</f>
        <v>28.724889999999998</v>
      </c>
    </row>
    <row r="172" spans="1:6" ht="30" x14ac:dyDescent="0.25">
      <c r="A172" s="46" t="s">
        <v>583</v>
      </c>
      <c r="B172" s="20">
        <v>1970</v>
      </c>
      <c r="C172" s="20" t="s">
        <v>382</v>
      </c>
      <c r="D172" s="20">
        <v>20222240</v>
      </c>
      <c r="E172" s="25">
        <v>183.51211000000001</v>
      </c>
      <c r="F172" s="51">
        <f>VLOOKUP(A172,'Munka4 (2)'!$B$4:$AW$195,B172-1967,0)</f>
        <v>44.2057</v>
      </c>
    </row>
    <row r="173" spans="1:6" ht="30" x14ac:dyDescent="0.25">
      <c r="A173" s="46" t="s">
        <v>584</v>
      </c>
      <c r="B173" s="20">
        <v>1970</v>
      </c>
      <c r="C173" s="20" t="s">
        <v>392</v>
      </c>
      <c r="D173" s="20">
        <v>41236378</v>
      </c>
      <c r="E173" s="24">
        <v>151.31496000000001</v>
      </c>
      <c r="F173" s="51">
        <f>VLOOKUP(A173,'Munka4 (2)'!$B$4:$AW$195,B173-1967,0)</f>
        <v>32.109160000000003</v>
      </c>
    </row>
    <row r="174" spans="1:6" ht="30" x14ac:dyDescent="0.25">
      <c r="A174" s="46" t="s">
        <v>585</v>
      </c>
      <c r="B174" s="20">
        <v>1970</v>
      </c>
      <c r="C174" s="20" t="s">
        <v>394</v>
      </c>
      <c r="D174" s="20">
        <v>439117</v>
      </c>
      <c r="E174" s="25">
        <v>665.69163000000003</v>
      </c>
      <c r="F174" s="51" t="e">
        <f>VLOOKUP(A174,'Munka4 (2)'!$B$4:$AW$195,B174-1967,0)</f>
        <v>#N/A</v>
      </c>
    </row>
    <row r="175" spans="1:6" ht="30" x14ac:dyDescent="0.25">
      <c r="A175" s="46" t="s">
        <v>586</v>
      </c>
      <c r="B175" s="20">
        <v>1970</v>
      </c>
      <c r="C175" s="20" t="s">
        <v>392</v>
      </c>
      <c r="D175" s="20">
        <v>1136334</v>
      </c>
      <c r="E175" s="24">
        <v>251.52285000000001</v>
      </c>
      <c r="F175" s="51">
        <f>VLOOKUP(A175,'Munka4 (2)'!$B$4:$AW$195,B175-1967,0)</f>
        <v>42.950078470588231</v>
      </c>
    </row>
    <row r="176" spans="1:6" ht="20" x14ac:dyDescent="0.25">
      <c r="A176" s="46" t="s">
        <v>587</v>
      </c>
      <c r="B176" s="20">
        <v>1970</v>
      </c>
      <c r="C176" s="20" t="s">
        <v>390</v>
      </c>
      <c r="D176" s="20">
        <v>9016596</v>
      </c>
      <c r="E176" s="25">
        <v>4669.4386699999995</v>
      </c>
      <c r="F176" s="51">
        <f>VLOOKUP(A176,'Munka4 (2)'!$B$4:$AW$195,B176-1967,0)</f>
        <v>46.653680000000001</v>
      </c>
    </row>
    <row r="177" spans="1:6" ht="20" x14ac:dyDescent="0.25">
      <c r="A177" s="46" t="s">
        <v>588</v>
      </c>
      <c r="B177" s="20">
        <v>1970</v>
      </c>
      <c r="C177" s="20" t="s">
        <v>390</v>
      </c>
      <c r="D177" s="20">
        <v>7523934</v>
      </c>
      <c r="E177" s="27">
        <v>17832.016167761503</v>
      </c>
      <c r="F177" s="51">
        <f>VLOOKUP(A177,'Munka4 (2)'!$B$4:$AW$195,B177-1967,0)</f>
        <v>18.28875</v>
      </c>
    </row>
    <row r="178" spans="1:6" x14ac:dyDescent="0.25">
      <c r="A178" s="46" t="s">
        <v>589</v>
      </c>
      <c r="B178" s="20">
        <v>1970</v>
      </c>
      <c r="C178" s="20" t="s">
        <v>405</v>
      </c>
      <c r="D178" s="20">
        <v>18881361</v>
      </c>
      <c r="E178" s="25">
        <v>335.54633999999999</v>
      </c>
      <c r="F178" s="51">
        <f>VLOOKUP(A178,'Munka4 (2)'!$B$4:$AW$195,B178-1967,0)</f>
        <v>24.500589999999999</v>
      </c>
    </row>
    <row r="179" spans="1:6" ht="30" x14ac:dyDescent="0.25">
      <c r="A179" s="46" t="s">
        <v>591</v>
      </c>
      <c r="B179" s="20">
        <v>1970</v>
      </c>
      <c r="C179" s="20" t="s">
        <v>398</v>
      </c>
      <c r="D179" s="20">
        <v>7320815</v>
      </c>
      <c r="E179" s="27">
        <v>677.8190583100295</v>
      </c>
      <c r="F179" s="51">
        <f>VLOOKUP(A179,'Munka4 (2)'!$B$4:$AW$195,B179-1967,0)</f>
        <v>21.064055533834448</v>
      </c>
    </row>
    <row r="180" spans="1:6" ht="30" x14ac:dyDescent="0.25">
      <c r="A180" s="46" t="s">
        <v>593</v>
      </c>
      <c r="B180" s="20">
        <v>1970</v>
      </c>
      <c r="C180" s="20" t="s">
        <v>382</v>
      </c>
      <c r="D180" s="20">
        <v>64631595</v>
      </c>
      <c r="E180" s="25">
        <v>192.12566000000001</v>
      </c>
      <c r="F180" s="51">
        <f>VLOOKUP(A180,'Munka4 (2)'!$B$4:$AW$195,B180-1967,0)</f>
        <v>45.336419999999997</v>
      </c>
    </row>
    <row r="181" spans="1:6" ht="20" x14ac:dyDescent="0.25">
      <c r="A181" s="46" t="s">
        <v>515</v>
      </c>
      <c r="B181" s="20">
        <v>1970</v>
      </c>
      <c r="C181" s="20" t="s">
        <v>384</v>
      </c>
      <c r="D181" s="20">
        <v>2050554</v>
      </c>
      <c r="E181" s="27">
        <v>1934.9051609057497</v>
      </c>
      <c r="F181" s="51">
        <f>VLOOKUP(A181,'Munka4 (2)'!$B$4:$AW$195,B181-1967,0)</f>
        <v>55.736159505928882</v>
      </c>
    </row>
    <row r="182" spans="1:6" ht="20" x14ac:dyDescent="0.35">
      <c r="A182" s="46" t="s">
        <v>625</v>
      </c>
      <c r="B182" s="20">
        <v>1970</v>
      </c>
      <c r="C182" s="42" t="s">
        <v>382</v>
      </c>
      <c r="D182" s="29">
        <v>1167242</v>
      </c>
      <c r="E182" s="31">
        <v>100</v>
      </c>
      <c r="F182" s="51">
        <f>VLOOKUP(A182,'Munka4 (2)'!$B$4:$AW$195,B182-1967,0)</f>
        <v>35.750559999999865</v>
      </c>
    </row>
    <row r="183" spans="1:6" ht="30" x14ac:dyDescent="0.25">
      <c r="A183" s="46" t="s">
        <v>594</v>
      </c>
      <c r="B183" s="20">
        <v>1970</v>
      </c>
      <c r="C183" s="20" t="s">
        <v>392</v>
      </c>
      <c r="D183" s="20">
        <v>5548702</v>
      </c>
      <c r="E183" s="24">
        <v>120.05392000000001</v>
      </c>
      <c r="F183" s="51">
        <f>VLOOKUP(A183,'Munka4 (2)'!$B$4:$AW$195,B183-1967,0)</f>
        <v>8.9385499999999993</v>
      </c>
    </row>
    <row r="184" spans="1:6" x14ac:dyDescent="0.25">
      <c r="A184" s="46" t="s">
        <v>595</v>
      </c>
      <c r="B184" s="20">
        <v>1970</v>
      </c>
      <c r="C184" s="20" t="s">
        <v>388</v>
      </c>
      <c r="D184" s="20">
        <v>114689</v>
      </c>
      <c r="E184" s="27">
        <v>186.73540431760193</v>
      </c>
      <c r="F184" s="51">
        <f>VLOOKUP(A184,'Munka4 (2)'!$B$4:$AW$195,B184-1967,0)</f>
        <v>30.333330000000011</v>
      </c>
    </row>
    <row r="185" spans="1:6" ht="30" x14ac:dyDescent="0.25">
      <c r="A185" s="47" t="s">
        <v>596</v>
      </c>
      <c r="B185" s="20">
        <v>1970</v>
      </c>
      <c r="C185" s="20" t="s">
        <v>394</v>
      </c>
      <c r="D185" s="20">
        <v>1065842</v>
      </c>
      <c r="E185" s="25">
        <v>868.76688999999999</v>
      </c>
      <c r="F185" s="51">
        <f>VLOOKUP(A185,'Munka4 (2)'!$B$4:$AW$195,B185-1967,0)</f>
        <v>39.034909171123218</v>
      </c>
    </row>
    <row r="186" spans="1:6" ht="20" x14ac:dyDescent="0.25">
      <c r="A186" s="46" t="s">
        <v>597</v>
      </c>
      <c r="B186" s="20">
        <v>1970</v>
      </c>
      <c r="C186" s="20" t="s">
        <v>386</v>
      </c>
      <c r="D186" s="20">
        <v>10175014</v>
      </c>
      <c r="E186" s="24">
        <v>280.7174</v>
      </c>
      <c r="F186" s="51">
        <f>VLOOKUP(A186,'Munka4 (2)'!$B$4:$AW$195,B186-1967,0)</f>
        <v>21.031020000000002</v>
      </c>
    </row>
    <row r="187" spans="1:6" x14ac:dyDescent="0.25">
      <c r="A187" s="46" t="s">
        <v>598</v>
      </c>
      <c r="B187" s="20">
        <v>1970</v>
      </c>
      <c r="C187" s="20" t="s">
        <v>405</v>
      </c>
      <c r="D187" s="20">
        <v>70413958</v>
      </c>
      <c r="E187" s="25">
        <v>491.39944000000003</v>
      </c>
      <c r="F187" s="51">
        <f>VLOOKUP(A187,'Munka4 (2)'!$B$4:$AW$195,B187-1967,0)</f>
        <v>19.320969999999999</v>
      </c>
    </row>
    <row r="188" spans="1:6" ht="30" x14ac:dyDescent="0.25">
      <c r="A188" s="46" t="s">
        <v>599</v>
      </c>
      <c r="B188" s="20">
        <v>1970</v>
      </c>
      <c r="C188" s="20" t="s">
        <v>398</v>
      </c>
      <c r="D188" s="20">
        <v>5042920</v>
      </c>
      <c r="E188" s="27">
        <v>538.79415382206571</v>
      </c>
      <c r="F188" s="51" t="e">
        <f>VLOOKUP(A188,'Munka4 (2)'!$B$4:$AW$195,B188-1967,0)</f>
        <v>#N/A</v>
      </c>
    </row>
    <row r="189" spans="1:6" x14ac:dyDescent="0.25">
      <c r="A189" s="46" t="s">
        <v>601</v>
      </c>
      <c r="B189" s="20">
        <v>1970</v>
      </c>
      <c r="C189" s="20" t="s">
        <v>388</v>
      </c>
      <c r="D189" s="20">
        <v>11810</v>
      </c>
      <c r="E189" s="31">
        <v>100</v>
      </c>
      <c r="F189" s="51" t="e">
        <f>VLOOKUP(A189,'Munka4 (2)'!$B$4:$AW$195,B189-1967,0)</f>
        <v>#N/A</v>
      </c>
    </row>
    <row r="190" spans="1:6" ht="30" x14ac:dyDescent="0.25">
      <c r="A190" s="46" t="s">
        <v>602</v>
      </c>
      <c r="B190" s="20">
        <v>1970</v>
      </c>
      <c r="C190" s="20" t="s">
        <v>392</v>
      </c>
      <c r="D190" s="20">
        <v>28195754</v>
      </c>
      <c r="E190" s="25">
        <v>133.34233</v>
      </c>
      <c r="F190" s="51">
        <f>VLOOKUP(A190,'Munka4 (2)'!$B$4:$AW$195,B190-1967,0)</f>
        <v>20.56203</v>
      </c>
    </row>
    <row r="191" spans="1:6" ht="30" x14ac:dyDescent="0.25">
      <c r="A191" s="46" t="s">
        <v>603</v>
      </c>
      <c r="B191" s="20">
        <v>1970</v>
      </c>
      <c r="C191" s="20" t="s">
        <v>398</v>
      </c>
      <c r="D191" s="20">
        <v>46710816</v>
      </c>
      <c r="E191" s="27">
        <v>732.69798279598763</v>
      </c>
      <c r="F191" s="51">
        <f>VLOOKUP(A191,'Munka4 (2)'!$B$4:$AW$195,B191-1967,0)</f>
        <v>68.956774000000109</v>
      </c>
    </row>
    <row r="192" spans="1:6" ht="30" x14ac:dyDescent="0.25">
      <c r="A192" s="46" t="s">
        <v>604</v>
      </c>
      <c r="B192" s="20">
        <v>1970</v>
      </c>
      <c r="C192" s="20" t="s">
        <v>405</v>
      </c>
      <c r="D192" s="20">
        <v>2602713</v>
      </c>
      <c r="E192" s="27">
        <v>15985.216471327469</v>
      </c>
      <c r="F192" s="51">
        <f>VLOOKUP(A192,'Munka4 (2)'!$B$4:$AW$195,B192-1967,0)</f>
        <v>63.9292788006112</v>
      </c>
    </row>
    <row r="193" spans="1:6" ht="20" x14ac:dyDescent="0.25">
      <c r="A193" s="48" t="s">
        <v>605</v>
      </c>
      <c r="B193" s="20">
        <v>1970</v>
      </c>
      <c r="C193" s="20" t="s">
        <v>390</v>
      </c>
      <c r="D193" s="20">
        <v>60609153</v>
      </c>
      <c r="E193" s="24">
        <v>2347.54432</v>
      </c>
      <c r="F193" s="51">
        <f>VLOOKUP(A193,'Munka4 (2)'!$B$4:$AW$195,B193-1967,0)</f>
        <v>29.275639999999999</v>
      </c>
    </row>
    <row r="194" spans="1:6" ht="30" x14ac:dyDescent="0.25">
      <c r="A194" s="46" t="s">
        <v>592</v>
      </c>
      <c r="B194" s="20">
        <v>1970</v>
      </c>
      <c r="C194" s="20" t="s">
        <v>392</v>
      </c>
      <c r="D194" s="20">
        <v>37445392</v>
      </c>
      <c r="E194" s="31">
        <v>50</v>
      </c>
      <c r="F194" s="51">
        <f>VLOOKUP(A194,'Munka4 (2)'!$B$4:$AW$195,B194-1967,0)</f>
        <v>11.71875</v>
      </c>
    </row>
    <row r="195" spans="1:6" ht="20" x14ac:dyDescent="0.25">
      <c r="A195" s="48" t="s">
        <v>606</v>
      </c>
      <c r="B195" s="20">
        <v>1970</v>
      </c>
      <c r="C195" s="20" t="s">
        <v>413</v>
      </c>
      <c r="D195" s="20">
        <v>298444215</v>
      </c>
      <c r="E195" s="24">
        <v>5246.8837199999998</v>
      </c>
      <c r="F195" s="51">
        <f>VLOOKUP(A195,'Munka4 (2)'!$B$4:$AW$195,B195-1967,0)</f>
        <v>40.89716</v>
      </c>
    </row>
    <row r="196" spans="1:6" ht="30" x14ac:dyDescent="0.25">
      <c r="A196" s="48" t="s">
        <v>612</v>
      </c>
      <c r="B196" s="20">
        <v>1970</v>
      </c>
      <c r="C196" s="20" t="s">
        <v>394</v>
      </c>
      <c r="D196" s="20">
        <v>108605</v>
      </c>
      <c r="E196" s="25">
        <v>3476.1904800000002</v>
      </c>
      <c r="F196" s="51">
        <f>VLOOKUP(A196,'Munka4 (2)'!$B$4:$AW$195,B196-1967,0)</f>
        <v>74.309764556476878</v>
      </c>
    </row>
    <row r="197" spans="1:6" ht="30" x14ac:dyDescent="0.25">
      <c r="A197" s="46" t="s">
        <v>607</v>
      </c>
      <c r="B197" s="20">
        <v>1970</v>
      </c>
      <c r="C197" s="20" t="s">
        <v>394</v>
      </c>
      <c r="D197" s="20">
        <v>3431932</v>
      </c>
      <c r="E197" s="24">
        <v>760.58705999999995</v>
      </c>
      <c r="F197" s="51">
        <f>VLOOKUP(A197,'Munka4 (2)'!$B$4:$AW$195,B197-1967,0)</f>
        <v>38.10827281650063</v>
      </c>
    </row>
    <row r="198" spans="1:6" ht="30" x14ac:dyDescent="0.25">
      <c r="A198" s="46" t="s">
        <v>608</v>
      </c>
      <c r="B198" s="20">
        <v>1970</v>
      </c>
      <c r="C198" s="20" t="s">
        <v>398</v>
      </c>
      <c r="D198" s="20">
        <v>27307134</v>
      </c>
      <c r="E198" s="27">
        <v>675.64779473032468</v>
      </c>
      <c r="F198" s="51">
        <f>VLOOKUP(A198,'Munka4 (2)'!$B$4:$AW$195,B198-1967,0)</f>
        <v>39.817178999999975</v>
      </c>
    </row>
    <row r="199" spans="1:6" x14ac:dyDescent="0.25">
      <c r="A199" s="46" t="s">
        <v>609</v>
      </c>
      <c r="B199" s="20">
        <v>1970</v>
      </c>
      <c r="C199" s="20" t="s">
        <v>388</v>
      </c>
      <c r="D199" s="20">
        <v>208869</v>
      </c>
      <c r="E199" s="27">
        <v>680.30428370638401</v>
      </c>
      <c r="F199" s="51">
        <f>VLOOKUP(A199,'Munka4 (2)'!$B$4:$AW$195,B199-1967,0)</f>
        <v>36.214439999999939</v>
      </c>
    </row>
    <row r="200" spans="1:6" ht="30" x14ac:dyDescent="0.25">
      <c r="A200" s="46" t="s">
        <v>610</v>
      </c>
      <c r="B200" s="20">
        <v>1970</v>
      </c>
      <c r="C200" s="20" t="s">
        <v>394</v>
      </c>
      <c r="D200" s="20">
        <v>25730435</v>
      </c>
      <c r="E200" s="25">
        <v>1121.27946</v>
      </c>
      <c r="F200" s="51">
        <f>VLOOKUP(A200,'Munka4 (2)'!$B$4:$AW$195,B200-1967,0)</f>
        <v>16.485760287456515</v>
      </c>
    </row>
    <row r="201" spans="1:6" ht="30" x14ac:dyDescent="0.25">
      <c r="A201" s="48" t="s">
        <v>611</v>
      </c>
      <c r="B201" s="20">
        <v>1970</v>
      </c>
      <c r="C201" s="20" t="s">
        <v>382</v>
      </c>
      <c r="D201" s="20">
        <v>84402966</v>
      </c>
      <c r="E201" s="27">
        <v>293.66054042496762</v>
      </c>
      <c r="F201" s="51">
        <f>VLOOKUP(A201,'Munka4 (2)'!$B$4:$AW$195,B201-1967,0)</f>
        <v>35.675784190283366</v>
      </c>
    </row>
    <row r="202" spans="1:6" x14ac:dyDescent="0.25">
      <c r="A202" s="46" t="s">
        <v>616</v>
      </c>
      <c r="B202" s="20">
        <v>1970</v>
      </c>
      <c r="C202" s="20" t="s">
        <v>405</v>
      </c>
      <c r="D202" s="20">
        <v>21456188</v>
      </c>
      <c r="E202" s="31">
        <v>100</v>
      </c>
      <c r="F202" s="51">
        <f>VLOOKUP(A202,'Munka4 (2)'!$B$4:$AW$195,B202-1967,0)</f>
        <v>27.962406181818267</v>
      </c>
    </row>
    <row r="203" spans="1:6" ht="30" x14ac:dyDescent="0.25">
      <c r="A203" s="46" t="s">
        <v>617</v>
      </c>
      <c r="B203" s="20">
        <v>1970</v>
      </c>
      <c r="C203" s="20" t="s">
        <v>392</v>
      </c>
      <c r="D203" s="20">
        <v>11502010</v>
      </c>
      <c r="E203" s="25">
        <v>427.38774999999998</v>
      </c>
      <c r="F203" s="51">
        <f>VLOOKUP(A203,'Munka4 (2)'!$B$4:$AW$195,B203-1967,0)</f>
        <v>22.63374</v>
      </c>
    </row>
    <row r="204" spans="1:6" ht="30" x14ac:dyDescent="0.25">
      <c r="A204" s="46" t="s">
        <v>618</v>
      </c>
      <c r="B204" s="20">
        <v>1970</v>
      </c>
      <c r="C204" s="20" t="s">
        <v>392</v>
      </c>
      <c r="D204" s="20">
        <v>12236805</v>
      </c>
      <c r="E204" s="24">
        <v>361.90813000000003</v>
      </c>
      <c r="F204" s="51">
        <f>VLOOKUP(A204,'Munka4 (2)'!$B$4:$AW$195,B204-1967,0)</f>
        <v>19.969314347339036</v>
      </c>
    </row>
    <row r="205" spans="1:6" ht="30" x14ac:dyDescent="0.25">
      <c r="A205" s="46" t="s">
        <v>381</v>
      </c>
      <c r="B205" s="20">
        <v>1971</v>
      </c>
      <c r="C205" s="20" t="s">
        <v>382</v>
      </c>
      <c r="D205" s="20">
        <v>31056997</v>
      </c>
      <c r="E205" s="24">
        <v>160.44315</v>
      </c>
      <c r="F205" s="51">
        <f>VLOOKUP(A205,'Munka4 (2)'!$B$4:$AW$195,B205-1967,0)</f>
        <v>11.861140000000001</v>
      </c>
    </row>
    <row r="206" spans="1:6" ht="20" x14ac:dyDescent="0.25">
      <c r="A206" s="46" t="s">
        <v>383</v>
      </c>
      <c r="B206" s="20">
        <v>1971</v>
      </c>
      <c r="C206" s="20" t="s">
        <v>384</v>
      </c>
      <c r="D206" s="20">
        <v>3581655</v>
      </c>
      <c r="E206" s="27">
        <v>514.94806247488668</v>
      </c>
      <c r="F206" s="51">
        <f>VLOOKUP(A206,'Munka4 (2)'!$B$4:$AW$195,B206-1967,0)</f>
        <v>30.889759999999999</v>
      </c>
    </row>
    <row r="207" spans="1:6" ht="20" x14ac:dyDescent="0.25">
      <c r="A207" s="46" t="s">
        <v>385</v>
      </c>
      <c r="B207" s="20">
        <v>1971</v>
      </c>
      <c r="C207" s="20" t="s">
        <v>386</v>
      </c>
      <c r="D207" s="20">
        <v>32930091</v>
      </c>
      <c r="E207" s="24">
        <v>339.38400000000001</v>
      </c>
      <c r="F207" s="51">
        <f>VLOOKUP(A207,'Munka4 (2)'!$B$4:$AW$195,B207-1967,0)</f>
        <v>24.399190000000001</v>
      </c>
    </row>
    <row r="208" spans="1:6" ht="20" x14ac:dyDescent="0.25">
      <c r="A208" s="46" t="s">
        <v>389</v>
      </c>
      <c r="B208" s="20">
        <v>1971</v>
      </c>
      <c r="C208" s="20" t="s">
        <v>390</v>
      </c>
      <c r="D208" s="20">
        <v>71201</v>
      </c>
      <c r="E208" s="24">
        <v>3497.91032</v>
      </c>
      <c r="F208" s="51">
        <f>VLOOKUP(A208,'Munka4 (2)'!$B$4:$AW$195,B208-1967,0)</f>
        <v>50.032117788618756</v>
      </c>
    </row>
    <row r="209" spans="1:6" ht="30" x14ac:dyDescent="0.25">
      <c r="A209" s="46" t="s">
        <v>391</v>
      </c>
      <c r="B209" s="20">
        <v>1971</v>
      </c>
      <c r="C209" s="20" t="s">
        <v>392</v>
      </c>
      <c r="D209" s="20">
        <v>12127071</v>
      </c>
      <c r="E209" s="27">
        <v>389.14734765572211</v>
      </c>
      <c r="F209" s="51">
        <f>VLOOKUP(A209,'Munka4 (2)'!$B$4:$AW$195,B209-1967,0)</f>
        <v>38.901508235294216</v>
      </c>
    </row>
    <row r="210" spans="1:6" ht="30" x14ac:dyDescent="0.25">
      <c r="A210" s="47" t="s">
        <v>395</v>
      </c>
      <c r="B210" s="20">
        <v>1971</v>
      </c>
      <c r="C210" s="20" t="s">
        <v>394</v>
      </c>
      <c r="D210" s="20">
        <v>69108</v>
      </c>
      <c r="E210" s="31">
        <v>100</v>
      </c>
      <c r="F210" s="51">
        <f>VLOOKUP(A210,'Munka4 (2)'!$B$4:$AW$195,B210-1967,0)</f>
        <v>84.889135550411467</v>
      </c>
    </row>
    <row r="211" spans="1:6" ht="30" x14ac:dyDescent="0.25">
      <c r="A211" s="46" t="s">
        <v>396</v>
      </c>
      <c r="B211" s="20">
        <v>1971</v>
      </c>
      <c r="C211" s="20" t="s">
        <v>394</v>
      </c>
      <c r="D211" s="20">
        <v>39921833</v>
      </c>
      <c r="E211" s="24">
        <v>1366.35456</v>
      </c>
      <c r="F211" s="51">
        <f>VLOOKUP(A211,'Munka4 (2)'!$B$4:$AW$195,B211-1967,0)</f>
        <v>49.893709999999999</v>
      </c>
    </row>
    <row r="212" spans="1:6" ht="30" x14ac:dyDescent="0.25">
      <c r="A212" s="46" t="s">
        <v>397</v>
      </c>
      <c r="B212" s="20">
        <v>1971</v>
      </c>
      <c r="C212" s="20" t="s">
        <v>398</v>
      </c>
      <c r="D212" s="20">
        <v>2976372</v>
      </c>
      <c r="E212" s="27">
        <v>343.71220145523694</v>
      </c>
      <c r="F212" s="51">
        <f>VLOOKUP(A212,'Munka4 (2)'!$B$4:$AW$195,B212-1967,0)</f>
        <v>59.01755352619211</v>
      </c>
    </row>
    <row r="213" spans="1:6" ht="30" x14ac:dyDescent="0.25">
      <c r="A213" s="46" t="s">
        <v>399</v>
      </c>
      <c r="B213" s="20">
        <v>1971</v>
      </c>
      <c r="C213" s="20" t="s">
        <v>394</v>
      </c>
      <c r="D213" s="20">
        <v>71891</v>
      </c>
      <c r="E213" s="27">
        <v>2993.0170941480901</v>
      </c>
      <c r="F213" s="51">
        <f>VLOOKUP(A213,'Munka4 (2)'!$B$4:$AW$195,B213-1967,0)</f>
        <v>49.367375294117664</v>
      </c>
    </row>
    <row r="214" spans="1:6" x14ac:dyDescent="0.25">
      <c r="A214" s="46" t="s">
        <v>400</v>
      </c>
      <c r="B214" s="20">
        <v>1971</v>
      </c>
      <c r="C214" s="20" t="s">
        <v>388</v>
      </c>
      <c r="D214" s="20">
        <v>20264082</v>
      </c>
      <c r="E214" s="25">
        <v>3487.61492</v>
      </c>
      <c r="F214" s="51">
        <f>VLOOKUP(A214,'Munka4 (2)'!$B$4:$AW$195,B214-1967,0)</f>
        <v>42.701740000000001</v>
      </c>
    </row>
    <row r="215" spans="1:6" ht="20" x14ac:dyDescent="0.25">
      <c r="A215" s="46" t="s">
        <v>401</v>
      </c>
      <c r="B215" s="20">
        <v>1971</v>
      </c>
      <c r="C215" s="20" t="s">
        <v>390</v>
      </c>
      <c r="D215" s="20">
        <v>8192880</v>
      </c>
      <c r="E215" s="24">
        <v>2375.2426700000001</v>
      </c>
      <c r="F215" s="51">
        <f>VLOOKUP(A215,'Munka4 (2)'!$B$4:$AW$195,B215-1967,0)</f>
        <v>23.302969999999998</v>
      </c>
    </row>
    <row r="216" spans="1:6" ht="30" x14ac:dyDescent="0.25">
      <c r="A216" s="46" t="s">
        <v>402</v>
      </c>
      <c r="B216" s="20">
        <v>1971</v>
      </c>
      <c r="C216" s="20" t="s">
        <v>398</v>
      </c>
      <c r="D216" s="20">
        <v>7961619</v>
      </c>
      <c r="E216" s="27">
        <v>960.77820259491273</v>
      </c>
      <c r="F216" s="51">
        <f>VLOOKUP(A216,'Munka4 (2)'!$B$4:$AW$195,B216-1967,0)</f>
        <v>54.933521071428586</v>
      </c>
    </row>
    <row r="217" spans="1:6" ht="14.5" x14ac:dyDescent="0.35">
      <c r="A217" s="46" t="s">
        <v>620</v>
      </c>
      <c r="B217" s="20">
        <v>1971</v>
      </c>
      <c r="C217" s="42" t="s">
        <v>394</v>
      </c>
      <c r="D217" s="29">
        <v>392718</v>
      </c>
      <c r="E217" s="24">
        <v>3297.9231300000001</v>
      </c>
      <c r="F217" s="51">
        <f>VLOOKUP(A217,'Munka4 (2)'!$B$4:$AW$195,B217-1967,0)</f>
        <v>70</v>
      </c>
    </row>
    <row r="218" spans="1:6" x14ac:dyDescent="0.25">
      <c r="A218" s="46" t="s">
        <v>404</v>
      </c>
      <c r="B218" s="20">
        <v>1971</v>
      </c>
      <c r="C218" s="20" t="s">
        <v>405</v>
      </c>
      <c r="D218" s="20">
        <v>698585</v>
      </c>
      <c r="E218" s="27">
        <v>6247.2334459801205</v>
      </c>
      <c r="F218" s="51">
        <f>VLOOKUP(A218,'Munka4 (2)'!$B$4:$AW$195,B218-1967,0)</f>
        <v>54.166670000000003</v>
      </c>
    </row>
    <row r="219" spans="1:6" ht="30" x14ac:dyDescent="0.25">
      <c r="A219" s="46" t="s">
        <v>406</v>
      </c>
      <c r="B219" s="20">
        <v>1971</v>
      </c>
      <c r="C219" s="20" t="s">
        <v>382</v>
      </c>
      <c r="D219" s="20">
        <v>147365352</v>
      </c>
      <c r="E219" s="24">
        <v>131.77023</v>
      </c>
      <c r="F219" s="51">
        <f>VLOOKUP(A219,'Munka4 (2)'!$B$4:$AW$195,B219-1967,0)</f>
        <v>8.6898800000000005</v>
      </c>
    </row>
    <row r="220" spans="1:6" ht="30" x14ac:dyDescent="0.25">
      <c r="A220" s="46" t="s">
        <v>407</v>
      </c>
      <c r="B220" s="20">
        <v>1971</v>
      </c>
      <c r="C220" s="20" t="s">
        <v>394</v>
      </c>
      <c r="D220" s="20">
        <v>279912</v>
      </c>
      <c r="E220" s="27">
        <v>1419.5796423522988</v>
      </c>
      <c r="F220" s="51">
        <f>VLOOKUP(A220,'Munka4 (2)'!$B$4:$AW$195,B220-1967,0)</f>
        <v>39.811017310924399</v>
      </c>
    </row>
    <row r="221" spans="1:6" ht="30" x14ac:dyDescent="0.25">
      <c r="A221" s="46" t="s">
        <v>408</v>
      </c>
      <c r="B221" s="20">
        <v>1971</v>
      </c>
      <c r="C221" s="20" t="s">
        <v>398</v>
      </c>
      <c r="D221" s="20">
        <v>10293011</v>
      </c>
      <c r="E221" s="27">
        <v>863.52956673177323</v>
      </c>
      <c r="F221" s="51">
        <f>VLOOKUP(A221,'Munka4 (2)'!$B$4:$AW$195,B221-1967,0)</f>
        <v>62.691110294117664</v>
      </c>
    </row>
    <row r="222" spans="1:6" ht="20" x14ac:dyDescent="0.25">
      <c r="A222" s="46" t="s">
        <v>409</v>
      </c>
      <c r="B222" s="20">
        <v>1971</v>
      </c>
      <c r="C222" s="20" t="s">
        <v>390</v>
      </c>
      <c r="D222" s="20">
        <v>10379067</v>
      </c>
      <c r="E222" s="25">
        <v>3099.43309</v>
      </c>
      <c r="F222" s="51">
        <f>VLOOKUP(A222,'Munka4 (2)'!$B$4:$AW$195,B222-1967,0)</f>
        <v>29.817910000000001</v>
      </c>
    </row>
    <row r="223" spans="1:6" ht="30" x14ac:dyDescent="0.25">
      <c r="A223" s="46" t="s">
        <v>410</v>
      </c>
      <c r="B223" s="20">
        <v>1971</v>
      </c>
      <c r="C223" s="20" t="s">
        <v>394</v>
      </c>
      <c r="D223" s="20">
        <v>287730</v>
      </c>
      <c r="E223" s="24">
        <v>474.44801999999999</v>
      </c>
      <c r="F223" s="51">
        <f>VLOOKUP(A223,'Munka4 (2)'!$B$4:$AW$195,B223-1967,0)</f>
        <v>68.627449999999996</v>
      </c>
    </row>
    <row r="224" spans="1:6" ht="30" x14ac:dyDescent="0.25">
      <c r="A224" s="46" t="s">
        <v>411</v>
      </c>
      <c r="B224" s="20">
        <v>1971</v>
      </c>
      <c r="C224" s="20" t="s">
        <v>392</v>
      </c>
      <c r="D224" s="20">
        <v>7862944</v>
      </c>
      <c r="E224" s="25">
        <v>112.74552</v>
      </c>
      <c r="F224" s="51">
        <f>VLOOKUP(A224,'Munka4 (2)'!$B$4:$AW$195,B224-1967,0)</f>
        <v>3.92157</v>
      </c>
    </row>
    <row r="225" spans="1:6" ht="20" x14ac:dyDescent="0.25">
      <c r="A225" s="46" t="s">
        <v>412</v>
      </c>
      <c r="B225" s="20">
        <v>1971</v>
      </c>
      <c r="C225" s="20" t="s">
        <v>413</v>
      </c>
      <c r="D225" s="20">
        <v>65773</v>
      </c>
      <c r="E225" s="24">
        <v>3866.3003699999999</v>
      </c>
      <c r="F225" s="51">
        <f>VLOOKUP(A225,'Munka4 (2)'!$B$4:$AW$195,B225-1967,0)</f>
        <v>56.014796087516061</v>
      </c>
    </row>
    <row r="226" spans="1:6" ht="30" x14ac:dyDescent="0.25">
      <c r="A226" s="46" t="s">
        <v>414</v>
      </c>
      <c r="B226" s="20">
        <v>1971</v>
      </c>
      <c r="C226" s="20" t="s">
        <v>382</v>
      </c>
      <c r="D226" s="20">
        <v>2279723</v>
      </c>
      <c r="E226" s="27">
        <v>128.35255052015418</v>
      </c>
      <c r="F226" s="51">
        <f>VLOOKUP(A226,'Munka4 (2)'!$B$4:$AW$195,B226-1967,0)</f>
        <v>14.862110184921789</v>
      </c>
    </row>
    <row r="227" spans="1:6" ht="30" x14ac:dyDescent="0.25">
      <c r="A227" s="48" t="s">
        <v>415</v>
      </c>
      <c r="B227" s="20">
        <v>1971</v>
      </c>
      <c r="C227" s="20" t="s">
        <v>394</v>
      </c>
      <c r="D227" s="20">
        <v>8989046</v>
      </c>
      <c r="E227" s="24">
        <v>238.11143999999999</v>
      </c>
      <c r="F227" s="51" t="e">
        <f>VLOOKUP(A227,'Munka4 (2)'!$B$4:$AW$195,B227-1967,0)</f>
        <v>#N/A</v>
      </c>
    </row>
    <row r="228" spans="1:6" ht="20" x14ac:dyDescent="0.25">
      <c r="A228" s="47" t="s">
        <v>416</v>
      </c>
      <c r="B228" s="20">
        <v>1971</v>
      </c>
      <c r="C228" s="20" t="s">
        <v>384</v>
      </c>
      <c r="D228" s="20">
        <v>4498976</v>
      </c>
      <c r="E228" s="34">
        <v>370.09475328697204</v>
      </c>
      <c r="F228" s="51">
        <f>VLOOKUP(A228,'Munka4 (2)'!$B$4:$AW$195,B228-1967,0)</f>
        <v>49.818188888888812</v>
      </c>
    </row>
    <row r="229" spans="1:6" ht="30" x14ac:dyDescent="0.25">
      <c r="A229" s="46" t="s">
        <v>417</v>
      </c>
      <c r="B229" s="20">
        <v>1971</v>
      </c>
      <c r="C229" s="20" t="s">
        <v>392</v>
      </c>
      <c r="D229" s="20">
        <v>1639833</v>
      </c>
      <c r="E229" s="24">
        <v>177.35754</v>
      </c>
      <c r="F229" s="51">
        <f>VLOOKUP(A229,'Munka4 (2)'!$B$4:$AW$195,B229-1967,0)</f>
        <v>35.910244369747772</v>
      </c>
    </row>
    <row r="230" spans="1:6" ht="30" x14ac:dyDescent="0.25">
      <c r="A230" s="46" t="s">
        <v>418</v>
      </c>
      <c r="B230" s="20">
        <v>1971</v>
      </c>
      <c r="C230" s="20" t="s">
        <v>394</v>
      </c>
      <c r="D230" s="20">
        <v>188078227</v>
      </c>
      <c r="E230" s="25">
        <v>500.03411</v>
      </c>
      <c r="F230" s="51">
        <f>VLOOKUP(A230,'Munka4 (2)'!$B$4:$AW$195,B230-1967,0)</f>
        <v>44.500079999999997</v>
      </c>
    </row>
    <row r="231" spans="1:6" ht="30" x14ac:dyDescent="0.25">
      <c r="A231" s="48" t="s">
        <v>420</v>
      </c>
      <c r="B231" s="20">
        <v>1971</v>
      </c>
      <c r="C231" s="20" t="s">
        <v>382</v>
      </c>
      <c r="D231" s="20">
        <v>379444</v>
      </c>
      <c r="E231" s="25">
        <v>1455.4155699999999</v>
      </c>
      <c r="F231" s="51">
        <f>VLOOKUP(A231,'Munka4 (2)'!$B$4:$AW$195,B231-1967,0)</f>
        <v>38.43634320506203</v>
      </c>
    </row>
    <row r="232" spans="1:6" ht="20" x14ac:dyDescent="0.25">
      <c r="A232" s="46" t="s">
        <v>421</v>
      </c>
      <c r="B232" s="20">
        <v>1971</v>
      </c>
      <c r="C232" s="20" t="s">
        <v>384</v>
      </c>
      <c r="D232" s="20">
        <v>7385367</v>
      </c>
      <c r="E232" s="27">
        <v>2170.9841286193978</v>
      </c>
      <c r="F232" s="51">
        <f>VLOOKUP(A232,'Munka4 (2)'!$B$4:$AW$195,B232-1967,0)</f>
        <v>50.30247</v>
      </c>
    </row>
    <row r="233" spans="1:6" ht="30" x14ac:dyDescent="0.25">
      <c r="A233" s="46" t="s">
        <v>422</v>
      </c>
      <c r="B233" s="20">
        <v>1971</v>
      </c>
      <c r="C233" s="20" t="s">
        <v>392</v>
      </c>
      <c r="D233" s="20">
        <v>13902972</v>
      </c>
      <c r="E233" s="25">
        <v>84.28783</v>
      </c>
      <c r="F233" s="51">
        <f>VLOOKUP(A233,'Munka4 (2)'!$B$4:$AW$195,B233-1967,0)</f>
        <v>1.3164900000000017</v>
      </c>
    </row>
    <row r="234" spans="1:6" ht="30" x14ac:dyDescent="0.25">
      <c r="A234" s="46" t="s">
        <v>424</v>
      </c>
      <c r="B234" s="20">
        <v>1971</v>
      </c>
      <c r="C234" s="20" t="s">
        <v>392</v>
      </c>
      <c r="D234" s="20">
        <v>8090068</v>
      </c>
      <c r="E234" s="24">
        <v>72.084270000000004</v>
      </c>
      <c r="F234" s="51">
        <f>VLOOKUP(A234,'Munka4 (2)'!$B$4:$AW$195,B234-1967,0)</f>
        <v>5.6410299999999998</v>
      </c>
    </row>
    <row r="235" spans="1:6" ht="30" x14ac:dyDescent="0.25">
      <c r="A235" s="46" t="s">
        <v>425</v>
      </c>
      <c r="B235" s="20">
        <v>1971</v>
      </c>
      <c r="C235" s="20" t="s">
        <v>382</v>
      </c>
      <c r="D235" s="20">
        <v>13881427</v>
      </c>
      <c r="E235" s="25">
        <v>135.31666999999999</v>
      </c>
      <c r="F235" s="51">
        <f>VLOOKUP(A235,'Munka4 (2)'!$B$4:$AW$195,B235-1967,0)</f>
        <v>14.43038</v>
      </c>
    </row>
    <row r="236" spans="1:6" ht="30" x14ac:dyDescent="0.25">
      <c r="A236" s="46" t="s">
        <v>426</v>
      </c>
      <c r="B236" s="20">
        <v>1971</v>
      </c>
      <c r="C236" s="20" t="s">
        <v>392</v>
      </c>
      <c r="D236" s="20">
        <v>17340702</v>
      </c>
      <c r="E236" s="24">
        <v>177.58213000000001</v>
      </c>
      <c r="F236" s="51">
        <f>VLOOKUP(A236,'Munka4 (2)'!$B$4:$AW$195,B236-1967,0)</f>
        <v>8.7463599999999992</v>
      </c>
    </row>
    <row r="237" spans="1:6" ht="20" x14ac:dyDescent="0.25">
      <c r="A237" s="46" t="s">
        <v>427</v>
      </c>
      <c r="B237" s="20">
        <v>1971</v>
      </c>
      <c r="C237" s="20" t="s">
        <v>413</v>
      </c>
      <c r="D237" s="20">
        <v>33098932</v>
      </c>
      <c r="E237" s="25">
        <v>4586.2558499999996</v>
      </c>
      <c r="F237" s="51">
        <f>VLOOKUP(A237,'Munka4 (2)'!$B$4:$AW$195,B237-1967,0)</f>
        <v>35.377400000000002</v>
      </c>
    </row>
    <row r="238" spans="1:6" ht="30" x14ac:dyDescent="0.25">
      <c r="A238" s="48" t="s">
        <v>428</v>
      </c>
      <c r="B238" s="20">
        <v>1971</v>
      </c>
      <c r="C238" s="20" t="s">
        <v>392</v>
      </c>
      <c r="D238" s="20">
        <v>420979</v>
      </c>
      <c r="E238" s="31">
        <v>100</v>
      </c>
      <c r="F238" s="51" t="e">
        <f>VLOOKUP(A238,'Munka4 (2)'!$B$4:$AW$195,B238-1967,0)</f>
        <v>#N/A</v>
      </c>
    </row>
    <row r="239" spans="1:6" ht="30" x14ac:dyDescent="0.25">
      <c r="A239" s="47" t="s">
        <v>430</v>
      </c>
      <c r="B239" s="20">
        <v>1971</v>
      </c>
      <c r="C239" s="20" t="s">
        <v>392</v>
      </c>
      <c r="D239" s="20">
        <v>4303356</v>
      </c>
      <c r="E239" s="24">
        <v>108.03059</v>
      </c>
      <c r="F239" s="51">
        <f>VLOOKUP(A239,'Munka4 (2)'!$B$4:$AW$195,B239-1967,0)</f>
        <v>3.4840950497866174</v>
      </c>
    </row>
    <row r="240" spans="1:6" ht="30" x14ac:dyDescent="0.25">
      <c r="A240" s="46" t="s">
        <v>431</v>
      </c>
      <c r="B240" s="20">
        <v>1971</v>
      </c>
      <c r="C240" s="20" t="s">
        <v>392</v>
      </c>
      <c r="D240" s="20">
        <v>9944201</v>
      </c>
      <c r="E240" s="25">
        <v>134.64322000000001</v>
      </c>
      <c r="F240" s="51">
        <f>VLOOKUP(A240,'Munka4 (2)'!$B$4:$AW$195,B240-1967,0)</f>
        <v>12.903230000000001</v>
      </c>
    </row>
    <row r="241" spans="1:6" ht="20" x14ac:dyDescent="0.35">
      <c r="A241" s="46" t="s">
        <v>621</v>
      </c>
      <c r="B241" s="20">
        <v>1971</v>
      </c>
      <c r="C241" s="42" t="s">
        <v>390</v>
      </c>
      <c r="D241" s="29">
        <v>163857</v>
      </c>
      <c r="E241" s="27">
        <v>22366.998113063397</v>
      </c>
      <c r="F241" s="51" t="e">
        <f>VLOOKUP(A241,'Munka4 (2)'!$B$4:$AW$195,B241-1967,0)</f>
        <v>#N/A</v>
      </c>
    </row>
    <row r="242" spans="1:6" ht="30" x14ac:dyDescent="0.25">
      <c r="A242" s="46" t="s">
        <v>432</v>
      </c>
      <c r="B242" s="20">
        <v>1971</v>
      </c>
      <c r="C242" s="20" t="s">
        <v>394</v>
      </c>
      <c r="D242" s="20">
        <v>16134219</v>
      </c>
      <c r="E242" s="25">
        <v>1097.8271099999999</v>
      </c>
      <c r="F242" s="51">
        <f>VLOOKUP(A242,'Munka4 (2)'!$B$4:$AW$195,B242-1967,0)</f>
        <v>44.348880000000001</v>
      </c>
    </row>
    <row r="243" spans="1:6" ht="30" x14ac:dyDescent="0.25">
      <c r="A243" s="46" t="s">
        <v>433</v>
      </c>
      <c r="B243" s="20">
        <v>1971</v>
      </c>
      <c r="C243" s="20" t="s">
        <v>382</v>
      </c>
      <c r="D243" s="20">
        <v>1313973713</v>
      </c>
      <c r="E243" s="24">
        <v>117.18159</v>
      </c>
      <c r="F243" s="51">
        <f>VLOOKUP(A243,'Munka4 (2)'!$B$4:$AW$195,B243-1967,0)</f>
        <v>25.090035897435655</v>
      </c>
    </row>
    <row r="244" spans="1:6" ht="30" x14ac:dyDescent="0.25">
      <c r="A244" s="48" t="s">
        <v>483</v>
      </c>
      <c r="B244" s="20">
        <v>1971</v>
      </c>
      <c r="C244" s="20" t="s">
        <v>382</v>
      </c>
      <c r="D244" s="20">
        <v>6940432</v>
      </c>
      <c r="E244" s="25">
        <v>1106.4697200000001</v>
      </c>
      <c r="F244" s="51">
        <f>VLOOKUP(A244,'Munka4 (2)'!$B$4:$AW$195,B244-1967,0)</f>
        <v>36.33907</v>
      </c>
    </row>
    <row r="245" spans="1:6" ht="30" x14ac:dyDescent="0.25">
      <c r="A245" s="48" t="s">
        <v>514</v>
      </c>
      <c r="B245" s="20">
        <v>1971</v>
      </c>
      <c r="C245" s="20" t="s">
        <v>382</v>
      </c>
      <c r="D245" s="20">
        <v>453125</v>
      </c>
      <c r="E245" s="34">
        <v>3857.6631851318357</v>
      </c>
      <c r="F245" s="51">
        <f>VLOOKUP(A245,'Munka4 (2)'!$B$4:$AW$195,B245-1967,0)</f>
        <v>18.599409999999999</v>
      </c>
    </row>
    <row r="246" spans="1:6" ht="30" x14ac:dyDescent="0.25">
      <c r="A246" s="46" t="s">
        <v>434</v>
      </c>
      <c r="B246" s="20">
        <v>1971</v>
      </c>
      <c r="C246" s="20" t="s">
        <v>394</v>
      </c>
      <c r="D246" s="20">
        <v>43593035</v>
      </c>
      <c r="E246" s="25">
        <v>345.85052000000002</v>
      </c>
      <c r="F246" s="51">
        <f>VLOOKUP(A246,'Munka4 (2)'!$B$4:$AW$195,B246-1967,0)</f>
        <v>46.874320603913645</v>
      </c>
    </row>
    <row r="247" spans="1:6" ht="30" x14ac:dyDescent="0.25">
      <c r="A247" s="46" t="s">
        <v>435</v>
      </c>
      <c r="B247" s="20">
        <v>1971</v>
      </c>
      <c r="C247" s="20" t="s">
        <v>392</v>
      </c>
      <c r="D247" s="20">
        <v>690948</v>
      </c>
      <c r="E247" s="27">
        <v>135.7104250506527</v>
      </c>
      <c r="F247" s="51">
        <f>VLOOKUP(A247,'Munka4 (2)'!$B$4:$AW$195,B247-1967,0)</f>
        <v>48.780490000000128</v>
      </c>
    </row>
    <row r="248" spans="1:6" ht="30" x14ac:dyDescent="0.35">
      <c r="A248" s="37" t="s">
        <v>436</v>
      </c>
      <c r="B248" s="20">
        <v>1971</v>
      </c>
      <c r="C248" s="20" t="s">
        <v>392</v>
      </c>
      <c r="D248" s="20">
        <v>62660551</v>
      </c>
      <c r="E248" s="25">
        <v>234.07250999999999</v>
      </c>
      <c r="F248" s="51">
        <f>VLOOKUP(A248,'Munka4 (2)'!$B$4:$AW$195,B248-1967,0)</f>
        <v>4.2485499999999927</v>
      </c>
    </row>
    <row r="249" spans="1:6" ht="30" x14ac:dyDescent="0.25">
      <c r="A249" s="46" t="s">
        <v>439</v>
      </c>
      <c r="B249" s="20">
        <v>1971</v>
      </c>
      <c r="C249" s="20" t="s">
        <v>394</v>
      </c>
      <c r="D249" s="20">
        <v>4075261</v>
      </c>
      <c r="E249" s="25">
        <v>567.41053999999997</v>
      </c>
      <c r="F249" s="51">
        <f>VLOOKUP(A249,'Munka4 (2)'!$B$4:$AW$195,B249-1967,0)</f>
        <v>58.398774452380934</v>
      </c>
    </row>
    <row r="250" spans="1:6" ht="30" x14ac:dyDescent="0.25">
      <c r="A250" s="48" t="s">
        <v>440</v>
      </c>
      <c r="B250" s="20">
        <v>1971</v>
      </c>
      <c r="C250" s="20" t="s">
        <v>392</v>
      </c>
      <c r="D250" s="20">
        <v>17654843</v>
      </c>
      <c r="E250" s="24">
        <v>288.67451</v>
      </c>
      <c r="F250" s="51" t="e">
        <f>VLOOKUP(A250,'Munka4 (2)'!$B$4:$AW$195,B250-1967,0)</f>
        <v>#N/A</v>
      </c>
    </row>
    <row r="251" spans="1:6" ht="20" x14ac:dyDescent="0.25">
      <c r="A251" s="46" t="s">
        <v>441</v>
      </c>
      <c r="B251" s="20">
        <v>1971</v>
      </c>
      <c r="C251" s="20" t="s">
        <v>384</v>
      </c>
      <c r="D251" s="20">
        <v>4494749</v>
      </c>
      <c r="E251" s="27">
        <v>3615.5910531306436</v>
      </c>
      <c r="F251" s="51">
        <f>VLOOKUP(A251,'Munka4 (2)'!$B$4:$AW$195,B251-1967,0)</f>
        <v>45.943246086956492</v>
      </c>
    </row>
    <row r="252" spans="1:6" ht="30" x14ac:dyDescent="0.25">
      <c r="A252" s="46" t="s">
        <v>442</v>
      </c>
      <c r="B252" s="20">
        <v>1971</v>
      </c>
      <c r="C252" s="20" t="s">
        <v>394</v>
      </c>
      <c r="D252" s="20">
        <v>11382820</v>
      </c>
      <c r="E252" s="24">
        <v>779.55904999999996</v>
      </c>
      <c r="F252" s="51">
        <f>VLOOKUP(A252,'Munka4 (2)'!$B$4:$AW$195,B252-1967,0)</f>
        <v>37.056469999999997</v>
      </c>
    </row>
    <row r="253" spans="1:6" x14ac:dyDescent="0.25">
      <c r="A253" s="46" t="s">
        <v>443</v>
      </c>
      <c r="B253" s="20">
        <v>1971</v>
      </c>
      <c r="C253" s="20" t="s">
        <v>405</v>
      </c>
      <c r="D253" s="20">
        <v>784301</v>
      </c>
      <c r="E253" s="34">
        <v>1032.9178543749999</v>
      </c>
      <c r="F253" s="51">
        <f>VLOOKUP(A253,'Munka4 (2)'!$B$4:$AW$195,B253-1967,0)</f>
        <v>43.859650000000002</v>
      </c>
    </row>
    <row r="254" spans="1:6" ht="20" x14ac:dyDescent="0.25">
      <c r="A254" s="46" t="s">
        <v>444</v>
      </c>
      <c r="B254" s="20">
        <v>1971</v>
      </c>
      <c r="C254" s="20" t="s">
        <v>384</v>
      </c>
      <c r="D254" s="20">
        <v>10235455</v>
      </c>
      <c r="E254" s="34">
        <v>3556.7594457456398</v>
      </c>
      <c r="F254" s="51">
        <f>VLOOKUP(A254,'Munka4 (2)'!$B$4:$AW$195,B254-1967,0)</f>
        <v>41.983649999999997</v>
      </c>
    </row>
    <row r="255" spans="1:6" ht="30" x14ac:dyDescent="0.25">
      <c r="A255" s="47" t="s">
        <v>436</v>
      </c>
      <c r="B255" s="20">
        <v>1971</v>
      </c>
      <c r="C255" s="20" t="s">
        <v>392</v>
      </c>
      <c r="D255" s="20">
        <v>62660551</v>
      </c>
      <c r="E255" s="34">
        <v>249.31345505170822</v>
      </c>
      <c r="F255" s="51">
        <f>VLOOKUP(A255,'Munka4 (2)'!$B$4:$AW$195,B255-1967,0)</f>
        <v>4.2485499999999927</v>
      </c>
    </row>
    <row r="256" spans="1:6" ht="20" x14ac:dyDescent="0.25">
      <c r="A256" s="46" t="s">
        <v>445</v>
      </c>
      <c r="B256" s="20">
        <v>1971</v>
      </c>
      <c r="C256" s="20" t="s">
        <v>390</v>
      </c>
      <c r="D256" s="20">
        <v>5450661</v>
      </c>
      <c r="E256" s="24">
        <v>3792.5997200000002</v>
      </c>
      <c r="F256" s="51">
        <f>VLOOKUP(A256,'Munka4 (2)'!$B$4:$AW$195,B256-1967,0)</f>
        <v>39.990400000000001</v>
      </c>
    </row>
    <row r="257" spans="1:6" ht="30" x14ac:dyDescent="0.25">
      <c r="A257" s="46" t="s">
        <v>446</v>
      </c>
      <c r="B257" s="20">
        <v>1971</v>
      </c>
      <c r="C257" s="20" t="s">
        <v>392</v>
      </c>
      <c r="D257" s="20">
        <v>486530</v>
      </c>
      <c r="E257" s="27">
        <v>819.7071025840487</v>
      </c>
      <c r="F257" s="51">
        <f>VLOOKUP(A257,'Munka4 (2)'!$B$4:$AW$195,B257-1967,0)</f>
        <v>51.065204597405362</v>
      </c>
    </row>
    <row r="258" spans="1:6" ht="30" x14ac:dyDescent="0.25">
      <c r="A258" s="46" t="s">
        <v>447</v>
      </c>
      <c r="B258" s="20">
        <v>1971</v>
      </c>
      <c r="C258" s="20" t="s">
        <v>394</v>
      </c>
      <c r="D258" s="20">
        <v>68910</v>
      </c>
      <c r="E258" s="27">
        <v>148.93559234576242</v>
      </c>
      <c r="F258" s="51">
        <f>VLOOKUP(A258,'Munka4 (2)'!$B$4:$AW$195,B258-1967,0)</f>
        <v>33.083620420168046</v>
      </c>
    </row>
    <row r="259" spans="1:6" ht="30" x14ac:dyDescent="0.25">
      <c r="A259" s="46" t="s">
        <v>448</v>
      </c>
      <c r="B259" s="20">
        <v>1971</v>
      </c>
      <c r="C259" s="20" t="s">
        <v>394</v>
      </c>
      <c r="D259" s="20">
        <v>9183984</v>
      </c>
      <c r="E259" s="25">
        <v>359.82702999999998</v>
      </c>
      <c r="F259" s="51">
        <f>VLOOKUP(A259,'Munka4 (2)'!$B$4:$AW$195,B259-1967,0)</f>
        <v>52.354570000000002</v>
      </c>
    </row>
    <row r="260" spans="1:6" ht="30" x14ac:dyDescent="0.25">
      <c r="A260" s="46" t="s">
        <v>450</v>
      </c>
      <c r="B260" s="20">
        <v>1971</v>
      </c>
      <c r="C260" s="20" t="s">
        <v>394</v>
      </c>
      <c r="D260" s="20">
        <v>13547510</v>
      </c>
      <c r="E260" s="24">
        <v>440.75767999999999</v>
      </c>
      <c r="F260" s="51">
        <f>VLOOKUP(A260,'Munka4 (2)'!$B$4:$AW$195,B260-1967,0)</f>
        <v>26</v>
      </c>
    </row>
    <row r="261" spans="1:6" ht="20" x14ac:dyDescent="0.25">
      <c r="A261" s="46" t="s">
        <v>451</v>
      </c>
      <c r="B261" s="20">
        <v>1971</v>
      </c>
      <c r="C261" s="20" t="s">
        <v>386</v>
      </c>
      <c r="D261" s="20">
        <v>78887007</v>
      </c>
      <c r="E261" s="25">
        <v>232.44519</v>
      </c>
      <c r="F261" s="51">
        <f>VLOOKUP(A261,'Munka4 (2)'!$B$4:$AW$195,B261-1967,0)</f>
        <v>27.992229999999999</v>
      </c>
    </row>
    <row r="262" spans="1:6" ht="30" x14ac:dyDescent="0.25">
      <c r="A262" s="46" t="s">
        <v>452</v>
      </c>
      <c r="B262" s="20">
        <v>1971</v>
      </c>
      <c r="C262" s="20" t="s">
        <v>394</v>
      </c>
      <c r="D262" s="20">
        <v>6822378</v>
      </c>
      <c r="E262" s="24">
        <v>315.01742999999999</v>
      </c>
      <c r="F262" s="51">
        <f>VLOOKUP(A262,'Munka4 (2)'!$B$4:$AW$195,B262-1967,0)</f>
        <v>15.541600000000001</v>
      </c>
    </row>
    <row r="263" spans="1:6" ht="30" x14ac:dyDescent="0.25">
      <c r="A263" s="46" t="s">
        <v>453</v>
      </c>
      <c r="B263" s="20">
        <v>1971</v>
      </c>
      <c r="C263" s="20" t="s">
        <v>392</v>
      </c>
      <c r="D263" s="20">
        <v>540109</v>
      </c>
      <c r="E263" s="25">
        <v>227.95204000000001</v>
      </c>
      <c r="F263" s="51" t="e">
        <f>VLOOKUP(A263,'Munka4 (2)'!$B$4:$AW$195,B263-1967,0)</f>
        <v>#N/A</v>
      </c>
    </row>
    <row r="264" spans="1:6" ht="30" x14ac:dyDescent="0.25">
      <c r="A264" s="46" t="s">
        <v>454</v>
      </c>
      <c r="B264" s="20">
        <v>1971</v>
      </c>
      <c r="C264" s="20" t="s">
        <v>392</v>
      </c>
      <c r="D264" s="20">
        <v>4786994</v>
      </c>
      <c r="E264" s="31">
        <v>100</v>
      </c>
      <c r="F264" s="51">
        <f>VLOOKUP(A264,'Munka4 (2)'!$B$4:$AW$195,B264-1967,0)</f>
        <v>14.355101466165408</v>
      </c>
    </row>
    <row r="265" spans="1:6" x14ac:dyDescent="0.25">
      <c r="A265" s="46" t="s">
        <v>455</v>
      </c>
      <c r="B265" s="20">
        <v>1971</v>
      </c>
      <c r="C265" s="20" t="s">
        <v>456</v>
      </c>
      <c r="D265" s="20">
        <v>1324333</v>
      </c>
      <c r="E265" s="34">
        <v>3147.1628172069472</v>
      </c>
      <c r="F265" s="51">
        <f>VLOOKUP(A265,'Munka4 (2)'!$B$4:$AW$195,B265-1967,0)</f>
        <v>50.736378260869515</v>
      </c>
    </row>
    <row r="266" spans="1:6" ht="30" x14ac:dyDescent="0.25">
      <c r="A266" s="46" t="s">
        <v>457</v>
      </c>
      <c r="B266" s="20">
        <v>1971</v>
      </c>
      <c r="C266" s="20" t="s">
        <v>392</v>
      </c>
      <c r="D266" s="20">
        <v>74777981</v>
      </c>
      <c r="E266" s="34">
        <v>204.52770470703123</v>
      </c>
      <c r="F266" s="51">
        <f>VLOOKUP(A266,'Munka4 (2)'!$B$4:$AW$195,B266-1967,0)</f>
        <v>8.5412700000000008</v>
      </c>
    </row>
    <row r="267" spans="1:6" ht="20" x14ac:dyDescent="0.25">
      <c r="A267" s="48" t="s">
        <v>458</v>
      </c>
      <c r="B267" s="20">
        <v>1971</v>
      </c>
      <c r="C267" s="20" t="s">
        <v>390</v>
      </c>
      <c r="D267" s="20">
        <v>47246</v>
      </c>
      <c r="E267" s="27">
        <v>5705.1097911302932</v>
      </c>
      <c r="F267" s="51" t="e">
        <f>VLOOKUP(A267,'Munka4 (2)'!$B$4:$AW$195,B267-1967,0)</f>
        <v>#N/A</v>
      </c>
    </row>
    <row r="268" spans="1:6" x14ac:dyDescent="0.25">
      <c r="A268" s="46" t="s">
        <v>459</v>
      </c>
      <c r="B268" s="20">
        <v>1971</v>
      </c>
      <c r="C268" s="20" t="s">
        <v>388</v>
      </c>
      <c r="D268" s="20">
        <v>905949</v>
      </c>
      <c r="E268" s="24">
        <v>466.04376000000002</v>
      </c>
      <c r="F268" s="51">
        <f>VLOOKUP(A268,'Munka4 (2)'!$B$4:$AW$195,B268-1967,0)</f>
        <v>27.56184</v>
      </c>
    </row>
    <row r="269" spans="1:6" ht="20" x14ac:dyDescent="0.25">
      <c r="A269" s="46" t="s">
        <v>460</v>
      </c>
      <c r="B269" s="20">
        <v>1971</v>
      </c>
      <c r="C269" s="20" t="s">
        <v>390</v>
      </c>
      <c r="D269" s="20">
        <v>5231372</v>
      </c>
      <c r="E269" s="25">
        <v>2718.2075500000001</v>
      </c>
      <c r="F269" s="51">
        <f>VLOOKUP(A269,'Munka4 (2)'!$B$4:$AW$195,B269-1967,0)</f>
        <v>49.972769999999997</v>
      </c>
    </row>
    <row r="270" spans="1:6" ht="20" x14ac:dyDescent="0.25">
      <c r="A270" s="46" t="s">
        <v>461</v>
      </c>
      <c r="B270" s="20">
        <v>1971</v>
      </c>
      <c r="C270" s="20" t="s">
        <v>390</v>
      </c>
      <c r="D270" s="20">
        <v>60876136</v>
      </c>
      <c r="E270" s="24">
        <v>3173.8400299999998</v>
      </c>
      <c r="F270" s="51">
        <f>VLOOKUP(A270,'Munka4 (2)'!$B$4:$AW$195,B270-1967,0)</f>
        <v>36.957680000000003</v>
      </c>
    </row>
    <row r="271" spans="1:6" ht="20" x14ac:dyDescent="0.25">
      <c r="A271" s="46" t="s">
        <v>463</v>
      </c>
      <c r="B271" s="20">
        <v>1971</v>
      </c>
      <c r="C271" s="20" t="s">
        <v>388</v>
      </c>
      <c r="D271" s="20">
        <v>274578</v>
      </c>
      <c r="E271" s="24">
        <v>2594.7939999999999</v>
      </c>
      <c r="F271" s="51" t="e">
        <f>VLOOKUP(A271,'Munka4 (2)'!$B$4:$AW$195,B271-1967,0)</f>
        <v>#N/A</v>
      </c>
    </row>
    <row r="272" spans="1:6" ht="30" x14ac:dyDescent="0.25">
      <c r="A272" s="46" t="s">
        <v>464</v>
      </c>
      <c r="B272" s="20">
        <v>1971</v>
      </c>
      <c r="C272" s="20" t="s">
        <v>392</v>
      </c>
      <c r="D272" s="20">
        <v>1424906</v>
      </c>
      <c r="E272" s="25">
        <v>634.31196</v>
      </c>
      <c r="F272" s="51">
        <f>VLOOKUP(A272,'Munka4 (2)'!$B$4:$AW$195,B272-1967,0)</f>
        <v>21.246968750000011</v>
      </c>
    </row>
    <row r="273" spans="1:6" ht="14.5" x14ac:dyDescent="0.35">
      <c r="A273" s="38" t="s">
        <v>465</v>
      </c>
      <c r="B273" s="20">
        <v>1971</v>
      </c>
      <c r="C273" s="42" t="s">
        <v>392</v>
      </c>
      <c r="D273" s="20">
        <v>1641564</v>
      </c>
      <c r="E273" s="24">
        <v>121.09833999999999</v>
      </c>
      <c r="F273" s="51" t="e">
        <f>VLOOKUP(A273,'Munka4 (2)'!$B$4:$AW$195,B273-1967,0)</f>
        <v>#N/A</v>
      </c>
    </row>
    <row r="274" spans="1:6" ht="30" x14ac:dyDescent="0.25">
      <c r="A274" s="46" t="s">
        <v>467</v>
      </c>
      <c r="B274" s="20">
        <v>1971</v>
      </c>
      <c r="C274" s="20" t="s">
        <v>398</v>
      </c>
      <c r="D274" s="20">
        <v>4661473</v>
      </c>
      <c r="E274" s="27">
        <v>1087.2616387609378</v>
      </c>
      <c r="F274" s="51">
        <f>VLOOKUP(A274,'Munka4 (2)'!$B$4:$AW$195,B274-1967,0)</f>
        <v>37.244990882352681</v>
      </c>
    </row>
    <row r="275" spans="1:6" ht="20" x14ac:dyDescent="0.25">
      <c r="A275" s="46" t="s">
        <v>468</v>
      </c>
      <c r="B275" s="20">
        <v>1971</v>
      </c>
      <c r="C275" s="20" t="s">
        <v>390</v>
      </c>
      <c r="D275" s="20">
        <v>82422299</v>
      </c>
      <c r="E275" s="24">
        <v>3180.05593</v>
      </c>
      <c r="F275" s="51">
        <f>VLOOKUP(A275,'Munka4 (2)'!$B$4:$AW$195,B275-1967,0)</f>
        <v>38.53117728260861</v>
      </c>
    </row>
    <row r="276" spans="1:6" ht="30" x14ac:dyDescent="0.25">
      <c r="A276" s="46" t="s">
        <v>469</v>
      </c>
      <c r="B276" s="20">
        <v>1971</v>
      </c>
      <c r="C276" s="20" t="s">
        <v>392</v>
      </c>
      <c r="D276" s="20">
        <v>22409572</v>
      </c>
      <c r="E276" s="25">
        <v>273.82279999999997</v>
      </c>
      <c r="F276" s="51">
        <f>VLOOKUP(A276,'Munka4 (2)'!$B$4:$AW$195,B276-1967,0)</f>
        <v>11.162430000000001</v>
      </c>
    </row>
    <row r="277" spans="1:6" ht="20" x14ac:dyDescent="0.25">
      <c r="A277" s="46" t="s">
        <v>471</v>
      </c>
      <c r="B277" s="20">
        <v>1971</v>
      </c>
      <c r="C277" s="20" t="s">
        <v>390</v>
      </c>
      <c r="D277" s="20">
        <v>10688058</v>
      </c>
      <c r="E277" s="25">
        <v>1652.3266000000001</v>
      </c>
      <c r="F277" s="51">
        <f>VLOOKUP(A277,'Munka4 (2)'!$B$4:$AW$195,B277-1967,0)</f>
        <v>35.424280000000003</v>
      </c>
    </row>
    <row r="278" spans="1:6" ht="20" x14ac:dyDescent="0.25">
      <c r="A278" s="46" t="s">
        <v>472</v>
      </c>
      <c r="B278" s="20">
        <v>1971</v>
      </c>
      <c r="C278" s="20" t="s">
        <v>413</v>
      </c>
      <c r="D278" s="20">
        <v>56361</v>
      </c>
      <c r="E278" s="24">
        <v>1876.50422</v>
      </c>
      <c r="F278" s="51" t="e">
        <f>VLOOKUP(A278,'Munka4 (2)'!$B$4:$AW$195,B278-1967,0)</f>
        <v>#N/A</v>
      </c>
    </row>
    <row r="279" spans="1:6" ht="30" x14ac:dyDescent="0.25">
      <c r="A279" s="46" t="s">
        <v>473</v>
      </c>
      <c r="B279" s="20">
        <v>1971</v>
      </c>
      <c r="C279" s="20" t="s">
        <v>394</v>
      </c>
      <c r="D279" s="20">
        <v>89703</v>
      </c>
      <c r="E279" s="31">
        <v>100</v>
      </c>
      <c r="F279" s="51">
        <f>VLOOKUP(A279,'Munka4 (2)'!$B$4:$AW$195,B279-1967,0)</f>
        <v>53.719193924369748</v>
      </c>
    </row>
    <row r="280" spans="1:6" ht="30" x14ac:dyDescent="0.25">
      <c r="A280" s="46" t="s">
        <v>476</v>
      </c>
      <c r="B280" s="20">
        <v>1971</v>
      </c>
      <c r="C280" s="20" t="s">
        <v>394</v>
      </c>
      <c r="D280" s="20">
        <v>12293545</v>
      </c>
      <c r="E280" s="24">
        <v>355.83769000000001</v>
      </c>
      <c r="F280" s="51">
        <f>VLOOKUP(A280,'Munka4 (2)'!$B$4:$AW$195,B280-1967,0)</f>
        <v>16.559139999999999</v>
      </c>
    </row>
    <row r="281" spans="1:6" ht="30" x14ac:dyDescent="0.25">
      <c r="A281" s="46" t="s">
        <v>478</v>
      </c>
      <c r="B281" s="20">
        <v>1971</v>
      </c>
      <c r="C281" s="20" t="s">
        <v>392</v>
      </c>
      <c r="D281" s="20">
        <v>9690222</v>
      </c>
      <c r="E281" s="27">
        <v>418.96243487975266</v>
      </c>
      <c r="F281" s="51">
        <f>VLOOKUP(A281,'Munka4 (2)'!$B$4:$AW$195,B281-1967,0)</f>
        <v>10.149709175579233</v>
      </c>
    </row>
    <row r="282" spans="1:6" ht="30" x14ac:dyDescent="0.25">
      <c r="A282" s="46" t="s">
        <v>479</v>
      </c>
      <c r="B282" s="20">
        <v>1971</v>
      </c>
      <c r="C282" s="20" t="s">
        <v>392</v>
      </c>
      <c r="D282" s="20">
        <v>1442029</v>
      </c>
      <c r="E282" s="24">
        <v>108.35159</v>
      </c>
      <c r="F282" s="51" t="e">
        <f>VLOOKUP(A282,'Munka4 (2)'!$B$4:$AW$195,B282-1967,0)</f>
        <v>#N/A</v>
      </c>
    </row>
    <row r="283" spans="1:6" ht="30" x14ac:dyDescent="0.25">
      <c r="A283" s="46" t="s">
        <v>480</v>
      </c>
      <c r="B283" s="20">
        <v>1971</v>
      </c>
      <c r="C283" s="20" t="s">
        <v>394</v>
      </c>
      <c r="D283" s="20">
        <v>767245</v>
      </c>
      <c r="E283" s="25">
        <v>400.74678999999998</v>
      </c>
      <c r="F283" s="51">
        <f>VLOOKUP(A283,'Munka4 (2)'!$B$4:$AW$195,B283-1967,0)</f>
        <v>16.875</v>
      </c>
    </row>
    <row r="284" spans="1:6" ht="30" x14ac:dyDescent="0.25">
      <c r="A284" s="46" t="s">
        <v>481</v>
      </c>
      <c r="B284" s="20">
        <v>1971</v>
      </c>
      <c r="C284" s="20" t="s">
        <v>394</v>
      </c>
      <c r="D284" s="20">
        <v>8308504</v>
      </c>
      <c r="E284" s="27">
        <v>151.37711524938641</v>
      </c>
      <c r="F284" s="51">
        <f>VLOOKUP(A284,'Munka4 (2)'!$B$4:$AW$195,B284-1967,0)</f>
        <v>29.544807492066951</v>
      </c>
    </row>
    <row r="285" spans="1:6" ht="30" x14ac:dyDescent="0.25">
      <c r="A285" s="46" t="s">
        <v>482</v>
      </c>
      <c r="B285" s="20">
        <v>1971</v>
      </c>
      <c r="C285" s="20" t="s">
        <v>394</v>
      </c>
      <c r="D285" s="20">
        <v>7326496</v>
      </c>
      <c r="E285" s="25">
        <v>264.23813000000001</v>
      </c>
      <c r="F285" s="51">
        <f>VLOOKUP(A285,'Munka4 (2)'!$B$4:$AW$195,B285-1967,0)</f>
        <v>43.589739999999999</v>
      </c>
    </row>
    <row r="286" spans="1:6" ht="20" x14ac:dyDescent="0.25">
      <c r="A286" s="46" t="s">
        <v>484</v>
      </c>
      <c r="B286" s="20">
        <v>1971</v>
      </c>
      <c r="C286" s="20" t="s">
        <v>384</v>
      </c>
      <c r="D286" s="20">
        <v>9981334</v>
      </c>
      <c r="E286" s="34">
        <v>3461.557101590919</v>
      </c>
      <c r="F286" s="51">
        <f>VLOOKUP(A286,'Munka4 (2)'!$B$4:$AW$195,B286-1967,0)</f>
        <v>44.289380000000001</v>
      </c>
    </row>
    <row r="287" spans="1:6" ht="20" x14ac:dyDescent="0.25">
      <c r="A287" s="46" t="s">
        <v>485</v>
      </c>
      <c r="B287" s="20">
        <v>1971</v>
      </c>
      <c r="C287" s="20" t="s">
        <v>390</v>
      </c>
      <c r="D287" s="20">
        <v>299388</v>
      </c>
      <c r="E287" s="25">
        <v>3278.6487699999998</v>
      </c>
      <c r="F287" s="51">
        <f>VLOOKUP(A287,'Munka4 (2)'!$B$4:$AW$195,B287-1967,0)</f>
        <v>22.619050000000001</v>
      </c>
    </row>
    <row r="288" spans="1:6" ht="30" x14ac:dyDescent="0.25">
      <c r="A288" s="46" t="s">
        <v>486</v>
      </c>
      <c r="B288" s="20">
        <v>1971</v>
      </c>
      <c r="C288" s="20" t="s">
        <v>382</v>
      </c>
      <c r="D288" s="20">
        <v>1095351995</v>
      </c>
      <c r="E288" s="24">
        <v>120.95238000000001</v>
      </c>
      <c r="F288" s="51">
        <f>VLOOKUP(A288,'Munka4 (2)'!$B$4:$AW$195,B288-1967,0)</f>
        <v>20.053953212917349</v>
      </c>
    </row>
    <row r="289" spans="1:6" ht="30" x14ac:dyDescent="0.25">
      <c r="A289" s="46" t="s">
        <v>487</v>
      </c>
      <c r="B289" s="20">
        <v>1971</v>
      </c>
      <c r="C289" s="20" t="s">
        <v>382</v>
      </c>
      <c r="D289" s="20">
        <v>245452739</v>
      </c>
      <c r="E289" s="25">
        <v>83.522319999999993</v>
      </c>
      <c r="F289" s="51">
        <f>VLOOKUP(A289,'Munka4 (2)'!$B$4:$AW$195,B289-1967,0)</f>
        <v>23.410620000000002</v>
      </c>
    </row>
    <row r="290" spans="1:6" ht="30" x14ac:dyDescent="0.25">
      <c r="A290" s="49" t="s">
        <v>488</v>
      </c>
      <c r="B290" s="20">
        <v>1971</v>
      </c>
      <c r="C290" s="20" t="s">
        <v>382</v>
      </c>
      <c r="D290" s="20">
        <v>68688433</v>
      </c>
      <c r="E290" s="24">
        <v>468.96420000000001</v>
      </c>
      <c r="F290" s="51">
        <f>VLOOKUP(A290,'Munka4 (2)'!$B$4:$AW$195,B290-1967,0)</f>
        <v>27.39359</v>
      </c>
    </row>
    <row r="291" spans="1:6" x14ac:dyDescent="0.25">
      <c r="A291" s="46" t="s">
        <v>489</v>
      </c>
      <c r="B291" s="20">
        <v>1971</v>
      </c>
      <c r="C291" s="20" t="s">
        <v>405</v>
      </c>
      <c r="D291" s="20">
        <v>26783383</v>
      </c>
      <c r="E291" s="25">
        <v>376.88988999999998</v>
      </c>
      <c r="F291" s="51">
        <f>VLOOKUP(A291,'Munka4 (2)'!$B$4:$AW$195,B291-1967,0)</f>
        <v>23.113510000000002</v>
      </c>
    </row>
    <row r="292" spans="1:6" ht="20" x14ac:dyDescent="0.25">
      <c r="A292" s="46" t="s">
        <v>490</v>
      </c>
      <c r="B292" s="20">
        <v>1971</v>
      </c>
      <c r="C292" s="20" t="s">
        <v>390</v>
      </c>
      <c r="D292" s="20">
        <v>4062235</v>
      </c>
      <c r="E292" s="24">
        <v>1705.84629</v>
      </c>
      <c r="F292" s="51">
        <f>VLOOKUP(A292,'Munka4 (2)'!$B$4:$AW$195,B292-1967,0)</f>
        <v>41.224879999999999</v>
      </c>
    </row>
    <row r="293" spans="1:6" ht="20" x14ac:dyDescent="0.25">
      <c r="A293" s="46" t="s">
        <v>491</v>
      </c>
      <c r="B293" s="20">
        <v>1971</v>
      </c>
      <c r="C293" s="20" t="s">
        <v>390</v>
      </c>
      <c r="D293" s="20">
        <v>75441</v>
      </c>
      <c r="E293" s="31">
        <v>1000</v>
      </c>
      <c r="F293" s="51" t="e">
        <f>VLOOKUP(A293,'Munka4 (2)'!$B$4:$AW$195,B293-1967,0)</f>
        <v>#N/A</v>
      </c>
    </row>
    <row r="294" spans="1:6" x14ac:dyDescent="0.25">
      <c r="A294" s="46" t="s">
        <v>492</v>
      </c>
      <c r="B294" s="20">
        <v>1971</v>
      </c>
      <c r="C294" s="20" t="s">
        <v>405</v>
      </c>
      <c r="D294" s="20">
        <v>6352117</v>
      </c>
      <c r="E294" s="24">
        <v>1815.9362699999999</v>
      </c>
      <c r="F294" s="51">
        <f>VLOOKUP(A294,'Munka4 (2)'!$B$4:$AW$195,B294-1967,0)</f>
        <v>42.319020000000002</v>
      </c>
    </row>
    <row r="295" spans="1:6" ht="20" x14ac:dyDescent="0.25">
      <c r="A295" s="46" t="s">
        <v>493</v>
      </c>
      <c r="B295" s="20">
        <v>1971</v>
      </c>
      <c r="C295" s="20" t="s">
        <v>390</v>
      </c>
      <c r="D295" s="20">
        <v>58133509</v>
      </c>
      <c r="E295" s="25">
        <v>2298.0045399999999</v>
      </c>
      <c r="F295" s="51">
        <f>VLOOKUP(A295,'Munka4 (2)'!$B$4:$AW$195,B295-1967,0)</f>
        <v>43.241999999999997</v>
      </c>
    </row>
    <row r="296" spans="1:6" ht="30" x14ac:dyDescent="0.25">
      <c r="A296" s="46" t="s">
        <v>494</v>
      </c>
      <c r="B296" s="20">
        <v>1971</v>
      </c>
      <c r="C296" s="20" t="s">
        <v>394</v>
      </c>
      <c r="D296" s="20">
        <v>2758124</v>
      </c>
      <c r="E296" s="24">
        <v>812.32264999999995</v>
      </c>
      <c r="F296" s="51">
        <f>VLOOKUP(A296,'Munka4 (2)'!$B$4:$AW$195,B296-1967,0)</f>
        <v>64.416368633430281</v>
      </c>
    </row>
    <row r="297" spans="1:6" ht="30" x14ac:dyDescent="0.25">
      <c r="A297" s="46" t="s">
        <v>495</v>
      </c>
      <c r="B297" s="20">
        <v>1971</v>
      </c>
      <c r="C297" s="20" t="s">
        <v>382</v>
      </c>
      <c r="D297" s="20">
        <v>127463611</v>
      </c>
      <c r="E297" s="25">
        <v>2234.2616699999999</v>
      </c>
      <c r="F297" s="51">
        <f>VLOOKUP(A297,'Munka4 (2)'!$B$4:$AW$195,B297-1967,0)</f>
        <v>39.775919999999999</v>
      </c>
    </row>
    <row r="298" spans="1:6" x14ac:dyDescent="0.25">
      <c r="A298" s="46" t="s">
        <v>497</v>
      </c>
      <c r="B298" s="20">
        <v>1971</v>
      </c>
      <c r="C298" s="20" t="s">
        <v>405</v>
      </c>
      <c r="D298" s="20">
        <v>5906760</v>
      </c>
      <c r="E298" s="24">
        <v>389.76870000000002</v>
      </c>
      <c r="F298" s="51">
        <f>VLOOKUP(A298,'Munka4 (2)'!$B$4:$AW$195,B298-1967,0)</f>
        <v>24.873100000000001</v>
      </c>
    </row>
    <row r="299" spans="1:6" ht="30" x14ac:dyDescent="0.25">
      <c r="A299" s="46" t="s">
        <v>498</v>
      </c>
      <c r="B299" s="20">
        <v>1971</v>
      </c>
      <c r="C299" s="20" t="s">
        <v>398</v>
      </c>
      <c r="D299" s="20">
        <v>15233244</v>
      </c>
      <c r="E299" s="27">
        <v>1467.31075415122</v>
      </c>
      <c r="F299" s="51">
        <f>VLOOKUP(A299,'Munka4 (2)'!$B$4:$AW$195,B299-1967,0)</f>
        <v>35.25808</v>
      </c>
    </row>
    <row r="300" spans="1:6" ht="30" x14ac:dyDescent="0.25">
      <c r="A300" s="46" t="s">
        <v>499</v>
      </c>
      <c r="B300" s="20">
        <v>1971</v>
      </c>
      <c r="C300" s="20" t="s">
        <v>392</v>
      </c>
      <c r="D300" s="20">
        <v>34707817</v>
      </c>
      <c r="E300" s="24">
        <v>152.55368000000001</v>
      </c>
      <c r="F300" s="51">
        <f>VLOOKUP(A300,'Munka4 (2)'!$B$4:$AW$195,B300-1967,0)</f>
        <v>23.013094453781491</v>
      </c>
    </row>
    <row r="301" spans="1:6" x14ac:dyDescent="0.25">
      <c r="A301" s="46" t="s">
        <v>500</v>
      </c>
      <c r="B301" s="20">
        <v>1971</v>
      </c>
      <c r="C301" s="20" t="s">
        <v>388</v>
      </c>
      <c r="D301" s="20">
        <v>105432</v>
      </c>
      <c r="E301" s="25">
        <v>293.70688999999999</v>
      </c>
      <c r="F301" s="51" t="e">
        <f>VLOOKUP(A301,'Munka4 (2)'!$B$4:$AW$195,B301-1967,0)</f>
        <v>#N/A</v>
      </c>
    </row>
    <row r="302" spans="1:6" x14ac:dyDescent="0.25">
      <c r="A302" s="46" t="s">
        <v>503</v>
      </c>
      <c r="B302" s="20">
        <v>1971</v>
      </c>
      <c r="C302" s="20" t="s">
        <v>405</v>
      </c>
      <c r="D302" s="20">
        <v>2418393</v>
      </c>
      <c r="E302" s="24">
        <v>4803.0600800000002</v>
      </c>
      <c r="F302" s="51">
        <f>VLOOKUP(A302,'Munka4 (2)'!$B$4:$AW$195,B302-1967,0)</f>
        <v>51.49051</v>
      </c>
    </row>
    <row r="303" spans="1:6" ht="30" x14ac:dyDescent="0.25">
      <c r="A303" s="46" t="s">
        <v>504</v>
      </c>
      <c r="B303" s="20">
        <v>1971</v>
      </c>
      <c r="C303" s="20" t="s">
        <v>398</v>
      </c>
      <c r="D303" s="20">
        <v>5213898</v>
      </c>
      <c r="E303" s="27">
        <v>550.39384339296339</v>
      </c>
      <c r="F303" s="51">
        <f>VLOOKUP(A303,'Munka4 (2)'!$B$4:$AW$195,B303-1967,0)</f>
        <v>35.6014776470588</v>
      </c>
    </row>
    <row r="304" spans="1:6" ht="30" x14ac:dyDescent="0.25">
      <c r="A304" s="48" t="s">
        <v>505</v>
      </c>
      <c r="B304" s="20">
        <v>1971</v>
      </c>
      <c r="C304" s="20" t="s">
        <v>382</v>
      </c>
      <c r="D304" s="20">
        <v>6368481</v>
      </c>
      <c r="E304" s="27">
        <v>259.40793638177274</v>
      </c>
      <c r="F304" s="51">
        <f>VLOOKUP(A304,'Munka4 (2)'!$B$4:$AW$195,B304-1967,0)</f>
        <v>24.46809</v>
      </c>
    </row>
    <row r="305" spans="1:6" x14ac:dyDescent="0.25">
      <c r="A305" s="46" t="s">
        <v>506</v>
      </c>
      <c r="B305" s="20">
        <v>1971</v>
      </c>
      <c r="C305" s="20" t="s">
        <v>456</v>
      </c>
      <c r="D305" s="20">
        <v>2274735</v>
      </c>
      <c r="E305" s="34">
        <v>2361.3631213405802</v>
      </c>
      <c r="F305" s="51">
        <f>VLOOKUP(A305,'Munka4 (2)'!$B$4:$AW$195,B305-1967,0)</f>
        <v>38.645976294372076</v>
      </c>
    </row>
    <row r="306" spans="1:6" x14ac:dyDescent="0.25">
      <c r="A306" s="46" t="s">
        <v>507</v>
      </c>
      <c r="B306" s="20">
        <v>1971</v>
      </c>
      <c r="C306" s="20" t="s">
        <v>405</v>
      </c>
      <c r="D306" s="20">
        <v>3874050</v>
      </c>
      <c r="E306" s="27">
        <v>457.32842654308479</v>
      </c>
      <c r="F306" s="51">
        <f>VLOOKUP(A306,'Munka4 (2)'!$B$4:$AW$195,B306-1967,0)</f>
        <v>28.095848939393818</v>
      </c>
    </row>
    <row r="307" spans="1:6" ht="30" x14ac:dyDescent="0.25">
      <c r="A307" s="46" t="s">
        <v>508</v>
      </c>
      <c r="B307" s="20">
        <v>1971</v>
      </c>
      <c r="C307" s="20" t="s">
        <v>392</v>
      </c>
      <c r="D307" s="20">
        <v>2022331</v>
      </c>
      <c r="E307" s="25">
        <v>72.596450000000004</v>
      </c>
      <c r="F307" s="51">
        <f>VLOOKUP(A307,'Munka4 (2)'!$B$4:$AW$195,B307-1967,0)</f>
        <v>29.761900000000001</v>
      </c>
    </row>
    <row r="308" spans="1:6" ht="30" x14ac:dyDescent="0.25">
      <c r="A308" s="46" t="s">
        <v>509</v>
      </c>
      <c r="B308" s="20">
        <v>1971</v>
      </c>
      <c r="C308" s="20" t="s">
        <v>392</v>
      </c>
      <c r="D308" s="20">
        <v>3042004</v>
      </c>
      <c r="E308" s="24">
        <v>234.30049</v>
      </c>
      <c r="F308" s="51">
        <f>VLOOKUP(A308,'Munka4 (2)'!$B$4:$AW$195,B308-1967,0)</f>
        <v>23.504270000000002</v>
      </c>
    </row>
    <row r="309" spans="1:6" ht="20" x14ac:dyDescent="0.25">
      <c r="A309" s="46" t="s">
        <v>510</v>
      </c>
      <c r="B309" s="20">
        <v>1971</v>
      </c>
      <c r="C309" s="20" t="s">
        <v>386</v>
      </c>
      <c r="D309" s="20">
        <v>5900754</v>
      </c>
      <c r="E309" s="27">
        <v>2529.6838154759607</v>
      </c>
      <c r="F309" s="51">
        <f>VLOOKUP(A309,'Munka4 (2)'!$B$4:$AW$195,B309-1967,0)</f>
        <v>9.7315400000000007</v>
      </c>
    </row>
    <row r="310" spans="1:6" ht="20" x14ac:dyDescent="0.25">
      <c r="A310" s="46" t="s">
        <v>511</v>
      </c>
      <c r="B310" s="20">
        <v>1971</v>
      </c>
      <c r="C310" s="20" t="s">
        <v>390</v>
      </c>
      <c r="D310" s="20">
        <v>33987</v>
      </c>
      <c r="E310" s="24">
        <v>4827.8464100000001</v>
      </c>
      <c r="F310" s="51">
        <f>VLOOKUP(A310,'Munka4 (2)'!$B$4:$AW$195,B310-1967,0)</f>
        <v>27.976887879935166</v>
      </c>
    </row>
    <row r="311" spans="1:6" x14ac:dyDescent="0.25">
      <c r="A311" s="46" t="s">
        <v>512</v>
      </c>
      <c r="B311" s="20">
        <v>1971</v>
      </c>
      <c r="C311" s="20" t="s">
        <v>456</v>
      </c>
      <c r="D311" s="20">
        <v>3585906</v>
      </c>
      <c r="E311" s="34">
        <v>2221.915333500513</v>
      </c>
      <c r="F311" s="51">
        <f>VLOOKUP(A311,'Munka4 (2)'!$B$4:$AW$195,B311-1967,0)</f>
        <v>58.079098859649321</v>
      </c>
    </row>
    <row r="312" spans="1:6" ht="20" x14ac:dyDescent="0.25">
      <c r="A312" s="46" t="s">
        <v>513</v>
      </c>
      <c r="B312" s="20">
        <v>1971</v>
      </c>
      <c r="C312" s="20" t="s">
        <v>390</v>
      </c>
      <c r="D312" s="20">
        <v>474413</v>
      </c>
      <c r="E312" s="24">
        <v>4637.5151699999997</v>
      </c>
      <c r="F312" s="51">
        <f>VLOOKUP(A312,'Munka4 (2)'!$B$4:$AW$195,B312-1967,0)</f>
        <v>30.908279999999998</v>
      </c>
    </row>
    <row r="313" spans="1:6" ht="30" x14ac:dyDescent="0.25">
      <c r="A313" s="46" t="s">
        <v>516</v>
      </c>
      <c r="B313" s="20">
        <v>1971</v>
      </c>
      <c r="C313" s="20" t="s">
        <v>392</v>
      </c>
      <c r="D313" s="20">
        <v>18595469</v>
      </c>
      <c r="E313" s="25">
        <v>177.43271999999999</v>
      </c>
      <c r="F313" s="51">
        <f>VLOOKUP(A313,'Munka4 (2)'!$B$4:$AW$195,B313-1967,0)</f>
        <v>37.539430000000003</v>
      </c>
    </row>
    <row r="314" spans="1:6" ht="30" x14ac:dyDescent="0.25">
      <c r="A314" s="46" t="s">
        <v>517</v>
      </c>
      <c r="B314" s="20">
        <v>1971</v>
      </c>
      <c r="C314" s="20" t="s">
        <v>392</v>
      </c>
      <c r="D314" s="20">
        <v>13013926</v>
      </c>
      <c r="E314" s="24">
        <v>77.27073</v>
      </c>
      <c r="F314" s="51">
        <f>VLOOKUP(A314,'Munka4 (2)'!$B$4:$AW$195,B314-1967,0)</f>
        <v>14.34503275246675</v>
      </c>
    </row>
    <row r="315" spans="1:6" ht="30" x14ac:dyDescent="0.25">
      <c r="A315" s="46" t="s">
        <v>518</v>
      </c>
      <c r="B315" s="20">
        <v>1971</v>
      </c>
      <c r="C315" s="20" t="s">
        <v>382</v>
      </c>
      <c r="D315" s="20">
        <v>24385858</v>
      </c>
      <c r="E315" s="25">
        <v>379.56634000000003</v>
      </c>
      <c r="F315" s="51">
        <f>VLOOKUP(A315,'Munka4 (2)'!$B$4:$AW$195,B315-1967,0)</f>
        <v>33.053871550497888</v>
      </c>
    </row>
    <row r="316" spans="1:6" ht="30" x14ac:dyDescent="0.25">
      <c r="A316" s="46" t="s">
        <v>519</v>
      </c>
      <c r="B316" s="20">
        <v>1971</v>
      </c>
      <c r="C316" s="20" t="s">
        <v>382</v>
      </c>
      <c r="D316" s="20">
        <v>359008</v>
      </c>
      <c r="E316" s="27">
        <v>208.40828067317125</v>
      </c>
      <c r="F316" s="51">
        <f>VLOOKUP(A316,'Munka4 (2)'!$B$4:$AW$195,B316-1967,0)</f>
        <v>36.207009999999997</v>
      </c>
    </row>
    <row r="317" spans="1:6" ht="30" x14ac:dyDescent="0.25">
      <c r="A317" s="46" t="s">
        <v>520</v>
      </c>
      <c r="B317" s="20">
        <v>1971</v>
      </c>
      <c r="C317" s="20" t="s">
        <v>392</v>
      </c>
      <c r="D317" s="20">
        <v>11716829</v>
      </c>
      <c r="E317" s="25">
        <v>71.154679999999999</v>
      </c>
      <c r="F317" s="51">
        <f>VLOOKUP(A317,'Munka4 (2)'!$B$4:$AW$195,B317-1967,0)</f>
        <v>14.536822769905527</v>
      </c>
    </row>
    <row r="318" spans="1:6" ht="20" x14ac:dyDescent="0.25">
      <c r="A318" s="46" t="s">
        <v>521</v>
      </c>
      <c r="B318" s="20">
        <v>1971</v>
      </c>
      <c r="C318" s="20" t="s">
        <v>390</v>
      </c>
      <c r="D318" s="20">
        <v>400214</v>
      </c>
      <c r="E318" s="24">
        <v>874.06115</v>
      </c>
      <c r="F318" s="51">
        <f>VLOOKUP(A318,'Munka4 (2)'!$B$4:$AW$195,B318-1967,0)</f>
        <v>45.429360000000003</v>
      </c>
    </row>
    <row r="319" spans="1:6" ht="20" x14ac:dyDescent="0.25">
      <c r="A319" s="46" t="s">
        <v>522</v>
      </c>
      <c r="B319" s="20">
        <v>1971</v>
      </c>
      <c r="C319" s="20" t="s">
        <v>388</v>
      </c>
      <c r="D319" s="20">
        <v>60422</v>
      </c>
      <c r="E319" s="27">
        <v>178.2338282164128</v>
      </c>
      <c r="F319" s="51">
        <f>VLOOKUP(A319,'Munka4 (2)'!$B$4:$AW$195,B319-1967,0)</f>
        <v>25.780990000000003</v>
      </c>
    </row>
    <row r="320" spans="1:6" ht="30" x14ac:dyDescent="0.25">
      <c r="A320" s="46" t="s">
        <v>524</v>
      </c>
      <c r="B320" s="20">
        <v>1971</v>
      </c>
      <c r="C320" s="20" t="s">
        <v>392</v>
      </c>
      <c r="D320" s="20">
        <v>3177388</v>
      </c>
      <c r="E320" s="25">
        <v>191.93711999999999</v>
      </c>
      <c r="F320" s="51">
        <f>VLOOKUP(A320,'Munka4 (2)'!$B$4:$AW$195,B320-1967,0)</f>
        <v>4.12791</v>
      </c>
    </row>
    <row r="321" spans="1:6" ht="30" x14ac:dyDescent="0.25">
      <c r="A321" s="46" t="s">
        <v>525</v>
      </c>
      <c r="B321" s="20">
        <v>1971</v>
      </c>
      <c r="C321" s="20" t="s">
        <v>392</v>
      </c>
      <c r="D321" s="20">
        <v>1240827</v>
      </c>
      <c r="E321" s="27">
        <v>654.58990938986244</v>
      </c>
      <c r="F321" s="51">
        <f>VLOOKUP(A321,'Munka4 (2)'!$B$4:$AW$195,B321-1967,0)</f>
        <v>23.563220000000001</v>
      </c>
    </row>
    <row r="322" spans="1:6" ht="30" x14ac:dyDescent="0.25">
      <c r="A322" s="46" t="s">
        <v>527</v>
      </c>
      <c r="B322" s="20">
        <v>1971</v>
      </c>
      <c r="C322" s="20" t="s">
        <v>394</v>
      </c>
      <c r="D322" s="20">
        <v>107449525</v>
      </c>
      <c r="E322" s="24">
        <v>729.73212999999998</v>
      </c>
      <c r="F322" s="51">
        <f>VLOOKUP(A322,'Munka4 (2)'!$B$4:$AW$195,B322-1967,0)</f>
        <v>44.643877368420988</v>
      </c>
    </row>
    <row r="323" spans="1:6" ht="14.5" x14ac:dyDescent="0.25">
      <c r="A323" s="47" t="s">
        <v>528</v>
      </c>
      <c r="B323" s="20">
        <v>1971</v>
      </c>
      <c r="C323" s="20" t="s">
        <v>388</v>
      </c>
      <c r="D323" s="20">
        <v>108004</v>
      </c>
      <c r="E323" s="27">
        <v>959.6142534666069</v>
      </c>
      <c r="F323" s="51">
        <f>VLOOKUP(A323,'Munka4 (2)'!$B$4:$AW$195,B323-1967,0)</f>
        <v>46.765864378807365</v>
      </c>
    </row>
    <row r="324" spans="1:6" ht="20" x14ac:dyDescent="0.25">
      <c r="A324" s="46" t="s">
        <v>530</v>
      </c>
      <c r="B324" s="20">
        <v>1971</v>
      </c>
      <c r="C324" s="20" t="s">
        <v>390</v>
      </c>
      <c r="D324" s="20">
        <v>32543</v>
      </c>
      <c r="E324" s="24">
        <v>13812.135910000001</v>
      </c>
      <c r="F324" s="51" t="e">
        <f>VLOOKUP(A324,'Munka4 (2)'!$B$4:$AW$195,B324-1967,0)</f>
        <v>#N/A</v>
      </c>
    </row>
    <row r="325" spans="1:6" ht="30" x14ac:dyDescent="0.25">
      <c r="A325" s="46" t="s">
        <v>531</v>
      </c>
      <c r="B325" s="20">
        <v>1971</v>
      </c>
      <c r="C325" s="20" t="s">
        <v>382</v>
      </c>
      <c r="D325" s="20">
        <v>2832224</v>
      </c>
      <c r="E325" s="27">
        <v>1211.5343165293016</v>
      </c>
      <c r="F325" s="51">
        <f>VLOOKUP(A325,'Munka4 (2)'!$B$4:$AW$195,B325-1967,0)</f>
        <v>56.974040000000002</v>
      </c>
    </row>
    <row r="326" spans="1:6" ht="20" x14ac:dyDescent="0.35">
      <c r="A326" s="46" t="s">
        <v>622</v>
      </c>
      <c r="B326" s="20">
        <v>1971</v>
      </c>
      <c r="C326" s="42" t="s">
        <v>384</v>
      </c>
      <c r="D326" s="29">
        <v>622159</v>
      </c>
      <c r="E326" s="34">
        <v>1721.2404035087902</v>
      </c>
      <c r="F326" s="51" t="e">
        <f>VLOOKUP(A326,'Munka4 (2)'!$B$4:$AW$195,B326-1967,0)</f>
        <v>#N/A</v>
      </c>
    </row>
    <row r="327" spans="1:6" ht="20" x14ac:dyDescent="0.25">
      <c r="A327" s="46" t="s">
        <v>533</v>
      </c>
      <c r="B327" s="20">
        <v>1971</v>
      </c>
      <c r="C327" s="20" t="s">
        <v>386</v>
      </c>
      <c r="D327" s="20">
        <v>33241259</v>
      </c>
      <c r="E327" s="24">
        <v>264.57843000000003</v>
      </c>
      <c r="F327" s="51">
        <f>VLOOKUP(A327,'Munka4 (2)'!$B$4:$AW$195,B327-1967,0)</f>
        <v>18.862939999999998</v>
      </c>
    </row>
    <row r="328" spans="1:6" ht="30" x14ac:dyDescent="0.25">
      <c r="A328" s="46" t="s">
        <v>534</v>
      </c>
      <c r="B328" s="20">
        <v>1971</v>
      </c>
      <c r="C328" s="20" t="s">
        <v>392</v>
      </c>
      <c r="D328" s="20">
        <v>19686505</v>
      </c>
      <c r="E328" s="27">
        <v>263.89750002877236</v>
      </c>
      <c r="F328" s="51">
        <f>VLOOKUP(A328,'Munka4 (2)'!$B$4:$AW$195,B328-1967,0)</f>
        <v>46.153849999999998</v>
      </c>
    </row>
    <row r="329" spans="1:6" ht="30" x14ac:dyDescent="0.25">
      <c r="A329" s="46" t="s">
        <v>535</v>
      </c>
      <c r="B329" s="20">
        <v>1971</v>
      </c>
      <c r="C329" s="20" t="s">
        <v>392</v>
      </c>
      <c r="D329" s="20">
        <v>2044147</v>
      </c>
      <c r="E329" s="27">
        <v>1783.7793758376902</v>
      </c>
      <c r="F329" s="51">
        <f>VLOOKUP(A329,'Munka4 (2)'!$B$4:$AW$195,B329-1967,0)</f>
        <v>51.211860000000001</v>
      </c>
    </row>
    <row r="330" spans="1:6" ht="30" x14ac:dyDescent="0.25">
      <c r="A330" s="46" t="s">
        <v>537</v>
      </c>
      <c r="B330" s="20">
        <v>1971</v>
      </c>
      <c r="C330" s="20" t="s">
        <v>382</v>
      </c>
      <c r="D330" s="20">
        <v>28287147</v>
      </c>
      <c r="E330" s="25">
        <v>72.165850000000006</v>
      </c>
      <c r="F330" s="51">
        <f>VLOOKUP(A330,'Munka4 (2)'!$B$4:$AW$195,B330-1967,0)</f>
        <v>27.305349999999997</v>
      </c>
    </row>
    <row r="331" spans="1:6" ht="20" x14ac:dyDescent="0.25">
      <c r="A331" s="46" t="s">
        <v>538</v>
      </c>
      <c r="B331" s="20">
        <v>1971</v>
      </c>
      <c r="C331" s="20" t="s">
        <v>390</v>
      </c>
      <c r="D331" s="20">
        <v>16491461</v>
      </c>
      <c r="E331" s="24">
        <v>3335.49361</v>
      </c>
      <c r="F331" s="51">
        <f>VLOOKUP(A331,'Munka4 (2)'!$B$4:$AW$195,B331-1967,0)</f>
        <v>31.655149999999999</v>
      </c>
    </row>
    <row r="332" spans="1:6" ht="20" x14ac:dyDescent="0.25">
      <c r="A332" s="46" t="s">
        <v>540</v>
      </c>
      <c r="B332" s="20">
        <v>1971</v>
      </c>
      <c r="C332" s="20" t="s">
        <v>388</v>
      </c>
      <c r="D332" s="20">
        <v>219246</v>
      </c>
      <c r="E332" s="25">
        <v>3446.9527899999998</v>
      </c>
      <c r="F332" s="51" t="e">
        <f>VLOOKUP(A332,'Munka4 (2)'!$B$4:$AW$195,B332-1967,0)</f>
        <v>#N/A</v>
      </c>
    </row>
    <row r="333" spans="1:6" ht="20" x14ac:dyDescent="0.25">
      <c r="A333" s="46" t="s">
        <v>541</v>
      </c>
      <c r="B333" s="20">
        <v>1971</v>
      </c>
      <c r="C333" s="20" t="s">
        <v>388</v>
      </c>
      <c r="D333" s="20">
        <v>4076140</v>
      </c>
      <c r="E333" s="24">
        <v>2773.3231099999998</v>
      </c>
      <c r="F333" s="51">
        <f>VLOOKUP(A333,'Munka4 (2)'!$B$4:$AW$195,B333-1967,0)</f>
        <v>27.474150000000002</v>
      </c>
    </row>
    <row r="334" spans="1:6" ht="30" x14ac:dyDescent="0.25">
      <c r="A334" s="46" t="s">
        <v>542</v>
      </c>
      <c r="B334" s="20">
        <v>1971</v>
      </c>
      <c r="C334" s="20" t="s">
        <v>394</v>
      </c>
      <c r="D334" s="20">
        <v>5570129</v>
      </c>
      <c r="E334" s="25">
        <v>335.09309999999999</v>
      </c>
      <c r="F334" s="51">
        <f>VLOOKUP(A334,'Munka4 (2)'!$B$4:$AW$195,B334-1967,0)</f>
        <v>49.056263863636445</v>
      </c>
    </row>
    <row r="335" spans="1:6" ht="30" x14ac:dyDescent="0.25">
      <c r="A335" s="46" t="s">
        <v>543</v>
      </c>
      <c r="B335" s="20">
        <v>1971</v>
      </c>
      <c r="C335" s="20" t="s">
        <v>392</v>
      </c>
      <c r="D335" s="20">
        <v>12525094</v>
      </c>
      <c r="E335" s="24">
        <v>150.02283</v>
      </c>
      <c r="F335" s="51">
        <f>VLOOKUP(A335,'Munka4 (2)'!$B$4:$AW$195,B335-1967,0)</f>
        <v>7.7622220038609839</v>
      </c>
    </row>
    <row r="336" spans="1:6" ht="30" x14ac:dyDescent="0.25">
      <c r="A336" s="46" t="s">
        <v>544</v>
      </c>
      <c r="B336" s="20">
        <v>1971</v>
      </c>
      <c r="C336" s="20" t="s">
        <v>392</v>
      </c>
      <c r="D336" s="20">
        <v>131859731</v>
      </c>
      <c r="E336" s="25">
        <v>159.81154000000001</v>
      </c>
      <c r="F336" s="51">
        <f>VLOOKUP(A336,'Munka4 (2)'!$B$4:$AW$195,B336-1967,0)</f>
        <v>10.43988827067119</v>
      </c>
    </row>
    <row r="337" spans="1:6" ht="20" x14ac:dyDescent="0.25">
      <c r="A337" s="46" t="s">
        <v>546</v>
      </c>
      <c r="B337" s="20">
        <v>1971</v>
      </c>
      <c r="C337" s="20" t="s">
        <v>390</v>
      </c>
      <c r="D337" s="20">
        <v>4610820</v>
      </c>
      <c r="E337" s="24">
        <v>3736.3487399999999</v>
      </c>
      <c r="F337" s="51">
        <f>VLOOKUP(A337,'Munka4 (2)'!$B$4:$AW$195,B337-1967,0)</f>
        <v>17.71001</v>
      </c>
    </row>
    <row r="338" spans="1:6" x14ac:dyDescent="0.25">
      <c r="A338" s="46" t="s">
        <v>547</v>
      </c>
      <c r="B338" s="20">
        <v>1971</v>
      </c>
      <c r="C338" s="20" t="s">
        <v>405</v>
      </c>
      <c r="D338" s="20">
        <v>3102229</v>
      </c>
      <c r="E338" s="25">
        <v>401.90465</v>
      </c>
      <c r="F338" s="51">
        <f>VLOOKUP(A338,'Munka4 (2)'!$B$4:$AW$195,B338-1967,0)</f>
        <v>31.870540657305355</v>
      </c>
    </row>
    <row r="339" spans="1:6" ht="30" x14ac:dyDescent="0.25">
      <c r="A339" s="46" t="s">
        <v>548</v>
      </c>
      <c r="B339" s="20">
        <v>1971</v>
      </c>
      <c r="C339" s="20" t="s">
        <v>382</v>
      </c>
      <c r="D339" s="20">
        <v>165803560</v>
      </c>
      <c r="E339" s="24">
        <v>177.61726999999999</v>
      </c>
      <c r="F339" s="51">
        <f>VLOOKUP(A339,'Munka4 (2)'!$B$4:$AW$195,B339-1967,0)</f>
        <v>24.28613</v>
      </c>
    </row>
    <row r="340" spans="1:6" x14ac:dyDescent="0.25">
      <c r="A340" s="46" t="s">
        <v>549</v>
      </c>
      <c r="B340" s="20">
        <v>1971</v>
      </c>
      <c r="C340" s="20" t="s">
        <v>388</v>
      </c>
      <c r="D340" s="20">
        <v>20579</v>
      </c>
      <c r="E340" s="27">
        <v>3515.6910733356199</v>
      </c>
      <c r="F340" s="51">
        <f>VLOOKUP(A340,'Munka4 (2)'!$B$4:$AW$195,B340-1967,0)</f>
        <v>36.446809999999999</v>
      </c>
    </row>
    <row r="341" spans="1:6" ht="14.5" x14ac:dyDescent="0.35">
      <c r="A341" s="46" t="s">
        <v>623</v>
      </c>
      <c r="B341" s="20">
        <v>1971</v>
      </c>
      <c r="C341" s="42" t="s">
        <v>405</v>
      </c>
      <c r="D341" s="29">
        <v>1000000</v>
      </c>
      <c r="E341" s="27">
        <v>756.7804575969858</v>
      </c>
      <c r="F341" s="51">
        <f>VLOOKUP(A341,'Munka4 (2)'!$B$4:$AW$195,B341-1967,0)</f>
        <v>32.912341721804296</v>
      </c>
    </row>
    <row r="342" spans="1:6" ht="30" x14ac:dyDescent="0.25">
      <c r="A342" s="46" t="s">
        <v>550</v>
      </c>
      <c r="B342" s="20">
        <v>1971</v>
      </c>
      <c r="C342" s="20" t="s">
        <v>394</v>
      </c>
      <c r="D342" s="20">
        <v>3191319</v>
      </c>
      <c r="E342" s="25">
        <v>776.74793999999997</v>
      </c>
      <c r="F342" s="51">
        <f>VLOOKUP(A342,'Munka4 (2)'!$B$4:$AW$195,B342-1967,0)</f>
        <v>58.213430000000002</v>
      </c>
    </row>
    <row r="343" spans="1:6" ht="30" x14ac:dyDescent="0.25">
      <c r="A343" s="46" t="s">
        <v>551</v>
      </c>
      <c r="B343" s="20">
        <v>1971</v>
      </c>
      <c r="C343" s="20" t="s">
        <v>388</v>
      </c>
      <c r="D343" s="20">
        <v>5670544</v>
      </c>
      <c r="E343" s="24">
        <v>286.73388</v>
      </c>
      <c r="F343" s="51">
        <f>VLOOKUP(A343,'Munka4 (2)'!$B$4:$AW$195,B343-1967,0)</f>
        <v>14.818775327716367</v>
      </c>
    </row>
    <row r="344" spans="1:6" ht="30" x14ac:dyDescent="0.25">
      <c r="A344" s="46" t="s">
        <v>552</v>
      </c>
      <c r="B344" s="20">
        <v>1971</v>
      </c>
      <c r="C344" s="20" t="s">
        <v>394</v>
      </c>
      <c r="D344" s="20">
        <v>6506464</v>
      </c>
      <c r="E344" s="25">
        <v>240.2217</v>
      </c>
      <c r="F344" s="51">
        <f>VLOOKUP(A344,'Munka4 (2)'!$B$4:$AW$195,B344-1967,0)</f>
        <v>50.82461</v>
      </c>
    </row>
    <row r="345" spans="1:6" ht="30" x14ac:dyDescent="0.25">
      <c r="A345" s="46" t="s">
        <v>553</v>
      </c>
      <c r="B345" s="20">
        <v>1971</v>
      </c>
      <c r="C345" s="20" t="s">
        <v>394</v>
      </c>
      <c r="D345" s="20">
        <v>28302603</v>
      </c>
      <c r="E345" s="24">
        <v>588.84784000000002</v>
      </c>
      <c r="F345" s="51">
        <f>VLOOKUP(A345,'Munka4 (2)'!$B$4:$AW$195,B345-1967,0)</f>
        <v>30.262250000000002</v>
      </c>
    </row>
    <row r="346" spans="1:6" ht="30" x14ac:dyDescent="0.25">
      <c r="A346" s="46" t="s">
        <v>554</v>
      </c>
      <c r="B346" s="20">
        <v>1971</v>
      </c>
      <c r="C346" s="20" t="s">
        <v>382</v>
      </c>
      <c r="D346" s="20">
        <v>89468677</v>
      </c>
      <c r="E346" s="25">
        <v>201.03349</v>
      </c>
      <c r="F346" s="51">
        <f>VLOOKUP(A346,'Munka4 (2)'!$B$4:$AW$195,B346-1967,0)</f>
        <v>65.915030000000002</v>
      </c>
    </row>
    <row r="347" spans="1:6" ht="20" x14ac:dyDescent="0.25">
      <c r="A347" s="46" t="s">
        <v>555</v>
      </c>
      <c r="B347" s="20">
        <v>1971</v>
      </c>
      <c r="C347" s="20" t="s">
        <v>384</v>
      </c>
      <c r="D347" s="20">
        <v>38536869</v>
      </c>
      <c r="E347" s="34">
        <v>1862.893587829094</v>
      </c>
      <c r="F347" s="51">
        <f>VLOOKUP(A347,'Munka4 (2)'!$B$4:$AW$195,B347-1967,0)</f>
        <v>57.039760000000001</v>
      </c>
    </row>
    <row r="348" spans="1:6" ht="20" x14ac:dyDescent="0.25">
      <c r="A348" s="46" t="s">
        <v>556</v>
      </c>
      <c r="B348" s="20">
        <v>1971</v>
      </c>
      <c r="C348" s="20" t="s">
        <v>390</v>
      </c>
      <c r="D348" s="20">
        <v>10605870</v>
      </c>
      <c r="E348" s="25">
        <v>1064.6427699999999</v>
      </c>
      <c r="F348" s="51">
        <f>VLOOKUP(A348,'Munka4 (2)'!$B$4:$AW$195,B348-1967,0)</f>
        <v>53.347360000000002</v>
      </c>
    </row>
    <row r="349" spans="1:6" ht="30" x14ac:dyDescent="0.25">
      <c r="A349" s="46" t="s">
        <v>557</v>
      </c>
      <c r="B349" s="20">
        <v>1971</v>
      </c>
      <c r="C349" s="20" t="s">
        <v>394</v>
      </c>
      <c r="D349" s="20">
        <v>3927188</v>
      </c>
      <c r="E349" s="24">
        <v>2044.3199099999999</v>
      </c>
      <c r="F349" s="51">
        <f>VLOOKUP(A349,'Munka4 (2)'!$B$4:$AW$195,B349-1967,0)</f>
        <v>55.875590000000003</v>
      </c>
    </row>
    <row r="350" spans="1:6" x14ac:dyDescent="0.25">
      <c r="A350" s="46" t="s">
        <v>558</v>
      </c>
      <c r="B350" s="20">
        <v>1971</v>
      </c>
      <c r="C350" s="20" t="s">
        <v>405</v>
      </c>
      <c r="D350" s="20">
        <v>885359</v>
      </c>
      <c r="E350" s="25">
        <v>3251.2627000000002</v>
      </c>
      <c r="F350" s="51">
        <f>VLOOKUP(A350,'Munka4 (2)'!$B$4:$AW$195,B350-1967,0)</f>
        <v>60.673941271473893</v>
      </c>
    </row>
    <row r="351" spans="1:6" ht="30" x14ac:dyDescent="0.25">
      <c r="A351" s="48" t="s">
        <v>502</v>
      </c>
      <c r="B351" s="20">
        <v>1971</v>
      </c>
      <c r="C351" s="20" t="s">
        <v>382</v>
      </c>
      <c r="D351" s="20">
        <v>48846823</v>
      </c>
      <c r="E351" s="24">
        <v>316.83109000000002</v>
      </c>
      <c r="F351" s="51">
        <f>VLOOKUP(A351,'Munka4 (2)'!$B$4:$AW$195,B351-1967,0)</f>
        <v>29.904489999999999</v>
      </c>
    </row>
    <row r="352" spans="1:6" ht="30" x14ac:dyDescent="0.25">
      <c r="A352" s="46" t="s">
        <v>529</v>
      </c>
      <c r="B352" s="20">
        <v>1971</v>
      </c>
      <c r="C352" s="20" t="s">
        <v>398</v>
      </c>
      <c r="D352" s="20">
        <v>4466706</v>
      </c>
      <c r="E352" s="27">
        <v>1249.2848012313407</v>
      </c>
      <c r="F352" s="51">
        <f>VLOOKUP(A352,'Munka4 (2)'!$B$4:$AW$195,B352-1967,0)</f>
        <v>50.561717912087943</v>
      </c>
    </row>
    <row r="353" spans="1:6" ht="20" x14ac:dyDescent="0.25">
      <c r="A353" s="46" t="s">
        <v>560</v>
      </c>
      <c r="B353" s="20">
        <v>1971</v>
      </c>
      <c r="C353" s="20" t="s">
        <v>384</v>
      </c>
      <c r="D353" s="20">
        <v>22303552</v>
      </c>
      <c r="E353" s="27">
        <v>1335.7723608158049</v>
      </c>
      <c r="F353" s="51">
        <f>VLOOKUP(A353,'Munka4 (2)'!$B$4:$AW$195,B353-1967,0)</f>
        <v>44.497680000000003</v>
      </c>
    </row>
    <row r="354" spans="1:6" ht="30" x14ac:dyDescent="0.25">
      <c r="A354" s="46" t="s">
        <v>561</v>
      </c>
      <c r="B354" s="20">
        <v>1971</v>
      </c>
      <c r="C354" s="20" t="s">
        <v>398</v>
      </c>
      <c r="D354" s="20">
        <v>142893540</v>
      </c>
      <c r="E354" s="34">
        <v>3447.5453416803739</v>
      </c>
      <c r="F354" s="51">
        <f>VLOOKUP(A354,'Munka4 (2)'!$B$4:$AW$195,B354-1967,0)</f>
        <v>58.684086623376501</v>
      </c>
    </row>
    <row r="355" spans="1:6" ht="30" x14ac:dyDescent="0.25">
      <c r="A355" s="46" t="s">
        <v>562</v>
      </c>
      <c r="B355" s="20">
        <v>1971</v>
      </c>
      <c r="C355" s="20" t="s">
        <v>392</v>
      </c>
      <c r="D355" s="20">
        <v>8648248</v>
      </c>
      <c r="E355" s="25">
        <v>57.635109999999997</v>
      </c>
      <c r="F355" s="51">
        <f>VLOOKUP(A355,'Munka4 (2)'!$B$4:$AW$195,B355-1967,0)</f>
        <v>23.846150000000002</v>
      </c>
    </row>
    <row r="356" spans="1:6" ht="30" x14ac:dyDescent="0.25">
      <c r="A356" s="47" t="s">
        <v>564</v>
      </c>
      <c r="B356" s="20">
        <v>1971</v>
      </c>
      <c r="C356" s="20" t="s">
        <v>394</v>
      </c>
      <c r="D356" s="20">
        <v>39129</v>
      </c>
      <c r="E356" s="24">
        <v>441.10466000000002</v>
      </c>
      <c r="F356" s="51">
        <f>VLOOKUP(A356,'Munka4 (2)'!$B$4:$AW$195,B356-1967,0)</f>
        <v>43.447861379310382</v>
      </c>
    </row>
    <row r="357" spans="1:6" ht="30" x14ac:dyDescent="0.25">
      <c r="A357" s="46" t="s">
        <v>565</v>
      </c>
      <c r="B357" s="20">
        <v>1971</v>
      </c>
      <c r="C357" s="20" t="s">
        <v>392</v>
      </c>
      <c r="D357" s="20">
        <v>168458</v>
      </c>
      <c r="E357" s="34">
        <v>969.63049078125005</v>
      </c>
      <c r="F357" s="51">
        <f>VLOOKUP(A357,'Munka4 (2)'!$B$4:$AW$195,B357-1967,0)</f>
        <v>46.844060044563292</v>
      </c>
    </row>
    <row r="358" spans="1:6" ht="50" x14ac:dyDescent="0.25">
      <c r="A358" s="46" t="s">
        <v>567</v>
      </c>
      <c r="B358" s="20">
        <v>1971</v>
      </c>
      <c r="C358" s="20" t="s">
        <v>394</v>
      </c>
      <c r="D358" s="20">
        <v>117848</v>
      </c>
      <c r="E358" s="24">
        <v>219.28748999999999</v>
      </c>
      <c r="F358" s="51">
        <f>VLOOKUP(A358,'Munka4 (2)'!$B$4:$AW$195,B358-1967,0)</f>
        <v>69.354839999999953</v>
      </c>
    </row>
    <row r="359" spans="1:6" x14ac:dyDescent="0.25">
      <c r="A359" s="46" t="s">
        <v>568</v>
      </c>
      <c r="B359" s="20">
        <v>1971</v>
      </c>
      <c r="C359" s="20" t="s">
        <v>388</v>
      </c>
      <c r="D359" s="20">
        <v>176908</v>
      </c>
      <c r="E359" s="27">
        <v>595.99491082744862</v>
      </c>
      <c r="F359" s="51">
        <f>VLOOKUP(A359,'Munka4 (2)'!$B$4:$AW$195,B359-1967,0)</f>
        <v>46.235768610251085</v>
      </c>
    </row>
    <row r="360" spans="1:6" ht="20" x14ac:dyDescent="0.25">
      <c r="A360" s="46" t="s">
        <v>569</v>
      </c>
      <c r="B360" s="20">
        <v>1971</v>
      </c>
      <c r="C360" s="20" t="s">
        <v>390</v>
      </c>
      <c r="D360" s="20">
        <v>29251</v>
      </c>
      <c r="E360" s="27">
        <v>4329.4327609478496</v>
      </c>
      <c r="F360" s="51" t="e">
        <f>VLOOKUP(A360,'Munka4 (2)'!$B$4:$AW$195,B360-1967,0)</f>
        <v>#N/A</v>
      </c>
    </row>
    <row r="361" spans="1:6" ht="30" x14ac:dyDescent="0.25">
      <c r="A361" s="47" t="s">
        <v>570</v>
      </c>
      <c r="B361" s="20">
        <v>1971</v>
      </c>
      <c r="C361" s="20" t="s">
        <v>392</v>
      </c>
      <c r="D361" s="20">
        <v>193413</v>
      </c>
      <c r="E361" s="34">
        <v>577.23790790544035</v>
      </c>
      <c r="F361" s="51" t="e">
        <f>VLOOKUP(A361,'Munka4 (2)'!$B$4:$AW$195,B361-1967,0)</f>
        <v>#N/A</v>
      </c>
    </row>
    <row r="362" spans="1:6" ht="20" x14ac:dyDescent="0.25">
      <c r="A362" s="46" t="s">
        <v>571</v>
      </c>
      <c r="B362" s="20">
        <v>1971</v>
      </c>
      <c r="C362" s="20" t="s">
        <v>405</v>
      </c>
      <c r="D362" s="20">
        <v>27019731</v>
      </c>
      <c r="E362" s="25">
        <v>1178.59718</v>
      </c>
      <c r="F362" s="51">
        <f>VLOOKUP(A362,'Munka4 (2)'!$B$4:$AW$195,B362-1967,0)</f>
        <v>3.2412999999999998</v>
      </c>
    </row>
    <row r="363" spans="1:6" ht="30" x14ac:dyDescent="0.25">
      <c r="A363" s="46" t="s">
        <v>572</v>
      </c>
      <c r="B363" s="20">
        <v>1971</v>
      </c>
      <c r="C363" s="20" t="s">
        <v>392</v>
      </c>
      <c r="D363" s="20">
        <v>11987121</v>
      </c>
      <c r="E363" s="24">
        <v>243.33008000000001</v>
      </c>
      <c r="F363" s="51">
        <f>VLOOKUP(A363,'Munka4 (2)'!$B$4:$AW$195,B363-1967,0)</f>
        <v>10.204079999999999</v>
      </c>
    </row>
    <row r="364" spans="1:6" ht="20" x14ac:dyDescent="0.25">
      <c r="A364" s="46" t="s">
        <v>573</v>
      </c>
      <c r="B364" s="20">
        <v>1971</v>
      </c>
      <c r="C364" s="20" t="s">
        <v>384</v>
      </c>
      <c r="D364" s="20">
        <v>9396411</v>
      </c>
      <c r="E364" s="34">
        <v>2581.0172212273851</v>
      </c>
      <c r="F364" s="51">
        <f>VLOOKUP(A364,'Munka4 (2)'!$B$4:$AW$195,B364-1967,0)</f>
        <v>41.136400000000002</v>
      </c>
    </row>
    <row r="365" spans="1:6" ht="30" x14ac:dyDescent="0.25">
      <c r="A365" s="46" t="s">
        <v>574</v>
      </c>
      <c r="B365" s="20">
        <v>1971</v>
      </c>
      <c r="C365" s="20" t="s">
        <v>392</v>
      </c>
      <c r="D365" s="20">
        <v>81541</v>
      </c>
      <c r="E365" s="24">
        <v>400.58269000000001</v>
      </c>
      <c r="F365" s="51">
        <f>VLOOKUP(A365,'Munka4 (2)'!$B$4:$AW$195,B365-1967,0)</f>
        <v>97.777780000000007</v>
      </c>
    </row>
    <row r="366" spans="1:6" ht="30" x14ac:dyDescent="0.25">
      <c r="A366" s="46" t="s">
        <v>575</v>
      </c>
      <c r="B366" s="20">
        <v>1971</v>
      </c>
      <c r="C366" s="20" t="s">
        <v>392</v>
      </c>
      <c r="D366" s="20">
        <v>6005250</v>
      </c>
      <c r="E366" s="25">
        <v>163.98930999999999</v>
      </c>
      <c r="F366" s="51">
        <f>VLOOKUP(A366,'Munka4 (2)'!$B$4:$AW$195,B366-1967,0)</f>
        <v>17.09845</v>
      </c>
    </row>
    <row r="367" spans="1:6" ht="30" x14ac:dyDescent="0.25">
      <c r="A367" s="46" t="s">
        <v>576</v>
      </c>
      <c r="B367" s="20">
        <v>1971</v>
      </c>
      <c r="C367" s="20" t="s">
        <v>382</v>
      </c>
      <c r="D367" s="20">
        <v>4492150</v>
      </c>
      <c r="E367" s="24">
        <v>1070.8170600000001</v>
      </c>
      <c r="F367" s="51">
        <f>VLOOKUP(A367,'Munka4 (2)'!$B$4:$AW$195,B367-1967,0)</f>
        <v>35.024030000000003</v>
      </c>
    </row>
    <row r="368" spans="1:6" ht="20" x14ac:dyDescent="0.25">
      <c r="A368" s="46" t="s">
        <v>577</v>
      </c>
      <c r="B368" s="20">
        <v>1971</v>
      </c>
      <c r="C368" s="20" t="s">
        <v>384</v>
      </c>
      <c r="D368" s="20">
        <v>5439448</v>
      </c>
      <c r="E368" s="34">
        <v>2490.3902441985892</v>
      </c>
      <c r="F368" s="51">
        <f>VLOOKUP(A368,'Munka4 (2)'!$B$4:$AW$195,B368-1967,0)</f>
        <v>34.313083478260978</v>
      </c>
    </row>
    <row r="369" spans="1:6" ht="20" x14ac:dyDescent="0.25">
      <c r="A369" s="46" t="s">
        <v>578</v>
      </c>
      <c r="B369" s="20">
        <v>1971</v>
      </c>
      <c r="C369" s="20" t="s">
        <v>384</v>
      </c>
      <c r="D369" s="20">
        <v>2010347</v>
      </c>
      <c r="E369" s="27">
        <v>3335.766260097851</v>
      </c>
      <c r="F369" s="51">
        <f>VLOOKUP(A369,'Munka4 (2)'!$B$4:$AW$195,B369-1967,0)</f>
        <v>50.348504857142814</v>
      </c>
    </row>
    <row r="370" spans="1:6" ht="20" x14ac:dyDescent="0.25">
      <c r="A370" s="46" t="s">
        <v>579</v>
      </c>
      <c r="B370" s="20">
        <v>1971</v>
      </c>
      <c r="C370" s="20" t="s">
        <v>388</v>
      </c>
      <c r="D370" s="20">
        <v>552438</v>
      </c>
      <c r="E370" s="24">
        <v>301.15924999999999</v>
      </c>
      <c r="F370" s="51" t="e">
        <f>VLOOKUP(A370,'Munka4 (2)'!$B$4:$AW$195,B370-1967,0)</f>
        <v>#N/A</v>
      </c>
    </row>
    <row r="371" spans="1:6" ht="30" x14ac:dyDescent="0.25">
      <c r="A371" s="46" t="s">
        <v>580</v>
      </c>
      <c r="B371" s="20">
        <v>1971</v>
      </c>
      <c r="C371" s="20" t="s">
        <v>392</v>
      </c>
      <c r="D371" s="20">
        <v>8863338</v>
      </c>
      <c r="E371" s="34">
        <v>533.46059166741077</v>
      </c>
      <c r="F371" s="51">
        <f>VLOOKUP(A371,'Munka4 (2)'!$B$4:$AW$195,B371-1967,0)</f>
        <v>11.685195657894752</v>
      </c>
    </row>
    <row r="372" spans="1:6" ht="30" x14ac:dyDescent="0.25">
      <c r="A372" s="46" t="s">
        <v>581</v>
      </c>
      <c r="B372" s="20">
        <v>1971</v>
      </c>
      <c r="C372" s="20" t="s">
        <v>392</v>
      </c>
      <c r="D372" s="20">
        <v>44187637</v>
      </c>
      <c r="E372" s="24">
        <v>874.47019</v>
      </c>
      <c r="F372" s="51">
        <f>VLOOKUP(A372,'Munka4 (2)'!$B$4:$AW$195,B372-1967,0)</f>
        <v>44.290199885057632</v>
      </c>
    </row>
    <row r="373" spans="1:6" ht="20" x14ac:dyDescent="0.35">
      <c r="A373" s="46" t="s">
        <v>624</v>
      </c>
      <c r="B373" s="20">
        <v>1971</v>
      </c>
      <c r="C373" s="42" t="s">
        <v>392</v>
      </c>
      <c r="D373" s="29">
        <v>12340000</v>
      </c>
      <c r="E373" s="34">
        <v>1402.2385257636752</v>
      </c>
      <c r="F373" s="51">
        <f>VLOOKUP(A373,'Munka4 (2)'!$B$4:$AW$195,B373-1967,0)</f>
        <v>20.455559999999998</v>
      </c>
    </row>
    <row r="374" spans="1:6" ht="20" x14ac:dyDescent="0.25">
      <c r="A374" s="46" t="s">
        <v>582</v>
      </c>
      <c r="B374" s="20">
        <v>1971</v>
      </c>
      <c r="C374" s="20" t="s">
        <v>390</v>
      </c>
      <c r="D374" s="20">
        <v>40397842</v>
      </c>
      <c r="E374" s="24">
        <v>1359.7693999999999</v>
      </c>
      <c r="F374" s="51">
        <f>VLOOKUP(A374,'Munka4 (2)'!$B$4:$AW$195,B374-1967,0)</f>
        <v>28.724889999999998</v>
      </c>
    </row>
    <row r="375" spans="1:6" ht="30" x14ac:dyDescent="0.25">
      <c r="A375" s="46" t="s">
        <v>583</v>
      </c>
      <c r="B375" s="20">
        <v>1971</v>
      </c>
      <c r="C375" s="20" t="s">
        <v>382</v>
      </c>
      <c r="D375" s="20">
        <v>20222240</v>
      </c>
      <c r="E375" s="25">
        <v>186.70675</v>
      </c>
      <c r="F375" s="51">
        <f>VLOOKUP(A375,'Munka4 (2)'!$B$4:$AW$195,B375-1967,0)</f>
        <v>44.2057</v>
      </c>
    </row>
    <row r="376" spans="1:6" ht="30" x14ac:dyDescent="0.25">
      <c r="A376" s="46" t="s">
        <v>584</v>
      </c>
      <c r="B376" s="20">
        <v>1971</v>
      </c>
      <c r="C376" s="20" t="s">
        <v>392</v>
      </c>
      <c r="D376" s="20">
        <v>41236378</v>
      </c>
      <c r="E376" s="24">
        <v>159.99764999999999</v>
      </c>
      <c r="F376" s="51">
        <f>VLOOKUP(A376,'Munka4 (2)'!$B$4:$AW$195,B376-1967,0)</f>
        <v>32.609160000000003</v>
      </c>
    </row>
    <row r="377" spans="1:6" ht="30" x14ac:dyDescent="0.25">
      <c r="A377" s="46" t="s">
        <v>585</v>
      </c>
      <c r="B377" s="20">
        <v>1971</v>
      </c>
      <c r="C377" s="20" t="s">
        <v>394</v>
      </c>
      <c r="D377" s="20">
        <v>439117</v>
      </c>
      <c r="E377" s="25">
        <v>726.34514000000001</v>
      </c>
      <c r="F377" s="51" t="e">
        <f>VLOOKUP(A377,'Munka4 (2)'!$B$4:$AW$195,B377-1967,0)</f>
        <v>#N/A</v>
      </c>
    </row>
    <row r="378" spans="1:6" ht="30" x14ac:dyDescent="0.25">
      <c r="A378" s="46" t="s">
        <v>586</v>
      </c>
      <c r="B378" s="20">
        <v>1971</v>
      </c>
      <c r="C378" s="20" t="s">
        <v>392</v>
      </c>
      <c r="D378" s="20">
        <v>1136334</v>
      </c>
      <c r="E378" s="24">
        <v>297.48642999999998</v>
      </c>
      <c r="F378" s="51">
        <f>VLOOKUP(A378,'Munka4 (2)'!$B$4:$AW$195,B378-1967,0)</f>
        <v>42.970679310924361</v>
      </c>
    </row>
    <row r="379" spans="1:6" ht="20" x14ac:dyDescent="0.25">
      <c r="A379" s="46" t="s">
        <v>587</v>
      </c>
      <c r="B379" s="20">
        <v>1971</v>
      </c>
      <c r="C379" s="20" t="s">
        <v>390</v>
      </c>
      <c r="D379" s="20">
        <v>9016596</v>
      </c>
      <c r="E379" s="25">
        <v>5060.34274</v>
      </c>
      <c r="F379" s="51">
        <f>VLOOKUP(A379,'Munka4 (2)'!$B$4:$AW$195,B379-1967,0)</f>
        <v>46.653680000000001</v>
      </c>
    </row>
    <row r="380" spans="1:6" ht="20" x14ac:dyDescent="0.25">
      <c r="A380" s="46" t="s">
        <v>588</v>
      </c>
      <c r="B380" s="20">
        <v>1971</v>
      </c>
      <c r="C380" s="20" t="s">
        <v>390</v>
      </c>
      <c r="D380" s="20">
        <v>7523934</v>
      </c>
      <c r="E380" s="27">
        <v>17800.927779046418</v>
      </c>
      <c r="F380" s="51">
        <f>VLOOKUP(A380,'Munka4 (2)'!$B$4:$AW$195,B380-1967,0)</f>
        <v>18.28875</v>
      </c>
    </row>
    <row r="381" spans="1:6" x14ac:dyDescent="0.25">
      <c r="A381" s="46" t="s">
        <v>589</v>
      </c>
      <c r="B381" s="20">
        <v>1971</v>
      </c>
      <c r="C381" s="20" t="s">
        <v>405</v>
      </c>
      <c r="D381" s="20">
        <v>18881361</v>
      </c>
      <c r="E381" s="25">
        <v>392.43946999999997</v>
      </c>
      <c r="F381" s="51">
        <f>VLOOKUP(A381,'Munka4 (2)'!$B$4:$AW$195,B381-1967,0)</f>
        <v>24.500589999999999</v>
      </c>
    </row>
    <row r="382" spans="1:6" ht="30" x14ac:dyDescent="0.25">
      <c r="A382" s="46" t="s">
        <v>591</v>
      </c>
      <c r="B382" s="20">
        <v>1971</v>
      </c>
      <c r="C382" s="20" t="s">
        <v>398</v>
      </c>
      <c r="D382" s="20">
        <v>7320815</v>
      </c>
      <c r="E382" s="27">
        <v>664.2254250771075</v>
      </c>
      <c r="F382" s="51">
        <f>VLOOKUP(A382,'Munka4 (2)'!$B$4:$AW$195,B382-1967,0)</f>
        <v>21.398439518796977</v>
      </c>
    </row>
    <row r="383" spans="1:6" ht="30" x14ac:dyDescent="0.25">
      <c r="A383" s="46" t="s">
        <v>593</v>
      </c>
      <c r="B383" s="20">
        <v>1971</v>
      </c>
      <c r="C383" s="20" t="s">
        <v>382</v>
      </c>
      <c r="D383" s="20">
        <v>64631595</v>
      </c>
      <c r="E383" s="25">
        <v>194.25825</v>
      </c>
      <c r="F383" s="51">
        <f>VLOOKUP(A383,'Munka4 (2)'!$B$4:$AW$195,B383-1967,0)</f>
        <v>45.336419999999997</v>
      </c>
    </row>
    <row r="384" spans="1:6" ht="20" x14ac:dyDescent="0.25">
      <c r="A384" s="46" t="s">
        <v>515</v>
      </c>
      <c r="B384" s="20">
        <v>1971</v>
      </c>
      <c r="C384" s="20" t="s">
        <v>384</v>
      </c>
      <c r="D384" s="20">
        <v>2050554</v>
      </c>
      <c r="E384" s="27">
        <v>1929.8812469935401</v>
      </c>
      <c r="F384" s="51">
        <f>VLOOKUP(A384,'Munka4 (2)'!$B$4:$AW$195,B384-1967,0)</f>
        <v>55.811492282608725</v>
      </c>
    </row>
    <row r="385" spans="1:6" ht="20" x14ac:dyDescent="0.35">
      <c r="A385" s="46" t="s">
        <v>625</v>
      </c>
      <c r="B385" s="20">
        <v>1971</v>
      </c>
      <c r="C385" s="42" t="s">
        <v>382</v>
      </c>
      <c r="D385" s="29">
        <v>1167242</v>
      </c>
      <c r="E385" s="31">
        <v>100</v>
      </c>
      <c r="F385" s="51">
        <f>VLOOKUP(A385,'Munka4 (2)'!$B$4:$AW$195,B385-1967,0)</f>
        <v>35.750559999999879</v>
      </c>
    </row>
    <row r="386" spans="1:6" ht="30" x14ac:dyDescent="0.25">
      <c r="A386" s="46" t="s">
        <v>594</v>
      </c>
      <c r="B386" s="20">
        <v>1971</v>
      </c>
      <c r="C386" s="20" t="s">
        <v>392</v>
      </c>
      <c r="D386" s="20">
        <v>5548702</v>
      </c>
      <c r="E386" s="24">
        <v>131.09881999999999</v>
      </c>
      <c r="F386" s="51">
        <f>VLOOKUP(A386,'Munka4 (2)'!$B$4:$AW$195,B386-1967,0)</f>
        <v>8.9385499999999993</v>
      </c>
    </row>
    <row r="387" spans="1:6" x14ac:dyDescent="0.25">
      <c r="A387" s="46" t="s">
        <v>595</v>
      </c>
      <c r="B387" s="20">
        <v>1971</v>
      </c>
      <c r="C387" s="20" t="s">
        <v>388</v>
      </c>
      <c r="D387" s="20">
        <v>114689</v>
      </c>
      <c r="E387" s="27">
        <v>227.7631856720036</v>
      </c>
      <c r="F387" s="51">
        <f>VLOOKUP(A387,'Munka4 (2)'!$B$4:$AW$195,B387-1967,0)</f>
        <v>30.333330000000011</v>
      </c>
    </row>
    <row r="388" spans="1:6" ht="30" x14ac:dyDescent="0.25">
      <c r="A388" s="47" t="s">
        <v>596</v>
      </c>
      <c r="B388" s="20">
        <v>1971</v>
      </c>
      <c r="C388" s="20" t="s">
        <v>394</v>
      </c>
      <c r="D388" s="20">
        <v>1065842</v>
      </c>
      <c r="E388" s="25">
        <v>937.68001000000004</v>
      </c>
      <c r="F388" s="51">
        <f>VLOOKUP(A388,'Munka4 (2)'!$B$4:$AW$195,B388-1967,0)</f>
        <v>39.598767005347781</v>
      </c>
    </row>
    <row r="389" spans="1:6" ht="20" x14ac:dyDescent="0.25">
      <c r="A389" s="46" t="s">
        <v>597</v>
      </c>
      <c r="B389" s="20">
        <v>1971</v>
      </c>
      <c r="C389" s="20" t="s">
        <v>386</v>
      </c>
      <c r="D389" s="20">
        <v>10175014</v>
      </c>
      <c r="E389" s="24">
        <v>323.56044000000003</v>
      </c>
      <c r="F389" s="51">
        <f>VLOOKUP(A389,'Munka4 (2)'!$B$4:$AW$195,B389-1967,0)</f>
        <v>21.031020000000002</v>
      </c>
    </row>
    <row r="390" spans="1:6" x14ac:dyDescent="0.25">
      <c r="A390" s="46" t="s">
        <v>598</v>
      </c>
      <c r="B390" s="20">
        <v>1971</v>
      </c>
      <c r="C390" s="20" t="s">
        <v>405</v>
      </c>
      <c r="D390" s="20">
        <v>70413958</v>
      </c>
      <c r="E390" s="25">
        <v>456.54302000000001</v>
      </c>
      <c r="F390" s="51">
        <f>VLOOKUP(A390,'Munka4 (2)'!$B$4:$AW$195,B390-1967,0)</f>
        <v>19.320969999999999</v>
      </c>
    </row>
    <row r="391" spans="1:6" ht="30" x14ac:dyDescent="0.25">
      <c r="A391" s="46" t="s">
        <v>599</v>
      </c>
      <c r="B391" s="20">
        <v>1971</v>
      </c>
      <c r="C391" s="20" t="s">
        <v>398</v>
      </c>
      <c r="D391" s="20">
        <v>5042920</v>
      </c>
      <c r="E391" s="27">
        <v>540.64743382162851</v>
      </c>
      <c r="F391" s="51" t="e">
        <f>VLOOKUP(A391,'Munka4 (2)'!$B$4:$AW$195,B391-1967,0)</f>
        <v>#N/A</v>
      </c>
    </row>
    <row r="392" spans="1:6" x14ac:dyDescent="0.25">
      <c r="A392" s="46" t="s">
        <v>601</v>
      </c>
      <c r="B392" s="20">
        <v>1971</v>
      </c>
      <c r="C392" s="20" t="s">
        <v>388</v>
      </c>
      <c r="D392" s="20">
        <v>11810</v>
      </c>
      <c r="E392" s="31">
        <v>100</v>
      </c>
      <c r="F392" s="51" t="e">
        <f>VLOOKUP(A392,'Munka4 (2)'!$B$4:$AW$195,B392-1967,0)</f>
        <v>#N/A</v>
      </c>
    </row>
    <row r="393" spans="1:6" ht="30" x14ac:dyDescent="0.25">
      <c r="A393" s="46" t="s">
        <v>602</v>
      </c>
      <c r="B393" s="20">
        <v>1971</v>
      </c>
      <c r="C393" s="20" t="s">
        <v>392</v>
      </c>
      <c r="D393" s="20">
        <v>28195754</v>
      </c>
      <c r="E393" s="25">
        <v>145.79614000000001</v>
      </c>
      <c r="F393" s="51">
        <f>VLOOKUP(A393,'Munka4 (2)'!$B$4:$AW$195,B393-1967,0)</f>
        <v>20.56203</v>
      </c>
    </row>
    <row r="394" spans="1:6" ht="30" x14ac:dyDescent="0.25">
      <c r="A394" s="46" t="s">
        <v>603</v>
      </c>
      <c r="B394" s="20">
        <v>1971</v>
      </c>
      <c r="C394" s="20" t="s">
        <v>398</v>
      </c>
      <c r="D394" s="20">
        <v>46710816</v>
      </c>
      <c r="E394" s="27">
        <v>781.28968874576094</v>
      </c>
      <c r="F394" s="51">
        <f>VLOOKUP(A394,'Munka4 (2)'!$B$4:$AW$195,B394-1967,0)</f>
        <v>68.623040000000174</v>
      </c>
    </row>
    <row r="395" spans="1:6" ht="30" x14ac:dyDescent="0.25">
      <c r="A395" s="46" t="s">
        <v>604</v>
      </c>
      <c r="B395" s="20">
        <v>1971</v>
      </c>
      <c r="C395" s="20" t="s">
        <v>405</v>
      </c>
      <c r="D395" s="20">
        <v>2602713</v>
      </c>
      <c r="E395" s="27">
        <v>19570.720446972642</v>
      </c>
      <c r="F395" s="51">
        <f>VLOOKUP(A395,'Munka4 (2)'!$B$4:$AW$195,B395-1967,0)</f>
        <v>63.879624033613467</v>
      </c>
    </row>
    <row r="396" spans="1:6" ht="20" x14ac:dyDescent="0.25">
      <c r="A396" s="48" t="s">
        <v>605</v>
      </c>
      <c r="B396" s="20">
        <v>1971</v>
      </c>
      <c r="C396" s="20" t="s">
        <v>390</v>
      </c>
      <c r="D396" s="20">
        <v>60609153</v>
      </c>
      <c r="E396" s="24">
        <v>2649.8015099999998</v>
      </c>
      <c r="F396" s="51">
        <f>VLOOKUP(A396,'Munka4 (2)'!$B$4:$AW$195,B396-1967,0)</f>
        <v>29.275639999999999</v>
      </c>
    </row>
    <row r="397" spans="1:6" ht="30" x14ac:dyDescent="0.25">
      <c r="A397" s="46" t="s">
        <v>592</v>
      </c>
      <c r="B397" s="20">
        <v>1971</v>
      </c>
      <c r="C397" s="20" t="s">
        <v>392</v>
      </c>
      <c r="D397" s="20">
        <v>37445392</v>
      </c>
      <c r="E397" s="31">
        <v>50</v>
      </c>
      <c r="F397" s="51">
        <f>VLOOKUP(A397,'Munka4 (2)'!$B$4:$AW$195,B397-1967,0)</f>
        <v>11.71875</v>
      </c>
    </row>
    <row r="398" spans="1:6" ht="20" x14ac:dyDescent="0.25">
      <c r="A398" s="48" t="s">
        <v>606</v>
      </c>
      <c r="B398" s="20">
        <v>1971</v>
      </c>
      <c r="C398" s="20" t="s">
        <v>413</v>
      </c>
      <c r="D398" s="20">
        <v>298444215</v>
      </c>
      <c r="E398" s="24">
        <v>5623.44398</v>
      </c>
      <c r="F398" s="51">
        <f>VLOOKUP(A398,'Munka4 (2)'!$B$4:$AW$195,B398-1967,0)</f>
        <v>40.89716</v>
      </c>
    </row>
    <row r="399" spans="1:6" ht="30" x14ac:dyDescent="0.25">
      <c r="A399" s="48" t="s">
        <v>612</v>
      </c>
      <c r="B399" s="20">
        <v>1971</v>
      </c>
      <c r="C399" s="20" t="s">
        <v>394</v>
      </c>
      <c r="D399" s="20">
        <v>108605</v>
      </c>
      <c r="E399" s="25">
        <v>3619.7183100000002</v>
      </c>
      <c r="F399" s="51">
        <f>VLOOKUP(A399,'Munka4 (2)'!$B$4:$AW$195,B399-1967,0)</f>
        <v>74.279037337271859</v>
      </c>
    </row>
    <row r="400" spans="1:6" ht="30" x14ac:dyDescent="0.25">
      <c r="A400" s="46" t="s">
        <v>607</v>
      </c>
      <c r="B400" s="20">
        <v>1971</v>
      </c>
      <c r="C400" s="20" t="s">
        <v>394</v>
      </c>
      <c r="D400" s="20">
        <v>3431932</v>
      </c>
      <c r="E400" s="24">
        <v>996.09301000000005</v>
      </c>
      <c r="F400" s="51">
        <f>VLOOKUP(A400,'Munka4 (2)'!$B$4:$AW$195,B400-1967,0)</f>
        <v>38.73600802750093</v>
      </c>
    </row>
    <row r="401" spans="1:6" ht="30" x14ac:dyDescent="0.25">
      <c r="A401" s="46" t="s">
        <v>608</v>
      </c>
      <c r="B401" s="20">
        <v>1971</v>
      </c>
      <c r="C401" s="20" t="s">
        <v>398</v>
      </c>
      <c r="D401" s="20">
        <v>27307134</v>
      </c>
      <c r="E401" s="27">
        <v>666.11754041716904</v>
      </c>
      <c r="F401" s="51">
        <f>VLOOKUP(A401,'Munka4 (2)'!$B$4:$AW$195,B401-1967,0)</f>
        <v>39.817178999999975</v>
      </c>
    </row>
    <row r="402" spans="1:6" x14ac:dyDescent="0.25">
      <c r="A402" s="46" t="s">
        <v>609</v>
      </c>
      <c r="B402" s="20">
        <v>1971</v>
      </c>
      <c r="C402" s="20" t="s">
        <v>388</v>
      </c>
      <c r="D402" s="20">
        <v>208869</v>
      </c>
      <c r="E402" s="27">
        <v>701.6788484989811</v>
      </c>
      <c r="F402" s="51">
        <f>VLOOKUP(A402,'Munka4 (2)'!$B$4:$AW$195,B402-1967,0)</f>
        <v>36.214439999999939</v>
      </c>
    </row>
    <row r="403" spans="1:6" ht="30" x14ac:dyDescent="0.25">
      <c r="A403" s="46" t="s">
        <v>610</v>
      </c>
      <c r="B403" s="20">
        <v>1971</v>
      </c>
      <c r="C403" s="20" t="s">
        <v>394</v>
      </c>
      <c r="D403" s="20">
        <v>25730435</v>
      </c>
      <c r="E403" s="25">
        <v>1212.2463399999999</v>
      </c>
      <c r="F403" s="51">
        <f>VLOOKUP(A403,'Munka4 (2)'!$B$4:$AW$195,B403-1967,0)</f>
        <v>17.521442334495077</v>
      </c>
    </row>
    <row r="404" spans="1:6" ht="30" x14ac:dyDescent="0.25">
      <c r="A404" s="48" t="s">
        <v>611</v>
      </c>
      <c r="B404" s="20">
        <v>1971</v>
      </c>
      <c r="C404" s="20" t="s">
        <v>382</v>
      </c>
      <c r="D404" s="20">
        <v>84402966</v>
      </c>
      <c r="E404" s="27">
        <v>320.42048858587896</v>
      </c>
      <c r="F404" s="51">
        <f>VLOOKUP(A404,'Munka4 (2)'!$B$4:$AW$195,B404-1967,0)</f>
        <v>35.865111366396718</v>
      </c>
    </row>
    <row r="405" spans="1:6" x14ac:dyDescent="0.25">
      <c r="A405" s="46" t="s">
        <v>616</v>
      </c>
      <c r="B405" s="20">
        <v>1971</v>
      </c>
      <c r="C405" s="20" t="s">
        <v>405</v>
      </c>
      <c r="D405" s="20">
        <v>21456188</v>
      </c>
      <c r="E405" s="31">
        <v>100</v>
      </c>
      <c r="F405" s="51">
        <f>VLOOKUP(A405,'Munka4 (2)'!$B$4:$AW$195,B405-1967,0)</f>
        <v>28.089605090909174</v>
      </c>
    </row>
    <row r="406" spans="1:6" ht="30" x14ac:dyDescent="0.25">
      <c r="A406" s="46" t="s">
        <v>617</v>
      </c>
      <c r="B406" s="20">
        <v>1971</v>
      </c>
      <c r="C406" s="20" t="s">
        <v>392</v>
      </c>
      <c r="D406" s="20">
        <v>11502010</v>
      </c>
      <c r="E406" s="25">
        <v>381.72676000000001</v>
      </c>
      <c r="F406" s="51">
        <f>VLOOKUP(A406,'Munka4 (2)'!$B$4:$AW$195,B406-1967,0)</f>
        <v>14.705880000000001</v>
      </c>
    </row>
    <row r="407" spans="1:6" ht="30" x14ac:dyDescent="0.25">
      <c r="A407" s="46" t="s">
        <v>618</v>
      </c>
      <c r="B407" s="20">
        <v>1971</v>
      </c>
      <c r="C407" s="20" t="s">
        <v>392</v>
      </c>
      <c r="D407" s="20">
        <v>12236805</v>
      </c>
      <c r="E407" s="24">
        <v>404.56414999999998</v>
      </c>
      <c r="F407" s="51">
        <f>VLOOKUP(A407,'Munka4 (2)'!$B$4:$AW$195,B407-1967,0)</f>
        <v>20.372285294117546</v>
      </c>
    </row>
    <row r="408" spans="1:6" ht="30" x14ac:dyDescent="0.25">
      <c r="A408" s="46" t="s">
        <v>381</v>
      </c>
      <c r="B408" s="51">
        <v>1972</v>
      </c>
      <c r="C408" s="20" t="s">
        <v>382</v>
      </c>
      <c r="D408" s="20">
        <v>31056997</v>
      </c>
      <c r="E408" s="24">
        <v>136.17561000000001</v>
      </c>
      <c r="F408" s="51">
        <f>VLOOKUP(A408,'Munka4 (2)'!$B$4:$AW$195,B408-1967,0)</f>
        <v>11.861140000000001</v>
      </c>
    </row>
    <row r="409" spans="1:6" ht="20" x14ac:dyDescent="0.25">
      <c r="A409" s="46" t="s">
        <v>383</v>
      </c>
      <c r="B409" s="51">
        <v>1972</v>
      </c>
      <c r="C409" s="20" t="s">
        <v>384</v>
      </c>
      <c r="D409" s="20">
        <v>3581655</v>
      </c>
      <c r="E409" s="27">
        <v>526.87131177500123</v>
      </c>
      <c r="F409" s="51">
        <f>VLOOKUP(A409,'Munka4 (2)'!$B$4:$AW$195,B409-1967,0)</f>
        <v>30.889759999999999</v>
      </c>
    </row>
    <row r="410" spans="1:6" ht="20" x14ac:dyDescent="0.25">
      <c r="A410" s="46" t="s">
        <v>385</v>
      </c>
      <c r="B410" s="51">
        <v>1972</v>
      </c>
      <c r="C410" s="20" t="s">
        <v>386</v>
      </c>
      <c r="D410" s="20">
        <v>32930091</v>
      </c>
      <c r="E410" s="24">
        <v>439.73106999999999</v>
      </c>
      <c r="F410" s="51">
        <f>VLOOKUP(A410,'Munka4 (2)'!$B$4:$AW$195,B410-1967,0)</f>
        <v>24.399190000000001</v>
      </c>
    </row>
    <row r="411" spans="1:6" ht="20" x14ac:dyDescent="0.25">
      <c r="A411" s="46" t="s">
        <v>389</v>
      </c>
      <c r="B411" s="51">
        <v>1972</v>
      </c>
      <c r="C411" s="20" t="s">
        <v>390</v>
      </c>
      <c r="D411" s="20">
        <v>71201</v>
      </c>
      <c r="E411" s="24">
        <v>4217.4029099999998</v>
      </c>
      <c r="F411" s="51">
        <f>VLOOKUP(A411,'Munka4 (2)'!$B$4:$AW$195,B411-1967,0)</f>
        <v>50.032977667707691</v>
      </c>
    </row>
    <row r="412" spans="1:6" ht="30" x14ac:dyDescent="0.25">
      <c r="A412" s="46" t="s">
        <v>391</v>
      </c>
      <c r="B412" s="51">
        <v>1972</v>
      </c>
      <c r="C412" s="20" t="s">
        <v>392</v>
      </c>
      <c r="D412" s="20">
        <v>12127071</v>
      </c>
      <c r="E412" s="27">
        <v>407.9863658401955</v>
      </c>
      <c r="F412" s="51">
        <f>VLOOKUP(A412,'Munka4 (2)'!$B$4:$AW$195,B412-1967,0)</f>
        <v>39.012788676470677</v>
      </c>
    </row>
    <row r="413" spans="1:6" ht="30" x14ac:dyDescent="0.25">
      <c r="A413" s="47" t="s">
        <v>395</v>
      </c>
      <c r="B413" s="51">
        <v>1972</v>
      </c>
      <c r="C413" s="20" t="s">
        <v>394</v>
      </c>
      <c r="D413" s="20">
        <v>69108</v>
      </c>
      <c r="E413" s="31">
        <v>100</v>
      </c>
      <c r="F413" s="51">
        <f>VLOOKUP(A413,'Munka4 (2)'!$B$4:$AW$195,B413-1967,0)</f>
        <v>84.886909963192565</v>
      </c>
    </row>
    <row r="414" spans="1:6" ht="30" x14ac:dyDescent="0.25">
      <c r="A414" s="46" t="s">
        <v>396</v>
      </c>
      <c r="B414" s="51">
        <v>1972</v>
      </c>
      <c r="C414" s="20" t="s">
        <v>394</v>
      </c>
      <c r="D414" s="20">
        <v>39921833</v>
      </c>
      <c r="E414" s="24">
        <v>1401.48774</v>
      </c>
      <c r="F414" s="51">
        <f>VLOOKUP(A414,'Munka4 (2)'!$B$4:$AW$195,B414-1967,0)</f>
        <v>49.893709999999999</v>
      </c>
    </row>
    <row r="415" spans="1:6" ht="30" x14ac:dyDescent="0.25">
      <c r="A415" s="46" t="s">
        <v>397</v>
      </c>
      <c r="B415" s="51">
        <v>1972</v>
      </c>
      <c r="C415" s="20" t="s">
        <v>398</v>
      </c>
      <c r="D415" s="20">
        <v>2976372</v>
      </c>
      <c r="E415" s="27">
        <v>352.69713016227615</v>
      </c>
      <c r="F415" s="51">
        <f>VLOOKUP(A415,'Munka4 (2)'!$B$4:$AW$195,B415-1967,0)</f>
        <v>58.973049373816117</v>
      </c>
    </row>
    <row r="416" spans="1:6" ht="30" x14ac:dyDescent="0.25">
      <c r="A416" s="46" t="s">
        <v>399</v>
      </c>
      <c r="B416" s="51">
        <v>1972</v>
      </c>
      <c r="C416" s="20" t="s">
        <v>394</v>
      </c>
      <c r="D416" s="20">
        <v>71891</v>
      </c>
      <c r="E416" s="27">
        <v>3581.6453479845077</v>
      </c>
      <c r="F416" s="51">
        <f>VLOOKUP(A416,'Munka4 (2)'!$B$4:$AW$195,B416-1967,0)</f>
        <v>49.850307892156934</v>
      </c>
    </row>
    <row r="417" spans="1:6" x14ac:dyDescent="0.25">
      <c r="A417" s="46" t="s">
        <v>400</v>
      </c>
      <c r="B417" s="51">
        <v>1972</v>
      </c>
      <c r="C417" s="20" t="s">
        <v>388</v>
      </c>
      <c r="D417" s="20">
        <v>20264082</v>
      </c>
      <c r="E417" s="25">
        <v>3940.8619800000001</v>
      </c>
      <c r="F417" s="51">
        <f>VLOOKUP(A417,'Munka4 (2)'!$B$4:$AW$195,B417-1967,0)</f>
        <v>43.999510000000001</v>
      </c>
    </row>
    <row r="418" spans="1:6" ht="20" x14ac:dyDescent="0.25">
      <c r="A418" s="46" t="s">
        <v>401</v>
      </c>
      <c r="B418" s="51">
        <v>1972</v>
      </c>
      <c r="C418" s="20" t="s">
        <v>390</v>
      </c>
      <c r="D418" s="20">
        <v>8192880</v>
      </c>
      <c r="E418" s="24">
        <v>2917.0048400000001</v>
      </c>
      <c r="F418" s="51">
        <f>VLOOKUP(A418,'Munka4 (2)'!$B$4:$AW$195,B418-1967,0)</f>
        <v>23.302969999999998</v>
      </c>
    </row>
    <row r="419" spans="1:6" ht="30" x14ac:dyDescent="0.25">
      <c r="A419" s="46" t="s">
        <v>402</v>
      </c>
      <c r="B419" s="51">
        <v>1972</v>
      </c>
      <c r="C419" s="20" t="s">
        <v>398</v>
      </c>
      <c r="D419" s="20">
        <v>7961619</v>
      </c>
      <c r="E419" s="27">
        <v>962.07698587112827</v>
      </c>
      <c r="F419" s="51">
        <f>VLOOKUP(A419,'Munka4 (2)'!$B$4:$AW$195,B419-1967,0)</f>
        <v>54.890572619047632</v>
      </c>
    </row>
    <row r="420" spans="1:6" ht="14.5" x14ac:dyDescent="0.35">
      <c r="A420" s="46" t="s">
        <v>620</v>
      </c>
      <c r="B420" s="51">
        <v>1972</v>
      </c>
      <c r="C420" s="42" t="s">
        <v>394</v>
      </c>
      <c r="D420" s="29">
        <v>392718</v>
      </c>
      <c r="E420" s="24">
        <v>3322.5748400000002</v>
      </c>
      <c r="F420" s="51">
        <f>VLOOKUP(A420,'Munka4 (2)'!$B$4:$AW$195,B420-1967,0)</f>
        <v>70</v>
      </c>
    </row>
    <row r="421" spans="1:6" x14ac:dyDescent="0.25">
      <c r="A421" s="46" t="s">
        <v>404</v>
      </c>
      <c r="B421" s="51">
        <v>1972</v>
      </c>
      <c r="C421" s="20" t="s">
        <v>405</v>
      </c>
      <c r="D421" s="20">
        <v>698585</v>
      </c>
      <c r="E421" s="27">
        <v>6530.6620802473044</v>
      </c>
      <c r="F421" s="51">
        <f>VLOOKUP(A421,'Munka4 (2)'!$B$4:$AW$195,B421-1967,0)</f>
        <v>54.166670000000003</v>
      </c>
    </row>
    <row r="422" spans="1:6" ht="30" x14ac:dyDescent="0.25">
      <c r="A422" s="46" t="s">
        <v>406</v>
      </c>
      <c r="B422" s="51">
        <v>1972</v>
      </c>
      <c r="C422" s="20" t="s">
        <v>382</v>
      </c>
      <c r="D422" s="20">
        <v>147365352</v>
      </c>
      <c r="E422" s="24">
        <v>93.051000000000002</v>
      </c>
      <c r="F422" s="51">
        <f>VLOOKUP(A422,'Munka4 (2)'!$B$4:$AW$195,B422-1967,0)</f>
        <v>8.6898800000000005</v>
      </c>
    </row>
    <row r="423" spans="1:6" ht="30" x14ac:dyDescent="0.25">
      <c r="A423" s="46" t="s">
        <v>407</v>
      </c>
      <c r="B423" s="51">
        <v>1972</v>
      </c>
      <c r="C423" s="20" t="s">
        <v>394</v>
      </c>
      <c r="D423" s="20">
        <v>279912</v>
      </c>
      <c r="E423" s="27">
        <v>1706.5091743983794</v>
      </c>
      <c r="F423" s="51">
        <f>VLOOKUP(A423,'Munka4 (2)'!$B$4:$AW$195,B423-1967,0)</f>
        <v>40.531557772345423</v>
      </c>
    </row>
    <row r="424" spans="1:6" ht="30" x14ac:dyDescent="0.25">
      <c r="A424" s="46" t="s">
        <v>408</v>
      </c>
      <c r="B424" s="51">
        <v>1972</v>
      </c>
      <c r="C424" s="20" t="s">
        <v>398</v>
      </c>
      <c r="D424" s="20">
        <v>10293011</v>
      </c>
      <c r="E424" s="27">
        <v>830.25616755745432</v>
      </c>
      <c r="F424" s="51">
        <f>VLOOKUP(A424,'Munka4 (2)'!$B$4:$AW$195,B424-1967,0)</f>
        <v>62.501399093137195</v>
      </c>
    </row>
    <row r="425" spans="1:6" ht="20" x14ac:dyDescent="0.25">
      <c r="A425" s="46" t="s">
        <v>409</v>
      </c>
      <c r="B425" s="51">
        <v>1972</v>
      </c>
      <c r="C425" s="20" t="s">
        <v>390</v>
      </c>
      <c r="D425" s="20">
        <v>10379067</v>
      </c>
      <c r="E425" s="25">
        <v>3852.14536</v>
      </c>
      <c r="F425" s="51">
        <f>VLOOKUP(A425,'Munka4 (2)'!$B$4:$AW$195,B425-1967,0)</f>
        <v>29.817910000000001</v>
      </c>
    </row>
    <row r="426" spans="1:6" ht="30" x14ac:dyDescent="0.25">
      <c r="A426" s="46" t="s">
        <v>410</v>
      </c>
      <c r="B426" s="51">
        <v>1972</v>
      </c>
      <c r="C426" s="20" t="s">
        <v>394</v>
      </c>
      <c r="D426" s="20">
        <v>287730</v>
      </c>
      <c r="E426" s="24">
        <v>519.57167000000004</v>
      </c>
      <c r="F426" s="51">
        <f>VLOOKUP(A426,'Munka4 (2)'!$B$4:$AW$195,B426-1967,0)</f>
        <v>68.627449999999996</v>
      </c>
    </row>
    <row r="427" spans="1:6" ht="30" x14ac:dyDescent="0.25">
      <c r="A427" s="46" t="s">
        <v>411</v>
      </c>
      <c r="B427" s="51">
        <v>1972</v>
      </c>
      <c r="C427" s="20" t="s">
        <v>392</v>
      </c>
      <c r="D427" s="20">
        <v>7862944</v>
      </c>
      <c r="E427" s="25">
        <v>135.00867</v>
      </c>
      <c r="F427" s="51">
        <f>VLOOKUP(A427,'Munka4 (2)'!$B$4:$AW$195,B427-1967,0)</f>
        <v>12.244899999999999</v>
      </c>
    </row>
    <row r="428" spans="1:6" ht="20" x14ac:dyDescent="0.25">
      <c r="A428" s="46" t="s">
        <v>412</v>
      </c>
      <c r="B428" s="51">
        <v>1972</v>
      </c>
      <c r="C428" s="20" t="s">
        <v>413</v>
      </c>
      <c r="D428" s="20">
        <v>65773</v>
      </c>
      <c r="E428" s="24">
        <v>4343.1734299999998</v>
      </c>
      <c r="F428" s="51">
        <f>VLOOKUP(A428,'Munka4 (2)'!$B$4:$AW$195,B428-1967,0)</f>
        <v>56.388745386100254</v>
      </c>
    </row>
    <row r="429" spans="1:6" ht="30" x14ac:dyDescent="0.25">
      <c r="A429" s="46" t="s">
        <v>414</v>
      </c>
      <c r="B429" s="51">
        <v>1972</v>
      </c>
      <c r="C429" s="20" t="s">
        <v>382</v>
      </c>
      <c r="D429" s="20">
        <v>2279723</v>
      </c>
      <c r="E429" s="27">
        <v>153.53084287728416</v>
      </c>
      <c r="F429" s="51">
        <f>VLOOKUP(A429,'Munka4 (2)'!$B$4:$AW$195,B429-1967,0)</f>
        <v>15.045739231863422</v>
      </c>
    </row>
    <row r="430" spans="1:6" ht="30" x14ac:dyDescent="0.25">
      <c r="A430" s="48" t="s">
        <v>415</v>
      </c>
      <c r="B430" s="51">
        <v>1972</v>
      </c>
      <c r="C430" s="20" t="s">
        <v>394</v>
      </c>
      <c r="D430" s="20">
        <v>8989046</v>
      </c>
      <c r="E430" s="24">
        <v>267.68657999999999</v>
      </c>
      <c r="F430" s="51" t="e">
        <f>VLOOKUP(A430,'Munka4 (2)'!$B$4:$AW$195,B430-1967,0)</f>
        <v>#N/A</v>
      </c>
    </row>
    <row r="431" spans="1:6" ht="20" x14ac:dyDescent="0.25">
      <c r="A431" s="47" t="s">
        <v>416</v>
      </c>
      <c r="B431" s="51">
        <v>1972</v>
      </c>
      <c r="C431" s="20" t="s">
        <v>384</v>
      </c>
      <c r="D431" s="20">
        <v>4498976</v>
      </c>
      <c r="E431" s="34">
        <v>370.09473342605588</v>
      </c>
      <c r="F431" s="51">
        <f>VLOOKUP(A431,'Munka4 (2)'!$B$4:$AW$195,B431-1967,0)</f>
        <v>50.060143055555443</v>
      </c>
    </row>
    <row r="432" spans="1:6" ht="30" x14ac:dyDescent="0.25">
      <c r="A432" s="46" t="s">
        <v>417</v>
      </c>
      <c r="B432" s="51">
        <v>1972</v>
      </c>
      <c r="C432" s="20" t="s">
        <v>392</v>
      </c>
      <c r="D432" s="20">
        <v>1639833</v>
      </c>
      <c r="E432" s="24">
        <v>223.38937000000001</v>
      </c>
      <c r="F432" s="51">
        <f>VLOOKUP(A432,'Munka4 (2)'!$B$4:$AW$195,B432-1967,0)</f>
        <v>36.15320588999225</v>
      </c>
    </row>
    <row r="433" spans="1:6" ht="30" x14ac:dyDescent="0.25">
      <c r="A433" s="46" t="s">
        <v>418</v>
      </c>
      <c r="B433" s="51">
        <v>1972</v>
      </c>
      <c r="C433" s="20" t="s">
        <v>394</v>
      </c>
      <c r="D433" s="20">
        <v>188078227</v>
      </c>
      <c r="E433" s="25">
        <v>580.48850000000004</v>
      </c>
      <c r="F433" s="51">
        <f>VLOOKUP(A433,'Munka4 (2)'!$B$4:$AW$195,B433-1967,0)</f>
        <v>46.085839999999997</v>
      </c>
    </row>
    <row r="434" spans="1:6" ht="30" x14ac:dyDescent="0.25">
      <c r="A434" s="48" t="s">
        <v>420</v>
      </c>
      <c r="B434" s="51">
        <v>1972</v>
      </c>
      <c r="C434" s="20" t="s">
        <v>382</v>
      </c>
      <c r="D434" s="20">
        <v>379444</v>
      </c>
      <c r="E434" s="25">
        <v>1909.3781300000001</v>
      </c>
      <c r="F434" s="51">
        <f>VLOOKUP(A434,'Munka4 (2)'!$B$4:$AW$195,B434-1967,0)</f>
        <v>39.096627937365838</v>
      </c>
    </row>
    <row r="435" spans="1:6" ht="20" x14ac:dyDescent="0.25">
      <c r="A435" s="46" t="s">
        <v>421</v>
      </c>
      <c r="B435" s="51">
        <v>1972</v>
      </c>
      <c r="C435" s="20" t="s">
        <v>384</v>
      </c>
      <c r="D435" s="20">
        <v>7385367</v>
      </c>
      <c r="E435" s="27">
        <v>2185.0741202526224</v>
      </c>
      <c r="F435" s="51">
        <f>VLOOKUP(A435,'Munka4 (2)'!$B$4:$AW$195,B435-1967,0)</f>
        <v>50.30247</v>
      </c>
    </row>
    <row r="436" spans="1:6" ht="30" x14ac:dyDescent="0.25">
      <c r="A436" s="46" t="s">
        <v>422</v>
      </c>
      <c r="B436" s="51">
        <v>1972</v>
      </c>
      <c r="C436" s="20" t="s">
        <v>392</v>
      </c>
      <c r="D436" s="20">
        <v>13902972</v>
      </c>
      <c r="E436" s="25">
        <v>99.326790000000003</v>
      </c>
      <c r="F436" s="51">
        <f>VLOOKUP(A436,'Munka4 (2)'!$B$4:$AW$195,B436-1967,0)</f>
        <v>1.8164900000000017</v>
      </c>
    </row>
    <row r="437" spans="1:6" ht="30" x14ac:dyDescent="0.25">
      <c r="A437" s="46" t="s">
        <v>424</v>
      </c>
      <c r="B437" s="51">
        <v>1972</v>
      </c>
      <c r="C437" s="20" t="s">
        <v>392</v>
      </c>
      <c r="D437" s="20">
        <v>8090068</v>
      </c>
      <c r="E437" s="24">
        <v>69.574640000000002</v>
      </c>
      <c r="F437" s="51">
        <f>VLOOKUP(A437,'Munka4 (2)'!$B$4:$AW$195,B437-1967,0)</f>
        <v>5.6410299999999998</v>
      </c>
    </row>
    <row r="438" spans="1:6" ht="30" x14ac:dyDescent="0.25">
      <c r="A438" s="46" t="s">
        <v>425</v>
      </c>
      <c r="B438" s="51">
        <v>1972</v>
      </c>
      <c r="C438" s="20" t="s">
        <v>382</v>
      </c>
      <c r="D438" s="20">
        <v>13881427</v>
      </c>
      <c r="E438" s="25">
        <v>68.958979999999997</v>
      </c>
      <c r="F438" s="51">
        <f>VLOOKUP(A438,'Munka4 (2)'!$B$4:$AW$195,B438-1967,0)</f>
        <v>14.43038</v>
      </c>
    </row>
    <row r="439" spans="1:6" ht="30" x14ac:dyDescent="0.25">
      <c r="A439" s="46" t="s">
        <v>426</v>
      </c>
      <c r="B439" s="51">
        <v>1972</v>
      </c>
      <c r="C439" s="20" t="s">
        <v>392</v>
      </c>
      <c r="D439" s="20">
        <v>17340702</v>
      </c>
      <c r="E439" s="24">
        <v>200.57140999999999</v>
      </c>
      <c r="F439" s="51">
        <f>VLOOKUP(A439,'Munka4 (2)'!$B$4:$AW$195,B439-1967,0)</f>
        <v>8.7463599999999992</v>
      </c>
    </row>
    <row r="440" spans="1:6" ht="20" x14ac:dyDescent="0.25">
      <c r="A440" s="46" t="s">
        <v>427</v>
      </c>
      <c r="B440" s="51">
        <v>1972</v>
      </c>
      <c r="C440" s="20" t="s">
        <v>413</v>
      </c>
      <c r="D440" s="20">
        <v>33098932</v>
      </c>
      <c r="E440" s="25">
        <v>5141.61672</v>
      </c>
      <c r="F440" s="51">
        <f>VLOOKUP(A440,'Munka4 (2)'!$B$4:$AW$195,B440-1967,0)</f>
        <v>35.377400000000002</v>
      </c>
    </row>
    <row r="441" spans="1:6" ht="30" x14ac:dyDescent="0.25">
      <c r="A441" s="48" t="s">
        <v>428</v>
      </c>
      <c r="B441" s="51">
        <v>1972</v>
      </c>
      <c r="C441" s="20" t="s">
        <v>392</v>
      </c>
      <c r="D441" s="20">
        <v>420979</v>
      </c>
      <c r="E441" s="31">
        <v>100</v>
      </c>
      <c r="F441" s="51" t="e">
        <f>VLOOKUP(A441,'Munka4 (2)'!$B$4:$AW$195,B441-1967,0)</f>
        <v>#N/A</v>
      </c>
    </row>
    <row r="442" spans="1:6" ht="30" x14ac:dyDescent="0.25">
      <c r="A442" s="47" t="s">
        <v>430</v>
      </c>
      <c r="B442" s="51">
        <v>1972</v>
      </c>
      <c r="C442" s="20" t="s">
        <v>392</v>
      </c>
      <c r="D442" s="20">
        <v>4303356</v>
      </c>
      <c r="E442" s="24">
        <v>121.17516999999999</v>
      </c>
      <c r="F442" s="51">
        <f>VLOOKUP(A442,'Munka4 (2)'!$B$4:$AW$195,B442-1967,0)</f>
        <v>3.7327232859174728</v>
      </c>
    </row>
    <row r="443" spans="1:6" ht="30" x14ac:dyDescent="0.25">
      <c r="A443" s="46" t="s">
        <v>431</v>
      </c>
      <c r="B443" s="51">
        <v>1972</v>
      </c>
      <c r="C443" s="20" t="s">
        <v>392</v>
      </c>
      <c r="D443" s="20">
        <v>9944201</v>
      </c>
      <c r="E443" s="25">
        <v>153.40190999999999</v>
      </c>
      <c r="F443" s="51">
        <f>VLOOKUP(A443,'Munka4 (2)'!$B$4:$AW$195,B443-1967,0)</f>
        <v>12.903230000000001</v>
      </c>
    </row>
    <row r="444" spans="1:6" ht="20" x14ac:dyDescent="0.35">
      <c r="A444" s="46" t="s">
        <v>621</v>
      </c>
      <c r="B444" s="51">
        <v>1972</v>
      </c>
      <c r="C444" s="42" t="s">
        <v>390</v>
      </c>
      <c r="D444" s="29">
        <v>163857</v>
      </c>
      <c r="E444" s="27">
        <v>23063.68668134138</v>
      </c>
      <c r="F444" s="51" t="e">
        <f>VLOOKUP(A444,'Munka4 (2)'!$B$4:$AW$195,B444-1967,0)</f>
        <v>#N/A</v>
      </c>
    </row>
    <row r="445" spans="1:6" ht="30" x14ac:dyDescent="0.25">
      <c r="A445" s="46" t="s">
        <v>432</v>
      </c>
      <c r="B445" s="51">
        <v>1972</v>
      </c>
      <c r="C445" s="20" t="s">
        <v>394</v>
      </c>
      <c r="D445" s="20">
        <v>16134219</v>
      </c>
      <c r="E445" s="25">
        <v>1162.9557199999999</v>
      </c>
      <c r="F445" s="51">
        <f>VLOOKUP(A445,'Munka4 (2)'!$B$4:$AW$195,B445-1967,0)</f>
        <v>44.348880000000001</v>
      </c>
    </row>
    <row r="446" spans="1:6" ht="30" x14ac:dyDescent="0.25">
      <c r="A446" s="46" t="s">
        <v>433</v>
      </c>
      <c r="B446" s="51">
        <v>1972</v>
      </c>
      <c r="C446" s="20" t="s">
        <v>382</v>
      </c>
      <c r="D446" s="20">
        <v>1313973713</v>
      </c>
      <c r="E446" s="24">
        <v>130.11125999999999</v>
      </c>
      <c r="F446" s="51">
        <f>VLOOKUP(A446,'Munka4 (2)'!$B$4:$AW$195,B446-1967,0)</f>
        <v>25.699777995337854</v>
      </c>
    </row>
    <row r="447" spans="1:6" ht="30" x14ac:dyDescent="0.25">
      <c r="A447" s="48" t="s">
        <v>483</v>
      </c>
      <c r="B447" s="51">
        <v>1972</v>
      </c>
      <c r="C447" s="20" t="s">
        <v>382</v>
      </c>
      <c r="D447" s="20">
        <v>6940432</v>
      </c>
      <c r="E447" s="25">
        <v>1384.7384400000001</v>
      </c>
      <c r="F447" s="51">
        <f>VLOOKUP(A447,'Munka4 (2)'!$B$4:$AW$195,B447-1967,0)</f>
        <v>36.33907</v>
      </c>
    </row>
    <row r="448" spans="1:6" ht="30" x14ac:dyDescent="0.25">
      <c r="A448" s="48" t="s">
        <v>514</v>
      </c>
      <c r="B448" s="51">
        <v>1972</v>
      </c>
      <c r="C448" s="20" t="s">
        <v>382</v>
      </c>
      <c r="D448" s="20">
        <v>453125</v>
      </c>
      <c r="E448" s="34">
        <v>3857.7479697363278</v>
      </c>
      <c r="F448" s="51">
        <f>VLOOKUP(A448,'Munka4 (2)'!$B$4:$AW$195,B448-1967,0)</f>
        <v>19.099409999999999</v>
      </c>
    </row>
    <row r="449" spans="1:6" ht="30" x14ac:dyDescent="0.25">
      <c r="A449" s="46" t="s">
        <v>434</v>
      </c>
      <c r="B449" s="51">
        <v>1972</v>
      </c>
      <c r="C449" s="20" t="s">
        <v>394</v>
      </c>
      <c r="D449" s="20">
        <v>43593035</v>
      </c>
      <c r="E449" s="25">
        <v>374.62504000000001</v>
      </c>
      <c r="F449" s="51">
        <f>VLOOKUP(A449,'Munka4 (2)'!$B$4:$AW$195,B449-1967,0)</f>
        <v>47.0871134925776</v>
      </c>
    </row>
    <row r="450" spans="1:6" ht="30" x14ac:dyDescent="0.25">
      <c r="A450" s="46" t="s">
        <v>435</v>
      </c>
      <c r="B450" s="51">
        <v>1972</v>
      </c>
      <c r="C450" s="20" t="s">
        <v>392</v>
      </c>
      <c r="D450" s="20">
        <v>690948</v>
      </c>
      <c r="E450" s="27">
        <v>160.72360752978057</v>
      </c>
      <c r="F450" s="51">
        <f>VLOOKUP(A450,'Munka4 (2)'!$B$4:$AW$195,B450-1967,0)</f>
        <v>48.780490000000121</v>
      </c>
    </row>
    <row r="451" spans="1:6" ht="30" x14ac:dyDescent="0.35">
      <c r="A451" s="37" t="s">
        <v>436</v>
      </c>
      <c r="B451" s="51">
        <v>1972</v>
      </c>
      <c r="C451" s="20" t="s">
        <v>392</v>
      </c>
      <c r="D451" s="20">
        <v>62660551</v>
      </c>
      <c r="E451" s="25">
        <v>289.34532000000002</v>
      </c>
      <c r="F451" s="51">
        <f>VLOOKUP(A451,'Munka4 (2)'!$B$4:$AW$195,B451-1967,0)</f>
        <v>4.2485499999999927</v>
      </c>
    </row>
    <row r="452" spans="1:6" ht="30" x14ac:dyDescent="0.25">
      <c r="A452" s="46" t="s">
        <v>439</v>
      </c>
      <c r="B452" s="51">
        <v>1972</v>
      </c>
      <c r="C452" s="20" t="s">
        <v>394</v>
      </c>
      <c r="D452" s="20">
        <v>4075261</v>
      </c>
      <c r="E452" s="25">
        <v>635.96360000000004</v>
      </c>
      <c r="F452" s="51">
        <f>VLOOKUP(A452,'Munka4 (2)'!$B$4:$AW$195,B452-1967,0)</f>
        <v>58.532797809523743</v>
      </c>
    </row>
    <row r="453" spans="1:6" ht="30" x14ac:dyDescent="0.25">
      <c r="A453" s="48" t="s">
        <v>440</v>
      </c>
      <c r="B453" s="51">
        <v>1972</v>
      </c>
      <c r="C453" s="20" t="s">
        <v>392</v>
      </c>
      <c r="D453" s="20">
        <v>17654843</v>
      </c>
      <c r="E453" s="24">
        <v>321.76731000000001</v>
      </c>
      <c r="F453" s="51" t="e">
        <f>VLOOKUP(A453,'Munka4 (2)'!$B$4:$AW$195,B453-1967,0)</f>
        <v>#N/A</v>
      </c>
    </row>
    <row r="454" spans="1:6" ht="20" x14ac:dyDescent="0.25">
      <c r="A454" s="46" t="s">
        <v>441</v>
      </c>
      <c r="B454" s="51">
        <v>1972</v>
      </c>
      <c r="C454" s="20" t="s">
        <v>384</v>
      </c>
      <c r="D454" s="20">
        <v>4494749</v>
      </c>
      <c r="E454" s="27">
        <v>3676.053004106463</v>
      </c>
      <c r="F454" s="51">
        <f>VLOOKUP(A454,'Munka4 (2)'!$B$4:$AW$195,B454-1967,0)</f>
        <v>46.267376758893306</v>
      </c>
    </row>
    <row r="455" spans="1:6" ht="30" x14ac:dyDescent="0.25">
      <c r="A455" s="46" t="s">
        <v>442</v>
      </c>
      <c r="B455" s="51">
        <v>1972</v>
      </c>
      <c r="C455" s="20" t="s">
        <v>394</v>
      </c>
      <c r="D455" s="20">
        <v>11382820</v>
      </c>
      <c r="E455" s="24">
        <v>901.37189999999998</v>
      </c>
      <c r="F455" s="51">
        <f>VLOOKUP(A455,'Munka4 (2)'!$B$4:$AW$195,B455-1967,0)</f>
        <v>37.056469999999997</v>
      </c>
    </row>
    <row r="456" spans="1:6" x14ac:dyDescent="0.25">
      <c r="A456" s="46" t="s">
        <v>443</v>
      </c>
      <c r="B456" s="51">
        <v>1972</v>
      </c>
      <c r="C456" s="20" t="s">
        <v>405</v>
      </c>
      <c r="D456" s="20">
        <v>784301</v>
      </c>
      <c r="E456" s="34">
        <v>1044.2354612500001</v>
      </c>
      <c r="F456" s="51">
        <f>VLOOKUP(A456,'Munka4 (2)'!$B$4:$AW$195,B456-1967,0)</f>
        <v>43.859650000000002</v>
      </c>
    </row>
    <row r="457" spans="1:6" ht="20" x14ac:dyDescent="0.25">
      <c r="A457" s="46" t="s">
        <v>444</v>
      </c>
      <c r="B457" s="51">
        <v>1972</v>
      </c>
      <c r="C457" s="20" t="s">
        <v>384</v>
      </c>
      <c r="D457" s="20">
        <v>10235455</v>
      </c>
      <c r="E457" s="34">
        <v>3556.7614185087205</v>
      </c>
      <c r="F457" s="51">
        <f>VLOOKUP(A457,'Munka4 (2)'!$B$4:$AW$195,B457-1967,0)</f>
        <v>42.583390000000001</v>
      </c>
    </row>
    <row r="458" spans="1:6" ht="30" x14ac:dyDescent="0.25">
      <c r="A458" s="47" t="s">
        <v>436</v>
      </c>
      <c r="B458" s="51">
        <v>1972</v>
      </c>
      <c r="C458" s="20" t="s">
        <v>392</v>
      </c>
      <c r="D458" s="20">
        <v>62660551</v>
      </c>
      <c r="E458" s="34">
        <v>249.31340989658355</v>
      </c>
      <c r="F458" s="51">
        <f>VLOOKUP(A458,'Munka4 (2)'!$B$4:$AW$195,B458-1967,0)</f>
        <v>4.2485499999999927</v>
      </c>
    </row>
    <row r="459" spans="1:6" ht="20" x14ac:dyDescent="0.25">
      <c r="A459" s="46" t="s">
        <v>445</v>
      </c>
      <c r="B459" s="51">
        <v>1972</v>
      </c>
      <c r="C459" s="20" t="s">
        <v>390</v>
      </c>
      <c r="D459" s="20">
        <v>5450661</v>
      </c>
      <c r="E459" s="24">
        <v>4601.0061900000001</v>
      </c>
      <c r="F459" s="51">
        <f>VLOOKUP(A459,'Munka4 (2)'!$B$4:$AW$195,B459-1967,0)</f>
        <v>39.990400000000001</v>
      </c>
    </row>
    <row r="460" spans="1:6" ht="30" x14ac:dyDescent="0.25">
      <c r="A460" s="46" t="s">
        <v>446</v>
      </c>
      <c r="B460" s="51">
        <v>1972</v>
      </c>
      <c r="C460" s="20" t="s">
        <v>392</v>
      </c>
      <c r="D460" s="20">
        <v>486530</v>
      </c>
      <c r="E460" s="27">
        <v>815.06126760006737</v>
      </c>
      <c r="F460" s="51">
        <f>VLOOKUP(A460,'Munka4 (2)'!$B$4:$AW$195,B460-1967,0)</f>
        <v>51.041567682250076</v>
      </c>
    </row>
    <row r="461" spans="1:6" ht="30" x14ac:dyDescent="0.25">
      <c r="A461" s="46" t="s">
        <v>447</v>
      </c>
      <c r="B461" s="51">
        <v>1972</v>
      </c>
      <c r="C461" s="20" t="s">
        <v>394</v>
      </c>
      <c r="D461" s="20">
        <v>68910</v>
      </c>
      <c r="E461" s="27">
        <v>214.42671148154477</v>
      </c>
      <c r="F461" s="51">
        <f>VLOOKUP(A461,'Munka4 (2)'!$B$4:$AW$195,B461-1967,0)</f>
        <v>33.230167463712746</v>
      </c>
    </row>
    <row r="462" spans="1:6" ht="30" x14ac:dyDescent="0.25">
      <c r="A462" s="46" t="s">
        <v>448</v>
      </c>
      <c r="B462" s="51">
        <v>1972</v>
      </c>
      <c r="C462" s="20" t="s">
        <v>394</v>
      </c>
      <c r="D462" s="20">
        <v>9183984</v>
      </c>
      <c r="E462" s="25">
        <v>417.50569999999999</v>
      </c>
      <c r="F462" s="51">
        <f>VLOOKUP(A462,'Munka4 (2)'!$B$4:$AW$195,B462-1967,0)</f>
        <v>52.354570000000002</v>
      </c>
    </row>
    <row r="463" spans="1:6" ht="30" x14ac:dyDescent="0.25">
      <c r="A463" s="46" t="s">
        <v>450</v>
      </c>
      <c r="B463" s="51">
        <v>1972</v>
      </c>
      <c r="C463" s="20" t="s">
        <v>394</v>
      </c>
      <c r="D463" s="20">
        <v>13547510</v>
      </c>
      <c r="E463" s="24">
        <v>495.58756</v>
      </c>
      <c r="F463" s="51">
        <f>VLOOKUP(A463,'Munka4 (2)'!$B$4:$AW$195,B463-1967,0)</f>
        <v>26</v>
      </c>
    </row>
    <row r="464" spans="1:6" ht="20" x14ac:dyDescent="0.25">
      <c r="A464" s="46" t="s">
        <v>451</v>
      </c>
      <c r="B464" s="51">
        <v>1972</v>
      </c>
      <c r="C464" s="20" t="s">
        <v>386</v>
      </c>
      <c r="D464" s="20">
        <v>78887007</v>
      </c>
      <c r="E464" s="25">
        <v>241.4171</v>
      </c>
      <c r="F464" s="51">
        <f>VLOOKUP(A464,'Munka4 (2)'!$B$4:$AW$195,B464-1967,0)</f>
        <v>27.992229999999999</v>
      </c>
    </row>
    <row r="465" spans="1:6" ht="30" x14ac:dyDescent="0.25">
      <c r="A465" s="46" t="s">
        <v>452</v>
      </c>
      <c r="B465" s="51">
        <v>1972</v>
      </c>
      <c r="C465" s="20" t="s">
        <v>394</v>
      </c>
      <c r="D465" s="20">
        <v>6822378</v>
      </c>
      <c r="E465" s="24">
        <v>327.20787000000001</v>
      </c>
      <c r="F465" s="51">
        <f>VLOOKUP(A465,'Munka4 (2)'!$B$4:$AW$195,B465-1967,0)</f>
        <v>15.541600000000001</v>
      </c>
    </row>
    <row r="466" spans="1:6" ht="30" x14ac:dyDescent="0.25">
      <c r="A466" s="46" t="s">
        <v>453</v>
      </c>
      <c r="B466" s="51">
        <v>1972</v>
      </c>
      <c r="C466" s="20" t="s">
        <v>392</v>
      </c>
      <c r="D466" s="20">
        <v>540109</v>
      </c>
      <c r="E466" s="25">
        <v>238.00570999999999</v>
      </c>
      <c r="F466" s="51" t="e">
        <f>VLOOKUP(A466,'Munka4 (2)'!$B$4:$AW$195,B466-1967,0)</f>
        <v>#N/A</v>
      </c>
    </row>
    <row r="467" spans="1:6" ht="30" x14ac:dyDescent="0.25">
      <c r="A467" s="46" t="s">
        <v>454</v>
      </c>
      <c r="B467" s="51">
        <v>1972</v>
      </c>
      <c r="C467" s="20" t="s">
        <v>392</v>
      </c>
      <c r="D467" s="20">
        <v>4786994</v>
      </c>
      <c r="E467" s="31">
        <v>100</v>
      </c>
      <c r="F467" s="51">
        <f>VLOOKUP(A467,'Munka4 (2)'!$B$4:$AW$195,B467-1967,0)</f>
        <v>14.417461293233075</v>
      </c>
    </row>
    <row r="468" spans="1:6" x14ac:dyDescent="0.25">
      <c r="A468" s="46" t="s">
        <v>455</v>
      </c>
      <c r="B468" s="51">
        <v>1972</v>
      </c>
      <c r="C468" s="20" t="s">
        <v>456</v>
      </c>
      <c r="D468" s="20">
        <v>1324333</v>
      </c>
      <c r="E468" s="34">
        <v>3147.1628355861076</v>
      </c>
      <c r="F468" s="51">
        <f>VLOOKUP(A468,'Munka4 (2)'!$B$4:$AW$195,B468-1967,0)</f>
        <v>51.196618893280629</v>
      </c>
    </row>
    <row r="469" spans="1:6" ht="30" x14ac:dyDescent="0.25">
      <c r="A469" s="46" t="s">
        <v>457</v>
      </c>
      <c r="B469" s="51">
        <v>1972</v>
      </c>
      <c r="C469" s="20" t="s">
        <v>392</v>
      </c>
      <c r="D469" s="20">
        <v>74777981</v>
      </c>
      <c r="E469" s="34">
        <v>204.53235058593748</v>
      </c>
      <c r="F469" s="51">
        <f>VLOOKUP(A469,'Munka4 (2)'!$B$4:$AW$195,B469-1967,0)</f>
        <v>8.5412700000000008</v>
      </c>
    </row>
    <row r="470" spans="1:6" ht="20" x14ac:dyDescent="0.25">
      <c r="A470" s="48" t="s">
        <v>458</v>
      </c>
      <c r="B470" s="51">
        <v>1972</v>
      </c>
      <c r="C470" s="20" t="s">
        <v>390</v>
      </c>
      <c r="D470" s="20">
        <v>47246</v>
      </c>
      <c r="E470" s="27">
        <v>6352.8059162683785</v>
      </c>
      <c r="F470" s="51" t="e">
        <f>VLOOKUP(A470,'Munka4 (2)'!$B$4:$AW$195,B470-1967,0)</f>
        <v>#N/A</v>
      </c>
    </row>
    <row r="471" spans="1:6" x14ac:dyDescent="0.25">
      <c r="A471" s="46" t="s">
        <v>459</v>
      </c>
      <c r="B471" s="51">
        <v>1972</v>
      </c>
      <c r="C471" s="20" t="s">
        <v>388</v>
      </c>
      <c r="D471" s="20">
        <v>905949</v>
      </c>
      <c r="E471" s="24">
        <v>583.35315000000003</v>
      </c>
      <c r="F471" s="51">
        <f>VLOOKUP(A471,'Munka4 (2)'!$B$4:$AW$195,B471-1967,0)</f>
        <v>27.56184</v>
      </c>
    </row>
    <row r="472" spans="1:6" ht="20" x14ac:dyDescent="0.25">
      <c r="A472" s="46" t="s">
        <v>460</v>
      </c>
      <c r="B472" s="51">
        <v>1972</v>
      </c>
      <c r="C472" s="20" t="s">
        <v>390</v>
      </c>
      <c r="D472" s="20">
        <v>5231372</v>
      </c>
      <c r="E472" s="25">
        <v>3180.00587</v>
      </c>
      <c r="F472" s="51">
        <f>VLOOKUP(A472,'Munka4 (2)'!$B$4:$AW$195,B472-1967,0)</f>
        <v>49.972769999999997</v>
      </c>
    </row>
    <row r="473" spans="1:6" ht="20" x14ac:dyDescent="0.25">
      <c r="A473" s="46" t="s">
        <v>461</v>
      </c>
      <c r="B473" s="51">
        <v>1972</v>
      </c>
      <c r="C473" s="20" t="s">
        <v>390</v>
      </c>
      <c r="D473" s="20">
        <v>60876136</v>
      </c>
      <c r="E473" s="24">
        <v>3857.3727899999999</v>
      </c>
      <c r="F473" s="51">
        <f>VLOOKUP(A473,'Munka4 (2)'!$B$4:$AW$195,B473-1967,0)</f>
        <v>36.957680000000003</v>
      </c>
    </row>
    <row r="474" spans="1:6" ht="20" x14ac:dyDescent="0.25">
      <c r="A474" s="46" t="s">
        <v>463</v>
      </c>
      <c r="B474" s="51">
        <v>1972</v>
      </c>
      <c r="C474" s="20" t="s">
        <v>388</v>
      </c>
      <c r="D474" s="20">
        <v>274578</v>
      </c>
      <c r="E474" s="24">
        <v>2754.8698800000002</v>
      </c>
      <c r="F474" s="51" t="e">
        <f>VLOOKUP(A474,'Munka4 (2)'!$B$4:$AW$195,B474-1967,0)</f>
        <v>#N/A</v>
      </c>
    </row>
    <row r="475" spans="1:6" ht="30" x14ac:dyDescent="0.25">
      <c r="A475" s="46" t="s">
        <v>464</v>
      </c>
      <c r="B475" s="51">
        <v>1972</v>
      </c>
      <c r="C475" s="20" t="s">
        <v>392</v>
      </c>
      <c r="D475" s="20">
        <v>1424906</v>
      </c>
      <c r="E475" s="25">
        <v>702.14972</v>
      </c>
      <c r="F475" s="51">
        <f>VLOOKUP(A475,'Munka4 (2)'!$B$4:$AW$195,B475-1967,0)</f>
        <v>21.247424375000012</v>
      </c>
    </row>
    <row r="476" spans="1:6" ht="14.5" x14ac:dyDescent="0.35">
      <c r="A476" s="38" t="s">
        <v>465</v>
      </c>
      <c r="B476" s="51">
        <v>1972</v>
      </c>
      <c r="C476" s="42" t="s">
        <v>392</v>
      </c>
      <c r="D476" s="20">
        <v>1641564</v>
      </c>
      <c r="E476" s="24">
        <v>124.67188</v>
      </c>
      <c r="F476" s="51" t="e">
        <f>VLOOKUP(A476,'Munka4 (2)'!$B$4:$AW$195,B476-1967,0)</f>
        <v>#N/A</v>
      </c>
    </row>
    <row r="477" spans="1:6" ht="30" x14ac:dyDescent="0.25">
      <c r="A477" s="46" t="s">
        <v>467</v>
      </c>
      <c r="B477" s="51">
        <v>1972</v>
      </c>
      <c r="C477" s="20" t="s">
        <v>398</v>
      </c>
      <c r="D477" s="20">
        <v>4661473</v>
      </c>
      <c r="E477" s="27">
        <v>986.84383247358164</v>
      </c>
      <c r="F477" s="51">
        <f>VLOOKUP(A477,'Munka4 (2)'!$B$4:$AW$195,B477-1967,0)</f>
        <v>37.749613406862522</v>
      </c>
    </row>
    <row r="478" spans="1:6" ht="20" x14ac:dyDescent="0.25">
      <c r="A478" s="46" t="s">
        <v>468</v>
      </c>
      <c r="B478" s="51">
        <v>1972</v>
      </c>
      <c r="C478" s="20" t="s">
        <v>390</v>
      </c>
      <c r="D478" s="20">
        <v>82422299</v>
      </c>
      <c r="E478" s="24">
        <v>3795.5660800000001</v>
      </c>
      <c r="F478" s="51">
        <f>VLOOKUP(A478,'Munka4 (2)'!$B$4:$AW$195,B478-1967,0)</f>
        <v>38.878520869565136</v>
      </c>
    </row>
    <row r="479" spans="1:6" ht="30" x14ac:dyDescent="0.25">
      <c r="A479" s="46" t="s">
        <v>469</v>
      </c>
      <c r="B479" s="51">
        <v>1972</v>
      </c>
      <c r="C479" s="20" t="s">
        <v>392</v>
      </c>
      <c r="D479" s="20">
        <v>22409572</v>
      </c>
      <c r="E479" s="25">
        <v>232.53986</v>
      </c>
      <c r="F479" s="51">
        <f>VLOOKUP(A479,'Munka4 (2)'!$B$4:$AW$195,B479-1967,0)</f>
        <v>11.162430000000001</v>
      </c>
    </row>
    <row r="480" spans="1:6" ht="20" x14ac:dyDescent="0.25">
      <c r="A480" s="46" t="s">
        <v>471</v>
      </c>
      <c r="B480" s="51">
        <v>1972</v>
      </c>
      <c r="C480" s="20" t="s">
        <v>390</v>
      </c>
      <c r="D480" s="20">
        <v>10688058</v>
      </c>
      <c r="E480" s="25">
        <v>1899.67527</v>
      </c>
      <c r="F480" s="51">
        <f>VLOOKUP(A480,'Munka4 (2)'!$B$4:$AW$195,B480-1967,0)</f>
        <v>35.424280000000003</v>
      </c>
    </row>
    <row r="481" spans="1:6" ht="20" x14ac:dyDescent="0.25">
      <c r="A481" s="46" t="s">
        <v>472</v>
      </c>
      <c r="B481" s="51">
        <v>1972</v>
      </c>
      <c r="C481" s="20" t="s">
        <v>413</v>
      </c>
      <c r="D481" s="20">
        <v>56361</v>
      </c>
      <c r="E481" s="24">
        <v>2196.71434</v>
      </c>
      <c r="F481" s="51" t="e">
        <f>VLOOKUP(A481,'Munka4 (2)'!$B$4:$AW$195,B481-1967,0)</f>
        <v>#N/A</v>
      </c>
    </row>
    <row r="482" spans="1:6" ht="30" x14ac:dyDescent="0.25">
      <c r="A482" s="46" t="s">
        <v>473</v>
      </c>
      <c r="B482" s="51">
        <v>1972</v>
      </c>
      <c r="C482" s="20" t="s">
        <v>394</v>
      </c>
      <c r="D482" s="20">
        <v>89703</v>
      </c>
      <c r="E482" s="31">
        <v>100</v>
      </c>
      <c r="F482" s="51">
        <f>VLOOKUP(A482,'Munka4 (2)'!$B$4:$AW$195,B482-1967,0)</f>
        <v>53.76581573669467</v>
      </c>
    </row>
    <row r="483" spans="1:6" ht="30" x14ac:dyDescent="0.25">
      <c r="A483" s="46" t="s">
        <v>476</v>
      </c>
      <c r="B483" s="51">
        <v>1972</v>
      </c>
      <c r="C483" s="20" t="s">
        <v>394</v>
      </c>
      <c r="D483" s="20">
        <v>12293545</v>
      </c>
      <c r="E483" s="24">
        <v>366.22561000000002</v>
      </c>
      <c r="F483" s="51">
        <f>VLOOKUP(A483,'Munka4 (2)'!$B$4:$AW$195,B483-1967,0)</f>
        <v>16.300370000000001</v>
      </c>
    </row>
    <row r="484" spans="1:6" ht="30" x14ac:dyDescent="0.25">
      <c r="A484" s="46" t="s">
        <v>478</v>
      </c>
      <c r="B484" s="51">
        <v>1972</v>
      </c>
      <c r="C484" s="20" t="s">
        <v>392</v>
      </c>
      <c r="D484" s="20">
        <v>9690222</v>
      </c>
      <c r="E484" s="27">
        <v>417.76003084248509</v>
      </c>
      <c r="F484" s="51">
        <f>VLOOKUP(A484,'Munka4 (2)'!$B$4:$AW$195,B484-1967,0)</f>
        <v>10.424090622771814</v>
      </c>
    </row>
    <row r="485" spans="1:6" ht="30" x14ac:dyDescent="0.25">
      <c r="A485" s="46" t="s">
        <v>479</v>
      </c>
      <c r="B485" s="51">
        <v>1972</v>
      </c>
      <c r="C485" s="20" t="s">
        <v>392</v>
      </c>
      <c r="D485" s="20">
        <v>1442029</v>
      </c>
      <c r="E485" s="24">
        <v>118.81968000000001</v>
      </c>
      <c r="F485" s="51" t="e">
        <f>VLOOKUP(A485,'Munka4 (2)'!$B$4:$AW$195,B485-1967,0)</f>
        <v>#N/A</v>
      </c>
    </row>
    <row r="486" spans="1:6" ht="30" x14ac:dyDescent="0.25">
      <c r="A486" s="46" t="s">
        <v>480</v>
      </c>
      <c r="B486" s="51">
        <v>1972</v>
      </c>
      <c r="C486" s="20" t="s">
        <v>394</v>
      </c>
      <c r="D486" s="20">
        <v>767245</v>
      </c>
      <c r="E486" s="25">
        <v>400.71015999999997</v>
      </c>
      <c r="F486" s="51">
        <f>VLOOKUP(A486,'Munka4 (2)'!$B$4:$AW$195,B486-1967,0)</f>
        <v>16.875</v>
      </c>
    </row>
    <row r="487" spans="1:6" ht="30" x14ac:dyDescent="0.25">
      <c r="A487" s="46" t="s">
        <v>481</v>
      </c>
      <c r="B487" s="51">
        <v>1972</v>
      </c>
      <c r="C487" s="20" t="s">
        <v>394</v>
      </c>
      <c r="D487" s="20">
        <v>8308504</v>
      </c>
      <c r="E487" s="27">
        <v>162.53327402022842</v>
      </c>
      <c r="F487" s="51">
        <f>VLOOKUP(A487,'Munka4 (2)'!$B$4:$AW$195,B487-1967,0)</f>
        <v>29.655912234380111</v>
      </c>
    </row>
    <row r="488" spans="1:6" ht="30" x14ac:dyDescent="0.25">
      <c r="A488" s="46" t="s">
        <v>482</v>
      </c>
      <c r="B488" s="51">
        <v>1972</v>
      </c>
      <c r="C488" s="20" t="s">
        <v>394</v>
      </c>
      <c r="D488" s="20">
        <v>7326496</v>
      </c>
      <c r="E488" s="25">
        <v>282.22375</v>
      </c>
      <c r="F488" s="51">
        <f>VLOOKUP(A488,'Munka4 (2)'!$B$4:$AW$195,B488-1967,0)</f>
        <v>43.589739999999999</v>
      </c>
    </row>
    <row r="489" spans="1:6" ht="20" x14ac:dyDescent="0.25">
      <c r="A489" s="46" t="s">
        <v>484</v>
      </c>
      <c r="B489" s="51">
        <v>1972</v>
      </c>
      <c r="C489" s="20" t="s">
        <v>384</v>
      </c>
      <c r="D489" s="20">
        <v>9981334</v>
      </c>
      <c r="E489" s="34">
        <v>3461.5574668181607</v>
      </c>
      <c r="F489" s="51">
        <f>VLOOKUP(A489,'Munka4 (2)'!$B$4:$AW$195,B489-1967,0)</f>
        <v>44.289380000000001</v>
      </c>
    </row>
    <row r="490" spans="1:6" ht="20" x14ac:dyDescent="0.25">
      <c r="A490" s="46" t="s">
        <v>485</v>
      </c>
      <c r="B490" s="51">
        <v>1972</v>
      </c>
      <c r="C490" s="20" t="s">
        <v>390</v>
      </c>
      <c r="D490" s="20">
        <v>299388</v>
      </c>
      <c r="E490" s="25">
        <v>4047.6190799999999</v>
      </c>
      <c r="F490" s="51">
        <f>VLOOKUP(A490,'Munka4 (2)'!$B$4:$AW$195,B490-1967,0)</f>
        <v>22.619050000000001</v>
      </c>
    </row>
    <row r="491" spans="1:6" ht="30" x14ac:dyDescent="0.25">
      <c r="A491" s="46" t="s">
        <v>486</v>
      </c>
      <c r="B491" s="51">
        <v>1972</v>
      </c>
      <c r="C491" s="20" t="s">
        <v>382</v>
      </c>
      <c r="D491" s="20">
        <v>1095351995</v>
      </c>
      <c r="E491" s="24">
        <v>125.41655</v>
      </c>
      <c r="F491" s="51">
        <f>VLOOKUP(A491,'Munka4 (2)'!$B$4:$AW$195,B491-1967,0)</f>
        <v>20.456935859332248</v>
      </c>
    </row>
    <row r="492" spans="1:6" ht="30" x14ac:dyDescent="0.25">
      <c r="A492" s="46" t="s">
        <v>487</v>
      </c>
      <c r="B492" s="51">
        <v>1972</v>
      </c>
      <c r="C492" s="20" t="s">
        <v>382</v>
      </c>
      <c r="D492" s="20">
        <v>245452739</v>
      </c>
      <c r="E492" s="25">
        <v>95.862639999999999</v>
      </c>
      <c r="F492" s="51">
        <f>VLOOKUP(A492,'Munka4 (2)'!$B$4:$AW$195,B492-1967,0)</f>
        <v>23.410620000000002</v>
      </c>
    </row>
    <row r="493" spans="1:6" ht="30" x14ac:dyDescent="0.25">
      <c r="A493" s="49" t="s">
        <v>488</v>
      </c>
      <c r="B493" s="51">
        <v>1972</v>
      </c>
      <c r="C493" s="20" t="s">
        <v>382</v>
      </c>
      <c r="D493" s="20">
        <v>68688433</v>
      </c>
      <c r="E493" s="24">
        <v>570.37811999999997</v>
      </c>
      <c r="F493" s="51">
        <f>VLOOKUP(A493,'Munka4 (2)'!$B$4:$AW$195,B493-1967,0)</f>
        <v>27.39359</v>
      </c>
    </row>
    <row r="494" spans="1:6" x14ac:dyDescent="0.25">
      <c r="A494" s="46" t="s">
        <v>489</v>
      </c>
      <c r="B494" s="51">
        <v>1972</v>
      </c>
      <c r="C494" s="20" t="s">
        <v>405</v>
      </c>
      <c r="D494" s="20">
        <v>26783383</v>
      </c>
      <c r="E494" s="25">
        <v>388.10451</v>
      </c>
      <c r="F494" s="51">
        <f>VLOOKUP(A494,'Munka4 (2)'!$B$4:$AW$195,B494-1967,0)</f>
        <v>23.113510000000002</v>
      </c>
    </row>
    <row r="495" spans="1:6" ht="20" x14ac:dyDescent="0.25">
      <c r="A495" s="46" t="s">
        <v>490</v>
      </c>
      <c r="B495" s="51">
        <v>1972</v>
      </c>
      <c r="C495" s="20" t="s">
        <v>390</v>
      </c>
      <c r="D495" s="20">
        <v>4062235</v>
      </c>
      <c r="E495" s="24">
        <v>2082.8026799999998</v>
      </c>
      <c r="F495" s="51">
        <f>VLOOKUP(A495,'Munka4 (2)'!$B$4:$AW$195,B495-1967,0)</f>
        <v>41.224879999999999</v>
      </c>
    </row>
    <row r="496" spans="1:6" ht="20" x14ac:dyDescent="0.25">
      <c r="A496" s="46" t="s">
        <v>491</v>
      </c>
      <c r="B496" s="51">
        <v>1972</v>
      </c>
      <c r="C496" s="20" t="s">
        <v>390</v>
      </c>
      <c r="D496" s="20">
        <v>75441</v>
      </c>
      <c r="E496" s="31">
        <v>1000</v>
      </c>
      <c r="F496" s="51" t="e">
        <f>VLOOKUP(A496,'Munka4 (2)'!$B$4:$AW$195,B496-1967,0)</f>
        <v>#N/A</v>
      </c>
    </row>
    <row r="497" spans="1:6" x14ac:dyDescent="0.25">
      <c r="A497" s="46" t="s">
        <v>492</v>
      </c>
      <c r="B497" s="51">
        <v>1972</v>
      </c>
      <c r="C497" s="20" t="s">
        <v>405</v>
      </c>
      <c r="D497" s="20">
        <v>6352117</v>
      </c>
      <c r="E497" s="24">
        <v>2278.84004</v>
      </c>
      <c r="F497" s="51">
        <f>VLOOKUP(A497,'Munka4 (2)'!$B$4:$AW$195,B497-1967,0)</f>
        <v>42.319020000000002</v>
      </c>
    </row>
    <row r="498" spans="1:6" ht="20" x14ac:dyDescent="0.25">
      <c r="A498" s="46" t="s">
        <v>493</v>
      </c>
      <c r="B498" s="51">
        <v>1972</v>
      </c>
      <c r="C498" s="20" t="s">
        <v>390</v>
      </c>
      <c r="D498" s="20">
        <v>58133509</v>
      </c>
      <c r="E498" s="25">
        <v>2662.32636</v>
      </c>
      <c r="F498" s="51">
        <f>VLOOKUP(A498,'Munka4 (2)'!$B$4:$AW$195,B498-1967,0)</f>
        <v>43.241999999999997</v>
      </c>
    </row>
    <row r="499" spans="1:6" ht="30" x14ac:dyDescent="0.25">
      <c r="A499" s="46" t="s">
        <v>494</v>
      </c>
      <c r="B499" s="51">
        <v>1972</v>
      </c>
      <c r="C499" s="20" t="s">
        <v>394</v>
      </c>
      <c r="D499" s="20">
        <v>2758124</v>
      </c>
      <c r="E499" s="24">
        <v>974.02017000000001</v>
      </c>
      <c r="F499" s="51">
        <f>VLOOKUP(A499,'Munka4 (2)'!$B$4:$AW$195,B499-1967,0)</f>
        <v>64.43256029041639</v>
      </c>
    </row>
    <row r="500" spans="1:6" ht="30" x14ac:dyDescent="0.25">
      <c r="A500" s="46" t="s">
        <v>495</v>
      </c>
      <c r="B500" s="51">
        <v>1972</v>
      </c>
      <c r="C500" s="20" t="s">
        <v>382</v>
      </c>
      <c r="D500" s="20">
        <v>127463611</v>
      </c>
      <c r="E500" s="25">
        <v>2917.6589800000002</v>
      </c>
      <c r="F500" s="51">
        <f>VLOOKUP(A500,'Munka4 (2)'!$B$4:$AW$195,B500-1967,0)</f>
        <v>39.775919999999999</v>
      </c>
    </row>
    <row r="501" spans="1:6" x14ac:dyDescent="0.25">
      <c r="A501" s="46" t="s">
        <v>497</v>
      </c>
      <c r="B501" s="51">
        <v>1972</v>
      </c>
      <c r="C501" s="20" t="s">
        <v>405</v>
      </c>
      <c r="D501" s="20">
        <v>5906760</v>
      </c>
      <c r="E501" s="24">
        <v>435.17453</v>
      </c>
      <c r="F501" s="51">
        <f>VLOOKUP(A501,'Munka4 (2)'!$B$4:$AW$195,B501-1967,0)</f>
        <v>24.873100000000001</v>
      </c>
    </row>
    <row r="502" spans="1:6" ht="30" x14ac:dyDescent="0.25">
      <c r="A502" s="46" t="s">
        <v>498</v>
      </c>
      <c r="B502" s="51">
        <v>1972</v>
      </c>
      <c r="C502" s="20" t="s">
        <v>398</v>
      </c>
      <c r="D502" s="20">
        <v>15233244</v>
      </c>
      <c r="E502" s="27">
        <v>1470.2596468932215</v>
      </c>
      <c r="F502" s="51">
        <f>VLOOKUP(A502,'Munka4 (2)'!$B$4:$AW$195,B502-1967,0)</f>
        <v>35.75808</v>
      </c>
    </row>
    <row r="503" spans="1:6" ht="30" x14ac:dyDescent="0.25">
      <c r="A503" s="46" t="s">
        <v>499</v>
      </c>
      <c r="B503" s="51">
        <v>1972</v>
      </c>
      <c r="C503" s="20" t="s">
        <v>392</v>
      </c>
      <c r="D503" s="20">
        <v>34707817</v>
      </c>
      <c r="E503" s="24">
        <v>174.39795000000001</v>
      </c>
      <c r="F503" s="51">
        <f>VLOOKUP(A503,'Munka4 (2)'!$B$4:$AW$195,B503-1967,0)</f>
        <v>23.368167938884653</v>
      </c>
    </row>
    <row r="504" spans="1:6" x14ac:dyDescent="0.25">
      <c r="A504" s="46" t="s">
        <v>500</v>
      </c>
      <c r="B504" s="51">
        <v>1972</v>
      </c>
      <c r="C504" s="20" t="s">
        <v>388</v>
      </c>
      <c r="D504" s="20">
        <v>105432</v>
      </c>
      <c r="E504" s="25">
        <v>358.49018000000001</v>
      </c>
      <c r="F504" s="51" t="e">
        <f>VLOOKUP(A504,'Munka4 (2)'!$B$4:$AW$195,B504-1967,0)</f>
        <v>#N/A</v>
      </c>
    </row>
    <row r="505" spans="1:6" x14ac:dyDescent="0.25">
      <c r="A505" s="46" t="s">
        <v>503</v>
      </c>
      <c r="B505" s="51">
        <v>1972</v>
      </c>
      <c r="C505" s="20" t="s">
        <v>405</v>
      </c>
      <c r="D505" s="20">
        <v>2418393</v>
      </c>
      <c r="E505" s="24">
        <v>5134.7600499999999</v>
      </c>
      <c r="F505" s="51">
        <f>VLOOKUP(A505,'Munka4 (2)'!$B$4:$AW$195,B505-1967,0)</f>
        <v>51.49051</v>
      </c>
    </row>
    <row r="506" spans="1:6" ht="30" x14ac:dyDescent="0.25">
      <c r="A506" s="46" t="s">
        <v>504</v>
      </c>
      <c r="B506" s="51">
        <v>1972</v>
      </c>
      <c r="C506" s="20" t="s">
        <v>398</v>
      </c>
      <c r="D506" s="20">
        <v>5213898</v>
      </c>
      <c r="E506" s="27">
        <v>539.90549795104653</v>
      </c>
      <c r="F506" s="51">
        <f>VLOOKUP(A506,'Munka4 (2)'!$B$4:$AW$195,B506-1967,0)</f>
        <v>36.209379411764758</v>
      </c>
    </row>
    <row r="507" spans="1:6" ht="30" x14ac:dyDescent="0.25">
      <c r="A507" s="48" t="s">
        <v>505</v>
      </c>
      <c r="B507" s="51">
        <v>1972</v>
      </c>
      <c r="C507" s="20" t="s">
        <v>382</v>
      </c>
      <c r="D507" s="20">
        <v>6368481</v>
      </c>
      <c r="E507" s="27">
        <v>280.57710042696272</v>
      </c>
      <c r="F507" s="51">
        <f>VLOOKUP(A507,'Munka4 (2)'!$B$4:$AW$195,B507-1967,0)</f>
        <v>24.46809</v>
      </c>
    </row>
    <row r="508" spans="1:6" x14ac:dyDescent="0.25">
      <c r="A508" s="46" t="s">
        <v>506</v>
      </c>
      <c r="B508" s="51">
        <v>1972</v>
      </c>
      <c r="C508" s="20" t="s">
        <v>456</v>
      </c>
      <c r="D508" s="20">
        <v>2274735</v>
      </c>
      <c r="E508" s="34">
        <v>2361.3631273188403</v>
      </c>
      <c r="F508" s="51">
        <f>VLOOKUP(A508,'Munka4 (2)'!$B$4:$AW$195,B508-1967,0)</f>
        <v>39.426801333333287</v>
      </c>
    </row>
    <row r="509" spans="1:6" x14ac:dyDescent="0.25">
      <c r="A509" s="46" t="s">
        <v>507</v>
      </c>
      <c r="B509" s="51">
        <v>1972</v>
      </c>
      <c r="C509" s="20" t="s">
        <v>405</v>
      </c>
      <c r="D509" s="20">
        <v>3874050</v>
      </c>
      <c r="E509" s="27">
        <v>495.16557855479186</v>
      </c>
      <c r="F509" s="51">
        <f>VLOOKUP(A509,'Munka4 (2)'!$B$4:$AW$195,B509-1967,0)</f>
        <v>28.793129734848435</v>
      </c>
    </row>
    <row r="510" spans="1:6" ht="30" x14ac:dyDescent="0.25">
      <c r="A510" s="46" t="s">
        <v>508</v>
      </c>
      <c r="B510" s="51">
        <v>1972</v>
      </c>
      <c r="C510" s="20" t="s">
        <v>392</v>
      </c>
      <c r="D510" s="20">
        <v>2022331</v>
      </c>
      <c r="E510" s="25">
        <v>75.250870000000006</v>
      </c>
      <c r="F510" s="51">
        <f>VLOOKUP(A510,'Munka4 (2)'!$B$4:$AW$195,B510-1967,0)</f>
        <v>25.28736</v>
      </c>
    </row>
    <row r="511" spans="1:6" ht="30" x14ac:dyDescent="0.25">
      <c r="A511" s="46" t="s">
        <v>509</v>
      </c>
      <c r="B511" s="51">
        <v>1972</v>
      </c>
      <c r="C511" s="20" t="s">
        <v>392</v>
      </c>
      <c r="D511" s="20">
        <v>3042004</v>
      </c>
      <c r="E511" s="24">
        <v>245.83198999999999</v>
      </c>
      <c r="F511" s="51">
        <f>VLOOKUP(A511,'Munka4 (2)'!$B$4:$AW$195,B511-1967,0)</f>
        <v>23.504270000000002</v>
      </c>
    </row>
    <row r="512" spans="1:6" ht="20" x14ac:dyDescent="0.25">
      <c r="A512" s="46" t="s">
        <v>510</v>
      </c>
      <c r="B512" s="51">
        <v>1972</v>
      </c>
      <c r="C512" s="20" t="s">
        <v>386</v>
      </c>
      <c r="D512" s="20">
        <v>5900754</v>
      </c>
      <c r="E512" s="27">
        <v>2772.5642781420611</v>
      </c>
      <c r="F512" s="51">
        <f>VLOOKUP(A512,'Munka4 (2)'!$B$4:$AW$195,B512-1967,0)</f>
        <v>9.7315400000000007</v>
      </c>
    </row>
    <row r="513" spans="1:6" ht="20" x14ac:dyDescent="0.25">
      <c r="A513" s="46" t="s">
        <v>511</v>
      </c>
      <c r="B513" s="51">
        <v>1972</v>
      </c>
      <c r="C513" s="20" t="s">
        <v>390</v>
      </c>
      <c r="D513" s="20">
        <v>33987</v>
      </c>
      <c r="E513" s="24">
        <v>5639.8812500000004</v>
      </c>
      <c r="F513" s="51">
        <f>VLOOKUP(A513,'Munka4 (2)'!$B$4:$AW$195,B513-1967,0)</f>
        <v>27.987603159087872</v>
      </c>
    </row>
    <row r="514" spans="1:6" x14ac:dyDescent="0.25">
      <c r="A514" s="46" t="s">
        <v>512</v>
      </c>
      <c r="B514" s="51">
        <v>1972</v>
      </c>
      <c r="C514" s="20" t="s">
        <v>456</v>
      </c>
      <c r="D514" s="20">
        <v>3585906</v>
      </c>
      <c r="E514" s="34">
        <v>2221.9153429989728</v>
      </c>
      <c r="F514" s="51">
        <f>VLOOKUP(A514,'Munka4 (2)'!$B$4:$AW$195,B514-1967,0)</f>
        <v>58.251348561403688</v>
      </c>
    </row>
    <row r="515" spans="1:6" ht="20" x14ac:dyDescent="0.25">
      <c r="A515" s="46" t="s">
        <v>513</v>
      </c>
      <c r="B515" s="51">
        <v>1972</v>
      </c>
      <c r="C515" s="20" t="s">
        <v>390</v>
      </c>
      <c r="D515" s="20">
        <v>474413</v>
      </c>
      <c r="E515" s="24">
        <v>5736.7457100000001</v>
      </c>
      <c r="F515" s="51">
        <f>VLOOKUP(A515,'Munka4 (2)'!$B$4:$AW$195,B515-1967,0)</f>
        <v>31.408279999999998</v>
      </c>
    </row>
    <row r="516" spans="1:6" ht="30" x14ac:dyDescent="0.25">
      <c r="A516" s="46" t="s">
        <v>516</v>
      </c>
      <c r="B516" s="51">
        <v>1972</v>
      </c>
      <c r="C516" s="20" t="s">
        <v>392</v>
      </c>
      <c r="D516" s="20">
        <v>18595469</v>
      </c>
      <c r="E516" s="25">
        <v>192.96847</v>
      </c>
      <c r="F516" s="51">
        <f>VLOOKUP(A516,'Munka4 (2)'!$B$4:$AW$195,B516-1967,0)</f>
        <v>37.539430000000003</v>
      </c>
    </row>
    <row r="517" spans="1:6" ht="30" x14ac:dyDescent="0.25">
      <c r="A517" s="46" t="s">
        <v>517</v>
      </c>
      <c r="B517" s="51">
        <v>1972</v>
      </c>
      <c r="C517" s="20" t="s">
        <v>392</v>
      </c>
      <c r="D517" s="20">
        <v>13013926</v>
      </c>
      <c r="E517" s="24">
        <v>83.563829999999996</v>
      </c>
      <c r="F517" s="51">
        <f>VLOOKUP(A517,'Munka4 (2)'!$B$4:$AW$195,B517-1967,0)</f>
        <v>14.896831757614564</v>
      </c>
    </row>
    <row r="518" spans="1:6" ht="30" x14ac:dyDescent="0.25">
      <c r="A518" s="46" t="s">
        <v>518</v>
      </c>
      <c r="B518" s="51">
        <v>1972</v>
      </c>
      <c r="C518" s="20" t="s">
        <v>382</v>
      </c>
      <c r="D518" s="20">
        <v>24385858</v>
      </c>
      <c r="E518" s="25">
        <v>440.0727</v>
      </c>
      <c r="F518" s="51">
        <f>VLOOKUP(A518,'Munka4 (2)'!$B$4:$AW$195,B518-1967,0)</f>
        <v>33.682293549075439</v>
      </c>
    </row>
    <row r="519" spans="1:6" ht="30" x14ac:dyDescent="0.25">
      <c r="A519" s="46" t="s">
        <v>519</v>
      </c>
      <c r="B519" s="51">
        <v>1972</v>
      </c>
      <c r="C519" s="20" t="s">
        <v>382</v>
      </c>
      <c r="D519" s="20">
        <v>359008</v>
      </c>
      <c r="E519" s="27">
        <v>215.03057399024692</v>
      </c>
      <c r="F519" s="51">
        <f>VLOOKUP(A519,'Munka4 (2)'!$B$4:$AW$195,B519-1967,0)</f>
        <v>36.707009999999997</v>
      </c>
    </row>
    <row r="520" spans="1:6" ht="30" x14ac:dyDescent="0.25">
      <c r="A520" s="46" t="s">
        <v>520</v>
      </c>
      <c r="B520" s="51">
        <v>1972</v>
      </c>
      <c r="C520" s="20" t="s">
        <v>392</v>
      </c>
      <c r="D520" s="20">
        <v>11716829</v>
      </c>
      <c r="E520" s="25">
        <v>79.157470000000004</v>
      </c>
      <c r="F520" s="51">
        <f>VLOOKUP(A520,'Munka4 (2)'!$B$4:$AW$195,B520-1967,0)</f>
        <v>14.595512925775978</v>
      </c>
    </row>
    <row r="521" spans="1:6" ht="20" x14ac:dyDescent="0.25">
      <c r="A521" s="46" t="s">
        <v>521</v>
      </c>
      <c r="B521" s="51">
        <v>1972</v>
      </c>
      <c r="C521" s="20" t="s">
        <v>390</v>
      </c>
      <c r="D521" s="20">
        <v>400214</v>
      </c>
      <c r="E521" s="24">
        <v>975.72086000000002</v>
      </c>
      <c r="F521" s="51">
        <f>VLOOKUP(A521,'Munka4 (2)'!$B$4:$AW$195,B521-1967,0)</f>
        <v>45.429360000000003</v>
      </c>
    </row>
    <row r="522" spans="1:6" ht="20" x14ac:dyDescent="0.25">
      <c r="A522" s="46" t="s">
        <v>522</v>
      </c>
      <c r="B522" s="51">
        <v>1972</v>
      </c>
      <c r="C522" s="20" t="s">
        <v>388</v>
      </c>
      <c r="D522" s="20">
        <v>60422</v>
      </c>
      <c r="E522" s="27">
        <v>256.50572063680738</v>
      </c>
      <c r="F522" s="51">
        <f>VLOOKUP(A522,'Munka4 (2)'!$B$4:$AW$195,B522-1967,0)</f>
        <v>26.280990000000003</v>
      </c>
    </row>
    <row r="523" spans="1:6" ht="30" x14ac:dyDescent="0.25">
      <c r="A523" s="46" t="s">
        <v>524</v>
      </c>
      <c r="B523" s="51">
        <v>1972</v>
      </c>
      <c r="C523" s="20" t="s">
        <v>392</v>
      </c>
      <c r="D523" s="20">
        <v>3177388</v>
      </c>
      <c r="E523" s="25">
        <v>217.59322</v>
      </c>
      <c r="F523" s="51">
        <f>VLOOKUP(A523,'Munka4 (2)'!$B$4:$AW$195,B523-1967,0)</f>
        <v>4.62791</v>
      </c>
    </row>
    <row r="524" spans="1:6" ht="30" x14ac:dyDescent="0.25">
      <c r="A524" s="46" t="s">
        <v>525</v>
      </c>
      <c r="B524" s="51">
        <v>1972</v>
      </c>
      <c r="C524" s="20" t="s">
        <v>392</v>
      </c>
      <c r="D524" s="20">
        <v>1240827</v>
      </c>
      <c r="E524" s="27">
        <v>726.59564945779857</v>
      </c>
      <c r="F524" s="51">
        <f>VLOOKUP(A524,'Munka4 (2)'!$B$4:$AW$195,B524-1967,0)</f>
        <v>23.563220000000001</v>
      </c>
    </row>
    <row r="525" spans="1:6" ht="30" x14ac:dyDescent="0.25">
      <c r="A525" s="46" t="s">
        <v>527</v>
      </c>
      <c r="B525" s="51">
        <v>1972</v>
      </c>
      <c r="C525" s="20" t="s">
        <v>394</v>
      </c>
      <c r="D525" s="20">
        <v>107449525</v>
      </c>
      <c r="E525" s="24">
        <v>814.31178</v>
      </c>
      <c r="F525" s="51">
        <f>VLOOKUP(A525,'Munka4 (2)'!$B$4:$AW$195,B525-1967,0)</f>
        <v>44.8681604736841</v>
      </c>
    </row>
    <row r="526" spans="1:6" ht="14.5" x14ac:dyDescent="0.25">
      <c r="A526" s="47" t="s">
        <v>528</v>
      </c>
      <c r="B526" s="51">
        <v>1972</v>
      </c>
      <c r="C526" s="20" t="s">
        <v>388</v>
      </c>
      <c r="D526" s="20">
        <v>108004</v>
      </c>
      <c r="E526" s="27">
        <v>987.46344344084355</v>
      </c>
      <c r="F526" s="51">
        <f>VLOOKUP(A526,'Munka4 (2)'!$B$4:$AW$195,B526-1967,0)</f>
        <v>46.71478148820249</v>
      </c>
    </row>
    <row r="527" spans="1:6" ht="20" x14ac:dyDescent="0.25">
      <c r="A527" s="46" t="s">
        <v>530</v>
      </c>
      <c r="B527" s="51">
        <v>1972</v>
      </c>
      <c r="C527" s="20" t="s">
        <v>390</v>
      </c>
      <c r="D527" s="20">
        <v>32543</v>
      </c>
      <c r="E527" s="24">
        <v>16732.925879999999</v>
      </c>
      <c r="F527" s="51" t="e">
        <f>VLOOKUP(A527,'Munka4 (2)'!$B$4:$AW$195,B527-1967,0)</f>
        <v>#N/A</v>
      </c>
    </row>
    <row r="528" spans="1:6" ht="30" x14ac:dyDescent="0.25">
      <c r="A528" s="46" t="s">
        <v>531</v>
      </c>
      <c r="B528" s="51">
        <v>1972</v>
      </c>
      <c r="C528" s="20" t="s">
        <v>382</v>
      </c>
      <c r="D528" s="20">
        <v>2832224</v>
      </c>
      <c r="E528" s="27">
        <v>1210.3226066511052</v>
      </c>
      <c r="F528" s="51">
        <f>VLOOKUP(A528,'Munka4 (2)'!$B$4:$AW$195,B528-1967,0)</f>
        <v>57.474040000000002</v>
      </c>
    </row>
    <row r="529" spans="1:6" ht="20" x14ac:dyDescent="0.35">
      <c r="A529" s="46" t="s">
        <v>622</v>
      </c>
      <c r="B529" s="51">
        <v>1972</v>
      </c>
      <c r="C529" s="42" t="s">
        <v>384</v>
      </c>
      <c r="D529" s="29">
        <v>622159</v>
      </c>
      <c r="E529" s="34">
        <v>1721.2404029824206</v>
      </c>
      <c r="F529" s="51" t="e">
        <f>VLOOKUP(A529,'Munka4 (2)'!$B$4:$AW$195,B529-1967,0)</f>
        <v>#N/A</v>
      </c>
    </row>
    <row r="530" spans="1:6" ht="20" x14ac:dyDescent="0.25">
      <c r="A530" s="46" t="s">
        <v>533</v>
      </c>
      <c r="B530" s="51">
        <v>1972</v>
      </c>
      <c r="C530" s="20" t="s">
        <v>386</v>
      </c>
      <c r="D530" s="20">
        <v>33241259</v>
      </c>
      <c r="E530" s="24">
        <v>301.77922000000001</v>
      </c>
      <c r="F530" s="51">
        <f>VLOOKUP(A530,'Munka4 (2)'!$B$4:$AW$195,B530-1967,0)</f>
        <v>18.862939999999998</v>
      </c>
    </row>
    <row r="531" spans="1:6" ht="30" x14ac:dyDescent="0.25">
      <c r="A531" s="46" t="s">
        <v>534</v>
      </c>
      <c r="B531" s="51">
        <v>1972</v>
      </c>
      <c r="C531" s="20" t="s">
        <v>392</v>
      </c>
      <c r="D531" s="20">
        <v>19686505</v>
      </c>
      <c r="E531" s="27">
        <v>263.72479084865427</v>
      </c>
      <c r="F531" s="51">
        <f>VLOOKUP(A531,'Munka4 (2)'!$B$4:$AW$195,B531-1967,0)</f>
        <v>46.153849999999998</v>
      </c>
    </row>
    <row r="532" spans="1:6" ht="30" x14ac:dyDescent="0.25">
      <c r="A532" s="46" t="s">
        <v>535</v>
      </c>
      <c r="B532" s="51">
        <v>1972</v>
      </c>
      <c r="C532" s="20" t="s">
        <v>392</v>
      </c>
      <c r="D532" s="20">
        <v>2044147</v>
      </c>
      <c r="E532" s="27">
        <v>1786.1744104929785</v>
      </c>
      <c r="F532" s="51">
        <f>VLOOKUP(A532,'Munka4 (2)'!$B$4:$AW$195,B532-1967,0)</f>
        <v>51.711860000000001</v>
      </c>
    </row>
    <row r="533" spans="1:6" ht="30" x14ac:dyDescent="0.25">
      <c r="A533" s="46" t="s">
        <v>537</v>
      </c>
      <c r="B533" s="51">
        <v>1972</v>
      </c>
      <c r="C533" s="20" t="s">
        <v>382</v>
      </c>
      <c r="D533" s="20">
        <v>28287147</v>
      </c>
      <c r="E533" s="25">
        <v>82.008039999999994</v>
      </c>
      <c r="F533" s="51">
        <f>VLOOKUP(A533,'Munka4 (2)'!$B$4:$AW$195,B533-1967,0)</f>
        <v>27.805349999999997</v>
      </c>
    </row>
    <row r="534" spans="1:6" ht="20" x14ac:dyDescent="0.25">
      <c r="A534" s="46" t="s">
        <v>538</v>
      </c>
      <c r="B534" s="51">
        <v>1972</v>
      </c>
      <c r="C534" s="20" t="s">
        <v>390</v>
      </c>
      <c r="D534" s="20">
        <v>16491461</v>
      </c>
      <c r="E534" s="24">
        <v>4052.06603</v>
      </c>
      <c r="F534" s="51">
        <f>VLOOKUP(A534,'Munka4 (2)'!$B$4:$AW$195,B534-1967,0)</f>
        <v>31.655149999999999</v>
      </c>
    </row>
    <row r="535" spans="1:6" ht="20" x14ac:dyDescent="0.25">
      <c r="A535" s="46" t="s">
        <v>540</v>
      </c>
      <c r="B535" s="51">
        <v>1972</v>
      </c>
      <c r="C535" s="20" t="s">
        <v>388</v>
      </c>
      <c r="D535" s="20">
        <v>219246</v>
      </c>
      <c r="E535" s="25">
        <v>4031.01604</v>
      </c>
      <c r="F535" s="51" t="e">
        <f>VLOOKUP(A535,'Munka4 (2)'!$B$4:$AW$195,B535-1967,0)</f>
        <v>#N/A</v>
      </c>
    </row>
    <row r="536" spans="1:6" ht="20" x14ac:dyDescent="0.25">
      <c r="A536" s="46" t="s">
        <v>541</v>
      </c>
      <c r="B536" s="51">
        <v>1972</v>
      </c>
      <c r="C536" s="20" t="s">
        <v>388</v>
      </c>
      <c r="D536" s="20">
        <v>4076140</v>
      </c>
      <c r="E536" s="24">
        <v>3294.64894</v>
      </c>
      <c r="F536" s="51">
        <f>VLOOKUP(A536,'Munka4 (2)'!$B$4:$AW$195,B536-1967,0)</f>
        <v>28.547249999999998</v>
      </c>
    </row>
    <row r="537" spans="1:6" ht="30" x14ac:dyDescent="0.25">
      <c r="A537" s="46" t="s">
        <v>542</v>
      </c>
      <c r="B537" s="51">
        <v>1972</v>
      </c>
      <c r="C537" s="20" t="s">
        <v>394</v>
      </c>
      <c r="D537" s="20">
        <v>5570129</v>
      </c>
      <c r="E537" s="25">
        <v>344.56713999999999</v>
      </c>
      <c r="F537" s="51">
        <f>VLOOKUP(A537,'Munka4 (2)'!$B$4:$AW$195,B537-1967,0)</f>
        <v>49.39661642045462</v>
      </c>
    </row>
    <row r="538" spans="1:6" ht="30" x14ac:dyDescent="0.25">
      <c r="A538" s="46" t="s">
        <v>543</v>
      </c>
      <c r="B538" s="51">
        <v>1972</v>
      </c>
      <c r="C538" s="20" t="s">
        <v>392</v>
      </c>
      <c r="D538" s="20">
        <v>12525094</v>
      </c>
      <c r="E538" s="24">
        <v>156.27419</v>
      </c>
      <c r="F538" s="51">
        <f>VLOOKUP(A538,'Munka4 (2)'!$B$4:$AW$195,B538-1967,0)</f>
        <v>8.2467379974260666</v>
      </c>
    </row>
    <row r="539" spans="1:6" ht="30" x14ac:dyDescent="0.25">
      <c r="A539" s="46" t="s">
        <v>544</v>
      </c>
      <c r="B539" s="51">
        <v>1972</v>
      </c>
      <c r="C539" s="20" t="s">
        <v>392</v>
      </c>
      <c r="D539" s="20">
        <v>131859731</v>
      </c>
      <c r="E539" s="25">
        <v>208.64454000000001</v>
      </c>
      <c r="F539" s="51">
        <f>VLOOKUP(A539,'Munka4 (2)'!$B$4:$AW$195,B539-1967,0)</f>
        <v>11.32340970782343</v>
      </c>
    </row>
    <row r="540" spans="1:6" ht="20" x14ac:dyDescent="0.25">
      <c r="A540" s="46" t="s">
        <v>546</v>
      </c>
      <c r="B540" s="51">
        <v>1972</v>
      </c>
      <c r="C540" s="20" t="s">
        <v>390</v>
      </c>
      <c r="D540" s="20">
        <v>4610820</v>
      </c>
      <c r="E540" s="24">
        <v>4413.5756899999997</v>
      </c>
      <c r="F540" s="51">
        <f>VLOOKUP(A540,'Munka4 (2)'!$B$4:$AW$195,B540-1967,0)</f>
        <v>17.71001</v>
      </c>
    </row>
    <row r="541" spans="1:6" x14ac:dyDescent="0.25">
      <c r="A541" s="46" t="s">
        <v>547</v>
      </c>
      <c r="B541" s="51">
        <v>1972</v>
      </c>
      <c r="C541" s="20" t="s">
        <v>405</v>
      </c>
      <c r="D541" s="20">
        <v>3102229</v>
      </c>
      <c r="E541" s="25">
        <v>472.55727999999999</v>
      </c>
      <c r="F541" s="51">
        <f>VLOOKUP(A541,'Munka4 (2)'!$B$4:$AW$195,B541-1967,0)</f>
        <v>32.575871615791584</v>
      </c>
    </row>
    <row r="542" spans="1:6" ht="30" x14ac:dyDescent="0.25">
      <c r="A542" s="46" t="s">
        <v>548</v>
      </c>
      <c r="B542" s="51">
        <v>1972</v>
      </c>
      <c r="C542" s="20" t="s">
        <v>382</v>
      </c>
      <c r="D542" s="20">
        <v>165803560</v>
      </c>
      <c r="E542" s="24">
        <v>151.75935999999999</v>
      </c>
      <c r="F542" s="51">
        <f>VLOOKUP(A542,'Munka4 (2)'!$B$4:$AW$195,B542-1967,0)</f>
        <v>24.28613</v>
      </c>
    </row>
    <row r="543" spans="1:6" x14ac:dyDescent="0.25">
      <c r="A543" s="46" t="s">
        <v>549</v>
      </c>
      <c r="B543" s="51">
        <v>1972</v>
      </c>
      <c r="C543" s="20" t="s">
        <v>388</v>
      </c>
      <c r="D543" s="20">
        <v>20579</v>
      </c>
      <c r="E543" s="27">
        <v>3585.0835092831694</v>
      </c>
      <c r="F543" s="51">
        <f>VLOOKUP(A543,'Munka4 (2)'!$B$4:$AW$195,B543-1967,0)</f>
        <v>36.946809999999999</v>
      </c>
    </row>
    <row r="544" spans="1:6" ht="14.5" x14ac:dyDescent="0.35">
      <c r="A544" s="46" t="s">
        <v>623</v>
      </c>
      <c r="B544" s="51">
        <v>1972</v>
      </c>
      <c r="C544" s="42" t="s">
        <v>405</v>
      </c>
      <c r="D544" s="29">
        <v>1000000</v>
      </c>
      <c r="E544" s="27">
        <v>778.91875163000077</v>
      </c>
      <c r="F544" s="51">
        <f>VLOOKUP(A544,'Munka4 (2)'!$B$4:$AW$195,B544-1967,0)</f>
        <v>33.555200744360491</v>
      </c>
    </row>
    <row r="545" spans="1:6" ht="30" x14ac:dyDescent="0.25">
      <c r="A545" s="46" t="s">
        <v>550</v>
      </c>
      <c r="B545" s="51">
        <v>1972</v>
      </c>
      <c r="C545" s="20" t="s">
        <v>394</v>
      </c>
      <c r="D545" s="20">
        <v>3191319</v>
      </c>
      <c r="E545" s="25">
        <v>829.75473</v>
      </c>
      <c r="F545" s="51">
        <f>VLOOKUP(A545,'Munka4 (2)'!$B$4:$AW$195,B545-1967,0)</f>
        <v>58.213430000000002</v>
      </c>
    </row>
    <row r="546" spans="1:6" ht="30" x14ac:dyDescent="0.25">
      <c r="A546" s="46" t="s">
        <v>551</v>
      </c>
      <c r="B546" s="51">
        <v>1972</v>
      </c>
      <c r="C546" s="20" t="s">
        <v>388</v>
      </c>
      <c r="D546" s="20">
        <v>5670544</v>
      </c>
      <c r="E546" s="24">
        <v>333.37385</v>
      </c>
      <c r="F546" s="51">
        <f>VLOOKUP(A546,'Munka4 (2)'!$B$4:$AW$195,B546-1967,0)</f>
        <v>14.962082270489134</v>
      </c>
    </row>
    <row r="547" spans="1:6" ht="30" x14ac:dyDescent="0.25">
      <c r="A547" s="46" t="s">
        <v>552</v>
      </c>
      <c r="B547" s="51">
        <v>1972</v>
      </c>
      <c r="C547" s="20" t="s">
        <v>394</v>
      </c>
      <c r="D547" s="20">
        <v>6506464</v>
      </c>
      <c r="E547" s="25">
        <v>268.52571</v>
      </c>
      <c r="F547" s="51">
        <f>VLOOKUP(A547,'Munka4 (2)'!$B$4:$AW$195,B547-1967,0)</f>
        <v>51.32461</v>
      </c>
    </row>
    <row r="548" spans="1:6" ht="30" x14ac:dyDescent="0.25">
      <c r="A548" s="46" t="s">
        <v>553</v>
      </c>
      <c r="B548" s="51">
        <v>1972</v>
      </c>
      <c r="C548" s="20" t="s">
        <v>394</v>
      </c>
      <c r="D548" s="20">
        <v>28302603</v>
      </c>
      <c r="E548" s="24">
        <v>635.69029999999998</v>
      </c>
      <c r="F548" s="51">
        <f>VLOOKUP(A548,'Munka4 (2)'!$B$4:$AW$195,B548-1967,0)</f>
        <v>30.262250000000002</v>
      </c>
    </row>
    <row r="549" spans="1:6" ht="30" x14ac:dyDescent="0.25">
      <c r="A549" s="46" t="s">
        <v>554</v>
      </c>
      <c r="B549" s="51">
        <v>1972</v>
      </c>
      <c r="C549" s="20" t="s">
        <v>382</v>
      </c>
      <c r="D549" s="20">
        <v>89468677</v>
      </c>
      <c r="E549" s="25">
        <v>211.39971</v>
      </c>
      <c r="F549" s="51">
        <f>VLOOKUP(A549,'Munka4 (2)'!$B$4:$AW$195,B549-1967,0)</f>
        <v>65.915030000000002</v>
      </c>
    </row>
    <row r="550" spans="1:6" ht="20" x14ac:dyDescent="0.25">
      <c r="A550" s="46" t="s">
        <v>555</v>
      </c>
      <c r="B550" s="51">
        <v>1972</v>
      </c>
      <c r="C550" s="20" t="s">
        <v>384</v>
      </c>
      <c r="D550" s="20">
        <v>38536869</v>
      </c>
      <c r="E550" s="34">
        <v>1862.8926443418122</v>
      </c>
      <c r="F550" s="51">
        <f>VLOOKUP(A550,'Munka4 (2)'!$B$4:$AW$195,B550-1967,0)</f>
        <v>57.039760000000001</v>
      </c>
    </row>
    <row r="551" spans="1:6" ht="20" x14ac:dyDescent="0.25">
      <c r="A551" s="46" t="s">
        <v>556</v>
      </c>
      <c r="B551" s="51">
        <v>1972</v>
      </c>
      <c r="C551" s="20" t="s">
        <v>390</v>
      </c>
      <c r="D551" s="20">
        <v>10605870</v>
      </c>
      <c r="E551" s="25">
        <v>1302.3943300000001</v>
      </c>
      <c r="F551" s="51">
        <f>VLOOKUP(A551,'Munka4 (2)'!$B$4:$AW$195,B551-1967,0)</f>
        <v>53.347360000000002</v>
      </c>
    </row>
    <row r="552" spans="1:6" ht="30" x14ac:dyDescent="0.25">
      <c r="A552" s="46" t="s">
        <v>557</v>
      </c>
      <c r="B552" s="51">
        <v>1972</v>
      </c>
      <c r="C552" s="20" t="s">
        <v>394</v>
      </c>
      <c r="D552" s="20">
        <v>3927188</v>
      </c>
      <c r="E552" s="24">
        <v>2246.4767099999999</v>
      </c>
      <c r="F552" s="51">
        <f>VLOOKUP(A552,'Munka4 (2)'!$B$4:$AW$195,B552-1967,0)</f>
        <v>55.875590000000003</v>
      </c>
    </row>
    <row r="553" spans="1:6" x14ac:dyDescent="0.25">
      <c r="A553" s="46" t="s">
        <v>558</v>
      </c>
      <c r="B553" s="51">
        <v>1972</v>
      </c>
      <c r="C553" s="20" t="s">
        <v>405</v>
      </c>
      <c r="D553" s="20">
        <v>885359</v>
      </c>
      <c r="E553" s="25">
        <v>3913.7265200000002</v>
      </c>
      <c r="F553" s="51">
        <f>VLOOKUP(A553,'Munka4 (2)'!$B$4:$AW$195,B553-1967,0)</f>
        <v>60.873474369186965</v>
      </c>
    </row>
    <row r="554" spans="1:6" ht="30" x14ac:dyDescent="0.25">
      <c r="A554" s="48" t="s">
        <v>502</v>
      </c>
      <c r="B554" s="51">
        <v>1972</v>
      </c>
      <c r="C554" s="20" t="s">
        <v>382</v>
      </c>
      <c r="D554" s="20">
        <v>48846823</v>
      </c>
      <c r="E554" s="24">
        <v>339.27535</v>
      </c>
      <c r="F554" s="51">
        <f>VLOOKUP(A554,'Munka4 (2)'!$B$4:$AW$195,B554-1967,0)</f>
        <v>29.904489999999999</v>
      </c>
    </row>
    <row r="555" spans="1:6" ht="30" x14ac:dyDescent="0.25">
      <c r="A555" s="46" t="s">
        <v>529</v>
      </c>
      <c r="B555" s="51">
        <v>1972</v>
      </c>
      <c r="C555" s="20" t="s">
        <v>398</v>
      </c>
      <c r="D555" s="20">
        <v>4466706</v>
      </c>
      <c r="E555" s="27">
        <v>1226.0281509100096</v>
      </c>
      <c r="F555" s="51">
        <f>VLOOKUP(A555,'Munka4 (2)'!$B$4:$AW$195,B555-1967,0)</f>
        <v>50.775204615384609</v>
      </c>
    </row>
    <row r="556" spans="1:6" ht="20" x14ac:dyDescent="0.25">
      <c r="A556" s="46" t="s">
        <v>560</v>
      </c>
      <c r="B556" s="51">
        <v>1972</v>
      </c>
      <c r="C556" s="20" t="s">
        <v>384</v>
      </c>
      <c r="D556" s="20">
        <v>22303552</v>
      </c>
      <c r="E556" s="27">
        <v>1321.889381599558</v>
      </c>
      <c r="F556" s="51">
        <f>VLOOKUP(A556,'Munka4 (2)'!$B$4:$AW$195,B556-1967,0)</f>
        <v>44.497680000000003</v>
      </c>
    </row>
    <row r="557" spans="1:6" ht="30" x14ac:dyDescent="0.25">
      <c r="A557" s="46" t="s">
        <v>561</v>
      </c>
      <c r="B557" s="51">
        <v>1972</v>
      </c>
      <c r="C557" s="20" t="s">
        <v>398</v>
      </c>
      <c r="D557" s="20">
        <v>142893540</v>
      </c>
      <c r="E557" s="34">
        <v>3447.5455566392511</v>
      </c>
      <c r="F557" s="51">
        <f>VLOOKUP(A557,'Munka4 (2)'!$B$4:$AW$195,B557-1967,0)</f>
        <v>58.690898571428448</v>
      </c>
    </row>
    <row r="558" spans="1:6" ht="30" x14ac:dyDescent="0.25">
      <c r="A558" s="46" t="s">
        <v>562</v>
      </c>
      <c r="B558" s="51">
        <v>1972</v>
      </c>
      <c r="C558" s="20" t="s">
        <v>392</v>
      </c>
      <c r="D558" s="20">
        <v>8648248</v>
      </c>
      <c r="E558" s="25">
        <v>61.866459999999996</v>
      </c>
      <c r="F558" s="51">
        <f>VLOOKUP(A558,'Munka4 (2)'!$B$4:$AW$195,B558-1967,0)</f>
        <v>23.846150000000002</v>
      </c>
    </row>
    <row r="559" spans="1:6" ht="30" x14ac:dyDescent="0.25">
      <c r="A559" s="47" t="s">
        <v>564</v>
      </c>
      <c r="B559" s="51">
        <v>1972</v>
      </c>
      <c r="C559" s="20" t="s">
        <v>394</v>
      </c>
      <c r="D559" s="20">
        <v>39129</v>
      </c>
      <c r="E559" s="24">
        <v>517.61523999999997</v>
      </c>
      <c r="F559" s="51">
        <f>VLOOKUP(A559,'Munka4 (2)'!$B$4:$AW$195,B559-1967,0)</f>
        <v>43.695668241379281</v>
      </c>
    </row>
    <row r="560" spans="1:6" ht="30" x14ac:dyDescent="0.25">
      <c r="A560" s="46" t="s">
        <v>565</v>
      </c>
      <c r="B560" s="51">
        <v>1972</v>
      </c>
      <c r="C560" s="20" t="s">
        <v>392</v>
      </c>
      <c r="D560" s="20">
        <v>168458</v>
      </c>
      <c r="E560" s="34">
        <v>970.57292843750008</v>
      </c>
      <c r="F560" s="51">
        <f>VLOOKUP(A560,'Munka4 (2)'!$B$4:$AW$195,B560-1967,0)</f>
        <v>46.856312110071315</v>
      </c>
    </row>
    <row r="561" spans="1:6" ht="50" x14ac:dyDescent="0.25">
      <c r="A561" s="46" t="s">
        <v>567</v>
      </c>
      <c r="B561" s="51">
        <v>1972</v>
      </c>
      <c r="C561" s="20" t="s">
        <v>394</v>
      </c>
      <c r="D561" s="20">
        <v>117848</v>
      </c>
      <c r="E561" s="24">
        <v>298.33438000000001</v>
      </c>
      <c r="F561" s="51">
        <f>VLOOKUP(A561,'Munka4 (2)'!$B$4:$AW$195,B561-1967,0)</f>
        <v>69.354839999999953</v>
      </c>
    </row>
    <row r="562" spans="1:6" x14ac:dyDescent="0.25">
      <c r="A562" s="46" t="s">
        <v>568</v>
      </c>
      <c r="B562" s="51">
        <v>1972</v>
      </c>
      <c r="C562" s="20" t="s">
        <v>388</v>
      </c>
      <c r="D562" s="20">
        <v>176908</v>
      </c>
      <c r="E562" s="27">
        <v>608.50641444447137</v>
      </c>
      <c r="F562" s="51">
        <f>VLOOKUP(A562,'Munka4 (2)'!$B$4:$AW$195,B562-1967,0)</f>
        <v>46.155275988992059</v>
      </c>
    </row>
    <row r="563" spans="1:6" ht="20" x14ac:dyDescent="0.25">
      <c r="A563" s="46" t="s">
        <v>569</v>
      </c>
      <c r="B563" s="51">
        <v>1972</v>
      </c>
      <c r="C563" s="20" t="s">
        <v>390</v>
      </c>
      <c r="D563" s="20">
        <v>29251</v>
      </c>
      <c r="E563" s="27">
        <v>5201.9615731902886</v>
      </c>
      <c r="F563" s="51" t="e">
        <f>VLOOKUP(A563,'Munka4 (2)'!$B$4:$AW$195,B563-1967,0)</f>
        <v>#N/A</v>
      </c>
    </row>
    <row r="564" spans="1:6" ht="30" x14ac:dyDescent="0.25">
      <c r="A564" s="47" t="s">
        <v>570</v>
      </c>
      <c r="B564" s="51">
        <v>1972</v>
      </c>
      <c r="C564" s="20" t="s">
        <v>392</v>
      </c>
      <c r="D564" s="20">
        <v>193413</v>
      </c>
      <c r="E564" s="34">
        <v>577.23788616345996</v>
      </c>
      <c r="F564" s="51" t="e">
        <f>VLOOKUP(A564,'Munka4 (2)'!$B$4:$AW$195,B564-1967,0)</f>
        <v>#N/A</v>
      </c>
    </row>
    <row r="565" spans="1:6" ht="20" x14ac:dyDescent="0.25">
      <c r="A565" s="46" t="s">
        <v>571</v>
      </c>
      <c r="B565" s="51">
        <v>1972</v>
      </c>
      <c r="C565" s="20" t="s">
        <v>405</v>
      </c>
      <c r="D565" s="20">
        <v>27019731</v>
      </c>
      <c r="E565" s="25">
        <v>1514.25838</v>
      </c>
      <c r="F565" s="51">
        <f>VLOOKUP(A565,'Munka4 (2)'!$B$4:$AW$195,B565-1967,0)</f>
        <v>3.2412999999999998</v>
      </c>
    </row>
    <row r="566" spans="1:6" ht="30" x14ac:dyDescent="0.25">
      <c r="A566" s="46" t="s">
        <v>572</v>
      </c>
      <c r="B566" s="51">
        <v>1972</v>
      </c>
      <c r="C566" s="20" t="s">
        <v>392</v>
      </c>
      <c r="D566" s="20">
        <v>11987121</v>
      </c>
      <c r="E566" s="24">
        <v>285.44715000000002</v>
      </c>
      <c r="F566" s="51">
        <f>VLOOKUP(A566,'Munka4 (2)'!$B$4:$AW$195,B566-1967,0)</f>
        <v>10.204079999999999</v>
      </c>
    </row>
    <row r="567" spans="1:6" ht="20" x14ac:dyDescent="0.25">
      <c r="A567" s="46" t="s">
        <v>573</v>
      </c>
      <c r="B567" s="51">
        <v>1972</v>
      </c>
      <c r="C567" s="20" t="s">
        <v>384</v>
      </c>
      <c r="D567" s="20">
        <v>9396411</v>
      </c>
      <c r="E567" s="34">
        <v>2581.0043544975929</v>
      </c>
      <c r="F567" s="51">
        <f>VLOOKUP(A567,'Munka4 (2)'!$B$4:$AW$195,B567-1967,0)</f>
        <v>41.636400000000002</v>
      </c>
    </row>
    <row r="568" spans="1:6" ht="30" x14ac:dyDescent="0.25">
      <c r="A568" s="46" t="s">
        <v>574</v>
      </c>
      <c r="B568" s="51">
        <v>1972</v>
      </c>
      <c r="C568" s="20" t="s">
        <v>392</v>
      </c>
      <c r="D568" s="20">
        <v>81541</v>
      </c>
      <c r="E568" s="24">
        <v>546.57060999999999</v>
      </c>
      <c r="F568" s="51">
        <f>VLOOKUP(A568,'Munka4 (2)'!$B$4:$AW$195,B568-1967,0)</f>
        <v>97.777780000000007</v>
      </c>
    </row>
    <row r="569" spans="1:6" ht="30" x14ac:dyDescent="0.25">
      <c r="A569" s="46" t="s">
        <v>575</v>
      </c>
      <c r="B569" s="51">
        <v>1972</v>
      </c>
      <c r="C569" s="20" t="s">
        <v>392</v>
      </c>
      <c r="D569" s="20">
        <v>6005250</v>
      </c>
      <c r="E569" s="25">
        <v>178.59179</v>
      </c>
      <c r="F569" s="51">
        <f>VLOOKUP(A569,'Munka4 (2)'!$B$4:$AW$195,B569-1967,0)</f>
        <v>17.09845</v>
      </c>
    </row>
    <row r="570" spans="1:6" ht="30" x14ac:dyDescent="0.25">
      <c r="A570" s="46" t="s">
        <v>576</v>
      </c>
      <c r="B570" s="51">
        <v>1972</v>
      </c>
      <c r="C570" s="20" t="s">
        <v>382</v>
      </c>
      <c r="D570" s="20">
        <v>4492150</v>
      </c>
      <c r="E570" s="24">
        <v>1263.6593600000001</v>
      </c>
      <c r="F570" s="51">
        <f>VLOOKUP(A570,'Munka4 (2)'!$B$4:$AW$195,B570-1967,0)</f>
        <v>36.83831</v>
      </c>
    </row>
    <row r="571" spans="1:6" ht="20" x14ac:dyDescent="0.25">
      <c r="A571" s="46" t="s">
        <v>577</v>
      </c>
      <c r="B571" s="51">
        <v>1972</v>
      </c>
      <c r="C571" s="20" t="s">
        <v>384</v>
      </c>
      <c r="D571" s="20">
        <v>5439448</v>
      </c>
      <c r="E571" s="34">
        <v>2490.3897016028213</v>
      </c>
      <c r="F571" s="51">
        <f>VLOOKUP(A571,'Munka4 (2)'!$B$4:$AW$195,B571-1967,0)</f>
        <v>35.030431422924948</v>
      </c>
    </row>
    <row r="572" spans="1:6" ht="20" x14ac:dyDescent="0.25">
      <c r="A572" s="46" t="s">
        <v>578</v>
      </c>
      <c r="B572" s="51">
        <v>1972</v>
      </c>
      <c r="C572" s="20" t="s">
        <v>384</v>
      </c>
      <c r="D572" s="20">
        <v>2010347</v>
      </c>
      <c r="E572" s="27">
        <v>3614.5598329986678</v>
      </c>
      <c r="F572" s="51">
        <f>VLOOKUP(A572,'Munka4 (2)'!$B$4:$AW$195,B572-1967,0)</f>
        <v>50.630627238095201</v>
      </c>
    </row>
    <row r="573" spans="1:6" ht="20" x14ac:dyDescent="0.25">
      <c r="A573" s="46" t="s">
        <v>579</v>
      </c>
      <c r="B573" s="51">
        <v>1972</v>
      </c>
      <c r="C573" s="20" t="s">
        <v>388</v>
      </c>
      <c r="D573" s="20">
        <v>552438</v>
      </c>
      <c r="E573" s="24">
        <v>235.26621</v>
      </c>
      <c r="F573" s="51" t="e">
        <f>VLOOKUP(A573,'Munka4 (2)'!$B$4:$AW$195,B573-1967,0)</f>
        <v>#N/A</v>
      </c>
    </row>
    <row r="574" spans="1:6" ht="30" x14ac:dyDescent="0.25">
      <c r="A574" s="46" t="s">
        <v>580</v>
      </c>
      <c r="B574" s="51">
        <v>1972</v>
      </c>
      <c r="C574" s="20" t="s">
        <v>392</v>
      </c>
      <c r="D574" s="20">
        <v>8863338</v>
      </c>
      <c r="E574" s="34">
        <v>533.46059166723137</v>
      </c>
      <c r="F574" s="51">
        <f>VLOOKUP(A574,'Munka4 (2)'!$B$4:$AW$195,B574-1967,0)</f>
        <v>11.784272631578943</v>
      </c>
    </row>
    <row r="575" spans="1:6" ht="30" x14ac:dyDescent="0.25">
      <c r="A575" s="46" t="s">
        <v>581</v>
      </c>
      <c r="B575" s="51">
        <v>1972</v>
      </c>
      <c r="C575" s="20" t="s">
        <v>392</v>
      </c>
      <c r="D575" s="20">
        <v>44187637</v>
      </c>
      <c r="E575" s="24">
        <v>897.38702999999998</v>
      </c>
      <c r="F575" s="51">
        <f>VLOOKUP(A575,'Munka4 (2)'!$B$4:$AW$195,B575-1967,0)</f>
        <v>44.606180041051061</v>
      </c>
    </row>
    <row r="576" spans="1:6" ht="20" x14ac:dyDescent="0.35">
      <c r="A576" s="46" t="s">
        <v>624</v>
      </c>
      <c r="B576" s="51">
        <v>1972</v>
      </c>
      <c r="C576" s="42" t="s">
        <v>392</v>
      </c>
      <c r="D576" s="29">
        <v>12340000</v>
      </c>
      <c r="E576" s="34">
        <v>1402.2497988872756</v>
      </c>
      <c r="F576" s="51">
        <f>VLOOKUP(A576,'Munka4 (2)'!$B$4:$AW$195,B576-1967,0)</f>
        <v>20.455559999999998</v>
      </c>
    </row>
    <row r="577" spans="1:6" ht="20" x14ac:dyDescent="0.25">
      <c r="A577" s="46" t="s">
        <v>582</v>
      </c>
      <c r="B577" s="51">
        <v>1972</v>
      </c>
      <c r="C577" s="20" t="s">
        <v>390</v>
      </c>
      <c r="D577" s="20">
        <v>40397842</v>
      </c>
      <c r="E577" s="24">
        <v>1709.19372</v>
      </c>
      <c r="F577" s="51">
        <f>VLOOKUP(A577,'Munka4 (2)'!$B$4:$AW$195,B577-1967,0)</f>
        <v>28.724889999999998</v>
      </c>
    </row>
    <row r="578" spans="1:6" ht="30" x14ac:dyDescent="0.25">
      <c r="A578" s="46" t="s">
        <v>583</v>
      </c>
      <c r="B578" s="51">
        <v>1972</v>
      </c>
      <c r="C578" s="20" t="s">
        <v>382</v>
      </c>
      <c r="D578" s="20">
        <v>20222240</v>
      </c>
      <c r="E578" s="25">
        <v>198.57991999999999</v>
      </c>
      <c r="F578" s="51">
        <f>VLOOKUP(A578,'Munka4 (2)'!$B$4:$AW$195,B578-1967,0)</f>
        <v>42.778790000000001</v>
      </c>
    </row>
    <row r="579" spans="1:6" ht="30" x14ac:dyDescent="0.25">
      <c r="A579" s="46" t="s">
        <v>584</v>
      </c>
      <c r="B579" s="51">
        <v>1972</v>
      </c>
      <c r="C579" s="20" t="s">
        <v>392</v>
      </c>
      <c r="D579" s="20">
        <v>41236378</v>
      </c>
      <c r="E579" s="24">
        <v>168.43706</v>
      </c>
      <c r="F579" s="51">
        <f>VLOOKUP(A579,'Munka4 (2)'!$B$4:$AW$195,B579-1967,0)</f>
        <v>33.109160000000003</v>
      </c>
    </row>
    <row r="580" spans="1:6" ht="30" x14ac:dyDescent="0.25">
      <c r="A580" s="46" t="s">
        <v>585</v>
      </c>
      <c r="B580" s="51">
        <v>1972</v>
      </c>
      <c r="C580" s="20" t="s">
        <v>394</v>
      </c>
      <c r="D580" s="20">
        <v>439117</v>
      </c>
      <c r="E580" s="25">
        <v>774.53827000000001</v>
      </c>
      <c r="F580" s="51" t="e">
        <f>VLOOKUP(A580,'Munka4 (2)'!$B$4:$AW$195,B580-1967,0)</f>
        <v>#N/A</v>
      </c>
    </row>
    <row r="581" spans="1:6" ht="30" x14ac:dyDescent="0.25">
      <c r="A581" s="46" t="s">
        <v>586</v>
      </c>
      <c r="B581" s="51">
        <v>1972</v>
      </c>
      <c r="C581" s="20" t="s">
        <v>392</v>
      </c>
      <c r="D581" s="20">
        <v>1136334</v>
      </c>
      <c r="E581" s="24">
        <v>310.66883999999999</v>
      </c>
      <c r="F581" s="51">
        <f>VLOOKUP(A581,'Munka4 (2)'!$B$4:$AW$195,B581-1967,0)</f>
        <v>42.991280151260497</v>
      </c>
    </row>
    <row r="582" spans="1:6" ht="20" x14ac:dyDescent="0.25">
      <c r="A582" s="46" t="s">
        <v>587</v>
      </c>
      <c r="B582" s="51">
        <v>1972</v>
      </c>
      <c r="C582" s="20" t="s">
        <v>390</v>
      </c>
      <c r="D582" s="20">
        <v>9016596</v>
      </c>
      <c r="E582" s="25">
        <v>5942.1487699999998</v>
      </c>
      <c r="F582" s="51">
        <f>VLOOKUP(A582,'Munka4 (2)'!$B$4:$AW$195,B582-1967,0)</f>
        <v>46.653680000000001</v>
      </c>
    </row>
    <row r="583" spans="1:6" ht="20" x14ac:dyDescent="0.25">
      <c r="A583" s="46" t="s">
        <v>588</v>
      </c>
      <c r="B583" s="51">
        <v>1972</v>
      </c>
      <c r="C583" s="20" t="s">
        <v>390</v>
      </c>
      <c r="D583" s="20">
        <v>7523934</v>
      </c>
      <c r="E583" s="27">
        <v>17992.506850351609</v>
      </c>
      <c r="F583" s="51">
        <f>VLOOKUP(A583,'Munka4 (2)'!$B$4:$AW$195,B583-1967,0)</f>
        <v>18.28875</v>
      </c>
    </row>
    <row r="584" spans="1:6" x14ac:dyDescent="0.25">
      <c r="A584" s="46" t="s">
        <v>589</v>
      </c>
      <c r="B584" s="51">
        <v>1972</v>
      </c>
      <c r="C584" s="20" t="s">
        <v>405</v>
      </c>
      <c r="D584" s="20">
        <v>18881361</v>
      </c>
      <c r="E584" s="25">
        <v>448.05790999999999</v>
      </c>
      <c r="F584" s="51">
        <f>VLOOKUP(A584,'Munka4 (2)'!$B$4:$AW$195,B584-1967,0)</f>
        <v>24.500589999999999</v>
      </c>
    </row>
    <row r="585" spans="1:6" ht="30" x14ac:dyDescent="0.25">
      <c r="A585" s="46" t="s">
        <v>591</v>
      </c>
      <c r="B585" s="51">
        <v>1972</v>
      </c>
      <c r="C585" s="20" t="s">
        <v>398</v>
      </c>
      <c r="D585" s="20">
        <v>7320815</v>
      </c>
      <c r="E585" s="27">
        <v>628.83239414797936</v>
      </c>
      <c r="F585" s="51">
        <f>VLOOKUP(A585,'Munka4 (2)'!$B$4:$AW$195,B585-1967,0)</f>
        <v>21.732823503759278</v>
      </c>
    </row>
    <row r="586" spans="1:6" ht="30" x14ac:dyDescent="0.25">
      <c r="A586" s="46" t="s">
        <v>593</v>
      </c>
      <c r="B586" s="51">
        <v>1972</v>
      </c>
      <c r="C586" s="20" t="s">
        <v>382</v>
      </c>
      <c r="D586" s="20">
        <v>64631595</v>
      </c>
      <c r="E586" s="25">
        <v>209.35623000000001</v>
      </c>
      <c r="F586" s="51">
        <f>VLOOKUP(A586,'Munka4 (2)'!$B$4:$AW$195,B586-1967,0)</f>
        <v>45.336419999999997</v>
      </c>
    </row>
    <row r="587" spans="1:6" ht="20" x14ac:dyDescent="0.25">
      <c r="A587" s="46" t="s">
        <v>515</v>
      </c>
      <c r="B587" s="51">
        <v>1972</v>
      </c>
      <c r="C587" s="20" t="s">
        <v>384</v>
      </c>
      <c r="D587" s="20">
        <v>2050554</v>
      </c>
      <c r="E587" s="27">
        <v>1924.3451578904842</v>
      </c>
      <c r="F587" s="51">
        <f>VLOOKUP(A587,'Munka4 (2)'!$B$4:$AW$195,B587-1967,0)</f>
        <v>55.886825059288597</v>
      </c>
    </row>
    <row r="588" spans="1:6" ht="20" x14ac:dyDescent="0.35">
      <c r="A588" s="46" t="s">
        <v>625</v>
      </c>
      <c r="B588" s="51">
        <v>1972</v>
      </c>
      <c r="C588" s="42" t="s">
        <v>382</v>
      </c>
      <c r="D588" s="29">
        <v>1167242</v>
      </c>
      <c r="E588" s="31">
        <v>100</v>
      </c>
      <c r="F588" s="51">
        <f>VLOOKUP(A588,'Munka4 (2)'!$B$4:$AW$195,B588-1967,0)</f>
        <v>35.750559999999879</v>
      </c>
    </row>
    <row r="589" spans="1:6" ht="30" x14ac:dyDescent="0.25">
      <c r="A589" s="46" t="s">
        <v>594</v>
      </c>
      <c r="B589" s="51">
        <v>1972</v>
      </c>
      <c r="C589" s="20" t="s">
        <v>392</v>
      </c>
      <c r="D589" s="20">
        <v>5548702</v>
      </c>
      <c r="E589" s="24">
        <v>149.35101</v>
      </c>
      <c r="F589" s="51">
        <f>VLOOKUP(A589,'Munka4 (2)'!$B$4:$AW$195,B589-1967,0)</f>
        <v>8.9385499999999993</v>
      </c>
    </row>
    <row r="590" spans="1:6" x14ac:dyDescent="0.25">
      <c r="A590" s="46" t="s">
        <v>595</v>
      </c>
      <c r="B590" s="51">
        <v>1972</v>
      </c>
      <c r="C590" s="20" t="s">
        <v>388</v>
      </c>
      <c r="D590" s="20">
        <v>114689</v>
      </c>
      <c r="E590" s="27">
        <v>254.91757884000253</v>
      </c>
      <c r="F590" s="51">
        <f>VLOOKUP(A590,'Munka4 (2)'!$B$4:$AW$195,B590-1967,0)</f>
        <v>30.333330000000014</v>
      </c>
    </row>
    <row r="591" spans="1:6" ht="30" x14ac:dyDescent="0.25">
      <c r="A591" s="47" t="s">
        <v>596</v>
      </c>
      <c r="B591" s="51">
        <v>1972</v>
      </c>
      <c r="C591" s="20" t="s">
        <v>394</v>
      </c>
      <c r="D591" s="20">
        <v>1065842</v>
      </c>
      <c r="E591" s="25">
        <v>1118.34968</v>
      </c>
      <c r="F591" s="51">
        <f>VLOOKUP(A591,'Munka4 (2)'!$B$4:$AW$195,B591-1967,0)</f>
        <v>40.162624839572345</v>
      </c>
    </row>
    <row r="592" spans="1:6" ht="20" x14ac:dyDescent="0.25">
      <c r="A592" s="46" t="s">
        <v>597</v>
      </c>
      <c r="B592" s="51">
        <v>1972</v>
      </c>
      <c r="C592" s="20" t="s">
        <v>386</v>
      </c>
      <c r="D592" s="20">
        <v>10175014</v>
      </c>
      <c r="E592" s="24">
        <v>422.63560000000001</v>
      </c>
      <c r="F592" s="51">
        <f>VLOOKUP(A592,'Munka4 (2)'!$B$4:$AW$195,B592-1967,0)</f>
        <v>21.031020000000002</v>
      </c>
    </row>
    <row r="593" spans="1:6" x14ac:dyDescent="0.25">
      <c r="A593" s="46" t="s">
        <v>598</v>
      </c>
      <c r="B593" s="51">
        <v>1972</v>
      </c>
      <c r="C593" s="20" t="s">
        <v>405</v>
      </c>
      <c r="D593" s="20">
        <v>70413958</v>
      </c>
      <c r="E593" s="25">
        <v>560.13423</v>
      </c>
      <c r="F593" s="51">
        <f>VLOOKUP(A593,'Munka4 (2)'!$B$4:$AW$195,B593-1967,0)</f>
        <v>19.320969999999999</v>
      </c>
    </row>
    <row r="594" spans="1:6" ht="30" x14ac:dyDescent="0.25">
      <c r="A594" s="46" t="s">
        <v>599</v>
      </c>
      <c r="B594" s="51">
        <v>1972</v>
      </c>
      <c r="C594" s="20" t="s">
        <v>398</v>
      </c>
      <c r="D594" s="20">
        <v>5042920</v>
      </c>
      <c r="E594" s="27">
        <v>548.33028779760571</v>
      </c>
      <c r="F594" s="51" t="e">
        <f>VLOOKUP(A594,'Munka4 (2)'!$B$4:$AW$195,B594-1967,0)</f>
        <v>#N/A</v>
      </c>
    </row>
    <row r="595" spans="1:6" x14ac:dyDescent="0.25">
      <c r="A595" s="46" t="s">
        <v>601</v>
      </c>
      <c r="B595" s="51">
        <v>1972</v>
      </c>
      <c r="C595" s="20" t="s">
        <v>388</v>
      </c>
      <c r="D595" s="20">
        <v>11810</v>
      </c>
      <c r="E595" s="31">
        <v>100</v>
      </c>
      <c r="F595" s="51" t="e">
        <f>VLOOKUP(A595,'Munka4 (2)'!$B$4:$AW$195,B595-1967,0)</f>
        <v>#N/A</v>
      </c>
    </row>
    <row r="596" spans="1:6" ht="30" x14ac:dyDescent="0.25">
      <c r="A596" s="46" t="s">
        <v>602</v>
      </c>
      <c r="B596" s="51">
        <v>1972</v>
      </c>
      <c r="C596" s="20" t="s">
        <v>392</v>
      </c>
      <c r="D596" s="20">
        <v>28195754</v>
      </c>
      <c r="E596" s="25">
        <v>149.27135999999999</v>
      </c>
      <c r="F596" s="51">
        <f>VLOOKUP(A596,'Munka4 (2)'!$B$4:$AW$195,B596-1967,0)</f>
        <v>20.56203</v>
      </c>
    </row>
    <row r="597" spans="1:6" ht="30" x14ac:dyDescent="0.25">
      <c r="A597" s="46" t="s">
        <v>603</v>
      </c>
      <c r="B597" s="51">
        <v>1972</v>
      </c>
      <c r="C597" s="20" t="s">
        <v>398</v>
      </c>
      <c r="D597" s="20">
        <v>46710816</v>
      </c>
      <c r="E597" s="27">
        <v>815.49842717508</v>
      </c>
      <c r="F597" s="51">
        <f>VLOOKUP(A597,'Munka4 (2)'!$B$4:$AW$195,B597-1967,0)</f>
        <v>68.28930600000001</v>
      </c>
    </row>
    <row r="598" spans="1:6" ht="30" x14ac:dyDescent="0.25">
      <c r="A598" s="46" t="s">
        <v>604</v>
      </c>
      <c r="B598" s="51">
        <v>1972</v>
      </c>
      <c r="C598" s="20" t="s">
        <v>405</v>
      </c>
      <c r="D598" s="20">
        <v>2602713</v>
      </c>
      <c r="E598" s="27">
        <v>21603.085338017903</v>
      </c>
      <c r="F598" s="51">
        <f>VLOOKUP(A598,'Munka4 (2)'!$B$4:$AW$195,B598-1967,0)</f>
        <v>63.829969266615748</v>
      </c>
    </row>
    <row r="599" spans="1:6" ht="20" x14ac:dyDescent="0.25">
      <c r="A599" s="48" t="s">
        <v>605</v>
      </c>
      <c r="B599" s="51">
        <v>1972</v>
      </c>
      <c r="C599" s="20" t="s">
        <v>390</v>
      </c>
      <c r="D599" s="20">
        <v>60609153</v>
      </c>
      <c r="E599" s="24">
        <v>3030.4325100000001</v>
      </c>
      <c r="F599" s="51">
        <f>VLOOKUP(A599,'Munka4 (2)'!$B$4:$AW$195,B599-1967,0)</f>
        <v>29.275639999999999</v>
      </c>
    </row>
    <row r="600" spans="1:6" ht="30" x14ac:dyDescent="0.25">
      <c r="A600" s="46" t="s">
        <v>592</v>
      </c>
      <c r="B600" s="51">
        <v>1972</v>
      </c>
      <c r="C600" s="20" t="s">
        <v>392</v>
      </c>
      <c r="D600" s="20">
        <v>37445392</v>
      </c>
      <c r="E600" s="31">
        <v>50</v>
      </c>
      <c r="F600" s="51">
        <f>VLOOKUP(A600,'Munka4 (2)'!$B$4:$AW$195,B600-1967,0)</f>
        <v>11.71875</v>
      </c>
    </row>
    <row r="601" spans="1:6" ht="20" x14ac:dyDescent="0.25">
      <c r="A601" s="48" t="s">
        <v>606</v>
      </c>
      <c r="B601" s="51">
        <v>1972</v>
      </c>
      <c r="C601" s="20" t="s">
        <v>413</v>
      </c>
      <c r="D601" s="20">
        <v>298444215</v>
      </c>
      <c r="E601" s="24">
        <v>6109.92587</v>
      </c>
      <c r="F601" s="51">
        <f>VLOOKUP(A601,'Munka4 (2)'!$B$4:$AW$195,B601-1967,0)</f>
        <v>40.89716</v>
      </c>
    </row>
    <row r="602" spans="1:6" ht="30" x14ac:dyDescent="0.25">
      <c r="A602" s="48" t="s">
        <v>612</v>
      </c>
      <c r="B602" s="51">
        <v>1972</v>
      </c>
      <c r="C602" s="20" t="s">
        <v>394</v>
      </c>
      <c r="D602" s="20">
        <v>108605</v>
      </c>
      <c r="E602" s="25">
        <v>4040.7894700000002</v>
      </c>
      <c r="F602" s="51">
        <f>VLOOKUP(A602,'Munka4 (2)'!$B$4:$AW$195,B602-1967,0)</f>
        <v>74.267789635481265</v>
      </c>
    </row>
    <row r="603" spans="1:6" ht="30" x14ac:dyDescent="0.25">
      <c r="A603" s="46" t="s">
        <v>607</v>
      </c>
      <c r="B603" s="51">
        <v>1972</v>
      </c>
      <c r="C603" s="20" t="s">
        <v>394</v>
      </c>
      <c r="D603" s="20">
        <v>3431932</v>
      </c>
      <c r="E603" s="24">
        <v>775.99393999999995</v>
      </c>
      <c r="F603" s="51">
        <f>VLOOKUP(A603,'Munka4 (2)'!$B$4:$AW$195,B603-1967,0)</f>
        <v>39.363743238501456</v>
      </c>
    </row>
    <row r="604" spans="1:6" ht="30" x14ac:dyDescent="0.25">
      <c r="A604" s="46" t="s">
        <v>608</v>
      </c>
      <c r="B604" s="51">
        <v>1972</v>
      </c>
      <c r="C604" s="20" t="s">
        <v>398</v>
      </c>
      <c r="D604" s="20">
        <v>27307134</v>
      </c>
      <c r="E604" s="27">
        <v>662.17371028404705</v>
      </c>
      <c r="F604" s="51">
        <f>VLOOKUP(A604,'Munka4 (2)'!$B$4:$AW$195,B604-1967,0)</f>
        <v>39.817178999999982</v>
      </c>
    </row>
    <row r="605" spans="1:6" x14ac:dyDescent="0.25">
      <c r="A605" s="46" t="s">
        <v>609</v>
      </c>
      <c r="B605" s="51">
        <v>1972</v>
      </c>
      <c r="C605" s="20" t="s">
        <v>388</v>
      </c>
      <c r="D605" s="20">
        <v>208869</v>
      </c>
      <c r="E605" s="27">
        <v>717.62405432936066</v>
      </c>
      <c r="F605" s="51">
        <f>VLOOKUP(A605,'Munka4 (2)'!$B$4:$AW$195,B605-1967,0)</f>
        <v>36.214439999999946</v>
      </c>
    </row>
    <row r="606" spans="1:6" ht="30" x14ac:dyDescent="0.25">
      <c r="A606" s="46" t="s">
        <v>610</v>
      </c>
      <c r="B606" s="51">
        <v>1972</v>
      </c>
      <c r="C606" s="20" t="s">
        <v>394</v>
      </c>
      <c r="D606" s="20">
        <v>25730435</v>
      </c>
      <c r="E606" s="25">
        <v>1295.9714100000001</v>
      </c>
      <c r="F606" s="51">
        <f>VLOOKUP(A606,'Munka4 (2)'!$B$4:$AW$195,B606-1967,0)</f>
        <v>18.557124381533185</v>
      </c>
    </row>
    <row r="607" spans="1:6" ht="30" x14ac:dyDescent="0.25">
      <c r="A607" s="48" t="s">
        <v>611</v>
      </c>
      <c r="B607" s="51">
        <v>1972</v>
      </c>
      <c r="C607" s="20" t="s">
        <v>382</v>
      </c>
      <c r="D607" s="20">
        <v>84402966</v>
      </c>
      <c r="E607" s="27">
        <v>338.36589181146701</v>
      </c>
      <c r="F607" s="51">
        <f>VLOOKUP(A607,'Munka4 (2)'!$B$4:$AW$195,B607-1967,0)</f>
        <v>36.054438542510127</v>
      </c>
    </row>
    <row r="608" spans="1:6" x14ac:dyDescent="0.25">
      <c r="A608" s="46" t="s">
        <v>616</v>
      </c>
      <c r="B608" s="51">
        <v>1972</v>
      </c>
      <c r="C608" s="20" t="s">
        <v>405</v>
      </c>
      <c r="D608" s="20">
        <v>21456188</v>
      </c>
      <c r="E608" s="31">
        <v>100</v>
      </c>
      <c r="F608" s="51">
        <f>VLOOKUP(A608,'Munka4 (2)'!$B$4:$AW$195,B608-1967,0)</f>
        <v>28.216804000000081</v>
      </c>
    </row>
    <row r="609" spans="1:6" ht="30" x14ac:dyDescent="0.25">
      <c r="A609" s="46" t="s">
        <v>617</v>
      </c>
      <c r="B609" s="51">
        <v>1972</v>
      </c>
      <c r="C609" s="20" t="s">
        <v>392</v>
      </c>
      <c r="D609" s="20">
        <v>11502010</v>
      </c>
      <c r="E609" s="25">
        <v>417.56418000000002</v>
      </c>
      <c r="F609" s="51">
        <f>VLOOKUP(A609,'Munka4 (2)'!$B$4:$AW$195,B609-1967,0)</f>
        <v>14.705880000000001</v>
      </c>
    </row>
    <row r="610" spans="1:6" ht="30" x14ac:dyDescent="0.25">
      <c r="A610" s="46" t="s">
        <v>618</v>
      </c>
      <c r="B610" s="51">
        <v>1972</v>
      </c>
      <c r="C610" s="20" t="s">
        <v>392</v>
      </c>
      <c r="D610" s="20">
        <v>12236805</v>
      </c>
      <c r="E610" s="24">
        <v>480.45567999999997</v>
      </c>
      <c r="F610" s="51">
        <f>VLOOKUP(A610,'Munka4 (2)'!$B$4:$AW$195,B610-1967,0)</f>
        <v>20.775256240896397</v>
      </c>
    </row>
    <row r="611" spans="1:6" ht="30" x14ac:dyDescent="0.25">
      <c r="A611" s="46" t="s">
        <v>381</v>
      </c>
      <c r="B611" s="51">
        <v>1973</v>
      </c>
      <c r="C611" s="20" t="s">
        <v>382</v>
      </c>
      <c r="D611" s="20">
        <v>31056997</v>
      </c>
      <c r="E611" s="24">
        <v>144.17393999999999</v>
      </c>
      <c r="F611" s="51">
        <f>VLOOKUP(A611,'Munka4 (2)'!$B$4:$AW$195,B611-1967,0)</f>
        <v>9.9867699999999999</v>
      </c>
    </row>
    <row r="612" spans="1:6" ht="20" x14ac:dyDescent="0.25">
      <c r="A612" s="46" t="s">
        <v>383</v>
      </c>
      <c r="B612" s="51">
        <v>1973</v>
      </c>
      <c r="C612" s="20" t="s">
        <v>384</v>
      </c>
      <c r="D612" s="20">
        <v>3581655</v>
      </c>
      <c r="E612" s="27">
        <v>539.15422423192649</v>
      </c>
      <c r="F612" s="51">
        <f>VLOOKUP(A612,'Munka4 (2)'!$B$4:$AW$195,B612-1967,0)</f>
        <v>30.889759999999999</v>
      </c>
    </row>
    <row r="613" spans="1:6" ht="20" x14ac:dyDescent="0.25">
      <c r="A613" s="46" t="s">
        <v>385</v>
      </c>
      <c r="B613" s="51">
        <v>1973</v>
      </c>
      <c r="C613" s="20" t="s">
        <v>386</v>
      </c>
      <c r="D613" s="20">
        <v>32930091</v>
      </c>
      <c r="E613" s="24">
        <v>551.43444999999997</v>
      </c>
      <c r="F613" s="51">
        <f>VLOOKUP(A613,'Munka4 (2)'!$B$4:$AW$195,B613-1967,0)</f>
        <v>24.399190000000001</v>
      </c>
    </row>
    <row r="614" spans="1:6" ht="20" x14ac:dyDescent="0.25">
      <c r="A614" s="46" t="s">
        <v>389</v>
      </c>
      <c r="B614" s="51">
        <v>1973</v>
      </c>
      <c r="C614" s="20" t="s">
        <v>390</v>
      </c>
      <c r="D614" s="20">
        <v>71201</v>
      </c>
      <c r="E614" s="24">
        <v>5343.1183300000002</v>
      </c>
      <c r="F614" s="51">
        <f>VLOOKUP(A614,'Munka4 (2)'!$B$4:$AW$195,B614-1967,0)</f>
        <v>50.047604483857576</v>
      </c>
    </row>
    <row r="615" spans="1:6" ht="30" x14ac:dyDescent="0.25">
      <c r="A615" s="46" t="s">
        <v>391</v>
      </c>
      <c r="B615" s="51">
        <v>1973</v>
      </c>
      <c r="C615" s="20" t="s">
        <v>392</v>
      </c>
      <c r="D615" s="20">
        <v>12127071</v>
      </c>
      <c r="E615" s="27">
        <v>426.32967787017697</v>
      </c>
      <c r="F615" s="51">
        <f>VLOOKUP(A615,'Munka4 (2)'!$B$4:$AW$195,B615-1967,0)</f>
        <v>39.124069117647139</v>
      </c>
    </row>
    <row r="616" spans="1:6" ht="30" x14ac:dyDescent="0.25">
      <c r="A616" s="47" t="s">
        <v>395</v>
      </c>
      <c r="B616" s="51">
        <v>1973</v>
      </c>
      <c r="C616" s="20" t="s">
        <v>394</v>
      </c>
      <c r="D616" s="20">
        <v>69108</v>
      </c>
      <c r="E616" s="31">
        <v>100</v>
      </c>
      <c r="F616" s="51">
        <f>VLOOKUP(A616,'Munka4 (2)'!$B$4:$AW$195,B616-1967,0)</f>
        <v>84.886686258966066</v>
      </c>
    </row>
    <row r="617" spans="1:6" ht="30" x14ac:dyDescent="0.25">
      <c r="A617" s="46" t="s">
        <v>396</v>
      </c>
      <c r="B617" s="51">
        <v>1973</v>
      </c>
      <c r="C617" s="20" t="s">
        <v>394</v>
      </c>
      <c r="D617" s="20">
        <v>39921833</v>
      </c>
      <c r="E617" s="24">
        <v>2083.9722200000001</v>
      </c>
      <c r="F617" s="51">
        <f>VLOOKUP(A617,'Munka4 (2)'!$B$4:$AW$195,B617-1967,0)</f>
        <v>49.893709999999999</v>
      </c>
    </row>
    <row r="618" spans="1:6" ht="30" x14ac:dyDescent="0.25">
      <c r="A618" s="46" t="s">
        <v>397</v>
      </c>
      <c r="B618" s="51">
        <v>1973</v>
      </c>
      <c r="C618" s="20" t="s">
        <v>398</v>
      </c>
      <c r="D618" s="20">
        <v>2976372</v>
      </c>
      <c r="E618" s="27">
        <v>360.92431304892671</v>
      </c>
      <c r="F618" s="51">
        <f>VLOOKUP(A618,'Munka4 (2)'!$B$4:$AW$195,B618-1967,0)</f>
        <v>58.957249003862728</v>
      </c>
    </row>
    <row r="619" spans="1:6" ht="30" x14ac:dyDescent="0.25">
      <c r="A619" s="46" t="s">
        <v>399</v>
      </c>
      <c r="B619" s="51">
        <v>1973</v>
      </c>
      <c r="C619" s="20" t="s">
        <v>394</v>
      </c>
      <c r="D619" s="20">
        <v>71891</v>
      </c>
      <c r="E619" s="27">
        <v>4170.8062445889227</v>
      </c>
      <c r="F619" s="51">
        <f>VLOOKUP(A619,'Munka4 (2)'!$B$4:$AW$195,B619-1967,0)</f>
        <v>50.333240490196204</v>
      </c>
    </row>
    <row r="620" spans="1:6" x14ac:dyDescent="0.25">
      <c r="A620" s="46" t="s">
        <v>400</v>
      </c>
      <c r="B620" s="51">
        <v>1973</v>
      </c>
      <c r="C620" s="20" t="s">
        <v>388</v>
      </c>
      <c r="D620" s="20">
        <v>20264082</v>
      </c>
      <c r="E620" s="25">
        <v>4759.9896200000003</v>
      </c>
      <c r="F620" s="51">
        <f>VLOOKUP(A620,'Munka4 (2)'!$B$4:$AW$195,B620-1967,0)</f>
        <v>42.892769999999999</v>
      </c>
    </row>
    <row r="621" spans="1:6" ht="20" x14ac:dyDescent="0.25">
      <c r="A621" s="46" t="s">
        <v>401</v>
      </c>
      <c r="B621" s="51">
        <v>1973</v>
      </c>
      <c r="C621" s="20" t="s">
        <v>390</v>
      </c>
      <c r="D621" s="20">
        <v>8192880</v>
      </c>
      <c r="E621" s="24">
        <v>3881.3497200000002</v>
      </c>
      <c r="F621" s="51">
        <f>VLOOKUP(A621,'Munka4 (2)'!$B$4:$AW$195,B621-1967,0)</f>
        <v>24.241949999999999</v>
      </c>
    </row>
    <row r="622" spans="1:6" ht="30" x14ac:dyDescent="0.25">
      <c r="A622" s="46" t="s">
        <v>402</v>
      </c>
      <c r="B622" s="51">
        <v>1973</v>
      </c>
      <c r="C622" s="20" t="s">
        <v>398</v>
      </c>
      <c r="D622" s="20">
        <v>7961619</v>
      </c>
      <c r="E622" s="27">
        <v>878.98433065404606</v>
      </c>
      <c r="F622" s="51">
        <f>VLOOKUP(A622,'Munka4 (2)'!$B$4:$AW$195,B622-1967,0)</f>
        <v>54.847624166666677</v>
      </c>
    </row>
    <row r="623" spans="1:6" ht="14.5" x14ac:dyDescent="0.35">
      <c r="A623" s="46" t="s">
        <v>620</v>
      </c>
      <c r="B623" s="51">
        <v>1973</v>
      </c>
      <c r="C623" s="42" t="s">
        <v>394</v>
      </c>
      <c r="D623" s="29">
        <v>392718</v>
      </c>
      <c r="E623" s="24">
        <v>3696.6427699999999</v>
      </c>
      <c r="F623" s="51">
        <f>VLOOKUP(A623,'Munka4 (2)'!$B$4:$AW$195,B623-1967,0)</f>
        <v>70</v>
      </c>
    </row>
    <row r="624" spans="1:6" x14ac:dyDescent="0.25">
      <c r="A624" s="46" t="s">
        <v>404</v>
      </c>
      <c r="B624" s="51">
        <v>1973</v>
      </c>
      <c r="C624" s="20" t="s">
        <v>405</v>
      </c>
      <c r="D624" s="20">
        <v>698585</v>
      </c>
      <c r="E624" s="27">
        <v>6792.7058619887102</v>
      </c>
      <c r="F624" s="51">
        <f>VLOOKUP(A624,'Munka4 (2)'!$B$4:$AW$195,B624-1967,0)</f>
        <v>51.533740000000002</v>
      </c>
    </row>
    <row r="625" spans="1:6" ht="30" x14ac:dyDescent="0.25">
      <c r="A625" s="46" t="s">
        <v>406</v>
      </c>
      <c r="B625" s="51">
        <v>1973</v>
      </c>
      <c r="C625" s="20" t="s">
        <v>382</v>
      </c>
      <c r="D625" s="20">
        <v>147365352</v>
      </c>
      <c r="E625" s="24">
        <v>117.78191</v>
      </c>
      <c r="F625" s="51">
        <f>VLOOKUP(A625,'Munka4 (2)'!$B$4:$AW$195,B625-1967,0)</f>
        <v>8.6898800000000005</v>
      </c>
    </row>
    <row r="626" spans="1:6" ht="30" x14ac:dyDescent="0.25">
      <c r="A626" s="46" t="s">
        <v>407</v>
      </c>
      <c r="B626" s="51">
        <v>1973</v>
      </c>
      <c r="C626" s="20" t="s">
        <v>394</v>
      </c>
      <c r="D626" s="20">
        <v>279912</v>
      </c>
      <c r="E626" s="27">
        <v>1995.4916044129059</v>
      </c>
      <c r="F626" s="51">
        <f>VLOOKUP(A626,'Munka4 (2)'!$B$4:$AW$195,B626-1967,0)</f>
        <v>41.252098233765992</v>
      </c>
    </row>
    <row r="627" spans="1:6" ht="30" x14ac:dyDescent="0.25">
      <c r="A627" s="46" t="s">
        <v>408</v>
      </c>
      <c r="B627" s="51">
        <v>1973</v>
      </c>
      <c r="C627" s="20" t="s">
        <v>398</v>
      </c>
      <c r="D627" s="20">
        <v>10293011</v>
      </c>
      <c r="E627" s="27">
        <v>813.44958878722537</v>
      </c>
      <c r="F627" s="51">
        <f>VLOOKUP(A627,'Munka4 (2)'!$B$4:$AW$195,B627-1967,0)</f>
        <v>62.311687892156783</v>
      </c>
    </row>
    <row r="628" spans="1:6" ht="20" x14ac:dyDescent="0.25">
      <c r="A628" s="46" t="s">
        <v>409</v>
      </c>
      <c r="B628" s="51">
        <v>1973</v>
      </c>
      <c r="C628" s="20" t="s">
        <v>390</v>
      </c>
      <c r="D628" s="20">
        <v>10379067</v>
      </c>
      <c r="E628" s="25">
        <v>4927.2005900000004</v>
      </c>
      <c r="F628" s="51">
        <f>VLOOKUP(A628,'Munka4 (2)'!$B$4:$AW$195,B628-1967,0)</f>
        <v>30.910160000000001</v>
      </c>
    </row>
    <row r="629" spans="1:6" ht="30" x14ac:dyDescent="0.25">
      <c r="A629" s="46" t="s">
        <v>410</v>
      </c>
      <c r="B629" s="51">
        <v>1973</v>
      </c>
      <c r="C629" s="20" t="s">
        <v>394</v>
      </c>
      <c r="D629" s="20">
        <v>287730</v>
      </c>
      <c r="E629" s="24">
        <v>605.93344000000002</v>
      </c>
      <c r="F629" s="51">
        <f>VLOOKUP(A629,'Munka4 (2)'!$B$4:$AW$195,B629-1967,0)</f>
        <v>68.627449999999996</v>
      </c>
    </row>
    <row r="630" spans="1:6" ht="30" x14ac:dyDescent="0.25">
      <c r="A630" s="46" t="s">
        <v>411</v>
      </c>
      <c r="B630" s="51">
        <v>1973</v>
      </c>
      <c r="C630" s="20" t="s">
        <v>392</v>
      </c>
      <c r="D630" s="20">
        <v>7862944</v>
      </c>
      <c r="E630" s="25">
        <v>162.17493999999999</v>
      </c>
      <c r="F630" s="51">
        <f>VLOOKUP(A630,'Munka4 (2)'!$B$4:$AW$195,B630-1967,0)</f>
        <v>12.244899999999999</v>
      </c>
    </row>
    <row r="631" spans="1:6" ht="20" x14ac:dyDescent="0.25">
      <c r="A631" s="46" t="s">
        <v>412</v>
      </c>
      <c r="B631" s="51">
        <v>1973</v>
      </c>
      <c r="C631" s="20" t="s">
        <v>413</v>
      </c>
      <c r="D631" s="20">
        <v>65773</v>
      </c>
      <c r="E631" s="24">
        <v>5009.2936799999998</v>
      </c>
      <c r="F631" s="51">
        <f>VLOOKUP(A631,'Munka4 (2)'!$B$4:$AW$195,B631-1967,0)</f>
        <v>56.762694684684675</v>
      </c>
    </row>
    <row r="632" spans="1:6" ht="30" x14ac:dyDescent="0.25">
      <c r="A632" s="46" t="s">
        <v>414</v>
      </c>
      <c r="B632" s="51">
        <v>1973</v>
      </c>
      <c r="C632" s="20" t="s">
        <v>382</v>
      </c>
      <c r="D632" s="20">
        <v>2279723</v>
      </c>
      <c r="E632" s="27">
        <v>172.7688425460874</v>
      </c>
      <c r="F632" s="51">
        <f>VLOOKUP(A632,'Munka4 (2)'!$B$4:$AW$195,B632-1967,0)</f>
        <v>15.229368278805168</v>
      </c>
    </row>
    <row r="633" spans="1:6" ht="30" x14ac:dyDescent="0.25">
      <c r="A633" s="48" t="s">
        <v>415</v>
      </c>
      <c r="B633" s="51">
        <v>1973</v>
      </c>
      <c r="C633" s="20" t="s">
        <v>394</v>
      </c>
      <c r="D633" s="20">
        <v>8989046</v>
      </c>
      <c r="E633" s="24">
        <v>263.21055999999999</v>
      </c>
      <c r="F633" s="51" t="e">
        <f>VLOOKUP(A633,'Munka4 (2)'!$B$4:$AW$195,B633-1967,0)</f>
        <v>#N/A</v>
      </c>
    </row>
    <row r="634" spans="1:6" ht="20" x14ac:dyDescent="0.25">
      <c r="A634" s="47" t="s">
        <v>416</v>
      </c>
      <c r="B634" s="51">
        <v>1973</v>
      </c>
      <c r="C634" s="20" t="s">
        <v>384</v>
      </c>
      <c r="D634" s="20">
        <v>4498976</v>
      </c>
      <c r="E634" s="34">
        <v>370.09477314788813</v>
      </c>
      <c r="F634" s="51">
        <f>VLOOKUP(A634,'Munka4 (2)'!$B$4:$AW$195,B634-1967,0)</f>
        <v>50.302097222222187</v>
      </c>
    </row>
    <row r="635" spans="1:6" ht="30" x14ac:dyDescent="0.25">
      <c r="A635" s="46" t="s">
        <v>417</v>
      </c>
      <c r="B635" s="51">
        <v>1973</v>
      </c>
      <c r="C635" s="20" t="s">
        <v>392</v>
      </c>
      <c r="D635" s="20">
        <v>1639833</v>
      </c>
      <c r="E635" s="24">
        <v>319.04266999999999</v>
      </c>
      <c r="F635" s="51">
        <f>VLOOKUP(A635,'Munka4 (2)'!$B$4:$AW$195,B635-1967,0)</f>
        <v>36.396167410236728</v>
      </c>
    </row>
    <row r="636" spans="1:6" ht="30" x14ac:dyDescent="0.25">
      <c r="A636" s="46" t="s">
        <v>418</v>
      </c>
      <c r="B636" s="51">
        <v>1973</v>
      </c>
      <c r="C636" s="20" t="s">
        <v>394</v>
      </c>
      <c r="D636" s="20">
        <v>188078227</v>
      </c>
      <c r="E636" s="25">
        <v>767.30984999999998</v>
      </c>
      <c r="F636" s="51">
        <f>VLOOKUP(A636,'Munka4 (2)'!$B$4:$AW$195,B636-1967,0)</f>
        <v>51.036050000000003</v>
      </c>
    </row>
    <row r="637" spans="1:6" ht="30" x14ac:dyDescent="0.25">
      <c r="A637" s="48" t="s">
        <v>420</v>
      </c>
      <c r="B637" s="51">
        <v>1973</v>
      </c>
      <c r="C637" s="20" t="s">
        <v>382</v>
      </c>
      <c r="D637" s="20">
        <v>379444</v>
      </c>
      <c r="E637" s="25">
        <v>2924.97318</v>
      </c>
      <c r="F637" s="51">
        <f>VLOOKUP(A637,'Munka4 (2)'!$B$4:$AW$195,B637-1967,0)</f>
        <v>39.756912669669646</v>
      </c>
    </row>
    <row r="638" spans="1:6" ht="20" x14ac:dyDescent="0.25">
      <c r="A638" s="46" t="s">
        <v>421</v>
      </c>
      <c r="B638" s="51">
        <v>1973</v>
      </c>
      <c r="C638" s="20" t="s">
        <v>384</v>
      </c>
      <c r="D638" s="20">
        <v>7385367</v>
      </c>
      <c r="E638" s="27">
        <v>2154.6149357443701</v>
      </c>
      <c r="F638" s="51">
        <f>VLOOKUP(A638,'Munka4 (2)'!$B$4:$AW$195,B638-1967,0)</f>
        <v>52.063200000000002</v>
      </c>
    </row>
    <row r="639" spans="1:6" ht="30" x14ac:dyDescent="0.25">
      <c r="A639" s="46" t="s">
        <v>422</v>
      </c>
      <c r="B639" s="51">
        <v>1973</v>
      </c>
      <c r="C639" s="20" t="s">
        <v>392</v>
      </c>
      <c r="D639" s="20">
        <v>13902972</v>
      </c>
      <c r="E639" s="25">
        <v>113.78046999999999</v>
      </c>
      <c r="F639" s="51">
        <f>VLOOKUP(A639,'Munka4 (2)'!$B$4:$AW$195,B639-1967,0)</f>
        <v>2.3164900000000017</v>
      </c>
    </row>
    <row r="640" spans="1:6" ht="30" x14ac:dyDescent="0.25">
      <c r="A640" s="46" t="s">
        <v>424</v>
      </c>
      <c r="B640" s="51">
        <v>1973</v>
      </c>
      <c r="C640" s="20" t="s">
        <v>392</v>
      </c>
      <c r="D640" s="20">
        <v>8090068</v>
      </c>
      <c r="E640" s="24">
        <v>84.941090000000003</v>
      </c>
      <c r="F640" s="51">
        <f>VLOOKUP(A640,'Munka4 (2)'!$B$4:$AW$195,B640-1967,0)</f>
        <v>5.6410299999999998</v>
      </c>
    </row>
    <row r="641" spans="1:6" ht="30" x14ac:dyDescent="0.25">
      <c r="A641" s="46" t="s">
        <v>425</v>
      </c>
      <c r="B641" s="51">
        <v>1973</v>
      </c>
      <c r="C641" s="20" t="s">
        <v>382</v>
      </c>
      <c r="D641" s="20">
        <v>13881427</v>
      </c>
      <c r="E641" s="25">
        <v>93.993759999999995</v>
      </c>
      <c r="F641" s="51">
        <f>VLOOKUP(A641,'Munka4 (2)'!$B$4:$AW$195,B641-1967,0)</f>
        <v>14.43038</v>
      </c>
    </row>
    <row r="642" spans="1:6" ht="30" x14ac:dyDescent="0.25">
      <c r="A642" s="46" t="s">
        <v>426</v>
      </c>
      <c r="B642" s="51">
        <v>1973</v>
      </c>
      <c r="C642" s="20" t="s">
        <v>392</v>
      </c>
      <c r="D642" s="20">
        <v>17340702</v>
      </c>
      <c r="E642" s="24">
        <v>240.00516999999999</v>
      </c>
      <c r="F642" s="51">
        <f>VLOOKUP(A642,'Munka4 (2)'!$B$4:$AW$195,B642-1967,0)</f>
        <v>9.5918399999999995</v>
      </c>
    </row>
    <row r="643" spans="1:6" ht="20" x14ac:dyDescent="0.25">
      <c r="A643" s="46" t="s">
        <v>427</v>
      </c>
      <c r="B643" s="51">
        <v>1973</v>
      </c>
      <c r="C643" s="20" t="s">
        <v>413</v>
      </c>
      <c r="D643" s="20">
        <v>33098932</v>
      </c>
      <c r="E643" s="25">
        <v>5870.6005599999999</v>
      </c>
      <c r="F643" s="51">
        <f>VLOOKUP(A643,'Munka4 (2)'!$B$4:$AW$195,B643-1967,0)</f>
        <v>36.846780000000003</v>
      </c>
    </row>
    <row r="644" spans="1:6" ht="30" x14ac:dyDescent="0.25">
      <c r="A644" s="48" t="s">
        <v>428</v>
      </c>
      <c r="B644" s="51">
        <v>1973</v>
      </c>
      <c r="C644" s="20" t="s">
        <v>392</v>
      </c>
      <c r="D644" s="20">
        <v>420979</v>
      </c>
      <c r="E644" s="27">
        <v>117.30915270261175</v>
      </c>
      <c r="F644" s="51" t="e">
        <f>VLOOKUP(A644,'Munka4 (2)'!$B$4:$AW$195,B644-1967,0)</f>
        <v>#N/A</v>
      </c>
    </row>
    <row r="645" spans="1:6" ht="30" x14ac:dyDescent="0.25">
      <c r="A645" s="47" t="s">
        <v>430</v>
      </c>
      <c r="B645" s="51">
        <v>1973</v>
      </c>
      <c r="C645" s="20" t="s">
        <v>392</v>
      </c>
      <c r="D645" s="20">
        <v>4303356</v>
      </c>
      <c r="E645" s="24">
        <v>139.97390999999999</v>
      </c>
      <c r="F645" s="51">
        <f>VLOOKUP(A645,'Munka4 (2)'!$B$4:$AW$195,B645-1967,0)</f>
        <v>3.981351522048385</v>
      </c>
    </row>
    <row r="646" spans="1:6" ht="30" x14ac:dyDescent="0.25">
      <c r="A646" s="46" t="s">
        <v>431</v>
      </c>
      <c r="B646" s="51">
        <v>1973</v>
      </c>
      <c r="C646" s="20" t="s">
        <v>392</v>
      </c>
      <c r="D646" s="20">
        <v>9944201</v>
      </c>
      <c r="E646" s="25">
        <v>165.57799</v>
      </c>
      <c r="F646" s="51">
        <f>VLOOKUP(A646,'Munka4 (2)'!$B$4:$AW$195,B646-1967,0)</f>
        <v>12.903230000000001</v>
      </c>
    </row>
    <row r="647" spans="1:6" ht="20" x14ac:dyDescent="0.35">
      <c r="A647" s="46" t="s">
        <v>621</v>
      </c>
      <c r="B647" s="51">
        <v>1973</v>
      </c>
      <c r="C647" s="42" t="s">
        <v>390</v>
      </c>
      <c r="D647" s="29">
        <v>163857</v>
      </c>
      <c r="E647" s="27">
        <v>23760.819258587202</v>
      </c>
      <c r="F647" s="51" t="e">
        <f>VLOOKUP(A647,'Munka4 (2)'!$B$4:$AW$195,B647-1967,0)</f>
        <v>#N/A</v>
      </c>
    </row>
    <row r="648" spans="1:6" ht="30" x14ac:dyDescent="0.25">
      <c r="A648" s="46" t="s">
        <v>432</v>
      </c>
      <c r="B648" s="51">
        <v>1973</v>
      </c>
      <c r="C648" s="20" t="s">
        <v>394</v>
      </c>
      <c r="D648" s="20">
        <v>16134219</v>
      </c>
      <c r="E648" s="25">
        <v>1624.5506700000001</v>
      </c>
      <c r="F648" s="51">
        <f>VLOOKUP(A648,'Munka4 (2)'!$B$4:$AW$195,B648-1967,0)</f>
        <v>44.348880000000001</v>
      </c>
    </row>
    <row r="649" spans="1:6" ht="30" x14ac:dyDescent="0.25">
      <c r="A649" s="46" t="s">
        <v>433</v>
      </c>
      <c r="B649" s="51">
        <v>1973</v>
      </c>
      <c r="C649" s="20" t="s">
        <v>382</v>
      </c>
      <c r="D649" s="20">
        <v>1313973713</v>
      </c>
      <c r="E649" s="24">
        <v>155.07844</v>
      </c>
      <c r="F649" s="51">
        <f>VLOOKUP(A649,'Munka4 (2)'!$B$4:$AW$195,B649-1967,0)</f>
        <v>26.309520093239826</v>
      </c>
    </row>
    <row r="650" spans="1:6" ht="30" x14ac:dyDescent="0.25">
      <c r="A650" s="48" t="s">
        <v>483</v>
      </c>
      <c r="B650" s="51">
        <v>1973</v>
      </c>
      <c r="C650" s="20" t="s">
        <v>382</v>
      </c>
      <c r="D650" s="20">
        <v>6940432</v>
      </c>
      <c r="E650" s="25">
        <v>1893.1812399999999</v>
      </c>
      <c r="F650" s="51">
        <f>VLOOKUP(A650,'Munka4 (2)'!$B$4:$AW$195,B650-1967,0)</f>
        <v>34.167180000000002</v>
      </c>
    </row>
    <row r="651" spans="1:6" ht="30" x14ac:dyDescent="0.25">
      <c r="A651" s="48" t="s">
        <v>514</v>
      </c>
      <c r="B651" s="51">
        <v>1973</v>
      </c>
      <c r="C651" s="20" t="s">
        <v>382</v>
      </c>
      <c r="D651" s="20">
        <v>453125</v>
      </c>
      <c r="E651" s="34">
        <v>3857.5784005273435</v>
      </c>
      <c r="F651" s="51">
        <f>VLOOKUP(A651,'Munka4 (2)'!$B$4:$AW$195,B651-1967,0)</f>
        <v>19.599409999999999</v>
      </c>
    </row>
    <row r="652" spans="1:6" ht="30" x14ac:dyDescent="0.25">
      <c r="A652" s="46" t="s">
        <v>434</v>
      </c>
      <c r="B652" s="51">
        <v>1973</v>
      </c>
      <c r="C652" s="20" t="s">
        <v>394</v>
      </c>
      <c r="D652" s="20">
        <v>43593035</v>
      </c>
      <c r="E652" s="25">
        <v>435.73349000000002</v>
      </c>
      <c r="F652" s="51">
        <f>VLOOKUP(A652,'Munka4 (2)'!$B$4:$AW$195,B652-1967,0)</f>
        <v>47.299906381241556</v>
      </c>
    </row>
    <row r="653" spans="1:6" ht="30" x14ac:dyDescent="0.25">
      <c r="A653" s="46" t="s">
        <v>435</v>
      </c>
      <c r="B653" s="51">
        <v>1973</v>
      </c>
      <c r="C653" s="20" t="s">
        <v>392</v>
      </c>
      <c r="D653" s="20">
        <v>690948</v>
      </c>
      <c r="E653" s="27">
        <v>170.03260229913576</v>
      </c>
      <c r="F653" s="51">
        <f>VLOOKUP(A653,'Munka4 (2)'!$B$4:$AW$195,B653-1967,0)</f>
        <v>48.780490000000114</v>
      </c>
    </row>
    <row r="654" spans="1:6" ht="30" x14ac:dyDescent="0.35">
      <c r="A654" s="37" t="s">
        <v>436</v>
      </c>
      <c r="B654" s="51">
        <v>1973</v>
      </c>
      <c r="C654" s="20" t="s">
        <v>392</v>
      </c>
      <c r="D654" s="20">
        <v>62660551</v>
      </c>
      <c r="E654" s="25">
        <v>370.18723999999997</v>
      </c>
      <c r="F654" s="51">
        <f>VLOOKUP(A654,'Munka4 (2)'!$B$4:$AW$195,B654-1967,0)</f>
        <v>4.2485499999999936</v>
      </c>
    </row>
    <row r="655" spans="1:6" ht="30" x14ac:dyDescent="0.25">
      <c r="A655" s="46" t="s">
        <v>439</v>
      </c>
      <c r="B655" s="51">
        <v>1973</v>
      </c>
      <c r="C655" s="20" t="s">
        <v>394</v>
      </c>
      <c r="D655" s="20">
        <v>4075261</v>
      </c>
      <c r="E655" s="25">
        <v>766.08831999999995</v>
      </c>
      <c r="F655" s="51">
        <f>VLOOKUP(A655,'Munka4 (2)'!$B$4:$AW$195,B655-1967,0)</f>
        <v>58.666821166666637</v>
      </c>
    </row>
    <row r="656" spans="1:6" ht="30" x14ac:dyDescent="0.25">
      <c r="A656" s="48" t="s">
        <v>440</v>
      </c>
      <c r="B656" s="51">
        <v>1973</v>
      </c>
      <c r="C656" s="20" t="s">
        <v>392</v>
      </c>
      <c r="D656" s="20">
        <v>17654843</v>
      </c>
      <c r="E656" s="24">
        <v>416.58407</v>
      </c>
      <c r="F656" s="51" t="e">
        <f>VLOOKUP(A656,'Munka4 (2)'!$B$4:$AW$195,B656-1967,0)</f>
        <v>#N/A</v>
      </c>
    </row>
    <row r="657" spans="1:6" ht="20" x14ac:dyDescent="0.25">
      <c r="A657" s="46" t="s">
        <v>441</v>
      </c>
      <c r="B657" s="51">
        <v>1973</v>
      </c>
      <c r="C657" s="20" t="s">
        <v>384</v>
      </c>
      <c r="D657" s="20">
        <v>4494749</v>
      </c>
      <c r="E657" s="27">
        <v>3737.4663240614609</v>
      </c>
      <c r="F657" s="51">
        <f>VLOOKUP(A657,'Munka4 (2)'!$B$4:$AW$195,B657-1967,0)</f>
        <v>46.591507430830006</v>
      </c>
    </row>
    <row r="658" spans="1:6" ht="30" x14ac:dyDescent="0.25">
      <c r="A658" s="46" t="s">
        <v>442</v>
      </c>
      <c r="B658" s="51">
        <v>1973</v>
      </c>
      <c r="C658" s="20" t="s">
        <v>394</v>
      </c>
      <c r="D658" s="20">
        <v>11382820</v>
      </c>
      <c r="E658" s="24">
        <v>1088.4540300000001</v>
      </c>
      <c r="F658" s="51">
        <f>VLOOKUP(A658,'Munka4 (2)'!$B$4:$AW$195,B658-1967,0)</f>
        <v>37.056469999999997</v>
      </c>
    </row>
    <row r="659" spans="1:6" x14ac:dyDescent="0.25">
      <c r="A659" s="46" t="s">
        <v>443</v>
      </c>
      <c r="B659" s="51">
        <v>1973</v>
      </c>
      <c r="C659" s="20" t="s">
        <v>405</v>
      </c>
      <c r="D659" s="20">
        <v>784301</v>
      </c>
      <c r="E659" s="34">
        <v>1021.6002475</v>
      </c>
      <c r="F659" s="51">
        <f>VLOOKUP(A659,'Munka4 (2)'!$B$4:$AW$195,B659-1967,0)</f>
        <v>51.773049999999998</v>
      </c>
    </row>
    <row r="660" spans="1:6" ht="20" x14ac:dyDescent="0.25">
      <c r="A660" s="46" t="s">
        <v>444</v>
      </c>
      <c r="B660" s="51">
        <v>1973</v>
      </c>
      <c r="C660" s="20" t="s">
        <v>384</v>
      </c>
      <c r="D660" s="20">
        <v>10235455</v>
      </c>
      <c r="E660" s="34">
        <v>3556.7574729825592</v>
      </c>
      <c r="F660" s="51">
        <f>VLOOKUP(A660,'Munka4 (2)'!$B$4:$AW$195,B660-1967,0)</f>
        <v>40.85615</v>
      </c>
    </row>
    <row r="661" spans="1:6" ht="30" x14ac:dyDescent="0.25">
      <c r="A661" s="47" t="s">
        <v>436</v>
      </c>
      <c r="B661" s="51">
        <v>1973</v>
      </c>
      <c r="C661" s="20" t="s">
        <v>392</v>
      </c>
      <c r="D661" s="20">
        <v>62660551</v>
      </c>
      <c r="E661" s="34">
        <v>249.31350020683288</v>
      </c>
      <c r="F661" s="51">
        <f>VLOOKUP(A661,'Munka4 (2)'!$B$4:$AW$195,B661-1967,0)</f>
        <v>4.2485499999999936</v>
      </c>
    </row>
    <row r="662" spans="1:6" ht="20" x14ac:dyDescent="0.25">
      <c r="A662" s="46" t="s">
        <v>445</v>
      </c>
      <c r="B662" s="51">
        <v>1973</v>
      </c>
      <c r="C662" s="20" t="s">
        <v>390</v>
      </c>
      <c r="D662" s="20">
        <v>5450661</v>
      </c>
      <c r="E662" s="24">
        <v>6065.3967599999996</v>
      </c>
      <c r="F662" s="51">
        <f>VLOOKUP(A662,'Munka4 (2)'!$B$4:$AW$195,B662-1967,0)</f>
        <v>35.429070000000003</v>
      </c>
    </row>
    <row r="663" spans="1:6" ht="30" x14ac:dyDescent="0.25">
      <c r="A663" s="46" t="s">
        <v>446</v>
      </c>
      <c r="B663" s="51">
        <v>1973</v>
      </c>
      <c r="C663" s="20" t="s">
        <v>392</v>
      </c>
      <c r="D663" s="20">
        <v>486530</v>
      </c>
      <c r="E663" s="27">
        <v>811.62527999296526</v>
      </c>
      <c r="F663" s="51">
        <f>VLOOKUP(A663,'Munka4 (2)'!$B$4:$AW$195,B663-1967,0)</f>
        <v>51.003617742658484</v>
      </c>
    </row>
    <row r="664" spans="1:6" ht="30" x14ac:dyDescent="0.25">
      <c r="A664" s="46" t="s">
        <v>447</v>
      </c>
      <c r="B664" s="51">
        <v>1973</v>
      </c>
      <c r="C664" s="20" t="s">
        <v>394</v>
      </c>
      <c r="D664" s="20">
        <v>68910</v>
      </c>
      <c r="E664" s="27">
        <v>268.48461777782359</v>
      </c>
      <c r="F664" s="51">
        <f>VLOOKUP(A664,'Munka4 (2)'!$B$4:$AW$195,B664-1967,0)</f>
        <v>33.376714507257418</v>
      </c>
    </row>
    <row r="665" spans="1:6" ht="30" x14ac:dyDescent="0.25">
      <c r="A665" s="46" t="s">
        <v>448</v>
      </c>
      <c r="B665" s="51">
        <v>1973</v>
      </c>
      <c r="C665" s="20" t="s">
        <v>394</v>
      </c>
      <c r="D665" s="20">
        <v>9183984</v>
      </c>
      <c r="E665" s="25">
        <v>479.54394000000002</v>
      </c>
      <c r="F665" s="51">
        <f>VLOOKUP(A665,'Munka4 (2)'!$B$4:$AW$195,B665-1967,0)</f>
        <v>52.354570000000002</v>
      </c>
    </row>
    <row r="666" spans="1:6" ht="30" x14ac:dyDescent="0.25">
      <c r="A666" s="46" t="s">
        <v>450</v>
      </c>
      <c r="B666" s="51">
        <v>1973</v>
      </c>
      <c r="C666" s="20" t="s">
        <v>394</v>
      </c>
      <c r="D666" s="20">
        <v>13547510</v>
      </c>
      <c r="E666" s="24">
        <v>588.59725000000003</v>
      </c>
      <c r="F666" s="51">
        <f>VLOOKUP(A666,'Munka4 (2)'!$B$4:$AW$195,B666-1967,0)</f>
        <v>26</v>
      </c>
    </row>
    <row r="667" spans="1:6" ht="20" x14ac:dyDescent="0.25">
      <c r="A667" s="46" t="s">
        <v>451</v>
      </c>
      <c r="B667" s="51">
        <v>1973</v>
      </c>
      <c r="C667" s="20" t="s">
        <v>386</v>
      </c>
      <c r="D667" s="20">
        <v>78887007</v>
      </c>
      <c r="E667" s="25">
        <v>259.58310999999998</v>
      </c>
      <c r="F667" s="51">
        <f>VLOOKUP(A667,'Munka4 (2)'!$B$4:$AW$195,B667-1967,0)</f>
        <v>28.59423</v>
      </c>
    </row>
    <row r="668" spans="1:6" ht="30" x14ac:dyDescent="0.25">
      <c r="A668" s="46" t="s">
        <v>452</v>
      </c>
      <c r="B668" s="51">
        <v>1973</v>
      </c>
      <c r="C668" s="20" t="s">
        <v>394</v>
      </c>
      <c r="D668" s="20">
        <v>6822378</v>
      </c>
      <c r="E668" s="24">
        <v>364.34956</v>
      </c>
      <c r="F668" s="51">
        <f>VLOOKUP(A668,'Munka4 (2)'!$B$4:$AW$195,B668-1967,0)</f>
        <v>26.927779999999998</v>
      </c>
    </row>
    <row r="669" spans="1:6" ht="30" x14ac:dyDescent="0.25">
      <c r="A669" s="46" t="s">
        <v>453</v>
      </c>
      <c r="B669" s="51">
        <v>1973</v>
      </c>
      <c r="C669" s="20" t="s">
        <v>392</v>
      </c>
      <c r="D669" s="20">
        <v>540109</v>
      </c>
      <c r="E669" s="25">
        <v>309.46469999999999</v>
      </c>
      <c r="F669" s="51" t="e">
        <f>VLOOKUP(A669,'Munka4 (2)'!$B$4:$AW$195,B669-1967,0)</f>
        <v>#N/A</v>
      </c>
    </row>
    <row r="670" spans="1:6" ht="30" x14ac:dyDescent="0.25">
      <c r="A670" s="46" t="s">
        <v>454</v>
      </c>
      <c r="B670" s="51">
        <v>1973</v>
      </c>
      <c r="C670" s="20" t="s">
        <v>392</v>
      </c>
      <c r="D670" s="20">
        <v>4786994</v>
      </c>
      <c r="E670" s="31">
        <v>100</v>
      </c>
      <c r="F670" s="51">
        <f>VLOOKUP(A670,'Munka4 (2)'!$B$4:$AW$195,B670-1967,0)</f>
        <v>14.479821120300741</v>
      </c>
    </row>
    <row r="671" spans="1:6" x14ac:dyDescent="0.25">
      <c r="A671" s="46" t="s">
        <v>455</v>
      </c>
      <c r="B671" s="51">
        <v>1973</v>
      </c>
      <c r="C671" s="20" t="s">
        <v>456</v>
      </c>
      <c r="D671" s="20">
        <v>1324333</v>
      </c>
      <c r="E671" s="34">
        <v>3147.1627988277869</v>
      </c>
      <c r="F671" s="51">
        <f>VLOOKUP(A671,'Munka4 (2)'!$B$4:$AW$195,B671-1967,0)</f>
        <v>51.65685952569163</v>
      </c>
    </row>
    <row r="672" spans="1:6" ht="30" x14ac:dyDescent="0.25">
      <c r="A672" s="46" t="s">
        <v>457</v>
      </c>
      <c r="B672" s="51">
        <v>1973</v>
      </c>
      <c r="C672" s="20" t="s">
        <v>392</v>
      </c>
      <c r="D672" s="20">
        <v>74777981</v>
      </c>
      <c r="E672" s="34">
        <v>204.52305882812499</v>
      </c>
      <c r="F672" s="51">
        <f>VLOOKUP(A672,'Munka4 (2)'!$B$4:$AW$195,B672-1967,0)</f>
        <v>8.3333300000000001</v>
      </c>
    </row>
    <row r="673" spans="1:6" ht="20" x14ac:dyDescent="0.25">
      <c r="A673" s="48" t="s">
        <v>458</v>
      </c>
      <c r="B673" s="51">
        <v>1973</v>
      </c>
      <c r="C673" s="20" t="s">
        <v>390</v>
      </c>
      <c r="D673" s="20">
        <v>47246</v>
      </c>
      <c r="E673" s="27">
        <v>6999.6880187303759</v>
      </c>
      <c r="F673" s="51" t="e">
        <f>VLOOKUP(A673,'Munka4 (2)'!$B$4:$AW$195,B673-1967,0)</f>
        <v>#N/A</v>
      </c>
    </row>
    <row r="674" spans="1:6" x14ac:dyDescent="0.25">
      <c r="A674" s="46" t="s">
        <v>459</v>
      </c>
      <c r="B674" s="51">
        <v>1973</v>
      </c>
      <c r="C674" s="20" t="s">
        <v>388</v>
      </c>
      <c r="D674" s="20">
        <v>905949</v>
      </c>
      <c r="E674" s="24">
        <v>768.73568</v>
      </c>
      <c r="F674" s="51">
        <f>VLOOKUP(A674,'Munka4 (2)'!$B$4:$AW$195,B674-1967,0)</f>
        <v>27.56184</v>
      </c>
    </row>
    <row r="675" spans="1:6" ht="20" x14ac:dyDescent="0.25">
      <c r="A675" s="46" t="s">
        <v>460</v>
      </c>
      <c r="B675" s="51">
        <v>1973</v>
      </c>
      <c r="C675" s="20" t="s">
        <v>390</v>
      </c>
      <c r="D675" s="20">
        <v>5231372</v>
      </c>
      <c r="E675" s="25">
        <v>4176.2727599999998</v>
      </c>
      <c r="F675" s="51">
        <f>VLOOKUP(A675,'Munka4 (2)'!$B$4:$AW$195,B675-1967,0)</f>
        <v>50.218249999999998</v>
      </c>
    </row>
    <row r="676" spans="1:6" ht="20" x14ac:dyDescent="0.25">
      <c r="A676" s="46" t="s">
        <v>461</v>
      </c>
      <c r="B676" s="51">
        <v>1973</v>
      </c>
      <c r="C676" s="20" t="s">
        <v>390</v>
      </c>
      <c r="D676" s="20">
        <v>60876136</v>
      </c>
      <c r="E676" s="24">
        <v>4965.8547699999999</v>
      </c>
      <c r="F676" s="51">
        <f>VLOOKUP(A676,'Munka4 (2)'!$B$4:$AW$195,B676-1967,0)</f>
        <v>36.957680000000003</v>
      </c>
    </row>
    <row r="677" spans="1:6" ht="20" x14ac:dyDescent="0.25">
      <c r="A677" s="46" t="s">
        <v>463</v>
      </c>
      <c r="B677" s="51">
        <v>1973</v>
      </c>
      <c r="C677" s="20" t="s">
        <v>388</v>
      </c>
      <c r="D677" s="20">
        <v>274578</v>
      </c>
      <c r="E677" s="24">
        <v>3524.6136499999998</v>
      </c>
      <c r="F677" s="51" t="e">
        <f>VLOOKUP(A677,'Munka4 (2)'!$B$4:$AW$195,B677-1967,0)</f>
        <v>#N/A</v>
      </c>
    </row>
    <row r="678" spans="1:6" ht="30" x14ac:dyDescent="0.25">
      <c r="A678" s="46" t="s">
        <v>464</v>
      </c>
      <c r="B678" s="51">
        <v>1973</v>
      </c>
      <c r="C678" s="20" t="s">
        <v>392</v>
      </c>
      <c r="D678" s="20">
        <v>1424906</v>
      </c>
      <c r="E678" s="25">
        <v>1157.1434099999999</v>
      </c>
      <c r="F678" s="51">
        <f>VLOOKUP(A678,'Munka4 (2)'!$B$4:$AW$195,B678-1967,0)</f>
        <v>21.247880000000009</v>
      </c>
    </row>
    <row r="679" spans="1:6" ht="14.5" x14ac:dyDescent="0.35">
      <c r="A679" s="38" t="s">
        <v>465</v>
      </c>
      <c r="B679" s="51">
        <v>1973</v>
      </c>
      <c r="C679" s="42" t="s">
        <v>392</v>
      </c>
      <c r="D679" s="20">
        <v>1641564</v>
      </c>
      <c r="E679" s="24">
        <v>153.48868999999999</v>
      </c>
      <c r="F679" s="51" t="e">
        <f>VLOOKUP(A679,'Munka4 (2)'!$B$4:$AW$195,B679-1967,0)</f>
        <v>#N/A</v>
      </c>
    </row>
    <row r="680" spans="1:6" ht="30" x14ac:dyDescent="0.25">
      <c r="A680" s="46" t="s">
        <v>467</v>
      </c>
      <c r="B680" s="51">
        <v>1973</v>
      </c>
      <c r="C680" s="20" t="s">
        <v>398</v>
      </c>
      <c r="D680" s="20">
        <v>4661473</v>
      </c>
      <c r="E680" s="27">
        <v>942.73301747681012</v>
      </c>
      <c r="F680" s="51">
        <f>VLOOKUP(A680,'Munka4 (2)'!$B$4:$AW$195,B680-1967,0)</f>
        <v>38.254235931372364</v>
      </c>
    </row>
    <row r="681" spans="1:6" ht="20" x14ac:dyDescent="0.25">
      <c r="A681" s="46" t="s">
        <v>468</v>
      </c>
      <c r="B681" s="51">
        <v>1973</v>
      </c>
      <c r="C681" s="20" t="s">
        <v>390</v>
      </c>
      <c r="D681" s="20">
        <v>82422299</v>
      </c>
      <c r="E681" s="24">
        <v>5027.6603100000002</v>
      </c>
      <c r="F681" s="51">
        <f>VLOOKUP(A681,'Munka4 (2)'!$B$4:$AW$195,B681-1967,0)</f>
        <v>39.225864456521663</v>
      </c>
    </row>
    <row r="682" spans="1:6" ht="30" x14ac:dyDescent="0.25">
      <c r="A682" s="46" t="s">
        <v>469</v>
      </c>
      <c r="B682" s="51">
        <v>1973</v>
      </c>
      <c r="C682" s="20" t="s">
        <v>392</v>
      </c>
      <c r="D682" s="20">
        <v>22409572</v>
      </c>
      <c r="E682" s="25">
        <v>263.68596000000002</v>
      </c>
      <c r="F682" s="51">
        <f>VLOOKUP(A682,'Munka4 (2)'!$B$4:$AW$195,B682-1967,0)</f>
        <v>11.162430000000001</v>
      </c>
    </row>
    <row r="683" spans="1:6" ht="20" x14ac:dyDescent="0.25">
      <c r="A683" s="46" t="s">
        <v>471</v>
      </c>
      <c r="B683" s="51">
        <v>1973</v>
      </c>
      <c r="C683" s="20" t="s">
        <v>390</v>
      </c>
      <c r="D683" s="20">
        <v>10688058</v>
      </c>
      <c r="E683" s="25">
        <v>2502.8143599999999</v>
      </c>
      <c r="F683" s="51">
        <f>VLOOKUP(A683,'Munka4 (2)'!$B$4:$AW$195,B683-1967,0)</f>
        <v>40.430039999999998</v>
      </c>
    </row>
    <row r="684" spans="1:6" ht="20" x14ac:dyDescent="0.25">
      <c r="A684" s="46" t="s">
        <v>472</v>
      </c>
      <c r="B684" s="51">
        <v>1973</v>
      </c>
      <c r="C684" s="20" t="s">
        <v>413</v>
      </c>
      <c r="D684" s="20">
        <v>56361</v>
      </c>
      <c r="E684" s="24">
        <v>2860.28069</v>
      </c>
      <c r="F684" s="51" t="e">
        <f>VLOOKUP(A684,'Munka4 (2)'!$B$4:$AW$195,B684-1967,0)</f>
        <v>#N/A</v>
      </c>
    </row>
    <row r="685" spans="1:6" ht="30" x14ac:dyDescent="0.25">
      <c r="A685" s="46" t="s">
        <v>473</v>
      </c>
      <c r="B685" s="51">
        <v>1973</v>
      </c>
      <c r="C685" s="20" t="s">
        <v>394</v>
      </c>
      <c r="D685" s="20">
        <v>89703</v>
      </c>
      <c r="E685" s="31">
        <v>100</v>
      </c>
      <c r="F685" s="51">
        <f>VLOOKUP(A685,'Munka4 (2)'!$B$4:$AW$195,B685-1967,0)</f>
        <v>53.812437549019599</v>
      </c>
    </row>
    <row r="686" spans="1:6" ht="30" x14ac:dyDescent="0.25">
      <c r="A686" s="46" t="s">
        <v>476</v>
      </c>
      <c r="B686" s="51">
        <v>1973</v>
      </c>
      <c r="C686" s="20" t="s">
        <v>394</v>
      </c>
      <c r="D686" s="20">
        <v>12293545</v>
      </c>
      <c r="E686" s="24">
        <v>435.31155999999999</v>
      </c>
      <c r="F686" s="51">
        <f>VLOOKUP(A686,'Munka4 (2)'!$B$4:$AW$195,B686-1967,0)</f>
        <v>16.300370000000001</v>
      </c>
    </row>
    <row r="687" spans="1:6" ht="30" x14ac:dyDescent="0.25">
      <c r="A687" s="46" t="s">
        <v>478</v>
      </c>
      <c r="B687" s="51">
        <v>1973</v>
      </c>
      <c r="C687" s="20" t="s">
        <v>392</v>
      </c>
      <c r="D687" s="20">
        <v>9690222</v>
      </c>
      <c r="E687" s="27">
        <v>414.34737842022514</v>
      </c>
      <c r="F687" s="51">
        <f>VLOOKUP(A687,'Munka4 (2)'!$B$4:$AW$195,B687-1967,0)</f>
        <v>10.698472069964396</v>
      </c>
    </row>
    <row r="688" spans="1:6" ht="30" x14ac:dyDescent="0.25">
      <c r="A688" s="46" t="s">
        <v>479</v>
      </c>
      <c r="B688" s="51">
        <v>1973</v>
      </c>
      <c r="C688" s="20" t="s">
        <v>392</v>
      </c>
      <c r="D688" s="20">
        <v>1442029</v>
      </c>
      <c r="E688" s="24">
        <v>118.9259</v>
      </c>
      <c r="F688" s="51" t="e">
        <f>VLOOKUP(A688,'Munka4 (2)'!$B$4:$AW$195,B688-1967,0)</f>
        <v>#N/A</v>
      </c>
    </row>
    <row r="689" spans="1:6" ht="30" x14ac:dyDescent="0.25">
      <c r="A689" s="46" t="s">
        <v>480</v>
      </c>
      <c r="B689" s="51">
        <v>1973</v>
      </c>
      <c r="C689" s="20" t="s">
        <v>394</v>
      </c>
      <c r="D689" s="20">
        <v>767245</v>
      </c>
      <c r="E689" s="25">
        <v>425.91142000000002</v>
      </c>
      <c r="F689" s="51">
        <f>VLOOKUP(A689,'Munka4 (2)'!$B$4:$AW$195,B689-1967,0)</f>
        <v>19.56522</v>
      </c>
    </row>
    <row r="690" spans="1:6" ht="30" x14ac:dyDescent="0.25">
      <c r="A690" s="46" t="s">
        <v>481</v>
      </c>
      <c r="B690" s="51">
        <v>1973</v>
      </c>
      <c r="C690" s="20" t="s">
        <v>394</v>
      </c>
      <c r="D690" s="20">
        <v>8308504</v>
      </c>
      <c r="E690" s="27">
        <v>157.25864642791203</v>
      </c>
      <c r="F690" s="51">
        <f>VLOOKUP(A690,'Munka4 (2)'!$B$4:$AW$195,B690-1967,0)</f>
        <v>29.76701697669327</v>
      </c>
    </row>
    <row r="691" spans="1:6" ht="30" x14ac:dyDescent="0.25">
      <c r="A691" s="46" t="s">
        <v>482</v>
      </c>
      <c r="B691" s="51">
        <v>1973</v>
      </c>
      <c r="C691" s="20" t="s">
        <v>394</v>
      </c>
      <c r="D691" s="20">
        <v>7326496</v>
      </c>
      <c r="E691" s="25">
        <v>311.62594000000001</v>
      </c>
      <c r="F691" s="51">
        <f>VLOOKUP(A691,'Munka4 (2)'!$B$4:$AW$195,B691-1967,0)</f>
        <v>43.589739999999999</v>
      </c>
    </row>
    <row r="692" spans="1:6" ht="20" x14ac:dyDescent="0.25">
      <c r="A692" s="46" t="s">
        <v>484</v>
      </c>
      <c r="B692" s="51">
        <v>1973</v>
      </c>
      <c r="C692" s="20" t="s">
        <v>384</v>
      </c>
      <c r="D692" s="20">
        <v>9981334</v>
      </c>
      <c r="E692" s="34">
        <v>3461.5567363636778</v>
      </c>
      <c r="F692" s="51">
        <f>VLOOKUP(A692,'Munka4 (2)'!$B$4:$AW$195,B692-1967,0)</f>
        <v>45.403700000000001</v>
      </c>
    </row>
    <row r="693" spans="1:6" ht="20" x14ac:dyDescent="0.25">
      <c r="A693" s="46" t="s">
        <v>485</v>
      </c>
      <c r="B693" s="51">
        <v>1973</v>
      </c>
      <c r="C693" s="20" t="s">
        <v>390</v>
      </c>
      <c r="D693" s="20">
        <v>299388</v>
      </c>
      <c r="E693" s="25">
        <v>5481.7302900000004</v>
      </c>
      <c r="F693" s="51">
        <f>VLOOKUP(A693,'Munka4 (2)'!$B$4:$AW$195,B693-1967,0)</f>
        <v>24.04372</v>
      </c>
    </row>
    <row r="694" spans="1:6" ht="30" x14ac:dyDescent="0.25">
      <c r="A694" s="46" t="s">
        <v>486</v>
      </c>
      <c r="B694" s="51">
        <v>1973</v>
      </c>
      <c r="C694" s="20" t="s">
        <v>382</v>
      </c>
      <c r="D694" s="20">
        <v>1095351995</v>
      </c>
      <c r="E694" s="24">
        <v>146.6251</v>
      </c>
      <c r="F694" s="51">
        <f>VLOOKUP(A694,'Munka4 (2)'!$B$4:$AW$195,B694-1967,0)</f>
        <v>20.859918505747146</v>
      </c>
    </row>
    <row r="695" spans="1:6" ht="30" x14ac:dyDescent="0.25">
      <c r="A695" s="46" t="s">
        <v>487</v>
      </c>
      <c r="B695" s="51">
        <v>1973</v>
      </c>
      <c r="C695" s="20" t="s">
        <v>382</v>
      </c>
      <c r="D695" s="20">
        <v>245452739</v>
      </c>
      <c r="E695" s="25">
        <v>138.20721</v>
      </c>
      <c r="F695" s="51">
        <f>VLOOKUP(A695,'Munka4 (2)'!$B$4:$AW$195,B695-1967,0)</f>
        <v>23.410620000000002</v>
      </c>
    </row>
    <row r="696" spans="1:6" ht="30" x14ac:dyDescent="0.25">
      <c r="A696" s="49" t="s">
        <v>488</v>
      </c>
      <c r="B696" s="51">
        <v>1973</v>
      </c>
      <c r="C696" s="20" t="s">
        <v>382</v>
      </c>
      <c r="D696" s="20">
        <v>68688433</v>
      </c>
      <c r="E696" s="24">
        <v>876.32920999999999</v>
      </c>
      <c r="F696" s="51">
        <f>VLOOKUP(A696,'Munka4 (2)'!$B$4:$AW$195,B696-1967,0)</f>
        <v>32.943339999999999</v>
      </c>
    </row>
    <row r="697" spans="1:6" x14ac:dyDescent="0.25">
      <c r="A697" s="46" t="s">
        <v>489</v>
      </c>
      <c r="B697" s="51">
        <v>1973</v>
      </c>
      <c r="C697" s="20" t="s">
        <v>405</v>
      </c>
      <c r="D697" s="20">
        <v>26783383</v>
      </c>
      <c r="E697" s="25">
        <v>468.84197999999998</v>
      </c>
      <c r="F697" s="51">
        <f>VLOOKUP(A697,'Munka4 (2)'!$B$4:$AW$195,B697-1967,0)</f>
        <v>28.77759</v>
      </c>
    </row>
    <row r="698" spans="1:6" ht="20" x14ac:dyDescent="0.25">
      <c r="A698" s="46" t="s">
        <v>490</v>
      </c>
      <c r="B698" s="51">
        <v>1973</v>
      </c>
      <c r="C698" s="20" t="s">
        <v>390</v>
      </c>
      <c r="D698" s="20">
        <v>4062235</v>
      </c>
      <c r="E698" s="24">
        <v>2426.9926099999998</v>
      </c>
      <c r="F698" s="51">
        <f>VLOOKUP(A698,'Munka4 (2)'!$B$4:$AW$195,B698-1967,0)</f>
        <v>41.224879999999999</v>
      </c>
    </row>
    <row r="699" spans="1:6" ht="20" x14ac:dyDescent="0.25">
      <c r="A699" s="46" t="s">
        <v>491</v>
      </c>
      <c r="B699" s="51">
        <v>1973</v>
      </c>
      <c r="C699" s="20" t="s">
        <v>390</v>
      </c>
      <c r="D699" s="20">
        <v>75441</v>
      </c>
      <c r="E699" s="31">
        <v>1000</v>
      </c>
      <c r="F699" s="51" t="e">
        <f>VLOOKUP(A699,'Munka4 (2)'!$B$4:$AW$195,B699-1967,0)</f>
        <v>#N/A</v>
      </c>
    </row>
    <row r="700" spans="1:6" x14ac:dyDescent="0.25">
      <c r="A700" s="46" t="s">
        <v>492</v>
      </c>
      <c r="B700" s="51">
        <v>1973</v>
      </c>
      <c r="C700" s="20" t="s">
        <v>405</v>
      </c>
      <c r="D700" s="20">
        <v>6352117</v>
      </c>
      <c r="E700" s="24">
        <v>2819.45118</v>
      </c>
      <c r="F700" s="51">
        <f>VLOOKUP(A700,'Munka4 (2)'!$B$4:$AW$195,B700-1967,0)</f>
        <v>42.319020000000002</v>
      </c>
    </row>
    <row r="701" spans="1:6" ht="20" x14ac:dyDescent="0.25">
      <c r="A701" s="46" t="s">
        <v>493</v>
      </c>
      <c r="B701" s="51">
        <v>1973</v>
      </c>
      <c r="C701" s="20" t="s">
        <v>390</v>
      </c>
      <c r="D701" s="20">
        <v>58133509</v>
      </c>
      <c r="E701" s="25">
        <v>3194.67929</v>
      </c>
      <c r="F701" s="51">
        <f>VLOOKUP(A701,'Munka4 (2)'!$B$4:$AW$195,B701-1967,0)</f>
        <v>45.811430000000001</v>
      </c>
    </row>
    <row r="702" spans="1:6" ht="30" x14ac:dyDescent="0.25">
      <c r="A702" s="46" t="s">
        <v>494</v>
      </c>
      <c r="B702" s="51">
        <v>1973</v>
      </c>
      <c r="C702" s="20" t="s">
        <v>394</v>
      </c>
      <c r="D702" s="20">
        <v>2758124</v>
      </c>
      <c r="E702" s="24">
        <v>974.32677999999999</v>
      </c>
      <c r="F702" s="51">
        <f>VLOOKUP(A702,'Munka4 (2)'!$B$4:$AW$195,B702-1967,0)</f>
        <v>64.448229635886833</v>
      </c>
    </row>
    <row r="703" spans="1:6" ht="30" x14ac:dyDescent="0.25">
      <c r="A703" s="46" t="s">
        <v>495</v>
      </c>
      <c r="B703" s="51">
        <v>1973</v>
      </c>
      <c r="C703" s="20" t="s">
        <v>382</v>
      </c>
      <c r="D703" s="20">
        <v>127463611</v>
      </c>
      <c r="E703" s="25">
        <v>3931.3016299999999</v>
      </c>
      <c r="F703" s="51">
        <f>VLOOKUP(A703,'Munka4 (2)'!$B$4:$AW$195,B703-1967,0)</f>
        <v>37.772440000000003</v>
      </c>
    </row>
    <row r="704" spans="1:6" x14ac:dyDescent="0.25">
      <c r="A704" s="46" t="s">
        <v>497</v>
      </c>
      <c r="B704" s="51">
        <v>1973</v>
      </c>
      <c r="C704" s="20" t="s">
        <v>405</v>
      </c>
      <c r="D704" s="20">
        <v>5906760</v>
      </c>
      <c r="E704" s="24">
        <v>503.74148000000002</v>
      </c>
      <c r="F704" s="51">
        <f>VLOOKUP(A704,'Munka4 (2)'!$B$4:$AW$195,B704-1967,0)</f>
        <v>25.722539999999999</v>
      </c>
    </row>
    <row r="705" spans="1:6" ht="30" x14ac:dyDescent="0.25">
      <c r="A705" s="46" t="s">
        <v>498</v>
      </c>
      <c r="B705" s="51">
        <v>1973</v>
      </c>
      <c r="C705" s="20" t="s">
        <v>398</v>
      </c>
      <c r="D705" s="20">
        <v>15233244</v>
      </c>
      <c r="E705" s="27">
        <v>1477.6755013674974</v>
      </c>
      <c r="F705" s="51">
        <f>VLOOKUP(A705,'Munka4 (2)'!$B$4:$AW$195,B705-1967,0)</f>
        <v>36.25808</v>
      </c>
    </row>
    <row r="706" spans="1:6" ht="30" x14ac:dyDescent="0.25">
      <c r="A706" s="46" t="s">
        <v>499</v>
      </c>
      <c r="B706" s="51">
        <v>1973</v>
      </c>
      <c r="C706" s="20" t="s">
        <v>392</v>
      </c>
      <c r="D706" s="20">
        <v>34707817</v>
      </c>
      <c r="E706" s="24">
        <v>199.69515999999999</v>
      </c>
      <c r="F706" s="51">
        <f>VLOOKUP(A706,'Munka4 (2)'!$B$4:$AW$195,B706-1967,0)</f>
        <v>23.723241423987702</v>
      </c>
    </row>
    <row r="707" spans="1:6" x14ac:dyDescent="0.25">
      <c r="A707" s="46" t="s">
        <v>500</v>
      </c>
      <c r="B707" s="51">
        <v>1973</v>
      </c>
      <c r="C707" s="20" t="s">
        <v>388</v>
      </c>
      <c r="D707" s="20">
        <v>105432</v>
      </c>
      <c r="E707" s="25">
        <v>591.56156999999996</v>
      </c>
      <c r="F707" s="51" t="e">
        <f>VLOOKUP(A707,'Munka4 (2)'!$B$4:$AW$195,B707-1967,0)</f>
        <v>#N/A</v>
      </c>
    </row>
    <row r="708" spans="1:6" x14ac:dyDescent="0.25">
      <c r="A708" s="46" t="s">
        <v>503</v>
      </c>
      <c r="B708" s="51">
        <v>1973</v>
      </c>
      <c r="C708" s="20" t="s">
        <v>405</v>
      </c>
      <c r="D708" s="20">
        <v>2418393</v>
      </c>
      <c r="E708" s="24">
        <v>5835.89275</v>
      </c>
      <c r="F708" s="51">
        <f>VLOOKUP(A708,'Munka4 (2)'!$B$4:$AW$195,B708-1967,0)</f>
        <v>46.231160000000003</v>
      </c>
    </row>
    <row r="709" spans="1:6" ht="30" x14ac:dyDescent="0.25">
      <c r="A709" s="46" t="s">
        <v>504</v>
      </c>
      <c r="B709" s="51">
        <v>1973</v>
      </c>
      <c r="C709" s="20" t="s">
        <v>398</v>
      </c>
      <c r="D709" s="20">
        <v>5213898</v>
      </c>
      <c r="E709" s="27">
        <v>536.19137718127422</v>
      </c>
      <c r="F709" s="51">
        <f>VLOOKUP(A709,'Munka4 (2)'!$B$4:$AW$195,B709-1967,0)</f>
        <v>36.817281176470715</v>
      </c>
    </row>
    <row r="710" spans="1:6" ht="30" x14ac:dyDescent="0.25">
      <c r="A710" s="48" t="s">
        <v>505</v>
      </c>
      <c r="B710" s="51">
        <v>1973</v>
      </c>
      <c r="C710" s="20" t="s">
        <v>382</v>
      </c>
      <c r="D710" s="20">
        <v>6368481</v>
      </c>
      <c r="E710" s="27">
        <v>303.42059935921861</v>
      </c>
      <c r="F710" s="51">
        <f>VLOOKUP(A710,'Munka4 (2)'!$B$4:$AW$195,B710-1967,0)</f>
        <v>24.46809</v>
      </c>
    </row>
    <row r="711" spans="1:6" x14ac:dyDescent="0.25">
      <c r="A711" s="46" t="s">
        <v>506</v>
      </c>
      <c r="B711" s="51">
        <v>1973</v>
      </c>
      <c r="C711" s="20" t="s">
        <v>456</v>
      </c>
      <c r="D711" s="20">
        <v>2274735</v>
      </c>
      <c r="E711" s="34">
        <v>2361.3631153623201</v>
      </c>
      <c r="F711" s="51">
        <f>VLOOKUP(A711,'Munka4 (2)'!$B$4:$AW$195,B711-1967,0)</f>
        <v>40.207626372294271</v>
      </c>
    </row>
    <row r="712" spans="1:6" x14ac:dyDescent="0.25">
      <c r="A712" s="46" t="s">
        <v>507</v>
      </c>
      <c r="B712" s="51">
        <v>1973</v>
      </c>
      <c r="C712" s="20" t="s">
        <v>405</v>
      </c>
      <c r="D712" s="20">
        <v>3874050</v>
      </c>
      <c r="E712" s="27">
        <v>530.94364980477258</v>
      </c>
      <c r="F712" s="51">
        <f>VLOOKUP(A712,'Munka4 (2)'!$B$4:$AW$195,B712-1967,0)</f>
        <v>29.490410530303279</v>
      </c>
    </row>
    <row r="713" spans="1:6" ht="30" x14ac:dyDescent="0.25">
      <c r="A713" s="46" t="s">
        <v>508</v>
      </c>
      <c r="B713" s="51">
        <v>1973</v>
      </c>
      <c r="C713" s="20" t="s">
        <v>392</v>
      </c>
      <c r="D713" s="20">
        <v>2022331</v>
      </c>
      <c r="E713" s="25">
        <v>110.36239999999999</v>
      </c>
      <c r="F713" s="51">
        <f>VLOOKUP(A713,'Munka4 (2)'!$B$4:$AW$195,B713-1967,0)</f>
        <v>25.28736</v>
      </c>
    </row>
    <row r="714" spans="1:6" ht="30" x14ac:dyDescent="0.25">
      <c r="A714" s="46" t="s">
        <v>509</v>
      </c>
      <c r="B714" s="51">
        <v>1973</v>
      </c>
      <c r="C714" s="20" t="s">
        <v>392</v>
      </c>
      <c r="D714" s="20">
        <v>3042004</v>
      </c>
      <c r="E714" s="24">
        <v>251.46066999999999</v>
      </c>
      <c r="F714" s="51">
        <f>VLOOKUP(A714,'Munka4 (2)'!$B$4:$AW$195,B714-1967,0)</f>
        <v>23.504270000000002</v>
      </c>
    </row>
    <row r="715" spans="1:6" ht="20" x14ac:dyDescent="0.25">
      <c r="A715" s="46" t="s">
        <v>510</v>
      </c>
      <c r="B715" s="51">
        <v>1973</v>
      </c>
      <c r="C715" s="20" t="s">
        <v>386</v>
      </c>
      <c r="D715" s="20">
        <v>5900754</v>
      </c>
      <c r="E715" s="27">
        <v>2897.4239730945555</v>
      </c>
      <c r="F715" s="51">
        <f>VLOOKUP(A715,'Munka4 (2)'!$B$4:$AW$195,B715-1967,0)</f>
        <v>9.3220299999999998</v>
      </c>
    </row>
    <row r="716" spans="1:6" ht="20" x14ac:dyDescent="0.25">
      <c r="A716" s="46" t="s">
        <v>511</v>
      </c>
      <c r="B716" s="51">
        <v>1973</v>
      </c>
      <c r="C716" s="20" t="s">
        <v>390</v>
      </c>
      <c r="D716" s="20">
        <v>33987</v>
      </c>
      <c r="E716" s="24">
        <v>7354.3508599999996</v>
      </c>
      <c r="F716" s="51">
        <f>VLOOKUP(A716,'Munka4 (2)'!$B$4:$AW$195,B716-1967,0)</f>
        <v>28.002048115884897</v>
      </c>
    </row>
    <row r="717" spans="1:6" x14ac:dyDescent="0.25">
      <c r="A717" s="46" t="s">
        <v>512</v>
      </c>
      <c r="B717" s="51">
        <v>1973</v>
      </c>
      <c r="C717" s="20" t="s">
        <v>456</v>
      </c>
      <c r="D717" s="20">
        <v>3585906</v>
      </c>
      <c r="E717" s="34">
        <v>2221.9153240020537</v>
      </c>
      <c r="F717" s="51">
        <f>VLOOKUP(A717,'Munka4 (2)'!$B$4:$AW$195,B717-1967,0)</f>
        <v>58.423598263158055</v>
      </c>
    </row>
    <row r="718" spans="1:6" ht="20" x14ac:dyDescent="0.25">
      <c r="A718" s="46" t="s">
        <v>513</v>
      </c>
      <c r="B718" s="51">
        <v>1973</v>
      </c>
      <c r="C718" s="20" t="s">
        <v>390</v>
      </c>
      <c r="D718" s="20">
        <v>474413</v>
      </c>
      <c r="E718" s="24">
        <v>7786.5750200000002</v>
      </c>
      <c r="F718" s="51">
        <f>VLOOKUP(A718,'Munka4 (2)'!$B$4:$AW$195,B718-1967,0)</f>
        <v>31.908279999999998</v>
      </c>
    </row>
    <row r="719" spans="1:6" ht="30" x14ac:dyDescent="0.25">
      <c r="A719" s="46" t="s">
        <v>516</v>
      </c>
      <c r="B719" s="51">
        <v>1973</v>
      </c>
      <c r="C719" s="20" t="s">
        <v>392</v>
      </c>
      <c r="D719" s="20">
        <v>18595469</v>
      </c>
      <c r="E719" s="25">
        <v>231.12024</v>
      </c>
      <c r="F719" s="51">
        <f>VLOOKUP(A719,'Munka4 (2)'!$B$4:$AW$195,B719-1967,0)</f>
        <v>37.539430000000003</v>
      </c>
    </row>
    <row r="720" spans="1:6" ht="30" x14ac:dyDescent="0.25">
      <c r="A720" s="46" t="s">
        <v>517</v>
      </c>
      <c r="B720" s="51">
        <v>1973</v>
      </c>
      <c r="C720" s="20" t="s">
        <v>392</v>
      </c>
      <c r="D720" s="20">
        <v>13013926</v>
      </c>
      <c r="E720" s="24">
        <v>88.916269999999997</v>
      </c>
      <c r="F720" s="51">
        <f>VLOOKUP(A720,'Munka4 (2)'!$B$4:$AW$195,B720-1967,0)</f>
        <v>15.448630762762832</v>
      </c>
    </row>
    <row r="721" spans="1:6" ht="30" x14ac:dyDescent="0.25">
      <c r="A721" s="46" t="s">
        <v>518</v>
      </c>
      <c r="B721" s="51">
        <v>1973</v>
      </c>
      <c r="C721" s="20" t="s">
        <v>382</v>
      </c>
      <c r="D721" s="20">
        <v>24385858</v>
      </c>
      <c r="E721" s="25">
        <v>652.62266</v>
      </c>
      <c r="F721" s="51">
        <f>VLOOKUP(A721,'Munka4 (2)'!$B$4:$AW$195,B721-1967,0)</f>
        <v>34.31071554765299</v>
      </c>
    </row>
    <row r="722" spans="1:6" ht="30" x14ac:dyDescent="0.25">
      <c r="A722" s="46" t="s">
        <v>519</v>
      </c>
      <c r="B722" s="51">
        <v>1973</v>
      </c>
      <c r="C722" s="20" t="s">
        <v>382</v>
      </c>
      <c r="D722" s="20">
        <v>359008</v>
      </c>
      <c r="E722" s="27">
        <v>221.55361401463233</v>
      </c>
      <c r="F722" s="51">
        <f>VLOOKUP(A722,'Munka4 (2)'!$B$4:$AW$195,B722-1967,0)</f>
        <v>37.207009999999997</v>
      </c>
    </row>
    <row r="723" spans="1:6" ht="30" x14ac:dyDescent="0.25">
      <c r="A723" s="46" t="s">
        <v>520</v>
      </c>
      <c r="B723" s="51">
        <v>1973</v>
      </c>
      <c r="C723" s="20" t="s">
        <v>392</v>
      </c>
      <c r="D723" s="20">
        <v>11716829</v>
      </c>
      <c r="E723" s="25">
        <v>90.100129999999993</v>
      </c>
      <c r="F723" s="51">
        <f>VLOOKUP(A723,'Munka4 (2)'!$B$4:$AW$195,B723-1967,0)</f>
        <v>14.654203081646429</v>
      </c>
    </row>
    <row r="724" spans="1:6" ht="20" x14ac:dyDescent="0.25">
      <c r="A724" s="46" t="s">
        <v>521</v>
      </c>
      <c r="B724" s="51">
        <v>1973</v>
      </c>
      <c r="C724" s="20" t="s">
        <v>390</v>
      </c>
      <c r="D724" s="20">
        <v>400214</v>
      </c>
      <c r="E724" s="24">
        <v>1143.66668</v>
      </c>
      <c r="F724" s="51">
        <f>VLOOKUP(A724,'Munka4 (2)'!$B$4:$AW$195,B724-1967,0)</f>
        <v>45.429360000000003</v>
      </c>
    </row>
    <row r="725" spans="1:6" ht="20" x14ac:dyDescent="0.25">
      <c r="A725" s="46" t="s">
        <v>522</v>
      </c>
      <c r="B725" s="51">
        <v>1973</v>
      </c>
      <c r="C725" s="20" t="s">
        <v>388</v>
      </c>
      <c r="D725" s="20">
        <v>60422</v>
      </c>
      <c r="E725" s="27">
        <v>335.89384964085184</v>
      </c>
      <c r="F725" s="51">
        <f>VLOOKUP(A725,'Munka4 (2)'!$B$4:$AW$195,B725-1967,0)</f>
        <v>26.780990000000003</v>
      </c>
    </row>
    <row r="726" spans="1:6" ht="30" x14ac:dyDescent="0.25">
      <c r="A726" s="46" t="s">
        <v>524</v>
      </c>
      <c r="B726" s="51">
        <v>1973</v>
      </c>
      <c r="C726" s="20" t="s">
        <v>392</v>
      </c>
      <c r="D726" s="20">
        <v>3177388</v>
      </c>
      <c r="E726" s="25">
        <v>266.16804000000002</v>
      </c>
      <c r="F726" s="51">
        <f>VLOOKUP(A726,'Munka4 (2)'!$B$4:$AW$195,B726-1967,0)</f>
        <v>5.12791</v>
      </c>
    </row>
    <row r="727" spans="1:6" ht="30" x14ac:dyDescent="0.25">
      <c r="A727" s="46" t="s">
        <v>525</v>
      </c>
      <c r="B727" s="51">
        <v>1973</v>
      </c>
      <c r="C727" s="20" t="s">
        <v>392</v>
      </c>
      <c r="D727" s="20">
        <v>1240827</v>
      </c>
      <c r="E727" s="27">
        <v>809.39909971365705</v>
      </c>
      <c r="F727" s="51">
        <f>VLOOKUP(A727,'Munka4 (2)'!$B$4:$AW$195,B727-1967,0)</f>
        <v>18.46847</v>
      </c>
    </row>
    <row r="728" spans="1:6" ht="30" x14ac:dyDescent="0.25">
      <c r="A728" s="46" t="s">
        <v>527</v>
      </c>
      <c r="B728" s="51">
        <v>1973</v>
      </c>
      <c r="C728" s="20" t="s">
        <v>394</v>
      </c>
      <c r="D728" s="20">
        <v>107449525</v>
      </c>
      <c r="E728" s="24">
        <v>964.87535000000003</v>
      </c>
      <c r="F728" s="51">
        <f>VLOOKUP(A728,'Munka4 (2)'!$B$4:$AW$195,B728-1967,0)</f>
        <v>45.092443578947325</v>
      </c>
    </row>
    <row r="729" spans="1:6" ht="14.5" x14ac:dyDescent="0.25">
      <c r="A729" s="47" t="s">
        <v>528</v>
      </c>
      <c r="B729" s="51">
        <v>1973</v>
      </c>
      <c r="C729" s="20" t="s">
        <v>388</v>
      </c>
      <c r="D729" s="20">
        <v>108004</v>
      </c>
      <c r="E729" s="27">
        <v>1015.7729028704125</v>
      </c>
      <c r="F729" s="51">
        <f>VLOOKUP(A729,'Munka4 (2)'!$B$4:$AW$195,B729-1967,0)</f>
        <v>46.663698597597588</v>
      </c>
    </row>
    <row r="730" spans="1:6" ht="20" x14ac:dyDescent="0.25">
      <c r="A730" s="46" t="s">
        <v>530</v>
      </c>
      <c r="B730" s="51">
        <v>1973</v>
      </c>
      <c r="C730" s="20" t="s">
        <v>390</v>
      </c>
      <c r="D730" s="20">
        <v>32543</v>
      </c>
      <c r="E730" s="24">
        <v>21421.964609999999</v>
      </c>
      <c r="F730" s="51" t="e">
        <f>VLOOKUP(A730,'Munka4 (2)'!$B$4:$AW$195,B730-1967,0)</f>
        <v>#N/A</v>
      </c>
    </row>
    <row r="731" spans="1:6" ht="30" x14ac:dyDescent="0.25">
      <c r="A731" s="46" t="s">
        <v>531</v>
      </c>
      <c r="B731" s="51">
        <v>1973</v>
      </c>
      <c r="C731" s="20" t="s">
        <v>382</v>
      </c>
      <c r="D731" s="20">
        <v>2832224</v>
      </c>
      <c r="E731" s="27">
        <v>1201.2005378225913</v>
      </c>
      <c r="F731" s="51">
        <f>VLOOKUP(A731,'Munka4 (2)'!$B$4:$AW$195,B731-1967,0)</f>
        <v>57.974040000000002</v>
      </c>
    </row>
    <row r="732" spans="1:6" ht="20" x14ac:dyDescent="0.35">
      <c r="A732" s="46" t="s">
        <v>622</v>
      </c>
      <c r="B732" s="51">
        <v>1973</v>
      </c>
      <c r="C732" s="42" t="s">
        <v>384</v>
      </c>
      <c r="D732" s="29">
        <v>622159</v>
      </c>
      <c r="E732" s="34">
        <v>1721.2404040351598</v>
      </c>
      <c r="F732" s="51" t="e">
        <f>VLOOKUP(A732,'Munka4 (2)'!$B$4:$AW$195,B732-1967,0)</f>
        <v>#N/A</v>
      </c>
    </row>
    <row r="733" spans="1:6" ht="20" x14ac:dyDescent="0.25">
      <c r="A733" s="46" t="s">
        <v>533</v>
      </c>
      <c r="B733" s="51">
        <v>1973</v>
      </c>
      <c r="C733" s="20" t="s">
        <v>386</v>
      </c>
      <c r="D733" s="20">
        <v>33241259</v>
      </c>
      <c r="E733" s="24">
        <v>363.60626000000002</v>
      </c>
      <c r="F733" s="51">
        <f>VLOOKUP(A733,'Munka4 (2)'!$B$4:$AW$195,B733-1967,0)</f>
        <v>18.862939999999998</v>
      </c>
    </row>
    <row r="734" spans="1:6" ht="30" x14ac:dyDescent="0.25">
      <c r="A734" s="46" t="s">
        <v>534</v>
      </c>
      <c r="B734" s="51">
        <v>1973</v>
      </c>
      <c r="C734" s="20" t="s">
        <v>392</v>
      </c>
      <c r="D734" s="20">
        <v>19686505</v>
      </c>
      <c r="E734" s="27">
        <v>266.75336041333776</v>
      </c>
      <c r="F734" s="51">
        <f>VLOOKUP(A734,'Munka4 (2)'!$B$4:$AW$195,B734-1967,0)</f>
        <v>46.153849999999998</v>
      </c>
    </row>
    <row r="735" spans="1:6" ht="30" x14ac:dyDescent="0.25">
      <c r="A735" s="46" t="s">
        <v>535</v>
      </c>
      <c r="B735" s="51">
        <v>1973</v>
      </c>
      <c r="C735" s="20" t="s">
        <v>392</v>
      </c>
      <c r="D735" s="20">
        <v>2044147</v>
      </c>
      <c r="E735" s="27">
        <v>1807.900175322342</v>
      </c>
      <c r="F735" s="51">
        <f>VLOOKUP(A735,'Munka4 (2)'!$B$4:$AW$195,B735-1967,0)</f>
        <v>52.211860000000001</v>
      </c>
    </row>
    <row r="736" spans="1:6" ht="30" x14ac:dyDescent="0.25">
      <c r="A736" s="46" t="s">
        <v>537</v>
      </c>
      <c r="B736" s="51">
        <v>1973</v>
      </c>
      <c r="C736" s="20" t="s">
        <v>382</v>
      </c>
      <c r="D736" s="20">
        <v>28287147</v>
      </c>
      <c r="E736" s="25">
        <v>76.225319999999996</v>
      </c>
      <c r="F736" s="51">
        <f>VLOOKUP(A736,'Munka4 (2)'!$B$4:$AW$195,B736-1967,0)</f>
        <v>28.305349999999997</v>
      </c>
    </row>
    <row r="737" spans="1:6" ht="20" x14ac:dyDescent="0.25">
      <c r="A737" s="46" t="s">
        <v>538</v>
      </c>
      <c r="B737" s="51">
        <v>1973</v>
      </c>
      <c r="C737" s="20" t="s">
        <v>390</v>
      </c>
      <c r="D737" s="20">
        <v>16491461</v>
      </c>
      <c r="E737" s="24">
        <v>5277.3500299999996</v>
      </c>
      <c r="F737" s="51">
        <f>VLOOKUP(A737,'Munka4 (2)'!$B$4:$AW$195,B737-1967,0)</f>
        <v>31.655149999999999</v>
      </c>
    </row>
    <row r="738" spans="1:6" ht="20" x14ac:dyDescent="0.25">
      <c r="A738" s="46" t="s">
        <v>540</v>
      </c>
      <c r="B738" s="51">
        <v>1973</v>
      </c>
      <c r="C738" s="20" t="s">
        <v>388</v>
      </c>
      <c r="D738" s="20">
        <v>219246</v>
      </c>
      <c r="E738" s="25">
        <v>4220.1935000000003</v>
      </c>
      <c r="F738" s="51" t="e">
        <f>VLOOKUP(A738,'Munka4 (2)'!$B$4:$AW$195,B738-1967,0)</f>
        <v>#N/A</v>
      </c>
    </row>
    <row r="739" spans="1:6" ht="20" x14ac:dyDescent="0.25">
      <c r="A739" s="46" t="s">
        <v>541</v>
      </c>
      <c r="B739" s="51">
        <v>1973</v>
      </c>
      <c r="C739" s="20" t="s">
        <v>388</v>
      </c>
      <c r="D739" s="20">
        <v>4076140</v>
      </c>
      <c r="E739" s="24">
        <v>4323.1965300000002</v>
      </c>
      <c r="F739" s="51">
        <f>VLOOKUP(A739,'Munka4 (2)'!$B$4:$AW$195,B739-1967,0)</f>
        <v>30.66779</v>
      </c>
    </row>
    <row r="740" spans="1:6" ht="30" x14ac:dyDescent="0.25">
      <c r="A740" s="46" t="s">
        <v>542</v>
      </c>
      <c r="B740" s="51">
        <v>1973</v>
      </c>
      <c r="C740" s="20" t="s">
        <v>394</v>
      </c>
      <c r="D740" s="20">
        <v>5570129</v>
      </c>
      <c r="E740" s="25">
        <v>415.62988000000001</v>
      </c>
      <c r="F740" s="51">
        <f>VLOOKUP(A740,'Munka4 (2)'!$B$4:$AW$195,B740-1967,0)</f>
        <v>49.736968977272682</v>
      </c>
    </row>
    <row r="741" spans="1:6" ht="30" x14ac:dyDescent="0.25">
      <c r="A741" s="46" t="s">
        <v>543</v>
      </c>
      <c r="B741" s="51">
        <v>1973</v>
      </c>
      <c r="C741" s="20" t="s">
        <v>392</v>
      </c>
      <c r="D741" s="20">
        <v>12525094</v>
      </c>
      <c r="E741" s="24">
        <v>193.63441</v>
      </c>
      <c r="F741" s="51">
        <f>VLOOKUP(A741,'Munka4 (2)'!$B$4:$AW$195,B741-1967,0)</f>
        <v>8.7312539909910356</v>
      </c>
    </row>
    <row r="742" spans="1:6" ht="30" x14ac:dyDescent="0.25">
      <c r="A742" s="46" t="s">
        <v>544</v>
      </c>
      <c r="B742" s="51">
        <v>1973</v>
      </c>
      <c r="C742" s="20" t="s">
        <v>392</v>
      </c>
      <c r="D742" s="20">
        <v>131859731</v>
      </c>
      <c r="E742" s="25">
        <v>251.51791</v>
      </c>
      <c r="F742" s="51">
        <f>VLOOKUP(A742,'Munka4 (2)'!$B$4:$AW$195,B742-1967,0)</f>
        <v>12.206931144975897</v>
      </c>
    </row>
    <row r="743" spans="1:6" ht="20" x14ac:dyDescent="0.25">
      <c r="A743" s="46" t="s">
        <v>546</v>
      </c>
      <c r="B743" s="51">
        <v>1973</v>
      </c>
      <c r="C743" s="20" t="s">
        <v>390</v>
      </c>
      <c r="D743" s="20">
        <v>4610820</v>
      </c>
      <c r="E743" s="24">
        <v>5689.5888100000002</v>
      </c>
      <c r="F743" s="51">
        <f>VLOOKUP(A743,'Munka4 (2)'!$B$4:$AW$195,B743-1967,0)</f>
        <v>33.91037</v>
      </c>
    </row>
    <row r="744" spans="1:6" x14ac:dyDescent="0.25">
      <c r="A744" s="46" t="s">
        <v>547</v>
      </c>
      <c r="B744" s="51">
        <v>1973</v>
      </c>
      <c r="C744" s="20" t="s">
        <v>405</v>
      </c>
      <c r="D744" s="20">
        <v>3102229</v>
      </c>
      <c r="E744" s="25">
        <v>598.60418000000004</v>
      </c>
      <c r="F744" s="51">
        <f>VLOOKUP(A744,'Munka4 (2)'!$B$4:$AW$195,B744-1967,0)</f>
        <v>33.281202574277359</v>
      </c>
    </row>
    <row r="745" spans="1:6" ht="30" x14ac:dyDescent="0.25">
      <c r="A745" s="46" t="s">
        <v>548</v>
      </c>
      <c r="B745" s="51">
        <v>1973</v>
      </c>
      <c r="C745" s="20" t="s">
        <v>382</v>
      </c>
      <c r="D745" s="20">
        <v>165803560</v>
      </c>
      <c r="E745" s="24">
        <v>100.29595999999999</v>
      </c>
      <c r="F745" s="51">
        <f>VLOOKUP(A745,'Munka4 (2)'!$B$4:$AW$195,B745-1967,0)</f>
        <v>28.46857</v>
      </c>
    </row>
    <row r="746" spans="1:6" x14ac:dyDescent="0.25">
      <c r="A746" s="46" t="s">
        <v>549</v>
      </c>
      <c r="B746" s="51">
        <v>1973</v>
      </c>
      <c r="C746" s="20" t="s">
        <v>388</v>
      </c>
      <c r="D746" s="20">
        <v>20579</v>
      </c>
      <c r="E746" s="27">
        <v>3657.0920541409287</v>
      </c>
      <c r="F746" s="51">
        <f>VLOOKUP(A746,'Munka4 (2)'!$B$4:$AW$195,B746-1967,0)</f>
        <v>37.446809999999999</v>
      </c>
    </row>
    <row r="747" spans="1:6" ht="14.5" x14ac:dyDescent="0.35">
      <c r="A747" s="46" t="s">
        <v>623</v>
      </c>
      <c r="B747" s="51">
        <v>1973</v>
      </c>
      <c r="C747" s="42" t="s">
        <v>405</v>
      </c>
      <c r="D747" s="29">
        <v>1000000</v>
      </c>
      <c r="E747" s="27">
        <v>802.97732185133646</v>
      </c>
      <c r="F747" s="51">
        <f>VLOOKUP(A747,'Munka4 (2)'!$B$4:$AW$195,B747-1967,0)</f>
        <v>34.198059766916913</v>
      </c>
    </row>
    <row r="748" spans="1:6" ht="30" x14ac:dyDescent="0.25">
      <c r="A748" s="46" t="s">
        <v>550</v>
      </c>
      <c r="B748" s="51">
        <v>1973</v>
      </c>
      <c r="C748" s="20" t="s">
        <v>394</v>
      </c>
      <c r="D748" s="20">
        <v>3191319</v>
      </c>
      <c r="E748" s="25">
        <v>923.00603999999998</v>
      </c>
      <c r="F748" s="51">
        <f>VLOOKUP(A748,'Munka4 (2)'!$B$4:$AW$195,B748-1967,0)</f>
        <v>58.213430000000002</v>
      </c>
    </row>
    <row r="749" spans="1:6" ht="30" x14ac:dyDescent="0.25">
      <c r="A749" s="46" t="s">
        <v>551</v>
      </c>
      <c r="B749" s="51">
        <v>1973</v>
      </c>
      <c r="C749" s="20" t="s">
        <v>388</v>
      </c>
      <c r="D749" s="20">
        <v>5670544</v>
      </c>
      <c r="E749" s="24">
        <v>489.75047000000001</v>
      </c>
      <c r="F749" s="51">
        <f>VLOOKUP(A749,'Munka4 (2)'!$B$4:$AW$195,B749-1967,0)</f>
        <v>15.105389213261901</v>
      </c>
    </row>
    <row r="750" spans="1:6" ht="30" x14ac:dyDescent="0.25">
      <c r="A750" s="46" t="s">
        <v>552</v>
      </c>
      <c r="B750" s="51">
        <v>1973</v>
      </c>
      <c r="C750" s="20" t="s">
        <v>394</v>
      </c>
      <c r="D750" s="20">
        <v>6506464</v>
      </c>
      <c r="E750" s="25">
        <v>334.45992999999999</v>
      </c>
      <c r="F750" s="51">
        <f>VLOOKUP(A750,'Munka4 (2)'!$B$4:$AW$195,B750-1967,0)</f>
        <v>51.82461</v>
      </c>
    </row>
    <row r="751" spans="1:6" ht="30" x14ac:dyDescent="0.25">
      <c r="A751" s="46" t="s">
        <v>553</v>
      </c>
      <c r="B751" s="51">
        <v>1973</v>
      </c>
      <c r="C751" s="20" t="s">
        <v>394</v>
      </c>
      <c r="D751" s="20">
        <v>28302603</v>
      </c>
      <c r="E751" s="24">
        <v>740.80165999999997</v>
      </c>
      <c r="F751" s="51">
        <f>VLOOKUP(A751,'Munka4 (2)'!$B$4:$AW$195,B751-1967,0)</f>
        <v>32.281999999999996</v>
      </c>
    </row>
    <row r="752" spans="1:6" ht="30" x14ac:dyDescent="0.25">
      <c r="A752" s="46" t="s">
        <v>554</v>
      </c>
      <c r="B752" s="51">
        <v>1973</v>
      </c>
      <c r="C752" s="20" t="s">
        <v>382</v>
      </c>
      <c r="D752" s="20">
        <v>89468677</v>
      </c>
      <c r="E752" s="25">
        <v>258.36338000000001</v>
      </c>
      <c r="F752" s="51">
        <f>VLOOKUP(A752,'Munka4 (2)'!$B$4:$AW$195,B752-1967,0)</f>
        <v>65.076779999999999</v>
      </c>
    </row>
    <row r="753" spans="1:6" ht="20" x14ac:dyDescent="0.25">
      <c r="A753" s="46" t="s">
        <v>555</v>
      </c>
      <c r="B753" s="51">
        <v>1973</v>
      </c>
      <c r="C753" s="20" t="s">
        <v>384</v>
      </c>
      <c r="D753" s="20">
        <v>38536869</v>
      </c>
      <c r="E753" s="34">
        <v>1862.8945313163758</v>
      </c>
      <c r="F753" s="51">
        <f>VLOOKUP(A753,'Munka4 (2)'!$B$4:$AW$195,B753-1967,0)</f>
        <v>49.7331</v>
      </c>
    </row>
    <row r="754" spans="1:6" ht="20" x14ac:dyDescent="0.25">
      <c r="A754" s="46" t="s">
        <v>556</v>
      </c>
      <c r="B754" s="51">
        <v>1973</v>
      </c>
      <c r="C754" s="20" t="s">
        <v>390</v>
      </c>
      <c r="D754" s="20">
        <v>10605870</v>
      </c>
      <c r="E754" s="25">
        <v>1748.1614199999999</v>
      </c>
      <c r="F754" s="51">
        <f>VLOOKUP(A754,'Munka4 (2)'!$B$4:$AW$195,B754-1967,0)</f>
        <v>53.347360000000002</v>
      </c>
    </row>
    <row r="755" spans="1:6" ht="30" x14ac:dyDescent="0.25">
      <c r="A755" s="46" t="s">
        <v>557</v>
      </c>
      <c r="B755" s="51">
        <v>1973</v>
      </c>
      <c r="C755" s="20" t="s">
        <v>394</v>
      </c>
      <c r="D755" s="20">
        <v>3927188</v>
      </c>
      <c r="E755" s="24">
        <v>2432.4142200000001</v>
      </c>
      <c r="F755" s="51">
        <f>VLOOKUP(A755,'Munka4 (2)'!$B$4:$AW$195,B755-1967,0)</f>
        <v>56.49689</v>
      </c>
    </row>
    <row r="756" spans="1:6" x14ac:dyDescent="0.25">
      <c r="A756" s="46" t="s">
        <v>558</v>
      </c>
      <c r="B756" s="51">
        <v>1973</v>
      </c>
      <c r="C756" s="20" t="s">
        <v>405</v>
      </c>
      <c r="D756" s="20">
        <v>885359</v>
      </c>
      <c r="E756" s="25">
        <v>5586.3681999999999</v>
      </c>
      <c r="F756" s="51">
        <f>VLOOKUP(A756,'Munka4 (2)'!$B$4:$AW$195,B756-1967,0)</f>
        <v>61.073007466900094</v>
      </c>
    </row>
    <row r="757" spans="1:6" ht="30" x14ac:dyDescent="0.25">
      <c r="A757" s="48" t="s">
        <v>502</v>
      </c>
      <c r="B757" s="51">
        <v>1973</v>
      </c>
      <c r="C757" s="20" t="s">
        <v>382</v>
      </c>
      <c r="D757" s="20">
        <v>48846823</v>
      </c>
      <c r="E757" s="24">
        <v>426.30405999999999</v>
      </c>
      <c r="F757" s="51">
        <f>VLOOKUP(A757,'Munka4 (2)'!$B$4:$AW$195,B757-1967,0)</f>
        <v>30.529299999999999</v>
      </c>
    </row>
    <row r="758" spans="1:6" ht="30" x14ac:dyDescent="0.25">
      <c r="A758" s="46" t="s">
        <v>529</v>
      </c>
      <c r="B758" s="51">
        <v>1973</v>
      </c>
      <c r="C758" s="20" t="s">
        <v>398</v>
      </c>
      <c r="D758" s="20">
        <v>4466706</v>
      </c>
      <c r="E758" s="27">
        <v>1162.4495526469909</v>
      </c>
      <c r="F758" s="51">
        <f>VLOOKUP(A758,'Munka4 (2)'!$B$4:$AW$195,B758-1967,0)</f>
        <v>50.988691318681276</v>
      </c>
    </row>
    <row r="759" spans="1:6" ht="20" x14ac:dyDescent="0.25">
      <c r="A759" s="46" t="s">
        <v>560</v>
      </c>
      <c r="B759" s="51">
        <v>1973</v>
      </c>
      <c r="C759" s="20" t="s">
        <v>384</v>
      </c>
      <c r="D759" s="20">
        <v>22303552</v>
      </c>
      <c r="E759" s="27">
        <v>1332.0555053527241</v>
      </c>
      <c r="F759" s="51">
        <f>VLOOKUP(A759,'Munka4 (2)'!$B$4:$AW$195,B759-1967,0)</f>
        <v>46.092750000000002</v>
      </c>
    </row>
    <row r="760" spans="1:6" ht="30" x14ac:dyDescent="0.25">
      <c r="A760" s="46" t="s">
        <v>561</v>
      </c>
      <c r="B760" s="51">
        <v>1973</v>
      </c>
      <c r="C760" s="20" t="s">
        <v>398</v>
      </c>
      <c r="D760" s="20">
        <v>142893540</v>
      </c>
      <c r="E760" s="34">
        <v>3447.5451267214962</v>
      </c>
      <c r="F760" s="51">
        <f>VLOOKUP(A760,'Munka4 (2)'!$B$4:$AW$195,B760-1967,0)</f>
        <v>58.697710519480403</v>
      </c>
    </row>
    <row r="761" spans="1:6" ht="30" x14ac:dyDescent="0.25">
      <c r="A761" s="46" t="s">
        <v>562</v>
      </c>
      <c r="B761" s="51">
        <v>1973</v>
      </c>
      <c r="C761" s="20" t="s">
        <v>392</v>
      </c>
      <c r="D761" s="20">
        <v>8648248</v>
      </c>
      <c r="E761" s="25">
        <v>70.873320000000007</v>
      </c>
      <c r="F761" s="51">
        <f>VLOOKUP(A761,'Munka4 (2)'!$B$4:$AW$195,B761-1967,0)</f>
        <v>23.846150000000002</v>
      </c>
    </row>
    <row r="762" spans="1:6" ht="30" x14ac:dyDescent="0.25">
      <c r="A762" s="47" t="s">
        <v>564</v>
      </c>
      <c r="B762" s="51">
        <v>1973</v>
      </c>
      <c r="C762" s="20" t="s">
        <v>394</v>
      </c>
      <c r="D762" s="20">
        <v>39129</v>
      </c>
      <c r="E762" s="24">
        <v>546.01296000000002</v>
      </c>
      <c r="F762" s="51">
        <f>VLOOKUP(A762,'Munka4 (2)'!$B$4:$AW$195,B762-1967,0)</f>
        <v>43.943475103448293</v>
      </c>
    </row>
    <row r="763" spans="1:6" ht="30" x14ac:dyDescent="0.25">
      <c r="A763" s="46" t="s">
        <v>565</v>
      </c>
      <c r="B763" s="51">
        <v>1973</v>
      </c>
      <c r="C763" s="20" t="s">
        <v>392</v>
      </c>
      <c r="D763" s="20">
        <v>168458</v>
      </c>
      <c r="E763" s="34">
        <v>968.68805312500012</v>
      </c>
      <c r="F763" s="51">
        <f>VLOOKUP(A763,'Munka4 (2)'!$B$4:$AW$195,B763-1967,0)</f>
        <v>46.86856417557933</v>
      </c>
    </row>
    <row r="764" spans="1:6" ht="50" x14ac:dyDescent="0.25">
      <c r="A764" s="46" t="s">
        <v>567</v>
      </c>
      <c r="B764" s="51">
        <v>1973</v>
      </c>
      <c r="C764" s="20" t="s">
        <v>394</v>
      </c>
      <c r="D764" s="20">
        <v>117848</v>
      </c>
      <c r="E764" s="24">
        <v>322.56911000000002</v>
      </c>
      <c r="F764" s="51">
        <f>VLOOKUP(A764,'Munka4 (2)'!$B$4:$AW$195,B764-1967,0)</f>
        <v>69.354839999999967</v>
      </c>
    </row>
    <row r="765" spans="1:6" x14ac:dyDescent="0.25">
      <c r="A765" s="46" t="s">
        <v>568</v>
      </c>
      <c r="B765" s="51">
        <v>1973</v>
      </c>
      <c r="C765" s="20" t="s">
        <v>388</v>
      </c>
      <c r="D765" s="20">
        <v>176908</v>
      </c>
      <c r="E765" s="27">
        <v>630.80266692129044</v>
      </c>
      <c r="F765" s="51">
        <f>VLOOKUP(A765,'Munka4 (2)'!$B$4:$AW$195,B765-1967,0)</f>
        <v>46.074783367733005</v>
      </c>
    </row>
    <row r="766" spans="1:6" ht="20" x14ac:dyDescent="0.25">
      <c r="A766" s="46" t="s">
        <v>569</v>
      </c>
      <c r="B766" s="51">
        <v>1973</v>
      </c>
      <c r="C766" s="20" t="s">
        <v>390</v>
      </c>
      <c r="D766" s="20">
        <v>29251</v>
      </c>
      <c r="E766" s="27">
        <v>6075.0390300443396</v>
      </c>
      <c r="F766" s="51" t="e">
        <f>VLOOKUP(A766,'Munka4 (2)'!$B$4:$AW$195,B766-1967,0)</f>
        <v>#N/A</v>
      </c>
    </row>
    <row r="767" spans="1:6" ht="30" x14ac:dyDescent="0.25">
      <c r="A767" s="47" t="s">
        <v>570</v>
      </c>
      <c r="B767" s="51">
        <v>1973</v>
      </c>
      <c r="C767" s="20" t="s">
        <v>392</v>
      </c>
      <c r="D767" s="20">
        <v>193413</v>
      </c>
      <c r="E767" s="34">
        <v>577.23815095374789</v>
      </c>
      <c r="F767" s="51" t="e">
        <f>VLOOKUP(A767,'Munka4 (2)'!$B$4:$AW$195,B767-1967,0)</f>
        <v>#N/A</v>
      </c>
    </row>
    <row r="768" spans="1:6" ht="20" x14ac:dyDescent="0.25">
      <c r="A768" s="46" t="s">
        <v>571</v>
      </c>
      <c r="B768" s="51">
        <v>1973</v>
      </c>
      <c r="C768" s="20" t="s">
        <v>405</v>
      </c>
      <c r="D768" s="20">
        <v>27019731</v>
      </c>
      <c r="E768" s="25">
        <v>2231.7913199999998</v>
      </c>
      <c r="F768" s="51">
        <f>VLOOKUP(A768,'Munka4 (2)'!$B$4:$AW$195,B768-1967,0)</f>
        <v>3.40611</v>
      </c>
    </row>
    <row r="769" spans="1:6" ht="30" x14ac:dyDescent="0.25">
      <c r="A769" s="46" t="s">
        <v>572</v>
      </c>
      <c r="B769" s="51">
        <v>1973</v>
      </c>
      <c r="C769" s="20" t="s">
        <v>392</v>
      </c>
      <c r="D769" s="20">
        <v>11987121</v>
      </c>
      <c r="E769" s="24">
        <v>318.22564999999997</v>
      </c>
      <c r="F769" s="51">
        <f>VLOOKUP(A769,'Munka4 (2)'!$B$4:$AW$195,B769-1967,0)</f>
        <v>10.204079999999999</v>
      </c>
    </row>
    <row r="770" spans="1:6" ht="20" x14ac:dyDescent="0.25">
      <c r="A770" s="46" t="s">
        <v>573</v>
      </c>
      <c r="B770" s="51">
        <v>1973</v>
      </c>
      <c r="C770" s="20" t="s">
        <v>384</v>
      </c>
      <c r="D770" s="20">
        <v>9396411</v>
      </c>
      <c r="E770" s="34">
        <v>2580.9948085878173</v>
      </c>
      <c r="F770" s="51">
        <f>VLOOKUP(A770,'Munka4 (2)'!$B$4:$AW$195,B770-1967,0)</f>
        <v>42.136400000000002</v>
      </c>
    </row>
    <row r="771" spans="1:6" ht="30" x14ac:dyDescent="0.25">
      <c r="A771" s="46" t="s">
        <v>574</v>
      </c>
      <c r="B771" s="51">
        <v>1973</v>
      </c>
      <c r="C771" s="20" t="s">
        <v>392</v>
      </c>
      <c r="D771" s="20">
        <v>81541</v>
      </c>
      <c r="E771" s="24">
        <v>644.09396000000004</v>
      </c>
      <c r="F771" s="51">
        <f>VLOOKUP(A771,'Munka4 (2)'!$B$4:$AW$195,B771-1967,0)</f>
        <v>97.777780000000007</v>
      </c>
    </row>
    <row r="772" spans="1:6" ht="30" x14ac:dyDescent="0.25">
      <c r="A772" s="46" t="s">
        <v>575</v>
      </c>
      <c r="B772" s="51">
        <v>1973</v>
      </c>
      <c r="C772" s="20" t="s">
        <v>392</v>
      </c>
      <c r="D772" s="20">
        <v>6005250</v>
      </c>
      <c r="E772" s="25">
        <v>216.54667000000001</v>
      </c>
      <c r="F772" s="51">
        <f>VLOOKUP(A772,'Munka4 (2)'!$B$4:$AW$195,B772-1967,0)</f>
        <v>17.09845</v>
      </c>
    </row>
    <row r="773" spans="1:6" ht="30" x14ac:dyDescent="0.25">
      <c r="A773" s="46" t="s">
        <v>576</v>
      </c>
      <c r="B773" s="51">
        <v>1973</v>
      </c>
      <c r="C773" s="20" t="s">
        <v>382</v>
      </c>
      <c r="D773" s="20">
        <v>4492150</v>
      </c>
      <c r="E773" s="24">
        <v>1684.3410899999999</v>
      </c>
      <c r="F773" s="51">
        <f>VLOOKUP(A773,'Munka4 (2)'!$B$4:$AW$195,B773-1967,0)</f>
        <v>36.840800000000002</v>
      </c>
    </row>
    <row r="774" spans="1:6" ht="20" x14ac:dyDescent="0.25">
      <c r="A774" s="46" t="s">
        <v>577</v>
      </c>
      <c r="B774" s="51">
        <v>1973</v>
      </c>
      <c r="C774" s="20" t="s">
        <v>384</v>
      </c>
      <c r="D774" s="20">
        <v>5439448</v>
      </c>
      <c r="E774" s="34">
        <v>2490.3907867943572</v>
      </c>
      <c r="F774" s="51">
        <f>VLOOKUP(A774,'Munka4 (2)'!$B$4:$AW$195,B774-1967,0)</f>
        <v>35.747779367588919</v>
      </c>
    </row>
    <row r="775" spans="1:6" ht="20" x14ac:dyDescent="0.25">
      <c r="A775" s="46" t="s">
        <v>578</v>
      </c>
      <c r="B775" s="51">
        <v>1973</v>
      </c>
      <c r="C775" s="20" t="s">
        <v>384</v>
      </c>
      <c r="D775" s="20">
        <v>2010347</v>
      </c>
      <c r="E775" s="27">
        <v>3879.8091133665293</v>
      </c>
      <c r="F775" s="51">
        <f>VLOOKUP(A775,'Munka4 (2)'!$B$4:$AW$195,B775-1967,0)</f>
        <v>50.912749619047588</v>
      </c>
    </row>
    <row r="776" spans="1:6" ht="20" x14ac:dyDescent="0.25">
      <c r="A776" s="46" t="s">
        <v>579</v>
      </c>
      <c r="B776" s="51">
        <v>1973</v>
      </c>
      <c r="C776" s="20" t="s">
        <v>388</v>
      </c>
      <c r="D776" s="20">
        <v>552438</v>
      </c>
      <c r="E776" s="24">
        <v>308.17327</v>
      </c>
      <c r="F776" s="51" t="e">
        <f>VLOOKUP(A776,'Munka4 (2)'!$B$4:$AW$195,B776-1967,0)</f>
        <v>#N/A</v>
      </c>
    </row>
    <row r="777" spans="1:6" ht="30" x14ac:dyDescent="0.25">
      <c r="A777" s="46" t="s">
        <v>580</v>
      </c>
      <c r="B777" s="51">
        <v>1973</v>
      </c>
      <c r="C777" s="20" t="s">
        <v>392</v>
      </c>
      <c r="D777" s="20">
        <v>8863338</v>
      </c>
      <c r="E777" s="34">
        <v>533.46059166330224</v>
      </c>
      <c r="F777" s="51">
        <f>VLOOKUP(A777,'Munka4 (2)'!$B$4:$AW$195,B777-1967,0)</f>
        <v>11.883349605263163</v>
      </c>
    </row>
    <row r="778" spans="1:6" ht="30" x14ac:dyDescent="0.25">
      <c r="A778" s="46" t="s">
        <v>581</v>
      </c>
      <c r="B778" s="51">
        <v>1973</v>
      </c>
      <c r="C778" s="20" t="s">
        <v>392</v>
      </c>
      <c r="D778" s="20">
        <v>44187637</v>
      </c>
      <c r="E778" s="24">
        <v>1202.3974900000001</v>
      </c>
      <c r="F778" s="51">
        <f>VLOOKUP(A778,'Munka4 (2)'!$B$4:$AW$195,B778-1967,0)</f>
        <v>44.922160197044491</v>
      </c>
    </row>
    <row r="779" spans="1:6" ht="20" x14ac:dyDescent="0.35">
      <c r="A779" s="46" t="s">
        <v>624</v>
      </c>
      <c r="B779" s="51">
        <v>1973</v>
      </c>
      <c r="C779" s="42" t="s">
        <v>392</v>
      </c>
      <c r="D779" s="29">
        <v>12340000</v>
      </c>
      <c r="E779" s="34">
        <v>1402.2678511375177</v>
      </c>
      <c r="F779" s="51">
        <f>VLOOKUP(A779,'Munka4 (2)'!$B$4:$AW$195,B779-1967,0)</f>
        <v>20.455559999999998</v>
      </c>
    </row>
    <row r="780" spans="1:6" ht="20" x14ac:dyDescent="0.25">
      <c r="A780" s="46" t="s">
        <v>582</v>
      </c>
      <c r="B780" s="51">
        <v>1973</v>
      </c>
      <c r="C780" s="20" t="s">
        <v>390</v>
      </c>
      <c r="D780" s="20">
        <v>40397842</v>
      </c>
      <c r="E780" s="24">
        <v>2252.51386</v>
      </c>
      <c r="F780" s="51">
        <f>VLOOKUP(A780,'Munka4 (2)'!$B$4:$AW$195,B780-1967,0)</f>
        <v>28.724889999999998</v>
      </c>
    </row>
    <row r="781" spans="1:6" ht="30" x14ac:dyDescent="0.25">
      <c r="A781" s="46" t="s">
        <v>583</v>
      </c>
      <c r="B781" s="51">
        <v>1973</v>
      </c>
      <c r="C781" s="20" t="s">
        <v>382</v>
      </c>
      <c r="D781" s="20">
        <v>20222240</v>
      </c>
      <c r="E781" s="25">
        <v>219.66426999999999</v>
      </c>
      <c r="F781" s="51">
        <f>VLOOKUP(A781,'Munka4 (2)'!$B$4:$AW$195,B781-1967,0)</f>
        <v>42.778790000000001</v>
      </c>
    </row>
    <row r="782" spans="1:6" ht="30" x14ac:dyDescent="0.25">
      <c r="A782" s="46" t="s">
        <v>584</v>
      </c>
      <c r="B782" s="51">
        <v>1973</v>
      </c>
      <c r="C782" s="20" t="s">
        <v>392</v>
      </c>
      <c r="D782" s="20">
        <v>41236378</v>
      </c>
      <c r="E782" s="24">
        <v>202.43731</v>
      </c>
      <c r="F782" s="51">
        <f>VLOOKUP(A782,'Munka4 (2)'!$B$4:$AW$195,B782-1967,0)</f>
        <v>33.609160000000003</v>
      </c>
    </row>
    <row r="783" spans="1:6" ht="30" x14ac:dyDescent="0.25">
      <c r="A783" s="46" t="s">
        <v>585</v>
      </c>
      <c r="B783" s="51">
        <v>1973</v>
      </c>
      <c r="C783" s="20" t="s">
        <v>394</v>
      </c>
      <c r="D783" s="20">
        <v>439117</v>
      </c>
      <c r="E783" s="25">
        <v>828.84928000000002</v>
      </c>
      <c r="F783" s="51" t="e">
        <f>VLOOKUP(A783,'Munka4 (2)'!$B$4:$AW$195,B783-1967,0)</f>
        <v>#N/A</v>
      </c>
    </row>
    <row r="784" spans="1:6" ht="30" x14ac:dyDescent="0.25">
      <c r="A784" s="46" t="s">
        <v>586</v>
      </c>
      <c r="B784" s="51">
        <v>1973</v>
      </c>
      <c r="C784" s="20" t="s">
        <v>392</v>
      </c>
      <c r="D784" s="20">
        <v>1136334</v>
      </c>
      <c r="E784" s="24">
        <v>455.99991999999997</v>
      </c>
      <c r="F784" s="51">
        <f>VLOOKUP(A784,'Munka4 (2)'!$B$4:$AW$195,B784-1967,0)</f>
        <v>43.011880991596641</v>
      </c>
    </row>
    <row r="785" spans="1:6" ht="20" x14ac:dyDescent="0.25">
      <c r="A785" s="46" t="s">
        <v>587</v>
      </c>
      <c r="B785" s="51">
        <v>1973</v>
      </c>
      <c r="C785" s="20" t="s">
        <v>390</v>
      </c>
      <c r="D785" s="20">
        <v>9016596</v>
      </c>
      <c r="E785" s="25">
        <v>7198.2716600000003</v>
      </c>
      <c r="F785" s="51">
        <f>VLOOKUP(A785,'Munka4 (2)'!$B$4:$AW$195,B785-1967,0)</f>
        <v>52.077910000000003</v>
      </c>
    </row>
    <row r="786" spans="1:6" ht="20" x14ac:dyDescent="0.25">
      <c r="A786" s="46" t="s">
        <v>588</v>
      </c>
      <c r="B786" s="51">
        <v>1973</v>
      </c>
      <c r="C786" s="20" t="s">
        <v>390</v>
      </c>
      <c r="D786" s="20">
        <v>7523934</v>
      </c>
      <c r="E786" s="27">
        <v>17568.412358583682</v>
      </c>
      <c r="F786" s="51">
        <f>VLOOKUP(A786,'Munka4 (2)'!$B$4:$AW$195,B786-1967,0)</f>
        <v>18.28875</v>
      </c>
    </row>
    <row r="787" spans="1:6" x14ac:dyDescent="0.25">
      <c r="A787" s="46" t="s">
        <v>589</v>
      </c>
      <c r="B787" s="51">
        <v>1973</v>
      </c>
      <c r="C787" s="20" t="s">
        <v>405</v>
      </c>
      <c r="D787" s="20">
        <v>18881361</v>
      </c>
      <c r="E787" s="25">
        <v>458.43063000000001</v>
      </c>
      <c r="F787" s="51">
        <f>VLOOKUP(A787,'Munka4 (2)'!$B$4:$AW$195,B787-1967,0)</f>
        <v>19.975390000000001</v>
      </c>
    </row>
    <row r="788" spans="1:6" ht="30" x14ac:dyDescent="0.25">
      <c r="A788" s="46" t="s">
        <v>591</v>
      </c>
      <c r="B788" s="51">
        <v>1973</v>
      </c>
      <c r="C788" s="20" t="s">
        <v>398</v>
      </c>
      <c r="D788" s="20">
        <v>7320815</v>
      </c>
      <c r="E788" s="27">
        <v>600.77602438691974</v>
      </c>
      <c r="F788" s="51">
        <f>VLOOKUP(A788,'Munka4 (2)'!$B$4:$AW$195,B788-1967,0)</f>
        <v>22.067207488721692</v>
      </c>
    </row>
    <row r="789" spans="1:6" ht="30" x14ac:dyDescent="0.25">
      <c r="A789" s="46" t="s">
        <v>593</v>
      </c>
      <c r="B789" s="51">
        <v>1973</v>
      </c>
      <c r="C789" s="20" t="s">
        <v>382</v>
      </c>
      <c r="D789" s="20">
        <v>64631595</v>
      </c>
      <c r="E789" s="25">
        <v>269.85190999999998</v>
      </c>
      <c r="F789" s="51">
        <f>VLOOKUP(A789,'Munka4 (2)'!$B$4:$AW$195,B789-1967,0)</f>
        <v>45.154730000000001</v>
      </c>
    </row>
    <row r="790" spans="1:6" ht="20" x14ac:dyDescent="0.25">
      <c r="A790" s="46" t="s">
        <v>515</v>
      </c>
      <c r="B790" s="51">
        <v>1973</v>
      </c>
      <c r="C790" s="20" t="s">
        <v>384</v>
      </c>
      <c r="D790" s="20">
        <v>2050554</v>
      </c>
      <c r="E790" s="27">
        <v>1918.1980356991835</v>
      </c>
      <c r="F790" s="51">
        <f>VLOOKUP(A790,'Munka4 (2)'!$B$4:$AW$195,B790-1967,0)</f>
        <v>55.962157835968441</v>
      </c>
    </row>
    <row r="791" spans="1:6" ht="20" x14ac:dyDescent="0.35">
      <c r="A791" s="46" t="s">
        <v>625</v>
      </c>
      <c r="B791" s="51">
        <v>1973</v>
      </c>
      <c r="C791" s="42" t="s">
        <v>382</v>
      </c>
      <c r="D791" s="29">
        <v>1167242</v>
      </c>
      <c r="E791" s="27">
        <v>104.46255643951372</v>
      </c>
      <c r="F791" s="51">
        <f>VLOOKUP(A791,'Munka4 (2)'!$B$4:$AW$195,B791-1967,0)</f>
        <v>35.750559999999879</v>
      </c>
    </row>
    <row r="792" spans="1:6" ht="30" x14ac:dyDescent="0.25">
      <c r="A792" s="46" t="s">
        <v>594</v>
      </c>
      <c r="B792" s="51">
        <v>1973</v>
      </c>
      <c r="C792" s="20" t="s">
        <v>392</v>
      </c>
      <c r="D792" s="20">
        <v>5548702</v>
      </c>
      <c r="E792" s="24">
        <v>176.47375</v>
      </c>
      <c r="F792" s="51">
        <f>VLOOKUP(A792,'Munka4 (2)'!$B$4:$AW$195,B792-1967,0)</f>
        <v>11.620799999999999</v>
      </c>
    </row>
    <row r="793" spans="1:6" x14ac:dyDescent="0.25">
      <c r="A793" s="46" t="s">
        <v>595</v>
      </c>
      <c r="B793" s="51">
        <v>1973</v>
      </c>
      <c r="C793" s="20" t="s">
        <v>388</v>
      </c>
      <c r="D793" s="20">
        <v>114689</v>
      </c>
      <c r="E793" s="27">
        <v>270.79523480000353</v>
      </c>
      <c r="F793" s="51">
        <f>VLOOKUP(A793,'Munka4 (2)'!$B$4:$AW$195,B793-1967,0)</f>
        <v>30.333330000000011</v>
      </c>
    </row>
    <row r="794" spans="1:6" ht="30" x14ac:dyDescent="0.25">
      <c r="A794" s="47" t="s">
        <v>596</v>
      </c>
      <c r="B794" s="51">
        <v>1973</v>
      </c>
      <c r="C794" s="20" t="s">
        <v>394</v>
      </c>
      <c r="D794" s="20">
        <v>1065842</v>
      </c>
      <c r="E794" s="25">
        <v>1331.9703400000001</v>
      </c>
      <c r="F794" s="51">
        <f>VLOOKUP(A794,'Munka4 (2)'!$B$4:$AW$195,B794-1967,0)</f>
        <v>40.726482673796909</v>
      </c>
    </row>
    <row r="795" spans="1:6" ht="20" x14ac:dyDescent="0.25">
      <c r="A795" s="46" t="s">
        <v>597</v>
      </c>
      <c r="B795" s="51">
        <v>1973</v>
      </c>
      <c r="C795" s="20" t="s">
        <v>386</v>
      </c>
      <c r="D795" s="20">
        <v>10175014</v>
      </c>
      <c r="E795" s="24">
        <v>506.76098000000002</v>
      </c>
      <c r="F795" s="51">
        <f>VLOOKUP(A795,'Munka4 (2)'!$B$4:$AW$195,B795-1967,0)</f>
        <v>21.031020000000002</v>
      </c>
    </row>
    <row r="796" spans="1:6" x14ac:dyDescent="0.25">
      <c r="A796" s="46" t="s">
        <v>598</v>
      </c>
      <c r="B796" s="51">
        <v>1973</v>
      </c>
      <c r="C796" s="20" t="s">
        <v>405</v>
      </c>
      <c r="D796" s="20">
        <v>70413958</v>
      </c>
      <c r="E796" s="25">
        <v>688.42655999999999</v>
      </c>
      <c r="F796" s="51">
        <f>VLOOKUP(A796,'Munka4 (2)'!$B$4:$AW$195,B796-1967,0)</f>
        <v>19.869710000000001</v>
      </c>
    </row>
    <row r="797" spans="1:6" ht="30" x14ac:dyDescent="0.25">
      <c r="A797" s="46" t="s">
        <v>599</v>
      </c>
      <c r="B797" s="51">
        <v>1973</v>
      </c>
      <c r="C797" s="20" t="s">
        <v>398</v>
      </c>
      <c r="D797" s="20">
        <v>5042920</v>
      </c>
      <c r="E797" s="27">
        <v>560.54248577181716</v>
      </c>
      <c r="F797" s="51" t="e">
        <f>VLOOKUP(A797,'Munka4 (2)'!$B$4:$AW$195,B797-1967,0)</f>
        <v>#N/A</v>
      </c>
    </row>
    <row r="798" spans="1:6" x14ac:dyDescent="0.25">
      <c r="A798" s="46" t="s">
        <v>601</v>
      </c>
      <c r="B798" s="51">
        <v>1973</v>
      </c>
      <c r="C798" s="20" t="s">
        <v>388</v>
      </c>
      <c r="D798" s="20">
        <v>11810</v>
      </c>
      <c r="E798" s="27">
        <v>108.66776763967937</v>
      </c>
      <c r="F798" s="51" t="e">
        <f>VLOOKUP(A798,'Munka4 (2)'!$B$4:$AW$195,B798-1967,0)</f>
        <v>#N/A</v>
      </c>
    </row>
    <row r="799" spans="1:6" ht="30" x14ac:dyDescent="0.25">
      <c r="A799" s="46" t="s">
        <v>602</v>
      </c>
      <c r="B799" s="51">
        <v>1973</v>
      </c>
      <c r="C799" s="20" t="s">
        <v>392</v>
      </c>
      <c r="D799" s="20">
        <v>28195754</v>
      </c>
      <c r="E799" s="25">
        <v>165.92834999999999</v>
      </c>
      <c r="F799" s="51">
        <f>VLOOKUP(A799,'Munka4 (2)'!$B$4:$AW$195,B799-1967,0)</f>
        <v>20.56203</v>
      </c>
    </row>
    <row r="800" spans="1:6" ht="30" x14ac:dyDescent="0.25">
      <c r="A800" s="46" t="s">
        <v>603</v>
      </c>
      <c r="B800" s="51">
        <v>1973</v>
      </c>
      <c r="C800" s="20" t="s">
        <v>398</v>
      </c>
      <c r="D800" s="20">
        <v>46710816</v>
      </c>
      <c r="E800" s="27">
        <v>856.90324722428704</v>
      </c>
      <c r="F800" s="51">
        <f>VLOOKUP(A800,'Munka4 (2)'!$B$4:$AW$195,B800-1967,0)</f>
        <v>67.955572000000075</v>
      </c>
    </row>
    <row r="801" spans="1:6" ht="30" x14ac:dyDescent="0.25">
      <c r="A801" s="46" t="s">
        <v>604</v>
      </c>
      <c r="B801" s="51">
        <v>1973</v>
      </c>
      <c r="C801" s="20" t="s">
        <v>405</v>
      </c>
      <c r="D801" s="20">
        <v>2602713</v>
      </c>
      <c r="E801" s="27">
        <v>22260.253517959267</v>
      </c>
      <c r="F801" s="51">
        <f>VLOOKUP(A801,'Munka4 (2)'!$B$4:$AW$195,B801-1967,0)</f>
        <v>63.780314499618058</v>
      </c>
    </row>
    <row r="802" spans="1:6" ht="20" x14ac:dyDescent="0.25">
      <c r="A802" s="48" t="s">
        <v>605</v>
      </c>
      <c r="B802" s="51">
        <v>1973</v>
      </c>
      <c r="C802" s="20" t="s">
        <v>390</v>
      </c>
      <c r="D802" s="20">
        <v>60609153</v>
      </c>
      <c r="E802" s="24">
        <v>3426.2762200000002</v>
      </c>
      <c r="F802" s="51">
        <f>VLOOKUP(A802,'Munka4 (2)'!$B$4:$AW$195,B802-1967,0)</f>
        <v>30.153700000000001</v>
      </c>
    </row>
    <row r="803" spans="1:6" ht="30" x14ac:dyDescent="0.25">
      <c r="A803" s="46" t="s">
        <v>592</v>
      </c>
      <c r="B803" s="51">
        <v>1973</v>
      </c>
      <c r="C803" s="20" t="s">
        <v>392</v>
      </c>
      <c r="D803" s="20">
        <v>37445392</v>
      </c>
      <c r="E803" s="31">
        <v>50</v>
      </c>
      <c r="F803" s="51">
        <f>VLOOKUP(A803,'Munka4 (2)'!$B$4:$AW$195,B803-1967,0)</f>
        <v>11.71875</v>
      </c>
    </row>
    <row r="804" spans="1:6" ht="20" x14ac:dyDescent="0.25">
      <c r="A804" s="48" t="s">
        <v>606</v>
      </c>
      <c r="B804" s="51">
        <v>1973</v>
      </c>
      <c r="C804" s="20" t="s">
        <v>413</v>
      </c>
      <c r="D804" s="20">
        <v>298444215</v>
      </c>
      <c r="E804" s="24">
        <v>6741.3323600000003</v>
      </c>
      <c r="F804" s="51">
        <f>VLOOKUP(A804,'Munka4 (2)'!$B$4:$AW$195,B804-1967,0)</f>
        <v>41.287269999999999</v>
      </c>
    </row>
    <row r="805" spans="1:6" ht="30" x14ac:dyDescent="0.25">
      <c r="A805" s="48" t="s">
        <v>612</v>
      </c>
      <c r="B805" s="51">
        <v>1973</v>
      </c>
      <c r="C805" s="20" t="s">
        <v>394</v>
      </c>
      <c r="D805" s="20">
        <v>108605</v>
      </c>
      <c r="E805" s="25">
        <v>4185.7142899999999</v>
      </c>
      <c r="F805" s="51">
        <f>VLOOKUP(A805,'Munka4 (2)'!$B$4:$AW$195,B805-1967,0)</f>
        <v>74.273706539628265</v>
      </c>
    </row>
    <row r="806" spans="1:6" ht="30" x14ac:dyDescent="0.25">
      <c r="A806" s="46" t="s">
        <v>607</v>
      </c>
      <c r="B806" s="51">
        <v>1973</v>
      </c>
      <c r="C806" s="20" t="s">
        <v>394</v>
      </c>
      <c r="D806" s="20">
        <v>3431932</v>
      </c>
      <c r="E806" s="24">
        <v>1404.7404899999999</v>
      </c>
      <c r="F806" s="51">
        <f>VLOOKUP(A806,'Munka4 (2)'!$B$4:$AW$195,B806-1967,0)</f>
        <v>39.991478449501983</v>
      </c>
    </row>
    <row r="807" spans="1:6" ht="30" x14ac:dyDescent="0.25">
      <c r="A807" s="46" t="s">
        <v>608</v>
      </c>
      <c r="B807" s="51">
        <v>1973</v>
      </c>
      <c r="C807" s="20" t="s">
        <v>398</v>
      </c>
      <c r="D807" s="20">
        <v>27307134</v>
      </c>
      <c r="E807" s="27">
        <v>658.68975952151413</v>
      </c>
      <c r="F807" s="51">
        <f>VLOOKUP(A807,'Munka4 (2)'!$B$4:$AW$195,B807-1967,0)</f>
        <v>39.817178999999989</v>
      </c>
    </row>
    <row r="808" spans="1:6" x14ac:dyDescent="0.25">
      <c r="A808" s="46" t="s">
        <v>609</v>
      </c>
      <c r="B808" s="51">
        <v>1973</v>
      </c>
      <c r="C808" s="20" t="s">
        <v>388</v>
      </c>
      <c r="D808" s="20">
        <v>208869</v>
      </c>
      <c r="E808" s="27">
        <v>720.7644505875578</v>
      </c>
      <c r="F808" s="51">
        <f>VLOOKUP(A808,'Munka4 (2)'!$B$4:$AW$195,B808-1967,0)</f>
        <v>36.214439999999939</v>
      </c>
    </row>
    <row r="809" spans="1:6" ht="30" x14ac:dyDescent="0.25">
      <c r="A809" s="46" t="s">
        <v>610</v>
      </c>
      <c r="B809" s="51">
        <v>1973</v>
      </c>
      <c r="C809" s="20" t="s">
        <v>394</v>
      </c>
      <c r="D809" s="20">
        <v>25730435</v>
      </c>
      <c r="E809" s="25">
        <v>1538.8128099999999</v>
      </c>
      <c r="F809" s="51">
        <f>VLOOKUP(A809,'Munka4 (2)'!$B$4:$AW$195,B809-1967,0)</f>
        <v>19.592806428571521</v>
      </c>
    </row>
    <row r="810" spans="1:6" ht="30" x14ac:dyDescent="0.25">
      <c r="A810" s="48" t="s">
        <v>611</v>
      </c>
      <c r="B810" s="51">
        <v>1973</v>
      </c>
      <c r="C810" s="20" t="s">
        <v>382</v>
      </c>
      <c r="D810" s="20">
        <v>84402966</v>
      </c>
      <c r="E810" s="27">
        <v>345.00150385399502</v>
      </c>
      <c r="F810" s="51">
        <f>VLOOKUP(A810,'Munka4 (2)'!$B$4:$AW$195,B810-1967,0)</f>
        <v>36.243765718623479</v>
      </c>
    </row>
    <row r="811" spans="1:6" x14ac:dyDescent="0.25">
      <c r="A811" s="46" t="s">
        <v>616</v>
      </c>
      <c r="B811" s="51">
        <v>1973</v>
      </c>
      <c r="C811" s="20" t="s">
        <v>405</v>
      </c>
      <c r="D811" s="20">
        <v>21456188</v>
      </c>
      <c r="E811" s="31">
        <v>100</v>
      </c>
      <c r="F811" s="51">
        <f>VLOOKUP(A811,'Munka4 (2)'!$B$4:$AW$195,B811-1967,0)</f>
        <v>28.344002909090989</v>
      </c>
    </row>
    <row r="812" spans="1:6" ht="30" x14ac:dyDescent="0.25">
      <c r="A812" s="46" t="s">
        <v>617</v>
      </c>
      <c r="B812" s="51">
        <v>1973</v>
      </c>
      <c r="C812" s="20" t="s">
        <v>392</v>
      </c>
      <c r="D812" s="20">
        <v>11502010</v>
      </c>
      <c r="E812" s="25">
        <v>524.13496999999995</v>
      </c>
      <c r="F812" s="51">
        <f>VLOOKUP(A812,'Munka4 (2)'!$B$4:$AW$195,B812-1967,0)</f>
        <v>16.197179999999999</v>
      </c>
    </row>
    <row r="813" spans="1:6" ht="30" x14ac:dyDescent="0.25">
      <c r="A813" s="46" t="s">
        <v>618</v>
      </c>
      <c r="B813" s="51">
        <v>1973</v>
      </c>
      <c r="C813" s="20" t="s">
        <v>392</v>
      </c>
      <c r="D813" s="20">
        <v>12236805</v>
      </c>
      <c r="E813" s="24">
        <v>573.70569</v>
      </c>
      <c r="F813" s="51">
        <f>VLOOKUP(A813,'Munka4 (2)'!$B$4:$AW$195,B813-1967,0)</f>
        <v>21.178227187675134</v>
      </c>
    </row>
    <row r="814" spans="1:6" ht="30" x14ac:dyDescent="0.25">
      <c r="A814" s="46" t="s">
        <v>381</v>
      </c>
      <c r="B814" s="51">
        <v>1974</v>
      </c>
      <c r="C814" s="20" t="s">
        <v>382</v>
      </c>
      <c r="D814" s="20">
        <v>31056997</v>
      </c>
      <c r="E814" s="24">
        <v>175.02709999999999</v>
      </c>
      <c r="F814" s="51">
        <f>VLOOKUP(A814,'Munka4 (2)'!$B$4:$AW$195,B814-1967,0)</f>
        <v>9.6171799999999994</v>
      </c>
    </row>
    <row r="815" spans="1:6" ht="20" x14ac:dyDescent="0.25">
      <c r="A815" s="46" t="s">
        <v>383</v>
      </c>
      <c r="B815" s="51">
        <v>1974</v>
      </c>
      <c r="C815" s="20" t="s">
        <v>384</v>
      </c>
      <c r="D815" s="20">
        <v>3581655</v>
      </c>
      <c r="E815" s="27">
        <v>550.15349646575487</v>
      </c>
      <c r="F815" s="51">
        <f>VLOOKUP(A815,'Munka4 (2)'!$B$4:$AW$195,B815-1967,0)</f>
        <v>30.889759999999999</v>
      </c>
    </row>
    <row r="816" spans="1:6" ht="20" x14ac:dyDescent="0.25">
      <c r="A816" s="46" t="s">
        <v>385</v>
      </c>
      <c r="B816" s="51">
        <v>1974</v>
      </c>
      <c r="C816" s="20" t="s">
        <v>386</v>
      </c>
      <c r="D816" s="20">
        <v>32930091</v>
      </c>
      <c r="E816" s="24">
        <v>813.04990999999995</v>
      </c>
      <c r="F816" s="51">
        <f>VLOOKUP(A816,'Munka4 (2)'!$B$4:$AW$195,B816-1967,0)</f>
        <v>24.399190000000001</v>
      </c>
    </row>
    <row r="817" spans="1:6" ht="20" x14ac:dyDescent="0.25">
      <c r="A817" s="46" t="s">
        <v>389</v>
      </c>
      <c r="B817" s="51">
        <v>1974</v>
      </c>
      <c r="C817" s="20" t="s">
        <v>390</v>
      </c>
      <c r="D817" s="20">
        <v>71201</v>
      </c>
      <c r="E817" s="24">
        <v>6320.9718800000001</v>
      </c>
      <c r="F817" s="51">
        <f>VLOOKUP(A817,'Munka4 (2)'!$B$4:$AW$195,B817-1967,0)</f>
        <v>50.144425690442112</v>
      </c>
    </row>
    <row r="818" spans="1:6" ht="30" x14ac:dyDescent="0.25">
      <c r="A818" s="46" t="s">
        <v>391</v>
      </c>
      <c r="B818" s="51">
        <v>1974</v>
      </c>
      <c r="C818" s="20" t="s">
        <v>392</v>
      </c>
      <c r="D818" s="20">
        <v>12127071</v>
      </c>
      <c r="E818" s="27">
        <v>441.44126063265867</v>
      </c>
      <c r="F818" s="51">
        <f>VLOOKUP(A818,'Munka4 (2)'!$B$4:$AW$195,B818-1967,0)</f>
        <v>39.235349558823629</v>
      </c>
    </row>
    <row r="819" spans="1:6" ht="30" x14ac:dyDescent="0.25">
      <c r="A819" s="47" t="s">
        <v>395</v>
      </c>
      <c r="B819" s="51">
        <v>1974</v>
      </c>
      <c r="C819" s="20" t="s">
        <v>394</v>
      </c>
      <c r="D819" s="20">
        <v>69108</v>
      </c>
      <c r="E819" s="27">
        <v>270.38027052010875</v>
      </c>
      <c r="F819" s="51">
        <f>VLOOKUP(A819,'Munka4 (2)'!$B$4:$AW$195,B819-1967,0)</f>
        <v>84.888954815466718</v>
      </c>
    </row>
    <row r="820" spans="1:6" ht="30" x14ac:dyDescent="0.25">
      <c r="A820" s="46" t="s">
        <v>396</v>
      </c>
      <c r="B820" s="51">
        <v>1974</v>
      </c>
      <c r="C820" s="20" t="s">
        <v>394</v>
      </c>
      <c r="D820" s="20">
        <v>39921833</v>
      </c>
      <c r="E820" s="24">
        <v>2824.65103</v>
      </c>
      <c r="F820" s="51">
        <f>VLOOKUP(A820,'Munka4 (2)'!$B$4:$AW$195,B820-1967,0)</f>
        <v>49.893709999999999</v>
      </c>
    </row>
    <row r="821" spans="1:6" ht="30" x14ac:dyDescent="0.25">
      <c r="A821" s="46" t="s">
        <v>397</v>
      </c>
      <c r="B821" s="51">
        <v>1974</v>
      </c>
      <c r="C821" s="20" t="s">
        <v>398</v>
      </c>
      <c r="D821" s="20">
        <v>2976372</v>
      </c>
      <c r="E821" s="27">
        <v>368.09804516783151</v>
      </c>
      <c r="F821" s="51">
        <f>VLOOKUP(A821,'Munka4 (2)'!$B$4:$AW$195,B821-1967,0)</f>
        <v>58.956156197130618</v>
      </c>
    </row>
    <row r="822" spans="1:6" ht="30" x14ac:dyDescent="0.25">
      <c r="A822" s="46" t="s">
        <v>399</v>
      </c>
      <c r="B822" s="51">
        <v>1974</v>
      </c>
      <c r="C822" s="20" t="s">
        <v>394</v>
      </c>
      <c r="D822" s="20">
        <v>71891</v>
      </c>
      <c r="E822" s="27">
        <v>4767.239000729518</v>
      </c>
      <c r="F822" s="51">
        <f>VLOOKUP(A822,'Munka4 (2)'!$B$4:$AW$195,B822-1967,0)</f>
        <v>50.816173088235473</v>
      </c>
    </row>
    <row r="823" spans="1:6" x14ac:dyDescent="0.25">
      <c r="A823" s="46" t="s">
        <v>400</v>
      </c>
      <c r="B823" s="51">
        <v>1974</v>
      </c>
      <c r="C823" s="20" t="s">
        <v>388</v>
      </c>
      <c r="D823" s="20">
        <v>20264082</v>
      </c>
      <c r="E823" s="25">
        <v>6469.0839800000003</v>
      </c>
      <c r="F823" s="51">
        <f>VLOOKUP(A823,'Munka4 (2)'!$B$4:$AW$195,B823-1967,0)</f>
        <v>42.892769999999999</v>
      </c>
    </row>
    <row r="824" spans="1:6" ht="20" x14ac:dyDescent="0.25">
      <c r="A824" s="46" t="s">
        <v>401</v>
      </c>
      <c r="B824" s="51">
        <v>1974</v>
      </c>
      <c r="C824" s="20" t="s">
        <v>390</v>
      </c>
      <c r="D824" s="20">
        <v>8192880</v>
      </c>
      <c r="E824" s="24">
        <v>4619.6017300000003</v>
      </c>
      <c r="F824" s="51">
        <f>VLOOKUP(A824,'Munka4 (2)'!$B$4:$AW$195,B824-1967,0)</f>
        <v>24.364270000000001</v>
      </c>
    </row>
    <row r="825" spans="1:6" ht="30" x14ac:dyDescent="0.25">
      <c r="A825" s="46" t="s">
        <v>402</v>
      </c>
      <c r="B825" s="51">
        <v>1974</v>
      </c>
      <c r="C825" s="20" t="s">
        <v>398</v>
      </c>
      <c r="D825" s="20">
        <v>7961619</v>
      </c>
      <c r="E825" s="27">
        <v>821.81363690266403</v>
      </c>
      <c r="F825" s="51">
        <f>VLOOKUP(A825,'Munka4 (2)'!$B$4:$AW$195,B825-1967,0)</f>
        <v>54.804675714285736</v>
      </c>
    </row>
    <row r="826" spans="1:6" ht="14.5" x14ac:dyDescent="0.35">
      <c r="A826" s="46" t="s">
        <v>620</v>
      </c>
      <c r="B826" s="51">
        <v>1974</v>
      </c>
      <c r="C826" s="42" t="s">
        <v>394</v>
      </c>
      <c r="D826" s="29">
        <v>392718</v>
      </c>
      <c r="E826" s="24">
        <v>3416.58698</v>
      </c>
      <c r="F826" s="51">
        <f>VLOOKUP(A826,'Munka4 (2)'!$B$4:$AW$195,B826-1967,0)</f>
        <v>70</v>
      </c>
    </row>
    <row r="827" spans="1:6" x14ac:dyDescent="0.25">
      <c r="A827" s="46" t="s">
        <v>404</v>
      </c>
      <c r="B827" s="51">
        <v>1974</v>
      </c>
      <c r="C827" s="20" t="s">
        <v>405</v>
      </c>
      <c r="D827" s="20">
        <v>698585</v>
      </c>
      <c r="E827" s="27">
        <v>7070.2782923338236</v>
      </c>
      <c r="F827" s="51">
        <f>VLOOKUP(A827,'Munka4 (2)'!$B$4:$AW$195,B827-1967,0)</f>
        <v>56.338030000000003</v>
      </c>
    </row>
    <row r="828" spans="1:6" ht="30" x14ac:dyDescent="0.25">
      <c r="A828" s="46" t="s">
        <v>406</v>
      </c>
      <c r="B828" s="51">
        <v>1974</v>
      </c>
      <c r="C828" s="20" t="s">
        <v>382</v>
      </c>
      <c r="D828" s="20">
        <v>147365352</v>
      </c>
      <c r="E828" s="24">
        <v>179.16417999999999</v>
      </c>
      <c r="F828" s="51">
        <f>VLOOKUP(A828,'Munka4 (2)'!$B$4:$AW$195,B828-1967,0)</f>
        <v>8.6898800000000005</v>
      </c>
    </row>
    <row r="829" spans="1:6" ht="30" x14ac:dyDescent="0.25">
      <c r="A829" s="46" t="s">
        <v>407</v>
      </c>
      <c r="B829" s="51">
        <v>1974</v>
      </c>
      <c r="C829" s="20" t="s">
        <v>394</v>
      </c>
      <c r="D829" s="20">
        <v>279912</v>
      </c>
      <c r="E829" s="27">
        <v>2294.544888494187</v>
      </c>
      <c r="F829" s="51">
        <f>VLOOKUP(A829,'Munka4 (2)'!$B$4:$AW$195,B829-1967,0)</f>
        <v>41.972638695187015</v>
      </c>
    </row>
    <row r="830" spans="1:6" ht="30" x14ac:dyDescent="0.25">
      <c r="A830" s="46" t="s">
        <v>408</v>
      </c>
      <c r="B830" s="51">
        <v>1974</v>
      </c>
      <c r="C830" s="20" t="s">
        <v>398</v>
      </c>
      <c r="D830" s="20">
        <v>10293011</v>
      </c>
      <c r="E830" s="27">
        <v>821.92932779666444</v>
      </c>
      <c r="F830" s="51">
        <f>VLOOKUP(A830,'Munka4 (2)'!$B$4:$AW$195,B830-1967,0)</f>
        <v>62.121976691176485</v>
      </c>
    </row>
    <row r="831" spans="1:6" ht="20" x14ac:dyDescent="0.25">
      <c r="A831" s="46" t="s">
        <v>409</v>
      </c>
      <c r="B831" s="51">
        <v>1974</v>
      </c>
      <c r="C831" s="20" t="s">
        <v>390</v>
      </c>
      <c r="D831" s="20">
        <v>10379067</v>
      </c>
      <c r="E831" s="25">
        <v>5764.4953299999997</v>
      </c>
      <c r="F831" s="51">
        <f>VLOOKUP(A831,'Munka4 (2)'!$B$4:$AW$195,B831-1967,0)</f>
        <v>33.465249999999997</v>
      </c>
    </row>
    <row r="832" spans="1:6" ht="30" x14ac:dyDescent="0.25">
      <c r="A832" s="46" t="s">
        <v>410</v>
      </c>
      <c r="B832" s="51">
        <v>1974</v>
      </c>
      <c r="C832" s="20" t="s">
        <v>394</v>
      </c>
      <c r="D832" s="20">
        <v>287730</v>
      </c>
      <c r="E832" s="24">
        <v>786.07506000000001</v>
      </c>
      <c r="F832" s="51">
        <f>VLOOKUP(A832,'Munka4 (2)'!$B$4:$AW$195,B832-1967,0)</f>
        <v>68.627449999999996</v>
      </c>
    </row>
    <row r="833" spans="1:6" ht="30" x14ac:dyDescent="0.25">
      <c r="A833" s="46" t="s">
        <v>411</v>
      </c>
      <c r="B833" s="51">
        <v>1974</v>
      </c>
      <c r="C833" s="20" t="s">
        <v>392</v>
      </c>
      <c r="D833" s="20">
        <v>7862944</v>
      </c>
      <c r="E833" s="25">
        <v>174.17072999999999</v>
      </c>
      <c r="F833" s="51">
        <f>VLOOKUP(A833,'Munka4 (2)'!$B$4:$AW$195,B833-1967,0)</f>
        <v>12.244899999999999</v>
      </c>
    </row>
    <row r="834" spans="1:6" ht="20" x14ac:dyDescent="0.25">
      <c r="A834" s="46" t="s">
        <v>412</v>
      </c>
      <c r="B834" s="51">
        <v>1974</v>
      </c>
      <c r="C834" s="20" t="s">
        <v>413</v>
      </c>
      <c r="D834" s="20">
        <v>65773</v>
      </c>
      <c r="E834" s="24">
        <v>5853.9325799999997</v>
      </c>
      <c r="F834" s="51">
        <f>VLOOKUP(A834,'Munka4 (2)'!$B$4:$AW$195,B834-1967,0)</f>
        <v>57.136643983268868</v>
      </c>
    </row>
    <row r="835" spans="1:6" ht="30" x14ac:dyDescent="0.25">
      <c r="A835" s="46" t="s">
        <v>414</v>
      </c>
      <c r="B835" s="51">
        <v>1974</v>
      </c>
      <c r="C835" s="20" t="s">
        <v>382</v>
      </c>
      <c r="D835" s="20">
        <v>2279723</v>
      </c>
      <c r="E835" s="27">
        <v>183.78277308445831</v>
      </c>
      <c r="F835" s="51">
        <f>VLOOKUP(A835,'Munka4 (2)'!$B$4:$AW$195,B835-1967,0)</f>
        <v>15.412997325746801</v>
      </c>
    </row>
    <row r="836" spans="1:6" ht="30" x14ac:dyDescent="0.25">
      <c r="A836" s="48" t="s">
        <v>415</v>
      </c>
      <c r="B836" s="51">
        <v>1974</v>
      </c>
      <c r="C836" s="20" t="s">
        <v>394</v>
      </c>
      <c r="D836" s="20">
        <v>8989046</v>
      </c>
      <c r="E836" s="24">
        <v>428.43243000000001</v>
      </c>
      <c r="F836" s="51" t="e">
        <f>VLOOKUP(A836,'Munka4 (2)'!$B$4:$AW$195,B836-1967,0)</f>
        <v>#N/A</v>
      </c>
    </row>
    <row r="837" spans="1:6" ht="20" x14ac:dyDescent="0.25">
      <c r="A837" s="47" t="s">
        <v>416</v>
      </c>
      <c r="B837" s="51">
        <v>1974</v>
      </c>
      <c r="C837" s="20" t="s">
        <v>384</v>
      </c>
      <c r="D837" s="20">
        <v>4498976</v>
      </c>
      <c r="E837" s="34">
        <v>370.09469370422357</v>
      </c>
      <c r="F837" s="51">
        <f>VLOOKUP(A837,'Munka4 (2)'!$B$4:$AW$195,B837-1967,0)</f>
        <v>50.544051388888818</v>
      </c>
    </row>
    <row r="838" spans="1:6" ht="30" x14ac:dyDescent="0.25">
      <c r="A838" s="46" t="s">
        <v>417</v>
      </c>
      <c r="B838" s="51">
        <v>1974</v>
      </c>
      <c r="C838" s="20" t="s">
        <v>392</v>
      </c>
      <c r="D838" s="20">
        <v>1639833</v>
      </c>
      <c r="E838" s="24">
        <v>386.16932000000003</v>
      </c>
      <c r="F838" s="51">
        <f>VLOOKUP(A838,'Munka4 (2)'!$B$4:$AW$195,B838-1967,0)</f>
        <v>36.639128930481206</v>
      </c>
    </row>
    <row r="839" spans="1:6" ht="30" x14ac:dyDescent="0.25">
      <c r="A839" s="46" t="s">
        <v>418</v>
      </c>
      <c r="B839" s="51">
        <v>1974</v>
      </c>
      <c r="C839" s="20" t="s">
        <v>394</v>
      </c>
      <c r="D839" s="20">
        <v>188078227</v>
      </c>
      <c r="E839" s="25">
        <v>993.28963999999996</v>
      </c>
      <c r="F839" s="51">
        <f>VLOOKUP(A839,'Munka4 (2)'!$B$4:$AW$195,B839-1967,0)</f>
        <v>51.036050000000003</v>
      </c>
    </row>
    <row r="840" spans="1:6" ht="30" x14ac:dyDescent="0.25">
      <c r="A840" s="48" t="s">
        <v>420</v>
      </c>
      <c r="B840" s="51">
        <v>1974</v>
      </c>
      <c r="C840" s="20" t="s">
        <v>382</v>
      </c>
      <c r="D840" s="20">
        <v>379444</v>
      </c>
      <c r="E840" s="25">
        <v>6953.4446399999997</v>
      </c>
      <c r="F840" s="51">
        <f>VLOOKUP(A840,'Munka4 (2)'!$B$4:$AW$195,B840-1967,0)</f>
        <v>40.417197401973453</v>
      </c>
    </row>
    <row r="841" spans="1:6" ht="20" x14ac:dyDescent="0.25">
      <c r="A841" s="46" t="s">
        <v>421</v>
      </c>
      <c r="B841" s="51">
        <v>1974</v>
      </c>
      <c r="C841" s="20" t="s">
        <v>384</v>
      </c>
      <c r="D841" s="20">
        <v>7385367</v>
      </c>
      <c r="E841" s="27">
        <v>2031.3799025169719</v>
      </c>
      <c r="F841" s="51">
        <f>VLOOKUP(A841,'Munka4 (2)'!$B$4:$AW$195,B841-1967,0)</f>
        <v>52.063200000000002</v>
      </c>
    </row>
    <row r="842" spans="1:6" ht="30" x14ac:dyDescent="0.25">
      <c r="A842" s="46" t="s">
        <v>422</v>
      </c>
      <c r="B842" s="51">
        <v>1974</v>
      </c>
      <c r="C842" s="20" t="s">
        <v>392</v>
      </c>
      <c r="D842" s="20">
        <v>13902972</v>
      </c>
      <c r="E842" s="25">
        <v>124.35893</v>
      </c>
      <c r="F842" s="51">
        <f>VLOOKUP(A842,'Munka4 (2)'!$B$4:$AW$195,B842-1967,0)</f>
        <v>2.8164900000000017</v>
      </c>
    </row>
    <row r="843" spans="1:6" ht="30" x14ac:dyDescent="0.25">
      <c r="A843" s="46" t="s">
        <v>424</v>
      </c>
      <c r="B843" s="51">
        <v>1974</v>
      </c>
      <c r="C843" s="20" t="s">
        <v>392</v>
      </c>
      <c r="D843" s="20">
        <v>8090068</v>
      </c>
      <c r="E843" s="24">
        <v>95.27525</v>
      </c>
      <c r="F843" s="51">
        <f>VLOOKUP(A843,'Munka4 (2)'!$B$4:$AW$195,B843-1967,0)</f>
        <v>5.6410299999999998</v>
      </c>
    </row>
    <row r="844" spans="1:6" ht="30" x14ac:dyDescent="0.25">
      <c r="A844" s="46" t="s">
        <v>425</v>
      </c>
      <c r="B844" s="51">
        <v>1974</v>
      </c>
      <c r="C844" s="20" t="s">
        <v>382</v>
      </c>
      <c r="D844" s="20">
        <v>13881427</v>
      </c>
      <c r="E844" s="25">
        <v>77.8202</v>
      </c>
      <c r="F844" s="51">
        <f>VLOOKUP(A844,'Munka4 (2)'!$B$4:$AW$195,B844-1967,0)</f>
        <v>14.43038</v>
      </c>
    </row>
    <row r="845" spans="1:6" ht="30" x14ac:dyDescent="0.25">
      <c r="A845" s="46" t="s">
        <v>426</v>
      </c>
      <c r="B845" s="51">
        <v>1974</v>
      </c>
      <c r="C845" s="20" t="s">
        <v>392</v>
      </c>
      <c r="D845" s="20">
        <v>17340702</v>
      </c>
      <c r="E845" s="24">
        <v>299.54651000000001</v>
      </c>
      <c r="F845" s="51">
        <f>VLOOKUP(A845,'Munka4 (2)'!$B$4:$AW$195,B845-1967,0)</f>
        <v>9.5918399999999995</v>
      </c>
    </row>
    <row r="846" spans="1:6" ht="20" x14ac:dyDescent="0.25">
      <c r="A846" s="46" t="s">
        <v>427</v>
      </c>
      <c r="B846" s="51">
        <v>1974</v>
      </c>
      <c r="C846" s="20" t="s">
        <v>413</v>
      </c>
      <c r="D846" s="20">
        <v>33098932</v>
      </c>
      <c r="E846" s="25">
        <v>7043.4743500000004</v>
      </c>
      <c r="F846" s="51">
        <f>VLOOKUP(A846,'Munka4 (2)'!$B$4:$AW$195,B846-1967,0)</f>
        <v>36.846780000000003</v>
      </c>
    </row>
    <row r="847" spans="1:6" ht="30" x14ac:dyDescent="0.25">
      <c r="A847" s="48" t="s">
        <v>428</v>
      </c>
      <c r="B847" s="51">
        <v>1974</v>
      </c>
      <c r="C847" s="20" t="s">
        <v>392</v>
      </c>
      <c r="D847" s="20">
        <v>420979</v>
      </c>
      <c r="E847" s="27">
        <v>138.06283595033165</v>
      </c>
      <c r="F847" s="51" t="e">
        <f>VLOOKUP(A847,'Munka4 (2)'!$B$4:$AW$195,B847-1967,0)</f>
        <v>#N/A</v>
      </c>
    </row>
    <row r="848" spans="1:6" ht="30" x14ac:dyDescent="0.25">
      <c r="A848" s="47" t="s">
        <v>430</v>
      </c>
      <c r="B848" s="51">
        <v>1974</v>
      </c>
      <c r="C848" s="20" t="s">
        <v>392</v>
      </c>
      <c r="D848" s="20">
        <v>4303356</v>
      </c>
      <c r="E848" s="24">
        <v>142.41056</v>
      </c>
      <c r="F848" s="51">
        <f>VLOOKUP(A848,'Munka4 (2)'!$B$4:$AW$195,B848-1967,0)</f>
        <v>4.2299797581792404</v>
      </c>
    </row>
    <row r="849" spans="1:6" ht="30" x14ac:dyDescent="0.25">
      <c r="A849" s="46" t="s">
        <v>431</v>
      </c>
      <c r="B849" s="51">
        <v>1974</v>
      </c>
      <c r="C849" s="20" t="s">
        <v>392</v>
      </c>
      <c r="D849" s="20">
        <v>9944201</v>
      </c>
      <c r="E849" s="25">
        <v>163.11236</v>
      </c>
      <c r="F849" s="51">
        <f>VLOOKUP(A849,'Munka4 (2)'!$B$4:$AW$195,B849-1967,0)</f>
        <v>12.903230000000001</v>
      </c>
    </row>
    <row r="850" spans="1:6" ht="20" x14ac:dyDescent="0.35">
      <c r="A850" s="46" t="s">
        <v>621</v>
      </c>
      <c r="B850" s="51">
        <v>1974</v>
      </c>
      <c r="C850" s="42" t="s">
        <v>390</v>
      </c>
      <c r="D850" s="29">
        <v>163857</v>
      </c>
      <c r="E850" s="27">
        <v>24456.810056505259</v>
      </c>
      <c r="F850" s="51" t="e">
        <f>VLOOKUP(A850,'Munka4 (2)'!$B$4:$AW$195,B850-1967,0)</f>
        <v>#N/A</v>
      </c>
    </row>
    <row r="851" spans="1:6" ht="30" x14ac:dyDescent="0.25">
      <c r="A851" s="46" t="s">
        <v>432</v>
      </c>
      <c r="B851" s="51">
        <v>1974</v>
      </c>
      <c r="C851" s="20" t="s">
        <v>394</v>
      </c>
      <c r="D851" s="20">
        <v>16134219</v>
      </c>
      <c r="E851" s="25">
        <v>1514.91347</v>
      </c>
      <c r="F851" s="51">
        <f>VLOOKUP(A851,'Munka4 (2)'!$B$4:$AW$195,B851-1967,0)</f>
        <v>44.348880000000001</v>
      </c>
    </row>
    <row r="852" spans="1:6" ht="30" x14ac:dyDescent="0.25">
      <c r="A852" s="46" t="s">
        <v>433</v>
      </c>
      <c r="B852" s="51">
        <v>1974</v>
      </c>
      <c r="C852" s="20" t="s">
        <v>382</v>
      </c>
      <c r="D852" s="20">
        <v>1313973713</v>
      </c>
      <c r="E852" s="24">
        <v>157.99938</v>
      </c>
      <c r="F852" s="51">
        <f>VLOOKUP(A852,'Munka4 (2)'!$B$4:$AW$195,B852-1967,0)</f>
        <v>26.919262191142025</v>
      </c>
    </row>
    <row r="853" spans="1:6" ht="30" x14ac:dyDescent="0.25">
      <c r="A853" s="48" t="s">
        <v>483</v>
      </c>
      <c r="B853" s="51">
        <v>1974</v>
      </c>
      <c r="C853" s="20" t="s">
        <v>382</v>
      </c>
      <c r="D853" s="20">
        <v>6940432</v>
      </c>
      <c r="E853" s="25">
        <v>2166.18145</v>
      </c>
      <c r="F853" s="51">
        <f>VLOOKUP(A853,'Munka4 (2)'!$B$4:$AW$195,B853-1967,0)</f>
        <v>29.317</v>
      </c>
    </row>
    <row r="854" spans="1:6" ht="30" x14ac:dyDescent="0.25">
      <c r="A854" s="48" t="s">
        <v>514</v>
      </c>
      <c r="B854" s="51">
        <v>1974</v>
      </c>
      <c r="C854" s="20" t="s">
        <v>382</v>
      </c>
      <c r="D854" s="20">
        <v>453125</v>
      </c>
      <c r="E854" s="34">
        <v>3857.9175389453126</v>
      </c>
      <c r="F854" s="51">
        <f>VLOOKUP(A854,'Munka4 (2)'!$B$4:$AW$195,B854-1967,0)</f>
        <v>20.099409999999999</v>
      </c>
    </row>
    <row r="855" spans="1:6" ht="30" x14ac:dyDescent="0.25">
      <c r="A855" s="46" t="s">
        <v>434</v>
      </c>
      <c r="B855" s="51">
        <v>1974</v>
      </c>
      <c r="C855" s="20" t="s">
        <v>394</v>
      </c>
      <c r="D855" s="20">
        <v>43593035</v>
      </c>
      <c r="E855" s="25">
        <v>510.98951</v>
      </c>
      <c r="F855" s="51">
        <f>VLOOKUP(A855,'Munka4 (2)'!$B$4:$AW$195,B855-1967,0)</f>
        <v>47.512699269905511</v>
      </c>
    </row>
    <row r="856" spans="1:6" ht="30" x14ac:dyDescent="0.25">
      <c r="A856" s="46" t="s">
        <v>435</v>
      </c>
      <c r="B856" s="51">
        <v>1974</v>
      </c>
      <c r="C856" s="20" t="s">
        <v>392</v>
      </c>
      <c r="D856" s="20">
        <v>690948</v>
      </c>
      <c r="E856" s="27">
        <v>175.94972920497094</v>
      </c>
      <c r="F856" s="51">
        <f>VLOOKUP(A856,'Munka4 (2)'!$B$4:$AW$195,B856-1967,0)</f>
        <v>48.780490000000107</v>
      </c>
    </row>
    <row r="857" spans="1:6" ht="30" x14ac:dyDescent="0.35">
      <c r="A857" s="37" t="s">
        <v>436</v>
      </c>
      <c r="B857" s="51">
        <v>1974</v>
      </c>
      <c r="C857" s="20" t="s">
        <v>392</v>
      </c>
      <c r="D857" s="20">
        <v>62660551</v>
      </c>
      <c r="E857" s="25">
        <v>387.68950999999998</v>
      </c>
      <c r="F857" s="51">
        <f>VLOOKUP(A857,'Munka4 (2)'!$B$4:$AW$195,B857-1967,0)</f>
        <v>4.2485499999999945</v>
      </c>
    </row>
    <row r="858" spans="1:6" ht="30" x14ac:dyDescent="0.25">
      <c r="A858" s="46" t="s">
        <v>439</v>
      </c>
      <c r="B858" s="51">
        <v>1974</v>
      </c>
      <c r="C858" s="20" t="s">
        <v>394</v>
      </c>
      <c r="D858" s="20">
        <v>4075261</v>
      </c>
      <c r="E858" s="25">
        <v>814.70525999999995</v>
      </c>
      <c r="F858" s="51">
        <f>VLOOKUP(A858,'Munka4 (2)'!$B$4:$AW$195,B858-1967,0)</f>
        <v>58.800844523809474</v>
      </c>
    </row>
    <row r="859" spans="1:6" ht="30" x14ac:dyDescent="0.25">
      <c r="A859" s="48" t="s">
        <v>440</v>
      </c>
      <c r="B859" s="51">
        <v>1974</v>
      </c>
      <c r="C859" s="20" t="s">
        <v>392</v>
      </c>
      <c r="D859" s="20">
        <v>17654843</v>
      </c>
      <c r="E859" s="24">
        <v>486.71266000000003</v>
      </c>
      <c r="F859" s="51" t="e">
        <f>VLOOKUP(A859,'Munka4 (2)'!$B$4:$AW$195,B859-1967,0)</f>
        <v>#N/A</v>
      </c>
    </row>
    <row r="860" spans="1:6" ht="20" x14ac:dyDescent="0.25">
      <c r="A860" s="46" t="s">
        <v>441</v>
      </c>
      <c r="B860" s="51">
        <v>1974</v>
      </c>
      <c r="C860" s="20" t="s">
        <v>384</v>
      </c>
      <c r="D860" s="20">
        <v>4494749</v>
      </c>
      <c r="E860" s="27">
        <v>3801.6221651623491</v>
      </c>
      <c r="F860" s="51">
        <f>VLOOKUP(A860,'Munka4 (2)'!$B$4:$AW$195,B860-1967,0)</f>
        <v>46.91563810276682</v>
      </c>
    </row>
    <row r="861" spans="1:6" ht="30" x14ac:dyDescent="0.25">
      <c r="A861" s="46" t="s">
        <v>442</v>
      </c>
      <c r="B861" s="51">
        <v>1974</v>
      </c>
      <c r="C861" s="20" t="s">
        <v>394</v>
      </c>
      <c r="D861" s="20">
        <v>11382820</v>
      </c>
      <c r="E861" s="24">
        <v>1224.4233099999999</v>
      </c>
      <c r="F861" s="51">
        <f>VLOOKUP(A861,'Munka4 (2)'!$B$4:$AW$195,B861-1967,0)</f>
        <v>37.056469999999997</v>
      </c>
    </row>
    <row r="862" spans="1:6" x14ac:dyDescent="0.25">
      <c r="A862" s="46" t="s">
        <v>443</v>
      </c>
      <c r="B862" s="51">
        <v>1974</v>
      </c>
      <c r="C862" s="20" t="s">
        <v>405</v>
      </c>
      <c r="D862" s="20">
        <v>784301</v>
      </c>
      <c r="E862" s="34">
        <v>1066.8706750000001</v>
      </c>
      <c r="F862" s="51">
        <f>VLOOKUP(A862,'Munka4 (2)'!$B$4:$AW$195,B862-1967,0)</f>
        <v>48.22222</v>
      </c>
    </row>
    <row r="863" spans="1:6" ht="20" x14ac:dyDescent="0.25">
      <c r="A863" s="46" t="s">
        <v>444</v>
      </c>
      <c r="B863" s="51">
        <v>1974</v>
      </c>
      <c r="C863" s="20" t="s">
        <v>384</v>
      </c>
      <c r="D863" s="20">
        <v>10235455</v>
      </c>
      <c r="E863" s="34">
        <v>3556.7653640348813</v>
      </c>
      <c r="F863" s="51">
        <f>VLOOKUP(A863,'Munka4 (2)'!$B$4:$AW$195,B863-1967,0)</f>
        <v>39.582680000000003</v>
      </c>
    </row>
    <row r="864" spans="1:6" ht="30" x14ac:dyDescent="0.25">
      <c r="A864" s="47" t="s">
        <v>436</v>
      </c>
      <c r="B864" s="51">
        <v>1974</v>
      </c>
      <c r="C864" s="20" t="s">
        <v>392</v>
      </c>
      <c r="D864" s="20">
        <v>62660551</v>
      </c>
      <c r="E864" s="34">
        <v>249.31331958633422</v>
      </c>
      <c r="F864" s="51">
        <f>VLOOKUP(A864,'Munka4 (2)'!$B$4:$AW$195,B864-1967,0)</f>
        <v>4.2485499999999945</v>
      </c>
    </row>
    <row r="865" spans="1:6" ht="20" x14ac:dyDescent="0.25">
      <c r="A865" s="46" t="s">
        <v>445</v>
      </c>
      <c r="B865" s="51">
        <v>1974</v>
      </c>
      <c r="C865" s="20" t="s">
        <v>390</v>
      </c>
      <c r="D865" s="20">
        <v>5450661</v>
      </c>
      <c r="E865" s="24">
        <v>6719.2406600000004</v>
      </c>
      <c r="F865" s="51">
        <f>VLOOKUP(A865,'Munka4 (2)'!$B$4:$AW$195,B865-1967,0)</f>
        <v>48.74147</v>
      </c>
    </row>
    <row r="866" spans="1:6" ht="30" x14ac:dyDescent="0.25">
      <c r="A866" s="46" t="s">
        <v>446</v>
      </c>
      <c r="B866" s="51">
        <v>1974</v>
      </c>
      <c r="C866" s="20" t="s">
        <v>392</v>
      </c>
      <c r="D866" s="20">
        <v>486530</v>
      </c>
      <c r="E866" s="27">
        <v>807.53860286735744</v>
      </c>
      <c r="F866" s="51">
        <f>VLOOKUP(A866,'Munka4 (2)'!$B$4:$AW$195,B866-1967,0)</f>
        <v>50.952926889001056</v>
      </c>
    </row>
    <row r="867" spans="1:6" ht="30" x14ac:dyDescent="0.25">
      <c r="A867" s="46" t="s">
        <v>447</v>
      </c>
      <c r="B867" s="51">
        <v>1974</v>
      </c>
      <c r="C867" s="20" t="s">
        <v>394</v>
      </c>
      <c r="D867" s="20">
        <v>68910</v>
      </c>
      <c r="E867" s="27">
        <v>339.69234333335771</v>
      </c>
      <c r="F867" s="51">
        <f>VLOOKUP(A867,'Munka4 (2)'!$B$4:$AW$195,B867-1967,0)</f>
        <v>33.523261550802118</v>
      </c>
    </row>
    <row r="868" spans="1:6" ht="30" x14ac:dyDescent="0.25">
      <c r="A868" s="46" t="s">
        <v>448</v>
      </c>
      <c r="B868" s="51">
        <v>1974</v>
      </c>
      <c r="C868" s="20" t="s">
        <v>394</v>
      </c>
      <c r="D868" s="20">
        <v>9183984</v>
      </c>
      <c r="E868" s="25">
        <v>582.85026000000005</v>
      </c>
      <c r="F868" s="51">
        <f>VLOOKUP(A868,'Munka4 (2)'!$B$4:$AW$195,B868-1967,0)</f>
        <v>52.354570000000002</v>
      </c>
    </row>
    <row r="869" spans="1:6" ht="30" x14ac:dyDescent="0.25">
      <c r="A869" s="46" t="s">
        <v>450</v>
      </c>
      <c r="B869" s="51">
        <v>1974</v>
      </c>
      <c r="C869" s="20" t="s">
        <v>394</v>
      </c>
      <c r="D869" s="20">
        <v>13547510</v>
      </c>
      <c r="E869" s="24">
        <v>970.73557000000005</v>
      </c>
      <c r="F869" s="51">
        <f>VLOOKUP(A869,'Munka4 (2)'!$B$4:$AW$195,B869-1967,0)</f>
        <v>26</v>
      </c>
    </row>
    <row r="870" spans="1:6" ht="20" x14ac:dyDescent="0.25">
      <c r="A870" s="46" t="s">
        <v>451</v>
      </c>
      <c r="B870" s="51">
        <v>1974</v>
      </c>
      <c r="C870" s="20" t="s">
        <v>386</v>
      </c>
      <c r="D870" s="20">
        <v>78887007</v>
      </c>
      <c r="E870" s="25">
        <v>238.39823000000001</v>
      </c>
      <c r="F870" s="51">
        <f>VLOOKUP(A870,'Munka4 (2)'!$B$4:$AW$195,B870-1967,0)</f>
        <v>30.09939</v>
      </c>
    </row>
    <row r="871" spans="1:6" ht="30" x14ac:dyDescent="0.25">
      <c r="A871" s="46" t="s">
        <v>452</v>
      </c>
      <c r="B871" s="51">
        <v>1974</v>
      </c>
      <c r="C871" s="20" t="s">
        <v>394</v>
      </c>
      <c r="D871" s="20">
        <v>6822378</v>
      </c>
      <c r="E871" s="24">
        <v>410.92680000000001</v>
      </c>
      <c r="F871" s="51">
        <f>VLOOKUP(A871,'Munka4 (2)'!$B$4:$AW$195,B871-1967,0)</f>
        <v>26.927779999999998</v>
      </c>
    </row>
    <row r="872" spans="1:6" ht="30" x14ac:dyDescent="0.25">
      <c r="A872" s="46" t="s">
        <v>453</v>
      </c>
      <c r="B872" s="51">
        <v>1974</v>
      </c>
      <c r="C872" s="20" t="s">
        <v>392</v>
      </c>
      <c r="D872" s="20">
        <v>540109</v>
      </c>
      <c r="E872" s="25">
        <v>377.26269000000002</v>
      </c>
      <c r="F872" s="51" t="e">
        <f>VLOOKUP(A872,'Munka4 (2)'!$B$4:$AW$195,B872-1967,0)</f>
        <v>#N/A</v>
      </c>
    </row>
    <row r="873" spans="1:6" ht="30" x14ac:dyDescent="0.25">
      <c r="A873" s="46" t="s">
        <v>454</v>
      </c>
      <c r="B873" s="51">
        <v>1974</v>
      </c>
      <c r="C873" s="20" t="s">
        <v>392</v>
      </c>
      <c r="D873" s="20">
        <v>4786994</v>
      </c>
      <c r="E873" s="31">
        <v>100</v>
      </c>
      <c r="F873" s="51">
        <f>VLOOKUP(A873,'Munka4 (2)'!$B$4:$AW$195,B873-1967,0)</f>
        <v>14.542180947368408</v>
      </c>
    </row>
    <row r="874" spans="1:6" x14ac:dyDescent="0.25">
      <c r="A874" s="46" t="s">
        <v>455</v>
      </c>
      <c r="B874" s="51">
        <v>1974</v>
      </c>
      <c r="C874" s="20" t="s">
        <v>456</v>
      </c>
      <c r="D874" s="20">
        <v>1324333</v>
      </c>
      <c r="E874" s="34">
        <v>3147.1628723444278</v>
      </c>
      <c r="F874" s="51">
        <f>VLOOKUP(A874,'Munka4 (2)'!$B$4:$AW$195,B874-1967,0)</f>
        <v>52.11710015810263</v>
      </c>
    </row>
    <row r="875" spans="1:6" ht="30" x14ac:dyDescent="0.25">
      <c r="A875" s="46" t="s">
        <v>457</v>
      </c>
      <c r="B875" s="51">
        <v>1974</v>
      </c>
      <c r="C875" s="20" t="s">
        <v>392</v>
      </c>
      <c r="D875" s="20">
        <v>74777981</v>
      </c>
      <c r="E875" s="34">
        <v>204.54164234375</v>
      </c>
      <c r="F875" s="51">
        <f>VLOOKUP(A875,'Munka4 (2)'!$B$4:$AW$195,B875-1967,0)</f>
        <v>6.1753</v>
      </c>
    </row>
    <row r="876" spans="1:6" ht="20" x14ac:dyDescent="0.25">
      <c r="A876" s="48" t="s">
        <v>458</v>
      </c>
      <c r="B876" s="51">
        <v>1974</v>
      </c>
      <c r="C876" s="20" t="s">
        <v>390</v>
      </c>
      <c r="D876" s="20">
        <v>47246</v>
      </c>
      <c r="E876" s="27">
        <v>7651.7923944543581</v>
      </c>
      <c r="F876" s="51" t="e">
        <f>VLOOKUP(A876,'Munka4 (2)'!$B$4:$AW$195,B876-1967,0)</f>
        <v>#N/A</v>
      </c>
    </row>
    <row r="877" spans="1:6" x14ac:dyDescent="0.25">
      <c r="A877" s="46" t="s">
        <v>459</v>
      </c>
      <c r="B877" s="51">
        <v>1974</v>
      </c>
      <c r="C877" s="20" t="s">
        <v>388</v>
      </c>
      <c r="D877" s="20">
        <v>905949</v>
      </c>
      <c r="E877" s="24">
        <v>987.97967000000006</v>
      </c>
      <c r="F877" s="51">
        <f>VLOOKUP(A877,'Munka4 (2)'!$B$4:$AW$195,B877-1967,0)</f>
        <v>27.56184</v>
      </c>
    </row>
    <row r="878" spans="1:6" ht="20" x14ac:dyDescent="0.25">
      <c r="A878" s="46" t="s">
        <v>460</v>
      </c>
      <c r="B878" s="51">
        <v>1974</v>
      </c>
      <c r="C878" s="20" t="s">
        <v>390</v>
      </c>
      <c r="D878" s="20">
        <v>5231372</v>
      </c>
      <c r="E878" s="25">
        <v>5301.5427799999998</v>
      </c>
      <c r="F878" s="51">
        <f>VLOOKUP(A878,'Munka4 (2)'!$B$4:$AW$195,B878-1967,0)</f>
        <v>49.207479999999997</v>
      </c>
    </row>
    <row r="879" spans="1:6" ht="20" x14ac:dyDescent="0.25">
      <c r="A879" s="46" t="s">
        <v>461</v>
      </c>
      <c r="B879" s="51">
        <v>1974</v>
      </c>
      <c r="C879" s="20" t="s">
        <v>390</v>
      </c>
      <c r="D879" s="20">
        <v>60876136</v>
      </c>
      <c r="E879" s="24">
        <v>5317.6195100000004</v>
      </c>
      <c r="F879" s="51">
        <f>VLOOKUP(A879,'Munka4 (2)'!$B$4:$AW$195,B879-1967,0)</f>
        <v>39.347320000000003</v>
      </c>
    </row>
    <row r="880" spans="1:6" ht="20" x14ac:dyDescent="0.25">
      <c r="A880" s="46" t="s">
        <v>463</v>
      </c>
      <c r="B880" s="51">
        <v>1974</v>
      </c>
      <c r="C880" s="20" t="s">
        <v>388</v>
      </c>
      <c r="D880" s="20">
        <v>274578</v>
      </c>
      <c r="E880" s="24">
        <v>4390.6136500000002</v>
      </c>
      <c r="F880" s="51" t="e">
        <f>VLOOKUP(A880,'Munka4 (2)'!$B$4:$AW$195,B880-1967,0)</f>
        <v>#N/A</v>
      </c>
    </row>
    <row r="881" spans="1:6" ht="30" x14ac:dyDescent="0.25">
      <c r="A881" s="46" t="s">
        <v>464</v>
      </c>
      <c r="B881" s="51">
        <v>1974</v>
      </c>
      <c r="C881" s="20" t="s">
        <v>392</v>
      </c>
      <c r="D881" s="20">
        <v>1424906</v>
      </c>
      <c r="E881" s="25">
        <v>2425.33556</v>
      </c>
      <c r="F881" s="51">
        <f>VLOOKUP(A881,'Munka4 (2)'!$B$4:$AW$195,B881-1967,0)</f>
        <v>21.24833562500001</v>
      </c>
    </row>
    <row r="882" spans="1:6" ht="14.5" x14ac:dyDescent="0.35">
      <c r="A882" s="38" t="s">
        <v>465</v>
      </c>
      <c r="B882" s="51">
        <v>1974</v>
      </c>
      <c r="C882" s="42" t="s">
        <v>392</v>
      </c>
      <c r="D882" s="20">
        <v>1641564</v>
      </c>
      <c r="E882" s="24">
        <v>189.50595000000001</v>
      </c>
      <c r="F882" s="51" t="e">
        <f>VLOOKUP(A882,'Munka4 (2)'!$B$4:$AW$195,B882-1967,0)</f>
        <v>#N/A</v>
      </c>
    </row>
    <row r="883" spans="1:6" ht="30" x14ac:dyDescent="0.25">
      <c r="A883" s="46" t="s">
        <v>467</v>
      </c>
      <c r="B883" s="51">
        <v>1974</v>
      </c>
      <c r="C883" s="20" t="s">
        <v>398</v>
      </c>
      <c r="D883" s="20">
        <v>4661473</v>
      </c>
      <c r="E883" s="27">
        <v>962.96175065082798</v>
      </c>
      <c r="F883" s="51">
        <f>VLOOKUP(A883,'Munka4 (2)'!$B$4:$AW$195,B883-1967,0)</f>
        <v>38.758858455882205</v>
      </c>
    </row>
    <row r="884" spans="1:6" ht="20" x14ac:dyDescent="0.25">
      <c r="A884" s="46" t="s">
        <v>468</v>
      </c>
      <c r="B884" s="51">
        <v>1974</v>
      </c>
      <c r="C884" s="20" t="s">
        <v>390</v>
      </c>
      <c r="D884" s="20">
        <v>82422299</v>
      </c>
      <c r="E884" s="24">
        <v>5617.74172</v>
      </c>
      <c r="F884" s="51">
        <f>VLOOKUP(A884,'Munka4 (2)'!$B$4:$AW$195,B884-1967,0)</f>
        <v>39.573208043478189</v>
      </c>
    </row>
    <row r="885" spans="1:6" ht="30" x14ac:dyDescent="0.25">
      <c r="A885" s="46" t="s">
        <v>469</v>
      </c>
      <c r="B885" s="51">
        <v>1974</v>
      </c>
      <c r="C885" s="20" t="s">
        <v>392</v>
      </c>
      <c r="D885" s="20">
        <v>22409572</v>
      </c>
      <c r="E885" s="25">
        <v>301.36667</v>
      </c>
      <c r="F885" s="51">
        <f>VLOOKUP(A885,'Munka4 (2)'!$B$4:$AW$195,B885-1967,0)</f>
        <v>11.162430000000001</v>
      </c>
    </row>
    <row r="886" spans="1:6" ht="20" x14ac:dyDescent="0.25">
      <c r="A886" s="46" t="s">
        <v>471</v>
      </c>
      <c r="B886" s="51">
        <v>1974</v>
      </c>
      <c r="C886" s="20" t="s">
        <v>390</v>
      </c>
      <c r="D886" s="20">
        <v>10688058</v>
      </c>
      <c r="E886" s="25">
        <v>2828.7484300000001</v>
      </c>
      <c r="F886" s="51">
        <f>VLOOKUP(A886,'Munka4 (2)'!$B$4:$AW$195,B886-1967,0)</f>
        <v>40.694899999999997</v>
      </c>
    </row>
    <row r="887" spans="1:6" ht="20" x14ac:dyDescent="0.25">
      <c r="A887" s="46" t="s">
        <v>472</v>
      </c>
      <c r="B887" s="51">
        <v>1974</v>
      </c>
      <c r="C887" s="20" t="s">
        <v>413</v>
      </c>
      <c r="D887" s="20">
        <v>56361</v>
      </c>
      <c r="E887" s="24">
        <v>3432.7059399999998</v>
      </c>
      <c r="F887" s="51" t="e">
        <f>VLOOKUP(A887,'Munka4 (2)'!$B$4:$AW$195,B887-1967,0)</f>
        <v>#N/A</v>
      </c>
    </row>
    <row r="888" spans="1:6" ht="30" x14ac:dyDescent="0.25">
      <c r="A888" s="46" t="s">
        <v>473</v>
      </c>
      <c r="B888" s="51">
        <v>1974</v>
      </c>
      <c r="C888" s="20" t="s">
        <v>394</v>
      </c>
      <c r="D888" s="20">
        <v>89703</v>
      </c>
      <c r="E888" s="31">
        <v>100</v>
      </c>
      <c r="F888" s="51">
        <f>VLOOKUP(A888,'Munka4 (2)'!$B$4:$AW$195,B888-1967,0)</f>
        <v>53.859059361344521</v>
      </c>
    </row>
    <row r="889" spans="1:6" ht="30" x14ac:dyDescent="0.25">
      <c r="A889" s="46" t="s">
        <v>476</v>
      </c>
      <c r="B889" s="51">
        <v>1974</v>
      </c>
      <c r="C889" s="20" t="s">
        <v>394</v>
      </c>
      <c r="D889" s="20">
        <v>12293545</v>
      </c>
      <c r="E889" s="24">
        <v>520.91939000000002</v>
      </c>
      <c r="F889" s="51">
        <f>VLOOKUP(A889,'Munka4 (2)'!$B$4:$AW$195,B889-1967,0)</f>
        <v>16.169720000000002</v>
      </c>
    </row>
    <row r="890" spans="1:6" ht="30" x14ac:dyDescent="0.25">
      <c r="A890" s="46" t="s">
        <v>478</v>
      </c>
      <c r="B890" s="51">
        <v>1974</v>
      </c>
      <c r="C890" s="20" t="s">
        <v>392</v>
      </c>
      <c r="D890" s="20">
        <v>9690222</v>
      </c>
      <c r="E890" s="27">
        <v>411.37022833671745</v>
      </c>
      <c r="F890" s="51">
        <f>VLOOKUP(A890,'Munka4 (2)'!$B$4:$AW$195,B890-1967,0)</f>
        <v>10.97285351715675</v>
      </c>
    </row>
    <row r="891" spans="1:6" ht="30" x14ac:dyDescent="0.25">
      <c r="A891" s="46" t="s">
        <v>479</v>
      </c>
      <c r="B891" s="51">
        <v>1974</v>
      </c>
      <c r="C891" s="20" t="s">
        <v>392</v>
      </c>
      <c r="D891" s="20">
        <v>1442029</v>
      </c>
      <c r="E891" s="24">
        <v>129.12246999999999</v>
      </c>
      <c r="F891" s="51" t="e">
        <f>VLOOKUP(A891,'Munka4 (2)'!$B$4:$AW$195,B891-1967,0)</f>
        <v>#N/A</v>
      </c>
    </row>
    <row r="892" spans="1:6" ht="30" x14ac:dyDescent="0.25">
      <c r="A892" s="46" t="s">
        <v>480</v>
      </c>
      <c r="B892" s="51">
        <v>1974</v>
      </c>
      <c r="C892" s="20" t="s">
        <v>394</v>
      </c>
      <c r="D892" s="20">
        <v>767245</v>
      </c>
      <c r="E892" s="25">
        <v>594.27346999999997</v>
      </c>
      <c r="F892" s="51">
        <f>VLOOKUP(A892,'Munka4 (2)'!$B$4:$AW$195,B892-1967,0)</f>
        <v>26.923079999999999</v>
      </c>
    </row>
    <row r="893" spans="1:6" ht="30" x14ac:dyDescent="0.25">
      <c r="A893" s="46" t="s">
        <v>481</v>
      </c>
      <c r="B893" s="51">
        <v>1974</v>
      </c>
      <c r="C893" s="20" t="s">
        <v>394</v>
      </c>
      <c r="D893" s="20">
        <v>8308504</v>
      </c>
      <c r="E893" s="27">
        <v>173.66763031786832</v>
      </c>
      <c r="F893" s="51">
        <f>VLOOKUP(A893,'Munka4 (2)'!$B$4:$AW$195,B893-1967,0)</f>
        <v>29.87812171900643</v>
      </c>
    </row>
    <row r="894" spans="1:6" ht="30" x14ac:dyDescent="0.25">
      <c r="A894" s="46" t="s">
        <v>482</v>
      </c>
      <c r="B894" s="51">
        <v>1974</v>
      </c>
      <c r="C894" s="20" t="s">
        <v>394</v>
      </c>
      <c r="D894" s="20">
        <v>7326496</v>
      </c>
      <c r="E894" s="25">
        <v>343.04879</v>
      </c>
      <c r="F894" s="51">
        <f>VLOOKUP(A894,'Munka4 (2)'!$B$4:$AW$195,B894-1967,0)</f>
        <v>43.589739999999999</v>
      </c>
    </row>
    <row r="895" spans="1:6" ht="20" x14ac:dyDescent="0.25">
      <c r="A895" s="46" t="s">
        <v>484</v>
      </c>
      <c r="B895" s="51">
        <v>1974</v>
      </c>
      <c r="C895" s="20" t="s">
        <v>384</v>
      </c>
      <c r="D895" s="20">
        <v>9981334</v>
      </c>
      <c r="E895" s="34">
        <v>3461.5581972726441</v>
      </c>
      <c r="F895" s="51">
        <f>VLOOKUP(A895,'Munka4 (2)'!$B$4:$AW$195,B895-1967,0)</f>
        <v>43.973770000000002</v>
      </c>
    </row>
    <row r="896" spans="1:6" ht="20" x14ac:dyDescent="0.25">
      <c r="A896" s="46" t="s">
        <v>485</v>
      </c>
      <c r="B896" s="51">
        <v>1974</v>
      </c>
      <c r="C896" s="20" t="s">
        <v>390</v>
      </c>
      <c r="D896" s="20">
        <v>299388</v>
      </c>
      <c r="E896" s="25">
        <v>7098.0283300000001</v>
      </c>
      <c r="F896" s="51">
        <f>VLOOKUP(A896,'Munka4 (2)'!$B$4:$AW$195,B896-1967,0)</f>
        <v>20.105820000000001</v>
      </c>
    </row>
    <row r="897" spans="1:6" ht="30" x14ac:dyDescent="0.25">
      <c r="A897" s="46" t="s">
        <v>486</v>
      </c>
      <c r="B897" s="51">
        <v>1974</v>
      </c>
      <c r="C897" s="20" t="s">
        <v>382</v>
      </c>
      <c r="D897" s="20">
        <v>1095351995</v>
      </c>
      <c r="E897" s="24">
        <v>166.71672000000001</v>
      </c>
      <c r="F897" s="51">
        <f>VLOOKUP(A897,'Munka4 (2)'!$B$4:$AW$195,B897-1967,0)</f>
        <v>21.262901152162044</v>
      </c>
    </row>
    <row r="898" spans="1:6" ht="30" x14ac:dyDescent="0.25">
      <c r="A898" s="46" t="s">
        <v>487</v>
      </c>
      <c r="B898" s="51">
        <v>1974</v>
      </c>
      <c r="C898" s="20" t="s">
        <v>382</v>
      </c>
      <c r="D898" s="20">
        <v>245452739</v>
      </c>
      <c r="E898" s="25">
        <v>213.60892000000001</v>
      </c>
      <c r="F898" s="51">
        <f>VLOOKUP(A898,'Munka4 (2)'!$B$4:$AW$195,B898-1967,0)</f>
        <v>23.410620000000002</v>
      </c>
    </row>
    <row r="899" spans="1:6" ht="30" x14ac:dyDescent="0.25">
      <c r="A899" s="49" t="s">
        <v>488</v>
      </c>
      <c r="B899" s="51">
        <v>1974</v>
      </c>
      <c r="C899" s="20" t="s">
        <v>382</v>
      </c>
      <c r="D899" s="20">
        <v>68688433</v>
      </c>
      <c r="E899" s="24">
        <v>1453.8066200000001</v>
      </c>
      <c r="F899" s="51">
        <f>VLOOKUP(A899,'Munka4 (2)'!$B$4:$AW$195,B899-1967,0)</f>
        <v>37.401249999999997</v>
      </c>
    </row>
    <row r="900" spans="1:6" x14ac:dyDescent="0.25">
      <c r="A900" s="46" t="s">
        <v>489</v>
      </c>
      <c r="B900" s="51">
        <v>1974</v>
      </c>
      <c r="C900" s="20" t="s">
        <v>405</v>
      </c>
      <c r="D900" s="20">
        <v>26783383</v>
      </c>
      <c r="E900" s="25">
        <v>1018.074</v>
      </c>
      <c r="F900" s="51">
        <f>VLOOKUP(A900,'Munka4 (2)'!$B$4:$AW$195,B900-1967,0)</f>
        <v>28.77759</v>
      </c>
    </row>
    <row r="901" spans="1:6" ht="20" x14ac:dyDescent="0.25">
      <c r="A901" s="46" t="s">
        <v>490</v>
      </c>
      <c r="B901" s="51">
        <v>1974</v>
      </c>
      <c r="C901" s="20" t="s">
        <v>390</v>
      </c>
      <c r="D901" s="20">
        <v>4062235</v>
      </c>
      <c r="E901" s="24">
        <v>2519.7551899999999</v>
      </c>
      <c r="F901" s="51">
        <f>VLOOKUP(A901,'Munka4 (2)'!$B$4:$AW$195,B901-1967,0)</f>
        <v>41.224879999999999</v>
      </c>
    </row>
    <row r="902" spans="1:6" ht="20" x14ac:dyDescent="0.25">
      <c r="A902" s="46" t="s">
        <v>491</v>
      </c>
      <c r="B902" s="51">
        <v>1974</v>
      </c>
      <c r="C902" s="20" t="s">
        <v>390</v>
      </c>
      <c r="D902" s="20">
        <v>75441</v>
      </c>
      <c r="E902" s="31">
        <v>1000</v>
      </c>
      <c r="F902" s="51" t="e">
        <f>VLOOKUP(A902,'Munka4 (2)'!$B$4:$AW$195,B902-1967,0)</f>
        <v>#N/A</v>
      </c>
    </row>
    <row r="903" spans="1:6" x14ac:dyDescent="0.25">
      <c r="A903" s="46" t="s">
        <v>492</v>
      </c>
      <c r="B903" s="51">
        <v>1974</v>
      </c>
      <c r="C903" s="20" t="s">
        <v>405</v>
      </c>
      <c r="D903" s="20">
        <v>6352117</v>
      </c>
      <c r="E903" s="24">
        <v>3721.5246699999998</v>
      </c>
      <c r="F903" s="51">
        <f>VLOOKUP(A903,'Munka4 (2)'!$B$4:$AW$195,B903-1967,0)</f>
        <v>42.319020000000002</v>
      </c>
    </row>
    <row r="904" spans="1:6" ht="20" x14ac:dyDescent="0.25">
      <c r="A904" s="46" t="s">
        <v>493</v>
      </c>
      <c r="B904" s="51">
        <v>1974</v>
      </c>
      <c r="C904" s="20" t="s">
        <v>390</v>
      </c>
      <c r="D904" s="20">
        <v>58133509</v>
      </c>
      <c r="E904" s="25">
        <v>3609.2012100000002</v>
      </c>
      <c r="F904" s="51">
        <f>VLOOKUP(A904,'Munka4 (2)'!$B$4:$AW$195,B904-1967,0)</f>
        <v>43.761139999999997</v>
      </c>
    </row>
    <row r="905" spans="1:6" ht="30" x14ac:dyDescent="0.25">
      <c r="A905" s="46" t="s">
        <v>494</v>
      </c>
      <c r="B905" s="51">
        <v>1974</v>
      </c>
      <c r="C905" s="20" t="s">
        <v>394</v>
      </c>
      <c r="D905" s="20">
        <v>2758124</v>
      </c>
      <c r="E905" s="24">
        <v>1196.02187</v>
      </c>
      <c r="F905" s="51">
        <f>VLOOKUP(A905,'Munka4 (2)'!$B$4:$AW$195,B905-1967,0)</f>
        <v>64.463393518600171</v>
      </c>
    </row>
    <row r="906" spans="1:6" ht="30" x14ac:dyDescent="0.25">
      <c r="A906" s="46" t="s">
        <v>495</v>
      </c>
      <c r="B906" s="51">
        <v>1974</v>
      </c>
      <c r="C906" s="20" t="s">
        <v>382</v>
      </c>
      <c r="D906" s="20">
        <v>127463611</v>
      </c>
      <c r="E906" s="25">
        <v>4281.3599299999996</v>
      </c>
      <c r="F906" s="51">
        <f>VLOOKUP(A906,'Munka4 (2)'!$B$4:$AW$195,B906-1967,0)</f>
        <v>37.035670000000003</v>
      </c>
    </row>
    <row r="907" spans="1:6" x14ac:dyDescent="0.25">
      <c r="A907" s="46" t="s">
        <v>497</v>
      </c>
      <c r="B907" s="51">
        <v>1974</v>
      </c>
      <c r="C907" s="20" t="s">
        <v>405</v>
      </c>
      <c r="D907" s="20">
        <v>5906760</v>
      </c>
      <c r="E907" s="24">
        <v>620.47762</v>
      </c>
      <c r="F907" s="51">
        <f>VLOOKUP(A907,'Munka4 (2)'!$B$4:$AW$195,B907-1967,0)</f>
        <v>31.505320000000001</v>
      </c>
    </row>
    <row r="908" spans="1:6" ht="30" x14ac:dyDescent="0.25">
      <c r="A908" s="46" t="s">
        <v>498</v>
      </c>
      <c r="B908" s="51">
        <v>1974</v>
      </c>
      <c r="C908" s="20" t="s">
        <v>398</v>
      </c>
      <c r="D908" s="20">
        <v>15233244</v>
      </c>
      <c r="E908" s="27">
        <v>1492.2039916636277</v>
      </c>
      <c r="F908" s="51">
        <f>VLOOKUP(A908,'Munka4 (2)'!$B$4:$AW$195,B908-1967,0)</f>
        <v>36.75808</v>
      </c>
    </row>
    <row r="909" spans="1:6" ht="30" x14ac:dyDescent="0.25">
      <c r="A909" s="46" t="s">
        <v>499</v>
      </c>
      <c r="B909" s="51">
        <v>1974</v>
      </c>
      <c r="C909" s="20" t="s">
        <v>392</v>
      </c>
      <c r="D909" s="20">
        <v>34707817</v>
      </c>
      <c r="E909" s="24">
        <v>228.76102</v>
      </c>
      <c r="F909" s="51">
        <f>VLOOKUP(A909,'Munka4 (2)'!$B$4:$AW$195,B909-1967,0)</f>
        <v>24.078314909090864</v>
      </c>
    </row>
    <row r="910" spans="1:6" x14ac:dyDescent="0.25">
      <c r="A910" s="46" t="s">
        <v>500</v>
      </c>
      <c r="B910" s="51">
        <v>1974</v>
      </c>
      <c r="C910" s="20" t="s">
        <v>388</v>
      </c>
      <c r="D910" s="20">
        <v>105432</v>
      </c>
      <c r="E910" s="25">
        <v>1574.7338199999999</v>
      </c>
      <c r="F910" s="51" t="e">
        <f>VLOOKUP(A910,'Munka4 (2)'!$B$4:$AW$195,B910-1967,0)</f>
        <v>#N/A</v>
      </c>
    </row>
    <row r="911" spans="1:6" x14ac:dyDescent="0.25">
      <c r="A911" s="46" t="s">
        <v>503</v>
      </c>
      <c r="B911" s="51">
        <v>1974</v>
      </c>
      <c r="C911" s="20" t="s">
        <v>405</v>
      </c>
      <c r="D911" s="20">
        <v>2418393</v>
      </c>
      <c r="E911" s="24">
        <v>13161.37105</v>
      </c>
      <c r="F911" s="51">
        <f>VLOOKUP(A911,'Munka4 (2)'!$B$4:$AW$195,B911-1967,0)</f>
        <v>41.941749999999999</v>
      </c>
    </row>
    <row r="912" spans="1:6" ht="30" x14ac:dyDescent="0.25">
      <c r="A912" s="46" t="s">
        <v>504</v>
      </c>
      <c r="B912" s="51">
        <v>1974</v>
      </c>
      <c r="C912" s="20" t="s">
        <v>398</v>
      </c>
      <c r="D912" s="20">
        <v>5213898</v>
      </c>
      <c r="E912" s="27">
        <v>538.31839844620481</v>
      </c>
      <c r="F912" s="51">
        <f>VLOOKUP(A912,'Munka4 (2)'!$B$4:$AW$195,B912-1967,0)</f>
        <v>37.425182941176445</v>
      </c>
    </row>
    <row r="913" spans="1:6" ht="30" x14ac:dyDescent="0.25">
      <c r="A913" s="48" t="s">
        <v>505</v>
      </c>
      <c r="B913" s="51">
        <v>1974</v>
      </c>
      <c r="C913" s="20" t="s">
        <v>382</v>
      </c>
      <c r="D913" s="20">
        <v>6368481</v>
      </c>
      <c r="E913" s="27">
        <v>323.75259596086835</v>
      </c>
      <c r="F913" s="51">
        <f>VLOOKUP(A913,'Munka4 (2)'!$B$4:$AW$195,B913-1967,0)</f>
        <v>24.761900000000001</v>
      </c>
    </row>
    <row r="914" spans="1:6" x14ac:dyDescent="0.25">
      <c r="A914" s="46" t="s">
        <v>506</v>
      </c>
      <c r="B914" s="51">
        <v>1974</v>
      </c>
      <c r="C914" s="20" t="s">
        <v>456</v>
      </c>
      <c r="D914" s="20">
        <v>2274735</v>
      </c>
      <c r="E914" s="34">
        <v>2361.36313927536</v>
      </c>
      <c r="F914" s="51">
        <f>VLOOKUP(A914,'Munka4 (2)'!$B$4:$AW$195,B914-1967,0)</f>
        <v>40.988451411255255</v>
      </c>
    </row>
    <row r="915" spans="1:6" x14ac:dyDescent="0.25">
      <c r="A915" s="46" t="s">
        <v>507</v>
      </c>
      <c r="B915" s="51">
        <v>1974</v>
      </c>
      <c r="C915" s="20" t="s">
        <v>405</v>
      </c>
      <c r="D915" s="20">
        <v>3874050</v>
      </c>
      <c r="E915" s="27">
        <v>567.74076328132651</v>
      </c>
      <c r="F915" s="51">
        <f>VLOOKUP(A915,'Munka4 (2)'!$B$4:$AW$195,B915-1967,0)</f>
        <v>30.187691325757442</v>
      </c>
    </row>
    <row r="916" spans="1:6" ht="30" x14ac:dyDescent="0.25">
      <c r="A916" s="46" t="s">
        <v>508</v>
      </c>
      <c r="B916" s="51">
        <v>1974</v>
      </c>
      <c r="C916" s="20" t="s">
        <v>392</v>
      </c>
      <c r="D916" s="20">
        <v>2022331</v>
      </c>
      <c r="E916" s="25">
        <v>134.38606999999999</v>
      </c>
      <c r="F916" s="51">
        <f>VLOOKUP(A916,'Munka4 (2)'!$B$4:$AW$195,B916-1967,0)</f>
        <v>25.28736</v>
      </c>
    </row>
    <row r="917" spans="1:6" ht="30" x14ac:dyDescent="0.25">
      <c r="A917" s="46" t="s">
        <v>509</v>
      </c>
      <c r="B917" s="51">
        <v>1974</v>
      </c>
      <c r="C917" s="20" t="s">
        <v>392</v>
      </c>
      <c r="D917" s="20">
        <v>3042004</v>
      </c>
      <c r="E917" s="24">
        <v>307.69614999999999</v>
      </c>
      <c r="F917" s="51">
        <f>VLOOKUP(A917,'Munka4 (2)'!$B$4:$AW$195,B917-1967,0)</f>
        <v>23.504270000000002</v>
      </c>
    </row>
    <row r="918" spans="1:6" ht="20" x14ac:dyDescent="0.25">
      <c r="A918" s="46" t="s">
        <v>510</v>
      </c>
      <c r="B918" s="51">
        <v>1974</v>
      </c>
      <c r="C918" s="20" t="s">
        <v>386</v>
      </c>
      <c r="D918" s="20">
        <v>5900754</v>
      </c>
      <c r="E918" s="27">
        <v>3015.6017805821029</v>
      </c>
      <c r="F918" s="51">
        <f>VLOOKUP(A918,'Munka4 (2)'!$B$4:$AW$195,B918-1967,0)</f>
        <v>9.6933699999999998</v>
      </c>
    </row>
    <row r="919" spans="1:6" ht="20" x14ac:dyDescent="0.25">
      <c r="A919" s="46" t="s">
        <v>511</v>
      </c>
      <c r="B919" s="51">
        <v>1974</v>
      </c>
      <c r="C919" s="20" t="s">
        <v>390</v>
      </c>
      <c r="D919" s="20">
        <v>33987</v>
      </c>
      <c r="E919" s="24">
        <v>8439.8044300000001</v>
      </c>
      <c r="F919" s="51">
        <f>VLOOKUP(A919,'Munka4 (2)'!$B$4:$AW$195,B919-1967,0)</f>
        <v>28.020153251703523</v>
      </c>
    </row>
    <row r="920" spans="1:6" x14ac:dyDescent="0.25">
      <c r="A920" s="46" t="s">
        <v>512</v>
      </c>
      <c r="B920" s="51">
        <v>1974</v>
      </c>
      <c r="C920" s="20" t="s">
        <v>456</v>
      </c>
      <c r="D920" s="20">
        <v>3585906</v>
      </c>
      <c r="E920" s="34">
        <v>2221.9153619958925</v>
      </c>
      <c r="F920" s="51">
        <f>VLOOKUP(A920,'Munka4 (2)'!$B$4:$AW$195,B920-1967,0)</f>
        <v>58.595847964912423</v>
      </c>
    </row>
    <row r="921" spans="1:6" ht="20" x14ac:dyDescent="0.25">
      <c r="A921" s="46" t="s">
        <v>513</v>
      </c>
      <c r="B921" s="51">
        <v>1974</v>
      </c>
      <c r="C921" s="20" t="s">
        <v>390</v>
      </c>
      <c r="D921" s="20">
        <v>474413</v>
      </c>
      <c r="E921" s="24">
        <v>9375.3333199999997</v>
      </c>
      <c r="F921" s="51">
        <f>VLOOKUP(A921,'Munka4 (2)'!$B$4:$AW$195,B921-1967,0)</f>
        <v>32.408279999999998</v>
      </c>
    </row>
    <row r="922" spans="1:6" ht="30" x14ac:dyDescent="0.25">
      <c r="A922" s="46" t="s">
        <v>516</v>
      </c>
      <c r="B922" s="51">
        <v>1974</v>
      </c>
      <c r="C922" s="20" t="s">
        <v>392</v>
      </c>
      <c r="D922" s="20">
        <v>18595469</v>
      </c>
      <c r="E922" s="25">
        <v>260.52141</v>
      </c>
      <c r="F922" s="51">
        <f>VLOOKUP(A922,'Munka4 (2)'!$B$4:$AW$195,B922-1967,0)</f>
        <v>37.539430000000003</v>
      </c>
    </row>
    <row r="923" spans="1:6" ht="30" x14ac:dyDescent="0.25">
      <c r="A923" s="46" t="s">
        <v>517</v>
      </c>
      <c r="B923" s="51">
        <v>1974</v>
      </c>
      <c r="C923" s="20" t="s">
        <v>392</v>
      </c>
      <c r="D923" s="20">
        <v>13013926</v>
      </c>
      <c r="E923" s="24">
        <v>106.71155</v>
      </c>
      <c r="F923" s="51">
        <f>VLOOKUP(A923,'Munka4 (2)'!$B$4:$AW$195,B923-1967,0)</f>
        <v>16.000429767910873</v>
      </c>
    </row>
    <row r="924" spans="1:6" ht="30" x14ac:dyDescent="0.25">
      <c r="A924" s="46" t="s">
        <v>518</v>
      </c>
      <c r="B924" s="51">
        <v>1974</v>
      </c>
      <c r="C924" s="20" t="s">
        <v>382</v>
      </c>
      <c r="D924" s="20">
        <v>24385858</v>
      </c>
      <c r="E924" s="25">
        <v>789.63325999999995</v>
      </c>
      <c r="F924" s="51">
        <f>VLOOKUP(A924,'Munka4 (2)'!$B$4:$AW$195,B924-1967,0)</f>
        <v>34.939137546230313</v>
      </c>
    </row>
    <row r="925" spans="1:6" ht="30" x14ac:dyDescent="0.25">
      <c r="A925" s="46" t="s">
        <v>519</v>
      </c>
      <c r="B925" s="51">
        <v>1974</v>
      </c>
      <c r="C925" s="20" t="s">
        <v>382</v>
      </c>
      <c r="D925" s="20">
        <v>359008</v>
      </c>
      <c r="E925" s="27">
        <v>228.22553397805132</v>
      </c>
      <c r="F925" s="51">
        <f>VLOOKUP(A925,'Munka4 (2)'!$B$4:$AW$195,B925-1967,0)</f>
        <v>37.707009999999997</v>
      </c>
    </row>
    <row r="926" spans="1:6" ht="30" x14ac:dyDescent="0.25">
      <c r="A926" s="46" t="s">
        <v>520</v>
      </c>
      <c r="B926" s="51">
        <v>1974</v>
      </c>
      <c r="C926" s="20" t="s">
        <v>392</v>
      </c>
      <c r="D926" s="20">
        <v>11716829</v>
      </c>
      <c r="E926" s="25">
        <v>84.597620000000006</v>
      </c>
      <c r="F926" s="51">
        <f>VLOOKUP(A926,'Munka4 (2)'!$B$4:$AW$195,B926-1967,0)</f>
        <v>14.71289323751688</v>
      </c>
    </row>
    <row r="927" spans="1:6" ht="20" x14ac:dyDescent="0.25">
      <c r="A927" s="46" t="s">
        <v>521</v>
      </c>
      <c r="B927" s="51">
        <v>1974</v>
      </c>
      <c r="C927" s="20" t="s">
        <v>390</v>
      </c>
      <c r="D927" s="20">
        <v>400214</v>
      </c>
      <c r="E927" s="24">
        <v>1245.3184200000001</v>
      </c>
      <c r="F927" s="51">
        <f>VLOOKUP(A927,'Munka4 (2)'!$B$4:$AW$195,B927-1967,0)</f>
        <v>34.908140000000003</v>
      </c>
    </row>
    <row r="928" spans="1:6" ht="20" x14ac:dyDescent="0.25">
      <c r="A928" s="46" t="s">
        <v>522</v>
      </c>
      <c r="B928" s="51">
        <v>1974</v>
      </c>
      <c r="C928" s="20" t="s">
        <v>388</v>
      </c>
      <c r="D928" s="20">
        <v>60422</v>
      </c>
      <c r="E928" s="27">
        <v>405.01490573582123</v>
      </c>
      <c r="F928" s="51">
        <f>VLOOKUP(A928,'Munka4 (2)'!$B$4:$AW$195,B928-1967,0)</f>
        <v>27.280990000000003</v>
      </c>
    </row>
    <row r="929" spans="1:6" ht="30" x14ac:dyDescent="0.25">
      <c r="A929" s="46" t="s">
        <v>524</v>
      </c>
      <c r="B929" s="51">
        <v>1974</v>
      </c>
      <c r="C929" s="20" t="s">
        <v>392</v>
      </c>
      <c r="D929" s="20">
        <v>3177388</v>
      </c>
      <c r="E929" s="25">
        <v>321.34088000000003</v>
      </c>
      <c r="F929" s="51">
        <f>VLOOKUP(A929,'Munka4 (2)'!$B$4:$AW$195,B929-1967,0)</f>
        <v>5.62791</v>
      </c>
    </row>
    <row r="930" spans="1:6" ht="30" x14ac:dyDescent="0.25">
      <c r="A930" s="46" t="s">
        <v>525</v>
      </c>
      <c r="B930" s="51">
        <v>1974</v>
      </c>
      <c r="C930" s="20" t="s">
        <v>392</v>
      </c>
      <c r="D930" s="20">
        <v>1240827</v>
      </c>
      <c r="E930" s="27">
        <v>878.68448098766385</v>
      </c>
      <c r="F930" s="51">
        <f>VLOOKUP(A930,'Munka4 (2)'!$B$4:$AW$195,B930-1967,0)</f>
        <v>4</v>
      </c>
    </row>
    <row r="931" spans="1:6" ht="30" x14ac:dyDescent="0.25">
      <c r="A931" s="46" t="s">
        <v>527</v>
      </c>
      <c r="B931" s="51">
        <v>1974</v>
      </c>
      <c r="C931" s="20" t="s">
        <v>394</v>
      </c>
      <c r="D931" s="20">
        <v>107449525</v>
      </c>
      <c r="E931" s="24">
        <v>1218.07311</v>
      </c>
      <c r="F931" s="51">
        <f>VLOOKUP(A931,'Munka4 (2)'!$B$4:$AW$195,B931-1967,0)</f>
        <v>45.316726684210437</v>
      </c>
    </row>
    <row r="932" spans="1:6" ht="14.5" x14ac:dyDescent="0.25">
      <c r="A932" s="47" t="s">
        <v>528</v>
      </c>
      <c r="B932" s="51">
        <v>1974</v>
      </c>
      <c r="C932" s="20" t="s">
        <v>388</v>
      </c>
      <c r="D932" s="20">
        <v>108004</v>
      </c>
      <c r="E932" s="27">
        <v>1022.9776408354301</v>
      </c>
      <c r="F932" s="51">
        <f>VLOOKUP(A932,'Munka4 (2)'!$B$4:$AW$195,B932-1967,0)</f>
        <v>46.612615706992699</v>
      </c>
    </row>
    <row r="933" spans="1:6" ht="20" x14ac:dyDescent="0.25">
      <c r="A933" s="46" t="s">
        <v>530</v>
      </c>
      <c r="B933" s="51">
        <v>1974</v>
      </c>
      <c r="C933" s="20" t="s">
        <v>390</v>
      </c>
      <c r="D933" s="20">
        <v>32543</v>
      </c>
      <c r="E933" s="24">
        <v>22707.456040000001</v>
      </c>
      <c r="F933" s="51" t="e">
        <f>VLOOKUP(A933,'Munka4 (2)'!$B$4:$AW$195,B933-1967,0)</f>
        <v>#N/A</v>
      </c>
    </row>
    <row r="934" spans="1:6" ht="30" x14ac:dyDescent="0.25">
      <c r="A934" s="46" t="s">
        <v>531</v>
      </c>
      <c r="B934" s="51">
        <v>1974</v>
      </c>
      <c r="C934" s="20" t="s">
        <v>382</v>
      </c>
      <c r="D934" s="20">
        <v>2832224</v>
      </c>
      <c r="E934" s="27">
        <v>1199.4061641626904</v>
      </c>
      <c r="F934" s="51">
        <f>VLOOKUP(A934,'Munka4 (2)'!$B$4:$AW$195,B934-1967,0)</f>
        <v>58.474040000000002</v>
      </c>
    </row>
    <row r="935" spans="1:6" ht="20" x14ac:dyDescent="0.35">
      <c r="A935" s="46" t="s">
        <v>622</v>
      </c>
      <c r="B935" s="51">
        <v>1974</v>
      </c>
      <c r="C935" s="42" t="s">
        <v>384</v>
      </c>
      <c r="D935" s="29">
        <v>622159</v>
      </c>
      <c r="E935" s="34">
        <v>1721.2404019296814</v>
      </c>
      <c r="F935" s="51" t="e">
        <f>VLOOKUP(A935,'Munka4 (2)'!$B$4:$AW$195,B935-1967,0)</f>
        <v>#N/A</v>
      </c>
    </row>
    <row r="936" spans="1:6" ht="20" x14ac:dyDescent="0.25">
      <c r="A936" s="46" t="s">
        <v>533</v>
      </c>
      <c r="B936" s="51">
        <v>1974</v>
      </c>
      <c r="C936" s="20" t="s">
        <v>386</v>
      </c>
      <c r="D936" s="20">
        <v>33241259</v>
      </c>
      <c r="E936" s="24">
        <v>437.67399999999998</v>
      </c>
      <c r="F936" s="51">
        <f>VLOOKUP(A936,'Munka4 (2)'!$B$4:$AW$195,B936-1967,0)</f>
        <v>18.862939999999998</v>
      </c>
    </row>
    <row r="937" spans="1:6" ht="30" x14ac:dyDescent="0.25">
      <c r="A937" s="46" t="s">
        <v>534</v>
      </c>
      <c r="B937" s="51">
        <v>1974</v>
      </c>
      <c r="C937" s="20" t="s">
        <v>392</v>
      </c>
      <c r="D937" s="20">
        <v>19686505</v>
      </c>
      <c r="E937" s="27">
        <v>270.09725544825142</v>
      </c>
      <c r="F937" s="51">
        <f>VLOOKUP(A937,'Munka4 (2)'!$B$4:$AW$195,B937-1967,0)</f>
        <v>47.120420000000003</v>
      </c>
    </row>
    <row r="938" spans="1:6" ht="30" x14ac:dyDescent="0.25">
      <c r="A938" s="46" t="s">
        <v>535</v>
      </c>
      <c r="B938" s="51">
        <v>1974</v>
      </c>
      <c r="C938" s="20" t="s">
        <v>392</v>
      </c>
      <c r="D938" s="20">
        <v>2044147</v>
      </c>
      <c r="E938" s="27">
        <v>1833.0552062421193</v>
      </c>
      <c r="F938" s="51">
        <f>VLOOKUP(A938,'Munka4 (2)'!$B$4:$AW$195,B938-1967,0)</f>
        <v>52.711860000000001</v>
      </c>
    </row>
    <row r="939" spans="1:6" ht="30" x14ac:dyDescent="0.25">
      <c r="A939" s="46" t="s">
        <v>537</v>
      </c>
      <c r="B939" s="51">
        <v>1974</v>
      </c>
      <c r="C939" s="20" t="s">
        <v>382</v>
      </c>
      <c r="D939" s="20">
        <v>28287147</v>
      </c>
      <c r="E939" s="25">
        <v>93.485600000000005</v>
      </c>
      <c r="F939" s="51">
        <f>VLOOKUP(A939,'Munka4 (2)'!$B$4:$AW$195,B939-1967,0)</f>
        <v>28.805349999999997</v>
      </c>
    </row>
    <row r="940" spans="1:6" ht="20" x14ac:dyDescent="0.25">
      <c r="A940" s="46" t="s">
        <v>538</v>
      </c>
      <c r="B940" s="51">
        <v>1974</v>
      </c>
      <c r="C940" s="20" t="s">
        <v>390</v>
      </c>
      <c r="D940" s="20">
        <v>16491461</v>
      </c>
      <c r="E940" s="24">
        <v>6358.7723800000003</v>
      </c>
      <c r="F940" s="51">
        <f>VLOOKUP(A940,'Munka4 (2)'!$B$4:$AW$195,B940-1967,0)</f>
        <v>31.655149999999999</v>
      </c>
    </row>
    <row r="941" spans="1:6" ht="20" x14ac:dyDescent="0.25">
      <c r="A941" s="46" t="s">
        <v>540</v>
      </c>
      <c r="B941" s="51">
        <v>1974</v>
      </c>
      <c r="C941" s="20" t="s">
        <v>388</v>
      </c>
      <c r="D941" s="20">
        <v>219246</v>
      </c>
      <c r="E941" s="25">
        <v>4865.6503700000003</v>
      </c>
      <c r="F941" s="51" t="e">
        <f>VLOOKUP(A941,'Munka4 (2)'!$B$4:$AW$195,B941-1967,0)</f>
        <v>#N/A</v>
      </c>
    </row>
    <row r="942" spans="1:6" ht="20" x14ac:dyDescent="0.25">
      <c r="A942" s="46" t="s">
        <v>541</v>
      </c>
      <c r="B942" s="51">
        <v>1974</v>
      </c>
      <c r="C942" s="20" t="s">
        <v>388</v>
      </c>
      <c r="D942" s="20">
        <v>4076140</v>
      </c>
      <c r="E942" s="24">
        <v>4610.1143899999997</v>
      </c>
      <c r="F942" s="51">
        <f>VLOOKUP(A942,'Munka4 (2)'!$B$4:$AW$195,B942-1967,0)</f>
        <v>31.556799999999999</v>
      </c>
    </row>
    <row r="943" spans="1:6" ht="30" x14ac:dyDescent="0.25">
      <c r="A943" s="46" t="s">
        <v>542</v>
      </c>
      <c r="B943" s="51">
        <v>1974</v>
      </c>
      <c r="C943" s="20" t="s">
        <v>394</v>
      </c>
      <c r="D943" s="20">
        <v>5570129</v>
      </c>
      <c r="E943" s="25">
        <v>561.01985999999999</v>
      </c>
      <c r="F943" s="51">
        <f>VLOOKUP(A943,'Munka4 (2)'!$B$4:$AW$195,B943-1967,0)</f>
        <v>50.07732153409097</v>
      </c>
    </row>
    <row r="944" spans="1:6" ht="30" x14ac:dyDescent="0.25">
      <c r="A944" s="46" t="s">
        <v>543</v>
      </c>
      <c r="B944" s="51">
        <v>1974</v>
      </c>
      <c r="C944" s="20" t="s">
        <v>392</v>
      </c>
      <c r="D944" s="20">
        <v>12525094</v>
      </c>
      <c r="E944" s="24">
        <v>204.13553999999999</v>
      </c>
      <c r="F944" s="51">
        <f>VLOOKUP(A944,'Munka4 (2)'!$B$4:$AW$195,B944-1967,0)</f>
        <v>9.2157699845560046</v>
      </c>
    </row>
    <row r="945" spans="1:6" ht="30" x14ac:dyDescent="0.25">
      <c r="A945" s="46" t="s">
        <v>544</v>
      </c>
      <c r="B945" s="51">
        <v>1974</v>
      </c>
      <c r="C945" s="20" t="s">
        <v>392</v>
      </c>
      <c r="D945" s="20">
        <v>131859731</v>
      </c>
      <c r="E945" s="25">
        <v>401.67858000000001</v>
      </c>
      <c r="F945" s="51">
        <f>VLOOKUP(A945,'Munka4 (2)'!$B$4:$AW$195,B945-1967,0)</f>
        <v>13.090452582128137</v>
      </c>
    </row>
    <row r="946" spans="1:6" ht="20" x14ac:dyDescent="0.25">
      <c r="A946" s="46" t="s">
        <v>546</v>
      </c>
      <c r="B946" s="51">
        <v>1974</v>
      </c>
      <c r="C946" s="20" t="s">
        <v>390</v>
      </c>
      <c r="D946" s="20">
        <v>4610820</v>
      </c>
      <c r="E946" s="24">
        <v>6811.5273399999996</v>
      </c>
      <c r="F946" s="51">
        <f>VLOOKUP(A946,'Munka4 (2)'!$B$4:$AW$195,B946-1967,0)</f>
        <v>39.279449999999997</v>
      </c>
    </row>
    <row r="947" spans="1:6" x14ac:dyDescent="0.25">
      <c r="A947" s="46" t="s">
        <v>547</v>
      </c>
      <c r="B947" s="51">
        <v>1974</v>
      </c>
      <c r="C947" s="20" t="s">
        <v>405</v>
      </c>
      <c r="D947" s="20">
        <v>3102229</v>
      </c>
      <c r="E947" s="25">
        <v>1954.89473</v>
      </c>
      <c r="F947" s="51">
        <f>VLOOKUP(A947,'Munka4 (2)'!$B$4:$AW$195,B947-1967,0)</f>
        <v>33.98653353276336</v>
      </c>
    </row>
    <row r="948" spans="1:6" ht="30" x14ac:dyDescent="0.25">
      <c r="A948" s="46" t="s">
        <v>548</v>
      </c>
      <c r="B948" s="51">
        <v>1974</v>
      </c>
      <c r="C948" s="20" t="s">
        <v>382</v>
      </c>
      <c r="D948" s="20">
        <v>165803560</v>
      </c>
      <c r="E948" s="24">
        <v>135.23246</v>
      </c>
      <c r="F948" s="51">
        <f>VLOOKUP(A948,'Munka4 (2)'!$B$4:$AW$195,B948-1967,0)</f>
        <v>25.256150000000002</v>
      </c>
    </row>
    <row r="949" spans="1:6" x14ac:dyDescent="0.25">
      <c r="A949" s="46" t="s">
        <v>549</v>
      </c>
      <c r="B949" s="51">
        <v>1974</v>
      </c>
      <c r="C949" s="20" t="s">
        <v>388</v>
      </c>
      <c r="D949" s="20">
        <v>20579</v>
      </c>
      <c r="E949" s="27">
        <v>3742.4110295136052</v>
      </c>
      <c r="F949" s="51">
        <f>VLOOKUP(A949,'Munka4 (2)'!$B$4:$AW$195,B949-1967,0)</f>
        <v>37.946809999999999</v>
      </c>
    </row>
    <row r="950" spans="1:6" ht="14.5" x14ac:dyDescent="0.35">
      <c r="A950" s="46" t="s">
        <v>623</v>
      </c>
      <c r="B950" s="51">
        <v>1974</v>
      </c>
      <c r="C950" s="42" t="s">
        <v>405</v>
      </c>
      <c r="D950" s="29">
        <v>1000000</v>
      </c>
      <c r="E950" s="27">
        <v>830.07147781265667</v>
      </c>
      <c r="F950" s="51">
        <f>VLOOKUP(A950,'Munka4 (2)'!$B$4:$AW$195,B950-1967,0)</f>
        <v>34.840918789473335</v>
      </c>
    </row>
    <row r="951" spans="1:6" ht="30" x14ac:dyDescent="0.25">
      <c r="A951" s="46" t="s">
        <v>550</v>
      </c>
      <c r="B951" s="51">
        <v>1974</v>
      </c>
      <c r="C951" s="20" t="s">
        <v>394</v>
      </c>
      <c r="D951" s="20">
        <v>3191319</v>
      </c>
      <c r="E951" s="25">
        <v>1026.40347</v>
      </c>
      <c r="F951" s="51">
        <f>VLOOKUP(A951,'Munka4 (2)'!$B$4:$AW$195,B951-1967,0)</f>
        <v>58.213430000000002</v>
      </c>
    </row>
    <row r="952" spans="1:6" ht="30" x14ac:dyDescent="0.25">
      <c r="A952" s="46" t="s">
        <v>551</v>
      </c>
      <c r="B952" s="51">
        <v>1974</v>
      </c>
      <c r="C952" s="20" t="s">
        <v>388</v>
      </c>
      <c r="D952" s="20">
        <v>5670544</v>
      </c>
      <c r="E952" s="24">
        <v>537.32033000000001</v>
      </c>
      <c r="F952" s="51">
        <f>VLOOKUP(A952,'Munka4 (2)'!$B$4:$AW$195,B952-1967,0)</f>
        <v>15.248696156034612</v>
      </c>
    </row>
    <row r="953" spans="1:6" ht="30" x14ac:dyDescent="0.25">
      <c r="A953" s="46" t="s">
        <v>552</v>
      </c>
      <c r="B953" s="51">
        <v>1974</v>
      </c>
      <c r="C953" s="20" t="s">
        <v>394</v>
      </c>
      <c r="D953" s="20">
        <v>6506464</v>
      </c>
      <c r="E953" s="25">
        <v>440.46589</v>
      </c>
      <c r="F953" s="51">
        <f>VLOOKUP(A953,'Munka4 (2)'!$B$4:$AW$195,B953-1967,0)</f>
        <v>52.32461</v>
      </c>
    </row>
    <row r="954" spans="1:6" ht="30" x14ac:dyDescent="0.25">
      <c r="A954" s="46" t="s">
        <v>553</v>
      </c>
      <c r="B954" s="51">
        <v>1974</v>
      </c>
      <c r="C954" s="20" t="s">
        <v>394</v>
      </c>
      <c r="D954" s="20">
        <v>28302603</v>
      </c>
      <c r="E954" s="24">
        <v>909.53288999999995</v>
      </c>
      <c r="F954" s="51">
        <f>VLOOKUP(A954,'Munka4 (2)'!$B$4:$AW$195,B954-1967,0)</f>
        <v>32.281999999999996</v>
      </c>
    </row>
    <row r="955" spans="1:6" ht="30" x14ac:dyDescent="0.25">
      <c r="A955" s="46" t="s">
        <v>554</v>
      </c>
      <c r="B955" s="51">
        <v>1974</v>
      </c>
      <c r="C955" s="20" t="s">
        <v>382</v>
      </c>
      <c r="D955" s="20">
        <v>89468677</v>
      </c>
      <c r="E955" s="25">
        <v>343.24295000000001</v>
      </c>
      <c r="F955" s="51">
        <f>VLOOKUP(A955,'Munka4 (2)'!$B$4:$AW$195,B955-1967,0)</f>
        <v>65.076779999999999</v>
      </c>
    </row>
    <row r="956" spans="1:6" ht="20" x14ac:dyDescent="0.25">
      <c r="A956" s="46" t="s">
        <v>555</v>
      </c>
      <c r="B956" s="51">
        <v>1974</v>
      </c>
      <c r="C956" s="20" t="s">
        <v>384</v>
      </c>
      <c r="D956" s="20">
        <v>38536869</v>
      </c>
      <c r="E956" s="34">
        <v>1862.8907573672486</v>
      </c>
      <c r="F956" s="51">
        <f>VLOOKUP(A956,'Munka4 (2)'!$B$4:$AW$195,B956-1967,0)</f>
        <v>52.113549999999996</v>
      </c>
    </row>
    <row r="957" spans="1:6" ht="20" x14ac:dyDescent="0.25">
      <c r="A957" s="46" t="s">
        <v>556</v>
      </c>
      <c r="B957" s="51">
        <v>1974</v>
      </c>
      <c r="C957" s="20" t="s">
        <v>390</v>
      </c>
      <c r="D957" s="20">
        <v>10605870</v>
      </c>
      <c r="E957" s="25">
        <v>2000.6147900000001</v>
      </c>
      <c r="F957" s="51">
        <f>VLOOKUP(A957,'Munka4 (2)'!$B$4:$AW$195,B957-1967,0)</f>
        <v>53.347360000000002</v>
      </c>
    </row>
    <row r="958" spans="1:6" ht="30" x14ac:dyDescent="0.25">
      <c r="A958" s="46" t="s">
        <v>557</v>
      </c>
      <c r="B958" s="51">
        <v>1974</v>
      </c>
      <c r="C958" s="20" t="s">
        <v>394</v>
      </c>
      <c r="D958" s="20">
        <v>3927188</v>
      </c>
      <c r="E958" s="24">
        <v>2614.5009399999999</v>
      </c>
      <c r="F958" s="51">
        <f>VLOOKUP(A958,'Munka4 (2)'!$B$4:$AW$195,B958-1967,0)</f>
        <v>56.49689</v>
      </c>
    </row>
    <row r="959" spans="1:6" x14ac:dyDescent="0.25">
      <c r="A959" s="46" t="s">
        <v>558</v>
      </c>
      <c r="B959" s="51">
        <v>1974</v>
      </c>
      <c r="C959" s="20" t="s">
        <v>405</v>
      </c>
      <c r="D959" s="20">
        <v>885359</v>
      </c>
      <c r="E959" s="25">
        <v>15634.847750000001</v>
      </c>
      <c r="F959" s="51">
        <f>VLOOKUP(A959,'Munka4 (2)'!$B$4:$AW$195,B959-1967,0)</f>
        <v>61.272540564613223</v>
      </c>
    </row>
    <row r="960" spans="1:6" ht="30" x14ac:dyDescent="0.25">
      <c r="A960" s="48" t="s">
        <v>502</v>
      </c>
      <c r="B960" s="51">
        <v>1974</v>
      </c>
      <c r="C960" s="20" t="s">
        <v>382</v>
      </c>
      <c r="D960" s="20">
        <v>48846823</v>
      </c>
      <c r="E960" s="24">
        <v>588.79070999999999</v>
      </c>
      <c r="F960" s="51">
        <f>VLOOKUP(A960,'Munka4 (2)'!$B$4:$AW$195,B960-1967,0)</f>
        <v>30.49437</v>
      </c>
    </row>
    <row r="961" spans="1:6" ht="30" x14ac:dyDescent="0.25">
      <c r="A961" s="46" t="s">
        <v>529</v>
      </c>
      <c r="B961" s="51">
        <v>1974</v>
      </c>
      <c r="C961" s="20" t="s">
        <v>398</v>
      </c>
      <c r="D961" s="20">
        <v>4466706</v>
      </c>
      <c r="E961" s="27">
        <v>1121.6121042159357</v>
      </c>
      <c r="F961" s="51">
        <f>VLOOKUP(A961,'Munka4 (2)'!$B$4:$AW$195,B961-1967,0)</f>
        <v>51.202178021978057</v>
      </c>
    </row>
    <row r="962" spans="1:6" ht="20" x14ac:dyDescent="0.25">
      <c r="A962" s="46" t="s">
        <v>560</v>
      </c>
      <c r="B962" s="51">
        <v>1974</v>
      </c>
      <c r="C962" s="20" t="s">
        <v>384</v>
      </c>
      <c r="D962" s="20">
        <v>22303552</v>
      </c>
      <c r="E962" s="27">
        <v>1382.2169564309297</v>
      </c>
      <c r="F962" s="51">
        <f>VLOOKUP(A962,'Munka4 (2)'!$B$4:$AW$195,B962-1967,0)</f>
        <v>45.289149999999999</v>
      </c>
    </row>
    <row r="963" spans="1:6" ht="30" x14ac:dyDescent="0.25">
      <c r="A963" s="46" t="s">
        <v>561</v>
      </c>
      <c r="B963" s="51">
        <v>1974</v>
      </c>
      <c r="C963" s="20" t="s">
        <v>398</v>
      </c>
      <c r="D963" s="20">
        <v>142893540</v>
      </c>
      <c r="E963" s="34">
        <v>3447.5459865570065</v>
      </c>
      <c r="F963" s="51">
        <f>VLOOKUP(A963,'Munka4 (2)'!$B$4:$AW$195,B963-1967,0)</f>
        <v>58.70452246753235</v>
      </c>
    </row>
    <row r="964" spans="1:6" ht="30" x14ac:dyDescent="0.25">
      <c r="A964" s="46" t="s">
        <v>562</v>
      </c>
      <c r="B964" s="51">
        <v>1974</v>
      </c>
      <c r="C964" s="20" t="s">
        <v>392</v>
      </c>
      <c r="D964" s="20">
        <v>8648248</v>
      </c>
      <c r="E964" s="25">
        <v>72.976190000000003</v>
      </c>
      <c r="F964" s="51">
        <f>VLOOKUP(A964,'Munka4 (2)'!$B$4:$AW$195,B964-1967,0)</f>
        <v>23.846150000000002</v>
      </c>
    </row>
    <row r="965" spans="1:6" ht="30" x14ac:dyDescent="0.25">
      <c r="A965" s="47" t="s">
        <v>564</v>
      </c>
      <c r="B965" s="51">
        <v>1974</v>
      </c>
      <c r="C965" s="20" t="s">
        <v>394</v>
      </c>
      <c r="D965" s="20">
        <v>39129</v>
      </c>
      <c r="E965" s="24">
        <v>710.96299999999997</v>
      </c>
      <c r="F965" s="51">
        <f>VLOOKUP(A965,'Munka4 (2)'!$B$4:$AW$195,B965-1967,0)</f>
        <v>44.191281965517248</v>
      </c>
    </row>
    <row r="966" spans="1:6" ht="30" x14ac:dyDescent="0.25">
      <c r="A966" s="46" t="s">
        <v>565</v>
      </c>
      <c r="B966" s="51">
        <v>1974</v>
      </c>
      <c r="C966" s="20" t="s">
        <v>392</v>
      </c>
      <c r="D966" s="20">
        <v>168458</v>
      </c>
      <c r="E966" s="34">
        <v>972.45780375000004</v>
      </c>
      <c r="F966" s="51">
        <f>VLOOKUP(A966,'Munka4 (2)'!$B$4:$AW$195,B966-1967,0)</f>
        <v>46.880816241087345</v>
      </c>
    </row>
    <row r="967" spans="1:6" ht="50" x14ac:dyDescent="0.25">
      <c r="A967" s="46" t="s">
        <v>567</v>
      </c>
      <c r="B967" s="51">
        <v>1974</v>
      </c>
      <c r="C967" s="20" t="s">
        <v>394</v>
      </c>
      <c r="D967" s="20">
        <v>117848</v>
      </c>
      <c r="E967" s="24">
        <v>348.13914999999997</v>
      </c>
      <c r="F967" s="51">
        <f>VLOOKUP(A967,'Munka4 (2)'!$B$4:$AW$195,B967-1967,0)</f>
        <v>69.354839999999953</v>
      </c>
    </row>
    <row r="968" spans="1:6" x14ac:dyDescent="0.25">
      <c r="A968" s="46" t="s">
        <v>568</v>
      </c>
      <c r="B968" s="51">
        <v>1974</v>
      </c>
      <c r="C968" s="20" t="s">
        <v>388</v>
      </c>
      <c r="D968" s="20">
        <v>176908</v>
      </c>
      <c r="E968" s="27">
        <v>642.07196662135584</v>
      </c>
      <c r="F968" s="51">
        <f>VLOOKUP(A968,'Munka4 (2)'!$B$4:$AW$195,B968-1967,0)</f>
        <v>45.994290746473979</v>
      </c>
    </row>
    <row r="969" spans="1:6" ht="20" x14ac:dyDescent="0.25">
      <c r="A969" s="46" t="s">
        <v>569</v>
      </c>
      <c r="B969" s="51">
        <v>1974</v>
      </c>
      <c r="C969" s="20" t="s">
        <v>390</v>
      </c>
      <c r="D969" s="20">
        <v>29251</v>
      </c>
      <c r="E969" s="27">
        <v>6945.0779654665384</v>
      </c>
      <c r="F969" s="51" t="e">
        <f>VLOOKUP(A969,'Munka4 (2)'!$B$4:$AW$195,B969-1967,0)</f>
        <v>#N/A</v>
      </c>
    </row>
    <row r="970" spans="1:6" ht="30" x14ac:dyDescent="0.25">
      <c r="A970" s="47" t="s">
        <v>570</v>
      </c>
      <c r="B970" s="51">
        <v>1974</v>
      </c>
      <c r="C970" s="20" t="s">
        <v>392</v>
      </c>
      <c r="D970" s="20">
        <v>193413</v>
      </c>
      <c r="E970" s="34">
        <v>577.23816798036137</v>
      </c>
      <c r="F970" s="51" t="e">
        <f>VLOOKUP(A970,'Munka4 (2)'!$B$4:$AW$195,B970-1967,0)</f>
        <v>#N/A</v>
      </c>
    </row>
    <row r="971" spans="1:6" ht="20" x14ac:dyDescent="0.25">
      <c r="A971" s="46" t="s">
        <v>571</v>
      </c>
      <c r="B971" s="51">
        <v>1974</v>
      </c>
      <c r="C971" s="20" t="s">
        <v>405</v>
      </c>
      <c r="D971" s="20">
        <v>27019731</v>
      </c>
      <c r="E971" s="25">
        <v>6445.68959</v>
      </c>
      <c r="F971" s="51">
        <f>VLOOKUP(A971,'Munka4 (2)'!$B$4:$AW$195,B971-1967,0)</f>
        <v>6.25495</v>
      </c>
    </row>
    <row r="972" spans="1:6" ht="30" x14ac:dyDescent="0.25">
      <c r="A972" s="46" t="s">
        <v>572</v>
      </c>
      <c r="B972" s="51">
        <v>1974</v>
      </c>
      <c r="C972" s="20" t="s">
        <v>392</v>
      </c>
      <c r="D972" s="20">
        <v>11987121</v>
      </c>
      <c r="E972" s="24">
        <v>348.03886</v>
      </c>
      <c r="F972" s="51">
        <f>VLOOKUP(A972,'Munka4 (2)'!$B$4:$AW$195,B972-1967,0)</f>
        <v>10.204079999999999</v>
      </c>
    </row>
    <row r="973" spans="1:6" ht="20" x14ac:dyDescent="0.25">
      <c r="A973" s="46" t="s">
        <v>573</v>
      </c>
      <c r="B973" s="51">
        <v>1974</v>
      </c>
      <c r="C973" s="20" t="s">
        <v>384</v>
      </c>
      <c r="D973" s="20">
        <v>9396411</v>
      </c>
      <c r="E973" s="34">
        <v>2581.0336744220422</v>
      </c>
      <c r="F973" s="51">
        <f>VLOOKUP(A973,'Munka4 (2)'!$B$4:$AW$195,B973-1967,0)</f>
        <v>42.636400000000002</v>
      </c>
    </row>
    <row r="974" spans="1:6" ht="30" x14ac:dyDescent="0.25">
      <c r="A974" s="46" t="s">
        <v>574</v>
      </c>
      <c r="B974" s="51">
        <v>1974</v>
      </c>
      <c r="C974" s="20" t="s">
        <v>392</v>
      </c>
      <c r="D974" s="20">
        <v>81541</v>
      </c>
      <c r="E974" s="24">
        <v>737.77065000000005</v>
      </c>
      <c r="F974" s="51">
        <f>VLOOKUP(A974,'Munka4 (2)'!$B$4:$AW$195,B974-1967,0)</f>
        <v>97.777780000000007</v>
      </c>
    </row>
    <row r="975" spans="1:6" ht="30" x14ac:dyDescent="0.25">
      <c r="A975" s="46" t="s">
        <v>575</v>
      </c>
      <c r="B975" s="51">
        <v>1974</v>
      </c>
      <c r="C975" s="20" t="s">
        <v>392</v>
      </c>
      <c r="D975" s="20">
        <v>6005250</v>
      </c>
      <c r="E975" s="25">
        <v>239.35026999999999</v>
      </c>
      <c r="F975" s="51">
        <f>VLOOKUP(A975,'Munka4 (2)'!$B$4:$AW$195,B975-1967,0)</f>
        <v>17.09845</v>
      </c>
    </row>
    <row r="976" spans="1:6" ht="30" x14ac:dyDescent="0.25">
      <c r="A976" s="46" t="s">
        <v>576</v>
      </c>
      <c r="B976" s="51">
        <v>1974</v>
      </c>
      <c r="C976" s="20" t="s">
        <v>382</v>
      </c>
      <c r="D976" s="20">
        <v>4492150</v>
      </c>
      <c r="E976" s="24">
        <v>2339.59881</v>
      </c>
      <c r="F976" s="51">
        <f>VLOOKUP(A976,'Munka4 (2)'!$B$4:$AW$195,B976-1967,0)</f>
        <v>29.039760000000001</v>
      </c>
    </row>
    <row r="977" spans="1:6" ht="20" x14ac:dyDescent="0.25">
      <c r="A977" s="46" t="s">
        <v>577</v>
      </c>
      <c r="B977" s="51">
        <v>1974</v>
      </c>
      <c r="C977" s="20" t="s">
        <v>384</v>
      </c>
      <c r="D977" s="20">
        <v>5439448</v>
      </c>
      <c r="E977" s="34">
        <v>2490.3886164112851</v>
      </c>
      <c r="F977" s="51">
        <f>VLOOKUP(A977,'Munka4 (2)'!$B$4:$AW$195,B977-1967,0)</f>
        <v>36.465127312253117</v>
      </c>
    </row>
    <row r="978" spans="1:6" ht="20" x14ac:dyDescent="0.25">
      <c r="A978" s="46" t="s">
        <v>578</v>
      </c>
      <c r="B978" s="51">
        <v>1974</v>
      </c>
      <c r="C978" s="20" t="s">
        <v>384</v>
      </c>
      <c r="D978" s="20">
        <v>2010347</v>
      </c>
      <c r="E978" s="27">
        <v>4137.5611546485452</v>
      </c>
      <c r="F978" s="51">
        <f>VLOOKUP(A978,'Munka4 (2)'!$B$4:$AW$195,B978-1967,0)</f>
        <v>51.194871999999975</v>
      </c>
    </row>
    <row r="979" spans="1:6" ht="20" x14ac:dyDescent="0.25">
      <c r="A979" s="46" t="s">
        <v>579</v>
      </c>
      <c r="B979" s="51">
        <v>1974</v>
      </c>
      <c r="C979" s="20" t="s">
        <v>388</v>
      </c>
      <c r="D979" s="20">
        <v>552438</v>
      </c>
      <c r="E979" s="24">
        <v>453.68810000000002</v>
      </c>
      <c r="F979" s="51" t="e">
        <f>VLOOKUP(A979,'Munka4 (2)'!$B$4:$AW$195,B979-1967,0)</f>
        <v>#N/A</v>
      </c>
    </row>
    <row r="980" spans="1:6" ht="30" x14ac:dyDescent="0.25">
      <c r="A980" s="46" t="s">
        <v>580</v>
      </c>
      <c r="B980" s="51">
        <v>1974</v>
      </c>
      <c r="C980" s="20" t="s">
        <v>392</v>
      </c>
      <c r="D980" s="20">
        <v>8863338</v>
      </c>
      <c r="E980" s="34">
        <v>533.46059167169881</v>
      </c>
      <c r="F980" s="51">
        <f>VLOOKUP(A980,'Munka4 (2)'!$B$4:$AW$195,B980-1967,0)</f>
        <v>11.982426578947383</v>
      </c>
    </row>
    <row r="981" spans="1:6" ht="30" x14ac:dyDescent="0.25">
      <c r="A981" s="46" t="s">
        <v>581</v>
      </c>
      <c r="B981" s="51">
        <v>1974</v>
      </c>
      <c r="C981" s="20" t="s">
        <v>392</v>
      </c>
      <c r="D981" s="20">
        <v>44187637</v>
      </c>
      <c r="E981" s="24">
        <v>1476.9732100000001</v>
      </c>
      <c r="F981" s="51">
        <f>VLOOKUP(A981,'Munka4 (2)'!$B$4:$AW$195,B981-1967,0)</f>
        <v>45.238140353038034</v>
      </c>
    </row>
    <row r="982" spans="1:6" ht="20" x14ac:dyDescent="0.35">
      <c r="A982" s="46" t="s">
        <v>624</v>
      </c>
      <c r="B982" s="51">
        <v>1974</v>
      </c>
      <c r="C982" s="42" t="s">
        <v>392</v>
      </c>
      <c r="D982" s="29">
        <v>12340000</v>
      </c>
      <c r="E982" s="34">
        <v>1402.2798770741886</v>
      </c>
      <c r="F982" s="51">
        <f>VLOOKUP(A982,'Munka4 (2)'!$B$4:$AW$195,B982-1967,0)</f>
        <v>20.455559999999998</v>
      </c>
    </row>
    <row r="983" spans="1:6" ht="20" x14ac:dyDescent="0.25">
      <c r="A983" s="46" t="s">
        <v>582</v>
      </c>
      <c r="B983" s="51">
        <v>1974</v>
      </c>
      <c r="C983" s="20" t="s">
        <v>390</v>
      </c>
      <c r="D983" s="20">
        <v>40397842</v>
      </c>
      <c r="E983" s="24">
        <v>2759.5399499999999</v>
      </c>
      <c r="F983" s="51">
        <f>VLOOKUP(A983,'Munka4 (2)'!$B$4:$AW$195,B983-1967,0)</f>
        <v>28.235199999999999</v>
      </c>
    </row>
    <row r="984" spans="1:6" ht="30" x14ac:dyDescent="0.25">
      <c r="A984" s="46" t="s">
        <v>583</v>
      </c>
      <c r="B984" s="51">
        <v>1974</v>
      </c>
      <c r="C984" s="20" t="s">
        <v>382</v>
      </c>
      <c r="D984" s="20">
        <v>20222240</v>
      </c>
      <c r="E984" s="25">
        <v>269.08962000000002</v>
      </c>
      <c r="F984" s="51">
        <f>VLOOKUP(A984,'Munka4 (2)'!$B$4:$AW$195,B984-1967,0)</f>
        <v>40.413730000000001</v>
      </c>
    </row>
    <row r="985" spans="1:6" ht="30" x14ac:dyDescent="0.25">
      <c r="A985" s="46" t="s">
        <v>584</v>
      </c>
      <c r="B985" s="51">
        <v>1974</v>
      </c>
      <c r="C985" s="20" t="s">
        <v>392</v>
      </c>
      <c r="D985" s="20">
        <v>41236378</v>
      </c>
      <c r="E985" s="24">
        <v>252.41937999999999</v>
      </c>
      <c r="F985" s="51">
        <f>VLOOKUP(A985,'Munka4 (2)'!$B$4:$AW$195,B985-1967,0)</f>
        <v>34.109160000000003</v>
      </c>
    </row>
    <row r="986" spans="1:6" ht="30" x14ac:dyDescent="0.25">
      <c r="A986" s="46" t="s">
        <v>585</v>
      </c>
      <c r="B986" s="51">
        <v>1974</v>
      </c>
      <c r="C986" s="20" t="s">
        <v>394</v>
      </c>
      <c r="D986" s="20">
        <v>439117</v>
      </c>
      <c r="E986" s="25">
        <v>1009.57535</v>
      </c>
      <c r="F986" s="51" t="e">
        <f>VLOOKUP(A986,'Munka4 (2)'!$B$4:$AW$195,B986-1967,0)</f>
        <v>#N/A</v>
      </c>
    </row>
    <row r="987" spans="1:6" ht="30" x14ac:dyDescent="0.25">
      <c r="A987" s="46" t="s">
        <v>586</v>
      </c>
      <c r="B987" s="51">
        <v>1974</v>
      </c>
      <c r="C987" s="20" t="s">
        <v>392</v>
      </c>
      <c r="D987" s="20">
        <v>1136334</v>
      </c>
      <c r="E987" s="24">
        <v>526.95982000000004</v>
      </c>
      <c r="F987" s="51">
        <f>VLOOKUP(A987,'Munka4 (2)'!$B$4:$AW$195,B987-1967,0)</f>
        <v>43.032481831932763</v>
      </c>
    </row>
    <row r="988" spans="1:6" ht="20" x14ac:dyDescent="0.25">
      <c r="A988" s="46" t="s">
        <v>587</v>
      </c>
      <c r="B988" s="51">
        <v>1974</v>
      </c>
      <c r="C988" s="20" t="s">
        <v>390</v>
      </c>
      <c r="D988" s="20">
        <v>9016596</v>
      </c>
      <c r="E988" s="25">
        <v>7975.85052</v>
      </c>
      <c r="F988" s="51">
        <f>VLOOKUP(A988,'Munka4 (2)'!$B$4:$AW$195,B988-1967,0)</f>
        <v>51.709209999999999</v>
      </c>
    </row>
    <row r="989" spans="1:6" ht="20" x14ac:dyDescent="0.25">
      <c r="A989" s="46" t="s">
        <v>588</v>
      </c>
      <c r="B989" s="51">
        <v>1974</v>
      </c>
      <c r="C989" s="20" t="s">
        <v>390</v>
      </c>
      <c r="D989" s="20">
        <v>7523934</v>
      </c>
      <c r="E989" s="27">
        <v>17701.507795170393</v>
      </c>
      <c r="F989" s="51">
        <f>VLOOKUP(A989,'Munka4 (2)'!$B$4:$AW$195,B989-1967,0)</f>
        <v>18.28875</v>
      </c>
    </row>
    <row r="990" spans="1:6" x14ac:dyDescent="0.25">
      <c r="A990" s="46" t="s">
        <v>589</v>
      </c>
      <c r="B990" s="51">
        <v>1974</v>
      </c>
      <c r="C990" s="20" t="s">
        <v>405</v>
      </c>
      <c r="D990" s="20">
        <v>18881361</v>
      </c>
      <c r="E990" s="25">
        <v>705.65912000000003</v>
      </c>
      <c r="F990" s="51">
        <f>VLOOKUP(A990,'Munka4 (2)'!$B$4:$AW$195,B990-1967,0)</f>
        <v>19.975390000000001</v>
      </c>
    </row>
    <row r="991" spans="1:6" ht="30" x14ac:dyDescent="0.25">
      <c r="A991" s="46" t="s">
        <v>591</v>
      </c>
      <c r="B991" s="51">
        <v>1974</v>
      </c>
      <c r="C991" s="20" t="s">
        <v>398</v>
      </c>
      <c r="D991" s="20">
        <v>7320815</v>
      </c>
      <c r="E991" s="27">
        <v>587.03400172059264</v>
      </c>
      <c r="F991" s="51">
        <f>VLOOKUP(A991,'Munka4 (2)'!$B$4:$AW$195,B991-1967,0)</f>
        <v>22.401591473684221</v>
      </c>
    </row>
    <row r="992" spans="1:6" ht="30" x14ac:dyDescent="0.25">
      <c r="A992" s="46" t="s">
        <v>593</v>
      </c>
      <c r="B992" s="51">
        <v>1974</v>
      </c>
      <c r="C992" s="20" t="s">
        <v>382</v>
      </c>
      <c r="D992" s="20">
        <v>64631595</v>
      </c>
      <c r="E992" s="25">
        <v>332.11711000000003</v>
      </c>
      <c r="F992" s="51">
        <f>VLOOKUP(A992,'Munka4 (2)'!$B$4:$AW$195,B992-1967,0)</f>
        <v>47.853560000000002</v>
      </c>
    </row>
    <row r="993" spans="1:6" ht="20" x14ac:dyDescent="0.25">
      <c r="A993" s="46" t="s">
        <v>515</v>
      </c>
      <c r="B993" s="51">
        <v>1974</v>
      </c>
      <c r="C993" s="20" t="s">
        <v>384</v>
      </c>
      <c r="D993" s="20">
        <v>2050554</v>
      </c>
      <c r="E993" s="27">
        <v>1913.8838453616718</v>
      </c>
      <c r="F993" s="51">
        <f>VLOOKUP(A993,'Munka4 (2)'!$B$4:$AW$195,B993-1967,0)</f>
        <v>56.037490612648241</v>
      </c>
    </row>
    <row r="994" spans="1:6" ht="20" x14ac:dyDescent="0.35">
      <c r="A994" s="46" t="s">
        <v>625</v>
      </c>
      <c r="B994" s="51">
        <v>1974</v>
      </c>
      <c r="C994" s="42" t="s">
        <v>382</v>
      </c>
      <c r="D994" s="29">
        <v>1167242</v>
      </c>
      <c r="E994" s="27">
        <v>118.00460819510408</v>
      </c>
      <c r="F994" s="51">
        <f>VLOOKUP(A994,'Munka4 (2)'!$B$4:$AW$195,B994-1967,0)</f>
        <v>35.750559999999886</v>
      </c>
    </row>
    <row r="995" spans="1:6" ht="30" x14ac:dyDescent="0.25">
      <c r="A995" s="46" t="s">
        <v>594</v>
      </c>
      <c r="B995" s="51">
        <v>1974</v>
      </c>
      <c r="C995" s="20" t="s">
        <v>392</v>
      </c>
      <c r="D995" s="20">
        <v>5548702</v>
      </c>
      <c r="E995" s="24">
        <v>237.81395000000001</v>
      </c>
      <c r="F995" s="51">
        <f>VLOOKUP(A995,'Munka4 (2)'!$B$4:$AW$195,B995-1967,0)</f>
        <v>15.181520000000001</v>
      </c>
    </row>
    <row r="996" spans="1:6" x14ac:dyDescent="0.25">
      <c r="A996" s="46" t="s">
        <v>595</v>
      </c>
      <c r="B996" s="51">
        <v>1974</v>
      </c>
      <c r="C996" s="20" t="s">
        <v>388</v>
      </c>
      <c r="D996" s="20">
        <v>114689</v>
      </c>
      <c r="E996" s="27">
        <v>299.15412599999399</v>
      </c>
      <c r="F996" s="51">
        <f>VLOOKUP(A996,'Munka4 (2)'!$B$4:$AW$195,B996-1967,0)</f>
        <v>30.333330000000011</v>
      </c>
    </row>
    <row r="997" spans="1:6" ht="30" x14ac:dyDescent="0.25">
      <c r="A997" s="47" t="s">
        <v>596</v>
      </c>
      <c r="B997" s="51">
        <v>1974</v>
      </c>
      <c r="C997" s="20" t="s">
        <v>394</v>
      </c>
      <c r="D997" s="20">
        <v>1065842</v>
      </c>
      <c r="E997" s="25">
        <v>2048.03964</v>
      </c>
      <c r="F997" s="51">
        <f>VLOOKUP(A997,'Munka4 (2)'!$B$4:$AW$195,B997-1967,0)</f>
        <v>41.290340508021472</v>
      </c>
    </row>
    <row r="998" spans="1:6" ht="20" x14ac:dyDescent="0.25">
      <c r="A998" s="46" t="s">
        <v>597</v>
      </c>
      <c r="B998" s="51">
        <v>1974</v>
      </c>
      <c r="C998" s="20" t="s">
        <v>386</v>
      </c>
      <c r="D998" s="20">
        <v>10175014</v>
      </c>
      <c r="E998" s="24">
        <v>645.43715999999995</v>
      </c>
      <c r="F998" s="51">
        <f>VLOOKUP(A998,'Munka4 (2)'!$B$4:$AW$195,B998-1967,0)</f>
        <v>21.031020000000002</v>
      </c>
    </row>
    <row r="999" spans="1:6" x14ac:dyDescent="0.25">
      <c r="A999" s="46" t="s">
        <v>598</v>
      </c>
      <c r="B999" s="51">
        <v>1974</v>
      </c>
      <c r="C999" s="20" t="s">
        <v>405</v>
      </c>
      <c r="D999" s="20">
        <v>70413958</v>
      </c>
      <c r="E999" s="25">
        <v>930.16466000000003</v>
      </c>
      <c r="F999" s="51">
        <f>VLOOKUP(A999,'Munka4 (2)'!$B$4:$AW$195,B999-1967,0)</f>
        <v>21.450410000000002</v>
      </c>
    </row>
    <row r="1000" spans="1:6" ht="30" x14ac:dyDescent="0.25">
      <c r="A1000" s="46" t="s">
        <v>599</v>
      </c>
      <c r="B1000" s="51">
        <v>1974</v>
      </c>
      <c r="C1000" s="20" t="s">
        <v>398</v>
      </c>
      <c r="D1000" s="20">
        <v>5042920</v>
      </c>
      <c r="E1000" s="27">
        <v>587.7209889656915</v>
      </c>
      <c r="F1000" s="51" t="e">
        <f>VLOOKUP(A1000,'Munka4 (2)'!$B$4:$AW$195,B1000-1967,0)</f>
        <v>#N/A</v>
      </c>
    </row>
    <row r="1001" spans="1:6" x14ac:dyDescent="0.25">
      <c r="A1001" s="46" t="s">
        <v>601</v>
      </c>
      <c r="B1001" s="51">
        <v>1974</v>
      </c>
      <c r="C1001" s="20" t="s">
        <v>388</v>
      </c>
      <c r="D1001" s="20">
        <v>11810</v>
      </c>
      <c r="E1001" s="27">
        <v>159.34420205758943</v>
      </c>
      <c r="F1001" s="51" t="e">
        <f>VLOOKUP(A1001,'Munka4 (2)'!$B$4:$AW$195,B1001-1967,0)</f>
        <v>#N/A</v>
      </c>
    </row>
    <row r="1002" spans="1:6" ht="30" x14ac:dyDescent="0.25">
      <c r="A1002" s="46" t="s">
        <v>602</v>
      </c>
      <c r="B1002" s="51">
        <v>1974</v>
      </c>
      <c r="C1002" s="20" t="s">
        <v>392</v>
      </c>
      <c r="D1002" s="20">
        <v>28195754</v>
      </c>
      <c r="E1002" s="25">
        <v>199.26138</v>
      </c>
      <c r="F1002" s="51">
        <f>VLOOKUP(A1002,'Munka4 (2)'!$B$4:$AW$195,B1002-1967,0)</f>
        <v>20.56203</v>
      </c>
    </row>
    <row r="1003" spans="1:6" ht="30" x14ac:dyDescent="0.25">
      <c r="A1003" s="46" t="s">
        <v>603</v>
      </c>
      <c r="B1003" s="51">
        <v>1974</v>
      </c>
      <c r="C1003" s="20" t="s">
        <v>398</v>
      </c>
      <c r="D1003" s="20">
        <v>46710816</v>
      </c>
      <c r="E1003" s="27">
        <v>905.74717788835915</v>
      </c>
      <c r="F1003" s="51">
        <f>VLOOKUP(A1003,'Munka4 (2)'!$B$4:$AW$195,B1003-1967,0)</f>
        <v>67.621838000000025</v>
      </c>
    </row>
    <row r="1004" spans="1:6" ht="30" x14ac:dyDescent="0.25">
      <c r="A1004" s="46" t="s">
        <v>604</v>
      </c>
      <c r="B1004" s="51">
        <v>1974</v>
      </c>
      <c r="C1004" s="20" t="s">
        <v>405</v>
      </c>
      <c r="D1004" s="20">
        <v>2602713</v>
      </c>
      <c r="E1004" s="27">
        <v>23986.404811427929</v>
      </c>
      <c r="F1004" s="51">
        <f>VLOOKUP(A1004,'Munka4 (2)'!$B$4:$AW$195,B1004-1967,0)</f>
        <v>63.73065973262031</v>
      </c>
    </row>
    <row r="1005" spans="1:6" ht="20" x14ac:dyDescent="0.25">
      <c r="A1005" s="48" t="s">
        <v>605</v>
      </c>
      <c r="B1005" s="51">
        <v>1974</v>
      </c>
      <c r="C1005" s="20" t="s">
        <v>390</v>
      </c>
      <c r="D1005" s="20">
        <v>60609153</v>
      </c>
      <c r="E1005" s="24">
        <v>3665.8627999999999</v>
      </c>
      <c r="F1005" s="51">
        <f>VLOOKUP(A1005,'Munka4 (2)'!$B$4:$AW$195,B1005-1967,0)</f>
        <v>31.177119999999999</v>
      </c>
    </row>
    <row r="1006" spans="1:6" ht="30" x14ac:dyDescent="0.25">
      <c r="A1006" s="46" t="s">
        <v>592</v>
      </c>
      <c r="B1006" s="51">
        <v>1974</v>
      </c>
      <c r="C1006" s="20" t="s">
        <v>392</v>
      </c>
      <c r="D1006" s="20">
        <v>37445392</v>
      </c>
      <c r="E1006" s="31">
        <v>50</v>
      </c>
      <c r="F1006" s="51">
        <f>VLOOKUP(A1006,'Munka4 (2)'!$B$4:$AW$195,B1006-1967,0)</f>
        <v>11.71875</v>
      </c>
    </row>
    <row r="1007" spans="1:6" ht="20" x14ac:dyDescent="0.25">
      <c r="A1007" s="48" t="s">
        <v>606</v>
      </c>
      <c r="B1007" s="51">
        <v>1974</v>
      </c>
      <c r="C1007" s="20" t="s">
        <v>413</v>
      </c>
      <c r="D1007" s="20">
        <v>298444215</v>
      </c>
      <c r="E1007" s="24">
        <v>7242.4411</v>
      </c>
      <c r="F1007" s="51">
        <f>VLOOKUP(A1007,'Munka4 (2)'!$B$4:$AW$195,B1007-1967,0)</f>
        <v>41.287269999999999</v>
      </c>
    </row>
    <row r="1008" spans="1:6" ht="30" x14ac:dyDescent="0.25">
      <c r="A1008" s="48" t="s">
        <v>612</v>
      </c>
      <c r="B1008" s="51">
        <v>1974</v>
      </c>
      <c r="C1008" s="20" t="s">
        <v>394</v>
      </c>
      <c r="D1008" s="20">
        <v>108605</v>
      </c>
      <c r="E1008" s="25">
        <v>4393.3333300000004</v>
      </c>
      <c r="F1008" s="51">
        <f>VLOOKUP(A1008,'Munka4 (2)'!$B$4:$AW$195,B1008-1967,0)</f>
        <v>74.2946864103058</v>
      </c>
    </row>
    <row r="1009" spans="1:6" ht="30" x14ac:dyDescent="0.25">
      <c r="A1009" s="46" t="s">
        <v>607</v>
      </c>
      <c r="B1009" s="51">
        <v>1974</v>
      </c>
      <c r="C1009" s="20" t="s">
        <v>394</v>
      </c>
      <c r="D1009" s="20">
        <v>3431932</v>
      </c>
      <c r="E1009" s="24">
        <v>1448.33915</v>
      </c>
      <c r="F1009" s="51">
        <f>VLOOKUP(A1009,'Munka4 (2)'!$B$4:$AW$195,B1009-1967,0)</f>
        <v>40.619213660502282</v>
      </c>
    </row>
    <row r="1010" spans="1:6" ht="30" x14ac:dyDescent="0.25">
      <c r="A1010" s="46" t="s">
        <v>608</v>
      </c>
      <c r="B1010" s="51">
        <v>1974</v>
      </c>
      <c r="C1010" s="20" t="s">
        <v>398</v>
      </c>
      <c r="D1010" s="20">
        <v>27307134</v>
      </c>
      <c r="E1010" s="27">
        <v>656.71194119490883</v>
      </c>
      <c r="F1010" s="51">
        <f>VLOOKUP(A1010,'Munka4 (2)'!$B$4:$AW$195,B1010-1967,0)</f>
        <v>39.817178999999982</v>
      </c>
    </row>
    <row r="1011" spans="1:6" x14ac:dyDescent="0.25">
      <c r="A1011" s="46" t="s">
        <v>609</v>
      </c>
      <c r="B1011" s="51">
        <v>1974</v>
      </c>
      <c r="C1011" s="20" t="s">
        <v>388</v>
      </c>
      <c r="D1011" s="20">
        <v>208869</v>
      </c>
      <c r="E1011" s="27">
        <v>730.72164993357728</v>
      </c>
      <c r="F1011" s="51">
        <f>VLOOKUP(A1011,'Munka4 (2)'!$B$4:$AW$195,B1011-1967,0)</f>
        <v>36.214439999999946</v>
      </c>
    </row>
    <row r="1012" spans="1:6" ht="30" x14ac:dyDescent="0.25">
      <c r="A1012" s="46" t="s">
        <v>610</v>
      </c>
      <c r="B1012" s="51">
        <v>1974</v>
      </c>
      <c r="C1012" s="20" t="s">
        <v>394</v>
      </c>
      <c r="D1012" s="20">
        <v>25730435</v>
      </c>
      <c r="E1012" s="25">
        <v>2238.4980700000001</v>
      </c>
      <c r="F1012" s="51">
        <f>VLOOKUP(A1012,'Munka4 (2)'!$B$4:$AW$195,B1012-1967,0)</f>
        <v>20.628488475609629</v>
      </c>
    </row>
    <row r="1013" spans="1:6" ht="30" x14ac:dyDescent="0.25">
      <c r="A1013" s="48" t="s">
        <v>611</v>
      </c>
      <c r="B1013" s="51">
        <v>1974</v>
      </c>
      <c r="C1013" s="20" t="s">
        <v>382</v>
      </c>
      <c r="D1013" s="20">
        <v>84402966</v>
      </c>
      <c r="E1013" s="27">
        <v>347.04905496423271</v>
      </c>
      <c r="F1013" s="51">
        <f>VLOOKUP(A1013,'Munka4 (2)'!$B$4:$AW$195,B1013-1967,0)</f>
        <v>36.433092894736831</v>
      </c>
    </row>
    <row r="1014" spans="1:6" x14ac:dyDescent="0.25">
      <c r="A1014" s="46" t="s">
        <v>616</v>
      </c>
      <c r="B1014" s="51">
        <v>1974</v>
      </c>
      <c r="C1014" s="20" t="s">
        <v>405</v>
      </c>
      <c r="D1014" s="20">
        <v>21456188</v>
      </c>
      <c r="E1014" s="31">
        <v>100</v>
      </c>
      <c r="F1014" s="51">
        <f>VLOOKUP(A1014,'Munka4 (2)'!$B$4:$AW$195,B1014-1967,0)</f>
        <v>28.471201818181896</v>
      </c>
    </row>
    <row r="1015" spans="1:6" ht="30" x14ac:dyDescent="0.25">
      <c r="A1015" s="46" t="s">
        <v>617</v>
      </c>
      <c r="B1015" s="51">
        <v>1974</v>
      </c>
      <c r="C1015" s="20" t="s">
        <v>392</v>
      </c>
      <c r="D1015" s="20">
        <v>11502010</v>
      </c>
      <c r="E1015" s="25">
        <v>605.09171000000003</v>
      </c>
      <c r="F1015" s="51">
        <f>VLOOKUP(A1015,'Munka4 (2)'!$B$4:$AW$195,B1015-1967,0)</f>
        <v>23.599319999999999</v>
      </c>
    </row>
    <row r="1016" spans="1:6" ht="30" x14ac:dyDescent="0.25">
      <c r="A1016" s="46" t="s">
        <v>618</v>
      </c>
      <c r="B1016" s="51">
        <v>1974</v>
      </c>
      <c r="C1016" s="20" t="s">
        <v>392</v>
      </c>
      <c r="D1016" s="20">
        <v>12236805</v>
      </c>
      <c r="E1016" s="24">
        <v>667.26778999999999</v>
      </c>
      <c r="F1016" s="51">
        <f>VLOOKUP(A1016,'Munka4 (2)'!$B$4:$AW$195,B1016-1967,0)</f>
        <v>21.581198134453757</v>
      </c>
    </row>
    <row r="1017" spans="1:6" ht="30" x14ac:dyDescent="0.25">
      <c r="A1017" s="46" t="s">
        <v>381</v>
      </c>
      <c r="B1017" s="51">
        <v>1975</v>
      </c>
      <c r="C1017" s="20" t="s">
        <v>382</v>
      </c>
      <c r="D1017" s="20">
        <v>31056997</v>
      </c>
      <c r="E1017" s="24">
        <v>188.08514</v>
      </c>
      <c r="F1017" s="51">
        <f>VLOOKUP(A1017,'Munka4 (2)'!$B$4:$AW$195,B1017-1967,0)</f>
        <v>10.645429999999999</v>
      </c>
    </row>
    <row r="1018" spans="1:6" ht="20" x14ac:dyDescent="0.25">
      <c r="A1018" s="46" t="s">
        <v>383</v>
      </c>
      <c r="B1018" s="51">
        <v>1975</v>
      </c>
      <c r="C1018" s="20" t="s">
        <v>384</v>
      </c>
      <c r="D1018" s="20">
        <v>3581655</v>
      </c>
      <c r="E1018" s="27">
        <v>561.15582081860703</v>
      </c>
      <c r="F1018" s="51">
        <f>VLOOKUP(A1018,'Munka4 (2)'!$B$4:$AW$195,B1018-1967,0)</f>
        <v>30.889759999999999</v>
      </c>
    </row>
    <row r="1019" spans="1:6" ht="20" x14ac:dyDescent="0.25">
      <c r="A1019" s="46" t="s">
        <v>385</v>
      </c>
      <c r="B1019" s="51">
        <v>1975</v>
      </c>
      <c r="C1019" s="20" t="s">
        <v>386</v>
      </c>
      <c r="D1019" s="20">
        <v>32930091</v>
      </c>
      <c r="E1019" s="24">
        <v>931.10559000000001</v>
      </c>
      <c r="F1019" s="51">
        <f>VLOOKUP(A1019,'Munka4 (2)'!$B$4:$AW$195,B1019-1967,0)</f>
        <v>24.399190000000001</v>
      </c>
    </row>
    <row r="1020" spans="1:6" ht="20" x14ac:dyDescent="0.25">
      <c r="A1020" s="46" t="s">
        <v>389</v>
      </c>
      <c r="B1020" s="51">
        <v>1975</v>
      </c>
      <c r="C1020" s="20" t="s">
        <v>390</v>
      </c>
      <c r="D1020" s="20">
        <v>71201</v>
      </c>
      <c r="E1020" s="24">
        <v>7168.3996500000003</v>
      </c>
      <c r="F1020" s="51">
        <f>VLOOKUP(A1020,'Munka4 (2)'!$B$4:$AW$195,B1020-1967,0)</f>
        <v>50.222119827331561</v>
      </c>
    </row>
    <row r="1021" spans="1:6" ht="30" x14ac:dyDescent="0.25">
      <c r="A1021" s="46" t="s">
        <v>391</v>
      </c>
      <c r="B1021" s="51">
        <v>1975</v>
      </c>
      <c r="C1021" s="20" t="s">
        <v>392</v>
      </c>
      <c r="D1021" s="20">
        <v>12127071</v>
      </c>
      <c r="E1021" s="27">
        <v>463.45920786588977</v>
      </c>
      <c r="F1021" s="51">
        <f>VLOOKUP(A1021,'Munka4 (2)'!$B$4:$AW$195,B1021-1967,0)</f>
        <v>39.346630000000062</v>
      </c>
    </row>
    <row r="1022" spans="1:6" ht="30" x14ac:dyDescent="0.25">
      <c r="A1022" s="47" t="s">
        <v>395</v>
      </c>
      <c r="B1022" s="51">
        <v>1975</v>
      </c>
      <c r="C1022" s="20" t="s">
        <v>394</v>
      </c>
      <c r="D1022" s="20">
        <v>69108</v>
      </c>
      <c r="E1022" s="27">
        <v>466.70455440005753</v>
      </c>
      <c r="F1022" s="51">
        <f>VLOOKUP(A1022,'Munka4 (2)'!$B$4:$AW$195,B1022-1967,0)</f>
        <v>84.893384325505195</v>
      </c>
    </row>
    <row r="1023" spans="1:6" ht="30" x14ac:dyDescent="0.25">
      <c r="A1023" s="46" t="s">
        <v>396</v>
      </c>
      <c r="B1023" s="51">
        <v>1975</v>
      </c>
      <c r="C1023" s="20" t="s">
        <v>394</v>
      </c>
      <c r="D1023" s="20">
        <v>39921833</v>
      </c>
      <c r="E1023" s="24">
        <v>2011.68904</v>
      </c>
      <c r="F1023" s="51">
        <f>VLOOKUP(A1023,'Munka4 (2)'!$B$4:$AW$195,B1023-1967,0)</f>
        <v>40.863120000000002</v>
      </c>
    </row>
    <row r="1024" spans="1:6" ht="30" x14ac:dyDescent="0.25">
      <c r="A1024" s="46" t="s">
        <v>397</v>
      </c>
      <c r="B1024" s="51">
        <v>1975</v>
      </c>
      <c r="C1024" s="20" t="s">
        <v>398</v>
      </c>
      <c r="D1024" s="20">
        <v>2976372</v>
      </c>
      <c r="E1024" s="27">
        <v>374.69395410797551</v>
      </c>
      <c r="F1024" s="51">
        <f>VLOOKUP(A1024,'Munka4 (2)'!$B$4:$AW$195,B1024-1967,0)</f>
        <v>58.972405280167841</v>
      </c>
    </row>
    <row r="1025" spans="1:6" ht="30" x14ac:dyDescent="0.25">
      <c r="A1025" s="46" t="s">
        <v>399</v>
      </c>
      <c r="B1025" s="51">
        <v>1975</v>
      </c>
      <c r="C1025" s="20" t="s">
        <v>394</v>
      </c>
      <c r="D1025" s="20">
        <v>71891</v>
      </c>
      <c r="E1025" s="27">
        <v>5353.4371486122254</v>
      </c>
      <c r="F1025" s="51">
        <f>VLOOKUP(A1025,'Munka4 (2)'!$B$4:$AW$195,B1025-1967,0)</f>
        <v>51.299105686274629</v>
      </c>
    </row>
    <row r="1026" spans="1:6" x14ac:dyDescent="0.25">
      <c r="A1026" s="46" t="s">
        <v>400</v>
      </c>
      <c r="B1026" s="51">
        <v>1975</v>
      </c>
      <c r="C1026" s="20" t="s">
        <v>388</v>
      </c>
      <c r="D1026" s="20">
        <v>20264082</v>
      </c>
      <c r="E1026" s="25">
        <v>6987.8209900000002</v>
      </c>
      <c r="F1026" s="51">
        <f>VLOOKUP(A1026,'Munka4 (2)'!$B$4:$AW$195,B1026-1967,0)</f>
        <v>42.892769999999999</v>
      </c>
    </row>
    <row r="1027" spans="1:6" ht="20" x14ac:dyDescent="0.25">
      <c r="A1027" s="46" t="s">
        <v>401</v>
      </c>
      <c r="B1027" s="51">
        <v>1975</v>
      </c>
      <c r="C1027" s="20" t="s">
        <v>390</v>
      </c>
      <c r="D1027" s="20">
        <v>8192880</v>
      </c>
      <c r="E1027" s="24">
        <v>5272.8876799999998</v>
      </c>
      <c r="F1027" s="51">
        <f>VLOOKUP(A1027,'Munka4 (2)'!$B$4:$AW$195,B1027-1967,0)</f>
        <v>25.502929999999999</v>
      </c>
    </row>
    <row r="1028" spans="1:6" ht="30" x14ac:dyDescent="0.25">
      <c r="A1028" s="46" t="s">
        <v>402</v>
      </c>
      <c r="B1028" s="51">
        <v>1975</v>
      </c>
      <c r="C1028" s="20" t="s">
        <v>398</v>
      </c>
      <c r="D1028" s="20">
        <v>7961619</v>
      </c>
      <c r="E1028" s="27">
        <v>833.02084678046776</v>
      </c>
      <c r="F1028" s="51">
        <f>VLOOKUP(A1028,'Munka4 (2)'!$B$4:$AW$195,B1028-1967,0)</f>
        <v>54.761727261904767</v>
      </c>
    </row>
    <row r="1029" spans="1:6" ht="14.5" x14ac:dyDescent="0.35">
      <c r="A1029" s="46" t="s">
        <v>620</v>
      </c>
      <c r="B1029" s="51">
        <v>1975</v>
      </c>
      <c r="C1029" s="42" t="s">
        <v>394</v>
      </c>
      <c r="D1029" s="29">
        <v>392718</v>
      </c>
      <c r="E1029" s="24">
        <v>3156.4680600000002</v>
      </c>
      <c r="F1029" s="51">
        <f>VLOOKUP(A1029,'Munka4 (2)'!$B$4:$AW$195,B1029-1967,0)</f>
        <v>70</v>
      </c>
    </row>
    <row r="1030" spans="1:6" x14ac:dyDescent="0.25">
      <c r="A1030" s="46" t="s">
        <v>404</v>
      </c>
      <c r="B1030" s="51">
        <v>1975</v>
      </c>
      <c r="C1030" s="20" t="s">
        <v>405</v>
      </c>
      <c r="D1030" s="20">
        <v>698585</v>
      </c>
      <c r="E1030" s="27">
        <v>7424.6823081647744</v>
      </c>
      <c r="F1030" s="51">
        <f>VLOOKUP(A1030,'Munka4 (2)'!$B$4:$AW$195,B1030-1967,0)</f>
        <v>55.508470000000003</v>
      </c>
    </row>
    <row r="1031" spans="1:6" ht="30" x14ac:dyDescent="0.25">
      <c r="A1031" s="46" t="s">
        <v>406</v>
      </c>
      <c r="B1031" s="51">
        <v>1975</v>
      </c>
      <c r="C1031" s="20" t="s">
        <v>382</v>
      </c>
      <c r="D1031" s="20">
        <v>147365352</v>
      </c>
      <c r="E1031" s="24">
        <v>272.97018000000003</v>
      </c>
      <c r="F1031" s="51">
        <f>VLOOKUP(A1031,'Munka4 (2)'!$B$4:$AW$195,B1031-1967,0)</f>
        <v>8.6898800000000005</v>
      </c>
    </row>
    <row r="1032" spans="1:6" ht="30" x14ac:dyDescent="0.25">
      <c r="A1032" s="46" t="s">
        <v>407</v>
      </c>
      <c r="B1032" s="51">
        <v>1975</v>
      </c>
      <c r="C1032" s="20" t="s">
        <v>394</v>
      </c>
      <c r="D1032" s="20">
        <v>279912</v>
      </c>
      <c r="E1032" s="27">
        <v>2588.8317266526865</v>
      </c>
      <c r="F1032" s="51">
        <f>VLOOKUP(A1032,'Munka4 (2)'!$B$4:$AW$195,B1032-1967,0)</f>
        <v>42.693179156608267</v>
      </c>
    </row>
    <row r="1033" spans="1:6" ht="30" x14ac:dyDescent="0.25">
      <c r="A1033" s="46" t="s">
        <v>408</v>
      </c>
      <c r="B1033" s="51">
        <v>1975</v>
      </c>
      <c r="C1033" s="20" t="s">
        <v>398</v>
      </c>
      <c r="D1033" s="20">
        <v>10293011</v>
      </c>
      <c r="E1033" s="27">
        <v>848.90596103380085</v>
      </c>
      <c r="F1033" s="51">
        <f>VLOOKUP(A1033,'Munka4 (2)'!$B$4:$AW$195,B1033-1967,0)</f>
        <v>61.932265490196016</v>
      </c>
    </row>
    <row r="1034" spans="1:6" ht="20" x14ac:dyDescent="0.25">
      <c r="A1034" s="46" t="s">
        <v>409</v>
      </c>
      <c r="B1034" s="51">
        <v>1975</v>
      </c>
      <c r="C1034" s="20" t="s">
        <v>390</v>
      </c>
      <c r="D1034" s="20">
        <v>10379067</v>
      </c>
      <c r="E1034" s="25">
        <v>6737.2546199999997</v>
      </c>
      <c r="F1034" s="51">
        <f>VLOOKUP(A1034,'Munka4 (2)'!$B$4:$AW$195,B1034-1967,0)</f>
        <v>33.887509999999999</v>
      </c>
    </row>
    <row r="1035" spans="1:6" ht="30" x14ac:dyDescent="0.25">
      <c r="A1035" s="46" t="s">
        <v>410</v>
      </c>
      <c r="B1035" s="51">
        <v>1975</v>
      </c>
      <c r="C1035" s="20" t="s">
        <v>394</v>
      </c>
      <c r="D1035" s="20">
        <v>287730</v>
      </c>
      <c r="E1035" s="24">
        <v>885.97790999999995</v>
      </c>
      <c r="F1035" s="51">
        <f>VLOOKUP(A1035,'Munka4 (2)'!$B$4:$AW$195,B1035-1967,0)</f>
        <v>68.627449999999996</v>
      </c>
    </row>
    <row r="1036" spans="1:6" ht="30" x14ac:dyDescent="0.25">
      <c r="A1036" s="46" t="s">
        <v>411</v>
      </c>
      <c r="B1036" s="51">
        <v>1975</v>
      </c>
      <c r="C1036" s="20" t="s">
        <v>392</v>
      </c>
      <c r="D1036" s="20">
        <v>7862944</v>
      </c>
      <c r="E1036" s="25">
        <v>207.44058999999999</v>
      </c>
      <c r="F1036" s="51">
        <f>VLOOKUP(A1036,'Munka4 (2)'!$B$4:$AW$195,B1036-1967,0)</f>
        <v>12.244899999999999</v>
      </c>
    </row>
    <row r="1037" spans="1:6" ht="20" x14ac:dyDescent="0.25">
      <c r="A1037" s="46" t="s">
        <v>412</v>
      </c>
      <c r="B1037" s="51">
        <v>1975</v>
      </c>
      <c r="C1037" s="20" t="s">
        <v>413</v>
      </c>
      <c r="D1037" s="20">
        <v>65773</v>
      </c>
      <c r="E1037" s="24">
        <v>6509.4339600000003</v>
      </c>
      <c r="F1037" s="51">
        <f>VLOOKUP(A1037,'Munka4 (2)'!$B$4:$AW$195,B1037-1967,0)</f>
        <v>57.510593281853289</v>
      </c>
    </row>
    <row r="1038" spans="1:6" ht="30" x14ac:dyDescent="0.25">
      <c r="A1038" s="46" t="s">
        <v>414</v>
      </c>
      <c r="B1038" s="51">
        <v>1975</v>
      </c>
      <c r="C1038" s="20" t="s">
        <v>382</v>
      </c>
      <c r="D1038" s="20">
        <v>2279723</v>
      </c>
      <c r="E1038" s="27">
        <v>196.17433539625927</v>
      </c>
      <c r="F1038" s="51">
        <f>VLOOKUP(A1038,'Munka4 (2)'!$B$4:$AW$195,B1038-1967,0)</f>
        <v>15.59662637268849</v>
      </c>
    </row>
    <row r="1039" spans="1:6" ht="30" x14ac:dyDescent="0.25">
      <c r="A1039" s="48" t="s">
        <v>415</v>
      </c>
      <c r="B1039" s="51">
        <v>1975</v>
      </c>
      <c r="C1039" s="20" t="s">
        <v>394</v>
      </c>
      <c r="D1039" s="20">
        <v>8989046</v>
      </c>
      <c r="E1039" s="24">
        <v>480.05056999999999</v>
      </c>
      <c r="F1039" s="51" t="e">
        <f>VLOOKUP(A1039,'Munka4 (2)'!$B$4:$AW$195,B1039-1967,0)</f>
        <v>#N/A</v>
      </c>
    </row>
    <row r="1040" spans="1:6" ht="20" x14ac:dyDescent="0.25">
      <c r="A1040" s="47" t="s">
        <v>416</v>
      </c>
      <c r="B1040" s="51">
        <v>1975</v>
      </c>
      <c r="C1040" s="20" t="s">
        <v>384</v>
      </c>
      <c r="D1040" s="20">
        <v>4498976</v>
      </c>
      <c r="E1040" s="34">
        <v>370.09485259155269</v>
      </c>
      <c r="F1040" s="51">
        <f>VLOOKUP(A1040,'Munka4 (2)'!$B$4:$AW$195,B1040-1967,0)</f>
        <v>50.786005555555505</v>
      </c>
    </row>
    <row r="1041" spans="1:6" ht="30" x14ac:dyDescent="0.25">
      <c r="A1041" s="46" t="s">
        <v>417</v>
      </c>
      <c r="B1041" s="51">
        <v>1975</v>
      </c>
      <c r="C1041" s="20" t="s">
        <v>392</v>
      </c>
      <c r="D1041" s="20">
        <v>1639833</v>
      </c>
      <c r="E1041" s="24">
        <v>432.06349</v>
      </c>
      <c r="F1041" s="51">
        <f>VLOOKUP(A1041,'Munka4 (2)'!$B$4:$AW$195,B1041-1967,0)</f>
        <v>36.882090450725684</v>
      </c>
    </row>
    <row r="1042" spans="1:6" ht="30" x14ac:dyDescent="0.25">
      <c r="A1042" s="46" t="s">
        <v>418</v>
      </c>
      <c r="B1042" s="51">
        <v>1975</v>
      </c>
      <c r="C1042" s="20" t="s">
        <v>394</v>
      </c>
      <c r="D1042" s="20">
        <v>188078227</v>
      </c>
      <c r="E1042" s="25">
        <v>1140.9011499999999</v>
      </c>
      <c r="F1042" s="51">
        <f>VLOOKUP(A1042,'Munka4 (2)'!$B$4:$AW$195,B1042-1967,0)</f>
        <v>51.036050000000003</v>
      </c>
    </row>
    <row r="1043" spans="1:6" ht="30" x14ac:dyDescent="0.25">
      <c r="A1043" s="48" t="s">
        <v>420</v>
      </c>
      <c r="B1043" s="51">
        <v>1975</v>
      </c>
      <c r="C1043" s="20" t="s">
        <v>382</v>
      </c>
      <c r="D1043" s="20">
        <v>379444</v>
      </c>
      <c r="E1043" s="25">
        <v>7265.6192199999996</v>
      </c>
      <c r="F1043" s="51">
        <f>VLOOKUP(A1043,'Munka4 (2)'!$B$4:$AW$195,B1043-1967,0)</f>
        <v>41.077482134277261</v>
      </c>
    </row>
    <row r="1044" spans="1:6" ht="20" x14ac:dyDescent="0.25">
      <c r="A1044" s="46" t="s">
        <v>421</v>
      </c>
      <c r="B1044" s="51">
        <v>1975</v>
      </c>
      <c r="C1044" s="20" t="s">
        <v>384</v>
      </c>
      <c r="D1044" s="20">
        <v>7385367</v>
      </c>
      <c r="E1044" s="27">
        <v>2041.7913626189911</v>
      </c>
      <c r="F1044" s="51">
        <f>VLOOKUP(A1044,'Munka4 (2)'!$B$4:$AW$195,B1044-1967,0)</f>
        <v>54.970529999999997</v>
      </c>
    </row>
    <row r="1045" spans="1:6" ht="30" x14ac:dyDescent="0.25">
      <c r="A1045" s="46" t="s">
        <v>422</v>
      </c>
      <c r="B1045" s="51">
        <v>1975</v>
      </c>
      <c r="C1045" s="20" t="s">
        <v>392</v>
      </c>
      <c r="D1045" s="20">
        <v>13902972</v>
      </c>
      <c r="E1045" s="25">
        <v>152.72815</v>
      </c>
      <c r="F1045" s="51">
        <f>VLOOKUP(A1045,'Munka4 (2)'!$B$4:$AW$195,B1045-1967,0)</f>
        <v>3.3164900000000017</v>
      </c>
    </row>
    <row r="1046" spans="1:6" ht="30" x14ac:dyDescent="0.25">
      <c r="A1046" s="46" t="s">
        <v>424</v>
      </c>
      <c r="B1046" s="51">
        <v>1975</v>
      </c>
      <c r="C1046" s="20" t="s">
        <v>392</v>
      </c>
      <c r="D1046" s="20">
        <v>8090068</v>
      </c>
      <c r="E1046" s="24">
        <v>114.49217</v>
      </c>
      <c r="F1046" s="51">
        <f>VLOOKUP(A1046,'Munka4 (2)'!$B$4:$AW$195,B1046-1967,0)</f>
        <v>5.6410299999999998</v>
      </c>
    </row>
    <row r="1047" spans="1:6" ht="30" x14ac:dyDescent="0.25">
      <c r="A1047" s="46" t="s">
        <v>425</v>
      </c>
      <c r="B1047" s="51">
        <v>1975</v>
      </c>
      <c r="C1047" s="20" t="s">
        <v>382</v>
      </c>
      <c r="D1047" s="20">
        <v>13881427</v>
      </c>
      <c r="E1047" s="28">
        <v>87.050357368421047</v>
      </c>
      <c r="F1047" s="51">
        <f>VLOOKUP(A1047,'Munka4 (2)'!$B$4:$AW$195,B1047-1967,0)</f>
        <v>14.43038</v>
      </c>
    </row>
    <row r="1048" spans="1:6" ht="30" x14ac:dyDescent="0.25">
      <c r="A1048" s="46" t="s">
        <v>426</v>
      </c>
      <c r="B1048" s="51">
        <v>1975</v>
      </c>
      <c r="C1048" s="20" t="s">
        <v>392</v>
      </c>
      <c r="D1048" s="20">
        <v>17340702</v>
      </c>
      <c r="E1048" s="24">
        <v>355.64611000000002</v>
      </c>
      <c r="F1048" s="51">
        <f>VLOOKUP(A1048,'Munka4 (2)'!$B$4:$AW$195,B1048-1967,0)</f>
        <v>9.5918399999999995</v>
      </c>
    </row>
    <row r="1049" spans="1:6" ht="20" x14ac:dyDescent="0.25">
      <c r="A1049" s="46" t="s">
        <v>427</v>
      </c>
      <c r="B1049" s="51">
        <v>1975</v>
      </c>
      <c r="C1049" s="20" t="s">
        <v>413</v>
      </c>
      <c r="D1049" s="20">
        <v>33098932</v>
      </c>
      <c r="E1049" s="25">
        <v>7489.9405299999999</v>
      </c>
      <c r="F1049" s="51">
        <f>VLOOKUP(A1049,'Munka4 (2)'!$B$4:$AW$195,B1049-1967,0)</f>
        <v>36.846780000000003</v>
      </c>
    </row>
    <row r="1050" spans="1:6" ht="30" x14ac:dyDescent="0.25">
      <c r="A1050" s="48" t="s">
        <v>428</v>
      </c>
      <c r="B1050" s="51">
        <v>1975</v>
      </c>
      <c r="C1050" s="20" t="s">
        <v>392</v>
      </c>
      <c r="D1050" s="20">
        <v>420979</v>
      </c>
      <c r="E1050" s="27">
        <v>161.41900162147067</v>
      </c>
      <c r="F1050" s="51" t="e">
        <f>VLOOKUP(A1050,'Munka4 (2)'!$B$4:$AW$195,B1050-1967,0)</f>
        <v>#N/A</v>
      </c>
    </row>
    <row r="1051" spans="1:6" ht="30" x14ac:dyDescent="0.25">
      <c r="A1051" s="47" t="s">
        <v>430</v>
      </c>
      <c r="B1051" s="51">
        <v>1975</v>
      </c>
      <c r="C1051" s="20" t="s">
        <v>392</v>
      </c>
      <c r="D1051" s="20">
        <v>4303356</v>
      </c>
      <c r="E1051" s="24">
        <v>187.69900000000001</v>
      </c>
      <c r="F1051" s="51">
        <f>VLOOKUP(A1051,'Munka4 (2)'!$B$4:$AW$195,B1051-1967,0)</f>
        <v>4.4786079943100958</v>
      </c>
    </row>
    <row r="1052" spans="1:6" ht="30" x14ac:dyDescent="0.25">
      <c r="A1052" s="46" t="s">
        <v>431</v>
      </c>
      <c r="B1052" s="51">
        <v>1975</v>
      </c>
      <c r="C1052" s="20" t="s">
        <v>392</v>
      </c>
      <c r="D1052" s="20">
        <v>9944201</v>
      </c>
      <c r="E1052" s="25">
        <v>211.45320000000001</v>
      </c>
      <c r="F1052" s="51">
        <f>VLOOKUP(A1052,'Munka4 (2)'!$B$4:$AW$195,B1052-1967,0)</f>
        <v>12.903230000000001</v>
      </c>
    </row>
    <row r="1053" spans="1:6" ht="20" x14ac:dyDescent="0.35">
      <c r="A1053" s="46" t="s">
        <v>621</v>
      </c>
      <c r="B1053" s="51">
        <v>1975</v>
      </c>
      <c r="C1053" s="42" t="s">
        <v>390</v>
      </c>
      <c r="D1053" s="29">
        <v>163857</v>
      </c>
      <c r="E1053" s="27">
        <v>25152.949498756556</v>
      </c>
      <c r="F1053" s="51" t="e">
        <f>VLOOKUP(A1053,'Munka4 (2)'!$B$4:$AW$195,B1053-1967,0)</f>
        <v>#N/A</v>
      </c>
    </row>
    <row r="1054" spans="1:6" ht="30" x14ac:dyDescent="0.25">
      <c r="A1054" s="46" t="s">
        <v>432</v>
      </c>
      <c r="B1054" s="51">
        <v>1975</v>
      </c>
      <c r="C1054" s="20" t="s">
        <v>394</v>
      </c>
      <c r="D1054" s="20">
        <v>16134219</v>
      </c>
      <c r="E1054" s="25">
        <v>693.48059000000001</v>
      </c>
      <c r="F1054" s="51">
        <f>VLOOKUP(A1054,'Munka4 (2)'!$B$4:$AW$195,B1054-1967,0)</f>
        <v>48.915970000000002</v>
      </c>
    </row>
    <row r="1055" spans="1:6" ht="30" x14ac:dyDescent="0.25">
      <c r="A1055" s="46" t="s">
        <v>433</v>
      </c>
      <c r="B1055" s="51">
        <v>1975</v>
      </c>
      <c r="C1055" s="20" t="s">
        <v>382</v>
      </c>
      <c r="D1055" s="20">
        <v>1313973713</v>
      </c>
      <c r="E1055" s="24">
        <v>175.86574999999999</v>
      </c>
      <c r="F1055" s="51">
        <f>VLOOKUP(A1055,'Munka4 (2)'!$B$4:$AW$195,B1055-1967,0)</f>
        <v>27.529004289044224</v>
      </c>
    </row>
    <row r="1056" spans="1:6" ht="30" x14ac:dyDescent="0.25">
      <c r="A1056" s="48" t="s">
        <v>483</v>
      </c>
      <c r="B1056" s="51">
        <v>1975</v>
      </c>
      <c r="C1056" s="20" t="s">
        <v>382</v>
      </c>
      <c r="D1056" s="20">
        <v>6940432</v>
      </c>
      <c r="E1056" s="25">
        <v>2252.1118799999999</v>
      </c>
      <c r="F1056" s="51">
        <f>VLOOKUP(A1056,'Munka4 (2)'!$B$4:$AW$195,B1056-1967,0)</f>
        <v>27.719799999999999</v>
      </c>
    </row>
    <row r="1057" spans="1:6" ht="30" x14ac:dyDescent="0.25">
      <c r="A1057" s="48" t="s">
        <v>514</v>
      </c>
      <c r="B1057" s="51">
        <v>1975</v>
      </c>
      <c r="C1057" s="20" t="s">
        <v>382</v>
      </c>
      <c r="D1057" s="20">
        <v>453125</v>
      </c>
      <c r="E1057" s="34">
        <v>3857.239262109375</v>
      </c>
      <c r="F1057" s="51">
        <f>VLOOKUP(A1057,'Munka4 (2)'!$B$4:$AW$195,B1057-1967,0)</f>
        <v>20.599409999999999</v>
      </c>
    </row>
    <row r="1058" spans="1:6" ht="30" x14ac:dyDescent="0.25">
      <c r="A1058" s="46" t="s">
        <v>434</v>
      </c>
      <c r="B1058" s="51">
        <v>1975</v>
      </c>
      <c r="C1058" s="20" t="s">
        <v>394</v>
      </c>
      <c r="D1058" s="20">
        <v>43593035</v>
      </c>
      <c r="E1058" s="25">
        <v>529.08875</v>
      </c>
      <c r="F1058" s="51">
        <f>VLOOKUP(A1058,'Munka4 (2)'!$B$4:$AW$195,B1058-1967,0)</f>
        <v>47.725492158569523</v>
      </c>
    </row>
    <row r="1059" spans="1:6" ht="30" x14ac:dyDescent="0.25">
      <c r="A1059" s="46" t="s">
        <v>435</v>
      </c>
      <c r="B1059" s="51">
        <v>1975</v>
      </c>
      <c r="C1059" s="20" t="s">
        <v>392</v>
      </c>
      <c r="D1059" s="20">
        <v>690948</v>
      </c>
      <c r="E1059" s="27">
        <v>188.62250407201645</v>
      </c>
      <c r="F1059" s="51">
        <f>VLOOKUP(A1059,'Munka4 (2)'!$B$4:$AW$195,B1059-1967,0)</f>
        <v>48.780490000000093</v>
      </c>
    </row>
    <row r="1060" spans="1:6" ht="30" x14ac:dyDescent="0.35">
      <c r="A1060" s="37" t="s">
        <v>436</v>
      </c>
      <c r="B1060" s="51">
        <v>1975</v>
      </c>
      <c r="C1060" s="20" t="s">
        <v>392</v>
      </c>
      <c r="D1060" s="20">
        <v>62660551</v>
      </c>
      <c r="E1060" s="25">
        <v>492.86797999999999</v>
      </c>
      <c r="F1060" s="51">
        <f>VLOOKUP(A1060,'Munka4 (2)'!$B$4:$AW$195,B1060-1967,0)</f>
        <v>4.2485499999999945</v>
      </c>
    </row>
    <row r="1061" spans="1:6" ht="30" x14ac:dyDescent="0.25">
      <c r="A1061" s="46" t="s">
        <v>439</v>
      </c>
      <c r="B1061" s="51">
        <v>1975</v>
      </c>
      <c r="C1061" s="20" t="s">
        <v>394</v>
      </c>
      <c r="D1061" s="20">
        <v>4075261</v>
      </c>
      <c r="E1061" s="25">
        <v>934.89757999999995</v>
      </c>
      <c r="F1061" s="51">
        <f>VLOOKUP(A1061,'Munka4 (2)'!$B$4:$AW$195,B1061-1967,0)</f>
        <v>58.934867880952311</v>
      </c>
    </row>
    <row r="1062" spans="1:6" ht="30" x14ac:dyDescent="0.25">
      <c r="A1062" s="48" t="s">
        <v>440</v>
      </c>
      <c r="B1062" s="51">
        <v>1975</v>
      </c>
      <c r="C1062" s="20" t="s">
        <v>392</v>
      </c>
      <c r="D1062" s="20">
        <v>17654843</v>
      </c>
      <c r="E1062" s="24">
        <v>589.40454</v>
      </c>
      <c r="F1062" s="51" t="e">
        <f>VLOOKUP(A1062,'Munka4 (2)'!$B$4:$AW$195,B1062-1967,0)</f>
        <v>#N/A</v>
      </c>
    </row>
    <row r="1063" spans="1:6" ht="20" x14ac:dyDescent="0.25">
      <c r="A1063" s="46" t="s">
        <v>441</v>
      </c>
      <c r="B1063" s="51">
        <v>1975</v>
      </c>
      <c r="C1063" s="20" t="s">
        <v>384</v>
      </c>
      <c r="D1063" s="20">
        <v>4494749</v>
      </c>
      <c r="E1063" s="27">
        <v>3862.6379718469107</v>
      </c>
      <c r="F1063" s="51">
        <f>VLOOKUP(A1063,'Munka4 (2)'!$B$4:$AW$195,B1063-1967,0)</f>
        <v>47.239768774703521</v>
      </c>
    </row>
    <row r="1064" spans="1:6" ht="30" x14ac:dyDescent="0.25">
      <c r="A1064" s="46" t="s">
        <v>442</v>
      </c>
      <c r="B1064" s="51">
        <v>1975</v>
      </c>
      <c r="C1064" s="20" t="s">
        <v>394</v>
      </c>
      <c r="D1064" s="20">
        <v>11382820</v>
      </c>
      <c r="E1064" s="24">
        <v>1380.2501600000001</v>
      </c>
      <c r="F1064" s="51">
        <f>VLOOKUP(A1064,'Munka4 (2)'!$B$4:$AW$195,B1064-1967,0)</f>
        <v>37.056469999999997</v>
      </c>
    </row>
    <row r="1065" spans="1:6" x14ac:dyDescent="0.25">
      <c r="A1065" s="46" t="s">
        <v>443</v>
      </c>
      <c r="B1065" s="51">
        <v>1975</v>
      </c>
      <c r="C1065" s="20" t="s">
        <v>405</v>
      </c>
      <c r="D1065" s="20">
        <v>784301</v>
      </c>
      <c r="E1065" s="24">
        <v>976.32982000000004</v>
      </c>
      <c r="F1065" s="51">
        <f>VLOOKUP(A1065,'Munka4 (2)'!$B$4:$AW$195,B1065-1967,0)</f>
        <v>48.067630000000001</v>
      </c>
    </row>
    <row r="1066" spans="1:6" ht="20" x14ac:dyDescent="0.25">
      <c r="A1066" s="46" t="s">
        <v>444</v>
      </c>
      <c r="B1066" s="51">
        <v>1975</v>
      </c>
      <c r="C1066" s="20" t="s">
        <v>384</v>
      </c>
      <c r="D1066" s="20">
        <v>10235455</v>
      </c>
      <c r="E1066" s="34">
        <v>3556.7495819302367</v>
      </c>
      <c r="F1066" s="51">
        <f>VLOOKUP(A1066,'Munka4 (2)'!$B$4:$AW$195,B1066-1967,0)</f>
        <v>38.613779999999998</v>
      </c>
    </row>
    <row r="1067" spans="1:6" ht="30" x14ac:dyDescent="0.25">
      <c r="A1067" s="47" t="s">
        <v>436</v>
      </c>
      <c r="B1067" s="51">
        <v>1975</v>
      </c>
      <c r="C1067" s="20" t="s">
        <v>392</v>
      </c>
      <c r="D1067" s="20">
        <v>62660551</v>
      </c>
      <c r="E1067" s="34">
        <v>249.31368082733155</v>
      </c>
      <c r="F1067" s="51">
        <f>VLOOKUP(A1067,'Munka4 (2)'!$B$4:$AW$195,B1067-1967,0)</f>
        <v>4.2485499999999945</v>
      </c>
    </row>
    <row r="1068" spans="1:6" ht="20" x14ac:dyDescent="0.25">
      <c r="A1068" s="46" t="s">
        <v>445</v>
      </c>
      <c r="B1068" s="51">
        <v>1975</v>
      </c>
      <c r="C1068" s="20" t="s">
        <v>390</v>
      </c>
      <c r="D1068" s="20">
        <v>5450661</v>
      </c>
      <c r="E1068" s="24">
        <v>7954.9741599999998</v>
      </c>
      <c r="F1068" s="51">
        <f>VLOOKUP(A1068,'Munka4 (2)'!$B$4:$AW$195,B1068-1967,0)</f>
        <v>47.822890000000001</v>
      </c>
    </row>
    <row r="1069" spans="1:6" ht="30" x14ac:dyDescent="0.25">
      <c r="A1069" s="46" t="s">
        <v>446</v>
      </c>
      <c r="B1069" s="51">
        <v>1975</v>
      </c>
      <c r="C1069" s="20" t="s">
        <v>392</v>
      </c>
      <c r="D1069" s="20">
        <v>486530</v>
      </c>
      <c r="E1069" s="27">
        <v>806.51251876830429</v>
      </c>
      <c r="F1069" s="51">
        <f>VLOOKUP(A1069,'Munka4 (2)'!$B$4:$AW$195,B1069-1967,0)</f>
        <v>50.890941394613215</v>
      </c>
    </row>
    <row r="1070" spans="1:6" ht="30" x14ac:dyDescent="0.25">
      <c r="A1070" s="46" t="s">
        <v>447</v>
      </c>
      <c r="B1070" s="51">
        <v>1975</v>
      </c>
      <c r="C1070" s="20" t="s">
        <v>394</v>
      </c>
      <c r="D1070" s="20">
        <v>68910</v>
      </c>
      <c r="E1070" s="27">
        <v>385.17534000001615</v>
      </c>
      <c r="F1070" s="51">
        <f>VLOOKUP(A1070,'Munka4 (2)'!$B$4:$AW$195,B1070-1967,0)</f>
        <v>33.669808594346819</v>
      </c>
    </row>
    <row r="1071" spans="1:6" ht="30" x14ac:dyDescent="0.25">
      <c r="A1071" s="46" t="s">
        <v>448</v>
      </c>
      <c r="B1071" s="51">
        <v>1975</v>
      </c>
      <c r="C1071" s="20" t="s">
        <v>394</v>
      </c>
      <c r="D1071" s="20">
        <v>9183984</v>
      </c>
      <c r="E1071" s="25">
        <v>698.90218000000004</v>
      </c>
      <c r="F1071" s="51">
        <f>VLOOKUP(A1071,'Munka4 (2)'!$B$4:$AW$195,B1071-1967,0)</f>
        <v>52.354570000000002</v>
      </c>
    </row>
    <row r="1072" spans="1:6" ht="30" x14ac:dyDescent="0.25">
      <c r="A1072" s="46" t="s">
        <v>450</v>
      </c>
      <c r="B1072" s="51">
        <v>1975</v>
      </c>
      <c r="C1072" s="20" t="s">
        <v>394</v>
      </c>
      <c r="D1072" s="20">
        <v>13547510</v>
      </c>
      <c r="E1072" s="24">
        <v>1106.5181600000001</v>
      </c>
      <c r="F1072" s="51">
        <f>VLOOKUP(A1072,'Munka4 (2)'!$B$4:$AW$195,B1072-1967,0)</f>
        <v>26</v>
      </c>
    </row>
    <row r="1073" spans="1:6" ht="20" x14ac:dyDescent="0.25">
      <c r="A1073" s="46" t="s">
        <v>451</v>
      </c>
      <c r="B1073" s="51">
        <v>1975</v>
      </c>
      <c r="C1073" s="20" t="s">
        <v>386</v>
      </c>
      <c r="D1073" s="20">
        <v>78887007</v>
      </c>
      <c r="E1073" s="25">
        <v>296.13308000000001</v>
      </c>
      <c r="F1073" s="51">
        <f>VLOOKUP(A1073,'Munka4 (2)'!$B$4:$AW$195,B1073-1967,0)</f>
        <v>30.415749999999999</v>
      </c>
    </row>
    <row r="1074" spans="1:6" ht="30" x14ac:dyDescent="0.25">
      <c r="A1074" s="46" t="s">
        <v>452</v>
      </c>
      <c r="B1074" s="51">
        <v>1975</v>
      </c>
      <c r="C1074" s="20" t="s">
        <v>394</v>
      </c>
      <c r="D1074" s="20">
        <v>6822378</v>
      </c>
      <c r="E1074" s="24">
        <v>454.27577000000002</v>
      </c>
      <c r="F1074" s="51">
        <f>VLOOKUP(A1074,'Munka4 (2)'!$B$4:$AW$195,B1074-1967,0)</f>
        <v>26.927779999999998</v>
      </c>
    </row>
    <row r="1075" spans="1:6" ht="30" x14ac:dyDescent="0.25">
      <c r="A1075" s="46" t="s">
        <v>453</v>
      </c>
      <c r="B1075" s="51">
        <v>1975</v>
      </c>
      <c r="C1075" s="20" t="s">
        <v>392</v>
      </c>
      <c r="D1075" s="20">
        <v>540109</v>
      </c>
      <c r="E1075" s="25">
        <v>437.77553</v>
      </c>
      <c r="F1075" s="51" t="e">
        <f>VLOOKUP(A1075,'Munka4 (2)'!$B$4:$AW$195,B1075-1967,0)</f>
        <v>#N/A</v>
      </c>
    </row>
    <row r="1076" spans="1:6" ht="30" x14ac:dyDescent="0.25">
      <c r="A1076" s="46" t="s">
        <v>454</v>
      </c>
      <c r="B1076" s="51">
        <v>1975</v>
      </c>
      <c r="C1076" s="20" t="s">
        <v>392</v>
      </c>
      <c r="D1076" s="20">
        <v>4786994</v>
      </c>
      <c r="E1076" s="31">
        <v>100</v>
      </c>
      <c r="F1076" s="51">
        <f>VLOOKUP(A1076,'Munka4 (2)'!$B$4:$AW$195,B1076-1967,0)</f>
        <v>14.604540774436089</v>
      </c>
    </row>
    <row r="1077" spans="1:6" x14ac:dyDescent="0.25">
      <c r="A1077" s="46" t="s">
        <v>455</v>
      </c>
      <c r="B1077" s="51">
        <v>1975</v>
      </c>
      <c r="C1077" s="20" t="s">
        <v>456</v>
      </c>
      <c r="D1077" s="20">
        <v>1324333</v>
      </c>
      <c r="E1077" s="34">
        <v>3147.1627253111465</v>
      </c>
      <c r="F1077" s="51">
        <f>VLOOKUP(A1077,'Munka4 (2)'!$B$4:$AW$195,B1077-1967,0)</f>
        <v>52.577340790513858</v>
      </c>
    </row>
    <row r="1078" spans="1:6" ht="30" x14ac:dyDescent="0.25">
      <c r="A1078" s="46" t="s">
        <v>457</v>
      </c>
      <c r="B1078" s="51">
        <v>1975</v>
      </c>
      <c r="C1078" s="20" t="s">
        <v>392</v>
      </c>
      <c r="D1078" s="20">
        <v>74777981</v>
      </c>
      <c r="E1078" s="34">
        <v>204.50447531250001</v>
      </c>
      <c r="F1078" s="51">
        <f>VLOOKUP(A1078,'Munka4 (2)'!$B$4:$AW$195,B1078-1967,0)</f>
        <v>6.1753</v>
      </c>
    </row>
    <row r="1079" spans="1:6" ht="20" x14ac:dyDescent="0.25">
      <c r="A1079" s="48" t="s">
        <v>458</v>
      </c>
      <c r="B1079" s="51">
        <v>1975</v>
      </c>
      <c r="C1079" s="20" t="s">
        <v>390</v>
      </c>
      <c r="D1079" s="20">
        <v>47246</v>
      </c>
      <c r="E1079" s="27">
        <v>8302.600393417757</v>
      </c>
      <c r="F1079" s="51" t="e">
        <f>VLOOKUP(A1079,'Munka4 (2)'!$B$4:$AW$195,B1079-1967,0)</f>
        <v>#N/A</v>
      </c>
    </row>
    <row r="1080" spans="1:6" x14ac:dyDescent="0.25">
      <c r="A1080" s="46" t="s">
        <v>459</v>
      </c>
      <c r="B1080" s="51">
        <v>1975</v>
      </c>
      <c r="C1080" s="20" t="s">
        <v>388</v>
      </c>
      <c r="D1080" s="20">
        <v>905949</v>
      </c>
      <c r="E1080" s="24">
        <v>1186.74605</v>
      </c>
      <c r="F1080" s="51">
        <f>VLOOKUP(A1080,'Munka4 (2)'!$B$4:$AW$195,B1080-1967,0)</f>
        <v>27.56184</v>
      </c>
    </row>
    <row r="1081" spans="1:6" ht="20" x14ac:dyDescent="0.25">
      <c r="A1081" s="46" t="s">
        <v>460</v>
      </c>
      <c r="B1081" s="51">
        <v>1975</v>
      </c>
      <c r="C1081" s="20" t="s">
        <v>390</v>
      </c>
      <c r="D1081" s="20">
        <v>5231372</v>
      </c>
      <c r="E1081" s="25">
        <v>6260.19128</v>
      </c>
      <c r="F1081" s="51">
        <f>VLOOKUP(A1081,'Munka4 (2)'!$B$4:$AW$195,B1081-1967,0)</f>
        <v>49.936790000000002</v>
      </c>
    </row>
    <row r="1082" spans="1:6" ht="20" x14ac:dyDescent="0.25">
      <c r="A1082" s="46" t="s">
        <v>461</v>
      </c>
      <c r="B1082" s="51">
        <v>1975</v>
      </c>
      <c r="C1082" s="20" t="s">
        <v>390</v>
      </c>
      <c r="D1082" s="20">
        <v>60876136</v>
      </c>
      <c r="E1082" s="24">
        <v>6672.5113899999997</v>
      </c>
      <c r="F1082" s="51">
        <f>VLOOKUP(A1082,'Munka4 (2)'!$B$4:$AW$195,B1082-1967,0)</f>
        <v>39.347320000000003</v>
      </c>
    </row>
    <row r="1083" spans="1:6" ht="20" x14ac:dyDescent="0.25">
      <c r="A1083" s="46" t="s">
        <v>463</v>
      </c>
      <c r="B1083" s="51">
        <v>1975</v>
      </c>
      <c r="C1083" s="20" t="s">
        <v>388</v>
      </c>
      <c r="D1083" s="20">
        <v>274578</v>
      </c>
      <c r="E1083" s="24">
        <v>5284.98729</v>
      </c>
      <c r="F1083" s="51" t="e">
        <f>VLOOKUP(A1083,'Munka4 (2)'!$B$4:$AW$195,B1083-1967,0)</f>
        <v>#N/A</v>
      </c>
    </row>
    <row r="1084" spans="1:6" ht="30" x14ac:dyDescent="0.25">
      <c r="A1084" s="46" t="s">
        <v>464</v>
      </c>
      <c r="B1084" s="51">
        <v>1975</v>
      </c>
      <c r="C1084" s="20" t="s">
        <v>392</v>
      </c>
      <c r="D1084" s="20">
        <v>1424906</v>
      </c>
      <c r="E1084" s="25">
        <v>3320.8093600000002</v>
      </c>
      <c r="F1084" s="51">
        <f>VLOOKUP(A1084,'Munka4 (2)'!$B$4:$AW$195,B1084-1967,0)</f>
        <v>21.248791250000007</v>
      </c>
    </row>
    <row r="1085" spans="1:6" ht="14.5" x14ac:dyDescent="0.35">
      <c r="A1085" s="38" t="s">
        <v>465</v>
      </c>
      <c r="B1085" s="51">
        <v>1975</v>
      </c>
      <c r="C1085" s="42" t="s">
        <v>392</v>
      </c>
      <c r="D1085" s="20">
        <v>1641564</v>
      </c>
      <c r="E1085" s="24">
        <v>221.05</v>
      </c>
      <c r="F1085" s="51" t="e">
        <f>VLOOKUP(A1085,'Munka4 (2)'!$B$4:$AW$195,B1085-1967,0)</f>
        <v>#N/A</v>
      </c>
    </row>
    <row r="1086" spans="1:6" ht="30" x14ac:dyDescent="0.25">
      <c r="A1086" s="46" t="s">
        <v>467</v>
      </c>
      <c r="B1086" s="51">
        <v>1975</v>
      </c>
      <c r="C1086" s="20" t="s">
        <v>398</v>
      </c>
      <c r="D1086" s="20">
        <v>4661473</v>
      </c>
      <c r="E1086" s="27">
        <v>994.54237035436745</v>
      </c>
      <c r="F1086" s="51">
        <f>VLOOKUP(A1086,'Munka4 (2)'!$B$4:$AW$195,B1086-1967,0)</f>
        <v>39.263480980392046</v>
      </c>
    </row>
    <row r="1087" spans="1:6" ht="20" x14ac:dyDescent="0.25">
      <c r="A1087" s="46" t="s">
        <v>468</v>
      </c>
      <c r="B1087" s="51">
        <v>1975</v>
      </c>
      <c r="C1087" s="20" t="s">
        <v>390</v>
      </c>
      <c r="D1087" s="20">
        <v>82422299</v>
      </c>
      <c r="E1087" s="24">
        <v>6212.7631300000003</v>
      </c>
      <c r="F1087" s="51">
        <f>VLOOKUP(A1087,'Munka4 (2)'!$B$4:$AW$195,B1087-1967,0)</f>
        <v>39.920551630434716</v>
      </c>
    </row>
    <row r="1088" spans="1:6" ht="30" x14ac:dyDescent="0.25">
      <c r="A1088" s="46" t="s">
        <v>469</v>
      </c>
      <c r="B1088" s="51">
        <v>1975</v>
      </c>
      <c r="C1088" s="20" t="s">
        <v>392</v>
      </c>
      <c r="D1088" s="20">
        <v>22409572</v>
      </c>
      <c r="E1088" s="25">
        <v>285.82947000000001</v>
      </c>
      <c r="F1088" s="51">
        <f>VLOOKUP(A1088,'Munka4 (2)'!$B$4:$AW$195,B1088-1967,0)</f>
        <v>11.162430000000001</v>
      </c>
    </row>
    <row r="1089" spans="1:6" ht="20" x14ac:dyDescent="0.25">
      <c r="A1089" s="46" t="s">
        <v>471</v>
      </c>
      <c r="B1089" s="51">
        <v>1975</v>
      </c>
      <c r="C1089" s="20" t="s">
        <v>390</v>
      </c>
      <c r="D1089" s="20">
        <v>10688058</v>
      </c>
      <c r="E1089" s="25">
        <v>3153.23531</v>
      </c>
      <c r="F1089" s="51">
        <f>VLOOKUP(A1089,'Munka4 (2)'!$B$4:$AW$195,B1089-1967,0)</f>
        <v>37.533920000000002</v>
      </c>
    </row>
    <row r="1090" spans="1:6" ht="20" x14ac:dyDescent="0.25">
      <c r="A1090" s="46" t="s">
        <v>472</v>
      </c>
      <c r="B1090" s="51">
        <v>1975</v>
      </c>
      <c r="C1090" s="20" t="s">
        <v>413</v>
      </c>
      <c r="D1090" s="20">
        <v>56361</v>
      </c>
      <c r="E1090" s="24">
        <v>4257.9125700000004</v>
      </c>
      <c r="F1090" s="51" t="e">
        <f>VLOOKUP(A1090,'Munka4 (2)'!$B$4:$AW$195,B1090-1967,0)</f>
        <v>#N/A</v>
      </c>
    </row>
    <row r="1091" spans="1:6" ht="30" x14ac:dyDescent="0.25">
      <c r="A1091" s="46" t="s">
        <v>473</v>
      </c>
      <c r="B1091" s="51">
        <v>1975</v>
      </c>
      <c r="C1091" s="20" t="s">
        <v>394</v>
      </c>
      <c r="D1091" s="20">
        <v>89703</v>
      </c>
      <c r="E1091" s="27">
        <v>193.80509355117101</v>
      </c>
      <c r="F1091" s="51">
        <f>VLOOKUP(A1091,'Munka4 (2)'!$B$4:$AW$195,B1091-1967,0)</f>
        <v>53.905681173669443</v>
      </c>
    </row>
    <row r="1092" spans="1:6" ht="30" x14ac:dyDescent="0.25">
      <c r="A1092" s="46" t="s">
        <v>476</v>
      </c>
      <c r="B1092" s="51">
        <v>1975</v>
      </c>
      <c r="C1092" s="20" t="s">
        <v>394</v>
      </c>
      <c r="D1092" s="20">
        <v>12293545</v>
      </c>
      <c r="E1092" s="24">
        <v>584.46964000000003</v>
      </c>
      <c r="F1092" s="51">
        <f>VLOOKUP(A1092,'Munka4 (2)'!$B$4:$AW$195,B1092-1967,0)</f>
        <v>19.000979999999998</v>
      </c>
    </row>
    <row r="1093" spans="1:6" ht="30" x14ac:dyDescent="0.25">
      <c r="A1093" s="46" t="s">
        <v>478</v>
      </c>
      <c r="B1093" s="51">
        <v>1975</v>
      </c>
      <c r="C1093" s="20" t="s">
        <v>392</v>
      </c>
      <c r="D1093" s="20">
        <v>9690222</v>
      </c>
      <c r="E1093" s="27">
        <v>412.68752782205001</v>
      </c>
      <c r="F1093" s="51">
        <f>VLOOKUP(A1093,'Munka4 (2)'!$B$4:$AW$195,B1093-1967,0)</f>
        <v>11.247234964349332</v>
      </c>
    </row>
    <row r="1094" spans="1:6" ht="30" x14ac:dyDescent="0.25">
      <c r="A1094" s="46" t="s">
        <v>479</v>
      </c>
      <c r="B1094" s="51">
        <v>1975</v>
      </c>
      <c r="C1094" s="20" t="s">
        <v>392</v>
      </c>
      <c r="D1094" s="20">
        <v>1442029</v>
      </c>
      <c r="E1094" s="24">
        <v>139.99777</v>
      </c>
      <c r="F1094" s="51" t="e">
        <f>VLOOKUP(A1094,'Munka4 (2)'!$B$4:$AW$195,B1094-1967,0)</f>
        <v>#N/A</v>
      </c>
    </row>
    <row r="1095" spans="1:6" ht="30" x14ac:dyDescent="0.25">
      <c r="A1095" s="46" t="s">
        <v>480</v>
      </c>
      <c r="B1095" s="51">
        <v>1975</v>
      </c>
      <c r="C1095" s="20" t="s">
        <v>394</v>
      </c>
      <c r="D1095" s="20">
        <v>767245</v>
      </c>
      <c r="E1095" s="25">
        <v>668.48649999999998</v>
      </c>
      <c r="F1095" s="51">
        <f>VLOOKUP(A1095,'Munka4 (2)'!$B$4:$AW$195,B1095-1967,0)</f>
        <v>26.923079999999999</v>
      </c>
    </row>
    <row r="1096" spans="1:6" ht="30" x14ac:dyDescent="0.25">
      <c r="A1096" s="46" t="s">
        <v>481</v>
      </c>
      <c r="B1096" s="51">
        <v>1975</v>
      </c>
      <c r="C1096" s="20" t="s">
        <v>394</v>
      </c>
      <c r="D1096" s="20">
        <v>8308504</v>
      </c>
      <c r="E1096" s="27">
        <v>193.98684749791937</v>
      </c>
      <c r="F1096" s="51">
        <f>VLOOKUP(A1096,'Munka4 (2)'!$B$4:$AW$195,B1096-1967,0)</f>
        <v>29.989226461319618</v>
      </c>
    </row>
    <row r="1097" spans="1:6" ht="30" x14ac:dyDescent="0.25">
      <c r="A1097" s="46" t="s">
        <v>482</v>
      </c>
      <c r="B1097" s="51">
        <v>1975</v>
      </c>
      <c r="C1097" s="20" t="s">
        <v>394</v>
      </c>
      <c r="D1097" s="20">
        <v>7326496</v>
      </c>
      <c r="E1097" s="25">
        <v>361.6782</v>
      </c>
      <c r="F1097" s="51">
        <f>VLOOKUP(A1097,'Munka4 (2)'!$B$4:$AW$195,B1097-1967,0)</f>
        <v>43.589739999999999</v>
      </c>
    </row>
    <row r="1098" spans="1:6" ht="20" x14ac:dyDescent="0.25">
      <c r="A1098" s="46" t="s">
        <v>484</v>
      </c>
      <c r="B1098" s="51">
        <v>1975</v>
      </c>
      <c r="C1098" s="20" t="s">
        <v>384</v>
      </c>
      <c r="D1098" s="20">
        <v>9981334</v>
      </c>
      <c r="E1098" s="34">
        <v>3461.5552754547116</v>
      </c>
      <c r="F1098" s="51">
        <f>VLOOKUP(A1098,'Munka4 (2)'!$B$4:$AW$195,B1098-1967,0)</f>
        <v>46.260770000000001</v>
      </c>
    </row>
    <row r="1099" spans="1:6" ht="20" x14ac:dyDescent="0.25">
      <c r="A1099" s="46" t="s">
        <v>485</v>
      </c>
      <c r="B1099" s="51">
        <v>1975</v>
      </c>
      <c r="C1099" s="20" t="s">
        <v>390</v>
      </c>
      <c r="D1099" s="20">
        <v>299388</v>
      </c>
      <c r="E1099" s="25">
        <v>6506.8667699999996</v>
      </c>
      <c r="F1099" s="51">
        <f>VLOOKUP(A1099,'Munka4 (2)'!$B$4:$AW$195,B1099-1967,0)</f>
        <v>17.21612</v>
      </c>
    </row>
    <row r="1100" spans="1:6" ht="30" x14ac:dyDescent="0.25">
      <c r="A1100" s="46" t="s">
        <v>486</v>
      </c>
      <c r="B1100" s="51">
        <v>1975</v>
      </c>
      <c r="C1100" s="20" t="s">
        <v>382</v>
      </c>
      <c r="D1100" s="20">
        <v>1095351995</v>
      </c>
      <c r="E1100" s="24">
        <v>161.16926000000001</v>
      </c>
      <c r="F1100" s="51">
        <f>VLOOKUP(A1100,'Munka4 (2)'!$B$4:$AW$195,B1100-1967,0)</f>
        <v>21.665883798576942</v>
      </c>
    </row>
    <row r="1101" spans="1:6" ht="30" x14ac:dyDescent="0.25">
      <c r="A1101" s="46" t="s">
        <v>487</v>
      </c>
      <c r="B1101" s="51">
        <v>1975</v>
      </c>
      <c r="C1101" s="20" t="s">
        <v>382</v>
      </c>
      <c r="D1101" s="20">
        <v>245452739</v>
      </c>
      <c r="E1101" s="25">
        <v>245.92213000000001</v>
      </c>
      <c r="F1101" s="51">
        <f>VLOOKUP(A1101,'Munka4 (2)'!$B$4:$AW$195,B1101-1967,0)</f>
        <v>20.652069999999998</v>
      </c>
    </row>
    <row r="1102" spans="1:6" ht="30" x14ac:dyDescent="0.25">
      <c r="A1102" s="49" t="s">
        <v>488</v>
      </c>
      <c r="B1102" s="51">
        <v>1975</v>
      </c>
      <c r="C1102" s="20" t="s">
        <v>382</v>
      </c>
      <c r="D1102" s="20">
        <v>68688433</v>
      </c>
      <c r="E1102" s="24">
        <v>1581.89258</v>
      </c>
      <c r="F1102" s="51">
        <f>VLOOKUP(A1102,'Munka4 (2)'!$B$4:$AW$195,B1102-1967,0)</f>
        <v>34.812280000000001</v>
      </c>
    </row>
    <row r="1103" spans="1:6" x14ac:dyDescent="0.25">
      <c r="A1103" s="46" t="s">
        <v>489</v>
      </c>
      <c r="B1103" s="51">
        <v>1975</v>
      </c>
      <c r="C1103" s="20" t="s">
        <v>405</v>
      </c>
      <c r="D1103" s="20">
        <v>26783383</v>
      </c>
      <c r="E1103" s="25">
        <v>1151.8181199999999</v>
      </c>
      <c r="F1103" s="51">
        <f>VLOOKUP(A1103,'Munka4 (2)'!$B$4:$AW$195,B1103-1967,0)</f>
        <v>23.239650000000001</v>
      </c>
    </row>
    <row r="1104" spans="1:6" ht="20" x14ac:dyDescent="0.25">
      <c r="A1104" s="46" t="s">
        <v>490</v>
      </c>
      <c r="B1104" s="51">
        <v>1975</v>
      </c>
      <c r="C1104" s="20" t="s">
        <v>390</v>
      </c>
      <c r="D1104" s="20">
        <v>4062235</v>
      </c>
      <c r="E1104" s="24">
        <v>2976.7405699999999</v>
      </c>
      <c r="F1104" s="51">
        <f>VLOOKUP(A1104,'Munka4 (2)'!$B$4:$AW$195,B1104-1967,0)</f>
        <v>41.224879999999999</v>
      </c>
    </row>
    <row r="1105" spans="1:6" ht="20" x14ac:dyDescent="0.25">
      <c r="A1105" s="46" t="s">
        <v>491</v>
      </c>
      <c r="B1105" s="51">
        <v>1975</v>
      </c>
      <c r="C1105" s="20" t="s">
        <v>390</v>
      </c>
      <c r="D1105" s="20">
        <v>75441</v>
      </c>
      <c r="E1105" s="31">
        <v>1000</v>
      </c>
      <c r="F1105" s="51" t="e">
        <f>VLOOKUP(A1105,'Munka4 (2)'!$B$4:$AW$195,B1105-1967,0)</f>
        <v>#N/A</v>
      </c>
    </row>
    <row r="1106" spans="1:6" x14ac:dyDescent="0.25">
      <c r="A1106" s="46" t="s">
        <v>492</v>
      </c>
      <c r="B1106" s="51">
        <v>1975</v>
      </c>
      <c r="C1106" s="20" t="s">
        <v>405</v>
      </c>
      <c r="D1106" s="20">
        <v>6352117</v>
      </c>
      <c r="E1106" s="24">
        <v>3570.7631700000002</v>
      </c>
      <c r="F1106" s="51">
        <f>VLOOKUP(A1106,'Munka4 (2)'!$B$4:$AW$195,B1106-1967,0)</f>
        <v>42.319020000000002</v>
      </c>
    </row>
    <row r="1107" spans="1:6" ht="20" x14ac:dyDescent="0.25">
      <c r="A1107" s="46" t="s">
        <v>493</v>
      </c>
      <c r="B1107" s="51">
        <v>1975</v>
      </c>
      <c r="C1107" s="20" t="s">
        <v>390</v>
      </c>
      <c r="D1107" s="20">
        <v>58133509</v>
      </c>
      <c r="E1107" s="25">
        <v>4093.4466200000002</v>
      </c>
      <c r="F1107" s="51">
        <f>VLOOKUP(A1107,'Munka4 (2)'!$B$4:$AW$195,B1107-1967,0)</f>
        <v>42.724919999999997</v>
      </c>
    </row>
    <row r="1108" spans="1:6" ht="30" x14ac:dyDescent="0.25">
      <c r="A1108" s="46" t="s">
        <v>494</v>
      </c>
      <c r="B1108" s="51">
        <v>1975</v>
      </c>
      <c r="C1108" s="20" t="s">
        <v>394</v>
      </c>
      <c r="D1108" s="20">
        <v>2758124</v>
      </c>
      <c r="E1108" s="24">
        <v>1420.9849999999999</v>
      </c>
      <c r="F1108" s="51">
        <f>VLOOKUP(A1108,'Munka4 (2)'!$B$4:$AW$195,B1108-1967,0)</f>
        <v>64.478068243806604</v>
      </c>
    </row>
    <row r="1109" spans="1:6" ht="30" x14ac:dyDescent="0.25">
      <c r="A1109" s="46" t="s">
        <v>495</v>
      </c>
      <c r="B1109" s="51">
        <v>1975</v>
      </c>
      <c r="C1109" s="20" t="s">
        <v>382</v>
      </c>
      <c r="D1109" s="20">
        <v>127463611</v>
      </c>
      <c r="E1109" s="25">
        <v>4581.5743899999998</v>
      </c>
      <c r="F1109" s="51">
        <f>VLOOKUP(A1109,'Munka4 (2)'!$B$4:$AW$195,B1109-1967,0)</f>
        <v>37.626089999999998</v>
      </c>
    </row>
    <row r="1110" spans="1:6" x14ac:dyDescent="0.25">
      <c r="A1110" s="46" t="s">
        <v>497</v>
      </c>
      <c r="B1110" s="51">
        <v>1975</v>
      </c>
      <c r="C1110" s="20" t="s">
        <v>405</v>
      </c>
      <c r="D1110" s="20">
        <v>5906760</v>
      </c>
      <c r="E1110" s="24">
        <v>686.64503999999999</v>
      </c>
      <c r="F1110" s="51">
        <f>VLOOKUP(A1110,'Munka4 (2)'!$B$4:$AW$195,B1110-1967,0)</f>
        <v>31.383859999999999</v>
      </c>
    </row>
    <row r="1111" spans="1:6" ht="30" x14ac:dyDescent="0.25">
      <c r="A1111" s="46" t="s">
        <v>498</v>
      </c>
      <c r="B1111" s="51">
        <v>1975</v>
      </c>
      <c r="C1111" s="20" t="s">
        <v>398</v>
      </c>
      <c r="D1111" s="20">
        <v>15233244</v>
      </c>
      <c r="E1111" s="27">
        <v>1451.9155985600446</v>
      </c>
      <c r="F1111" s="51">
        <f>VLOOKUP(A1111,'Munka4 (2)'!$B$4:$AW$195,B1111-1967,0)</f>
        <v>37.25808</v>
      </c>
    </row>
    <row r="1112" spans="1:6" ht="30" x14ac:dyDescent="0.25">
      <c r="A1112" s="46" t="s">
        <v>499</v>
      </c>
      <c r="B1112" s="51">
        <v>1975</v>
      </c>
      <c r="C1112" s="20" t="s">
        <v>392</v>
      </c>
      <c r="D1112" s="20">
        <v>34707817</v>
      </c>
      <c r="E1112" s="24">
        <v>241.67927</v>
      </c>
      <c r="F1112" s="51">
        <f>VLOOKUP(A1112,'Munka4 (2)'!$B$4:$AW$195,B1112-1967,0)</f>
        <v>24.433388394194026</v>
      </c>
    </row>
    <row r="1113" spans="1:6" x14ac:dyDescent="0.25">
      <c r="A1113" s="46" t="s">
        <v>500</v>
      </c>
      <c r="B1113" s="51">
        <v>1975</v>
      </c>
      <c r="C1113" s="20" t="s">
        <v>388</v>
      </c>
      <c r="D1113" s="20">
        <v>105432</v>
      </c>
      <c r="E1113" s="25">
        <v>998.41971000000001</v>
      </c>
      <c r="F1113" s="51" t="e">
        <f>VLOOKUP(A1113,'Munka4 (2)'!$B$4:$AW$195,B1113-1967,0)</f>
        <v>#N/A</v>
      </c>
    </row>
    <row r="1114" spans="1:6" x14ac:dyDescent="0.25">
      <c r="A1114" s="46" t="s">
        <v>503</v>
      </c>
      <c r="B1114" s="51">
        <v>1975</v>
      </c>
      <c r="C1114" s="20" t="s">
        <v>405</v>
      </c>
      <c r="D1114" s="20">
        <v>2418393</v>
      </c>
      <c r="E1114" s="24">
        <v>11437.36714</v>
      </c>
      <c r="F1114" s="51">
        <f>VLOOKUP(A1114,'Munka4 (2)'!$B$4:$AW$195,B1114-1967,0)</f>
        <v>50.491799999999998</v>
      </c>
    </row>
    <row r="1115" spans="1:6" ht="30" x14ac:dyDescent="0.25">
      <c r="A1115" s="46" t="s">
        <v>504</v>
      </c>
      <c r="B1115" s="51">
        <v>1975</v>
      </c>
      <c r="C1115" s="20" t="s">
        <v>398</v>
      </c>
      <c r="D1115" s="20">
        <v>5213898</v>
      </c>
      <c r="E1115" s="27">
        <v>538.57661128169821</v>
      </c>
      <c r="F1115" s="51">
        <f>VLOOKUP(A1115,'Munka4 (2)'!$B$4:$AW$195,B1115-1967,0)</f>
        <v>38.033084705882402</v>
      </c>
    </row>
    <row r="1116" spans="1:6" ht="30" x14ac:dyDescent="0.25">
      <c r="A1116" s="48" t="s">
        <v>505</v>
      </c>
      <c r="B1116" s="51">
        <v>1975</v>
      </c>
      <c r="C1116" s="20" t="s">
        <v>382</v>
      </c>
      <c r="D1116" s="20">
        <v>6368481</v>
      </c>
      <c r="E1116" s="27">
        <v>347.85184605843097</v>
      </c>
      <c r="F1116" s="51">
        <f>VLOOKUP(A1116,'Munka4 (2)'!$B$4:$AW$195,B1116-1967,0)</f>
        <v>27.884620000000002</v>
      </c>
    </row>
    <row r="1117" spans="1:6" x14ac:dyDescent="0.25">
      <c r="A1117" s="46" t="s">
        <v>506</v>
      </c>
      <c r="B1117" s="51">
        <v>1975</v>
      </c>
      <c r="C1117" s="20" t="s">
        <v>456</v>
      </c>
      <c r="D1117" s="20">
        <v>2274735</v>
      </c>
      <c r="E1117" s="34">
        <v>2361.3630914492796</v>
      </c>
      <c r="F1117" s="51">
        <f>VLOOKUP(A1117,'Munka4 (2)'!$B$4:$AW$195,B1117-1967,0)</f>
        <v>41.769276450216466</v>
      </c>
    </row>
    <row r="1118" spans="1:6" x14ac:dyDescent="0.25">
      <c r="A1118" s="46" t="s">
        <v>507</v>
      </c>
      <c r="B1118" s="51">
        <v>1975</v>
      </c>
      <c r="C1118" s="20" t="s">
        <v>405</v>
      </c>
      <c r="D1118" s="20">
        <v>3874050</v>
      </c>
      <c r="E1118" s="27">
        <v>606.61795382818673</v>
      </c>
      <c r="F1118" s="51">
        <f>VLOOKUP(A1118,'Munka4 (2)'!$B$4:$AW$195,B1118-1967,0)</f>
        <v>30.884972121212058</v>
      </c>
    </row>
    <row r="1119" spans="1:6" ht="30" x14ac:dyDescent="0.25">
      <c r="A1119" s="46" t="s">
        <v>508</v>
      </c>
      <c r="B1119" s="51">
        <v>1975</v>
      </c>
      <c r="C1119" s="20" t="s">
        <v>392</v>
      </c>
      <c r="D1119" s="20">
        <v>2022331</v>
      </c>
      <c r="E1119" s="25">
        <v>130.15561</v>
      </c>
      <c r="F1119" s="51">
        <f>VLOOKUP(A1119,'Munka4 (2)'!$B$4:$AW$195,B1119-1967,0)</f>
        <v>25.28736</v>
      </c>
    </row>
    <row r="1120" spans="1:6" ht="30" x14ac:dyDescent="0.25">
      <c r="A1120" s="46" t="s">
        <v>509</v>
      </c>
      <c r="B1120" s="51">
        <v>1975</v>
      </c>
      <c r="C1120" s="20" t="s">
        <v>392</v>
      </c>
      <c r="D1120" s="20">
        <v>3042004</v>
      </c>
      <c r="E1120" s="24">
        <v>354.61712</v>
      </c>
      <c r="F1120" s="51">
        <f>VLOOKUP(A1120,'Munka4 (2)'!$B$4:$AW$195,B1120-1967,0)</f>
        <v>23.504270000000002</v>
      </c>
    </row>
    <row r="1121" spans="1:6" ht="20" x14ac:dyDescent="0.25">
      <c r="A1121" s="46" t="s">
        <v>510</v>
      </c>
      <c r="B1121" s="51">
        <v>1975</v>
      </c>
      <c r="C1121" s="20" t="s">
        <v>386</v>
      </c>
      <c r="D1121" s="20">
        <v>5900754</v>
      </c>
      <c r="E1121" s="27">
        <v>3208.8240280204918</v>
      </c>
      <c r="F1121" s="51">
        <f>VLOOKUP(A1121,'Munka4 (2)'!$B$4:$AW$195,B1121-1967,0)</f>
        <v>9.6933699999999998</v>
      </c>
    </row>
    <row r="1122" spans="1:6" ht="20" x14ac:dyDescent="0.25">
      <c r="A1122" s="46" t="s">
        <v>511</v>
      </c>
      <c r="B1122" s="51">
        <v>1975</v>
      </c>
      <c r="C1122" s="20" t="s">
        <v>390</v>
      </c>
      <c r="D1122" s="20">
        <v>33987</v>
      </c>
      <c r="E1122" s="24">
        <v>10513.72179</v>
      </c>
      <c r="F1122" s="51">
        <f>VLOOKUP(A1122,'Munka4 (2)'!$B$4:$AW$195,B1122-1967,0)</f>
        <v>28.020680422231283</v>
      </c>
    </row>
    <row r="1123" spans="1:6" x14ac:dyDescent="0.25">
      <c r="A1123" s="46" t="s">
        <v>512</v>
      </c>
      <c r="B1123" s="51">
        <v>1975</v>
      </c>
      <c r="C1123" s="20" t="s">
        <v>456</v>
      </c>
      <c r="D1123" s="20">
        <v>3585906</v>
      </c>
      <c r="E1123" s="34">
        <v>2221.9152860082149</v>
      </c>
      <c r="F1123" s="51">
        <f>VLOOKUP(A1123,'Munka4 (2)'!$B$4:$AW$195,B1123-1967,0)</f>
        <v>58.76809766666679</v>
      </c>
    </row>
    <row r="1124" spans="1:6" ht="20" x14ac:dyDescent="0.25">
      <c r="A1124" s="46" t="s">
        <v>513</v>
      </c>
      <c r="B1124" s="51">
        <v>1975</v>
      </c>
      <c r="C1124" s="20" t="s">
        <v>390</v>
      </c>
      <c r="D1124" s="20">
        <v>474413</v>
      </c>
      <c r="E1124" s="24">
        <v>9097.8139200000005</v>
      </c>
      <c r="F1124" s="51">
        <f>VLOOKUP(A1124,'Munka4 (2)'!$B$4:$AW$195,B1124-1967,0)</f>
        <v>32.908279999999998</v>
      </c>
    </row>
    <row r="1125" spans="1:6" ht="30" x14ac:dyDescent="0.25">
      <c r="A1125" s="46" t="s">
        <v>516</v>
      </c>
      <c r="B1125" s="51">
        <v>1975</v>
      </c>
      <c r="C1125" s="20" t="s">
        <v>392</v>
      </c>
      <c r="D1125" s="20">
        <v>18595469</v>
      </c>
      <c r="E1125" s="25">
        <v>301.36252000000002</v>
      </c>
      <c r="F1125" s="51">
        <f>VLOOKUP(A1125,'Munka4 (2)'!$B$4:$AW$195,B1125-1967,0)</f>
        <v>37.539430000000003</v>
      </c>
    </row>
    <row r="1126" spans="1:6" ht="30" x14ac:dyDescent="0.25">
      <c r="A1126" s="46" t="s">
        <v>517</v>
      </c>
      <c r="B1126" s="51">
        <v>1975</v>
      </c>
      <c r="C1126" s="20" t="s">
        <v>392</v>
      </c>
      <c r="D1126" s="20">
        <v>13013926</v>
      </c>
      <c r="E1126" s="24">
        <v>115.85456000000001</v>
      </c>
      <c r="F1126" s="51">
        <f>VLOOKUP(A1126,'Munka4 (2)'!$B$4:$AW$195,B1126-1967,0)</f>
        <v>16.552228773058687</v>
      </c>
    </row>
    <row r="1127" spans="1:6" ht="30" x14ac:dyDescent="0.25">
      <c r="A1127" s="46" t="s">
        <v>518</v>
      </c>
      <c r="B1127" s="51">
        <v>1975</v>
      </c>
      <c r="C1127" s="20" t="s">
        <v>382</v>
      </c>
      <c r="D1127" s="20">
        <v>24385858</v>
      </c>
      <c r="E1127" s="25">
        <v>755.27662999999995</v>
      </c>
      <c r="F1127" s="51">
        <f>VLOOKUP(A1127,'Munka4 (2)'!$B$4:$AW$195,B1127-1967,0)</f>
        <v>35.567559544807864</v>
      </c>
    </row>
    <row r="1128" spans="1:6" ht="30" x14ac:dyDescent="0.25">
      <c r="A1128" s="46" t="s">
        <v>519</v>
      </c>
      <c r="B1128" s="51">
        <v>1975</v>
      </c>
      <c r="C1128" s="20" t="s">
        <v>382</v>
      </c>
      <c r="D1128" s="20">
        <v>359008</v>
      </c>
      <c r="E1128" s="27">
        <v>234.67413403292085</v>
      </c>
      <c r="F1128" s="51">
        <f>VLOOKUP(A1128,'Munka4 (2)'!$B$4:$AW$195,B1128-1967,0)</f>
        <v>38.207009999999997</v>
      </c>
    </row>
    <row r="1129" spans="1:6" ht="30" x14ac:dyDescent="0.25">
      <c r="A1129" s="46" t="s">
        <v>520</v>
      </c>
      <c r="B1129" s="51">
        <v>1975</v>
      </c>
      <c r="C1129" s="20" t="s">
        <v>392</v>
      </c>
      <c r="D1129" s="20">
        <v>11716829</v>
      </c>
      <c r="E1129" s="25">
        <v>128.15107</v>
      </c>
      <c r="F1129" s="51">
        <f>VLOOKUP(A1129,'Munka4 (2)'!$B$4:$AW$195,B1129-1967,0)</f>
        <v>14.771583393387303</v>
      </c>
    </row>
    <row r="1130" spans="1:6" ht="20" x14ac:dyDescent="0.25">
      <c r="A1130" s="46" t="s">
        <v>521</v>
      </c>
      <c r="B1130" s="51">
        <v>1975</v>
      </c>
      <c r="C1130" s="20" t="s">
        <v>390</v>
      </c>
      <c r="D1130" s="20">
        <v>400214</v>
      </c>
      <c r="E1130" s="24">
        <v>1560.1051</v>
      </c>
      <c r="F1130" s="51">
        <f>VLOOKUP(A1130,'Munka4 (2)'!$B$4:$AW$195,B1130-1967,0)</f>
        <v>47.385620000000003</v>
      </c>
    </row>
    <row r="1131" spans="1:6" ht="20" x14ac:dyDescent="0.25">
      <c r="A1131" s="46" t="s">
        <v>522</v>
      </c>
      <c r="B1131" s="51">
        <v>1975</v>
      </c>
      <c r="C1131" s="20" t="s">
        <v>388</v>
      </c>
      <c r="D1131" s="20">
        <v>60422</v>
      </c>
      <c r="E1131" s="27">
        <v>487.87787523059524</v>
      </c>
      <c r="F1131" s="51">
        <f>VLOOKUP(A1131,'Munka4 (2)'!$B$4:$AW$195,B1131-1967,0)</f>
        <v>27.780990000000003</v>
      </c>
    </row>
    <row r="1132" spans="1:6" ht="30" x14ac:dyDescent="0.25">
      <c r="A1132" s="46" t="s">
        <v>524</v>
      </c>
      <c r="B1132" s="51">
        <v>1975</v>
      </c>
      <c r="C1132" s="20" t="s">
        <v>392</v>
      </c>
      <c r="D1132" s="20">
        <v>3177388</v>
      </c>
      <c r="E1132" s="25">
        <v>358.18556999999998</v>
      </c>
      <c r="F1132" s="51">
        <f>VLOOKUP(A1132,'Munka4 (2)'!$B$4:$AW$195,B1132-1967,0)</f>
        <v>6.12791</v>
      </c>
    </row>
    <row r="1133" spans="1:6" ht="30" x14ac:dyDescent="0.25">
      <c r="A1133" s="46" t="s">
        <v>525</v>
      </c>
      <c r="B1133" s="51">
        <v>1975</v>
      </c>
      <c r="C1133" s="20" t="s">
        <v>392</v>
      </c>
      <c r="D1133" s="20">
        <v>1240827</v>
      </c>
      <c r="E1133" s="27">
        <v>944.55426722222182</v>
      </c>
      <c r="F1133" s="51">
        <f>VLOOKUP(A1133,'Munka4 (2)'!$B$4:$AW$195,B1133-1967,0)</f>
        <v>4.2105300000000003</v>
      </c>
    </row>
    <row r="1134" spans="1:6" ht="30" x14ac:dyDescent="0.25">
      <c r="A1134" s="46" t="s">
        <v>527</v>
      </c>
      <c r="B1134" s="51">
        <v>1975</v>
      </c>
      <c r="C1134" s="20" t="s">
        <v>394</v>
      </c>
      <c r="D1134" s="20">
        <v>107449525</v>
      </c>
      <c r="E1134" s="24">
        <v>1445.7124100000001</v>
      </c>
      <c r="F1134" s="51">
        <f>VLOOKUP(A1134,'Munka4 (2)'!$B$4:$AW$195,B1134-1967,0)</f>
        <v>45.541009789473662</v>
      </c>
    </row>
    <row r="1135" spans="1:6" ht="14.5" x14ac:dyDescent="0.25">
      <c r="A1135" s="47" t="s">
        <v>528</v>
      </c>
      <c r="B1135" s="51">
        <v>1975</v>
      </c>
      <c r="C1135" s="20" t="s">
        <v>388</v>
      </c>
      <c r="D1135" s="20">
        <v>108004</v>
      </c>
      <c r="E1135" s="27">
        <v>1046.0408798821081</v>
      </c>
      <c r="F1135" s="51">
        <f>VLOOKUP(A1135,'Munka4 (2)'!$B$4:$AW$195,B1135-1967,0)</f>
        <v>46.561532816387825</v>
      </c>
    </row>
    <row r="1136" spans="1:6" ht="20" x14ac:dyDescent="0.25">
      <c r="A1136" s="46" t="s">
        <v>530</v>
      </c>
      <c r="B1136" s="51">
        <v>1975</v>
      </c>
      <c r="C1136" s="20" t="s">
        <v>390</v>
      </c>
      <c r="D1136" s="20">
        <v>32543</v>
      </c>
      <c r="E1136" s="24">
        <v>28249.791450000001</v>
      </c>
      <c r="F1136" s="51" t="e">
        <f>VLOOKUP(A1136,'Munka4 (2)'!$B$4:$AW$195,B1136-1967,0)</f>
        <v>#N/A</v>
      </c>
    </row>
    <row r="1137" spans="1:6" ht="30" x14ac:dyDescent="0.25">
      <c r="A1137" s="46" t="s">
        <v>531</v>
      </c>
      <c r="B1137" s="51">
        <v>1975</v>
      </c>
      <c r="C1137" s="20" t="s">
        <v>382</v>
      </c>
      <c r="D1137" s="20">
        <v>2832224</v>
      </c>
      <c r="E1137" s="27">
        <v>1268.66141226734</v>
      </c>
      <c r="F1137" s="51">
        <f>VLOOKUP(A1137,'Munka4 (2)'!$B$4:$AW$195,B1137-1967,0)</f>
        <v>58.974040000000002</v>
      </c>
    </row>
    <row r="1138" spans="1:6" ht="20" x14ac:dyDescent="0.35">
      <c r="A1138" s="46" t="s">
        <v>622</v>
      </c>
      <c r="B1138" s="51">
        <v>1975</v>
      </c>
      <c r="C1138" s="42" t="s">
        <v>384</v>
      </c>
      <c r="D1138" s="29">
        <v>622159</v>
      </c>
      <c r="E1138" s="34">
        <v>1721.2404061406382</v>
      </c>
      <c r="F1138" s="51" t="e">
        <f>VLOOKUP(A1138,'Munka4 (2)'!$B$4:$AW$195,B1138-1967,0)</f>
        <v>#N/A</v>
      </c>
    </row>
    <row r="1139" spans="1:6" ht="20" x14ac:dyDescent="0.25">
      <c r="A1139" s="46" t="s">
        <v>533</v>
      </c>
      <c r="B1139" s="51">
        <v>1975</v>
      </c>
      <c r="C1139" s="20" t="s">
        <v>386</v>
      </c>
      <c r="D1139" s="20">
        <v>33241259</v>
      </c>
      <c r="E1139" s="24">
        <v>501.11766</v>
      </c>
      <c r="F1139" s="51">
        <f>VLOOKUP(A1139,'Munka4 (2)'!$B$4:$AW$195,B1139-1967,0)</f>
        <v>18.862939999999998</v>
      </c>
    </row>
    <row r="1140" spans="1:6" ht="30" x14ac:dyDescent="0.25">
      <c r="A1140" s="46" t="s">
        <v>534</v>
      </c>
      <c r="B1140" s="51">
        <v>1975</v>
      </c>
      <c r="C1140" s="20" t="s">
        <v>392</v>
      </c>
      <c r="D1140" s="20">
        <v>19686505</v>
      </c>
      <c r="E1140" s="27">
        <v>278.92822555120387</v>
      </c>
      <c r="F1140" s="51">
        <f>VLOOKUP(A1140,'Munka4 (2)'!$B$4:$AW$195,B1140-1967,0)</f>
        <v>47.120420000000003</v>
      </c>
    </row>
    <row r="1141" spans="1:6" ht="30" x14ac:dyDescent="0.25">
      <c r="A1141" s="46" t="s">
        <v>535</v>
      </c>
      <c r="B1141" s="51">
        <v>1975</v>
      </c>
      <c r="C1141" s="20" t="s">
        <v>392</v>
      </c>
      <c r="D1141" s="20">
        <v>2044147</v>
      </c>
      <c r="E1141" s="27">
        <v>1856.2402613338782</v>
      </c>
      <c r="F1141" s="51">
        <f>VLOOKUP(A1141,'Munka4 (2)'!$B$4:$AW$195,B1141-1967,0)</f>
        <v>53.211860000000001</v>
      </c>
    </row>
    <row r="1142" spans="1:6" ht="30" x14ac:dyDescent="0.25">
      <c r="A1142" s="46" t="s">
        <v>537</v>
      </c>
      <c r="B1142" s="51">
        <v>1975</v>
      </c>
      <c r="C1142" s="20" t="s">
        <v>382</v>
      </c>
      <c r="D1142" s="20">
        <v>28287147</v>
      </c>
      <c r="E1142" s="25">
        <v>118.36037</v>
      </c>
      <c r="F1142" s="51">
        <f>VLOOKUP(A1142,'Munka4 (2)'!$B$4:$AW$195,B1142-1967,0)</f>
        <v>29.305349999999997</v>
      </c>
    </row>
    <row r="1143" spans="1:6" ht="20" x14ac:dyDescent="0.25">
      <c r="A1143" s="46" t="s">
        <v>538</v>
      </c>
      <c r="B1143" s="51">
        <v>1975</v>
      </c>
      <c r="C1143" s="20" t="s">
        <v>390</v>
      </c>
      <c r="D1143" s="20">
        <v>16491461</v>
      </c>
      <c r="E1143" s="24">
        <v>7241.8860699999996</v>
      </c>
      <c r="F1143" s="51">
        <f>VLOOKUP(A1143,'Munka4 (2)'!$B$4:$AW$195,B1143-1967,0)</f>
        <v>33.205950000000001</v>
      </c>
    </row>
    <row r="1144" spans="1:6" ht="20" x14ac:dyDescent="0.25">
      <c r="A1144" s="46" t="s">
        <v>540</v>
      </c>
      <c r="B1144" s="51">
        <v>1975</v>
      </c>
      <c r="C1144" s="20" t="s">
        <v>388</v>
      </c>
      <c r="D1144" s="20">
        <v>219246</v>
      </c>
      <c r="E1144" s="25">
        <v>6163.3801199999998</v>
      </c>
      <c r="F1144" s="51" t="e">
        <f>VLOOKUP(A1144,'Munka4 (2)'!$B$4:$AW$195,B1144-1967,0)</f>
        <v>#N/A</v>
      </c>
    </row>
    <row r="1145" spans="1:6" ht="20" x14ac:dyDescent="0.25">
      <c r="A1145" s="46" t="s">
        <v>541</v>
      </c>
      <c r="B1145" s="51">
        <v>1975</v>
      </c>
      <c r="C1145" s="20" t="s">
        <v>388</v>
      </c>
      <c r="D1145" s="20">
        <v>4076140</v>
      </c>
      <c r="E1145" s="24">
        <v>4171.7697399999997</v>
      </c>
      <c r="F1145" s="51">
        <f>VLOOKUP(A1145,'Munka4 (2)'!$B$4:$AW$195,B1145-1967,0)</f>
        <v>31.556799999999999</v>
      </c>
    </row>
    <row r="1146" spans="1:6" ht="30" x14ac:dyDescent="0.25">
      <c r="A1146" s="46" t="s">
        <v>542</v>
      </c>
      <c r="B1146" s="51">
        <v>1975</v>
      </c>
      <c r="C1146" s="20" t="s">
        <v>394</v>
      </c>
      <c r="D1146" s="20">
        <v>5570129</v>
      </c>
      <c r="E1146" s="25">
        <v>565.51392999999996</v>
      </c>
      <c r="F1146" s="51">
        <f>VLOOKUP(A1146,'Munka4 (2)'!$B$4:$AW$195,B1146-1967,0)</f>
        <v>50.417674090909145</v>
      </c>
    </row>
    <row r="1147" spans="1:6" ht="30" x14ac:dyDescent="0.25">
      <c r="A1147" s="46" t="s">
        <v>543</v>
      </c>
      <c r="B1147" s="51">
        <v>1975</v>
      </c>
      <c r="C1147" s="20" t="s">
        <v>392</v>
      </c>
      <c r="D1147" s="20">
        <v>12525094</v>
      </c>
      <c r="E1147" s="24">
        <v>202.80121</v>
      </c>
      <c r="F1147" s="51">
        <f>VLOOKUP(A1147,'Munka4 (2)'!$B$4:$AW$195,B1147-1967,0)</f>
        <v>9.7002859781209736</v>
      </c>
    </row>
    <row r="1148" spans="1:6" ht="30" x14ac:dyDescent="0.25">
      <c r="A1148" s="46" t="s">
        <v>544</v>
      </c>
      <c r="B1148" s="51">
        <v>1975</v>
      </c>
      <c r="C1148" s="20" t="s">
        <v>392</v>
      </c>
      <c r="D1148" s="20">
        <v>131859731</v>
      </c>
      <c r="E1148" s="25">
        <v>437.01209</v>
      </c>
      <c r="F1148" s="51">
        <f>VLOOKUP(A1148,'Munka4 (2)'!$B$4:$AW$195,B1148-1967,0)</f>
        <v>13.973974019280377</v>
      </c>
    </row>
    <row r="1149" spans="1:6" ht="20" x14ac:dyDescent="0.25">
      <c r="A1149" s="46" t="s">
        <v>546</v>
      </c>
      <c r="B1149" s="51">
        <v>1975</v>
      </c>
      <c r="C1149" s="20" t="s">
        <v>390</v>
      </c>
      <c r="D1149" s="20">
        <v>4610820</v>
      </c>
      <c r="E1149" s="24">
        <v>8204.4515100000008</v>
      </c>
      <c r="F1149" s="51">
        <f>VLOOKUP(A1149,'Munka4 (2)'!$B$4:$AW$195,B1149-1967,0)</f>
        <v>41.05733</v>
      </c>
    </row>
    <row r="1150" spans="1:6" x14ac:dyDescent="0.25">
      <c r="A1150" s="46" t="s">
        <v>547</v>
      </c>
      <c r="B1150" s="51">
        <v>1975</v>
      </c>
      <c r="C1150" s="20" t="s">
        <v>405</v>
      </c>
      <c r="D1150" s="20">
        <v>3102229</v>
      </c>
      <c r="E1150" s="25">
        <v>2377.0913399999999</v>
      </c>
      <c r="F1150" s="51">
        <f>VLOOKUP(A1150,'Munka4 (2)'!$B$4:$AW$195,B1150-1967,0)</f>
        <v>34.691864491249362</v>
      </c>
    </row>
    <row r="1151" spans="1:6" ht="30" x14ac:dyDescent="0.25">
      <c r="A1151" s="46" t="s">
        <v>548</v>
      </c>
      <c r="B1151" s="51">
        <v>1975</v>
      </c>
      <c r="C1151" s="20" t="s">
        <v>382</v>
      </c>
      <c r="D1151" s="20">
        <v>165803560</v>
      </c>
      <c r="E1151" s="24">
        <v>169.78210000000001</v>
      </c>
      <c r="F1151" s="51">
        <f>VLOOKUP(A1151,'Munka4 (2)'!$B$4:$AW$195,B1151-1967,0)</f>
        <v>25.947410000000001</v>
      </c>
    </row>
    <row r="1152" spans="1:6" x14ac:dyDescent="0.25">
      <c r="A1152" s="46" t="s">
        <v>549</v>
      </c>
      <c r="B1152" s="51">
        <v>1975</v>
      </c>
      <c r="C1152" s="20" t="s">
        <v>388</v>
      </c>
      <c r="D1152" s="20">
        <v>20579</v>
      </c>
      <c r="E1152" s="27">
        <v>3833.1423422726803</v>
      </c>
      <c r="F1152" s="51">
        <f>VLOOKUP(A1152,'Munka4 (2)'!$B$4:$AW$195,B1152-1967,0)</f>
        <v>38.446809999999999</v>
      </c>
    </row>
    <row r="1153" spans="1:6" ht="14.5" x14ac:dyDescent="0.35">
      <c r="A1153" s="46" t="s">
        <v>623</v>
      </c>
      <c r="B1153" s="51">
        <v>1975</v>
      </c>
      <c r="C1153" s="42" t="s">
        <v>405</v>
      </c>
      <c r="D1153" s="29">
        <v>1000000</v>
      </c>
      <c r="E1153" s="27">
        <v>858.31197751416767</v>
      </c>
      <c r="F1153" s="51">
        <f>VLOOKUP(A1153,'Munka4 (2)'!$B$4:$AW$195,B1153-1967,0)</f>
        <v>35.483777812029757</v>
      </c>
    </row>
    <row r="1154" spans="1:6" ht="30" x14ac:dyDescent="0.25">
      <c r="A1154" s="46" t="s">
        <v>550</v>
      </c>
      <c r="B1154" s="51">
        <v>1975</v>
      </c>
      <c r="C1154" s="20" t="s">
        <v>394</v>
      </c>
      <c r="D1154" s="20">
        <v>3191319</v>
      </c>
      <c r="E1154" s="25">
        <v>1119.2394400000001</v>
      </c>
      <c r="F1154" s="51">
        <f>VLOOKUP(A1154,'Munka4 (2)'!$B$4:$AW$195,B1154-1967,0)</f>
        <v>58.213430000000002</v>
      </c>
    </row>
    <row r="1155" spans="1:6" ht="30" x14ac:dyDescent="0.25">
      <c r="A1155" s="46" t="s">
        <v>551</v>
      </c>
      <c r="B1155" s="51">
        <v>1975</v>
      </c>
      <c r="C1155" s="20" t="s">
        <v>388</v>
      </c>
      <c r="D1155" s="20">
        <v>5670544</v>
      </c>
      <c r="E1155" s="24">
        <v>482.82558</v>
      </c>
      <c r="F1155" s="51">
        <f>VLOOKUP(A1155,'Munka4 (2)'!$B$4:$AW$195,B1155-1967,0)</f>
        <v>15.392003098807322</v>
      </c>
    </row>
    <row r="1156" spans="1:6" ht="30" x14ac:dyDescent="0.25">
      <c r="A1156" s="46" t="s">
        <v>552</v>
      </c>
      <c r="B1156" s="51">
        <v>1975</v>
      </c>
      <c r="C1156" s="20" t="s">
        <v>394</v>
      </c>
      <c r="D1156" s="20">
        <v>6506464</v>
      </c>
      <c r="E1156" s="25">
        <v>484.38081</v>
      </c>
      <c r="F1156" s="51">
        <f>VLOOKUP(A1156,'Munka4 (2)'!$B$4:$AW$195,B1156-1967,0)</f>
        <v>52.82461</v>
      </c>
    </row>
    <row r="1157" spans="1:6" ht="30" x14ac:dyDescent="0.25">
      <c r="A1157" s="46" t="s">
        <v>553</v>
      </c>
      <c r="B1157" s="51">
        <v>1975</v>
      </c>
      <c r="C1157" s="20" t="s">
        <v>394</v>
      </c>
      <c r="D1157" s="20">
        <v>28302603</v>
      </c>
      <c r="E1157" s="24">
        <v>1077.70661</v>
      </c>
      <c r="F1157" s="51">
        <f>VLOOKUP(A1157,'Munka4 (2)'!$B$4:$AW$195,B1157-1967,0)</f>
        <v>32.281999999999996</v>
      </c>
    </row>
    <row r="1158" spans="1:6" ht="30" x14ac:dyDescent="0.25">
      <c r="A1158" s="46" t="s">
        <v>554</v>
      </c>
      <c r="B1158" s="51">
        <v>1975</v>
      </c>
      <c r="C1158" s="20" t="s">
        <v>382</v>
      </c>
      <c r="D1158" s="20">
        <v>89468677</v>
      </c>
      <c r="E1158" s="25">
        <v>360.67133000000001</v>
      </c>
      <c r="F1158" s="51">
        <f>VLOOKUP(A1158,'Munka4 (2)'!$B$4:$AW$195,B1158-1967,0)</f>
        <v>65.076779999999999</v>
      </c>
    </row>
    <row r="1159" spans="1:6" ht="20" x14ac:dyDescent="0.25">
      <c r="A1159" s="46" t="s">
        <v>555</v>
      </c>
      <c r="B1159" s="51">
        <v>1975</v>
      </c>
      <c r="C1159" s="20" t="s">
        <v>384</v>
      </c>
      <c r="D1159" s="20">
        <v>38536869</v>
      </c>
      <c r="E1159" s="34">
        <v>1862.898305265503</v>
      </c>
      <c r="F1159" s="51">
        <f>VLOOKUP(A1159,'Munka4 (2)'!$B$4:$AW$195,B1159-1967,0)</f>
        <v>55.21414</v>
      </c>
    </row>
    <row r="1160" spans="1:6" ht="20" x14ac:dyDescent="0.25">
      <c r="A1160" s="46" t="s">
        <v>556</v>
      </c>
      <c r="B1160" s="51">
        <v>1975</v>
      </c>
      <c r="C1160" s="20" t="s">
        <v>390</v>
      </c>
      <c r="D1160" s="20">
        <v>10605870</v>
      </c>
      <c r="E1160" s="25">
        <v>2127.84701</v>
      </c>
      <c r="F1160" s="51">
        <f>VLOOKUP(A1160,'Munka4 (2)'!$B$4:$AW$195,B1160-1967,0)</f>
        <v>53.347360000000002</v>
      </c>
    </row>
    <row r="1161" spans="1:6" ht="30" x14ac:dyDescent="0.25">
      <c r="A1161" s="46" t="s">
        <v>557</v>
      </c>
      <c r="B1161" s="51">
        <v>1975</v>
      </c>
      <c r="C1161" s="20" t="s">
        <v>394</v>
      </c>
      <c r="D1161" s="20">
        <v>3927188</v>
      </c>
      <c r="E1161" s="24">
        <v>2738.2431499999998</v>
      </c>
      <c r="F1161" s="51">
        <f>VLOOKUP(A1161,'Munka4 (2)'!$B$4:$AW$195,B1161-1967,0)</f>
        <v>59.909739999999999</v>
      </c>
    </row>
    <row r="1162" spans="1:6" x14ac:dyDescent="0.25">
      <c r="A1162" s="46" t="s">
        <v>558</v>
      </c>
      <c r="B1162" s="51">
        <v>1975</v>
      </c>
      <c r="C1162" s="20" t="s">
        <v>405</v>
      </c>
      <c r="D1162" s="20">
        <v>885359</v>
      </c>
      <c r="E1162" s="25">
        <v>15290.80582</v>
      </c>
      <c r="F1162" s="51">
        <f>VLOOKUP(A1162,'Munka4 (2)'!$B$4:$AW$195,B1162-1967,0)</f>
        <v>61.472073662326295</v>
      </c>
    </row>
    <row r="1163" spans="1:6" ht="30" x14ac:dyDescent="0.25">
      <c r="A1163" s="48" t="s">
        <v>502</v>
      </c>
      <c r="B1163" s="51">
        <v>1975</v>
      </c>
      <c r="C1163" s="20" t="s">
        <v>382</v>
      </c>
      <c r="D1163" s="20">
        <v>48846823</v>
      </c>
      <c r="E1163" s="24">
        <v>646.17494999999997</v>
      </c>
      <c r="F1163" s="51">
        <f>VLOOKUP(A1163,'Munka4 (2)'!$B$4:$AW$195,B1163-1967,0)</f>
        <v>31.67512</v>
      </c>
    </row>
    <row r="1164" spans="1:6" ht="30" x14ac:dyDescent="0.25">
      <c r="A1164" s="46" t="s">
        <v>529</v>
      </c>
      <c r="B1164" s="51">
        <v>1975</v>
      </c>
      <c r="C1164" s="20" t="s">
        <v>398</v>
      </c>
      <c r="D1164" s="20">
        <v>4466706</v>
      </c>
      <c r="E1164" s="27">
        <v>1103.3631931675554</v>
      </c>
      <c r="F1164" s="51">
        <f>VLOOKUP(A1164,'Munka4 (2)'!$B$4:$AW$195,B1164-1967,0)</f>
        <v>51.415664725274667</v>
      </c>
    </row>
    <row r="1165" spans="1:6" ht="20" x14ac:dyDescent="0.25">
      <c r="A1165" s="46" t="s">
        <v>560</v>
      </c>
      <c r="B1165" s="51">
        <v>1975</v>
      </c>
      <c r="C1165" s="20" t="s">
        <v>384</v>
      </c>
      <c r="D1165" s="20">
        <v>22303552</v>
      </c>
      <c r="E1165" s="27">
        <v>1434.8244298072054</v>
      </c>
      <c r="F1165" s="51">
        <f>VLOOKUP(A1165,'Munka4 (2)'!$B$4:$AW$195,B1165-1967,0)</f>
        <v>43.089970000000001</v>
      </c>
    </row>
    <row r="1166" spans="1:6" ht="30" x14ac:dyDescent="0.25">
      <c r="A1166" s="46" t="s">
        <v>561</v>
      </c>
      <c r="B1166" s="51">
        <v>1975</v>
      </c>
      <c r="C1166" s="20" t="s">
        <v>398</v>
      </c>
      <c r="D1166" s="20">
        <v>142893540</v>
      </c>
      <c r="E1166" s="34">
        <v>3447.544266885986</v>
      </c>
      <c r="F1166" s="51">
        <f>VLOOKUP(A1166,'Munka4 (2)'!$B$4:$AW$195,B1166-1967,0)</f>
        <v>58.711334415584304</v>
      </c>
    </row>
    <row r="1167" spans="1:6" ht="30" x14ac:dyDescent="0.25">
      <c r="A1167" s="46" t="s">
        <v>562</v>
      </c>
      <c r="B1167" s="51">
        <v>1975</v>
      </c>
      <c r="C1167" s="20" t="s">
        <v>392</v>
      </c>
      <c r="D1167" s="20">
        <v>8648248</v>
      </c>
      <c r="E1167" s="25">
        <v>131.18645000000001</v>
      </c>
      <c r="F1167" s="51">
        <f>VLOOKUP(A1167,'Munka4 (2)'!$B$4:$AW$195,B1167-1967,0)</f>
        <v>23.846150000000002</v>
      </c>
    </row>
    <row r="1168" spans="1:6" ht="30" x14ac:dyDescent="0.25">
      <c r="A1168" s="47" t="s">
        <v>564</v>
      </c>
      <c r="B1168" s="51">
        <v>1975</v>
      </c>
      <c r="C1168" s="20" t="s">
        <v>394</v>
      </c>
      <c r="D1168" s="20">
        <v>39129</v>
      </c>
      <c r="E1168" s="24">
        <v>753.51311999999996</v>
      </c>
      <c r="F1168" s="51">
        <f>VLOOKUP(A1168,'Munka4 (2)'!$B$4:$AW$195,B1168-1967,0)</f>
        <v>44.439088827586204</v>
      </c>
    </row>
    <row r="1169" spans="1:6" ht="30" x14ac:dyDescent="0.25">
      <c r="A1169" s="46" t="s">
        <v>565</v>
      </c>
      <c r="B1169" s="51">
        <v>1975</v>
      </c>
      <c r="C1169" s="20" t="s">
        <v>392</v>
      </c>
      <c r="D1169" s="20">
        <v>168458</v>
      </c>
      <c r="E1169" s="34">
        <v>964.9183025000001</v>
      </c>
      <c r="F1169" s="51">
        <f>VLOOKUP(A1169,'Munka4 (2)'!$B$4:$AW$195,B1169-1967,0)</f>
        <v>46.893068306595367</v>
      </c>
    </row>
    <row r="1170" spans="1:6" ht="50" x14ac:dyDescent="0.25">
      <c r="A1170" s="46" t="s">
        <v>567</v>
      </c>
      <c r="B1170" s="51">
        <v>1975</v>
      </c>
      <c r="C1170" s="20" t="s">
        <v>394</v>
      </c>
      <c r="D1170" s="20">
        <v>117848</v>
      </c>
      <c r="E1170" s="24">
        <v>347.61817000000002</v>
      </c>
      <c r="F1170" s="51">
        <f>VLOOKUP(A1170,'Munka4 (2)'!$B$4:$AW$195,B1170-1967,0)</f>
        <v>69.354839999999953</v>
      </c>
    </row>
    <row r="1171" spans="1:6" x14ac:dyDescent="0.25">
      <c r="A1171" s="46" t="s">
        <v>568</v>
      </c>
      <c r="B1171" s="51">
        <v>1975</v>
      </c>
      <c r="C1171" s="20" t="s">
        <v>388</v>
      </c>
      <c r="D1171" s="20">
        <v>176908</v>
      </c>
      <c r="E1171" s="27">
        <v>641.91813860311777</v>
      </c>
      <c r="F1171" s="51">
        <f>VLOOKUP(A1171,'Munka4 (2)'!$B$4:$AW$195,B1171-1967,0)</f>
        <v>45.913798125214953</v>
      </c>
    </row>
    <row r="1172" spans="1:6" ht="20" x14ac:dyDescent="0.25">
      <c r="A1172" s="46" t="s">
        <v>569</v>
      </c>
      <c r="B1172" s="51">
        <v>1975</v>
      </c>
      <c r="C1172" s="20" t="s">
        <v>390</v>
      </c>
      <c r="D1172" s="20">
        <v>29251</v>
      </c>
      <c r="E1172" s="27">
        <v>7818.3172670968343</v>
      </c>
      <c r="F1172" s="51" t="e">
        <f>VLOOKUP(A1172,'Munka4 (2)'!$B$4:$AW$195,B1172-1967,0)</f>
        <v>#N/A</v>
      </c>
    </row>
    <row r="1173" spans="1:6" ht="30" x14ac:dyDescent="0.25">
      <c r="A1173" s="47" t="s">
        <v>570</v>
      </c>
      <c r="B1173" s="51">
        <v>1975</v>
      </c>
      <c r="C1173" s="20" t="s">
        <v>392</v>
      </c>
      <c r="D1173" s="20">
        <v>193413</v>
      </c>
      <c r="E1173" s="34">
        <v>577.23742652419241</v>
      </c>
      <c r="F1173" s="51" t="e">
        <f>VLOOKUP(A1173,'Munka4 (2)'!$B$4:$AW$195,B1173-1967,0)</f>
        <v>#N/A</v>
      </c>
    </row>
    <row r="1174" spans="1:6" ht="20" x14ac:dyDescent="0.25">
      <c r="A1174" s="46" t="s">
        <v>571</v>
      </c>
      <c r="B1174" s="51">
        <v>1975</v>
      </c>
      <c r="C1174" s="20" t="s">
        <v>405</v>
      </c>
      <c r="D1174" s="20">
        <v>27019731</v>
      </c>
      <c r="E1174" s="25">
        <v>6296.3017399999999</v>
      </c>
      <c r="F1174" s="51">
        <f>VLOOKUP(A1174,'Munka4 (2)'!$B$4:$AW$195,B1174-1967,0)</f>
        <v>6.25495</v>
      </c>
    </row>
    <row r="1175" spans="1:6" ht="30" x14ac:dyDescent="0.25">
      <c r="A1175" s="46" t="s">
        <v>572</v>
      </c>
      <c r="B1175" s="51">
        <v>1975</v>
      </c>
      <c r="C1175" s="20" t="s">
        <v>392</v>
      </c>
      <c r="D1175" s="20">
        <v>11987121</v>
      </c>
      <c r="E1175" s="24">
        <v>456.22910999999999</v>
      </c>
      <c r="F1175" s="51">
        <f>VLOOKUP(A1175,'Munka4 (2)'!$B$4:$AW$195,B1175-1967,0)</f>
        <v>10.204079999999999</v>
      </c>
    </row>
    <row r="1176" spans="1:6" ht="20" x14ac:dyDescent="0.25">
      <c r="A1176" s="46" t="s">
        <v>573</v>
      </c>
      <c r="B1176" s="51">
        <v>1975</v>
      </c>
      <c r="C1176" s="20" t="s">
        <v>384</v>
      </c>
      <c r="D1176" s="20">
        <v>9396411</v>
      </c>
      <c r="E1176" s="34">
        <v>2581.0360474020881</v>
      </c>
      <c r="F1176" s="51">
        <f>VLOOKUP(A1176,'Munka4 (2)'!$B$4:$AW$195,B1176-1967,0)</f>
        <v>43.136400000000002</v>
      </c>
    </row>
    <row r="1177" spans="1:6" ht="30" x14ac:dyDescent="0.25">
      <c r="A1177" s="46" t="s">
        <v>574</v>
      </c>
      <c r="B1177" s="51">
        <v>1975</v>
      </c>
      <c r="C1177" s="20" t="s">
        <v>392</v>
      </c>
      <c r="D1177" s="20">
        <v>81541</v>
      </c>
      <c r="E1177" s="24">
        <v>802.06620999999996</v>
      </c>
      <c r="F1177" s="51">
        <f>VLOOKUP(A1177,'Munka4 (2)'!$B$4:$AW$195,B1177-1967,0)</f>
        <v>98.245609999999999</v>
      </c>
    </row>
    <row r="1178" spans="1:6" ht="30" x14ac:dyDescent="0.25">
      <c r="A1178" s="46" t="s">
        <v>575</v>
      </c>
      <c r="B1178" s="51">
        <v>1975</v>
      </c>
      <c r="C1178" s="20" t="s">
        <v>392</v>
      </c>
      <c r="D1178" s="20">
        <v>6005250</v>
      </c>
      <c r="E1178" s="25">
        <v>245.60991000000001</v>
      </c>
      <c r="F1178" s="51">
        <f>VLOOKUP(A1178,'Munka4 (2)'!$B$4:$AW$195,B1178-1967,0)</f>
        <v>17.09845</v>
      </c>
    </row>
    <row r="1179" spans="1:6" ht="30" x14ac:dyDescent="0.25">
      <c r="A1179" s="46" t="s">
        <v>576</v>
      </c>
      <c r="B1179" s="51">
        <v>1975</v>
      </c>
      <c r="C1179" s="20" t="s">
        <v>382</v>
      </c>
      <c r="D1179" s="20">
        <v>4492150</v>
      </c>
      <c r="E1179" s="24">
        <v>2489.8151699999999</v>
      </c>
      <c r="F1179" s="51">
        <f>VLOOKUP(A1179,'Munka4 (2)'!$B$4:$AW$195,B1179-1967,0)</f>
        <v>30.311720000000001</v>
      </c>
    </row>
    <row r="1180" spans="1:6" ht="20" x14ac:dyDescent="0.25">
      <c r="A1180" s="46" t="s">
        <v>577</v>
      </c>
      <c r="B1180" s="51">
        <v>1975</v>
      </c>
      <c r="C1180" s="20" t="s">
        <v>384</v>
      </c>
      <c r="D1180" s="20">
        <v>5439448</v>
      </c>
      <c r="E1180" s="34">
        <v>2490.3929571774288</v>
      </c>
      <c r="F1180" s="51">
        <f>VLOOKUP(A1180,'Munka4 (2)'!$B$4:$AW$195,B1180-1967,0)</f>
        <v>37.182475256917087</v>
      </c>
    </row>
    <row r="1181" spans="1:6" ht="20" x14ac:dyDescent="0.25">
      <c r="A1181" s="46" t="s">
        <v>578</v>
      </c>
      <c r="B1181" s="51">
        <v>1975</v>
      </c>
      <c r="C1181" s="20" t="s">
        <v>384</v>
      </c>
      <c r="D1181" s="20">
        <v>2010347</v>
      </c>
      <c r="E1181" s="27">
        <v>4435.2594642235199</v>
      </c>
      <c r="F1181" s="51">
        <f>VLOOKUP(A1181,'Munka4 (2)'!$B$4:$AW$195,B1181-1967,0)</f>
        <v>51.476994380952362</v>
      </c>
    </row>
    <row r="1182" spans="1:6" ht="20" x14ac:dyDescent="0.25">
      <c r="A1182" s="46" t="s">
        <v>579</v>
      </c>
      <c r="B1182" s="51">
        <v>1975</v>
      </c>
      <c r="C1182" s="20" t="s">
        <v>388</v>
      </c>
      <c r="D1182" s="20">
        <v>552438</v>
      </c>
      <c r="E1182" s="24">
        <v>385.72372000000001</v>
      </c>
      <c r="F1182" s="51" t="e">
        <f>VLOOKUP(A1182,'Munka4 (2)'!$B$4:$AW$195,B1182-1967,0)</f>
        <v>#N/A</v>
      </c>
    </row>
    <row r="1183" spans="1:6" ht="30" x14ac:dyDescent="0.25">
      <c r="A1183" s="46" t="s">
        <v>580</v>
      </c>
      <c r="B1183" s="51">
        <v>1975</v>
      </c>
      <c r="C1183" s="20" t="s">
        <v>392</v>
      </c>
      <c r="D1183" s="20">
        <v>8863338</v>
      </c>
      <c r="E1183" s="34">
        <v>533.4605916666934</v>
      </c>
      <c r="F1183" s="51">
        <f>VLOOKUP(A1183,'Munka4 (2)'!$B$4:$AW$195,B1183-1967,0)</f>
        <v>12.081503552631602</v>
      </c>
    </row>
    <row r="1184" spans="1:6" ht="30" x14ac:dyDescent="0.25">
      <c r="A1184" s="46" t="s">
        <v>581</v>
      </c>
      <c r="B1184" s="51">
        <v>1975</v>
      </c>
      <c r="C1184" s="20" t="s">
        <v>392</v>
      </c>
      <c r="D1184" s="20">
        <v>44187637</v>
      </c>
      <c r="E1184" s="24">
        <v>1494.17417</v>
      </c>
      <c r="F1184" s="51">
        <f>VLOOKUP(A1184,'Munka4 (2)'!$B$4:$AW$195,B1184-1967,0)</f>
        <v>45.55412050903135</v>
      </c>
    </row>
    <row r="1185" spans="1:6" ht="20" x14ac:dyDescent="0.35">
      <c r="A1185" s="46" t="s">
        <v>624</v>
      </c>
      <c r="B1185" s="51">
        <v>1975</v>
      </c>
      <c r="C1185" s="42" t="s">
        <v>392</v>
      </c>
      <c r="D1185" s="29">
        <v>12340000</v>
      </c>
      <c r="E1185" s="34">
        <v>1402.2581800863156</v>
      </c>
      <c r="F1185" s="51">
        <f>VLOOKUP(A1185,'Munka4 (2)'!$B$4:$AW$195,B1185-1967,0)</f>
        <v>21.136649999999999</v>
      </c>
    </row>
    <row r="1186" spans="1:6" ht="20" x14ac:dyDescent="0.25">
      <c r="A1186" s="46" t="s">
        <v>582</v>
      </c>
      <c r="B1186" s="51">
        <v>1975</v>
      </c>
      <c r="C1186" s="20" t="s">
        <v>390</v>
      </c>
      <c r="D1186" s="20">
        <v>40397842</v>
      </c>
      <c r="E1186" s="24">
        <v>3221.5864000000001</v>
      </c>
      <c r="F1186" s="51">
        <f>VLOOKUP(A1186,'Munka4 (2)'!$B$4:$AW$195,B1186-1967,0)</f>
        <v>28.807559999999999</v>
      </c>
    </row>
    <row r="1187" spans="1:6" ht="30" x14ac:dyDescent="0.25">
      <c r="A1187" s="46" t="s">
        <v>583</v>
      </c>
      <c r="B1187" s="51">
        <v>1975</v>
      </c>
      <c r="C1187" s="20" t="s">
        <v>382</v>
      </c>
      <c r="D1187" s="20">
        <v>20222240</v>
      </c>
      <c r="E1187" s="25">
        <v>280.92014</v>
      </c>
      <c r="F1187" s="51">
        <f>VLOOKUP(A1187,'Munka4 (2)'!$B$4:$AW$195,B1187-1967,0)</f>
        <v>33.684730000000002</v>
      </c>
    </row>
    <row r="1188" spans="1:6" ht="30" x14ac:dyDescent="0.25">
      <c r="A1188" s="46" t="s">
        <v>584</v>
      </c>
      <c r="B1188" s="51">
        <v>1975</v>
      </c>
      <c r="C1188" s="20" t="s">
        <v>392</v>
      </c>
      <c r="D1188" s="20">
        <v>41236378</v>
      </c>
      <c r="E1188" s="24">
        <v>297.84773999999999</v>
      </c>
      <c r="F1188" s="51">
        <f>VLOOKUP(A1188,'Munka4 (2)'!$B$4:$AW$195,B1188-1967,0)</f>
        <v>34.609160000000003</v>
      </c>
    </row>
    <row r="1189" spans="1:6" ht="30" x14ac:dyDescent="0.25">
      <c r="A1189" s="46" t="s">
        <v>585</v>
      </c>
      <c r="B1189" s="51">
        <v>1975</v>
      </c>
      <c r="C1189" s="20" t="s">
        <v>394</v>
      </c>
      <c r="D1189" s="20">
        <v>439117</v>
      </c>
      <c r="E1189" s="25">
        <v>1282.22451</v>
      </c>
      <c r="F1189" s="51" t="e">
        <f>VLOOKUP(A1189,'Munka4 (2)'!$B$4:$AW$195,B1189-1967,0)</f>
        <v>#N/A</v>
      </c>
    </row>
    <row r="1190" spans="1:6" ht="30" x14ac:dyDescent="0.25">
      <c r="A1190" s="46" t="s">
        <v>586</v>
      </c>
      <c r="B1190" s="51">
        <v>1975</v>
      </c>
      <c r="C1190" s="20" t="s">
        <v>392</v>
      </c>
      <c r="D1190" s="20">
        <v>1136334</v>
      </c>
      <c r="E1190" s="24">
        <v>557.53216999999995</v>
      </c>
      <c r="F1190" s="51">
        <f>VLOOKUP(A1190,'Munka4 (2)'!$B$4:$AW$195,B1190-1967,0)</f>
        <v>43.053082672268893</v>
      </c>
    </row>
    <row r="1191" spans="1:6" ht="20" x14ac:dyDescent="0.25">
      <c r="A1191" s="46" t="s">
        <v>587</v>
      </c>
      <c r="B1191" s="51">
        <v>1975</v>
      </c>
      <c r="C1191" s="20" t="s">
        <v>390</v>
      </c>
      <c r="D1191" s="20">
        <v>9016596</v>
      </c>
      <c r="E1191" s="25">
        <v>9974.6573200000003</v>
      </c>
      <c r="F1191" s="51">
        <f>VLOOKUP(A1191,'Munka4 (2)'!$B$4:$AW$195,B1191-1967,0)</f>
        <v>51.709209999999999</v>
      </c>
    </row>
    <row r="1192" spans="1:6" ht="20" x14ac:dyDescent="0.25">
      <c r="A1192" s="46" t="s">
        <v>588</v>
      </c>
      <c r="B1192" s="51">
        <v>1975</v>
      </c>
      <c r="C1192" s="20" t="s">
        <v>390</v>
      </c>
      <c r="D1192" s="20">
        <v>7523934</v>
      </c>
      <c r="E1192" s="27">
        <v>17675.818253581783</v>
      </c>
      <c r="F1192" s="51">
        <f>VLOOKUP(A1192,'Munka4 (2)'!$B$4:$AW$195,B1192-1967,0)</f>
        <v>18.28875</v>
      </c>
    </row>
    <row r="1193" spans="1:6" x14ac:dyDescent="0.25">
      <c r="A1193" s="46" t="s">
        <v>589</v>
      </c>
      <c r="B1193" s="51">
        <v>1975</v>
      </c>
      <c r="C1193" s="20" t="s">
        <v>405</v>
      </c>
      <c r="D1193" s="20">
        <v>18881361</v>
      </c>
      <c r="E1193" s="25">
        <v>902.56223999999997</v>
      </c>
      <c r="F1193" s="51">
        <f>VLOOKUP(A1193,'Munka4 (2)'!$B$4:$AW$195,B1193-1967,0)</f>
        <v>19.975390000000001</v>
      </c>
    </row>
    <row r="1194" spans="1:6" ht="30" x14ac:dyDescent="0.25">
      <c r="A1194" s="46" t="s">
        <v>591</v>
      </c>
      <c r="B1194" s="51">
        <v>1975</v>
      </c>
      <c r="C1194" s="20" t="s">
        <v>398</v>
      </c>
      <c r="D1194" s="20">
        <v>7320815</v>
      </c>
      <c r="E1194" s="27">
        <v>576.85489165159743</v>
      </c>
      <c r="F1194" s="51">
        <f>VLOOKUP(A1194,'Munka4 (2)'!$B$4:$AW$195,B1194-1967,0)</f>
        <v>22.735975458646521</v>
      </c>
    </row>
    <row r="1195" spans="1:6" ht="30" x14ac:dyDescent="0.25">
      <c r="A1195" s="46" t="s">
        <v>593</v>
      </c>
      <c r="B1195" s="51">
        <v>1975</v>
      </c>
      <c r="C1195" s="20" t="s">
        <v>382</v>
      </c>
      <c r="D1195" s="20">
        <v>64631595</v>
      </c>
      <c r="E1195" s="25">
        <v>351.54804000000001</v>
      </c>
      <c r="F1195" s="51">
        <f>VLOOKUP(A1195,'Munka4 (2)'!$B$4:$AW$195,B1195-1967,0)</f>
        <v>45.855849999999997</v>
      </c>
    </row>
    <row r="1196" spans="1:6" ht="20" x14ac:dyDescent="0.25">
      <c r="A1196" s="46" t="s">
        <v>515</v>
      </c>
      <c r="B1196" s="51">
        <v>1975</v>
      </c>
      <c r="C1196" s="20" t="s">
        <v>384</v>
      </c>
      <c r="D1196" s="20">
        <v>2050554</v>
      </c>
      <c r="E1196" s="27">
        <v>1915.4257826322028</v>
      </c>
      <c r="F1196" s="51">
        <f>VLOOKUP(A1196,'Munka4 (2)'!$B$4:$AW$195,B1196-1967,0)</f>
        <v>56.112823389328099</v>
      </c>
    </row>
    <row r="1197" spans="1:6" ht="20" x14ac:dyDescent="0.35">
      <c r="A1197" s="46" t="s">
        <v>625</v>
      </c>
      <c r="B1197" s="51">
        <v>1975</v>
      </c>
      <c r="C1197" s="42" t="s">
        <v>382</v>
      </c>
      <c r="D1197" s="29">
        <v>1167242</v>
      </c>
      <c r="E1197" s="27">
        <v>131.57277352957317</v>
      </c>
      <c r="F1197" s="51">
        <f>VLOOKUP(A1197,'Munka4 (2)'!$B$4:$AW$195,B1197-1967,0)</f>
        <v>35.750559999999886</v>
      </c>
    </row>
    <row r="1198" spans="1:6" ht="30" x14ac:dyDescent="0.25">
      <c r="A1198" s="46" t="s">
        <v>594</v>
      </c>
      <c r="B1198" s="51">
        <v>1975</v>
      </c>
      <c r="C1198" s="20" t="s">
        <v>392</v>
      </c>
      <c r="D1198" s="20">
        <v>5548702</v>
      </c>
      <c r="E1198" s="24">
        <v>256.10266999999999</v>
      </c>
      <c r="F1198" s="51">
        <f>VLOOKUP(A1198,'Munka4 (2)'!$B$4:$AW$195,B1198-1967,0)</f>
        <v>15.181520000000001</v>
      </c>
    </row>
    <row r="1199" spans="1:6" x14ac:dyDescent="0.25">
      <c r="A1199" s="46" t="s">
        <v>595</v>
      </c>
      <c r="B1199" s="51">
        <v>1975</v>
      </c>
      <c r="C1199" s="20" t="s">
        <v>388</v>
      </c>
      <c r="D1199" s="20">
        <v>114689</v>
      </c>
      <c r="E1199" s="24">
        <v>367.94391999999999</v>
      </c>
      <c r="F1199" s="51">
        <f>VLOOKUP(A1199,'Munka4 (2)'!$B$4:$AW$195,B1199-1967,0)</f>
        <v>30.333330000000011</v>
      </c>
    </row>
    <row r="1200" spans="1:6" ht="30" x14ac:dyDescent="0.25">
      <c r="A1200" s="47" t="s">
        <v>596</v>
      </c>
      <c r="B1200" s="51">
        <v>1975</v>
      </c>
      <c r="C1200" s="20" t="s">
        <v>394</v>
      </c>
      <c r="D1200" s="20">
        <v>1065842</v>
      </c>
      <c r="E1200" s="25">
        <v>2414.9272599999999</v>
      </c>
      <c r="F1200" s="51">
        <f>VLOOKUP(A1200,'Munka4 (2)'!$B$4:$AW$195,B1200-1967,0)</f>
        <v>41.854198342246036</v>
      </c>
    </row>
    <row r="1201" spans="1:6" ht="20" x14ac:dyDescent="0.25">
      <c r="A1201" s="46" t="s">
        <v>597</v>
      </c>
      <c r="B1201" s="51">
        <v>1975</v>
      </c>
      <c r="C1201" s="20" t="s">
        <v>386</v>
      </c>
      <c r="D1201" s="20">
        <v>10175014</v>
      </c>
      <c r="E1201" s="24">
        <v>771.50833999999998</v>
      </c>
      <c r="F1201" s="51">
        <f>VLOOKUP(A1201,'Munka4 (2)'!$B$4:$AW$195,B1201-1967,0)</f>
        <v>21.031020000000002</v>
      </c>
    </row>
    <row r="1202" spans="1:6" x14ac:dyDescent="0.25">
      <c r="A1202" s="46" t="s">
        <v>598</v>
      </c>
      <c r="B1202" s="51">
        <v>1975</v>
      </c>
      <c r="C1202" s="20" t="s">
        <v>405</v>
      </c>
      <c r="D1202" s="20">
        <v>70413958</v>
      </c>
      <c r="E1202" s="25">
        <v>1139.03233</v>
      </c>
      <c r="F1202" s="51">
        <f>VLOOKUP(A1202,'Munka4 (2)'!$B$4:$AW$195,B1202-1967,0)</f>
        <v>23.028580000000002</v>
      </c>
    </row>
    <row r="1203" spans="1:6" ht="30" x14ac:dyDescent="0.25">
      <c r="A1203" s="46" t="s">
        <v>599</v>
      </c>
      <c r="B1203" s="51">
        <v>1975</v>
      </c>
      <c r="C1203" s="20" t="s">
        <v>398</v>
      </c>
      <c r="D1203" s="20">
        <v>5042920</v>
      </c>
      <c r="E1203" s="27">
        <v>613.24965922516822</v>
      </c>
      <c r="F1203" s="51" t="e">
        <f>VLOOKUP(A1203,'Munka4 (2)'!$B$4:$AW$195,B1203-1967,0)</f>
        <v>#N/A</v>
      </c>
    </row>
    <row r="1204" spans="1:6" x14ac:dyDescent="0.25">
      <c r="A1204" s="46" t="s">
        <v>601</v>
      </c>
      <c r="B1204" s="51">
        <v>1975</v>
      </c>
      <c r="C1204" s="20" t="s">
        <v>388</v>
      </c>
      <c r="D1204" s="20">
        <v>11810</v>
      </c>
      <c r="E1204" s="27">
        <v>210.04771386366338</v>
      </c>
      <c r="F1204" s="51" t="e">
        <f>VLOOKUP(A1204,'Munka4 (2)'!$B$4:$AW$195,B1204-1967,0)</f>
        <v>#N/A</v>
      </c>
    </row>
    <row r="1205" spans="1:6" ht="30" x14ac:dyDescent="0.25">
      <c r="A1205" s="46" t="s">
        <v>602</v>
      </c>
      <c r="B1205" s="51">
        <v>1975</v>
      </c>
      <c r="C1205" s="20" t="s">
        <v>392</v>
      </c>
      <c r="D1205" s="20">
        <v>28195754</v>
      </c>
      <c r="E1205" s="25">
        <v>217.93110999999999</v>
      </c>
      <c r="F1205" s="51">
        <f>VLOOKUP(A1205,'Munka4 (2)'!$B$4:$AW$195,B1205-1967,0)</f>
        <v>20.56203</v>
      </c>
    </row>
    <row r="1206" spans="1:6" ht="30" x14ac:dyDescent="0.25">
      <c r="A1206" s="46" t="s">
        <v>603</v>
      </c>
      <c r="B1206" s="51">
        <v>1975</v>
      </c>
      <c r="C1206" s="20" t="s">
        <v>398</v>
      </c>
      <c r="D1206" s="20">
        <v>46710816</v>
      </c>
      <c r="E1206" s="27">
        <v>945.19074761929005</v>
      </c>
      <c r="F1206" s="51">
        <f>VLOOKUP(A1206,'Munka4 (2)'!$B$4:$AW$195,B1206-1967,0)</f>
        <v>67.288104000000089</v>
      </c>
    </row>
    <row r="1207" spans="1:6" ht="30" x14ac:dyDescent="0.25">
      <c r="A1207" s="46" t="s">
        <v>604</v>
      </c>
      <c r="B1207" s="51">
        <v>1975</v>
      </c>
      <c r="C1207" s="20" t="s">
        <v>405</v>
      </c>
      <c r="D1207" s="20">
        <v>2602713</v>
      </c>
      <c r="E1207" s="25">
        <v>27708.719550000002</v>
      </c>
      <c r="F1207" s="51">
        <f>VLOOKUP(A1207,'Munka4 (2)'!$B$4:$AW$195,B1207-1967,0)</f>
        <v>63.68100496562262</v>
      </c>
    </row>
    <row r="1208" spans="1:6" ht="20" x14ac:dyDescent="0.25">
      <c r="A1208" s="48" t="s">
        <v>605</v>
      </c>
      <c r="B1208" s="51">
        <v>1975</v>
      </c>
      <c r="C1208" s="20" t="s">
        <v>390</v>
      </c>
      <c r="D1208" s="20">
        <v>60609153</v>
      </c>
      <c r="E1208" s="24">
        <v>4299.7456199999997</v>
      </c>
      <c r="F1208" s="51">
        <f>VLOOKUP(A1208,'Munka4 (2)'!$B$4:$AW$195,B1208-1967,0)</f>
        <v>31.670809999999999</v>
      </c>
    </row>
    <row r="1209" spans="1:6" ht="30" x14ac:dyDescent="0.25">
      <c r="A1209" s="46" t="s">
        <v>592</v>
      </c>
      <c r="B1209" s="51">
        <v>1975</v>
      </c>
      <c r="C1209" s="20" t="s">
        <v>392</v>
      </c>
      <c r="D1209" s="20">
        <v>37445392</v>
      </c>
      <c r="E1209" s="31">
        <v>50</v>
      </c>
      <c r="F1209" s="51">
        <f>VLOOKUP(A1209,'Munka4 (2)'!$B$4:$AW$195,B1209-1967,0)</f>
        <v>11.71875</v>
      </c>
    </row>
    <row r="1210" spans="1:6" ht="20" x14ac:dyDescent="0.25">
      <c r="A1210" s="48" t="s">
        <v>606</v>
      </c>
      <c r="B1210" s="51">
        <v>1975</v>
      </c>
      <c r="C1210" s="20" t="s">
        <v>413</v>
      </c>
      <c r="D1210" s="20">
        <v>298444215</v>
      </c>
      <c r="E1210" s="24">
        <v>7820.0654699999996</v>
      </c>
      <c r="F1210" s="51">
        <f>VLOOKUP(A1210,'Munka4 (2)'!$B$4:$AW$195,B1210-1967,0)</f>
        <v>45.711709999999997</v>
      </c>
    </row>
    <row r="1211" spans="1:6" ht="30" x14ac:dyDescent="0.25">
      <c r="A1211" s="48" t="s">
        <v>612</v>
      </c>
      <c r="B1211" s="51">
        <v>1975</v>
      </c>
      <c r="C1211" s="20" t="s">
        <v>394</v>
      </c>
      <c r="D1211" s="20">
        <v>108605</v>
      </c>
      <c r="E1211" s="25">
        <v>4253.1914900000002</v>
      </c>
      <c r="F1211" s="51">
        <f>VLOOKUP(A1211,'Munka4 (2)'!$B$4:$AW$195,B1211-1967,0)</f>
        <v>74.328823263790738</v>
      </c>
    </row>
    <row r="1212" spans="1:6" ht="30" x14ac:dyDescent="0.25">
      <c r="A1212" s="46" t="s">
        <v>607</v>
      </c>
      <c r="B1212" s="51">
        <v>1975</v>
      </c>
      <c r="C1212" s="20" t="s">
        <v>394</v>
      </c>
      <c r="D1212" s="20">
        <v>3431932</v>
      </c>
      <c r="E1212" s="24">
        <v>1250.20081</v>
      </c>
      <c r="F1212" s="51">
        <f>VLOOKUP(A1212,'Munka4 (2)'!$B$4:$AW$195,B1212-1967,0)</f>
        <v>41.246948871502809</v>
      </c>
    </row>
    <row r="1213" spans="1:6" ht="30" x14ac:dyDescent="0.25">
      <c r="A1213" s="46" t="s">
        <v>608</v>
      </c>
      <c r="B1213" s="51">
        <v>1975</v>
      </c>
      <c r="C1213" s="20" t="s">
        <v>398</v>
      </c>
      <c r="D1213" s="20">
        <v>27307134</v>
      </c>
      <c r="E1213" s="27">
        <v>653.26259173326434</v>
      </c>
      <c r="F1213" s="51">
        <f>VLOOKUP(A1213,'Munka4 (2)'!$B$4:$AW$195,B1213-1967,0)</f>
        <v>39.817178999999996</v>
      </c>
    </row>
    <row r="1214" spans="1:6" x14ac:dyDescent="0.25">
      <c r="A1214" s="46" t="s">
        <v>609</v>
      </c>
      <c r="B1214" s="51">
        <v>1975</v>
      </c>
      <c r="C1214" s="20" t="s">
        <v>388</v>
      </c>
      <c r="D1214" s="20">
        <v>208869</v>
      </c>
      <c r="E1214" s="27">
        <v>754.8993178290475</v>
      </c>
      <c r="F1214" s="51">
        <f>VLOOKUP(A1214,'Munka4 (2)'!$B$4:$AW$195,B1214-1967,0)</f>
        <v>36.214439999999946</v>
      </c>
    </row>
    <row r="1215" spans="1:6" ht="30" x14ac:dyDescent="0.25">
      <c r="A1215" s="46" t="s">
        <v>610</v>
      </c>
      <c r="B1215" s="51">
        <v>1975</v>
      </c>
      <c r="C1215" s="20" t="s">
        <v>394</v>
      </c>
      <c r="D1215" s="20">
        <v>25730435</v>
      </c>
      <c r="E1215" s="25">
        <v>2351.11087</v>
      </c>
      <c r="F1215" s="51">
        <f>VLOOKUP(A1215,'Munka4 (2)'!$B$4:$AW$195,B1215-1967,0)</f>
        <v>30.710249999999998</v>
      </c>
    </row>
    <row r="1216" spans="1:6" ht="30" x14ac:dyDescent="0.25">
      <c r="A1216" s="48" t="s">
        <v>611</v>
      </c>
      <c r="B1216" s="51">
        <v>1975</v>
      </c>
      <c r="C1216" s="20" t="s">
        <v>382</v>
      </c>
      <c r="D1216" s="20">
        <v>84402966</v>
      </c>
      <c r="E1216" s="27">
        <v>341.45785767462075</v>
      </c>
      <c r="F1216" s="51">
        <f>VLOOKUP(A1216,'Munka4 (2)'!$B$4:$AW$195,B1216-1967,0)</f>
        <v>36.622420070850183</v>
      </c>
    </row>
    <row r="1217" spans="1:6" x14ac:dyDescent="0.25">
      <c r="A1217" s="46" t="s">
        <v>616</v>
      </c>
      <c r="B1217" s="51">
        <v>1975</v>
      </c>
      <c r="C1217" s="20" t="s">
        <v>405</v>
      </c>
      <c r="D1217" s="20">
        <v>21456188</v>
      </c>
      <c r="E1217" s="31">
        <v>100</v>
      </c>
      <c r="F1217" s="51">
        <f>VLOOKUP(A1217,'Munka4 (2)'!$B$4:$AW$195,B1217-1967,0)</f>
        <v>28.598400727272804</v>
      </c>
    </row>
    <row r="1218" spans="1:6" ht="30" x14ac:dyDescent="0.25">
      <c r="A1218" s="46" t="s">
        <v>617</v>
      </c>
      <c r="B1218" s="51">
        <v>1975</v>
      </c>
      <c r="C1218" s="20" t="s">
        <v>392</v>
      </c>
      <c r="D1218" s="20">
        <v>11502010</v>
      </c>
      <c r="E1218" s="25">
        <v>490.19943999999998</v>
      </c>
      <c r="F1218" s="51">
        <f>VLOOKUP(A1218,'Munka4 (2)'!$B$4:$AW$195,B1218-1967,0)</f>
        <v>23.599319999999999</v>
      </c>
    </row>
    <row r="1219" spans="1:6" ht="30" x14ac:dyDescent="0.25">
      <c r="A1219" s="46" t="s">
        <v>618</v>
      </c>
      <c r="B1219" s="51">
        <v>1975</v>
      </c>
      <c r="C1219" s="20" t="s">
        <v>392</v>
      </c>
      <c r="D1219" s="20">
        <v>12236805</v>
      </c>
      <c r="E1219" s="24">
        <v>708.44399999999996</v>
      </c>
      <c r="F1219" s="51">
        <f>VLOOKUP(A1219,'Munka4 (2)'!$B$4:$AW$195,B1219-1967,0)</f>
        <v>21.984169081232494</v>
      </c>
    </row>
    <row r="1220" spans="1:6" ht="30" x14ac:dyDescent="0.25">
      <c r="A1220" s="46" t="s">
        <v>381</v>
      </c>
      <c r="B1220" s="51">
        <v>1976</v>
      </c>
      <c r="C1220" s="20" t="s">
        <v>382</v>
      </c>
      <c r="D1220" s="20">
        <v>31056997</v>
      </c>
      <c r="E1220" s="24">
        <v>199.16480999999999</v>
      </c>
      <c r="F1220" s="51">
        <f>VLOOKUP(A1220,'Munka4 (2)'!$B$4:$AW$195,B1220-1967,0)</f>
        <v>9.2951200000000007</v>
      </c>
    </row>
    <row r="1221" spans="1:6" ht="20" x14ac:dyDescent="0.25">
      <c r="A1221" s="46" t="s">
        <v>383</v>
      </c>
      <c r="B1221" s="51">
        <v>1976</v>
      </c>
      <c r="C1221" s="20" t="s">
        <v>384</v>
      </c>
      <c r="D1221" s="20">
        <v>3581655</v>
      </c>
      <c r="E1221" s="27">
        <v>575.10304068092228</v>
      </c>
      <c r="F1221" s="51">
        <f>VLOOKUP(A1221,'Munka4 (2)'!$B$4:$AW$195,B1221-1967,0)</f>
        <v>30.889759999999999</v>
      </c>
    </row>
    <row r="1222" spans="1:6" ht="20" x14ac:dyDescent="0.25">
      <c r="A1222" s="46" t="s">
        <v>385</v>
      </c>
      <c r="B1222" s="51">
        <v>1976</v>
      </c>
      <c r="C1222" s="20" t="s">
        <v>386</v>
      </c>
      <c r="D1222" s="20">
        <v>32930091</v>
      </c>
      <c r="E1222" s="24">
        <v>1031.3033700000001</v>
      </c>
      <c r="F1222" s="51">
        <f>VLOOKUP(A1222,'Munka4 (2)'!$B$4:$AW$195,B1222-1967,0)</f>
        <v>24.399190000000001</v>
      </c>
    </row>
    <row r="1223" spans="1:6" ht="20" x14ac:dyDescent="0.25">
      <c r="A1223" s="46" t="s">
        <v>389</v>
      </c>
      <c r="B1223" s="51">
        <v>1976</v>
      </c>
      <c r="C1223" s="20" t="s">
        <v>390</v>
      </c>
      <c r="D1223" s="20">
        <v>71201</v>
      </c>
      <c r="E1223" s="24">
        <v>7151.5704800000003</v>
      </c>
      <c r="F1223" s="51">
        <f>VLOOKUP(A1223,'Munka4 (2)'!$B$4:$AW$195,B1223-1967,0)</f>
        <v>50.283874587344904</v>
      </c>
    </row>
    <row r="1224" spans="1:6" ht="30" x14ac:dyDescent="0.25">
      <c r="A1224" s="46" t="s">
        <v>391</v>
      </c>
      <c r="B1224" s="51">
        <v>1976</v>
      </c>
      <c r="C1224" s="20" t="s">
        <v>392</v>
      </c>
      <c r="D1224" s="20">
        <v>12127071</v>
      </c>
      <c r="E1224" s="27">
        <v>480.87228822866746</v>
      </c>
      <c r="F1224" s="51">
        <f>VLOOKUP(A1224,'Munka4 (2)'!$B$4:$AW$195,B1224-1967,0)</f>
        <v>39.45791044117658</v>
      </c>
    </row>
    <row r="1225" spans="1:6" ht="30" x14ac:dyDescent="0.25">
      <c r="A1225" s="47" t="s">
        <v>395</v>
      </c>
      <c r="B1225" s="51">
        <v>1976</v>
      </c>
      <c r="C1225" s="20" t="s">
        <v>394</v>
      </c>
      <c r="D1225" s="20">
        <v>69108</v>
      </c>
      <c r="E1225" s="27">
        <v>675.5144980000332</v>
      </c>
      <c r="F1225" s="51">
        <f>VLOOKUP(A1225,'Munka4 (2)'!$B$4:$AW$195,B1225-1967,0)</f>
        <v>84.899676579469798</v>
      </c>
    </row>
    <row r="1226" spans="1:6" ht="30" x14ac:dyDescent="0.25">
      <c r="A1226" s="46" t="s">
        <v>396</v>
      </c>
      <c r="B1226" s="51">
        <v>1976</v>
      </c>
      <c r="C1226" s="20" t="s">
        <v>394</v>
      </c>
      <c r="D1226" s="20">
        <v>39921833</v>
      </c>
      <c r="E1226" s="24">
        <v>1932.5907099999999</v>
      </c>
      <c r="F1226" s="51">
        <f>VLOOKUP(A1226,'Munka4 (2)'!$B$4:$AW$195,B1226-1967,0)</f>
        <v>40.863120000000002</v>
      </c>
    </row>
    <row r="1227" spans="1:6" ht="30" x14ac:dyDescent="0.25">
      <c r="A1227" s="46" t="s">
        <v>397</v>
      </c>
      <c r="B1227" s="51">
        <v>1976</v>
      </c>
      <c r="C1227" s="20" t="s">
        <v>398</v>
      </c>
      <c r="D1227" s="20">
        <v>2976372</v>
      </c>
      <c r="E1227" s="27">
        <v>380.90173779330871</v>
      </c>
      <c r="F1227" s="51">
        <f>VLOOKUP(A1227,'Munka4 (2)'!$B$4:$AW$195,B1227-1967,0)</f>
        <v>58.999218813479516</v>
      </c>
    </row>
    <row r="1228" spans="1:6" ht="30" x14ac:dyDescent="0.25">
      <c r="A1228" s="46" t="s">
        <v>399</v>
      </c>
      <c r="B1228" s="51">
        <v>1976</v>
      </c>
      <c r="C1228" s="20" t="s">
        <v>394</v>
      </c>
      <c r="D1228" s="20">
        <v>71891</v>
      </c>
      <c r="E1228" s="27">
        <v>5921.0527759238612</v>
      </c>
      <c r="F1228" s="51">
        <f>VLOOKUP(A1228,'Munka4 (2)'!$B$4:$AW$195,B1228-1967,0)</f>
        <v>51.782038284313785</v>
      </c>
    </row>
    <row r="1229" spans="1:6" x14ac:dyDescent="0.25">
      <c r="A1229" s="46" t="s">
        <v>400</v>
      </c>
      <c r="B1229" s="51">
        <v>1976</v>
      </c>
      <c r="C1229" s="20" t="s">
        <v>388</v>
      </c>
      <c r="D1229" s="20">
        <v>20264082</v>
      </c>
      <c r="E1229" s="25">
        <v>7469.2031900000002</v>
      </c>
      <c r="F1229" s="51">
        <f>VLOOKUP(A1229,'Munka4 (2)'!$B$4:$AW$195,B1229-1967,0)</f>
        <v>42.892769999999999</v>
      </c>
    </row>
    <row r="1230" spans="1:6" ht="20" x14ac:dyDescent="0.25">
      <c r="A1230" s="46" t="s">
        <v>401</v>
      </c>
      <c r="B1230" s="51">
        <v>1976</v>
      </c>
      <c r="C1230" s="20" t="s">
        <v>390</v>
      </c>
      <c r="D1230" s="20">
        <v>8192880</v>
      </c>
      <c r="E1230" s="24">
        <v>5664.7074199999997</v>
      </c>
      <c r="F1230" s="51">
        <f>VLOOKUP(A1230,'Munka4 (2)'!$B$4:$AW$195,B1230-1967,0)</f>
        <v>26.289709999999999</v>
      </c>
    </row>
    <row r="1231" spans="1:6" ht="30" x14ac:dyDescent="0.25">
      <c r="A1231" s="46" t="s">
        <v>402</v>
      </c>
      <c r="B1231" s="51">
        <v>1976</v>
      </c>
      <c r="C1231" s="20" t="s">
        <v>398</v>
      </c>
      <c r="D1231" s="20">
        <v>7961619</v>
      </c>
      <c r="E1231" s="27">
        <v>852.84862814327425</v>
      </c>
      <c r="F1231" s="51">
        <f>VLOOKUP(A1231,'Munka4 (2)'!$B$4:$AW$195,B1231-1967,0)</f>
        <v>54.718778809523826</v>
      </c>
    </row>
    <row r="1232" spans="1:6" ht="14.5" x14ac:dyDescent="0.35">
      <c r="A1232" s="46" t="s">
        <v>620</v>
      </c>
      <c r="B1232" s="51">
        <v>1976</v>
      </c>
      <c r="C1232" s="42" t="s">
        <v>394</v>
      </c>
      <c r="D1232" s="29">
        <v>392718</v>
      </c>
      <c r="E1232" s="24">
        <v>3328.5814300000002</v>
      </c>
      <c r="F1232" s="51">
        <f>VLOOKUP(A1232,'Munka4 (2)'!$B$4:$AW$195,B1232-1967,0)</f>
        <v>70</v>
      </c>
    </row>
    <row r="1233" spans="1:6" x14ac:dyDescent="0.25">
      <c r="A1233" s="46" t="s">
        <v>404</v>
      </c>
      <c r="B1233" s="51">
        <v>1976</v>
      </c>
      <c r="C1233" s="20" t="s">
        <v>405</v>
      </c>
      <c r="D1233" s="20">
        <v>698585</v>
      </c>
      <c r="E1233" s="27">
        <v>7613.091442156001</v>
      </c>
      <c r="F1233" s="51">
        <f>VLOOKUP(A1233,'Munka4 (2)'!$B$4:$AW$195,B1233-1967,0)</f>
        <v>58.52713</v>
      </c>
    </row>
    <row r="1234" spans="1:6" ht="30" x14ac:dyDescent="0.25">
      <c r="A1234" s="46" t="s">
        <v>406</v>
      </c>
      <c r="B1234" s="51">
        <v>1976</v>
      </c>
      <c r="C1234" s="20" t="s">
        <v>382</v>
      </c>
      <c r="D1234" s="20">
        <v>147365352</v>
      </c>
      <c r="E1234" s="24">
        <v>138.72322</v>
      </c>
      <c r="F1234" s="51">
        <f>VLOOKUP(A1234,'Munka4 (2)'!$B$4:$AW$195,B1234-1967,0)</f>
        <v>8.6898800000000005</v>
      </c>
    </row>
    <row r="1235" spans="1:6" ht="30" x14ac:dyDescent="0.25">
      <c r="A1235" s="46" t="s">
        <v>407</v>
      </c>
      <c r="B1235" s="51">
        <v>1976</v>
      </c>
      <c r="C1235" s="20" t="s">
        <v>394</v>
      </c>
      <c r="D1235" s="20">
        <v>279912</v>
      </c>
      <c r="E1235" s="27">
        <v>2858.4982610159786</v>
      </c>
      <c r="F1235" s="51">
        <f>VLOOKUP(A1235,'Munka4 (2)'!$B$4:$AW$195,B1235-1967,0)</f>
        <v>43.413719618029063</v>
      </c>
    </row>
    <row r="1236" spans="1:6" ht="30" x14ac:dyDescent="0.25">
      <c r="A1236" s="46" t="s">
        <v>408</v>
      </c>
      <c r="B1236" s="51">
        <v>1976</v>
      </c>
      <c r="C1236" s="20" t="s">
        <v>398</v>
      </c>
      <c r="D1236" s="20">
        <v>10293011</v>
      </c>
      <c r="E1236" s="27">
        <v>893.96447167685255</v>
      </c>
      <c r="F1236" s="51">
        <f>VLOOKUP(A1236,'Munka4 (2)'!$B$4:$AW$195,B1236-1967,0)</f>
        <v>61.742554289215661</v>
      </c>
    </row>
    <row r="1237" spans="1:6" ht="20" x14ac:dyDescent="0.25">
      <c r="A1237" s="46" t="s">
        <v>409</v>
      </c>
      <c r="B1237" s="51">
        <v>1976</v>
      </c>
      <c r="C1237" s="20" t="s">
        <v>390</v>
      </c>
      <c r="D1237" s="20">
        <v>10379067</v>
      </c>
      <c r="E1237" s="25">
        <v>7281.8246200000003</v>
      </c>
      <c r="F1237" s="51">
        <f>VLOOKUP(A1237,'Munka4 (2)'!$B$4:$AW$195,B1237-1967,0)</f>
        <v>47.037039999999998</v>
      </c>
    </row>
    <row r="1238" spans="1:6" ht="30" x14ac:dyDescent="0.25">
      <c r="A1238" s="46" t="s">
        <v>410</v>
      </c>
      <c r="B1238" s="51">
        <v>1976</v>
      </c>
      <c r="C1238" s="20" t="s">
        <v>394</v>
      </c>
      <c r="D1238" s="20">
        <v>287730</v>
      </c>
      <c r="E1238" s="24">
        <v>717.05079000000001</v>
      </c>
      <c r="F1238" s="51">
        <f>VLOOKUP(A1238,'Munka4 (2)'!$B$4:$AW$195,B1238-1967,0)</f>
        <v>61.702129999999997</v>
      </c>
    </row>
    <row r="1239" spans="1:6" ht="30" x14ac:dyDescent="0.25">
      <c r="A1239" s="46" t="s">
        <v>411</v>
      </c>
      <c r="B1239" s="51">
        <v>1976</v>
      </c>
      <c r="C1239" s="20" t="s">
        <v>392</v>
      </c>
      <c r="D1239" s="20">
        <v>7862944</v>
      </c>
      <c r="E1239" s="25">
        <v>208.76043999999999</v>
      </c>
      <c r="F1239" s="51">
        <f>VLOOKUP(A1239,'Munka4 (2)'!$B$4:$AW$195,B1239-1967,0)</f>
        <v>12.244899999999999</v>
      </c>
    </row>
    <row r="1240" spans="1:6" ht="20" x14ac:dyDescent="0.25">
      <c r="A1240" s="46" t="s">
        <v>412</v>
      </c>
      <c r="B1240" s="51">
        <v>1976</v>
      </c>
      <c r="C1240" s="20" t="s">
        <v>413</v>
      </c>
      <c r="D1240" s="20">
        <v>65773</v>
      </c>
      <c r="E1240" s="24">
        <v>7261.2781999999997</v>
      </c>
      <c r="F1240" s="51">
        <f>VLOOKUP(A1240,'Munka4 (2)'!$B$4:$AW$195,B1240-1967,0)</f>
        <v>57.884542580437483</v>
      </c>
    </row>
    <row r="1241" spans="1:6" ht="30" x14ac:dyDescent="0.25">
      <c r="A1241" s="46" t="s">
        <v>414</v>
      </c>
      <c r="B1241" s="51">
        <v>1976</v>
      </c>
      <c r="C1241" s="20" t="s">
        <v>382</v>
      </c>
      <c r="D1241" s="20">
        <v>2279723</v>
      </c>
      <c r="E1241" s="27">
        <v>218.614566387987</v>
      </c>
      <c r="F1241" s="51">
        <f>VLOOKUP(A1241,'Munka4 (2)'!$B$4:$AW$195,B1241-1967,0)</f>
        <v>15.78025541963018</v>
      </c>
    </row>
    <row r="1242" spans="1:6" ht="30" x14ac:dyDescent="0.25">
      <c r="A1242" s="48" t="s">
        <v>415</v>
      </c>
      <c r="B1242" s="51">
        <v>1976</v>
      </c>
      <c r="C1242" s="20" t="s">
        <v>394</v>
      </c>
      <c r="D1242" s="20">
        <v>8989046</v>
      </c>
      <c r="E1242" s="24">
        <v>533.62755000000004</v>
      </c>
      <c r="F1242" s="51" t="e">
        <f>VLOOKUP(A1242,'Munka4 (2)'!$B$4:$AW$195,B1242-1967,0)</f>
        <v>#N/A</v>
      </c>
    </row>
    <row r="1243" spans="1:6" ht="20" x14ac:dyDescent="0.25">
      <c r="A1243" s="47" t="s">
        <v>416</v>
      </c>
      <c r="B1243" s="51">
        <v>1976</v>
      </c>
      <c r="C1243" s="20" t="s">
        <v>384</v>
      </c>
      <c r="D1243" s="20">
        <v>4498976</v>
      </c>
      <c r="E1243" s="34">
        <v>370.09453481689451</v>
      </c>
      <c r="F1243" s="51">
        <f>VLOOKUP(A1243,'Munka4 (2)'!$B$4:$AW$195,B1243-1967,0)</f>
        <v>51.027959722222192</v>
      </c>
    </row>
    <row r="1244" spans="1:6" ht="30" x14ac:dyDescent="0.25">
      <c r="A1244" s="46" t="s">
        <v>417</v>
      </c>
      <c r="B1244" s="51">
        <v>1976</v>
      </c>
      <c r="C1244" s="20" t="s">
        <v>392</v>
      </c>
      <c r="D1244" s="20">
        <v>1639833</v>
      </c>
      <c r="E1244" s="24">
        <v>435.69799999999998</v>
      </c>
      <c r="F1244" s="51">
        <f>VLOOKUP(A1244,'Munka4 (2)'!$B$4:$AW$195,B1244-1967,0)</f>
        <v>37.125051970970105</v>
      </c>
    </row>
    <row r="1245" spans="1:6" ht="30" x14ac:dyDescent="0.25">
      <c r="A1245" s="46" t="s">
        <v>418</v>
      </c>
      <c r="B1245" s="51">
        <v>1976</v>
      </c>
      <c r="C1245" s="20" t="s">
        <v>394</v>
      </c>
      <c r="D1245" s="20">
        <v>188078227</v>
      </c>
      <c r="E1245" s="25">
        <v>1374.53576</v>
      </c>
      <c r="F1245" s="51">
        <f>VLOOKUP(A1245,'Munka4 (2)'!$B$4:$AW$195,B1245-1967,0)</f>
        <v>51.036050000000003</v>
      </c>
    </row>
    <row r="1246" spans="1:6" ht="30" x14ac:dyDescent="0.25">
      <c r="A1246" s="48" t="s">
        <v>420</v>
      </c>
      <c r="B1246" s="51">
        <v>1976</v>
      </c>
      <c r="C1246" s="20" t="s">
        <v>382</v>
      </c>
      <c r="D1246" s="20">
        <v>379444</v>
      </c>
      <c r="E1246" s="25">
        <v>8506.9095899999993</v>
      </c>
      <c r="F1246" s="51">
        <f>VLOOKUP(A1246,'Munka4 (2)'!$B$4:$AW$195,B1246-1967,0)</f>
        <v>41.737766866580614</v>
      </c>
    </row>
    <row r="1247" spans="1:6" ht="20" x14ac:dyDescent="0.25">
      <c r="A1247" s="46" t="s">
        <v>421</v>
      </c>
      <c r="B1247" s="51">
        <v>1976</v>
      </c>
      <c r="C1247" s="20" t="s">
        <v>384</v>
      </c>
      <c r="D1247" s="20">
        <v>7385367</v>
      </c>
      <c r="E1247" s="27">
        <v>2077.0841266199495</v>
      </c>
      <c r="F1247" s="51">
        <f>VLOOKUP(A1247,'Munka4 (2)'!$B$4:$AW$195,B1247-1967,0)</f>
        <v>60.721589999999999</v>
      </c>
    </row>
    <row r="1248" spans="1:6" ht="30" x14ac:dyDescent="0.25">
      <c r="A1248" s="46" t="s">
        <v>422</v>
      </c>
      <c r="B1248" s="51">
        <v>1976</v>
      </c>
      <c r="C1248" s="20" t="s">
        <v>392</v>
      </c>
      <c r="D1248" s="20">
        <v>13902972</v>
      </c>
      <c r="E1248" s="25">
        <v>155.64894000000001</v>
      </c>
      <c r="F1248" s="51">
        <f>VLOOKUP(A1248,'Munka4 (2)'!$B$4:$AW$195,B1248-1967,0)</f>
        <v>3.8164900000000017</v>
      </c>
    </row>
    <row r="1249" spans="1:6" ht="30" x14ac:dyDescent="0.25">
      <c r="A1249" s="46" t="s">
        <v>424</v>
      </c>
      <c r="B1249" s="51">
        <v>1976</v>
      </c>
      <c r="C1249" s="20" t="s">
        <v>392</v>
      </c>
      <c r="D1249" s="20">
        <v>8090068</v>
      </c>
      <c r="E1249" s="24">
        <v>119.7461</v>
      </c>
      <c r="F1249" s="51">
        <f>VLOOKUP(A1249,'Munka4 (2)'!$B$4:$AW$195,B1249-1967,0)</f>
        <v>11.67192</v>
      </c>
    </row>
    <row r="1250" spans="1:6" ht="30" x14ac:dyDescent="0.25">
      <c r="A1250" s="46" t="s">
        <v>425</v>
      </c>
      <c r="B1250" s="51">
        <v>1976</v>
      </c>
      <c r="C1250" s="20" t="s">
        <v>382</v>
      </c>
      <c r="D1250" s="20">
        <v>13881427</v>
      </c>
      <c r="E1250" s="28">
        <v>96.656500664819944</v>
      </c>
      <c r="F1250" s="51">
        <f>VLOOKUP(A1250,'Munka4 (2)'!$B$4:$AW$195,B1250-1967,0)</f>
        <v>14.43038</v>
      </c>
    </row>
    <row r="1251" spans="1:6" ht="30" x14ac:dyDescent="0.25">
      <c r="A1251" s="46" t="s">
        <v>426</v>
      </c>
      <c r="B1251" s="51">
        <v>1976</v>
      </c>
      <c r="C1251" s="20" t="s">
        <v>392</v>
      </c>
      <c r="D1251" s="20">
        <v>17340702</v>
      </c>
      <c r="E1251" s="24">
        <v>386.53089</v>
      </c>
      <c r="F1251" s="51">
        <f>VLOOKUP(A1251,'Munka4 (2)'!$B$4:$AW$195,B1251-1967,0)</f>
        <v>9.5918399999999995</v>
      </c>
    </row>
    <row r="1252" spans="1:6" ht="20" x14ac:dyDescent="0.25">
      <c r="A1252" s="46" t="s">
        <v>427</v>
      </c>
      <c r="B1252" s="51">
        <v>1976</v>
      </c>
      <c r="C1252" s="20" t="s">
        <v>413</v>
      </c>
      <c r="D1252" s="20">
        <v>33098932</v>
      </c>
      <c r="E1252" s="25">
        <v>8783.7215899999992</v>
      </c>
      <c r="F1252" s="51">
        <f>VLOOKUP(A1252,'Munka4 (2)'!$B$4:$AW$195,B1252-1967,0)</f>
        <v>36.846780000000003</v>
      </c>
    </row>
    <row r="1253" spans="1:6" ht="30" x14ac:dyDescent="0.25">
      <c r="A1253" s="48" t="s">
        <v>428</v>
      </c>
      <c r="B1253" s="51">
        <v>1976</v>
      </c>
      <c r="C1253" s="20" t="s">
        <v>392</v>
      </c>
      <c r="D1253" s="20">
        <v>420979</v>
      </c>
      <c r="E1253" s="27">
        <v>197.58852950227447</v>
      </c>
      <c r="F1253" s="51" t="e">
        <f>VLOOKUP(A1253,'Munka4 (2)'!$B$4:$AW$195,B1253-1967,0)</f>
        <v>#N/A</v>
      </c>
    </row>
    <row r="1254" spans="1:6" ht="30" x14ac:dyDescent="0.25">
      <c r="A1254" s="47" t="s">
        <v>430</v>
      </c>
      <c r="B1254" s="51">
        <v>1976</v>
      </c>
      <c r="C1254" s="20" t="s">
        <v>392</v>
      </c>
      <c r="D1254" s="20">
        <v>4303356</v>
      </c>
      <c r="E1254" s="24">
        <v>218.84117000000001</v>
      </c>
      <c r="F1254" s="51">
        <f>VLOOKUP(A1254,'Munka4 (2)'!$B$4:$AW$195,B1254-1967,0)</f>
        <v>4.7272362304409512</v>
      </c>
    </row>
    <row r="1255" spans="1:6" ht="30" x14ac:dyDescent="0.25">
      <c r="A1255" s="46" t="s">
        <v>431</v>
      </c>
      <c r="B1255" s="51">
        <v>1976</v>
      </c>
      <c r="C1255" s="20" t="s">
        <v>392</v>
      </c>
      <c r="D1255" s="20">
        <v>9944201</v>
      </c>
      <c r="E1255" s="25">
        <v>207.53185999999999</v>
      </c>
      <c r="F1255" s="51">
        <f>VLOOKUP(A1255,'Munka4 (2)'!$B$4:$AW$195,B1255-1967,0)</f>
        <v>6.3829799999999999</v>
      </c>
    </row>
    <row r="1256" spans="1:6" ht="20" x14ac:dyDescent="0.35">
      <c r="A1256" s="46" t="s">
        <v>621</v>
      </c>
      <c r="B1256" s="51">
        <v>1976</v>
      </c>
      <c r="C1256" s="42" t="s">
        <v>390</v>
      </c>
      <c r="D1256" s="29">
        <v>163857</v>
      </c>
      <c r="E1256" s="27">
        <v>25851.069806821877</v>
      </c>
      <c r="F1256" s="51" t="e">
        <f>VLOOKUP(A1256,'Munka4 (2)'!$B$4:$AW$195,B1256-1967,0)</f>
        <v>#N/A</v>
      </c>
    </row>
    <row r="1257" spans="1:6" ht="30" x14ac:dyDescent="0.25">
      <c r="A1257" s="46" t="s">
        <v>432</v>
      </c>
      <c r="B1257" s="51">
        <v>1976</v>
      </c>
      <c r="C1257" s="20" t="s">
        <v>394</v>
      </c>
      <c r="D1257" s="20">
        <v>16134219</v>
      </c>
      <c r="E1257" s="25">
        <v>931.34231999999997</v>
      </c>
      <c r="F1257" s="51">
        <f>VLOOKUP(A1257,'Munka4 (2)'!$B$4:$AW$195,B1257-1967,0)</f>
        <v>48.915970000000002</v>
      </c>
    </row>
    <row r="1258" spans="1:6" ht="30" x14ac:dyDescent="0.25">
      <c r="A1258" s="46" t="s">
        <v>433</v>
      </c>
      <c r="B1258" s="51">
        <v>1976</v>
      </c>
      <c r="C1258" s="20" t="s">
        <v>382</v>
      </c>
      <c r="D1258" s="20">
        <v>1313973713</v>
      </c>
      <c r="E1258" s="24">
        <v>162.92052000000001</v>
      </c>
      <c r="F1258" s="51">
        <f>VLOOKUP(A1258,'Munka4 (2)'!$B$4:$AW$195,B1258-1967,0)</f>
        <v>28.138746386946195</v>
      </c>
    </row>
    <row r="1259" spans="1:6" ht="30" x14ac:dyDescent="0.25">
      <c r="A1259" s="48" t="s">
        <v>483</v>
      </c>
      <c r="B1259" s="51">
        <v>1976</v>
      </c>
      <c r="C1259" s="20" t="s">
        <v>382</v>
      </c>
      <c r="D1259" s="20">
        <v>6940432</v>
      </c>
      <c r="E1259" s="25">
        <v>2850.0146100000002</v>
      </c>
      <c r="F1259" s="51">
        <f>VLOOKUP(A1259,'Munka4 (2)'!$B$4:$AW$195,B1259-1967,0)</f>
        <v>29.14677</v>
      </c>
    </row>
    <row r="1260" spans="1:6" ht="30" x14ac:dyDescent="0.25">
      <c r="A1260" s="48" t="s">
        <v>514</v>
      </c>
      <c r="B1260" s="51">
        <v>1976</v>
      </c>
      <c r="C1260" s="20" t="s">
        <v>382</v>
      </c>
      <c r="D1260" s="20">
        <v>453125</v>
      </c>
      <c r="E1260" s="34">
        <v>3858.5958157812502</v>
      </c>
      <c r="F1260" s="51">
        <f>VLOOKUP(A1260,'Munka4 (2)'!$B$4:$AW$195,B1260-1967,0)</f>
        <v>21.099409999999999</v>
      </c>
    </row>
    <row r="1261" spans="1:6" ht="30" x14ac:dyDescent="0.25">
      <c r="A1261" s="46" t="s">
        <v>434</v>
      </c>
      <c r="B1261" s="51">
        <v>1976</v>
      </c>
      <c r="C1261" s="20" t="s">
        <v>394</v>
      </c>
      <c r="D1261" s="20">
        <v>43593035</v>
      </c>
      <c r="E1261" s="25">
        <v>605.81898000000001</v>
      </c>
      <c r="F1261" s="51">
        <f>VLOOKUP(A1261,'Munka4 (2)'!$B$4:$AW$195,B1261-1967,0)</f>
        <v>47.938285047233421</v>
      </c>
    </row>
    <row r="1262" spans="1:6" ht="30" x14ac:dyDescent="0.25">
      <c r="A1262" s="46" t="s">
        <v>435</v>
      </c>
      <c r="B1262" s="51">
        <v>1976</v>
      </c>
      <c r="C1262" s="20" t="s">
        <v>392</v>
      </c>
      <c r="D1262" s="20">
        <v>690948</v>
      </c>
      <c r="E1262" s="27">
        <v>212.0681392854749</v>
      </c>
      <c r="F1262" s="51">
        <f>VLOOKUP(A1262,'Munka4 (2)'!$B$4:$AW$195,B1262-1967,0)</f>
        <v>48.780490000000093</v>
      </c>
    </row>
    <row r="1263" spans="1:6" ht="30" x14ac:dyDescent="0.35">
      <c r="A1263" s="37" t="s">
        <v>436</v>
      </c>
      <c r="B1263" s="51">
        <v>1976</v>
      </c>
      <c r="C1263" s="20" t="s">
        <v>392</v>
      </c>
      <c r="D1263" s="20">
        <v>62660551</v>
      </c>
      <c r="E1263" s="25">
        <v>470.57999000000001</v>
      </c>
      <c r="F1263" s="51">
        <f>VLOOKUP(A1263,'Munka4 (2)'!$B$4:$AW$195,B1263-1967,0)</f>
        <v>4.2485499999999945</v>
      </c>
    </row>
    <row r="1264" spans="1:6" ht="30" x14ac:dyDescent="0.25">
      <c r="A1264" s="46" t="s">
        <v>439</v>
      </c>
      <c r="B1264" s="51">
        <v>1976</v>
      </c>
      <c r="C1264" s="20" t="s">
        <v>394</v>
      </c>
      <c r="D1264" s="20">
        <v>4075261</v>
      </c>
      <c r="E1264" s="25">
        <v>1121.34068</v>
      </c>
      <c r="F1264" s="51">
        <f>VLOOKUP(A1264,'Munka4 (2)'!$B$4:$AW$195,B1264-1967,0)</f>
        <v>59.068891238095233</v>
      </c>
    </row>
    <row r="1265" spans="1:6" ht="30" x14ac:dyDescent="0.25">
      <c r="A1265" s="48" t="s">
        <v>440</v>
      </c>
      <c r="B1265" s="51">
        <v>1976</v>
      </c>
      <c r="C1265" s="20" t="s">
        <v>392</v>
      </c>
      <c r="D1265" s="20">
        <v>17654843</v>
      </c>
      <c r="E1265" s="24">
        <v>674.06741999999997</v>
      </c>
      <c r="F1265" s="51" t="e">
        <f>VLOOKUP(A1265,'Munka4 (2)'!$B$4:$AW$195,B1265-1967,0)</f>
        <v>#N/A</v>
      </c>
    </row>
    <row r="1266" spans="1:6" ht="20" x14ac:dyDescent="0.25">
      <c r="A1266" s="46" t="s">
        <v>441</v>
      </c>
      <c r="B1266" s="51">
        <v>1976</v>
      </c>
      <c r="C1266" s="20" t="s">
        <v>384</v>
      </c>
      <c r="D1266" s="20">
        <v>4494749</v>
      </c>
      <c r="E1266" s="27">
        <v>3922.8468079402519</v>
      </c>
      <c r="F1266" s="51">
        <f>VLOOKUP(A1266,'Munka4 (2)'!$B$4:$AW$195,B1266-1967,0)</f>
        <v>47.563899446640335</v>
      </c>
    </row>
    <row r="1267" spans="1:6" ht="30" x14ac:dyDescent="0.25">
      <c r="A1267" s="46" t="s">
        <v>442</v>
      </c>
      <c r="B1267" s="51">
        <v>1976</v>
      </c>
      <c r="C1267" s="20" t="s">
        <v>394</v>
      </c>
      <c r="D1267" s="20">
        <v>11382820</v>
      </c>
      <c r="E1267" s="24">
        <v>1444.80225</v>
      </c>
      <c r="F1267" s="51">
        <f>VLOOKUP(A1267,'Munka4 (2)'!$B$4:$AW$195,B1267-1967,0)</f>
        <v>37.056469999999997</v>
      </c>
    </row>
    <row r="1268" spans="1:6" x14ac:dyDescent="0.25">
      <c r="A1268" s="46" t="s">
        <v>443</v>
      </c>
      <c r="B1268" s="51">
        <v>1976</v>
      </c>
      <c r="C1268" s="20" t="s">
        <v>405</v>
      </c>
      <c r="D1268" s="20">
        <v>784301</v>
      </c>
      <c r="E1268" s="24">
        <v>1157.4115300000001</v>
      </c>
      <c r="F1268" s="51">
        <f>VLOOKUP(A1268,'Munka4 (2)'!$B$4:$AW$195,B1268-1967,0)</f>
        <v>43.445689999999999</v>
      </c>
    </row>
    <row r="1269" spans="1:6" ht="20" x14ac:dyDescent="0.25">
      <c r="A1269" s="46" t="s">
        <v>444</v>
      </c>
      <c r="B1269" s="51">
        <v>1976</v>
      </c>
      <c r="C1269" s="20" t="s">
        <v>384</v>
      </c>
      <c r="D1269" s="20">
        <v>10235455</v>
      </c>
      <c r="E1269" s="34">
        <v>3556.7811461395258</v>
      </c>
      <c r="F1269" s="51">
        <f>VLOOKUP(A1269,'Munka4 (2)'!$B$4:$AW$195,B1269-1967,0)</f>
        <v>38.664909999999999</v>
      </c>
    </row>
    <row r="1270" spans="1:6" ht="30" x14ac:dyDescent="0.25">
      <c r="A1270" s="47" t="s">
        <v>436</v>
      </c>
      <c r="B1270" s="51">
        <v>1976</v>
      </c>
      <c r="C1270" s="20" t="s">
        <v>392</v>
      </c>
      <c r="D1270" s="20">
        <v>62660551</v>
      </c>
      <c r="E1270" s="34">
        <v>249.31295834533691</v>
      </c>
      <c r="F1270" s="51">
        <f>VLOOKUP(A1270,'Munka4 (2)'!$B$4:$AW$195,B1270-1967,0)</f>
        <v>4.2485499999999945</v>
      </c>
    </row>
    <row r="1271" spans="1:6" ht="20" x14ac:dyDescent="0.25">
      <c r="A1271" s="46" t="s">
        <v>445</v>
      </c>
      <c r="B1271" s="51">
        <v>1976</v>
      </c>
      <c r="C1271" s="20" t="s">
        <v>390</v>
      </c>
      <c r="D1271" s="20">
        <v>5450661</v>
      </c>
      <c r="E1271" s="24">
        <v>8753.2497600000006</v>
      </c>
      <c r="F1271" s="51">
        <f>VLOOKUP(A1271,'Munka4 (2)'!$B$4:$AW$195,B1271-1967,0)</f>
        <v>51.456449999999997</v>
      </c>
    </row>
    <row r="1272" spans="1:6" ht="30" x14ac:dyDescent="0.25">
      <c r="A1272" s="46" t="s">
        <v>446</v>
      </c>
      <c r="B1272" s="51">
        <v>1976</v>
      </c>
      <c r="C1272" s="20" t="s">
        <v>392</v>
      </c>
      <c r="D1272" s="20">
        <v>486530</v>
      </c>
      <c r="E1272" s="27">
        <v>802.00406327640849</v>
      </c>
      <c r="F1272" s="51">
        <f>VLOOKUP(A1272,'Munka4 (2)'!$B$4:$AW$195,B1272-1967,0)</f>
        <v>50.818990586922709</v>
      </c>
    </row>
    <row r="1273" spans="1:6" ht="30" x14ac:dyDescent="0.25">
      <c r="A1273" s="46" t="s">
        <v>447</v>
      </c>
      <c r="B1273" s="51">
        <v>1976</v>
      </c>
      <c r="C1273" s="20" t="s">
        <v>394</v>
      </c>
      <c r="D1273" s="20">
        <v>68910</v>
      </c>
      <c r="E1273" s="27">
        <v>469.24542999999539</v>
      </c>
      <c r="F1273" s="51">
        <f>VLOOKUP(A1273,'Munka4 (2)'!$B$4:$AW$195,B1273-1967,0)</f>
        <v>33.816355637891547</v>
      </c>
    </row>
    <row r="1274" spans="1:6" ht="30" x14ac:dyDescent="0.25">
      <c r="A1274" s="46" t="s">
        <v>448</v>
      </c>
      <c r="B1274" s="51">
        <v>1976</v>
      </c>
      <c r="C1274" s="20" t="s">
        <v>394</v>
      </c>
      <c r="D1274" s="20">
        <v>9183984</v>
      </c>
      <c r="E1274" s="25">
        <v>748.26815999999997</v>
      </c>
      <c r="F1274" s="51">
        <f>VLOOKUP(A1274,'Munka4 (2)'!$B$4:$AW$195,B1274-1967,0)</f>
        <v>44.356439999999999</v>
      </c>
    </row>
    <row r="1275" spans="1:6" ht="30" x14ac:dyDescent="0.25">
      <c r="A1275" s="46" t="s">
        <v>450</v>
      </c>
      <c r="B1275" s="51">
        <v>1976</v>
      </c>
      <c r="C1275" s="20" t="s">
        <v>394</v>
      </c>
      <c r="D1275" s="20">
        <v>13547510</v>
      </c>
      <c r="E1275" s="24">
        <v>1266.3907300000001</v>
      </c>
      <c r="F1275" s="51">
        <f>VLOOKUP(A1275,'Munka4 (2)'!$B$4:$AW$195,B1275-1967,0)</f>
        <v>26</v>
      </c>
    </row>
    <row r="1276" spans="1:6" ht="20" x14ac:dyDescent="0.25">
      <c r="A1276" s="46" t="s">
        <v>451</v>
      </c>
      <c r="B1276" s="51">
        <v>1976</v>
      </c>
      <c r="C1276" s="20" t="s">
        <v>386</v>
      </c>
      <c r="D1276" s="20">
        <v>78887007</v>
      </c>
      <c r="E1276" s="25">
        <v>338.42340000000002</v>
      </c>
      <c r="F1276" s="51">
        <f>VLOOKUP(A1276,'Munka4 (2)'!$B$4:$AW$195,B1276-1967,0)</f>
        <v>30.415749999999999</v>
      </c>
    </row>
    <row r="1277" spans="1:6" ht="30" x14ac:dyDescent="0.25">
      <c r="A1277" s="46" t="s">
        <v>452</v>
      </c>
      <c r="B1277" s="51">
        <v>1976</v>
      </c>
      <c r="C1277" s="20" t="s">
        <v>394</v>
      </c>
      <c r="D1277" s="20">
        <v>6822378</v>
      </c>
      <c r="E1277" s="24">
        <v>549.22564</v>
      </c>
      <c r="F1277" s="51">
        <f>VLOOKUP(A1277,'Munka4 (2)'!$B$4:$AW$195,B1277-1967,0)</f>
        <v>26.927779999999998</v>
      </c>
    </row>
    <row r="1278" spans="1:6" ht="30" x14ac:dyDescent="0.25">
      <c r="A1278" s="46" t="s">
        <v>453</v>
      </c>
      <c r="B1278" s="51">
        <v>1976</v>
      </c>
      <c r="C1278" s="20" t="s">
        <v>392</v>
      </c>
      <c r="D1278" s="20">
        <v>540109</v>
      </c>
      <c r="E1278" s="25">
        <v>453.64172000000002</v>
      </c>
      <c r="F1278" s="51" t="e">
        <f>VLOOKUP(A1278,'Munka4 (2)'!$B$4:$AW$195,B1278-1967,0)</f>
        <v>#N/A</v>
      </c>
    </row>
    <row r="1279" spans="1:6" ht="30" x14ac:dyDescent="0.25">
      <c r="A1279" s="46" t="s">
        <v>454</v>
      </c>
      <c r="B1279" s="51">
        <v>1976</v>
      </c>
      <c r="C1279" s="20" t="s">
        <v>392</v>
      </c>
      <c r="D1279" s="20">
        <v>4786994</v>
      </c>
      <c r="E1279" s="31">
        <v>100</v>
      </c>
      <c r="F1279" s="51">
        <f>VLOOKUP(A1279,'Munka4 (2)'!$B$4:$AW$195,B1279-1967,0)</f>
        <v>14.66690060150377</v>
      </c>
    </row>
    <row r="1280" spans="1:6" x14ac:dyDescent="0.25">
      <c r="A1280" s="46" t="s">
        <v>455</v>
      </c>
      <c r="B1280" s="51">
        <v>1976</v>
      </c>
      <c r="C1280" s="20" t="s">
        <v>456</v>
      </c>
      <c r="D1280" s="20">
        <v>1324333</v>
      </c>
      <c r="E1280" s="34">
        <v>3147.1630193777091</v>
      </c>
      <c r="F1280" s="51">
        <f>VLOOKUP(A1280,'Munka4 (2)'!$B$4:$AW$195,B1280-1967,0)</f>
        <v>53.037581422924859</v>
      </c>
    </row>
    <row r="1281" spans="1:6" ht="30" x14ac:dyDescent="0.25">
      <c r="A1281" s="46" t="s">
        <v>457</v>
      </c>
      <c r="B1281" s="51">
        <v>1976</v>
      </c>
      <c r="C1281" s="20" t="s">
        <v>392</v>
      </c>
      <c r="D1281" s="20">
        <v>74777981</v>
      </c>
      <c r="E1281" s="34">
        <v>204.57880937499999</v>
      </c>
      <c r="F1281" s="51">
        <f>VLOOKUP(A1281,'Munka4 (2)'!$B$4:$AW$195,B1281-1967,0)</f>
        <v>6.1753</v>
      </c>
    </row>
    <row r="1282" spans="1:6" ht="20" x14ac:dyDescent="0.25">
      <c r="A1282" s="48" t="s">
        <v>458</v>
      </c>
      <c r="B1282" s="51">
        <v>1976</v>
      </c>
      <c r="C1282" s="20" t="s">
        <v>390</v>
      </c>
      <c r="D1282" s="20">
        <v>47246</v>
      </c>
      <c r="E1282" s="27">
        <v>8946.4421560373157</v>
      </c>
      <c r="F1282" s="51" t="e">
        <f>VLOOKUP(A1282,'Munka4 (2)'!$B$4:$AW$195,B1282-1967,0)</f>
        <v>#N/A</v>
      </c>
    </row>
    <row r="1283" spans="1:6" x14ac:dyDescent="0.25">
      <c r="A1283" s="46" t="s">
        <v>459</v>
      </c>
      <c r="B1283" s="51">
        <v>1976</v>
      </c>
      <c r="C1283" s="20" t="s">
        <v>388</v>
      </c>
      <c r="D1283" s="20">
        <v>905949</v>
      </c>
      <c r="E1283" s="24">
        <v>1182.1705899999999</v>
      </c>
      <c r="F1283" s="51">
        <f>VLOOKUP(A1283,'Munka4 (2)'!$B$4:$AW$195,B1283-1967,0)</f>
        <v>27.56184</v>
      </c>
    </row>
    <row r="1284" spans="1:6" ht="20" x14ac:dyDescent="0.25">
      <c r="A1284" s="46" t="s">
        <v>460</v>
      </c>
      <c r="B1284" s="51">
        <v>1976</v>
      </c>
      <c r="C1284" s="20" t="s">
        <v>390</v>
      </c>
      <c r="D1284" s="20">
        <v>5231372</v>
      </c>
      <c r="E1284" s="25">
        <v>6744.6969799999997</v>
      </c>
      <c r="F1284" s="51">
        <f>VLOOKUP(A1284,'Munka4 (2)'!$B$4:$AW$195,B1284-1967,0)</f>
        <v>52.482529999999997</v>
      </c>
    </row>
    <row r="1285" spans="1:6" ht="20" x14ac:dyDescent="0.25">
      <c r="A1285" s="46" t="s">
        <v>461</v>
      </c>
      <c r="B1285" s="51">
        <v>1976</v>
      </c>
      <c r="C1285" s="20" t="s">
        <v>390</v>
      </c>
      <c r="D1285" s="20">
        <v>60876136</v>
      </c>
      <c r="E1285" s="24">
        <v>6846.3522000000003</v>
      </c>
      <c r="F1285" s="51">
        <f>VLOOKUP(A1285,'Munka4 (2)'!$B$4:$AW$195,B1285-1967,0)</f>
        <v>39.347320000000003</v>
      </c>
    </row>
    <row r="1286" spans="1:6" ht="20" x14ac:dyDescent="0.25">
      <c r="A1286" s="46" t="s">
        <v>463</v>
      </c>
      <c r="B1286" s="51">
        <v>1976</v>
      </c>
      <c r="C1286" s="20" t="s">
        <v>388</v>
      </c>
      <c r="D1286" s="20">
        <v>274578</v>
      </c>
      <c r="E1286" s="24">
        <v>5434.6878399999996</v>
      </c>
      <c r="F1286" s="51" t="e">
        <f>VLOOKUP(A1286,'Munka4 (2)'!$B$4:$AW$195,B1286-1967,0)</f>
        <v>#N/A</v>
      </c>
    </row>
    <row r="1287" spans="1:6" ht="30" x14ac:dyDescent="0.25">
      <c r="A1287" s="46" t="s">
        <v>464</v>
      </c>
      <c r="B1287" s="51">
        <v>1976</v>
      </c>
      <c r="C1287" s="20" t="s">
        <v>392</v>
      </c>
      <c r="D1287" s="20">
        <v>1424906</v>
      </c>
      <c r="E1287" s="25">
        <v>4533.7870599999997</v>
      </c>
      <c r="F1287" s="51">
        <f>VLOOKUP(A1287,'Munka4 (2)'!$B$4:$AW$195,B1287-1967,0)</f>
        <v>21.249246875000004</v>
      </c>
    </row>
    <row r="1288" spans="1:6" ht="14.5" x14ac:dyDescent="0.35">
      <c r="A1288" s="38" t="s">
        <v>465</v>
      </c>
      <c r="B1288" s="51">
        <v>1976</v>
      </c>
      <c r="C1288" s="42" t="s">
        <v>392</v>
      </c>
      <c r="D1288" s="20">
        <v>1641564</v>
      </c>
      <c r="E1288" s="24">
        <v>209.14912000000001</v>
      </c>
      <c r="F1288" s="51" t="e">
        <f>VLOOKUP(A1288,'Munka4 (2)'!$B$4:$AW$195,B1288-1967,0)</f>
        <v>#N/A</v>
      </c>
    </row>
    <row r="1289" spans="1:6" ht="30" x14ac:dyDescent="0.25">
      <c r="A1289" s="46" t="s">
        <v>467</v>
      </c>
      <c r="B1289" s="51">
        <v>1976</v>
      </c>
      <c r="C1289" s="20" t="s">
        <v>398</v>
      </c>
      <c r="D1289" s="20">
        <v>4661473</v>
      </c>
      <c r="E1289" s="27">
        <v>1015.9004649521485</v>
      </c>
      <c r="F1289" s="51">
        <f>VLOOKUP(A1289,'Munka4 (2)'!$B$4:$AW$195,B1289-1967,0)</f>
        <v>39.768103504901887</v>
      </c>
    </row>
    <row r="1290" spans="1:6" ht="20" x14ac:dyDescent="0.25">
      <c r="A1290" s="46" t="s">
        <v>468</v>
      </c>
      <c r="B1290" s="51">
        <v>1976</v>
      </c>
      <c r="C1290" s="20" t="s">
        <v>390</v>
      </c>
      <c r="D1290" s="20">
        <v>82422299</v>
      </c>
      <c r="E1290" s="24">
        <v>6609.7533899999999</v>
      </c>
      <c r="F1290" s="51">
        <f>VLOOKUP(A1290,'Munka4 (2)'!$B$4:$AW$195,B1290-1967,0)</f>
        <v>40.267895217391242</v>
      </c>
    </row>
    <row r="1291" spans="1:6" ht="30" x14ac:dyDescent="0.25">
      <c r="A1291" s="46" t="s">
        <v>469</v>
      </c>
      <c r="B1291" s="51">
        <v>1976</v>
      </c>
      <c r="C1291" s="20" t="s">
        <v>392</v>
      </c>
      <c r="D1291" s="20">
        <v>22409572</v>
      </c>
      <c r="E1291" s="25">
        <v>275.87792000000002</v>
      </c>
      <c r="F1291" s="51">
        <f>VLOOKUP(A1291,'Munka4 (2)'!$B$4:$AW$195,B1291-1967,0)</f>
        <v>11.162430000000001</v>
      </c>
    </row>
    <row r="1292" spans="1:6" ht="20" x14ac:dyDescent="0.25">
      <c r="A1292" s="46" t="s">
        <v>471</v>
      </c>
      <c r="B1292" s="51">
        <v>1976</v>
      </c>
      <c r="C1292" s="20" t="s">
        <v>390</v>
      </c>
      <c r="D1292" s="20">
        <v>10688058</v>
      </c>
      <c r="E1292" s="25">
        <v>3390.5454800000002</v>
      </c>
      <c r="F1292" s="51">
        <f>VLOOKUP(A1292,'Munka4 (2)'!$B$4:$AW$195,B1292-1967,0)</f>
        <v>36.956389999999999</v>
      </c>
    </row>
    <row r="1293" spans="1:6" ht="20" x14ac:dyDescent="0.25">
      <c r="A1293" s="46" t="s">
        <v>472</v>
      </c>
      <c r="B1293" s="51">
        <v>1976</v>
      </c>
      <c r="C1293" s="20" t="s">
        <v>413</v>
      </c>
      <c r="D1293" s="20">
        <v>56361</v>
      </c>
      <c r="E1293" s="24">
        <v>4844.65625</v>
      </c>
      <c r="F1293" s="51" t="e">
        <f>VLOOKUP(A1293,'Munka4 (2)'!$B$4:$AW$195,B1293-1967,0)</f>
        <v>#N/A</v>
      </c>
    </row>
    <row r="1294" spans="1:6" ht="30" x14ac:dyDescent="0.25">
      <c r="A1294" s="46" t="s">
        <v>473</v>
      </c>
      <c r="B1294" s="51">
        <v>1976</v>
      </c>
      <c r="C1294" s="20" t="s">
        <v>394</v>
      </c>
      <c r="D1294" s="20">
        <v>89703</v>
      </c>
      <c r="E1294" s="27">
        <v>332.30058686275152</v>
      </c>
      <c r="F1294" s="51">
        <f>VLOOKUP(A1294,'Munka4 (2)'!$B$4:$AW$195,B1294-1967,0)</f>
        <v>53.952302985994379</v>
      </c>
    </row>
    <row r="1295" spans="1:6" ht="30" x14ac:dyDescent="0.25">
      <c r="A1295" s="46" t="s">
        <v>476</v>
      </c>
      <c r="B1295" s="51">
        <v>1976</v>
      </c>
      <c r="C1295" s="20" t="s">
        <v>394</v>
      </c>
      <c r="D1295" s="20">
        <v>12293545</v>
      </c>
      <c r="E1295" s="24">
        <v>681.22353999999996</v>
      </c>
      <c r="F1295" s="51">
        <f>VLOOKUP(A1295,'Munka4 (2)'!$B$4:$AW$195,B1295-1967,0)</f>
        <v>23.03922</v>
      </c>
    </row>
    <row r="1296" spans="1:6" ht="30" x14ac:dyDescent="0.25">
      <c r="A1296" s="46" t="s">
        <v>478</v>
      </c>
      <c r="B1296" s="51">
        <v>1976</v>
      </c>
      <c r="C1296" s="20" t="s">
        <v>392</v>
      </c>
      <c r="D1296" s="20">
        <v>9690222</v>
      </c>
      <c r="E1296" s="27">
        <v>415.3030812314696</v>
      </c>
      <c r="F1296" s="51">
        <f>VLOOKUP(A1296,'Munka4 (2)'!$B$4:$AW$195,B1296-1967,0)</f>
        <v>11.521616411541913</v>
      </c>
    </row>
    <row r="1297" spans="1:6" ht="30" x14ac:dyDescent="0.25">
      <c r="A1297" s="46" t="s">
        <v>479</v>
      </c>
      <c r="B1297" s="51">
        <v>1976</v>
      </c>
      <c r="C1297" s="20" t="s">
        <v>392</v>
      </c>
      <c r="D1297" s="20">
        <v>1442029</v>
      </c>
      <c r="E1297" s="24">
        <v>141.90948</v>
      </c>
      <c r="F1297" s="51" t="e">
        <f>VLOOKUP(A1297,'Munka4 (2)'!$B$4:$AW$195,B1297-1967,0)</f>
        <v>#N/A</v>
      </c>
    </row>
    <row r="1298" spans="1:6" ht="30" x14ac:dyDescent="0.25">
      <c r="A1298" s="46" t="s">
        <v>480</v>
      </c>
      <c r="B1298" s="51">
        <v>1976</v>
      </c>
      <c r="C1298" s="20" t="s">
        <v>394</v>
      </c>
      <c r="D1298" s="20">
        <v>767245</v>
      </c>
      <c r="E1298" s="25">
        <v>605.10673999999995</v>
      </c>
      <c r="F1298" s="51">
        <f>VLOOKUP(A1298,'Munka4 (2)'!$B$4:$AW$195,B1298-1967,0)</f>
        <v>26.923079999999999</v>
      </c>
    </row>
    <row r="1299" spans="1:6" ht="30" x14ac:dyDescent="0.25">
      <c r="A1299" s="46" t="s">
        <v>481</v>
      </c>
      <c r="B1299" s="51">
        <v>1976</v>
      </c>
      <c r="C1299" s="20" t="s">
        <v>394</v>
      </c>
      <c r="D1299" s="20">
        <v>8308504</v>
      </c>
      <c r="E1299" s="27">
        <v>208.27078152978356</v>
      </c>
      <c r="F1299" s="51">
        <f>VLOOKUP(A1299,'Munka4 (2)'!$B$4:$AW$195,B1299-1967,0)</f>
        <v>30.100331203632777</v>
      </c>
    </row>
    <row r="1300" spans="1:6" ht="30" x14ac:dyDescent="0.25">
      <c r="A1300" s="46" t="s">
        <v>482</v>
      </c>
      <c r="B1300" s="51">
        <v>1976</v>
      </c>
      <c r="C1300" s="20" t="s">
        <v>394</v>
      </c>
      <c r="D1300" s="20">
        <v>7326496</v>
      </c>
      <c r="E1300" s="25">
        <v>420.60816</v>
      </c>
      <c r="F1300" s="51">
        <f>VLOOKUP(A1300,'Munka4 (2)'!$B$4:$AW$195,B1300-1967,0)</f>
        <v>43.589739999999999</v>
      </c>
    </row>
    <row r="1301" spans="1:6" ht="20" x14ac:dyDescent="0.25">
      <c r="A1301" s="46" t="s">
        <v>484</v>
      </c>
      <c r="B1301" s="51">
        <v>1976</v>
      </c>
      <c r="C1301" s="20" t="s">
        <v>384</v>
      </c>
      <c r="D1301" s="20">
        <v>9981334</v>
      </c>
      <c r="E1301" s="34">
        <v>3461.5611190905761</v>
      </c>
      <c r="F1301" s="51">
        <f>VLOOKUP(A1301,'Munka4 (2)'!$B$4:$AW$195,B1301-1967,0)</f>
        <v>47.118429999999996</v>
      </c>
    </row>
    <row r="1302" spans="1:6" ht="20" x14ac:dyDescent="0.25">
      <c r="A1302" s="46" t="s">
        <v>485</v>
      </c>
      <c r="B1302" s="51">
        <v>1976</v>
      </c>
      <c r="C1302" s="20" t="s">
        <v>390</v>
      </c>
      <c r="D1302" s="20">
        <v>299388</v>
      </c>
      <c r="E1302" s="25">
        <v>7645.1820900000002</v>
      </c>
      <c r="F1302" s="51">
        <f>VLOOKUP(A1302,'Munka4 (2)'!$B$4:$AW$195,B1302-1967,0)</f>
        <v>21.484380000000002</v>
      </c>
    </row>
    <row r="1303" spans="1:6" ht="30" x14ac:dyDescent="0.25">
      <c r="A1303" s="46" t="s">
        <v>486</v>
      </c>
      <c r="B1303" s="51">
        <v>1976</v>
      </c>
      <c r="C1303" s="20" t="s">
        <v>382</v>
      </c>
      <c r="D1303" s="20">
        <v>1095351995</v>
      </c>
      <c r="E1303" s="24">
        <v>164.28944000000001</v>
      </c>
      <c r="F1303" s="51">
        <f>VLOOKUP(A1303,'Munka4 (2)'!$B$4:$AW$195,B1303-1967,0)</f>
        <v>22.068866444991841</v>
      </c>
    </row>
    <row r="1304" spans="1:6" ht="30" x14ac:dyDescent="0.25">
      <c r="A1304" s="46" t="s">
        <v>487</v>
      </c>
      <c r="B1304" s="51">
        <v>1976</v>
      </c>
      <c r="C1304" s="20" t="s">
        <v>382</v>
      </c>
      <c r="D1304" s="20">
        <v>245452739</v>
      </c>
      <c r="E1304" s="25">
        <v>293.47415000000001</v>
      </c>
      <c r="F1304" s="51">
        <f>VLOOKUP(A1304,'Munka4 (2)'!$B$4:$AW$195,B1304-1967,0)</f>
        <v>20.652069999999998</v>
      </c>
    </row>
    <row r="1305" spans="1:6" ht="30" x14ac:dyDescent="0.25">
      <c r="A1305" s="49" t="s">
        <v>488</v>
      </c>
      <c r="B1305" s="51">
        <v>1976</v>
      </c>
      <c r="C1305" s="20" t="s">
        <v>382</v>
      </c>
      <c r="D1305" s="20">
        <v>68688433</v>
      </c>
      <c r="E1305" s="24">
        <v>2017.0967000000001</v>
      </c>
      <c r="F1305" s="51">
        <f>VLOOKUP(A1305,'Munka4 (2)'!$B$4:$AW$195,B1305-1967,0)</f>
        <v>32.923740000000002</v>
      </c>
    </row>
    <row r="1306" spans="1:6" x14ac:dyDescent="0.25">
      <c r="A1306" s="46" t="s">
        <v>489</v>
      </c>
      <c r="B1306" s="51">
        <v>1976</v>
      </c>
      <c r="C1306" s="20" t="s">
        <v>405</v>
      </c>
      <c r="D1306" s="20">
        <v>26783383</v>
      </c>
      <c r="E1306" s="25">
        <v>1471.20805</v>
      </c>
      <c r="F1306" s="51">
        <f>VLOOKUP(A1306,'Munka4 (2)'!$B$4:$AW$195,B1306-1967,0)</f>
        <v>17.614850000000001</v>
      </c>
    </row>
    <row r="1307" spans="1:6" ht="20" x14ac:dyDescent="0.25">
      <c r="A1307" s="46" t="s">
        <v>490</v>
      </c>
      <c r="B1307" s="51">
        <v>1976</v>
      </c>
      <c r="C1307" s="20" t="s">
        <v>390</v>
      </c>
      <c r="D1307" s="20">
        <v>4062235</v>
      </c>
      <c r="E1307" s="24">
        <v>2922.86328</v>
      </c>
      <c r="F1307" s="51">
        <f>VLOOKUP(A1307,'Munka4 (2)'!$B$4:$AW$195,B1307-1967,0)</f>
        <v>41.224879999999999</v>
      </c>
    </row>
    <row r="1308" spans="1:6" ht="20" x14ac:dyDescent="0.25">
      <c r="A1308" s="46" t="s">
        <v>491</v>
      </c>
      <c r="B1308" s="51">
        <v>1976</v>
      </c>
      <c r="C1308" s="20" t="s">
        <v>390</v>
      </c>
      <c r="D1308" s="20">
        <v>75441</v>
      </c>
      <c r="E1308" s="31">
        <v>1000</v>
      </c>
      <c r="F1308" s="51" t="e">
        <f>VLOOKUP(A1308,'Munka4 (2)'!$B$4:$AW$195,B1308-1967,0)</f>
        <v>#N/A</v>
      </c>
    </row>
    <row r="1309" spans="1:6" x14ac:dyDescent="0.25">
      <c r="A1309" s="46" t="s">
        <v>492</v>
      </c>
      <c r="B1309" s="51">
        <v>1976</v>
      </c>
      <c r="C1309" s="20" t="s">
        <v>405</v>
      </c>
      <c r="D1309" s="20">
        <v>6352117</v>
      </c>
      <c r="E1309" s="24">
        <v>3531.2617399999999</v>
      </c>
      <c r="F1309" s="51">
        <f>VLOOKUP(A1309,'Munka4 (2)'!$B$4:$AW$195,B1309-1967,0)</f>
        <v>42.319020000000002</v>
      </c>
    </row>
    <row r="1310" spans="1:6" ht="20" x14ac:dyDescent="0.25">
      <c r="A1310" s="46" t="s">
        <v>493</v>
      </c>
      <c r="B1310" s="51">
        <v>1976</v>
      </c>
      <c r="C1310" s="20" t="s">
        <v>390</v>
      </c>
      <c r="D1310" s="20">
        <v>58133509</v>
      </c>
      <c r="E1310" s="25">
        <v>4019.7958800000001</v>
      </c>
      <c r="F1310" s="51">
        <f>VLOOKUP(A1310,'Munka4 (2)'!$B$4:$AW$195,B1310-1967,0)</f>
        <v>42.994399999999999</v>
      </c>
    </row>
    <row r="1311" spans="1:6" ht="30" x14ac:dyDescent="0.25">
      <c r="A1311" s="46" t="s">
        <v>494</v>
      </c>
      <c r="B1311" s="51">
        <v>1976</v>
      </c>
      <c r="C1311" s="20" t="s">
        <v>394</v>
      </c>
      <c r="D1311" s="20">
        <v>2758124</v>
      </c>
      <c r="E1311" s="24">
        <v>1455.5722699999999</v>
      </c>
      <c r="F1311" s="51">
        <f>VLOOKUP(A1311,'Munka4 (2)'!$B$4:$AW$195,B1311-1967,0)</f>
        <v>64.492269590780595</v>
      </c>
    </row>
    <row r="1312" spans="1:6" ht="30" x14ac:dyDescent="0.25">
      <c r="A1312" s="46" t="s">
        <v>495</v>
      </c>
      <c r="B1312" s="51">
        <v>1976</v>
      </c>
      <c r="C1312" s="20" t="s">
        <v>382</v>
      </c>
      <c r="D1312" s="20">
        <v>127463611</v>
      </c>
      <c r="E1312" s="25">
        <v>5111.2951499999999</v>
      </c>
      <c r="F1312" s="51">
        <f>VLOOKUP(A1312,'Munka4 (2)'!$B$4:$AW$195,B1312-1967,0)</f>
        <v>38.74042</v>
      </c>
    </row>
    <row r="1313" spans="1:6" x14ac:dyDescent="0.25">
      <c r="A1313" s="46" t="s">
        <v>497</v>
      </c>
      <c r="B1313" s="51">
        <v>1976</v>
      </c>
      <c r="C1313" s="20" t="s">
        <v>405</v>
      </c>
      <c r="D1313" s="20">
        <v>5906760</v>
      </c>
      <c r="E1313" s="24">
        <v>838.02202</v>
      </c>
      <c r="F1313" s="51">
        <f>VLOOKUP(A1313,'Munka4 (2)'!$B$4:$AW$195,B1313-1967,0)</f>
        <v>33.638150000000003</v>
      </c>
    </row>
    <row r="1314" spans="1:6" ht="30" x14ac:dyDescent="0.25">
      <c r="A1314" s="46" t="s">
        <v>498</v>
      </c>
      <c r="B1314" s="51">
        <v>1976</v>
      </c>
      <c r="C1314" s="20" t="s">
        <v>398</v>
      </c>
      <c r="D1314" s="20">
        <v>15233244</v>
      </c>
      <c r="E1314" s="27">
        <v>1439.0189504603645</v>
      </c>
      <c r="F1314" s="51">
        <f>VLOOKUP(A1314,'Munka4 (2)'!$B$4:$AW$195,B1314-1967,0)</f>
        <v>37.75808</v>
      </c>
    </row>
    <row r="1315" spans="1:6" ht="30" x14ac:dyDescent="0.25">
      <c r="A1315" s="46" t="s">
        <v>499</v>
      </c>
      <c r="B1315" s="51">
        <v>1976</v>
      </c>
      <c r="C1315" s="20" t="s">
        <v>392</v>
      </c>
      <c r="D1315" s="20">
        <v>34707817</v>
      </c>
      <c r="E1315" s="24">
        <v>248.25299000000001</v>
      </c>
      <c r="F1315" s="51">
        <f>VLOOKUP(A1315,'Munka4 (2)'!$B$4:$AW$195,B1315-1967,0)</f>
        <v>24.788461879297301</v>
      </c>
    </row>
    <row r="1316" spans="1:6" x14ac:dyDescent="0.25">
      <c r="A1316" s="46" t="s">
        <v>500</v>
      </c>
      <c r="B1316" s="51">
        <v>1976</v>
      </c>
      <c r="C1316" s="20" t="s">
        <v>388</v>
      </c>
      <c r="D1316" s="20">
        <v>105432</v>
      </c>
      <c r="E1316" s="25">
        <v>734.36257999999998</v>
      </c>
      <c r="F1316" s="51" t="e">
        <f>VLOOKUP(A1316,'Munka4 (2)'!$B$4:$AW$195,B1316-1967,0)</f>
        <v>#N/A</v>
      </c>
    </row>
    <row r="1317" spans="1:6" x14ac:dyDescent="0.25">
      <c r="A1317" s="46" t="s">
        <v>503</v>
      </c>
      <c r="B1317" s="51">
        <v>1976</v>
      </c>
      <c r="C1317" s="20" t="s">
        <v>405</v>
      </c>
      <c r="D1317" s="20">
        <v>2418393</v>
      </c>
      <c r="E1317" s="24">
        <v>11772.91619</v>
      </c>
      <c r="F1317" s="51">
        <f>VLOOKUP(A1317,'Munka4 (2)'!$B$4:$AW$195,B1317-1967,0)</f>
        <v>60.74136</v>
      </c>
    </row>
    <row r="1318" spans="1:6" ht="30" x14ac:dyDescent="0.25">
      <c r="A1318" s="46" t="s">
        <v>504</v>
      </c>
      <c r="B1318" s="51">
        <v>1976</v>
      </c>
      <c r="C1318" s="20" t="s">
        <v>398</v>
      </c>
      <c r="D1318" s="20">
        <v>5213898</v>
      </c>
      <c r="E1318" s="27">
        <v>534.00505857562712</v>
      </c>
      <c r="F1318" s="51">
        <f>VLOOKUP(A1318,'Munka4 (2)'!$B$4:$AW$195,B1318-1967,0)</f>
        <v>38.640986470588359</v>
      </c>
    </row>
    <row r="1319" spans="1:6" ht="30" x14ac:dyDescent="0.25">
      <c r="A1319" s="48" t="s">
        <v>505</v>
      </c>
      <c r="B1319" s="51">
        <v>1976</v>
      </c>
      <c r="C1319" s="20" t="s">
        <v>382</v>
      </c>
      <c r="D1319" s="20">
        <v>6368481</v>
      </c>
      <c r="E1319" s="27">
        <v>366.30021591212426</v>
      </c>
      <c r="F1319" s="51">
        <f>VLOOKUP(A1319,'Munka4 (2)'!$B$4:$AW$195,B1319-1967,0)</f>
        <v>20.12987</v>
      </c>
    </row>
    <row r="1320" spans="1:6" x14ac:dyDescent="0.25">
      <c r="A1320" s="46" t="s">
        <v>506</v>
      </c>
      <c r="B1320" s="51">
        <v>1976</v>
      </c>
      <c r="C1320" s="20" t="s">
        <v>456</v>
      </c>
      <c r="D1320" s="20">
        <v>2274735</v>
      </c>
      <c r="E1320" s="34">
        <v>2361.3631871014404</v>
      </c>
      <c r="F1320" s="51">
        <f>VLOOKUP(A1320,'Munka4 (2)'!$B$4:$AW$195,B1320-1967,0)</f>
        <v>42.55010148917745</v>
      </c>
    </row>
    <row r="1321" spans="1:6" x14ac:dyDescent="0.25">
      <c r="A1321" s="46" t="s">
        <v>507</v>
      </c>
      <c r="B1321" s="51">
        <v>1976</v>
      </c>
      <c r="C1321" s="20" t="s">
        <v>405</v>
      </c>
      <c r="D1321" s="20">
        <v>3874050</v>
      </c>
      <c r="E1321" s="27">
        <v>639.29690578130248</v>
      </c>
      <c r="F1321" s="51">
        <f>VLOOKUP(A1321,'Munka4 (2)'!$B$4:$AW$195,B1321-1967,0)</f>
        <v>31.582252916666903</v>
      </c>
    </row>
    <row r="1322" spans="1:6" ht="30" x14ac:dyDescent="0.25">
      <c r="A1322" s="46" t="s">
        <v>508</v>
      </c>
      <c r="B1322" s="51">
        <v>1976</v>
      </c>
      <c r="C1322" s="20" t="s">
        <v>392</v>
      </c>
      <c r="D1322" s="20">
        <v>2022331</v>
      </c>
      <c r="E1322" s="25">
        <v>125.34569</v>
      </c>
      <c r="F1322" s="51">
        <f>VLOOKUP(A1322,'Munka4 (2)'!$B$4:$AW$195,B1322-1967,0)</f>
        <v>25.28736</v>
      </c>
    </row>
    <row r="1323" spans="1:6" ht="30" x14ac:dyDescent="0.25">
      <c r="A1323" s="46" t="s">
        <v>509</v>
      </c>
      <c r="B1323" s="51">
        <v>1976</v>
      </c>
      <c r="C1323" s="20" t="s">
        <v>392</v>
      </c>
      <c r="D1323" s="20">
        <v>3042004</v>
      </c>
      <c r="E1323" s="24">
        <v>356.00835999999998</v>
      </c>
      <c r="F1323" s="51">
        <f>VLOOKUP(A1323,'Munka4 (2)'!$B$4:$AW$195,B1323-1967,0)</f>
        <v>23.504270000000002</v>
      </c>
    </row>
    <row r="1324" spans="1:6" ht="20" x14ac:dyDescent="0.25">
      <c r="A1324" s="46" t="s">
        <v>510</v>
      </c>
      <c r="B1324" s="51">
        <v>1976</v>
      </c>
      <c r="C1324" s="20" t="s">
        <v>386</v>
      </c>
      <c r="D1324" s="20">
        <v>5900754</v>
      </c>
      <c r="E1324" s="27">
        <v>3569.4735280294844</v>
      </c>
      <c r="F1324" s="51">
        <f>VLOOKUP(A1324,'Munka4 (2)'!$B$4:$AW$195,B1324-1967,0)</f>
        <v>9.6933699999999998</v>
      </c>
    </row>
    <row r="1325" spans="1:6" ht="20" x14ac:dyDescent="0.25">
      <c r="A1325" s="46" t="s">
        <v>511</v>
      </c>
      <c r="B1325" s="51">
        <v>1976</v>
      </c>
      <c r="C1325" s="20" t="s">
        <v>390</v>
      </c>
      <c r="D1325" s="20">
        <v>33987</v>
      </c>
      <c r="E1325" s="24">
        <v>11388.837949999999</v>
      </c>
      <c r="F1325" s="51">
        <f>VLOOKUP(A1325,'Munka4 (2)'!$B$4:$AW$195,B1325-1967,0)</f>
        <v>28.000104044458883</v>
      </c>
    </row>
    <row r="1326" spans="1:6" x14ac:dyDescent="0.25">
      <c r="A1326" s="46" t="s">
        <v>512</v>
      </c>
      <c r="B1326" s="51">
        <v>1976</v>
      </c>
      <c r="C1326" s="20" t="s">
        <v>456</v>
      </c>
      <c r="D1326" s="20">
        <v>3585906</v>
      </c>
      <c r="E1326" s="34">
        <v>2221.91543798357</v>
      </c>
      <c r="F1326" s="51">
        <f>VLOOKUP(A1326,'Munka4 (2)'!$B$4:$AW$195,B1326-1967,0)</f>
        <v>58.940347368421214</v>
      </c>
    </row>
    <row r="1327" spans="1:6" ht="20" x14ac:dyDescent="0.25">
      <c r="A1327" s="46" t="s">
        <v>513</v>
      </c>
      <c r="B1327" s="51">
        <v>1976</v>
      </c>
      <c r="C1327" s="20" t="s">
        <v>390</v>
      </c>
      <c r="D1327" s="20">
        <v>474413</v>
      </c>
      <c r="E1327" s="24">
        <v>9923.1698500000002</v>
      </c>
      <c r="F1327" s="51">
        <f>VLOOKUP(A1327,'Munka4 (2)'!$B$4:$AW$195,B1327-1967,0)</f>
        <v>33.408279999999998</v>
      </c>
    </row>
    <row r="1328" spans="1:6" ht="30" x14ac:dyDescent="0.25">
      <c r="A1328" s="46" t="s">
        <v>516</v>
      </c>
      <c r="B1328" s="51">
        <v>1976</v>
      </c>
      <c r="C1328" s="20" t="s">
        <v>392</v>
      </c>
      <c r="D1328" s="20">
        <v>18595469</v>
      </c>
      <c r="E1328" s="25">
        <v>279.73644999999999</v>
      </c>
      <c r="F1328" s="51">
        <f>VLOOKUP(A1328,'Munka4 (2)'!$B$4:$AW$195,B1328-1967,0)</f>
        <v>37.539430000000003</v>
      </c>
    </row>
    <row r="1329" spans="1:6" ht="30" x14ac:dyDescent="0.25">
      <c r="A1329" s="46" t="s">
        <v>517</v>
      </c>
      <c r="B1329" s="51">
        <v>1976</v>
      </c>
      <c r="C1329" s="20" t="s">
        <v>392</v>
      </c>
      <c r="D1329" s="20">
        <v>13013926</v>
      </c>
      <c r="E1329" s="24">
        <v>122.88342</v>
      </c>
      <c r="F1329" s="51">
        <f>VLOOKUP(A1329,'Munka4 (2)'!$B$4:$AW$195,B1329-1967,0)</f>
        <v>17.104027778206728</v>
      </c>
    </row>
    <row r="1330" spans="1:6" ht="30" x14ac:dyDescent="0.25">
      <c r="A1330" s="46" t="s">
        <v>518</v>
      </c>
      <c r="B1330" s="51">
        <v>1976</v>
      </c>
      <c r="C1330" s="20" t="s">
        <v>382</v>
      </c>
      <c r="D1330" s="20">
        <v>24385858</v>
      </c>
      <c r="E1330" s="25">
        <v>877.01814000000002</v>
      </c>
      <c r="F1330" s="51">
        <f>VLOOKUP(A1330,'Munka4 (2)'!$B$4:$AW$195,B1330-1967,0)</f>
        <v>36.195981543385415</v>
      </c>
    </row>
    <row r="1331" spans="1:6" ht="30" x14ac:dyDescent="0.25">
      <c r="A1331" s="46" t="s">
        <v>519</v>
      </c>
      <c r="B1331" s="51">
        <v>1976</v>
      </c>
      <c r="C1331" s="20" t="s">
        <v>382</v>
      </c>
      <c r="D1331" s="20">
        <v>359008</v>
      </c>
      <c r="E1331" s="27">
        <v>241.4577139506182</v>
      </c>
      <c r="F1331" s="51">
        <f>VLOOKUP(A1331,'Munka4 (2)'!$B$4:$AW$195,B1331-1967,0)</f>
        <v>38.707009999999997</v>
      </c>
    </row>
    <row r="1332" spans="1:6" ht="30" x14ac:dyDescent="0.25">
      <c r="A1332" s="46" t="s">
        <v>520</v>
      </c>
      <c r="B1332" s="51">
        <v>1976</v>
      </c>
      <c r="C1332" s="20" t="s">
        <v>392</v>
      </c>
      <c r="D1332" s="20">
        <v>11716829</v>
      </c>
      <c r="E1332" s="25">
        <v>142.37594000000001</v>
      </c>
      <c r="F1332" s="51">
        <f>VLOOKUP(A1332,'Munka4 (2)'!$B$4:$AW$195,B1332-1967,0)</f>
        <v>14.830273549257754</v>
      </c>
    </row>
    <row r="1333" spans="1:6" ht="20" x14ac:dyDescent="0.25">
      <c r="A1333" s="46" t="s">
        <v>521</v>
      </c>
      <c r="B1333" s="51">
        <v>1976</v>
      </c>
      <c r="C1333" s="20" t="s">
        <v>390</v>
      </c>
      <c r="D1333" s="20">
        <v>400214</v>
      </c>
      <c r="E1333" s="24">
        <v>1726.5591300000001</v>
      </c>
      <c r="F1333" s="51">
        <f>VLOOKUP(A1333,'Munka4 (2)'!$B$4:$AW$195,B1333-1967,0)</f>
        <v>32.526879999999998</v>
      </c>
    </row>
    <row r="1334" spans="1:6" ht="20" x14ac:dyDescent="0.25">
      <c r="A1334" s="46" t="s">
        <v>522</v>
      </c>
      <c r="B1334" s="51">
        <v>1976</v>
      </c>
      <c r="C1334" s="20" t="s">
        <v>388</v>
      </c>
      <c r="D1334" s="20">
        <v>60422</v>
      </c>
      <c r="E1334" s="27">
        <v>595.92058879640535</v>
      </c>
      <c r="F1334" s="51">
        <f>VLOOKUP(A1334,'Munka4 (2)'!$B$4:$AW$195,B1334-1967,0)</f>
        <v>28.280990000000003</v>
      </c>
    </row>
    <row r="1335" spans="1:6" ht="30" x14ac:dyDescent="0.25">
      <c r="A1335" s="46" t="s">
        <v>524</v>
      </c>
      <c r="B1335" s="51">
        <v>1976</v>
      </c>
      <c r="C1335" s="20" t="s">
        <v>392</v>
      </c>
      <c r="D1335" s="20">
        <v>3177388</v>
      </c>
      <c r="E1335" s="25">
        <v>383.44004000000001</v>
      </c>
      <c r="F1335" s="51">
        <f>VLOOKUP(A1335,'Munka4 (2)'!$B$4:$AW$195,B1335-1967,0)</f>
        <v>6.62791</v>
      </c>
    </row>
    <row r="1336" spans="1:6" ht="30" x14ac:dyDescent="0.25">
      <c r="A1336" s="46" t="s">
        <v>525</v>
      </c>
      <c r="B1336" s="51">
        <v>1976</v>
      </c>
      <c r="C1336" s="20" t="s">
        <v>392</v>
      </c>
      <c r="D1336" s="20">
        <v>1240827</v>
      </c>
      <c r="E1336" s="24">
        <v>779.90421000000003</v>
      </c>
      <c r="F1336" s="51">
        <f>VLOOKUP(A1336,'Munka4 (2)'!$B$4:$AW$195,B1336-1967,0)</f>
        <v>20.27027</v>
      </c>
    </row>
    <row r="1337" spans="1:6" ht="30" x14ac:dyDescent="0.25">
      <c r="A1337" s="46" t="s">
        <v>527</v>
      </c>
      <c r="B1337" s="51">
        <v>1976</v>
      </c>
      <c r="C1337" s="20" t="s">
        <v>394</v>
      </c>
      <c r="D1337" s="20">
        <v>107449525</v>
      </c>
      <c r="E1337" s="24">
        <v>1421.65111</v>
      </c>
      <c r="F1337" s="51">
        <f>VLOOKUP(A1337,'Munka4 (2)'!$B$4:$AW$195,B1337-1967,0)</f>
        <v>45.765292894736774</v>
      </c>
    </row>
    <row r="1338" spans="1:6" ht="14.5" x14ac:dyDescent="0.25">
      <c r="A1338" s="47" t="s">
        <v>528</v>
      </c>
      <c r="B1338" s="51">
        <v>1976</v>
      </c>
      <c r="C1338" s="20" t="s">
        <v>388</v>
      </c>
      <c r="D1338" s="20">
        <v>108004</v>
      </c>
      <c r="E1338" s="27">
        <v>1077.4226900524227</v>
      </c>
      <c r="F1338" s="51">
        <f>VLOOKUP(A1338,'Munka4 (2)'!$B$4:$AW$195,B1338-1967,0)</f>
        <v>46.510449925782893</v>
      </c>
    </row>
    <row r="1339" spans="1:6" ht="20" x14ac:dyDescent="0.25">
      <c r="A1339" s="46" t="s">
        <v>530</v>
      </c>
      <c r="B1339" s="51">
        <v>1976</v>
      </c>
      <c r="C1339" s="20" t="s">
        <v>390</v>
      </c>
      <c r="D1339" s="20">
        <v>32543</v>
      </c>
      <c r="E1339" s="24">
        <v>28813.130829999998</v>
      </c>
      <c r="F1339" s="51" t="e">
        <f>VLOOKUP(A1339,'Munka4 (2)'!$B$4:$AW$195,B1339-1967,0)</f>
        <v>#N/A</v>
      </c>
    </row>
    <row r="1340" spans="1:6" ht="30" x14ac:dyDescent="0.25">
      <c r="A1340" s="46" t="s">
        <v>531</v>
      </c>
      <c r="B1340" s="51">
        <v>1976</v>
      </c>
      <c r="C1340" s="20" t="s">
        <v>382</v>
      </c>
      <c r="D1340" s="20">
        <v>2832224</v>
      </c>
      <c r="E1340" s="27">
        <v>1303.6437092667093</v>
      </c>
      <c r="F1340" s="51">
        <f>VLOOKUP(A1340,'Munka4 (2)'!$B$4:$AW$195,B1340-1967,0)</f>
        <v>59.474040000000002</v>
      </c>
    </row>
    <row r="1341" spans="1:6" ht="20" x14ac:dyDescent="0.35">
      <c r="A1341" s="46" t="s">
        <v>622</v>
      </c>
      <c r="B1341" s="51">
        <v>1976</v>
      </c>
      <c r="C1341" s="42" t="s">
        <v>384</v>
      </c>
      <c r="D1341" s="29">
        <v>622159</v>
      </c>
      <c r="E1341" s="34">
        <v>1721.2403977187244</v>
      </c>
      <c r="F1341" s="51" t="e">
        <f>VLOOKUP(A1341,'Munka4 (2)'!$B$4:$AW$195,B1341-1967,0)</f>
        <v>#N/A</v>
      </c>
    </row>
    <row r="1342" spans="1:6" ht="20" x14ac:dyDescent="0.25">
      <c r="A1342" s="46" t="s">
        <v>533</v>
      </c>
      <c r="B1342" s="51">
        <v>1976</v>
      </c>
      <c r="C1342" s="20" t="s">
        <v>386</v>
      </c>
      <c r="D1342" s="20">
        <v>33241259</v>
      </c>
      <c r="E1342" s="24">
        <v>522.36395000000005</v>
      </c>
      <c r="F1342" s="51">
        <f>VLOOKUP(A1342,'Munka4 (2)'!$B$4:$AW$195,B1342-1967,0)</f>
        <v>17.61281</v>
      </c>
    </row>
    <row r="1343" spans="1:6" ht="30" x14ac:dyDescent="0.25">
      <c r="A1343" s="46" t="s">
        <v>534</v>
      </c>
      <c r="B1343" s="51">
        <v>1976</v>
      </c>
      <c r="C1343" s="20" t="s">
        <v>392</v>
      </c>
      <c r="D1343" s="20">
        <v>19686505</v>
      </c>
      <c r="E1343" s="27">
        <v>281.72859302296001</v>
      </c>
      <c r="F1343" s="51">
        <f>VLOOKUP(A1343,'Munka4 (2)'!$B$4:$AW$195,B1343-1967,0)</f>
        <v>47.120420000000003</v>
      </c>
    </row>
    <row r="1344" spans="1:6" ht="30" x14ac:dyDescent="0.25">
      <c r="A1344" s="46" t="s">
        <v>535</v>
      </c>
      <c r="B1344" s="51">
        <v>1976</v>
      </c>
      <c r="C1344" s="20" t="s">
        <v>392</v>
      </c>
      <c r="D1344" s="20">
        <v>2044147</v>
      </c>
      <c r="E1344" s="27">
        <v>1893.0172167000492</v>
      </c>
      <c r="F1344" s="51">
        <f>VLOOKUP(A1344,'Munka4 (2)'!$B$4:$AW$195,B1344-1967,0)</f>
        <v>53.711860000000001</v>
      </c>
    </row>
    <row r="1345" spans="1:6" ht="30" x14ac:dyDescent="0.25">
      <c r="A1345" s="46" t="s">
        <v>537</v>
      </c>
      <c r="B1345" s="51">
        <v>1976</v>
      </c>
      <c r="C1345" s="20" t="s">
        <v>382</v>
      </c>
      <c r="D1345" s="20">
        <v>28287147</v>
      </c>
      <c r="E1345" s="25">
        <v>106.75469</v>
      </c>
      <c r="F1345" s="51">
        <f>VLOOKUP(A1345,'Munka4 (2)'!$B$4:$AW$195,B1345-1967,0)</f>
        <v>29.805349999999997</v>
      </c>
    </row>
    <row r="1346" spans="1:6" ht="20" x14ac:dyDescent="0.25">
      <c r="A1346" s="46" t="s">
        <v>538</v>
      </c>
      <c r="B1346" s="51">
        <v>1976</v>
      </c>
      <c r="C1346" s="20" t="s">
        <v>390</v>
      </c>
      <c r="D1346" s="20">
        <v>16491461</v>
      </c>
      <c r="E1346" s="24">
        <v>7824.5327100000004</v>
      </c>
      <c r="F1346" s="51">
        <f>VLOOKUP(A1346,'Munka4 (2)'!$B$4:$AW$195,B1346-1967,0)</f>
        <v>34.970489999999998</v>
      </c>
    </row>
    <row r="1347" spans="1:6" ht="20" x14ac:dyDescent="0.25">
      <c r="A1347" s="46" t="s">
        <v>540</v>
      </c>
      <c r="B1347" s="51">
        <v>1976</v>
      </c>
      <c r="C1347" s="20" t="s">
        <v>388</v>
      </c>
      <c r="D1347" s="20">
        <v>219246</v>
      </c>
      <c r="E1347" s="25">
        <v>5957.5411199999999</v>
      </c>
      <c r="F1347" s="51" t="e">
        <f>VLOOKUP(A1347,'Munka4 (2)'!$B$4:$AW$195,B1347-1967,0)</f>
        <v>#N/A</v>
      </c>
    </row>
    <row r="1348" spans="1:6" ht="20" x14ac:dyDescent="0.25">
      <c r="A1348" s="46" t="s">
        <v>541</v>
      </c>
      <c r="B1348" s="51">
        <v>1976</v>
      </c>
      <c r="C1348" s="20" t="s">
        <v>388</v>
      </c>
      <c r="D1348" s="20">
        <v>4076140</v>
      </c>
      <c r="E1348" s="24">
        <v>4373.8410000000003</v>
      </c>
      <c r="F1348" s="51">
        <f>VLOOKUP(A1348,'Munka4 (2)'!$B$4:$AW$195,B1348-1967,0)</f>
        <v>32.18486</v>
      </c>
    </row>
    <row r="1349" spans="1:6" ht="30" x14ac:dyDescent="0.25">
      <c r="A1349" s="46" t="s">
        <v>542</v>
      </c>
      <c r="B1349" s="51">
        <v>1976</v>
      </c>
      <c r="C1349" s="20" t="s">
        <v>394</v>
      </c>
      <c r="D1349" s="20">
        <v>5570129</v>
      </c>
      <c r="E1349" s="25">
        <v>636.89342999999997</v>
      </c>
      <c r="F1349" s="51">
        <f>VLOOKUP(A1349,'Munka4 (2)'!$B$4:$AW$195,B1349-1967,0)</f>
        <v>50.75802664772732</v>
      </c>
    </row>
    <row r="1350" spans="1:6" ht="30" x14ac:dyDescent="0.25">
      <c r="A1350" s="46" t="s">
        <v>543</v>
      </c>
      <c r="B1350" s="51">
        <v>1976</v>
      </c>
      <c r="C1350" s="20" t="s">
        <v>392</v>
      </c>
      <c r="D1350" s="20">
        <v>12525094</v>
      </c>
      <c r="E1350" s="24">
        <v>200.06460999999999</v>
      </c>
      <c r="F1350" s="51">
        <f>VLOOKUP(A1350,'Munka4 (2)'!$B$4:$AW$195,B1350-1967,0)</f>
        <v>10.184801971685943</v>
      </c>
    </row>
    <row r="1351" spans="1:6" ht="30" x14ac:dyDescent="0.25">
      <c r="A1351" s="46" t="s">
        <v>544</v>
      </c>
      <c r="B1351" s="51">
        <v>1976</v>
      </c>
      <c r="C1351" s="20" t="s">
        <v>392</v>
      </c>
      <c r="D1351" s="20">
        <v>131859731</v>
      </c>
      <c r="E1351" s="25">
        <v>554.95280000000002</v>
      </c>
      <c r="F1351" s="51">
        <f>VLOOKUP(A1351,'Munka4 (2)'!$B$4:$AW$195,B1351-1967,0)</f>
        <v>14.857495456432844</v>
      </c>
    </row>
    <row r="1352" spans="1:6" ht="20" x14ac:dyDescent="0.25">
      <c r="A1352" s="46" t="s">
        <v>546</v>
      </c>
      <c r="B1352" s="51">
        <v>1976</v>
      </c>
      <c r="C1352" s="20" t="s">
        <v>390</v>
      </c>
      <c r="D1352" s="20">
        <v>4610820</v>
      </c>
      <c r="E1352" s="24">
        <v>8927.2016299999996</v>
      </c>
      <c r="F1352" s="51">
        <f>VLOOKUP(A1352,'Munka4 (2)'!$B$4:$AW$195,B1352-1967,0)</f>
        <v>42.346310000000003</v>
      </c>
    </row>
    <row r="1353" spans="1:6" x14ac:dyDescent="0.25">
      <c r="A1353" s="46" t="s">
        <v>547</v>
      </c>
      <c r="B1353" s="51">
        <v>1976</v>
      </c>
      <c r="C1353" s="20" t="s">
        <v>405</v>
      </c>
      <c r="D1353" s="20">
        <v>3102229</v>
      </c>
      <c r="E1353" s="25">
        <v>2760.5265599999998</v>
      </c>
      <c r="F1353" s="51">
        <f>VLOOKUP(A1353,'Munka4 (2)'!$B$4:$AW$195,B1353-1967,0)</f>
        <v>35.397195449735136</v>
      </c>
    </row>
    <row r="1354" spans="1:6" ht="30" x14ac:dyDescent="0.25">
      <c r="A1354" s="46" t="s">
        <v>548</v>
      </c>
      <c r="B1354" s="51">
        <v>1976</v>
      </c>
      <c r="C1354" s="20" t="s">
        <v>382</v>
      </c>
      <c r="D1354" s="20">
        <v>165803560</v>
      </c>
      <c r="E1354" s="24">
        <v>193.82130000000001</v>
      </c>
      <c r="F1354" s="51">
        <f>VLOOKUP(A1354,'Munka4 (2)'!$B$4:$AW$195,B1354-1967,0)</f>
        <v>25.947410000000001</v>
      </c>
    </row>
    <row r="1355" spans="1:6" x14ac:dyDescent="0.25">
      <c r="A1355" s="46" t="s">
        <v>549</v>
      </c>
      <c r="B1355" s="51">
        <v>1976</v>
      </c>
      <c r="C1355" s="20" t="s">
        <v>388</v>
      </c>
      <c r="D1355" s="20">
        <v>20579</v>
      </c>
      <c r="E1355" s="27">
        <v>3906.2400130030292</v>
      </c>
      <c r="F1355" s="51">
        <f>VLOOKUP(A1355,'Munka4 (2)'!$B$4:$AW$195,B1355-1967,0)</f>
        <v>38.946809999999999</v>
      </c>
    </row>
    <row r="1356" spans="1:6" ht="14.5" x14ac:dyDescent="0.35">
      <c r="A1356" s="46" t="s">
        <v>623</v>
      </c>
      <c r="B1356" s="51">
        <v>1976</v>
      </c>
      <c r="C1356" s="42" t="s">
        <v>405</v>
      </c>
      <c r="D1356" s="29">
        <v>1000000</v>
      </c>
      <c r="E1356" s="27">
        <v>888.5271610776108</v>
      </c>
      <c r="F1356" s="51">
        <f>VLOOKUP(A1356,'Munka4 (2)'!$B$4:$AW$195,B1356-1967,0)</f>
        <v>36.126636834586179</v>
      </c>
    </row>
    <row r="1357" spans="1:6" ht="30" x14ac:dyDescent="0.25">
      <c r="A1357" s="46" t="s">
        <v>550</v>
      </c>
      <c r="B1357" s="51">
        <v>1976</v>
      </c>
      <c r="C1357" s="20" t="s">
        <v>394</v>
      </c>
      <c r="D1357" s="20">
        <v>3191319</v>
      </c>
      <c r="E1357" s="25">
        <v>1158.0164500000001</v>
      </c>
      <c r="F1357" s="51">
        <f>VLOOKUP(A1357,'Munka4 (2)'!$B$4:$AW$195,B1357-1967,0)</f>
        <v>58.213430000000002</v>
      </c>
    </row>
    <row r="1358" spans="1:6" ht="30" x14ac:dyDescent="0.25">
      <c r="A1358" s="46" t="s">
        <v>551</v>
      </c>
      <c r="B1358" s="51">
        <v>1976</v>
      </c>
      <c r="C1358" s="20" t="s">
        <v>388</v>
      </c>
      <c r="D1358" s="20">
        <v>5670544</v>
      </c>
      <c r="E1358" s="24">
        <v>523.40380000000005</v>
      </c>
      <c r="F1358" s="51">
        <f>VLOOKUP(A1358,'Munka4 (2)'!$B$4:$AW$195,B1358-1967,0)</f>
        <v>15.53531004158009</v>
      </c>
    </row>
    <row r="1359" spans="1:6" ht="30" x14ac:dyDescent="0.25">
      <c r="A1359" s="46" t="s">
        <v>552</v>
      </c>
      <c r="B1359" s="51">
        <v>1976</v>
      </c>
      <c r="C1359" s="20" t="s">
        <v>394</v>
      </c>
      <c r="D1359" s="20">
        <v>6506464</v>
      </c>
      <c r="E1359" s="25">
        <v>538.45050000000003</v>
      </c>
      <c r="F1359" s="51">
        <f>VLOOKUP(A1359,'Munka4 (2)'!$B$4:$AW$195,B1359-1967,0)</f>
        <v>53.32461</v>
      </c>
    </row>
    <row r="1360" spans="1:6" ht="30" x14ac:dyDescent="0.25">
      <c r="A1360" s="46" t="s">
        <v>553</v>
      </c>
      <c r="B1360" s="51">
        <v>1976</v>
      </c>
      <c r="C1360" s="20" t="s">
        <v>394</v>
      </c>
      <c r="D1360" s="20">
        <v>28302603</v>
      </c>
      <c r="E1360" s="24">
        <v>992.2903</v>
      </c>
      <c r="F1360" s="51">
        <f>VLOOKUP(A1360,'Munka4 (2)'!$B$4:$AW$195,B1360-1967,0)</f>
        <v>32.281999999999996</v>
      </c>
    </row>
    <row r="1361" spans="1:6" ht="30" x14ac:dyDescent="0.25">
      <c r="A1361" s="46" t="s">
        <v>554</v>
      </c>
      <c r="B1361" s="51">
        <v>1976</v>
      </c>
      <c r="C1361" s="20" t="s">
        <v>382</v>
      </c>
      <c r="D1361" s="20">
        <v>89468677</v>
      </c>
      <c r="E1361" s="25">
        <v>402.66556000000003</v>
      </c>
      <c r="F1361" s="51">
        <f>VLOOKUP(A1361,'Munka4 (2)'!$B$4:$AW$195,B1361-1967,0)</f>
        <v>65.076779999999999</v>
      </c>
    </row>
    <row r="1362" spans="1:6" ht="20" x14ac:dyDescent="0.25">
      <c r="A1362" s="46" t="s">
        <v>555</v>
      </c>
      <c r="B1362" s="51">
        <v>1976</v>
      </c>
      <c r="C1362" s="20" t="s">
        <v>384</v>
      </c>
      <c r="D1362" s="20">
        <v>38536869</v>
      </c>
      <c r="E1362" s="34">
        <v>1862.8832094689942</v>
      </c>
      <c r="F1362" s="51">
        <f>VLOOKUP(A1362,'Munka4 (2)'!$B$4:$AW$195,B1362-1967,0)</f>
        <v>57.639029999999998</v>
      </c>
    </row>
    <row r="1363" spans="1:6" ht="20" x14ac:dyDescent="0.25">
      <c r="A1363" s="46" t="s">
        <v>556</v>
      </c>
      <c r="B1363" s="51">
        <v>1976</v>
      </c>
      <c r="C1363" s="20" t="s">
        <v>390</v>
      </c>
      <c r="D1363" s="20">
        <v>10605870</v>
      </c>
      <c r="E1363" s="25">
        <v>2173.4981299999999</v>
      </c>
      <c r="F1363" s="51">
        <f>VLOOKUP(A1363,'Munka4 (2)'!$B$4:$AW$195,B1363-1967,0)</f>
        <v>53.347360000000002</v>
      </c>
    </row>
    <row r="1364" spans="1:6" ht="30" x14ac:dyDescent="0.25">
      <c r="A1364" s="46" t="s">
        <v>557</v>
      </c>
      <c r="B1364" s="51">
        <v>1976</v>
      </c>
      <c r="C1364" s="20" t="s">
        <v>394</v>
      </c>
      <c r="D1364" s="20">
        <v>3927188</v>
      </c>
      <c r="E1364" s="24">
        <v>2946.4619499999999</v>
      </c>
      <c r="F1364" s="51">
        <f>VLOOKUP(A1364,'Munka4 (2)'!$B$4:$AW$195,B1364-1967,0)</f>
        <v>60.72719</v>
      </c>
    </row>
    <row r="1365" spans="1:6" x14ac:dyDescent="0.25">
      <c r="A1365" s="46" t="s">
        <v>558</v>
      </c>
      <c r="B1365" s="51">
        <v>1976</v>
      </c>
      <c r="C1365" s="20" t="s">
        <v>405</v>
      </c>
      <c r="D1365" s="20">
        <v>885359</v>
      </c>
      <c r="E1365" s="25">
        <v>18901.475180000001</v>
      </c>
      <c r="F1365" s="51">
        <f>VLOOKUP(A1365,'Munka4 (2)'!$B$4:$AW$195,B1365-1967,0)</f>
        <v>61.671606760039367</v>
      </c>
    </row>
    <row r="1366" spans="1:6" ht="30" x14ac:dyDescent="0.25">
      <c r="A1366" s="48" t="s">
        <v>502</v>
      </c>
      <c r="B1366" s="51">
        <v>1976</v>
      </c>
      <c r="C1366" s="20" t="s">
        <v>382</v>
      </c>
      <c r="D1366" s="20">
        <v>48846823</v>
      </c>
      <c r="E1366" s="24">
        <v>874.63981000000001</v>
      </c>
      <c r="F1366" s="51">
        <f>VLOOKUP(A1366,'Munka4 (2)'!$B$4:$AW$195,B1366-1967,0)</f>
        <v>32.580350000000003</v>
      </c>
    </row>
    <row r="1367" spans="1:6" ht="30" x14ac:dyDescent="0.25">
      <c r="A1367" s="46" t="s">
        <v>529</v>
      </c>
      <c r="B1367" s="51">
        <v>1976</v>
      </c>
      <c r="C1367" s="20" t="s">
        <v>398</v>
      </c>
      <c r="D1367" s="20">
        <v>4466706</v>
      </c>
      <c r="E1367" s="27">
        <v>1079.1014253776084</v>
      </c>
      <c r="F1367" s="51">
        <f>VLOOKUP(A1367,'Munka4 (2)'!$B$4:$AW$195,B1367-1967,0)</f>
        <v>51.62915142857139</v>
      </c>
    </row>
    <row r="1368" spans="1:6" ht="20" x14ac:dyDescent="0.25">
      <c r="A1368" s="46" t="s">
        <v>560</v>
      </c>
      <c r="B1368" s="51">
        <v>1976</v>
      </c>
      <c r="C1368" s="20" t="s">
        <v>384</v>
      </c>
      <c r="D1368" s="20">
        <v>22303552</v>
      </c>
      <c r="E1368" s="27">
        <v>1465.5846320864548</v>
      </c>
      <c r="F1368" s="51">
        <f>VLOOKUP(A1368,'Munka4 (2)'!$B$4:$AW$195,B1368-1967,0)</f>
        <v>41.618029999999997</v>
      </c>
    </row>
    <row r="1369" spans="1:6" ht="30" x14ac:dyDescent="0.25">
      <c r="A1369" s="46" t="s">
        <v>561</v>
      </c>
      <c r="B1369" s="51">
        <v>1976</v>
      </c>
      <c r="C1369" s="20" t="s">
        <v>398</v>
      </c>
      <c r="D1369" s="20">
        <v>142893540</v>
      </c>
      <c r="E1369" s="34">
        <v>3447.547706228027</v>
      </c>
      <c r="F1369" s="51">
        <f>VLOOKUP(A1369,'Munka4 (2)'!$B$4:$AW$195,B1369-1967,0)</f>
        <v>58.718146363636265</v>
      </c>
    </row>
    <row r="1370" spans="1:6" ht="30" x14ac:dyDescent="0.25">
      <c r="A1370" s="46" t="s">
        <v>562</v>
      </c>
      <c r="B1370" s="51">
        <v>1976</v>
      </c>
      <c r="C1370" s="20" t="s">
        <v>392</v>
      </c>
      <c r="D1370" s="20">
        <v>8648248</v>
      </c>
      <c r="E1370" s="25">
        <v>141.7319</v>
      </c>
      <c r="F1370" s="51">
        <f>VLOOKUP(A1370,'Munka4 (2)'!$B$4:$AW$195,B1370-1967,0)</f>
        <v>23.846150000000002</v>
      </c>
    </row>
    <row r="1371" spans="1:6" ht="30" x14ac:dyDescent="0.25">
      <c r="A1371" s="47" t="s">
        <v>564</v>
      </c>
      <c r="B1371" s="51">
        <v>1976</v>
      </c>
      <c r="C1371" s="20" t="s">
        <v>394</v>
      </c>
      <c r="D1371" s="20">
        <v>39129</v>
      </c>
      <c r="E1371" s="24">
        <v>681.79062999999996</v>
      </c>
      <c r="F1371" s="51">
        <f>VLOOKUP(A1371,'Munka4 (2)'!$B$4:$AW$195,B1371-1967,0)</f>
        <v>44.686895689655159</v>
      </c>
    </row>
    <row r="1372" spans="1:6" ht="30" x14ac:dyDescent="0.25">
      <c r="A1372" s="46" t="s">
        <v>565</v>
      </c>
      <c r="B1372" s="51">
        <v>1976</v>
      </c>
      <c r="C1372" s="20" t="s">
        <v>392</v>
      </c>
      <c r="D1372" s="20">
        <v>168458</v>
      </c>
      <c r="E1372" s="34">
        <v>979.9973050000001</v>
      </c>
      <c r="F1372" s="51">
        <f>VLOOKUP(A1372,'Munka4 (2)'!$B$4:$AW$195,B1372-1967,0)</f>
        <v>46.90532037210339</v>
      </c>
    </row>
    <row r="1373" spans="1:6" ht="50" x14ac:dyDescent="0.25">
      <c r="A1373" s="46" t="s">
        <v>567</v>
      </c>
      <c r="B1373" s="51">
        <v>1976</v>
      </c>
      <c r="C1373" s="20" t="s">
        <v>394</v>
      </c>
      <c r="D1373" s="20">
        <v>117848</v>
      </c>
      <c r="E1373" s="24">
        <v>339.32967000000002</v>
      </c>
      <c r="F1373" s="51">
        <f>VLOOKUP(A1373,'Munka4 (2)'!$B$4:$AW$195,B1373-1967,0)</f>
        <v>69.354839999999967</v>
      </c>
    </row>
    <row r="1374" spans="1:6" x14ac:dyDescent="0.25">
      <c r="A1374" s="46" t="s">
        <v>568</v>
      </c>
      <c r="B1374" s="51">
        <v>1976</v>
      </c>
      <c r="C1374" s="20" t="s">
        <v>388</v>
      </c>
      <c r="D1374" s="20">
        <v>176908</v>
      </c>
      <c r="E1374" s="27">
        <v>627.78129744912803</v>
      </c>
      <c r="F1374" s="51">
        <f>VLOOKUP(A1374,'Munka4 (2)'!$B$4:$AW$195,B1374-1967,0)</f>
        <v>45.833305503955955</v>
      </c>
    </row>
    <row r="1375" spans="1:6" ht="20" x14ac:dyDescent="0.25">
      <c r="A1375" s="46" t="s">
        <v>569</v>
      </c>
      <c r="B1375" s="51">
        <v>1976</v>
      </c>
      <c r="C1375" s="20" t="s">
        <v>390</v>
      </c>
      <c r="D1375" s="20">
        <v>29251</v>
      </c>
      <c r="E1375" s="27">
        <v>8692.0996975260787</v>
      </c>
      <c r="F1375" s="51" t="e">
        <f>VLOOKUP(A1375,'Munka4 (2)'!$B$4:$AW$195,B1375-1967,0)</f>
        <v>#N/A</v>
      </c>
    </row>
    <row r="1376" spans="1:6" ht="30" x14ac:dyDescent="0.25">
      <c r="A1376" s="47" t="s">
        <v>570</v>
      </c>
      <c r="B1376" s="51">
        <v>1976</v>
      </c>
      <c r="C1376" s="20" t="s">
        <v>392</v>
      </c>
      <c r="D1376" s="20">
        <v>193413</v>
      </c>
      <c r="E1376" s="34">
        <v>577.23779919553795</v>
      </c>
      <c r="F1376" s="51" t="e">
        <f>VLOOKUP(A1376,'Munka4 (2)'!$B$4:$AW$195,B1376-1967,0)</f>
        <v>#N/A</v>
      </c>
    </row>
    <row r="1377" spans="1:6" ht="20" x14ac:dyDescent="0.25">
      <c r="A1377" s="46" t="s">
        <v>571</v>
      </c>
      <c r="B1377" s="51">
        <v>1976</v>
      </c>
      <c r="C1377" s="20" t="s">
        <v>405</v>
      </c>
      <c r="D1377" s="20">
        <v>27019731</v>
      </c>
      <c r="E1377" s="25">
        <v>8158.4726799999999</v>
      </c>
      <c r="F1377" s="51">
        <f>VLOOKUP(A1377,'Munka4 (2)'!$B$4:$AW$195,B1377-1967,0)</f>
        <v>9.4451499999999999</v>
      </c>
    </row>
    <row r="1378" spans="1:6" ht="30" x14ac:dyDescent="0.25">
      <c r="A1378" s="46" t="s">
        <v>572</v>
      </c>
      <c r="B1378" s="51">
        <v>1976</v>
      </c>
      <c r="C1378" s="20" t="s">
        <v>392</v>
      </c>
      <c r="D1378" s="20">
        <v>11987121</v>
      </c>
      <c r="E1378" s="24">
        <v>450.50252999999998</v>
      </c>
      <c r="F1378" s="51">
        <f>VLOOKUP(A1378,'Munka4 (2)'!$B$4:$AW$195,B1378-1967,0)</f>
        <v>15.30715</v>
      </c>
    </row>
    <row r="1379" spans="1:6" ht="20" x14ac:dyDescent="0.25">
      <c r="A1379" s="46" t="s">
        <v>573</v>
      </c>
      <c r="B1379" s="51">
        <v>1976</v>
      </c>
      <c r="C1379" s="20" t="s">
        <v>384</v>
      </c>
      <c r="D1379" s="20">
        <v>9396411</v>
      </c>
      <c r="E1379" s="34">
        <v>2580.9528875784249</v>
      </c>
      <c r="F1379" s="51">
        <f>VLOOKUP(A1379,'Munka4 (2)'!$B$4:$AW$195,B1379-1967,0)</f>
        <v>43.636400000000002</v>
      </c>
    </row>
    <row r="1380" spans="1:6" ht="30" x14ac:dyDescent="0.25">
      <c r="A1380" s="46" t="s">
        <v>574</v>
      </c>
      <c r="B1380" s="51">
        <v>1976</v>
      </c>
      <c r="C1380" s="20" t="s">
        <v>392</v>
      </c>
      <c r="D1380" s="20">
        <v>81541</v>
      </c>
      <c r="E1380" s="24">
        <v>811.79130999999995</v>
      </c>
      <c r="F1380" s="51">
        <f>VLOOKUP(A1380,'Munka4 (2)'!$B$4:$AW$195,B1380-1967,0)</f>
        <v>98.245609999999999</v>
      </c>
    </row>
    <row r="1381" spans="1:6" ht="30" x14ac:dyDescent="0.25">
      <c r="A1381" s="46" t="s">
        <v>575</v>
      </c>
      <c r="B1381" s="51">
        <v>1976</v>
      </c>
      <c r="C1381" s="20" t="s">
        <v>392</v>
      </c>
      <c r="D1381" s="20">
        <v>6005250</v>
      </c>
      <c r="E1381" s="25">
        <v>210.59544</v>
      </c>
      <c r="F1381" s="51">
        <f>VLOOKUP(A1381,'Munka4 (2)'!$B$4:$AW$195,B1381-1967,0)</f>
        <v>17.142859999999999</v>
      </c>
    </row>
    <row r="1382" spans="1:6" ht="30" x14ac:dyDescent="0.25">
      <c r="A1382" s="46" t="s">
        <v>576</v>
      </c>
      <c r="B1382" s="51">
        <v>1976</v>
      </c>
      <c r="C1382" s="20" t="s">
        <v>382</v>
      </c>
      <c r="D1382" s="20">
        <v>4492150</v>
      </c>
      <c r="E1382" s="24">
        <v>2758.6645699999999</v>
      </c>
      <c r="F1382" s="51">
        <f>VLOOKUP(A1382,'Munka4 (2)'!$B$4:$AW$195,B1382-1967,0)</f>
        <v>34.677239999999998</v>
      </c>
    </row>
    <row r="1383" spans="1:6" ht="20" x14ac:dyDescent="0.25">
      <c r="A1383" s="46" t="s">
        <v>577</v>
      </c>
      <c r="B1383" s="51">
        <v>1976</v>
      </c>
      <c r="C1383" s="20" t="s">
        <v>384</v>
      </c>
      <c r="D1383" s="20">
        <v>5439448</v>
      </c>
      <c r="E1383" s="34">
        <v>2490.3842756451413</v>
      </c>
      <c r="F1383" s="51">
        <f>VLOOKUP(A1383,'Munka4 (2)'!$B$4:$AW$195,B1383-1967,0)</f>
        <v>37.89982320158083</v>
      </c>
    </row>
    <row r="1384" spans="1:6" ht="20" x14ac:dyDescent="0.25">
      <c r="A1384" s="46" t="s">
        <v>578</v>
      </c>
      <c r="B1384" s="51">
        <v>1976</v>
      </c>
      <c r="C1384" s="20" t="s">
        <v>384</v>
      </c>
      <c r="D1384" s="20">
        <v>2010347</v>
      </c>
      <c r="E1384" s="27">
        <v>4735.5546301745344</v>
      </c>
      <c r="F1384" s="51">
        <f>VLOOKUP(A1384,'Munka4 (2)'!$B$4:$AW$195,B1384-1967,0)</f>
        <v>51.75911676190475</v>
      </c>
    </row>
    <row r="1385" spans="1:6" ht="20" x14ac:dyDescent="0.25">
      <c r="A1385" s="46" t="s">
        <v>579</v>
      </c>
      <c r="B1385" s="51">
        <v>1976</v>
      </c>
      <c r="C1385" s="20" t="s">
        <v>388</v>
      </c>
      <c r="D1385" s="20">
        <v>552438</v>
      </c>
      <c r="E1385" s="24">
        <v>414.16606999999999</v>
      </c>
      <c r="F1385" s="51" t="e">
        <f>VLOOKUP(A1385,'Munka4 (2)'!$B$4:$AW$195,B1385-1967,0)</f>
        <v>#N/A</v>
      </c>
    </row>
    <row r="1386" spans="1:6" ht="30" x14ac:dyDescent="0.25">
      <c r="A1386" s="46" t="s">
        <v>580</v>
      </c>
      <c r="B1386" s="51">
        <v>1976</v>
      </c>
      <c r="C1386" s="20" t="s">
        <v>392</v>
      </c>
      <c r="D1386" s="20">
        <v>8863338</v>
      </c>
      <c r="E1386" s="34">
        <v>533.46059165151462</v>
      </c>
      <c r="F1386" s="51">
        <f>VLOOKUP(A1386,'Munka4 (2)'!$B$4:$AW$195,B1386-1967,0)</f>
        <v>12.180580526315794</v>
      </c>
    </row>
    <row r="1387" spans="1:6" ht="30" x14ac:dyDescent="0.25">
      <c r="A1387" s="46" t="s">
        <v>581</v>
      </c>
      <c r="B1387" s="51">
        <v>1976</v>
      </c>
      <c r="C1387" s="20" t="s">
        <v>392</v>
      </c>
      <c r="D1387" s="20">
        <v>44187637</v>
      </c>
      <c r="E1387" s="24">
        <v>1403.8961999999999</v>
      </c>
      <c r="F1387" s="51">
        <f>VLOOKUP(A1387,'Munka4 (2)'!$B$4:$AW$195,B1387-1967,0)</f>
        <v>45.870100665024779</v>
      </c>
    </row>
    <row r="1388" spans="1:6" ht="20" x14ac:dyDescent="0.35">
      <c r="A1388" s="46" t="s">
        <v>624</v>
      </c>
      <c r="B1388" s="51">
        <v>1976</v>
      </c>
      <c r="C1388" s="42" t="s">
        <v>392</v>
      </c>
      <c r="D1388" s="29">
        <v>12340000</v>
      </c>
      <c r="E1388" s="34">
        <v>1402.2313730395458</v>
      </c>
      <c r="F1388" s="51">
        <f>VLOOKUP(A1388,'Munka4 (2)'!$B$4:$AW$195,B1388-1967,0)</f>
        <v>17.601489999999998</v>
      </c>
    </row>
    <row r="1389" spans="1:6" ht="20" x14ac:dyDescent="0.25">
      <c r="A1389" s="46" t="s">
        <v>582</v>
      </c>
      <c r="B1389" s="51">
        <v>1976</v>
      </c>
      <c r="C1389" s="20" t="s">
        <v>390</v>
      </c>
      <c r="D1389" s="20">
        <v>40397842</v>
      </c>
      <c r="E1389" s="24">
        <v>3288.4573999999998</v>
      </c>
      <c r="F1389" s="51">
        <f>VLOOKUP(A1389,'Munka4 (2)'!$B$4:$AW$195,B1389-1967,0)</f>
        <v>38.133609999999997</v>
      </c>
    </row>
    <row r="1390" spans="1:6" ht="30" x14ac:dyDescent="0.25">
      <c r="A1390" s="46" t="s">
        <v>583</v>
      </c>
      <c r="B1390" s="51">
        <v>1976</v>
      </c>
      <c r="C1390" s="20" t="s">
        <v>382</v>
      </c>
      <c r="D1390" s="20">
        <v>20222240</v>
      </c>
      <c r="E1390" s="25">
        <v>261.81526000000002</v>
      </c>
      <c r="F1390" s="51">
        <f>VLOOKUP(A1390,'Munka4 (2)'!$B$4:$AW$195,B1390-1967,0)</f>
        <v>33.684730000000002</v>
      </c>
    </row>
    <row r="1391" spans="1:6" ht="30" x14ac:dyDescent="0.25">
      <c r="A1391" s="46" t="s">
        <v>584</v>
      </c>
      <c r="B1391" s="51">
        <v>1976</v>
      </c>
      <c r="C1391" s="20" t="s">
        <v>392</v>
      </c>
      <c r="D1391" s="20">
        <v>41236378</v>
      </c>
      <c r="E1391" s="24">
        <v>359.46784000000002</v>
      </c>
      <c r="F1391" s="51">
        <f>VLOOKUP(A1391,'Munka4 (2)'!$B$4:$AW$195,B1391-1967,0)</f>
        <v>35.109160000000003</v>
      </c>
    </row>
    <row r="1392" spans="1:6" ht="30" x14ac:dyDescent="0.25">
      <c r="A1392" s="46" t="s">
        <v>585</v>
      </c>
      <c r="B1392" s="51">
        <v>1976</v>
      </c>
      <c r="C1392" s="20" t="s">
        <v>394</v>
      </c>
      <c r="D1392" s="20">
        <v>439117</v>
      </c>
      <c r="E1392" s="25">
        <v>1398.85103</v>
      </c>
      <c r="F1392" s="51" t="e">
        <f>VLOOKUP(A1392,'Munka4 (2)'!$B$4:$AW$195,B1392-1967,0)</f>
        <v>#N/A</v>
      </c>
    </row>
    <row r="1393" spans="1:6" ht="30" x14ac:dyDescent="0.25">
      <c r="A1393" s="46" t="s">
        <v>586</v>
      </c>
      <c r="B1393" s="51">
        <v>1976</v>
      </c>
      <c r="C1393" s="20" t="s">
        <v>392</v>
      </c>
      <c r="D1393" s="20">
        <v>1136334</v>
      </c>
      <c r="E1393" s="24">
        <v>511.09769</v>
      </c>
      <c r="F1393" s="51">
        <f>VLOOKUP(A1393,'Munka4 (2)'!$B$4:$AW$195,B1393-1967,0)</f>
        <v>43.073683512605029</v>
      </c>
    </row>
    <row r="1394" spans="1:6" ht="20" x14ac:dyDescent="0.25">
      <c r="A1394" s="46" t="s">
        <v>587</v>
      </c>
      <c r="B1394" s="51">
        <v>1976</v>
      </c>
      <c r="C1394" s="20" t="s">
        <v>390</v>
      </c>
      <c r="D1394" s="20">
        <v>9016596</v>
      </c>
      <c r="E1394" s="25">
        <v>10715.03809</v>
      </c>
      <c r="F1394" s="51">
        <f>VLOOKUP(A1394,'Munka4 (2)'!$B$4:$AW$195,B1394-1967,0)</f>
        <v>40.807549999999999</v>
      </c>
    </row>
    <row r="1395" spans="1:6" ht="20" x14ac:dyDescent="0.25">
      <c r="A1395" s="46" t="s">
        <v>588</v>
      </c>
      <c r="B1395" s="51">
        <v>1976</v>
      </c>
      <c r="C1395" s="20" t="s">
        <v>390</v>
      </c>
      <c r="D1395" s="20">
        <v>7523934</v>
      </c>
      <c r="E1395" s="27">
        <v>17663.474704023276</v>
      </c>
      <c r="F1395" s="51">
        <f>VLOOKUP(A1395,'Munka4 (2)'!$B$4:$AW$195,B1395-1967,0)</f>
        <v>18.28875</v>
      </c>
    </row>
    <row r="1396" spans="1:6" x14ac:dyDescent="0.25">
      <c r="A1396" s="46" t="s">
        <v>589</v>
      </c>
      <c r="B1396" s="51">
        <v>1976</v>
      </c>
      <c r="C1396" s="20" t="s">
        <v>405</v>
      </c>
      <c r="D1396" s="20">
        <v>18881361</v>
      </c>
      <c r="E1396" s="25">
        <v>975.82889999999998</v>
      </c>
      <c r="F1396" s="51">
        <f>VLOOKUP(A1396,'Munka4 (2)'!$B$4:$AW$195,B1396-1967,0)</f>
        <v>19.693020000000001</v>
      </c>
    </row>
    <row r="1397" spans="1:6" ht="30" x14ac:dyDescent="0.25">
      <c r="A1397" s="46" t="s">
        <v>591</v>
      </c>
      <c r="B1397" s="51">
        <v>1976</v>
      </c>
      <c r="C1397" s="20" t="s">
        <v>398</v>
      </c>
      <c r="D1397" s="20">
        <v>7320815</v>
      </c>
      <c r="E1397" s="27">
        <v>569.29028088574341</v>
      </c>
      <c r="F1397" s="51">
        <f>VLOOKUP(A1397,'Munka4 (2)'!$B$4:$AW$195,B1397-1967,0)</f>
        <v>23.07035944360905</v>
      </c>
    </row>
    <row r="1398" spans="1:6" ht="30" x14ac:dyDescent="0.25">
      <c r="A1398" s="46" t="s">
        <v>593</v>
      </c>
      <c r="B1398" s="51">
        <v>1976</v>
      </c>
      <c r="C1398" s="20" t="s">
        <v>382</v>
      </c>
      <c r="D1398" s="20">
        <v>64631595</v>
      </c>
      <c r="E1398" s="25">
        <v>391.48291</v>
      </c>
      <c r="F1398" s="51">
        <f>VLOOKUP(A1398,'Munka4 (2)'!$B$4:$AW$195,B1398-1967,0)</f>
        <v>44.685650000000003</v>
      </c>
    </row>
    <row r="1399" spans="1:6" ht="20" x14ac:dyDescent="0.25">
      <c r="A1399" s="46" t="s">
        <v>515</v>
      </c>
      <c r="B1399" s="51">
        <v>1976</v>
      </c>
      <c r="C1399" s="20" t="s">
        <v>384</v>
      </c>
      <c r="D1399" s="20">
        <v>2050554</v>
      </c>
      <c r="E1399" s="27">
        <v>1867.5548501833637</v>
      </c>
      <c r="F1399" s="51">
        <f>VLOOKUP(A1399,'Munka4 (2)'!$B$4:$AW$195,B1399-1967,0)</f>
        <v>56.188156166007929</v>
      </c>
    </row>
    <row r="1400" spans="1:6" ht="20" x14ac:dyDescent="0.35">
      <c r="A1400" s="46" t="s">
        <v>625</v>
      </c>
      <c r="B1400" s="51">
        <v>1976</v>
      </c>
      <c r="C1400" s="42" t="s">
        <v>382</v>
      </c>
      <c r="D1400" s="29">
        <v>1167242</v>
      </c>
      <c r="E1400" s="27">
        <v>145.08466887418763</v>
      </c>
      <c r="F1400" s="51">
        <f>VLOOKUP(A1400,'Munka4 (2)'!$B$4:$AW$195,B1400-1967,0)</f>
        <v>35.750559999999894</v>
      </c>
    </row>
    <row r="1401" spans="1:6" ht="30" x14ac:dyDescent="0.25">
      <c r="A1401" s="46" t="s">
        <v>594</v>
      </c>
      <c r="B1401" s="51">
        <v>1976</v>
      </c>
      <c r="C1401" s="20" t="s">
        <v>392</v>
      </c>
      <c r="D1401" s="20">
        <v>5548702</v>
      </c>
      <c r="E1401" s="24">
        <v>251.32317</v>
      </c>
      <c r="F1401" s="51">
        <f>VLOOKUP(A1401,'Munka4 (2)'!$B$4:$AW$195,B1401-1967,0)</f>
        <v>15.181520000000001</v>
      </c>
    </row>
    <row r="1402" spans="1:6" x14ac:dyDescent="0.25">
      <c r="A1402" s="46" t="s">
        <v>595</v>
      </c>
      <c r="B1402" s="51">
        <v>1976</v>
      </c>
      <c r="C1402" s="20" t="s">
        <v>388</v>
      </c>
      <c r="D1402" s="20">
        <v>114689</v>
      </c>
      <c r="E1402" s="24">
        <v>336.51231999999999</v>
      </c>
      <c r="F1402" s="51">
        <f>VLOOKUP(A1402,'Munka4 (2)'!$B$4:$AW$195,B1402-1967,0)</f>
        <v>30.333330000000011</v>
      </c>
    </row>
    <row r="1403" spans="1:6" ht="30" x14ac:dyDescent="0.25">
      <c r="A1403" s="47" t="s">
        <v>596</v>
      </c>
      <c r="B1403" s="51">
        <v>1976</v>
      </c>
      <c r="C1403" s="20" t="s">
        <v>394</v>
      </c>
      <c r="D1403" s="20">
        <v>1065842</v>
      </c>
      <c r="E1403" s="25">
        <v>2437.8770500000001</v>
      </c>
      <c r="F1403" s="51">
        <f>VLOOKUP(A1403,'Munka4 (2)'!$B$4:$AW$195,B1403-1967,0)</f>
        <v>42.418056176470827</v>
      </c>
    </row>
    <row r="1404" spans="1:6" ht="20" x14ac:dyDescent="0.25">
      <c r="A1404" s="46" t="s">
        <v>597</v>
      </c>
      <c r="B1404" s="51">
        <v>1976</v>
      </c>
      <c r="C1404" s="20" t="s">
        <v>386</v>
      </c>
      <c r="D1404" s="20">
        <v>10175014</v>
      </c>
      <c r="E1404" s="24">
        <v>785.07023000000004</v>
      </c>
      <c r="F1404" s="51">
        <f>VLOOKUP(A1404,'Munka4 (2)'!$B$4:$AW$195,B1404-1967,0)</f>
        <v>21.031020000000002</v>
      </c>
    </row>
    <row r="1405" spans="1:6" x14ac:dyDescent="0.25">
      <c r="A1405" s="46" t="s">
        <v>598</v>
      </c>
      <c r="B1405" s="51">
        <v>1976</v>
      </c>
      <c r="C1405" s="20" t="s">
        <v>405</v>
      </c>
      <c r="D1405" s="20">
        <v>70413958</v>
      </c>
      <c r="E1405" s="25">
        <v>1278.78415</v>
      </c>
      <c r="F1405" s="51">
        <f>VLOOKUP(A1405,'Munka4 (2)'!$B$4:$AW$195,B1405-1967,0)</f>
        <v>22.76857</v>
      </c>
    </row>
    <row r="1406" spans="1:6" ht="30" x14ac:dyDescent="0.25">
      <c r="A1406" s="46" t="s">
        <v>599</v>
      </c>
      <c r="B1406" s="51">
        <v>1976</v>
      </c>
      <c r="C1406" s="20" t="s">
        <v>398</v>
      </c>
      <c r="D1406" s="20">
        <v>5042920</v>
      </c>
      <c r="E1406" s="27">
        <v>636.87465143999452</v>
      </c>
      <c r="F1406" s="51" t="e">
        <f>VLOOKUP(A1406,'Munka4 (2)'!$B$4:$AW$195,B1406-1967,0)</f>
        <v>#N/A</v>
      </c>
    </row>
    <row r="1407" spans="1:6" x14ac:dyDescent="0.25">
      <c r="A1407" s="46" t="s">
        <v>601</v>
      </c>
      <c r="B1407" s="51">
        <v>1976</v>
      </c>
      <c r="C1407" s="20" t="s">
        <v>388</v>
      </c>
      <c r="D1407" s="20">
        <v>11810</v>
      </c>
      <c r="E1407" s="27">
        <v>259.75215080784983</v>
      </c>
      <c r="F1407" s="51" t="e">
        <f>VLOOKUP(A1407,'Munka4 (2)'!$B$4:$AW$195,B1407-1967,0)</f>
        <v>#N/A</v>
      </c>
    </row>
    <row r="1408" spans="1:6" ht="30" x14ac:dyDescent="0.25">
      <c r="A1408" s="46" t="s">
        <v>602</v>
      </c>
      <c r="B1408" s="51">
        <v>1976</v>
      </c>
      <c r="C1408" s="20" t="s">
        <v>392</v>
      </c>
      <c r="D1408" s="20">
        <v>28195754</v>
      </c>
      <c r="E1408" s="25">
        <v>219.69031000000001</v>
      </c>
      <c r="F1408" s="51">
        <f>VLOOKUP(A1408,'Munka4 (2)'!$B$4:$AW$195,B1408-1967,0)</f>
        <v>20.56203</v>
      </c>
    </row>
    <row r="1409" spans="1:6" ht="30" x14ac:dyDescent="0.25">
      <c r="A1409" s="46" t="s">
        <v>603</v>
      </c>
      <c r="B1409" s="51">
        <v>1976</v>
      </c>
      <c r="C1409" s="20" t="s">
        <v>398</v>
      </c>
      <c r="D1409" s="20">
        <v>46710816</v>
      </c>
      <c r="E1409" s="27">
        <v>966.34183920453597</v>
      </c>
      <c r="F1409" s="51">
        <f>VLOOKUP(A1409,'Munka4 (2)'!$B$4:$AW$195,B1409-1967,0)</f>
        <v>66.954370000000154</v>
      </c>
    </row>
    <row r="1410" spans="1:6" ht="30" x14ac:dyDescent="0.25">
      <c r="A1410" s="46" t="s">
        <v>604</v>
      </c>
      <c r="B1410" s="51">
        <v>1976</v>
      </c>
      <c r="C1410" s="20" t="s">
        <v>405</v>
      </c>
      <c r="D1410" s="20">
        <v>2602713</v>
      </c>
      <c r="E1410" s="25">
        <v>30886.571769999999</v>
      </c>
      <c r="F1410" s="51">
        <f>VLOOKUP(A1410,'Munka4 (2)'!$B$4:$AW$195,B1410-1967,0)</f>
        <v>63.631350198624943</v>
      </c>
    </row>
    <row r="1411" spans="1:6" ht="20" x14ac:dyDescent="0.25">
      <c r="A1411" s="48" t="s">
        <v>605</v>
      </c>
      <c r="B1411" s="51">
        <v>1976</v>
      </c>
      <c r="C1411" s="20" t="s">
        <v>390</v>
      </c>
      <c r="D1411" s="20">
        <v>60609153</v>
      </c>
      <c r="E1411" s="24">
        <v>4138.1677900000004</v>
      </c>
      <c r="F1411" s="51">
        <f>VLOOKUP(A1411,'Munka4 (2)'!$B$4:$AW$195,B1411-1967,0)</f>
        <v>31.670809999999999</v>
      </c>
    </row>
    <row r="1412" spans="1:6" ht="30" x14ac:dyDescent="0.25">
      <c r="A1412" s="46" t="s">
        <v>592</v>
      </c>
      <c r="B1412" s="51">
        <v>1976</v>
      </c>
      <c r="C1412" s="20" t="s">
        <v>392</v>
      </c>
      <c r="D1412" s="20">
        <v>37445392</v>
      </c>
      <c r="E1412" s="31">
        <v>50</v>
      </c>
      <c r="F1412" s="51">
        <f>VLOOKUP(A1412,'Munka4 (2)'!$B$4:$AW$195,B1412-1967,0)</f>
        <v>11.71875</v>
      </c>
    </row>
    <row r="1413" spans="1:6" ht="20" x14ac:dyDescent="0.25">
      <c r="A1413" s="48" t="s">
        <v>606</v>
      </c>
      <c r="B1413" s="51">
        <v>1976</v>
      </c>
      <c r="C1413" s="20" t="s">
        <v>413</v>
      </c>
      <c r="D1413" s="20">
        <v>298444215</v>
      </c>
      <c r="E1413" s="24">
        <v>8611.4018400000004</v>
      </c>
      <c r="F1413" s="51">
        <f>VLOOKUP(A1413,'Munka4 (2)'!$B$4:$AW$195,B1413-1967,0)</f>
        <v>44.345149999999997</v>
      </c>
    </row>
    <row r="1414" spans="1:6" ht="30" x14ac:dyDescent="0.25">
      <c r="A1414" s="48" t="s">
        <v>612</v>
      </c>
      <c r="B1414" s="51">
        <v>1976</v>
      </c>
      <c r="C1414" s="20" t="s">
        <v>394</v>
      </c>
      <c r="D1414" s="20">
        <v>108605</v>
      </c>
      <c r="E1414" s="25">
        <v>4583.3333300000004</v>
      </c>
      <c r="F1414" s="51">
        <f>VLOOKUP(A1414,'Munka4 (2)'!$B$4:$AW$195,B1414-1967,0)</f>
        <v>74.374390524612267</v>
      </c>
    </row>
    <row r="1415" spans="1:6" ht="30" x14ac:dyDescent="0.25">
      <c r="A1415" s="46" t="s">
        <v>607</v>
      </c>
      <c r="B1415" s="51">
        <v>1976</v>
      </c>
      <c r="C1415" s="20" t="s">
        <v>394</v>
      </c>
      <c r="D1415" s="20">
        <v>3431932</v>
      </c>
      <c r="E1415" s="24">
        <v>1290.60139</v>
      </c>
      <c r="F1415" s="51">
        <f>VLOOKUP(A1415,'Munka4 (2)'!$B$4:$AW$195,B1415-1967,0)</f>
        <v>41.874684082503336</v>
      </c>
    </row>
    <row r="1416" spans="1:6" ht="30" x14ac:dyDescent="0.25">
      <c r="A1416" s="46" t="s">
        <v>608</v>
      </c>
      <c r="B1416" s="51">
        <v>1976</v>
      </c>
      <c r="C1416" s="20" t="s">
        <v>398</v>
      </c>
      <c r="D1416" s="20">
        <v>27307134</v>
      </c>
      <c r="E1416" s="27">
        <v>648.34476795442333</v>
      </c>
      <c r="F1416" s="51">
        <f>VLOOKUP(A1416,'Munka4 (2)'!$B$4:$AW$195,B1416-1967,0)</f>
        <v>39.817178999999989</v>
      </c>
    </row>
    <row r="1417" spans="1:6" x14ac:dyDescent="0.25">
      <c r="A1417" s="46" t="s">
        <v>609</v>
      </c>
      <c r="B1417" s="51">
        <v>1976</v>
      </c>
      <c r="C1417" s="20" t="s">
        <v>388</v>
      </c>
      <c r="D1417" s="20">
        <v>208869</v>
      </c>
      <c r="E1417" s="27">
        <v>766.86045385283796</v>
      </c>
      <c r="F1417" s="51">
        <f>VLOOKUP(A1417,'Munka4 (2)'!$B$4:$AW$195,B1417-1967,0)</f>
        <v>36.214439999999954</v>
      </c>
    </row>
    <row r="1418" spans="1:6" ht="30" x14ac:dyDescent="0.25">
      <c r="A1418" s="46" t="s">
        <v>610</v>
      </c>
      <c r="B1418" s="51">
        <v>1976</v>
      </c>
      <c r="C1418" s="20" t="s">
        <v>394</v>
      </c>
      <c r="D1418" s="20">
        <v>25730435</v>
      </c>
      <c r="E1418" s="25">
        <v>2640.0713900000001</v>
      </c>
      <c r="F1418" s="51">
        <f>VLOOKUP(A1418,'Munka4 (2)'!$B$4:$AW$195,B1418-1967,0)</f>
        <v>30.710249999999998</v>
      </c>
    </row>
    <row r="1419" spans="1:6" ht="30" x14ac:dyDescent="0.25">
      <c r="A1419" s="48" t="s">
        <v>611</v>
      </c>
      <c r="B1419" s="51">
        <v>1976</v>
      </c>
      <c r="C1419" s="20" t="s">
        <v>382</v>
      </c>
      <c r="D1419" s="20">
        <v>84402966</v>
      </c>
      <c r="E1419" s="27">
        <v>330.91128857812146</v>
      </c>
      <c r="F1419" s="51">
        <f>VLOOKUP(A1419,'Munka4 (2)'!$B$4:$AW$195,B1419-1967,0)</f>
        <v>36.811747246963535</v>
      </c>
    </row>
    <row r="1420" spans="1:6" x14ac:dyDescent="0.25">
      <c r="A1420" s="46" t="s">
        <v>616</v>
      </c>
      <c r="B1420" s="51">
        <v>1976</v>
      </c>
      <c r="C1420" s="20" t="s">
        <v>405</v>
      </c>
      <c r="D1420" s="20">
        <v>21456188</v>
      </c>
      <c r="E1420" s="27">
        <v>101.1880453418562</v>
      </c>
      <c r="F1420" s="51">
        <f>VLOOKUP(A1420,'Munka4 (2)'!$B$4:$AW$195,B1420-1967,0)</f>
        <v>28.725599636363711</v>
      </c>
    </row>
    <row r="1421" spans="1:6" ht="30" x14ac:dyDescent="0.25">
      <c r="A1421" s="46" t="s">
        <v>617</v>
      </c>
      <c r="B1421" s="51">
        <v>1976</v>
      </c>
      <c r="C1421" s="20" t="s">
        <v>392</v>
      </c>
      <c r="D1421" s="20">
        <v>11502010</v>
      </c>
      <c r="E1421" s="25">
        <v>531.50315999999998</v>
      </c>
      <c r="F1421" s="51">
        <f>VLOOKUP(A1421,'Munka4 (2)'!$B$4:$AW$195,B1421-1967,0)</f>
        <v>23.599319999999999</v>
      </c>
    </row>
    <row r="1422" spans="1:6" ht="30" x14ac:dyDescent="0.25">
      <c r="A1422" s="46" t="s">
        <v>618</v>
      </c>
      <c r="B1422" s="51">
        <v>1976</v>
      </c>
      <c r="C1422" s="20" t="s">
        <v>392</v>
      </c>
      <c r="D1422" s="20">
        <v>12236805</v>
      </c>
      <c r="E1422" s="24">
        <v>677.50264000000004</v>
      </c>
      <c r="F1422" s="51">
        <f>VLOOKUP(A1422,'Munka4 (2)'!$B$4:$AW$195,B1422-1967,0)</f>
        <v>22.387140028011117</v>
      </c>
    </row>
    <row r="1423" spans="1:6" ht="30" x14ac:dyDescent="0.25">
      <c r="A1423" s="46" t="s">
        <v>381</v>
      </c>
      <c r="B1423" s="51">
        <v>1977</v>
      </c>
      <c r="C1423" s="20" t="s">
        <v>382</v>
      </c>
      <c r="D1423" s="20">
        <v>31056997</v>
      </c>
      <c r="E1423" s="24">
        <v>226.19642999999999</v>
      </c>
      <c r="F1423" s="51">
        <f>VLOOKUP(A1423,'Munka4 (2)'!$B$4:$AW$195,B1423-1967,0)</f>
        <v>9.2951200000000007</v>
      </c>
    </row>
    <row r="1424" spans="1:6" ht="20" x14ac:dyDescent="0.25">
      <c r="A1424" s="46" t="s">
        <v>383</v>
      </c>
      <c r="B1424" s="51">
        <v>1977</v>
      </c>
      <c r="C1424" s="20" t="s">
        <v>384</v>
      </c>
      <c r="D1424" s="20">
        <v>3581655</v>
      </c>
      <c r="E1424" s="27">
        <v>585.62418984760734</v>
      </c>
      <c r="F1424" s="51">
        <f>VLOOKUP(A1424,'Munka4 (2)'!$B$4:$AW$195,B1424-1967,0)</f>
        <v>30.889759999999999</v>
      </c>
    </row>
    <row r="1425" spans="1:6" ht="20" x14ac:dyDescent="0.25">
      <c r="A1425" s="46" t="s">
        <v>385</v>
      </c>
      <c r="B1425" s="51">
        <v>1977</v>
      </c>
      <c r="C1425" s="20" t="s">
        <v>386</v>
      </c>
      <c r="D1425" s="20">
        <v>32930091</v>
      </c>
      <c r="E1425" s="24">
        <v>1185.51062</v>
      </c>
      <c r="F1425" s="51">
        <f>VLOOKUP(A1425,'Munka4 (2)'!$B$4:$AW$195,B1425-1967,0)</f>
        <v>24.399190000000001</v>
      </c>
    </row>
    <row r="1426" spans="1:6" ht="20" x14ac:dyDescent="0.25">
      <c r="A1426" s="46" t="s">
        <v>389</v>
      </c>
      <c r="B1426" s="51">
        <v>1977</v>
      </c>
      <c r="C1426" s="20" t="s">
        <v>390</v>
      </c>
      <c r="D1426" s="20">
        <v>71201</v>
      </c>
      <c r="E1426" s="24">
        <v>7751.1673000000001</v>
      </c>
      <c r="F1426" s="51">
        <f>VLOOKUP(A1426,'Munka4 (2)'!$B$4:$AW$195,B1426-1967,0)</f>
        <v>50.325826180123876</v>
      </c>
    </row>
    <row r="1427" spans="1:6" ht="30" x14ac:dyDescent="0.25">
      <c r="A1427" s="46" t="s">
        <v>391</v>
      </c>
      <c r="B1427" s="51">
        <v>1977</v>
      </c>
      <c r="C1427" s="20" t="s">
        <v>392</v>
      </c>
      <c r="D1427" s="20">
        <v>12127071</v>
      </c>
      <c r="E1427" s="27">
        <v>496.00654880646471</v>
      </c>
      <c r="F1427" s="51">
        <f>VLOOKUP(A1427,'Munka4 (2)'!$B$4:$AW$195,B1427-1967,0)</f>
        <v>39.569190882353013</v>
      </c>
    </row>
    <row r="1428" spans="1:6" ht="30" x14ac:dyDescent="0.25">
      <c r="A1428" s="47" t="s">
        <v>395</v>
      </c>
      <c r="B1428" s="51">
        <v>1977</v>
      </c>
      <c r="C1428" s="20" t="s">
        <v>394</v>
      </c>
      <c r="D1428" s="20">
        <v>69108</v>
      </c>
      <c r="E1428" s="25">
        <v>941.91993000000002</v>
      </c>
      <c r="F1428" s="51">
        <f>VLOOKUP(A1428,'Munka4 (2)'!$B$4:$AW$195,B1428-1967,0)</f>
        <v>84.907563524792437</v>
      </c>
    </row>
    <row r="1429" spans="1:6" ht="30" x14ac:dyDescent="0.25">
      <c r="A1429" s="46" t="s">
        <v>396</v>
      </c>
      <c r="B1429" s="51">
        <v>1977</v>
      </c>
      <c r="C1429" s="20" t="s">
        <v>394</v>
      </c>
      <c r="D1429" s="20">
        <v>39921833</v>
      </c>
      <c r="E1429" s="24">
        <v>2112.5010200000002</v>
      </c>
      <c r="F1429" s="51">
        <f>VLOOKUP(A1429,'Munka4 (2)'!$B$4:$AW$195,B1429-1967,0)</f>
        <v>40.863120000000002</v>
      </c>
    </row>
    <row r="1430" spans="1:6" ht="30" x14ac:dyDescent="0.25">
      <c r="A1430" s="46" t="s">
        <v>397</v>
      </c>
      <c r="B1430" s="51">
        <v>1977</v>
      </c>
      <c r="C1430" s="20" t="s">
        <v>398</v>
      </c>
      <c r="D1430" s="20">
        <v>2976372</v>
      </c>
      <c r="E1430" s="27">
        <v>360.50180101161459</v>
      </c>
      <c r="F1430" s="51">
        <f>VLOOKUP(A1430,'Munka4 (2)'!$B$4:$AW$195,B1430-1967,0)</f>
        <v>59.035541363326665</v>
      </c>
    </row>
    <row r="1431" spans="1:6" ht="30" x14ac:dyDescent="0.25">
      <c r="A1431" s="46" t="s">
        <v>399</v>
      </c>
      <c r="B1431" s="51">
        <v>1977</v>
      </c>
      <c r="C1431" s="20" t="s">
        <v>394</v>
      </c>
      <c r="D1431" s="20">
        <v>71891</v>
      </c>
      <c r="E1431" s="27">
        <v>6481.5628479968291</v>
      </c>
      <c r="F1431" s="51">
        <f>VLOOKUP(A1431,'Munka4 (2)'!$B$4:$AW$195,B1431-1967,0)</f>
        <v>52.264970882353055</v>
      </c>
    </row>
    <row r="1432" spans="1:6" x14ac:dyDescent="0.25">
      <c r="A1432" s="46" t="s">
        <v>400</v>
      </c>
      <c r="B1432" s="51">
        <v>1977</v>
      </c>
      <c r="C1432" s="20" t="s">
        <v>388</v>
      </c>
      <c r="D1432" s="20">
        <v>20264082</v>
      </c>
      <c r="E1432" s="25">
        <v>7757.7155700000003</v>
      </c>
      <c r="F1432" s="51">
        <f>VLOOKUP(A1432,'Munka4 (2)'!$B$4:$AW$195,B1432-1967,0)</f>
        <v>42.892769999999999</v>
      </c>
    </row>
    <row r="1433" spans="1:6" ht="20" x14ac:dyDescent="0.25">
      <c r="A1433" s="46" t="s">
        <v>401</v>
      </c>
      <c r="B1433" s="51">
        <v>1977</v>
      </c>
      <c r="C1433" s="20" t="s">
        <v>390</v>
      </c>
      <c r="D1433" s="20">
        <v>8192880</v>
      </c>
      <c r="E1433" s="24">
        <v>6794.2209499999999</v>
      </c>
      <c r="F1433" s="51">
        <f>VLOOKUP(A1433,'Munka4 (2)'!$B$4:$AW$195,B1433-1967,0)</f>
        <v>27.513929999999998</v>
      </c>
    </row>
    <row r="1434" spans="1:6" ht="30" x14ac:dyDescent="0.25">
      <c r="A1434" s="46" t="s">
        <v>402</v>
      </c>
      <c r="B1434" s="51">
        <v>1977</v>
      </c>
      <c r="C1434" s="20" t="s">
        <v>398</v>
      </c>
      <c r="D1434" s="20">
        <v>7961619</v>
      </c>
      <c r="E1434" s="27">
        <v>871.74161434743655</v>
      </c>
      <c r="F1434" s="51">
        <f>VLOOKUP(A1434,'Munka4 (2)'!$B$4:$AW$195,B1434-1967,0)</f>
        <v>54.675830357142885</v>
      </c>
    </row>
    <row r="1435" spans="1:6" ht="14.5" x14ac:dyDescent="0.35">
      <c r="A1435" s="46" t="s">
        <v>620</v>
      </c>
      <c r="B1435" s="51">
        <v>1977</v>
      </c>
      <c r="C1435" s="42" t="s">
        <v>394</v>
      </c>
      <c r="D1435" s="29">
        <v>392718</v>
      </c>
      <c r="E1435" s="24">
        <v>3617.1227399999998</v>
      </c>
      <c r="F1435" s="51">
        <f>VLOOKUP(A1435,'Munka4 (2)'!$B$4:$AW$195,B1435-1967,0)</f>
        <v>70</v>
      </c>
    </row>
    <row r="1436" spans="1:6" x14ac:dyDescent="0.25">
      <c r="A1436" s="46" t="s">
        <v>404</v>
      </c>
      <c r="B1436" s="51">
        <v>1977</v>
      </c>
      <c r="C1436" s="20" t="s">
        <v>405</v>
      </c>
      <c r="D1436" s="20">
        <v>698585</v>
      </c>
      <c r="E1436" s="27">
        <v>7905.6726823200006</v>
      </c>
      <c r="F1436" s="51">
        <f>VLOOKUP(A1436,'Munka4 (2)'!$B$4:$AW$195,B1436-1967,0)</f>
        <v>73.271889999999999</v>
      </c>
    </row>
    <row r="1437" spans="1:6" ht="30" x14ac:dyDescent="0.25">
      <c r="A1437" s="46" t="s">
        <v>406</v>
      </c>
      <c r="B1437" s="51">
        <v>1977</v>
      </c>
      <c r="C1437" s="20" t="s">
        <v>382</v>
      </c>
      <c r="D1437" s="20">
        <v>147365352</v>
      </c>
      <c r="E1437" s="24">
        <v>128.94251</v>
      </c>
      <c r="F1437" s="51">
        <f>VLOOKUP(A1437,'Munka4 (2)'!$B$4:$AW$195,B1437-1967,0)</f>
        <v>8.6898800000000005</v>
      </c>
    </row>
    <row r="1438" spans="1:6" ht="30" x14ac:dyDescent="0.25">
      <c r="A1438" s="46" t="s">
        <v>407</v>
      </c>
      <c r="B1438" s="51">
        <v>1977</v>
      </c>
      <c r="C1438" s="20" t="s">
        <v>394</v>
      </c>
      <c r="D1438" s="20">
        <v>279912</v>
      </c>
      <c r="E1438" s="27">
        <v>3172.6826815200038</v>
      </c>
      <c r="F1438" s="51">
        <f>VLOOKUP(A1438,'Munka4 (2)'!$B$4:$AW$195,B1438-1967,0)</f>
        <v>44.134260079450087</v>
      </c>
    </row>
    <row r="1439" spans="1:6" ht="30" x14ac:dyDescent="0.25">
      <c r="A1439" s="46" t="s">
        <v>408</v>
      </c>
      <c r="B1439" s="51">
        <v>1977</v>
      </c>
      <c r="C1439" s="20" t="s">
        <v>398</v>
      </c>
      <c r="D1439" s="20">
        <v>10293011</v>
      </c>
      <c r="E1439" s="27">
        <v>947.18012137871847</v>
      </c>
      <c r="F1439" s="51">
        <f>VLOOKUP(A1439,'Munka4 (2)'!$B$4:$AW$195,B1439-1967,0)</f>
        <v>61.552843088235306</v>
      </c>
    </row>
    <row r="1440" spans="1:6" ht="20" x14ac:dyDescent="0.25">
      <c r="A1440" s="46" t="s">
        <v>409</v>
      </c>
      <c r="B1440" s="51">
        <v>1977</v>
      </c>
      <c r="C1440" s="20" t="s">
        <v>390</v>
      </c>
      <c r="D1440" s="20">
        <v>10379067</v>
      </c>
      <c r="E1440" s="25">
        <v>8472.0624700000008</v>
      </c>
      <c r="F1440" s="51">
        <f>VLOOKUP(A1440,'Munka4 (2)'!$B$4:$AW$195,B1440-1967,0)</f>
        <v>45.130600000000001</v>
      </c>
    </row>
    <row r="1441" spans="1:6" ht="30" x14ac:dyDescent="0.25">
      <c r="A1441" s="46" t="s">
        <v>410</v>
      </c>
      <c r="B1441" s="51">
        <v>1977</v>
      </c>
      <c r="C1441" s="20" t="s">
        <v>394</v>
      </c>
      <c r="D1441" s="20">
        <v>287730</v>
      </c>
      <c r="E1441" s="24">
        <v>858.81554000000006</v>
      </c>
      <c r="F1441" s="51">
        <f>VLOOKUP(A1441,'Munka4 (2)'!$B$4:$AW$195,B1441-1967,0)</f>
        <v>61.702129999999997</v>
      </c>
    </row>
    <row r="1442" spans="1:6" ht="30" x14ac:dyDescent="0.25">
      <c r="A1442" s="46" t="s">
        <v>411</v>
      </c>
      <c r="B1442" s="51">
        <v>1977</v>
      </c>
      <c r="C1442" s="20" t="s">
        <v>392</v>
      </c>
      <c r="D1442" s="20">
        <v>7862944</v>
      </c>
      <c r="E1442" s="25">
        <v>218.52929</v>
      </c>
      <c r="F1442" s="51">
        <f>VLOOKUP(A1442,'Munka4 (2)'!$B$4:$AW$195,B1442-1967,0)</f>
        <v>12.244899999999999</v>
      </c>
    </row>
    <row r="1443" spans="1:6" ht="20" x14ac:dyDescent="0.25">
      <c r="A1443" s="46" t="s">
        <v>412</v>
      </c>
      <c r="B1443" s="51">
        <v>1977</v>
      </c>
      <c r="C1443" s="20" t="s">
        <v>413</v>
      </c>
      <c r="D1443" s="20">
        <v>65773</v>
      </c>
      <c r="E1443" s="24">
        <v>8370.7865199999997</v>
      </c>
      <c r="F1443" s="51">
        <f>VLOOKUP(A1443,'Munka4 (2)'!$B$4:$AW$195,B1443-1967,0)</f>
        <v>58.258491879021904</v>
      </c>
    </row>
    <row r="1444" spans="1:6" ht="30" x14ac:dyDescent="0.25">
      <c r="A1444" s="46" t="s">
        <v>414</v>
      </c>
      <c r="B1444" s="51">
        <v>1977</v>
      </c>
      <c r="C1444" s="20" t="s">
        <v>382</v>
      </c>
      <c r="D1444" s="20">
        <v>2279723</v>
      </c>
      <c r="E1444" s="27">
        <v>239.53935094219196</v>
      </c>
      <c r="F1444" s="51">
        <f>VLOOKUP(A1444,'Munka4 (2)'!$B$4:$AW$195,B1444-1967,0)</f>
        <v>15.963884466571869</v>
      </c>
    </row>
    <row r="1445" spans="1:6" ht="30" x14ac:dyDescent="0.25">
      <c r="A1445" s="48" t="s">
        <v>415</v>
      </c>
      <c r="B1445" s="51">
        <v>1977</v>
      </c>
      <c r="C1445" s="20" t="s">
        <v>394</v>
      </c>
      <c r="D1445" s="20">
        <v>8989046</v>
      </c>
      <c r="E1445" s="24">
        <v>616.66706999999997</v>
      </c>
      <c r="F1445" s="51" t="e">
        <f>VLOOKUP(A1445,'Munka4 (2)'!$B$4:$AW$195,B1445-1967,0)</f>
        <v>#N/A</v>
      </c>
    </row>
    <row r="1446" spans="1:6" ht="20" x14ac:dyDescent="0.25">
      <c r="A1446" s="47" t="s">
        <v>416</v>
      </c>
      <c r="B1446" s="51">
        <v>1977</v>
      </c>
      <c r="C1446" s="20" t="s">
        <v>384</v>
      </c>
      <c r="D1446" s="20">
        <v>4498976</v>
      </c>
      <c r="E1446" s="34">
        <v>370.09517036621094</v>
      </c>
      <c r="F1446" s="51">
        <f>VLOOKUP(A1446,'Munka4 (2)'!$B$4:$AW$195,B1446-1967,0)</f>
        <v>51.269913888888823</v>
      </c>
    </row>
    <row r="1447" spans="1:6" ht="30" x14ac:dyDescent="0.25">
      <c r="A1447" s="46" t="s">
        <v>417</v>
      </c>
      <c r="B1447" s="51">
        <v>1977</v>
      </c>
      <c r="C1447" s="20" t="s">
        <v>392</v>
      </c>
      <c r="D1447" s="20">
        <v>1639833</v>
      </c>
      <c r="E1447" s="24">
        <v>508.70524999999998</v>
      </c>
      <c r="F1447" s="51">
        <f>VLOOKUP(A1447,'Munka4 (2)'!$B$4:$AW$195,B1447-1967,0)</f>
        <v>37.36801349121464</v>
      </c>
    </row>
    <row r="1448" spans="1:6" ht="30" x14ac:dyDescent="0.25">
      <c r="A1448" s="46" t="s">
        <v>418</v>
      </c>
      <c r="B1448" s="51">
        <v>1977</v>
      </c>
      <c r="C1448" s="20" t="s">
        <v>394</v>
      </c>
      <c r="D1448" s="20">
        <v>188078227</v>
      </c>
      <c r="E1448" s="25">
        <v>1548.3982699999999</v>
      </c>
      <c r="F1448" s="51">
        <f>VLOOKUP(A1448,'Munka4 (2)'!$B$4:$AW$195,B1448-1967,0)</f>
        <v>51.036050000000003</v>
      </c>
    </row>
    <row r="1449" spans="1:6" ht="30" x14ac:dyDescent="0.25">
      <c r="A1449" s="48" t="s">
        <v>420</v>
      </c>
      <c r="B1449" s="51">
        <v>1977</v>
      </c>
      <c r="C1449" s="20" t="s">
        <v>382</v>
      </c>
      <c r="D1449" s="20">
        <v>379444</v>
      </c>
      <c r="E1449" s="25">
        <v>9968.13573</v>
      </c>
      <c r="F1449" s="51">
        <f>VLOOKUP(A1449,'Munka4 (2)'!$B$4:$AW$195,B1449-1967,0)</f>
        <v>42.398051598884422</v>
      </c>
    </row>
    <row r="1450" spans="1:6" ht="20" x14ac:dyDescent="0.25">
      <c r="A1450" s="46" t="s">
        <v>421</v>
      </c>
      <c r="B1450" s="51">
        <v>1977</v>
      </c>
      <c r="C1450" s="20" t="s">
        <v>384</v>
      </c>
      <c r="D1450" s="20">
        <v>7385367</v>
      </c>
      <c r="E1450" s="27">
        <v>2122.2323516886681</v>
      </c>
      <c r="F1450" s="51">
        <f>VLOOKUP(A1450,'Munka4 (2)'!$B$4:$AW$195,B1450-1967,0)</f>
        <v>65.039490000000001</v>
      </c>
    </row>
    <row r="1451" spans="1:6" ht="30" x14ac:dyDescent="0.25">
      <c r="A1451" s="46" t="s">
        <v>422</v>
      </c>
      <c r="B1451" s="51">
        <v>1977</v>
      </c>
      <c r="C1451" s="20" t="s">
        <v>392</v>
      </c>
      <c r="D1451" s="20">
        <v>13902972</v>
      </c>
      <c r="E1451" s="25">
        <v>176.78325000000001</v>
      </c>
      <c r="F1451" s="51">
        <f>VLOOKUP(A1451,'Munka4 (2)'!$B$4:$AW$195,B1451-1967,0)</f>
        <v>4.3164900000000017</v>
      </c>
    </row>
    <row r="1452" spans="1:6" ht="30" x14ac:dyDescent="0.25">
      <c r="A1452" s="46" t="s">
        <v>424</v>
      </c>
      <c r="B1452" s="51">
        <v>1977</v>
      </c>
      <c r="C1452" s="20" t="s">
        <v>392</v>
      </c>
      <c r="D1452" s="20">
        <v>8090068</v>
      </c>
      <c r="E1452" s="24">
        <v>143.12844000000001</v>
      </c>
      <c r="F1452" s="51">
        <f>VLOOKUP(A1452,'Munka4 (2)'!$B$4:$AW$195,B1452-1967,0)</f>
        <v>11.67192</v>
      </c>
    </row>
    <row r="1453" spans="1:6" ht="30" x14ac:dyDescent="0.25">
      <c r="A1453" s="46" t="s">
        <v>425</v>
      </c>
      <c r="B1453" s="51">
        <v>1977</v>
      </c>
      <c r="C1453" s="20" t="s">
        <v>382</v>
      </c>
      <c r="D1453" s="20">
        <v>13881427</v>
      </c>
      <c r="E1453" s="28">
        <v>108.50482378772416</v>
      </c>
      <c r="F1453" s="51">
        <f>VLOOKUP(A1453,'Munka4 (2)'!$B$4:$AW$195,B1453-1967,0)</f>
        <v>14.43038</v>
      </c>
    </row>
    <row r="1454" spans="1:6" ht="30" x14ac:dyDescent="0.25">
      <c r="A1454" s="46" t="s">
        <v>426</v>
      </c>
      <c r="B1454" s="51">
        <v>1977</v>
      </c>
      <c r="C1454" s="20" t="s">
        <v>392</v>
      </c>
      <c r="D1454" s="20">
        <v>17340702</v>
      </c>
      <c r="E1454" s="24">
        <v>411.14247</v>
      </c>
      <c r="F1454" s="51">
        <f>VLOOKUP(A1454,'Munka4 (2)'!$B$4:$AW$195,B1454-1967,0)</f>
        <v>9.5918399999999995</v>
      </c>
    </row>
    <row r="1455" spans="1:6" ht="20" x14ac:dyDescent="0.25">
      <c r="A1455" s="46" t="s">
        <v>427</v>
      </c>
      <c r="B1455" s="51">
        <v>1977</v>
      </c>
      <c r="C1455" s="20" t="s">
        <v>413</v>
      </c>
      <c r="D1455" s="20">
        <v>33098932</v>
      </c>
      <c r="E1455" s="25">
        <v>8892.7616799999996</v>
      </c>
      <c r="F1455" s="51">
        <f>VLOOKUP(A1455,'Munka4 (2)'!$B$4:$AW$195,B1455-1967,0)</f>
        <v>42.389249999999997</v>
      </c>
    </row>
    <row r="1456" spans="1:6" ht="30" x14ac:dyDescent="0.25">
      <c r="A1456" s="48" t="s">
        <v>428</v>
      </c>
      <c r="B1456" s="51">
        <v>1977</v>
      </c>
      <c r="C1456" s="20" t="s">
        <v>392</v>
      </c>
      <c r="D1456" s="20">
        <v>420979</v>
      </c>
      <c r="E1456" s="27">
        <v>230.2651690851053</v>
      </c>
      <c r="F1456" s="51" t="e">
        <f>VLOOKUP(A1456,'Munka4 (2)'!$B$4:$AW$195,B1456-1967,0)</f>
        <v>#N/A</v>
      </c>
    </row>
    <row r="1457" spans="1:6" ht="30" x14ac:dyDescent="0.25">
      <c r="A1457" s="47" t="s">
        <v>430</v>
      </c>
      <c r="B1457" s="51">
        <v>1977</v>
      </c>
      <c r="C1457" s="20" t="s">
        <v>392</v>
      </c>
      <c r="D1457" s="20">
        <v>4303356</v>
      </c>
      <c r="E1457" s="24">
        <v>240.60616999999999</v>
      </c>
      <c r="F1457" s="51">
        <f>VLOOKUP(A1457,'Munka4 (2)'!$B$4:$AW$195,B1457-1967,0)</f>
        <v>4.9758644665718634</v>
      </c>
    </row>
    <row r="1458" spans="1:6" ht="30" x14ac:dyDescent="0.25">
      <c r="A1458" s="46" t="s">
        <v>431</v>
      </c>
      <c r="B1458" s="51">
        <v>1977</v>
      </c>
      <c r="C1458" s="20" t="s">
        <v>392</v>
      </c>
      <c r="D1458" s="20">
        <v>9944201</v>
      </c>
      <c r="E1458" s="25">
        <v>219.83807999999999</v>
      </c>
      <c r="F1458" s="51">
        <f>VLOOKUP(A1458,'Munka4 (2)'!$B$4:$AW$195,B1458-1967,0)</f>
        <v>6.3829799999999999</v>
      </c>
    </row>
    <row r="1459" spans="1:6" ht="20" x14ac:dyDescent="0.35">
      <c r="A1459" s="46" t="s">
        <v>621</v>
      </c>
      <c r="B1459" s="51">
        <v>1977</v>
      </c>
      <c r="C1459" s="42" t="s">
        <v>390</v>
      </c>
      <c r="D1459" s="29">
        <v>163857</v>
      </c>
      <c r="E1459" s="27">
        <v>26547.141682125628</v>
      </c>
      <c r="F1459" s="51" t="e">
        <f>VLOOKUP(A1459,'Munka4 (2)'!$B$4:$AW$195,B1459-1967,0)</f>
        <v>#N/A</v>
      </c>
    </row>
    <row r="1460" spans="1:6" ht="30" x14ac:dyDescent="0.25">
      <c r="A1460" s="46" t="s">
        <v>432</v>
      </c>
      <c r="B1460" s="51">
        <v>1977</v>
      </c>
      <c r="C1460" s="20" t="s">
        <v>394</v>
      </c>
      <c r="D1460" s="20">
        <v>16134219</v>
      </c>
      <c r="E1460" s="25">
        <v>1243.1358399999999</v>
      </c>
      <c r="F1460" s="51">
        <f>VLOOKUP(A1460,'Munka4 (2)'!$B$4:$AW$195,B1460-1967,0)</f>
        <v>51.837780000000002</v>
      </c>
    </row>
    <row r="1461" spans="1:6" ht="30" x14ac:dyDescent="0.25">
      <c r="A1461" s="46" t="s">
        <v>433</v>
      </c>
      <c r="B1461" s="51">
        <v>1977</v>
      </c>
      <c r="C1461" s="20" t="s">
        <v>382</v>
      </c>
      <c r="D1461" s="20">
        <v>1313973713</v>
      </c>
      <c r="E1461" s="24">
        <v>182.67857000000001</v>
      </c>
      <c r="F1461" s="51">
        <f>VLOOKUP(A1461,'Munka4 (2)'!$B$4:$AW$195,B1461-1967,0)</f>
        <v>28.748488484848394</v>
      </c>
    </row>
    <row r="1462" spans="1:6" ht="30" x14ac:dyDescent="0.25">
      <c r="A1462" s="48" t="s">
        <v>483</v>
      </c>
      <c r="B1462" s="51">
        <v>1977</v>
      </c>
      <c r="C1462" s="20" t="s">
        <v>382</v>
      </c>
      <c r="D1462" s="20">
        <v>6940432</v>
      </c>
      <c r="E1462" s="25">
        <v>3429.4202799999998</v>
      </c>
      <c r="F1462" s="51">
        <f>VLOOKUP(A1462,'Munka4 (2)'!$B$4:$AW$195,B1462-1967,0)</f>
        <v>28.77947</v>
      </c>
    </row>
    <row r="1463" spans="1:6" ht="30" x14ac:dyDescent="0.25">
      <c r="A1463" s="48" t="s">
        <v>514</v>
      </c>
      <c r="B1463" s="51">
        <v>1977</v>
      </c>
      <c r="C1463" s="20" t="s">
        <v>382</v>
      </c>
      <c r="D1463" s="20">
        <v>453125</v>
      </c>
      <c r="E1463" s="34">
        <v>3855.8827084374998</v>
      </c>
      <c r="F1463" s="51">
        <f>VLOOKUP(A1463,'Munka4 (2)'!$B$4:$AW$195,B1463-1967,0)</f>
        <v>21.599409999999999</v>
      </c>
    </row>
    <row r="1464" spans="1:6" ht="30" x14ac:dyDescent="0.25">
      <c r="A1464" s="46" t="s">
        <v>434</v>
      </c>
      <c r="B1464" s="51">
        <v>1977</v>
      </c>
      <c r="C1464" s="20" t="s">
        <v>394</v>
      </c>
      <c r="D1464" s="20">
        <v>43593035</v>
      </c>
      <c r="E1464" s="25">
        <v>751.62652000000003</v>
      </c>
      <c r="F1464" s="51">
        <f>VLOOKUP(A1464,'Munka4 (2)'!$B$4:$AW$195,B1464-1967,0)</f>
        <v>42.183169999999997</v>
      </c>
    </row>
    <row r="1465" spans="1:6" ht="30" x14ac:dyDescent="0.25">
      <c r="A1465" s="46" t="s">
        <v>435</v>
      </c>
      <c r="B1465" s="51">
        <v>1977</v>
      </c>
      <c r="C1465" s="20" t="s">
        <v>392</v>
      </c>
      <c r="D1465" s="20">
        <v>690948</v>
      </c>
      <c r="E1465" s="27">
        <v>225.04165489303705</v>
      </c>
      <c r="F1465" s="51">
        <f>VLOOKUP(A1465,'Munka4 (2)'!$B$4:$AW$195,B1465-1967,0)</f>
        <v>48.780490000000086</v>
      </c>
    </row>
    <row r="1466" spans="1:6" ht="30" x14ac:dyDescent="0.35">
      <c r="A1466" s="37" t="s">
        <v>436</v>
      </c>
      <c r="B1466" s="51">
        <v>1977</v>
      </c>
      <c r="C1466" s="20" t="s">
        <v>392</v>
      </c>
      <c r="D1466" s="20">
        <v>62660551</v>
      </c>
      <c r="E1466" s="25">
        <v>463.45362</v>
      </c>
      <c r="F1466" s="51">
        <f>VLOOKUP(A1466,'Munka4 (2)'!$B$4:$AW$195,B1466-1967,0)</f>
        <v>4.2485499999999954</v>
      </c>
    </row>
    <row r="1467" spans="1:6" ht="30" x14ac:dyDescent="0.25">
      <c r="A1467" s="46" t="s">
        <v>439</v>
      </c>
      <c r="B1467" s="51">
        <v>1977</v>
      </c>
      <c r="C1467" s="20" t="s">
        <v>394</v>
      </c>
      <c r="D1467" s="20">
        <v>4075261</v>
      </c>
      <c r="E1467" s="25">
        <v>1391.66986</v>
      </c>
      <c r="F1467" s="51">
        <f>VLOOKUP(A1467,'Munka4 (2)'!$B$4:$AW$195,B1467-1967,0)</f>
        <v>59.20291459523807</v>
      </c>
    </row>
    <row r="1468" spans="1:6" ht="30" x14ac:dyDescent="0.25">
      <c r="A1468" s="48" t="s">
        <v>440</v>
      </c>
      <c r="B1468" s="51">
        <v>1977</v>
      </c>
      <c r="C1468" s="20" t="s">
        <v>392</v>
      </c>
      <c r="D1468" s="20">
        <v>17654843</v>
      </c>
      <c r="E1468" s="24">
        <v>865.64567999999997</v>
      </c>
      <c r="F1468" s="51" t="e">
        <f>VLOOKUP(A1468,'Munka4 (2)'!$B$4:$AW$195,B1468-1967,0)</f>
        <v>#N/A</v>
      </c>
    </row>
    <row r="1469" spans="1:6" ht="20" x14ac:dyDescent="0.25">
      <c r="A1469" s="46" t="s">
        <v>441</v>
      </c>
      <c r="B1469" s="51">
        <v>1977</v>
      </c>
      <c r="C1469" s="20" t="s">
        <v>384</v>
      </c>
      <c r="D1469" s="20">
        <v>4494749</v>
      </c>
      <c r="E1469" s="27">
        <v>3981.7156722736399</v>
      </c>
      <c r="F1469" s="51">
        <f>VLOOKUP(A1469,'Munka4 (2)'!$B$4:$AW$195,B1469-1967,0)</f>
        <v>47.888030118577035</v>
      </c>
    </row>
    <row r="1470" spans="1:6" ht="30" x14ac:dyDescent="0.25">
      <c r="A1470" s="46" t="s">
        <v>442</v>
      </c>
      <c r="B1470" s="51">
        <v>1977</v>
      </c>
      <c r="C1470" s="20" t="s">
        <v>394</v>
      </c>
      <c r="D1470" s="20">
        <v>11382820</v>
      </c>
      <c r="E1470" s="24">
        <v>1474.48209</v>
      </c>
      <c r="F1470" s="51">
        <f>VLOOKUP(A1470,'Munka4 (2)'!$B$4:$AW$195,B1470-1967,0)</f>
        <v>37.056469999999997</v>
      </c>
    </row>
    <row r="1471" spans="1:6" x14ac:dyDescent="0.25">
      <c r="A1471" s="46" t="s">
        <v>443</v>
      </c>
      <c r="B1471" s="51">
        <v>1977</v>
      </c>
      <c r="C1471" s="20" t="s">
        <v>405</v>
      </c>
      <c r="D1471" s="20">
        <v>784301</v>
      </c>
      <c r="E1471" s="24">
        <v>1476.24793</v>
      </c>
      <c r="F1471" s="51">
        <f>VLOOKUP(A1471,'Munka4 (2)'!$B$4:$AW$195,B1471-1967,0)</f>
        <v>43.445689999999999</v>
      </c>
    </row>
    <row r="1472" spans="1:6" ht="20" x14ac:dyDescent="0.25">
      <c r="A1472" s="46" t="s">
        <v>444</v>
      </c>
      <c r="B1472" s="51">
        <v>1977</v>
      </c>
      <c r="C1472" s="20" t="s">
        <v>384</v>
      </c>
      <c r="D1472" s="20">
        <v>10235455</v>
      </c>
      <c r="E1472" s="34">
        <v>3556.718017720947</v>
      </c>
      <c r="F1472" s="51">
        <f>VLOOKUP(A1472,'Munka4 (2)'!$B$4:$AW$195,B1472-1967,0)</f>
        <v>36.979680000000002</v>
      </c>
    </row>
    <row r="1473" spans="1:6" ht="30" x14ac:dyDescent="0.25">
      <c r="A1473" s="47" t="s">
        <v>436</v>
      </c>
      <c r="B1473" s="51">
        <v>1977</v>
      </c>
      <c r="C1473" s="20" t="s">
        <v>392</v>
      </c>
      <c r="D1473" s="20">
        <v>62660551</v>
      </c>
      <c r="E1473" s="34">
        <v>249.31440330932617</v>
      </c>
      <c r="F1473" s="51">
        <f>VLOOKUP(A1473,'Munka4 (2)'!$B$4:$AW$195,B1473-1967,0)</f>
        <v>4.2485499999999954</v>
      </c>
    </row>
    <row r="1474" spans="1:6" ht="20" x14ac:dyDescent="0.25">
      <c r="A1474" s="46" t="s">
        <v>445</v>
      </c>
      <c r="B1474" s="51">
        <v>1977</v>
      </c>
      <c r="C1474" s="20" t="s">
        <v>390</v>
      </c>
      <c r="D1474" s="20">
        <v>5450661</v>
      </c>
      <c r="E1474" s="24">
        <v>9760.6773699999994</v>
      </c>
      <c r="F1474" s="51">
        <f>VLOOKUP(A1474,'Munka4 (2)'!$B$4:$AW$195,B1474-1967,0)</f>
        <v>49.353499999999997</v>
      </c>
    </row>
    <row r="1475" spans="1:6" ht="30" x14ac:dyDescent="0.25">
      <c r="A1475" s="46" t="s">
        <v>446</v>
      </c>
      <c r="B1475" s="51">
        <v>1977</v>
      </c>
      <c r="C1475" s="20" t="s">
        <v>392</v>
      </c>
      <c r="D1475" s="20">
        <v>486530</v>
      </c>
      <c r="E1475" s="27">
        <v>797.98636538120263</v>
      </c>
      <c r="F1475" s="51">
        <f>VLOOKUP(A1475,'Munka4 (2)'!$B$4:$AW$195,B1475-1967,0)</f>
        <v>50.73829515124779</v>
      </c>
    </row>
    <row r="1476" spans="1:6" ht="30" x14ac:dyDescent="0.25">
      <c r="A1476" s="46" t="s">
        <v>447</v>
      </c>
      <c r="B1476" s="51">
        <v>1977</v>
      </c>
      <c r="C1476" s="20" t="s">
        <v>394</v>
      </c>
      <c r="D1476" s="20">
        <v>68910</v>
      </c>
      <c r="E1476" s="24">
        <v>495.43488000000002</v>
      </c>
      <c r="F1476" s="51">
        <f>VLOOKUP(A1476,'Munka4 (2)'!$B$4:$AW$195,B1476-1967,0)</f>
        <v>33.962902681436191</v>
      </c>
    </row>
    <row r="1477" spans="1:6" ht="30" x14ac:dyDescent="0.25">
      <c r="A1477" s="46" t="s">
        <v>448</v>
      </c>
      <c r="B1477" s="51">
        <v>1977</v>
      </c>
      <c r="C1477" s="20" t="s">
        <v>394</v>
      </c>
      <c r="D1477" s="20">
        <v>9183984</v>
      </c>
      <c r="E1477" s="25">
        <v>847.60032000000001</v>
      </c>
      <c r="F1477" s="51">
        <f>VLOOKUP(A1477,'Munka4 (2)'!$B$4:$AW$195,B1477-1967,0)</f>
        <v>47.144080000000002</v>
      </c>
    </row>
    <row r="1478" spans="1:6" ht="30" x14ac:dyDescent="0.25">
      <c r="A1478" s="46" t="s">
        <v>450</v>
      </c>
      <c r="B1478" s="51">
        <v>1977</v>
      </c>
      <c r="C1478" s="20" t="s">
        <v>394</v>
      </c>
      <c r="D1478" s="20">
        <v>13547510</v>
      </c>
      <c r="E1478" s="24">
        <v>1495.2529400000001</v>
      </c>
      <c r="F1478" s="51">
        <f>VLOOKUP(A1478,'Munka4 (2)'!$B$4:$AW$195,B1478-1967,0)</f>
        <v>26</v>
      </c>
    </row>
    <row r="1479" spans="1:6" ht="20" x14ac:dyDescent="0.25">
      <c r="A1479" s="46" t="s">
        <v>451</v>
      </c>
      <c r="B1479" s="51">
        <v>1977</v>
      </c>
      <c r="C1479" s="20" t="s">
        <v>386</v>
      </c>
      <c r="D1479" s="20">
        <v>78887007</v>
      </c>
      <c r="E1479" s="25">
        <v>362.47831000000002</v>
      </c>
      <c r="F1479" s="51">
        <f>VLOOKUP(A1479,'Munka4 (2)'!$B$4:$AW$195,B1479-1967,0)</f>
        <v>33.384749999999997</v>
      </c>
    </row>
    <row r="1480" spans="1:6" ht="30" x14ac:dyDescent="0.25">
      <c r="A1480" s="46" t="s">
        <v>452</v>
      </c>
      <c r="B1480" s="51">
        <v>1977</v>
      </c>
      <c r="C1480" s="20" t="s">
        <v>394</v>
      </c>
      <c r="D1480" s="20">
        <v>6822378</v>
      </c>
      <c r="E1480" s="24">
        <v>679.54827</v>
      </c>
      <c r="F1480" s="51">
        <f>VLOOKUP(A1480,'Munka4 (2)'!$B$4:$AW$195,B1480-1967,0)</f>
        <v>27.81513</v>
      </c>
    </row>
    <row r="1481" spans="1:6" ht="30" x14ac:dyDescent="0.25">
      <c r="A1481" s="46" t="s">
        <v>453</v>
      </c>
      <c r="B1481" s="51">
        <v>1977</v>
      </c>
      <c r="C1481" s="20" t="s">
        <v>392</v>
      </c>
      <c r="D1481" s="20">
        <v>540109</v>
      </c>
      <c r="E1481" s="25">
        <v>471.91548</v>
      </c>
      <c r="F1481" s="51" t="e">
        <f>VLOOKUP(A1481,'Munka4 (2)'!$B$4:$AW$195,B1481-1967,0)</f>
        <v>#N/A</v>
      </c>
    </row>
    <row r="1482" spans="1:6" ht="30" x14ac:dyDescent="0.25">
      <c r="A1482" s="46" t="s">
        <v>454</v>
      </c>
      <c r="B1482" s="51">
        <v>1977</v>
      </c>
      <c r="C1482" s="20" t="s">
        <v>392</v>
      </c>
      <c r="D1482" s="20">
        <v>4786994</v>
      </c>
      <c r="E1482" s="31">
        <v>100</v>
      </c>
      <c r="F1482" s="51">
        <f>VLOOKUP(A1482,'Munka4 (2)'!$B$4:$AW$195,B1482-1967,0)</f>
        <v>14.729260428571436</v>
      </c>
    </row>
    <row r="1483" spans="1:6" x14ac:dyDescent="0.25">
      <c r="A1483" s="46" t="s">
        <v>455</v>
      </c>
      <c r="B1483" s="51">
        <v>1977</v>
      </c>
      <c r="C1483" s="20" t="s">
        <v>456</v>
      </c>
      <c r="D1483" s="20">
        <v>1324333</v>
      </c>
      <c r="E1483" s="34">
        <v>3147.1624312445838</v>
      </c>
      <c r="F1483" s="51">
        <f>VLOOKUP(A1483,'Munka4 (2)'!$B$4:$AW$195,B1483-1967,0)</f>
        <v>53.497822055335973</v>
      </c>
    </row>
    <row r="1484" spans="1:6" ht="30" x14ac:dyDescent="0.25">
      <c r="A1484" s="46" t="s">
        <v>457</v>
      </c>
      <c r="B1484" s="51">
        <v>1977</v>
      </c>
      <c r="C1484" s="20" t="s">
        <v>392</v>
      </c>
      <c r="D1484" s="20">
        <v>74777981</v>
      </c>
      <c r="E1484" s="34">
        <v>204.43014124999999</v>
      </c>
      <c r="F1484" s="51">
        <f>VLOOKUP(A1484,'Munka4 (2)'!$B$4:$AW$195,B1484-1967,0)</f>
        <v>6.1753</v>
      </c>
    </row>
    <row r="1485" spans="1:6" ht="20" x14ac:dyDescent="0.25">
      <c r="A1485" s="48" t="s">
        <v>458</v>
      </c>
      <c r="B1485" s="51">
        <v>1977</v>
      </c>
      <c r="C1485" s="20" t="s">
        <v>390</v>
      </c>
      <c r="D1485" s="20">
        <v>47246</v>
      </c>
      <c r="E1485" s="27">
        <v>9593.2228172007017</v>
      </c>
      <c r="F1485" s="51" t="e">
        <f>VLOOKUP(A1485,'Munka4 (2)'!$B$4:$AW$195,B1485-1967,0)</f>
        <v>#N/A</v>
      </c>
    </row>
    <row r="1486" spans="1:6" x14ac:dyDescent="0.25">
      <c r="A1486" s="46" t="s">
        <v>459</v>
      </c>
      <c r="B1486" s="51">
        <v>1977</v>
      </c>
      <c r="C1486" s="20" t="s">
        <v>388</v>
      </c>
      <c r="D1486" s="20">
        <v>905949</v>
      </c>
      <c r="E1486" s="24">
        <v>1202.7137700000001</v>
      </c>
      <c r="F1486" s="51">
        <f>VLOOKUP(A1486,'Munka4 (2)'!$B$4:$AW$195,B1486-1967,0)</f>
        <v>27.56184</v>
      </c>
    </row>
    <row r="1487" spans="1:6" ht="20" x14ac:dyDescent="0.25">
      <c r="A1487" s="46" t="s">
        <v>460</v>
      </c>
      <c r="B1487" s="51">
        <v>1977</v>
      </c>
      <c r="C1487" s="20" t="s">
        <v>390</v>
      </c>
      <c r="D1487" s="20">
        <v>5231372</v>
      </c>
      <c r="E1487" s="25">
        <v>7074.35653</v>
      </c>
      <c r="F1487" s="51">
        <f>VLOOKUP(A1487,'Munka4 (2)'!$B$4:$AW$195,B1487-1967,0)</f>
        <v>51.995010000000001</v>
      </c>
    </row>
    <row r="1488" spans="1:6" ht="20" x14ac:dyDescent="0.25">
      <c r="A1488" s="46" t="s">
        <v>461</v>
      </c>
      <c r="B1488" s="51">
        <v>1977</v>
      </c>
      <c r="C1488" s="20" t="s">
        <v>390</v>
      </c>
      <c r="D1488" s="20">
        <v>60876136</v>
      </c>
      <c r="E1488" s="24">
        <v>7513.3449700000001</v>
      </c>
      <c r="F1488" s="51">
        <f>VLOOKUP(A1488,'Munka4 (2)'!$B$4:$AW$195,B1488-1967,0)</f>
        <v>39.347320000000003</v>
      </c>
    </row>
    <row r="1489" spans="1:6" ht="20" x14ac:dyDescent="0.25">
      <c r="A1489" s="46" t="s">
        <v>463</v>
      </c>
      <c r="B1489" s="51">
        <v>1977</v>
      </c>
      <c r="C1489" s="20" t="s">
        <v>388</v>
      </c>
      <c r="D1489" s="20">
        <v>274578</v>
      </c>
      <c r="E1489" s="24">
        <v>5711.8911399999997</v>
      </c>
      <c r="F1489" s="51" t="e">
        <f>VLOOKUP(A1489,'Munka4 (2)'!$B$4:$AW$195,B1489-1967,0)</f>
        <v>#N/A</v>
      </c>
    </row>
    <row r="1490" spans="1:6" ht="30" x14ac:dyDescent="0.25">
      <c r="A1490" s="46" t="s">
        <v>464</v>
      </c>
      <c r="B1490" s="51">
        <v>1977</v>
      </c>
      <c r="C1490" s="20" t="s">
        <v>392</v>
      </c>
      <c r="D1490" s="20">
        <v>1424906</v>
      </c>
      <c r="E1490" s="25">
        <v>4138.7846499999996</v>
      </c>
      <c r="F1490" s="51">
        <f>VLOOKUP(A1490,'Munka4 (2)'!$B$4:$AW$195,B1490-1967,0)</f>
        <v>21.249702500000005</v>
      </c>
    </row>
    <row r="1491" spans="1:6" ht="14.5" x14ac:dyDescent="0.35">
      <c r="A1491" s="38" t="s">
        <v>465</v>
      </c>
      <c r="B1491" s="51">
        <v>1977</v>
      </c>
      <c r="C1491" s="42" t="s">
        <v>392</v>
      </c>
      <c r="D1491" s="20">
        <v>1641564</v>
      </c>
      <c r="E1491" s="24">
        <v>250.25097</v>
      </c>
      <c r="F1491" s="51" t="e">
        <f>VLOOKUP(A1491,'Munka4 (2)'!$B$4:$AW$195,B1491-1967,0)</f>
        <v>#N/A</v>
      </c>
    </row>
    <row r="1492" spans="1:6" ht="30" x14ac:dyDescent="0.25">
      <c r="A1492" s="46" t="s">
        <v>467</v>
      </c>
      <c r="B1492" s="51">
        <v>1977</v>
      </c>
      <c r="C1492" s="20" t="s">
        <v>398</v>
      </c>
      <c r="D1492" s="20">
        <v>4661473</v>
      </c>
      <c r="E1492" s="27">
        <v>1020.5768886290061</v>
      </c>
      <c r="F1492" s="51">
        <f>VLOOKUP(A1492,'Munka4 (2)'!$B$4:$AW$195,B1492-1967,0)</f>
        <v>40.272726029411729</v>
      </c>
    </row>
    <row r="1493" spans="1:6" ht="20" x14ac:dyDescent="0.25">
      <c r="A1493" s="46" t="s">
        <v>468</v>
      </c>
      <c r="B1493" s="51">
        <v>1977</v>
      </c>
      <c r="C1493" s="20" t="s">
        <v>390</v>
      </c>
      <c r="D1493" s="20">
        <v>82422299</v>
      </c>
      <c r="E1493" s="24">
        <v>7653.8847100000003</v>
      </c>
      <c r="F1493" s="51">
        <f>VLOOKUP(A1493,'Munka4 (2)'!$B$4:$AW$195,B1493-1967,0)</f>
        <v>40.615238804347769</v>
      </c>
    </row>
    <row r="1494" spans="1:6" ht="30" x14ac:dyDescent="0.25">
      <c r="A1494" s="46" t="s">
        <v>469</v>
      </c>
      <c r="B1494" s="51">
        <v>1977</v>
      </c>
      <c r="C1494" s="20" t="s">
        <v>392</v>
      </c>
      <c r="D1494" s="20">
        <v>22409572</v>
      </c>
      <c r="E1494" s="25">
        <v>312.99934000000002</v>
      </c>
      <c r="F1494" s="51">
        <f>VLOOKUP(A1494,'Munka4 (2)'!$B$4:$AW$195,B1494-1967,0)</f>
        <v>11.162430000000001</v>
      </c>
    </row>
    <row r="1495" spans="1:6" ht="20" x14ac:dyDescent="0.25">
      <c r="A1495" s="46" t="s">
        <v>471</v>
      </c>
      <c r="B1495" s="51">
        <v>1977</v>
      </c>
      <c r="C1495" s="20" t="s">
        <v>390</v>
      </c>
      <c r="D1495" s="20">
        <v>10688058</v>
      </c>
      <c r="E1495" s="25">
        <v>3886.3742499999998</v>
      </c>
      <c r="F1495" s="51">
        <f>VLOOKUP(A1495,'Munka4 (2)'!$B$4:$AW$195,B1495-1967,0)</f>
        <v>37.138190000000002</v>
      </c>
    </row>
    <row r="1496" spans="1:6" ht="20" x14ac:dyDescent="0.25">
      <c r="A1496" s="46" t="s">
        <v>472</v>
      </c>
      <c r="B1496" s="51">
        <v>1977</v>
      </c>
      <c r="C1496" s="20" t="s">
        <v>413</v>
      </c>
      <c r="D1496" s="20">
        <v>56361</v>
      </c>
      <c r="E1496" s="24">
        <v>5713.9630200000001</v>
      </c>
      <c r="F1496" s="51" t="e">
        <f>VLOOKUP(A1496,'Munka4 (2)'!$B$4:$AW$195,B1496-1967,0)</f>
        <v>#N/A</v>
      </c>
    </row>
    <row r="1497" spans="1:6" ht="30" x14ac:dyDescent="0.25">
      <c r="A1497" s="46" t="s">
        <v>473</v>
      </c>
      <c r="B1497" s="51">
        <v>1977</v>
      </c>
      <c r="C1497" s="20" t="s">
        <v>394</v>
      </c>
      <c r="D1497" s="20">
        <v>89703</v>
      </c>
      <c r="E1497" s="25">
        <v>591.24066000000005</v>
      </c>
      <c r="F1497" s="51">
        <f>VLOOKUP(A1497,'Munka4 (2)'!$B$4:$AW$195,B1497-1967,0)</f>
        <v>53.998924798319294</v>
      </c>
    </row>
    <row r="1498" spans="1:6" ht="30" x14ac:dyDescent="0.25">
      <c r="A1498" s="46" t="s">
        <v>476</v>
      </c>
      <c r="B1498" s="51">
        <v>1977</v>
      </c>
      <c r="C1498" s="20" t="s">
        <v>394</v>
      </c>
      <c r="D1498" s="20">
        <v>12293545</v>
      </c>
      <c r="E1498" s="24">
        <v>832.93948</v>
      </c>
      <c r="F1498" s="51">
        <f>VLOOKUP(A1498,'Munka4 (2)'!$B$4:$AW$195,B1498-1967,0)</f>
        <v>28.343730000000001</v>
      </c>
    </row>
    <row r="1499" spans="1:6" ht="30" x14ac:dyDescent="0.25">
      <c r="A1499" s="46" t="s">
        <v>478</v>
      </c>
      <c r="B1499" s="51">
        <v>1977</v>
      </c>
      <c r="C1499" s="20" t="s">
        <v>392</v>
      </c>
      <c r="D1499" s="20">
        <v>9690222</v>
      </c>
      <c r="E1499" s="27">
        <v>416.07504627329399</v>
      </c>
      <c r="F1499" s="51">
        <f>VLOOKUP(A1499,'Munka4 (2)'!$B$4:$AW$195,B1499-1967,0)</f>
        <v>11.795997858734381</v>
      </c>
    </row>
    <row r="1500" spans="1:6" ht="30" x14ac:dyDescent="0.25">
      <c r="A1500" s="46" t="s">
        <v>479</v>
      </c>
      <c r="B1500" s="51">
        <v>1977</v>
      </c>
      <c r="C1500" s="20" t="s">
        <v>392</v>
      </c>
      <c r="D1500" s="20">
        <v>1442029</v>
      </c>
      <c r="E1500" s="24">
        <v>142.73608999999999</v>
      </c>
      <c r="F1500" s="51" t="e">
        <f>VLOOKUP(A1500,'Munka4 (2)'!$B$4:$AW$195,B1500-1967,0)</f>
        <v>#N/A</v>
      </c>
    </row>
    <row r="1501" spans="1:6" ht="30" x14ac:dyDescent="0.25">
      <c r="A1501" s="46" t="s">
        <v>480</v>
      </c>
      <c r="B1501" s="51">
        <v>1977</v>
      </c>
      <c r="C1501" s="20" t="s">
        <v>394</v>
      </c>
      <c r="D1501" s="20">
        <v>767245</v>
      </c>
      <c r="E1501" s="25">
        <v>590.04912000000002</v>
      </c>
      <c r="F1501" s="51">
        <f>VLOOKUP(A1501,'Munka4 (2)'!$B$4:$AW$195,B1501-1967,0)</f>
        <v>32.853720000000003</v>
      </c>
    </row>
    <row r="1502" spans="1:6" ht="30" x14ac:dyDescent="0.25">
      <c r="A1502" s="46" t="s">
        <v>481</v>
      </c>
      <c r="B1502" s="51">
        <v>1977</v>
      </c>
      <c r="C1502" s="20" t="s">
        <v>394</v>
      </c>
      <c r="D1502" s="20">
        <v>8308504</v>
      </c>
      <c r="E1502" s="27">
        <v>214.0234415944451</v>
      </c>
      <c r="F1502" s="51">
        <f>VLOOKUP(A1502,'Munka4 (2)'!$B$4:$AW$195,B1502-1967,0)</f>
        <v>30.211435945945908</v>
      </c>
    </row>
    <row r="1503" spans="1:6" ht="30" x14ac:dyDescent="0.25">
      <c r="A1503" s="46" t="s">
        <v>482</v>
      </c>
      <c r="B1503" s="51">
        <v>1977</v>
      </c>
      <c r="C1503" s="20" t="s">
        <v>394</v>
      </c>
      <c r="D1503" s="20">
        <v>7326496</v>
      </c>
      <c r="E1503" s="25">
        <v>504.84003999999999</v>
      </c>
      <c r="F1503" s="51">
        <f>VLOOKUP(A1503,'Munka4 (2)'!$B$4:$AW$195,B1503-1967,0)</f>
        <v>21.4876</v>
      </c>
    </row>
    <row r="1504" spans="1:6" ht="20" x14ac:dyDescent="0.25">
      <c r="A1504" s="46" t="s">
        <v>484</v>
      </c>
      <c r="B1504" s="51">
        <v>1977</v>
      </c>
      <c r="C1504" s="20" t="s">
        <v>384</v>
      </c>
      <c r="D1504" s="20">
        <v>9981334</v>
      </c>
      <c r="E1504" s="34">
        <v>3461.5494318188476</v>
      </c>
      <c r="F1504" s="51">
        <f>VLOOKUP(A1504,'Munka4 (2)'!$B$4:$AW$195,B1504-1967,0)</f>
        <v>50.407760000000003</v>
      </c>
    </row>
    <row r="1505" spans="1:6" ht="20" x14ac:dyDescent="0.25">
      <c r="A1505" s="46" t="s">
        <v>485</v>
      </c>
      <c r="B1505" s="51">
        <v>1977</v>
      </c>
      <c r="C1505" s="20" t="s">
        <v>390</v>
      </c>
      <c r="D1505" s="20">
        <v>299388</v>
      </c>
      <c r="E1505" s="25">
        <v>10038.542530000001</v>
      </c>
      <c r="F1505" s="51">
        <f>VLOOKUP(A1505,'Munka4 (2)'!$B$4:$AW$195,B1505-1967,0)</f>
        <v>21.68675</v>
      </c>
    </row>
    <row r="1506" spans="1:6" ht="30" x14ac:dyDescent="0.25">
      <c r="A1506" s="46" t="s">
        <v>486</v>
      </c>
      <c r="B1506" s="51">
        <v>1977</v>
      </c>
      <c r="C1506" s="20" t="s">
        <v>382</v>
      </c>
      <c r="D1506" s="20">
        <v>1095351995</v>
      </c>
      <c r="E1506" s="24">
        <v>189.91612000000001</v>
      </c>
      <c r="F1506" s="51">
        <f>VLOOKUP(A1506,'Munka4 (2)'!$B$4:$AW$195,B1506-1967,0)</f>
        <v>22.471849091406625</v>
      </c>
    </row>
    <row r="1507" spans="1:6" ht="30" x14ac:dyDescent="0.25">
      <c r="A1507" s="46" t="s">
        <v>487</v>
      </c>
      <c r="B1507" s="51">
        <v>1977</v>
      </c>
      <c r="C1507" s="20" t="s">
        <v>382</v>
      </c>
      <c r="D1507" s="20">
        <v>245452739</v>
      </c>
      <c r="E1507" s="25">
        <v>352.42786999999998</v>
      </c>
      <c r="F1507" s="51">
        <f>VLOOKUP(A1507,'Munka4 (2)'!$B$4:$AW$195,B1507-1967,0)</f>
        <v>24.203109999999999</v>
      </c>
    </row>
    <row r="1508" spans="1:6" ht="30" x14ac:dyDescent="0.25">
      <c r="A1508" s="49" t="s">
        <v>488</v>
      </c>
      <c r="B1508" s="51">
        <v>1977</v>
      </c>
      <c r="C1508" s="20" t="s">
        <v>382</v>
      </c>
      <c r="D1508" s="20">
        <v>68688433</v>
      </c>
      <c r="E1508" s="24">
        <v>2315.1486500000001</v>
      </c>
      <c r="F1508" s="51">
        <f>VLOOKUP(A1508,'Munka4 (2)'!$B$4:$AW$195,B1508-1967,0)</f>
        <v>29.798110000000001</v>
      </c>
    </row>
    <row r="1509" spans="1:6" x14ac:dyDescent="0.25">
      <c r="A1509" s="46" t="s">
        <v>489</v>
      </c>
      <c r="B1509" s="51">
        <v>1977</v>
      </c>
      <c r="C1509" s="20" t="s">
        <v>405</v>
      </c>
      <c r="D1509" s="20">
        <v>26783383</v>
      </c>
      <c r="E1509" s="25">
        <v>1592.01794</v>
      </c>
      <c r="F1509" s="51">
        <f>VLOOKUP(A1509,'Munka4 (2)'!$B$4:$AW$195,B1509-1967,0)</f>
        <v>28.683879999999998</v>
      </c>
    </row>
    <row r="1510" spans="1:6" ht="20" x14ac:dyDescent="0.25">
      <c r="A1510" s="46" t="s">
        <v>490</v>
      </c>
      <c r="B1510" s="51">
        <v>1977</v>
      </c>
      <c r="C1510" s="20" t="s">
        <v>390</v>
      </c>
      <c r="D1510" s="20">
        <v>4062235</v>
      </c>
      <c r="E1510" s="24">
        <v>3430.92353</v>
      </c>
      <c r="F1510" s="51">
        <f>VLOOKUP(A1510,'Munka4 (2)'!$B$4:$AW$195,B1510-1967,0)</f>
        <v>45.469749999999998</v>
      </c>
    </row>
    <row r="1511" spans="1:6" ht="20" x14ac:dyDescent="0.25">
      <c r="A1511" s="46" t="s">
        <v>491</v>
      </c>
      <c r="B1511" s="51">
        <v>1977</v>
      </c>
      <c r="C1511" s="20" t="s">
        <v>390</v>
      </c>
      <c r="D1511" s="20">
        <v>75441</v>
      </c>
      <c r="E1511" s="31">
        <v>1000</v>
      </c>
      <c r="F1511" s="51" t="e">
        <f>VLOOKUP(A1511,'Munka4 (2)'!$B$4:$AW$195,B1511-1967,0)</f>
        <v>#N/A</v>
      </c>
    </row>
    <row r="1512" spans="1:6" x14ac:dyDescent="0.25">
      <c r="A1512" s="46" t="s">
        <v>492</v>
      </c>
      <c r="B1512" s="51">
        <v>1977</v>
      </c>
      <c r="C1512" s="20" t="s">
        <v>405</v>
      </c>
      <c r="D1512" s="20">
        <v>6352117</v>
      </c>
      <c r="E1512" s="24">
        <v>3812.9719300000002</v>
      </c>
      <c r="F1512" s="51">
        <f>VLOOKUP(A1512,'Munka4 (2)'!$B$4:$AW$195,B1512-1967,0)</f>
        <v>42.319020000000002</v>
      </c>
    </row>
    <row r="1513" spans="1:6" ht="20" x14ac:dyDescent="0.25">
      <c r="A1513" s="46" t="s">
        <v>493</v>
      </c>
      <c r="B1513" s="51">
        <v>1977</v>
      </c>
      <c r="C1513" s="20" t="s">
        <v>390</v>
      </c>
      <c r="D1513" s="20">
        <v>58133509</v>
      </c>
      <c r="E1513" s="25">
        <v>4588.4143599999998</v>
      </c>
      <c r="F1513" s="51">
        <f>VLOOKUP(A1513,'Munka4 (2)'!$B$4:$AW$195,B1513-1967,0)</f>
        <v>41.411709999999999</v>
      </c>
    </row>
    <row r="1514" spans="1:6" ht="30" x14ac:dyDescent="0.25">
      <c r="A1514" s="46" t="s">
        <v>494</v>
      </c>
      <c r="B1514" s="51">
        <v>1977</v>
      </c>
      <c r="C1514" s="20" t="s">
        <v>394</v>
      </c>
      <c r="D1514" s="20">
        <v>2758124</v>
      </c>
      <c r="E1514" s="24">
        <v>1578.0007700000001</v>
      </c>
      <c r="F1514" s="51">
        <f>VLOOKUP(A1514,'Munka4 (2)'!$B$4:$AW$195,B1514-1967,0)</f>
        <v>64.506012829787679</v>
      </c>
    </row>
    <row r="1515" spans="1:6" ht="30" x14ac:dyDescent="0.25">
      <c r="A1515" s="46" t="s">
        <v>495</v>
      </c>
      <c r="B1515" s="51">
        <v>1977</v>
      </c>
      <c r="C1515" s="20" t="s">
        <v>382</v>
      </c>
      <c r="D1515" s="20">
        <v>127463611</v>
      </c>
      <c r="E1515" s="25">
        <v>6230.3356899999999</v>
      </c>
      <c r="F1515" s="51">
        <f>VLOOKUP(A1515,'Munka4 (2)'!$B$4:$AW$195,B1515-1967,0)</f>
        <v>40.533610000000003</v>
      </c>
    </row>
    <row r="1516" spans="1:6" x14ac:dyDescent="0.25">
      <c r="A1516" s="46" t="s">
        <v>497</v>
      </c>
      <c r="B1516" s="51">
        <v>1977</v>
      </c>
      <c r="C1516" s="20" t="s">
        <v>405</v>
      </c>
      <c r="D1516" s="20">
        <v>5906760</v>
      </c>
      <c r="E1516" s="24">
        <v>1002.42031</v>
      </c>
      <c r="F1516" s="51">
        <f>VLOOKUP(A1516,'Munka4 (2)'!$B$4:$AW$195,B1516-1967,0)</f>
        <v>33.638150000000003</v>
      </c>
    </row>
    <row r="1517" spans="1:6" ht="30" x14ac:dyDescent="0.25">
      <c r="A1517" s="46" t="s">
        <v>498</v>
      </c>
      <c r="B1517" s="51">
        <v>1977</v>
      </c>
      <c r="C1517" s="20" t="s">
        <v>398</v>
      </c>
      <c r="D1517" s="20">
        <v>15233244</v>
      </c>
      <c r="E1517" s="27">
        <v>1430.4129537556034</v>
      </c>
      <c r="F1517" s="51">
        <f>VLOOKUP(A1517,'Munka4 (2)'!$B$4:$AW$195,B1517-1967,0)</f>
        <v>38.25808</v>
      </c>
    </row>
    <row r="1518" spans="1:6" ht="30" x14ac:dyDescent="0.25">
      <c r="A1518" s="46" t="s">
        <v>499</v>
      </c>
      <c r="B1518" s="51">
        <v>1977</v>
      </c>
      <c r="C1518" s="20" t="s">
        <v>392</v>
      </c>
      <c r="D1518" s="20">
        <v>34707817</v>
      </c>
      <c r="E1518" s="24">
        <v>309.37709000000001</v>
      </c>
      <c r="F1518" s="51">
        <f>VLOOKUP(A1518,'Munka4 (2)'!$B$4:$AW$195,B1518-1967,0)</f>
        <v>25.143535364400236</v>
      </c>
    </row>
    <row r="1519" spans="1:6" x14ac:dyDescent="0.25">
      <c r="A1519" s="46" t="s">
        <v>500</v>
      </c>
      <c r="B1519" s="51">
        <v>1977</v>
      </c>
      <c r="C1519" s="20" t="s">
        <v>388</v>
      </c>
      <c r="D1519" s="20">
        <v>105432</v>
      </c>
      <c r="E1519" s="25">
        <v>682.00404000000003</v>
      </c>
      <c r="F1519" s="51" t="e">
        <f>VLOOKUP(A1519,'Munka4 (2)'!$B$4:$AW$195,B1519-1967,0)</f>
        <v>#N/A</v>
      </c>
    </row>
    <row r="1520" spans="1:6" x14ac:dyDescent="0.25">
      <c r="A1520" s="46" t="s">
        <v>503</v>
      </c>
      <c r="B1520" s="51">
        <v>1977</v>
      </c>
      <c r="C1520" s="20" t="s">
        <v>405</v>
      </c>
      <c r="D1520" s="20">
        <v>2418393</v>
      </c>
      <c r="E1520" s="24">
        <v>11971.32728</v>
      </c>
      <c r="F1520" s="51">
        <f>VLOOKUP(A1520,'Munka4 (2)'!$B$4:$AW$195,B1520-1967,0)</f>
        <v>60.74136</v>
      </c>
    </row>
    <row r="1521" spans="1:6" ht="30" x14ac:dyDescent="0.25">
      <c r="A1521" s="46" t="s">
        <v>504</v>
      </c>
      <c r="B1521" s="51">
        <v>1977</v>
      </c>
      <c r="C1521" s="20" t="s">
        <v>398</v>
      </c>
      <c r="D1521" s="20">
        <v>5213898</v>
      </c>
      <c r="E1521" s="27">
        <v>529.95375926878842</v>
      </c>
      <c r="F1521" s="51">
        <f>VLOOKUP(A1521,'Munka4 (2)'!$B$4:$AW$195,B1521-1967,0)</f>
        <v>39.248888235294089</v>
      </c>
    </row>
    <row r="1522" spans="1:6" ht="30" x14ac:dyDescent="0.25">
      <c r="A1522" s="48" t="s">
        <v>505</v>
      </c>
      <c r="B1522" s="51">
        <v>1977</v>
      </c>
      <c r="C1522" s="20" t="s">
        <v>382</v>
      </c>
      <c r="D1522" s="20">
        <v>6368481</v>
      </c>
      <c r="E1522" s="27">
        <v>393.2249061316179</v>
      </c>
      <c r="F1522" s="51">
        <f>VLOOKUP(A1522,'Munka4 (2)'!$B$4:$AW$195,B1522-1967,0)</f>
        <v>20.12987</v>
      </c>
    </row>
    <row r="1523" spans="1:6" x14ac:dyDescent="0.25">
      <c r="A1523" s="46" t="s">
        <v>506</v>
      </c>
      <c r="B1523" s="51">
        <v>1977</v>
      </c>
      <c r="C1523" s="20" t="s">
        <v>456</v>
      </c>
      <c r="D1523" s="20">
        <v>2274735</v>
      </c>
      <c r="E1523" s="34">
        <v>2361.3629957971193</v>
      </c>
      <c r="F1523" s="51">
        <f>VLOOKUP(A1523,'Munka4 (2)'!$B$4:$AW$195,B1523-1967,0)</f>
        <v>43.330926528138434</v>
      </c>
    </row>
    <row r="1524" spans="1:6" x14ac:dyDescent="0.25">
      <c r="A1524" s="46" t="s">
        <v>507</v>
      </c>
      <c r="B1524" s="51">
        <v>1977</v>
      </c>
      <c r="C1524" s="20" t="s">
        <v>405</v>
      </c>
      <c r="D1524" s="20">
        <v>3874050</v>
      </c>
      <c r="E1524" s="27">
        <v>680.21218078128004</v>
      </c>
      <c r="F1524" s="51">
        <f>VLOOKUP(A1524,'Munka4 (2)'!$B$4:$AW$195,B1524-1967,0)</f>
        <v>32.279533712121065</v>
      </c>
    </row>
    <row r="1525" spans="1:6" ht="30" x14ac:dyDescent="0.25">
      <c r="A1525" s="46" t="s">
        <v>508</v>
      </c>
      <c r="B1525" s="51">
        <v>1977</v>
      </c>
      <c r="C1525" s="20" t="s">
        <v>392</v>
      </c>
      <c r="D1525" s="20">
        <v>2022331</v>
      </c>
      <c r="E1525" s="25">
        <v>159.91191000000001</v>
      </c>
      <c r="F1525" s="51">
        <f>VLOOKUP(A1525,'Munka4 (2)'!$B$4:$AW$195,B1525-1967,0)</f>
        <v>25.28736</v>
      </c>
    </row>
    <row r="1526" spans="1:6" ht="30" x14ac:dyDescent="0.25">
      <c r="A1526" s="46" t="s">
        <v>509</v>
      </c>
      <c r="B1526" s="51">
        <v>1977</v>
      </c>
      <c r="C1526" s="20" t="s">
        <v>392</v>
      </c>
      <c r="D1526" s="20">
        <v>3042004</v>
      </c>
      <c r="E1526" s="24">
        <v>390.30651999999998</v>
      </c>
      <c r="F1526" s="51">
        <f>VLOOKUP(A1526,'Munka4 (2)'!$B$4:$AW$195,B1526-1967,0)</f>
        <v>23.504270000000002</v>
      </c>
    </row>
    <row r="1527" spans="1:6" ht="20" x14ac:dyDescent="0.25">
      <c r="A1527" s="46" t="s">
        <v>510</v>
      </c>
      <c r="B1527" s="51">
        <v>1977</v>
      </c>
      <c r="C1527" s="20" t="s">
        <v>386</v>
      </c>
      <c r="D1527" s="20">
        <v>5900754</v>
      </c>
      <c r="E1527" s="27">
        <v>3816.4626853808877</v>
      </c>
      <c r="F1527" s="51">
        <f>VLOOKUP(A1527,'Munka4 (2)'!$B$4:$AW$195,B1527-1967,0)</f>
        <v>9.6933699999999998</v>
      </c>
    </row>
    <row r="1528" spans="1:6" ht="20" x14ac:dyDescent="0.25">
      <c r="A1528" s="46" t="s">
        <v>511</v>
      </c>
      <c r="B1528" s="51">
        <v>1977</v>
      </c>
      <c r="C1528" s="20" t="s">
        <v>390</v>
      </c>
      <c r="D1528" s="20">
        <v>33987</v>
      </c>
      <c r="E1528" s="24">
        <v>12415.853359999999</v>
      </c>
      <c r="F1528" s="51">
        <f>VLOOKUP(A1528,'Munka4 (2)'!$B$4:$AW$195,B1528-1967,0)</f>
        <v>27.968845937401774</v>
      </c>
    </row>
    <row r="1529" spans="1:6" x14ac:dyDescent="0.25">
      <c r="A1529" s="46" t="s">
        <v>512</v>
      </c>
      <c r="B1529" s="51">
        <v>1977</v>
      </c>
      <c r="C1529" s="20" t="s">
        <v>456</v>
      </c>
      <c r="D1529" s="20">
        <v>3585906</v>
      </c>
      <c r="E1529" s="34">
        <v>2221.9151340328594</v>
      </c>
      <c r="F1529" s="51">
        <f>VLOOKUP(A1529,'Munka4 (2)'!$B$4:$AW$195,B1529-1967,0)</f>
        <v>59.112597070175582</v>
      </c>
    </row>
    <row r="1530" spans="1:6" ht="20" x14ac:dyDescent="0.25">
      <c r="A1530" s="46" t="s">
        <v>513</v>
      </c>
      <c r="B1530" s="51">
        <v>1977</v>
      </c>
      <c r="C1530" s="20" t="s">
        <v>390</v>
      </c>
      <c r="D1530" s="20">
        <v>474413</v>
      </c>
      <c r="E1530" s="24">
        <v>10964.18714</v>
      </c>
      <c r="F1530" s="51">
        <f>VLOOKUP(A1530,'Munka4 (2)'!$B$4:$AW$195,B1530-1967,0)</f>
        <v>33.908279999999998</v>
      </c>
    </row>
    <row r="1531" spans="1:6" ht="30" x14ac:dyDescent="0.25">
      <c r="A1531" s="46" t="s">
        <v>516</v>
      </c>
      <c r="B1531" s="51">
        <v>1977</v>
      </c>
      <c r="C1531" s="20" t="s">
        <v>392</v>
      </c>
      <c r="D1531" s="20">
        <v>18595469</v>
      </c>
      <c r="E1531" s="25">
        <v>293.70656000000002</v>
      </c>
      <c r="F1531" s="51">
        <f>VLOOKUP(A1531,'Munka4 (2)'!$B$4:$AW$195,B1531-1967,0)</f>
        <v>37.539430000000003</v>
      </c>
    </row>
    <row r="1532" spans="1:6" ht="30" x14ac:dyDescent="0.25">
      <c r="A1532" s="46" t="s">
        <v>517</v>
      </c>
      <c r="B1532" s="51">
        <v>1977</v>
      </c>
      <c r="C1532" s="20" t="s">
        <v>392</v>
      </c>
      <c r="D1532" s="20">
        <v>13013926</v>
      </c>
      <c r="E1532" s="24">
        <v>143.26513</v>
      </c>
      <c r="F1532" s="51">
        <f>VLOOKUP(A1532,'Munka4 (2)'!$B$4:$AW$195,B1532-1967,0)</f>
        <v>17.655826783354769</v>
      </c>
    </row>
    <row r="1533" spans="1:6" ht="30" x14ac:dyDescent="0.25">
      <c r="A1533" s="46" t="s">
        <v>518</v>
      </c>
      <c r="B1533" s="51">
        <v>1977</v>
      </c>
      <c r="C1533" s="20" t="s">
        <v>382</v>
      </c>
      <c r="D1533" s="20">
        <v>24385858</v>
      </c>
      <c r="E1533" s="25">
        <v>1019.21261</v>
      </c>
      <c r="F1533" s="51">
        <f>VLOOKUP(A1533,'Munka4 (2)'!$B$4:$AW$195,B1533-1967,0)</f>
        <v>36.824403541963193</v>
      </c>
    </row>
    <row r="1534" spans="1:6" ht="30" x14ac:dyDescent="0.25">
      <c r="A1534" s="46" t="s">
        <v>519</v>
      </c>
      <c r="B1534" s="51">
        <v>1977</v>
      </c>
      <c r="C1534" s="20" t="s">
        <v>382</v>
      </c>
      <c r="D1534" s="20">
        <v>359008</v>
      </c>
      <c r="E1534" s="27">
        <v>247.73882407407473</v>
      </c>
      <c r="F1534" s="51">
        <f>VLOOKUP(A1534,'Munka4 (2)'!$B$4:$AW$195,B1534-1967,0)</f>
        <v>39.207009999999997</v>
      </c>
    </row>
    <row r="1535" spans="1:6" ht="30" x14ac:dyDescent="0.25">
      <c r="A1535" s="46" t="s">
        <v>520</v>
      </c>
      <c r="B1535" s="51">
        <v>1977</v>
      </c>
      <c r="C1535" s="20" t="s">
        <v>392</v>
      </c>
      <c r="D1535" s="20">
        <v>11716829</v>
      </c>
      <c r="E1535" s="25">
        <v>156.39948000000001</v>
      </c>
      <c r="F1535" s="51">
        <f>VLOOKUP(A1535,'Munka4 (2)'!$B$4:$AW$195,B1535-1967,0)</f>
        <v>10.66098</v>
      </c>
    </row>
    <row r="1536" spans="1:6" ht="20" x14ac:dyDescent="0.25">
      <c r="A1536" s="46" t="s">
        <v>521</v>
      </c>
      <c r="B1536" s="51">
        <v>1977</v>
      </c>
      <c r="C1536" s="20" t="s">
        <v>390</v>
      </c>
      <c r="D1536" s="20">
        <v>400214</v>
      </c>
      <c r="E1536" s="24">
        <v>2037.8647699999999</v>
      </c>
      <c r="F1536" s="51">
        <f>VLOOKUP(A1536,'Munka4 (2)'!$B$4:$AW$195,B1536-1967,0)</f>
        <v>31.472079999999998</v>
      </c>
    </row>
    <row r="1537" spans="1:6" ht="20" x14ac:dyDescent="0.25">
      <c r="A1537" s="46" t="s">
        <v>522</v>
      </c>
      <c r="B1537" s="51">
        <v>1977</v>
      </c>
      <c r="C1537" s="20" t="s">
        <v>388</v>
      </c>
      <c r="D1537" s="20">
        <v>60422</v>
      </c>
      <c r="E1537" s="27">
        <v>660.49629974149866</v>
      </c>
      <c r="F1537" s="51">
        <f>VLOOKUP(A1537,'Munka4 (2)'!$B$4:$AW$195,B1537-1967,0)</f>
        <v>28.780990000000003</v>
      </c>
    </row>
    <row r="1538" spans="1:6" ht="30" x14ac:dyDescent="0.25">
      <c r="A1538" s="46" t="s">
        <v>524</v>
      </c>
      <c r="B1538" s="51">
        <v>1977</v>
      </c>
      <c r="C1538" s="20" t="s">
        <v>392</v>
      </c>
      <c r="D1538" s="20">
        <v>3177388</v>
      </c>
      <c r="E1538" s="25">
        <v>384.07738000000001</v>
      </c>
      <c r="F1538" s="51">
        <f>VLOOKUP(A1538,'Munka4 (2)'!$B$4:$AW$195,B1538-1967,0)</f>
        <v>7.12791</v>
      </c>
    </row>
    <row r="1539" spans="1:6" ht="30" x14ac:dyDescent="0.25">
      <c r="A1539" s="46" t="s">
        <v>525</v>
      </c>
      <c r="B1539" s="51">
        <v>1977</v>
      </c>
      <c r="C1539" s="20" t="s">
        <v>392</v>
      </c>
      <c r="D1539" s="20">
        <v>1240827</v>
      </c>
      <c r="E1539" s="24">
        <v>897.66927999999996</v>
      </c>
      <c r="F1539" s="51">
        <f>VLOOKUP(A1539,'Munka4 (2)'!$B$4:$AW$195,B1539-1967,0)</f>
        <v>19.47195</v>
      </c>
    </row>
    <row r="1540" spans="1:6" ht="30" x14ac:dyDescent="0.25">
      <c r="A1540" s="46" t="s">
        <v>527</v>
      </c>
      <c r="B1540" s="51">
        <v>1977</v>
      </c>
      <c r="C1540" s="20" t="s">
        <v>394</v>
      </c>
      <c r="D1540" s="20">
        <v>107449525</v>
      </c>
      <c r="E1540" s="24">
        <v>1271.8171199999999</v>
      </c>
      <c r="F1540" s="51">
        <f>VLOOKUP(A1540,'Munka4 (2)'!$B$4:$AW$195,B1540-1967,0)</f>
        <v>45.989575999999943</v>
      </c>
    </row>
    <row r="1541" spans="1:6" ht="14.5" x14ac:dyDescent="0.25">
      <c r="A1541" s="47" t="s">
        <v>528</v>
      </c>
      <c r="B1541" s="51">
        <v>1977</v>
      </c>
      <c r="C1541" s="20" t="s">
        <v>388</v>
      </c>
      <c r="D1541" s="20">
        <v>108004</v>
      </c>
      <c r="E1541" s="27">
        <v>1111.7341042216576</v>
      </c>
      <c r="F1541" s="51">
        <f>VLOOKUP(A1541,'Munka4 (2)'!$B$4:$AW$195,B1541-1967,0)</f>
        <v>46.459367035178019</v>
      </c>
    </row>
    <row r="1542" spans="1:6" ht="20" x14ac:dyDescent="0.25">
      <c r="A1542" s="46" t="s">
        <v>530</v>
      </c>
      <c r="B1542" s="51">
        <v>1977</v>
      </c>
      <c r="C1542" s="20" t="s">
        <v>390</v>
      </c>
      <c r="D1542" s="20">
        <v>32543</v>
      </c>
      <c r="E1542" s="24">
        <v>31432.869439999999</v>
      </c>
      <c r="F1542" s="51" t="e">
        <f>VLOOKUP(A1542,'Munka4 (2)'!$B$4:$AW$195,B1542-1967,0)</f>
        <v>#N/A</v>
      </c>
    </row>
    <row r="1543" spans="1:6" ht="30" x14ac:dyDescent="0.25">
      <c r="A1543" s="46" t="s">
        <v>531</v>
      </c>
      <c r="B1543" s="51">
        <v>1977</v>
      </c>
      <c r="C1543" s="20" t="s">
        <v>382</v>
      </c>
      <c r="D1543" s="20">
        <v>2832224</v>
      </c>
      <c r="E1543" s="27">
        <v>1269.8150564335665</v>
      </c>
      <c r="F1543" s="51">
        <f>VLOOKUP(A1543,'Munka4 (2)'!$B$4:$AW$195,B1543-1967,0)</f>
        <v>59.974040000000002</v>
      </c>
    </row>
    <row r="1544" spans="1:6" ht="20" x14ac:dyDescent="0.35">
      <c r="A1544" s="46" t="s">
        <v>622</v>
      </c>
      <c r="B1544" s="51">
        <v>1977</v>
      </c>
      <c r="C1544" s="42" t="s">
        <v>384</v>
      </c>
      <c r="D1544" s="29">
        <v>622159</v>
      </c>
      <c r="E1544" s="34">
        <v>1721.2404145625524</v>
      </c>
      <c r="F1544" s="51" t="e">
        <f>VLOOKUP(A1544,'Munka4 (2)'!$B$4:$AW$195,B1544-1967,0)</f>
        <v>#N/A</v>
      </c>
    </row>
    <row r="1545" spans="1:6" ht="20" x14ac:dyDescent="0.25">
      <c r="A1545" s="46" t="s">
        <v>533</v>
      </c>
      <c r="B1545" s="51">
        <v>1977</v>
      </c>
      <c r="C1545" s="20" t="s">
        <v>386</v>
      </c>
      <c r="D1545" s="20">
        <v>33241259</v>
      </c>
      <c r="E1545" s="24">
        <v>588.07452000000001</v>
      </c>
      <c r="F1545" s="51">
        <f>VLOOKUP(A1545,'Munka4 (2)'!$B$4:$AW$195,B1545-1967,0)</f>
        <v>17.61281</v>
      </c>
    </row>
    <row r="1546" spans="1:6" ht="30" x14ac:dyDescent="0.25">
      <c r="A1546" s="46" t="s">
        <v>534</v>
      </c>
      <c r="B1546" s="51">
        <v>1977</v>
      </c>
      <c r="C1546" s="20" t="s">
        <v>392</v>
      </c>
      <c r="D1546" s="20">
        <v>19686505</v>
      </c>
      <c r="E1546" s="27">
        <v>269.55698658163328</v>
      </c>
      <c r="F1546" s="51">
        <f>VLOOKUP(A1546,'Munka4 (2)'!$B$4:$AW$195,B1546-1967,0)</f>
        <v>47.120420000000003</v>
      </c>
    </row>
    <row r="1547" spans="1:6" ht="30" x14ac:dyDescent="0.25">
      <c r="A1547" s="46" t="s">
        <v>535</v>
      </c>
      <c r="B1547" s="51">
        <v>1977</v>
      </c>
      <c r="C1547" s="20" t="s">
        <v>392</v>
      </c>
      <c r="D1547" s="20">
        <v>2044147</v>
      </c>
      <c r="E1547" s="27">
        <v>1932.1651582377981</v>
      </c>
      <c r="F1547" s="51">
        <f>VLOOKUP(A1547,'Munka4 (2)'!$B$4:$AW$195,B1547-1967,0)</f>
        <v>54.211860000000001</v>
      </c>
    </row>
    <row r="1548" spans="1:6" ht="30" x14ac:dyDescent="0.25">
      <c r="A1548" s="46" t="s">
        <v>537</v>
      </c>
      <c r="B1548" s="51">
        <v>1977</v>
      </c>
      <c r="C1548" s="20" t="s">
        <v>382</v>
      </c>
      <c r="D1548" s="20">
        <v>28287147</v>
      </c>
      <c r="E1548" s="25">
        <v>99.354780000000005</v>
      </c>
      <c r="F1548" s="51">
        <f>VLOOKUP(A1548,'Munka4 (2)'!$B$4:$AW$195,B1548-1967,0)</f>
        <v>30.305349999999997</v>
      </c>
    </row>
    <row r="1549" spans="1:6" ht="20" x14ac:dyDescent="0.25">
      <c r="A1549" s="46" t="s">
        <v>538</v>
      </c>
      <c r="B1549" s="51">
        <v>1977</v>
      </c>
      <c r="C1549" s="20" t="s">
        <v>390</v>
      </c>
      <c r="D1549" s="20">
        <v>16491461</v>
      </c>
      <c r="E1549" s="24">
        <v>9049.8124800000005</v>
      </c>
      <c r="F1549" s="51">
        <f>VLOOKUP(A1549,'Munka4 (2)'!$B$4:$AW$195,B1549-1967,0)</f>
        <v>34.511800000000001</v>
      </c>
    </row>
    <row r="1550" spans="1:6" ht="20" x14ac:dyDescent="0.25">
      <c r="A1550" s="46" t="s">
        <v>540</v>
      </c>
      <c r="B1550" s="51">
        <v>1977</v>
      </c>
      <c r="C1550" s="20" t="s">
        <v>388</v>
      </c>
      <c r="D1550" s="20">
        <v>219246</v>
      </c>
      <c r="E1550" s="25">
        <v>6158.9467400000003</v>
      </c>
      <c r="F1550" s="51" t="e">
        <f>VLOOKUP(A1550,'Munka4 (2)'!$B$4:$AW$195,B1550-1967,0)</f>
        <v>#N/A</v>
      </c>
    </row>
    <row r="1551" spans="1:6" ht="20" x14ac:dyDescent="0.25">
      <c r="A1551" s="46" t="s">
        <v>541</v>
      </c>
      <c r="B1551" s="51">
        <v>1977</v>
      </c>
      <c r="C1551" s="20" t="s">
        <v>388</v>
      </c>
      <c r="D1551" s="20">
        <v>4076140</v>
      </c>
      <c r="E1551" s="24">
        <v>4950.2717300000004</v>
      </c>
      <c r="F1551" s="51">
        <f>VLOOKUP(A1551,'Munka4 (2)'!$B$4:$AW$195,B1551-1967,0)</f>
        <v>32.18486</v>
      </c>
    </row>
    <row r="1552" spans="1:6" ht="30" x14ac:dyDescent="0.25">
      <c r="A1552" s="46" t="s">
        <v>542</v>
      </c>
      <c r="B1552" s="51">
        <v>1977</v>
      </c>
      <c r="C1552" s="20" t="s">
        <v>394</v>
      </c>
      <c r="D1552" s="20">
        <v>5570129</v>
      </c>
      <c r="E1552" s="25">
        <v>748.87219000000005</v>
      </c>
      <c r="F1552" s="51">
        <f>VLOOKUP(A1552,'Munka4 (2)'!$B$4:$AW$195,B1552-1967,0)</f>
        <v>51.098379204545381</v>
      </c>
    </row>
    <row r="1553" spans="1:6" ht="30" x14ac:dyDescent="0.25">
      <c r="A1553" s="46" t="s">
        <v>543</v>
      </c>
      <c r="B1553" s="51">
        <v>1977</v>
      </c>
      <c r="C1553" s="20" t="s">
        <v>392</v>
      </c>
      <c r="D1553" s="20">
        <v>12525094</v>
      </c>
      <c r="E1553" s="24">
        <v>235.83080000000001</v>
      </c>
      <c r="F1553" s="51">
        <f>VLOOKUP(A1553,'Munka4 (2)'!$B$4:$AW$195,B1553-1967,0)</f>
        <v>10.669317965251025</v>
      </c>
    </row>
    <row r="1554" spans="1:6" ht="30" x14ac:dyDescent="0.25">
      <c r="A1554" s="46" t="s">
        <v>544</v>
      </c>
      <c r="B1554" s="51">
        <v>1977</v>
      </c>
      <c r="C1554" s="20" t="s">
        <v>392</v>
      </c>
      <c r="D1554" s="20">
        <v>131859731</v>
      </c>
      <c r="E1554" s="25">
        <v>534.44827999999995</v>
      </c>
      <c r="F1554" s="51">
        <f>VLOOKUP(A1554,'Munka4 (2)'!$B$4:$AW$195,B1554-1967,0)</f>
        <v>15.741016893585311</v>
      </c>
    </row>
    <row r="1555" spans="1:6" ht="20" x14ac:dyDescent="0.25">
      <c r="A1555" s="46" t="s">
        <v>546</v>
      </c>
      <c r="B1555" s="51">
        <v>1977</v>
      </c>
      <c r="C1555" s="20" t="s">
        <v>390</v>
      </c>
      <c r="D1555" s="20">
        <v>4610820</v>
      </c>
      <c r="E1555" s="24">
        <v>10266.12067</v>
      </c>
      <c r="F1555" s="51">
        <f>VLOOKUP(A1555,'Munka4 (2)'!$B$4:$AW$195,B1555-1967,0)</f>
        <v>47.41039</v>
      </c>
    </row>
    <row r="1556" spans="1:6" x14ac:dyDescent="0.25">
      <c r="A1556" s="46" t="s">
        <v>547</v>
      </c>
      <c r="B1556" s="51">
        <v>1977</v>
      </c>
      <c r="C1556" s="20" t="s">
        <v>405</v>
      </c>
      <c r="D1556" s="20">
        <v>3102229</v>
      </c>
      <c r="E1556" s="25">
        <v>2803.3883000000001</v>
      </c>
      <c r="F1556" s="51">
        <f>VLOOKUP(A1556,'Munka4 (2)'!$B$4:$AW$195,B1556-1967,0)</f>
        <v>36.102526408221138</v>
      </c>
    </row>
    <row r="1557" spans="1:6" ht="30" x14ac:dyDescent="0.25">
      <c r="A1557" s="46" t="s">
        <v>548</v>
      </c>
      <c r="B1557" s="51">
        <v>1977</v>
      </c>
      <c r="C1557" s="20" t="s">
        <v>382</v>
      </c>
      <c r="D1557" s="20">
        <v>165803560</v>
      </c>
      <c r="E1557" s="24">
        <v>213.18189000000001</v>
      </c>
      <c r="F1557" s="51">
        <f>VLOOKUP(A1557,'Munka4 (2)'!$B$4:$AW$195,B1557-1967,0)</f>
        <v>25.947410000000001</v>
      </c>
    </row>
    <row r="1558" spans="1:6" x14ac:dyDescent="0.25">
      <c r="A1558" s="46" t="s">
        <v>549</v>
      </c>
      <c r="B1558" s="51">
        <v>1977</v>
      </c>
      <c r="C1558" s="20" t="s">
        <v>388</v>
      </c>
      <c r="D1558" s="20">
        <v>20579</v>
      </c>
      <c r="E1558" s="27">
        <v>3957.4329925100319</v>
      </c>
      <c r="F1558" s="51">
        <f>VLOOKUP(A1558,'Munka4 (2)'!$B$4:$AW$195,B1558-1967,0)</f>
        <v>39.446809999999999</v>
      </c>
    </row>
    <row r="1559" spans="1:6" ht="14.5" x14ac:dyDescent="0.35">
      <c r="A1559" s="46" t="s">
        <v>623</v>
      </c>
      <c r="B1559" s="51">
        <v>1977</v>
      </c>
      <c r="C1559" s="42" t="s">
        <v>405</v>
      </c>
      <c r="D1559" s="29">
        <v>1000000</v>
      </c>
      <c r="E1559" s="27">
        <v>908.51437220204389</v>
      </c>
      <c r="F1559" s="51">
        <f>VLOOKUP(A1559,'Munka4 (2)'!$B$4:$AW$195,B1559-1967,0)</f>
        <v>36.769495857142601</v>
      </c>
    </row>
    <row r="1560" spans="1:6" ht="30" x14ac:dyDescent="0.25">
      <c r="A1560" s="46" t="s">
        <v>550</v>
      </c>
      <c r="B1560" s="51">
        <v>1977</v>
      </c>
      <c r="C1560" s="20" t="s">
        <v>394</v>
      </c>
      <c r="D1560" s="20">
        <v>3191319</v>
      </c>
      <c r="E1560" s="25">
        <v>1196.80116</v>
      </c>
      <c r="F1560" s="51">
        <f>VLOOKUP(A1560,'Munka4 (2)'!$B$4:$AW$195,B1560-1967,0)</f>
        <v>54.898159999999997</v>
      </c>
    </row>
    <row r="1561" spans="1:6" ht="30" x14ac:dyDescent="0.25">
      <c r="A1561" s="46" t="s">
        <v>551</v>
      </c>
      <c r="B1561" s="51">
        <v>1977</v>
      </c>
      <c r="C1561" s="20" t="s">
        <v>388</v>
      </c>
      <c r="D1561" s="20">
        <v>5670544</v>
      </c>
      <c r="E1561" s="24">
        <v>552.88858000000005</v>
      </c>
      <c r="F1561" s="51">
        <f>VLOOKUP(A1561,'Munka4 (2)'!$B$4:$AW$195,B1561-1967,0)</f>
        <v>15.6786169843528</v>
      </c>
    </row>
    <row r="1562" spans="1:6" ht="30" x14ac:dyDescent="0.25">
      <c r="A1562" s="46" t="s">
        <v>552</v>
      </c>
      <c r="B1562" s="51">
        <v>1977</v>
      </c>
      <c r="C1562" s="20" t="s">
        <v>394</v>
      </c>
      <c r="D1562" s="20">
        <v>6506464</v>
      </c>
      <c r="E1562" s="25">
        <v>651.48518999999999</v>
      </c>
      <c r="F1562" s="51">
        <f>VLOOKUP(A1562,'Munka4 (2)'!$B$4:$AW$195,B1562-1967,0)</f>
        <v>53.82461</v>
      </c>
    </row>
    <row r="1563" spans="1:6" ht="30" x14ac:dyDescent="0.25">
      <c r="A1563" s="46" t="s">
        <v>553</v>
      </c>
      <c r="B1563" s="51">
        <v>1977</v>
      </c>
      <c r="C1563" s="20" t="s">
        <v>394</v>
      </c>
      <c r="D1563" s="20">
        <v>28302603</v>
      </c>
      <c r="E1563" s="24">
        <v>886.04123000000004</v>
      </c>
      <c r="F1563" s="51">
        <f>VLOOKUP(A1563,'Munka4 (2)'!$B$4:$AW$195,B1563-1967,0)</f>
        <v>32.281999999999996</v>
      </c>
    </row>
    <row r="1564" spans="1:6" ht="30" x14ac:dyDescent="0.25">
      <c r="A1564" s="46" t="s">
        <v>554</v>
      </c>
      <c r="B1564" s="51">
        <v>1977</v>
      </c>
      <c r="C1564" s="20" t="s">
        <v>382</v>
      </c>
      <c r="D1564" s="20">
        <v>89468677</v>
      </c>
      <c r="E1564" s="25">
        <v>450.12349</v>
      </c>
      <c r="F1564" s="51">
        <f>VLOOKUP(A1564,'Munka4 (2)'!$B$4:$AW$195,B1564-1967,0)</f>
        <v>65.076779999999999</v>
      </c>
    </row>
    <row r="1565" spans="1:6" ht="20" x14ac:dyDescent="0.25">
      <c r="A1565" s="46" t="s">
        <v>555</v>
      </c>
      <c r="B1565" s="51">
        <v>1977</v>
      </c>
      <c r="C1565" s="20" t="s">
        <v>384</v>
      </c>
      <c r="D1565" s="20">
        <v>38536869</v>
      </c>
      <c r="E1565" s="34">
        <v>1862.9134010620119</v>
      </c>
      <c r="F1565" s="51">
        <f>VLOOKUP(A1565,'Munka4 (2)'!$B$4:$AW$195,B1565-1967,0)</f>
        <v>58.627279999999999</v>
      </c>
    </row>
    <row r="1566" spans="1:6" ht="20" x14ac:dyDescent="0.25">
      <c r="A1566" s="46" t="s">
        <v>556</v>
      </c>
      <c r="B1566" s="51">
        <v>1977</v>
      </c>
      <c r="C1566" s="20" t="s">
        <v>390</v>
      </c>
      <c r="D1566" s="20">
        <v>10605870</v>
      </c>
      <c r="E1566" s="25">
        <v>2267.5943699999998</v>
      </c>
      <c r="F1566" s="51">
        <f>VLOOKUP(A1566,'Munka4 (2)'!$B$4:$AW$195,B1566-1967,0)</f>
        <v>52.140439999999998</v>
      </c>
    </row>
    <row r="1567" spans="1:6" ht="30" x14ac:dyDescent="0.25">
      <c r="A1567" s="46" t="s">
        <v>557</v>
      </c>
      <c r="B1567" s="51">
        <v>1977</v>
      </c>
      <c r="C1567" s="20" t="s">
        <v>394</v>
      </c>
      <c r="D1567" s="20">
        <v>3927188</v>
      </c>
      <c r="E1567" s="24">
        <v>3208.7713600000002</v>
      </c>
      <c r="F1567" s="51">
        <f>VLOOKUP(A1567,'Munka4 (2)'!$B$4:$AW$195,B1567-1967,0)</f>
        <v>60.041519999999998</v>
      </c>
    </row>
    <row r="1568" spans="1:6" x14ac:dyDescent="0.25">
      <c r="A1568" s="46" t="s">
        <v>558</v>
      </c>
      <c r="B1568" s="51">
        <v>1977</v>
      </c>
      <c r="C1568" s="20" t="s">
        <v>405</v>
      </c>
      <c r="D1568" s="20">
        <v>885359</v>
      </c>
      <c r="E1568" s="25">
        <v>19836.486649999999</v>
      </c>
      <c r="F1568" s="51">
        <f>VLOOKUP(A1568,'Munka4 (2)'!$B$4:$AW$195,B1568-1967,0)</f>
        <v>61.871139857752496</v>
      </c>
    </row>
    <row r="1569" spans="1:6" ht="30" x14ac:dyDescent="0.25">
      <c r="A1569" s="48" t="s">
        <v>502</v>
      </c>
      <c r="B1569" s="51">
        <v>1977</v>
      </c>
      <c r="C1569" s="20" t="s">
        <v>382</v>
      </c>
      <c r="D1569" s="20">
        <v>48846823</v>
      </c>
      <c r="E1569" s="24">
        <v>1105.5699199999999</v>
      </c>
      <c r="F1569" s="51">
        <f>VLOOKUP(A1569,'Munka4 (2)'!$B$4:$AW$195,B1569-1967,0)</f>
        <v>33.064149999999998</v>
      </c>
    </row>
    <row r="1570" spans="1:6" ht="30" x14ac:dyDescent="0.25">
      <c r="A1570" s="46" t="s">
        <v>529</v>
      </c>
      <c r="B1570" s="51">
        <v>1977</v>
      </c>
      <c r="C1570" s="20" t="s">
        <v>398</v>
      </c>
      <c r="D1570" s="20">
        <v>4466706</v>
      </c>
      <c r="E1570" s="27">
        <v>1068.9239235321947</v>
      </c>
      <c r="F1570" s="51">
        <f>VLOOKUP(A1570,'Munka4 (2)'!$B$4:$AW$195,B1570-1967,0)</f>
        <v>51.842638131868171</v>
      </c>
    </row>
    <row r="1571" spans="1:6" ht="20" x14ac:dyDescent="0.25">
      <c r="A1571" s="46" t="s">
        <v>560</v>
      </c>
      <c r="B1571" s="51">
        <v>1977</v>
      </c>
      <c r="C1571" s="20" t="s">
        <v>384</v>
      </c>
      <c r="D1571" s="20">
        <v>22303552</v>
      </c>
      <c r="E1571" s="27">
        <v>1469.2190309970902</v>
      </c>
      <c r="F1571" s="51">
        <f>VLOOKUP(A1571,'Munka4 (2)'!$B$4:$AW$195,B1571-1967,0)</f>
        <v>41.618029999999997</v>
      </c>
    </row>
    <row r="1572" spans="1:6" ht="30" x14ac:dyDescent="0.25">
      <c r="A1572" s="46" t="s">
        <v>561</v>
      </c>
      <c r="B1572" s="51">
        <v>1977</v>
      </c>
      <c r="C1572" s="20" t="s">
        <v>398</v>
      </c>
      <c r="D1572" s="20">
        <v>142893540</v>
      </c>
      <c r="E1572" s="34">
        <v>3447.5408275439449</v>
      </c>
      <c r="F1572" s="51">
        <f>VLOOKUP(A1572,'Munka4 (2)'!$B$4:$AW$195,B1572-1967,0)</f>
        <v>58.724958311688212</v>
      </c>
    </row>
    <row r="1573" spans="1:6" ht="30" x14ac:dyDescent="0.25">
      <c r="A1573" s="46" t="s">
        <v>562</v>
      </c>
      <c r="B1573" s="51">
        <v>1977</v>
      </c>
      <c r="C1573" s="20" t="s">
        <v>392</v>
      </c>
      <c r="D1573" s="20">
        <v>8648248</v>
      </c>
      <c r="E1573" s="25">
        <v>160.63669999999999</v>
      </c>
      <c r="F1573" s="51">
        <f>VLOOKUP(A1573,'Munka4 (2)'!$B$4:$AW$195,B1573-1967,0)</f>
        <v>23.846150000000002</v>
      </c>
    </row>
    <row r="1574" spans="1:6" ht="30" x14ac:dyDescent="0.25">
      <c r="A1574" s="47" t="s">
        <v>564</v>
      </c>
      <c r="B1574" s="51">
        <v>1977</v>
      </c>
      <c r="C1574" s="20" t="s">
        <v>394</v>
      </c>
      <c r="D1574" s="20">
        <v>39129</v>
      </c>
      <c r="E1574" s="24">
        <v>1016.7023</v>
      </c>
      <c r="F1574" s="51">
        <f>VLOOKUP(A1574,'Munka4 (2)'!$B$4:$AW$195,B1574-1967,0)</f>
        <v>44.934702551724172</v>
      </c>
    </row>
    <row r="1575" spans="1:6" ht="30" x14ac:dyDescent="0.25">
      <c r="A1575" s="46" t="s">
        <v>565</v>
      </c>
      <c r="B1575" s="51">
        <v>1977</v>
      </c>
      <c r="C1575" s="20" t="s">
        <v>392</v>
      </c>
      <c r="D1575" s="20">
        <v>168458</v>
      </c>
      <c r="E1575" s="34">
        <v>949.83930000000009</v>
      </c>
      <c r="F1575" s="51">
        <f>VLOOKUP(A1575,'Munka4 (2)'!$B$4:$AW$195,B1575-1967,0)</f>
        <v>46.917572437611412</v>
      </c>
    </row>
    <row r="1576" spans="1:6" ht="50" x14ac:dyDescent="0.25">
      <c r="A1576" s="46" t="s">
        <v>567</v>
      </c>
      <c r="B1576" s="51">
        <v>1977</v>
      </c>
      <c r="C1576" s="20" t="s">
        <v>394</v>
      </c>
      <c r="D1576" s="20">
        <v>117848</v>
      </c>
      <c r="E1576" s="24">
        <v>505.41374999999999</v>
      </c>
      <c r="F1576" s="51">
        <f>VLOOKUP(A1576,'Munka4 (2)'!$B$4:$AW$195,B1576-1967,0)</f>
        <v>69.354839999999967</v>
      </c>
    </row>
    <row r="1577" spans="1:6" x14ac:dyDescent="0.25">
      <c r="A1577" s="46" t="s">
        <v>568</v>
      </c>
      <c r="B1577" s="51">
        <v>1977</v>
      </c>
      <c r="C1577" s="20" t="s">
        <v>388</v>
      </c>
      <c r="D1577" s="20">
        <v>176908</v>
      </c>
      <c r="E1577" s="27">
        <v>631.90900010285623</v>
      </c>
      <c r="F1577" s="51">
        <f>VLOOKUP(A1577,'Munka4 (2)'!$B$4:$AW$195,B1577-1967,0)</f>
        <v>45.752812882696901</v>
      </c>
    </row>
    <row r="1578" spans="1:6" ht="20" x14ac:dyDescent="0.25">
      <c r="A1578" s="46" t="s">
        <v>569</v>
      </c>
      <c r="B1578" s="51">
        <v>1977</v>
      </c>
      <c r="C1578" s="20" t="s">
        <v>390</v>
      </c>
      <c r="D1578" s="20">
        <v>29251</v>
      </c>
      <c r="E1578" s="27">
        <v>9562.6552931133192</v>
      </c>
      <c r="F1578" s="51" t="e">
        <f>VLOOKUP(A1578,'Munka4 (2)'!$B$4:$AW$195,B1578-1967,0)</f>
        <v>#N/A</v>
      </c>
    </row>
    <row r="1579" spans="1:6" ht="30" x14ac:dyDescent="0.25">
      <c r="A1579" s="47" t="s">
        <v>570</v>
      </c>
      <c r="B1579" s="51">
        <v>1977</v>
      </c>
      <c r="C1579" s="20" t="s">
        <v>392</v>
      </c>
      <c r="D1579" s="20">
        <v>193413</v>
      </c>
      <c r="E1579" s="34">
        <v>577.23921011489972</v>
      </c>
      <c r="F1579" s="51" t="e">
        <f>VLOOKUP(A1579,'Munka4 (2)'!$B$4:$AW$195,B1579-1967,0)</f>
        <v>#N/A</v>
      </c>
    </row>
    <row r="1580" spans="1:6" ht="20" x14ac:dyDescent="0.25">
      <c r="A1580" s="46" t="s">
        <v>571</v>
      </c>
      <c r="B1580" s="51">
        <v>1977</v>
      </c>
      <c r="C1580" s="20" t="s">
        <v>405</v>
      </c>
      <c r="D1580" s="20">
        <v>27019731</v>
      </c>
      <c r="E1580" s="25">
        <v>8943.3171500000008</v>
      </c>
      <c r="F1580" s="51">
        <f>VLOOKUP(A1580,'Munka4 (2)'!$B$4:$AW$195,B1580-1967,0)</f>
        <v>8.7476099999999999</v>
      </c>
    </row>
    <row r="1581" spans="1:6" ht="30" x14ac:dyDescent="0.25">
      <c r="A1581" s="46" t="s">
        <v>572</v>
      </c>
      <c r="B1581" s="51">
        <v>1977</v>
      </c>
      <c r="C1581" s="20" t="s">
        <v>392</v>
      </c>
      <c r="D1581" s="20">
        <v>11987121</v>
      </c>
      <c r="E1581" s="24">
        <v>449.73757000000001</v>
      </c>
      <c r="F1581" s="51">
        <f>VLOOKUP(A1581,'Munka4 (2)'!$B$4:$AW$195,B1581-1967,0)</f>
        <v>15.30715</v>
      </c>
    </row>
    <row r="1582" spans="1:6" ht="20" x14ac:dyDescent="0.25">
      <c r="A1582" s="46" t="s">
        <v>573</v>
      </c>
      <c r="B1582" s="51">
        <v>1977</v>
      </c>
      <c r="C1582" s="20" t="s">
        <v>384</v>
      </c>
      <c r="D1582" s="20">
        <v>9396411</v>
      </c>
      <c r="E1582" s="34">
        <v>2580.9566249487143</v>
      </c>
      <c r="F1582" s="51">
        <f>VLOOKUP(A1582,'Munka4 (2)'!$B$4:$AW$195,B1582-1967,0)</f>
        <v>44.136400000000002</v>
      </c>
    </row>
    <row r="1583" spans="1:6" ht="30" x14ac:dyDescent="0.25">
      <c r="A1583" s="46" t="s">
        <v>574</v>
      </c>
      <c r="B1583" s="51">
        <v>1977</v>
      </c>
      <c r="C1583" s="20" t="s">
        <v>392</v>
      </c>
      <c r="D1583" s="20">
        <v>81541</v>
      </c>
      <c r="E1583" s="24">
        <v>1045.0973200000001</v>
      </c>
      <c r="F1583" s="51">
        <f>VLOOKUP(A1583,'Munka4 (2)'!$B$4:$AW$195,B1583-1967,0)</f>
        <v>92.105260000000001</v>
      </c>
    </row>
    <row r="1584" spans="1:6" ht="30" x14ac:dyDescent="0.25">
      <c r="A1584" s="46" t="s">
        <v>575</v>
      </c>
      <c r="B1584" s="51">
        <v>1977</v>
      </c>
      <c r="C1584" s="20" t="s">
        <v>392</v>
      </c>
      <c r="D1584" s="20">
        <v>6005250</v>
      </c>
      <c r="E1584" s="25">
        <v>239.65083000000001</v>
      </c>
      <c r="F1584" s="51">
        <f>VLOOKUP(A1584,'Munka4 (2)'!$B$4:$AW$195,B1584-1967,0)</f>
        <v>14.55847</v>
      </c>
    </row>
    <row r="1585" spans="1:6" ht="30" x14ac:dyDescent="0.25">
      <c r="A1585" s="46" t="s">
        <v>576</v>
      </c>
      <c r="B1585" s="51">
        <v>1977</v>
      </c>
      <c r="C1585" s="20" t="s">
        <v>382</v>
      </c>
      <c r="D1585" s="20">
        <v>4492150</v>
      </c>
      <c r="E1585" s="24">
        <v>2845.8373999999999</v>
      </c>
      <c r="F1585" s="51">
        <f>VLOOKUP(A1585,'Munka4 (2)'!$B$4:$AW$195,B1585-1967,0)</f>
        <v>35.668909999999997</v>
      </c>
    </row>
    <row r="1586" spans="1:6" ht="20" x14ac:dyDescent="0.25">
      <c r="A1586" s="46" t="s">
        <v>577</v>
      </c>
      <c r="B1586" s="51">
        <v>1977</v>
      </c>
      <c r="C1586" s="20" t="s">
        <v>384</v>
      </c>
      <c r="D1586" s="20">
        <v>5439448</v>
      </c>
      <c r="E1586" s="34">
        <v>2490.4016387097167</v>
      </c>
      <c r="F1586" s="51">
        <f>VLOOKUP(A1586,'Munka4 (2)'!$B$4:$AW$195,B1586-1967,0)</f>
        <v>38.617171146245255</v>
      </c>
    </row>
    <row r="1587" spans="1:6" ht="20" x14ac:dyDescent="0.25">
      <c r="A1587" s="46" t="s">
        <v>578</v>
      </c>
      <c r="B1587" s="51">
        <v>1977</v>
      </c>
      <c r="C1587" s="20" t="s">
        <v>384</v>
      </c>
      <c r="D1587" s="20">
        <v>2010347</v>
      </c>
      <c r="E1587" s="27">
        <v>5014.8919498311589</v>
      </c>
      <c r="F1587" s="51">
        <f>VLOOKUP(A1587,'Munka4 (2)'!$B$4:$AW$195,B1587-1967,0)</f>
        <v>52.041239142857137</v>
      </c>
    </row>
    <row r="1588" spans="1:6" ht="20" x14ac:dyDescent="0.25">
      <c r="A1588" s="46" t="s">
        <v>579</v>
      </c>
      <c r="B1588" s="51">
        <v>1977</v>
      </c>
      <c r="C1588" s="20" t="s">
        <v>388</v>
      </c>
      <c r="D1588" s="20">
        <v>552438</v>
      </c>
      <c r="E1588" s="24">
        <v>447.94720999999998</v>
      </c>
      <c r="F1588" s="51" t="e">
        <f>VLOOKUP(A1588,'Munka4 (2)'!$B$4:$AW$195,B1588-1967,0)</f>
        <v>#N/A</v>
      </c>
    </row>
    <row r="1589" spans="1:6" ht="30" x14ac:dyDescent="0.25">
      <c r="A1589" s="46" t="s">
        <v>580</v>
      </c>
      <c r="B1589" s="51">
        <v>1977</v>
      </c>
      <c r="C1589" s="20" t="s">
        <v>392</v>
      </c>
      <c r="D1589" s="20">
        <v>8863338</v>
      </c>
      <c r="E1589" s="34">
        <v>533.46059169688851</v>
      </c>
      <c r="F1589" s="51">
        <f>VLOOKUP(A1589,'Munka4 (2)'!$B$4:$AW$195,B1589-1967,0)</f>
        <v>11.65217</v>
      </c>
    </row>
    <row r="1590" spans="1:6" ht="30" x14ac:dyDescent="0.25">
      <c r="A1590" s="46" t="s">
        <v>581</v>
      </c>
      <c r="B1590" s="51">
        <v>1977</v>
      </c>
      <c r="C1590" s="20" t="s">
        <v>392</v>
      </c>
      <c r="D1590" s="20">
        <v>44187637</v>
      </c>
      <c r="E1590" s="24">
        <v>1526.7466199999999</v>
      </c>
      <c r="F1590" s="51">
        <f>VLOOKUP(A1590,'Munka4 (2)'!$B$4:$AW$195,B1590-1967,0)</f>
        <v>46.186080821018209</v>
      </c>
    </row>
    <row r="1591" spans="1:6" ht="20" x14ac:dyDescent="0.35">
      <c r="A1591" s="46" t="s">
        <v>624</v>
      </c>
      <c r="B1591" s="51">
        <v>1977</v>
      </c>
      <c r="C1591" s="42" t="s">
        <v>392</v>
      </c>
      <c r="D1591" s="29">
        <v>12340000</v>
      </c>
      <c r="E1591" s="34">
        <v>1402.1977815217085</v>
      </c>
      <c r="F1591" s="51">
        <f>VLOOKUP(A1591,'Munka4 (2)'!$B$4:$AW$195,B1591-1967,0)</f>
        <v>17.601489999999998</v>
      </c>
    </row>
    <row r="1592" spans="1:6" ht="20" x14ac:dyDescent="0.25">
      <c r="A1592" s="46" t="s">
        <v>582</v>
      </c>
      <c r="B1592" s="51">
        <v>1977</v>
      </c>
      <c r="C1592" s="20" t="s">
        <v>390</v>
      </c>
      <c r="D1592" s="20">
        <v>40397842</v>
      </c>
      <c r="E1592" s="24">
        <v>3631.8215500000001</v>
      </c>
      <c r="F1592" s="51">
        <f>VLOOKUP(A1592,'Munka4 (2)'!$B$4:$AW$195,B1592-1967,0)</f>
        <v>37.804400000000001</v>
      </c>
    </row>
    <row r="1593" spans="1:6" ht="30" x14ac:dyDescent="0.25">
      <c r="A1593" s="46" t="s">
        <v>583</v>
      </c>
      <c r="B1593" s="51">
        <v>1977</v>
      </c>
      <c r="C1593" s="20" t="s">
        <v>382</v>
      </c>
      <c r="D1593" s="20">
        <v>20222240</v>
      </c>
      <c r="E1593" s="25">
        <v>294.39891</v>
      </c>
      <c r="F1593" s="51">
        <f>VLOOKUP(A1593,'Munka4 (2)'!$B$4:$AW$195,B1593-1967,0)</f>
        <v>33.684730000000002</v>
      </c>
    </row>
    <row r="1594" spans="1:6" ht="30" x14ac:dyDescent="0.25">
      <c r="A1594" s="46" t="s">
        <v>584</v>
      </c>
      <c r="B1594" s="51">
        <v>1977</v>
      </c>
      <c r="C1594" s="20" t="s">
        <v>392</v>
      </c>
      <c r="D1594" s="20">
        <v>41236378</v>
      </c>
      <c r="E1594" s="24">
        <v>433.78003000000001</v>
      </c>
      <c r="F1594" s="51">
        <f>VLOOKUP(A1594,'Munka4 (2)'!$B$4:$AW$195,B1594-1967,0)</f>
        <v>35.609160000000003</v>
      </c>
    </row>
    <row r="1595" spans="1:6" ht="30" x14ac:dyDescent="0.25">
      <c r="A1595" s="46" t="s">
        <v>585</v>
      </c>
      <c r="B1595" s="51">
        <v>1977</v>
      </c>
      <c r="C1595" s="20" t="s">
        <v>394</v>
      </c>
      <c r="D1595" s="20">
        <v>439117</v>
      </c>
      <c r="E1595" s="25">
        <v>1775.3626200000001</v>
      </c>
      <c r="F1595" s="51" t="e">
        <f>VLOOKUP(A1595,'Munka4 (2)'!$B$4:$AW$195,B1595-1967,0)</f>
        <v>#N/A</v>
      </c>
    </row>
    <row r="1596" spans="1:6" ht="30" x14ac:dyDescent="0.25">
      <c r="A1596" s="46" t="s">
        <v>586</v>
      </c>
      <c r="B1596" s="51">
        <v>1977</v>
      </c>
      <c r="C1596" s="20" t="s">
        <v>392</v>
      </c>
      <c r="D1596" s="20">
        <v>1136334</v>
      </c>
      <c r="E1596" s="24">
        <v>552.70069999999998</v>
      </c>
      <c r="F1596" s="51">
        <f>VLOOKUP(A1596,'Munka4 (2)'!$B$4:$AW$195,B1596-1967,0)</f>
        <v>43.094284352941166</v>
      </c>
    </row>
    <row r="1597" spans="1:6" ht="20" x14ac:dyDescent="0.25">
      <c r="A1597" s="46" t="s">
        <v>587</v>
      </c>
      <c r="B1597" s="51">
        <v>1977</v>
      </c>
      <c r="C1597" s="20" t="s">
        <v>390</v>
      </c>
      <c r="D1597" s="20">
        <v>9016596</v>
      </c>
      <c r="E1597" s="25">
        <v>11287.199130000001</v>
      </c>
      <c r="F1597" s="51">
        <f>VLOOKUP(A1597,'Munka4 (2)'!$B$4:$AW$195,B1597-1967,0)</f>
        <v>39.631340000000002</v>
      </c>
    </row>
    <row r="1598" spans="1:6" ht="20" x14ac:dyDescent="0.25">
      <c r="A1598" s="46" t="s">
        <v>588</v>
      </c>
      <c r="B1598" s="51">
        <v>1977</v>
      </c>
      <c r="C1598" s="20" t="s">
        <v>390</v>
      </c>
      <c r="D1598" s="20">
        <v>7523934</v>
      </c>
      <c r="E1598" s="27">
        <v>17765.988150612218</v>
      </c>
      <c r="F1598" s="51">
        <f>VLOOKUP(A1598,'Munka4 (2)'!$B$4:$AW$195,B1598-1967,0)</f>
        <v>20.314250000000001</v>
      </c>
    </row>
    <row r="1599" spans="1:6" x14ac:dyDescent="0.25">
      <c r="A1599" s="46" t="s">
        <v>589</v>
      </c>
      <c r="B1599" s="51">
        <v>1977</v>
      </c>
      <c r="C1599" s="20" t="s">
        <v>405</v>
      </c>
      <c r="D1599" s="20">
        <v>18881361</v>
      </c>
      <c r="E1599" s="25">
        <v>951.51712999999995</v>
      </c>
      <c r="F1599" s="51">
        <f>VLOOKUP(A1599,'Munka4 (2)'!$B$4:$AW$195,B1599-1967,0)</f>
        <v>23.09478</v>
      </c>
    </row>
    <row r="1600" spans="1:6" ht="30" x14ac:dyDescent="0.25">
      <c r="A1600" s="46" t="s">
        <v>591</v>
      </c>
      <c r="B1600" s="51">
        <v>1977</v>
      </c>
      <c r="C1600" s="20" t="s">
        <v>398</v>
      </c>
      <c r="D1600" s="20">
        <v>7320815</v>
      </c>
      <c r="E1600" s="27">
        <v>560.00730236030722</v>
      </c>
      <c r="F1600" s="51">
        <f>VLOOKUP(A1600,'Munka4 (2)'!$B$4:$AW$195,B1600-1967,0)</f>
        <v>23.404743428571351</v>
      </c>
    </row>
    <row r="1601" spans="1:6" ht="30" x14ac:dyDescent="0.25">
      <c r="A1601" s="46" t="s">
        <v>593</v>
      </c>
      <c r="B1601" s="51">
        <v>1977</v>
      </c>
      <c r="C1601" s="20" t="s">
        <v>382</v>
      </c>
      <c r="D1601" s="20">
        <v>64631595</v>
      </c>
      <c r="E1601" s="25">
        <v>445.31945999999999</v>
      </c>
      <c r="F1601" s="51">
        <f>VLOOKUP(A1601,'Munka4 (2)'!$B$4:$AW$195,B1601-1967,0)</f>
        <v>45.140349999999998</v>
      </c>
    </row>
    <row r="1602" spans="1:6" ht="20" x14ac:dyDescent="0.25">
      <c r="A1602" s="46" t="s">
        <v>515</v>
      </c>
      <c r="B1602" s="51">
        <v>1977</v>
      </c>
      <c r="C1602" s="20" t="s">
        <v>384</v>
      </c>
      <c r="D1602" s="20">
        <v>2050554</v>
      </c>
      <c r="E1602" s="27">
        <v>1827.4744754050771</v>
      </c>
      <c r="F1602" s="51">
        <f>VLOOKUP(A1602,'Munka4 (2)'!$B$4:$AW$195,B1602-1967,0)</f>
        <v>56.263488942687758</v>
      </c>
    </row>
    <row r="1603" spans="1:6" ht="20" x14ac:dyDescent="0.35">
      <c r="A1603" s="46" t="s">
        <v>625</v>
      </c>
      <c r="B1603" s="51">
        <v>1977</v>
      </c>
      <c r="C1603" s="42" t="s">
        <v>382</v>
      </c>
      <c r="D1603" s="29">
        <v>1167242</v>
      </c>
      <c r="E1603" s="27">
        <v>158.62512645643437</v>
      </c>
      <c r="F1603" s="51">
        <f>VLOOKUP(A1603,'Munka4 (2)'!$B$4:$AW$195,B1603-1967,0)</f>
        <v>35.750559999999901</v>
      </c>
    </row>
    <row r="1604" spans="1:6" ht="30" x14ac:dyDescent="0.25">
      <c r="A1604" s="46" t="s">
        <v>594</v>
      </c>
      <c r="B1604" s="51">
        <v>1977</v>
      </c>
      <c r="C1604" s="20" t="s">
        <v>392</v>
      </c>
      <c r="D1604" s="20">
        <v>5548702</v>
      </c>
      <c r="E1604" s="24">
        <v>308.68162999999998</v>
      </c>
      <c r="F1604" s="51">
        <f>VLOOKUP(A1604,'Munka4 (2)'!$B$4:$AW$195,B1604-1967,0)</f>
        <v>15.181520000000001</v>
      </c>
    </row>
    <row r="1605" spans="1:6" x14ac:dyDescent="0.25">
      <c r="A1605" s="46" t="s">
        <v>595</v>
      </c>
      <c r="B1605" s="51">
        <v>1977</v>
      </c>
      <c r="C1605" s="20" t="s">
        <v>388</v>
      </c>
      <c r="D1605" s="20">
        <v>114689</v>
      </c>
      <c r="E1605" s="24">
        <v>378.08305999999999</v>
      </c>
      <c r="F1605" s="51">
        <f>VLOOKUP(A1605,'Munka4 (2)'!$B$4:$AW$195,B1605-1967,0)</f>
        <v>30.333330000000014</v>
      </c>
    </row>
    <row r="1606" spans="1:6" ht="30" x14ac:dyDescent="0.25">
      <c r="A1606" s="47" t="s">
        <v>596</v>
      </c>
      <c r="B1606" s="51">
        <v>1977</v>
      </c>
      <c r="C1606" s="20" t="s">
        <v>394</v>
      </c>
      <c r="D1606" s="20">
        <v>1065842</v>
      </c>
      <c r="E1606" s="25">
        <v>3018.6539200000002</v>
      </c>
      <c r="F1606" s="51">
        <f>VLOOKUP(A1606,'Munka4 (2)'!$B$4:$AW$195,B1606-1967,0)</f>
        <v>42.981914010695391</v>
      </c>
    </row>
    <row r="1607" spans="1:6" ht="20" x14ac:dyDescent="0.25">
      <c r="A1607" s="46" t="s">
        <v>597</v>
      </c>
      <c r="B1607" s="51">
        <v>1977</v>
      </c>
      <c r="C1607" s="20" t="s">
        <v>386</v>
      </c>
      <c r="D1607" s="20">
        <v>10175014</v>
      </c>
      <c r="E1607" s="24">
        <v>867.60371999999995</v>
      </c>
      <c r="F1607" s="51">
        <f>VLOOKUP(A1607,'Munka4 (2)'!$B$4:$AW$195,B1607-1967,0)</f>
        <v>21.031020000000002</v>
      </c>
    </row>
    <row r="1608" spans="1:6" x14ac:dyDescent="0.25">
      <c r="A1608" s="46" t="s">
        <v>598</v>
      </c>
      <c r="B1608" s="51">
        <v>1977</v>
      </c>
      <c r="C1608" s="20" t="s">
        <v>405</v>
      </c>
      <c r="D1608" s="20">
        <v>70413958</v>
      </c>
      <c r="E1608" s="25">
        <v>1430.4366600000001</v>
      </c>
      <c r="F1608" s="51">
        <f>VLOOKUP(A1608,'Munka4 (2)'!$B$4:$AW$195,B1608-1967,0)</f>
        <v>25.210419999999999</v>
      </c>
    </row>
    <row r="1609" spans="1:6" ht="30" x14ac:dyDescent="0.25">
      <c r="A1609" s="46" t="s">
        <v>599</v>
      </c>
      <c r="B1609" s="51">
        <v>1977</v>
      </c>
      <c r="C1609" s="20" t="s">
        <v>398</v>
      </c>
      <c r="D1609" s="20">
        <v>5042920</v>
      </c>
      <c r="E1609" s="27">
        <v>654.65499229063198</v>
      </c>
      <c r="F1609" s="51" t="e">
        <f>VLOOKUP(A1609,'Munka4 (2)'!$B$4:$AW$195,B1609-1967,0)</f>
        <v>#N/A</v>
      </c>
    </row>
    <row r="1610" spans="1:6" x14ac:dyDescent="0.25">
      <c r="A1610" s="46" t="s">
        <v>601</v>
      </c>
      <c r="B1610" s="51">
        <v>1977</v>
      </c>
      <c r="C1610" s="20" t="s">
        <v>388</v>
      </c>
      <c r="D1610" s="20">
        <v>11810</v>
      </c>
      <c r="E1610" s="27">
        <v>307.56567350553814</v>
      </c>
      <c r="F1610" s="51" t="e">
        <f>VLOOKUP(A1610,'Munka4 (2)'!$B$4:$AW$195,B1610-1967,0)</f>
        <v>#N/A</v>
      </c>
    </row>
    <row r="1611" spans="1:6" ht="30" x14ac:dyDescent="0.25">
      <c r="A1611" s="46" t="s">
        <v>602</v>
      </c>
      <c r="B1611" s="51">
        <v>1977</v>
      </c>
      <c r="C1611" s="20" t="s">
        <v>392</v>
      </c>
      <c r="D1611" s="20">
        <v>28195754</v>
      </c>
      <c r="E1611" s="25">
        <v>255.99659</v>
      </c>
      <c r="F1611" s="51">
        <f>VLOOKUP(A1611,'Munka4 (2)'!$B$4:$AW$195,B1611-1967,0)</f>
        <v>20.56203</v>
      </c>
    </row>
    <row r="1612" spans="1:6" ht="30" x14ac:dyDescent="0.25">
      <c r="A1612" s="46" t="s">
        <v>603</v>
      </c>
      <c r="B1612" s="51">
        <v>1977</v>
      </c>
      <c r="C1612" s="20" t="s">
        <v>398</v>
      </c>
      <c r="D1612" s="20">
        <v>46710816</v>
      </c>
      <c r="E1612" s="27">
        <v>976.082087916673</v>
      </c>
      <c r="F1612" s="51">
        <f>VLOOKUP(A1612,'Munka4 (2)'!$B$4:$AW$195,B1612-1967,0)</f>
        <v>66.62063599999999</v>
      </c>
    </row>
    <row r="1613" spans="1:6" ht="30" x14ac:dyDescent="0.25">
      <c r="A1613" s="46" t="s">
        <v>604</v>
      </c>
      <c r="B1613" s="51">
        <v>1977</v>
      </c>
      <c r="C1613" s="20" t="s">
        <v>405</v>
      </c>
      <c r="D1613" s="20">
        <v>2602713</v>
      </c>
      <c r="E1613" s="25">
        <v>34407.981290000003</v>
      </c>
      <c r="F1613" s="51">
        <f>VLOOKUP(A1613,'Munka4 (2)'!$B$4:$AW$195,B1613-1967,0)</f>
        <v>63.581695431627224</v>
      </c>
    </row>
    <row r="1614" spans="1:6" ht="20" x14ac:dyDescent="0.25">
      <c r="A1614" s="48" t="s">
        <v>605</v>
      </c>
      <c r="B1614" s="51">
        <v>1977</v>
      </c>
      <c r="C1614" s="20" t="s">
        <v>390</v>
      </c>
      <c r="D1614" s="20">
        <v>60609153</v>
      </c>
      <c r="E1614" s="24">
        <v>4681.4399299999995</v>
      </c>
      <c r="F1614" s="51">
        <f>VLOOKUP(A1614,'Munka4 (2)'!$B$4:$AW$195,B1614-1967,0)</f>
        <v>31.670809999999999</v>
      </c>
    </row>
    <row r="1615" spans="1:6" ht="30" x14ac:dyDescent="0.25">
      <c r="A1615" s="46" t="s">
        <v>592</v>
      </c>
      <c r="B1615" s="51">
        <v>1977</v>
      </c>
      <c r="C1615" s="20" t="s">
        <v>392</v>
      </c>
      <c r="D1615" s="20">
        <v>37445392</v>
      </c>
      <c r="E1615" s="27">
        <v>50.389308041019831</v>
      </c>
      <c r="F1615" s="51">
        <f>VLOOKUP(A1615,'Munka4 (2)'!$B$4:$AW$195,B1615-1967,0)</f>
        <v>12.186120000000001</v>
      </c>
    </row>
    <row r="1616" spans="1:6" ht="20" x14ac:dyDescent="0.25">
      <c r="A1616" s="48" t="s">
        <v>606</v>
      </c>
      <c r="B1616" s="51">
        <v>1977</v>
      </c>
      <c r="C1616" s="20" t="s">
        <v>413</v>
      </c>
      <c r="D1616" s="20">
        <v>298444215</v>
      </c>
      <c r="E1616" s="24">
        <v>9471.3061699999998</v>
      </c>
      <c r="F1616" s="51">
        <f>VLOOKUP(A1616,'Munka4 (2)'!$B$4:$AW$195,B1616-1967,0)</f>
        <v>44.66187</v>
      </c>
    </row>
    <row r="1617" spans="1:6" ht="30" x14ac:dyDescent="0.25">
      <c r="A1617" s="48" t="s">
        <v>612</v>
      </c>
      <c r="B1617" s="51">
        <v>1977</v>
      </c>
      <c r="C1617" s="20" t="s">
        <v>394</v>
      </c>
      <c r="D1617" s="20">
        <v>108605</v>
      </c>
      <c r="E1617" s="25">
        <v>4965.5914000000002</v>
      </c>
      <c r="F1617" s="51">
        <f>VLOOKUP(A1617,'Munka4 (2)'!$B$4:$AW$195,B1617-1967,0)</f>
        <v>74.429826044769428</v>
      </c>
    </row>
    <row r="1618" spans="1:6" ht="30" x14ac:dyDescent="0.25">
      <c r="A1618" s="46" t="s">
        <v>607</v>
      </c>
      <c r="B1618" s="51">
        <v>1977</v>
      </c>
      <c r="C1618" s="20" t="s">
        <v>394</v>
      </c>
      <c r="D1618" s="20">
        <v>3431932</v>
      </c>
      <c r="E1618" s="24">
        <v>1440.15155</v>
      </c>
      <c r="F1618" s="51">
        <f>VLOOKUP(A1618,'Munka4 (2)'!$B$4:$AW$195,B1618-1967,0)</f>
        <v>42.502419293503863</v>
      </c>
    </row>
    <row r="1619" spans="1:6" ht="30" x14ac:dyDescent="0.25">
      <c r="A1619" s="46" t="s">
        <v>608</v>
      </c>
      <c r="B1619" s="51">
        <v>1977</v>
      </c>
      <c r="C1619" s="20" t="s">
        <v>398</v>
      </c>
      <c r="D1619" s="20">
        <v>27307134</v>
      </c>
      <c r="E1619" s="27">
        <v>641.83692530575263</v>
      </c>
      <c r="F1619" s="51">
        <f>VLOOKUP(A1619,'Munka4 (2)'!$B$4:$AW$195,B1619-1967,0)</f>
        <v>39.817178999999996</v>
      </c>
    </row>
    <row r="1620" spans="1:6" x14ac:dyDescent="0.25">
      <c r="A1620" s="46" t="s">
        <v>609</v>
      </c>
      <c r="B1620" s="51">
        <v>1977</v>
      </c>
      <c r="C1620" s="20" t="s">
        <v>388</v>
      </c>
      <c r="D1620" s="20">
        <v>208869</v>
      </c>
      <c r="E1620" s="27">
        <v>780.53962074800802</v>
      </c>
      <c r="F1620" s="51">
        <f>VLOOKUP(A1620,'Munka4 (2)'!$B$4:$AW$195,B1620-1967,0)</f>
        <v>36.214439999999961</v>
      </c>
    </row>
    <row r="1621" spans="1:6" ht="30" x14ac:dyDescent="0.25">
      <c r="A1621" s="46" t="s">
        <v>610</v>
      </c>
      <c r="B1621" s="51">
        <v>1977</v>
      </c>
      <c r="C1621" s="20" t="s">
        <v>394</v>
      </c>
      <c r="D1621" s="20">
        <v>25730435</v>
      </c>
      <c r="E1621" s="25">
        <v>2996.7218499999999</v>
      </c>
      <c r="F1621" s="51">
        <f>VLOOKUP(A1621,'Munka4 (2)'!$B$4:$AW$195,B1621-1967,0)</f>
        <v>30.710249999999998</v>
      </c>
    </row>
    <row r="1622" spans="1:6" ht="30" x14ac:dyDescent="0.25">
      <c r="A1622" s="48" t="s">
        <v>611</v>
      </c>
      <c r="B1622" s="51">
        <v>1977</v>
      </c>
      <c r="C1622" s="20" t="s">
        <v>382</v>
      </c>
      <c r="D1622" s="20">
        <v>84402966</v>
      </c>
      <c r="E1622" s="27">
        <v>315.62914385444492</v>
      </c>
      <c r="F1622" s="51">
        <f>VLOOKUP(A1622,'Munka4 (2)'!$B$4:$AW$195,B1622-1967,0)</f>
        <v>37.392580000000002</v>
      </c>
    </row>
    <row r="1623" spans="1:6" x14ac:dyDescent="0.25">
      <c r="A1623" s="46" t="s">
        <v>616</v>
      </c>
      <c r="B1623" s="51">
        <v>1977</v>
      </c>
      <c r="C1623" s="20" t="s">
        <v>405</v>
      </c>
      <c r="D1623" s="20">
        <v>21456188</v>
      </c>
      <c r="E1623" s="27">
        <v>131.11268496729463</v>
      </c>
      <c r="F1623" s="51">
        <f>VLOOKUP(A1623,'Munka4 (2)'!$B$4:$AW$195,B1623-1967,0)</f>
        <v>28.852798545454618</v>
      </c>
    </row>
    <row r="1624" spans="1:6" ht="30" x14ac:dyDescent="0.25">
      <c r="A1624" s="46" t="s">
        <v>617</v>
      </c>
      <c r="B1624" s="51">
        <v>1977</v>
      </c>
      <c r="C1624" s="20" t="s">
        <v>392</v>
      </c>
      <c r="D1624" s="20">
        <v>11502010</v>
      </c>
      <c r="E1624" s="25">
        <v>470.71645999999998</v>
      </c>
      <c r="F1624" s="51">
        <f>VLOOKUP(A1624,'Munka4 (2)'!$B$4:$AW$195,B1624-1967,0)</f>
        <v>23.599319999999999</v>
      </c>
    </row>
    <row r="1625" spans="1:6" ht="30" x14ac:dyDescent="0.25">
      <c r="A1625" s="46" t="s">
        <v>618</v>
      </c>
      <c r="B1625" s="51">
        <v>1977</v>
      </c>
      <c r="C1625" s="20" t="s">
        <v>392</v>
      </c>
      <c r="D1625" s="20">
        <v>12236805</v>
      </c>
      <c r="E1625" s="24">
        <v>663.20546999999999</v>
      </c>
      <c r="F1625" s="51">
        <f>VLOOKUP(A1625,'Munka4 (2)'!$B$4:$AW$195,B1625-1967,0)</f>
        <v>22.790110974789968</v>
      </c>
    </row>
    <row r="1626" spans="1:6" ht="30" x14ac:dyDescent="0.25">
      <c r="A1626" s="46" t="s">
        <v>381</v>
      </c>
      <c r="B1626" s="51">
        <v>1978</v>
      </c>
      <c r="C1626" s="20" t="s">
        <v>382</v>
      </c>
      <c r="D1626" s="20">
        <v>31056997</v>
      </c>
      <c r="E1626" s="24">
        <v>249.57371000000001</v>
      </c>
      <c r="F1626" s="51">
        <f>VLOOKUP(A1626,'Munka4 (2)'!$B$4:$AW$195,B1626-1967,0)</f>
        <v>16.01144</v>
      </c>
    </row>
    <row r="1627" spans="1:6" ht="20" x14ac:dyDescent="0.25">
      <c r="A1627" s="46" t="s">
        <v>383</v>
      </c>
      <c r="B1627" s="51">
        <v>1978</v>
      </c>
      <c r="C1627" s="20" t="s">
        <v>384</v>
      </c>
      <c r="D1627" s="20">
        <v>3581655</v>
      </c>
      <c r="E1627" s="27">
        <v>595.01168125351251</v>
      </c>
      <c r="F1627" s="51">
        <f>VLOOKUP(A1627,'Munka4 (2)'!$B$4:$AW$195,B1627-1967,0)</f>
        <v>30.889759999999999</v>
      </c>
    </row>
    <row r="1628" spans="1:6" ht="20" x14ac:dyDescent="0.25">
      <c r="A1628" s="46" t="s">
        <v>385</v>
      </c>
      <c r="B1628" s="51">
        <v>1978</v>
      </c>
      <c r="C1628" s="20" t="s">
        <v>386</v>
      </c>
      <c r="D1628" s="20">
        <v>32930091</v>
      </c>
      <c r="E1628" s="24">
        <v>1447.6176399999999</v>
      </c>
      <c r="F1628" s="51">
        <f>VLOOKUP(A1628,'Munka4 (2)'!$B$4:$AW$195,B1628-1967,0)</f>
        <v>24.399190000000001</v>
      </c>
    </row>
    <row r="1629" spans="1:6" ht="20" x14ac:dyDescent="0.25">
      <c r="A1629" s="46" t="s">
        <v>389</v>
      </c>
      <c r="B1629" s="51">
        <v>1978</v>
      </c>
      <c r="C1629" s="20" t="s">
        <v>390</v>
      </c>
      <c r="D1629" s="20">
        <v>71201</v>
      </c>
      <c r="E1629" s="24">
        <v>9127.60887</v>
      </c>
      <c r="F1629" s="51">
        <f>VLOOKUP(A1629,'Munka4 (2)'!$B$4:$AW$195,B1629-1967,0)</f>
        <v>50.276266473477449</v>
      </c>
    </row>
    <row r="1630" spans="1:6" ht="30" x14ac:dyDescent="0.25">
      <c r="A1630" s="46" t="s">
        <v>391</v>
      </c>
      <c r="B1630" s="51">
        <v>1978</v>
      </c>
      <c r="C1630" s="20" t="s">
        <v>392</v>
      </c>
      <c r="D1630" s="20">
        <v>12127071</v>
      </c>
      <c r="E1630" s="27">
        <v>512.81684333497105</v>
      </c>
      <c r="F1630" s="51">
        <f>VLOOKUP(A1630,'Munka4 (2)'!$B$4:$AW$195,B1630-1967,0)</f>
        <v>39.680471323529503</v>
      </c>
    </row>
    <row r="1631" spans="1:6" ht="30" x14ac:dyDescent="0.25">
      <c r="A1631" s="47" t="s">
        <v>395</v>
      </c>
      <c r="B1631" s="51">
        <v>1978</v>
      </c>
      <c r="C1631" s="20" t="s">
        <v>394</v>
      </c>
      <c r="D1631" s="20">
        <v>69108</v>
      </c>
      <c r="E1631" s="25">
        <v>1061.6604400000001</v>
      </c>
      <c r="F1631" s="51">
        <f>VLOOKUP(A1631,'Munka4 (2)'!$B$4:$AW$195,B1631-1967,0)</f>
        <v>84.916804570385537</v>
      </c>
    </row>
    <row r="1632" spans="1:6" ht="30" x14ac:dyDescent="0.25">
      <c r="A1632" s="46" t="s">
        <v>396</v>
      </c>
      <c r="B1632" s="51">
        <v>1978</v>
      </c>
      <c r="C1632" s="20" t="s">
        <v>394</v>
      </c>
      <c r="D1632" s="20">
        <v>39921833</v>
      </c>
      <c r="E1632" s="24">
        <v>2129.3137200000001</v>
      </c>
      <c r="F1632" s="51">
        <f>VLOOKUP(A1632,'Munka4 (2)'!$B$4:$AW$195,B1632-1967,0)</f>
        <v>59.210450000000002</v>
      </c>
    </row>
    <row r="1633" spans="1:6" ht="30" x14ac:dyDescent="0.25">
      <c r="A1633" s="46" t="s">
        <v>397</v>
      </c>
      <c r="B1633" s="51">
        <v>1978</v>
      </c>
      <c r="C1633" s="20" t="s">
        <v>398</v>
      </c>
      <c r="D1633" s="20">
        <v>2976372</v>
      </c>
      <c r="E1633" s="27">
        <v>358.68727223059614</v>
      </c>
      <c r="F1633" s="51">
        <f>VLOOKUP(A1633,'Munka4 (2)'!$B$4:$AW$195,B1633-1967,0)</f>
        <v>59.078852200689838</v>
      </c>
    </row>
    <row r="1634" spans="1:6" ht="30" x14ac:dyDescent="0.25">
      <c r="A1634" s="46" t="s">
        <v>399</v>
      </c>
      <c r="B1634" s="51">
        <v>1978</v>
      </c>
      <c r="C1634" s="20" t="s">
        <v>394</v>
      </c>
      <c r="D1634" s="20">
        <v>71891</v>
      </c>
      <c r="E1634" s="27">
        <v>7060.4399462582078</v>
      </c>
      <c r="F1634" s="51">
        <f>VLOOKUP(A1634,'Munka4 (2)'!$B$4:$AW$195,B1634-1967,0)</f>
        <v>52.747903480392324</v>
      </c>
    </row>
    <row r="1635" spans="1:6" x14ac:dyDescent="0.25">
      <c r="A1635" s="46" t="s">
        <v>400</v>
      </c>
      <c r="B1635" s="51">
        <v>1978</v>
      </c>
      <c r="C1635" s="20" t="s">
        <v>388</v>
      </c>
      <c r="D1635" s="20">
        <v>20264082</v>
      </c>
      <c r="E1635" s="25">
        <v>8233.5918000000001</v>
      </c>
      <c r="F1635" s="51">
        <f>VLOOKUP(A1635,'Munka4 (2)'!$B$4:$AW$195,B1635-1967,0)</f>
        <v>42.892769999999999</v>
      </c>
    </row>
    <row r="1636" spans="1:6" ht="20" x14ac:dyDescent="0.25">
      <c r="A1636" s="46" t="s">
        <v>401</v>
      </c>
      <c r="B1636" s="51">
        <v>1978</v>
      </c>
      <c r="C1636" s="20" t="s">
        <v>390</v>
      </c>
      <c r="D1636" s="20">
        <v>8192880</v>
      </c>
      <c r="E1636" s="24">
        <v>8185.7019700000001</v>
      </c>
      <c r="F1636" s="51">
        <f>VLOOKUP(A1636,'Munka4 (2)'!$B$4:$AW$195,B1636-1967,0)</f>
        <v>27.559270000000001</v>
      </c>
    </row>
    <row r="1637" spans="1:6" ht="30" x14ac:dyDescent="0.25">
      <c r="A1637" s="46" t="s">
        <v>402</v>
      </c>
      <c r="B1637" s="51">
        <v>1978</v>
      </c>
      <c r="C1637" s="20" t="s">
        <v>398</v>
      </c>
      <c r="D1637" s="20">
        <v>7961619</v>
      </c>
      <c r="E1637" s="27">
        <v>882.77478394231002</v>
      </c>
      <c r="F1637" s="51">
        <f>VLOOKUP(A1637,'Munka4 (2)'!$B$4:$AW$195,B1637-1967,0)</f>
        <v>54.632881904761931</v>
      </c>
    </row>
    <row r="1638" spans="1:6" ht="14.5" x14ac:dyDescent="0.35">
      <c r="A1638" s="46" t="s">
        <v>620</v>
      </c>
      <c r="B1638" s="51">
        <v>1978</v>
      </c>
      <c r="C1638" s="42" t="s">
        <v>394</v>
      </c>
      <c r="D1638" s="29">
        <v>392718</v>
      </c>
      <c r="E1638" s="24">
        <v>4130.79187</v>
      </c>
      <c r="F1638" s="51">
        <f>VLOOKUP(A1638,'Munka4 (2)'!$B$4:$AW$195,B1638-1967,0)</f>
        <v>70</v>
      </c>
    </row>
    <row r="1639" spans="1:6" x14ac:dyDescent="0.25">
      <c r="A1639" s="46" t="s">
        <v>404</v>
      </c>
      <c r="B1639" s="51">
        <v>1978</v>
      </c>
      <c r="C1639" s="20" t="s">
        <v>405</v>
      </c>
      <c r="D1639" s="20">
        <v>698585</v>
      </c>
      <c r="E1639" s="27">
        <v>8269.7723653999856</v>
      </c>
      <c r="F1639" s="51">
        <f>VLOOKUP(A1639,'Munka4 (2)'!$B$4:$AW$195,B1639-1967,0)</f>
        <v>79.617829999999998</v>
      </c>
    </row>
    <row r="1640" spans="1:6" ht="30" x14ac:dyDescent="0.25">
      <c r="A1640" s="46" t="s">
        <v>406</v>
      </c>
      <c r="B1640" s="51">
        <v>1978</v>
      </c>
      <c r="C1640" s="20" t="s">
        <v>382</v>
      </c>
      <c r="D1640" s="20">
        <v>147365352</v>
      </c>
      <c r="E1640" s="24">
        <v>172.6062</v>
      </c>
      <c r="F1640" s="51">
        <f>VLOOKUP(A1640,'Munka4 (2)'!$B$4:$AW$195,B1640-1967,0)</f>
        <v>8.6898800000000005</v>
      </c>
    </row>
    <row r="1641" spans="1:6" ht="30" x14ac:dyDescent="0.25">
      <c r="A1641" s="46" t="s">
        <v>407</v>
      </c>
      <c r="B1641" s="51">
        <v>1978</v>
      </c>
      <c r="C1641" s="20" t="s">
        <v>394</v>
      </c>
      <c r="D1641" s="20">
        <v>279912</v>
      </c>
      <c r="E1641" s="27">
        <v>3472.478884399985</v>
      </c>
      <c r="F1641" s="51">
        <f>VLOOKUP(A1641,'Munka4 (2)'!$B$4:$AW$195,B1641-1967,0)</f>
        <v>44.854800540870883</v>
      </c>
    </row>
    <row r="1642" spans="1:6" ht="30" x14ac:dyDescent="0.25">
      <c r="A1642" s="46" t="s">
        <v>408</v>
      </c>
      <c r="B1642" s="51">
        <v>1978</v>
      </c>
      <c r="C1642" s="20" t="s">
        <v>398</v>
      </c>
      <c r="D1642" s="20">
        <v>10293011</v>
      </c>
      <c r="E1642" s="27">
        <v>989.40280159055692</v>
      </c>
      <c r="F1642" s="51">
        <f>VLOOKUP(A1642,'Munka4 (2)'!$B$4:$AW$195,B1642-1967,0)</f>
        <v>61.363131887254895</v>
      </c>
    </row>
    <row r="1643" spans="1:6" ht="20" x14ac:dyDescent="0.25">
      <c r="A1643" s="46" t="s">
        <v>409</v>
      </c>
      <c r="B1643" s="51">
        <v>1978</v>
      </c>
      <c r="C1643" s="20" t="s">
        <v>390</v>
      </c>
      <c r="D1643" s="20">
        <v>10379067</v>
      </c>
      <c r="E1643" s="25">
        <v>10344.85691</v>
      </c>
      <c r="F1643" s="51">
        <f>VLOOKUP(A1643,'Munka4 (2)'!$B$4:$AW$195,B1643-1967,0)</f>
        <v>48.61157</v>
      </c>
    </row>
    <row r="1644" spans="1:6" ht="30" x14ac:dyDescent="0.25">
      <c r="A1644" s="46" t="s">
        <v>410</v>
      </c>
      <c r="B1644" s="51">
        <v>1978</v>
      </c>
      <c r="C1644" s="20" t="s">
        <v>394</v>
      </c>
      <c r="D1644" s="20">
        <v>287730</v>
      </c>
      <c r="E1644" s="24">
        <v>980.77310999999997</v>
      </c>
      <c r="F1644" s="51">
        <f>VLOOKUP(A1644,'Munka4 (2)'!$B$4:$AW$195,B1644-1967,0)</f>
        <v>61.702129999999997</v>
      </c>
    </row>
    <row r="1645" spans="1:6" ht="30" x14ac:dyDescent="0.25">
      <c r="A1645" s="46" t="s">
        <v>411</v>
      </c>
      <c r="B1645" s="51">
        <v>1978</v>
      </c>
      <c r="C1645" s="20" t="s">
        <v>392</v>
      </c>
      <c r="D1645" s="20">
        <v>7862944</v>
      </c>
      <c r="E1645" s="25">
        <v>263.63108</v>
      </c>
      <c r="F1645" s="51">
        <f>VLOOKUP(A1645,'Munka4 (2)'!$B$4:$AW$195,B1645-1967,0)</f>
        <v>12.244899999999999</v>
      </c>
    </row>
    <row r="1646" spans="1:6" ht="20" x14ac:dyDescent="0.25">
      <c r="A1646" s="46" t="s">
        <v>412</v>
      </c>
      <c r="B1646" s="51">
        <v>1978</v>
      </c>
      <c r="C1646" s="20" t="s">
        <v>413</v>
      </c>
      <c r="D1646" s="20">
        <v>65773</v>
      </c>
      <c r="E1646" s="24">
        <v>8876.8656699999992</v>
      </c>
      <c r="F1646" s="51">
        <f>VLOOKUP(A1646,'Munka4 (2)'!$B$4:$AW$195,B1646-1967,0)</f>
        <v>58.632441177606097</v>
      </c>
    </row>
    <row r="1647" spans="1:6" ht="30" x14ac:dyDescent="0.25">
      <c r="A1647" s="46" t="s">
        <v>414</v>
      </c>
      <c r="B1647" s="51">
        <v>1978</v>
      </c>
      <c r="C1647" s="20" t="s">
        <v>382</v>
      </c>
      <c r="D1647" s="20">
        <v>2279723</v>
      </c>
      <c r="E1647" s="27">
        <v>274.76751286981744</v>
      </c>
      <c r="F1647" s="51">
        <f>VLOOKUP(A1647,'Munka4 (2)'!$B$4:$AW$195,B1647-1967,0)</f>
        <v>16.147513513513502</v>
      </c>
    </row>
    <row r="1648" spans="1:6" ht="30" x14ac:dyDescent="0.25">
      <c r="A1648" s="48" t="s">
        <v>415</v>
      </c>
      <c r="B1648" s="51">
        <v>1978</v>
      </c>
      <c r="C1648" s="20" t="s">
        <v>394</v>
      </c>
      <c r="D1648" s="20">
        <v>8989046</v>
      </c>
      <c r="E1648" s="24">
        <v>702.42917999999997</v>
      </c>
      <c r="F1648" s="51" t="e">
        <f>VLOOKUP(A1648,'Munka4 (2)'!$B$4:$AW$195,B1648-1967,0)</f>
        <v>#N/A</v>
      </c>
    </row>
    <row r="1649" spans="1:6" ht="20" x14ac:dyDescent="0.25">
      <c r="A1649" s="47" t="s">
        <v>416</v>
      </c>
      <c r="B1649" s="51">
        <v>1978</v>
      </c>
      <c r="C1649" s="20" t="s">
        <v>384</v>
      </c>
      <c r="D1649" s="20">
        <v>4498976</v>
      </c>
      <c r="E1649" s="34">
        <v>370.09389926757808</v>
      </c>
      <c r="F1649" s="51">
        <f>VLOOKUP(A1649,'Munka4 (2)'!$B$4:$AW$195,B1649-1967,0)</f>
        <v>51.51186805555551</v>
      </c>
    </row>
    <row r="1650" spans="1:6" ht="30" x14ac:dyDescent="0.25">
      <c r="A1650" s="46" t="s">
        <v>417</v>
      </c>
      <c r="B1650" s="51">
        <v>1978</v>
      </c>
      <c r="C1650" s="20" t="s">
        <v>392</v>
      </c>
      <c r="D1650" s="20">
        <v>1639833</v>
      </c>
      <c r="E1650" s="24">
        <v>639.44998999999996</v>
      </c>
      <c r="F1650" s="51">
        <f>VLOOKUP(A1650,'Munka4 (2)'!$B$4:$AW$195,B1650-1967,0)</f>
        <v>37.610975011459118</v>
      </c>
    </row>
    <row r="1651" spans="1:6" ht="30" x14ac:dyDescent="0.25">
      <c r="A1651" s="46" t="s">
        <v>418</v>
      </c>
      <c r="B1651" s="51">
        <v>1978</v>
      </c>
      <c r="C1651" s="20" t="s">
        <v>394</v>
      </c>
      <c r="D1651" s="20">
        <v>188078227</v>
      </c>
      <c r="E1651" s="25">
        <v>1723.13723</v>
      </c>
      <c r="F1651" s="51">
        <f>VLOOKUP(A1651,'Munka4 (2)'!$B$4:$AW$195,B1651-1967,0)</f>
        <v>51.036050000000003</v>
      </c>
    </row>
    <row r="1652" spans="1:6" ht="30" x14ac:dyDescent="0.25">
      <c r="A1652" s="48" t="s">
        <v>420</v>
      </c>
      <c r="B1652" s="51">
        <v>1978</v>
      </c>
      <c r="C1652" s="20" t="s">
        <v>382</v>
      </c>
      <c r="D1652" s="20">
        <v>379444</v>
      </c>
      <c r="E1652" s="25">
        <v>10765.31936</v>
      </c>
      <c r="F1652" s="51">
        <f>VLOOKUP(A1652,'Munka4 (2)'!$B$4:$AW$195,B1652-1967,0)</f>
        <v>43.058336331188229</v>
      </c>
    </row>
    <row r="1653" spans="1:6" ht="20" x14ac:dyDescent="0.25">
      <c r="A1653" s="46" t="s">
        <v>421</v>
      </c>
      <c r="B1653" s="51">
        <v>1978</v>
      </c>
      <c r="C1653" s="20" t="s">
        <v>384</v>
      </c>
      <c r="D1653" s="20">
        <v>7385367</v>
      </c>
      <c r="E1653" s="27">
        <v>2289.8713068343168</v>
      </c>
      <c r="F1653" s="51">
        <f>VLOOKUP(A1653,'Munka4 (2)'!$B$4:$AW$195,B1653-1967,0)</f>
        <v>70.186000000000007</v>
      </c>
    </row>
    <row r="1654" spans="1:6" ht="30" x14ac:dyDescent="0.25">
      <c r="A1654" s="46" t="s">
        <v>422</v>
      </c>
      <c r="B1654" s="51">
        <v>1978</v>
      </c>
      <c r="C1654" s="20" t="s">
        <v>392</v>
      </c>
      <c r="D1654" s="20">
        <v>13902972</v>
      </c>
      <c r="E1654" s="25">
        <v>225.94156000000001</v>
      </c>
      <c r="F1654" s="51">
        <f>VLOOKUP(A1654,'Munka4 (2)'!$B$4:$AW$195,B1654-1967,0)</f>
        <v>4.8164900000000017</v>
      </c>
    </row>
    <row r="1655" spans="1:6" ht="30" x14ac:dyDescent="0.25">
      <c r="A1655" s="46" t="s">
        <v>424</v>
      </c>
      <c r="B1655" s="51">
        <v>1978</v>
      </c>
      <c r="C1655" s="20" t="s">
        <v>392</v>
      </c>
      <c r="D1655" s="20">
        <v>8090068</v>
      </c>
      <c r="E1655" s="24">
        <v>155.75458</v>
      </c>
      <c r="F1655" s="51">
        <f>VLOOKUP(A1655,'Munka4 (2)'!$B$4:$AW$195,B1655-1967,0)</f>
        <v>11.67192</v>
      </c>
    </row>
    <row r="1656" spans="1:6" ht="30" x14ac:dyDescent="0.25">
      <c r="A1656" s="46" t="s">
        <v>425</v>
      </c>
      <c r="B1656" s="51">
        <v>1978</v>
      </c>
      <c r="C1656" s="20" t="s">
        <v>382</v>
      </c>
      <c r="D1656" s="20">
        <v>13881427</v>
      </c>
      <c r="E1656" s="28">
        <v>119.53875621994921</v>
      </c>
      <c r="F1656" s="51">
        <f>VLOOKUP(A1656,'Munka4 (2)'!$B$4:$AW$195,B1656-1967,0)</f>
        <v>14.43038</v>
      </c>
    </row>
    <row r="1657" spans="1:6" ht="30" x14ac:dyDescent="0.25">
      <c r="A1657" s="46" t="s">
        <v>426</v>
      </c>
      <c r="B1657" s="51">
        <v>1978</v>
      </c>
      <c r="C1657" s="20" t="s">
        <v>392</v>
      </c>
      <c r="D1657" s="20">
        <v>17340702</v>
      </c>
      <c r="E1657" s="24">
        <v>523.38878999999997</v>
      </c>
      <c r="F1657" s="51">
        <f>VLOOKUP(A1657,'Munka4 (2)'!$B$4:$AW$195,B1657-1967,0)</f>
        <v>9.5918399999999995</v>
      </c>
    </row>
    <row r="1658" spans="1:6" ht="20" x14ac:dyDescent="0.25">
      <c r="A1658" s="46" t="s">
        <v>427</v>
      </c>
      <c r="B1658" s="51">
        <v>1978</v>
      </c>
      <c r="C1658" s="20" t="s">
        <v>413</v>
      </c>
      <c r="D1658" s="20">
        <v>33098932</v>
      </c>
      <c r="E1658" s="25">
        <v>9096.0587200000009</v>
      </c>
      <c r="F1658" s="51">
        <f>VLOOKUP(A1658,'Munka4 (2)'!$B$4:$AW$195,B1658-1967,0)</f>
        <v>44.52196</v>
      </c>
    </row>
    <row r="1659" spans="1:6" ht="30" x14ac:dyDescent="0.25">
      <c r="A1659" s="48" t="s">
        <v>428</v>
      </c>
      <c r="B1659" s="51">
        <v>1978</v>
      </c>
      <c r="C1659" s="20" t="s">
        <v>392</v>
      </c>
      <c r="D1659" s="20">
        <v>420979</v>
      </c>
      <c r="E1659" s="27">
        <v>271.79667337278079</v>
      </c>
      <c r="F1659" s="51" t="e">
        <f>VLOOKUP(A1659,'Munka4 (2)'!$B$4:$AW$195,B1659-1967,0)</f>
        <v>#N/A</v>
      </c>
    </row>
    <row r="1660" spans="1:6" ht="30" x14ac:dyDescent="0.25">
      <c r="A1660" s="47" t="s">
        <v>430</v>
      </c>
      <c r="B1660" s="51">
        <v>1978</v>
      </c>
      <c r="C1660" s="20" t="s">
        <v>392</v>
      </c>
      <c r="D1660" s="20">
        <v>4303356</v>
      </c>
      <c r="E1660" s="24">
        <v>282.82666</v>
      </c>
      <c r="F1660" s="51">
        <f>VLOOKUP(A1660,'Munka4 (2)'!$B$4:$AW$195,B1660-1967,0)</f>
        <v>5.2244927027027188</v>
      </c>
    </row>
    <row r="1661" spans="1:6" ht="30" x14ac:dyDescent="0.25">
      <c r="A1661" s="46" t="s">
        <v>431</v>
      </c>
      <c r="B1661" s="51">
        <v>1978</v>
      </c>
      <c r="C1661" s="20" t="s">
        <v>392</v>
      </c>
      <c r="D1661" s="20">
        <v>9944201</v>
      </c>
      <c r="E1661" s="25">
        <v>256.87734999999998</v>
      </c>
      <c r="F1661" s="51">
        <f>VLOOKUP(A1661,'Munka4 (2)'!$B$4:$AW$195,B1661-1967,0)</f>
        <v>6.3829799999999999</v>
      </c>
    </row>
    <row r="1662" spans="1:6" ht="20" x14ac:dyDescent="0.35">
      <c r="A1662" s="46" t="s">
        <v>621</v>
      </c>
      <c r="B1662" s="51">
        <v>1978</v>
      </c>
      <c r="C1662" s="42" t="s">
        <v>390</v>
      </c>
      <c r="D1662" s="29">
        <v>163857</v>
      </c>
      <c r="E1662" s="27">
        <v>27241.508322868031</v>
      </c>
      <c r="F1662" s="51" t="e">
        <f>VLOOKUP(A1662,'Munka4 (2)'!$B$4:$AW$195,B1662-1967,0)</f>
        <v>#N/A</v>
      </c>
    </row>
    <row r="1663" spans="1:6" ht="30" x14ac:dyDescent="0.25">
      <c r="A1663" s="46" t="s">
        <v>432</v>
      </c>
      <c r="B1663" s="51">
        <v>1978</v>
      </c>
      <c r="C1663" s="20" t="s">
        <v>394</v>
      </c>
      <c r="D1663" s="20">
        <v>16134219</v>
      </c>
      <c r="E1663" s="25">
        <v>1411.7685300000001</v>
      </c>
      <c r="F1663" s="51">
        <f>VLOOKUP(A1663,'Munka4 (2)'!$B$4:$AW$195,B1663-1967,0)</f>
        <v>49.508200000000002</v>
      </c>
    </row>
    <row r="1664" spans="1:6" ht="30" x14ac:dyDescent="0.25">
      <c r="A1664" s="46" t="s">
        <v>433</v>
      </c>
      <c r="B1664" s="51">
        <v>1978</v>
      </c>
      <c r="C1664" s="20" t="s">
        <v>382</v>
      </c>
      <c r="D1664" s="20">
        <v>1313973713</v>
      </c>
      <c r="E1664" s="24">
        <v>155.18463</v>
      </c>
      <c r="F1664" s="51">
        <f>VLOOKUP(A1664,'Munka4 (2)'!$B$4:$AW$195,B1664-1967,0)</f>
        <v>29.358230582750366</v>
      </c>
    </row>
    <row r="1665" spans="1:6" ht="30" x14ac:dyDescent="0.25">
      <c r="A1665" s="48" t="s">
        <v>483</v>
      </c>
      <c r="B1665" s="51">
        <v>1978</v>
      </c>
      <c r="C1665" s="20" t="s">
        <v>382</v>
      </c>
      <c r="D1665" s="20">
        <v>6940432</v>
      </c>
      <c r="E1665" s="25">
        <v>3923.94373</v>
      </c>
      <c r="F1665" s="51">
        <f>VLOOKUP(A1665,'Munka4 (2)'!$B$4:$AW$195,B1665-1967,0)</f>
        <v>28.77947</v>
      </c>
    </row>
    <row r="1666" spans="1:6" ht="30" x14ac:dyDescent="0.25">
      <c r="A1666" s="48" t="s">
        <v>514</v>
      </c>
      <c r="B1666" s="51">
        <v>1978</v>
      </c>
      <c r="C1666" s="20" t="s">
        <v>382</v>
      </c>
      <c r="D1666" s="20">
        <v>453125</v>
      </c>
      <c r="E1666" s="34">
        <v>3861.3089231250001</v>
      </c>
      <c r="F1666" s="51">
        <f>VLOOKUP(A1666,'Munka4 (2)'!$B$4:$AW$195,B1666-1967,0)</f>
        <v>22.099409999999999</v>
      </c>
    </row>
    <row r="1667" spans="1:6" ht="30" x14ac:dyDescent="0.25">
      <c r="A1667" s="46" t="s">
        <v>434</v>
      </c>
      <c r="B1667" s="51">
        <v>1978</v>
      </c>
      <c r="C1667" s="20" t="s">
        <v>394</v>
      </c>
      <c r="D1667" s="20">
        <v>43593035</v>
      </c>
      <c r="E1667" s="25">
        <v>877.79642999999999</v>
      </c>
      <c r="F1667" s="51">
        <f>VLOOKUP(A1667,'Munka4 (2)'!$B$4:$AW$195,B1667-1967,0)</f>
        <v>42.183169999999997</v>
      </c>
    </row>
    <row r="1668" spans="1:6" ht="30" x14ac:dyDescent="0.25">
      <c r="A1668" s="46" t="s">
        <v>435</v>
      </c>
      <c r="B1668" s="51">
        <v>1978</v>
      </c>
      <c r="C1668" s="20" t="s">
        <v>392</v>
      </c>
      <c r="D1668" s="20">
        <v>690948</v>
      </c>
      <c r="E1668" s="27">
        <v>248.31272263314168</v>
      </c>
      <c r="F1668" s="51">
        <f>VLOOKUP(A1668,'Munka4 (2)'!$B$4:$AW$195,B1668-1967,0)</f>
        <v>48.780490000000079</v>
      </c>
    </row>
    <row r="1669" spans="1:6" ht="30" x14ac:dyDescent="0.35">
      <c r="A1669" s="37" t="s">
        <v>436</v>
      </c>
      <c r="B1669" s="51">
        <v>1978</v>
      </c>
      <c r="C1669" s="20" t="s">
        <v>392</v>
      </c>
      <c r="D1669" s="20">
        <v>62660551</v>
      </c>
      <c r="E1669" s="25">
        <v>516.99117000000001</v>
      </c>
      <c r="F1669" s="51">
        <f>VLOOKUP(A1669,'Munka4 (2)'!$B$4:$AW$195,B1669-1967,0)</f>
        <v>4.2485499999999954</v>
      </c>
    </row>
    <row r="1670" spans="1:6" ht="30" x14ac:dyDescent="0.25">
      <c r="A1670" s="46" t="s">
        <v>439</v>
      </c>
      <c r="B1670" s="51">
        <v>1978</v>
      </c>
      <c r="C1670" s="20" t="s">
        <v>394</v>
      </c>
      <c r="D1670" s="20">
        <v>4075261</v>
      </c>
      <c r="E1670" s="25">
        <v>1554.70921</v>
      </c>
      <c r="F1670" s="51">
        <f>VLOOKUP(A1670,'Munka4 (2)'!$B$4:$AW$195,B1670-1967,0)</f>
        <v>59.336937952380879</v>
      </c>
    </row>
    <row r="1671" spans="1:6" ht="30" x14ac:dyDescent="0.25">
      <c r="A1671" s="48" t="s">
        <v>440</v>
      </c>
      <c r="B1671" s="51">
        <v>1978</v>
      </c>
      <c r="C1671" s="20" t="s">
        <v>392</v>
      </c>
      <c r="D1671" s="20">
        <v>17654843</v>
      </c>
      <c r="E1671" s="24">
        <v>1043.7236</v>
      </c>
      <c r="F1671" s="51" t="e">
        <f>VLOOKUP(A1671,'Munka4 (2)'!$B$4:$AW$195,B1671-1967,0)</f>
        <v>#N/A</v>
      </c>
    </row>
    <row r="1672" spans="1:6" ht="20" x14ac:dyDescent="0.25">
      <c r="A1672" s="46" t="s">
        <v>441</v>
      </c>
      <c r="B1672" s="51">
        <v>1978</v>
      </c>
      <c r="C1672" s="20" t="s">
        <v>384</v>
      </c>
      <c r="D1672" s="20">
        <v>4494749</v>
      </c>
      <c r="E1672" s="27">
        <v>4045.8201232968568</v>
      </c>
      <c r="F1672" s="51">
        <f>VLOOKUP(A1672,'Munka4 (2)'!$B$4:$AW$195,B1672-1967,0)</f>
        <v>48.212160790513963</v>
      </c>
    </row>
    <row r="1673" spans="1:6" ht="30" x14ac:dyDescent="0.25">
      <c r="A1673" s="46" t="s">
        <v>442</v>
      </c>
      <c r="B1673" s="51">
        <v>1978</v>
      </c>
      <c r="C1673" s="20" t="s">
        <v>394</v>
      </c>
      <c r="D1673" s="20">
        <v>11382820</v>
      </c>
      <c r="E1673" s="24">
        <v>1837.5021300000001</v>
      </c>
      <c r="F1673" s="51">
        <f>VLOOKUP(A1673,'Munka4 (2)'!$B$4:$AW$195,B1673-1967,0)</f>
        <v>31.22495</v>
      </c>
    </row>
    <row r="1674" spans="1:6" x14ac:dyDescent="0.25">
      <c r="A1674" s="46" t="s">
        <v>443</v>
      </c>
      <c r="B1674" s="51">
        <v>1978</v>
      </c>
      <c r="C1674" s="20" t="s">
        <v>405</v>
      </c>
      <c r="D1674" s="20">
        <v>784301</v>
      </c>
      <c r="E1674" s="24">
        <v>1929.3999899999999</v>
      </c>
      <c r="F1674" s="51">
        <f>VLOOKUP(A1674,'Munka4 (2)'!$B$4:$AW$195,B1674-1967,0)</f>
        <v>43.445689999999999</v>
      </c>
    </row>
    <row r="1675" spans="1:6" ht="20" x14ac:dyDescent="0.25">
      <c r="A1675" s="46" t="s">
        <v>444</v>
      </c>
      <c r="B1675" s="51">
        <v>1978</v>
      </c>
      <c r="C1675" s="20" t="s">
        <v>384</v>
      </c>
      <c r="D1675" s="20">
        <v>10235455</v>
      </c>
      <c r="E1675" s="34">
        <v>3556.8442745581051</v>
      </c>
      <c r="F1675" s="51">
        <f>VLOOKUP(A1675,'Munka4 (2)'!$B$4:$AW$195,B1675-1967,0)</f>
        <v>36.797620000000002</v>
      </c>
    </row>
    <row r="1676" spans="1:6" ht="30" x14ac:dyDescent="0.25">
      <c r="A1676" s="47" t="s">
        <v>436</v>
      </c>
      <c r="B1676" s="51">
        <v>1978</v>
      </c>
      <c r="C1676" s="20" t="s">
        <v>392</v>
      </c>
      <c r="D1676" s="20">
        <v>62660551</v>
      </c>
      <c r="E1676" s="34">
        <v>249.31151338134765</v>
      </c>
      <c r="F1676" s="51">
        <f>VLOOKUP(A1676,'Munka4 (2)'!$B$4:$AW$195,B1676-1967,0)</f>
        <v>4.2485499999999954</v>
      </c>
    </row>
    <row r="1677" spans="1:6" ht="20" x14ac:dyDescent="0.25">
      <c r="A1677" s="46" t="s">
        <v>445</v>
      </c>
      <c r="B1677" s="51">
        <v>1978</v>
      </c>
      <c r="C1677" s="20" t="s">
        <v>390</v>
      </c>
      <c r="D1677" s="20">
        <v>5450661</v>
      </c>
      <c r="E1677" s="24">
        <v>11810.03304</v>
      </c>
      <c r="F1677" s="51">
        <f>VLOOKUP(A1677,'Munka4 (2)'!$B$4:$AW$195,B1677-1967,0)</f>
        <v>52.683959999999999</v>
      </c>
    </row>
    <row r="1678" spans="1:6" ht="30" x14ac:dyDescent="0.25">
      <c r="A1678" s="46" t="s">
        <v>446</v>
      </c>
      <c r="B1678" s="51">
        <v>1978</v>
      </c>
      <c r="C1678" s="20" t="s">
        <v>392</v>
      </c>
      <c r="D1678" s="20">
        <v>486530</v>
      </c>
      <c r="E1678" s="27">
        <v>795.74689446483444</v>
      </c>
      <c r="F1678" s="51">
        <f>VLOOKUP(A1678,'Munka4 (2)'!$B$4:$AW$195,B1678-1967,0)</f>
        <v>50.649974884461301</v>
      </c>
    </row>
    <row r="1679" spans="1:6" ht="30" x14ac:dyDescent="0.25">
      <c r="A1679" s="46" t="s">
        <v>447</v>
      </c>
      <c r="B1679" s="51">
        <v>1978</v>
      </c>
      <c r="C1679" s="20" t="s">
        <v>394</v>
      </c>
      <c r="D1679" s="20">
        <v>68910</v>
      </c>
      <c r="E1679" s="24">
        <v>608.44529</v>
      </c>
      <c r="F1679" s="51">
        <f>VLOOKUP(A1679,'Munka4 (2)'!$B$4:$AW$195,B1679-1967,0)</f>
        <v>34.109449724980891</v>
      </c>
    </row>
    <row r="1680" spans="1:6" ht="30" x14ac:dyDescent="0.25">
      <c r="A1680" s="46" t="s">
        <v>448</v>
      </c>
      <c r="B1680" s="51">
        <v>1978</v>
      </c>
      <c r="C1680" s="20" t="s">
        <v>394</v>
      </c>
      <c r="D1680" s="20">
        <v>9183984</v>
      </c>
      <c r="E1680" s="25">
        <v>861.25783000000001</v>
      </c>
      <c r="F1680" s="51">
        <f>VLOOKUP(A1680,'Munka4 (2)'!$B$4:$AW$195,B1680-1967,0)</f>
        <v>47.144080000000002</v>
      </c>
    </row>
    <row r="1681" spans="1:6" ht="30" x14ac:dyDescent="0.25">
      <c r="A1681" s="46" t="s">
        <v>450</v>
      </c>
      <c r="B1681" s="51">
        <v>1978</v>
      </c>
      <c r="C1681" s="20" t="s">
        <v>394</v>
      </c>
      <c r="D1681" s="20">
        <v>13547510</v>
      </c>
      <c r="E1681" s="24">
        <v>1574.56104</v>
      </c>
      <c r="F1681" s="51">
        <f>VLOOKUP(A1681,'Munka4 (2)'!$B$4:$AW$195,B1681-1967,0)</f>
        <v>26</v>
      </c>
    </row>
    <row r="1682" spans="1:6" ht="20" x14ac:dyDescent="0.25">
      <c r="A1682" s="46" t="s">
        <v>451</v>
      </c>
      <c r="B1682" s="51">
        <v>1978</v>
      </c>
      <c r="C1682" s="20" t="s">
        <v>386</v>
      </c>
      <c r="D1682" s="20">
        <v>78887007</v>
      </c>
      <c r="E1682" s="25">
        <v>359.34613999999999</v>
      </c>
      <c r="F1682" s="51">
        <f>VLOOKUP(A1682,'Munka4 (2)'!$B$4:$AW$195,B1682-1967,0)</f>
        <v>33.797969999999999</v>
      </c>
    </row>
    <row r="1683" spans="1:6" ht="30" x14ac:dyDescent="0.25">
      <c r="A1683" s="46" t="s">
        <v>452</v>
      </c>
      <c r="B1683" s="51">
        <v>1978</v>
      </c>
      <c r="C1683" s="20" t="s">
        <v>394</v>
      </c>
      <c r="D1683" s="20">
        <v>6822378</v>
      </c>
      <c r="E1683" s="24">
        <v>708.38442999999995</v>
      </c>
      <c r="F1683" s="51">
        <f>VLOOKUP(A1683,'Munka4 (2)'!$B$4:$AW$195,B1683-1967,0)</f>
        <v>27.81513</v>
      </c>
    </row>
    <row r="1684" spans="1:6" ht="30" x14ac:dyDescent="0.25">
      <c r="A1684" s="46" t="s">
        <v>453</v>
      </c>
      <c r="B1684" s="51">
        <v>1978</v>
      </c>
      <c r="C1684" s="20" t="s">
        <v>392</v>
      </c>
      <c r="D1684" s="20">
        <v>540109</v>
      </c>
      <c r="E1684" s="28">
        <v>391.13152333333335</v>
      </c>
      <c r="F1684" s="51" t="e">
        <f>VLOOKUP(A1684,'Munka4 (2)'!$B$4:$AW$195,B1684-1967,0)</f>
        <v>#N/A</v>
      </c>
    </row>
    <row r="1685" spans="1:6" ht="30" x14ac:dyDescent="0.25">
      <c r="A1685" s="46" t="s">
        <v>454</v>
      </c>
      <c r="B1685" s="51">
        <v>1978</v>
      </c>
      <c r="C1685" s="20" t="s">
        <v>392</v>
      </c>
      <c r="D1685" s="20">
        <v>4786994</v>
      </c>
      <c r="E1685" s="31">
        <v>100</v>
      </c>
      <c r="F1685" s="51">
        <f>VLOOKUP(A1685,'Munka4 (2)'!$B$4:$AW$195,B1685-1967,0)</f>
        <v>14.791620255639103</v>
      </c>
    </row>
    <row r="1686" spans="1:6" x14ac:dyDescent="0.25">
      <c r="A1686" s="46" t="s">
        <v>455</v>
      </c>
      <c r="B1686" s="51">
        <v>1978</v>
      </c>
      <c r="C1686" s="20" t="s">
        <v>456</v>
      </c>
      <c r="D1686" s="20">
        <v>1324333</v>
      </c>
      <c r="E1686" s="34">
        <v>3147.1636075108345</v>
      </c>
      <c r="F1686" s="51">
        <f>VLOOKUP(A1686,'Munka4 (2)'!$B$4:$AW$195,B1686-1967,0)</f>
        <v>53.958062687747088</v>
      </c>
    </row>
    <row r="1687" spans="1:6" ht="30" x14ac:dyDescent="0.25">
      <c r="A1687" s="46" t="s">
        <v>457</v>
      </c>
      <c r="B1687" s="51">
        <v>1978</v>
      </c>
      <c r="C1687" s="20" t="s">
        <v>392</v>
      </c>
      <c r="D1687" s="20">
        <v>74777981</v>
      </c>
      <c r="E1687" s="34">
        <v>204.72747749999999</v>
      </c>
      <c r="F1687" s="51">
        <f>VLOOKUP(A1687,'Munka4 (2)'!$B$4:$AW$195,B1687-1967,0)</f>
        <v>6.1753</v>
      </c>
    </row>
    <row r="1688" spans="1:6" ht="20" x14ac:dyDescent="0.25">
      <c r="A1688" s="48" t="s">
        <v>458</v>
      </c>
      <c r="B1688" s="51">
        <v>1978</v>
      </c>
      <c r="C1688" s="20" t="s">
        <v>390</v>
      </c>
      <c r="D1688" s="20">
        <v>47246</v>
      </c>
      <c r="E1688" s="27">
        <v>10247.547259953106</v>
      </c>
      <c r="F1688" s="51" t="e">
        <f>VLOOKUP(A1688,'Munka4 (2)'!$B$4:$AW$195,B1688-1967,0)</f>
        <v>#N/A</v>
      </c>
    </row>
    <row r="1689" spans="1:6" x14ac:dyDescent="0.25">
      <c r="A1689" s="46" t="s">
        <v>459</v>
      </c>
      <c r="B1689" s="51">
        <v>1978</v>
      </c>
      <c r="C1689" s="20" t="s">
        <v>388</v>
      </c>
      <c r="D1689" s="20">
        <v>905949</v>
      </c>
      <c r="E1689" s="24">
        <v>1360.86356</v>
      </c>
      <c r="F1689" s="51">
        <f>VLOOKUP(A1689,'Munka4 (2)'!$B$4:$AW$195,B1689-1967,0)</f>
        <v>27.56184</v>
      </c>
    </row>
    <row r="1690" spans="1:6" ht="20" x14ac:dyDescent="0.25">
      <c r="A1690" s="46" t="s">
        <v>460</v>
      </c>
      <c r="B1690" s="51">
        <v>1978</v>
      </c>
      <c r="C1690" s="20" t="s">
        <v>390</v>
      </c>
      <c r="D1690" s="20">
        <v>5231372</v>
      </c>
      <c r="E1690" s="25">
        <v>7634.4824099999996</v>
      </c>
      <c r="F1690" s="51">
        <f>VLOOKUP(A1690,'Munka4 (2)'!$B$4:$AW$195,B1690-1967,0)</f>
        <v>49.708629999999999</v>
      </c>
    </row>
    <row r="1691" spans="1:6" ht="20" x14ac:dyDescent="0.25">
      <c r="A1691" s="46" t="s">
        <v>461</v>
      </c>
      <c r="B1691" s="51">
        <v>1978</v>
      </c>
      <c r="C1691" s="20" t="s">
        <v>390</v>
      </c>
      <c r="D1691" s="20">
        <v>60876136</v>
      </c>
      <c r="E1691" s="24">
        <v>9248.4416299999993</v>
      </c>
      <c r="F1691" s="51">
        <f>VLOOKUP(A1691,'Munka4 (2)'!$B$4:$AW$195,B1691-1967,0)</f>
        <v>39.347320000000003</v>
      </c>
    </row>
    <row r="1692" spans="1:6" ht="20" x14ac:dyDescent="0.25">
      <c r="A1692" s="46" t="s">
        <v>463</v>
      </c>
      <c r="B1692" s="51">
        <v>1978</v>
      </c>
      <c r="C1692" s="20" t="s">
        <v>388</v>
      </c>
      <c r="D1692" s="20">
        <v>274578</v>
      </c>
      <c r="E1692" s="24">
        <v>7030.35869</v>
      </c>
      <c r="F1692" s="51" t="e">
        <f>VLOOKUP(A1692,'Munka4 (2)'!$B$4:$AW$195,B1692-1967,0)</f>
        <v>#N/A</v>
      </c>
    </row>
    <row r="1693" spans="1:6" ht="30" x14ac:dyDescent="0.25">
      <c r="A1693" s="46" t="s">
        <v>464</v>
      </c>
      <c r="B1693" s="51">
        <v>1978</v>
      </c>
      <c r="C1693" s="20" t="s">
        <v>392</v>
      </c>
      <c r="D1693" s="20">
        <v>1424906</v>
      </c>
      <c r="E1693" s="25">
        <v>3439.4160499999998</v>
      </c>
      <c r="F1693" s="51">
        <f>VLOOKUP(A1693,'Munka4 (2)'!$B$4:$AW$195,B1693-1967,0)</f>
        <v>21.250158125000006</v>
      </c>
    </row>
    <row r="1694" spans="1:6" ht="14.5" x14ac:dyDescent="0.35">
      <c r="A1694" s="38" t="s">
        <v>465</v>
      </c>
      <c r="B1694" s="51">
        <v>1978</v>
      </c>
      <c r="C1694" s="42" t="s">
        <v>392</v>
      </c>
      <c r="D1694" s="20">
        <v>1641564</v>
      </c>
      <c r="E1694" s="24">
        <v>302.62119999999999</v>
      </c>
      <c r="F1694" s="51" t="e">
        <f>VLOOKUP(A1694,'Munka4 (2)'!$B$4:$AW$195,B1694-1967,0)</f>
        <v>#N/A</v>
      </c>
    </row>
    <row r="1695" spans="1:6" ht="30" x14ac:dyDescent="0.25">
      <c r="A1695" s="46" t="s">
        <v>467</v>
      </c>
      <c r="B1695" s="51">
        <v>1978</v>
      </c>
      <c r="C1695" s="20" t="s">
        <v>398</v>
      </c>
      <c r="D1695" s="20">
        <v>4661473</v>
      </c>
      <c r="E1695" s="27">
        <v>1008.1362899799205</v>
      </c>
      <c r="F1695" s="51">
        <f>VLOOKUP(A1695,'Munka4 (2)'!$B$4:$AW$195,B1695-1967,0)</f>
        <v>40.777348553921342</v>
      </c>
    </row>
    <row r="1696" spans="1:6" ht="20" x14ac:dyDescent="0.25">
      <c r="A1696" s="46" t="s">
        <v>468</v>
      </c>
      <c r="B1696" s="51">
        <v>1978</v>
      </c>
      <c r="C1696" s="20" t="s">
        <v>390</v>
      </c>
      <c r="D1696" s="20">
        <v>82422299</v>
      </c>
      <c r="E1696" s="24">
        <v>9446.1667899999993</v>
      </c>
      <c r="F1696" s="51">
        <f>VLOOKUP(A1696,'Munka4 (2)'!$B$4:$AW$195,B1696-1967,0)</f>
        <v>40.962582391304295</v>
      </c>
    </row>
    <row r="1697" spans="1:6" ht="30" x14ac:dyDescent="0.25">
      <c r="A1697" s="46" t="s">
        <v>469</v>
      </c>
      <c r="B1697" s="51">
        <v>1978</v>
      </c>
      <c r="C1697" s="20" t="s">
        <v>392</v>
      </c>
      <c r="D1697" s="20">
        <v>22409572</v>
      </c>
      <c r="E1697" s="25">
        <v>353.70918</v>
      </c>
      <c r="F1697" s="51">
        <f>VLOOKUP(A1697,'Munka4 (2)'!$B$4:$AW$195,B1697-1967,0)</f>
        <v>11.162430000000001</v>
      </c>
    </row>
    <row r="1698" spans="1:6" ht="20" x14ac:dyDescent="0.25">
      <c r="A1698" s="46" t="s">
        <v>471</v>
      </c>
      <c r="B1698" s="51">
        <v>1978</v>
      </c>
      <c r="C1698" s="20" t="s">
        <v>390</v>
      </c>
      <c r="D1698" s="20">
        <v>10688058</v>
      </c>
      <c r="E1698" s="25">
        <v>4694.6336799999999</v>
      </c>
      <c r="F1698" s="51">
        <f>VLOOKUP(A1698,'Munka4 (2)'!$B$4:$AW$195,B1698-1967,0)</f>
        <v>38.789870000000001</v>
      </c>
    </row>
    <row r="1699" spans="1:6" ht="20" x14ac:dyDescent="0.25">
      <c r="A1699" s="46" t="s">
        <v>472</v>
      </c>
      <c r="B1699" s="51">
        <v>1978</v>
      </c>
      <c r="C1699" s="20" t="s">
        <v>413</v>
      </c>
      <c r="D1699" s="20">
        <v>56361</v>
      </c>
      <c r="E1699" s="24">
        <v>7235.5168400000002</v>
      </c>
      <c r="F1699" s="51" t="e">
        <f>VLOOKUP(A1699,'Munka4 (2)'!$B$4:$AW$195,B1699-1967,0)</f>
        <v>#N/A</v>
      </c>
    </row>
    <row r="1700" spans="1:6" ht="30" x14ac:dyDescent="0.25">
      <c r="A1700" s="46" t="s">
        <v>473</v>
      </c>
      <c r="B1700" s="51">
        <v>1978</v>
      </c>
      <c r="C1700" s="20" t="s">
        <v>394</v>
      </c>
      <c r="D1700" s="20">
        <v>89703</v>
      </c>
      <c r="E1700" s="25">
        <v>758.37147000000004</v>
      </c>
      <c r="F1700" s="51">
        <f>VLOOKUP(A1700,'Munka4 (2)'!$B$4:$AW$195,B1700-1967,0)</f>
        <v>54.04554661064423</v>
      </c>
    </row>
    <row r="1701" spans="1:6" ht="30" x14ac:dyDescent="0.25">
      <c r="A1701" s="46" t="s">
        <v>476</v>
      </c>
      <c r="B1701" s="51">
        <v>1978</v>
      </c>
      <c r="C1701" s="20" t="s">
        <v>394</v>
      </c>
      <c r="D1701" s="20">
        <v>12293545</v>
      </c>
      <c r="E1701" s="24">
        <v>898.78120999999999</v>
      </c>
      <c r="F1701" s="51">
        <f>VLOOKUP(A1701,'Munka4 (2)'!$B$4:$AW$195,B1701-1967,0)</f>
        <v>28.8444</v>
      </c>
    </row>
    <row r="1702" spans="1:6" ht="30" x14ac:dyDescent="0.25">
      <c r="A1702" s="46" t="s">
        <v>478</v>
      </c>
      <c r="B1702" s="51">
        <v>1978</v>
      </c>
      <c r="C1702" s="20" t="s">
        <v>392</v>
      </c>
      <c r="D1702" s="20">
        <v>9690222</v>
      </c>
      <c r="E1702" s="27">
        <v>416.96829586581771</v>
      </c>
      <c r="F1702" s="51">
        <f>VLOOKUP(A1702,'Munka4 (2)'!$B$4:$AW$195,B1702-1967,0)</f>
        <v>12.070379305926849</v>
      </c>
    </row>
    <row r="1703" spans="1:6" ht="30" x14ac:dyDescent="0.25">
      <c r="A1703" s="46" t="s">
        <v>479</v>
      </c>
      <c r="B1703" s="51">
        <v>1978</v>
      </c>
      <c r="C1703" s="20" t="s">
        <v>392</v>
      </c>
      <c r="D1703" s="20">
        <v>1442029</v>
      </c>
      <c r="E1703" s="24">
        <v>149.70857000000001</v>
      </c>
      <c r="F1703" s="51" t="e">
        <f>VLOOKUP(A1703,'Munka4 (2)'!$B$4:$AW$195,B1703-1967,0)</f>
        <v>#N/A</v>
      </c>
    </row>
    <row r="1704" spans="1:6" ht="30" x14ac:dyDescent="0.25">
      <c r="A1704" s="46" t="s">
        <v>480</v>
      </c>
      <c r="B1704" s="51">
        <v>1978</v>
      </c>
      <c r="C1704" s="20" t="s">
        <v>394</v>
      </c>
      <c r="D1704" s="20">
        <v>767245</v>
      </c>
      <c r="E1704" s="25">
        <v>655.79706999999996</v>
      </c>
      <c r="F1704" s="51">
        <f>VLOOKUP(A1704,'Munka4 (2)'!$B$4:$AW$195,B1704-1967,0)</f>
        <v>32.853720000000003</v>
      </c>
    </row>
    <row r="1705" spans="1:6" ht="30" x14ac:dyDescent="0.25">
      <c r="A1705" s="46" t="s">
        <v>481</v>
      </c>
      <c r="B1705" s="51">
        <v>1978</v>
      </c>
      <c r="C1705" s="20" t="s">
        <v>394</v>
      </c>
      <c r="D1705" s="20">
        <v>8308504</v>
      </c>
      <c r="E1705" s="27">
        <v>220.48870314765372</v>
      </c>
      <c r="F1705" s="51">
        <f>VLOOKUP(A1705,'Munka4 (2)'!$B$4:$AW$195,B1705-1967,0)</f>
        <v>27.924530000000001</v>
      </c>
    </row>
    <row r="1706" spans="1:6" ht="30" x14ac:dyDescent="0.25">
      <c r="A1706" s="46" t="s">
        <v>482</v>
      </c>
      <c r="B1706" s="51">
        <v>1978</v>
      </c>
      <c r="C1706" s="20" t="s">
        <v>394</v>
      </c>
      <c r="D1706" s="20">
        <v>7326496</v>
      </c>
      <c r="E1706" s="25">
        <v>565.26783999999998</v>
      </c>
      <c r="F1706" s="51">
        <f>VLOOKUP(A1706,'Munka4 (2)'!$B$4:$AW$195,B1706-1967,0)</f>
        <v>21.4876</v>
      </c>
    </row>
    <row r="1707" spans="1:6" ht="20" x14ac:dyDescent="0.25">
      <c r="A1707" s="46" t="s">
        <v>484</v>
      </c>
      <c r="B1707" s="51">
        <v>1978</v>
      </c>
      <c r="C1707" s="20" t="s">
        <v>384</v>
      </c>
      <c r="D1707" s="20">
        <v>9981334</v>
      </c>
      <c r="E1707" s="34">
        <v>3461.5728063623046</v>
      </c>
      <c r="F1707" s="51">
        <f>VLOOKUP(A1707,'Munka4 (2)'!$B$4:$AW$195,B1707-1967,0)</f>
        <v>51.762169999999998</v>
      </c>
    </row>
    <row r="1708" spans="1:6" ht="20" x14ac:dyDescent="0.25">
      <c r="A1708" s="46" t="s">
        <v>485</v>
      </c>
      <c r="B1708" s="51">
        <v>1978</v>
      </c>
      <c r="C1708" s="20" t="s">
        <v>390</v>
      </c>
      <c r="D1708" s="20">
        <v>299388</v>
      </c>
      <c r="E1708" s="25">
        <v>11328.467650000001</v>
      </c>
      <c r="F1708" s="51">
        <f>VLOOKUP(A1708,'Munka4 (2)'!$B$4:$AW$195,B1708-1967,0)</f>
        <v>21.68675</v>
      </c>
    </row>
    <row r="1709" spans="1:6" ht="30" x14ac:dyDescent="0.25">
      <c r="A1709" s="46" t="s">
        <v>486</v>
      </c>
      <c r="B1709" s="51">
        <v>1978</v>
      </c>
      <c r="C1709" s="20" t="s">
        <v>382</v>
      </c>
      <c r="D1709" s="20">
        <v>1095351995</v>
      </c>
      <c r="E1709" s="24">
        <v>209.79283000000001</v>
      </c>
      <c r="F1709" s="51">
        <f>VLOOKUP(A1709,'Munka4 (2)'!$B$4:$AW$195,B1709-1967,0)</f>
        <v>22.874831737821523</v>
      </c>
    </row>
    <row r="1710" spans="1:6" ht="30" x14ac:dyDescent="0.25">
      <c r="A1710" s="46" t="s">
        <v>487</v>
      </c>
      <c r="B1710" s="51">
        <v>1978</v>
      </c>
      <c r="C1710" s="20" t="s">
        <v>382</v>
      </c>
      <c r="D1710" s="20">
        <v>245452739</v>
      </c>
      <c r="E1710" s="25">
        <v>386.00808000000001</v>
      </c>
      <c r="F1710" s="51">
        <f>VLOOKUP(A1710,'Munka4 (2)'!$B$4:$AW$195,B1710-1967,0)</f>
        <v>24.203109999999999</v>
      </c>
    </row>
    <row r="1711" spans="1:6" ht="30" x14ac:dyDescent="0.25">
      <c r="A1711" s="49" t="s">
        <v>488</v>
      </c>
      <c r="B1711" s="51">
        <v>1978</v>
      </c>
      <c r="C1711" s="20" t="s">
        <v>382</v>
      </c>
      <c r="D1711" s="20">
        <v>68688433</v>
      </c>
      <c r="E1711" s="24">
        <v>2167.8583899999999</v>
      </c>
      <c r="F1711" s="51">
        <f>VLOOKUP(A1711,'Munka4 (2)'!$B$4:$AW$195,B1711-1967,0)</f>
        <v>28.922229999999999</v>
      </c>
    </row>
    <row r="1712" spans="1:6" x14ac:dyDescent="0.25">
      <c r="A1712" s="46" t="s">
        <v>489</v>
      </c>
      <c r="B1712" s="51">
        <v>1978</v>
      </c>
      <c r="C1712" s="20" t="s">
        <v>405</v>
      </c>
      <c r="D1712" s="20">
        <v>26783383</v>
      </c>
      <c r="E1712" s="25">
        <v>1847.8776</v>
      </c>
      <c r="F1712" s="51">
        <f>VLOOKUP(A1712,'Munka4 (2)'!$B$4:$AW$195,B1712-1967,0)</f>
        <v>32.252319999999997</v>
      </c>
    </row>
    <row r="1713" spans="1:6" ht="20" x14ac:dyDescent="0.25">
      <c r="A1713" s="46" t="s">
        <v>490</v>
      </c>
      <c r="B1713" s="51">
        <v>1978</v>
      </c>
      <c r="C1713" s="20" t="s">
        <v>390</v>
      </c>
      <c r="D1713" s="20">
        <v>4062235</v>
      </c>
      <c r="E1713" s="24">
        <v>4404.9300400000002</v>
      </c>
      <c r="F1713" s="51">
        <f>VLOOKUP(A1713,'Munka4 (2)'!$B$4:$AW$195,B1713-1967,0)</f>
        <v>45.011890000000001</v>
      </c>
    </row>
    <row r="1714" spans="1:6" ht="20" x14ac:dyDescent="0.25">
      <c r="A1714" s="46" t="s">
        <v>491</v>
      </c>
      <c r="B1714" s="51">
        <v>1978</v>
      </c>
      <c r="C1714" s="20" t="s">
        <v>390</v>
      </c>
      <c r="D1714" s="20">
        <v>75441</v>
      </c>
      <c r="E1714" s="31">
        <v>1000</v>
      </c>
      <c r="F1714" s="51" t="e">
        <f>VLOOKUP(A1714,'Munka4 (2)'!$B$4:$AW$195,B1714-1967,0)</f>
        <v>#N/A</v>
      </c>
    </row>
    <row r="1715" spans="1:6" x14ac:dyDescent="0.25">
      <c r="A1715" s="46" t="s">
        <v>492</v>
      </c>
      <c r="B1715" s="51">
        <v>1978</v>
      </c>
      <c r="C1715" s="20" t="s">
        <v>405</v>
      </c>
      <c r="D1715" s="20">
        <v>6352117</v>
      </c>
      <c r="E1715" s="24">
        <v>3690.7436400000001</v>
      </c>
      <c r="F1715" s="51">
        <f>VLOOKUP(A1715,'Munka4 (2)'!$B$4:$AW$195,B1715-1967,0)</f>
        <v>43.345820000000003</v>
      </c>
    </row>
    <row r="1716" spans="1:6" ht="20" x14ac:dyDescent="0.25">
      <c r="A1716" s="46" t="s">
        <v>493</v>
      </c>
      <c r="B1716" s="51">
        <v>1978</v>
      </c>
      <c r="C1716" s="20" t="s">
        <v>390</v>
      </c>
      <c r="D1716" s="20">
        <v>58133509</v>
      </c>
      <c r="E1716" s="25">
        <v>5591.9914500000004</v>
      </c>
      <c r="F1716" s="51">
        <f>VLOOKUP(A1716,'Munka4 (2)'!$B$4:$AW$195,B1716-1967,0)</f>
        <v>41.674759999999999</v>
      </c>
    </row>
    <row r="1717" spans="1:6" ht="30" x14ac:dyDescent="0.25">
      <c r="A1717" s="46" t="s">
        <v>494</v>
      </c>
      <c r="B1717" s="51">
        <v>1978</v>
      </c>
      <c r="C1717" s="20" t="s">
        <v>394</v>
      </c>
      <c r="D1717" s="20">
        <v>2758124</v>
      </c>
      <c r="E1717" s="24">
        <v>1271.22002</v>
      </c>
      <c r="F1717" s="51">
        <f>VLOOKUP(A1717,'Munka4 (2)'!$B$4:$AW$195,B1717-1967,0)</f>
        <v>64.519312738504198</v>
      </c>
    </row>
    <row r="1718" spans="1:6" ht="30" x14ac:dyDescent="0.25">
      <c r="A1718" s="46" t="s">
        <v>495</v>
      </c>
      <c r="B1718" s="51">
        <v>1978</v>
      </c>
      <c r="C1718" s="20" t="s">
        <v>382</v>
      </c>
      <c r="D1718" s="20">
        <v>127463611</v>
      </c>
      <c r="E1718" s="25">
        <v>8675.0139999999992</v>
      </c>
      <c r="F1718" s="51">
        <f>VLOOKUP(A1718,'Munka4 (2)'!$B$4:$AW$195,B1718-1967,0)</f>
        <v>42.085810000000002</v>
      </c>
    </row>
    <row r="1719" spans="1:6" x14ac:dyDescent="0.25">
      <c r="A1719" s="46" t="s">
        <v>497</v>
      </c>
      <c r="B1719" s="51">
        <v>1978</v>
      </c>
      <c r="C1719" s="20" t="s">
        <v>405</v>
      </c>
      <c r="D1719" s="20">
        <v>5906760</v>
      </c>
      <c r="E1719" s="24">
        <v>1212.36403</v>
      </c>
      <c r="F1719" s="51">
        <f>VLOOKUP(A1719,'Munka4 (2)'!$B$4:$AW$195,B1719-1967,0)</f>
        <v>31.385179999999998</v>
      </c>
    </row>
    <row r="1720" spans="1:6" ht="30" x14ac:dyDescent="0.25">
      <c r="A1720" s="46" t="s">
        <v>498</v>
      </c>
      <c r="B1720" s="51">
        <v>1978</v>
      </c>
      <c r="C1720" s="20" t="s">
        <v>398</v>
      </c>
      <c r="D1720" s="20">
        <v>15233244</v>
      </c>
      <c r="E1720" s="27">
        <v>1434.0411823198187</v>
      </c>
      <c r="F1720" s="51">
        <f>VLOOKUP(A1720,'Munka4 (2)'!$B$4:$AW$195,B1720-1967,0)</f>
        <v>38.75808</v>
      </c>
    </row>
    <row r="1721" spans="1:6" ht="30" x14ac:dyDescent="0.25">
      <c r="A1721" s="46" t="s">
        <v>499</v>
      </c>
      <c r="B1721" s="51">
        <v>1978</v>
      </c>
      <c r="C1721" s="20" t="s">
        <v>392</v>
      </c>
      <c r="D1721" s="20">
        <v>34707817</v>
      </c>
      <c r="E1721" s="24">
        <v>351.66928999999999</v>
      </c>
      <c r="F1721" s="51">
        <f>VLOOKUP(A1721,'Munka4 (2)'!$B$4:$AW$195,B1721-1967,0)</f>
        <v>25.498608849503398</v>
      </c>
    </row>
    <row r="1722" spans="1:6" x14ac:dyDescent="0.25">
      <c r="A1722" s="46" t="s">
        <v>500</v>
      </c>
      <c r="B1722" s="51">
        <v>1978</v>
      </c>
      <c r="C1722" s="20" t="s">
        <v>388</v>
      </c>
      <c r="D1722" s="20">
        <v>105432</v>
      </c>
      <c r="E1722" s="25">
        <v>784.02515000000005</v>
      </c>
      <c r="F1722" s="51" t="e">
        <f>VLOOKUP(A1722,'Munka4 (2)'!$B$4:$AW$195,B1722-1967,0)</f>
        <v>#N/A</v>
      </c>
    </row>
    <row r="1723" spans="1:6" x14ac:dyDescent="0.25">
      <c r="A1723" s="46" t="s">
        <v>503</v>
      </c>
      <c r="B1723" s="51">
        <v>1978</v>
      </c>
      <c r="C1723" s="20" t="s">
        <v>405</v>
      </c>
      <c r="D1723" s="20">
        <v>2418393</v>
      </c>
      <c r="E1723" s="24">
        <v>12426.7354</v>
      </c>
      <c r="F1723" s="51">
        <f>VLOOKUP(A1723,'Munka4 (2)'!$B$4:$AW$195,B1723-1967,0)</f>
        <v>61.467590000000001</v>
      </c>
    </row>
    <row r="1724" spans="1:6" ht="30" x14ac:dyDescent="0.25">
      <c r="A1724" s="46" t="s">
        <v>504</v>
      </c>
      <c r="B1724" s="51">
        <v>1978</v>
      </c>
      <c r="C1724" s="20" t="s">
        <v>398</v>
      </c>
      <c r="D1724" s="20">
        <v>5213898</v>
      </c>
      <c r="E1724" s="27">
        <v>527.20145971854618</v>
      </c>
      <c r="F1724" s="51">
        <f>VLOOKUP(A1724,'Munka4 (2)'!$B$4:$AW$195,B1724-1967,0)</f>
        <v>39.856790000000046</v>
      </c>
    </row>
    <row r="1725" spans="1:6" ht="30" x14ac:dyDescent="0.25">
      <c r="A1725" s="48" t="s">
        <v>505</v>
      </c>
      <c r="B1725" s="51">
        <v>1978</v>
      </c>
      <c r="C1725" s="20" t="s">
        <v>382</v>
      </c>
      <c r="D1725" s="20">
        <v>6368481</v>
      </c>
      <c r="E1725" s="27">
        <v>407.43511580240738</v>
      </c>
      <c r="F1725" s="51">
        <f>VLOOKUP(A1725,'Munka4 (2)'!$B$4:$AW$195,B1725-1967,0)</f>
        <v>20.12987</v>
      </c>
    </row>
    <row r="1726" spans="1:6" x14ac:dyDescent="0.25">
      <c r="A1726" s="46" t="s">
        <v>506</v>
      </c>
      <c r="B1726" s="51">
        <v>1978</v>
      </c>
      <c r="C1726" s="20" t="s">
        <v>456</v>
      </c>
      <c r="D1726" s="20">
        <v>2274735</v>
      </c>
      <c r="E1726" s="34">
        <v>2361.363378405762</v>
      </c>
      <c r="F1726" s="51">
        <f>VLOOKUP(A1726,'Munka4 (2)'!$B$4:$AW$195,B1726-1967,0)</f>
        <v>44.111751567099418</v>
      </c>
    </row>
    <row r="1727" spans="1:6" x14ac:dyDescent="0.25">
      <c r="A1727" s="46" t="s">
        <v>507</v>
      </c>
      <c r="B1727" s="51">
        <v>1978</v>
      </c>
      <c r="C1727" s="20" t="s">
        <v>405</v>
      </c>
      <c r="D1727" s="20">
        <v>3874050</v>
      </c>
      <c r="E1727" s="27">
        <v>717.05128687502292</v>
      </c>
      <c r="F1727" s="51">
        <f>VLOOKUP(A1727,'Munka4 (2)'!$B$4:$AW$195,B1727-1967,0)</f>
        <v>32.976814507575682</v>
      </c>
    </row>
    <row r="1728" spans="1:6" ht="30" x14ac:dyDescent="0.25">
      <c r="A1728" s="46" t="s">
        <v>508</v>
      </c>
      <c r="B1728" s="51">
        <v>1978</v>
      </c>
      <c r="C1728" s="20" t="s">
        <v>392</v>
      </c>
      <c r="D1728" s="20">
        <v>2022331</v>
      </c>
      <c r="E1728" s="25">
        <v>214.76647</v>
      </c>
      <c r="F1728" s="51">
        <f>VLOOKUP(A1728,'Munka4 (2)'!$B$4:$AW$195,B1728-1967,0)</f>
        <v>25.28736</v>
      </c>
    </row>
    <row r="1729" spans="1:6" ht="30" x14ac:dyDescent="0.25">
      <c r="A1729" s="46" t="s">
        <v>509</v>
      </c>
      <c r="B1729" s="51">
        <v>1978</v>
      </c>
      <c r="C1729" s="20" t="s">
        <v>392</v>
      </c>
      <c r="D1729" s="20">
        <v>3042004</v>
      </c>
      <c r="E1729" s="24">
        <v>404.03357</v>
      </c>
      <c r="F1729" s="51">
        <f>VLOOKUP(A1729,'Munka4 (2)'!$B$4:$AW$195,B1729-1967,0)</f>
        <v>23.504270000000002</v>
      </c>
    </row>
    <row r="1730" spans="1:6" ht="20" x14ac:dyDescent="0.25">
      <c r="A1730" s="46" t="s">
        <v>510</v>
      </c>
      <c r="B1730" s="51">
        <v>1978</v>
      </c>
      <c r="C1730" s="20" t="s">
        <v>386</v>
      </c>
      <c r="D1730" s="20">
        <v>5900754</v>
      </c>
      <c r="E1730" s="27">
        <v>3961.2892753096239</v>
      </c>
      <c r="F1730" s="51">
        <f>VLOOKUP(A1730,'Munka4 (2)'!$B$4:$AW$195,B1730-1967,0)</f>
        <v>9.6933699999999998</v>
      </c>
    </row>
    <row r="1731" spans="1:6" ht="20" x14ac:dyDescent="0.25">
      <c r="A1731" s="46" t="s">
        <v>511</v>
      </c>
      <c r="B1731" s="51">
        <v>1978</v>
      </c>
      <c r="C1731" s="20" t="s">
        <v>390</v>
      </c>
      <c r="D1731" s="20">
        <v>33987</v>
      </c>
      <c r="E1731" s="24">
        <v>17502.38625</v>
      </c>
      <c r="F1731" s="51">
        <f>VLOOKUP(A1731,'Munka4 (2)'!$B$4:$AW$195,B1731-1967,0)</f>
        <v>27.928421782199131</v>
      </c>
    </row>
    <row r="1732" spans="1:6" x14ac:dyDescent="0.25">
      <c r="A1732" s="46" t="s">
        <v>512</v>
      </c>
      <c r="B1732" s="51">
        <v>1978</v>
      </c>
      <c r="C1732" s="20" t="s">
        <v>456</v>
      </c>
      <c r="D1732" s="20">
        <v>3585906</v>
      </c>
      <c r="E1732" s="34">
        <v>2221.91574193428</v>
      </c>
      <c r="F1732" s="51">
        <f>VLOOKUP(A1732,'Munka4 (2)'!$B$4:$AW$195,B1732-1967,0)</f>
        <v>59.284846771929949</v>
      </c>
    </row>
    <row r="1733" spans="1:6" ht="20" x14ac:dyDescent="0.25">
      <c r="A1733" s="46" t="s">
        <v>513</v>
      </c>
      <c r="B1733" s="51">
        <v>1978</v>
      </c>
      <c r="C1733" s="20" t="s">
        <v>390</v>
      </c>
      <c r="D1733" s="20">
        <v>474413</v>
      </c>
      <c r="E1733" s="24">
        <v>13628.35068</v>
      </c>
      <c r="F1733" s="51">
        <f>VLOOKUP(A1733,'Munka4 (2)'!$B$4:$AW$195,B1733-1967,0)</f>
        <v>34.408279999999998</v>
      </c>
    </row>
    <row r="1734" spans="1:6" ht="30" x14ac:dyDescent="0.25">
      <c r="A1734" s="46" t="s">
        <v>516</v>
      </c>
      <c r="B1734" s="51">
        <v>1978</v>
      </c>
      <c r="C1734" s="20" t="s">
        <v>392</v>
      </c>
      <c r="D1734" s="20">
        <v>18595469</v>
      </c>
      <c r="E1734" s="25">
        <v>322.86694</v>
      </c>
      <c r="F1734" s="51">
        <f>VLOOKUP(A1734,'Munka4 (2)'!$B$4:$AW$195,B1734-1967,0)</f>
        <v>42.248350000000002</v>
      </c>
    </row>
    <row r="1735" spans="1:6" ht="30" x14ac:dyDescent="0.25">
      <c r="A1735" s="46" t="s">
        <v>517</v>
      </c>
      <c r="B1735" s="51">
        <v>1978</v>
      </c>
      <c r="C1735" s="20" t="s">
        <v>392</v>
      </c>
      <c r="D1735" s="20">
        <v>13013926</v>
      </c>
      <c r="E1735" s="24">
        <v>163.41579999999999</v>
      </c>
      <c r="F1735" s="51">
        <f>VLOOKUP(A1735,'Munka4 (2)'!$B$4:$AW$195,B1735-1967,0)</f>
        <v>18.20762578850281</v>
      </c>
    </row>
    <row r="1736" spans="1:6" ht="30" x14ac:dyDescent="0.25">
      <c r="A1736" s="46" t="s">
        <v>518</v>
      </c>
      <c r="B1736" s="51">
        <v>1978</v>
      </c>
      <c r="C1736" s="20" t="s">
        <v>382</v>
      </c>
      <c r="D1736" s="20">
        <v>24385858</v>
      </c>
      <c r="E1736" s="25">
        <v>1240.05078</v>
      </c>
      <c r="F1736" s="51">
        <f>VLOOKUP(A1736,'Munka4 (2)'!$B$4:$AW$195,B1736-1967,0)</f>
        <v>37.452825540540516</v>
      </c>
    </row>
    <row r="1737" spans="1:6" ht="30" x14ac:dyDescent="0.25">
      <c r="A1737" s="46" t="s">
        <v>519</v>
      </c>
      <c r="B1737" s="51">
        <v>1978</v>
      </c>
      <c r="C1737" s="20" t="s">
        <v>382</v>
      </c>
      <c r="D1737" s="20">
        <v>359008</v>
      </c>
      <c r="E1737" s="27">
        <v>254.77363888888976</v>
      </c>
      <c r="F1737" s="51">
        <f>VLOOKUP(A1737,'Munka4 (2)'!$B$4:$AW$195,B1737-1967,0)</f>
        <v>39.707009999999997</v>
      </c>
    </row>
    <row r="1738" spans="1:6" ht="30" x14ac:dyDescent="0.25">
      <c r="A1738" s="46" t="s">
        <v>520</v>
      </c>
      <c r="B1738" s="51">
        <v>1978</v>
      </c>
      <c r="C1738" s="20" t="s">
        <v>392</v>
      </c>
      <c r="D1738" s="20">
        <v>11716829</v>
      </c>
      <c r="E1738" s="25">
        <v>178.97932</v>
      </c>
      <c r="F1738" s="51">
        <f>VLOOKUP(A1738,'Munka4 (2)'!$B$4:$AW$195,B1738-1967,0)</f>
        <v>11.864409999999999</v>
      </c>
    </row>
    <row r="1739" spans="1:6" ht="20" x14ac:dyDescent="0.25">
      <c r="A1739" s="46" t="s">
        <v>521</v>
      </c>
      <c r="B1739" s="51">
        <v>1978</v>
      </c>
      <c r="C1739" s="20" t="s">
        <v>390</v>
      </c>
      <c r="D1739" s="20">
        <v>400214</v>
      </c>
      <c r="E1739" s="24">
        <v>2558.7354300000002</v>
      </c>
      <c r="F1739" s="51">
        <f>VLOOKUP(A1739,'Munka4 (2)'!$B$4:$AW$195,B1739-1967,0)</f>
        <v>34.615380000000002</v>
      </c>
    </row>
    <row r="1740" spans="1:6" ht="20" x14ac:dyDescent="0.25">
      <c r="A1740" s="46" t="s">
        <v>522</v>
      </c>
      <c r="B1740" s="51">
        <v>1978</v>
      </c>
      <c r="C1740" s="20" t="s">
        <v>388</v>
      </c>
      <c r="D1740" s="20">
        <v>60422</v>
      </c>
      <c r="E1740" s="27">
        <v>727.91139928327175</v>
      </c>
      <c r="F1740" s="51">
        <f>VLOOKUP(A1740,'Munka4 (2)'!$B$4:$AW$195,B1740-1967,0)</f>
        <v>29.280990000000003</v>
      </c>
    </row>
    <row r="1741" spans="1:6" ht="30" x14ac:dyDescent="0.25">
      <c r="A1741" s="46" t="s">
        <v>524</v>
      </c>
      <c r="B1741" s="51">
        <v>1978</v>
      </c>
      <c r="C1741" s="20" t="s">
        <v>392</v>
      </c>
      <c r="D1741" s="20">
        <v>3177388</v>
      </c>
      <c r="E1741" s="25">
        <v>375.81151</v>
      </c>
      <c r="F1741" s="51">
        <f>VLOOKUP(A1741,'Munka4 (2)'!$B$4:$AW$195,B1741-1967,0)</f>
        <v>7.62791</v>
      </c>
    </row>
    <row r="1742" spans="1:6" ht="30" x14ac:dyDescent="0.25">
      <c r="A1742" s="46" t="s">
        <v>525</v>
      </c>
      <c r="B1742" s="51">
        <v>1978</v>
      </c>
      <c r="C1742" s="20" t="s">
        <v>392</v>
      </c>
      <c r="D1742" s="20">
        <v>1240827</v>
      </c>
      <c r="E1742" s="24">
        <v>1092.2721799999999</v>
      </c>
      <c r="F1742" s="51">
        <f>VLOOKUP(A1742,'Munka4 (2)'!$B$4:$AW$195,B1742-1967,0)</f>
        <v>27.67624</v>
      </c>
    </row>
    <row r="1743" spans="1:6" ht="30" x14ac:dyDescent="0.25">
      <c r="A1743" s="46" t="s">
        <v>527</v>
      </c>
      <c r="B1743" s="51">
        <v>1978</v>
      </c>
      <c r="C1743" s="20" t="s">
        <v>394</v>
      </c>
      <c r="D1743" s="20">
        <v>107449525</v>
      </c>
      <c r="E1743" s="24">
        <v>1552.6921400000001</v>
      </c>
      <c r="F1743" s="51">
        <f>VLOOKUP(A1743,'Munka4 (2)'!$B$4:$AW$195,B1743-1967,0)</f>
        <v>46.213859105263111</v>
      </c>
    </row>
    <row r="1744" spans="1:6" ht="14.5" x14ac:dyDescent="0.25">
      <c r="A1744" s="47" t="s">
        <v>528</v>
      </c>
      <c r="B1744" s="51">
        <v>1978</v>
      </c>
      <c r="C1744" s="20" t="s">
        <v>388</v>
      </c>
      <c r="D1744" s="20">
        <v>108004</v>
      </c>
      <c r="E1744" s="27">
        <v>1140.1701754476017</v>
      </c>
      <c r="F1744" s="51">
        <f>VLOOKUP(A1744,'Munka4 (2)'!$B$4:$AW$195,B1744-1967,0)</f>
        <v>46.408284144573145</v>
      </c>
    </row>
    <row r="1745" spans="1:6" ht="20" x14ac:dyDescent="0.25">
      <c r="A1745" s="46" t="s">
        <v>530</v>
      </c>
      <c r="B1745" s="51">
        <v>1978</v>
      </c>
      <c r="C1745" s="20" t="s">
        <v>390</v>
      </c>
      <c r="D1745" s="20">
        <v>32543</v>
      </c>
      <c r="E1745" s="24">
        <v>38355.27622</v>
      </c>
      <c r="F1745" s="51" t="e">
        <f>VLOOKUP(A1745,'Munka4 (2)'!$B$4:$AW$195,B1745-1967,0)</f>
        <v>#N/A</v>
      </c>
    </row>
    <row r="1746" spans="1:6" ht="30" x14ac:dyDescent="0.25">
      <c r="A1746" s="46" t="s">
        <v>531</v>
      </c>
      <c r="B1746" s="51">
        <v>1978</v>
      </c>
      <c r="C1746" s="20" t="s">
        <v>382</v>
      </c>
      <c r="D1746" s="20">
        <v>2832224</v>
      </c>
      <c r="E1746" s="27">
        <v>1255.4211322282245</v>
      </c>
      <c r="F1746" s="51">
        <f>VLOOKUP(A1746,'Munka4 (2)'!$B$4:$AW$195,B1746-1967,0)</f>
        <v>60.474040000000002</v>
      </c>
    </row>
    <row r="1747" spans="1:6" ht="20" x14ac:dyDescent="0.35">
      <c r="A1747" s="46" t="s">
        <v>622</v>
      </c>
      <c r="B1747" s="51">
        <v>1978</v>
      </c>
      <c r="C1747" s="42" t="s">
        <v>384</v>
      </c>
      <c r="D1747" s="29">
        <v>622159</v>
      </c>
      <c r="E1747" s="34">
        <v>1721.2403808748963</v>
      </c>
      <c r="F1747" s="51" t="e">
        <f>VLOOKUP(A1747,'Munka4 (2)'!$B$4:$AW$195,B1747-1967,0)</f>
        <v>#N/A</v>
      </c>
    </row>
    <row r="1748" spans="1:6" ht="20" x14ac:dyDescent="0.25">
      <c r="A1748" s="46" t="s">
        <v>533</v>
      </c>
      <c r="B1748" s="51">
        <v>1978</v>
      </c>
      <c r="C1748" s="20" t="s">
        <v>386</v>
      </c>
      <c r="D1748" s="20">
        <v>33241259</v>
      </c>
      <c r="E1748" s="24">
        <v>687.52921000000003</v>
      </c>
      <c r="F1748" s="51">
        <f>VLOOKUP(A1748,'Munka4 (2)'!$B$4:$AW$195,B1748-1967,0)</f>
        <v>17.61281</v>
      </c>
    </row>
    <row r="1749" spans="1:6" ht="30" x14ac:dyDescent="0.25">
      <c r="A1749" s="46" t="s">
        <v>534</v>
      </c>
      <c r="B1749" s="51">
        <v>1978</v>
      </c>
      <c r="C1749" s="20" t="s">
        <v>392</v>
      </c>
      <c r="D1749" s="20">
        <v>19686505</v>
      </c>
      <c r="E1749" s="27">
        <v>257.62180035714482</v>
      </c>
      <c r="F1749" s="51">
        <f>VLOOKUP(A1749,'Munka4 (2)'!$B$4:$AW$195,B1749-1967,0)</f>
        <v>30.66667</v>
      </c>
    </row>
    <row r="1750" spans="1:6" ht="30" x14ac:dyDescent="0.25">
      <c r="A1750" s="46" t="s">
        <v>535</v>
      </c>
      <c r="B1750" s="51">
        <v>1978</v>
      </c>
      <c r="C1750" s="20" t="s">
        <v>392</v>
      </c>
      <c r="D1750" s="20">
        <v>2044147</v>
      </c>
      <c r="E1750" s="27">
        <v>1910.9304600799987</v>
      </c>
      <c r="F1750" s="51">
        <f>VLOOKUP(A1750,'Munka4 (2)'!$B$4:$AW$195,B1750-1967,0)</f>
        <v>54.711860000000001</v>
      </c>
    </row>
    <row r="1751" spans="1:6" ht="30" x14ac:dyDescent="0.25">
      <c r="A1751" s="46" t="s">
        <v>537</v>
      </c>
      <c r="B1751" s="51">
        <v>1978</v>
      </c>
      <c r="C1751" s="20" t="s">
        <v>382</v>
      </c>
      <c r="D1751" s="20">
        <v>28287147</v>
      </c>
      <c r="E1751" s="25">
        <v>112.73942</v>
      </c>
      <c r="F1751" s="51">
        <f>VLOOKUP(A1751,'Munka4 (2)'!$B$4:$AW$195,B1751-1967,0)</f>
        <v>30.805349999999997</v>
      </c>
    </row>
    <row r="1752" spans="1:6" ht="20" x14ac:dyDescent="0.25">
      <c r="A1752" s="46" t="s">
        <v>538</v>
      </c>
      <c r="B1752" s="51">
        <v>1978</v>
      </c>
      <c r="C1752" s="20" t="s">
        <v>390</v>
      </c>
      <c r="D1752" s="20">
        <v>16491461</v>
      </c>
      <c r="E1752" s="24">
        <v>11036.70732</v>
      </c>
      <c r="F1752" s="51">
        <f>VLOOKUP(A1752,'Munka4 (2)'!$B$4:$AW$195,B1752-1967,0)</f>
        <v>35.376899999999999</v>
      </c>
    </row>
    <row r="1753" spans="1:6" ht="20" x14ac:dyDescent="0.25">
      <c r="A1753" s="46" t="s">
        <v>540</v>
      </c>
      <c r="B1753" s="51">
        <v>1978</v>
      </c>
      <c r="C1753" s="20" t="s">
        <v>388</v>
      </c>
      <c r="D1753" s="20">
        <v>219246</v>
      </c>
      <c r="E1753" s="25">
        <v>6152.7825300000004</v>
      </c>
      <c r="F1753" s="51" t="e">
        <f>VLOOKUP(A1753,'Munka4 (2)'!$B$4:$AW$195,B1753-1967,0)</f>
        <v>#N/A</v>
      </c>
    </row>
    <row r="1754" spans="1:6" ht="20" x14ac:dyDescent="0.25">
      <c r="A1754" s="46" t="s">
        <v>541</v>
      </c>
      <c r="B1754" s="51">
        <v>1978</v>
      </c>
      <c r="C1754" s="20" t="s">
        <v>388</v>
      </c>
      <c r="D1754" s="20">
        <v>4076140</v>
      </c>
      <c r="E1754" s="24">
        <v>5936.6504100000002</v>
      </c>
      <c r="F1754" s="51">
        <f>VLOOKUP(A1754,'Munka4 (2)'!$B$4:$AW$195,B1754-1967,0)</f>
        <v>48.143560000000001</v>
      </c>
    </row>
    <row r="1755" spans="1:6" ht="30" x14ac:dyDescent="0.25">
      <c r="A1755" s="46" t="s">
        <v>542</v>
      </c>
      <c r="B1755" s="51">
        <v>1978</v>
      </c>
      <c r="C1755" s="20" t="s">
        <v>394</v>
      </c>
      <c r="D1755" s="20">
        <v>5570129</v>
      </c>
      <c r="E1755" s="25">
        <v>694.16575999999998</v>
      </c>
      <c r="F1755" s="51">
        <f>VLOOKUP(A1755,'Munka4 (2)'!$B$4:$AW$195,B1755-1967,0)</f>
        <v>51.43873176136367</v>
      </c>
    </row>
    <row r="1756" spans="1:6" ht="30" x14ac:dyDescent="0.25">
      <c r="A1756" s="46" t="s">
        <v>543</v>
      </c>
      <c r="B1756" s="51">
        <v>1978</v>
      </c>
      <c r="C1756" s="20" t="s">
        <v>392</v>
      </c>
      <c r="D1756" s="20">
        <v>12525094</v>
      </c>
      <c r="E1756" s="24">
        <v>314.82968</v>
      </c>
      <c r="F1756" s="51">
        <f>VLOOKUP(A1756,'Munka4 (2)'!$B$4:$AW$195,B1756-1967,0)</f>
        <v>11.153833958815994</v>
      </c>
    </row>
    <row r="1757" spans="1:6" ht="30" x14ac:dyDescent="0.25">
      <c r="A1757" s="46" t="s">
        <v>544</v>
      </c>
      <c r="B1757" s="51">
        <v>1978</v>
      </c>
      <c r="C1757" s="20" t="s">
        <v>392</v>
      </c>
      <c r="D1757" s="20">
        <v>131859731</v>
      </c>
      <c r="E1757" s="25">
        <v>525.48825999999997</v>
      </c>
      <c r="F1757" s="51">
        <f>VLOOKUP(A1757,'Munka4 (2)'!$B$4:$AW$195,B1757-1967,0)</f>
        <v>16.624538330737778</v>
      </c>
    </row>
    <row r="1758" spans="1:6" ht="20" x14ac:dyDescent="0.25">
      <c r="A1758" s="46" t="s">
        <v>546</v>
      </c>
      <c r="B1758" s="51">
        <v>1978</v>
      </c>
      <c r="C1758" s="20" t="s">
        <v>390</v>
      </c>
      <c r="D1758" s="20">
        <v>4610820</v>
      </c>
      <c r="E1758" s="24">
        <v>11462.641589999999</v>
      </c>
      <c r="F1758" s="51">
        <f>VLOOKUP(A1758,'Munka4 (2)'!$B$4:$AW$195,B1758-1967,0)</f>
        <v>47.41039</v>
      </c>
    </row>
    <row r="1759" spans="1:6" x14ac:dyDescent="0.25">
      <c r="A1759" s="46" t="s">
        <v>547</v>
      </c>
      <c r="B1759" s="51">
        <v>1978</v>
      </c>
      <c r="C1759" s="20" t="s">
        <v>405</v>
      </c>
      <c r="D1759" s="20">
        <v>3102229</v>
      </c>
      <c r="E1759" s="25">
        <v>2653.2765300000001</v>
      </c>
      <c r="F1759" s="51">
        <f>VLOOKUP(A1759,'Munka4 (2)'!$B$4:$AW$195,B1759-1967,0)</f>
        <v>36.80785736670714</v>
      </c>
    </row>
    <row r="1760" spans="1:6" ht="30" x14ac:dyDescent="0.25">
      <c r="A1760" s="46" t="s">
        <v>548</v>
      </c>
      <c r="B1760" s="51">
        <v>1978</v>
      </c>
      <c r="C1760" s="20" t="s">
        <v>382</v>
      </c>
      <c r="D1760" s="20">
        <v>165803560</v>
      </c>
      <c r="E1760" s="24">
        <v>243.43042</v>
      </c>
      <c r="F1760" s="51">
        <f>VLOOKUP(A1760,'Munka4 (2)'!$B$4:$AW$195,B1760-1967,0)</f>
        <v>25.947410000000001</v>
      </c>
    </row>
    <row r="1761" spans="1:6" x14ac:dyDescent="0.25">
      <c r="A1761" s="46" t="s">
        <v>549</v>
      </c>
      <c r="B1761" s="51">
        <v>1978</v>
      </c>
      <c r="C1761" s="20" t="s">
        <v>388</v>
      </c>
      <c r="D1761" s="20">
        <v>20579</v>
      </c>
      <c r="E1761" s="27">
        <v>4025.4474588349985</v>
      </c>
      <c r="F1761" s="51">
        <f>VLOOKUP(A1761,'Munka4 (2)'!$B$4:$AW$195,B1761-1967,0)</f>
        <v>39.946809999999999</v>
      </c>
    </row>
    <row r="1762" spans="1:6" ht="14.5" x14ac:dyDescent="0.35">
      <c r="A1762" s="46" t="s">
        <v>623</v>
      </c>
      <c r="B1762" s="51">
        <v>1978</v>
      </c>
      <c r="C1762" s="42" t="s">
        <v>405</v>
      </c>
      <c r="D1762" s="29">
        <v>1000000</v>
      </c>
      <c r="E1762" s="27">
        <v>917.85800434424891</v>
      </c>
      <c r="F1762" s="51">
        <f>VLOOKUP(A1762,'Munka4 (2)'!$B$4:$AW$195,B1762-1967,0)</f>
        <v>37.412354879699024</v>
      </c>
    </row>
    <row r="1763" spans="1:6" ht="30" x14ac:dyDescent="0.25">
      <c r="A1763" s="46" t="s">
        <v>550</v>
      </c>
      <c r="B1763" s="51">
        <v>1978</v>
      </c>
      <c r="C1763" s="20" t="s">
        <v>394</v>
      </c>
      <c r="D1763" s="20">
        <v>3191319</v>
      </c>
      <c r="E1763" s="25">
        <v>1383.84096</v>
      </c>
      <c r="F1763" s="51">
        <f>VLOOKUP(A1763,'Munka4 (2)'!$B$4:$AW$195,B1763-1967,0)</f>
        <v>53.916449999999998</v>
      </c>
    </row>
    <row r="1764" spans="1:6" ht="30" x14ac:dyDescent="0.25">
      <c r="A1764" s="46" t="s">
        <v>551</v>
      </c>
      <c r="B1764" s="51">
        <v>1978</v>
      </c>
      <c r="C1764" s="20" t="s">
        <v>388</v>
      </c>
      <c r="D1764" s="20">
        <v>5670544</v>
      </c>
      <c r="E1764" s="24">
        <v>639.13882999999998</v>
      </c>
      <c r="F1764" s="51">
        <f>VLOOKUP(A1764,'Munka4 (2)'!$B$4:$AW$195,B1764-1967,0)</f>
        <v>6.5400799999999997</v>
      </c>
    </row>
    <row r="1765" spans="1:6" ht="30" x14ac:dyDescent="0.25">
      <c r="A1765" s="46" t="s">
        <v>552</v>
      </c>
      <c r="B1765" s="51">
        <v>1978</v>
      </c>
      <c r="C1765" s="20" t="s">
        <v>394</v>
      </c>
      <c r="D1765" s="20">
        <v>6506464</v>
      </c>
      <c r="E1765" s="25">
        <v>780.10601999999994</v>
      </c>
      <c r="F1765" s="51">
        <f>VLOOKUP(A1765,'Munka4 (2)'!$B$4:$AW$195,B1765-1967,0)</f>
        <v>54.32461</v>
      </c>
    </row>
    <row r="1766" spans="1:6" ht="30" x14ac:dyDescent="0.25">
      <c r="A1766" s="46" t="s">
        <v>553</v>
      </c>
      <c r="B1766" s="51">
        <v>1978</v>
      </c>
      <c r="C1766" s="20" t="s">
        <v>394</v>
      </c>
      <c r="D1766" s="20">
        <v>28302603</v>
      </c>
      <c r="E1766" s="24">
        <v>737.49492999999995</v>
      </c>
      <c r="F1766" s="51">
        <f>VLOOKUP(A1766,'Munka4 (2)'!$B$4:$AW$195,B1766-1967,0)</f>
        <v>32.170920000000002</v>
      </c>
    </row>
    <row r="1767" spans="1:6" ht="30" x14ac:dyDescent="0.25">
      <c r="A1767" s="46" t="s">
        <v>554</v>
      </c>
      <c r="B1767" s="51">
        <v>1978</v>
      </c>
      <c r="C1767" s="20" t="s">
        <v>382</v>
      </c>
      <c r="D1767" s="20">
        <v>89468677</v>
      </c>
      <c r="E1767" s="25">
        <v>506.08796000000001</v>
      </c>
      <c r="F1767" s="51">
        <f>VLOOKUP(A1767,'Munka4 (2)'!$B$4:$AW$195,B1767-1967,0)</f>
        <v>65.076779999999999</v>
      </c>
    </row>
    <row r="1768" spans="1:6" ht="20" x14ac:dyDescent="0.25">
      <c r="A1768" s="46" t="s">
        <v>555</v>
      </c>
      <c r="B1768" s="51">
        <v>1978</v>
      </c>
      <c r="C1768" s="20" t="s">
        <v>384</v>
      </c>
      <c r="D1768" s="20">
        <v>38536869</v>
      </c>
      <c r="E1768" s="34">
        <v>1862.8530178759765</v>
      </c>
      <c r="F1768" s="51">
        <f>VLOOKUP(A1768,'Munka4 (2)'!$B$4:$AW$195,B1768-1967,0)</f>
        <v>63.11016</v>
      </c>
    </row>
    <row r="1769" spans="1:6" ht="20" x14ac:dyDescent="0.25">
      <c r="A1769" s="46" t="s">
        <v>556</v>
      </c>
      <c r="B1769" s="51">
        <v>1978</v>
      </c>
      <c r="C1769" s="20" t="s">
        <v>390</v>
      </c>
      <c r="D1769" s="20">
        <v>10605870</v>
      </c>
      <c r="E1769" s="25">
        <v>2457.5549599999999</v>
      </c>
      <c r="F1769" s="51">
        <f>VLOOKUP(A1769,'Munka4 (2)'!$B$4:$AW$195,B1769-1967,0)</f>
        <v>51.250520000000002</v>
      </c>
    </row>
    <row r="1770" spans="1:6" ht="30" x14ac:dyDescent="0.25">
      <c r="A1770" s="46" t="s">
        <v>557</v>
      </c>
      <c r="B1770" s="51">
        <v>1978</v>
      </c>
      <c r="C1770" s="20" t="s">
        <v>394</v>
      </c>
      <c r="D1770" s="20">
        <v>3927188</v>
      </c>
      <c r="E1770" s="24">
        <v>3567.75263</v>
      </c>
      <c r="F1770" s="51">
        <f>VLOOKUP(A1770,'Munka4 (2)'!$B$4:$AW$195,B1770-1967,0)</f>
        <v>59.673110000000001</v>
      </c>
    </row>
    <row r="1771" spans="1:6" x14ac:dyDescent="0.25">
      <c r="A1771" s="46" t="s">
        <v>558</v>
      </c>
      <c r="B1771" s="51">
        <v>1978</v>
      </c>
      <c r="C1771" s="20" t="s">
        <v>405</v>
      </c>
      <c r="D1771" s="20">
        <v>885359</v>
      </c>
      <c r="E1771" s="25">
        <v>21102.190719999999</v>
      </c>
      <c r="F1771" s="51">
        <f>VLOOKUP(A1771,'Munka4 (2)'!$B$4:$AW$195,B1771-1967,0)</f>
        <v>52.551020000000001</v>
      </c>
    </row>
    <row r="1772" spans="1:6" ht="30" x14ac:dyDescent="0.25">
      <c r="A1772" s="48" t="s">
        <v>502</v>
      </c>
      <c r="B1772" s="51">
        <v>1978</v>
      </c>
      <c r="C1772" s="20" t="s">
        <v>382</v>
      </c>
      <c r="D1772" s="20">
        <v>48846823</v>
      </c>
      <c r="E1772" s="24">
        <v>1468.08106</v>
      </c>
      <c r="F1772" s="51">
        <f>VLOOKUP(A1772,'Munka4 (2)'!$B$4:$AW$195,B1772-1967,0)</f>
        <v>33.064149999999998</v>
      </c>
    </row>
    <row r="1773" spans="1:6" ht="30" x14ac:dyDescent="0.25">
      <c r="A1773" s="46" t="s">
        <v>529</v>
      </c>
      <c r="B1773" s="51">
        <v>1978</v>
      </c>
      <c r="C1773" s="20" t="s">
        <v>398</v>
      </c>
      <c r="D1773" s="20">
        <v>4466706</v>
      </c>
      <c r="E1773" s="27">
        <v>1048.6906411253294</v>
      </c>
      <c r="F1773" s="51">
        <f>VLOOKUP(A1773,'Munka4 (2)'!$B$4:$AW$195,B1773-1967,0)</f>
        <v>52.056124835164837</v>
      </c>
    </row>
    <row r="1774" spans="1:6" ht="20" x14ac:dyDescent="0.25">
      <c r="A1774" s="46" t="s">
        <v>560</v>
      </c>
      <c r="B1774" s="51">
        <v>1978</v>
      </c>
      <c r="C1774" s="20" t="s">
        <v>384</v>
      </c>
      <c r="D1774" s="20">
        <v>22303552</v>
      </c>
      <c r="E1774" s="27">
        <v>1437.9982070722665</v>
      </c>
      <c r="F1774" s="51">
        <f>VLOOKUP(A1774,'Munka4 (2)'!$B$4:$AW$195,B1774-1967,0)</f>
        <v>41.618029999999997</v>
      </c>
    </row>
    <row r="1775" spans="1:6" ht="30" x14ac:dyDescent="0.25">
      <c r="A1775" s="46" t="s">
        <v>561</v>
      </c>
      <c r="B1775" s="51">
        <v>1978</v>
      </c>
      <c r="C1775" s="20" t="s">
        <v>398</v>
      </c>
      <c r="D1775" s="20">
        <v>142893540</v>
      </c>
      <c r="E1775" s="34">
        <v>3447.554584912109</v>
      </c>
      <c r="F1775" s="51">
        <f>VLOOKUP(A1775,'Munka4 (2)'!$B$4:$AW$195,B1775-1967,0)</f>
        <v>58.731770259740166</v>
      </c>
    </row>
    <row r="1776" spans="1:6" ht="30" x14ac:dyDescent="0.25">
      <c r="A1776" s="46" t="s">
        <v>562</v>
      </c>
      <c r="B1776" s="51">
        <v>1978</v>
      </c>
      <c r="C1776" s="20" t="s">
        <v>392</v>
      </c>
      <c r="D1776" s="20">
        <v>8648248</v>
      </c>
      <c r="E1776" s="25">
        <v>188.51757000000001</v>
      </c>
      <c r="F1776" s="51">
        <f>VLOOKUP(A1776,'Munka4 (2)'!$B$4:$AW$195,B1776-1967,0)</f>
        <v>17.19745</v>
      </c>
    </row>
    <row r="1777" spans="1:6" ht="30" x14ac:dyDescent="0.25">
      <c r="A1777" s="47" t="s">
        <v>564</v>
      </c>
      <c r="B1777" s="51">
        <v>1978</v>
      </c>
      <c r="C1777" s="20" t="s">
        <v>394</v>
      </c>
      <c r="D1777" s="20">
        <v>39129</v>
      </c>
      <c r="E1777" s="24">
        <v>1123.36186</v>
      </c>
      <c r="F1777" s="51">
        <f>VLOOKUP(A1777,'Munka4 (2)'!$B$4:$AW$195,B1777-1967,0)</f>
        <v>45.182509413793127</v>
      </c>
    </row>
    <row r="1778" spans="1:6" ht="30" x14ac:dyDescent="0.25">
      <c r="A1778" s="46" t="s">
        <v>565</v>
      </c>
      <c r="B1778" s="51">
        <v>1978</v>
      </c>
      <c r="C1778" s="20" t="s">
        <v>392</v>
      </c>
      <c r="D1778" s="20">
        <v>168458</v>
      </c>
      <c r="E1778" s="34">
        <v>1010.1553100000001</v>
      </c>
      <c r="F1778" s="51">
        <f>VLOOKUP(A1778,'Munka4 (2)'!$B$4:$AW$195,B1778-1967,0)</f>
        <v>46.929824503119434</v>
      </c>
    </row>
    <row r="1779" spans="1:6" ht="50" x14ac:dyDescent="0.25">
      <c r="A1779" s="46" t="s">
        <v>567</v>
      </c>
      <c r="B1779" s="51">
        <v>1978</v>
      </c>
      <c r="C1779" s="20" t="s">
        <v>394</v>
      </c>
      <c r="D1779" s="20">
        <v>117848</v>
      </c>
      <c r="E1779" s="24">
        <v>616.87427000000002</v>
      </c>
      <c r="F1779" s="51">
        <f>VLOOKUP(A1779,'Munka4 (2)'!$B$4:$AW$195,B1779-1967,0)</f>
        <v>69.354839999999967</v>
      </c>
    </row>
    <row r="1780" spans="1:6" x14ac:dyDescent="0.25">
      <c r="A1780" s="46" t="s">
        <v>568</v>
      </c>
      <c r="B1780" s="51">
        <v>1978</v>
      </c>
      <c r="C1780" s="20" t="s">
        <v>388</v>
      </c>
      <c r="D1780" s="20">
        <v>176908</v>
      </c>
      <c r="E1780" s="27">
        <v>637.42888641975151</v>
      </c>
      <c r="F1780" s="51">
        <f>VLOOKUP(A1780,'Munka4 (2)'!$B$4:$AW$195,B1780-1967,0)</f>
        <v>45.672320261437875</v>
      </c>
    </row>
    <row r="1781" spans="1:6" ht="20" x14ac:dyDescent="0.25">
      <c r="A1781" s="46" t="s">
        <v>569</v>
      </c>
      <c r="B1781" s="51">
        <v>1978</v>
      </c>
      <c r="C1781" s="20" t="s">
        <v>390</v>
      </c>
      <c r="D1781" s="20">
        <v>29251</v>
      </c>
      <c r="E1781" s="27">
        <v>10430.840965178097</v>
      </c>
      <c r="F1781" s="51" t="e">
        <f>VLOOKUP(A1781,'Munka4 (2)'!$B$4:$AW$195,B1781-1967,0)</f>
        <v>#N/A</v>
      </c>
    </row>
    <row r="1782" spans="1:6" ht="30" x14ac:dyDescent="0.25">
      <c r="A1782" s="47" t="s">
        <v>570</v>
      </c>
      <c r="B1782" s="51">
        <v>1978</v>
      </c>
      <c r="C1782" s="20" t="s">
        <v>392</v>
      </c>
      <c r="D1782" s="20">
        <v>193413</v>
      </c>
      <c r="E1782" s="34">
        <v>577.2382360868155</v>
      </c>
      <c r="F1782" s="51" t="e">
        <f>VLOOKUP(A1782,'Munka4 (2)'!$B$4:$AW$195,B1782-1967,0)</f>
        <v>#N/A</v>
      </c>
    </row>
    <row r="1783" spans="1:6" ht="20" x14ac:dyDescent="0.25">
      <c r="A1783" s="46" t="s">
        <v>571</v>
      </c>
      <c r="B1783" s="51">
        <v>1978</v>
      </c>
      <c r="C1783" s="20" t="s">
        <v>405</v>
      </c>
      <c r="D1783" s="20">
        <v>27019731</v>
      </c>
      <c r="E1783" s="25">
        <v>9136.3279500000008</v>
      </c>
      <c r="F1783" s="51">
        <f>VLOOKUP(A1783,'Munka4 (2)'!$B$4:$AW$195,B1783-1967,0)</f>
        <v>13.406739999999999</v>
      </c>
    </row>
    <row r="1784" spans="1:6" ht="30" x14ac:dyDescent="0.25">
      <c r="A1784" s="46" t="s">
        <v>572</v>
      </c>
      <c r="B1784" s="51">
        <v>1978</v>
      </c>
      <c r="C1784" s="20" t="s">
        <v>392</v>
      </c>
      <c r="D1784" s="20">
        <v>11987121</v>
      </c>
      <c r="E1784" s="24">
        <v>489.87725999999998</v>
      </c>
      <c r="F1784" s="51">
        <f>VLOOKUP(A1784,'Munka4 (2)'!$B$4:$AW$195,B1784-1967,0)</f>
        <v>15.30715</v>
      </c>
    </row>
    <row r="1785" spans="1:6" ht="20" x14ac:dyDescent="0.25">
      <c r="A1785" s="46" t="s">
        <v>573</v>
      </c>
      <c r="B1785" s="51">
        <v>1978</v>
      </c>
      <c r="C1785" s="20" t="s">
        <v>384</v>
      </c>
      <c r="D1785" s="20">
        <v>9396411</v>
      </c>
      <c r="E1785" s="34">
        <v>2581.1891377589423</v>
      </c>
      <c r="F1785" s="51">
        <f>VLOOKUP(A1785,'Munka4 (2)'!$B$4:$AW$195,B1785-1967,0)</f>
        <v>44.636400000000002</v>
      </c>
    </row>
    <row r="1786" spans="1:6" ht="30" x14ac:dyDescent="0.25">
      <c r="A1786" s="46" t="s">
        <v>574</v>
      </c>
      <c r="B1786" s="51">
        <v>1978</v>
      </c>
      <c r="C1786" s="20" t="s">
        <v>392</v>
      </c>
      <c r="D1786" s="20">
        <v>81541</v>
      </c>
      <c r="E1786" s="24">
        <v>1364.3192899999999</v>
      </c>
      <c r="F1786" s="51">
        <f>VLOOKUP(A1786,'Munka4 (2)'!$B$4:$AW$195,B1786-1967,0)</f>
        <v>94.285709999999995</v>
      </c>
    </row>
    <row r="1787" spans="1:6" ht="30" x14ac:dyDescent="0.25">
      <c r="A1787" s="46" t="s">
        <v>575</v>
      </c>
      <c r="B1787" s="51">
        <v>1978</v>
      </c>
      <c r="C1787" s="20" t="s">
        <v>392</v>
      </c>
      <c r="D1787" s="20">
        <v>6005250</v>
      </c>
      <c r="E1787" s="25">
        <v>325.56015000000002</v>
      </c>
      <c r="F1787" s="51">
        <f>VLOOKUP(A1787,'Munka4 (2)'!$B$4:$AW$195,B1787-1967,0)</f>
        <v>14.55847</v>
      </c>
    </row>
    <row r="1788" spans="1:6" ht="30" x14ac:dyDescent="0.25">
      <c r="A1788" s="46" t="s">
        <v>576</v>
      </c>
      <c r="B1788" s="51">
        <v>1978</v>
      </c>
      <c r="C1788" s="20" t="s">
        <v>382</v>
      </c>
      <c r="D1788" s="20">
        <v>4492150</v>
      </c>
      <c r="E1788" s="24">
        <v>3193.3309399999998</v>
      </c>
      <c r="F1788" s="51">
        <f>VLOOKUP(A1788,'Munka4 (2)'!$B$4:$AW$195,B1788-1967,0)</f>
        <v>32.869439999999997</v>
      </c>
    </row>
    <row r="1789" spans="1:6" ht="20" x14ac:dyDescent="0.25">
      <c r="A1789" s="46" t="s">
        <v>577</v>
      </c>
      <c r="B1789" s="51">
        <v>1978</v>
      </c>
      <c r="C1789" s="20" t="s">
        <v>384</v>
      </c>
      <c r="D1789" s="20">
        <v>5439448</v>
      </c>
      <c r="E1789" s="34">
        <v>2490.3669125805663</v>
      </c>
      <c r="F1789" s="51">
        <f>VLOOKUP(A1789,'Munka4 (2)'!$B$4:$AW$195,B1789-1967,0)</f>
        <v>39.334519090909225</v>
      </c>
    </row>
    <row r="1790" spans="1:6" ht="20" x14ac:dyDescent="0.25">
      <c r="A1790" s="46" t="s">
        <v>578</v>
      </c>
      <c r="B1790" s="51">
        <v>1978</v>
      </c>
      <c r="C1790" s="20" t="s">
        <v>384</v>
      </c>
      <c r="D1790" s="20">
        <v>2010347</v>
      </c>
      <c r="E1790" s="27">
        <v>5294.4892980508739</v>
      </c>
      <c r="F1790" s="51">
        <f>VLOOKUP(A1790,'Munka4 (2)'!$B$4:$AW$195,B1790-1967,0)</f>
        <v>52.323361523809524</v>
      </c>
    </row>
    <row r="1791" spans="1:6" ht="20" x14ac:dyDescent="0.25">
      <c r="A1791" s="46" t="s">
        <v>579</v>
      </c>
      <c r="B1791" s="51">
        <v>1978</v>
      </c>
      <c r="C1791" s="20" t="s">
        <v>388</v>
      </c>
      <c r="D1791" s="20">
        <v>552438</v>
      </c>
      <c r="E1791" s="24">
        <v>515.53538000000003</v>
      </c>
      <c r="F1791" s="51" t="e">
        <f>VLOOKUP(A1791,'Munka4 (2)'!$B$4:$AW$195,B1791-1967,0)</f>
        <v>#N/A</v>
      </c>
    </row>
    <row r="1792" spans="1:6" ht="30" x14ac:dyDescent="0.25">
      <c r="A1792" s="46" t="s">
        <v>580</v>
      </c>
      <c r="B1792" s="51">
        <v>1978</v>
      </c>
      <c r="C1792" s="20" t="s">
        <v>392</v>
      </c>
      <c r="D1792" s="20">
        <v>8863338</v>
      </c>
      <c r="E1792" s="34">
        <v>533.46059165167719</v>
      </c>
      <c r="F1792" s="51">
        <f>VLOOKUP(A1792,'Munka4 (2)'!$B$4:$AW$195,B1792-1967,0)</f>
        <v>11.65217</v>
      </c>
    </row>
    <row r="1793" spans="1:6" ht="30" x14ac:dyDescent="0.25">
      <c r="A1793" s="46" t="s">
        <v>581</v>
      </c>
      <c r="B1793" s="51">
        <v>1978</v>
      </c>
      <c r="C1793" s="20" t="s">
        <v>392</v>
      </c>
      <c r="D1793" s="20">
        <v>44187637</v>
      </c>
      <c r="E1793" s="24">
        <v>1719.8269399999999</v>
      </c>
      <c r="F1793" s="51">
        <f>VLOOKUP(A1793,'Munka4 (2)'!$B$4:$AW$195,B1793-1967,0)</f>
        <v>46.502060977011638</v>
      </c>
    </row>
    <row r="1794" spans="1:6" ht="20" x14ac:dyDescent="0.35">
      <c r="A1794" s="46" t="s">
        <v>624</v>
      </c>
      <c r="B1794" s="51">
        <v>1978</v>
      </c>
      <c r="C1794" s="42" t="s">
        <v>392</v>
      </c>
      <c r="D1794" s="29">
        <v>12340000</v>
      </c>
      <c r="E1794" s="34">
        <v>1402.1816069762963</v>
      </c>
      <c r="F1794" s="51">
        <f>VLOOKUP(A1794,'Munka4 (2)'!$B$4:$AW$195,B1794-1967,0)</f>
        <v>17.601489999999998</v>
      </c>
    </row>
    <row r="1795" spans="1:6" ht="20" x14ac:dyDescent="0.25">
      <c r="A1795" s="46" t="s">
        <v>582</v>
      </c>
      <c r="B1795" s="51">
        <v>1978</v>
      </c>
      <c r="C1795" s="20" t="s">
        <v>390</v>
      </c>
      <c r="D1795" s="20">
        <v>40397842</v>
      </c>
      <c r="E1795" s="24">
        <v>4343.7102699999996</v>
      </c>
      <c r="F1795" s="51">
        <f>VLOOKUP(A1795,'Munka4 (2)'!$B$4:$AW$195,B1795-1967,0)</f>
        <v>42.941659999999999</v>
      </c>
    </row>
    <row r="1796" spans="1:6" ht="30" x14ac:dyDescent="0.25">
      <c r="A1796" s="46" t="s">
        <v>583</v>
      </c>
      <c r="B1796" s="51">
        <v>1978</v>
      </c>
      <c r="C1796" s="20" t="s">
        <v>382</v>
      </c>
      <c r="D1796" s="20">
        <v>20222240</v>
      </c>
      <c r="E1796" s="25">
        <v>192.61338000000001</v>
      </c>
      <c r="F1796" s="51">
        <f>VLOOKUP(A1796,'Munka4 (2)'!$B$4:$AW$195,B1796-1967,0)</f>
        <v>33.684730000000002</v>
      </c>
    </row>
    <row r="1797" spans="1:6" ht="30" x14ac:dyDescent="0.25">
      <c r="A1797" s="46" t="s">
        <v>584</v>
      </c>
      <c r="B1797" s="51">
        <v>1978</v>
      </c>
      <c r="C1797" s="20" t="s">
        <v>392</v>
      </c>
      <c r="D1797" s="20">
        <v>41236378</v>
      </c>
      <c r="E1797" s="24">
        <v>454.82087999999999</v>
      </c>
      <c r="F1797" s="51">
        <f>VLOOKUP(A1797,'Munka4 (2)'!$B$4:$AW$195,B1797-1967,0)</f>
        <v>36.109160000000003</v>
      </c>
    </row>
    <row r="1798" spans="1:6" ht="30" x14ac:dyDescent="0.25">
      <c r="A1798" s="46" t="s">
        <v>585</v>
      </c>
      <c r="B1798" s="51">
        <v>1978</v>
      </c>
      <c r="C1798" s="20" t="s">
        <v>394</v>
      </c>
      <c r="D1798" s="20">
        <v>439117</v>
      </c>
      <c r="E1798" s="25">
        <v>2034.7864099999999</v>
      </c>
      <c r="F1798" s="51" t="e">
        <f>VLOOKUP(A1798,'Munka4 (2)'!$B$4:$AW$195,B1798-1967,0)</f>
        <v>#N/A</v>
      </c>
    </row>
    <row r="1799" spans="1:6" ht="30" x14ac:dyDescent="0.25">
      <c r="A1799" s="46" t="s">
        <v>586</v>
      </c>
      <c r="B1799" s="51">
        <v>1978</v>
      </c>
      <c r="C1799" s="20" t="s">
        <v>392</v>
      </c>
      <c r="D1799" s="20">
        <v>1136334</v>
      </c>
      <c r="E1799" s="24">
        <v>600.16561999999999</v>
      </c>
      <c r="F1799" s="51">
        <f>VLOOKUP(A1799,'Munka4 (2)'!$B$4:$AW$195,B1799-1967,0)</f>
        <v>43.114885193277303</v>
      </c>
    </row>
    <row r="1800" spans="1:6" ht="20" x14ac:dyDescent="0.25">
      <c r="A1800" s="46" t="s">
        <v>587</v>
      </c>
      <c r="B1800" s="51">
        <v>1978</v>
      </c>
      <c r="C1800" s="20" t="s">
        <v>390</v>
      </c>
      <c r="D1800" s="20">
        <v>9016596</v>
      </c>
      <c r="E1800" s="25">
        <v>12442.57512</v>
      </c>
      <c r="F1800" s="51">
        <f>VLOOKUP(A1800,'Munka4 (2)'!$B$4:$AW$195,B1800-1967,0)</f>
        <v>50.537149999999997</v>
      </c>
    </row>
    <row r="1801" spans="1:6" ht="20" x14ac:dyDescent="0.25">
      <c r="A1801" s="46" t="s">
        <v>588</v>
      </c>
      <c r="B1801" s="51">
        <v>1978</v>
      </c>
      <c r="C1801" s="20" t="s">
        <v>390</v>
      </c>
      <c r="D1801" s="20">
        <v>7523934</v>
      </c>
      <c r="E1801" s="27">
        <v>17690.80785857141</v>
      </c>
      <c r="F1801" s="51">
        <f>VLOOKUP(A1801,'Munka4 (2)'!$B$4:$AW$195,B1801-1967,0)</f>
        <v>21.361940000000001</v>
      </c>
    </row>
    <row r="1802" spans="1:6" x14ac:dyDescent="0.25">
      <c r="A1802" s="46" t="s">
        <v>589</v>
      </c>
      <c r="B1802" s="51">
        <v>1978</v>
      </c>
      <c r="C1802" s="20" t="s">
        <v>405</v>
      </c>
      <c r="D1802" s="20">
        <v>18881361</v>
      </c>
      <c r="E1802" s="25">
        <v>1109.03018</v>
      </c>
      <c r="F1802" s="51">
        <f>VLOOKUP(A1802,'Munka4 (2)'!$B$4:$AW$195,B1802-1967,0)</f>
        <v>20.074480000000001</v>
      </c>
    </row>
    <row r="1803" spans="1:6" ht="30" x14ac:dyDescent="0.25">
      <c r="A1803" s="46" t="s">
        <v>591</v>
      </c>
      <c r="B1803" s="51">
        <v>1978</v>
      </c>
      <c r="C1803" s="20" t="s">
        <v>398</v>
      </c>
      <c r="D1803" s="20">
        <v>7320815</v>
      </c>
      <c r="E1803" s="27">
        <v>550.16839861571498</v>
      </c>
      <c r="F1803" s="51">
        <f>VLOOKUP(A1803,'Munka4 (2)'!$B$4:$AW$195,B1803-1967,0)</f>
        <v>23.739127413533765</v>
      </c>
    </row>
    <row r="1804" spans="1:6" ht="30" x14ac:dyDescent="0.25">
      <c r="A1804" s="46" t="s">
        <v>593</v>
      </c>
      <c r="B1804" s="51">
        <v>1978</v>
      </c>
      <c r="C1804" s="20" t="s">
        <v>382</v>
      </c>
      <c r="D1804" s="20">
        <v>64631595</v>
      </c>
      <c r="E1804" s="25">
        <v>528.50612000000001</v>
      </c>
      <c r="F1804" s="51">
        <f>VLOOKUP(A1804,'Munka4 (2)'!$B$4:$AW$195,B1804-1967,0)</f>
        <v>43.502049999999997</v>
      </c>
    </row>
    <row r="1805" spans="1:6" ht="20" x14ac:dyDescent="0.25">
      <c r="A1805" s="46" t="s">
        <v>515</v>
      </c>
      <c r="B1805" s="51">
        <v>1978</v>
      </c>
      <c r="C1805" s="20" t="s">
        <v>384</v>
      </c>
      <c r="D1805" s="20">
        <v>2050554</v>
      </c>
      <c r="E1805" s="27">
        <v>1939.2517976464133</v>
      </c>
      <c r="F1805" s="51">
        <f>VLOOKUP(A1805,'Munka4 (2)'!$B$4:$AW$195,B1805-1967,0)</f>
        <v>56.338821719367616</v>
      </c>
    </row>
    <row r="1806" spans="1:6" ht="20" x14ac:dyDescent="0.35">
      <c r="A1806" s="46" t="s">
        <v>625</v>
      </c>
      <c r="B1806" s="51">
        <v>1978</v>
      </c>
      <c r="C1806" s="42" t="s">
        <v>382</v>
      </c>
      <c r="D1806" s="29">
        <v>1167242</v>
      </c>
      <c r="E1806" s="27">
        <v>172.20484502637191</v>
      </c>
      <c r="F1806" s="51">
        <f>VLOOKUP(A1806,'Munka4 (2)'!$B$4:$AW$195,B1806-1967,0)</f>
        <v>35.750559999999908</v>
      </c>
    </row>
    <row r="1807" spans="1:6" ht="30" x14ac:dyDescent="0.25">
      <c r="A1807" s="46" t="s">
        <v>594</v>
      </c>
      <c r="B1807" s="51">
        <v>1978</v>
      </c>
      <c r="C1807" s="20" t="s">
        <v>392</v>
      </c>
      <c r="D1807" s="20">
        <v>5548702</v>
      </c>
      <c r="E1807" s="24">
        <v>319.92012999999997</v>
      </c>
      <c r="F1807" s="51">
        <f>VLOOKUP(A1807,'Munka4 (2)'!$B$4:$AW$195,B1807-1967,0)</f>
        <v>15.181520000000001</v>
      </c>
    </row>
    <row r="1808" spans="1:6" x14ac:dyDescent="0.25">
      <c r="A1808" s="46" t="s">
        <v>595</v>
      </c>
      <c r="B1808" s="51">
        <v>1978</v>
      </c>
      <c r="C1808" s="20" t="s">
        <v>388</v>
      </c>
      <c r="D1808" s="20">
        <v>114689</v>
      </c>
      <c r="E1808" s="24">
        <v>454.98545999999999</v>
      </c>
      <c r="F1808" s="51">
        <f>VLOOKUP(A1808,'Munka4 (2)'!$B$4:$AW$195,B1808-1967,0)</f>
        <v>30.333330000000011</v>
      </c>
    </row>
    <row r="1809" spans="1:6" ht="30" x14ac:dyDescent="0.25">
      <c r="A1809" s="47" t="s">
        <v>596</v>
      </c>
      <c r="B1809" s="51">
        <v>1978</v>
      </c>
      <c r="C1809" s="20" t="s">
        <v>394</v>
      </c>
      <c r="D1809" s="20">
        <v>1065842</v>
      </c>
      <c r="E1809" s="25">
        <v>3379.4733900000001</v>
      </c>
      <c r="F1809" s="51">
        <f>VLOOKUP(A1809,'Munka4 (2)'!$B$4:$AW$195,B1809-1967,0)</f>
        <v>43.545771844919955</v>
      </c>
    </row>
    <row r="1810" spans="1:6" ht="20" x14ac:dyDescent="0.25">
      <c r="A1810" s="46" t="s">
        <v>597</v>
      </c>
      <c r="B1810" s="51">
        <v>1978</v>
      </c>
      <c r="C1810" s="20" t="s">
        <v>386</v>
      </c>
      <c r="D1810" s="20">
        <v>10175014</v>
      </c>
      <c r="E1810" s="24">
        <v>986.59987999999998</v>
      </c>
      <c r="F1810" s="51">
        <f>VLOOKUP(A1810,'Munka4 (2)'!$B$4:$AW$195,B1810-1967,0)</f>
        <v>24.53614</v>
      </c>
    </row>
    <row r="1811" spans="1:6" x14ac:dyDescent="0.25">
      <c r="A1811" s="46" t="s">
        <v>598</v>
      </c>
      <c r="B1811" s="51">
        <v>1978</v>
      </c>
      <c r="C1811" s="20" t="s">
        <v>405</v>
      </c>
      <c r="D1811" s="20">
        <v>70413958</v>
      </c>
      <c r="E1811" s="25">
        <v>1552.8534199999999</v>
      </c>
      <c r="F1811" s="51">
        <f>VLOOKUP(A1811,'Munka4 (2)'!$B$4:$AW$195,B1811-1967,0)</f>
        <v>24.095189999999999</v>
      </c>
    </row>
    <row r="1812" spans="1:6" ht="30" x14ac:dyDescent="0.25">
      <c r="A1812" s="46" t="s">
        <v>599</v>
      </c>
      <c r="B1812" s="51">
        <v>1978</v>
      </c>
      <c r="C1812" s="20" t="s">
        <v>398</v>
      </c>
      <c r="D1812" s="20">
        <v>5042920</v>
      </c>
      <c r="E1812" s="27">
        <v>665.83111330686211</v>
      </c>
      <c r="F1812" s="51" t="e">
        <f>VLOOKUP(A1812,'Munka4 (2)'!$B$4:$AW$195,B1812-1967,0)</f>
        <v>#N/A</v>
      </c>
    </row>
    <row r="1813" spans="1:6" x14ac:dyDescent="0.25">
      <c r="A1813" s="46" t="s">
        <v>601</v>
      </c>
      <c r="B1813" s="51">
        <v>1978</v>
      </c>
      <c r="C1813" s="20" t="s">
        <v>388</v>
      </c>
      <c r="D1813" s="20">
        <v>11810</v>
      </c>
      <c r="E1813" s="27">
        <v>357.91081911942456</v>
      </c>
      <c r="F1813" s="51" t="e">
        <f>VLOOKUP(A1813,'Munka4 (2)'!$B$4:$AW$195,B1813-1967,0)</f>
        <v>#N/A</v>
      </c>
    </row>
    <row r="1814" spans="1:6" ht="30" x14ac:dyDescent="0.25">
      <c r="A1814" s="46" t="s">
        <v>602</v>
      </c>
      <c r="B1814" s="51">
        <v>1978</v>
      </c>
      <c r="C1814" s="20" t="s">
        <v>392</v>
      </c>
      <c r="D1814" s="20">
        <v>28195754</v>
      </c>
      <c r="E1814" s="25">
        <v>204.7953</v>
      </c>
      <c r="F1814" s="51">
        <f>VLOOKUP(A1814,'Munka4 (2)'!$B$4:$AW$195,B1814-1967,0)</f>
        <v>20.56203</v>
      </c>
    </row>
    <row r="1815" spans="1:6" ht="30" x14ac:dyDescent="0.25">
      <c r="A1815" s="46" t="s">
        <v>603</v>
      </c>
      <c r="B1815" s="51">
        <v>1978</v>
      </c>
      <c r="C1815" s="20" t="s">
        <v>398</v>
      </c>
      <c r="D1815" s="20">
        <v>46710816</v>
      </c>
      <c r="E1815" s="27">
        <v>972.02258632092139</v>
      </c>
      <c r="F1815" s="51">
        <f>VLOOKUP(A1815,'Munka4 (2)'!$B$4:$AW$195,B1815-1967,0)</f>
        <v>66.286902000000055</v>
      </c>
    </row>
    <row r="1816" spans="1:6" ht="30" x14ac:dyDescent="0.25">
      <c r="A1816" s="46" t="s">
        <v>604</v>
      </c>
      <c r="B1816" s="51">
        <v>1978</v>
      </c>
      <c r="C1816" s="20" t="s">
        <v>405</v>
      </c>
      <c r="D1816" s="20">
        <v>2602713</v>
      </c>
      <c r="E1816" s="25">
        <v>28735.803329999999</v>
      </c>
      <c r="F1816" s="51">
        <f>VLOOKUP(A1816,'Munka4 (2)'!$B$4:$AW$195,B1816-1967,0)</f>
        <v>63.532040664629505</v>
      </c>
    </row>
    <row r="1817" spans="1:6" ht="20" x14ac:dyDescent="0.25">
      <c r="A1817" s="48" t="s">
        <v>605</v>
      </c>
      <c r="B1817" s="51">
        <v>1978</v>
      </c>
      <c r="C1817" s="20" t="s">
        <v>390</v>
      </c>
      <c r="D1817" s="20">
        <v>60609153</v>
      </c>
      <c r="E1817" s="24">
        <v>5976.9381700000004</v>
      </c>
      <c r="F1817" s="51">
        <f>VLOOKUP(A1817,'Munka4 (2)'!$B$4:$AW$195,B1817-1967,0)</f>
        <v>31.670809999999999</v>
      </c>
    </row>
    <row r="1818" spans="1:6" ht="30" x14ac:dyDescent="0.25">
      <c r="A1818" s="46" t="s">
        <v>592</v>
      </c>
      <c r="B1818" s="51">
        <v>1978</v>
      </c>
      <c r="C1818" s="20" t="s">
        <v>392</v>
      </c>
      <c r="D1818" s="20">
        <v>37445392</v>
      </c>
      <c r="E1818" s="27">
        <v>58.032147641650226</v>
      </c>
      <c r="F1818" s="51">
        <f>VLOOKUP(A1818,'Munka4 (2)'!$B$4:$AW$195,B1818-1967,0)</f>
        <v>12.186120000000001</v>
      </c>
    </row>
    <row r="1819" spans="1:6" ht="20" x14ac:dyDescent="0.25">
      <c r="A1819" s="48" t="s">
        <v>606</v>
      </c>
      <c r="B1819" s="51">
        <v>1978</v>
      </c>
      <c r="C1819" s="20" t="s">
        <v>413</v>
      </c>
      <c r="D1819" s="20">
        <v>298444215</v>
      </c>
      <c r="E1819" s="24">
        <v>10587.285760000001</v>
      </c>
      <c r="F1819" s="51">
        <f>VLOOKUP(A1819,'Munka4 (2)'!$B$4:$AW$195,B1819-1967,0)</f>
        <v>45.634889999999999</v>
      </c>
    </row>
    <row r="1820" spans="1:6" ht="30" x14ac:dyDescent="0.25">
      <c r="A1820" s="48" t="s">
        <v>612</v>
      </c>
      <c r="B1820" s="51">
        <v>1978</v>
      </c>
      <c r="C1820" s="20" t="s">
        <v>394</v>
      </c>
      <c r="D1820" s="20">
        <v>108605</v>
      </c>
      <c r="E1820" s="25">
        <v>5342.7083300000004</v>
      </c>
      <c r="F1820" s="51">
        <f>VLOOKUP(A1820,'Munka4 (2)'!$B$4:$AW$195,B1820-1967,0)</f>
        <v>74.493718294732687</v>
      </c>
    </row>
    <row r="1821" spans="1:6" ht="30" x14ac:dyDescent="0.25">
      <c r="A1821" s="46" t="s">
        <v>607</v>
      </c>
      <c r="B1821" s="51">
        <v>1978</v>
      </c>
      <c r="C1821" s="20" t="s">
        <v>394</v>
      </c>
      <c r="D1821" s="20">
        <v>3431932</v>
      </c>
      <c r="E1821" s="24">
        <v>1707.3395399999999</v>
      </c>
      <c r="F1821" s="51">
        <f>VLOOKUP(A1821,'Munka4 (2)'!$B$4:$AW$195,B1821-1967,0)</f>
        <v>43.130154504504389</v>
      </c>
    </row>
    <row r="1822" spans="1:6" ht="30" x14ac:dyDescent="0.25">
      <c r="A1822" s="46" t="s">
        <v>608</v>
      </c>
      <c r="B1822" s="51">
        <v>1978</v>
      </c>
      <c r="C1822" s="20" t="s">
        <v>398</v>
      </c>
      <c r="D1822" s="20">
        <v>27307134</v>
      </c>
      <c r="E1822" s="27">
        <v>636.22199435698803</v>
      </c>
      <c r="F1822" s="51">
        <f>VLOOKUP(A1822,'Munka4 (2)'!$B$4:$AW$195,B1822-1967,0)</f>
        <v>39.817178999999996</v>
      </c>
    </row>
    <row r="1823" spans="1:6" x14ac:dyDescent="0.25">
      <c r="A1823" s="46" t="s">
        <v>609</v>
      </c>
      <c r="B1823" s="51">
        <v>1978</v>
      </c>
      <c r="C1823" s="20" t="s">
        <v>388</v>
      </c>
      <c r="D1823" s="20">
        <v>208869</v>
      </c>
      <c r="E1823" s="27">
        <v>797.89289013071539</v>
      </c>
      <c r="F1823" s="51">
        <f>VLOOKUP(A1823,'Munka4 (2)'!$B$4:$AW$195,B1823-1967,0)</f>
        <v>36.214439999999968</v>
      </c>
    </row>
    <row r="1824" spans="1:6" ht="30" x14ac:dyDescent="0.25">
      <c r="A1824" s="46" t="s">
        <v>610</v>
      </c>
      <c r="B1824" s="51">
        <v>1978</v>
      </c>
      <c r="C1824" s="20" t="s">
        <v>394</v>
      </c>
      <c r="D1824" s="20">
        <v>25730435</v>
      </c>
      <c r="E1824" s="25">
        <v>3201.6981700000001</v>
      </c>
      <c r="F1824" s="51">
        <f>VLOOKUP(A1824,'Munka4 (2)'!$B$4:$AW$195,B1824-1967,0)</f>
        <v>30.710249999999998</v>
      </c>
    </row>
    <row r="1825" spans="1:6" ht="30" x14ac:dyDescent="0.25">
      <c r="A1825" s="48" t="s">
        <v>611</v>
      </c>
      <c r="B1825" s="51">
        <v>1978</v>
      </c>
      <c r="C1825" s="20" t="s">
        <v>382</v>
      </c>
      <c r="D1825" s="20">
        <v>84402966</v>
      </c>
      <c r="E1825" s="27">
        <v>298.50019125294057</v>
      </c>
      <c r="F1825" s="51">
        <f>VLOOKUP(A1825,'Munka4 (2)'!$B$4:$AW$195,B1825-1967,0)</f>
        <v>39.131410000000002</v>
      </c>
    </row>
    <row r="1826" spans="1:6" x14ac:dyDescent="0.25">
      <c r="A1826" s="46" t="s">
        <v>616</v>
      </c>
      <c r="B1826" s="51">
        <v>1978</v>
      </c>
      <c r="C1826" s="20" t="s">
        <v>405</v>
      </c>
      <c r="D1826" s="20">
        <v>21456188</v>
      </c>
      <c r="E1826" s="27">
        <v>149.81308837671895</v>
      </c>
      <c r="F1826" s="51">
        <f>VLOOKUP(A1826,'Munka4 (2)'!$B$4:$AW$195,B1826-1967,0)</f>
        <v>28.979997454545526</v>
      </c>
    </row>
    <row r="1827" spans="1:6" ht="30" x14ac:dyDescent="0.25">
      <c r="A1827" s="46" t="s">
        <v>617</v>
      </c>
      <c r="B1827" s="51">
        <v>1978</v>
      </c>
      <c r="C1827" s="20" t="s">
        <v>392</v>
      </c>
      <c r="D1827" s="20">
        <v>11502010</v>
      </c>
      <c r="E1827" s="25">
        <v>508.10820999999999</v>
      </c>
      <c r="F1827" s="51">
        <f>VLOOKUP(A1827,'Munka4 (2)'!$B$4:$AW$195,B1827-1967,0)</f>
        <v>23.599319999999999</v>
      </c>
    </row>
    <row r="1828" spans="1:6" ht="30" x14ac:dyDescent="0.25">
      <c r="A1828" s="46" t="s">
        <v>618</v>
      </c>
      <c r="B1828" s="51">
        <v>1978</v>
      </c>
      <c r="C1828" s="20" t="s">
        <v>392</v>
      </c>
      <c r="D1828" s="20">
        <v>12236805</v>
      </c>
      <c r="E1828" s="24">
        <v>640.22879</v>
      </c>
      <c r="F1828" s="51">
        <f>VLOOKUP(A1828,'Munka4 (2)'!$B$4:$AW$195,B1828-1967,0)</f>
        <v>23.193081921568705</v>
      </c>
    </row>
    <row r="1829" spans="1:6" ht="30" x14ac:dyDescent="0.25">
      <c r="A1829" s="46" t="s">
        <v>381</v>
      </c>
      <c r="B1829" s="51">
        <v>1979</v>
      </c>
      <c r="C1829" s="20" t="s">
        <v>382</v>
      </c>
      <c r="D1829" s="20">
        <v>31056997</v>
      </c>
      <c r="E1829" s="24">
        <v>278.39062999999999</v>
      </c>
      <c r="F1829" s="51">
        <f>VLOOKUP(A1829,'Munka4 (2)'!$B$4:$AW$195,B1829-1967,0)</f>
        <v>16.01144</v>
      </c>
    </row>
    <row r="1830" spans="1:6" ht="20" x14ac:dyDescent="0.25">
      <c r="A1830" s="46" t="s">
        <v>383</v>
      </c>
      <c r="B1830" s="51">
        <v>1979</v>
      </c>
      <c r="C1830" s="20" t="s">
        <v>384</v>
      </c>
      <c r="D1830" s="20">
        <v>3581655</v>
      </c>
      <c r="E1830" s="27">
        <v>609.86587593439617</v>
      </c>
      <c r="F1830" s="51">
        <f>VLOOKUP(A1830,'Munka4 (2)'!$B$4:$AW$195,B1830-1967,0)</f>
        <v>39.713900000000002</v>
      </c>
    </row>
    <row r="1831" spans="1:6" ht="20" x14ac:dyDescent="0.25">
      <c r="A1831" s="46" t="s">
        <v>385</v>
      </c>
      <c r="B1831" s="51">
        <v>1979</v>
      </c>
      <c r="C1831" s="20" t="s">
        <v>386</v>
      </c>
      <c r="D1831" s="20">
        <v>32930091</v>
      </c>
      <c r="E1831" s="24">
        <v>1771.96551</v>
      </c>
      <c r="F1831" s="51">
        <f>VLOOKUP(A1831,'Munka4 (2)'!$B$4:$AW$195,B1831-1967,0)</f>
        <v>24.399190000000001</v>
      </c>
    </row>
    <row r="1832" spans="1:6" ht="20" x14ac:dyDescent="0.25">
      <c r="A1832" s="46" t="s">
        <v>389</v>
      </c>
      <c r="B1832" s="51">
        <v>1979</v>
      </c>
      <c r="C1832" s="20" t="s">
        <v>390</v>
      </c>
      <c r="D1832" s="20">
        <v>71201</v>
      </c>
      <c r="E1832" s="24">
        <v>11819.64921</v>
      </c>
      <c r="F1832" s="51">
        <f>VLOOKUP(A1832,'Munka4 (2)'!$B$4:$AW$195,B1832-1967,0)</f>
        <v>50.147210522472214</v>
      </c>
    </row>
    <row r="1833" spans="1:6" ht="30" x14ac:dyDescent="0.25">
      <c r="A1833" s="46" t="s">
        <v>391</v>
      </c>
      <c r="B1833" s="51">
        <v>1979</v>
      </c>
      <c r="C1833" s="20" t="s">
        <v>392</v>
      </c>
      <c r="D1833" s="20">
        <v>12127071</v>
      </c>
      <c r="E1833" s="27">
        <v>544.20468800545495</v>
      </c>
      <c r="F1833" s="51">
        <f>VLOOKUP(A1833,'Munka4 (2)'!$B$4:$AW$195,B1833-1967,0)</f>
        <v>39.791751764705936</v>
      </c>
    </row>
    <row r="1834" spans="1:6" ht="30" x14ac:dyDescent="0.25">
      <c r="A1834" s="47" t="s">
        <v>395</v>
      </c>
      <c r="B1834" s="51">
        <v>1979</v>
      </c>
      <c r="C1834" s="20" t="s">
        <v>394</v>
      </c>
      <c r="D1834" s="20">
        <v>69108</v>
      </c>
      <c r="E1834" s="25">
        <v>1307.3964100000001</v>
      </c>
      <c r="F1834" s="51">
        <f>VLOOKUP(A1834,'Munka4 (2)'!$B$4:$AW$195,B1834-1967,0)</f>
        <v>84.927184116456004</v>
      </c>
    </row>
    <row r="1835" spans="1:6" ht="30" x14ac:dyDescent="0.25">
      <c r="A1835" s="46" t="s">
        <v>396</v>
      </c>
      <c r="B1835" s="51">
        <v>1979</v>
      </c>
      <c r="C1835" s="20" t="s">
        <v>394</v>
      </c>
      <c r="D1835" s="20">
        <v>39921833</v>
      </c>
      <c r="E1835" s="24">
        <v>2501.4811100000002</v>
      </c>
      <c r="F1835" s="51">
        <f>VLOOKUP(A1835,'Munka4 (2)'!$B$4:$AW$195,B1835-1967,0)</f>
        <v>44.406219999999998</v>
      </c>
    </row>
    <row r="1836" spans="1:6" ht="30" x14ac:dyDescent="0.25">
      <c r="A1836" s="46" t="s">
        <v>397</v>
      </c>
      <c r="B1836" s="51">
        <v>1979</v>
      </c>
      <c r="C1836" s="20" t="s">
        <v>398</v>
      </c>
      <c r="D1836" s="20">
        <v>2976372</v>
      </c>
      <c r="E1836" s="27">
        <v>389.07248278667794</v>
      </c>
      <c r="F1836" s="51">
        <f>VLOOKUP(A1836,'Munka4 (2)'!$B$4:$AW$195,B1836-1967,0)</f>
        <v>59.130857187012019</v>
      </c>
    </row>
    <row r="1837" spans="1:6" ht="30" x14ac:dyDescent="0.25">
      <c r="A1837" s="46" t="s">
        <v>399</v>
      </c>
      <c r="B1837" s="51">
        <v>1979</v>
      </c>
      <c r="C1837" s="20" t="s">
        <v>394</v>
      </c>
      <c r="D1837" s="20">
        <v>71891</v>
      </c>
      <c r="E1837" s="27">
        <v>7648.6447385731153</v>
      </c>
      <c r="F1837" s="51">
        <f>VLOOKUP(A1837,'Munka4 (2)'!$B$4:$AW$195,B1837-1967,0)</f>
        <v>53.230836078431594</v>
      </c>
    </row>
    <row r="1838" spans="1:6" x14ac:dyDescent="0.25">
      <c r="A1838" s="46" t="s">
        <v>400</v>
      </c>
      <c r="B1838" s="51">
        <v>1979</v>
      </c>
      <c r="C1838" s="20" t="s">
        <v>388</v>
      </c>
      <c r="D1838" s="20">
        <v>20264082</v>
      </c>
      <c r="E1838" s="25">
        <v>9272.7573799999991</v>
      </c>
      <c r="F1838" s="51">
        <f>VLOOKUP(A1838,'Munka4 (2)'!$B$4:$AW$195,B1838-1967,0)</f>
        <v>42.892769999999999</v>
      </c>
    </row>
    <row r="1839" spans="1:6" ht="20" x14ac:dyDescent="0.25">
      <c r="A1839" s="46" t="s">
        <v>401</v>
      </c>
      <c r="B1839" s="51">
        <v>1979</v>
      </c>
      <c r="C1839" s="20" t="s">
        <v>390</v>
      </c>
      <c r="D1839" s="20">
        <v>8192880</v>
      </c>
      <c r="E1839" s="24">
        <v>9770.1721500000003</v>
      </c>
      <c r="F1839" s="51">
        <f>VLOOKUP(A1839,'Munka4 (2)'!$B$4:$AW$195,B1839-1967,0)</f>
        <v>29.929120000000001</v>
      </c>
    </row>
    <row r="1840" spans="1:6" ht="30" x14ac:dyDescent="0.25">
      <c r="A1840" s="46" t="s">
        <v>402</v>
      </c>
      <c r="B1840" s="51">
        <v>1979</v>
      </c>
      <c r="C1840" s="20" t="s">
        <v>398</v>
      </c>
      <c r="D1840" s="20">
        <v>7961619</v>
      </c>
      <c r="E1840" s="27">
        <v>881.90626343398617</v>
      </c>
      <c r="F1840" s="51">
        <f>VLOOKUP(A1840,'Munka4 (2)'!$B$4:$AW$195,B1840-1967,0)</f>
        <v>54.589933452380961</v>
      </c>
    </row>
    <row r="1841" spans="1:6" ht="14.5" x14ac:dyDescent="0.35">
      <c r="A1841" s="46" t="s">
        <v>620</v>
      </c>
      <c r="B1841" s="51">
        <v>1979</v>
      </c>
      <c r="C1841" s="42" t="s">
        <v>394</v>
      </c>
      <c r="D1841" s="29">
        <v>392718</v>
      </c>
      <c r="E1841" s="24">
        <v>5531.9897300000002</v>
      </c>
      <c r="F1841" s="51">
        <f>VLOOKUP(A1841,'Munka4 (2)'!$B$4:$AW$195,B1841-1967,0)</f>
        <v>70</v>
      </c>
    </row>
    <row r="1842" spans="1:6" x14ac:dyDescent="0.25">
      <c r="A1842" s="46" t="s">
        <v>404</v>
      </c>
      <c r="B1842" s="51">
        <v>1979</v>
      </c>
      <c r="C1842" s="20" t="s">
        <v>405</v>
      </c>
      <c r="D1842" s="20">
        <v>698585</v>
      </c>
      <c r="E1842" s="27">
        <v>8575.426437999995</v>
      </c>
      <c r="F1842" s="51">
        <f>VLOOKUP(A1842,'Munka4 (2)'!$B$4:$AW$195,B1842-1967,0)</f>
        <v>62.76596</v>
      </c>
    </row>
    <row r="1843" spans="1:6" ht="30" x14ac:dyDescent="0.25">
      <c r="A1843" s="46" t="s">
        <v>406</v>
      </c>
      <c r="B1843" s="51">
        <v>1979</v>
      </c>
      <c r="C1843" s="20" t="s">
        <v>382</v>
      </c>
      <c r="D1843" s="20">
        <v>147365352</v>
      </c>
      <c r="E1843" s="24">
        <v>196.67801</v>
      </c>
      <c r="F1843" s="51">
        <f>VLOOKUP(A1843,'Munka4 (2)'!$B$4:$AW$195,B1843-1967,0)</f>
        <v>8.6898800000000005</v>
      </c>
    </row>
    <row r="1844" spans="1:6" ht="30" x14ac:dyDescent="0.25">
      <c r="A1844" s="46" t="s">
        <v>407</v>
      </c>
      <c r="B1844" s="51">
        <v>1979</v>
      </c>
      <c r="C1844" s="20" t="s">
        <v>394</v>
      </c>
      <c r="D1844" s="20">
        <v>279912</v>
      </c>
      <c r="E1844" s="27">
        <v>3732.645678000059</v>
      </c>
      <c r="F1844" s="51">
        <f>VLOOKUP(A1844,'Munka4 (2)'!$B$4:$AW$195,B1844-1967,0)</f>
        <v>45.57534100229168</v>
      </c>
    </row>
    <row r="1845" spans="1:6" ht="30" x14ac:dyDescent="0.25">
      <c r="A1845" s="46" t="s">
        <v>408</v>
      </c>
      <c r="B1845" s="51">
        <v>1979</v>
      </c>
      <c r="C1845" s="20" t="s">
        <v>398</v>
      </c>
      <c r="D1845" s="20">
        <v>10293011</v>
      </c>
      <c r="E1845" s="27">
        <v>1035.7199846307776</v>
      </c>
      <c r="F1845" s="51">
        <f>VLOOKUP(A1845,'Munka4 (2)'!$B$4:$AW$195,B1845-1967,0)</f>
        <v>61.173420686274483</v>
      </c>
    </row>
    <row r="1846" spans="1:6" ht="20" x14ac:dyDescent="0.25">
      <c r="A1846" s="46" t="s">
        <v>409</v>
      </c>
      <c r="B1846" s="51">
        <v>1979</v>
      </c>
      <c r="C1846" s="20" t="s">
        <v>390</v>
      </c>
      <c r="D1846" s="20">
        <v>10379067</v>
      </c>
      <c r="E1846" s="25">
        <v>11873.84662</v>
      </c>
      <c r="F1846" s="51">
        <f>VLOOKUP(A1846,'Munka4 (2)'!$B$4:$AW$195,B1846-1967,0)</f>
        <v>46.618020000000001</v>
      </c>
    </row>
    <row r="1847" spans="1:6" ht="30" x14ac:dyDescent="0.25">
      <c r="A1847" s="46" t="s">
        <v>410</v>
      </c>
      <c r="B1847" s="51">
        <v>1979</v>
      </c>
      <c r="C1847" s="20" t="s">
        <v>394</v>
      </c>
      <c r="D1847" s="20">
        <v>287730</v>
      </c>
      <c r="E1847" s="24">
        <v>1074.2491600000001</v>
      </c>
      <c r="F1847" s="51">
        <f>VLOOKUP(A1847,'Munka4 (2)'!$B$4:$AW$195,B1847-1967,0)</f>
        <v>61.702129999999997</v>
      </c>
    </row>
    <row r="1848" spans="1:6" ht="30" x14ac:dyDescent="0.25">
      <c r="A1848" s="46" t="s">
        <v>411</v>
      </c>
      <c r="B1848" s="51">
        <v>1979</v>
      </c>
      <c r="C1848" s="20" t="s">
        <v>392</v>
      </c>
      <c r="D1848" s="20">
        <v>7862944</v>
      </c>
      <c r="E1848" s="25">
        <v>327.82315</v>
      </c>
      <c r="F1848" s="51">
        <f>VLOOKUP(A1848,'Munka4 (2)'!$B$4:$AW$195,B1848-1967,0)</f>
        <v>12.244899999999999</v>
      </c>
    </row>
    <row r="1849" spans="1:6" ht="20" x14ac:dyDescent="0.25">
      <c r="A1849" s="46" t="s">
        <v>412</v>
      </c>
      <c r="B1849" s="51">
        <v>1979</v>
      </c>
      <c r="C1849" s="20" t="s">
        <v>413</v>
      </c>
      <c r="D1849" s="20">
        <v>65773</v>
      </c>
      <c r="E1849" s="24">
        <v>9613.3829000000005</v>
      </c>
      <c r="F1849" s="51">
        <f>VLOOKUP(A1849,'Munka4 (2)'!$B$4:$AW$195,B1849-1967,0)</f>
        <v>59.006390476190518</v>
      </c>
    </row>
    <row r="1850" spans="1:6" ht="30" x14ac:dyDescent="0.25">
      <c r="A1850" s="46" t="s">
        <v>414</v>
      </c>
      <c r="B1850" s="51">
        <v>1979</v>
      </c>
      <c r="C1850" s="20" t="s">
        <v>382</v>
      </c>
      <c r="D1850" s="20">
        <v>2279723</v>
      </c>
      <c r="E1850" s="27">
        <v>305.61887307692086</v>
      </c>
      <c r="F1850" s="51">
        <f>VLOOKUP(A1850,'Munka4 (2)'!$B$4:$AW$195,B1850-1967,0)</f>
        <v>20.3125</v>
      </c>
    </row>
    <row r="1851" spans="1:6" ht="30" x14ac:dyDescent="0.25">
      <c r="A1851" s="48" t="s">
        <v>415</v>
      </c>
      <c r="B1851" s="51">
        <v>1979</v>
      </c>
      <c r="C1851" s="20" t="s">
        <v>394</v>
      </c>
      <c r="D1851" s="20">
        <v>8989046</v>
      </c>
      <c r="E1851" s="24">
        <v>808.41912000000002</v>
      </c>
      <c r="F1851" s="51" t="e">
        <f>VLOOKUP(A1851,'Munka4 (2)'!$B$4:$AW$195,B1851-1967,0)</f>
        <v>#N/A</v>
      </c>
    </row>
    <row r="1852" spans="1:6" ht="20" x14ac:dyDescent="0.25">
      <c r="A1852" s="47" t="s">
        <v>416</v>
      </c>
      <c r="B1852" s="51">
        <v>1979</v>
      </c>
      <c r="C1852" s="20" t="s">
        <v>384</v>
      </c>
      <c r="D1852" s="20">
        <v>4498976</v>
      </c>
      <c r="E1852" s="34">
        <v>370.09644146484374</v>
      </c>
      <c r="F1852" s="51">
        <f>VLOOKUP(A1852,'Munka4 (2)'!$B$4:$AW$195,B1852-1967,0)</f>
        <v>51.753822222222141</v>
      </c>
    </row>
    <row r="1853" spans="1:6" ht="30" x14ac:dyDescent="0.25">
      <c r="A1853" s="46" t="s">
        <v>417</v>
      </c>
      <c r="B1853" s="51">
        <v>1979</v>
      </c>
      <c r="C1853" s="20" t="s">
        <v>392</v>
      </c>
      <c r="D1853" s="20">
        <v>1639833</v>
      </c>
      <c r="E1853" s="24">
        <v>854.32911000000001</v>
      </c>
      <c r="F1853" s="51">
        <f>VLOOKUP(A1853,'Munka4 (2)'!$B$4:$AW$195,B1853-1967,0)</f>
        <v>37.853936531703539</v>
      </c>
    </row>
    <row r="1854" spans="1:6" ht="30" x14ac:dyDescent="0.25">
      <c r="A1854" s="46" t="s">
        <v>418</v>
      </c>
      <c r="B1854" s="51">
        <v>1979</v>
      </c>
      <c r="C1854" s="20" t="s">
        <v>394</v>
      </c>
      <c r="D1854" s="20">
        <v>188078227</v>
      </c>
      <c r="E1854" s="25">
        <v>1885.09106</v>
      </c>
      <c r="F1854" s="51">
        <f>VLOOKUP(A1854,'Munka4 (2)'!$B$4:$AW$195,B1854-1967,0)</f>
        <v>51.036050000000003</v>
      </c>
    </row>
    <row r="1855" spans="1:6" ht="30" x14ac:dyDescent="0.25">
      <c r="A1855" s="48" t="s">
        <v>420</v>
      </c>
      <c r="B1855" s="51">
        <v>1979</v>
      </c>
      <c r="C1855" s="20" t="s">
        <v>382</v>
      </c>
      <c r="D1855" s="20">
        <v>379444</v>
      </c>
      <c r="E1855" s="25">
        <v>15010.65393</v>
      </c>
      <c r="F1855" s="51">
        <f>VLOOKUP(A1855,'Munka4 (2)'!$B$4:$AW$195,B1855-1967,0)</f>
        <v>43.718621063492037</v>
      </c>
    </row>
    <row r="1856" spans="1:6" ht="20" x14ac:dyDescent="0.25">
      <c r="A1856" s="46" t="s">
        <v>421</v>
      </c>
      <c r="B1856" s="51">
        <v>1979</v>
      </c>
      <c r="C1856" s="20" t="s">
        <v>384</v>
      </c>
      <c r="D1856" s="20">
        <v>7385367</v>
      </c>
      <c r="E1856" s="27">
        <v>2391.5710184615309</v>
      </c>
      <c r="F1856" s="51">
        <f>VLOOKUP(A1856,'Munka4 (2)'!$B$4:$AW$195,B1856-1967,0)</f>
        <v>67.860069999999993</v>
      </c>
    </row>
    <row r="1857" spans="1:6" ht="30" x14ac:dyDescent="0.25">
      <c r="A1857" s="46" t="s">
        <v>422</v>
      </c>
      <c r="B1857" s="51">
        <v>1979</v>
      </c>
      <c r="C1857" s="20" t="s">
        <v>392</v>
      </c>
      <c r="D1857" s="20">
        <v>13902972</v>
      </c>
      <c r="E1857" s="25">
        <v>262.07584000000003</v>
      </c>
      <c r="F1857" s="51">
        <f>VLOOKUP(A1857,'Munka4 (2)'!$B$4:$AW$195,B1857-1967,0)</f>
        <v>5.3164900000000017</v>
      </c>
    </row>
    <row r="1858" spans="1:6" ht="30" x14ac:dyDescent="0.25">
      <c r="A1858" s="46" t="s">
        <v>424</v>
      </c>
      <c r="B1858" s="51">
        <v>1979</v>
      </c>
      <c r="C1858" s="20" t="s">
        <v>392</v>
      </c>
      <c r="D1858" s="20">
        <v>8090068</v>
      </c>
      <c r="E1858" s="24">
        <v>194.70287999999999</v>
      </c>
      <c r="F1858" s="51">
        <f>VLOOKUP(A1858,'Munka4 (2)'!$B$4:$AW$195,B1858-1967,0)</f>
        <v>11.67192</v>
      </c>
    </row>
    <row r="1859" spans="1:6" ht="30" x14ac:dyDescent="0.25">
      <c r="A1859" s="46" t="s">
        <v>425</v>
      </c>
      <c r="B1859" s="51">
        <v>1979</v>
      </c>
      <c r="C1859" s="20" t="s">
        <v>382</v>
      </c>
      <c r="D1859" s="20">
        <v>13881427</v>
      </c>
      <c r="E1859" s="28">
        <v>129.23071115574135</v>
      </c>
      <c r="F1859" s="51">
        <f>VLOOKUP(A1859,'Munka4 (2)'!$B$4:$AW$195,B1859-1967,0)</f>
        <v>14.43038</v>
      </c>
    </row>
    <row r="1860" spans="1:6" ht="30" x14ac:dyDescent="0.25">
      <c r="A1860" s="46" t="s">
        <v>426</v>
      </c>
      <c r="B1860" s="51">
        <v>1979</v>
      </c>
      <c r="C1860" s="20" t="s">
        <v>392</v>
      </c>
      <c r="D1860" s="20">
        <v>17340702</v>
      </c>
      <c r="E1860" s="24">
        <v>670.01008000000002</v>
      </c>
      <c r="F1860" s="51">
        <f>VLOOKUP(A1860,'Munka4 (2)'!$B$4:$AW$195,B1860-1967,0)</f>
        <v>9.5918399999999995</v>
      </c>
    </row>
    <row r="1861" spans="1:6" ht="20" x14ac:dyDescent="0.25">
      <c r="A1861" s="46" t="s">
        <v>427</v>
      </c>
      <c r="B1861" s="51">
        <v>1979</v>
      </c>
      <c r="C1861" s="20" t="s">
        <v>413</v>
      </c>
      <c r="D1861" s="20">
        <v>33098932</v>
      </c>
      <c r="E1861" s="25">
        <v>10012.44397</v>
      </c>
      <c r="F1861" s="51">
        <f>VLOOKUP(A1861,'Munka4 (2)'!$B$4:$AW$195,B1861-1967,0)</f>
        <v>49.423969999999997</v>
      </c>
    </row>
    <row r="1862" spans="1:6" ht="30" x14ac:dyDescent="0.25">
      <c r="A1862" s="48" t="s">
        <v>428</v>
      </c>
      <c r="B1862" s="51">
        <v>1979</v>
      </c>
      <c r="C1862" s="20" t="s">
        <v>392</v>
      </c>
      <c r="D1862" s="20">
        <v>420979</v>
      </c>
      <c r="E1862" s="27">
        <v>311.8091284615366</v>
      </c>
      <c r="F1862" s="51" t="e">
        <f>VLOOKUP(A1862,'Munka4 (2)'!$B$4:$AW$195,B1862-1967,0)</f>
        <v>#N/A</v>
      </c>
    </row>
    <row r="1863" spans="1:6" ht="30" x14ac:dyDescent="0.25">
      <c r="A1863" s="47" t="s">
        <v>430</v>
      </c>
      <c r="B1863" s="51">
        <v>1979</v>
      </c>
      <c r="C1863" s="20" t="s">
        <v>392</v>
      </c>
      <c r="D1863" s="20">
        <v>4303356</v>
      </c>
      <c r="E1863" s="24">
        <v>316.53125</v>
      </c>
      <c r="F1863" s="51">
        <f>VLOOKUP(A1863,'Munka4 (2)'!$B$4:$AW$195,B1863-1967,0)</f>
        <v>3.3333300000000001</v>
      </c>
    </row>
    <row r="1864" spans="1:6" ht="30" x14ac:dyDescent="0.25">
      <c r="A1864" s="46" t="s">
        <v>431</v>
      </c>
      <c r="B1864" s="51">
        <v>1979</v>
      </c>
      <c r="C1864" s="20" t="s">
        <v>392</v>
      </c>
      <c r="D1864" s="20">
        <v>9944201</v>
      </c>
      <c r="E1864" s="25">
        <v>227.14651000000001</v>
      </c>
      <c r="F1864" s="51">
        <f>VLOOKUP(A1864,'Munka4 (2)'!$B$4:$AW$195,B1864-1967,0)</f>
        <v>6.3829799999999999</v>
      </c>
    </row>
    <row r="1865" spans="1:6" ht="20" x14ac:dyDescent="0.35">
      <c r="A1865" s="46" t="s">
        <v>621</v>
      </c>
      <c r="B1865" s="51">
        <v>1979</v>
      </c>
      <c r="C1865" s="42" t="s">
        <v>390</v>
      </c>
      <c r="D1865" s="29">
        <v>163857</v>
      </c>
      <c r="E1865" s="27">
        <v>27940.904875123175</v>
      </c>
      <c r="F1865" s="51" t="e">
        <f>VLOOKUP(A1865,'Munka4 (2)'!$B$4:$AW$195,B1865-1967,0)</f>
        <v>#N/A</v>
      </c>
    </row>
    <row r="1866" spans="1:6" ht="30" x14ac:dyDescent="0.25">
      <c r="A1866" s="46" t="s">
        <v>432</v>
      </c>
      <c r="B1866" s="51">
        <v>1979</v>
      </c>
      <c r="C1866" s="20" t="s">
        <v>394</v>
      </c>
      <c r="D1866" s="20">
        <v>16134219</v>
      </c>
      <c r="E1866" s="25">
        <v>1872.57466</v>
      </c>
      <c r="F1866" s="51">
        <f>VLOOKUP(A1866,'Munka4 (2)'!$B$4:$AW$195,B1866-1967,0)</f>
        <v>52.967179999999999</v>
      </c>
    </row>
    <row r="1867" spans="1:6" ht="30" x14ac:dyDescent="0.25">
      <c r="A1867" s="46" t="s">
        <v>433</v>
      </c>
      <c r="B1867" s="51">
        <v>1979</v>
      </c>
      <c r="C1867" s="20" t="s">
        <v>382</v>
      </c>
      <c r="D1867" s="20">
        <v>1313973713</v>
      </c>
      <c r="E1867" s="24">
        <v>182.51353</v>
      </c>
      <c r="F1867" s="51">
        <f>VLOOKUP(A1867,'Munka4 (2)'!$B$4:$AW$195,B1867-1967,0)</f>
        <v>29.967972680652565</v>
      </c>
    </row>
    <row r="1868" spans="1:6" ht="30" x14ac:dyDescent="0.25">
      <c r="A1868" s="48" t="s">
        <v>483</v>
      </c>
      <c r="B1868" s="51">
        <v>1979</v>
      </c>
      <c r="C1868" s="20" t="s">
        <v>382</v>
      </c>
      <c r="D1868" s="20">
        <v>6940432</v>
      </c>
      <c r="E1868" s="25">
        <v>4569.4537099999998</v>
      </c>
      <c r="F1868" s="51">
        <f>VLOOKUP(A1868,'Munka4 (2)'!$B$4:$AW$195,B1868-1967,0)</f>
        <v>28.77947</v>
      </c>
    </row>
    <row r="1869" spans="1:6" ht="30" x14ac:dyDescent="0.25">
      <c r="A1869" s="48" t="s">
        <v>514</v>
      </c>
      <c r="B1869" s="51">
        <v>1979</v>
      </c>
      <c r="C1869" s="20" t="s">
        <v>382</v>
      </c>
      <c r="D1869" s="20">
        <v>453125</v>
      </c>
      <c r="E1869" s="34">
        <v>3850.4564937499999</v>
      </c>
      <c r="F1869" s="51">
        <f>VLOOKUP(A1869,'Munka4 (2)'!$B$4:$AW$195,B1869-1967,0)</f>
        <v>22.599409999999999</v>
      </c>
    </row>
    <row r="1870" spans="1:6" ht="30" x14ac:dyDescent="0.25">
      <c r="A1870" s="46" t="s">
        <v>434</v>
      </c>
      <c r="B1870" s="51">
        <v>1979</v>
      </c>
      <c r="C1870" s="20" t="s">
        <v>394</v>
      </c>
      <c r="D1870" s="20">
        <v>43593035</v>
      </c>
      <c r="E1870" s="25">
        <v>1030.49695</v>
      </c>
      <c r="F1870" s="51">
        <f>VLOOKUP(A1870,'Munka4 (2)'!$B$4:$AW$195,B1870-1967,0)</f>
        <v>42.183169999999997</v>
      </c>
    </row>
    <row r="1871" spans="1:6" ht="30" x14ac:dyDescent="0.25">
      <c r="A1871" s="46" t="s">
        <v>435</v>
      </c>
      <c r="B1871" s="51">
        <v>1979</v>
      </c>
      <c r="C1871" s="20" t="s">
        <v>392</v>
      </c>
      <c r="D1871" s="20">
        <v>690948</v>
      </c>
      <c r="E1871" s="27">
        <v>271.87407230769895</v>
      </c>
      <c r="F1871" s="51">
        <f>VLOOKUP(A1871,'Munka4 (2)'!$B$4:$AW$195,B1871-1967,0)</f>
        <v>48.780490000000079</v>
      </c>
    </row>
    <row r="1872" spans="1:6" ht="30" x14ac:dyDescent="0.35">
      <c r="A1872" s="37" t="s">
        <v>436</v>
      </c>
      <c r="B1872" s="51">
        <v>1979</v>
      </c>
      <c r="C1872" s="20" t="s">
        <v>392</v>
      </c>
      <c r="D1872" s="20">
        <v>62660551</v>
      </c>
      <c r="E1872" s="25">
        <v>685.05499999999995</v>
      </c>
      <c r="F1872" s="51">
        <f>VLOOKUP(A1872,'Munka4 (2)'!$B$4:$AW$195,B1872-1967,0)</f>
        <v>4.2485499999999963</v>
      </c>
    </row>
    <row r="1873" spans="1:6" ht="30" x14ac:dyDescent="0.25">
      <c r="A1873" s="46" t="s">
        <v>439</v>
      </c>
      <c r="B1873" s="51">
        <v>1979</v>
      </c>
      <c r="C1873" s="20" t="s">
        <v>394</v>
      </c>
      <c r="D1873" s="20">
        <v>4075261</v>
      </c>
      <c r="E1873" s="25">
        <v>1734.4331400000001</v>
      </c>
      <c r="F1873" s="51">
        <f>VLOOKUP(A1873,'Munka4 (2)'!$B$4:$AW$195,B1873-1967,0)</f>
        <v>59.470961309523773</v>
      </c>
    </row>
    <row r="1874" spans="1:6" ht="30" x14ac:dyDescent="0.25">
      <c r="A1874" s="48" t="s">
        <v>440</v>
      </c>
      <c r="B1874" s="51">
        <v>1979</v>
      </c>
      <c r="C1874" s="20" t="s">
        <v>392</v>
      </c>
      <c r="D1874" s="20">
        <v>17654843</v>
      </c>
      <c r="E1874" s="24">
        <v>1155.52115</v>
      </c>
      <c r="F1874" s="51" t="e">
        <f>VLOOKUP(A1874,'Munka4 (2)'!$B$4:$AW$195,B1874-1967,0)</f>
        <v>#N/A</v>
      </c>
    </row>
    <row r="1875" spans="1:6" ht="20" x14ac:dyDescent="0.25">
      <c r="A1875" s="46" t="s">
        <v>441</v>
      </c>
      <c r="B1875" s="51">
        <v>1979</v>
      </c>
      <c r="C1875" s="20" t="s">
        <v>384</v>
      </c>
      <c r="D1875" s="20">
        <v>4494749</v>
      </c>
      <c r="E1875" s="27">
        <v>4112.331695662433</v>
      </c>
      <c r="F1875" s="51">
        <f>VLOOKUP(A1875,'Munka4 (2)'!$B$4:$AW$195,B1875-1967,0)</f>
        <v>48.536291462450549</v>
      </c>
    </row>
    <row r="1876" spans="1:6" ht="30" x14ac:dyDescent="0.25">
      <c r="A1876" s="46" t="s">
        <v>442</v>
      </c>
      <c r="B1876" s="51">
        <v>1979</v>
      </c>
      <c r="C1876" s="20" t="s">
        <v>394</v>
      </c>
      <c r="D1876" s="20">
        <v>11382820</v>
      </c>
      <c r="E1876" s="24">
        <v>2003.0549599999999</v>
      </c>
      <c r="F1876" s="51">
        <f>VLOOKUP(A1876,'Munka4 (2)'!$B$4:$AW$195,B1876-1967,0)</f>
        <v>31.22495</v>
      </c>
    </row>
    <row r="1877" spans="1:6" x14ac:dyDescent="0.25">
      <c r="A1877" s="46" t="s">
        <v>443</v>
      </c>
      <c r="B1877" s="51">
        <v>1979</v>
      </c>
      <c r="C1877" s="20" t="s">
        <v>405</v>
      </c>
      <c r="D1877" s="20">
        <v>784301</v>
      </c>
      <c r="E1877" s="24">
        <v>2559.2275599999998</v>
      </c>
      <c r="F1877" s="51">
        <f>VLOOKUP(A1877,'Munka4 (2)'!$B$4:$AW$195,B1877-1967,0)</f>
        <v>54.188479999999998</v>
      </c>
    </row>
    <row r="1878" spans="1:6" ht="20" x14ac:dyDescent="0.25">
      <c r="A1878" s="46" t="s">
        <v>444</v>
      </c>
      <c r="B1878" s="51">
        <v>1979</v>
      </c>
      <c r="C1878" s="20" t="s">
        <v>384</v>
      </c>
      <c r="D1878" s="20">
        <v>10235455</v>
      </c>
      <c r="E1878" s="34">
        <v>3556.591760883789</v>
      </c>
      <c r="F1878" s="51">
        <f>VLOOKUP(A1878,'Munka4 (2)'!$B$4:$AW$195,B1878-1967,0)</f>
        <v>39.592709999999997</v>
      </c>
    </row>
    <row r="1879" spans="1:6" ht="30" x14ac:dyDescent="0.25">
      <c r="A1879" s="47" t="s">
        <v>436</v>
      </c>
      <c r="B1879" s="51">
        <v>1979</v>
      </c>
      <c r="C1879" s="20" t="s">
        <v>392</v>
      </c>
      <c r="D1879" s="20">
        <v>62660551</v>
      </c>
      <c r="E1879" s="34">
        <v>249.31729323730468</v>
      </c>
      <c r="F1879" s="51">
        <f>VLOOKUP(A1879,'Munka4 (2)'!$B$4:$AW$195,B1879-1967,0)</f>
        <v>4.2485499999999963</v>
      </c>
    </row>
    <row r="1880" spans="1:6" ht="20" x14ac:dyDescent="0.25">
      <c r="A1880" s="46" t="s">
        <v>445</v>
      </c>
      <c r="B1880" s="51">
        <v>1979</v>
      </c>
      <c r="C1880" s="20" t="s">
        <v>390</v>
      </c>
      <c r="D1880" s="20">
        <v>5450661</v>
      </c>
      <c r="E1880" s="24">
        <v>13740.967189999999</v>
      </c>
      <c r="F1880" s="51">
        <f>VLOOKUP(A1880,'Munka4 (2)'!$B$4:$AW$195,B1880-1967,0)</f>
        <v>53.385240000000003</v>
      </c>
    </row>
    <row r="1881" spans="1:6" ht="30" x14ac:dyDescent="0.25">
      <c r="A1881" s="46" t="s">
        <v>446</v>
      </c>
      <c r="B1881" s="51">
        <v>1979</v>
      </c>
      <c r="C1881" s="20" t="s">
        <v>392</v>
      </c>
      <c r="D1881" s="20">
        <v>486530</v>
      </c>
      <c r="E1881" s="27">
        <v>793.02555876168117</v>
      </c>
      <c r="F1881" s="51">
        <f>VLOOKUP(A1881,'Munka4 (2)'!$B$4:$AW$195,B1881-1967,0)</f>
        <v>50.555055933427269</v>
      </c>
    </row>
    <row r="1882" spans="1:6" ht="30" x14ac:dyDescent="0.25">
      <c r="A1882" s="46" t="s">
        <v>447</v>
      </c>
      <c r="B1882" s="51">
        <v>1979</v>
      </c>
      <c r="C1882" s="20" t="s">
        <v>394</v>
      </c>
      <c r="D1882" s="20">
        <v>68910</v>
      </c>
      <c r="E1882" s="24">
        <v>591.22425999999996</v>
      </c>
      <c r="F1882" s="51">
        <f>VLOOKUP(A1882,'Munka4 (2)'!$B$4:$AW$195,B1882-1967,0)</f>
        <v>34.255996768525563</v>
      </c>
    </row>
    <row r="1883" spans="1:6" ht="30" x14ac:dyDescent="0.25">
      <c r="A1883" s="46" t="s">
        <v>448</v>
      </c>
      <c r="B1883" s="51">
        <v>1979</v>
      </c>
      <c r="C1883" s="20" t="s">
        <v>394</v>
      </c>
      <c r="D1883" s="20">
        <v>9183984</v>
      </c>
      <c r="E1883" s="25">
        <v>968.79280000000006</v>
      </c>
      <c r="F1883" s="51">
        <f>VLOOKUP(A1883,'Munka4 (2)'!$B$4:$AW$195,B1883-1967,0)</f>
        <v>47.144080000000002</v>
      </c>
    </row>
    <row r="1884" spans="1:6" ht="30" x14ac:dyDescent="0.25">
      <c r="A1884" s="46" t="s">
        <v>450</v>
      </c>
      <c r="B1884" s="51">
        <v>1979</v>
      </c>
      <c r="C1884" s="20" t="s">
        <v>394</v>
      </c>
      <c r="D1884" s="20">
        <v>13547510</v>
      </c>
      <c r="E1884" s="24">
        <v>1823.7232300000001</v>
      </c>
      <c r="F1884" s="51">
        <f>VLOOKUP(A1884,'Munka4 (2)'!$B$4:$AW$195,B1884-1967,0)</f>
        <v>26</v>
      </c>
    </row>
    <row r="1885" spans="1:6" ht="20" x14ac:dyDescent="0.25">
      <c r="A1885" s="46" t="s">
        <v>451</v>
      </c>
      <c r="B1885" s="51">
        <v>1979</v>
      </c>
      <c r="C1885" s="20" t="s">
        <v>386</v>
      </c>
      <c r="D1885" s="20">
        <v>78887007</v>
      </c>
      <c r="E1885" s="25">
        <v>428.85762</v>
      </c>
      <c r="F1885" s="51">
        <f>VLOOKUP(A1885,'Munka4 (2)'!$B$4:$AW$195,B1885-1967,0)</f>
        <v>32.492620000000002</v>
      </c>
    </row>
    <row r="1886" spans="1:6" ht="30" x14ac:dyDescent="0.25">
      <c r="A1886" s="46" t="s">
        <v>452</v>
      </c>
      <c r="B1886" s="51">
        <v>1979</v>
      </c>
      <c r="C1886" s="20" t="s">
        <v>394</v>
      </c>
      <c r="D1886" s="20">
        <v>6822378</v>
      </c>
      <c r="E1886" s="24">
        <v>769.91042000000004</v>
      </c>
      <c r="F1886" s="51">
        <f>VLOOKUP(A1886,'Munka4 (2)'!$B$4:$AW$195,B1886-1967,0)</f>
        <v>27.81513</v>
      </c>
    </row>
    <row r="1887" spans="1:6" ht="30" x14ac:dyDescent="0.25">
      <c r="A1887" s="46" t="s">
        <v>453</v>
      </c>
      <c r="B1887" s="51">
        <v>1979</v>
      </c>
      <c r="C1887" s="20" t="s">
        <v>392</v>
      </c>
      <c r="D1887" s="20">
        <v>540109</v>
      </c>
      <c r="E1887" s="28">
        <v>313.31776888888891</v>
      </c>
      <c r="F1887" s="51" t="e">
        <f>VLOOKUP(A1887,'Munka4 (2)'!$B$4:$AW$195,B1887-1967,0)</f>
        <v>#N/A</v>
      </c>
    </row>
    <row r="1888" spans="1:6" ht="30" x14ac:dyDescent="0.25">
      <c r="A1888" s="46" t="s">
        <v>454</v>
      </c>
      <c r="B1888" s="51">
        <v>1979</v>
      </c>
      <c r="C1888" s="20" t="s">
        <v>392</v>
      </c>
      <c r="D1888" s="20">
        <v>4786994</v>
      </c>
      <c r="E1888" s="31">
        <v>100</v>
      </c>
      <c r="F1888" s="51">
        <f>VLOOKUP(A1888,'Munka4 (2)'!$B$4:$AW$195,B1888-1967,0)</f>
        <v>14.853980082706769</v>
      </c>
    </row>
    <row r="1889" spans="1:6" x14ac:dyDescent="0.25">
      <c r="A1889" s="46" t="s">
        <v>455</v>
      </c>
      <c r="B1889" s="51">
        <v>1979</v>
      </c>
      <c r="C1889" s="20" t="s">
        <v>456</v>
      </c>
      <c r="D1889" s="20">
        <v>1324333</v>
      </c>
      <c r="E1889" s="34">
        <v>3147.1612549783331</v>
      </c>
      <c r="F1889" s="51">
        <f>VLOOKUP(A1889,'Munka4 (2)'!$B$4:$AW$195,B1889-1967,0)</f>
        <v>54.418303320158088</v>
      </c>
    </row>
    <row r="1890" spans="1:6" ht="30" x14ac:dyDescent="0.25">
      <c r="A1890" s="46" t="s">
        <v>457</v>
      </c>
      <c r="B1890" s="51">
        <v>1979</v>
      </c>
      <c r="C1890" s="20" t="s">
        <v>392</v>
      </c>
      <c r="D1890" s="20">
        <v>74777981</v>
      </c>
      <c r="E1890" s="34">
        <v>204.13280499999999</v>
      </c>
      <c r="F1890" s="51">
        <f>VLOOKUP(A1890,'Munka4 (2)'!$B$4:$AW$195,B1890-1967,0)</f>
        <v>6.1753</v>
      </c>
    </row>
    <row r="1891" spans="1:6" ht="20" x14ac:dyDescent="0.25">
      <c r="A1891" s="48" t="s">
        <v>458</v>
      </c>
      <c r="B1891" s="51">
        <v>1979</v>
      </c>
      <c r="C1891" s="20" t="s">
        <v>390</v>
      </c>
      <c r="D1891" s="20">
        <v>47246</v>
      </c>
      <c r="E1891" s="27">
        <v>10904.940667791525</v>
      </c>
      <c r="F1891" s="51" t="e">
        <f>VLOOKUP(A1891,'Munka4 (2)'!$B$4:$AW$195,B1891-1967,0)</f>
        <v>#N/A</v>
      </c>
    </row>
    <row r="1892" spans="1:6" x14ac:dyDescent="0.25">
      <c r="A1892" s="46" t="s">
        <v>459</v>
      </c>
      <c r="B1892" s="51">
        <v>1979</v>
      </c>
      <c r="C1892" s="20" t="s">
        <v>388</v>
      </c>
      <c r="D1892" s="20">
        <v>905949</v>
      </c>
      <c r="E1892" s="24">
        <v>1640.6704099999999</v>
      </c>
      <c r="F1892" s="51">
        <f>VLOOKUP(A1892,'Munka4 (2)'!$B$4:$AW$195,B1892-1967,0)</f>
        <v>27.56184</v>
      </c>
    </row>
    <row r="1893" spans="1:6" ht="20" x14ac:dyDescent="0.25">
      <c r="A1893" s="46" t="s">
        <v>460</v>
      </c>
      <c r="B1893" s="51">
        <v>1979</v>
      </c>
      <c r="C1893" s="20" t="s">
        <v>390</v>
      </c>
      <c r="D1893" s="20">
        <v>5231372</v>
      </c>
      <c r="E1893" s="25">
        <v>9339.1770799999995</v>
      </c>
      <c r="F1893" s="51">
        <f>VLOOKUP(A1893,'Munka4 (2)'!$B$4:$AW$195,B1893-1967,0)</f>
        <v>51.847749999999998</v>
      </c>
    </row>
    <row r="1894" spans="1:6" ht="20" x14ac:dyDescent="0.25">
      <c r="A1894" s="46" t="s">
        <v>461</v>
      </c>
      <c r="B1894" s="51">
        <v>1979</v>
      </c>
      <c r="C1894" s="20" t="s">
        <v>390</v>
      </c>
      <c r="D1894" s="20">
        <v>60876136</v>
      </c>
      <c r="E1894" s="24">
        <v>11170.46017</v>
      </c>
      <c r="F1894" s="51">
        <f>VLOOKUP(A1894,'Munka4 (2)'!$B$4:$AW$195,B1894-1967,0)</f>
        <v>39.347320000000003</v>
      </c>
    </row>
    <row r="1895" spans="1:6" ht="20" x14ac:dyDescent="0.25">
      <c r="A1895" s="46" t="s">
        <v>463</v>
      </c>
      <c r="B1895" s="51">
        <v>1979</v>
      </c>
      <c r="C1895" s="20" t="s">
        <v>388</v>
      </c>
      <c r="D1895" s="20">
        <v>274578</v>
      </c>
      <c r="E1895" s="24">
        <v>8248.7442200000005</v>
      </c>
      <c r="F1895" s="51" t="e">
        <f>VLOOKUP(A1895,'Munka4 (2)'!$B$4:$AW$195,B1895-1967,0)</f>
        <v>#N/A</v>
      </c>
    </row>
    <row r="1896" spans="1:6" ht="30" x14ac:dyDescent="0.25">
      <c r="A1896" s="46" t="s">
        <v>464</v>
      </c>
      <c r="B1896" s="51">
        <v>1979</v>
      </c>
      <c r="C1896" s="20" t="s">
        <v>392</v>
      </c>
      <c r="D1896" s="20">
        <v>1424906</v>
      </c>
      <c r="E1896" s="25">
        <v>4258.6981500000002</v>
      </c>
      <c r="F1896" s="51">
        <f>VLOOKUP(A1896,'Munka4 (2)'!$B$4:$AW$195,B1896-1967,0)</f>
        <v>21.250613749999999</v>
      </c>
    </row>
    <row r="1897" spans="1:6" ht="14.5" x14ac:dyDescent="0.35">
      <c r="A1897" s="38" t="s">
        <v>465</v>
      </c>
      <c r="B1897" s="51">
        <v>1979</v>
      </c>
      <c r="C1897" s="42" t="s">
        <v>392</v>
      </c>
      <c r="D1897" s="20">
        <v>1641564</v>
      </c>
      <c r="E1897" s="24">
        <v>353.9479</v>
      </c>
      <c r="F1897" s="51" t="e">
        <f>VLOOKUP(A1897,'Munka4 (2)'!$B$4:$AW$195,B1897-1967,0)</f>
        <v>#N/A</v>
      </c>
    </row>
    <row r="1898" spans="1:6" ht="30" x14ac:dyDescent="0.25">
      <c r="A1898" s="46" t="s">
        <v>467</v>
      </c>
      <c r="B1898" s="51">
        <v>1979</v>
      </c>
      <c r="C1898" s="20" t="s">
        <v>398</v>
      </c>
      <c r="D1898" s="20">
        <v>4661473</v>
      </c>
      <c r="E1898" s="27">
        <v>983.46175385755123</v>
      </c>
      <c r="F1898" s="51">
        <f>VLOOKUP(A1898,'Munka4 (2)'!$B$4:$AW$195,B1898-1967,0)</f>
        <v>41.281971078431184</v>
      </c>
    </row>
    <row r="1899" spans="1:6" ht="20" x14ac:dyDescent="0.25">
      <c r="A1899" s="46" t="s">
        <v>468</v>
      </c>
      <c r="B1899" s="51">
        <v>1979</v>
      </c>
      <c r="C1899" s="20" t="s">
        <v>390</v>
      </c>
      <c r="D1899" s="20">
        <v>82422299</v>
      </c>
      <c r="E1899" s="24">
        <v>11238.34067</v>
      </c>
      <c r="F1899" s="51">
        <f>VLOOKUP(A1899,'Munka4 (2)'!$B$4:$AW$195,B1899-1967,0)</f>
        <v>41.309925978260821</v>
      </c>
    </row>
    <row r="1900" spans="1:6" ht="30" x14ac:dyDescent="0.25">
      <c r="A1900" s="46" t="s">
        <v>469</v>
      </c>
      <c r="B1900" s="51">
        <v>1979</v>
      </c>
      <c r="C1900" s="20" t="s">
        <v>392</v>
      </c>
      <c r="D1900" s="20">
        <v>22409572</v>
      </c>
      <c r="E1900" s="25">
        <v>381.03645</v>
      </c>
      <c r="F1900" s="51">
        <f>VLOOKUP(A1900,'Munka4 (2)'!$B$4:$AW$195,B1900-1967,0)</f>
        <v>11.162430000000001</v>
      </c>
    </row>
    <row r="1901" spans="1:6" ht="20" x14ac:dyDescent="0.25">
      <c r="A1901" s="46" t="s">
        <v>471</v>
      </c>
      <c r="B1901" s="51">
        <v>1979</v>
      </c>
      <c r="C1901" s="20" t="s">
        <v>390</v>
      </c>
      <c r="D1901" s="20">
        <v>10688058</v>
      </c>
      <c r="E1901" s="25">
        <v>5705.9492700000001</v>
      </c>
      <c r="F1901" s="51">
        <f>VLOOKUP(A1901,'Munka4 (2)'!$B$4:$AW$195,B1901-1967,0)</f>
        <v>40.994390000000003</v>
      </c>
    </row>
    <row r="1902" spans="1:6" ht="20" x14ac:dyDescent="0.25">
      <c r="A1902" s="46" t="s">
        <v>472</v>
      </c>
      <c r="B1902" s="51">
        <v>1979</v>
      </c>
      <c r="C1902" s="20" t="s">
        <v>413</v>
      </c>
      <c r="D1902" s="20">
        <v>56361</v>
      </c>
      <c r="E1902" s="24">
        <v>8480.7620000000006</v>
      </c>
      <c r="F1902" s="51" t="e">
        <f>VLOOKUP(A1902,'Munka4 (2)'!$B$4:$AW$195,B1902-1967,0)</f>
        <v>#N/A</v>
      </c>
    </row>
    <row r="1903" spans="1:6" ht="30" x14ac:dyDescent="0.25">
      <c r="A1903" s="46" t="s">
        <v>473</v>
      </c>
      <c r="B1903" s="51">
        <v>1979</v>
      </c>
      <c r="C1903" s="20" t="s">
        <v>394</v>
      </c>
      <c r="D1903" s="20">
        <v>89703</v>
      </c>
      <c r="E1903" s="25">
        <v>884.20378000000005</v>
      </c>
      <c r="F1903" s="51">
        <f>VLOOKUP(A1903,'Munka4 (2)'!$B$4:$AW$195,B1903-1967,0)</f>
        <v>54.092168422969152</v>
      </c>
    </row>
    <row r="1904" spans="1:6" ht="30" x14ac:dyDescent="0.25">
      <c r="A1904" s="46" t="s">
        <v>476</v>
      </c>
      <c r="B1904" s="51">
        <v>1979</v>
      </c>
      <c r="C1904" s="20" t="s">
        <v>394</v>
      </c>
      <c r="D1904" s="20">
        <v>12293545</v>
      </c>
      <c r="E1904" s="24">
        <v>995.54454999999996</v>
      </c>
      <c r="F1904" s="51">
        <f>VLOOKUP(A1904,'Munka4 (2)'!$B$4:$AW$195,B1904-1967,0)</f>
        <v>28.8444</v>
      </c>
    </row>
    <row r="1905" spans="1:6" ht="30" x14ac:dyDescent="0.25">
      <c r="A1905" s="46" t="s">
        <v>478</v>
      </c>
      <c r="B1905" s="51">
        <v>1979</v>
      </c>
      <c r="C1905" s="20" t="s">
        <v>392</v>
      </c>
      <c r="D1905" s="20">
        <v>9690222</v>
      </c>
      <c r="E1905" s="27">
        <v>420.59470860296824</v>
      </c>
      <c r="F1905" s="51">
        <f>VLOOKUP(A1905,'Munka4 (2)'!$B$4:$AW$195,B1905-1967,0)</f>
        <v>12.344760753119431</v>
      </c>
    </row>
    <row r="1906" spans="1:6" ht="30" x14ac:dyDescent="0.25">
      <c r="A1906" s="46" t="s">
        <v>479</v>
      </c>
      <c r="B1906" s="51">
        <v>1979</v>
      </c>
      <c r="C1906" s="20" t="s">
        <v>392</v>
      </c>
      <c r="D1906" s="20">
        <v>1442029</v>
      </c>
      <c r="E1906" s="24">
        <v>142.12016</v>
      </c>
      <c r="F1906" s="51" t="e">
        <f>VLOOKUP(A1906,'Munka4 (2)'!$B$4:$AW$195,B1906-1967,0)</f>
        <v>#N/A</v>
      </c>
    </row>
    <row r="1907" spans="1:6" ht="30" x14ac:dyDescent="0.25">
      <c r="A1907" s="46" t="s">
        <v>480</v>
      </c>
      <c r="B1907" s="51">
        <v>1979</v>
      </c>
      <c r="C1907" s="20" t="s">
        <v>394</v>
      </c>
      <c r="D1907" s="20">
        <v>767245</v>
      </c>
      <c r="E1907" s="25">
        <v>678.59231</v>
      </c>
      <c r="F1907" s="51">
        <f>VLOOKUP(A1907,'Munka4 (2)'!$B$4:$AW$195,B1907-1967,0)</f>
        <v>32.853720000000003</v>
      </c>
    </row>
    <row r="1908" spans="1:6" ht="30" x14ac:dyDescent="0.25">
      <c r="A1908" s="46" t="s">
        <v>481</v>
      </c>
      <c r="B1908" s="51">
        <v>1979</v>
      </c>
      <c r="C1908" s="20" t="s">
        <v>394</v>
      </c>
      <c r="D1908" s="20">
        <v>8308504</v>
      </c>
      <c r="E1908" s="27">
        <v>223.80739119080135</v>
      </c>
      <c r="F1908" s="51">
        <f>VLOOKUP(A1908,'Munka4 (2)'!$B$4:$AW$195,B1908-1967,0)</f>
        <v>27.924530000000001</v>
      </c>
    </row>
    <row r="1909" spans="1:6" ht="30" x14ac:dyDescent="0.25">
      <c r="A1909" s="46" t="s">
        <v>482</v>
      </c>
      <c r="B1909" s="51">
        <v>1979</v>
      </c>
      <c r="C1909" s="20" t="s">
        <v>394</v>
      </c>
      <c r="D1909" s="20">
        <v>7326496</v>
      </c>
      <c r="E1909" s="25">
        <v>639.03466000000003</v>
      </c>
      <c r="F1909" s="51">
        <f>VLOOKUP(A1909,'Munka4 (2)'!$B$4:$AW$195,B1909-1967,0)</f>
        <v>21.4876</v>
      </c>
    </row>
    <row r="1910" spans="1:6" ht="20" x14ac:dyDescent="0.25">
      <c r="A1910" s="46" t="s">
        <v>484</v>
      </c>
      <c r="B1910" s="51">
        <v>1979</v>
      </c>
      <c r="C1910" s="20" t="s">
        <v>384</v>
      </c>
      <c r="D1910" s="20">
        <v>9981334</v>
      </c>
      <c r="E1910" s="34">
        <v>3461.5260572753905</v>
      </c>
      <c r="F1910" s="51">
        <f>VLOOKUP(A1910,'Munka4 (2)'!$B$4:$AW$195,B1910-1967,0)</f>
        <v>51.762169999999998</v>
      </c>
    </row>
    <row r="1911" spans="1:6" ht="20" x14ac:dyDescent="0.25">
      <c r="A1911" s="46" t="s">
        <v>485</v>
      </c>
      <c r="B1911" s="51">
        <v>1979</v>
      </c>
      <c r="C1911" s="20" t="s">
        <v>390</v>
      </c>
      <c r="D1911" s="20">
        <v>299388</v>
      </c>
      <c r="E1911" s="25">
        <v>12743.83419</v>
      </c>
      <c r="F1911" s="51">
        <f>VLOOKUP(A1911,'Munka4 (2)'!$B$4:$AW$195,B1911-1967,0)</f>
        <v>21.68675</v>
      </c>
    </row>
    <row r="1912" spans="1:6" ht="30" x14ac:dyDescent="0.25">
      <c r="A1912" s="46" t="s">
        <v>486</v>
      </c>
      <c r="B1912" s="51">
        <v>1979</v>
      </c>
      <c r="C1912" s="20" t="s">
        <v>382</v>
      </c>
      <c r="D1912" s="20">
        <v>1095351995</v>
      </c>
      <c r="E1912" s="24">
        <v>228.47638000000001</v>
      </c>
      <c r="F1912" s="51">
        <f>VLOOKUP(A1912,'Munka4 (2)'!$B$4:$AW$195,B1912-1967,0)</f>
        <v>23.277814384236422</v>
      </c>
    </row>
    <row r="1913" spans="1:6" ht="30" x14ac:dyDescent="0.25">
      <c r="A1913" s="46" t="s">
        <v>487</v>
      </c>
      <c r="B1913" s="51">
        <v>1979</v>
      </c>
      <c r="C1913" s="20" t="s">
        <v>382</v>
      </c>
      <c r="D1913" s="20">
        <v>245452739</v>
      </c>
      <c r="E1913" s="25">
        <v>382.65377000000001</v>
      </c>
      <c r="F1913" s="51">
        <f>VLOOKUP(A1913,'Munka4 (2)'!$B$4:$AW$195,B1913-1967,0)</f>
        <v>24.203109999999999</v>
      </c>
    </row>
    <row r="1914" spans="1:6" ht="30" x14ac:dyDescent="0.25">
      <c r="A1914" s="49" t="s">
        <v>488</v>
      </c>
      <c r="B1914" s="51">
        <v>1979</v>
      </c>
      <c r="C1914" s="20" t="s">
        <v>382</v>
      </c>
      <c r="D1914" s="20">
        <v>68688433</v>
      </c>
      <c r="E1914" s="24">
        <v>2426.1866199999999</v>
      </c>
      <c r="F1914" s="51">
        <f>VLOOKUP(A1914,'Munka4 (2)'!$B$4:$AW$195,B1914-1967,0)</f>
        <v>28.922229999999999</v>
      </c>
    </row>
    <row r="1915" spans="1:6" x14ac:dyDescent="0.25">
      <c r="A1915" s="46" t="s">
        <v>489</v>
      </c>
      <c r="B1915" s="51">
        <v>1979</v>
      </c>
      <c r="C1915" s="20" t="s">
        <v>405</v>
      </c>
      <c r="D1915" s="20">
        <v>26783383</v>
      </c>
      <c r="E1915" s="25">
        <v>2852.3694799999998</v>
      </c>
      <c r="F1915" s="51">
        <f>VLOOKUP(A1915,'Munka4 (2)'!$B$4:$AW$195,B1915-1967,0)</f>
        <v>32.252319999999997</v>
      </c>
    </row>
    <row r="1916" spans="1:6" ht="20" x14ac:dyDescent="0.25">
      <c r="A1916" s="46" t="s">
        <v>490</v>
      </c>
      <c r="B1916" s="51">
        <v>1979</v>
      </c>
      <c r="C1916" s="20" t="s">
        <v>390</v>
      </c>
      <c r="D1916" s="20">
        <v>4062235</v>
      </c>
      <c r="E1916" s="24">
        <v>5436.0625</v>
      </c>
      <c r="F1916" s="51">
        <f>VLOOKUP(A1916,'Munka4 (2)'!$B$4:$AW$195,B1916-1967,0)</f>
        <v>46.999400000000001</v>
      </c>
    </row>
    <row r="1917" spans="1:6" ht="20" x14ac:dyDescent="0.25">
      <c r="A1917" s="46" t="s">
        <v>491</v>
      </c>
      <c r="B1917" s="51">
        <v>1979</v>
      </c>
      <c r="C1917" s="20" t="s">
        <v>390</v>
      </c>
      <c r="D1917" s="20">
        <v>75441</v>
      </c>
      <c r="E1917" s="31">
        <v>1000</v>
      </c>
      <c r="F1917" s="51" t="e">
        <f>VLOOKUP(A1917,'Munka4 (2)'!$B$4:$AW$195,B1917-1967,0)</f>
        <v>#N/A</v>
      </c>
    </row>
    <row r="1918" spans="1:6" x14ac:dyDescent="0.25">
      <c r="A1918" s="46" t="s">
        <v>492</v>
      </c>
      <c r="B1918" s="51">
        <v>1979</v>
      </c>
      <c r="C1918" s="20" t="s">
        <v>405</v>
      </c>
      <c r="D1918" s="20">
        <v>6352117</v>
      </c>
      <c r="E1918" s="24">
        <v>4625.28665</v>
      </c>
      <c r="F1918" s="51">
        <f>VLOOKUP(A1918,'Munka4 (2)'!$B$4:$AW$195,B1918-1967,0)</f>
        <v>45.433210000000003</v>
      </c>
    </row>
    <row r="1919" spans="1:6" ht="20" x14ac:dyDescent="0.25">
      <c r="A1919" s="46" t="s">
        <v>493</v>
      </c>
      <c r="B1919" s="51">
        <v>1979</v>
      </c>
      <c r="C1919" s="20" t="s">
        <v>390</v>
      </c>
      <c r="D1919" s="20">
        <v>58133509</v>
      </c>
      <c r="E1919" s="25">
        <v>6967.2277999999997</v>
      </c>
      <c r="F1919" s="51">
        <f>VLOOKUP(A1919,'Munka4 (2)'!$B$4:$AW$195,B1919-1967,0)</f>
        <v>41.65748</v>
      </c>
    </row>
    <row r="1920" spans="1:6" ht="30" x14ac:dyDescent="0.25">
      <c r="A1920" s="46" t="s">
        <v>494</v>
      </c>
      <c r="B1920" s="51">
        <v>1979</v>
      </c>
      <c r="C1920" s="20" t="s">
        <v>394</v>
      </c>
      <c r="D1920" s="20">
        <v>2758124</v>
      </c>
      <c r="E1920" s="24">
        <v>1152.51982</v>
      </c>
      <c r="F1920" s="51">
        <f>VLOOKUP(A1920,'Munka4 (2)'!$B$4:$AW$195,B1920-1967,0)</f>
        <v>64.256636198552457</v>
      </c>
    </row>
    <row r="1921" spans="1:6" ht="30" x14ac:dyDescent="0.25">
      <c r="A1921" s="46" t="s">
        <v>495</v>
      </c>
      <c r="B1921" s="51">
        <v>1979</v>
      </c>
      <c r="C1921" s="20" t="s">
        <v>382</v>
      </c>
      <c r="D1921" s="20">
        <v>127463611</v>
      </c>
      <c r="E1921" s="25">
        <v>8953.5915199999999</v>
      </c>
      <c r="F1921" s="51">
        <f>VLOOKUP(A1921,'Munka4 (2)'!$B$4:$AW$195,B1921-1967,0)</f>
        <v>43.171239999999997</v>
      </c>
    </row>
    <row r="1922" spans="1:6" x14ac:dyDescent="0.25">
      <c r="A1922" s="46" t="s">
        <v>497</v>
      </c>
      <c r="B1922" s="51">
        <v>1979</v>
      </c>
      <c r="C1922" s="20" t="s">
        <v>405</v>
      </c>
      <c r="D1922" s="20">
        <v>5906760</v>
      </c>
      <c r="E1922" s="24">
        <v>1481.22117</v>
      </c>
      <c r="F1922" s="51">
        <f>VLOOKUP(A1922,'Munka4 (2)'!$B$4:$AW$195,B1922-1967,0)</f>
        <v>37.629629999999999</v>
      </c>
    </row>
    <row r="1923" spans="1:6" ht="30" x14ac:dyDescent="0.25">
      <c r="A1923" s="46" t="s">
        <v>498</v>
      </c>
      <c r="B1923" s="51">
        <v>1979</v>
      </c>
      <c r="C1923" s="20" t="s">
        <v>398</v>
      </c>
      <c r="D1923" s="20">
        <v>15233244</v>
      </c>
      <c r="E1923" s="27">
        <v>1448.4763571895478</v>
      </c>
      <c r="F1923" s="51">
        <f>VLOOKUP(A1923,'Munka4 (2)'!$B$4:$AW$195,B1923-1967,0)</f>
        <v>39.25808</v>
      </c>
    </row>
    <row r="1924" spans="1:6" ht="30" x14ac:dyDescent="0.25">
      <c r="A1924" s="46" t="s">
        <v>499</v>
      </c>
      <c r="B1924" s="51">
        <v>1979</v>
      </c>
      <c r="C1924" s="20" t="s">
        <v>392</v>
      </c>
      <c r="D1924" s="20">
        <v>34707817</v>
      </c>
      <c r="E1924" s="24">
        <v>398.07330999999999</v>
      </c>
      <c r="F1924" s="51">
        <f>VLOOKUP(A1924,'Munka4 (2)'!$B$4:$AW$195,B1924-1967,0)</f>
        <v>25.85368233460656</v>
      </c>
    </row>
    <row r="1925" spans="1:6" x14ac:dyDescent="0.25">
      <c r="A1925" s="46" t="s">
        <v>500</v>
      </c>
      <c r="B1925" s="51">
        <v>1979</v>
      </c>
      <c r="C1925" s="20" t="s">
        <v>388</v>
      </c>
      <c r="D1925" s="20">
        <v>105432</v>
      </c>
      <c r="E1925" s="25">
        <v>728.43777</v>
      </c>
      <c r="F1925" s="51" t="e">
        <f>VLOOKUP(A1925,'Munka4 (2)'!$B$4:$AW$195,B1925-1967,0)</f>
        <v>#N/A</v>
      </c>
    </row>
    <row r="1926" spans="1:6" x14ac:dyDescent="0.25">
      <c r="A1926" s="46" t="s">
        <v>503</v>
      </c>
      <c r="B1926" s="51">
        <v>1979</v>
      </c>
      <c r="C1926" s="20" t="s">
        <v>405</v>
      </c>
      <c r="D1926" s="20">
        <v>2418393</v>
      </c>
      <c r="E1926" s="24">
        <v>18814.457600000002</v>
      </c>
      <c r="F1926" s="51">
        <f>VLOOKUP(A1926,'Munka4 (2)'!$B$4:$AW$195,B1926-1967,0)</f>
        <v>61.467590000000001</v>
      </c>
    </row>
    <row r="1927" spans="1:6" ht="30" x14ac:dyDescent="0.25">
      <c r="A1927" s="46" t="s">
        <v>504</v>
      </c>
      <c r="B1927" s="51">
        <v>1979</v>
      </c>
      <c r="C1927" s="20" t="s">
        <v>398</v>
      </c>
      <c r="D1927" s="20">
        <v>5213898</v>
      </c>
      <c r="E1927" s="27">
        <v>529.73635195360475</v>
      </c>
      <c r="F1927" s="51">
        <f>VLOOKUP(A1927,'Munka4 (2)'!$B$4:$AW$195,B1927-1967,0)</f>
        <v>40.464691764706004</v>
      </c>
    </row>
    <row r="1928" spans="1:6" ht="30" x14ac:dyDescent="0.25">
      <c r="A1928" s="48" t="s">
        <v>505</v>
      </c>
      <c r="B1928" s="51">
        <v>1979</v>
      </c>
      <c r="C1928" s="20" t="s">
        <v>382</v>
      </c>
      <c r="D1928" s="20">
        <v>6368481</v>
      </c>
      <c r="E1928" s="27">
        <v>440.71704629624219</v>
      </c>
      <c r="F1928" s="51">
        <f>VLOOKUP(A1928,'Munka4 (2)'!$B$4:$AW$195,B1928-1967,0)</f>
        <v>20.12987</v>
      </c>
    </row>
    <row r="1929" spans="1:6" x14ac:dyDescent="0.25">
      <c r="A1929" s="46" t="s">
        <v>506</v>
      </c>
      <c r="B1929" s="51">
        <v>1979</v>
      </c>
      <c r="C1929" s="20" t="s">
        <v>456</v>
      </c>
      <c r="D1929" s="20">
        <v>2274735</v>
      </c>
      <c r="E1929" s="34">
        <v>2361.3626131884766</v>
      </c>
      <c r="F1929" s="51">
        <f>VLOOKUP(A1929,'Munka4 (2)'!$B$4:$AW$195,B1929-1967,0)</f>
        <v>44.892576606060629</v>
      </c>
    </row>
    <row r="1930" spans="1:6" x14ac:dyDescent="0.25">
      <c r="A1930" s="46" t="s">
        <v>507</v>
      </c>
      <c r="B1930" s="51">
        <v>1979</v>
      </c>
      <c r="C1930" s="20" t="s">
        <v>405</v>
      </c>
      <c r="D1930" s="20">
        <v>3874050</v>
      </c>
      <c r="E1930" s="27">
        <v>745.57008468751155</v>
      </c>
      <c r="F1930" s="51">
        <f>VLOOKUP(A1930,'Munka4 (2)'!$B$4:$AW$195,B1930-1967,0)</f>
        <v>33.674095303030299</v>
      </c>
    </row>
    <row r="1931" spans="1:6" ht="30" x14ac:dyDescent="0.25">
      <c r="A1931" s="46" t="s">
        <v>508</v>
      </c>
      <c r="B1931" s="51">
        <v>1979</v>
      </c>
      <c r="C1931" s="20" t="s">
        <v>392</v>
      </c>
      <c r="D1931" s="20">
        <v>2022331</v>
      </c>
      <c r="E1931" s="25">
        <v>227.70276999999999</v>
      </c>
      <c r="F1931" s="51">
        <f>VLOOKUP(A1931,'Munka4 (2)'!$B$4:$AW$195,B1931-1967,0)</f>
        <v>25.28736</v>
      </c>
    </row>
    <row r="1932" spans="1:6" ht="30" x14ac:dyDescent="0.25">
      <c r="A1932" s="46" t="s">
        <v>509</v>
      </c>
      <c r="B1932" s="51">
        <v>1979</v>
      </c>
      <c r="C1932" s="20" t="s">
        <v>392</v>
      </c>
      <c r="D1932" s="20">
        <v>3042004</v>
      </c>
      <c r="E1932" s="24">
        <v>444.61187999999999</v>
      </c>
      <c r="F1932" s="51">
        <f>VLOOKUP(A1932,'Munka4 (2)'!$B$4:$AW$195,B1932-1967,0)</f>
        <v>23.504270000000002</v>
      </c>
    </row>
    <row r="1933" spans="1:6" ht="20" x14ac:dyDescent="0.25">
      <c r="A1933" s="46" t="s">
        <v>510</v>
      </c>
      <c r="B1933" s="51">
        <v>1979</v>
      </c>
      <c r="C1933" s="20" t="s">
        <v>386</v>
      </c>
      <c r="D1933" s="20">
        <v>5900754</v>
      </c>
      <c r="E1933" s="27">
        <v>3944.9576120052079</v>
      </c>
      <c r="F1933" s="51">
        <f>VLOOKUP(A1933,'Munka4 (2)'!$B$4:$AW$195,B1933-1967,0)</f>
        <v>9.6933699999999998</v>
      </c>
    </row>
    <row r="1934" spans="1:6" ht="20" x14ac:dyDescent="0.25">
      <c r="A1934" s="46" t="s">
        <v>511</v>
      </c>
      <c r="B1934" s="51">
        <v>1979</v>
      </c>
      <c r="C1934" s="20" t="s">
        <v>390</v>
      </c>
      <c r="D1934" s="20">
        <v>33987</v>
      </c>
      <c r="E1934" s="24">
        <v>19773.376219999998</v>
      </c>
      <c r="F1934" s="51">
        <f>VLOOKUP(A1934,'Munka4 (2)'!$B$4:$AW$195,B1934-1967,0)</f>
        <v>27.912156110190612</v>
      </c>
    </row>
    <row r="1935" spans="1:6" x14ac:dyDescent="0.25">
      <c r="A1935" s="46" t="s">
        <v>512</v>
      </c>
      <c r="B1935" s="51">
        <v>1979</v>
      </c>
      <c r="C1935" s="20" t="s">
        <v>456</v>
      </c>
      <c r="D1935" s="20">
        <v>3585906</v>
      </c>
      <c r="E1935" s="34">
        <v>2221.9145261314388</v>
      </c>
      <c r="F1935" s="51">
        <f>VLOOKUP(A1935,'Munka4 (2)'!$B$4:$AW$195,B1935-1967,0)</f>
        <v>59.457096473684317</v>
      </c>
    </row>
    <row r="1936" spans="1:6" ht="20" x14ac:dyDescent="0.25">
      <c r="A1936" s="46" t="s">
        <v>513</v>
      </c>
      <c r="B1936" s="51">
        <v>1979</v>
      </c>
      <c r="C1936" s="20" t="s">
        <v>390</v>
      </c>
      <c r="D1936" s="20">
        <v>474413</v>
      </c>
      <c r="E1936" s="24">
        <v>15897.176670000001</v>
      </c>
      <c r="F1936" s="51">
        <f>VLOOKUP(A1936,'Munka4 (2)'!$B$4:$AW$195,B1936-1967,0)</f>
        <v>34.908279999999998</v>
      </c>
    </row>
    <row r="1937" spans="1:6" ht="30" x14ac:dyDescent="0.25">
      <c r="A1937" s="46" t="s">
        <v>516</v>
      </c>
      <c r="B1937" s="51">
        <v>1979</v>
      </c>
      <c r="C1937" s="20" t="s">
        <v>392</v>
      </c>
      <c r="D1937" s="20">
        <v>18595469</v>
      </c>
      <c r="E1937" s="25">
        <v>407.09719999999999</v>
      </c>
      <c r="F1937" s="51">
        <f>VLOOKUP(A1937,'Munka4 (2)'!$B$4:$AW$195,B1937-1967,0)</f>
        <v>42.248350000000002</v>
      </c>
    </row>
    <row r="1938" spans="1:6" ht="30" x14ac:dyDescent="0.25">
      <c r="A1938" s="46" t="s">
        <v>517</v>
      </c>
      <c r="B1938" s="51">
        <v>1979</v>
      </c>
      <c r="C1938" s="20" t="s">
        <v>392</v>
      </c>
      <c r="D1938" s="20">
        <v>13013926</v>
      </c>
      <c r="E1938" s="24">
        <v>176.7766</v>
      </c>
      <c r="F1938" s="51">
        <f>VLOOKUP(A1938,'Munka4 (2)'!$B$4:$AW$195,B1938-1967,0)</f>
        <v>18.759424793650851</v>
      </c>
    </row>
    <row r="1939" spans="1:6" ht="30" x14ac:dyDescent="0.25">
      <c r="A1939" s="46" t="s">
        <v>518</v>
      </c>
      <c r="B1939" s="51">
        <v>1979</v>
      </c>
      <c r="C1939" s="20" t="s">
        <v>382</v>
      </c>
      <c r="D1939" s="20">
        <v>24385858</v>
      </c>
      <c r="E1939" s="25">
        <v>1570.86727</v>
      </c>
      <c r="F1939" s="51">
        <f>VLOOKUP(A1939,'Munka4 (2)'!$B$4:$AW$195,B1939-1967,0)</f>
        <v>38.91724</v>
      </c>
    </row>
    <row r="1940" spans="1:6" ht="30" x14ac:dyDescent="0.25">
      <c r="A1940" s="46" t="s">
        <v>519</v>
      </c>
      <c r="B1940" s="51">
        <v>1979</v>
      </c>
      <c r="C1940" s="20" t="s">
        <v>382</v>
      </c>
      <c r="D1940" s="20">
        <v>359008</v>
      </c>
      <c r="E1940" s="27">
        <v>260.67789666666795</v>
      </c>
      <c r="F1940" s="51">
        <f>VLOOKUP(A1940,'Munka4 (2)'!$B$4:$AW$195,B1940-1967,0)</f>
        <v>40.207009999999997</v>
      </c>
    </row>
    <row r="1941" spans="1:6" ht="30" x14ac:dyDescent="0.25">
      <c r="A1941" s="46" t="s">
        <v>520</v>
      </c>
      <c r="B1941" s="51">
        <v>1979</v>
      </c>
      <c r="C1941" s="20" t="s">
        <v>392</v>
      </c>
      <c r="D1941" s="20">
        <v>11716829</v>
      </c>
      <c r="E1941" s="25">
        <v>229.33357000000001</v>
      </c>
      <c r="F1941" s="51">
        <f>VLOOKUP(A1941,'Munka4 (2)'!$B$4:$AW$195,B1941-1967,0)</f>
        <v>15.27778</v>
      </c>
    </row>
    <row r="1942" spans="1:6" ht="20" x14ac:dyDescent="0.25">
      <c r="A1942" s="46" t="s">
        <v>521</v>
      </c>
      <c r="B1942" s="51">
        <v>1979</v>
      </c>
      <c r="C1942" s="20" t="s">
        <v>390</v>
      </c>
      <c r="D1942" s="20">
        <v>400214</v>
      </c>
      <c r="E1942" s="24">
        <v>3195.5124000000001</v>
      </c>
      <c r="F1942" s="51">
        <f>VLOOKUP(A1942,'Munka4 (2)'!$B$4:$AW$195,B1942-1967,0)</f>
        <v>39.493670000000002</v>
      </c>
    </row>
    <row r="1943" spans="1:6" ht="20" x14ac:dyDescent="0.25">
      <c r="A1943" s="46" t="s">
        <v>522</v>
      </c>
      <c r="B1943" s="51">
        <v>1979</v>
      </c>
      <c r="C1943" s="20" t="s">
        <v>388</v>
      </c>
      <c r="D1943" s="20">
        <v>60422</v>
      </c>
      <c r="E1943" s="27">
        <v>797.85405956793693</v>
      </c>
      <c r="F1943" s="51">
        <f>VLOOKUP(A1943,'Munka4 (2)'!$B$4:$AW$195,B1943-1967,0)</f>
        <v>29.780990000000003</v>
      </c>
    </row>
    <row r="1944" spans="1:6" ht="30" x14ac:dyDescent="0.25">
      <c r="A1944" s="46" t="s">
        <v>524</v>
      </c>
      <c r="B1944" s="51">
        <v>1979</v>
      </c>
      <c r="C1944" s="20" t="s">
        <v>392</v>
      </c>
      <c r="D1944" s="20">
        <v>3177388</v>
      </c>
      <c r="E1944" s="25">
        <v>432.02683999999999</v>
      </c>
      <c r="F1944" s="51">
        <f>VLOOKUP(A1944,'Munka4 (2)'!$B$4:$AW$195,B1944-1967,0)</f>
        <v>8.12791</v>
      </c>
    </row>
    <row r="1945" spans="1:6" ht="30" x14ac:dyDescent="0.25">
      <c r="A1945" s="46" t="s">
        <v>525</v>
      </c>
      <c r="B1945" s="51">
        <v>1979</v>
      </c>
      <c r="C1945" s="20" t="s">
        <v>392</v>
      </c>
      <c r="D1945" s="20">
        <v>1240827</v>
      </c>
      <c r="E1945" s="24">
        <v>1280.39075</v>
      </c>
      <c r="F1945" s="51">
        <f>VLOOKUP(A1945,'Munka4 (2)'!$B$4:$AW$195,B1945-1967,0)</f>
        <v>19.685040000000001</v>
      </c>
    </row>
    <row r="1946" spans="1:6" ht="30" x14ac:dyDescent="0.25">
      <c r="A1946" s="46" t="s">
        <v>527</v>
      </c>
      <c r="B1946" s="51">
        <v>1979</v>
      </c>
      <c r="C1946" s="20" t="s">
        <v>394</v>
      </c>
      <c r="D1946" s="20">
        <v>107449525</v>
      </c>
      <c r="E1946" s="24">
        <v>1987.63832</v>
      </c>
      <c r="F1946" s="51">
        <f>VLOOKUP(A1946,'Munka4 (2)'!$B$4:$AW$195,B1946-1967,0)</f>
        <v>46.43814221052628</v>
      </c>
    </row>
    <row r="1947" spans="1:6" ht="14.5" x14ac:dyDescent="0.25">
      <c r="A1947" s="47" t="s">
        <v>528</v>
      </c>
      <c r="B1947" s="51">
        <v>1979</v>
      </c>
      <c r="C1947" s="20" t="s">
        <v>388</v>
      </c>
      <c r="D1947" s="20">
        <v>108004</v>
      </c>
      <c r="E1947" s="27">
        <v>1158.7446717710845</v>
      </c>
      <c r="F1947" s="51">
        <f>VLOOKUP(A1947,'Munka4 (2)'!$B$4:$AW$195,B1947-1967,0)</f>
        <v>46.357201253968285</v>
      </c>
    </row>
    <row r="1948" spans="1:6" ht="20" x14ac:dyDescent="0.25">
      <c r="A1948" s="46" t="s">
        <v>530</v>
      </c>
      <c r="B1948" s="51">
        <v>1979</v>
      </c>
      <c r="C1948" s="20" t="s">
        <v>390</v>
      </c>
      <c r="D1948" s="20">
        <v>32543</v>
      </c>
      <c r="E1948" s="24">
        <v>45845.109830000001</v>
      </c>
      <c r="F1948" s="51" t="e">
        <f>VLOOKUP(A1948,'Munka4 (2)'!$B$4:$AW$195,B1948-1967,0)</f>
        <v>#N/A</v>
      </c>
    </row>
    <row r="1949" spans="1:6" ht="30" x14ac:dyDescent="0.25">
      <c r="A1949" s="46" t="s">
        <v>531</v>
      </c>
      <c r="B1949" s="51">
        <v>1979</v>
      </c>
      <c r="C1949" s="20" t="s">
        <v>382</v>
      </c>
      <c r="D1949" s="20">
        <v>2832224</v>
      </c>
      <c r="E1949" s="27">
        <v>1251.5834328086421</v>
      </c>
      <c r="F1949" s="51">
        <f>VLOOKUP(A1949,'Munka4 (2)'!$B$4:$AW$195,B1949-1967,0)</f>
        <v>60.974040000000002</v>
      </c>
    </row>
    <row r="1950" spans="1:6" ht="20" x14ac:dyDescent="0.35">
      <c r="A1950" s="46" t="s">
        <v>622</v>
      </c>
      <c r="B1950" s="51">
        <v>1979</v>
      </c>
      <c r="C1950" s="42" t="s">
        <v>384</v>
      </c>
      <c r="D1950" s="29">
        <v>622159</v>
      </c>
      <c r="E1950" s="34">
        <v>1721.2404482502084</v>
      </c>
      <c r="F1950" s="51" t="e">
        <f>VLOOKUP(A1950,'Munka4 (2)'!$B$4:$AW$195,B1950-1967,0)</f>
        <v>#N/A</v>
      </c>
    </row>
    <row r="1951" spans="1:6" ht="20" x14ac:dyDescent="0.25">
      <c r="A1951" s="46" t="s">
        <v>533</v>
      </c>
      <c r="B1951" s="51">
        <v>1979</v>
      </c>
      <c r="C1951" s="20" t="s">
        <v>386</v>
      </c>
      <c r="D1951" s="20">
        <v>33241259</v>
      </c>
      <c r="E1951" s="24">
        <v>806.42130999999995</v>
      </c>
      <c r="F1951" s="51">
        <f>VLOOKUP(A1951,'Munka4 (2)'!$B$4:$AW$195,B1951-1967,0)</f>
        <v>18.755500000000001</v>
      </c>
    </row>
    <row r="1952" spans="1:6" ht="30" x14ac:dyDescent="0.25">
      <c r="A1952" s="46" t="s">
        <v>534</v>
      </c>
      <c r="B1952" s="51">
        <v>1979</v>
      </c>
      <c r="C1952" s="20" t="s">
        <v>392</v>
      </c>
      <c r="D1952" s="20">
        <v>19686505</v>
      </c>
      <c r="E1952" s="27">
        <v>293.73374357142848</v>
      </c>
      <c r="F1952" s="51">
        <f>VLOOKUP(A1952,'Munka4 (2)'!$B$4:$AW$195,B1952-1967,0)</f>
        <v>30.66667</v>
      </c>
    </row>
    <row r="1953" spans="1:6" ht="30" x14ac:dyDescent="0.25">
      <c r="A1953" s="46" t="s">
        <v>535</v>
      </c>
      <c r="B1953" s="51">
        <v>1979</v>
      </c>
      <c r="C1953" s="20" t="s">
        <v>392</v>
      </c>
      <c r="D1953" s="20">
        <v>2044147</v>
      </c>
      <c r="E1953" s="27">
        <v>1842.412785499997</v>
      </c>
      <c r="F1953" s="51">
        <f>VLOOKUP(A1953,'Munka4 (2)'!$B$4:$AW$195,B1953-1967,0)</f>
        <v>55.211860000000001</v>
      </c>
    </row>
    <row r="1954" spans="1:6" ht="30" x14ac:dyDescent="0.25">
      <c r="A1954" s="46" t="s">
        <v>537</v>
      </c>
      <c r="B1954" s="51">
        <v>1979</v>
      </c>
      <c r="C1954" s="20" t="s">
        <v>382</v>
      </c>
      <c r="D1954" s="20">
        <v>28287147</v>
      </c>
      <c r="E1954" s="25">
        <v>127.1956</v>
      </c>
      <c r="F1954" s="51">
        <f>VLOOKUP(A1954,'Munka4 (2)'!$B$4:$AW$195,B1954-1967,0)</f>
        <v>31.305349999999997</v>
      </c>
    </row>
    <row r="1955" spans="1:6" ht="20" x14ac:dyDescent="0.25">
      <c r="A1955" s="46" t="s">
        <v>538</v>
      </c>
      <c r="B1955" s="51">
        <v>1979</v>
      </c>
      <c r="C1955" s="20" t="s">
        <v>390</v>
      </c>
      <c r="D1955" s="20">
        <v>16491461</v>
      </c>
      <c r="E1955" s="24">
        <v>12635.195729999999</v>
      </c>
      <c r="F1955" s="51">
        <f>VLOOKUP(A1955,'Munka4 (2)'!$B$4:$AW$195,B1955-1967,0)</f>
        <v>36.216059999999999</v>
      </c>
    </row>
    <row r="1956" spans="1:6" ht="20" x14ac:dyDescent="0.25">
      <c r="A1956" s="46" t="s">
        <v>540</v>
      </c>
      <c r="B1956" s="51">
        <v>1979</v>
      </c>
      <c r="C1956" s="20" t="s">
        <v>388</v>
      </c>
      <c r="D1956" s="20">
        <v>219246</v>
      </c>
      <c r="E1956" s="25">
        <v>7561.1922800000002</v>
      </c>
      <c r="F1956" s="51" t="e">
        <f>VLOOKUP(A1956,'Munka4 (2)'!$B$4:$AW$195,B1956-1967,0)</f>
        <v>#N/A</v>
      </c>
    </row>
    <row r="1957" spans="1:6" ht="20" x14ac:dyDescent="0.25">
      <c r="A1957" s="46" t="s">
        <v>541</v>
      </c>
      <c r="B1957" s="51">
        <v>1979</v>
      </c>
      <c r="C1957" s="20" t="s">
        <v>388</v>
      </c>
      <c r="D1957" s="20">
        <v>4076140</v>
      </c>
      <c r="E1957" s="24">
        <v>6667.8164699999998</v>
      </c>
      <c r="F1957" s="51">
        <f>VLOOKUP(A1957,'Munka4 (2)'!$B$4:$AW$195,B1957-1967,0)</f>
        <v>44.144840000000002</v>
      </c>
    </row>
    <row r="1958" spans="1:6" ht="30" x14ac:dyDescent="0.25">
      <c r="A1958" s="46" t="s">
        <v>542</v>
      </c>
      <c r="B1958" s="51">
        <v>1979</v>
      </c>
      <c r="C1958" s="20" t="s">
        <v>394</v>
      </c>
      <c r="D1958" s="20">
        <v>5570129</v>
      </c>
      <c r="E1958" s="25">
        <v>496.49135999999999</v>
      </c>
      <c r="F1958" s="51">
        <f>VLOOKUP(A1958,'Munka4 (2)'!$B$4:$AW$195,B1958-1967,0)</f>
        <v>51.779084318181845</v>
      </c>
    </row>
    <row r="1959" spans="1:6" ht="30" x14ac:dyDescent="0.25">
      <c r="A1959" s="46" t="s">
        <v>543</v>
      </c>
      <c r="B1959" s="51">
        <v>1979</v>
      </c>
      <c r="C1959" s="20" t="s">
        <v>392</v>
      </c>
      <c r="D1959" s="20">
        <v>12525094</v>
      </c>
      <c r="E1959" s="24">
        <v>363.75736999999998</v>
      </c>
      <c r="F1959" s="51">
        <f>VLOOKUP(A1959,'Munka4 (2)'!$B$4:$AW$195,B1959-1967,0)</f>
        <v>11.63834995238085</v>
      </c>
    </row>
    <row r="1960" spans="1:6" ht="30" x14ac:dyDescent="0.25">
      <c r="A1960" s="46" t="s">
        <v>544</v>
      </c>
      <c r="B1960" s="51">
        <v>1979</v>
      </c>
      <c r="C1960" s="20" t="s">
        <v>392</v>
      </c>
      <c r="D1960" s="20">
        <v>131859731</v>
      </c>
      <c r="E1960" s="25">
        <v>659.87753999999995</v>
      </c>
      <c r="F1960" s="51">
        <f>VLOOKUP(A1960,'Munka4 (2)'!$B$4:$AW$195,B1960-1967,0)</f>
        <v>17.508059767890245</v>
      </c>
    </row>
    <row r="1961" spans="1:6" ht="20" x14ac:dyDescent="0.25">
      <c r="A1961" s="46" t="s">
        <v>546</v>
      </c>
      <c r="B1961" s="51">
        <v>1979</v>
      </c>
      <c r="C1961" s="20" t="s">
        <v>390</v>
      </c>
      <c r="D1961" s="20">
        <v>4610820</v>
      </c>
      <c r="E1961" s="24">
        <v>13046.53722</v>
      </c>
      <c r="F1961" s="51">
        <f>VLOOKUP(A1961,'Munka4 (2)'!$B$4:$AW$195,B1961-1967,0)</f>
        <v>47.41039</v>
      </c>
    </row>
    <row r="1962" spans="1:6" x14ac:dyDescent="0.25">
      <c r="A1962" s="46" t="s">
        <v>547</v>
      </c>
      <c r="B1962" s="51">
        <v>1979</v>
      </c>
      <c r="C1962" s="20" t="s">
        <v>405</v>
      </c>
      <c r="D1962" s="20">
        <v>3102229</v>
      </c>
      <c r="E1962" s="25">
        <v>3419.2750599999999</v>
      </c>
      <c r="F1962" s="51">
        <f>VLOOKUP(A1962,'Munka4 (2)'!$B$4:$AW$195,B1962-1967,0)</f>
        <v>37.513188325193141</v>
      </c>
    </row>
    <row r="1963" spans="1:6" ht="30" x14ac:dyDescent="0.25">
      <c r="A1963" s="46" t="s">
        <v>548</v>
      </c>
      <c r="B1963" s="51">
        <v>1979</v>
      </c>
      <c r="C1963" s="20" t="s">
        <v>382</v>
      </c>
      <c r="D1963" s="20">
        <v>165803560</v>
      </c>
      <c r="E1963" s="24">
        <v>260.77042</v>
      </c>
      <c r="F1963" s="51">
        <f>VLOOKUP(A1963,'Munka4 (2)'!$B$4:$AW$195,B1963-1967,0)</f>
        <v>30.405360000000002</v>
      </c>
    </row>
    <row r="1964" spans="1:6" x14ac:dyDescent="0.25">
      <c r="A1964" s="46" t="s">
        <v>549</v>
      </c>
      <c r="B1964" s="51">
        <v>1979</v>
      </c>
      <c r="C1964" s="20" t="s">
        <v>388</v>
      </c>
      <c r="D1964" s="20">
        <v>20579</v>
      </c>
      <c r="E1964" s="27">
        <v>4119.7269739635813</v>
      </c>
      <c r="F1964" s="51">
        <f>VLOOKUP(A1964,'Munka4 (2)'!$B$4:$AW$195,B1964-1967,0)</f>
        <v>40.446809999999999</v>
      </c>
    </row>
    <row r="1965" spans="1:6" ht="14.5" x14ac:dyDescent="0.35">
      <c r="A1965" s="46" t="s">
        <v>623</v>
      </c>
      <c r="B1965" s="51">
        <v>1979</v>
      </c>
      <c r="C1965" s="42" t="s">
        <v>405</v>
      </c>
      <c r="D1965" s="29">
        <v>1000000</v>
      </c>
      <c r="E1965" s="27">
        <v>933.31055579633539</v>
      </c>
      <c r="F1965" s="51">
        <f>VLOOKUP(A1965,'Munka4 (2)'!$B$4:$AW$195,B1965-1967,0)</f>
        <v>38.055213902255446</v>
      </c>
    </row>
    <row r="1966" spans="1:6" ht="30" x14ac:dyDescent="0.25">
      <c r="A1966" s="46" t="s">
        <v>550</v>
      </c>
      <c r="B1966" s="51">
        <v>1979</v>
      </c>
      <c r="C1966" s="20" t="s">
        <v>394</v>
      </c>
      <c r="D1966" s="20">
        <v>3191319</v>
      </c>
      <c r="E1966" s="25">
        <v>1545.4696200000001</v>
      </c>
      <c r="F1966" s="51">
        <f>VLOOKUP(A1966,'Munka4 (2)'!$B$4:$AW$195,B1966-1967,0)</f>
        <v>58.578989999999997</v>
      </c>
    </row>
    <row r="1967" spans="1:6" ht="30" x14ac:dyDescent="0.25">
      <c r="A1967" s="46" t="s">
        <v>551</v>
      </c>
      <c r="B1967" s="51">
        <v>1979</v>
      </c>
      <c r="C1967" s="20" t="s">
        <v>388</v>
      </c>
      <c r="D1967" s="20">
        <v>5670544</v>
      </c>
      <c r="E1967" s="24">
        <v>732.75729999999999</v>
      </c>
      <c r="F1967" s="51">
        <f>VLOOKUP(A1967,'Munka4 (2)'!$B$4:$AW$195,B1967-1967,0)</f>
        <v>8.5657399999999999</v>
      </c>
    </row>
    <row r="1968" spans="1:6" ht="30" x14ac:dyDescent="0.25">
      <c r="A1968" s="46" t="s">
        <v>552</v>
      </c>
      <c r="B1968" s="51">
        <v>1979</v>
      </c>
      <c r="C1968" s="20" t="s">
        <v>394</v>
      </c>
      <c r="D1968" s="20">
        <v>6506464</v>
      </c>
      <c r="E1968" s="25">
        <v>1013.13464</v>
      </c>
      <c r="F1968" s="51">
        <f>VLOOKUP(A1968,'Munka4 (2)'!$B$4:$AW$195,B1968-1967,0)</f>
        <v>54.82461</v>
      </c>
    </row>
    <row r="1969" spans="1:6" ht="30" x14ac:dyDescent="0.25">
      <c r="A1969" s="46" t="s">
        <v>553</v>
      </c>
      <c r="B1969" s="51">
        <v>1979</v>
      </c>
      <c r="C1969" s="20" t="s">
        <v>394</v>
      </c>
      <c r="D1969" s="20">
        <v>28302603</v>
      </c>
      <c r="E1969" s="24">
        <v>918.33754999999996</v>
      </c>
      <c r="F1969" s="51">
        <f>VLOOKUP(A1969,'Munka4 (2)'!$B$4:$AW$195,B1969-1967,0)</f>
        <v>32.170920000000002</v>
      </c>
    </row>
    <row r="1970" spans="1:6" ht="30" x14ac:dyDescent="0.25">
      <c r="A1970" s="46" t="s">
        <v>554</v>
      </c>
      <c r="B1970" s="51">
        <v>1979</v>
      </c>
      <c r="C1970" s="20" t="s">
        <v>382</v>
      </c>
      <c r="D1970" s="20">
        <v>89468677</v>
      </c>
      <c r="E1970" s="25">
        <v>596.39935000000003</v>
      </c>
      <c r="F1970" s="51">
        <f>VLOOKUP(A1970,'Munka4 (2)'!$B$4:$AW$195,B1970-1967,0)</f>
        <v>65.076779999999999</v>
      </c>
    </row>
    <row r="1971" spans="1:6" ht="20" x14ac:dyDescent="0.25">
      <c r="A1971" s="46" t="s">
        <v>555</v>
      </c>
      <c r="B1971" s="51">
        <v>1979</v>
      </c>
      <c r="C1971" s="20" t="s">
        <v>384</v>
      </c>
      <c r="D1971" s="20">
        <v>38536869</v>
      </c>
      <c r="E1971" s="34">
        <v>1862.973784248047</v>
      </c>
      <c r="F1971" s="51">
        <f>VLOOKUP(A1971,'Munka4 (2)'!$B$4:$AW$195,B1971-1967,0)</f>
        <v>61.744149999999998</v>
      </c>
    </row>
    <row r="1972" spans="1:6" ht="20" x14ac:dyDescent="0.25">
      <c r="A1972" s="46" t="s">
        <v>556</v>
      </c>
      <c r="B1972" s="51">
        <v>1979</v>
      </c>
      <c r="C1972" s="20" t="s">
        <v>390</v>
      </c>
      <c r="D1972" s="20">
        <v>10605870</v>
      </c>
      <c r="E1972" s="25">
        <v>2755.8957700000001</v>
      </c>
      <c r="F1972" s="51">
        <f>VLOOKUP(A1972,'Munka4 (2)'!$B$4:$AW$195,B1972-1967,0)</f>
        <v>46.947270000000003</v>
      </c>
    </row>
    <row r="1973" spans="1:6" ht="30" x14ac:dyDescent="0.25">
      <c r="A1973" s="46" t="s">
        <v>557</v>
      </c>
      <c r="B1973" s="51">
        <v>1979</v>
      </c>
      <c r="C1973" s="20" t="s">
        <v>394</v>
      </c>
      <c r="D1973" s="20">
        <v>3927188</v>
      </c>
      <c r="E1973" s="24">
        <v>4024.5094199999999</v>
      </c>
      <c r="F1973" s="51">
        <f>VLOOKUP(A1973,'Munka4 (2)'!$B$4:$AW$195,B1973-1967,0)</f>
        <v>59.673110000000001</v>
      </c>
    </row>
    <row r="1974" spans="1:6" x14ac:dyDescent="0.25">
      <c r="A1974" s="46" t="s">
        <v>558</v>
      </c>
      <c r="B1974" s="51">
        <v>1979</v>
      </c>
      <c r="C1974" s="20" t="s">
        <v>405</v>
      </c>
      <c r="D1974" s="20">
        <v>885359</v>
      </c>
      <c r="E1974" s="25">
        <v>27445.384119999999</v>
      </c>
      <c r="F1974" s="51">
        <f>VLOOKUP(A1974,'Munka4 (2)'!$B$4:$AW$195,B1974-1967,0)</f>
        <v>52.551020000000001</v>
      </c>
    </row>
    <row r="1975" spans="1:6" ht="30" x14ac:dyDescent="0.25">
      <c r="A1975" s="48" t="s">
        <v>502</v>
      </c>
      <c r="B1975" s="51">
        <v>1979</v>
      </c>
      <c r="C1975" s="20" t="s">
        <v>382</v>
      </c>
      <c r="D1975" s="20">
        <v>48846823</v>
      </c>
      <c r="E1975" s="24">
        <v>1857.8190400000001</v>
      </c>
      <c r="F1975" s="51">
        <f>VLOOKUP(A1975,'Munka4 (2)'!$B$4:$AW$195,B1975-1967,0)</f>
        <v>32.183810000000001</v>
      </c>
    </row>
    <row r="1976" spans="1:6" ht="30" x14ac:dyDescent="0.25">
      <c r="A1976" s="46" t="s">
        <v>529</v>
      </c>
      <c r="B1976" s="51">
        <v>1979</v>
      </c>
      <c r="C1976" s="20" t="s">
        <v>398</v>
      </c>
      <c r="D1976" s="20">
        <v>4466706</v>
      </c>
      <c r="E1976" s="27">
        <v>1023.9550255071517</v>
      </c>
      <c r="F1976" s="51">
        <f>VLOOKUP(A1976,'Munka4 (2)'!$B$4:$AW$195,B1976-1967,0)</f>
        <v>52.269611538461504</v>
      </c>
    </row>
    <row r="1977" spans="1:6" ht="20" x14ac:dyDescent="0.25">
      <c r="A1977" s="46" t="s">
        <v>560</v>
      </c>
      <c r="B1977" s="51">
        <v>1979</v>
      </c>
      <c r="C1977" s="20" t="s">
        <v>384</v>
      </c>
      <c r="D1977" s="20">
        <v>22303552</v>
      </c>
      <c r="E1977" s="27">
        <v>1418.6009473939466</v>
      </c>
      <c r="F1977" s="51">
        <f>VLOOKUP(A1977,'Munka4 (2)'!$B$4:$AW$195,B1977-1967,0)</f>
        <v>41.618029999999997</v>
      </c>
    </row>
    <row r="1978" spans="1:6" ht="30" x14ac:dyDescent="0.25">
      <c r="A1978" s="46" t="s">
        <v>561</v>
      </c>
      <c r="B1978" s="51">
        <v>1979</v>
      </c>
      <c r="C1978" s="20" t="s">
        <v>398</v>
      </c>
      <c r="D1978" s="20">
        <v>142893540</v>
      </c>
      <c r="E1978" s="34">
        <v>3447.5270701757809</v>
      </c>
      <c r="F1978" s="51">
        <f>VLOOKUP(A1978,'Munka4 (2)'!$B$4:$AW$195,B1978-1967,0)</f>
        <v>58.73858220779212</v>
      </c>
    </row>
    <row r="1979" spans="1:6" ht="30" x14ac:dyDescent="0.25">
      <c r="A1979" s="46" t="s">
        <v>562</v>
      </c>
      <c r="B1979" s="51">
        <v>1979</v>
      </c>
      <c r="C1979" s="20" t="s">
        <v>392</v>
      </c>
      <c r="D1979" s="20">
        <v>8648248</v>
      </c>
      <c r="E1979" s="25">
        <v>223.27010999999999</v>
      </c>
      <c r="F1979" s="51">
        <f>VLOOKUP(A1979,'Munka4 (2)'!$B$4:$AW$195,B1979-1967,0)</f>
        <v>8.8235299999999999</v>
      </c>
    </row>
    <row r="1980" spans="1:6" ht="30" x14ac:dyDescent="0.25">
      <c r="A1980" s="47" t="s">
        <v>564</v>
      </c>
      <c r="B1980" s="51">
        <v>1979</v>
      </c>
      <c r="C1980" s="20" t="s">
        <v>394</v>
      </c>
      <c r="D1980" s="20">
        <v>39129</v>
      </c>
      <c r="E1980" s="24">
        <v>1341.69541</v>
      </c>
      <c r="F1980" s="51">
        <f>VLOOKUP(A1980,'Munka4 (2)'!$B$4:$AW$195,B1980-1967,0)</f>
        <v>45.430316275862083</v>
      </c>
    </row>
    <row r="1981" spans="1:6" ht="30" x14ac:dyDescent="0.25">
      <c r="A1981" s="46" t="s">
        <v>565</v>
      </c>
      <c r="B1981" s="51">
        <v>1979</v>
      </c>
      <c r="C1981" s="20" t="s">
        <v>392</v>
      </c>
      <c r="D1981" s="20">
        <v>168458</v>
      </c>
      <c r="E1981" s="25">
        <v>889.52328999999997</v>
      </c>
      <c r="F1981" s="51">
        <f>VLOOKUP(A1981,'Munka4 (2)'!$B$4:$AW$195,B1981-1967,0)</f>
        <v>46.942076568627456</v>
      </c>
    </row>
    <row r="1982" spans="1:6" ht="50" x14ac:dyDescent="0.25">
      <c r="A1982" s="46" t="s">
        <v>567</v>
      </c>
      <c r="B1982" s="51">
        <v>1979</v>
      </c>
      <c r="C1982" s="20" t="s">
        <v>394</v>
      </c>
      <c r="D1982" s="20">
        <v>117848</v>
      </c>
      <c r="E1982" s="24">
        <v>713.89781000000005</v>
      </c>
      <c r="F1982" s="51">
        <f>VLOOKUP(A1982,'Munka4 (2)'!$B$4:$AW$195,B1982-1967,0)</f>
        <v>69.354839999999982</v>
      </c>
    </row>
    <row r="1983" spans="1:6" x14ac:dyDescent="0.25">
      <c r="A1983" s="46" t="s">
        <v>568</v>
      </c>
      <c r="B1983" s="51">
        <v>1979</v>
      </c>
      <c r="C1983" s="20" t="s">
        <v>388</v>
      </c>
      <c r="D1983" s="20">
        <v>176908</v>
      </c>
      <c r="E1983" s="27">
        <v>646.6875246357522</v>
      </c>
      <c r="F1983" s="51">
        <f>VLOOKUP(A1983,'Munka4 (2)'!$B$4:$AW$195,B1983-1967,0)</f>
        <v>45.591827640178849</v>
      </c>
    </row>
    <row r="1984" spans="1:6" ht="20" x14ac:dyDescent="0.25">
      <c r="A1984" s="46" t="s">
        <v>569</v>
      </c>
      <c r="B1984" s="51">
        <v>1979</v>
      </c>
      <c r="C1984" s="20" t="s">
        <v>390</v>
      </c>
      <c r="D1984" s="20">
        <v>29251</v>
      </c>
      <c r="E1984" s="27">
        <v>11312.681647696998</v>
      </c>
      <c r="F1984" s="51" t="e">
        <f>VLOOKUP(A1984,'Munka4 (2)'!$B$4:$AW$195,B1984-1967,0)</f>
        <v>#N/A</v>
      </c>
    </row>
    <row r="1985" spans="1:6" ht="30" x14ac:dyDescent="0.25">
      <c r="A1985" s="47" t="s">
        <v>570</v>
      </c>
      <c r="B1985" s="51">
        <v>1979</v>
      </c>
      <c r="C1985" s="20" t="s">
        <v>392</v>
      </c>
      <c r="D1985" s="20">
        <v>193413</v>
      </c>
      <c r="E1985" s="34">
        <v>577.2344606995166</v>
      </c>
      <c r="F1985" s="51" t="e">
        <f>VLOOKUP(A1985,'Munka4 (2)'!$B$4:$AW$195,B1985-1967,0)</f>
        <v>#N/A</v>
      </c>
    </row>
    <row r="1986" spans="1:6" ht="20" x14ac:dyDescent="0.25">
      <c r="A1986" s="46" t="s">
        <v>571</v>
      </c>
      <c r="B1986" s="51">
        <v>1979</v>
      </c>
      <c r="C1986" s="20" t="s">
        <v>405</v>
      </c>
      <c r="D1986" s="20">
        <v>27019731</v>
      </c>
      <c r="E1986" s="25">
        <v>11997.875889999999</v>
      </c>
      <c r="F1986" s="51">
        <f>VLOOKUP(A1986,'Munka4 (2)'!$B$4:$AW$195,B1986-1967,0)</f>
        <v>13.406739999999999</v>
      </c>
    </row>
    <row r="1987" spans="1:6" ht="30" x14ac:dyDescent="0.25">
      <c r="A1987" s="46" t="s">
        <v>572</v>
      </c>
      <c r="B1987" s="51">
        <v>1979</v>
      </c>
      <c r="C1987" s="20" t="s">
        <v>392</v>
      </c>
      <c r="D1987" s="20">
        <v>11987121</v>
      </c>
      <c r="E1987" s="24">
        <v>594.85621000000003</v>
      </c>
      <c r="F1987" s="51">
        <f>VLOOKUP(A1987,'Munka4 (2)'!$B$4:$AW$195,B1987-1967,0)</f>
        <v>15.30715</v>
      </c>
    </row>
    <row r="1988" spans="1:6" ht="20" x14ac:dyDescent="0.25">
      <c r="A1988" s="46" t="s">
        <v>573</v>
      </c>
      <c r="B1988" s="51">
        <v>1979</v>
      </c>
      <c r="C1988" s="20" t="s">
        <v>384</v>
      </c>
      <c r="D1988" s="20">
        <v>9396411</v>
      </c>
      <c r="E1988" s="34">
        <v>2581.0455393222705</v>
      </c>
      <c r="F1988" s="51">
        <f>VLOOKUP(A1988,'Munka4 (2)'!$B$4:$AW$195,B1988-1967,0)</f>
        <v>45.136400000000002</v>
      </c>
    </row>
    <row r="1989" spans="1:6" ht="30" x14ac:dyDescent="0.25">
      <c r="A1989" s="46" t="s">
        <v>574</v>
      </c>
      <c r="B1989" s="51">
        <v>1979</v>
      </c>
      <c r="C1989" s="20" t="s">
        <v>392</v>
      </c>
      <c r="D1989" s="20">
        <v>81541</v>
      </c>
      <c r="E1989" s="24">
        <v>2001.1494700000001</v>
      </c>
      <c r="F1989" s="51">
        <f>VLOOKUP(A1989,'Munka4 (2)'!$B$4:$AW$195,B1989-1967,0)</f>
        <v>94.285709999999995</v>
      </c>
    </row>
    <row r="1990" spans="1:6" ht="30" x14ac:dyDescent="0.25">
      <c r="A1990" s="46" t="s">
        <v>575</v>
      </c>
      <c r="B1990" s="51">
        <v>1979</v>
      </c>
      <c r="C1990" s="20" t="s">
        <v>392</v>
      </c>
      <c r="D1990" s="20">
        <v>6005250</v>
      </c>
      <c r="E1990" s="25">
        <v>367.62626</v>
      </c>
      <c r="F1990" s="51">
        <f>VLOOKUP(A1990,'Munka4 (2)'!$B$4:$AW$195,B1990-1967,0)</f>
        <v>14.55847</v>
      </c>
    </row>
    <row r="1991" spans="1:6" ht="30" x14ac:dyDescent="0.25">
      <c r="A1991" s="46" t="s">
        <v>576</v>
      </c>
      <c r="B1991" s="51">
        <v>1979</v>
      </c>
      <c r="C1991" s="20" t="s">
        <v>382</v>
      </c>
      <c r="D1991" s="20">
        <v>4492150</v>
      </c>
      <c r="E1991" s="24">
        <v>3899.5399400000001</v>
      </c>
      <c r="F1991" s="51">
        <f>VLOOKUP(A1991,'Munka4 (2)'!$B$4:$AW$195,B1991-1967,0)</f>
        <v>35.048400000000001</v>
      </c>
    </row>
    <row r="1992" spans="1:6" ht="20" x14ac:dyDescent="0.25">
      <c r="A1992" s="46" t="s">
        <v>577</v>
      </c>
      <c r="B1992" s="51">
        <v>1979</v>
      </c>
      <c r="C1992" s="20" t="s">
        <v>384</v>
      </c>
      <c r="D1992" s="20">
        <v>5439448</v>
      </c>
      <c r="E1992" s="34">
        <v>2490.4363648388671</v>
      </c>
      <c r="F1992" s="51">
        <f>VLOOKUP(A1992,'Munka4 (2)'!$B$4:$AW$195,B1992-1967,0)</f>
        <v>40.051867035573196</v>
      </c>
    </row>
    <row r="1993" spans="1:6" ht="20" x14ac:dyDescent="0.25">
      <c r="A1993" s="46" t="s">
        <v>578</v>
      </c>
      <c r="B1993" s="51">
        <v>1979</v>
      </c>
      <c r="C1993" s="20" t="s">
        <v>384</v>
      </c>
      <c r="D1993" s="20">
        <v>2010347</v>
      </c>
      <c r="E1993" s="27">
        <v>5570.2198036593618</v>
      </c>
      <c r="F1993" s="51">
        <f>VLOOKUP(A1993,'Munka4 (2)'!$B$4:$AW$195,B1993-1967,0)</f>
        <v>52.605483904761911</v>
      </c>
    </row>
    <row r="1994" spans="1:6" ht="20" x14ac:dyDescent="0.25">
      <c r="A1994" s="46" t="s">
        <v>579</v>
      </c>
      <c r="B1994" s="51">
        <v>1979</v>
      </c>
      <c r="C1994" s="20" t="s">
        <v>388</v>
      </c>
      <c r="D1994" s="20">
        <v>552438</v>
      </c>
      <c r="E1994" s="24">
        <v>678.63084000000003</v>
      </c>
      <c r="F1994" s="51" t="e">
        <f>VLOOKUP(A1994,'Munka4 (2)'!$B$4:$AW$195,B1994-1967,0)</f>
        <v>#N/A</v>
      </c>
    </row>
    <row r="1995" spans="1:6" ht="30" x14ac:dyDescent="0.25">
      <c r="A1995" s="46" t="s">
        <v>580</v>
      </c>
      <c r="B1995" s="51">
        <v>1979</v>
      </c>
      <c r="C1995" s="20" t="s">
        <v>392</v>
      </c>
      <c r="D1995" s="20">
        <v>8863338</v>
      </c>
      <c r="E1995" s="34">
        <v>533.46059160597804</v>
      </c>
      <c r="F1995" s="51">
        <f>VLOOKUP(A1995,'Munka4 (2)'!$B$4:$AW$195,B1995-1967,0)</f>
        <v>11.65217</v>
      </c>
    </row>
    <row r="1996" spans="1:6" ht="30" x14ac:dyDescent="0.25">
      <c r="A1996" s="46" t="s">
        <v>581</v>
      </c>
      <c r="B1996" s="51">
        <v>1979</v>
      </c>
      <c r="C1996" s="20" t="s">
        <v>392</v>
      </c>
      <c r="D1996" s="20">
        <v>44187637</v>
      </c>
      <c r="E1996" s="24">
        <v>2076.3397799999998</v>
      </c>
      <c r="F1996" s="51">
        <f>VLOOKUP(A1996,'Munka4 (2)'!$B$4:$AW$195,B1996-1967,0)</f>
        <v>46.818041133005067</v>
      </c>
    </row>
    <row r="1997" spans="1:6" ht="20" x14ac:dyDescent="0.35">
      <c r="A1997" s="46" t="s">
        <v>624</v>
      </c>
      <c r="B1997" s="51">
        <v>1979</v>
      </c>
      <c r="C1997" s="42" t="s">
        <v>392</v>
      </c>
      <c r="D1997" s="29">
        <v>12340000</v>
      </c>
      <c r="E1997" s="34">
        <v>1402.2417373865533</v>
      </c>
      <c r="F1997" s="51">
        <f>VLOOKUP(A1997,'Munka4 (2)'!$B$4:$AW$195,B1997-1967,0)</f>
        <v>17.601489999999998</v>
      </c>
    </row>
    <row r="1998" spans="1:6" ht="20" x14ac:dyDescent="0.25">
      <c r="A1998" s="46" t="s">
        <v>582</v>
      </c>
      <c r="B1998" s="51">
        <v>1979</v>
      </c>
      <c r="C1998" s="20" t="s">
        <v>390</v>
      </c>
      <c r="D1998" s="20">
        <v>40397842</v>
      </c>
      <c r="E1998" s="24">
        <v>5753.0273299999999</v>
      </c>
      <c r="F1998" s="51">
        <f>VLOOKUP(A1998,'Munka4 (2)'!$B$4:$AW$195,B1998-1967,0)</f>
        <v>43.317599999999999</v>
      </c>
    </row>
    <row r="1999" spans="1:6" ht="30" x14ac:dyDescent="0.25">
      <c r="A1999" s="46" t="s">
        <v>583</v>
      </c>
      <c r="B1999" s="51">
        <v>1979</v>
      </c>
      <c r="C1999" s="20" t="s">
        <v>382</v>
      </c>
      <c r="D1999" s="20">
        <v>20222240</v>
      </c>
      <c r="E1999" s="25">
        <v>232.49112</v>
      </c>
      <c r="F1999" s="51">
        <f>VLOOKUP(A1999,'Munka4 (2)'!$B$4:$AW$195,B1999-1967,0)</f>
        <v>40</v>
      </c>
    </row>
    <row r="2000" spans="1:6" ht="30" x14ac:dyDescent="0.25">
      <c r="A2000" s="46" t="s">
        <v>584</v>
      </c>
      <c r="B2000" s="51">
        <v>1979</v>
      </c>
      <c r="C2000" s="20" t="s">
        <v>392</v>
      </c>
      <c r="D2000" s="20">
        <v>41236378</v>
      </c>
      <c r="E2000" s="24">
        <v>455.46316999999999</v>
      </c>
      <c r="F2000" s="51">
        <f>VLOOKUP(A2000,'Munka4 (2)'!$B$4:$AW$195,B2000-1967,0)</f>
        <v>36.609160000000003</v>
      </c>
    </row>
    <row r="2001" spans="1:6" ht="30" x14ac:dyDescent="0.25">
      <c r="A2001" s="46" t="s">
        <v>585</v>
      </c>
      <c r="B2001" s="51">
        <v>1979</v>
      </c>
      <c r="C2001" s="20" t="s">
        <v>394</v>
      </c>
      <c r="D2001" s="20">
        <v>439117</v>
      </c>
      <c r="E2001" s="25">
        <v>2162.1651499999998</v>
      </c>
      <c r="F2001" s="51" t="e">
        <f>VLOOKUP(A2001,'Munka4 (2)'!$B$4:$AW$195,B2001-1967,0)</f>
        <v>#N/A</v>
      </c>
    </row>
    <row r="2002" spans="1:6" ht="30" x14ac:dyDescent="0.25">
      <c r="A2002" s="46" t="s">
        <v>586</v>
      </c>
      <c r="B2002" s="51">
        <v>1979</v>
      </c>
      <c r="C2002" s="20" t="s">
        <v>392</v>
      </c>
      <c r="D2002" s="20">
        <v>1136334</v>
      </c>
      <c r="E2002" s="24">
        <v>704.03116</v>
      </c>
      <c r="F2002" s="51">
        <f>VLOOKUP(A2002,'Munka4 (2)'!$B$4:$AW$195,B2002-1967,0)</f>
        <v>43.135486033613439</v>
      </c>
    </row>
    <row r="2003" spans="1:6" ht="20" x14ac:dyDescent="0.25">
      <c r="A2003" s="46" t="s">
        <v>587</v>
      </c>
      <c r="B2003" s="51">
        <v>1979</v>
      </c>
      <c r="C2003" s="20" t="s">
        <v>390</v>
      </c>
      <c r="D2003" s="20">
        <v>9016596</v>
      </c>
      <c r="E2003" s="25">
        <v>14667.403120000001</v>
      </c>
      <c r="F2003" s="51">
        <f>VLOOKUP(A2003,'Munka4 (2)'!$B$4:$AW$195,B2003-1967,0)</f>
        <v>52.042839999999998</v>
      </c>
    </row>
    <row r="2004" spans="1:6" ht="20" x14ac:dyDescent="0.25">
      <c r="A2004" s="46" t="s">
        <v>588</v>
      </c>
      <c r="B2004" s="51">
        <v>1979</v>
      </c>
      <c r="C2004" s="20" t="s">
        <v>390</v>
      </c>
      <c r="D2004" s="20">
        <v>7523934</v>
      </c>
      <c r="E2004" s="27">
        <v>16377.464109999943</v>
      </c>
      <c r="F2004" s="51">
        <f>VLOOKUP(A2004,'Munka4 (2)'!$B$4:$AW$195,B2004-1967,0)</f>
        <v>24.247489999999999</v>
      </c>
    </row>
    <row r="2005" spans="1:6" x14ac:dyDescent="0.25">
      <c r="A2005" s="46" t="s">
        <v>589</v>
      </c>
      <c r="B2005" s="51">
        <v>1979</v>
      </c>
      <c r="C2005" s="20" t="s">
        <v>405</v>
      </c>
      <c r="D2005" s="20">
        <v>18881361</v>
      </c>
      <c r="E2005" s="25">
        <v>1147.68751</v>
      </c>
      <c r="F2005" s="51">
        <f>VLOOKUP(A2005,'Munka4 (2)'!$B$4:$AW$195,B2005-1967,0)</f>
        <v>21.1692</v>
      </c>
    </row>
    <row r="2006" spans="1:6" ht="30" x14ac:dyDescent="0.25">
      <c r="A2006" s="46" t="s">
        <v>591</v>
      </c>
      <c r="B2006" s="51">
        <v>1979</v>
      </c>
      <c r="C2006" s="20" t="s">
        <v>398</v>
      </c>
      <c r="D2006" s="20">
        <v>7320815</v>
      </c>
      <c r="E2006" s="27">
        <v>538.40978488534893</v>
      </c>
      <c r="F2006" s="51">
        <f>VLOOKUP(A2006,'Munka4 (2)'!$B$4:$AW$195,B2006-1967,0)</f>
        <v>24.07351139849618</v>
      </c>
    </row>
    <row r="2007" spans="1:6" ht="30" x14ac:dyDescent="0.25">
      <c r="A2007" s="46" t="s">
        <v>593</v>
      </c>
      <c r="B2007" s="51">
        <v>1979</v>
      </c>
      <c r="C2007" s="20" t="s">
        <v>382</v>
      </c>
      <c r="D2007" s="20">
        <v>64631595</v>
      </c>
      <c r="E2007" s="25">
        <v>589.74980000000005</v>
      </c>
      <c r="F2007" s="51">
        <f>VLOOKUP(A2007,'Munka4 (2)'!$B$4:$AW$195,B2007-1967,0)</f>
        <v>43.502049999999997</v>
      </c>
    </row>
    <row r="2008" spans="1:6" ht="20" x14ac:dyDescent="0.25">
      <c r="A2008" s="46" t="s">
        <v>515</v>
      </c>
      <c r="B2008" s="51">
        <v>1979</v>
      </c>
      <c r="C2008" s="20" t="s">
        <v>384</v>
      </c>
      <c r="D2008" s="20">
        <v>2050554</v>
      </c>
      <c r="E2008" s="27">
        <v>1991.1689045716048</v>
      </c>
      <c r="F2008" s="51">
        <f>VLOOKUP(A2008,'Munka4 (2)'!$B$4:$AW$195,B2008-1967,0)</f>
        <v>56.414154496047473</v>
      </c>
    </row>
    <row r="2009" spans="1:6" ht="20" x14ac:dyDescent="0.35">
      <c r="A2009" s="46" t="s">
        <v>625</v>
      </c>
      <c r="B2009" s="51">
        <v>1979</v>
      </c>
      <c r="C2009" s="42" t="s">
        <v>382</v>
      </c>
      <c r="D2009" s="29">
        <v>1167242</v>
      </c>
      <c r="E2009" s="27">
        <v>185.75121463574396</v>
      </c>
      <c r="F2009" s="51">
        <f>VLOOKUP(A2009,'Munka4 (2)'!$B$4:$AW$195,B2009-1967,0)</f>
        <v>35.750559999999908</v>
      </c>
    </row>
    <row r="2010" spans="1:6" ht="30" x14ac:dyDescent="0.25">
      <c r="A2010" s="46" t="s">
        <v>594</v>
      </c>
      <c r="B2010" s="51">
        <v>1979</v>
      </c>
      <c r="C2010" s="20" t="s">
        <v>392</v>
      </c>
      <c r="D2010" s="20">
        <v>5548702</v>
      </c>
      <c r="E2010" s="24">
        <v>337.43020000000001</v>
      </c>
      <c r="F2010" s="51">
        <f>VLOOKUP(A2010,'Munka4 (2)'!$B$4:$AW$195,B2010-1967,0)</f>
        <v>16.803280000000001</v>
      </c>
    </row>
    <row r="2011" spans="1:6" x14ac:dyDescent="0.25">
      <c r="A2011" s="46" t="s">
        <v>595</v>
      </c>
      <c r="B2011" s="51">
        <v>1979</v>
      </c>
      <c r="C2011" s="20" t="s">
        <v>388</v>
      </c>
      <c r="D2011" s="20">
        <v>114689</v>
      </c>
      <c r="E2011" s="24">
        <v>483.93808999999999</v>
      </c>
      <c r="F2011" s="51">
        <f>VLOOKUP(A2011,'Munka4 (2)'!$B$4:$AW$195,B2011-1967,0)</f>
        <v>30.333330000000014</v>
      </c>
    </row>
    <row r="2012" spans="1:6" ht="30" x14ac:dyDescent="0.25">
      <c r="A2012" s="47" t="s">
        <v>596</v>
      </c>
      <c r="B2012" s="51">
        <v>1979</v>
      </c>
      <c r="C2012" s="20" t="s">
        <v>394</v>
      </c>
      <c r="D2012" s="20">
        <v>1065842</v>
      </c>
      <c r="E2012" s="25">
        <v>4304.5461500000001</v>
      </c>
      <c r="F2012" s="51">
        <f>VLOOKUP(A2012,'Munka4 (2)'!$B$4:$AW$195,B2012-1967,0)</f>
        <v>44.109629679144518</v>
      </c>
    </row>
    <row r="2013" spans="1:6" ht="20" x14ac:dyDescent="0.25">
      <c r="A2013" s="46" t="s">
        <v>597</v>
      </c>
      <c r="B2013" s="51">
        <v>1979</v>
      </c>
      <c r="C2013" s="20" t="s">
        <v>386</v>
      </c>
      <c r="D2013" s="20">
        <v>10175014</v>
      </c>
      <c r="E2013" s="24">
        <v>1156.5730100000001</v>
      </c>
      <c r="F2013" s="51">
        <f>VLOOKUP(A2013,'Munka4 (2)'!$B$4:$AW$195,B2013-1967,0)</f>
        <v>24.207100000000001</v>
      </c>
    </row>
    <row r="2014" spans="1:6" x14ac:dyDescent="0.25">
      <c r="A2014" s="46" t="s">
        <v>598</v>
      </c>
      <c r="B2014" s="51">
        <v>1979</v>
      </c>
      <c r="C2014" s="20" t="s">
        <v>405</v>
      </c>
      <c r="D2014" s="20">
        <v>70413958</v>
      </c>
      <c r="E2014" s="25">
        <v>2083.1785199999999</v>
      </c>
      <c r="F2014" s="51">
        <f>VLOOKUP(A2014,'Munka4 (2)'!$B$4:$AW$195,B2014-1967,0)</f>
        <v>25.165030000000002</v>
      </c>
    </row>
    <row r="2015" spans="1:6" ht="30" x14ac:dyDescent="0.25">
      <c r="A2015" s="46" t="s">
        <v>599</v>
      </c>
      <c r="B2015" s="51">
        <v>1979</v>
      </c>
      <c r="C2015" s="20" t="s">
        <v>398</v>
      </c>
      <c r="D2015" s="20">
        <v>5042920</v>
      </c>
      <c r="E2015" s="27">
        <v>677.53418228159444</v>
      </c>
      <c r="F2015" s="51" t="e">
        <f>VLOOKUP(A2015,'Munka4 (2)'!$B$4:$AW$195,B2015-1967,0)</f>
        <v>#N/A</v>
      </c>
    </row>
    <row r="2016" spans="1:6" x14ac:dyDescent="0.25">
      <c r="A2016" s="46" t="s">
        <v>601</v>
      </c>
      <c r="B2016" s="51">
        <v>1979</v>
      </c>
      <c r="C2016" s="20" t="s">
        <v>388</v>
      </c>
      <c r="D2016" s="20">
        <v>11810</v>
      </c>
      <c r="E2016" s="27">
        <v>408.3988155277475</v>
      </c>
      <c r="F2016" s="51" t="e">
        <f>VLOOKUP(A2016,'Munka4 (2)'!$B$4:$AW$195,B2016-1967,0)</f>
        <v>#N/A</v>
      </c>
    </row>
    <row r="2017" spans="1:6" ht="30" x14ac:dyDescent="0.25">
      <c r="A2017" s="46" t="s">
        <v>602</v>
      </c>
      <c r="B2017" s="51">
        <v>1979</v>
      </c>
      <c r="C2017" s="20" t="s">
        <v>392</v>
      </c>
      <c r="D2017" s="20">
        <v>28195754</v>
      </c>
      <c r="E2017" s="25">
        <v>175.65132</v>
      </c>
      <c r="F2017" s="51">
        <f>VLOOKUP(A2017,'Munka4 (2)'!$B$4:$AW$195,B2017-1967,0)</f>
        <v>20.56203</v>
      </c>
    </row>
    <row r="2018" spans="1:6" ht="30" x14ac:dyDescent="0.25">
      <c r="A2018" s="46" t="s">
        <v>603</v>
      </c>
      <c r="B2018" s="51">
        <v>1979</v>
      </c>
      <c r="C2018" s="20" t="s">
        <v>398</v>
      </c>
      <c r="D2018" s="20">
        <v>46710816</v>
      </c>
      <c r="E2018" s="27">
        <v>947.4064343901864</v>
      </c>
      <c r="F2018" s="51">
        <f>VLOOKUP(A2018,'Munka4 (2)'!$B$4:$AW$195,B2018-1967,0)</f>
        <v>65.953168000000005</v>
      </c>
    </row>
    <row r="2019" spans="1:6" ht="30" x14ac:dyDescent="0.25">
      <c r="A2019" s="46" t="s">
        <v>604</v>
      </c>
      <c r="B2019" s="51">
        <v>1979</v>
      </c>
      <c r="C2019" s="20" t="s">
        <v>405</v>
      </c>
      <c r="D2019" s="20">
        <v>2602713</v>
      </c>
      <c r="E2019" s="25">
        <v>33673.41934</v>
      </c>
      <c r="F2019" s="51">
        <f>VLOOKUP(A2019,'Munka4 (2)'!$B$4:$AW$195,B2019-1967,0)</f>
        <v>63.482385897631787</v>
      </c>
    </row>
    <row r="2020" spans="1:6" ht="20" x14ac:dyDescent="0.25">
      <c r="A2020" s="48" t="s">
        <v>605</v>
      </c>
      <c r="B2020" s="51">
        <v>1979</v>
      </c>
      <c r="C2020" s="20" t="s">
        <v>390</v>
      </c>
      <c r="D2020" s="20">
        <v>60609153</v>
      </c>
      <c r="E2020" s="24">
        <v>7804.7620800000004</v>
      </c>
      <c r="F2020" s="51">
        <f>VLOOKUP(A2020,'Munka4 (2)'!$B$4:$AW$195,B2020-1967,0)</f>
        <v>31.670809999999999</v>
      </c>
    </row>
    <row r="2021" spans="1:6" ht="30" x14ac:dyDescent="0.25">
      <c r="A2021" s="46" t="s">
        <v>592</v>
      </c>
      <c r="B2021" s="51">
        <v>1979</v>
      </c>
      <c r="C2021" s="20" t="s">
        <v>392</v>
      </c>
      <c r="D2021" s="20">
        <v>37445392</v>
      </c>
      <c r="E2021" s="27">
        <v>63.72903909413435</v>
      </c>
      <c r="F2021" s="51">
        <f>VLOOKUP(A2021,'Munka4 (2)'!$B$4:$AW$195,B2021-1967,0)</f>
        <v>12.186120000000001</v>
      </c>
    </row>
    <row r="2022" spans="1:6" ht="20" x14ac:dyDescent="0.25">
      <c r="A2022" s="48" t="s">
        <v>606</v>
      </c>
      <c r="B2022" s="51">
        <v>1979</v>
      </c>
      <c r="C2022" s="20" t="s">
        <v>413</v>
      </c>
      <c r="D2022" s="20">
        <v>298444215</v>
      </c>
      <c r="E2022" s="24">
        <v>11695.55442</v>
      </c>
      <c r="F2022" s="51">
        <f>VLOOKUP(A2022,'Munka4 (2)'!$B$4:$AW$195,B2022-1967,0)</f>
        <v>45.634889999999999</v>
      </c>
    </row>
    <row r="2023" spans="1:6" ht="30" x14ac:dyDescent="0.25">
      <c r="A2023" s="48" t="s">
        <v>612</v>
      </c>
      <c r="B2023" s="51">
        <v>1979</v>
      </c>
      <c r="C2023" s="20" t="s">
        <v>394</v>
      </c>
      <c r="D2023" s="20">
        <v>108605</v>
      </c>
      <c r="E2023" s="25">
        <v>6319.7920000000004</v>
      </c>
      <c r="F2023" s="51">
        <f>VLOOKUP(A2023,'Munka4 (2)'!$B$4:$AW$195,B2023-1967,0)</f>
        <v>74.509421294525666</v>
      </c>
    </row>
    <row r="2024" spans="1:6" ht="30" x14ac:dyDescent="0.25">
      <c r="A2024" s="46" t="s">
        <v>607</v>
      </c>
      <c r="B2024" s="51">
        <v>1979</v>
      </c>
      <c r="C2024" s="20" t="s">
        <v>394</v>
      </c>
      <c r="D2024" s="20">
        <v>3431932</v>
      </c>
      <c r="E2024" s="24">
        <v>2479.6730699999998</v>
      </c>
      <c r="F2024" s="51">
        <f>VLOOKUP(A2024,'Munka4 (2)'!$B$4:$AW$195,B2024-1967,0)</f>
        <v>52.390540000000001</v>
      </c>
    </row>
    <row r="2025" spans="1:6" ht="30" x14ac:dyDescent="0.25">
      <c r="A2025" s="46" t="s">
        <v>608</v>
      </c>
      <c r="B2025" s="51">
        <v>1979</v>
      </c>
      <c r="C2025" s="20" t="s">
        <v>398</v>
      </c>
      <c r="D2025" s="20">
        <v>27307134</v>
      </c>
      <c r="E2025" s="27">
        <v>624.91514559795587</v>
      </c>
      <c r="F2025" s="51">
        <f>VLOOKUP(A2025,'Munka4 (2)'!$B$4:$AW$195,B2025-1967,0)</f>
        <v>39.817179000000003</v>
      </c>
    </row>
    <row r="2026" spans="1:6" x14ac:dyDescent="0.25">
      <c r="A2026" s="46" t="s">
        <v>609</v>
      </c>
      <c r="B2026" s="51">
        <v>1979</v>
      </c>
      <c r="C2026" s="20" t="s">
        <v>388</v>
      </c>
      <c r="D2026" s="20">
        <v>208869</v>
      </c>
      <c r="E2026" s="24">
        <v>1059.3345999999999</v>
      </c>
      <c r="F2026" s="51">
        <f>VLOOKUP(A2026,'Munka4 (2)'!$B$4:$AW$195,B2026-1967,0)</f>
        <v>36.214439999999968</v>
      </c>
    </row>
    <row r="2027" spans="1:6" ht="30" x14ac:dyDescent="0.25">
      <c r="A2027" s="46" t="s">
        <v>610</v>
      </c>
      <c r="B2027" s="51">
        <v>1979</v>
      </c>
      <c r="C2027" s="20" t="s">
        <v>394</v>
      </c>
      <c r="D2027" s="20">
        <v>25730435</v>
      </c>
      <c r="E2027" s="25">
        <v>3733.6941999999999</v>
      </c>
      <c r="F2027" s="51">
        <f>VLOOKUP(A2027,'Munka4 (2)'!$B$4:$AW$195,B2027-1967,0)</f>
        <v>30.710249999999998</v>
      </c>
    </row>
    <row r="2028" spans="1:6" ht="30" x14ac:dyDescent="0.25">
      <c r="A2028" s="48" t="s">
        <v>611</v>
      </c>
      <c r="B2028" s="51">
        <v>1979</v>
      </c>
      <c r="C2028" s="20" t="s">
        <v>382</v>
      </c>
      <c r="D2028" s="20">
        <v>84402966</v>
      </c>
      <c r="E2028" s="27">
        <v>283.14989940141959</v>
      </c>
      <c r="F2028" s="51">
        <f>VLOOKUP(A2028,'Munka4 (2)'!$B$4:$AW$195,B2028-1967,0)</f>
        <v>39.131410000000002</v>
      </c>
    </row>
    <row r="2029" spans="1:6" x14ac:dyDescent="0.25">
      <c r="A2029" s="46" t="s">
        <v>616</v>
      </c>
      <c r="B2029" s="51">
        <v>1979</v>
      </c>
      <c r="C2029" s="20" t="s">
        <v>405</v>
      </c>
      <c r="D2029" s="20">
        <v>21456188</v>
      </c>
      <c r="E2029" s="27">
        <v>163.54094877941316</v>
      </c>
      <c r="F2029" s="51">
        <f>VLOOKUP(A2029,'Munka4 (2)'!$B$4:$AW$195,B2029-1967,0)</f>
        <v>29.107196363636433</v>
      </c>
    </row>
    <row r="2030" spans="1:6" ht="30" x14ac:dyDescent="0.25">
      <c r="A2030" s="46" t="s">
        <v>617</v>
      </c>
      <c r="B2030" s="51">
        <v>1979</v>
      </c>
      <c r="C2030" s="20" t="s">
        <v>392</v>
      </c>
      <c r="D2030" s="20">
        <v>11502010</v>
      </c>
      <c r="E2030" s="25">
        <v>585.49109999999996</v>
      </c>
      <c r="F2030" s="51">
        <f>VLOOKUP(A2030,'Munka4 (2)'!$B$4:$AW$195,B2030-1967,0)</f>
        <v>23.599319999999999</v>
      </c>
    </row>
    <row r="2031" spans="1:6" ht="30" x14ac:dyDescent="0.25">
      <c r="A2031" s="46" t="s">
        <v>618</v>
      </c>
      <c r="B2031" s="51">
        <v>1979</v>
      </c>
      <c r="C2031" s="20" t="s">
        <v>392</v>
      </c>
      <c r="D2031" s="20">
        <v>12236805</v>
      </c>
      <c r="E2031" s="24">
        <v>736.35931000000005</v>
      </c>
      <c r="F2031" s="51">
        <f>VLOOKUP(A2031,'Munka4 (2)'!$B$4:$AW$195,B2031-1967,0)</f>
        <v>23.596052868347329</v>
      </c>
    </row>
    <row r="2032" spans="1:6" ht="30" x14ac:dyDescent="0.25">
      <c r="A2032" s="46" t="s">
        <v>381</v>
      </c>
      <c r="B2032" s="51">
        <v>1980</v>
      </c>
      <c r="C2032" s="20" t="s">
        <v>382</v>
      </c>
      <c r="D2032" s="20">
        <v>31056997</v>
      </c>
      <c r="E2032" s="24">
        <v>275.64983000000001</v>
      </c>
      <c r="F2032" s="51">
        <f>VLOOKUP(A2032,'Munka4 (2)'!$B$4:$AW$195,B2032-1967,0)</f>
        <v>16.01144</v>
      </c>
    </row>
    <row r="2033" spans="1:6" ht="20" x14ac:dyDescent="0.25">
      <c r="A2033" s="46" t="s">
        <v>383</v>
      </c>
      <c r="B2033" s="51">
        <v>1980</v>
      </c>
      <c r="C2033" s="20" t="s">
        <v>384</v>
      </c>
      <c r="D2033" s="20">
        <v>3581655</v>
      </c>
      <c r="E2033" s="27">
        <v>624.38613826799337</v>
      </c>
      <c r="F2033" s="51">
        <f>VLOOKUP(A2033,'Munka4 (2)'!$B$4:$AW$195,B2033-1967,0)</f>
        <v>39.713900000000002</v>
      </c>
    </row>
    <row r="2034" spans="1:6" ht="20" x14ac:dyDescent="0.25">
      <c r="A2034" s="46" t="s">
        <v>385</v>
      </c>
      <c r="B2034" s="51">
        <v>1980</v>
      </c>
      <c r="C2034" s="20" t="s">
        <v>386</v>
      </c>
      <c r="D2034" s="20">
        <v>32930091</v>
      </c>
      <c r="E2034" s="24">
        <v>2189.7757200000001</v>
      </c>
      <c r="F2034" s="51">
        <f>VLOOKUP(A2034,'Munka4 (2)'!$B$4:$AW$195,B2034-1967,0)</f>
        <v>24.399190000000001</v>
      </c>
    </row>
    <row r="2035" spans="1:6" ht="20" x14ac:dyDescent="0.25">
      <c r="A2035" s="46" t="s">
        <v>389</v>
      </c>
      <c r="B2035" s="51">
        <v>1980</v>
      </c>
      <c r="C2035" s="20" t="s">
        <v>390</v>
      </c>
      <c r="D2035" s="20">
        <v>71201</v>
      </c>
      <c r="E2035" s="24">
        <v>12377.715980000001</v>
      </c>
      <c r="F2035" s="51">
        <f>VLOOKUP(A2035,'Munka4 (2)'!$B$4:$AW$195,B2035-1967,0)</f>
        <v>50.023552180607794</v>
      </c>
    </row>
    <row r="2036" spans="1:6" ht="30" x14ac:dyDescent="0.25">
      <c r="A2036" s="46" t="s">
        <v>391</v>
      </c>
      <c r="B2036" s="51">
        <v>1980</v>
      </c>
      <c r="C2036" s="20" t="s">
        <v>392</v>
      </c>
      <c r="D2036" s="20">
        <v>12127071</v>
      </c>
      <c r="E2036" s="27">
        <v>543.46199246681499</v>
      </c>
      <c r="F2036" s="51">
        <f>VLOOKUP(A2036,'Munka4 (2)'!$B$4:$AW$195,B2036-1967,0)</f>
        <v>39.903032205882454</v>
      </c>
    </row>
    <row r="2037" spans="1:6" ht="30" x14ac:dyDescent="0.25">
      <c r="A2037" s="47" t="s">
        <v>395</v>
      </c>
      <c r="B2037" s="51">
        <v>1980</v>
      </c>
      <c r="C2037" s="20" t="s">
        <v>394</v>
      </c>
      <c r="D2037" s="20">
        <v>69108</v>
      </c>
      <c r="E2037" s="25">
        <v>1565.6486399999999</v>
      </c>
      <c r="F2037" s="51">
        <f>VLOOKUP(A2037,'Munka4 (2)'!$B$4:$AW$195,B2037-1967,0)</f>
        <v>84.938509291626488</v>
      </c>
    </row>
    <row r="2038" spans="1:6" ht="30" x14ac:dyDescent="0.25">
      <c r="A2038" s="46" t="s">
        <v>396</v>
      </c>
      <c r="B2038" s="51">
        <v>1980</v>
      </c>
      <c r="C2038" s="20" t="s">
        <v>394</v>
      </c>
      <c r="D2038" s="20">
        <v>39921833</v>
      </c>
      <c r="E2038" s="24">
        <v>2738.2846300000001</v>
      </c>
      <c r="F2038" s="51">
        <f>VLOOKUP(A2038,'Munka4 (2)'!$B$4:$AW$195,B2038-1967,0)</f>
        <v>44.406219999999998</v>
      </c>
    </row>
    <row r="2039" spans="1:6" ht="30" x14ac:dyDescent="0.25">
      <c r="A2039" s="46" t="s">
        <v>397</v>
      </c>
      <c r="B2039" s="51">
        <v>1980</v>
      </c>
      <c r="C2039" s="20" t="s">
        <v>398</v>
      </c>
      <c r="D2039" s="20">
        <v>2976372</v>
      </c>
      <c r="E2039" s="27">
        <v>412.48670540586318</v>
      </c>
      <c r="F2039" s="51">
        <f>VLOOKUP(A2039,'Munka4 (2)'!$B$4:$AW$195,B2039-1967,0)</f>
        <v>59.18722554315486</v>
      </c>
    </row>
    <row r="2040" spans="1:6" ht="30" x14ac:dyDescent="0.25">
      <c r="A2040" s="46" t="s">
        <v>399</v>
      </c>
      <c r="B2040" s="51">
        <v>1980</v>
      </c>
      <c r="C2040" s="20" t="s">
        <v>394</v>
      </c>
      <c r="D2040" s="20">
        <v>71891</v>
      </c>
      <c r="E2040" s="27">
        <v>8239.0761687131599</v>
      </c>
      <c r="F2040" s="51">
        <f>VLOOKUP(A2040,'Munka4 (2)'!$B$4:$AW$195,B2040-1967,0)</f>
        <v>53.713768676470636</v>
      </c>
    </row>
    <row r="2041" spans="1:6" x14ac:dyDescent="0.25">
      <c r="A2041" s="46" t="s">
        <v>400</v>
      </c>
      <c r="B2041" s="51">
        <v>1980</v>
      </c>
      <c r="C2041" s="20" t="s">
        <v>388</v>
      </c>
      <c r="D2041" s="20">
        <v>20264082</v>
      </c>
      <c r="E2041" s="25">
        <v>10186.12824</v>
      </c>
      <c r="F2041" s="51">
        <f>VLOOKUP(A2041,'Munka4 (2)'!$B$4:$AW$195,B2041-1967,0)</f>
        <v>42.892769999999999</v>
      </c>
    </row>
    <row r="2042" spans="1:6" ht="20" x14ac:dyDescent="0.25">
      <c r="A2042" s="46" t="s">
        <v>401</v>
      </c>
      <c r="B2042" s="51">
        <v>1980</v>
      </c>
      <c r="C2042" s="20" t="s">
        <v>390</v>
      </c>
      <c r="D2042" s="20">
        <v>8192880</v>
      </c>
      <c r="E2042" s="24">
        <v>10843.361720000001</v>
      </c>
      <c r="F2042" s="51">
        <f>VLOOKUP(A2042,'Munka4 (2)'!$B$4:$AW$195,B2042-1967,0)</f>
        <v>31.310189999999999</v>
      </c>
    </row>
    <row r="2043" spans="1:6" ht="30" x14ac:dyDescent="0.25">
      <c r="A2043" s="46" t="s">
        <v>402</v>
      </c>
      <c r="B2043" s="51">
        <v>1980</v>
      </c>
      <c r="C2043" s="20" t="s">
        <v>398</v>
      </c>
      <c r="D2043" s="20">
        <v>7961619</v>
      </c>
      <c r="E2043" s="27">
        <v>863.90808536712575</v>
      </c>
      <c r="F2043" s="51">
        <f>VLOOKUP(A2043,'Munka4 (2)'!$B$4:$AW$195,B2043-1967,0)</f>
        <v>54.546985000000035</v>
      </c>
    </row>
    <row r="2044" spans="1:6" ht="14.5" x14ac:dyDescent="0.35">
      <c r="A2044" s="46" t="s">
        <v>620</v>
      </c>
      <c r="B2044" s="51">
        <v>1980</v>
      </c>
      <c r="C2044" s="42" t="s">
        <v>394</v>
      </c>
      <c r="D2044" s="29">
        <v>392718</v>
      </c>
      <c r="E2044" s="24">
        <v>6338.6499599999997</v>
      </c>
      <c r="F2044" s="51">
        <f>VLOOKUP(A2044,'Munka4 (2)'!$B$4:$AW$195,B2044-1967,0)</f>
        <v>70</v>
      </c>
    </row>
    <row r="2045" spans="1:6" x14ac:dyDescent="0.25">
      <c r="A2045" s="46" t="s">
        <v>404</v>
      </c>
      <c r="B2045" s="51">
        <v>1980</v>
      </c>
      <c r="C2045" s="20" t="s">
        <v>405</v>
      </c>
      <c r="D2045" s="20">
        <v>698585</v>
      </c>
      <c r="E2045" s="25">
        <v>8537.5975400000007</v>
      </c>
      <c r="F2045" s="51">
        <f>VLOOKUP(A2045,'Munka4 (2)'!$B$4:$AW$195,B2045-1967,0)</f>
        <v>62.76596</v>
      </c>
    </row>
    <row r="2046" spans="1:6" ht="30" x14ac:dyDescent="0.25">
      <c r="A2046" s="46" t="s">
        <v>406</v>
      </c>
      <c r="B2046" s="51">
        <v>1980</v>
      </c>
      <c r="C2046" s="20" t="s">
        <v>382</v>
      </c>
      <c r="D2046" s="20">
        <v>147365352</v>
      </c>
      <c r="E2046" s="24">
        <v>222.92426</v>
      </c>
      <c r="F2046" s="51">
        <f>VLOOKUP(A2046,'Munka4 (2)'!$B$4:$AW$195,B2046-1967,0)</f>
        <v>8.6898800000000005</v>
      </c>
    </row>
    <row r="2047" spans="1:6" ht="30" x14ac:dyDescent="0.25">
      <c r="A2047" s="46" t="s">
        <v>407</v>
      </c>
      <c r="B2047" s="51">
        <v>1980</v>
      </c>
      <c r="C2047" s="20" t="s">
        <v>394</v>
      </c>
      <c r="D2047" s="20">
        <v>279912</v>
      </c>
      <c r="E2047" s="25">
        <v>4013.8485799999999</v>
      </c>
      <c r="F2047" s="51">
        <f>VLOOKUP(A2047,'Munka4 (2)'!$B$4:$AW$195,B2047-1967,0)</f>
        <v>46.295881463712931</v>
      </c>
    </row>
    <row r="2048" spans="1:6" ht="30" x14ac:dyDescent="0.25">
      <c r="A2048" s="46" t="s">
        <v>408</v>
      </c>
      <c r="B2048" s="51">
        <v>1980</v>
      </c>
      <c r="C2048" s="20" t="s">
        <v>398</v>
      </c>
      <c r="D2048" s="20">
        <v>10293011</v>
      </c>
      <c r="E2048" s="27">
        <v>1068.4006049532036</v>
      </c>
      <c r="F2048" s="51">
        <f>VLOOKUP(A2048,'Munka4 (2)'!$B$4:$AW$195,B2048-1967,0)</f>
        <v>60.983709485294128</v>
      </c>
    </row>
    <row r="2049" spans="1:6" ht="20" x14ac:dyDescent="0.25">
      <c r="A2049" s="46" t="s">
        <v>409</v>
      </c>
      <c r="B2049" s="51">
        <v>1980</v>
      </c>
      <c r="C2049" s="20" t="s">
        <v>390</v>
      </c>
      <c r="D2049" s="20">
        <v>10379067</v>
      </c>
      <c r="E2049" s="25">
        <v>12932.87283</v>
      </c>
      <c r="F2049" s="51">
        <f>VLOOKUP(A2049,'Munka4 (2)'!$B$4:$AW$195,B2049-1967,0)</f>
        <v>49.161499999999997</v>
      </c>
    </row>
    <row r="2050" spans="1:6" ht="30" x14ac:dyDescent="0.25">
      <c r="A2050" s="46" t="s">
        <v>410</v>
      </c>
      <c r="B2050" s="51">
        <v>1980</v>
      </c>
      <c r="C2050" s="20" t="s">
        <v>394</v>
      </c>
      <c r="D2050" s="20">
        <v>287730</v>
      </c>
      <c r="E2050" s="24">
        <v>1351.01387</v>
      </c>
      <c r="F2050" s="51">
        <f>VLOOKUP(A2050,'Munka4 (2)'!$B$4:$AW$195,B2050-1967,0)</f>
        <v>61.702129999999997</v>
      </c>
    </row>
    <row r="2051" spans="1:6" ht="30" x14ac:dyDescent="0.25">
      <c r="A2051" s="46" t="s">
        <v>411</v>
      </c>
      <c r="B2051" s="51">
        <v>1980</v>
      </c>
      <c r="C2051" s="20" t="s">
        <v>392</v>
      </c>
      <c r="D2051" s="20">
        <v>7862944</v>
      </c>
      <c r="E2051" s="25">
        <v>377.95663999999999</v>
      </c>
      <c r="F2051" s="51">
        <f>VLOOKUP(A2051,'Munka4 (2)'!$B$4:$AW$195,B2051-1967,0)</f>
        <v>12.244899999999999</v>
      </c>
    </row>
    <row r="2052" spans="1:6" ht="20" x14ac:dyDescent="0.25">
      <c r="A2052" s="46" t="s">
        <v>412</v>
      </c>
      <c r="B2052" s="51">
        <v>1980</v>
      </c>
      <c r="C2052" s="20" t="s">
        <v>413</v>
      </c>
      <c r="D2052" s="20">
        <v>65773</v>
      </c>
      <c r="E2052" s="24">
        <v>11218.21782</v>
      </c>
      <c r="F2052" s="51">
        <f>VLOOKUP(A2052,'Munka4 (2)'!$B$4:$AW$195,B2052-1967,0)</f>
        <v>57.843139999999998</v>
      </c>
    </row>
    <row r="2053" spans="1:6" ht="30" x14ac:dyDescent="0.25">
      <c r="A2053" s="46" t="s">
        <v>414</v>
      </c>
      <c r="B2053" s="51">
        <v>1980</v>
      </c>
      <c r="C2053" s="20" t="s">
        <v>382</v>
      </c>
      <c r="D2053" s="20">
        <v>2279723</v>
      </c>
      <c r="E2053" s="25">
        <v>328.80784999999997</v>
      </c>
      <c r="F2053" s="51">
        <f>VLOOKUP(A2053,'Munka4 (2)'!$B$4:$AW$195,B2053-1967,0)</f>
        <v>18.292680000000001</v>
      </c>
    </row>
    <row r="2054" spans="1:6" ht="30" x14ac:dyDescent="0.25">
      <c r="A2054" s="48" t="s">
        <v>415</v>
      </c>
      <c r="B2054" s="51">
        <v>1980</v>
      </c>
      <c r="C2054" s="20" t="s">
        <v>394</v>
      </c>
      <c r="D2054" s="20">
        <v>8989046</v>
      </c>
      <c r="E2054" s="24">
        <v>811.77733000000001</v>
      </c>
      <c r="F2054" s="51" t="e">
        <f>VLOOKUP(A2054,'Munka4 (2)'!$B$4:$AW$195,B2054-1967,0)</f>
        <v>#N/A</v>
      </c>
    </row>
    <row r="2055" spans="1:6" ht="20" x14ac:dyDescent="0.25">
      <c r="A2055" s="47" t="s">
        <v>416</v>
      </c>
      <c r="B2055" s="51">
        <v>1980</v>
      </c>
      <c r="C2055" s="20" t="s">
        <v>384</v>
      </c>
      <c r="D2055" s="20">
        <v>4498976</v>
      </c>
      <c r="E2055" s="34">
        <v>370.09135707031248</v>
      </c>
      <c r="F2055" s="51">
        <f>VLOOKUP(A2055,'Munka4 (2)'!$B$4:$AW$195,B2055-1967,0)</f>
        <v>51.995776388888828</v>
      </c>
    </row>
    <row r="2056" spans="1:6" ht="30" x14ac:dyDescent="0.25">
      <c r="A2056" s="46" t="s">
        <v>417</v>
      </c>
      <c r="B2056" s="51">
        <v>1980</v>
      </c>
      <c r="C2056" s="20" t="s">
        <v>392</v>
      </c>
      <c r="D2056" s="20">
        <v>1639833</v>
      </c>
      <c r="E2056" s="24">
        <v>1064.7964400000001</v>
      </c>
      <c r="F2056" s="51">
        <f>VLOOKUP(A2056,'Munka4 (2)'!$B$4:$AW$195,B2056-1967,0)</f>
        <v>38.096898051948017</v>
      </c>
    </row>
    <row r="2057" spans="1:6" ht="30" x14ac:dyDescent="0.25">
      <c r="A2057" s="46" t="s">
        <v>418</v>
      </c>
      <c r="B2057" s="51">
        <v>1980</v>
      </c>
      <c r="C2057" s="20" t="s">
        <v>394</v>
      </c>
      <c r="D2057" s="20">
        <v>188078227</v>
      </c>
      <c r="E2057" s="25">
        <v>1923.28262</v>
      </c>
      <c r="F2057" s="51">
        <f>VLOOKUP(A2057,'Munka4 (2)'!$B$4:$AW$195,B2057-1967,0)</f>
        <v>51.036050000000003</v>
      </c>
    </row>
    <row r="2058" spans="1:6" ht="30" x14ac:dyDescent="0.25">
      <c r="A2058" s="48" t="s">
        <v>420</v>
      </c>
      <c r="B2058" s="51">
        <v>1980</v>
      </c>
      <c r="C2058" s="20" t="s">
        <v>382</v>
      </c>
      <c r="D2058" s="20">
        <v>379444</v>
      </c>
      <c r="E2058" s="25">
        <v>25530.413079999998</v>
      </c>
      <c r="F2058" s="51">
        <f>VLOOKUP(A2058,'Munka4 (2)'!$B$4:$AW$195,B2058-1967,0)</f>
        <v>50.450449999999996</v>
      </c>
    </row>
    <row r="2059" spans="1:6" ht="20" x14ac:dyDescent="0.25">
      <c r="A2059" s="46" t="s">
        <v>421</v>
      </c>
      <c r="B2059" s="51">
        <v>1980</v>
      </c>
      <c r="C2059" s="20" t="s">
        <v>384</v>
      </c>
      <c r="D2059" s="20">
        <v>7385367</v>
      </c>
      <c r="E2059" s="24">
        <v>2261.41723</v>
      </c>
      <c r="F2059" s="51">
        <f>VLOOKUP(A2059,'Munka4 (2)'!$B$4:$AW$195,B2059-1967,0)</f>
        <v>63.018909999999998</v>
      </c>
    </row>
    <row r="2060" spans="1:6" ht="30" x14ac:dyDescent="0.25">
      <c r="A2060" s="46" t="s">
        <v>422</v>
      </c>
      <c r="B2060" s="51">
        <v>1980</v>
      </c>
      <c r="C2060" s="20" t="s">
        <v>392</v>
      </c>
      <c r="D2060" s="20">
        <v>13902972</v>
      </c>
      <c r="E2060" s="25">
        <v>282.68579</v>
      </c>
      <c r="F2060" s="51">
        <f>VLOOKUP(A2060,'Munka4 (2)'!$B$4:$AW$195,B2060-1967,0)</f>
        <v>5.8164900000000017</v>
      </c>
    </row>
    <row r="2061" spans="1:6" ht="30" x14ac:dyDescent="0.25">
      <c r="A2061" s="46" t="s">
        <v>424</v>
      </c>
      <c r="B2061" s="51">
        <v>1980</v>
      </c>
      <c r="C2061" s="20" t="s">
        <v>392</v>
      </c>
      <c r="D2061" s="20">
        <v>8090068</v>
      </c>
      <c r="E2061" s="24">
        <v>222.88061999999999</v>
      </c>
      <c r="F2061" s="51">
        <f>VLOOKUP(A2061,'Munka4 (2)'!$B$4:$AW$195,B2061-1967,0)</f>
        <v>17.05321</v>
      </c>
    </row>
    <row r="2062" spans="1:6" ht="30" x14ac:dyDescent="0.25">
      <c r="A2062" s="46" t="s">
        <v>425</v>
      </c>
      <c r="B2062" s="51">
        <v>1980</v>
      </c>
      <c r="C2062" s="20" t="s">
        <v>382</v>
      </c>
      <c r="D2062" s="20">
        <v>13881427</v>
      </c>
      <c r="E2062" s="28">
        <v>136.53662320017602</v>
      </c>
      <c r="F2062" s="51">
        <f>VLOOKUP(A2062,'Munka4 (2)'!$B$4:$AW$195,B2062-1967,0)</f>
        <v>14.43038</v>
      </c>
    </row>
    <row r="2063" spans="1:6" ht="30" x14ac:dyDescent="0.25">
      <c r="A2063" s="46" t="s">
        <v>426</v>
      </c>
      <c r="B2063" s="51">
        <v>1980</v>
      </c>
      <c r="C2063" s="20" t="s">
        <v>392</v>
      </c>
      <c r="D2063" s="20">
        <v>17340702</v>
      </c>
      <c r="E2063" s="24">
        <v>754.66481999999996</v>
      </c>
      <c r="F2063" s="51">
        <f>VLOOKUP(A2063,'Munka4 (2)'!$B$4:$AW$195,B2063-1967,0)</f>
        <v>9.5918399999999995</v>
      </c>
    </row>
    <row r="2064" spans="1:6" ht="20" x14ac:dyDescent="0.25">
      <c r="A2064" s="46" t="s">
        <v>427</v>
      </c>
      <c r="B2064" s="51">
        <v>1980</v>
      </c>
      <c r="C2064" s="20" t="s">
        <v>413</v>
      </c>
      <c r="D2064" s="20">
        <v>33098932</v>
      </c>
      <c r="E2064" s="25">
        <v>11135.43799</v>
      </c>
      <c r="F2064" s="51">
        <f>VLOOKUP(A2064,'Munka4 (2)'!$B$4:$AW$195,B2064-1967,0)</f>
        <v>49.601309999999998</v>
      </c>
    </row>
    <row r="2065" spans="1:6" ht="30" x14ac:dyDescent="0.25">
      <c r="A2065" s="48" t="s">
        <v>428</v>
      </c>
      <c r="B2065" s="51">
        <v>1980</v>
      </c>
      <c r="C2065" s="20" t="s">
        <v>392</v>
      </c>
      <c r="D2065" s="20">
        <v>420979</v>
      </c>
      <c r="E2065" s="24">
        <v>498.06502999999998</v>
      </c>
      <c r="F2065" s="51" t="e">
        <f>VLOOKUP(A2065,'Munka4 (2)'!$B$4:$AW$195,B2065-1967,0)</f>
        <v>#N/A</v>
      </c>
    </row>
    <row r="2066" spans="1:6" ht="30" x14ac:dyDescent="0.25">
      <c r="A2066" s="47" t="s">
        <v>430</v>
      </c>
      <c r="B2066" s="51">
        <v>1980</v>
      </c>
      <c r="C2066" s="20" t="s">
        <v>392</v>
      </c>
      <c r="D2066" s="20">
        <v>4303356</v>
      </c>
      <c r="E2066" s="24">
        <v>350.49027999999998</v>
      </c>
      <c r="F2066" s="51">
        <f>VLOOKUP(A2066,'Munka4 (2)'!$B$4:$AW$195,B2066-1967,0)</f>
        <v>3.3333300000000001</v>
      </c>
    </row>
    <row r="2067" spans="1:6" ht="30" x14ac:dyDescent="0.25">
      <c r="A2067" s="46" t="s">
        <v>431</v>
      </c>
      <c r="B2067" s="51">
        <v>1980</v>
      </c>
      <c r="C2067" s="20" t="s">
        <v>392</v>
      </c>
      <c r="D2067" s="20">
        <v>9944201</v>
      </c>
      <c r="E2067" s="25">
        <v>228.90523999999999</v>
      </c>
      <c r="F2067" s="51">
        <f>VLOOKUP(A2067,'Munka4 (2)'!$B$4:$AW$195,B2067-1967,0)</f>
        <v>6.3829799999999999</v>
      </c>
    </row>
    <row r="2068" spans="1:6" ht="20" x14ac:dyDescent="0.35">
      <c r="A2068" s="46" t="s">
        <v>621</v>
      </c>
      <c r="B2068" s="51">
        <v>1980</v>
      </c>
      <c r="C2068" s="42" t="s">
        <v>390</v>
      </c>
      <c r="D2068" s="29">
        <v>163857</v>
      </c>
      <c r="E2068" s="27">
        <v>28639.220912062563</v>
      </c>
      <c r="F2068" s="51" t="e">
        <f>VLOOKUP(A2068,'Munka4 (2)'!$B$4:$AW$195,B2068-1967,0)</f>
        <v>#N/A</v>
      </c>
    </row>
    <row r="2069" spans="1:6" ht="30" x14ac:dyDescent="0.25">
      <c r="A2069" s="46" t="s">
        <v>432</v>
      </c>
      <c r="B2069" s="51">
        <v>1980</v>
      </c>
      <c r="C2069" s="20" t="s">
        <v>394</v>
      </c>
      <c r="D2069" s="20">
        <v>16134219</v>
      </c>
      <c r="E2069" s="25">
        <v>2454.2881600000001</v>
      </c>
      <c r="F2069" s="51">
        <f>VLOOKUP(A2069,'Munka4 (2)'!$B$4:$AW$195,B2069-1967,0)</f>
        <v>51.82047</v>
      </c>
    </row>
    <row r="2070" spans="1:6" ht="30" x14ac:dyDescent="0.25">
      <c r="A2070" s="46" t="s">
        <v>433</v>
      </c>
      <c r="B2070" s="51">
        <v>1980</v>
      </c>
      <c r="C2070" s="20" t="s">
        <v>382</v>
      </c>
      <c r="D2070" s="20">
        <v>1313973713</v>
      </c>
      <c r="E2070" s="24">
        <v>193.27682999999999</v>
      </c>
      <c r="F2070" s="51">
        <f>VLOOKUP(A2070,'Munka4 (2)'!$B$4:$AW$195,B2070-1967,0)</f>
        <v>30.577714778554764</v>
      </c>
    </row>
    <row r="2071" spans="1:6" ht="30" x14ac:dyDescent="0.25">
      <c r="A2071" s="48" t="s">
        <v>483</v>
      </c>
      <c r="B2071" s="51">
        <v>1980</v>
      </c>
      <c r="C2071" s="20" t="s">
        <v>382</v>
      </c>
      <c r="D2071" s="20">
        <v>6940432</v>
      </c>
      <c r="E2071" s="25">
        <v>5700.4126299999998</v>
      </c>
      <c r="F2071" s="51">
        <f>VLOOKUP(A2071,'Munka4 (2)'!$B$4:$AW$195,B2071-1967,0)</f>
        <v>34.442120000000003</v>
      </c>
    </row>
    <row r="2072" spans="1:6" ht="30" x14ac:dyDescent="0.25">
      <c r="A2072" s="48" t="s">
        <v>514</v>
      </c>
      <c r="B2072" s="51">
        <v>1980</v>
      </c>
      <c r="C2072" s="20" t="s">
        <v>382</v>
      </c>
      <c r="D2072" s="20">
        <v>453125</v>
      </c>
      <c r="E2072" s="34">
        <v>3872.1613525000002</v>
      </c>
      <c r="F2072" s="51">
        <f>VLOOKUP(A2072,'Munka4 (2)'!$B$4:$AW$195,B2072-1967,0)</f>
        <v>23.099409999999999</v>
      </c>
    </row>
    <row r="2073" spans="1:6" ht="30" x14ac:dyDescent="0.25">
      <c r="A2073" s="46" t="s">
        <v>434</v>
      </c>
      <c r="B2073" s="51">
        <v>1980</v>
      </c>
      <c r="C2073" s="20" t="s">
        <v>394</v>
      </c>
      <c r="D2073" s="20">
        <v>43593035</v>
      </c>
      <c r="E2073" s="25">
        <v>1204.1541</v>
      </c>
      <c r="F2073" s="51">
        <f>VLOOKUP(A2073,'Munka4 (2)'!$B$4:$AW$195,B2073-1967,0)</f>
        <v>42.183169999999997</v>
      </c>
    </row>
    <row r="2074" spans="1:6" ht="30" x14ac:dyDescent="0.25">
      <c r="A2074" s="46" t="s">
        <v>435</v>
      </c>
      <c r="B2074" s="51">
        <v>1980</v>
      </c>
      <c r="C2074" s="20" t="s">
        <v>392</v>
      </c>
      <c r="D2074" s="20">
        <v>690948</v>
      </c>
      <c r="E2074" s="24">
        <v>400.31914</v>
      </c>
      <c r="F2074" s="51">
        <f>VLOOKUP(A2074,'Munka4 (2)'!$B$4:$AW$195,B2074-1967,0)</f>
        <v>48.780490000000071</v>
      </c>
    </row>
    <row r="2075" spans="1:6" ht="30" x14ac:dyDescent="0.35">
      <c r="A2075" s="37" t="s">
        <v>436</v>
      </c>
      <c r="B2075" s="51">
        <v>1980</v>
      </c>
      <c r="C2075" s="20" t="s">
        <v>392</v>
      </c>
      <c r="D2075" s="20">
        <v>62660551</v>
      </c>
      <c r="E2075" s="25">
        <v>946.77705000000003</v>
      </c>
      <c r="F2075" s="51">
        <f>VLOOKUP(A2075,'Munka4 (2)'!$B$4:$AW$195,B2075-1967,0)</f>
        <v>4.2485499999999963</v>
      </c>
    </row>
    <row r="2076" spans="1:6" ht="30" x14ac:dyDescent="0.25">
      <c r="A2076" s="46" t="s">
        <v>439</v>
      </c>
      <c r="B2076" s="51">
        <v>1980</v>
      </c>
      <c r="C2076" s="20" t="s">
        <v>394</v>
      </c>
      <c r="D2076" s="20">
        <v>4075261</v>
      </c>
      <c r="E2076" s="25">
        <v>2022.1106500000001</v>
      </c>
      <c r="F2076" s="51">
        <f>VLOOKUP(A2076,'Munka4 (2)'!$B$4:$AW$195,B2076-1967,0)</f>
        <v>59.60498466666661</v>
      </c>
    </row>
    <row r="2077" spans="1:6" ht="30" x14ac:dyDescent="0.25">
      <c r="A2077" s="48" t="s">
        <v>440</v>
      </c>
      <c r="B2077" s="51">
        <v>1980</v>
      </c>
      <c r="C2077" s="20" t="s">
        <v>392</v>
      </c>
      <c r="D2077" s="20">
        <v>17654843</v>
      </c>
      <c r="E2077" s="24">
        <v>1231.0879299999999</v>
      </c>
      <c r="F2077" s="51" t="e">
        <f>VLOOKUP(A2077,'Munka4 (2)'!$B$4:$AW$195,B2077-1967,0)</f>
        <v>#N/A</v>
      </c>
    </row>
    <row r="2078" spans="1:6" ht="20" x14ac:dyDescent="0.25">
      <c r="A2078" s="46" t="s">
        <v>441</v>
      </c>
      <c r="B2078" s="51">
        <v>1980</v>
      </c>
      <c r="C2078" s="20" t="s">
        <v>384</v>
      </c>
      <c r="D2078" s="20">
        <v>4494749</v>
      </c>
      <c r="E2078" s="27">
        <v>4173.6079501258355</v>
      </c>
      <c r="F2078" s="51">
        <f>VLOOKUP(A2078,'Munka4 (2)'!$B$4:$AW$195,B2078-1967,0)</f>
        <v>48.860422134387363</v>
      </c>
    </row>
    <row r="2079" spans="1:6" ht="30" x14ac:dyDescent="0.25">
      <c r="A2079" s="46" t="s">
        <v>442</v>
      </c>
      <c r="B2079" s="51">
        <v>1980</v>
      </c>
      <c r="C2079" s="20" t="s">
        <v>394</v>
      </c>
      <c r="D2079" s="20">
        <v>11382820</v>
      </c>
      <c r="E2079" s="24">
        <v>2024.66003</v>
      </c>
      <c r="F2079" s="51">
        <f>VLOOKUP(A2079,'Munka4 (2)'!$B$4:$AW$195,B2079-1967,0)</f>
        <v>31.22495</v>
      </c>
    </row>
    <row r="2080" spans="1:6" x14ac:dyDescent="0.25">
      <c r="A2080" s="46" t="s">
        <v>443</v>
      </c>
      <c r="B2080" s="51">
        <v>1980</v>
      </c>
      <c r="C2080" s="20" t="s">
        <v>405</v>
      </c>
      <c r="D2080" s="20">
        <v>784301</v>
      </c>
      <c r="E2080" s="24">
        <v>4232.0229399999998</v>
      </c>
      <c r="F2080" s="51">
        <f>VLOOKUP(A2080,'Munka4 (2)'!$B$4:$AW$195,B2080-1967,0)</f>
        <v>42.176870000000001</v>
      </c>
    </row>
    <row r="2081" spans="1:6" ht="20" x14ac:dyDescent="0.25">
      <c r="A2081" s="46" t="s">
        <v>444</v>
      </c>
      <c r="B2081" s="51">
        <v>1980</v>
      </c>
      <c r="C2081" s="20" t="s">
        <v>384</v>
      </c>
      <c r="D2081" s="20">
        <v>10235455</v>
      </c>
      <c r="E2081" s="34">
        <v>3557.0967882324217</v>
      </c>
      <c r="F2081" s="51">
        <f>VLOOKUP(A2081,'Munka4 (2)'!$B$4:$AW$195,B2081-1967,0)</f>
        <v>42.323399999999999</v>
      </c>
    </row>
    <row r="2082" spans="1:6" ht="30" x14ac:dyDescent="0.25">
      <c r="A2082" s="47" t="s">
        <v>436</v>
      </c>
      <c r="B2082" s="51">
        <v>1980</v>
      </c>
      <c r="C2082" s="20" t="s">
        <v>392</v>
      </c>
      <c r="D2082" s="20">
        <v>62660551</v>
      </c>
      <c r="E2082" s="34">
        <v>249.30573352539062</v>
      </c>
      <c r="F2082" s="51">
        <f>VLOOKUP(A2082,'Munka4 (2)'!$B$4:$AW$195,B2082-1967,0)</f>
        <v>4.2485499999999963</v>
      </c>
    </row>
    <row r="2083" spans="1:6" ht="20" x14ac:dyDescent="0.25">
      <c r="A2083" s="46" t="s">
        <v>445</v>
      </c>
      <c r="B2083" s="51">
        <v>1980</v>
      </c>
      <c r="C2083" s="20" t="s">
        <v>390</v>
      </c>
      <c r="D2083" s="20">
        <v>5450661</v>
      </c>
      <c r="E2083" s="24">
        <v>13833.123519999999</v>
      </c>
      <c r="F2083" s="51">
        <f>VLOOKUP(A2083,'Munka4 (2)'!$B$4:$AW$195,B2083-1967,0)</f>
        <v>54.30856</v>
      </c>
    </row>
    <row r="2084" spans="1:6" ht="30" x14ac:dyDescent="0.25">
      <c r="A2084" s="46" t="s">
        <v>446</v>
      </c>
      <c r="B2084" s="51">
        <v>1980</v>
      </c>
      <c r="C2084" s="20" t="s">
        <v>392</v>
      </c>
      <c r="D2084" s="20">
        <v>486530</v>
      </c>
      <c r="E2084" s="27">
        <v>789.58806060974803</v>
      </c>
      <c r="F2084" s="51">
        <f>VLOOKUP(A2084,'Munka4 (2)'!$B$4:$AW$195,B2084-1967,0)</f>
        <v>50.454477550966182</v>
      </c>
    </row>
    <row r="2085" spans="1:6" ht="30" x14ac:dyDescent="0.25">
      <c r="A2085" s="46" t="s">
        <v>447</v>
      </c>
      <c r="B2085" s="51">
        <v>1980</v>
      </c>
      <c r="C2085" s="20" t="s">
        <v>394</v>
      </c>
      <c r="D2085" s="20">
        <v>68910</v>
      </c>
      <c r="E2085" s="24">
        <v>784.72506999999996</v>
      </c>
      <c r="F2085" s="51">
        <f>VLOOKUP(A2085,'Munka4 (2)'!$B$4:$AW$195,B2085-1967,0)</f>
        <v>34.402543812070263</v>
      </c>
    </row>
    <row r="2086" spans="1:6" ht="30" x14ac:dyDescent="0.25">
      <c r="A2086" s="46" t="s">
        <v>448</v>
      </c>
      <c r="B2086" s="51">
        <v>1980</v>
      </c>
      <c r="C2086" s="20" t="s">
        <v>394</v>
      </c>
      <c r="D2086" s="20">
        <v>9183984</v>
      </c>
      <c r="E2086" s="25">
        <v>1141.4513300000001</v>
      </c>
      <c r="F2086" s="51">
        <f>VLOOKUP(A2086,'Munka4 (2)'!$B$4:$AW$195,B2086-1967,0)</f>
        <v>53.83361</v>
      </c>
    </row>
    <row r="2087" spans="1:6" ht="30" x14ac:dyDescent="0.25">
      <c r="A2087" s="46" t="s">
        <v>450</v>
      </c>
      <c r="B2087" s="51">
        <v>1980</v>
      </c>
      <c r="C2087" s="20" t="s">
        <v>394</v>
      </c>
      <c r="D2087" s="20">
        <v>13547510</v>
      </c>
      <c r="E2087" s="24">
        <v>2241.7888800000001</v>
      </c>
      <c r="F2087" s="51">
        <f>VLOOKUP(A2087,'Munka4 (2)'!$B$4:$AW$195,B2087-1967,0)</f>
        <v>26</v>
      </c>
    </row>
    <row r="2088" spans="1:6" ht="20" x14ac:dyDescent="0.25">
      <c r="A2088" s="46" t="s">
        <v>451</v>
      </c>
      <c r="B2088" s="51">
        <v>1980</v>
      </c>
      <c r="C2088" s="20" t="s">
        <v>386</v>
      </c>
      <c r="D2088" s="20">
        <v>78887007</v>
      </c>
      <c r="E2088" s="25">
        <v>528.30844000000002</v>
      </c>
      <c r="F2088" s="51">
        <f>VLOOKUP(A2088,'Munka4 (2)'!$B$4:$AW$195,B2088-1967,0)</f>
        <v>32.884219999999999</v>
      </c>
    </row>
    <row r="2089" spans="1:6" ht="30" x14ac:dyDescent="0.25">
      <c r="A2089" s="46" t="s">
        <v>452</v>
      </c>
      <c r="B2089" s="51">
        <v>1980</v>
      </c>
      <c r="C2089" s="20" t="s">
        <v>394</v>
      </c>
      <c r="D2089" s="20">
        <v>6822378</v>
      </c>
      <c r="E2089" s="24">
        <v>780.73555999999996</v>
      </c>
      <c r="F2089" s="51">
        <f>VLOOKUP(A2089,'Munka4 (2)'!$B$4:$AW$195,B2089-1967,0)</f>
        <v>27.81513</v>
      </c>
    </row>
    <row r="2090" spans="1:6" ht="30" x14ac:dyDescent="0.25">
      <c r="A2090" s="46" t="s">
        <v>453</v>
      </c>
      <c r="B2090" s="51">
        <v>1980</v>
      </c>
      <c r="C2090" s="20" t="s">
        <v>392</v>
      </c>
      <c r="D2090" s="20">
        <v>540109</v>
      </c>
      <c r="E2090" s="25">
        <v>229.56361000000001</v>
      </c>
      <c r="F2090" s="51" t="e">
        <f>VLOOKUP(A2090,'Munka4 (2)'!$B$4:$AW$195,B2090-1967,0)</f>
        <v>#N/A</v>
      </c>
    </row>
    <row r="2091" spans="1:6" ht="30" x14ac:dyDescent="0.25">
      <c r="A2091" s="46" t="s">
        <v>454</v>
      </c>
      <c r="B2091" s="51">
        <v>1980</v>
      </c>
      <c r="C2091" s="20" t="s">
        <v>392</v>
      </c>
      <c r="D2091" s="20">
        <v>4786994</v>
      </c>
      <c r="E2091" s="31">
        <v>100</v>
      </c>
      <c r="F2091" s="51">
        <f>VLOOKUP(A2091,'Munka4 (2)'!$B$4:$AW$195,B2091-1967,0)</f>
        <v>14.916339909774436</v>
      </c>
    </row>
    <row r="2092" spans="1:6" x14ac:dyDescent="0.25">
      <c r="A2092" s="46" t="s">
        <v>455</v>
      </c>
      <c r="B2092" s="51">
        <v>1980</v>
      </c>
      <c r="C2092" s="20" t="s">
        <v>456</v>
      </c>
      <c r="D2092" s="20">
        <v>1324333</v>
      </c>
      <c r="E2092" s="34">
        <v>3147.1659600433359</v>
      </c>
      <c r="F2092" s="51">
        <f>VLOOKUP(A2092,'Munka4 (2)'!$B$4:$AW$195,B2092-1967,0)</f>
        <v>54.878543952569089</v>
      </c>
    </row>
    <row r="2093" spans="1:6" ht="30" x14ac:dyDescent="0.25">
      <c r="A2093" s="46" t="s">
        <v>457</v>
      </c>
      <c r="B2093" s="51">
        <v>1980</v>
      </c>
      <c r="C2093" s="20" t="s">
        <v>392</v>
      </c>
      <c r="D2093" s="20">
        <v>74777981</v>
      </c>
      <c r="E2093" s="34">
        <v>205.32214999999999</v>
      </c>
      <c r="F2093" s="51">
        <f>VLOOKUP(A2093,'Munka4 (2)'!$B$4:$AW$195,B2093-1967,0)</f>
        <v>12.773</v>
      </c>
    </row>
    <row r="2094" spans="1:6" ht="20" x14ac:dyDescent="0.25">
      <c r="A2094" s="48" t="s">
        <v>458</v>
      </c>
      <c r="B2094" s="51">
        <v>1980</v>
      </c>
      <c r="C2094" s="20" t="s">
        <v>390</v>
      </c>
      <c r="D2094" s="20">
        <v>47246</v>
      </c>
      <c r="E2094" s="27">
        <v>11536.954060559161</v>
      </c>
      <c r="F2094" s="51" t="e">
        <f>VLOOKUP(A2094,'Munka4 (2)'!$B$4:$AW$195,B2094-1967,0)</f>
        <v>#N/A</v>
      </c>
    </row>
    <row r="2095" spans="1:6" x14ac:dyDescent="0.25">
      <c r="A2095" s="46" t="s">
        <v>459</v>
      </c>
      <c r="B2095" s="51">
        <v>1980</v>
      </c>
      <c r="C2095" s="20" t="s">
        <v>388</v>
      </c>
      <c r="D2095" s="20">
        <v>905949</v>
      </c>
      <c r="E2095" s="24">
        <v>1893.04369</v>
      </c>
      <c r="F2095" s="51">
        <f>VLOOKUP(A2095,'Munka4 (2)'!$B$4:$AW$195,B2095-1967,0)</f>
        <v>27.56184</v>
      </c>
    </row>
    <row r="2096" spans="1:6" ht="20" x14ac:dyDescent="0.25">
      <c r="A2096" s="46" t="s">
        <v>460</v>
      </c>
      <c r="B2096" s="51">
        <v>1980</v>
      </c>
      <c r="C2096" s="20" t="s">
        <v>390</v>
      </c>
      <c r="D2096" s="20">
        <v>5231372</v>
      </c>
      <c r="E2096" s="25">
        <v>11232.27456</v>
      </c>
      <c r="F2096" s="51">
        <f>VLOOKUP(A2096,'Munka4 (2)'!$B$4:$AW$195,B2096-1967,0)</f>
        <v>52.52149</v>
      </c>
    </row>
    <row r="2097" spans="1:6" ht="20" x14ac:dyDescent="0.25">
      <c r="A2097" s="46" t="s">
        <v>461</v>
      </c>
      <c r="B2097" s="51">
        <v>1980</v>
      </c>
      <c r="C2097" s="20" t="s">
        <v>390</v>
      </c>
      <c r="D2097" s="20">
        <v>60876136</v>
      </c>
      <c r="E2097" s="24">
        <v>12712.6014</v>
      </c>
      <c r="F2097" s="51">
        <f>VLOOKUP(A2097,'Munka4 (2)'!$B$4:$AW$195,B2097-1967,0)</f>
        <v>39.347320000000003</v>
      </c>
    </row>
    <row r="2098" spans="1:6" ht="20" x14ac:dyDescent="0.25">
      <c r="A2098" s="46" t="s">
        <v>463</v>
      </c>
      <c r="B2098" s="51">
        <v>1980</v>
      </c>
      <c r="C2098" s="20" t="s">
        <v>388</v>
      </c>
      <c r="D2098" s="20">
        <v>274578</v>
      </c>
      <c r="E2098" s="24">
        <v>8979.1270000000004</v>
      </c>
      <c r="F2098" s="51" t="e">
        <f>VLOOKUP(A2098,'Munka4 (2)'!$B$4:$AW$195,B2098-1967,0)</f>
        <v>#N/A</v>
      </c>
    </row>
    <row r="2099" spans="1:6" ht="30" x14ac:dyDescent="0.25">
      <c r="A2099" s="46" t="s">
        <v>464</v>
      </c>
      <c r="B2099" s="51">
        <v>1980</v>
      </c>
      <c r="C2099" s="20" t="s">
        <v>392</v>
      </c>
      <c r="D2099" s="20">
        <v>1424906</v>
      </c>
      <c r="E2099" s="25">
        <v>5869.2311499999996</v>
      </c>
      <c r="F2099" s="51">
        <f>VLOOKUP(A2099,'Munka4 (2)'!$B$4:$AW$195,B2099-1967,0)</f>
        <v>21.251069375000004</v>
      </c>
    </row>
    <row r="2100" spans="1:6" ht="14.5" x14ac:dyDescent="0.35">
      <c r="A2100" s="38" t="s">
        <v>465</v>
      </c>
      <c r="B2100" s="51">
        <v>1980</v>
      </c>
      <c r="C2100" s="42" t="s">
        <v>392</v>
      </c>
      <c r="D2100" s="20">
        <v>1641564</v>
      </c>
      <c r="E2100" s="24">
        <v>398.89523000000003</v>
      </c>
      <c r="F2100" s="51" t="e">
        <f>VLOOKUP(A2100,'Munka4 (2)'!$B$4:$AW$195,B2100-1967,0)</f>
        <v>#N/A</v>
      </c>
    </row>
    <row r="2101" spans="1:6" ht="30" x14ac:dyDescent="0.25">
      <c r="A2101" s="46" t="s">
        <v>467</v>
      </c>
      <c r="B2101" s="51">
        <v>1980</v>
      </c>
      <c r="C2101" s="20" t="s">
        <v>398</v>
      </c>
      <c r="D2101" s="20">
        <v>4661473</v>
      </c>
      <c r="E2101" s="27">
        <v>957.55848623494239</v>
      </c>
      <c r="F2101" s="51">
        <f>VLOOKUP(A2101,'Munka4 (2)'!$B$4:$AW$195,B2101-1967,0)</f>
        <v>41.786593602941025</v>
      </c>
    </row>
    <row r="2102" spans="1:6" ht="20" x14ac:dyDescent="0.25">
      <c r="A2102" s="46" t="s">
        <v>468</v>
      </c>
      <c r="B2102" s="51">
        <v>1980</v>
      </c>
      <c r="C2102" s="20" t="s">
        <v>390</v>
      </c>
      <c r="D2102" s="20">
        <v>82422299</v>
      </c>
      <c r="E2102" s="24">
        <v>12092.38185</v>
      </c>
      <c r="F2102" s="51">
        <f>VLOOKUP(A2102,'Munka4 (2)'!$B$4:$AW$195,B2102-1967,0)</f>
        <v>41.657269565217348</v>
      </c>
    </row>
    <row r="2103" spans="1:6" ht="30" x14ac:dyDescent="0.25">
      <c r="A2103" s="46" t="s">
        <v>469</v>
      </c>
      <c r="B2103" s="51">
        <v>1980</v>
      </c>
      <c r="C2103" s="20" t="s">
        <v>392</v>
      </c>
      <c r="D2103" s="20">
        <v>22409572</v>
      </c>
      <c r="E2103" s="25">
        <v>411.51803000000001</v>
      </c>
      <c r="F2103" s="51">
        <f>VLOOKUP(A2103,'Munka4 (2)'!$B$4:$AW$195,B2103-1967,0)</f>
        <v>11.162430000000001</v>
      </c>
    </row>
    <row r="2104" spans="1:6" ht="20" x14ac:dyDescent="0.25">
      <c r="A2104" s="46" t="s">
        <v>471</v>
      </c>
      <c r="B2104" s="51">
        <v>1980</v>
      </c>
      <c r="C2104" s="20" t="s">
        <v>390</v>
      </c>
      <c r="D2104" s="20">
        <v>10688058</v>
      </c>
      <c r="E2104" s="25">
        <v>5893.6618099999996</v>
      </c>
      <c r="F2104" s="51">
        <f>VLOOKUP(A2104,'Munka4 (2)'!$B$4:$AW$195,B2104-1967,0)</f>
        <v>41.620959999999997</v>
      </c>
    </row>
    <row r="2105" spans="1:6" ht="20" x14ac:dyDescent="0.25">
      <c r="A2105" s="46" t="s">
        <v>472</v>
      </c>
      <c r="B2105" s="51">
        <v>1980</v>
      </c>
      <c r="C2105" s="20" t="s">
        <v>413</v>
      </c>
      <c r="D2105" s="20">
        <v>56361</v>
      </c>
      <c r="E2105" s="24">
        <v>9483.1029699999999</v>
      </c>
      <c r="F2105" s="51" t="e">
        <f>VLOOKUP(A2105,'Munka4 (2)'!$B$4:$AW$195,B2105-1967,0)</f>
        <v>#N/A</v>
      </c>
    </row>
    <row r="2106" spans="1:6" ht="30" x14ac:dyDescent="0.25">
      <c r="A2106" s="46" t="s">
        <v>473</v>
      </c>
      <c r="B2106" s="51">
        <v>1980</v>
      </c>
      <c r="C2106" s="20" t="s">
        <v>394</v>
      </c>
      <c r="D2106" s="20">
        <v>89703</v>
      </c>
      <c r="E2106" s="25">
        <v>939.45006000000001</v>
      </c>
      <c r="F2106" s="51">
        <f>VLOOKUP(A2106,'Munka4 (2)'!$B$4:$AW$195,B2106-1967,0)</f>
        <v>54.138790235294096</v>
      </c>
    </row>
    <row r="2107" spans="1:6" ht="30" x14ac:dyDescent="0.25">
      <c r="A2107" s="46" t="s">
        <v>476</v>
      </c>
      <c r="B2107" s="51">
        <v>1980</v>
      </c>
      <c r="C2107" s="20" t="s">
        <v>394</v>
      </c>
      <c r="D2107" s="20">
        <v>12293545</v>
      </c>
      <c r="E2107" s="24">
        <v>1106.77226</v>
      </c>
      <c r="F2107" s="51">
        <f>VLOOKUP(A2107,'Munka4 (2)'!$B$4:$AW$195,B2107-1967,0)</f>
        <v>28.8444</v>
      </c>
    </row>
    <row r="2108" spans="1:6" ht="30" x14ac:dyDescent="0.25">
      <c r="A2108" s="46" t="s">
        <v>478</v>
      </c>
      <c r="B2108" s="51">
        <v>1980</v>
      </c>
      <c r="C2108" s="20" t="s">
        <v>392</v>
      </c>
      <c r="D2108" s="20">
        <v>9690222</v>
      </c>
      <c r="E2108" s="27">
        <v>426.89733746073171</v>
      </c>
      <c r="F2108" s="51">
        <f>VLOOKUP(A2108,'Munka4 (2)'!$B$4:$AW$195,B2108-1967,0)</f>
        <v>12.619142200312012</v>
      </c>
    </row>
    <row r="2109" spans="1:6" ht="30" x14ac:dyDescent="0.25">
      <c r="A2109" s="46" t="s">
        <v>479</v>
      </c>
      <c r="B2109" s="51">
        <v>1980</v>
      </c>
      <c r="C2109" s="20" t="s">
        <v>392</v>
      </c>
      <c r="D2109" s="20">
        <v>1442029</v>
      </c>
      <c r="E2109" s="24">
        <v>130.19844000000001</v>
      </c>
      <c r="F2109" s="51" t="e">
        <f>VLOOKUP(A2109,'Munka4 (2)'!$B$4:$AW$195,B2109-1967,0)</f>
        <v>#N/A</v>
      </c>
    </row>
    <row r="2110" spans="1:6" ht="30" x14ac:dyDescent="0.25">
      <c r="A2110" s="46" t="s">
        <v>480</v>
      </c>
      <c r="B2110" s="51">
        <v>1980</v>
      </c>
      <c r="C2110" s="20" t="s">
        <v>394</v>
      </c>
      <c r="D2110" s="20">
        <v>767245</v>
      </c>
      <c r="E2110" s="25">
        <v>766.83100000000002</v>
      </c>
      <c r="F2110" s="51">
        <f>VLOOKUP(A2110,'Munka4 (2)'!$B$4:$AW$195,B2110-1967,0)</f>
        <v>49.015540000000001</v>
      </c>
    </row>
    <row r="2111" spans="1:6" ht="30" x14ac:dyDescent="0.25">
      <c r="A2111" s="46" t="s">
        <v>481</v>
      </c>
      <c r="B2111" s="51">
        <v>1980</v>
      </c>
      <c r="C2111" s="20" t="s">
        <v>394</v>
      </c>
      <c r="D2111" s="20">
        <v>8308504</v>
      </c>
      <c r="E2111" s="27">
        <v>225.92714375411742</v>
      </c>
      <c r="F2111" s="51">
        <f>VLOOKUP(A2111,'Munka4 (2)'!$B$4:$AW$195,B2111-1967,0)</f>
        <v>27.924530000000001</v>
      </c>
    </row>
    <row r="2112" spans="1:6" ht="30" x14ac:dyDescent="0.25">
      <c r="A2112" s="46" t="s">
        <v>482</v>
      </c>
      <c r="B2112" s="51">
        <v>1980</v>
      </c>
      <c r="C2112" s="20" t="s">
        <v>394</v>
      </c>
      <c r="D2112" s="20">
        <v>7326496</v>
      </c>
      <c r="E2112" s="25">
        <v>705.74737000000005</v>
      </c>
      <c r="F2112" s="51">
        <f>VLOOKUP(A2112,'Munka4 (2)'!$B$4:$AW$195,B2112-1967,0)</f>
        <v>31.37255</v>
      </c>
    </row>
    <row r="2113" spans="1:6" ht="20" x14ac:dyDescent="0.25">
      <c r="A2113" s="46" t="s">
        <v>484</v>
      </c>
      <c r="B2113" s="51">
        <v>1980</v>
      </c>
      <c r="C2113" s="20" t="s">
        <v>384</v>
      </c>
      <c r="D2113" s="20">
        <v>9981334</v>
      </c>
      <c r="E2113" s="34">
        <v>3461.6195554492183</v>
      </c>
      <c r="F2113" s="51">
        <f>VLOOKUP(A2113,'Munka4 (2)'!$B$4:$AW$195,B2113-1967,0)</f>
        <v>53.418199999999999</v>
      </c>
    </row>
    <row r="2114" spans="1:6" ht="20" x14ac:dyDescent="0.25">
      <c r="A2114" s="46" t="s">
        <v>485</v>
      </c>
      <c r="B2114" s="51">
        <v>1980</v>
      </c>
      <c r="C2114" s="20" t="s">
        <v>390</v>
      </c>
      <c r="D2114" s="20">
        <v>299388</v>
      </c>
      <c r="E2114" s="25">
        <v>14942.814</v>
      </c>
      <c r="F2114" s="51">
        <f>VLOOKUP(A2114,'Munka4 (2)'!$B$4:$AW$195,B2114-1967,0)</f>
        <v>21.68675</v>
      </c>
    </row>
    <row r="2115" spans="1:6" ht="30" x14ac:dyDescent="0.25">
      <c r="A2115" s="46" t="s">
        <v>486</v>
      </c>
      <c r="B2115" s="51">
        <v>1980</v>
      </c>
      <c r="C2115" s="20" t="s">
        <v>382</v>
      </c>
      <c r="D2115" s="20">
        <v>1095351995</v>
      </c>
      <c r="E2115" s="24">
        <v>271.92489</v>
      </c>
      <c r="F2115" s="51">
        <f>VLOOKUP(A2115,'Munka4 (2)'!$B$4:$AW$195,B2115-1967,0)</f>
        <v>23.680797030651433</v>
      </c>
    </row>
    <row r="2116" spans="1:6" ht="30" x14ac:dyDescent="0.25">
      <c r="A2116" s="46" t="s">
        <v>487</v>
      </c>
      <c r="B2116" s="51">
        <v>1980</v>
      </c>
      <c r="C2116" s="20" t="s">
        <v>382</v>
      </c>
      <c r="D2116" s="20">
        <v>245452739</v>
      </c>
      <c r="E2116" s="25">
        <v>528.93763999999999</v>
      </c>
      <c r="F2116" s="51">
        <f>VLOOKUP(A2116,'Munka4 (2)'!$B$4:$AW$195,B2116-1967,0)</f>
        <v>24.203109999999999</v>
      </c>
    </row>
    <row r="2117" spans="1:6" ht="30" x14ac:dyDescent="0.25">
      <c r="A2117" s="49" t="s">
        <v>488</v>
      </c>
      <c r="B2117" s="51">
        <v>1980</v>
      </c>
      <c r="C2117" s="20" t="s">
        <v>382</v>
      </c>
      <c r="D2117" s="20">
        <v>68688433</v>
      </c>
      <c r="E2117" s="24">
        <v>2440.3056200000001</v>
      </c>
      <c r="F2117" s="51">
        <f>VLOOKUP(A2117,'Munka4 (2)'!$B$4:$AW$195,B2117-1967,0)</f>
        <v>28.922229999999999</v>
      </c>
    </row>
    <row r="2118" spans="1:6" x14ac:dyDescent="0.25">
      <c r="A2118" s="46" t="s">
        <v>489</v>
      </c>
      <c r="B2118" s="51">
        <v>1980</v>
      </c>
      <c r="C2118" s="20" t="s">
        <v>405</v>
      </c>
      <c r="D2118" s="20">
        <v>26783383</v>
      </c>
      <c r="E2118" s="25">
        <v>3911.54243</v>
      </c>
      <c r="F2118" s="51">
        <f>VLOOKUP(A2118,'Munka4 (2)'!$B$4:$AW$195,B2118-1967,0)</f>
        <v>32.871429999999997</v>
      </c>
    </row>
    <row r="2119" spans="1:6" ht="20" x14ac:dyDescent="0.25">
      <c r="A2119" s="46" t="s">
        <v>490</v>
      </c>
      <c r="B2119" s="51">
        <v>1980</v>
      </c>
      <c r="C2119" s="20" t="s">
        <v>390</v>
      </c>
      <c r="D2119" s="20">
        <v>4062235</v>
      </c>
      <c r="E2119" s="24">
        <v>6379.5972099999999</v>
      </c>
      <c r="F2119" s="51">
        <f>VLOOKUP(A2119,'Munka4 (2)'!$B$4:$AW$195,B2119-1967,0)</f>
        <v>45.64217</v>
      </c>
    </row>
    <row r="2120" spans="1:6" ht="20" x14ac:dyDescent="0.25">
      <c r="A2120" s="46" t="s">
        <v>491</v>
      </c>
      <c r="B2120" s="51">
        <v>1980</v>
      </c>
      <c r="C2120" s="20" t="s">
        <v>390</v>
      </c>
      <c r="D2120" s="20">
        <v>75441</v>
      </c>
      <c r="E2120" s="31">
        <v>1000</v>
      </c>
      <c r="F2120" s="51" t="e">
        <f>VLOOKUP(A2120,'Munka4 (2)'!$B$4:$AW$195,B2120-1967,0)</f>
        <v>#N/A</v>
      </c>
    </row>
    <row r="2121" spans="1:6" x14ac:dyDescent="0.25">
      <c r="A2121" s="46" t="s">
        <v>492</v>
      </c>
      <c r="B2121" s="51">
        <v>1980</v>
      </c>
      <c r="C2121" s="20" t="s">
        <v>405</v>
      </c>
      <c r="D2121" s="20">
        <v>6352117</v>
      </c>
      <c r="E2121" s="24">
        <v>5616.54684</v>
      </c>
      <c r="F2121" s="51">
        <f>VLOOKUP(A2121,'Munka4 (2)'!$B$4:$AW$195,B2121-1967,0)</f>
        <v>48.827959999999997</v>
      </c>
    </row>
    <row r="2122" spans="1:6" ht="20" x14ac:dyDescent="0.25">
      <c r="A2122" s="46" t="s">
        <v>493</v>
      </c>
      <c r="B2122" s="51">
        <v>1980</v>
      </c>
      <c r="C2122" s="20" t="s">
        <v>390</v>
      </c>
      <c r="D2122" s="20">
        <v>58133509</v>
      </c>
      <c r="E2122" s="25">
        <v>8429.0231800000001</v>
      </c>
      <c r="F2122" s="51">
        <f>VLOOKUP(A2122,'Munka4 (2)'!$B$4:$AW$195,B2122-1967,0)</f>
        <v>42.037779999999998</v>
      </c>
    </row>
    <row r="2123" spans="1:6" ht="30" x14ac:dyDescent="0.25">
      <c r="A2123" s="46" t="s">
        <v>494</v>
      </c>
      <c r="B2123" s="51">
        <v>1980</v>
      </c>
      <c r="C2123" s="20" t="s">
        <v>394</v>
      </c>
      <c r="D2123" s="20">
        <v>2758124</v>
      </c>
      <c r="E2123" s="24">
        <v>1256.15536</v>
      </c>
      <c r="F2123" s="51">
        <f>VLOOKUP(A2123,'Munka4 (2)'!$B$4:$AW$195,B2123-1967,0)</f>
        <v>64.002433095373334</v>
      </c>
    </row>
    <row r="2124" spans="1:6" ht="30" x14ac:dyDescent="0.25">
      <c r="A2124" s="46" t="s">
        <v>495</v>
      </c>
      <c r="B2124" s="51">
        <v>1980</v>
      </c>
      <c r="C2124" s="20" t="s">
        <v>382</v>
      </c>
      <c r="D2124" s="20">
        <v>127463611</v>
      </c>
      <c r="E2124" s="25">
        <v>9307.8392899999999</v>
      </c>
      <c r="F2124" s="51">
        <f>VLOOKUP(A2124,'Munka4 (2)'!$B$4:$AW$195,B2124-1967,0)</f>
        <v>43.72063</v>
      </c>
    </row>
    <row r="2125" spans="1:6" x14ac:dyDescent="0.25">
      <c r="A2125" s="46" t="s">
        <v>497</v>
      </c>
      <c r="B2125" s="51">
        <v>1980</v>
      </c>
      <c r="C2125" s="20" t="s">
        <v>405</v>
      </c>
      <c r="D2125" s="20">
        <v>5906760</v>
      </c>
      <c r="E2125" s="24">
        <v>1714.28081</v>
      </c>
      <c r="F2125" s="51">
        <f>VLOOKUP(A2125,'Munka4 (2)'!$B$4:$AW$195,B2125-1967,0)</f>
        <v>36.569420000000001</v>
      </c>
    </row>
    <row r="2126" spans="1:6" ht="30" x14ac:dyDescent="0.25">
      <c r="A2126" s="46" t="s">
        <v>498</v>
      </c>
      <c r="B2126" s="51">
        <v>1980</v>
      </c>
      <c r="C2126" s="20" t="s">
        <v>398</v>
      </c>
      <c r="D2126" s="20">
        <v>15233244</v>
      </c>
      <c r="E2126" s="27">
        <v>1460.096836084791</v>
      </c>
      <c r="F2126" s="51">
        <f>VLOOKUP(A2126,'Munka4 (2)'!$B$4:$AW$195,B2126-1967,0)</f>
        <v>39.75808</v>
      </c>
    </row>
    <row r="2127" spans="1:6" ht="30" x14ac:dyDescent="0.25">
      <c r="A2127" s="46" t="s">
        <v>499</v>
      </c>
      <c r="B2127" s="51">
        <v>1980</v>
      </c>
      <c r="C2127" s="20" t="s">
        <v>392</v>
      </c>
      <c r="D2127" s="20">
        <v>34707817</v>
      </c>
      <c r="E2127" s="24">
        <v>446.60421000000002</v>
      </c>
      <c r="F2127" s="51">
        <f>VLOOKUP(A2127,'Munka4 (2)'!$B$4:$AW$195,B2127-1967,0)</f>
        <v>26.208755819709722</v>
      </c>
    </row>
    <row r="2128" spans="1:6" x14ac:dyDescent="0.25">
      <c r="A2128" s="46" t="s">
        <v>500</v>
      </c>
      <c r="B2128" s="51">
        <v>1980</v>
      </c>
      <c r="C2128" s="20" t="s">
        <v>388</v>
      </c>
      <c r="D2128" s="20">
        <v>105432</v>
      </c>
      <c r="E2128" s="25">
        <v>470.77098000000001</v>
      </c>
      <c r="F2128" s="51" t="e">
        <f>VLOOKUP(A2128,'Munka4 (2)'!$B$4:$AW$195,B2128-1967,0)</f>
        <v>#N/A</v>
      </c>
    </row>
    <row r="2129" spans="1:6" x14ac:dyDescent="0.25">
      <c r="A2129" s="46" t="s">
        <v>503</v>
      </c>
      <c r="B2129" s="51">
        <v>1980</v>
      </c>
      <c r="C2129" s="20" t="s">
        <v>405</v>
      </c>
      <c r="D2129" s="20">
        <v>2418393</v>
      </c>
      <c r="E2129" s="24">
        <v>20687.712520000001</v>
      </c>
      <c r="F2129" s="51">
        <f>VLOOKUP(A2129,'Munka4 (2)'!$B$4:$AW$195,B2129-1967,0)</f>
        <v>65.545410000000004</v>
      </c>
    </row>
    <row r="2130" spans="1:6" ht="30" x14ac:dyDescent="0.25">
      <c r="A2130" s="46" t="s">
        <v>504</v>
      </c>
      <c r="B2130" s="51">
        <v>1980</v>
      </c>
      <c r="C2130" s="20" t="s">
        <v>398</v>
      </c>
      <c r="D2130" s="20">
        <v>5213898</v>
      </c>
      <c r="E2130" s="27">
        <v>526.51869316053489</v>
      </c>
      <c r="F2130" s="51">
        <f>VLOOKUP(A2130,'Munka4 (2)'!$B$4:$AW$195,B2130-1967,0)</f>
        <v>41.072593529411733</v>
      </c>
    </row>
    <row r="2131" spans="1:6" ht="30" x14ac:dyDescent="0.25">
      <c r="A2131" s="48" t="s">
        <v>505</v>
      </c>
      <c r="B2131" s="51">
        <v>1980</v>
      </c>
      <c r="C2131" s="20" t="s">
        <v>382</v>
      </c>
      <c r="D2131" s="20">
        <v>6368481</v>
      </c>
      <c r="E2131" s="27">
        <v>445.39139555551083</v>
      </c>
      <c r="F2131" s="51">
        <f>VLOOKUP(A2131,'Munka4 (2)'!$B$4:$AW$195,B2131-1967,0)</f>
        <v>20.12987</v>
      </c>
    </row>
    <row r="2132" spans="1:6" x14ac:dyDescent="0.25">
      <c r="A2132" s="46" t="s">
        <v>506</v>
      </c>
      <c r="B2132" s="51">
        <v>1980</v>
      </c>
      <c r="C2132" s="20" t="s">
        <v>456</v>
      </c>
      <c r="D2132" s="20">
        <v>2274735</v>
      </c>
      <c r="E2132" s="34">
        <v>2361.3641436230473</v>
      </c>
      <c r="F2132" s="51">
        <f>VLOOKUP(A2132,'Munka4 (2)'!$B$4:$AW$195,B2132-1967,0)</f>
        <v>45.673401645021613</v>
      </c>
    </row>
    <row r="2133" spans="1:6" x14ac:dyDescent="0.25">
      <c r="A2133" s="46" t="s">
        <v>507</v>
      </c>
      <c r="B2133" s="51">
        <v>1980</v>
      </c>
      <c r="C2133" s="20" t="s">
        <v>405</v>
      </c>
      <c r="D2133" s="20">
        <v>3874050</v>
      </c>
      <c r="E2133" s="27">
        <v>798.88183687499986</v>
      </c>
      <c r="F2133" s="51">
        <f>VLOOKUP(A2133,'Munka4 (2)'!$B$4:$AW$195,B2133-1967,0)</f>
        <v>34.371376098484916</v>
      </c>
    </row>
    <row r="2134" spans="1:6" ht="30" x14ac:dyDescent="0.25">
      <c r="A2134" s="46" t="s">
        <v>508</v>
      </c>
      <c r="B2134" s="51">
        <v>1980</v>
      </c>
      <c r="C2134" s="20" t="s">
        <v>392</v>
      </c>
      <c r="D2134" s="20">
        <v>2022331</v>
      </c>
      <c r="E2134" s="25">
        <v>330.09055000000001</v>
      </c>
      <c r="F2134" s="51">
        <f>VLOOKUP(A2134,'Munka4 (2)'!$B$4:$AW$195,B2134-1967,0)</f>
        <v>25.28736</v>
      </c>
    </row>
    <row r="2135" spans="1:6" ht="30" x14ac:dyDescent="0.25">
      <c r="A2135" s="46" t="s">
        <v>509</v>
      </c>
      <c r="B2135" s="51">
        <v>1980</v>
      </c>
      <c r="C2135" s="20" t="s">
        <v>392</v>
      </c>
      <c r="D2135" s="20">
        <v>3042004</v>
      </c>
      <c r="E2135" s="24">
        <v>451.62398999999999</v>
      </c>
      <c r="F2135" s="51">
        <f>VLOOKUP(A2135,'Munka4 (2)'!$B$4:$AW$195,B2135-1967,0)</f>
        <v>23.504270000000002</v>
      </c>
    </row>
    <row r="2136" spans="1:6" ht="20" x14ac:dyDescent="0.25">
      <c r="A2136" s="46" t="s">
        <v>510</v>
      </c>
      <c r="B2136" s="51">
        <v>1980</v>
      </c>
      <c r="C2136" s="20" t="s">
        <v>386</v>
      </c>
      <c r="D2136" s="20">
        <v>5900754</v>
      </c>
      <c r="E2136" s="27">
        <v>3888.6045207089919</v>
      </c>
      <c r="F2136" s="51">
        <f>VLOOKUP(A2136,'Munka4 (2)'!$B$4:$AW$195,B2136-1967,0)</f>
        <v>19.946809999999999</v>
      </c>
    </row>
    <row r="2137" spans="1:6" ht="20" x14ac:dyDescent="0.25">
      <c r="A2137" s="46" t="s">
        <v>511</v>
      </c>
      <c r="B2137" s="51">
        <v>1980</v>
      </c>
      <c r="C2137" s="20" t="s">
        <v>390</v>
      </c>
      <c r="D2137" s="20">
        <v>33987</v>
      </c>
      <c r="E2137" s="24">
        <v>20669.498500000002</v>
      </c>
      <c r="F2137" s="51">
        <f>VLOOKUP(A2137,'Munka4 (2)'!$B$4:$AW$195,B2137-1967,0)</f>
        <v>27.9077712754179</v>
      </c>
    </row>
    <row r="2138" spans="1:6" x14ac:dyDescent="0.25">
      <c r="A2138" s="46" t="s">
        <v>512</v>
      </c>
      <c r="B2138" s="51">
        <v>1980</v>
      </c>
      <c r="C2138" s="20" t="s">
        <v>456</v>
      </c>
      <c r="D2138" s="20">
        <v>3585906</v>
      </c>
      <c r="E2138" s="34">
        <v>2221.9169577371213</v>
      </c>
      <c r="F2138" s="51">
        <f>VLOOKUP(A2138,'Munka4 (2)'!$B$4:$AW$195,B2138-1967,0)</f>
        <v>59.629346175438741</v>
      </c>
    </row>
    <row r="2139" spans="1:6" ht="20" x14ac:dyDescent="0.25">
      <c r="A2139" s="46" t="s">
        <v>513</v>
      </c>
      <c r="B2139" s="51">
        <v>1980</v>
      </c>
      <c r="C2139" s="20" t="s">
        <v>390</v>
      </c>
      <c r="D2139" s="20">
        <v>474413</v>
      </c>
      <c r="E2139" s="24">
        <v>17284.421869999998</v>
      </c>
      <c r="F2139" s="51">
        <f>VLOOKUP(A2139,'Munka4 (2)'!$B$4:$AW$195,B2139-1967,0)</f>
        <v>35.408279999999998</v>
      </c>
    </row>
    <row r="2140" spans="1:6" ht="30" x14ac:dyDescent="0.25">
      <c r="A2140" s="46" t="s">
        <v>516</v>
      </c>
      <c r="B2140" s="51">
        <v>1980</v>
      </c>
      <c r="C2140" s="20" t="s">
        <v>392</v>
      </c>
      <c r="D2140" s="20">
        <v>18595469</v>
      </c>
      <c r="E2140" s="25">
        <v>462.14285999999998</v>
      </c>
      <c r="F2140" s="51">
        <f>VLOOKUP(A2140,'Munka4 (2)'!$B$4:$AW$195,B2140-1967,0)</f>
        <v>42.248350000000002</v>
      </c>
    </row>
    <row r="2141" spans="1:6" ht="30" x14ac:dyDescent="0.25">
      <c r="A2141" s="46" t="s">
        <v>517</v>
      </c>
      <c r="B2141" s="51">
        <v>1980</v>
      </c>
      <c r="C2141" s="20" t="s">
        <v>392</v>
      </c>
      <c r="D2141" s="20">
        <v>13013926</v>
      </c>
      <c r="E2141" s="24">
        <v>200.81403</v>
      </c>
      <c r="F2141" s="51">
        <f>VLOOKUP(A2141,'Munka4 (2)'!$B$4:$AW$195,B2141-1967,0)</f>
        <v>18.91892</v>
      </c>
    </row>
    <row r="2142" spans="1:6" ht="30" x14ac:dyDescent="0.25">
      <c r="A2142" s="46" t="s">
        <v>518</v>
      </c>
      <c r="B2142" s="51">
        <v>1980</v>
      </c>
      <c r="C2142" s="20" t="s">
        <v>382</v>
      </c>
      <c r="D2142" s="20">
        <v>24385858</v>
      </c>
      <c r="E2142" s="25">
        <v>1770.1674499999999</v>
      </c>
      <c r="F2142" s="51">
        <f>VLOOKUP(A2142,'Munka4 (2)'!$B$4:$AW$195,B2142-1967,0)</f>
        <v>40.551699999999997</v>
      </c>
    </row>
    <row r="2143" spans="1:6" ht="30" x14ac:dyDescent="0.25">
      <c r="A2143" s="46" t="s">
        <v>519</v>
      </c>
      <c r="B2143" s="51">
        <v>1980</v>
      </c>
      <c r="C2143" s="20" t="s">
        <v>382</v>
      </c>
      <c r="D2143" s="20">
        <v>359008</v>
      </c>
      <c r="E2143" s="24">
        <v>268.27798999999999</v>
      </c>
      <c r="F2143" s="51">
        <f>VLOOKUP(A2143,'Munka4 (2)'!$B$4:$AW$195,B2143-1967,0)</f>
        <v>40.707009999999997</v>
      </c>
    </row>
    <row r="2144" spans="1:6" ht="30" x14ac:dyDescent="0.25">
      <c r="A2144" s="46" t="s">
        <v>520</v>
      </c>
      <c r="B2144" s="51">
        <v>1980</v>
      </c>
      <c r="C2144" s="20" t="s">
        <v>392</v>
      </c>
      <c r="D2144" s="20">
        <v>11716829</v>
      </c>
      <c r="E2144" s="25">
        <v>248.18902</v>
      </c>
      <c r="F2144" s="51">
        <f>VLOOKUP(A2144,'Munka4 (2)'!$B$4:$AW$195,B2144-1967,0)</f>
        <v>13.89222</v>
      </c>
    </row>
    <row r="2145" spans="1:6" ht="20" x14ac:dyDescent="0.25">
      <c r="A2145" s="46" t="s">
        <v>521</v>
      </c>
      <c r="B2145" s="51">
        <v>1980</v>
      </c>
      <c r="C2145" s="20" t="s">
        <v>390</v>
      </c>
      <c r="D2145" s="20">
        <v>400214</v>
      </c>
      <c r="E2145" s="24">
        <v>3948.2671599999999</v>
      </c>
      <c r="F2145" s="51">
        <f>VLOOKUP(A2145,'Munka4 (2)'!$B$4:$AW$195,B2145-1967,0)</f>
        <v>39.493670000000002</v>
      </c>
    </row>
    <row r="2146" spans="1:6" ht="20" x14ac:dyDescent="0.25">
      <c r="A2146" s="46" t="s">
        <v>522</v>
      </c>
      <c r="B2146" s="51">
        <v>1980</v>
      </c>
      <c r="C2146" s="20" t="s">
        <v>388</v>
      </c>
      <c r="D2146" s="20">
        <v>60422</v>
      </c>
      <c r="E2146" s="27">
        <v>889.83418777780025</v>
      </c>
      <c r="F2146" s="51">
        <f>VLOOKUP(A2146,'Munka4 (2)'!$B$4:$AW$195,B2146-1967,0)</f>
        <v>30.280990000000003</v>
      </c>
    </row>
    <row r="2147" spans="1:6" ht="30" x14ac:dyDescent="0.25">
      <c r="A2147" s="46" t="s">
        <v>524</v>
      </c>
      <c r="B2147" s="51">
        <v>1980</v>
      </c>
      <c r="C2147" s="20" t="s">
        <v>392</v>
      </c>
      <c r="D2147" s="20">
        <v>3177388</v>
      </c>
      <c r="E2147" s="25">
        <v>462.19175999999999</v>
      </c>
      <c r="F2147" s="51">
        <f>VLOOKUP(A2147,'Munka4 (2)'!$B$4:$AW$195,B2147-1967,0)</f>
        <v>8.62791</v>
      </c>
    </row>
    <row r="2148" spans="1:6" ht="30" x14ac:dyDescent="0.25">
      <c r="A2148" s="46" t="s">
        <v>525</v>
      </c>
      <c r="B2148" s="51">
        <v>1980</v>
      </c>
      <c r="C2148" s="20" t="s">
        <v>392</v>
      </c>
      <c r="D2148" s="20">
        <v>1240827</v>
      </c>
      <c r="E2148" s="24">
        <v>1176.4993300000001</v>
      </c>
      <c r="F2148" s="51">
        <f>VLOOKUP(A2148,'Munka4 (2)'!$B$4:$AW$195,B2148-1967,0)</f>
        <v>31.84713</v>
      </c>
    </row>
    <row r="2149" spans="1:6" ht="30" x14ac:dyDescent="0.25">
      <c r="A2149" s="46" t="s">
        <v>527</v>
      </c>
      <c r="B2149" s="51">
        <v>1980</v>
      </c>
      <c r="C2149" s="20" t="s">
        <v>394</v>
      </c>
      <c r="D2149" s="20">
        <v>107449525</v>
      </c>
      <c r="E2149" s="24">
        <v>2803.3188399999999</v>
      </c>
      <c r="F2149" s="51">
        <f>VLOOKUP(A2149,'Munka4 (2)'!$B$4:$AW$195,B2149-1967,0)</f>
        <v>46.662425315789449</v>
      </c>
    </row>
    <row r="2150" spans="1:6" ht="14.5" x14ac:dyDescent="0.25">
      <c r="A2150" s="47" t="s">
        <v>528</v>
      </c>
      <c r="B2150" s="51">
        <v>1980</v>
      </c>
      <c r="C2150" s="20" t="s">
        <v>388</v>
      </c>
      <c r="D2150" s="20">
        <v>108004</v>
      </c>
      <c r="E2150" s="27">
        <v>1169.7216787225843</v>
      </c>
      <c r="F2150" s="51">
        <f>VLOOKUP(A2150,'Munka4 (2)'!$B$4:$AW$195,B2150-1967,0)</f>
        <v>20</v>
      </c>
    </row>
    <row r="2151" spans="1:6" ht="20" x14ac:dyDescent="0.25">
      <c r="A2151" s="46" t="s">
        <v>530</v>
      </c>
      <c r="B2151" s="51">
        <v>1980</v>
      </c>
      <c r="C2151" s="20" t="s">
        <v>390</v>
      </c>
      <c r="D2151" s="20">
        <v>32543</v>
      </c>
      <c r="E2151" s="24">
        <v>51526.620640000001</v>
      </c>
      <c r="F2151" s="51" t="e">
        <f>VLOOKUP(A2151,'Munka4 (2)'!$B$4:$AW$195,B2151-1967,0)</f>
        <v>#N/A</v>
      </c>
    </row>
    <row r="2152" spans="1:6" ht="30" x14ac:dyDescent="0.25">
      <c r="A2152" s="46" t="s">
        <v>531</v>
      </c>
      <c r="B2152" s="51">
        <v>1980</v>
      </c>
      <c r="C2152" s="20" t="s">
        <v>382</v>
      </c>
      <c r="D2152" s="20">
        <v>2832224</v>
      </c>
      <c r="E2152" s="27">
        <v>1244.4819119444437</v>
      </c>
      <c r="F2152" s="51">
        <f>VLOOKUP(A2152,'Munka4 (2)'!$B$4:$AW$195,B2152-1967,0)</f>
        <v>61.474040000000002</v>
      </c>
    </row>
    <row r="2153" spans="1:6" ht="20" x14ac:dyDescent="0.35">
      <c r="A2153" s="46" t="s">
        <v>622</v>
      </c>
      <c r="B2153" s="51">
        <v>1980</v>
      </c>
      <c r="C2153" s="42" t="s">
        <v>384</v>
      </c>
      <c r="D2153" s="29">
        <v>622159</v>
      </c>
      <c r="E2153" s="34">
        <v>1721.2403134995845</v>
      </c>
      <c r="F2153" s="51" t="e">
        <f>VLOOKUP(A2153,'Munka4 (2)'!$B$4:$AW$195,B2153-1967,0)</f>
        <v>#N/A</v>
      </c>
    </row>
    <row r="2154" spans="1:6" ht="20" x14ac:dyDescent="0.25">
      <c r="A2154" s="46" t="s">
        <v>533</v>
      </c>
      <c r="B2154" s="51">
        <v>1980</v>
      </c>
      <c r="C2154" s="20" t="s">
        <v>386</v>
      </c>
      <c r="D2154" s="20">
        <v>33241259</v>
      </c>
      <c r="E2154" s="24">
        <v>1074.4703</v>
      </c>
      <c r="F2154" s="51">
        <f>VLOOKUP(A2154,'Munka4 (2)'!$B$4:$AW$195,B2154-1967,0)</f>
        <v>18.755500000000001</v>
      </c>
    </row>
    <row r="2155" spans="1:6" ht="30" x14ac:dyDescent="0.25">
      <c r="A2155" s="46" t="s">
        <v>534</v>
      </c>
      <c r="B2155" s="51">
        <v>1980</v>
      </c>
      <c r="C2155" s="20" t="s">
        <v>392</v>
      </c>
      <c r="D2155" s="20">
        <v>19686505</v>
      </c>
      <c r="E2155" s="25">
        <v>295.42124000000001</v>
      </c>
      <c r="F2155" s="51">
        <f>VLOOKUP(A2155,'Munka4 (2)'!$B$4:$AW$195,B2155-1967,0)</f>
        <v>30.66667</v>
      </c>
    </row>
    <row r="2156" spans="1:6" ht="30" x14ac:dyDescent="0.25">
      <c r="A2156" s="46" t="s">
        <v>535</v>
      </c>
      <c r="B2156" s="51">
        <v>1980</v>
      </c>
      <c r="C2156" s="20" t="s">
        <v>392</v>
      </c>
      <c r="D2156" s="20">
        <v>2044147</v>
      </c>
      <c r="E2156" s="25">
        <v>2404.1007500000001</v>
      </c>
      <c r="F2156" s="51">
        <f>VLOOKUP(A2156,'Munka4 (2)'!$B$4:$AW$195,B2156-1967,0)</f>
        <v>55.711860000000001</v>
      </c>
    </row>
    <row r="2157" spans="1:6" ht="30" x14ac:dyDescent="0.25">
      <c r="A2157" s="46" t="s">
        <v>537</v>
      </c>
      <c r="B2157" s="51">
        <v>1980</v>
      </c>
      <c r="C2157" s="20" t="s">
        <v>382</v>
      </c>
      <c r="D2157" s="20">
        <v>28287147</v>
      </c>
      <c r="E2157" s="25">
        <v>130.68544</v>
      </c>
      <c r="F2157" s="51">
        <f>VLOOKUP(A2157,'Munka4 (2)'!$B$4:$AW$195,B2157-1967,0)</f>
        <v>31.805349999999997</v>
      </c>
    </row>
    <row r="2158" spans="1:6" ht="20" x14ac:dyDescent="0.25">
      <c r="A2158" s="46" t="s">
        <v>538</v>
      </c>
      <c r="B2158" s="51">
        <v>1980</v>
      </c>
      <c r="C2158" s="20" t="s">
        <v>390</v>
      </c>
      <c r="D2158" s="20">
        <v>16491461</v>
      </c>
      <c r="E2158" s="24">
        <v>13615.83707</v>
      </c>
      <c r="F2158" s="51">
        <f>VLOOKUP(A2158,'Munka4 (2)'!$B$4:$AW$195,B2158-1967,0)</f>
        <v>37.128740000000001</v>
      </c>
    </row>
    <row r="2159" spans="1:6" ht="20" x14ac:dyDescent="0.25">
      <c r="A2159" s="46" t="s">
        <v>540</v>
      </c>
      <c r="B2159" s="51">
        <v>1980</v>
      </c>
      <c r="C2159" s="20" t="s">
        <v>388</v>
      </c>
      <c r="D2159" s="20">
        <v>219246</v>
      </c>
      <c r="E2159" s="25">
        <v>8443.1070500000005</v>
      </c>
      <c r="F2159" s="51" t="e">
        <f>VLOOKUP(A2159,'Munka4 (2)'!$B$4:$AW$195,B2159-1967,0)</f>
        <v>#N/A</v>
      </c>
    </row>
    <row r="2160" spans="1:6" ht="20" x14ac:dyDescent="0.25">
      <c r="A2160" s="46" t="s">
        <v>541</v>
      </c>
      <c r="B2160" s="51">
        <v>1980</v>
      </c>
      <c r="C2160" s="20" t="s">
        <v>388</v>
      </c>
      <c r="D2160" s="20">
        <v>4076140</v>
      </c>
      <c r="E2160" s="24">
        <v>7467.4780600000004</v>
      </c>
      <c r="F2160" s="51">
        <f>VLOOKUP(A2160,'Munka4 (2)'!$B$4:$AW$195,B2160-1967,0)</f>
        <v>45.128740000000001</v>
      </c>
    </row>
    <row r="2161" spans="1:6" ht="30" x14ac:dyDescent="0.25">
      <c r="A2161" s="46" t="s">
        <v>542</v>
      </c>
      <c r="B2161" s="51">
        <v>1980</v>
      </c>
      <c r="C2161" s="20" t="s">
        <v>394</v>
      </c>
      <c r="D2161" s="20">
        <v>5570129</v>
      </c>
      <c r="E2161" s="25">
        <v>659.80289000000005</v>
      </c>
      <c r="F2161" s="51">
        <f>VLOOKUP(A2161,'Munka4 (2)'!$B$4:$AW$195,B2161-1967,0)</f>
        <v>52.119436875000019</v>
      </c>
    </row>
    <row r="2162" spans="1:6" ht="30" x14ac:dyDescent="0.25">
      <c r="A2162" s="46" t="s">
        <v>543</v>
      </c>
      <c r="B2162" s="51">
        <v>1980</v>
      </c>
      <c r="C2162" s="20" t="s">
        <v>392</v>
      </c>
      <c r="D2162" s="20">
        <v>12525094</v>
      </c>
      <c r="E2162" s="24">
        <v>420.67043999999999</v>
      </c>
      <c r="F2162" s="51">
        <f>VLOOKUP(A2162,'Munka4 (2)'!$B$4:$AW$195,B2162-1967,0)</f>
        <v>15</v>
      </c>
    </row>
    <row r="2163" spans="1:6" ht="30" x14ac:dyDescent="0.25">
      <c r="A2163" s="46" t="s">
        <v>544</v>
      </c>
      <c r="B2163" s="51">
        <v>1980</v>
      </c>
      <c r="C2163" s="20" t="s">
        <v>392</v>
      </c>
      <c r="D2163" s="20">
        <v>131859731</v>
      </c>
      <c r="E2163" s="25">
        <v>871.14581999999996</v>
      </c>
      <c r="F2163" s="51">
        <f>VLOOKUP(A2163,'Munka4 (2)'!$B$4:$AW$195,B2163-1967,0)</f>
        <v>18.391581205042712</v>
      </c>
    </row>
    <row r="2164" spans="1:6" ht="20" x14ac:dyDescent="0.25">
      <c r="A2164" s="46" t="s">
        <v>546</v>
      </c>
      <c r="B2164" s="51">
        <v>1980</v>
      </c>
      <c r="C2164" s="20" t="s">
        <v>390</v>
      </c>
      <c r="D2164" s="20">
        <v>4610820</v>
      </c>
      <c r="E2164" s="24">
        <v>15772.24091</v>
      </c>
      <c r="F2164" s="51">
        <f>VLOOKUP(A2164,'Munka4 (2)'!$B$4:$AW$195,B2164-1967,0)</f>
        <v>47.41039</v>
      </c>
    </row>
    <row r="2165" spans="1:6" x14ac:dyDescent="0.25">
      <c r="A2165" s="46" t="s">
        <v>547</v>
      </c>
      <c r="B2165" s="51">
        <v>1980</v>
      </c>
      <c r="C2165" s="20" t="s">
        <v>405</v>
      </c>
      <c r="D2165" s="20">
        <v>3102229</v>
      </c>
      <c r="E2165" s="25">
        <v>5181.8171599999996</v>
      </c>
      <c r="F2165" s="51">
        <f>VLOOKUP(A2165,'Munka4 (2)'!$B$4:$AW$195,B2165-1967,0)</f>
        <v>38.218519283679143</v>
      </c>
    </row>
    <row r="2166" spans="1:6" ht="30" x14ac:dyDescent="0.25">
      <c r="A2166" s="46" t="s">
        <v>548</v>
      </c>
      <c r="B2166" s="51">
        <v>1980</v>
      </c>
      <c r="C2166" s="20" t="s">
        <v>382</v>
      </c>
      <c r="D2166" s="20">
        <v>165803560</v>
      </c>
      <c r="E2166" s="24">
        <v>303.43403999999998</v>
      </c>
      <c r="F2166" s="51">
        <f>VLOOKUP(A2166,'Munka4 (2)'!$B$4:$AW$195,B2166-1967,0)</f>
        <v>21.538519999999998</v>
      </c>
    </row>
    <row r="2167" spans="1:6" x14ac:dyDescent="0.25">
      <c r="A2167" s="46" t="s">
        <v>549</v>
      </c>
      <c r="B2167" s="51">
        <v>1980</v>
      </c>
      <c r="C2167" s="20" t="s">
        <v>388</v>
      </c>
      <c r="D2167" s="20">
        <v>20579</v>
      </c>
      <c r="E2167" s="27">
        <v>4227.1887508887739</v>
      </c>
      <c r="F2167" s="51">
        <f>VLOOKUP(A2167,'Munka4 (2)'!$B$4:$AW$195,B2167-1967,0)</f>
        <v>40.946809999999999</v>
      </c>
    </row>
    <row r="2168" spans="1:6" ht="14.5" x14ac:dyDescent="0.35">
      <c r="A2168" s="46" t="s">
        <v>623</v>
      </c>
      <c r="B2168" s="51">
        <v>1980</v>
      </c>
      <c r="C2168" s="42" t="s">
        <v>405</v>
      </c>
      <c r="D2168" s="29">
        <v>1000000</v>
      </c>
      <c r="E2168" s="27">
        <v>945.63128129397228</v>
      </c>
      <c r="F2168" s="51">
        <f>VLOOKUP(A2168,'Munka4 (2)'!$B$4:$AW$195,B2168-1967,0)</f>
        <v>38.698072924811868</v>
      </c>
    </row>
    <row r="2169" spans="1:6" ht="30" x14ac:dyDescent="0.25">
      <c r="A2169" s="46" t="s">
        <v>550</v>
      </c>
      <c r="B2169" s="51">
        <v>1980</v>
      </c>
      <c r="C2169" s="20" t="s">
        <v>394</v>
      </c>
      <c r="D2169" s="20">
        <v>3191319</v>
      </c>
      <c r="E2169" s="25">
        <v>2039.0473400000001</v>
      </c>
      <c r="F2169" s="51">
        <f>VLOOKUP(A2169,'Munka4 (2)'!$B$4:$AW$195,B2169-1967,0)</f>
        <v>55.648699999999998</v>
      </c>
    </row>
    <row r="2170" spans="1:6" ht="30" x14ac:dyDescent="0.25">
      <c r="A2170" s="46" t="s">
        <v>551</v>
      </c>
      <c r="B2170" s="51">
        <v>1980</v>
      </c>
      <c r="C2170" s="20" t="s">
        <v>388</v>
      </c>
      <c r="D2170" s="20">
        <v>5670544</v>
      </c>
      <c r="E2170" s="24">
        <v>791.78867000000002</v>
      </c>
      <c r="F2170" s="51">
        <f>VLOOKUP(A2170,'Munka4 (2)'!$B$4:$AW$195,B2170-1967,0)</f>
        <v>11.347519999999999</v>
      </c>
    </row>
    <row r="2171" spans="1:6" ht="30" x14ac:dyDescent="0.25">
      <c r="A2171" s="46" t="s">
        <v>552</v>
      </c>
      <c r="B2171" s="51">
        <v>1980</v>
      </c>
      <c r="C2171" s="20" t="s">
        <v>394</v>
      </c>
      <c r="D2171" s="20">
        <v>6506464</v>
      </c>
      <c r="E2171" s="25">
        <v>1287.42201</v>
      </c>
      <c r="F2171" s="51">
        <f>VLOOKUP(A2171,'Munka4 (2)'!$B$4:$AW$195,B2171-1967,0)</f>
        <v>55.32461</v>
      </c>
    </row>
    <row r="2172" spans="1:6" ht="30" x14ac:dyDescent="0.25">
      <c r="A2172" s="46" t="s">
        <v>553</v>
      </c>
      <c r="B2172" s="51">
        <v>1980</v>
      </c>
      <c r="C2172" s="20" t="s">
        <v>394</v>
      </c>
      <c r="D2172" s="20">
        <v>28302603</v>
      </c>
      <c r="E2172" s="24">
        <v>1017.07997</v>
      </c>
      <c r="F2172" s="51">
        <f>VLOOKUP(A2172,'Munka4 (2)'!$B$4:$AW$195,B2172-1967,0)</f>
        <v>32.170920000000002</v>
      </c>
    </row>
    <row r="2173" spans="1:6" ht="30" x14ac:dyDescent="0.25">
      <c r="A2173" s="46" t="s">
        <v>554</v>
      </c>
      <c r="B2173" s="51">
        <v>1980</v>
      </c>
      <c r="C2173" s="20" t="s">
        <v>382</v>
      </c>
      <c r="D2173" s="20">
        <v>89468677</v>
      </c>
      <c r="E2173" s="25">
        <v>684.65138999999999</v>
      </c>
      <c r="F2173" s="51">
        <f>VLOOKUP(A2173,'Munka4 (2)'!$B$4:$AW$195,B2173-1967,0)</f>
        <v>65.076779999999999</v>
      </c>
    </row>
    <row r="2174" spans="1:6" ht="20" x14ac:dyDescent="0.25">
      <c r="A2174" s="46" t="s">
        <v>555</v>
      </c>
      <c r="B2174" s="51">
        <v>1980</v>
      </c>
      <c r="C2174" s="20" t="s">
        <v>384</v>
      </c>
      <c r="D2174" s="20">
        <v>38536869</v>
      </c>
      <c r="E2174" s="34">
        <v>1862.7322515039064</v>
      </c>
      <c r="F2174" s="51">
        <f>VLOOKUP(A2174,'Munka4 (2)'!$B$4:$AW$195,B2174-1967,0)</f>
        <v>61.835659999999997</v>
      </c>
    </row>
    <row r="2175" spans="1:6" ht="20" x14ac:dyDescent="0.25">
      <c r="A2175" s="46" t="s">
        <v>556</v>
      </c>
      <c r="B2175" s="51">
        <v>1980</v>
      </c>
      <c r="C2175" s="20" t="s">
        <v>390</v>
      </c>
      <c r="D2175" s="20">
        <v>10605870</v>
      </c>
      <c r="E2175" s="25">
        <v>3368.6983700000001</v>
      </c>
      <c r="F2175" s="51">
        <f>VLOOKUP(A2175,'Munka4 (2)'!$B$4:$AW$195,B2175-1967,0)</f>
        <v>49.22533</v>
      </c>
    </row>
    <row r="2176" spans="1:6" ht="30" x14ac:dyDescent="0.25">
      <c r="A2176" s="46" t="s">
        <v>557</v>
      </c>
      <c r="B2176" s="51">
        <v>1980</v>
      </c>
      <c r="C2176" s="20" t="s">
        <v>394</v>
      </c>
      <c r="D2176" s="20">
        <v>3927188</v>
      </c>
      <c r="E2176" s="24">
        <v>4502.8384299999998</v>
      </c>
      <c r="F2176" s="51">
        <f>VLOOKUP(A2176,'Munka4 (2)'!$B$4:$AW$195,B2176-1967,0)</f>
        <v>59.673110000000001</v>
      </c>
    </row>
    <row r="2177" spans="1:6" x14ac:dyDescent="0.25">
      <c r="A2177" s="46" t="s">
        <v>558</v>
      </c>
      <c r="B2177" s="51">
        <v>1980</v>
      </c>
      <c r="C2177" s="20" t="s">
        <v>405</v>
      </c>
      <c r="D2177" s="20">
        <v>885359</v>
      </c>
      <c r="E2177" s="25">
        <v>34995.840579999996</v>
      </c>
      <c r="F2177" s="51">
        <f>VLOOKUP(A2177,'Munka4 (2)'!$B$4:$AW$195,B2177-1967,0)</f>
        <v>52.551020000000001</v>
      </c>
    </row>
    <row r="2178" spans="1:6" ht="30" x14ac:dyDescent="0.25">
      <c r="A2178" s="48" t="s">
        <v>502</v>
      </c>
      <c r="B2178" s="51">
        <v>1980</v>
      </c>
      <c r="C2178" s="20" t="s">
        <v>382</v>
      </c>
      <c r="D2178" s="20">
        <v>48846823</v>
      </c>
      <c r="E2178" s="24">
        <v>1778.4802400000001</v>
      </c>
      <c r="F2178" s="51">
        <f>VLOOKUP(A2178,'Munka4 (2)'!$B$4:$AW$195,B2178-1967,0)</f>
        <v>29.9636</v>
      </c>
    </row>
    <row r="2179" spans="1:6" ht="30" x14ac:dyDescent="0.25">
      <c r="A2179" s="46" t="s">
        <v>529</v>
      </c>
      <c r="B2179" s="51">
        <v>1980</v>
      </c>
      <c r="C2179" s="20" t="s">
        <v>398</v>
      </c>
      <c r="D2179" s="20">
        <v>4466706</v>
      </c>
      <c r="E2179" s="27">
        <v>988.25043620543147</v>
      </c>
      <c r="F2179" s="51">
        <f>VLOOKUP(A2179,'Munka4 (2)'!$B$4:$AW$195,B2179-1967,0)</f>
        <v>52.483098241758228</v>
      </c>
    </row>
    <row r="2180" spans="1:6" ht="20" x14ac:dyDescent="0.25">
      <c r="A2180" s="46" t="s">
        <v>560</v>
      </c>
      <c r="B2180" s="51">
        <v>1980</v>
      </c>
      <c r="C2180" s="20" t="s">
        <v>384</v>
      </c>
      <c r="D2180" s="20">
        <v>22303552</v>
      </c>
      <c r="E2180" s="27">
        <v>1412.2598574615877</v>
      </c>
      <c r="F2180" s="51">
        <f>VLOOKUP(A2180,'Munka4 (2)'!$B$4:$AW$195,B2180-1967,0)</f>
        <v>41.618029999999997</v>
      </c>
    </row>
    <row r="2181" spans="1:6" ht="30" x14ac:dyDescent="0.25">
      <c r="A2181" s="46" t="s">
        <v>561</v>
      </c>
      <c r="B2181" s="51">
        <v>1980</v>
      </c>
      <c r="C2181" s="20" t="s">
        <v>398</v>
      </c>
      <c r="D2181" s="20">
        <v>142893540</v>
      </c>
      <c r="E2181" s="34">
        <v>3447.5820996484372</v>
      </c>
      <c r="F2181" s="51">
        <f>VLOOKUP(A2181,'Munka4 (2)'!$B$4:$AW$195,B2181-1967,0)</f>
        <v>58.74539415584406</v>
      </c>
    </row>
    <row r="2182" spans="1:6" ht="30" x14ac:dyDescent="0.25">
      <c r="A2182" s="46" t="s">
        <v>562</v>
      </c>
      <c r="B2182" s="51">
        <v>1980</v>
      </c>
      <c r="C2182" s="20" t="s">
        <v>392</v>
      </c>
      <c r="D2182" s="20">
        <v>8648248</v>
      </c>
      <c r="E2182" s="25">
        <v>244.08051</v>
      </c>
      <c r="F2182" s="51">
        <f>VLOOKUP(A2182,'Munka4 (2)'!$B$4:$AW$195,B2182-1967,0)</f>
        <v>8.8235299999999999</v>
      </c>
    </row>
    <row r="2183" spans="1:6" ht="30" x14ac:dyDescent="0.25">
      <c r="A2183" s="47" t="s">
        <v>564</v>
      </c>
      <c r="B2183" s="51">
        <v>1980</v>
      </c>
      <c r="C2183" s="20" t="s">
        <v>394</v>
      </c>
      <c r="D2183" s="20">
        <v>39129</v>
      </c>
      <c r="E2183" s="24">
        <v>1567.3057100000001</v>
      </c>
      <c r="F2183" s="51">
        <f>VLOOKUP(A2183,'Munka4 (2)'!$B$4:$AW$195,B2183-1967,0)</f>
        <v>45.678123137931038</v>
      </c>
    </row>
    <row r="2184" spans="1:6" ht="30" x14ac:dyDescent="0.25">
      <c r="A2184" s="46" t="s">
        <v>565</v>
      </c>
      <c r="B2184" s="51">
        <v>1980</v>
      </c>
      <c r="C2184" s="20" t="s">
        <v>392</v>
      </c>
      <c r="D2184" s="20">
        <v>168458</v>
      </c>
      <c r="E2184" s="25">
        <v>1130.7873300000001</v>
      </c>
      <c r="F2184" s="51">
        <f>VLOOKUP(A2184,'Munka4 (2)'!$B$4:$AW$195,B2184-1967,0)</f>
        <v>46.954328634135472</v>
      </c>
    </row>
    <row r="2185" spans="1:6" ht="50" x14ac:dyDescent="0.25">
      <c r="A2185" s="46" t="s">
        <v>567</v>
      </c>
      <c r="B2185" s="51">
        <v>1980</v>
      </c>
      <c r="C2185" s="20" t="s">
        <v>394</v>
      </c>
      <c r="D2185" s="20">
        <v>117848</v>
      </c>
      <c r="E2185" s="24">
        <v>819.25787000000003</v>
      </c>
      <c r="F2185" s="51">
        <f>VLOOKUP(A2185,'Munka4 (2)'!$B$4:$AW$195,B2185-1967,0)</f>
        <v>69.354839999999982</v>
      </c>
    </row>
    <row r="2186" spans="1:6" x14ac:dyDescent="0.25">
      <c r="A2186" s="46" t="s">
        <v>568</v>
      </c>
      <c r="B2186" s="51">
        <v>1980</v>
      </c>
      <c r="C2186" s="20" t="s">
        <v>388</v>
      </c>
      <c r="D2186" s="20">
        <v>176908</v>
      </c>
      <c r="E2186" s="27">
        <v>653.25901747474563</v>
      </c>
      <c r="F2186" s="51">
        <f>VLOOKUP(A2186,'Munka4 (2)'!$B$4:$AW$195,B2186-1967,0)</f>
        <v>45.511335018919794</v>
      </c>
    </row>
    <row r="2187" spans="1:6" ht="20" x14ac:dyDescent="0.25">
      <c r="A2187" s="46" t="s">
        <v>569</v>
      </c>
      <c r="B2187" s="51">
        <v>1980</v>
      </c>
      <c r="C2187" s="20" t="s">
        <v>390</v>
      </c>
      <c r="D2187" s="20">
        <v>29251</v>
      </c>
      <c r="E2187" s="27">
        <v>12178.975414366927</v>
      </c>
      <c r="F2187" s="51" t="e">
        <f>VLOOKUP(A2187,'Munka4 (2)'!$B$4:$AW$195,B2187-1967,0)</f>
        <v>#N/A</v>
      </c>
    </row>
    <row r="2188" spans="1:6" ht="30" x14ac:dyDescent="0.25">
      <c r="A2188" s="47" t="s">
        <v>570</v>
      </c>
      <c r="B2188" s="51">
        <v>1980</v>
      </c>
      <c r="C2188" s="20" t="s">
        <v>392</v>
      </c>
      <c r="D2188" s="20">
        <v>193413</v>
      </c>
      <c r="E2188" s="34">
        <v>577.23928988091973</v>
      </c>
      <c r="F2188" s="51" t="e">
        <f>VLOOKUP(A2188,'Munka4 (2)'!$B$4:$AW$195,B2188-1967,0)</f>
        <v>#N/A</v>
      </c>
    </row>
    <row r="2189" spans="1:6" ht="20" x14ac:dyDescent="0.25">
      <c r="A2189" s="46" t="s">
        <v>571</v>
      </c>
      <c r="B2189" s="51">
        <v>1980</v>
      </c>
      <c r="C2189" s="20" t="s">
        <v>405</v>
      </c>
      <c r="D2189" s="20">
        <v>27019731</v>
      </c>
      <c r="E2189" s="25">
        <v>16598.720440000001</v>
      </c>
      <c r="F2189" s="51">
        <f>VLOOKUP(A2189,'Munka4 (2)'!$B$4:$AW$195,B2189-1967,0)</f>
        <v>19.40775</v>
      </c>
    </row>
    <row r="2190" spans="1:6" ht="30" x14ac:dyDescent="0.25">
      <c r="A2190" s="46" t="s">
        <v>572</v>
      </c>
      <c r="B2190" s="51">
        <v>1980</v>
      </c>
      <c r="C2190" s="20" t="s">
        <v>392</v>
      </c>
      <c r="D2190" s="20">
        <v>11987121</v>
      </c>
      <c r="E2190" s="24">
        <v>629.10798999999997</v>
      </c>
      <c r="F2190" s="51">
        <f>VLOOKUP(A2190,'Munka4 (2)'!$B$4:$AW$195,B2190-1967,0)</f>
        <v>16.849450000000001</v>
      </c>
    </row>
    <row r="2191" spans="1:6" ht="20" x14ac:dyDescent="0.25">
      <c r="A2191" s="46" t="s">
        <v>573</v>
      </c>
      <c r="B2191" s="51">
        <v>1980</v>
      </c>
      <c r="C2191" s="20" t="s">
        <v>384</v>
      </c>
      <c r="D2191" s="20">
        <v>9396411</v>
      </c>
      <c r="E2191" s="34">
        <v>2580.6202482837721</v>
      </c>
      <c r="F2191" s="51">
        <f>VLOOKUP(A2191,'Munka4 (2)'!$B$4:$AW$195,B2191-1967,0)</f>
        <v>45.636400000000002</v>
      </c>
    </row>
    <row r="2192" spans="1:6" ht="30" x14ac:dyDescent="0.25">
      <c r="A2192" s="46" t="s">
        <v>574</v>
      </c>
      <c r="B2192" s="51">
        <v>1980</v>
      </c>
      <c r="C2192" s="20" t="s">
        <v>392</v>
      </c>
      <c r="D2192" s="20">
        <v>81541</v>
      </c>
      <c r="E2192" s="24">
        <v>2288.1556300000002</v>
      </c>
      <c r="F2192" s="51">
        <f>VLOOKUP(A2192,'Munka4 (2)'!$B$4:$AW$195,B2192-1967,0)</f>
        <v>94.285709999999995</v>
      </c>
    </row>
    <row r="2193" spans="1:6" ht="30" x14ac:dyDescent="0.25">
      <c r="A2193" s="46" t="s">
        <v>575</v>
      </c>
      <c r="B2193" s="51">
        <v>1980</v>
      </c>
      <c r="C2193" s="20" t="s">
        <v>392</v>
      </c>
      <c r="D2193" s="20">
        <v>6005250</v>
      </c>
      <c r="E2193" s="25">
        <v>356.62380000000002</v>
      </c>
      <c r="F2193" s="51">
        <f>VLOOKUP(A2193,'Munka4 (2)'!$B$4:$AW$195,B2193-1967,0)</f>
        <v>14.55847</v>
      </c>
    </row>
    <row r="2194" spans="1:6" ht="30" x14ac:dyDescent="0.25">
      <c r="A2194" s="46" t="s">
        <v>576</v>
      </c>
      <c r="B2194" s="51">
        <v>1980</v>
      </c>
      <c r="C2194" s="20" t="s">
        <v>382</v>
      </c>
      <c r="D2194" s="20">
        <v>4492150</v>
      </c>
      <c r="E2194" s="24">
        <v>4927.0484900000001</v>
      </c>
      <c r="F2194" s="51">
        <f>VLOOKUP(A2194,'Munka4 (2)'!$B$4:$AW$195,B2194-1967,0)</f>
        <v>40.528359999999999</v>
      </c>
    </row>
    <row r="2195" spans="1:6" ht="20" x14ac:dyDescent="0.25">
      <c r="A2195" s="46" t="s">
        <v>577</v>
      </c>
      <c r="B2195" s="51">
        <v>1980</v>
      </c>
      <c r="C2195" s="20" t="s">
        <v>384</v>
      </c>
      <c r="D2195" s="20">
        <v>5439448</v>
      </c>
      <c r="E2195" s="34">
        <v>2490.2974603222656</v>
      </c>
      <c r="F2195" s="51">
        <f>VLOOKUP(A2195,'Munka4 (2)'!$B$4:$AW$195,B2195-1967,0)</f>
        <v>40.769214980237166</v>
      </c>
    </row>
    <row r="2196" spans="1:6" ht="20" x14ac:dyDescent="0.25">
      <c r="A2196" s="46" t="s">
        <v>578</v>
      </c>
      <c r="B2196" s="51">
        <v>1980</v>
      </c>
      <c r="C2196" s="20" t="s">
        <v>384</v>
      </c>
      <c r="D2196" s="20">
        <v>2010347</v>
      </c>
      <c r="E2196" s="27">
        <v>5813.7948775974801</v>
      </c>
      <c r="F2196" s="51">
        <f>VLOOKUP(A2196,'Munka4 (2)'!$B$4:$AW$195,B2196-1967,0)</f>
        <v>52.887606285714298</v>
      </c>
    </row>
    <row r="2197" spans="1:6" ht="20" x14ac:dyDescent="0.25">
      <c r="A2197" s="46" t="s">
        <v>579</v>
      </c>
      <c r="B2197" s="51">
        <v>1980</v>
      </c>
      <c r="C2197" s="20" t="s">
        <v>388</v>
      </c>
      <c r="D2197" s="20">
        <v>552438</v>
      </c>
      <c r="E2197" s="24">
        <v>731.59198000000004</v>
      </c>
      <c r="F2197" s="51" t="e">
        <f>VLOOKUP(A2197,'Munka4 (2)'!$B$4:$AW$195,B2197-1967,0)</f>
        <v>#N/A</v>
      </c>
    </row>
    <row r="2198" spans="1:6" ht="30" x14ac:dyDescent="0.25">
      <c r="A2198" s="46" t="s">
        <v>580</v>
      </c>
      <c r="B2198" s="51">
        <v>1980</v>
      </c>
      <c r="C2198" s="20" t="s">
        <v>392</v>
      </c>
      <c r="D2198" s="20">
        <v>8863338</v>
      </c>
      <c r="E2198" s="34">
        <v>533.4605918330102</v>
      </c>
      <c r="F2198" s="51">
        <f>VLOOKUP(A2198,'Munka4 (2)'!$B$4:$AW$195,B2198-1967,0)</f>
        <v>11.65217</v>
      </c>
    </row>
    <row r="2199" spans="1:6" ht="30" x14ac:dyDescent="0.25">
      <c r="A2199" s="46" t="s">
        <v>581</v>
      </c>
      <c r="B2199" s="51">
        <v>1980</v>
      </c>
      <c r="C2199" s="20" t="s">
        <v>392</v>
      </c>
      <c r="D2199" s="20">
        <v>44187637</v>
      </c>
      <c r="E2199" s="24">
        <v>2920.90924</v>
      </c>
      <c r="F2199" s="51">
        <f>VLOOKUP(A2199,'Munka4 (2)'!$B$4:$AW$195,B2199-1967,0)</f>
        <v>47.134021288998497</v>
      </c>
    </row>
    <row r="2200" spans="1:6" ht="20" x14ac:dyDescent="0.35">
      <c r="A2200" s="46" t="s">
        <v>624</v>
      </c>
      <c r="B2200" s="51">
        <v>1980</v>
      </c>
      <c r="C2200" s="42" t="s">
        <v>392</v>
      </c>
      <c r="D2200" s="29">
        <v>12340000</v>
      </c>
      <c r="E2200" s="34">
        <v>1402.3399838760779</v>
      </c>
      <c r="F2200" s="51">
        <f>VLOOKUP(A2200,'Munka4 (2)'!$B$4:$AW$195,B2200-1967,0)</f>
        <v>23.159549999999999</v>
      </c>
    </row>
    <row r="2201" spans="1:6" ht="20" x14ac:dyDescent="0.25">
      <c r="A2201" s="46" t="s">
        <v>582</v>
      </c>
      <c r="B2201" s="51">
        <v>1980</v>
      </c>
      <c r="C2201" s="20" t="s">
        <v>390</v>
      </c>
      <c r="D2201" s="20">
        <v>40397842</v>
      </c>
      <c r="E2201" s="24">
        <v>6200.3362699999998</v>
      </c>
      <c r="F2201" s="51">
        <f>VLOOKUP(A2201,'Munka4 (2)'!$B$4:$AW$195,B2201-1967,0)</f>
        <v>45.790489999999998</v>
      </c>
    </row>
    <row r="2202" spans="1:6" ht="30" x14ac:dyDescent="0.25">
      <c r="A2202" s="46" t="s">
        <v>583</v>
      </c>
      <c r="B2202" s="51">
        <v>1980</v>
      </c>
      <c r="C2202" s="20" t="s">
        <v>382</v>
      </c>
      <c r="D2202" s="20">
        <v>20222240</v>
      </c>
      <c r="E2202" s="25">
        <v>272.91122999999999</v>
      </c>
      <c r="F2202" s="51">
        <f>VLOOKUP(A2202,'Munka4 (2)'!$B$4:$AW$195,B2202-1967,0)</f>
        <v>40</v>
      </c>
    </row>
    <row r="2203" spans="1:6" ht="30" x14ac:dyDescent="0.25">
      <c r="A2203" s="46" t="s">
        <v>584</v>
      </c>
      <c r="B2203" s="51">
        <v>1980</v>
      </c>
      <c r="C2203" s="20" t="s">
        <v>392</v>
      </c>
      <c r="D2203" s="20">
        <v>41236378</v>
      </c>
      <c r="E2203" s="24">
        <v>398.40411</v>
      </c>
      <c r="F2203" s="51">
        <f>VLOOKUP(A2203,'Munka4 (2)'!$B$4:$AW$195,B2203-1967,0)</f>
        <v>37.109160000000003</v>
      </c>
    </row>
    <row r="2204" spans="1:6" ht="30" x14ac:dyDescent="0.25">
      <c r="A2204" s="46" t="s">
        <v>585</v>
      </c>
      <c r="B2204" s="51">
        <v>1980</v>
      </c>
      <c r="C2204" s="20" t="s">
        <v>394</v>
      </c>
      <c r="D2204" s="20">
        <v>439117</v>
      </c>
      <c r="E2204" s="25">
        <v>2191.1532400000001</v>
      </c>
      <c r="F2204" s="51" t="e">
        <f>VLOOKUP(A2204,'Munka4 (2)'!$B$4:$AW$195,B2204-1967,0)</f>
        <v>#N/A</v>
      </c>
    </row>
    <row r="2205" spans="1:6" ht="30" x14ac:dyDescent="0.25">
      <c r="A2205" s="46" t="s">
        <v>586</v>
      </c>
      <c r="B2205" s="51">
        <v>1980</v>
      </c>
      <c r="C2205" s="20" t="s">
        <v>392</v>
      </c>
      <c r="D2205" s="20">
        <v>1136334</v>
      </c>
      <c r="E2205" s="24">
        <v>898.29587000000004</v>
      </c>
      <c r="F2205" s="51">
        <f>VLOOKUP(A2205,'Munka4 (2)'!$B$4:$AW$195,B2205-1967,0)</f>
        <v>43.156086873949569</v>
      </c>
    </row>
    <row r="2206" spans="1:6" ht="20" x14ac:dyDescent="0.25">
      <c r="A2206" s="46" t="s">
        <v>587</v>
      </c>
      <c r="B2206" s="51">
        <v>1980</v>
      </c>
      <c r="C2206" s="20" t="s">
        <v>390</v>
      </c>
      <c r="D2206" s="20">
        <v>9016596</v>
      </c>
      <c r="E2206" s="25">
        <v>16856.76109</v>
      </c>
      <c r="F2206" s="51">
        <f>VLOOKUP(A2206,'Munka4 (2)'!$B$4:$AW$195,B2206-1967,0)</f>
        <v>54.352359999999997</v>
      </c>
    </row>
    <row r="2207" spans="1:6" ht="20" x14ac:dyDescent="0.25">
      <c r="A2207" s="46" t="s">
        <v>588</v>
      </c>
      <c r="B2207" s="51">
        <v>1980</v>
      </c>
      <c r="C2207" s="20" t="s">
        <v>390</v>
      </c>
      <c r="D2207" s="20">
        <v>7523934</v>
      </c>
      <c r="E2207" s="24">
        <v>18785.03644</v>
      </c>
      <c r="F2207" s="51">
        <f>VLOOKUP(A2207,'Munka4 (2)'!$B$4:$AW$195,B2207-1967,0)</f>
        <v>24.62294</v>
      </c>
    </row>
    <row r="2208" spans="1:6" x14ac:dyDescent="0.25">
      <c r="A2208" s="46" t="s">
        <v>589</v>
      </c>
      <c r="B2208" s="51">
        <v>1980</v>
      </c>
      <c r="C2208" s="20" t="s">
        <v>405</v>
      </c>
      <c r="D2208" s="20">
        <v>18881361</v>
      </c>
      <c r="E2208" s="25">
        <v>1458.4852100000001</v>
      </c>
      <c r="F2208" s="51">
        <f>VLOOKUP(A2208,'Munka4 (2)'!$B$4:$AW$195,B2208-1967,0)</f>
        <v>22.883179999999999</v>
      </c>
    </row>
    <row r="2209" spans="1:6" ht="30" x14ac:dyDescent="0.25">
      <c r="A2209" s="46" t="s">
        <v>591</v>
      </c>
      <c r="B2209" s="51">
        <v>1980</v>
      </c>
      <c r="C2209" s="20" t="s">
        <v>398</v>
      </c>
      <c r="D2209" s="20">
        <v>7320815</v>
      </c>
      <c r="E2209" s="27">
        <v>517.13890722534416</v>
      </c>
      <c r="F2209" s="51">
        <f>VLOOKUP(A2209,'Munka4 (2)'!$B$4:$AW$195,B2209-1967,0)</f>
        <v>24.407895383458595</v>
      </c>
    </row>
    <row r="2210" spans="1:6" ht="30" x14ac:dyDescent="0.25">
      <c r="A2210" s="46" t="s">
        <v>593</v>
      </c>
      <c r="B2210" s="51">
        <v>1980</v>
      </c>
      <c r="C2210" s="20" t="s">
        <v>382</v>
      </c>
      <c r="D2210" s="20">
        <v>64631595</v>
      </c>
      <c r="E2210" s="25">
        <v>682.77498000000003</v>
      </c>
      <c r="F2210" s="51">
        <f>VLOOKUP(A2210,'Munka4 (2)'!$B$4:$AW$195,B2210-1967,0)</f>
        <v>43.502049999999997</v>
      </c>
    </row>
    <row r="2211" spans="1:6" ht="20" x14ac:dyDescent="0.25">
      <c r="A2211" s="46" t="s">
        <v>515</v>
      </c>
      <c r="B2211" s="51">
        <v>1980</v>
      </c>
      <c r="C2211" s="20" t="s">
        <v>384</v>
      </c>
      <c r="D2211" s="20">
        <v>2050554</v>
      </c>
      <c r="E2211" s="27">
        <v>1966.5517452089116</v>
      </c>
      <c r="F2211" s="51">
        <f>VLOOKUP(A2211,'Munka4 (2)'!$B$4:$AW$195,B2211-1967,0)</f>
        <v>56.489487272727317</v>
      </c>
    </row>
    <row r="2212" spans="1:6" ht="20" x14ac:dyDescent="0.35">
      <c r="A2212" s="46" t="s">
        <v>625</v>
      </c>
      <c r="B2212" s="51">
        <v>1980</v>
      </c>
      <c r="C2212" s="42" t="s">
        <v>382</v>
      </c>
      <c r="D2212" s="29">
        <v>1167242</v>
      </c>
      <c r="E2212" s="27">
        <v>199.1834308492289</v>
      </c>
      <c r="F2212" s="51">
        <f>VLOOKUP(A2212,'Munka4 (2)'!$B$4:$AW$195,B2212-1967,0)</f>
        <v>35.750559999999915</v>
      </c>
    </row>
    <row r="2213" spans="1:6" ht="30" x14ac:dyDescent="0.25">
      <c r="A2213" s="46" t="s">
        <v>594</v>
      </c>
      <c r="B2213" s="51">
        <v>1980</v>
      </c>
      <c r="C2213" s="20" t="s">
        <v>392</v>
      </c>
      <c r="D2213" s="20">
        <v>5548702</v>
      </c>
      <c r="E2213" s="24">
        <v>417.66876999999999</v>
      </c>
      <c r="F2213" s="51">
        <f>VLOOKUP(A2213,'Munka4 (2)'!$B$4:$AW$195,B2213-1967,0)</f>
        <v>16.190480000000001</v>
      </c>
    </row>
    <row r="2214" spans="1:6" x14ac:dyDescent="0.25">
      <c r="A2214" s="46" t="s">
        <v>595</v>
      </c>
      <c r="B2214" s="51">
        <v>1980</v>
      </c>
      <c r="C2214" s="20" t="s">
        <v>388</v>
      </c>
      <c r="D2214" s="20">
        <v>114689</v>
      </c>
      <c r="E2214" s="24">
        <v>572.64589999999998</v>
      </c>
      <c r="F2214" s="51">
        <f>VLOOKUP(A2214,'Munka4 (2)'!$B$4:$AW$195,B2214-1967,0)</f>
        <v>30.333330000000018</v>
      </c>
    </row>
    <row r="2215" spans="1:6" ht="30" x14ac:dyDescent="0.25">
      <c r="A2215" s="47" t="s">
        <v>596</v>
      </c>
      <c r="B2215" s="51">
        <v>1980</v>
      </c>
      <c r="C2215" s="20" t="s">
        <v>394</v>
      </c>
      <c r="D2215" s="20">
        <v>1065842</v>
      </c>
      <c r="E2215" s="25">
        <v>5745.6805700000004</v>
      </c>
      <c r="F2215" s="51">
        <f>VLOOKUP(A2215,'Munka4 (2)'!$B$4:$AW$195,B2215-1967,0)</f>
        <v>44.673487513369082</v>
      </c>
    </row>
    <row r="2216" spans="1:6" ht="20" x14ac:dyDescent="0.25">
      <c r="A2216" s="46" t="s">
        <v>597</v>
      </c>
      <c r="B2216" s="51">
        <v>1980</v>
      </c>
      <c r="C2216" s="20" t="s">
        <v>386</v>
      </c>
      <c r="D2216" s="20">
        <v>10175014</v>
      </c>
      <c r="E2216" s="24">
        <v>1369.52611</v>
      </c>
      <c r="F2216" s="51">
        <f>VLOOKUP(A2216,'Munka4 (2)'!$B$4:$AW$195,B2216-1967,0)</f>
        <v>27.368639999999999</v>
      </c>
    </row>
    <row r="2217" spans="1:6" x14ac:dyDescent="0.25">
      <c r="A2217" s="46" t="s">
        <v>598</v>
      </c>
      <c r="B2217" s="51">
        <v>1980</v>
      </c>
      <c r="C2217" s="20" t="s">
        <v>405</v>
      </c>
      <c r="D2217" s="20">
        <v>70413958</v>
      </c>
      <c r="E2217" s="25">
        <v>1566.74756</v>
      </c>
      <c r="F2217" s="51">
        <f>VLOOKUP(A2217,'Munka4 (2)'!$B$4:$AW$195,B2217-1967,0)</f>
        <v>25.823640000000001</v>
      </c>
    </row>
    <row r="2218" spans="1:6" ht="30" x14ac:dyDescent="0.25">
      <c r="A2218" s="46" t="s">
        <v>599</v>
      </c>
      <c r="B2218" s="51">
        <v>1980</v>
      </c>
      <c r="C2218" s="20" t="s">
        <v>398</v>
      </c>
      <c r="D2218" s="20">
        <v>5042920</v>
      </c>
      <c r="E2218" s="27">
        <v>677.74210478529267</v>
      </c>
      <c r="F2218" s="51" t="e">
        <f>VLOOKUP(A2218,'Munka4 (2)'!$B$4:$AW$195,B2218-1967,0)</f>
        <v>#N/A</v>
      </c>
    </row>
    <row r="2219" spans="1:6" x14ac:dyDescent="0.25">
      <c r="A2219" s="46" t="s">
        <v>601</v>
      </c>
      <c r="B2219" s="51">
        <v>1980</v>
      </c>
      <c r="C2219" s="20" t="s">
        <v>388</v>
      </c>
      <c r="D2219" s="20">
        <v>11810</v>
      </c>
      <c r="E2219" s="27">
        <v>461.28417537793575</v>
      </c>
      <c r="F2219" s="51" t="e">
        <f>VLOOKUP(A2219,'Munka4 (2)'!$B$4:$AW$195,B2219-1967,0)</f>
        <v>#N/A</v>
      </c>
    </row>
    <row r="2220" spans="1:6" ht="30" x14ac:dyDescent="0.25">
      <c r="A2220" s="46" t="s">
        <v>602</v>
      </c>
      <c r="B2220" s="51">
        <v>1980</v>
      </c>
      <c r="C2220" s="20" t="s">
        <v>392</v>
      </c>
      <c r="D2220" s="20">
        <v>28195754</v>
      </c>
      <c r="E2220" s="25">
        <v>99.189859999999996</v>
      </c>
      <c r="F2220" s="51">
        <f>VLOOKUP(A2220,'Munka4 (2)'!$B$4:$AW$195,B2220-1967,0)</f>
        <v>20.56203</v>
      </c>
    </row>
    <row r="2221" spans="1:6" ht="30" x14ac:dyDescent="0.25">
      <c r="A2221" s="46" t="s">
        <v>603</v>
      </c>
      <c r="B2221" s="51">
        <v>1980</v>
      </c>
      <c r="C2221" s="20" t="s">
        <v>398</v>
      </c>
      <c r="D2221" s="20">
        <v>46710816</v>
      </c>
      <c r="E2221" s="27">
        <v>898.40993184776016</v>
      </c>
      <c r="F2221" s="51">
        <f>VLOOKUP(A2221,'Munka4 (2)'!$B$4:$AW$195,B2221-1967,0)</f>
        <v>65.619434000000069</v>
      </c>
    </row>
    <row r="2222" spans="1:6" ht="30" x14ac:dyDescent="0.25">
      <c r="A2222" s="46" t="s">
        <v>604</v>
      </c>
      <c r="B2222" s="51">
        <v>1980</v>
      </c>
      <c r="C2222" s="20" t="s">
        <v>405</v>
      </c>
      <c r="D2222" s="20">
        <v>2602713</v>
      </c>
      <c r="E2222" s="25">
        <v>42878.854379999997</v>
      </c>
      <c r="F2222" s="51">
        <f>VLOOKUP(A2222,'Munka4 (2)'!$B$4:$AW$195,B2222-1967,0)</f>
        <v>63.432731130634082</v>
      </c>
    </row>
    <row r="2223" spans="1:6" ht="20" x14ac:dyDescent="0.25">
      <c r="A2223" s="48" t="s">
        <v>605</v>
      </c>
      <c r="B2223" s="51">
        <v>1980</v>
      </c>
      <c r="C2223" s="20" t="s">
        <v>390</v>
      </c>
      <c r="D2223" s="20">
        <v>60609153</v>
      </c>
      <c r="E2223" s="24">
        <v>10032.06208</v>
      </c>
      <c r="F2223" s="51">
        <f>VLOOKUP(A2223,'Munka4 (2)'!$B$4:$AW$195,B2223-1967,0)</f>
        <v>31.670809999999999</v>
      </c>
    </row>
    <row r="2224" spans="1:6" ht="30" x14ac:dyDescent="0.25">
      <c r="A2224" s="46" t="s">
        <v>592</v>
      </c>
      <c r="B2224" s="51">
        <v>1980</v>
      </c>
      <c r="C2224" s="20" t="s">
        <v>392</v>
      </c>
      <c r="D2224" s="20">
        <v>37445392</v>
      </c>
      <c r="E2224" s="27">
        <v>67.083984330696694</v>
      </c>
      <c r="F2224" s="51">
        <f>VLOOKUP(A2224,'Munka4 (2)'!$B$4:$AW$195,B2224-1967,0)</f>
        <v>23.915590000000002</v>
      </c>
    </row>
    <row r="2225" spans="1:6" ht="20" x14ac:dyDescent="0.25">
      <c r="A2225" s="48" t="s">
        <v>606</v>
      </c>
      <c r="B2225" s="51">
        <v>1980</v>
      </c>
      <c r="C2225" s="20" t="s">
        <v>413</v>
      </c>
      <c r="D2225" s="20">
        <v>298444215</v>
      </c>
      <c r="E2225" s="24">
        <v>12597.667509999999</v>
      </c>
      <c r="F2225" s="51">
        <f>VLOOKUP(A2225,'Munka4 (2)'!$B$4:$AW$195,B2225-1967,0)</f>
        <v>45.634889999999999</v>
      </c>
    </row>
    <row r="2226" spans="1:6" ht="30" x14ac:dyDescent="0.25">
      <c r="A2226" s="48" t="s">
        <v>612</v>
      </c>
      <c r="B2226" s="51">
        <v>1980</v>
      </c>
      <c r="C2226" s="20" t="s">
        <v>394</v>
      </c>
      <c r="D2226" s="20">
        <v>108605</v>
      </c>
      <c r="E2226" s="25">
        <v>7503.0927799999999</v>
      </c>
      <c r="F2226" s="51">
        <f>VLOOKUP(A2226,'Munka4 (2)'!$B$4:$AW$195,B2226-1967,0)</f>
        <v>74.482709121318209</v>
      </c>
    </row>
    <row r="2227" spans="1:6" ht="30" x14ac:dyDescent="0.25">
      <c r="A2227" s="46" t="s">
        <v>607</v>
      </c>
      <c r="B2227" s="51">
        <v>1980</v>
      </c>
      <c r="C2227" s="20" t="s">
        <v>394</v>
      </c>
      <c r="D2227" s="20">
        <v>3431932</v>
      </c>
      <c r="E2227" s="24">
        <v>3485.5296199999998</v>
      </c>
      <c r="F2227" s="51">
        <f>VLOOKUP(A2227,'Munka4 (2)'!$B$4:$AW$195,B2227-1967,0)</f>
        <v>49.411760000000001</v>
      </c>
    </row>
    <row r="2228" spans="1:6" ht="30" x14ac:dyDescent="0.25">
      <c r="A2228" s="46" t="s">
        <v>608</v>
      </c>
      <c r="B2228" s="51">
        <v>1980</v>
      </c>
      <c r="C2228" s="20" t="s">
        <v>398</v>
      </c>
      <c r="D2228" s="20">
        <v>27307134</v>
      </c>
      <c r="E2228" s="27">
        <v>628.48799373211159</v>
      </c>
      <c r="F2228" s="51">
        <f>VLOOKUP(A2228,'Munka4 (2)'!$B$4:$AW$195,B2228-1967,0)</f>
        <v>39.817179000000003</v>
      </c>
    </row>
    <row r="2229" spans="1:6" x14ac:dyDescent="0.25">
      <c r="A2229" s="46" t="s">
        <v>609</v>
      </c>
      <c r="B2229" s="51">
        <v>1980</v>
      </c>
      <c r="C2229" s="20" t="s">
        <v>388</v>
      </c>
      <c r="D2229" s="20">
        <v>208869</v>
      </c>
      <c r="E2229" s="24">
        <v>980.8809</v>
      </c>
      <c r="F2229" s="51">
        <f>VLOOKUP(A2229,'Munka4 (2)'!$B$4:$AW$195,B2229-1967,0)</f>
        <v>36.214439999999968</v>
      </c>
    </row>
    <row r="2230" spans="1:6" ht="30" x14ac:dyDescent="0.25">
      <c r="A2230" s="46" t="s">
        <v>610</v>
      </c>
      <c r="B2230" s="51">
        <v>1980</v>
      </c>
      <c r="C2230" s="20" t="s">
        <v>394</v>
      </c>
      <c r="D2230" s="20">
        <v>25730435</v>
      </c>
      <c r="E2230" s="25">
        <v>4375.35754</v>
      </c>
      <c r="F2230" s="51">
        <f>VLOOKUP(A2230,'Munka4 (2)'!$B$4:$AW$195,B2230-1967,0)</f>
        <v>30.710249999999998</v>
      </c>
    </row>
    <row r="2231" spans="1:6" ht="30" x14ac:dyDescent="0.25">
      <c r="A2231" s="48" t="s">
        <v>611</v>
      </c>
      <c r="B2231" s="51">
        <v>1980</v>
      </c>
      <c r="C2231" s="20" t="s">
        <v>382</v>
      </c>
      <c r="D2231" s="20">
        <v>84402966</v>
      </c>
      <c r="E2231" s="27">
        <v>272.08059334096157</v>
      </c>
      <c r="F2231" s="51">
        <f>VLOOKUP(A2231,'Munka4 (2)'!$B$4:$AW$195,B2231-1967,0)</f>
        <v>39.131410000000002</v>
      </c>
    </row>
    <row r="2232" spans="1:6" x14ac:dyDescent="0.25">
      <c r="A2232" s="46" t="s">
        <v>616</v>
      </c>
      <c r="B2232" s="51">
        <v>1980</v>
      </c>
      <c r="C2232" s="20" t="s">
        <v>405</v>
      </c>
      <c r="D2232" s="20">
        <v>21456188</v>
      </c>
      <c r="E2232" s="27">
        <v>182.41725980716728</v>
      </c>
      <c r="F2232" s="51">
        <f>VLOOKUP(A2232,'Munka4 (2)'!$B$4:$AW$195,B2232-1967,0)</f>
        <v>29.23439527272734</v>
      </c>
    </row>
    <row r="2233" spans="1:6" ht="30" x14ac:dyDescent="0.25">
      <c r="A2233" s="46" t="s">
        <v>617</v>
      </c>
      <c r="B2233" s="51">
        <v>1980</v>
      </c>
      <c r="C2233" s="20" t="s">
        <v>392</v>
      </c>
      <c r="D2233" s="20">
        <v>11502010</v>
      </c>
      <c r="E2233" s="25">
        <v>655.11978999999997</v>
      </c>
      <c r="F2233" s="51">
        <f>VLOOKUP(A2233,'Munka4 (2)'!$B$4:$AW$195,B2233-1967,0)</f>
        <v>23.599319999999999</v>
      </c>
    </row>
    <row r="2234" spans="1:6" ht="30" x14ac:dyDescent="0.25">
      <c r="A2234" s="46" t="s">
        <v>618</v>
      </c>
      <c r="B2234" s="51">
        <v>1980</v>
      </c>
      <c r="C2234" s="20" t="s">
        <v>392</v>
      </c>
      <c r="D2234" s="20">
        <v>12236805</v>
      </c>
      <c r="E2234" s="24">
        <v>916.28373999999997</v>
      </c>
      <c r="F2234" s="51">
        <f>VLOOKUP(A2234,'Munka4 (2)'!$B$4:$AW$195,B2234-1967,0)</f>
        <v>23.999023815126066</v>
      </c>
    </row>
    <row r="2235" spans="1:6" ht="30" x14ac:dyDescent="0.25">
      <c r="A2235" s="46" t="s">
        <v>381</v>
      </c>
      <c r="B2235" s="51">
        <v>1981</v>
      </c>
      <c r="C2235" s="20" t="s">
        <v>382</v>
      </c>
      <c r="D2235" s="20">
        <v>31056997</v>
      </c>
      <c r="E2235" s="24">
        <v>267.66242</v>
      </c>
      <c r="F2235" s="51">
        <f>VLOOKUP(A2235,'Munka4 (2)'!$B$4:$AW$195,B2235-1967,0)</f>
        <v>16.01144</v>
      </c>
    </row>
    <row r="2236" spans="1:6" ht="20" x14ac:dyDescent="0.25">
      <c r="A2236" s="46" t="s">
        <v>383</v>
      </c>
      <c r="B2236" s="51">
        <v>1981</v>
      </c>
      <c r="C2236" s="20" t="s">
        <v>384</v>
      </c>
      <c r="D2236" s="20">
        <v>3581655</v>
      </c>
      <c r="E2236" s="27">
        <v>626.09178295999664</v>
      </c>
      <c r="F2236" s="51">
        <f>VLOOKUP(A2236,'Munka4 (2)'!$B$4:$AW$195,B2236-1967,0)</f>
        <v>39.713900000000002</v>
      </c>
    </row>
    <row r="2237" spans="1:6" ht="20" x14ac:dyDescent="0.25">
      <c r="A2237" s="46" t="s">
        <v>385</v>
      </c>
      <c r="B2237" s="51">
        <v>1981</v>
      </c>
      <c r="C2237" s="20" t="s">
        <v>386</v>
      </c>
      <c r="D2237" s="20">
        <v>32930091</v>
      </c>
      <c r="E2237" s="24">
        <v>2223.6969100000001</v>
      </c>
      <c r="F2237" s="51">
        <f>VLOOKUP(A2237,'Munka4 (2)'!$B$4:$AW$195,B2237-1967,0)</f>
        <v>24.399190000000001</v>
      </c>
    </row>
    <row r="2238" spans="1:6" ht="20" x14ac:dyDescent="0.25">
      <c r="A2238" s="46" t="s">
        <v>389</v>
      </c>
      <c r="B2238" s="51">
        <v>1981</v>
      </c>
      <c r="C2238" s="20" t="s">
        <v>390</v>
      </c>
      <c r="D2238" s="20">
        <v>71201</v>
      </c>
      <c r="E2238" s="24">
        <v>10372.32656</v>
      </c>
      <c r="F2238" s="51">
        <f>VLOOKUP(A2238,'Munka4 (2)'!$B$4:$AW$195,B2238-1967,0)</f>
        <v>49.905145348669862</v>
      </c>
    </row>
    <row r="2239" spans="1:6" ht="30" x14ac:dyDescent="0.25">
      <c r="A2239" s="46" t="s">
        <v>391</v>
      </c>
      <c r="B2239" s="51">
        <v>1981</v>
      </c>
      <c r="C2239" s="20" t="s">
        <v>392</v>
      </c>
      <c r="D2239" s="20">
        <v>12127071</v>
      </c>
      <c r="E2239" s="27">
        <v>567.09027709601651</v>
      </c>
      <c r="F2239" s="51">
        <f>VLOOKUP(A2239,'Munka4 (2)'!$B$4:$AW$195,B2239-1967,0)</f>
        <v>40.014312647058887</v>
      </c>
    </row>
    <row r="2240" spans="1:6" ht="30" x14ac:dyDescent="0.25">
      <c r="A2240" s="47" t="s">
        <v>395</v>
      </c>
      <c r="B2240" s="51">
        <v>1981</v>
      </c>
      <c r="C2240" s="20" t="s">
        <v>394</v>
      </c>
      <c r="D2240" s="20">
        <v>69108</v>
      </c>
      <c r="E2240" s="25">
        <v>1784.4152099999999</v>
      </c>
      <c r="F2240" s="51">
        <f>VLOOKUP(A2240,'Munka4 (2)'!$B$4:$AW$195,B2240-1967,0)</f>
        <v>84.912975536256667</v>
      </c>
    </row>
    <row r="2241" spans="1:6" ht="30" x14ac:dyDescent="0.25">
      <c r="A2241" s="46" t="s">
        <v>396</v>
      </c>
      <c r="B2241" s="51">
        <v>1981</v>
      </c>
      <c r="C2241" s="20" t="s">
        <v>394</v>
      </c>
      <c r="D2241" s="20">
        <v>39921833</v>
      </c>
      <c r="E2241" s="24">
        <v>2756.3967899999998</v>
      </c>
      <c r="F2241" s="51">
        <f>VLOOKUP(A2241,'Munka4 (2)'!$B$4:$AW$195,B2241-1967,0)</f>
        <v>44.406219999999998</v>
      </c>
    </row>
    <row r="2242" spans="1:6" ht="30" x14ac:dyDescent="0.25">
      <c r="A2242" s="46" t="s">
        <v>397</v>
      </c>
      <c r="B2242" s="51">
        <v>1981</v>
      </c>
      <c r="C2242" s="20" t="s">
        <v>398</v>
      </c>
      <c r="D2242" s="20">
        <v>2976372</v>
      </c>
      <c r="E2242" s="27">
        <v>423.33856348280506</v>
      </c>
      <c r="F2242" s="51">
        <f>VLOOKUP(A2242,'Munka4 (2)'!$B$4:$AW$195,B2242-1967,0)</f>
        <v>59.24578715320304</v>
      </c>
    </row>
    <row r="2243" spans="1:6" ht="30" x14ac:dyDescent="0.25">
      <c r="A2243" s="46" t="s">
        <v>399</v>
      </c>
      <c r="B2243" s="51">
        <v>1981</v>
      </c>
      <c r="C2243" s="20" t="s">
        <v>394</v>
      </c>
      <c r="D2243" s="20">
        <v>71891</v>
      </c>
      <c r="E2243" s="27">
        <v>8698.4778939089738</v>
      </c>
      <c r="F2243" s="51">
        <f>VLOOKUP(A2243,'Munka4 (2)'!$B$4:$AW$195,B2243-1967,0)</f>
        <v>54.196701274510019</v>
      </c>
    </row>
    <row r="2244" spans="1:6" x14ac:dyDescent="0.25">
      <c r="A2244" s="46" t="s">
        <v>400</v>
      </c>
      <c r="B2244" s="51">
        <v>1981</v>
      </c>
      <c r="C2244" s="20" t="s">
        <v>388</v>
      </c>
      <c r="D2244" s="20">
        <v>20264082</v>
      </c>
      <c r="E2244" s="25">
        <v>11826.0429</v>
      </c>
      <c r="F2244" s="51">
        <f>VLOOKUP(A2244,'Munka4 (2)'!$B$4:$AW$195,B2244-1967,0)</f>
        <v>42.892769999999999</v>
      </c>
    </row>
    <row r="2245" spans="1:6" ht="20" x14ac:dyDescent="0.25">
      <c r="A2245" s="46" t="s">
        <v>401</v>
      </c>
      <c r="B2245" s="51">
        <v>1981</v>
      </c>
      <c r="C2245" s="20" t="s">
        <v>390</v>
      </c>
      <c r="D2245" s="20">
        <v>8192880</v>
      </c>
      <c r="E2245" s="24">
        <v>9362.6399799999999</v>
      </c>
      <c r="F2245" s="51">
        <f>VLOOKUP(A2245,'Munka4 (2)'!$B$4:$AW$195,B2245-1967,0)</f>
        <v>32.608440000000002</v>
      </c>
    </row>
    <row r="2246" spans="1:6" ht="30" x14ac:dyDescent="0.25">
      <c r="A2246" s="46" t="s">
        <v>402</v>
      </c>
      <c r="B2246" s="51">
        <v>1981</v>
      </c>
      <c r="C2246" s="20" t="s">
        <v>398</v>
      </c>
      <c r="D2246" s="20">
        <v>7961619</v>
      </c>
      <c r="E2246" s="27">
        <v>838.03445704433398</v>
      </c>
      <c r="F2246" s="51">
        <f>VLOOKUP(A2246,'Munka4 (2)'!$B$4:$AW$195,B2246-1967,0)</f>
        <v>54.504036547619052</v>
      </c>
    </row>
    <row r="2247" spans="1:6" ht="14.5" x14ac:dyDescent="0.35">
      <c r="A2247" s="46" t="s">
        <v>620</v>
      </c>
      <c r="B2247" s="51">
        <v>1981</v>
      </c>
      <c r="C2247" s="42" t="s">
        <v>394</v>
      </c>
      <c r="D2247" s="29">
        <v>392718</v>
      </c>
      <c r="E2247" s="24">
        <v>6622.4396900000002</v>
      </c>
      <c r="F2247" s="51">
        <f>VLOOKUP(A2247,'Munka4 (2)'!$B$4:$AW$195,B2247-1967,0)</f>
        <v>70</v>
      </c>
    </row>
    <row r="2248" spans="1:6" x14ac:dyDescent="0.25">
      <c r="A2248" s="46" t="s">
        <v>404</v>
      </c>
      <c r="B2248" s="51">
        <v>1981</v>
      </c>
      <c r="C2248" s="20" t="s">
        <v>405</v>
      </c>
      <c r="D2248" s="20">
        <v>698585</v>
      </c>
      <c r="E2248" s="25">
        <v>9269.1460499999994</v>
      </c>
      <c r="F2248" s="51">
        <f>VLOOKUP(A2248,'Munka4 (2)'!$B$4:$AW$195,B2248-1967,0)</f>
        <v>31.94444</v>
      </c>
    </row>
    <row r="2249" spans="1:6" ht="30" x14ac:dyDescent="0.25">
      <c r="A2249" s="46" t="s">
        <v>406</v>
      </c>
      <c r="B2249" s="51">
        <v>1981</v>
      </c>
      <c r="C2249" s="20" t="s">
        <v>382</v>
      </c>
      <c r="D2249" s="20">
        <v>147365352</v>
      </c>
      <c r="E2249" s="24">
        <v>242.22243</v>
      </c>
      <c r="F2249" s="51">
        <f>VLOOKUP(A2249,'Munka4 (2)'!$B$4:$AW$195,B2249-1967,0)</f>
        <v>8.6898800000000005</v>
      </c>
    </row>
    <row r="2250" spans="1:6" ht="30" x14ac:dyDescent="0.25">
      <c r="A2250" s="46" t="s">
        <v>407</v>
      </c>
      <c r="B2250" s="51">
        <v>1981</v>
      </c>
      <c r="C2250" s="20" t="s">
        <v>394</v>
      </c>
      <c r="D2250" s="20">
        <v>279912</v>
      </c>
      <c r="E2250" s="25">
        <v>4402.5790100000004</v>
      </c>
      <c r="F2250" s="51">
        <f>VLOOKUP(A2250,'Munka4 (2)'!$B$4:$AW$195,B2250-1967,0)</f>
        <v>47.016421925133727</v>
      </c>
    </row>
    <row r="2251" spans="1:6" ht="30" x14ac:dyDescent="0.25">
      <c r="A2251" s="46" t="s">
        <v>408</v>
      </c>
      <c r="B2251" s="51">
        <v>1981</v>
      </c>
      <c r="C2251" s="20" t="s">
        <v>398</v>
      </c>
      <c r="D2251" s="20">
        <v>10293011</v>
      </c>
      <c r="E2251" s="27">
        <v>1128.7526340819968</v>
      </c>
      <c r="F2251" s="51">
        <f>VLOOKUP(A2251,'Munka4 (2)'!$B$4:$AW$195,B2251-1967,0)</f>
        <v>60.793998284313716</v>
      </c>
    </row>
    <row r="2252" spans="1:6" ht="20" x14ac:dyDescent="0.25">
      <c r="A2252" s="46" t="s">
        <v>409</v>
      </c>
      <c r="B2252" s="51">
        <v>1981</v>
      </c>
      <c r="C2252" s="20" t="s">
        <v>390</v>
      </c>
      <c r="D2252" s="20">
        <v>10379067</v>
      </c>
      <c r="E2252" s="25">
        <v>10679.673989999999</v>
      </c>
      <c r="F2252" s="51">
        <f>VLOOKUP(A2252,'Munka4 (2)'!$B$4:$AW$195,B2252-1967,0)</f>
        <v>39.671799999999998</v>
      </c>
    </row>
    <row r="2253" spans="1:6" ht="30" x14ac:dyDescent="0.25">
      <c r="A2253" s="46" t="s">
        <v>410</v>
      </c>
      <c r="B2253" s="51">
        <v>1981</v>
      </c>
      <c r="C2253" s="20" t="s">
        <v>394</v>
      </c>
      <c r="D2253" s="20">
        <v>287730</v>
      </c>
      <c r="E2253" s="24">
        <v>1307.2116900000001</v>
      </c>
      <c r="F2253" s="51">
        <f>VLOOKUP(A2253,'Munka4 (2)'!$B$4:$AW$195,B2253-1967,0)</f>
        <v>61.702129999999997</v>
      </c>
    </row>
    <row r="2254" spans="1:6" ht="30" x14ac:dyDescent="0.25">
      <c r="A2254" s="46" t="s">
        <v>411</v>
      </c>
      <c r="B2254" s="51">
        <v>1981</v>
      </c>
      <c r="C2254" s="20" t="s">
        <v>392</v>
      </c>
      <c r="D2254" s="20">
        <v>7862944</v>
      </c>
      <c r="E2254" s="25">
        <v>337.79451</v>
      </c>
      <c r="F2254" s="51">
        <f>VLOOKUP(A2254,'Munka4 (2)'!$B$4:$AW$195,B2254-1967,0)</f>
        <v>12.244899999999999</v>
      </c>
    </row>
    <row r="2255" spans="1:6" ht="20" x14ac:dyDescent="0.25">
      <c r="A2255" s="46" t="s">
        <v>412</v>
      </c>
      <c r="B2255" s="51">
        <v>1981</v>
      </c>
      <c r="C2255" s="20" t="s">
        <v>413</v>
      </c>
      <c r="D2255" s="20">
        <v>65773</v>
      </c>
      <c r="E2255" s="24">
        <v>13425.97697</v>
      </c>
      <c r="F2255" s="51">
        <f>VLOOKUP(A2255,'Munka4 (2)'!$B$4:$AW$195,B2255-1967,0)</f>
        <v>51.886789999999998</v>
      </c>
    </row>
    <row r="2256" spans="1:6" ht="30" x14ac:dyDescent="0.25">
      <c r="A2256" s="46" t="s">
        <v>414</v>
      </c>
      <c r="B2256" s="51">
        <v>1981</v>
      </c>
      <c r="C2256" s="20" t="s">
        <v>382</v>
      </c>
      <c r="D2256" s="20">
        <v>2279723</v>
      </c>
      <c r="E2256" s="25">
        <v>345.35534000000001</v>
      </c>
      <c r="F2256" s="51">
        <f>VLOOKUP(A2256,'Munka4 (2)'!$B$4:$AW$195,B2256-1967,0)</f>
        <v>18.292680000000001</v>
      </c>
    </row>
    <row r="2257" spans="1:6" ht="30" x14ac:dyDescent="0.25">
      <c r="A2257" s="48" t="s">
        <v>415</v>
      </c>
      <c r="B2257" s="51">
        <v>1981</v>
      </c>
      <c r="C2257" s="20" t="s">
        <v>394</v>
      </c>
      <c r="D2257" s="20">
        <v>8989046</v>
      </c>
      <c r="E2257" s="24">
        <v>1031.5163399999999</v>
      </c>
      <c r="F2257" s="51" t="e">
        <f>VLOOKUP(A2257,'Munka4 (2)'!$B$4:$AW$195,B2257-1967,0)</f>
        <v>#N/A</v>
      </c>
    </row>
    <row r="2258" spans="1:6" ht="20" x14ac:dyDescent="0.25">
      <c r="A2258" s="47" t="s">
        <v>416</v>
      </c>
      <c r="B2258" s="51">
        <v>1981</v>
      </c>
      <c r="C2258" s="20" t="s">
        <v>384</v>
      </c>
      <c r="D2258" s="20">
        <v>4498976</v>
      </c>
      <c r="E2258" s="34">
        <v>370.10152585937499</v>
      </c>
      <c r="F2258" s="51">
        <f>VLOOKUP(A2258,'Munka4 (2)'!$B$4:$AW$195,B2258-1967,0)</f>
        <v>52.237730555555515</v>
      </c>
    </row>
    <row r="2259" spans="1:6" ht="30" x14ac:dyDescent="0.25">
      <c r="A2259" s="46" t="s">
        <v>417</v>
      </c>
      <c r="B2259" s="51">
        <v>1981</v>
      </c>
      <c r="C2259" s="20" t="s">
        <v>392</v>
      </c>
      <c r="D2259" s="20">
        <v>1639833</v>
      </c>
      <c r="E2259" s="24">
        <v>1039.43516</v>
      </c>
      <c r="F2259" s="51">
        <f>VLOOKUP(A2259,'Munka4 (2)'!$B$4:$AW$195,B2259-1967,0)</f>
        <v>38.339859572192495</v>
      </c>
    </row>
    <row r="2260" spans="1:6" ht="30" x14ac:dyDescent="0.25">
      <c r="A2260" s="46" t="s">
        <v>418</v>
      </c>
      <c r="B2260" s="51">
        <v>1981</v>
      </c>
      <c r="C2260" s="20" t="s">
        <v>394</v>
      </c>
      <c r="D2260" s="20">
        <v>188078227</v>
      </c>
      <c r="E2260" s="25">
        <v>2106.6789600000002</v>
      </c>
      <c r="F2260" s="51">
        <f>VLOOKUP(A2260,'Munka4 (2)'!$B$4:$AW$195,B2260-1967,0)</f>
        <v>51.036050000000003</v>
      </c>
    </row>
    <row r="2261" spans="1:6" ht="30" x14ac:dyDescent="0.25">
      <c r="A2261" s="48" t="s">
        <v>420</v>
      </c>
      <c r="B2261" s="51">
        <v>1981</v>
      </c>
      <c r="C2261" s="20" t="s">
        <v>382</v>
      </c>
      <c r="D2261" s="20">
        <v>379444</v>
      </c>
      <c r="E2261" s="25">
        <v>21925.788649999999</v>
      </c>
      <c r="F2261" s="51">
        <f>VLOOKUP(A2261,'Munka4 (2)'!$B$4:$AW$195,B2261-1967,0)</f>
        <v>53.982300000000002</v>
      </c>
    </row>
    <row r="2262" spans="1:6" ht="20" x14ac:dyDescent="0.25">
      <c r="A2262" s="46" t="s">
        <v>421</v>
      </c>
      <c r="B2262" s="51">
        <v>1981</v>
      </c>
      <c r="C2262" s="20" t="s">
        <v>384</v>
      </c>
      <c r="D2262" s="20">
        <v>7385367</v>
      </c>
      <c r="E2262" s="24">
        <v>2255.7612300000001</v>
      </c>
      <c r="F2262" s="51">
        <f>VLOOKUP(A2262,'Munka4 (2)'!$B$4:$AW$195,B2262-1967,0)</f>
        <v>61.99044</v>
      </c>
    </row>
    <row r="2263" spans="1:6" ht="30" x14ac:dyDescent="0.25">
      <c r="A2263" s="46" t="s">
        <v>422</v>
      </c>
      <c r="B2263" s="51">
        <v>1981</v>
      </c>
      <c r="C2263" s="20" t="s">
        <v>392</v>
      </c>
      <c r="D2263" s="20">
        <v>13902972</v>
      </c>
      <c r="E2263" s="25">
        <v>254.23079999999999</v>
      </c>
      <c r="F2263" s="51">
        <f>VLOOKUP(A2263,'Munka4 (2)'!$B$4:$AW$195,B2263-1967,0)</f>
        <v>6.3164900000000017</v>
      </c>
    </row>
    <row r="2264" spans="1:6" ht="30" x14ac:dyDescent="0.25">
      <c r="A2264" s="46" t="s">
        <v>424</v>
      </c>
      <c r="B2264" s="51">
        <v>1981</v>
      </c>
      <c r="C2264" s="20" t="s">
        <v>392</v>
      </c>
      <c r="D2264" s="20">
        <v>8090068</v>
      </c>
      <c r="E2264" s="24">
        <v>228.56637000000001</v>
      </c>
      <c r="F2264" s="51">
        <f>VLOOKUP(A2264,'Munka4 (2)'!$B$4:$AW$195,B2264-1967,0)</f>
        <v>21.016169999999999</v>
      </c>
    </row>
    <row r="2265" spans="1:6" ht="30" x14ac:dyDescent="0.25">
      <c r="A2265" s="46" t="s">
        <v>425</v>
      </c>
      <c r="B2265" s="51">
        <v>1981</v>
      </c>
      <c r="C2265" s="20" t="s">
        <v>382</v>
      </c>
      <c r="D2265" s="20">
        <v>13881427</v>
      </c>
      <c r="E2265" s="28">
        <v>144.86970671595623</v>
      </c>
      <c r="F2265" s="51">
        <f>VLOOKUP(A2265,'Munka4 (2)'!$B$4:$AW$195,B2265-1967,0)</f>
        <v>14.43038</v>
      </c>
    </row>
    <row r="2266" spans="1:6" ht="30" x14ac:dyDescent="0.25">
      <c r="A2266" s="46" t="s">
        <v>426</v>
      </c>
      <c r="B2266" s="51">
        <v>1981</v>
      </c>
      <c r="C2266" s="20" t="s">
        <v>392</v>
      </c>
      <c r="D2266" s="20">
        <v>17340702</v>
      </c>
      <c r="E2266" s="24">
        <v>829.93422999999996</v>
      </c>
      <c r="F2266" s="51">
        <f>VLOOKUP(A2266,'Munka4 (2)'!$B$4:$AW$195,B2266-1967,0)</f>
        <v>9.5918399999999995</v>
      </c>
    </row>
    <row r="2267" spans="1:6" ht="20" x14ac:dyDescent="0.25">
      <c r="A2267" s="46" t="s">
        <v>427</v>
      </c>
      <c r="B2267" s="51">
        <v>1981</v>
      </c>
      <c r="C2267" s="20" t="s">
        <v>413</v>
      </c>
      <c r="D2267" s="20">
        <v>33098932</v>
      </c>
      <c r="E2267" s="25">
        <v>12297.785690000001</v>
      </c>
      <c r="F2267" s="51">
        <f>VLOOKUP(A2267,'Munka4 (2)'!$B$4:$AW$195,B2267-1967,0)</f>
        <v>50.288200000000003</v>
      </c>
    </row>
    <row r="2268" spans="1:6" ht="30" x14ac:dyDescent="0.25">
      <c r="A2268" s="48" t="s">
        <v>428</v>
      </c>
      <c r="B2268" s="51">
        <v>1981</v>
      </c>
      <c r="C2268" s="20" t="s">
        <v>392</v>
      </c>
      <c r="D2268" s="20">
        <v>420979</v>
      </c>
      <c r="E2268" s="24">
        <v>480.2158</v>
      </c>
      <c r="F2268" s="51" t="e">
        <f>VLOOKUP(A2268,'Munka4 (2)'!$B$4:$AW$195,B2268-1967,0)</f>
        <v>#N/A</v>
      </c>
    </row>
    <row r="2269" spans="1:6" ht="30" x14ac:dyDescent="0.25">
      <c r="A2269" s="47" t="s">
        <v>430</v>
      </c>
      <c r="B2269" s="51">
        <v>1981</v>
      </c>
      <c r="C2269" s="20" t="s">
        <v>392</v>
      </c>
      <c r="D2269" s="20">
        <v>4303356</v>
      </c>
      <c r="E2269" s="24">
        <v>296.89175999999998</v>
      </c>
      <c r="F2269" s="51">
        <f>VLOOKUP(A2269,'Munka4 (2)'!$B$4:$AW$195,B2269-1967,0)</f>
        <v>3.3333300000000001</v>
      </c>
    </row>
    <row r="2270" spans="1:6" ht="30" x14ac:dyDescent="0.25">
      <c r="A2270" s="46" t="s">
        <v>431</v>
      </c>
      <c r="B2270" s="51">
        <v>1981</v>
      </c>
      <c r="C2270" s="20" t="s">
        <v>392</v>
      </c>
      <c r="D2270" s="20">
        <v>9944201</v>
      </c>
      <c r="E2270" s="25">
        <v>190.18530000000001</v>
      </c>
      <c r="F2270" s="51">
        <f>VLOOKUP(A2270,'Munka4 (2)'!$B$4:$AW$195,B2270-1967,0)</f>
        <v>6.3829799999999999</v>
      </c>
    </row>
    <row r="2271" spans="1:6" ht="20" x14ac:dyDescent="0.35">
      <c r="A2271" s="46" t="s">
        <v>621</v>
      </c>
      <c r="B2271" s="51">
        <v>1981</v>
      </c>
      <c r="C2271" s="42" t="s">
        <v>390</v>
      </c>
      <c r="D2271" s="29">
        <v>163857</v>
      </c>
      <c r="E2271" s="27">
        <v>29329.141460327664</v>
      </c>
      <c r="F2271" s="51" t="e">
        <f>VLOOKUP(A2271,'Munka4 (2)'!$B$4:$AW$195,B2271-1967,0)</f>
        <v>#N/A</v>
      </c>
    </row>
    <row r="2272" spans="1:6" ht="30" x14ac:dyDescent="0.25">
      <c r="A2272" s="46" t="s">
        <v>432</v>
      </c>
      <c r="B2272" s="51">
        <v>1981</v>
      </c>
      <c r="C2272" s="20" t="s">
        <v>394</v>
      </c>
      <c r="D2272" s="20">
        <v>16134219</v>
      </c>
      <c r="E2272" s="25">
        <v>2863.46252</v>
      </c>
      <c r="F2272" s="51">
        <f>VLOOKUP(A2272,'Munka4 (2)'!$B$4:$AW$195,B2272-1967,0)</f>
        <v>54.144829999999999</v>
      </c>
    </row>
    <row r="2273" spans="1:6" ht="30" x14ac:dyDescent="0.25">
      <c r="A2273" s="46" t="s">
        <v>433</v>
      </c>
      <c r="B2273" s="51">
        <v>1981</v>
      </c>
      <c r="C2273" s="20" t="s">
        <v>382</v>
      </c>
      <c r="D2273" s="20">
        <v>1313973713</v>
      </c>
      <c r="E2273" s="24">
        <v>195.56493</v>
      </c>
      <c r="F2273" s="51">
        <f>VLOOKUP(A2273,'Munka4 (2)'!$B$4:$AW$195,B2273-1967,0)</f>
        <v>31.187456876456736</v>
      </c>
    </row>
    <row r="2274" spans="1:6" ht="30" x14ac:dyDescent="0.25">
      <c r="A2274" s="48" t="s">
        <v>483</v>
      </c>
      <c r="B2274" s="51">
        <v>1981</v>
      </c>
      <c r="C2274" s="20" t="s">
        <v>382</v>
      </c>
      <c r="D2274" s="20">
        <v>6940432</v>
      </c>
      <c r="E2274" s="25">
        <v>5991.3202600000004</v>
      </c>
      <c r="F2274" s="51">
        <f>VLOOKUP(A2274,'Munka4 (2)'!$B$4:$AW$195,B2274-1967,0)</f>
        <v>36.521079999999998</v>
      </c>
    </row>
    <row r="2275" spans="1:6" ht="30" x14ac:dyDescent="0.25">
      <c r="A2275" s="48" t="s">
        <v>514</v>
      </c>
      <c r="B2275" s="51">
        <v>1981</v>
      </c>
      <c r="C2275" s="20" t="s">
        <v>382</v>
      </c>
      <c r="D2275" s="20">
        <v>453125</v>
      </c>
      <c r="E2275" s="34">
        <v>3828.7516350000001</v>
      </c>
      <c r="F2275" s="51">
        <f>VLOOKUP(A2275,'Munka4 (2)'!$B$4:$AW$195,B2275-1967,0)</f>
        <v>23.599409999999999</v>
      </c>
    </row>
    <row r="2276" spans="1:6" ht="30" x14ac:dyDescent="0.25">
      <c r="A2276" s="46" t="s">
        <v>434</v>
      </c>
      <c r="B2276" s="51">
        <v>1981</v>
      </c>
      <c r="C2276" s="20" t="s">
        <v>394</v>
      </c>
      <c r="D2276" s="20">
        <v>43593035</v>
      </c>
      <c r="E2276" s="25">
        <v>1282.3652199999999</v>
      </c>
      <c r="F2276" s="51">
        <f>VLOOKUP(A2276,'Munka4 (2)'!$B$4:$AW$195,B2276-1967,0)</f>
        <v>48.297339999999998</v>
      </c>
    </row>
    <row r="2277" spans="1:6" ht="30" x14ac:dyDescent="0.25">
      <c r="A2277" s="46" t="s">
        <v>435</v>
      </c>
      <c r="B2277" s="51">
        <v>1981</v>
      </c>
      <c r="C2277" s="20" t="s">
        <v>392</v>
      </c>
      <c r="D2277" s="20">
        <v>690948</v>
      </c>
      <c r="E2277" s="24">
        <v>358.60237999999998</v>
      </c>
      <c r="F2277" s="51">
        <f>VLOOKUP(A2277,'Munka4 (2)'!$B$4:$AW$195,B2277-1967,0)</f>
        <v>48.780490000000057</v>
      </c>
    </row>
    <row r="2278" spans="1:6" ht="30" x14ac:dyDescent="0.35">
      <c r="A2278" s="37" t="s">
        <v>436</v>
      </c>
      <c r="B2278" s="51">
        <v>1981</v>
      </c>
      <c r="C2278" s="20" t="s">
        <v>392</v>
      </c>
      <c r="D2278" s="20">
        <v>62660551</v>
      </c>
      <c r="E2278" s="25">
        <v>1074.4432400000001</v>
      </c>
      <c r="F2278" s="51">
        <f>VLOOKUP(A2278,'Munka4 (2)'!$B$4:$AW$195,B2278-1967,0)</f>
        <v>4.2485499999999981</v>
      </c>
    </row>
    <row r="2279" spans="1:6" ht="30" x14ac:dyDescent="0.25">
      <c r="A2279" s="46" t="s">
        <v>439</v>
      </c>
      <c r="B2279" s="51">
        <v>1981</v>
      </c>
      <c r="C2279" s="20" t="s">
        <v>394</v>
      </c>
      <c r="D2279" s="20">
        <v>4075261</v>
      </c>
      <c r="E2279" s="25">
        <v>1069.1407099999999</v>
      </c>
      <c r="F2279" s="51">
        <f>VLOOKUP(A2279,'Munka4 (2)'!$B$4:$AW$195,B2279-1967,0)</f>
        <v>59.739008023809504</v>
      </c>
    </row>
    <row r="2280" spans="1:6" ht="30" x14ac:dyDescent="0.25">
      <c r="A2280" s="48" t="s">
        <v>440</v>
      </c>
      <c r="B2280" s="51">
        <v>1981</v>
      </c>
      <c r="C2280" s="20" t="s">
        <v>392</v>
      </c>
      <c r="D2280" s="20">
        <v>17654843</v>
      </c>
      <c r="E2280" s="24">
        <v>977.22466999999995</v>
      </c>
      <c r="F2280" s="51" t="e">
        <f>VLOOKUP(A2280,'Munka4 (2)'!$B$4:$AW$195,B2280-1967,0)</f>
        <v>#N/A</v>
      </c>
    </row>
    <row r="2281" spans="1:6" ht="20" x14ac:dyDescent="0.25">
      <c r="A2281" s="46" t="s">
        <v>441</v>
      </c>
      <c r="B2281" s="51">
        <v>1981</v>
      </c>
      <c r="C2281" s="20" t="s">
        <v>384</v>
      </c>
      <c r="D2281" s="20">
        <v>4494749</v>
      </c>
      <c r="E2281" s="27">
        <v>4221.6903363951569</v>
      </c>
      <c r="F2281" s="51">
        <f>VLOOKUP(A2281,'Munka4 (2)'!$B$4:$AW$195,B2281-1967,0)</f>
        <v>49.184552806324064</v>
      </c>
    </row>
    <row r="2282" spans="1:6" ht="30" x14ac:dyDescent="0.25">
      <c r="A2282" s="46" t="s">
        <v>442</v>
      </c>
      <c r="B2282" s="51">
        <v>1981</v>
      </c>
      <c r="C2282" s="20" t="s">
        <v>394</v>
      </c>
      <c r="D2282" s="20">
        <v>11382820</v>
      </c>
      <c r="E2282" s="24">
        <v>2038.62886</v>
      </c>
      <c r="F2282" s="51">
        <f>VLOOKUP(A2282,'Munka4 (2)'!$B$4:$AW$195,B2282-1967,0)</f>
        <v>31.22495</v>
      </c>
    </row>
    <row r="2283" spans="1:6" x14ac:dyDescent="0.25">
      <c r="A2283" s="46" t="s">
        <v>443</v>
      </c>
      <c r="B2283" s="51">
        <v>1981</v>
      </c>
      <c r="C2283" s="20" t="s">
        <v>405</v>
      </c>
      <c r="D2283" s="20">
        <v>784301</v>
      </c>
      <c r="E2283" s="24">
        <v>4033.2404799999999</v>
      </c>
      <c r="F2283" s="51">
        <f>VLOOKUP(A2283,'Munka4 (2)'!$B$4:$AW$195,B2283-1967,0)</f>
        <v>42.176870000000001</v>
      </c>
    </row>
    <row r="2284" spans="1:6" ht="20" x14ac:dyDescent="0.25">
      <c r="A2284" s="46" t="s">
        <v>444</v>
      </c>
      <c r="B2284" s="51">
        <v>1981</v>
      </c>
      <c r="C2284" s="20" t="s">
        <v>384</v>
      </c>
      <c r="D2284" s="20">
        <v>10235455</v>
      </c>
      <c r="E2284" s="34">
        <v>3556.0867335351559</v>
      </c>
      <c r="F2284" s="51">
        <f>VLOOKUP(A2284,'Munka4 (2)'!$B$4:$AW$195,B2284-1967,0)</f>
        <v>41.226309999999998</v>
      </c>
    </row>
    <row r="2285" spans="1:6" ht="30" x14ac:dyDescent="0.25">
      <c r="A2285" s="47" t="s">
        <v>436</v>
      </c>
      <c r="B2285" s="51">
        <v>1981</v>
      </c>
      <c r="C2285" s="20" t="s">
        <v>392</v>
      </c>
      <c r="D2285" s="20">
        <v>62660551</v>
      </c>
      <c r="E2285" s="34">
        <v>249.32885294921874</v>
      </c>
      <c r="F2285" s="51">
        <f>VLOOKUP(A2285,'Munka4 (2)'!$B$4:$AW$195,B2285-1967,0)</f>
        <v>4.2485499999999981</v>
      </c>
    </row>
    <row r="2286" spans="1:6" ht="20" x14ac:dyDescent="0.25">
      <c r="A2286" s="46" t="s">
        <v>445</v>
      </c>
      <c r="B2286" s="51">
        <v>1981</v>
      </c>
      <c r="C2286" s="20" t="s">
        <v>390</v>
      </c>
      <c r="D2286" s="20">
        <v>5450661</v>
      </c>
      <c r="E2286" s="24">
        <v>11984.01376</v>
      </c>
      <c r="F2286" s="51">
        <f>VLOOKUP(A2286,'Munka4 (2)'!$B$4:$AW$195,B2286-1967,0)</f>
        <v>54.482280000000003</v>
      </c>
    </row>
    <row r="2287" spans="1:6" ht="30" x14ac:dyDescent="0.25">
      <c r="A2287" s="46" t="s">
        <v>446</v>
      </c>
      <c r="B2287" s="51">
        <v>1981</v>
      </c>
      <c r="C2287" s="20" t="s">
        <v>392</v>
      </c>
      <c r="D2287" s="20">
        <v>486530</v>
      </c>
      <c r="E2287" s="27">
        <v>784.38500598303654</v>
      </c>
      <c r="F2287" s="51">
        <f>VLOOKUP(A2287,'Munka4 (2)'!$B$4:$AW$195,B2287-1967,0)</f>
        <v>50.74277873249428</v>
      </c>
    </row>
    <row r="2288" spans="1:6" ht="30" x14ac:dyDescent="0.25">
      <c r="A2288" s="46" t="s">
        <v>447</v>
      </c>
      <c r="B2288" s="51">
        <v>1981</v>
      </c>
      <c r="C2288" s="20" t="s">
        <v>394</v>
      </c>
      <c r="D2288" s="20">
        <v>68910</v>
      </c>
      <c r="E2288" s="24">
        <v>878.50930000000005</v>
      </c>
      <c r="F2288" s="51">
        <f>VLOOKUP(A2288,'Munka4 (2)'!$B$4:$AW$195,B2288-1967,0)</f>
        <v>34.549090855614963</v>
      </c>
    </row>
    <row r="2289" spans="1:6" ht="30" x14ac:dyDescent="0.25">
      <c r="A2289" s="46" t="s">
        <v>448</v>
      </c>
      <c r="B2289" s="51">
        <v>1981</v>
      </c>
      <c r="C2289" s="20" t="s">
        <v>394</v>
      </c>
      <c r="D2289" s="20">
        <v>9183984</v>
      </c>
      <c r="E2289" s="25">
        <v>1222.66149</v>
      </c>
      <c r="F2289" s="51">
        <f>VLOOKUP(A2289,'Munka4 (2)'!$B$4:$AW$195,B2289-1967,0)</f>
        <v>53.83361</v>
      </c>
    </row>
    <row r="2290" spans="1:6" ht="30" x14ac:dyDescent="0.25">
      <c r="A2290" s="46" t="s">
        <v>450</v>
      </c>
      <c r="B2290" s="51">
        <v>1981</v>
      </c>
      <c r="C2290" s="20" t="s">
        <v>394</v>
      </c>
      <c r="D2290" s="20">
        <v>13547510</v>
      </c>
      <c r="E2290" s="24">
        <v>2665.3122499999999</v>
      </c>
      <c r="F2290" s="51">
        <f>VLOOKUP(A2290,'Munka4 (2)'!$B$4:$AW$195,B2290-1967,0)</f>
        <v>26</v>
      </c>
    </row>
    <row r="2291" spans="1:6" ht="20" x14ac:dyDescent="0.25">
      <c r="A2291" s="46" t="s">
        <v>451</v>
      </c>
      <c r="B2291" s="51">
        <v>1981</v>
      </c>
      <c r="C2291" s="20" t="s">
        <v>386</v>
      </c>
      <c r="D2291" s="20">
        <v>78887007</v>
      </c>
      <c r="E2291" s="25">
        <v>526.36729000000003</v>
      </c>
      <c r="F2291" s="51">
        <f>VLOOKUP(A2291,'Munka4 (2)'!$B$4:$AW$195,B2291-1967,0)</f>
        <v>32.501190000000001</v>
      </c>
    </row>
    <row r="2292" spans="1:6" ht="30" x14ac:dyDescent="0.25">
      <c r="A2292" s="46" t="s">
        <v>452</v>
      </c>
      <c r="B2292" s="51">
        <v>1981</v>
      </c>
      <c r="C2292" s="20" t="s">
        <v>394</v>
      </c>
      <c r="D2292" s="20">
        <v>6822378</v>
      </c>
      <c r="E2292" s="24">
        <v>738.85583999999994</v>
      </c>
      <c r="F2292" s="51">
        <f>VLOOKUP(A2292,'Munka4 (2)'!$B$4:$AW$195,B2292-1967,0)</f>
        <v>29.86185</v>
      </c>
    </row>
    <row r="2293" spans="1:6" ht="30" x14ac:dyDescent="0.25">
      <c r="A2293" s="46" t="s">
        <v>453</v>
      </c>
      <c r="B2293" s="51">
        <v>1981</v>
      </c>
      <c r="C2293" s="20" t="s">
        <v>392</v>
      </c>
      <c r="D2293" s="20">
        <v>540109</v>
      </c>
      <c r="E2293" s="25">
        <v>157.69025999999999</v>
      </c>
      <c r="F2293" s="51" t="e">
        <f>VLOOKUP(A2293,'Munka4 (2)'!$B$4:$AW$195,B2293-1967,0)</f>
        <v>#N/A</v>
      </c>
    </row>
    <row r="2294" spans="1:6" ht="30" x14ac:dyDescent="0.25">
      <c r="A2294" s="46" t="s">
        <v>454</v>
      </c>
      <c r="B2294" s="51">
        <v>1981</v>
      </c>
      <c r="C2294" s="20" t="s">
        <v>392</v>
      </c>
      <c r="D2294" s="20">
        <v>4786994</v>
      </c>
      <c r="E2294" s="31">
        <v>100</v>
      </c>
      <c r="F2294" s="51">
        <f>VLOOKUP(A2294,'Munka4 (2)'!$B$4:$AW$195,B2294-1967,0)</f>
        <v>14.978699736842103</v>
      </c>
    </row>
    <row r="2295" spans="1:6" x14ac:dyDescent="0.25">
      <c r="A2295" s="46" t="s">
        <v>455</v>
      </c>
      <c r="B2295" s="51">
        <v>1981</v>
      </c>
      <c r="C2295" s="20" t="s">
        <v>456</v>
      </c>
      <c r="D2295" s="20">
        <v>1324333</v>
      </c>
      <c r="E2295" s="34">
        <v>3147.1565499133308</v>
      </c>
      <c r="F2295" s="51">
        <f>VLOOKUP(A2295,'Munka4 (2)'!$B$4:$AW$195,B2295-1967,0)</f>
        <v>55.338784584980203</v>
      </c>
    </row>
    <row r="2296" spans="1:6" ht="30" x14ac:dyDescent="0.25">
      <c r="A2296" s="46" t="s">
        <v>457</v>
      </c>
      <c r="B2296" s="51">
        <v>1981</v>
      </c>
      <c r="C2296" s="20" t="s">
        <v>392</v>
      </c>
      <c r="D2296" s="20">
        <v>74777981</v>
      </c>
      <c r="E2296" s="24">
        <v>202.94345999999999</v>
      </c>
      <c r="F2296" s="51">
        <f>VLOOKUP(A2296,'Munka4 (2)'!$B$4:$AW$195,B2296-1967,0)</f>
        <v>12.773</v>
      </c>
    </row>
    <row r="2297" spans="1:6" ht="20" x14ac:dyDescent="0.25">
      <c r="A2297" s="48" t="s">
        <v>458</v>
      </c>
      <c r="B2297" s="51">
        <v>1981</v>
      </c>
      <c r="C2297" s="20" t="s">
        <v>390</v>
      </c>
      <c r="D2297" s="20">
        <v>47246</v>
      </c>
      <c r="E2297" s="27">
        <v>12179.839393199654</v>
      </c>
      <c r="F2297" s="51" t="e">
        <f>VLOOKUP(A2297,'Munka4 (2)'!$B$4:$AW$195,B2297-1967,0)</f>
        <v>#N/A</v>
      </c>
    </row>
    <row r="2298" spans="1:6" x14ac:dyDescent="0.25">
      <c r="A2298" s="46" t="s">
        <v>459</v>
      </c>
      <c r="B2298" s="51">
        <v>1981</v>
      </c>
      <c r="C2298" s="20" t="s">
        <v>388</v>
      </c>
      <c r="D2298" s="20">
        <v>905949</v>
      </c>
      <c r="E2298" s="24">
        <v>1898.58906</v>
      </c>
      <c r="F2298" s="51">
        <f>VLOOKUP(A2298,'Munka4 (2)'!$B$4:$AW$195,B2298-1967,0)</f>
        <v>30.33708</v>
      </c>
    </row>
    <row r="2299" spans="1:6" ht="20" x14ac:dyDescent="0.25">
      <c r="A2299" s="46" t="s">
        <v>460</v>
      </c>
      <c r="B2299" s="51">
        <v>1981</v>
      </c>
      <c r="C2299" s="20" t="s">
        <v>390</v>
      </c>
      <c r="D2299" s="20">
        <v>5231372</v>
      </c>
      <c r="E2299" s="25">
        <v>10934.568090000001</v>
      </c>
      <c r="F2299" s="51">
        <f>VLOOKUP(A2299,'Munka4 (2)'!$B$4:$AW$195,B2299-1967,0)</f>
        <v>51.22043</v>
      </c>
    </row>
    <row r="2300" spans="1:6" ht="20" x14ac:dyDescent="0.25">
      <c r="A2300" s="46" t="s">
        <v>461</v>
      </c>
      <c r="B2300" s="51">
        <v>1981</v>
      </c>
      <c r="C2300" s="20" t="s">
        <v>390</v>
      </c>
      <c r="D2300" s="20">
        <v>60876136</v>
      </c>
      <c r="E2300" s="24">
        <v>11110.55977</v>
      </c>
      <c r="F2300" s="51">
        <f>VLOOKUP(A2300,'Munka4 (2)'!$B$4:$AW$195,B2300-1967,0)</f>
        <v>39.347320000000003</v>
      </c>
    </row>
    <row r="2301" spans="1:6" ht="20" x14ac:dyDescent="0.25">
      <c r="A2301" s="46" t="s">
        <v>463</v>
      </c>
      <c r="B2301" s="51">
        <v>1981</v>
      </c>
      <c r="C2301" s="20" t="s">
        <v>388</v>
      </c>
      <c r="D2301" s="20">
        <v>274578</v>
      </c>
      <c r="E2301" s="24">
        <v>8192.3506600000001</v>
      </c>
      <c r="F2301" s="51" t="e">
        <f>VLOOKUP(A2301,'Munka4 (2)'!$B$4:$AW$195,B2301-1967,0)</f>
        <v>#N/A</v>
      </c>
    </row>
    <row r="2302" spans="1:6" ht="30" x14ac:dyDescent="0.25">
      <c r="A2302" s="46" t="s">
        <v>464</v>
      </c>
      <c r="B2302" s="51">
        <v>1981</v>
      </c>
      <c r="C2302" s="20" t="s">
        <v>392</v>
      </c>
      <c r="D2302" s="20">
        <v>1424906</v>
      </c>
      <c r="E2302" s="25">
        <v>5166.2724600000001</v>
      </c>
      <c r="F2302" s="51">
        <f>VLOOKUP(A2302,'Munka4 (2)'!$B$4:$AW$195,B2302-1967,0)</f>
        <v>21.251525000000004</v>
      </c>
    </row>
    <row r="2303" spans="1:6" ht="14.5" x14ac:dyDescent="0.35">
      <c r="A2303" s="38" t="s">
        <v>465</v>
      </c>
      <c r="B2303" s="51">
        <v>1981</v>
      </c>
      <c r="C2303" s="42" t="s">
        <v>392</v>
      </c>
      <c r="D2303" s="20">
        <v>1641564</v>
      </c>
      <c r="E2303" s="24">
        <v>349.79196999999999</v>
      </c>
      <c r="F2303" s="51" t="e">
        <f>VLOOKUP(A2303,'Munka4 (2)'!$B$4:$AW$195,B2303-1967,0)</f>
        <v>#N/A</v>
      </c>
    </row>
    <row r="2304" spans="1:6" ht="30" x14ac:dyDescent="0.25">
      <c r="A2304" s="46" t="s">
        <v>467</v>
      </c>
      <c r="B2304" s="51">
        <v>1981</v>
      </c>
      <c r="C2304" s="20" t="s">
        <v>398</v>
      </c>
      <c r="D2304" s="20">
        <v>4661473</v>
      </c>
      <c r="E2304" s="27">
        <v>950.07881331408134</v>
      </c>
      <c r="F2304" s="51">
        <f>VLOOKUP(A2304,'Munka4 (2)'!$B$4:$AW$195,B2304-1967,0)</f>
        <v>42.291216127450866</v>
      </c>
    </row>
    <row r="2305" spans="1:6" ht="20" x14ac:dyDescent="0.25">
      <c r="A2305" s="46" t="s">
        <v>468</v>
      </c>
      <c r="B2305" s="51">
        <v>1981</v>
      </c>
      <c r="C2305" s="20" t="s">
        <v>390</v>
      </c>
      <c r="D2305" s="20">
        <v>82422299</v>
      </c>
      <c r="E2305" s="24">
        <v>10170.44628</v>
      </c>
      <c r="F2305" s="51">
        <f>VLOOKUP(A2305,'Munka4 (2)'!$B$4:$AW$195,B2305-1967,0)</f>
        <v>42.004613152173874</v>
      </c>
    </row>
    <row r="2306" spans="1:6" ht="30" x14ac:dyDescent="0.25">
      <c r="A2306" s="46" t="s">
        <v>469</v>
      </c>
      <c r="B2306" s="51">
        <v>1981</v>
      </c>
      <c r="C2306" s="20" t="s">
        <v>392</v>
      </c>
      <c r="D2306" s="20">
        <v>22409572</v>
      </c>
      <c r="E2306" s="25">
        <v>379.79768000000001</v>
      </c>
      <c r="F2306" s="51">
        <f>VLOOKUP(A2306,'Munka4 (2)'!$B$4:$AW$195,B2306-1967,0)</f>
        <v>13.931229999999999</v>
      </c>
    </row>
    <row r="2307" spans="1:6" ht="20" x14ac:dyDescent="0.25">
      <c r="A2307" s="46" t="s">
        <v>471</v>
      </c>
      <c r="B2307" s="51">
        <v>1981</v>
      </c>
      <c r="C2307" s="20" t="s">
        <v>390</v>
      </c>
      <c r="D2307" s="20">
        <v>10688058</v>
      </c>
      <c r="E2307" s="25">
        <v>5380.2676799999999</v>
      </c>
      <c r="F2307" s="51">
        <f>VLOOKUP(A2307,'Munka4 (2)'!$B$4:$AW$195,B2307-1967,0)</f>
        <v>40.645769999999999</v>
      </c>
    </row>
    <row r="2308" spans="1:6" ht="20" x14ac:dyDescent="0.25">
      <c r="A2308" s="46" t="s">
        <v>472</v>
      </c>
      <c r="B2308" s="51">
        <v>1981</v>
      </c>
      <c r="C2308" s="20" t="s">
        <v>413</v>
      </c>
      <c r="D2308" s="20">
        <v>56361</v>
      </c>
      <c r="E2308" s="24">
        <v>8544.0983099999994</v>
      </c>
      <c r="F2308" s="51" t="e">
        <f>VLOOKUP(A2308,'Munka4 (2)'!$B$4:$AW$195,B2308-1967,0)</f>
        <v>#N/A</v>
      </c>
    </row>
    <row r="2309" spans="1:6" ht="30" x14ac:dyDescent="0.25">
      <c r="A2309" s="46" t="s">
        <v>473</v>
      </c>
      <c r="B2309" s="51">
        <v>1981</v>
      </c>
      <c r="C2309" s="20" t="s">
        <v>394</v>
      </c>
      <c r="D2309" s="20">
        <v>89703</v>
      </c>
      <c r="E2309" s="25">
        <v>970.34376999999995</v>
      </c>
      <c r="F2309" s="51">
        <f>VLOOKUP(A2309,'Munka4 (2)'!$B$4:$AW$195,B2309-1967,0)</f>
        <v>54.605260000000001</v>
      </c>
    </row>
    <row r="2310" spans="1:6" ht="30" x14ac:dyDescent="0.25">
      <c r="A2310" s="46" t="s">
        <v>476</v>
      </c>
      <c r="B2310" s="51">
        <v>1981</v>
      </c>
      <c r="C2310" s="20" t="s">
        <v>394</v>
      </c>
      <c r="D2310" s="20">
        <v>12293545</v>
      </c>
      <c r="E2310" s="24">
        <v>1177.4326799999999</v>
      </c>
      <c r="F2310" s="51">
        <f>VLOOKUP(A2310,'Munka4 (2)'!$B$4:$AW$195,B2310-1967,0)</f>
        <v>28.8444</v>
      </c>
    </row>
    <row r="2311" spans="1:6" ht="30" x14ac:dyDescent="0.25">
      <c r="A2311" s="46" t="s">
        <v>478</v>
      </c>
      <c r="B2311" s="51">
        <v>1981</v>
      </c>
      <c r="C2311" s="20" t="s">
        <v>392</v>
      </c>
      <c r="D2311" s="20">
        <v>9690222</v>
      </c>
      <c r="E2311" s="27">
        <v>433.86909937049836</v>
      </c>
      <c r="F2311" s="51">
        <f>VLOOKUP(A2311,'Munka4 (2)'!$B$4:$AW$195,B2311-1967,0)</f>
        <v>12.89352364750448</v>
      </c>
    </row>
    <row r="2312" spans="1:6" ht="30" x14ac:dyDescent="0.25">
      <c r="A2312" s="46" t="s">
        <v>479</v>
      </c>
      <c r="B2312" s="51">
        <v>1981</v>
      </c>
      <c r="C2312" s="20" t="s">
        <v>392</v>
      </c>
      <c r="D2312" s="20">
        <v>1442029</v>
      </c>
      <c r="E2312" s="24">
        <v>178.47916000000001</v>
      </c>
      <c r="F2312" s="51" t="e">
        <f>VLOOKUP(A2312,'Munka4 (2)'!$B$4:$AW$195,B2312-1967,0)</f>
        <v>#N/A</v>
      </c>
    </row>
    <row r="2313" spans="1:6" ht="30" x14ac:dyDescent="0.25">
      <c r="A2313" s="46" t="s">
        <v>480</v>
      </c>
      <c r="B2313" s="51">
        <v>1981</v>
      </c>
      <c r="C2313" s="20" t="s">
        <v>394</v>
      </c>
      <c r="D2313" s="20">
        <v>767245</v>
      </c>
      <c r="E2313" s="25">
        <v>724.05336999999997</v>
      </c>
      <c r="F2313" s="51">
        <f>VLOOKUP(A2313,'Munka4 (2)'!$B$4:$AW$195,B2313-1967,0)</f>
        <v>44.106090000000002</v>
      </c>
    </row>
    <row r="2314" spans="1:6" ht="30" x14ac:dyDescent="0.25">
      <c r="A2314" s="46" t="s">
        <v>481</v>
      </c>
      <c r="B2314" s="51">
        <v>1981</v>
      </c>
      <c r="C2314" s="20" t="s">
        <v>394</v>
      </c>
      <c r="D2314" s="20">
        <v>8308504</v>
      </c>
      <c r="E2314" s="27">
        <v>227.31109754845238</v>
      </c>
      <c r="F2314" s="51">
        <f>VLOOKUP(A2314,'Munka4 (2)'!$B$4:$AW$195,B2314-1967,0)</f>
        <v>27.924530000000001</v>
      </c>
    </row>
    <row r="2315" spans="1:6" ht="30" x14ac:dyDescent="0.25">
      <c r="A2315" s="46" t="s">
        <v>482</v>
      </c>
      <c r="B2315" s="51">
        <v>1981</v>
      </c>
      <c r="C2315" s="20" t="s">
        <v>394</v>
      </c>
      <c r="D2315" s="20">
        <v>7326496</v>
      </c>
      <c r="E2315" s="25">
        <v>751.69768999999997</v>
      </c>
      <c r="F2315" s="51">
        <f>VLOOKUP(A2315,'Munka4 (2)'!$B$4:$AW$195,B2315-1967,0)</f>
        <v>31.37255</v>
      </c>
    </row>
    <row r="2316" spans="1:6" ht="20" x14ac:dyDescent="0.25">
      <c r="A2316" s="46" t="s">
        <v>484</v>
      </c>
      <c r="B2316" s="51">
        <v>1981</v>
      </c>
      <c r="C2316" s="20" t="s">
        <v>384</v>
      </c>
      <c r="D2316" s="20">
        <v>9981334</v>
      </c>
      <c r="E2316" s="34">
        <v>3461.4325591015622</v>
      </c>
      <c r="F2316" s="51">
        <f>VLOOKUP(A2316,'Munka4 (2)'!$B$4:$AW$195,B2316-1967,0)</f>
        <v>55.130130000000001</v>
      </c>
    </row>
    <row r="2317" spans="1:6" ht="20" x14ac:dyDescent="0.25">
      <c r="A2317" s="46" t="s">
        <v>485</v>
      </c>
      <c r="B2317" s="51">
        <v>1981</v>
      </c>
      <c r="C2317" s="20" t="s">
        <v>390</v>
      </c>
      <c r="D2317" s="20">
        <v>299388</v>
      </c>
      <c r="E2317" s="25">
        <v>15260.828100000001</v>
      </c>
      <c r="F2317" s="51">
        <f>VLOOKUP(A2317,'Munka4 (2)'!$B$4:$AW$195,B2317-1967,0)</f>
        <v>21.68675</v>
      </c>
    </row>
    <row r="2318" spans="1:6" ht="30" x14ac:dyDescent="0.25">
      <c r="A2318" s="46" t="s">
        <v>486</v>
      </c>
      <c r="B2318" s="51">
        <v>1981</v>
      </c>
      <c r="C2318" s="20" t="s">
        <v>382</v>
      </c>
      <c r="D2318" s="20">
        <v>1095351995</v>
      </c>
      <c r="E2318" s="24">
        <v>275.91665</v>
      </c>
      <c r="F2318" s="51">
        <f>VLOOKUP(A2318,'Munka4 (2)'!$B$4:$AW$195,B2318-1967,0)</f>
        <v>24.083779677066218</v>
      </c>
    </row>
    <row r="2319" spans="1:6" ht="30" x14ac:dyDescent="0.25">
      <c r="A2319" s="46" t="s">
        <v>487</v>
      </c>
      <c r="B2319" s="51">
        <v>1981</v>
      </c>
      <c r="C2319" s="20" t="s">
        <v>382</v>
      </c>
      <c r="D2319" s="20">
        <v>245452739</v>
      </c>
      <c r="E2319" s="25">
        <v>612.49562000000003</v>
      </c>
      <c r="F2319" s="51">
        <f>VLOOKUP(A2319,'Munka4 (2)'!$B$4:$AW$195,B2319-1967,0)</f>
        <v>24.203109999999999</v>
      </c>
    </row>
    <row r="2320" spans="1:6" ht="30" x14ac:dyDescent="0.25">
      <c r="A2320" s="49" t="s">
        <v>488</v>
      </c>
      <c r="B2320" s="51">
        <v>1981</v>
      </c>
      <c r="C2320" s="20" t="s">
        <v>382</v>
      </c>
      <c r="D2320" s="20">
        <v>68688433</v>
      </c>
      <c r="E2320" s="24">
        <v>2499.4185299999999</v>
      </c>
      <c r="F2320" s="51">
        <f>VLOOKUP(A2320,'Munka4 (2)'!$B$4:$AW$195,B2320-1967,0)</f>
        <v>28.922229999999999</v>
      </c>
    </row>
    <row r="2321" spans="1:6" x14ac:dyDescent="0.25">
      <c r="A2321" s="46" t="s">
        <v>489</v>
      </c>
      <c r="B2321" s="51">
        <v>1981</v>
      </c>
      <c r="C2321" s="20" t="s">
        <v>405</v>
      </c>
      <c r="D2321" s="20">
        <v>26783383</v>
      </c>
      <c r="E2321" s="25">
        <v>2735.6005100000002</v>
      </c>
      <c r="F2321" s="51">
        <f>VLOOKUP(A2321,'Munka4 (2)'!$B$4:$AW$195,B2321-1967,0)</f>
        <v>31.392869999999998</v>
      </c>
    </row>
    <row r="2322" spans="1:6" ht="20" x14ac:dyDescent="0.25">
      <c r="A2322" s="46" t="s">
        <v>490</v>
      </c>
      <c r="B2322" s="51">
        <v>1981</v>
      </c>
      <c r="C2322" s="20" t="s">
        <v>390</v>
      </c>
      <c r="D2322" s="20">
        <v>4062235</v>
      </c>
      <c r="E2322" s="24">
        <v>5992.8793400000004</v>
      </c>
      <c r="F2322" s="51">
        <f>VLOOKUP(A2322,'Munka4 (2)'!$B$4:$AW$195,B2322-1967,0)</f>
        <v>45.331130000000002</v>
      </c>
    </row>
    <row r="2323" spans="1:6" ht="20" x14ac:dyDescent="0.25">
      <c r="A2323" s="46" t="s">
        <v>491</v>
      </c>
      <c r="B2323" s="51">
        <v>1981</v>
      </c>
      <c r="C2323" s="20" t="s">
        <v>390</v>
      </c>
      <c r="D2323" s="20">
        <v>75441</v>
      </c>
      <c r="E2323" s="31">
        <v>1000</v>
      </c>
      <c r="F2323" s="51" t="e">
        <f>VLOOKUP(A2323,'Munka4 (2)'!$B$4:$AW$195,B2323-1967,0)</f>
        <v>#N/A</v>
      </c>
    </row>
    <row r="2324" spans="1:6" x14ac:dyDescent="0.25">
      <c r="A2324" s="46" t="s">
        <v>492</v>
      </c>
      <c r="B2324" s="51">
        <v>1981</v>
      </c>
      <c r="C2324" s="20" t="s">
        <v>405</v>
      </c>
      <c r="D2324" s="20">
        <v>6352117</v>
      </c>
      <c r="E2324" s="24">
        <v>5863.5827099999997</v>
      </c>
      <c r="F2324" s="51">
        <f>VLOOKUP(A2324,'Munka4 (2)'!$B$4:$AW$195,B2324-1967,0)</f>
        <v>44.809530000000002</v>
      </c>
    </row>
    <row r="2325" spans="1:6" ht="20" x14ac:dyDescent="0.25">
      <c r="A2325" s="46" t="s">
        <v>493</v>
      </c>
      <c r="B2325" s="51">
        <v>1981</v>
      </c>
      <c r="C2325" s="20" t="s">
        <v>390</v>
      </c>
      <c r="D2325" s="20">
        <v>58133509</v>
      </c>
      <c r="E2325" s="25">
        <v>7597.6888300000001</v>
      </c>
      <c r="F2325" s="51">
        <f>VLOOKUP(A2325,'Munka4 (2)'!$B$4:$AW$195,B2325-1967,0)</f>
        <v>42.091740000000001</v>
      </c>
    </row>
    <row r="2326" spans="1:6" ht="30" x14ac:dyDescent="0.25">
      <c r="A2326" s="46" t="s">
        <v>494</v>
      </c>
      <c r="B2326" s="51">
        <v>1981</v>
      </c>
      <c r="C2326" s="20" t="s">
        <v>394</v>
      </c>
      <c r="D2326" s="20">
        <v>2758124</v>
      </c>
      <c r="E2326" s="24">
        <v>1377.71261</v>
      </c>
      <c r="F2326" s="51">
        <f>VLOOKUP(A2326,'Munka4 (2)'!$B$4:$AW$195,B2326-1967,0)</f>
        <v>63.756430092296782</v>
      </c>
    </row>
    <row r="2327" spans="1:6" ht="30" x14ac:dyDescent="0.25">
      <c r="A2327" s="46" t="s">
        <v>495</v>
      </c>
      <c r="B2327" s="51">
        <v>1981</v>
      </c>
      <c r="C2327" s="20" t="s">
        <v>382</v>
      </c>
      <c r="D2327" s="20">
        <v>127463611</v>
      </c>
      <c r="E2327" s="25">
        <v>10212.378140000001</v>
      </c>
      <c r="F2327" s="51">
        <f>VLOOKUP(A2327,'Munka4 (2)'!$B$4:$AW$195,B2327-1967,0)</f>
        <v>43.749789999999997</v>
      </c>
    </row>
    <row r="2328" spans="1:6" x14ac:dyDescent="0.25">
      <c r="A2328" s="46" t="s">
        <v>497</v>
      </c>
      <c r="B2328" s="51">
        <v>1981</v>
      </c>
      <c r="C2328" s="20" t="s">
        <v>405</v>
      </c>
      <c r="D2328" s="20">
        <v>5906760</v>
      </c>
      <c r="E2328" s="24">
        <v>1853.2832599999999</v>
      </c>
      <c r="F2328" s="51">
        <f>VLOOKUP(A2328,'Munka4 (2)'!$B$4:$AW$195,B2328-1967,0)</f>
        <v>45.404179999999997</v>
      </c>
    </row>
    <row r="2329" spans="1:6" ht="30" x14ac:dyDescent="0.25">
      <c r="A2329" s="46" t="s">
        <v>498</v>
      </c>
      <c r="B2329" s="51">
        <v>1981</v>
      </c>
      <c r="C2329" s="20" t="s">
        <v>398</v>
      </c>
      <c r="D2329" s="20">
        <v>15233244</v>
      </c>
      <c r="E2329" s="27">
        <v>1458.8854349505691</v>
      </c>
      <c r="F2329" s="51">
        <f>VLOOKUP(A2329,'Munka4 (2)'!$B$4:$AW$195,B2329-1967,0)</f>
        <v>40.25808</v>
      </c>
    </row>
    <row r="2330" spans="1:6" ht="30" x14ac:dyDescent="0.25">
      <c r="A2330" s="46" t="s">
        <v>499</v>
      </c>
      <c r="B2330" s="51">
        <v>1981</v>
      </c>
      <c r="C2330" s="20" t="s">
        <v>392</v>
      </c>
      <c r="D2330" s="20">
        <v>34707817</v>
      </c>
      <c r="E2330" s="24">
        <v>405.56286999999998</v>
      </c>
      <c r="F2330" s="51">
        <f>VLOOKUP(A2330,'Munka4 (2)'!$B$4:$AW$195,B2330-1967,0)</f>
        <v>26.563829304812771</v>
      </c>
    </row>
    <row r="2331" spans="1:6" x14ac:dyDescent="0.25">
      <c r="A2331" s="46" t="s">
        <v>500</v>
      </c>
      <c r="B2331" s="51">
        <v>1981</v>
      </c>
      <c r="C2331" s="20" t="s">
        <v>388</v>
      </c>
      <c r="D2331" s="20">
        <v>105432</v>
      </c>
      <c r="E2331" s="25">
        <v>487.33818000000002</v>
      </c>
      <c r="F2331" s="51" t="e">
        <f>VLOOKUP(A2331,'Munka4 (2)'!$B$4:$AW$195,B2331-1967,0)</f>
        <v>#N/A</v>
      </c>
    </row>
    <row r="2332" spans="1:6" x14ac:dyDescent="0.25">
      <c r="A2332" s="46" t="s">
        <v>503</v>
      </c>
      <c r="B2332" s="51">
        <v>1981</v>
      </c>
      <c r="C2332" s="20" t="s">
        <v>405</v>
      </c>
      <c r="D2332" s="20">
        <v>2418393</v>
      </c>
      <c r="E2332" s="24">
        <v>17253.03946</v>
      </c>
      <c r="F2332" s="51">
        <f>VLOOKUP(A2332,'Munka4 (2)'!$B$4:$AW$195,B2332-1967,0)</f>
        <v>62.962960000000002</v>
      </c>
    </row>
    <row r="2333" spans="1:6" ht="30" x14ac:dyDescent="0.25">
      <c r="A2333" s="46" t="s">
        <v>504</v>
      </c>
      <c r="B2333" s="51">
        <v>1981</v>
      </c>
      <c r="C2333" s="20" t="s">
        <v>398</v>
      </c>
      <c r="D2333" s="20">
        <v>5213898</v>
      </c>
      <c r="E2333" s="27">
        <v>518.29775428535868</v>
      </c>
      <c r="F2333" s="51">
        <f>VLOOKUP(A2333,'Munka4 (2)'!$B$4:$AW$195,B2333-1967,0)</f>
        <v>41.680495294117691</v>
      </c>
    </row>
    <row r="2334" spans="1:6" ht="30" x14ac:dyDescent="0.25">
      <c r="A2334" s="48" t="s">
        <v>505</v>
      </c>
      <c r="B2334" s="51">
        <v>1981</v>
      </c>
      <c r="C2334" s="20" t="s">
        <v>382</v>
      </c>
      <c r="D2334" s="20">
        <v>6368481</v>
      </c>
      <c r="E2334" s="27">
        <v>492.97711666663963</v>
      </c>
      <c r="F2334" s="51">
        <f>VLOOKUP(A2334,'Munka4 (2)'!$B$4:$AW$195,B2334-1967,0)</f>
        <v>19.650659999999998</v>
      </c>
    </row>
    <row r="2335" spans="1:6" x14ac:dyDescent="0.25">
      <c r="A2335" s="46" t="s">
        <v>506</v>
      </c>
      <c r="B2335" s="51">
        <v>1981</v>
      </c>
      <c r="C2335" s="20" t="s">
        <v>456</v>
      </c>
      <c r="D2335" s="20">
        <v>2274735</v>
      </c>
      <c r="E2335" s="34">
        <v>2361.3610827539064</v>
      </c>
      <c r="F2335" s="51">
        <f>VLOOKUP(A2335,'Munka4 (2)'!$B$4:$AW$195,B2335-1967,0)</f>
        <v>46.454226683982597</v>
      </c>
    </row>
    <row r="2336" spans="1:6" x14ac:dyDescent="0.25">
      <c r="A2336" s="46" t="s">
        <v>507</v>
      </c>
      <c r="B2336" s="51">
        <v>1981</v>
      </c>
      <c r="C2336" s="20" t="s">
        <v>405</v>
      </c>
      <c r="D2336" s="20">
        <v>3874050</v>
      </c>
      <c r="E2336" s="27">
        <v>819.24829687499732</v>
      </c>
      <c r="F2336" s="51">
        <f>VLOOKUP(A2336,'Munka4 (2)'!$B$4:$AW$195,B2336-1967,0)</f>
        <v>35.068656893939306</v>
      </c>
    </row>
    <row r="2337" spans="1:6" ht="30" x14ac:dyDescent="0.25">
      <c r="A2337" s="46" t="s">
        <v>508</v>
      </c>
      <c r="B2337" s="51">
        <v>1981</v>
      </c>
      <c r="C2337" s="20" t="s">
        <v>392</v>
      </c>
      <c r="D2337" s="20">
        <v>2022331</v>
      </c>
      <c r="E2337" s="25">
        <v>323.85318999999998</v>
      </c>
      <c r="F2337" s="51">
        <f>VLOOKUP(A2337,'Munka4 (2)'!$B$4:$AW$195,B2337-1967,0)</f>
        <v>25.28736</v>
      </c>
    </row>
    <row r="2338" spans="1:6" ht="30" x14ac:dyDescent="0.25">
      <c r="A2338" s="46" t="s">
        <v>509</v>
      </c>
      <c r="B2338" s="51">
        <v>1981</v>
      </c>
      <c r="C2338" s="20" t="s">
        <v>392</v>
      </c>
      <c r="D2338" s="20">
        <v>3042004</v>
      </c>
      <c r="E2338" s="24">
        <v>431.49997999999999</v>
      </c>
      <c r="F2338" s="51">
        <f>VLOOKUP(A2338,'Munka4 (2)'!$B$4:$AW$195,B2338-1967,0)</f>
        <v>23.504270000000002</v>
      </c>
    </row>
    <row r="2339" spans="1:6" ht="20" x14ac:dyDescent="0.25">
      <c r="A2339" s="46" t="s">
        <v>510</v>
      </c>
      <c r="B2339" s="51">
        <v>1981</v>
      </c>
      <c r="C2339" s="20" t="s">
        <v>386</v>
      </c>
      <c r="D2339" s="20">
        <v>5900754</v>
      </c>
      <c r="E2339" s="27">
        <v>3756.4728957529296</v>
      </c>
      <c r="F2339" s="51">
        <f>VLOOKUP(A2339,'Munka4 (2)'!$B$4:$AW$195,B2339-1967,0)</f>
        <v>19.946809999999999</v>
      </c>
    </row>
    <row r="2340" spans="1:6" ht="20" x14ac:dyDescent="0.25">
      <c r="A2340" s="46" t="s">
        <v>511</v>
      </c>
      <c r="B2340" s="51">
        <v>1981</v>
      </c>
      <c r="C2340" s="20" t="s">
        <v>390</v>
      </c>
      <c r="D2340" s="20">
        <v>33987</v>
      </c>
      <c r="E2340" s="24">
        <v>19512.903289999998</v>
      </c>
      <c r="F2340" s="51">
        <f>VLOOKUP(A2340,'Munka4 (2)'!$B$4:$AW$195,B2340-1967,0)</f>
        <v>27.903606791458476</v>
      </c>
    </row>
    <row r="2341" spans="1:6" x14ac:dyDescent="0.25">
      <c r="A2341" s="46" t="s">
        <v>512</v>
      </c>
      <c r="B2341" s="51">
        <v>1981</v>
      </c>
      <c r="C2341" s="20" t="s">
        <v>456</v>
      </c>
      <c r="D2341" s="20">
        <v>3585906</v>
      </c>
      <c r="E2341" s="34">
        <v>2221.9120945257564</v>
      </c>
      <c r="F2341" s="51">
        <f>VLOOKUP(A2341,'Munka4 (2)'!$B$4:$AW$195,B2341-1967,0)</f>
        <v>59.801595877193108</v>
      </c>
    </row>
    <row r="2342" spans="1:6" ht="20" x14ac:dyDescent="0.25">
      <c r="A2342" s="46" t="s">
        <v>513</v>
      </c>
      <c r="B2342" s="51">
        <v>1981</v>
      </c>
      <c r="C2342" s="20" t="s">
        <v>390</v>
      </c>
      <c r="D2342" s="20">
        <v>474413</v>
      </c>
      <c r="E2342" s="24">
        <v>14467.673339999999</v>
      </c>
      <c r="F2342" s="51">
        <f>VLOOKUP(A2342,'Munka4 (2)'!$B$4:$AW$195,B2342-1967,0)</f>
        <v>35.908279999999998</v>
      </c>
    </row>
    <row r="2343" spans="1:6" ht="30" x14ac:dyDescent="0.25">
      <c r="A2343" s="46" t="s">
        <v>516</v>
      </c>
      <c r="B2343" s="51">
        <v>1981</v>
      </c>
      <c r="C2343" s="20" t="s">
        <v>392</v>
      </c>
      <c r="D2343" s="20">
        <v>18595469</v>
      </c>
      <c r="E2343" s="25">
        <v>400.16370000000001</v>
      </c>
      <c r="F2343" s="51">
        <f>VLOOKUP(A2343,'Munka4 (2)'!$B$4:$AW$195,B2343-1967,0)</f>
        <v>42.248350000000002</v>
      </c>
    </row>
    <row r="2344" spans="1:6" ht="30" x14ac:dyDescent="0.25">
      <c r="A2344" s="46" t="s">
        <v>517</v>
      </c>
      <c r="B2344" s="51">
        <v>1981</v>
      </c>
      <c r="C2344" s="20" t="s">
        <v>392</v>
      </c>
      <c r="D2344" s="20">
        <v>13013926</v>
      </c>
      <c r="E2344" s="24">
        <v>195.60924</v>
      </c>
      <c r="F2344" s="51">
        <f>VLOOKUP(A2344,'Munka4 (2)'!$B$4:$AW$195,B2344-1967,0)</f>
        <v>22.06148</v>
      </c>
    </row>
    <row r="2345" spans="1:6" ht="30" x14ac:dyDescent="0.25">
      <c r="A2345" s="46" t="s">
        <v>518</v>
      </c>
      <c r="B2345" s="51">
        <v>1981</v>
      </c>
      <c r="C2345" s="20" t="s">
        <v>382</v>
      </c>
      <c r="D2345" s="20">
        <v>24385858</v>
      </c>
      <c r="E2345" s="25">
        <v>1763.3563300000001</v>
      </c>
      <c r="F2345" s="51">
        <f>VLOOKUP(A2345,'Munka4 (2)'!$B$4:$AW$195,B2345-1967,0)</f>
        <v>40.551699999999997</v>
      </c>
    </row>
    <row r="2346" spans="1:6" ht="30" x14ac:dyDescent="0.25">
      <c r="A2346" s="46" t="s">
        <v>519</v>
      </c>
      <c r="B2346" s="51">
        <v>1981</v>
      </c>
      <c r="C2346" s="20" t="s">
        <v>382</v>
      </c>
      <c r="D2346" s="20">
        <v>359008</v>
      </c>
      <c r="E2346" s="24">
        <v>273.33433000000002</v>
      </c>
      <c r="F2346" s="51">
        <f>VLOOKUP(A2346,'Munka4 (2)'!$B$4:$AW$195,B2346-1967,0)</f>
        <v>41.207009999999997</v>
      </c>
    </row>
    <row r="2347" spans="1:6" ht="30" x14ac:dyDescent="0.25">
      <c r="A2347" s="46" t="s">
        <v>520</v>
      </c>
      <c r="B2347" s="51">
        <v>1981</v>
      </c>
      <c r="C2347" s="20" t="s">
        <v>392</v>
      </c>
      <c r="D2347" s="20">
        <v>11716829</v>
      </c>
      <c r="E2347" s="25">
        <v>212.74517</v>
      </c>
      <c r="F2347" s="51">
        <f>VLOOKUP(A2347,'Munka4 (2)'!$B$4:$AW$195,B2347-1967,0)</f>
        <v>13.89222</v>
      </c>
    </row>
    <row r="2348" spans="1:6" ht="20" x14ac:dyDescent="0.25">
      <c r="A2348" s="46" t="s">
        <v>521</v>
      </c>
      <c r="B2348" s="51">
        <v>1981</v>
      </c>
      <c r="C2348" s="20" t="s">
        <v>390</v>
      </c>
      <c r="D2348" s="20">
        <v>400214</v>
      </c>
      <c r="E2348" s="24">
        <v>3898.37</v>
      </c>
      <c r="F2348" s="51">
        <f>VLOOKUP(A2348,'Munka4 (2)'!$B$4:$AW$195,B2348-1967,0)</f>
        <v>30.115829999999999</v>
      </c>
    </row>
    <row r="2349" spans="1:6" ht="20" x14ac:dyDescent="0.25">
      <c r="A2349" s="46" t="s">
        <v>522</v>
      </c>
      <c r="B2349" s="51">
        <v>1981</v>
      </c>
      <c r="C2349" s="20" t="s">
        <v>388</v>
      </c>
      <c r="D2349" s="20">
        <v>60422</v>
      </c>
      <c r="E2349" s="25">
        <v>972.56623000000002</v>
      </c>
      <c r="F2349" s="51">
        <f>VLOOKUP(A2349,'Munka4 (2)'!$B$4:$AW$195,B2349-1967,0)</f>
        <v>30.780990000000003</v>
      </c>
    </row>
    <row r="2350" spans="1:6" ht="30" x14ac:dyDescent="0.25">
      <c r="A2350" s="46" t="s">
        <v>524</v>
      </c>
      <c r="B2350" s="51">
        <v>1981</v>
      </c>
      <c r="C2350" s="20" t="s">
        <v>392</v>
      </c>
      <c r="D2350" s="20">
        <v>3177388</v>
      </c>
      <c r="E2350" s="25">
        <v>473.83870999999999</v>
      </c>
      <c r="F2350" s="51">
        <f>VLOOKUP(A2350,'Munka4 (2)'!$B$4:$AW$195,B2350-1967,0)</f>
        <v>9.12791</v>
      </c>
    </row>
    <row r="2351" spans="1:6" ht="30" x14ac:dyDescent="0.25">
      <c r="A2351" s="46" t="s">
        <v>525</v>
      </c>
      <c r="B2351" s="51">
        <v>1981</v>
      </c>
      <c r="C2351" s="20" t="s">
        <v>392</v>
      </c>
      <c r="D2351" s="20">
        <v>1240827</v>
      </c>
      <c r="E2351" s="24">
        <v>1170.0479700000001</v>
      </c>
      <c r="F2351" s="51">
        <f>VLOOKUP(A2351,'Munka4 (2)'!$B$4:$AW$195,B2351-1967,0)</f>
        <v>30.379750000000001</v>
      </c>
    </row>
    <row r="2352" spans="1:6" ht="30" x14ac:dyDescent="0.25">
      <c r="A2352" s="46" t="s">
        <v>527</v>
      </c>
      <c r="B2352" s="51">
        <v>1981</v>
      </c>
      <c r="C2352" s="20" t="s">
        <v>394</v>
      </c>
      <c r="D2352" s="20">
        <v>107449525</v>
      </c>
      <c r="E2352" s="24">
        <v>3524.7415799999999</v>
      </c>
      <c r="F2352" s="51">
        <f>VLOOKUP(A2352,'Munka4 (2)'!$B$4:$AW$195,B2352-1967,0)</f>
        <v>46.88670842105256</v>
      </c>
    </row>
    <row r="2353" spans="1:6" ht="14.5" x14ac:dyDescent="0.25">
      <c r="A2353" s="47" t="s">
        <v>528</v>
      </c>
      <c r="B2353" s="51">
        <v>1981</v>
      </c>
      <c r="C2353" s="20" t="s">
        <v>388</v>
      </c>
      <c r="D2353" s="20">
        <v>108004</v>
      </c>
      <c r="E2353" s="27">
        <v>1178.2210371605033</v>
      </c>
      <c r="F2353" s="51">
        <f>VLOOKUP(A2353,'Munka4 (2)'!$B$4:$AW$195,B2353-1967,0)</f>
        <v>64.435149999999993</v>
      </c>
    </row>
    <row r="2354" spans="1:6" ht="20" x14ac:dyDescent="0.25">
      <c r="A2354" s="46" t="s">
        <v>530</v>
      </c>
      <c r="B2354" s="51">
        <v>1981</v>
      </c>
      <c r="C2354" s="20" t="s">
        <v>390</v>
      </c>
      <c r="D2354" s="20">
        <v>32543</v>
      </c>
      <c r="E2354" s="24">
        <v>44364.661350000002</v>
      </c>
      <c r="F2354" s="51" t="e">
        <f>VLOOKUP(A2354,'Munka4 (2)'!$B$4:$AW$195,B2354-1967,0)</f>
        <v>#N/A</v>
      </c>
    </row>
    <row r="2355" spans="1:6" ht="30" x14ac:dyDescent="0.25">
      <c r="A2355" s="46" t="s">
        <v>531</v>
      </c>
      <c r="B2355" s="51">
        <v>1981</v>
      </c>
      <c r="C2355" s="20" t="s">
        <v>382</v>
      </c>
      <c r="D2355" s="20">
        <v>2832224</v>
      </c>
      <c r="E2355" s="25">
        <v>1332.6374900000001</v>
      </c>
      <c r="F2355" s="51">
        <f>VLOOKUP(A2355,'Munka4 (2)'!$B$4:$AW$195,B2355-1967,0)</f>
        <v>61.974040000000002</v>
      </c>
    </row>
    <row r="2356" spans="1:6" ht="20" x14ac:dyDescent="0.35">
      <c r="A2356" s="46" t="s">
        <v>622</v>
      </c>
      <c r="B2356" s="51">
        <v>1981</v>
      </c>
      <c r="C2356" s="42" t="s">
        <v>384</v>
      </c>
      <c r="D2356" s="29">
        <v>622159</v>
      </c>
      <c r="E2356" s="34">
        <v>1721.240583000832</v>
      </c>
      <c r="F2356" s="51" t="e">
        <f>VLOOKUP(A2356,'Munka4 (2)'!$B$4:$AW$195,B2356-1967,0)</f>
        <v>#N/A</v>
      </c>
    </row>
    <row r="2357" spans="1:6" ht="20" x14ac:dyDescent="0.25">
      <c r="A2357" s="46" t="s">
        <v>533</v>
      </c>
      <c r="B2357" s="51">
        <v>1981</v>
      </c>
      <c r="C2357" s="20" t="s">
        <v>386</v>
      </c>
      <c r="D2357" s="20">
        <v>33241259</v>
      </c>
      <c r="E2357" s="24">
        <v>858.27748999999994</v>
      </c>
      <c r="F2357" s="51">
        <f>VLOOKUP(A2357,'Munka4 (2)'!$B$4:$AW$195,B2357-1967,0)</f>
        <v>18.755500000000001</v>
      </c>
    </row>
    <row r="2358" spans="1:6" ht="30" x14ac:dyDescent="0.25">
      <c r="A2358" s="46" t="s">
        <v>534</v>
      </c>
      <c r="B2358" s="51">
        <v>1981</v>
      </c>
      <c r="C2358" s="20" t="s">
        <v>392</v>
      </c>
      <c r="D2358" s="20">
        <v>19686505</v>
      </c>
      <c r="E2358" s="25">
        <v>288.84521999999998</v>
      </c>
      <c r="F2358" s="51">
        <f>VLOOKUP(A2358,'Munka4 (2)'!$B$4:$AW$195,B2358-1967,0)</f>
        <v>30.66667</v>
      </c>
    </row>
    <row r="2359" spans="1:6" ht="30" x14ac:dyDescent="0.25">
      <c r="A2359" s="46" t="s">
        <v>535</v>
      </c>
      <c r="B2359" s="51">
        <v>1981</v>
      </c>
      <c r="C2359" s="20" t="s">
        <v>392</v>
      </c>
      <c r="D2359" s="20">
        <v>2044147</v>
      </c>
      <c r="E2359" s="25">
        <v>2184.0031600000002</v>
      </c>
      <c r="F2359" s="51">
        <f>VLOOKUP(A2359,'Munka4 (2)'!$B$4:$AW$195,B2359-1967,0)</f>
        <v>56.211860000000001</v>
      </c>
    </row>
    <row r="2360" spans="1:6" ht="30" x14ac:dyDescent="0.25">
      <c r="A2360" s="46" t="s">
        <v>537</v>
      </c>
      <c r="B2360" s="51">
        <v>1981</v>
      </c>
      <c r="C2360" s="20" t="s">
        <v>382</v>
      </c>
      <c r="D2360" s="20">
        <v>28287147</v>
      </c>
      <c r="E2360" s="25">
        <v>149.34293</v>
      </c>
      <c r="F2360" s="51">
        <f>VLOOKUP(A2360,'Munka4 (2)'!$B$4:$AW$195,B2360-1967,0)</f>
        <v>32.305349999999997</v>
      </c>
    </row>
    <row r="2361" spans="1:6" ht="20" x14ac:dyDescent="0.25">
      <c r="A2361" s="46" t="s">
        <v>538</v>
      </c>
      <c r="B2361" s="51">
        <v>1981</v>
      </c>
      <c r="C2361" s="20" t="s">
        <v>390</v>
      </c>
      <c r="D2361" s="20">
        <v>16491461</v>
      </c>
      <c r="E2361" s="24">
        <v>11373.412689999999</v>
      </c>
      <c r="F2361" s="51">
        <f>VLOOKUP(A2361,'Munka4 (2)'!$B$4:$AW$195,B2361-1967,0)</f>
        <v>42.386490000000002</v>
      </c>
    </row>
    <row r="2362" spans="1:6" ht="20" x14ac:dyDescent="0.25">
      <c r="A2362" s="46" t="s">
        <v>540</v>
      </c>
      <c r="B2362" s="51">
        <v>1981</v>
      </c>
      <c r="C2362" s="20" t="s">
        <v>388</v>
      </c>
      <c r="D2362" s="20">
        <v>219246</v>
      </c>
      <c r="E2362" s="25">
        <v>6817.8325299999997</v>
      </c>
      <c r="F2362" s="51" t="e">
        <f>VLOOKUP(A2362,'Munka4 (2)'!$B$4:$AW$195,B2362-1967,0)</f>
        <v>#N/A</v>
      </c>
    </row>
    <row r="2363" spans="1:6" ht="20" x14ac:dyDescent="0.25">
      <c r="A2363" s="46" t="s">
        <v>541</v>
      </c>
      <c r="B2363" s="51">
        <v>1981</v>
      </c>
      <c r="C2363" s="20" t="s">
        <v>388</v>
      </c>
      <c r="D2363" s="20">
        <v>4076140</v>
      </c>
      <c r="E2363" s="24">
        <v>7813.8875399999997</v>
      </c>
      <c r="F2363" s="51">
        <f>VLOOKUP(A2363,'Munka4 (2)'!$B$4:$AW$195,B2363-1967,0)</f>
        <v>45.141820000000003</v>
      </c>
    </row>
    <row r="2364" spans="1:6" ht="30" x14ac:dyDescent="0.25">
      <c r="A2364" s="46" t="s">
        <v>542</v>
      </c>
      <c r="B2364" s="51">
        <v>1981</v>
      </c>
      <c r="C2364" s="20" t="s">
        <v>394</v>
      </c>
      <c r="D2364" s="20">
        <v>5570129</v>
      </c>
      <c r="E2364" s="25">
        <v>740.33726999999999</v>
      </c>
      <c r="F2364" s="51">
        <f>VLOOKUP(A2364,'Munka4 (2)'!$B$4:$AW$195,B2364-1967,0)</f>
        <v>52.459789431818194</v>
      </c>
    </row>
    <row r="2365" spans="1:6" ht="30" x14ac:dyDescent="0.25">
      <c r="A2365" s="46" t="s">
        <v>543</v>
      </c>
      <c r="B2365" s="51">
        <v>1981</v>
      </c>
      <c r="C2365" s="20" t="s">
        <v>392</v>
      </c>
      <c r="D2365" s="20">
        <v>12525094</v>
      </c>
      <c r="E2365" s="24">
        <v>354.15622999999999</v>
      </c>
      <c r="F2365" s="51">
        <f>VLOOKUP(A2365,'Munka4 (2)'!$B$4:$AW$195,B2365-1967,0)</f>
        <v>19.736840000000001</v>
      </c>
    </row>
    <row r="2366" spans="1:6" ht="30" x14ac:dyDescent="0.25">
      <c r="A2366" s="46" t="s">
        <v>544</v>
      </c>
      <c r="B2366" s="51">
        <v>1981</v>
      </c>
      <c r="C2366" s="20" t="s">
        <v>392</v>
      </c>
      <c r="D2366" s="20">
        <v>131859731</v>
      </c>
      <c r="E2366" s="25">
        <v>806.50783999999999</v>
      </c>
      <c r="F2366" s="51">
        <f>VLOOKUP(A2366,'Munka4 (2)'!$B$4:$AW$195,B2366-1967,0)</f>
        <v>19.275102642195179</v>
      </c>
    </row>
    <row r="2367" spans="1:6" ht="20" x14ac:dyDescent="0.25">
      <c r="A2367" s="46" t="s">
        <v>546</v>
      </c>
      <c r="B2367" s="51">
        <v>1981</v>
      </c>
      <c r="C2367" s="20" t="s">
        <v>390</v>
      </c>
      <c r="D2367" s="20">
        <v>4610820</v>
      </c>
      <c r="E2367" s="24">
        <v>15512.5067</v>
      </c>
      <c r="F2367" s="51">
        <f>VLOOKUP(A2367,'Munka4 (2)'!$B$4:$AW$195,B2367-1967,0)</f>
        <v>47.41039</v>
      </c>
    </row>
    <row r="2368" spans="1:6" x14ac:dyDescent="0.25">
      <c r="A2368" s="46" t="s">
        <v>547</v>
      </c>
      <c r="B2368" s="51">
        <v>1981</v>
      </c>
      <c r="C2368" s="20" t="s">
        <v>405</v>
      </c>
      <c r="D2368" s="20">
        <v>3102229</v>
      </c>
      <c r="E2368" s="25">
        <v>5947.4269199999999</v>
      </c>
      <c r="F2368" s="51">
        <f>VLOOKUP(A2368,'Munka4 (2)'!$B$4:$AW$195,B2368-1967,0)</f>
        <v>38.923850242165145</v>
      </c>
    </row>
    <row r="2369" spans="1:6" ht="30" x14ac:dyDescent="0.25">
      <c r="A2369" s="46" t="s">
        <v>548</v>
      </c>
      <c r="B2369" s="51">
        <v>1981</v>
      </c>
      <c r="C2369" s="20" t="s">
        <v>382</v>
      </c>
      <c r="D2369" s="20">
        <v>165803560</v>
      </c>
      <c r="E2369" s="24">
        <v>348.24655000000001</v>
      </c>
      <c r="F2369" s="51">
        <f>VLOOKUP(A2369,'Munka4 (2)'!$B$4:$AW$195,B2369-1967,0)</f>
        <v>21.538519999999998</v>
      </c>
    </row>
    <row r="2370" spans="1:6" x14ac:dyDescent="0.25">
      <c r="A2370" s="46" t="s">
        <v>549</v>
      </c>
      <c r="B2370" s="51">
        <v>1981</v>
      </c>
      <c r="C2370" s="20" t="s">
        <v>388</v>
      </c>
      <c r="D2370" s="20">
        <v>20579</v>
      </c>
      <c r="E2370" s="27">
        <v>4317.0343812813662</v>
      </c>
      <c r="F2370" s="51">
        <f>VLOOKUP(A2370,'Munka4 (2)'!$B$4:$AW$195,B2370-1967,0)</f>
        <v>41.446809999999999</v>
      </c>
    </row>
    <row r="2371" spans="1:6" ht="14.5" x14ac:dyDescent="0.35">
      <c r="A2371" s="46" t="s">
        <v>623</v>
      </c>
      <c r="B2371" s="51">
        <v>1981</v>
      </c>
      <c r="C2371" s="42" t="s">
        <v>405</v>
      </c>
      <c r="D2371" s="29">
        <v>1000000</v>
      </c>
      <c r="E2371" s="27">
        <v>956.11152862611198</v>
      </c>
      <c r="F2371" s="51">
        <f>VLOOKUP(A2371,'Munka4 (2)'!$B$4:$AW$195,B2371-1967,0)</f>
        <v>39.34093194736829</v>
      </c>
    </row>
    <row r="2372" spans="1:6" ht="30" x14ac:dyDescent="0.25">
      <c r="A2372" s="46" t="s">
        <v>550</v>
      </c>
      <c r="B2372" s="51">
        <v>1981</v>
      </c>
      <c r="C2372" s="20" t="s">
        <v>394</v>
      </c>
      <c r="D2372" s="20">
        <v>3191319</v>
      </c>
      <c r="E2372" s="25">
        <v>2253.8149199999998</v>
      </c>
      <c r="F2372" s="51">
        <f>VLOOKUP(A2372,'Munka4 (2)'!$B$4:$AW$195,B2372-1967,0)</f>
        <v>55</v>
      </c>
    </row>
    <row r="2373" spans="1:6" ht="30" x14ac:dyDescent="0.25">
      <c r="A2373" s="46" t="s">
        <v>551</v>
      </c>
      <c r="B2373" s="51">
        <v>1981</v>
      </c>
      <c r="C2373" s="20" t="s">
        <v>388</v>
      </c>
      <c r="D2373" s="20">
        <v>5670544</v>
      </c>
      <c r="E2373" s="24">
        <v>756.03093999999999</v>
      </c>
      <c r="F2373" s="51">
        <f>VLOOKUP(A2373,'Munka4 (2)'!$B$4:$AW$195,B2373-1967,0)</f>
        <v>11.347519999999999</v>
      </c>
    </row>
    <row r="2374" spans="1:6" ht="30" x14ac:dyDescent="0.25">
      <c r="A2374" s="46" t="s">
        <v>552</v>
      </c>
      <c r="B2374" s="51">
        <v>1981</v>
      </c>
      <c r="C2374" s="20" t="s">
        <v>394</v>
      </c>
      <c r="D2374" s="20">
        <v>6506464</v>
      </c>
      <c r="E2374" s="25">
        <v>1595.47309</v>
      </c>
      <c r="F2374" s="51">
        <f>VLOOKUP(A2374,'Munka4 (2)'!$B$4:$AW$195,B2374-1967,0)</f>
        <v>55.82461</v>
      </c>
    </row>
    <row r="2375" spans="1:6" ht="30" x14ac:dyDescent="0.25">
      <c r="A2375" s="46" t="s">
        <v>553</v>
      </c>
      <c r="B2375" s="51">
        <v>1981</v>
      </c>
      <c r="C2375" s="20" t="s">
        <v>394</v>
      </c>
      <c r="D2375" s="20">
        <v>28302603</v>
      </c>
      <c r="E2375" s="24">
        <v>1184.43202</v>
      </c>
      <c r="F2375" s="51">
        <f>VLOOKUP(A2375,'Munka4 (2)'!$B$4:$AW$195,B2375-1967,0)</f>
        <v>37.237090000000002</v>
      </c>
    </row>
    <row r="2376" spans="1:6" ht="30" x14ac:dyDescent="0.25">
      <c r="A2376" s="46" t="s">
        <v>554</v>
      </c>
      <c r="B2376" s="51">
        <v>1981</v>
      </c>
      <c r="C2376" s="20" t="s">
        <v>382</v>
      </c>
      <c r="D2376" s="20">
        <v>89468677</v>
      </c>
      <c r="E2376" s="25">
        <v>731.72963000000004</v>
      </c>
      <c r="F2376" s="51">
        <f>VLOOKUP(A2376,'Munka4 (2)'!$B$4:$AW$195,B2376-1967,0)</f>
        <v>54.267150000000001</v>
      </c>
    </row>
    <row r="2377" spans="1:6" ht="20" x14ac:dyDescent="0.25">
      <c r="A2377" s="46" t="s">
        <v>555</v>
      </c>
      <c r="B2377" s="51">
        <v>1981</v>
      </c>
      <c r="C2377" s="20" t="s">
        <v>384</v>
      </c>
      <c r="D2377" s="20">
        <v>38536869</v>
      </c>
      <c r="E2377" s="34">
        <v>1863.2153169921876</v>
      </c>
      <c r="F2377" s="51">
        <f>VLOOKUP(A2377,'Munka4 (2)'!$B$4:$AW$195,B2377-1967,0)</f>
        <v>60.961590000000001</v>
      </c>
    </row>
    <row r="2378" spans="1:6" ht="20" x14ac:dyDescent="0.25">
      <c r="A2378" s="46" t="s">
        <v>556</v>
      </c>
      <c r="B2378" s="51">
        <v>1981</v>
      </c>
      <c r="C2378" s="20" t="s">
        <v>390</v>
      </c>
      <c r="D2378" s="20">
        <v>10605870</v>
      </c>
      <c r="E2378" s="25">
        <v>3246.2946200000001</v>
      </c>
      <c r="F2378" s="51">
        <f>VLOOKUP(A2378,'Munka4 (2)'!$B$4:$AW$195,B2378-1967,0)</f>
        <v>54.1661</v>
      </c>
    </row>
    <row r="2379" spans="1:6" ht="30" x14ac:dyDescent="0.25">
      <c r="A2379" s="46" t="s">
        <v>557</v>
      </c>
      <c r="B2379" s="51">
        <v>1981</v>
      </c>
      <c r="C2379" s="20" t="s">
        <v>394</v>
      </c>
      <c r="D2379" s="20">
        <v>3927188</v>
      </c>
      <c r="E2379" s="24">
        <v>4920.7229399999997</v>
      </c>
      <c r="F2379" s="51">
        <f>VLOOKUP(A2379,'Munka4 (2)'!$B$4:$AW$195,B2379-1967,0)</f>
        <v>59.673110000000001</v>
      </c>
    </row>
    <row r="2380" spans="1:6" x14ac:dyDescent="0.25">
      <c r="A2380" s="46" t="s">
        <v>558</v>
      </c>
      <c r="B2380" s="51">
        <v>1981</v>
      </c>
      <c r="C2380" s="20" t="s">
        <v>405</v>
      </c>
      <c r="D2380" s="20">
        <v>885359</v>
      </c>
      <c r="E2380" s="25">
        <v>34916.987560000001</v>
      </c>
      <c r="F2380" s="51">
        <f>VLOOKUP(A2380,'Munka4 (2)'!$B$4:$AW$195,B2380-1967,0)</f>
        <v>65.217389999999995</v>
      </c>
    </row>
    <row r="2381" spans="1:6" ht="30" x14ac:dyDescent="0.25">
      <c r="A2381" s="48" t="s">
        <v>502</v>
      </c>
      <c r="B2381" s="51">
        <v>1981</v>
      </c>
      <c r="C2381" s="20" t="s">
        <v>382</v>
      </c>
      <c r="D2381" s="20">
        <v>48846823</v>
      </c>
      <c r="E2381" s="24">
        <v>1968.86862</v>
      </c>
      <c r="F2381" s="51">
        <f>VLOOKUP(A2381,'Munka4 (2)'!$B$4:$AW$195,B2381-1967,0)</f>
        <v>29.958410000000001</v>
      </c>
    </row>
    <row r="2382" spans="1:6" ht="30" x14ac:dyDescent="0.25">
      <c r="A2382" s="46" t="s">
        <v>529</v>
      </c>
      <c r="B2382" s="51">
        <v>1981</v>
      </c>
      <c r="C2382" s="20" t="s">
        <v>398</v>
      </c>
      <c r="D2382" s="20">
        <v>4466706</v>
      </c>
      <c r="E2382" s="27">
        <v>959.20564220748201</v>
      </c>
      <c r="F2382" s="51">
        <f>VLOOKUP(A2382,'Munka4 (2)'!$B$4:$AW$195,B2382-1967,0)</f>
        <v>52.696584945054894</v>
      </c>
    </row>
    <row r="2383" spans="1:6" ht="20" x14ac:dyDescent="0.25">
      <c r="A2383" s="46" t="s">
        <v>560</v>
      </c>
      <c r="B2383" s="51">
        <v>1981</v>
      </c>
      <c r="C2383" s="20" t="s">
        <v>384</v>
      </c>
      <c r="D2383" s="20">
        <v>22303552</v>
      </c>
      <c r="E2383" s="27">
        <v>1384.4951621213186</v>
      </c>
      <c r="F2383" s="51">
        <f>VLOOKUP(A2383,'Munka4 (2)'!$B$4:$AW$195,B2383-1967,0)</f>
        <v>41.618029999999997</v>
      </c>
    </row>
    <row r="2384" spans="1:6" ht="30" x14ac:dyDescent="0.25">
      <c r="A2384" s="46" t="s">
        <v>561</v>
      </c>
      <c r="B2384" s="51">
        <v>1981</v>
      </c>
      <c r="C2384" s="20" t="s">
        <v>398</v>
      </c>
      <c r="D2384" s="20">
        <v>142893540</v>
      </c>
      <c r="E2384" s="34">
        <v>3447.472040703125</v>
      </c>
      <c r="F2384" s="51">
        <f>VLOOKUP(A2384,'Munka4 (2)'!$B$4:$AW$195,B2384-1967,0)</f>
        <v>58.752206103896015</v>
      </c>
    </row>
    <row r="2385" spans="1:6" ht="30" x14ac:dyDescent="0.25">
      <c r="A2385" s="46" t="s">
        <v>562</v>
      </c>
      <c r="B2385" s="51">
        <v>1981</v>
      </c>
      <c r="C2385" s="20" t="s">
        <v>392</v>
      </c>
      <c r="D2385" s="20">
        <v>8648248</v>
      </c>
      <c r="E2385" s="25">
        <v>264.78865000000002</v>
      </c>
      <c r="F2385" s="51">
        <f>VLOOKUP(A2385,'Munka4 (2)'!$B$4:$AW$195,B2385-1967,0)</f>
        <v>8.8235299999999999</v>
      </c>
    </row>
    <row r="2386" spans="1:6" ht="30" x14ac:dyDescent="0.25">
      <c r="A2386" s="47" t="s">
        <v>564</v>
      </c>
      <c r="B2386" s="51">
        <v>1981</v>
      </c>
      <c r="C2386" s="20" t="s">
        <v>394</v>
      </c>
      <c r="D2386" s="20">
        <v>39129</v>
      </c>
      <c r="E2386" s="24">
        <v>1838.7555400000001</v>
      </c>
      <c r="F2386" s="51">
        <f>VLOOKUP(A2386,'Munka4 (2)'!$B$4:$AW$195,B2386-1967,0)</f>
        <v>45.925929999999994</v>
      </c>
    </row>
    <row r="2387" spans="1:6" ht="30" x14ac:dyDescent="0.25">
      <c r="A2387" s="46" t="s">
        <v>565</v>
      </c>
      <c r="B2387" s="51">
        <v>1981</v>
      </c>
      <c r="C2387" s="20" t="s">
        <v>392</v>
      </c>
      <c r="D2387" s="20">
        <v>168458</v>
      </c>
      <c r="E2387" s="25">
        <v>1273.02135</v>
      </c>
      <c r="F2387" s="51">
        <f>VLOOKUP(A2387,'Munka4 (2)'!$B$4:$AW$195,B2387-1967,0)</f>
        <v>46.966580699643501</v>
      </c>
    </row>
    <row r="2388" spans="1:6" ht="50" x14ac:dyDescent="0.25">
      <c r="A2388" s="46" t="s">
        <v>567</v>
      </c>
      <c r="B2388" s="51">
        <v>1981</v>
      </c>
      <c r="C2388" s="20" t="s">
        <v>394</v>
      </c>
      <c r="D2388" s="20">
        <v>117848</v>
      </c>
      <c r="E2388" s="24">
        <v>1006.98923</v>
      </c>
      <c r="F2388" s="51">
        <f>VLOOKUP(A2388,'Munka4 (2)'!$B$4:$AW$195,B2388-1967,0)</f>
        <v>69.354839999999996</v>
      </c>
    </row>
    <row r="2389" spans="1:6" x14ac:dyDescent="0.25">
      <c r="A2389" s="46" t="s">
        <v>568</v>
      </c>
      <c r="B2389" s="51">
        <v>1981</v>
      </c>
      <c r="C2389" s="20" t="s">
        <v>388</v>
      </c>
      <c r="D2389" s="20">
        <v>176908</v>
      </c>
      <c r="E2389" s="27">
        <v>663.18618060605877</v>
      </c>
      <c r="F2389" s="51">
        <f>VLOOKUP(A2389,'Munka4 (2)'!$B$4:$AW$195,B2389-1967,0)</f>
        <v>45.430842397660797</v>
      </c>
    </row>
    <row r="2390" spans="1:6" ht="20" x14ac:dyDescent="0.25">
      <c r="A2390" s="46" t="s">
        <v>569</v>
      </c>
      <c r="B2390" s="51">
        <v>1981</v>
      </c>
      <c r="C2390" s="20" t="s">
        <v>390</v>
      </c>
      <c r="D2390" s="20">
        <v>29251</v>
      </c>
      <c r="E2390" s="27">
        <v>13045.209519140655</v>
      </c>
      <c r="F2390" s="51" t="e">
        <f>VLOOKUP(A2390,'Munka4 (2)'!$B$4:$AW$195,B2390-1967,0)</f>
        <v>#N/A</v>
      </c>
    </row>
    <row r="2391" spans="1:6" ht="30" x14ac:dyDescent="0.25">
      <c r="A2391" s="47" t="s">
        <v>570</v>
      </c>
      <c r="B2391" s="51">
        <v>1981</v>
      </c>
      <c r="C2391" s="20" t="s">
        <v>392</v>
      </c>
      <c r="D2391" s="20">
        <v>193413</v>
      </c>
      <c r="E2391" s="34">
        <v>577.24485379234682</v>
      </c>
      <c r="F2391" s="51" t="e">
        <f>VLOOKUP(A2391,'Munka4 (2)'!$B$4:$AW$195,B2391-1967,0)</f>
        <v>#N/A</v>
      </c>
    </row>
    <row r="2392" spans="1:6" ht="20" x14ac:dyDescent="0.25">
      <c r="A2392" s="46" t="s">
        <v>571</v>
      </c>
      <c r="B2392" s="51">
        <v>1981</v>
      </c>
      <c r="C2392" s="20" t="s">
        <v>405</v>
      </c>
      <c r="D2392" s="20">
        <v>27019731</v>
      </c>
      <c r="E2392" s="25">
        <v>17456.939780000001</v>
      </c>
      <c r="F2392" s="51">
        <f>VLOOKUP(A2392,'Munka4 (2)'!$B$4:$AW$195,B2392-1967,0)</f>
        <v>20.11307</v>
      </c>
    </row>
    <row r="2393" spans="1:6" ht="30" x14ac:dyDescent="0.25">
      <c r="A2393" s="46" t="s">
        <v>572</v>
      </c>
      <c r="B2393" s="51">
        <v>1981</v>
      </c>
      <c r="C2393" s="20" t="s">
        <v>392</v>
      </c>
      <c r="D2393" s="20">
        <v>11987121</v>
      </c>
      <c r="E2393" s="24">
        <v>555.03606000000002</v>
      </c>
      <c r="F2393" s="51">
        <f>VLOOKUP(A2393,'Munka4 (2)'!$B$4:$AW$195,B2393-1967,0)</f>
        <v>14.34389</v>
      </c>
    </row>
    <row r="2394" spans="1:6" ht="20" x14ac:dyDescent="0.25">
      <c r="A2394" s="46" t="s">
        <v>573</v>
      </c>
      <c r="B2394" s="51">
        <v>1981</v>
      </c>
      <c r="C2394" s="20" t="s">
        <v>384</v>
      </c>
      <c r="D2394" s="20">
        <v>9396411</v>
      </c>
      <c r="E2394" s="34">
        <v>2580.9715744298724</v>
      </c>
      <c r="F2394" s="51">
        <f>VLOOKUP(A2394,'Munka4 (2)'!$B$4:$AW$195,B2394-1967,0)</f>
        <v>46.136400000000002</v>
      </c>
    </row>
    <row r="2395" spans="1:6" ht="30" x14ac:dyDescent="0.25">
      <c r="A2395" s="46" t="s">
        <v>574</v>
      </c>
      <c r="B2395" s="51">
        <v>1981</v>
      </c>
      <c r="C2395" s="20" t="s">
        <v>392</v>
      </c>
      <c r="D2395" s="20">
        <v>81541</v>
      </c>
      <c r="E2395" s="24">
        <v>2378.4373700000001</v>
      </c>
      <c r="F2395" s="51">
        <f>VLOOKUP(A2395,'Munka4 (2)'!$B$4:$AW$195,B2395-1967,0)</f>
        <v>82.608699999999999</v>
      </c>
    </row>
    <row r="2396" spans="1:6" ht="30" x14ac:dyDescent="0.25">
      <c r="A2396" s="46" t="s">
        <v>575</v>
      </c>
      <c r="B2396" s="51">
        <v>1981</v>
      </c>
      <c r="C2396" s="20" t="s">
        <v>392</v>
      </c>
      <c r="D2396" s="20">
        <v>6005250</v>
      </c>
      <c r="E2396" s="25">
        <v>353.31234999999998</v>
      </c>
      <c r="F2396" s="51">
        <f>VLOOKUP(A2396,'Munka4 (2)'!$B$4:$AW$195,B2396-1967,0)</f>
        <v>14.55847</v>
      </c>
    </row>
    <row r="2397" spans="1:6" ht="30" x14ac:dyDescent="0.25">
      <c r="A2397" s="46" t="s">
        <v>576</v>
      </c>
      <c r="B2397" s="51">
        <v>1981</v>
      </c>
      <c r="C2397" s="20" t="s">
        <v>382</v>
      </c>
      <c r="D2397" s="20">
        <v>4492150</v>
      </c>
      <c r="E2397" s="24">
        <v>5595.2136</v>
      </c>
      <c r="F2397" s="51">
        <f>VLOOKUP(A2397,'Munka4 (2)'!$B$4:$AW$195,B2397-1967,0)</f>
        <v>39.98901</v>
      </c>
    </row>
    <row r="2398" spans="1:6" ht="20" x14ac:dyDescent="0.25">
      <c r="A2398" s="46" t="s">
        <v>577</v>
      </c>
      <c r="B2398" s="51">
        <v>1981</v>
      </c>
      <c r="C2398" s="20" t="s">
        <v>384</v>
      </c>
      <c r="D2398" s="20">
        <v>5439448</v>
      </c>
      <c r="E2398" s="34">
        <v>2490.5752693554687</v>
      </c>
      <c r="F2398" s="51">
        <f>VLOOKUP(A2398,'Munka4 (2)'!$B$4:$AW$195,B2398-1967,0)</f>
        <v>41.486562924901136</v>
      </c>
    </row>
    <row r="2399" spans="1:6" ht="20" x14ac:dyDescent="0.25">
      <c r="A2399" s="46" t="s">
        <v>578</v>
      </c>
      <c r="B2399" s="51">
        <v>1981</v>
      </c>
      <c r="C2399" s="20" t="s">
        <v>384</v>
      </c>
      <c r="D2399" s="20">
        <v>2010347</v>
      </c>
      <c r="E2399" s="27">
        <v>6064.7084419827443</v>
      </c>
      <c r="F2399" s="51">
        <f>VLOOKUP(A2399,'Munka4 (2)'!$B$4:$AW$195,B2399-1967,0)</f>
        <v>48.566369999999999</v>
      </c>
    </row>
    <row r="2400" spans="1:6" ht="20" x14ac:dyDescent="0.25">
      <c r="A2400" s="46" t="s">
        <v>579</v>
      </c>
      <c r="B2400" s="51">
        <v>1981</v>
      </c>
      <c r="C2400" s="20" t="s">
        <v>388</v>
      </c>
      <c r="D2400" s="20">
        <v>552438</v>
      </c>
      <c r="E2400" s="24">
        <v>785.42007000000001</v>
      </c>
      <c r="F2400" s="51" t="e">
        <f>VLOOKUP(A2400,'Munka4 (2)'!$B$4:$AW$195,B2400-1967,0)</f>
        <v>#N/A</v>
      </c>
    </row>
    <row r="2401" spans="1:6" ht="30" x14ac:dyDescent="0.25">
      <c r="A2401" s="46" t="s">
        <v>580</v>
      </c>
      <c r="B2401" s="51">
        <v>1981</v>
      </c>
      <c r="C2401" s="20" t="s">
        <v>392</v>
      </c>
      <c r="D2401" s="20">
        <v>8863338</v>
      </c>
      <c r="E2401" s="34">
        <v>533.46059151604334</v>
      </c>
      <c r="F2401" s="51">
        <f>VLOOKUP(A2401,'Munka4 (2)'!$B$4:$AW$195,B2401-1967,0)</f>
        <v>11.65217</v>
      </c>
    </row>
    <row r="2402" spans="1:6" ht="30" x14ac:dyDescent="0.25">
      <c r="A2402" s="46" t="s">
        <v>581</v>
      </c>
      <c r="B2402" s="51">
        <v>1981</v>
      </c>
      <c r="C2402" s="20" t="s">
        <v>392</v>
      </c>
      <c r="D2402" s="20">
        <v>44187637</v>
      </c>
      <c r="E2402" s="24">
        <v>3073.2629999999999</v>
      </c>
      <c r="F2402" s="51">
        <f>VLOOKUP(A2402,'Munka4 (2)'!$B$4:$AW$195,B2402-1967,0)</f>
        <v>47.450001444991926</v>
      </c>
    </row>
    <row r="2403" spans="1:6" ht="20" x14ac:dyDescent="0.35">
      <c r="A2403" s="46" t="s">
        <v>624</v>
      </c>
      <c r="B2403" s="51">
        <v>1981</v>
      </c>
      <c r="C2403" s="42" t="s">
        <v>392</v>
      </c>
      <c r="D2403" s="29">
        <v>12340000</v>
      </c>
      <c r="E2403" s="34">
        <v>1402.4122691394555</v>
      </c>
      <c r="F2403" s="51">
        <f>VLOOKUP(A2403,'Munka4 (2)'!$B$4:$AW$195,B2403-1967,0)</f>
        <v>23.159549999999999</v>
      </c>
    </row>
    <row r="2404" spans="1:6" ht="20" x14ac:dyDescent="0.25">
      <c r="A2404" s="46" t="s">
        <v>582</v>
      </c>
      <c r="B2404" s="51">
        <v>1981</v>
      </c>
      <c r="C2404" s="20" t="s">
        <v>390</v>
      </c>
      <c r="D2404" s="20">
        <v>40397842</v>
      </c>
      <c r="E2404" s="24">
        <v>5359.1432500000001</v>
      </c>
      <c r="F2404" s="51">
        <f>VLOOKUP(A2404,'Munka4 (2)'!$B$4:$AW$195,B2404-1967,0)</f>
        <v>47.86103</v>
      </c>
    </row>
    <row r="2405" spans="1:6" ht="30" x14ac:dyDescent="0.25">
      <c r="A2405" s="46" t="s">
        <v>583</v>
      </c>
      <c r="B2405" s="51">
        <v>1981</v>
      </c>
      <c r="C2405" s="20" t="s">
        <v>382</v>
      </c>
      <c r="D2405" s="20">
        <v>20222240</v>
      </c>
      <c r="E2405" s="25">
        <v>297.42333000000002</v>
      </c>
      <c r="F2405" s="51">
        <f>VLOOKUP(A2405,'Munka4 (2)'!$B$4:$AW$195,B2405-1967,0)</f>
        <v>40</v>
      </c>
    </row>
    <row r="2406" spans="1:6" ht="30" x14ac:dyDescent="0.25">
      <c r="A2406" s="46" t="s">
        <v>584</v>
      </c>
      <c r="B2406" s="51">
        <v>1981</v>
      </c>
      <c r="C2406" s="20" t="s">
        <v>392</v>
      </c>
      <c r="D2406" s="20">
        <v>41236378</v>
      </c>
      <c r="E2406" s="24">
        <v>482.07850000000002</v>
      </c>
      <c r="F2406" s="51">
        <f>VLOOKUP(A2406,'Munka4 (2)'!$B$4:$AW$195,B2406-1967,0)</f>
        <v>37.609160000000003</v>
      </c>
    </row>
    <row r="2407" spans="1:6" ht="30" x14ac:dyDescent="0.25">
      <c r="A2407" s="46" t="s">
        <v>585</v>
      </c>
      <c r="B2407" s="51">
        <v>1981</v>
      </c>
      <c r="C2407" s="20" t="s">
        <v>394</v>
      </c>
      <c r="D2407" s="20">
        <v>439117</v>
      </c>
      <c r="E2407" s="25">
        <v>2447.09049</v>
      </c>
      <c r="F2407" s="51" t="e">
        <f>VLOOKUP(A2407,'Munka4 (2)'!$B$4:$AW$195,B2407-1967,0)</f>
        <v>#N/A</v>
      </c>
    </row>
    <row r="2408" spans="1:6" ht="30" x14ac:dyDescent="0.25">
      <c r="A2408" s="46" t="s">
        <v>586</v>
      </c>
      <c r="B2408" s="51">
        <v>1981</v>
      </c>
      <c r="C2408" s="20" t="s">
        <v>392</v>
      </c>
      <c r="D2408" s="20">
        <v>1136334</v>
      </c>
      <c r="E2408" s="24">
        <v>919.84795999999994</v>
      </c>
      <c r="F2408" s="51">
        <f>VLOOKUP(A2408,'Munka4 (2)'!$B$4:$AW$195,B2408-1967,0)</f>
        <v>43.570540000000001</v>
      </c>
    </row>
    <row r="2409" spans="1:6" ht="20" x14ac:dyDescent="0.25">
      <c r="A2409" s="46" t="s">
        <v>587</v>
      </c>
      <c r="B2409" s="51">
        <v>1981</v>
      </c>
      <c r="C2409" s="20" t="s">
        <v>390</v>
      </c>
      <c r="D2409" s="20">
        <v>9016596</v>
      </c>
      <c r="E2409" s="25">
        <v>15366.668589999999</v>
      </c>
      <c r="F2409" s="51">
        <f>VLOOKUP(A2409,'Munka4 (2)'!$B$4:$AW$195,B2409-1967,0)</f>
        <v>53.994210000000002</v>
      </c>
    </row>
    <row r="2410" spans="1:6" ht="20" x14ac:dyDescent="0.25">
      <c r="A2410" s="46" t="s">
        <v>588</v>
      </c>
      <c r="B2410" s="51">
        <v>1981</v>
      </c>
      <c r="C2410" s="20" t="s">
        <v>390</v>
      </c>
      <c r="D2410" s="20">
        <v>7523934</v>
      </c>
      <c r="E2410" s="24">
        <v>17110.44514</v>
      </c>
      <c r="F2410" s="51">
        <f>VLOOKUP(A2410,'Munka4 (2)'!$B$4:$AW$195,B2410-1967,0)</f>
        <v>26.2529</v>
      </c>
    </row>
    <row r="2411" spans="1:6" x14ac:dyDescent="0.25">
      <c r="A2411" s="46" t="s">
        <v>589</v>
      </c>
      <c r="B2411" s="51">
        <v>1981</v>
      </c>
      <c r="C2411" s="20" t="s">
        <v>405</v>
      </c>
      <c r="D2411" s="20">
        <v>18881361</v>
      </c>
      <c r="E2411" s="25">
        <v>1672.71309</v>
      </c>
      <c r="F2411" s="51">
        <f>VLOOKUP(A2411,'Munka4 (2)'!$B$4:$AW$195,B2411-1967,0)</f>
        <v>22.70346</v>
      </c>
    </row>
    <row r="2412" spans="1:6" ht="30" x14ac:dyDescent="0.25">
      <c r="A2412" s="46" t="s">
        <v>591</v>
      </c>
      <c r="B2412" s="51">
        <v>1981</v>
      </c>
      <c r="C2412" s="20" t="s">
        <v>398</v>
      </c>
      <c r="D2412" s="20">
        <v>7320815</v>
      </c>
      <c r="E2412" s="27">
        <v>499.00467389029654</v>
      </c>
      <c r="F2412" s="51">
        <f>VLOOKUP(A2412,'Munka4 (2)'!$B$4:$AW$195,B2412-1967,0)</f>
        <v>24.742279368421009</v>
      </c>
    </row>
    <row r="2413" spans="1:6" ht="30" x14ac:dyDescent="0.25">
      <c r="A2413" s="46" t="s">
        <v>593</v>
      </c>
      <c r="B2413" s="51">
        <v>1981</v>
      </c>
      <c r="C2413" s="20" t="s">
        <v>382</v>
      </c>
      <c r="D2413" s="20">
        <v>64631595</v>
      </c>
      <c r="E2413" s="25">
        <v>720.89940999999999</v>
      </c>
      <c r="F2413" s="51">
        <f>VLOOKUP(A2413,'Munka4 (2)'!$B$4:$AW$195,B2413-1967,0)</f>
        <v>43.502049999999997</v>
      </c>
    </row>
    <row r="2414" spans="1:6" ht="20" x14ac:dyDescent="0.25">
      <c r="A2414" s="46" t="s">
        <v>515</v>
      </c>
      <c r="B2414" s="51">
        <v>1981</v>
      </c>
      <c r="C2414" s="20" t="s">
        <v>384</v>
      </c>
      <c r="D2414" s="20">
        <v>2050554</v>
      </c>
      <c r="E2414" s="27">
        <v>1882.450177645318</v>
      </c>
      <c r="F2414" s="51">
        <f>VLOOKUP(A2414,'Munka4 (2)'!$B$4:$AW$195,B2414-1967,0)</f>
        <v>56.564820049407146</v>
      </c>
    </row>
    <row r="2415" spans="1:6" ht="20" x14ac:dyDescent="0.35">
      <c r="A2415" s="46" t="s">
        <v>625</v>
      </c>
      <c r="B2415" s="51">
        <v>1981</v>
      </c>
      <c r="C2415" s="42" t="s">
        <v>382</v>
      </c>
      <c r="D2415" s="29">
        <v>1167242</v>
      </c>
      <c r="E2415" s="27">
        <v>212.87438661593478</v>
      </c>
      <c r="F2415" s="51">
        <f>VLOOKUP(A2415,'Munka4 (2)'!$B$4:$AW$195,B2415-1967,0)</f>
        <v>35.750559999999922</v>
      </c>
    </row>
    <row r="2416" spans="1:6" ht="30" x14ac:dyDescent="0.25">
      <c r="A2416" s="46" t="s">
        <v>594</v>
      </c>
      <c r="B2416" s="51">
        <v>1981</v>
      </c>
      <c r="C2416" s="20" t="s">
        <v>392</v>
      </c>
      <c r="D2416" s="20">
        <v>5548702</v>
      </c>
      <c r="E2416" s="24">
        <v>342.22008</v>
      </c>
      <c r="F2416" s="51">
        <f>VLOOKUP(A2416,'Munka4 (2)'!$B$4:$AW$195,B2416-1967,0)</f>
        <v>17.70833</v>
      </c>
    </row>
    <row r="2417" spans="1:6" x14ac:dyDescent="0.25">
      <c r="A2417" s="46" t="s">
        <v>595</v>
      </c>
      <c r="B2417" s="51">
        <v>1981</v>
      </c>
      <c r="C2417" s="20" t="s">
        <v>388</v>
      </c>
      <c r="D2417" s="20">
        <v>114689</v>
      </c>
      <c r="E2417" s="24">
        <v>666.03189999999995</v>
      </c>
      <c r="F2417" s="51">
        <f>VLOOKUP(A2417,'Munka4 (2)'!$B$4:$AW$195,B2417-1967,0)</f>
        <v>30.33333</v>
      </c>
    </row>
    <row r="2418" spans="1:6" ht="30" x14ac:dyDescent="0.25">
      <c r="A2418" s="47" t="s">
        <v>596</v>
      </c>
      <c r="B2418" s="51">
        <v>1981</v>
      </c>
      <c r="C2418" s="20" t="s">
        <v>394</v>
      </c>
      <c r="D2418" s="20">
        <v>1065842</v>
      </c>
      <c r="E2418" s="25">
        <v>6341.6688199999999</v>
      </c>
      <c r="F2418" s="51">
        <f>VLOOKUP(A2418,'Munka4 (2)'!$B$4:$AW$195,B2418-1967,0)</f>
        <v>45.237345347593418</v>
      </c>
    </row>
    <row r="2419" spans="1:6" ht="20" x14ac:dyDescent="0.25">
      <c r="A2419" s="46" t="s">
        <v>597</v>
      </c>
      <c r="B2419" s="51">
        <v>1981</v>
      </c>
      <c r="C2419" s="20" t="s">
        <v>386</v>
      </c>
      <c r="D2419" s="20">
        <v>10175014</v>
      </c>
      <c r="E2419" s="24">
        <v>1285.7781399999999</v>
      </c>
      <c r="F2419" s="51">
        <f>VLOOKUP(A2419,'Munka4 (2)'!$B$4:$AW$195,B2419-1967,0)</f>
        <v>24.570589999999999</v>
      </c>
    </row>
    <row r="2420" spans="1:6" x14ac:dyDescent="0.25">
      <c r="A2420" s="46" t="s">
        <v>598</v>
      </c>
      <c r="B2420" s="51">
        <v>1981</v>
      </c>
      <c r="C2420" s="20" t="s">
        <v>405</v>
      </c>
      <c r="D2420" s="20">
        <v>70413958</v>
      </c>
      <c r="E2420" s="25">
        <v>1580.8861199999999</v>
      </c>
      <c r="F2420" s="51">
        <f>VLOOKUP(A2420,'Munka4 (2)'!$B$4:$AW$195,B2420-1967,0)</f>
        <v>22.406400000000001</v>
      </c>
    </row>
    <row r="2421" spans="1:6" ht="30" x14ac:dyDescent="0.25">
      <c r="A2421" s="46" t="s">
        <v>599</v>
      </c>
      <c r="B2421" s="51">
        <v>1981</v>
      </c>
      <c r="C2421" s="20" t="s">
        <v>398</v>
      </c>
      <c r="D2421" s="20">
        <v>5042920</v>
      </c>
      <c r="E2421" s="27">
        <v>666.69233331926171</v>
      </c>
      <c r="F2421" s="51" t="e">
        <f>VLOOKUP(A2421,'Munka4 (2)'!$B$4:$AW$195,B2421-1967,0)</f>
        <v>#N/A</v>
      </c>
    </row>
    <row r="2422" spans="1:6" x14ac:dyDescent="0.25">
      <c r="A2422" s="46" t="s">
        <v>601</v>
      </c>
      <c r="B2422" s="51">
        <v>1981</v>
      </c>
      <c r="C2422" s="20" t="s">
        <v>388</v>
      </c>
      <c r="D2422" s="20">
        <v>11810</v>
      </c>
      <c r="E2422" s="27">
        <v>521.82758058648324</v>
      </c>
      <c r="F2422" s="51" t="e">
        <f>VLOOKUP(A2422,'Munka4 (2)'!$B$4:$AW$195,B2422-1967,0)</f>
        <v>#N/A</v>
      </c>
    </row>
    <row r="2423" spans="1:6" ht="30" x14ac:dyDescent="0.25">
      <c r="A2423" s="46" t="s">
        <v>602</v>
      </c>
      <c r="B2423" s="51">
        <v>1981</v>
      </c>
      <c r="C2423" s="20" t="s">
        <v>392</v>
      </c>
      <c r="D2423" s="20">
        <v>28195754</v>
      </c>
      <c r="E2423" s="25">
        <v>103.45009</v>
      </c>
      <c r="F2423" s="51">
        <f>VLOOKUP(A2423,'Munka4 (2)'!$B$4:$AW$195,B2423-1967,0)</f>
        <v>20.56203</v>
      </c>
    </row>
    <row r="2424" spans="1:6" ht="30" x14ac:dyDescent="0.25">
      <c r="A2424" s="46" t="s">
        <v>603</v>
      </c>
      <c r="B2424" s="51">
        <v>1981</v>
      </c>
      <c r="C2424" s="20" t="s">
        <v>398</v>
      </c>
      <c r="D2424" s="20">
        <v>46710816</v>
      </c>
      <c r="E2424" s="27">
        <v>832.05307581280067</v>
      </c>
      <c r="F2424" s="51">
        <f>VLOOKUP(A2424,'Munka4 (2)'!$B$4:$AW$195,B2424-1967,0)</f>
        <v>65.285700000000134</v>
      </c>
    </row>
    <row r="2425" spans="1:6" ht="30" x14ac:dyDescent="0.25">
      <c r="A2425" s="46" t="s">
        <v>604</v>
      </c>
      <c r="B2425" s="51">
        <v>1981</v>
      </c>
      <c r="C2425" s="20" t="s">
        <v>405</v>
      </c>
      <c r="D2425" s="20">
        <v>2602713</v>
      </c>
      <c r="E2425" s="25">
        <v>45131.335679999997</v>
      </c>
      <c r="F2425" s="51">
        <f>VLOOKUP(A2425,'Munka4 (2)'!$B$4:$AW$195,B2425-1967,0)</f>
        <v>63.383076363636363</v>
      </c>
    </row>
    <row r="2426" spans="1:6" ht="20" x14ac:dyDescent="0.25">
      <c r="A2426" s="48" t="s">
        <v>605</v>
      </c>
      <c r="B2426" s="51">
        <v>1981</v>
      </c>
      <c r="C2426" s="20" t="s">
        <v>390</v>
      </c>
      <c r="D2426" s="20">
        <v>60609153</v>
      </c>
      <c r="E2426" s="24">
        <v>9599.3062200000004</v>
      </c>
      <c r="F2426" s="51">
        <f>VLOOKUP(A2426,'Munka4 (2)'!$B$4:$AW$195,B2426-1967,0)</f>
        <v>31.670809999999999</v>
      </c>
    </row>
    <row r="2427" spans="1:6" ht="30" x14ac:dyDescent="0.25">
      <c r="A2427" s="46" t="s">
        <v>592</v>
      </c>
      <c r="B2427" s="51">
        <v>1981</v>
      </c>
      <c r="C2427" s="20" t="s">
        <v>392</v>
      </c>
      <c r="D2427" s="20">
        <v>37445392</v>
      </c>
      <c r="E2427" s="27">
        <v>73.093937689656741</v>
      </c>
      <c r="F2427" s="51">
        <f>VLOOKUP(A2427,'Munka4 (2)'!$B$4:$AW$195,B2427-1967,0)</f>
        <v>23.915590000000002</v>
      </c>
    </row>
    <row r="2428" spans="1:6" ht="20" x14ac:dyDescent="0.25">
      <c r="A2428" s="48" t="s">
        <v>606</v>
      </c>
      <c r="B2428" s="51">
        <v>1981</v>
      </c>
      <c r="C2428" s="20" t="s">
        <v>413</v>
      </c>
      <c r="D2428" s="20">
        <v>298444215</v>
      </c>
      <c r="E2428" s="24">
        <v>13993.166740000001</v>
      </c>
      <c r="F2428" s="51">
        <f>VLOOKUP(A2428,'Munka4 (2)'!$B$4:$AW$195,B2428-1967,0)</f>
        <v>49.083750000000002</v>
      </c>
    </row>
    <row r="2429" spans="1:6" ht="30" x14ac:dyDescent="0.25">
      <c r="A2429" s="48" t="s">
        <v>612</v>
      </c>
      <c r="B2429" s="51">
        <v>1981</v>
      </c>
      <c r="C2429" s="20" t="s">
        <v>394</v>
      </c>
      <c r="D2429" s="20">
        <v>108605</v>
      </c>
      <c r="E2429" s="25">
        <v>8385.7142899999999</v>
      </c>
      <c r="F2429" s="51">
        <f>VLOOKUP(A2429,'Munka4 (2)'!$B$4:$AW$195,B2429-1967,0)</f>
        <v>74.418822331892443</v>
      </c>
    </row>
    <row r="2430" spans="1:6" ht="30" x14ac:dyDescent="0.25">
      <c r="A2430" s="46" t="s">
        <v>607</v>
      </c>
      <c r="B2430" s="51">
        <v>1981</v>
      </c>
      <c r="C2430" s="20" t="s">
        <v>394</v>
      </c>
      <c r="D2430" s="20">
        <v>3431932</v>
      </c>
      <c r="E2430" s="24">
        <v>3764.2930200000001</v>
      </c>
      <c r="F2430" s="51">
        <f>VLOOKUP(A2430,'Munka4 (2)'!$B$4:$AW$195,B2430-1967,0)</f>
        <v>34.65211</v>
      </c>
    </row>
    <row r="2431" spans="1:6" ht="30" x14ac:dyDescent="0.25">
      <c r="A2431" s="46" t="s">
        <v>608</v>
      </c>
      <c r="B2431" s="51">
        <v>1981</v>
      </c>
      <c r="C2431" s="20" t="s">
        <v>398</v>
      </c>
      <c r="D2431" s="20">
        <v>27307134</v>
      </c>
      <c r="E2431" s="27">
        <v>638.86408002775443</v>
      </c>
      <c r="F2431" s="51">
        <f>VLOOKUP(A2431,'Munka4 (2)'!$B$4:$AW$195,B2431-1967,0)</f>
        <v>39.817179000000003</v>
      </c>
    </row>
    <row r="2432" spans="1:6" x14ac:dyDescent="0.25">
      <c r="A2432" s="46" t="s">
        <v>609</v>
      </c>
      <c r="B2432" s="51">
        <v>1981</v>
      </c>
      <c r="C2432" s="20" t="s">
        <v>388</v>
      </c>
      <c r="D2432" s="20">
        <v>208869</v>
      </c>
      <c r="E2432" s="24">
        <v>832.75489000000005</v>
      </c>
      <c r="F2432" s="51">
        <f>VLOOKUP(A2432,'Munka4 (2)'!$B$4:$AW$195,B2432-1967,0)</f>
        <v>36.214439999999982</v>
      </c>
    </row>
    <row r="2433" spans="1:6" ht="30" x14ac:dyDescent="0.25">
      <c r="A2433" s="46" t="s">
        <v>610</v>
      </c>
      <c r="B2433" s="51">
        <v>1981</v>
      </c>
      <c r="C2433" s="20" t="s">
        <v>394</v>
      </c>
      <c r="D2433" s="20">
        <v>25730435</v>
      </c>
      <c r="E2433" s="25">
        <v>4789.9877800000004</v>
      </c>
      <c r="F2433" s="51">
        <f>VLOOKUP(A2433,'Munka4 (2)'!$B$4:$AW$195,B2433-1967,0)</f>
        <v>30.710249999999998</v>
      </c>
    </row>
    <row r="2434" spans="1:6" ht="30" x14ac:dyDescent="0.25">
      <c r="A2434" s="48" t="s">
        <v>611</v>
      </c>
      <c r="B2434" s="51">
        <v>1981</v>
      </c>
      <c r="C2434" s="20" t="s">
        <v>382</v>
      </c>
      <c r="D2434" s="20">
        <v>84402966</v>
      </c>
      <c r="E2434" s="27">
        <v>263.32307361847234</v>
      </c>
      <c r="F2434" s="51">
        <f>VLOOKUP(A2434,'Munka4 (2)'!$B$4:$AW$195,B2434-1967,0)</f>
        <v>39.131410000000002</v>
      </c>
    </row>
    <row r="2435" spans="1:6" x14ac:dyDescent="0.25">
      <c r="A2435" s="46" t="s">
        <v>616</v>
      </c>
      <c r="B2435" s="51">
        <v>1981</v>
      </c>
      <c r="C2435" s="20" t="s">
        <v>405</v>
      </c>
      <c r="D2435" s="20">
        <v>21456188</v>
      </c>
      <c r="E2435" s="27">
        <v>194.78976532203524</v>
      </c>
      <c r="F2435" s="51">
        <f>VLOOKUP(A2435,'Munka4 (2)'!$B$4:$AW$195,B2435-1967,0)</f>
        <v>29.361594181818248</v>
      </c>
    </row>
    <row r="2436" spans="1:6" ht="30" x14ac:dyDescent="0.25">
      <c r="A2436" s="46" t="s">
        <v>617</v>
      </c>
      <c r="B2436" s="51">
        <v>1981</v>
      </c>
      <c r="C2436" s="20" t="s">
        <v>392</v>
      </c>
      <c r="D2436" s="20">
        <v>11502010</v>
      </c>
      <c r="E2436" s="25">
        <v>652.99469999999997</v>
      </c>
      <c r="F2436" s="51">
        <f>VLOOKUP(A2436,'Munka4 (2)'!$B$4:$AW$195,B2436-1967,0)</f>
        <v>23.599319999999999</v>
      </c>
    </row>
    <row r="2437" spans="1:6" ht="30" x14ac:dyDescent="0.25">
      <c r="A2437" s="46" t="s">
        <v>618</v>
      </c>
      <c r="B2437" s="51">
        <v>1981</v>
      </c>
      <c r="C2437" s="20" t="s">
        <v>392</v>
      </c>
      <c r="D2437" s="20">
        <v>12236805</v>
      </c>
      <c r="E2437" s="24">
        <v>1058.0310099999999</v>
      </c>
      <c r="F2437" s="51">
        <f>VLOOKUP(A2437,'Munka4 (2)'!$B$4:$AW$195,B2437-1967,0)</f>
        <v>28.414100000000001</v>
      </c>
    </row>
    <row r="2438" spans="1:6" ht="30" x14ac:dyDescent="0.25">
      <c r="A2438" s="46" t="s">
        <v>381</v>
      </c>
      <c r="B2438" s="51">
        <v>1982</v>
      </c>
      <c r="C2438" s="20" t="s">
        <v>382</v>
      </c>
      <c r="D2438" s="20">
        <v>31056997</v>
      </c>
      <c r="E2438" s="28">
        <v>260.27425099999999</v>
      </c>
      <c r="F2438" s="51">
        <f>VLOOKUP(A2438,'Munka4 (2)'!$B$4:$AW$195,B2438-1967,0)</f>
        <v>16.01144</v>
      </c>
    </row>
    <row r="2439" spans="1:6" ht="20" x14ac:dyDescent="0.25">
      <c r="A2439" s="46" t="s">
        <v>383</v>
      </c>
      <c r="B2439" s="51">
        <v>1982</v>
      </c>
      <c r="C2439" s="20" t="s">
        <v>384</v>
      </c>
      <c r="D2439" s="20">
        <v>3581655</v>
      </c>
      <c r="E2439" s="27">
        <v>643.9653561999985</v>
      </c>
      <c r="F2439" s="51">
        <f>VLOOKUP(A2439,'Munka4 (2)'!$B$4:$AW$195,B2439-1967,0)</f>
        <v>39.713900000000002</v>
      </c>
    </row>
    <row r="2440" spans="1:6" ht="20" x14ac:dyDescent="0.25">
      <c r="A2440" s="46" t="s">
        <v>385</v>
      </c>
      <c r="B2440" s="51">
        <v>1982</v>
      </c>
      <c r="C2440" s="20" t="s">
        <v>386</v>
      </c>
      <c r="D2440" s="20">
        <v>32930091</v>
      </c>
      <c r="E2440" s="24">
        <v>2197.1105899999998</v>
      </c>
      <c r="F2440" s="51">
        <f>VLOOKUP(A2440,'Munka4 (2)'!$B$4:$AW$195,B2440-1967,0)</f>
        <v>24.399190000000001</v>
      </c>
    </row>
    <row r="2441" spans="1:6" ht="20" x14ac:dyDescent="0.25">
      <c r="A2441" s="46" t="s">
        <v>389</v>
      </c>
      <c r="B2441" s="51">
        <v>1982</v>
      </c>
      <c r="C2441" s="20" t="s">
        <v>390</v>
      </c>
      <c r="D2441" s="20">
        <v>71201</v>
      </c>
      <c r="E2441" s="24">
        <v>9611.2396800000006</v>
      </c>
      <c r="F2441" s="51">
        <f>VLOOKUP(A2441,'Munka4 (2)'!$B$4:$AW$195,B2441-1967,0)</f>
        <v>49.791839417965392</v>
      </c>
    </row>
    <row r="2442" spans="1:6" ht="30" x14ac:dyDescent="0.25">
      <c r="A2442" s="46" t="s">
        <v>391</v>
      </c>
      <c r="B2442" s="51">
        <v>1982</v>
      </c>
      <c r="C2442" s="20" t="s">
        <v>392</v>
      </c>
      <c r="D2442" s="20">
        <v>12127071</v>
      </c>
      <c r="E2442" s="27">
        <v>595.8316016200115</v>
      </c>
      <c r="F2442" s="51">
        <f>VLOOKUP(A2442,'Munka4 (2)'!$B$4:$AW$195,B2442-1967,0)</f>
        <v>40.125593088235377</v>
      </c>
    </row>
    <row r="2443" spans="1:6" ht="30" x14ac:dyDescent="0.25">
      <c r="A2443" s="47" t="s">
        <v>395</v>
      </c>
      <c r="B2443" s="51">
        <v>1982</v>
      </c>
      <c r="C2443" s="20" t="s">
        <v>394</v>
      </c>
      <c r="D2443" s="20">
        <v>69108</v>
      </c>
      <c r="E2443" s="25">
        <v>2000.75199</v>
      </c>
      <c r="F2443" s="51">
        <f>VLOOKUP(A2443,'Munka4 (2)'!$B$4:$AW$195,B2443-1967,0)</f>
        <v>84.871299751417808</v>
      </c>
    </row>
    <row r="2444" spans="1:6" ht="30" x14ac:dyDescent="0.25">
      <c r="A2444" s="46" t="s">
        <v>396</v>
      </c>
      <c r="B2444" s="51">
        <v>1982</v>
      </c>
      <c r="C2444" s="20" t="s">
        <v>394</v>
      </c>
      <c r="D2444" s="20">
        <v>39921833</v>
      </c>
      <c r="E2444" s="24">
        <v>2907.7574300000001</v>
      </c>
      <c r="F2444" s="51">
        <f>VLOOKUP(A2444,'Munka4 (2)'!$B$4:$AW$195,B2444-1967,0)</f>
        <v>44.406219999999998</v>
      </c>
    </row>
    <row r="2445" spans="1:6" ht="30" x14ac:dyDescent="0.25">
      <c r="A2445" s="46" t="s">
        <v>397</v>
      </c>
      <c r="B2445" s="51">
        <v>1982</v>
      </c>
      <c r="C2445" s="20" t="s">
        <v>398</v>
      </c>
      <c r="D2445" s="20">
        <v>2976372</v>
      </c>
      <c r="E2445" s="27">
        <v>424.34898138331027</v>
      </c>
      <c r="F2445" s="51">
        <f>VLOOKUP(A2445,'Munka4 (2)'!$B$4:$AW$195,B2445-1967,0)</f>
        <v>59.306727723941883</v>
      </c>
    </row>
    <row r="2446" spans="1:6" ht="30" x14ac:dyDescent="0.25">
      <c r="A2446" s="46" t="s">
        <v>399</v>
      </c>
      <c r="B2446" s="51">
        <v>1982</v>
      </c>
      <c r="C2446" s="20" t="s">
        <v>394</v>
      </c>
      <c r="D2446" s="20">
        <v>71891</v>
      </c>
      <c r="E2446" s="27">
        <v>9389.7007973713335</v>
      </c>
      <c r="F2446" s="51">
        <f>VLOOKUP(A2446,'Munka4 (2)'!$B$4:$AW$195,B2446-1967,0)</f>
        <v>54.679633872549061</v>
      </c>
    </row>
    <row r="2447" spans="1:6" x14ac:dyDescent="0.25">
      <c r="A2447" s="46" t="s">
        <v>400</v>
      </c>
      <c r="B2447" s="51">
        <v>1982</v>
      </c>
      <c r="C2447" s="20" t="s">
        <v>388</v>
      </c>
      <c r="D2447" s="20">
        <v>20264082</v>
      </c>
      <c r="E2447" s="25">
        <v>12758.67103</v>
      </c>
      <c r="F2447" s="51">
        <f>VLOOKUP(A2447,'Munka4 (2)'!$B$4:$AW$195,B2447-1967,0)</f>
        <v>49.54907</v>
      </c>
    </row>
    <row r="2448" spans="1:6" ht="20" x14ac:dyDescent="0.25">
      <c r="A2448" s="46" t="s">
        <v>401</v>
      </c>
      <c r="B2448" s="51">
        <v>1982</v>
      </c>
      <c r="C2448" s="20" t="s">
        <v>390</v>
      </c>
      <c r="D2448" s="20">
        <v>8192880</v>
      </c>
      <c r="E2448" s="24">
        <v>9387.6777299999994</v>
      </c>
      <c r="F2448" s="51">
        <f>VLOOKUP(A2448,'Munka4 (2)'!$B$4:$AW$195,B2448-1967,0)</f>
        <v>33.740609999999997</v>
      </c>
    </row>
    <row r="2449" spans="1:6" ht="30" x14ac:dyDescent="0.25">
      <c r="A2449" s="46" t="s">
        <v>402</v>
      </c>
      <c r="B2449" s="51">
        <v>1982</v>
      </c>
      <c r="C2449" s="20" t="s">
        <v>398</v>
      </c>
      <c r="D2449" s="20">
        <v>7961619</v>
      </c>
      <c r="E2449" s="27">
        <v>811.49138521374698</v>
      </c>
      <c r="F2449" s="51">
        <f>VLOOKUP(A2449,'Munka4 (2)'!$B$4:$AW$195,B2449-1967,0)</f>
        <v>54.461088095238125</v>
      </c>
    </row>
    <row r="2450" spans="1:6" ht="14.5" x14ac:dyDescent="0.35">
      <c r="A2450" s="46" t="s">
        <v>620</v>
      </c>
      <c r="B2450" s="51">
        <v>1982</v>
      </c>
      <c r="C2450" s="42" t="s">
        <v>394</v>
      </c>
      <c r="D2450" s="29">
        <v>392718</v>
      </c>
      <c r="E2450" s="24">
        <v>7165.1344900000004</v>
      </c>
      <c r="F2450" s="51">
        <f>VLOOKUP(A2450,'Munka4 (2)'!$B$4:$AW$195,B2450-1967,0)</f>
        <v>70</v>
      </c>
    </row>
    <row r="2451" spans="1:6" x14ac:dyDescent="0.25">
      <c r="A2451" s="46" t="s">
        <v>404</v>
      </c>
      <c r="B2451" s="51">
        <v>1982</v>
      </c>
      <c r="C2451" s="20" t="s">
        <v>405</v>
      </c>
      <c r="D2451" s="20">
        <v>698585</v>
      </c>
      <c r="E2451" s="25">
        <v>9446.1583300000002</v>
      </c>
      <c r="F2451" s="51">
        <f>VLOOKUP(A2451,'Munka4 (2)'!$B$4:$AW$195,B2451-1967,0)</f>
        <v>28.723400000000002</v>
      </c>
    </row>
    <row r="2452" spans="1:6" ht="30" x14ac:dyDescent="0.25">
      <c r="A2452" s="46" t="s">
        <v>406</v>
      </c>
      <c r="B2452" s="51">
        <v>1982</v>
      </c>
      <c r="C2452" s="20" t="s">
        <v>382</v>
      </c>
      <c r="D2452" s="20">
        <v>147365352</v>
      </c>
      <c r="E2452" s="24">
        <v>215.74218999999999</v>
      </c>
      <c r="F2452" s="51">
        <f>VLOOKUP(A2452,'Munka4 (2)'!$B$4:$AW$195,B2452-1967,0)</f>
        <v>8.6898800000000005</v>
      </c>
    </row>
    <row r="2453" spans="1:6" ht="30" x14ac:dyDescent="0.25">
      <c r="A2453" s="46" t="s">
        <v>407</v>
      </c>
      <c r="B2453" s="51">
        <v>1982</v>
      </c>
      <c r="C2453" s="20" t="s">
        <v>394</v>
      </c>
      <c r="D2453" s="20">
        <v>279912</v>
      </c>
      <c r="E2453" s="25">
        <v>4585.3377</v>
      </c>
      <c r="F2453" s="51">
        <f>VLOOKUP(A2453,'Munka4 (2)'!$B$4:$AW$195,B2453-1967,0)</f>
        <v>62.40822</v>
      </c>
    </row>
    <row r="2454" spans="1:6" ht="30" x14ac:dyDescent="0.25">
      <c r="A2454" s="46" t="s">
        <v>408</v>
      </c>
      <c r="B2454" s="51">
        <v>1982</v>
      </c>
      <c r="C2454" s="20" t="s">
        <v>398</v>
      </c>
      <c r="D2454" s="20">
        <v>10293011</v>
      </c>
      <c r="E2454" s="27">
        <v>1172.9529767896711</v>
      </c>
      <c r="F2454" s="51">
        <f>VLOOKUP(A2454,'Munka4 (2)'!$B$4:$AW$195,B2454-1967,0)</f>
        <v>60.604287083333304</v>
      </c>
    </row>
    <row r="2455" spans="1:6" ht="20" x14ac:dyDescent="0.25">
      <c r="A2455" s="46" t="s">
        <v>409</v>
      </c>
      <c r="B2455" s="51">
        <v>1982</v>
      </c>
      <c r="C2455" s="20" t="s">
        <v>390</v>
      </c>
      <c r="D2455" s="20">
        <v>10379067</v>
      </c>
      <c r="E2455" s="25">
        <v>9393.8855700000004</v>
      </c>
      <c r="F2455" s="51">
        <f>VLOOKUP(A2455,'Munka4 (2)'!$B$4:$AW$195,B2455-1967,0)</f>
        <v>40.196190000000001</v>
      </c>
    </row>
    <row r="2456" spans="1:6" ht="30" x14ac:dyDescent="0.25">
      <c r="A2456" s="46" t="s">
        <v>410</v>
      </c>
      <c r="B2456" s="51">
        <v>1982</v>
      </c>
      <c r="C2456" s="20" t="s">
        <v>394</v>
      </c>
      <c r="D2456" s="20">
        <v>287730</v>
      </c>
      <c r="E2456" s="24">
        <v>1183.1839399999999</v>
      </c>
      <c r="F2456" s="51">
        <f>VLOOKUP(A2456,'Munka4 (2)'!$B$4:$AW$195,B2456-1967,0)</f>
        <v>61.702129999999997</v>
      </c>
    </row>
    <row r="2457" spans="1:6" ht="30" x14ac:dyDescent="0.25">
      <c r="A2457" s="46" t="s">
        <v>411</v>
      </c>
      <c r="B2457" s="51">
        <v>1982</v>
      </c>
      <c r="C2457" s="20" t="s">
        <v>392</v>
      </c>
      <c r="D2457" s="20">
        <v>7862944</v>
      </c>
      <c r="E2457" s="25">
        <v>322.47881000000001</v>
      </c>
      <c r="F2457" s="51">
        <f>VLOOKUP(A2457,'Munka4 (2)'!$B$4:$AW$195,B2457-1967,0)</f>
        <v>12.244899999999999</v>
      </c>
    </row>
    <row r="2458" spans="1:6" ht="20" x14ac:dyDescent="0.25">
      <c r="A2458" s="46" t="s">
        <v>412</v>
      </c>
      <c r="B2458" s="51">
        <v>1982</v>
      </c>
      <c r="C2458" s="20" t="s">
        <v>413</v>
      </c>
      <c r="D2458" s="20">
        <v>65773</v>
      </c>
      <c r="E2458" s="24">
        <v>14166.17129</v>
      </c>
      <c r="F2458" s="51">
        <f>VLOOKUP(A2458,'Munka4 (2)'!$B$4:$AW$195,B2458-1967,0)</f>
        <v>61.290320000000001</v>
      </c>
    </row>
    <row r="2459" spans="1:6" ht="30" x14ac:dyDescent="0.25">
      <c r="A2459" s="46" t="s">
        <v>414</v>
      </c>
      <c r="B2459" s="51">
        <v>1982</v>
      </c>
      <c r="C2459" s="20" t="s">
        <v>382</v>
      </c>
      <c r="D2459" s="20">
        <v>2279723</v>
      </c>
      <c r="E2459" s="25">
        <v>342.86252000000002</v>
      </c>
      <c r="F2459" s="51">
        <f>VLOOKUP(A2459,'Munka4 (2)'!$B$4:$AW$195,B2459-1967,0)</f>
        <v>18.292680000000001</v>
      </c>
    </row>
    <row r="2460" spans="1:6" ht="30" x14ac:dyDescent="0.25">
      <c r="A2460" s="48" t="s">
        <v>415</v>
      </c>
      <c r="B2460" s="51">
        <v>1982</v>
      </c>
      <c r="C2460" s="20" t="s">
        <v>394</v>
      </c>
      <c r="D2460" s="20">
        <v>8989046</v>
      </c>
      <c r="E2460" s="24">
        <v>958.68724999999995</v>
      </c>
      <c r="F2460" s="51" t="e">
        <f>VLOOKUP(A2460,'Munka4 (2)'!$B$4:$AW$195,B2460-1967,0)</f>
        <v>#N/A</v>
      </c>
    </row>
    <row r="2461" spans="1:6" ht="20" x14ac:dyDescent="0.25">
      <c r="A2461" s="47" t="s">
        <v>416</v>
      </c>
      <c r="B2461" s="51">
        <v>1982</v>
      </c>
      <c r="C2461" s="20" t="s">
        <v>384</v>
      </c>
      <c r="D2461" s="20">
        <v>4498976</v>
      </c>
      <c r="E2461" s="34">
        <v>370.08118828124998</v>
      </c>
      <c r="F2461" s="51">
        <f>VLOOKUP(A2461,'Munka4 (2)'!$B$4:$AW$195,B2461-1967,0)</f>
        <v>52.479684722222203</v>
      </c>
    </row>
    <row r="2462" spans="1:6" ht="30" x14ac:dyDescent="0.25">
      <c r="A2462" s="46" t="s">
        <v>417</v>
      </c>
      <c r="B2462" s="51">
        <v>1982</v>
      </c>
      <c r="C2462" s="20" t="s">
        <v>392</v>
      </c>
      <c r="D2462" s="20">
        <v>1639833</v>
      </c>
      <c r="E2462" s="24">
        <v>948.58122000000003</v>
      </c>
      <c r="F2462" s="51">
        <f>VLOOKUP(A2462,'Munka4 (2)'!$B$4:$AW$195,B2462-1967,0)</f>
        <v>39.473680000000002</v>
      </c>
    </row>
    <row r="2463" spans="1:6" ht="30" x14ac:dyDescent="0.25">
      <c r="A2463" s="46" t="s">
        <v>418</v>
      </c>
      <c r="B2463" s="51">
        <v>1982</v>
      </c>
      <c r="C2463" s="20" t="s">
        <v>394</v>
      </c>
      <c r="D2463" s="20">
        <v>188078227</v>
      </c>
      <c r="E2463" s="25">
        <v>2199.70199</v>
      </c>
      <c r="F2463" s="51">
        <f>VLOOKUP(A2463,'Munka4 (2)'!$B$4:$AW$195,B2463-1967,0)</f>
        <v>59.707830000000001</v>
      </c>
    </row>
    <row r="2464" spans="1:6" ht="30" x14ac:dyDescent="0.25">
      <c r="A2464" s="48" t="s">
        <v>420</v>
      </c>
      <c r="B2464" s="51">
        <v>1982</v>
      </c>
      <c r="C2464" s="20" t="s">
        <v>382</v>
      </c>
      <c r="D2464" s="20">
        <v>379444</v>
      </c>
      <c r="E2464" s="25">
        <v>20795.043119999998</v>
      </c>
      <c r="F2464" s="51">
        <f>VLOOKUP(A2464,'Munka4 (2)'!$B$4:$AW$195,B2464-1967,0)</f>
        <v>65.476190000000003</v>
      </c>
    </row>
    <row r="2465" spans="1:6" ht="20" x14ac:dyDescent="0.25">
      <c r="A2465" s="46" t="s">
        <v>421</v>
      </c>
      <c r="B2465" s="51">
        <v>1982</v>
      </c>
      <c r="C2465" s="20" t="s">
        <v>384</v>
      </c>
      <c r="D2465" s="20">
        <v>7385367</v>
      </c>
      <c r="E2465" s="24">
        <v>2220.8231700000001</v>
      </c>
      <c r="F2465" s="51">
        <f>VLOOKUP(A2465,'Munka4 (2)'!$B$4:$AW$195,B2465-1967,0)</f>
        <v>61.488590000000002</v>
      </c>
    </row>
    <row r="2466" spans="1:6" ht="30" x14ac:dyDescent="0.25">
      <c r="A2466" s="46" t="s">
        <v>422</v>
      </c>
      <c r="B2466" s="51">
        <v>1982</v>
      </c>
      <c r="C2466" s="20" t="s">
        <v>392</v>
      </c>
      <c r="D2466" s="20">
        <v>13902972</v>
      </c>
      <c r="E2466" s="25">
        <v>245.09463</v>
      </c>
      <c r="F2466" s="51">
        <f>VLOOKUP(A2466,'Munka4 (2)'!$B$4:$AW$195,B2466-1967,0)</f>
        <v>6.8164900000000017</v>
      </c>
    </row>
    <row r="2467" spans="1:6" ht="30" x14ac:dyDescent="0.25">
      <c r="A2467" s="46" t="s">
        <v>424</v>
      </c>
      <c r="B2467" s="51">
        <v>1982</v>
      </c>
      <c r="C2467" s="20" t="s">
        <v>392</v>
      </c>
      <c r="D2467" s="20">
        <v>8090068</v>
      </c>
      <c r="E2467" s="24">
        <v>232.43723</v>
      </c>
      <c r="F2467" s="51">
        <f>VLOOKUP(A2467,'Munka4 (2)'!$B$4:$AW$195,B2467-1967,0)</f>
        <v>21.016169999999999</v>
      </c>
    </row>
    <row r="2468" spans="1:6" ht="30" x14ac:dyDescent="0.25">
      <c r="A2468" s="46" t="s">
        <v>425</v>
      </c>
      <c r="B2468" s="51">
        <v>1982</v>
      </c>
      <c r="C2468" s="20" t="s">
        <v>382</v>
      </c>
      <c r="D2468" s="20">
        <v>13881427</v>
      </c>
      <c r="E2468" s="28">
        <v>153.0114189940638</v>
      </c>
      <c r="F2468" s="51">
        <f>VLOOKUP(A2468,'Munka4 (2)'!$B$4:$AW$195,B2468-1967,0)</f>
        <v>14.43038</v>
      </c>
    </row>
    <row r="2469" spans="1:6" ht="30" x14ac:dyDescent="0.25">
      <c r="A2469" s="46" t="s">
        <v>426</v>
      </c>
      <c r="B2469" s="51">
        <v>1982</v>
      </c>
      <c r="C2469" s="20" t="s">
        <v>392</v>
      </c>
      <c r="D2469" s="20">
        <v>17340702</v>
      </c>
      <c r="E2469" s="24">
        <v>772.40725999999995</v>
      </c>
      <c r="F2469" s="51">
        <f>VLOOKUP(A2469,'Munka4 (2)'!$B$4:$AW$195,B2469-1967,0)</f>
        <v>9.5918399999999995</v>
      </c>
    </row>
    <row r="2470" spans="1:6" ht="20" x14ac:dyDescent="0.25">
      <c r="A2470" s="46" t="s">
        <v>427</v>
      </c>
      <c r="B2470" s="51">
        <v>1982</v>
      </c>
      <c r="C2470" s="20" t="s">
        <v>413</v>
      </c>
      <c r="D2470" s="20">
        <v>33098932</v>
      </c>
      <c r="E2470" s="25">
        <v>12439.74784</v>
      </c>
      <c r="F2470" s="51">
        <f>VLOOKUP(A2470,'Munka4 (2)'!$B$4:$AW$195,B2470-1967,0)</f>
        <v>51.360669999999999</v>
      </c>
    </row>
    <row r="2471" spans="1:6" ht="30" x14ac:dyDescent="0.25">
      <c r="A2471" s="48" t="s">
        <v>428</v>
      </c>
      <c r="B2471" s="51">
        <v>1982</v>
      </c>
      <c r="C2471" s="20" t="s">
        <v>392</v>
      </c>
      <c r="D2471" s="20">
        <v>420979</v>
      </c>
      <c r="E2471" s="24">
        <v>474.98998</v>
      </c>
      <c r="F2471" s="51" t="e">
        <f>VLOOKUP(A2471,'Munka4 (2)'!$B$4:$AW$195,B2471-1967,0)</f>
        <v>#N/A</v>
      </c>
    </row>
    <row r="2472" spans="1:6" ht="30" x14ac:dyDescent="0.25">
      <c r="A2472" s="47" t="s">
        <v>430</v>
      </c>
      <c r="B2472" s="51">
        <v>1982</v>
      </c>
      <c r="C2472" s="20" t="s">
        <v>392</v>
      </c>
      <c r="D2472" s="20">
        <v>4303356</v>
      </c>
      <c r="E2472" s="24">
        <v>310.28509000000003</v>
      </c>
      <c r="F2472" s="51">
        <f>VLOOKUP(A2472,'Munka4 (2)'!$B$4:$AW$195,B2472-1967,0)</f>
        <v>3.3333300000000001</v>
      </c>
    </row>
    <row r="2473" spans="1:6" ht="30" x14ac:dyDescent="0.25">
      <c r="A2473" s="46" t="s">
        <v>431</v>
      </c>
      <c r="B2473" s="51">
        <v>1982</v>
      </c>
      <c r="C2473" s="20" t="s">
        <v>392</v>
      </c>
      <c r="D2473" s="20">
        <v>9944201</v>
      </c>
      <c r="E2473" s="25">
        <v>176.92046999999999</v>
      </c>
      <c r="F2473" s="51">
        <f>VLOOKUP(A2473,'Munka4 (2)'!$B$4:$AW$195,B2473-1967,0)</f>
        <v>6.3829799999999999</v>
      </c>
    </row>
    <row r="2474" spans="1:6" ht="20" x14ac:dyDescent="0.35">
      <c r="A2474" s="46" t="s">
        <v>621</v>
      </c>
      <c r="B2474" s="51">
        <v>1982</v>
      </c>
      <c r="C2474" s="42" t="s">
        <v>390</v>
      </c>
      <c r="D2474" s="29">
        <v>163857</v>
      </c>
      <c r="E2474" s="27">
        <v>30028.618625275092</v>
      </c>
      <c r="F2474" s="51" t="e">
        <f>VLOOKUP(A2474,'Munka4 (2)'!$B$4:$AW$195,B2474-1967,0)</f>
        <v>#N/A</v>
      </c>
    </row>
    <row r="2475" spans="1:6" ht="30" x14ac:dyDescent="0.25">
      <c r="A2475" s="46" t="s">
        <v>432</v>
      </c>
      <c r="B2475" s="51">
        <v>1982</v>
      </c>
      <c r="C2475" s="20" t="s">
        <v>394</v>
      </c>
      <c r="D2475" s="20">
        <v>16134219</v>
      </c>
      <c r="E2475" s="25">
        <v>2103.8238000000001</v>
      </c>
      <c r="F2475" s="51">
        <f>VLOOKUP(A2475,'Munka4 (2)'!$B$4:$AW$195,B2475-1967,0)</f>
        <v>35.640799999999999</v>
      </c>
    </row>
    <row r="2476" spans="1:6" ht="30" x14ac:dyDescent="0.25">
      <c r="A2476" s="46" t="s">
        <v>433</v>
      </c>
      <c r="B2476" s="51">
        <v>1982</v>
      </c>
      <c r="C2476" s="20" t="s">
        <v>382</v>
      </c>
      <c r="D2476" s="20">
        <v>1313973713</v>
      </c>
      <c r="E2476" s="24">
        <v>201.80802</v>
      </c>
      <c r="F2476" s="51">
        <f>VLOOKUP(A2476,'Munka4 (2)'!$B$4:$AW$195,B2476-1967,0)</f>
        <v>31.797198974358707</v>
      </c>
    </row>
    <row r="2477" spans="1:6" ht="30" x14ac:dyDescent="0.25">
      <c r="A2477" s="48" t="s">
        <v>483</v>
      </c>
      <c r="B2477" s="51">
        <v>1982</v>
      </c>
      <c r="C2477" s="20" t="s">
        <v>382</v>
      </c>
      <c r="D2477" s="20">
        <v>6940432</v>
      </c>
      <c r="E2477" s="25">
        <v>6133.7840800000004</v>
      </c>
      <c r="F2477" s="51">
        <f>VLOOKUP(A2477,'Munka4 (2)'!$B$4:$AW$195,B2477-1967,0)</f>
        <v>32.368200000000002</v>
      </c>
    </row>
    <row r="2478" spans="1:6" ht="30" x14ac:dyDescent="0.25">
      <c r="A2478" s="48" t="s">
        <v>514</v>
      </c>
      <c r="B2478" s="51">
        <v>1982</v>
      </c>
      <c r="C2478" s="20" t="s">
        <v>382</v>
      </c>
      <c r="D2478" s="20">
        <v>453125</v>
      </c>
      <c r="E2478" s="24">
        <v>3915.57107</v>
      </c>
      <c r="F2478" s="51">
        <f>VLOOKUP(A2478,'Munka4 (2)'!$B$4:$AW$195,B2478-1967,0)</f>
        <v>24.099409999999999</v>
      </c>
    </row>
    <row r="2479" spans="1:6" ht="30" x14ac:dyDescent="0.25">
      <c r="A2479" s="46" t="s">
        <v>434</v>
      </c>
      <c r="B2479" s="51">
        <v>1982</v>
      </c>
      <c r="C2479" s="20" t="s">
        <v>394</v>
      </c>
      <c r="D2479" s="20">
        <v>43593035</v>
      </c>
      <c r="E2479" s="25">
        <v>1342.4676099999999</v>
      </c>
      <c r="F2479" s="51">
        <f>VLOOKUP(A2479,'Munka4 (2)'!$B$4:$AW$195,B2479-1967,0)</f>
        <v>49.731900000000003</v>
      </c>
    </row>
    <row r="2480" spans="1:6" ht="30" x14ac:dyDescent="0.25">
      <c r="A2480" s="46" t="s">
        <v>435</v>
      </c>
      <c r="B2480" s="51">
        <v>1982</v>
      </c>
      <c r="C2480" s="20" t="s">
        <v>392</v>
      </c>
      <c r="D2480" s="20">
        <v>690948</v>
      </c>
      <c r="E2480" s="24">
        <v>326.13958000000002</v>
      </c>
      <c r="F2480" s="51">
        <f>VLOOKUP(A2480,'Munka4 (2)'!$B$4:$AW$195,B2480-1967,0)</f>
        <v>48.78049000000005</v>
      </c>
    </row>
    <row r="2481" spans="1:6" ht="30" x14ac:dyDescent="0.35">
      <c r="A2481" s="37" t="s">
        <v>436</v>
      </c>
      <c r="B2481" s="51">
        <v>1982</v>
      </c>
      <c r="C2481" s="20" t="s">
        <v>392</v>
      </c>
      <c r="D2481" s="20">
        <v>62660551</v>
      </c>
      <c r="E2481" s="25">
        <v>1130.75181</v>
      </c>
      <c r="F2481" s="51">
        <f>VLOOKUP(A2481,'Munka4 (2)'!$B$4:$AW$195,B2481-1967,0)</f>
        <v>4.2485499999999981</v>
      </c>
    </row>
    <row r="2482" spans="1:6" ht="30" x14ac:dyDescent="0.25">
      <c r="A2482" s="46" t="s">
        <v>439</v>
      </c>
      <c r="B2482" s="51">
        <v>1982</v>
      </c>
      <c r="C2482" s="20" t="s">
        <v>394</v>
      </c>
      <c r="D2482" s="20">
        <v>4075261</v>
      </c>
      <c r="E2482" s="25">
        <v>1033.89636</v>
      </c>
      <c r="F2482" s="51">
        <f>VLOOKUP(A2482,'Munka4 (2)'!$B$4:$AW$195,B2482-1967,0)</f>
        <v>59.873031380952284</v>
      </c>
    </row>
    <row r="2483" spans="1:6" ht="30" x14ac:dyDescent="0.25">
      <c r="A2483" s="48" t="s">
        <v>440</v>
      </c>
      <c r="B2483" s="51">
        <v>1982</v>
      </c>
      <c r="C2483" s="20" t="s">
        <v>392</v>
      </c>
      <c r="D2483" s="20">
        <v>17654843</v>
      </c>
      <c r="E2483" s="24">
        <v>840.56593999999996</v>
      </c>
      <c r="F2483" s="51" t="e">
        <f>VLOOKUP(A2483,'Munka4 (2)'!$B$4:$AW$195,B2483-1967,0)</f>
        <v>#N/A</v>
      </c>
    </row>
    <row r="2484" spans="1:6" ht="20" x14ac:dyDescent="0.25">
      <c r="A2484" s="46" t="s">
        <v>441</v>
      </c>
      <c r="B2484" s="51">
        <v>1982</v>
      </c>
      <c r="C2484" s="20" t="s">
        <v>384</v>
      </c>
      <c r="D2484" s="20">
        <v>4494749</v>
      </c>
      <c r="E2484" s="27">
        <v>4290.1750257572712</v>
      </c>
      <c r="F2484" s="51">
        <f>VLOOKUP(A2484,'Munka4 (2)'!$B$4:$AW$195,B2484-1967,0)</f>
        <v>49.508683478260878</v>
      </c>
    </row>
    <row r="2485" spans="1:6" ht="30" x14ac:dyDescent="0.25">
      <c r="A2485" s="46" t="s">
        <v>442</v>
      </c>
      <c r="B2485" s="51">
        <v>1982</v>
      </c>
      <c r="C2485" s="20" t="s">
        <v>394</v>
      </c>
      <c r="D2485" s="20">
        <v>11382820</v>
      </c>
      <c r="E2485" s="24">
        <v>2111.0534600000001</v>
      </c>
      <c r="F2485" s="51">
        <f>VLOOKUP(A2485,'Munka4 (2)'!$B$4:$AW$195,B2485-1967,0)</f>
        <v>31.22495</v>
      </c>
    </row>
    <row r="2486" spans="1:6" x14ac:dyDescent="0.25">
      <c r="A2486" s="46" t="s">
        <v>443</v>
      </c>
      <c r="B2486" s="51">
        <v>1982</v>
      </c>
      <c r="C2486" s="20" t="s">
        <v>405</v>
      </c>
      <c r="D2486" s="20">
        <v>784301</v>
      </c>
      <c r="E2486" s="24">
        <v>4122.7844999999998</v>
      </c>
      <c r="F2486" s="51">
        <f>VLOOKUP(A2486,'Munka4 (2)'!$B$4:$AW$195,B2486-1967,0)</f>
        <v>39.367820000000002</v>
      </c>
    </row>
    <row r="2487" spans="1:6" ht="20" x14ac:dyDescent="0.25">
      <c r="A2487" s="46" t="s">
        <v>444</v>
      </c>
      <c r="B2487" s="51">
        <v>1982</v>
      </c>
      <c r="C2487" s="20" t="s">
        <v>384</v>
      </c>
      <c r="D2487" s="20">
        <v>10235455</v>
      </c>
      <c r="E2487" s="34">
        <v>3558.1068429296874</v>
      </c>
      <c r="F2487" s="51">
        <f>VLOOKUP(A2487,'Munka4 (2)'!$B$4:$AW$195,B2487-1967,0)</f>
        <v>41.28</v>
      </c>
    </row>
    <row r="2488" spans="1:6" ht="30" x14ac:dyDescent="0.25">
      <c r="A2488" s="47" t="s">
        <v>436</v>
      </c>
      <c r="B2488" s="51">
        <v>1982</v>
      </c>
      <c r="C2488" s="20" t="s">
        <v>392</v>
      </c>
      <c r="D2488" s="20">
        <v>62660551</v>
      </c>
      <c r="E2488" s="34">
        <v>249.28261410156247</v>
      </c>
      <c r="F2488" s="51">
        <f>VLOOKUP(A2488,'Munka4 (2)'!$B$4:$AW$195,B2488-1967,0)</f>
        <v>4.2485499999999981</v>
      </c>
    </row>
    <row r="2489" spans="1:6" ht="20" x14ac:dyDescent="0.25">
      <c r="A2489" s="46" t="s">
        <v>445</v>
      </c>
      <c r="B2489" s="51">
        <v>1982</v>
      </c>
      <c r="C2489" s="20" t="s">
        <v>390</v>
      </c>
      <c r="D2489" s="20">
        <v>5450661</v>
      </c>
      <c r="E2489" s="24">
        <v>11707.410260000001</v>
      </c>
      <c r="F2489" s="51">
        <f>VLOOKUP(A2489,'Munka4 (2)'!$B$4:$AW$195,B2489-1967,0)</f>
        <v>54.342260000000003</v>
      </c>
    </row>
    <row r="2490" spans="1:6" ht="30" x14ac:dyDescent="0.25">
      <c r="A2490" s="46" t="s">
        <v>446</v>
      </c>
      <c r="B2490" s="51">
        <v>1982</v>
      </c>
      <c r="C2490" s="20" t="s">
        <v>392</v>
      </c>
      <c r="D2490" s="20">
        <v>486530</v>
      </c>
      <c r="E2490" s="27">
        <v>778.95736116284843</v>
      </c>
      <c r="F2490" s="51">
        <f>VLOOKUP(A2490,'Munka4 (2)'!$B$4:$AW$195,B2490-1967,0)</f>
        <v>51.015906167626163</v>
      </c>
    </row>
    <row r="2491" spans="1:6" ht="30" x14ac:dyDescent="0.25">
      <c r="A2491" s="46" t="s">
        <v>447</v>
      </c>
      <c r="B2491" s="51">
        <v>1982</v>
      </c>
      <c r="C2491" s="20" t="s">
        <v>394</v>
      </c>
      <c r="D2491" s="20">
        <v>68910</v>
      </c>
      <c r="E2491" s="24">
        <v>958.54420000000005</v>
      </c>
      <c r="F2491" s="51">
        <f>VLOOKUP(A2491,'Munka4 (2)'!$B$4:$AW$195,B2491-1967,0)</f>
        <v>33.333329999999997</v>
      </c>
    </row>
    <row r="2492" spans="1:6" ht="30" x14ac:dyDescent="0.25">
      <c r="A2492" s="46" t="s">
        <v>448</v>
      </c>
      <c r="B2492" s="51">
        <v>1982</v>
      </c>
      <c r="C2492" s="20" t="s">
        <v>394</v>
      </c>
      <c r="D2492" s="20">
        <v>9183984</v>
      </c>
      <c r="E2492" s="25">
        <v>1310.1235999999999</v>
      </c>
      <c r="F2492" s="51">
        <f>VLOOKUP(A2492,'Munka4 (2)'!$B$4:$AW$195,B2492-1967,0)</f>
        <v>53.83361</v>
      </c>
    </row>
    <row r="2493" spans="1:6" ht="30" x14ac:dyDescent="0.25">
      <c r="A2493" s="46" t="s">
        <v>450</v>
      </c>
      <c r="B2493" s="51">
        <v>1982</v>
      </c>
      <c r="C2493" s="20" t="s">
        <v>394</v>
      </c>
      <c r="D2493" s="20">
        <v>13547510</v>
      </c>
      <c r="E2493" s="24">
        <v>2374.5988200000002</v>
      </c>
      <c r="F2493" s="51">
        <f>VLOOKUP(A2493,'Munka4 (2)'!$B$4:$AW$195,B2493-1967,0)</f>
        <v>26</v>
      </c>
    </row>
    <row r="2494" spans="1:6" ht="20" x14ac:dyDescent="0.25">
      <c r="A2494" s="46" t="s">
        <v>451</v>
      </c>
      <c r="B2494" s="51">
        <v>1982</v>
      </c>
      <c r="C2494" s="20" t="s">
        <v>386</v>
      </c>
      <c r="D2494" s="20">
        <v>78887007</v>
      </c>
      <c r="E2494" s="25">
        <v>561.10774000000004</v>
      </c>
      <c r="F2494" s="51">
        <f>VLOOKUP(A2494,'Munka4 (2)'!$B$4:$AW$195,B2494-1967,0)</f>
        <v>32.186770000000003</v>
      </c>
    </row>
    <row r="2495" spans="1:6" ht="30" x14ac:dyDescent="0.25">
      <c r="A2495" s="46" t="s">
        <v>452</v>
      </c>
      <c r="B2495" s="51">
        <v>1982</v>
      </c>
      <c r="C2495" s="20" t="s">
        <v>394</v>
      </c>
      <c r="D2495" s="20">
        <v>6822378</v>
      </c>
      <c r="E2495" s="24">
        <v>719.82069000000001</v>
      </c>
      <c r="F2495" s="51">
        <f>VLOOKUP(A2495,'Munka4 (2)'!$B$4:$AW$195,B2495-1967,0)</f>
        <v>29.86185</v>
      </c>
    </row>
    <row r="2496" spans="1:6" ht="30" x14ac:dyDescent="0.25">
      <c r="A2496" s="46" t="s">
        <v>453</v>
      </c>
      <c r="B2496" s="51">
        <v>1982</v>
      </c>
      <c r="C2496" s="20" t="s">
        <v>392</v>
      </c>
      <c r="D2496" s="20">
        <v>540109</v>
      </c>
      <c r="E2496" s="25">
        <v>176.26132999999999</v>
      </c>
      <c r="F2496" s="51" t="e">
        <f>VLOOKUP(A2496,'Munka4 (2)'!$B$4:$AW$195,B2496-1967,0)</f>
        <v>#N/A</v>
      </c>
    </row>
    <row r="2497" spans="1:6" ht="30" x14ac:dyDescent="0.25">
      <c r="A2497" s="46" t="s">
        <v>454</v>
      </c>
      <c r="B2497" s="51">
        <v>1982</v>
      </c>
      <c r="C2497" s="20" t="s">
        <v>392</v>
      </c>
      <c r="D2497" s="20">
        <v>4786994</v>
      </c>
      <c r="E2497" s="31">
        <v>100</v>
      </c>
      <c r="F2497" s="51">
        <f>VLOOKUP(A2497,'Munka4 (2)'!$B$4:$AW$195,B2497-1967,0)</f>
        <v>15.041059563909769</v>
      </c>
    </row>
    <row r="2498" spans="1:6" x14ac:dyDescent="0.25">
      <c r="A2498" s="46" t="s">
        <v>455</v>
      </c>
      <c r="B2498" s="51">
        <v>1982</v>
      </c>
      <c r="C2498" s="20" t="s">
        <v>456</v>
      </c>
      <c r="D2498" s="20">
        <v>1324333</v>
      </c>
      <c r="E2498" s="34">
        <v>3147.1753701733405</v>
      </c>
      <c r="F2498" s="51">
        <f>VLOOKUP(A2498,'Munka4 (2)'!$B$4:$AW$195,B2498-1967,0)</f>
        <v>55.799025217391318</v>
      </c>
    </row>
    <row r="2499" spans="1:6" ht="30" x14ac:dyDescent="0.25">
      <c r="A2499" s="46" t="s">
        <v>457</v>
      </c>
      <c r="B2499" s="51">
        <v>1982</v>
      </c>
      <c r="C2499" s="20" t="s">
        <v>392</v>
      </c>
      <c r="D2499" s="20">
        <v>74777981</v>
      </c>
      <c r="E2499" s="24">
        <v>207.70084</v>
      </c>
      <c r="F2499" s="51">
        <f>VLOOKUP(A2499,'Munka4 (2)'!$B$4:$AW$195,B2499-1967,0)</f>
        <v>12.773</v>
      </c>
    </row>
    <row r="2500" spans="1:6" ht="20" x14ac:dyDescent="0.25">
      <c r="A2500" s="48" t="s">
        <v>458</v>
      </c>
      <c r="B2500" s="51">
        <v>1982</v>
      </c>
      <c r="C2500" s="20" t="s">
        <v>390</v>
      </c>
      <c r="D2500" s="20">
        <v>47246</v>
      </c>
      <c r="E2500" s="27">
        <v>12853.092919289367</v>
      </c>
      <c r="F2500" s="51" t="e">
        <f>VLOOKUP(A2500,'Munka4 (2)'!$B$4:$AW$195,B2500-1967,0)</f>
        <v>#N/A</v>
      </c>
    </row>
    <row r="2501" spans="1:6" x14ac:dyDescent="0.25">
      <c r="A2501" s="46" t="s">
        <v>459</v>
      </c>
      <c r="B2501" s="51">
        <v>1982</v>
      </c>
      <c r="C2501" s="20" t="s">
        <v>388</v>
      </c>
      <c r="D2501" s="20">
        <v>905949</v>
      </c>
      <c r="E2501" s="24">
        <v>1786.9239600000001</v>
      </c>
      <c r="F2501" s="51">
        <f>VLOOKUP(A2501,'Munka4 (2)'!$B$4:$AW$195,B2501-1967,0)</f>
        <v>30.33708</v>
      </c>
    </row>
    <row r="2502" spans="1:6" ht="20" x14ac:dyDescent="0.25">
      <c r="A2502" s="46" t="s">
        <v>460</v>
      </c>
      <c r="B2502" s="51">
        <v>1982</v>
      </c>
      <c r="C2502" s="20" t="s">
        <v>390</v>
      </c>
      <c r="D2502" s="20">
        <v>5231372</v>
      </c>
      <c r="E2502" s="25">
        <v>10945.277340000001</v>
      </c>
      <c r="F2502" s="51">
        <f>VLOOKUP(A2502,'Munka4 (2)'!$B$4:$AW$195,B2502-1967,0)</f>
        <v>51.362029999999997</v>
      </c>
    </row>
    <row r="2503" spans="1:6" ht="20" x14ac:dyDescent="0.25">
      <c r="A2503" s="46" t="s">
        <v>461</v>
      </c>
      <c r="B2503" s="51">
        <v>1982</v>
      </c>
      <c r="C2503" s="20" t="s">
        <v>390</v>
      </c>
      <c r="D2503" s="20">
        <v>60876136</v>
      </c>
      <c r="E2503" s="24">
        <v>10505.73547</v>
      </c>
      <c r="F2503" s="51">
        <f>VLOOKUP(A2503,'Munka4 (2)'!$B$4:$AW$195,B2503-1967,0)</f>
        <v>39.347320000000003</v>
      </c>
    </row>
    <row r="2504" spans="1:6" ht="20" x14ac:dyDescent="0.25">
      <c r="A2504" s="46" t="s">
        <v>463</v>
      </c>
      <c r="B2504" s="51">
        <v>1982</v>
      </c>
      <c r="C2504" s="20" t="s">
        <v>388</v>
      </c>
      <c r="D2504" s="20">
        <v>274578</v>
      </c>
      <c r="E2504" s="24">
        <v>7996.2621399999998</v>
      </c>
      <c r="F2504" s="51" t="e">
        <f>VLOOKUP(A2504,'Munka4 (2)'!$B$4:$AW$195,B2504-1967,0)</f>
        <v>#N/A</v>
      </c>
    </row>
    <row r="2505" spans="1:6" ht="30" x14ac:dyDescent="0.25">
      <c r="A2505" s="46" t="s">
        <v>464</v>
      </c>
      <c r="B2505" s="51">
        <v>1982</v>
      </c>
      <c r="C2505" s="20" t="s">
        <v>392</v>
      </c>
      <c r="D2505" s="20">
        <v>1424906</v>
      </c>
      <c r="E2505" s="25">
        <v>4717.9078600000003</v>
      </c>
      <c r="F2505" s="51">
        <f>VLOOKUP(A2505,'Munka4 (2)'!$B$4:$AW$195,B2505-1967,0)</f>
        <v>21.251980624999998</v>
      </c>
    </row>
    <row r="2506" spans="1:6" ht="14.5" x14ac:dyDescent="0.35">
      <c r="A2506" s="38" t="s">
        <v>465</v>
      </c>
      <c r="B2506" s="51">
        <v>1982</v>
      </c>
      <c r="C2506" s="42" t="s">
        <v>392</v>
      </c>
      <c r="D2506" s="20">
        <v>1641564</v>
      </c>
      <c r="E2506" s="24">
        <v>333.30889999999999</v>
      </c>
      <c r="F2506" s="51" t="e">
        <f>VLOOKUP(A2506,'Munka4 (2)'!$B$4:$AW$195,B2506-1967,0)</f>
        <v>#N/A</v>
      </c>
    </row>
    <row r="2507" spans="1:6" ht="30" x14ac:dyDescent="0.25">
      <c r="A2507" s="46" t="s">
        <v>467</v>
      </c>
      <c r="B2507" s="51">
        <v>1982</v>
      </c>
      <c r="C2507" s="20" t="s">
        <v>398</v>
      </c>
      <c r="D2507" s="20">
        <v>4661473</v>
      </c>
      <c r="E2507" s="27">
        <v>933.33526348863961</v>
      </c>
      <c r="F2507" s="51">
        <f>VLOOKUP(A2507,'Munka4 (2)'!$B$4:$AW$195,B2507-1967,0)</f>
        <v>42.795838651960707</v>
      </c>
    </row>
    <row r="2508" spans="1:6" ht="20" x14ac:dyDescent="0.25">
      <c r="A2508" s="46" t="s">
        <v>468</v>
      </c>
      <c r="B2508" s="51">
        <v>1982</v>
      </c>
      <c r="C2508" s="20" t="s">
        <v>390</v>
      </c>
      <c r="D2508" s="20">
        <v>82422299</v>
      </c>
      <c r="E2508" s="24">
        <v>9876.2282300000006</v>
      </c>
      <c r="F2508" s="51">
        <f>VLOOKUP(A2508,'Munka4 (2)'!$B$4:$AW$195,B2508-1967,0)</f>
        <v>42.351956739130401</v>
      </c>
    </row>
    <row r="2509" spans="1:6" ht="30" x14ac:dyDescent="0.25">
      <c r="A2509" s="46" t="s">
        <v>469</v>
      </c>
      <c r="B2509" s="51">
        <v>1982</v>
      </c>
      <c r="C2509" s="20" t="s">
        <v>392</v>
      </c>
      <c r="D2509" s="20">
        <v>22409572</v>
      </c>
      <c r="E2509" s="25">
        <v>351.31921</v>
      </c>
      <c r="F2509" s="51">
        <f>VLOOKUP(A2509,'Munka4 (2)'!$B$4:$AW$195,B2509-1967,0)</f>
        <v>13.931229999999999</v>
      </c>
    </row>
    <row r="2510" spans="1:6" ht="20" x14ac:dyDescent="0.25">
      <c r="A2510" s="46" t="s">
        <v>471</v>
      </c>
      <c r="B2510" s="51">
        <v>1982</v>
      </c>
      <c r="C2510" s="20" t="s">
        <v>390</v>
      </c>
      <c r="D2510" s="20">
        <v>10688058</v>
      </c>
      <c r="E2510" s="25">
        <v>5579.23477</v>
      </c>
      <c r="F2510" s="51">
        <f>VLOOKUP(A2510,'Munka4 (2)'!$B$4:$AW$195,B2510-1967,0)</f>
        <v>41.811030000000002</v>
      </c>
    </row>
    <row r="2511" spans="1:6" ht="20" x14ac:dyDescent="0.25">
      <c r="A2511" s="46" t="s">
        <v>472</v>
      </c>
      <c r="B2511" s="51">
        <v>1982</v>
      </c>
      <c r="C2511" s="20" t="s">
        <v>413</v>
      </c>
      <c r="D2511" s="20">
        <v>56361</v>
      </c>
      <c r="E2511" s="24">
        <v>7813.6516000000001</v>
      </c>
      <c r="F2511" s="51" t="e">
        <f>VLOOKUP(A2511,'Munka4 (2)'!$B$4:$AW$195,B2511-1967,0)</f>
        <v>#N/A</v>
      </c>
    </row>
    <row r="2512" spans="1:6" ht="30" x14ac:dyDescent="0.25">
      <c r="A2512" s="46" t="s">
        <v>473</v>
      </c>
      <c r="B2512" s="51">
        <v>1982</v>
      </c>
      <c r="C2512" s="20" t="s">
        <v>394</v>
      </c>
      <c r="D2512" s="20">
        <v>89703</v>
      </c>
      <c r="E2512" s="25">
        <v>1022.97352</v>
      </c>
      <c r="F2512" s="51">
        <f>VLOOKUP(A2512,'Munka4 (2)'!$B$4:$AW$195,B2512-1967,0)</f>
        <v>54.605260000000001</v>
      </c>
    </row>
    <row r="2513" spans="1:6" ht="30" x14ac:dyDescent="0.25">
      <c r="A2513" s="46" t="s">
        <v>476</v>
      </c>
      <c r="B2513" s="51">
        <v>1982</v>
      </c>
      <c r="C2513" s="20" t="s">
        <v>394</v>
      </c>
      <c r="D2513" s="20">
        <v>12293545</v>
      </c>
      <c r="E2513" s="24">
        <v>1161.0033000000001</v>
      </c>
      <c r="F2513" s="51">
        <f>VLOOKUP(A2513,'Munka4 (2)'!$B$4:$AW$195,B2513-1967,0)</f>
        <v>28.8444</v>
      </c>
    </row>
    <row r="2514" spans="1:6" ht="30" x14ac:dyDescent="0.25">
      <c r="A2514" s="46" t="s">
        <v>478</v>
      </c>
      <c r="B2514" s="51">
        <v>1982</v>
      </c>
      <c r="C2514" s="20" t="s">
        <v>392</v>
      </c>
      <c r="D2514" s="20">
        <v>9690222</v>
      </c>
      <c r="E2514" s="27">
        <v>444.30836654988138</v>
      </c>
      <c r="F2514" s="51">
        <f>VLOOKUP(A2514,'Munka4 (2)'!$B$4:$AW$195,B2514-1967,0)</f>
        <v>13.167905094697062</v>
      </c>
    </row>
    <row r="2515" spans="1:6" ht="30" x14ac:dyDescent="0.25">
      <c r="A2515" s="46" t="s">
        <v>479</v>
      </c>
      <c r="B2515" s="51">
        <v>1982</v>
      </c>
      <c r="C2515" s="20" t="s">
        <v>392</v>
      </c>
      <c r="D2515" s="20">
        <v>1442029</v>
      </c>
      <c r="E2515" s="24">
        <v>186.99727999999999</v>
      </c>
      <c r="F2515" s="51" t="e">
        <f>VLOOKUP(A2515,'Munka4 (2)'!$B$4:$AW$195,B2515-1967,0)</f>
        <v>#N/A</v>
      </c>
    </row>
    <row r="2516" spans="1:6" ht="30" x14ac:dyDescent="0.25">
      <c r="A2516" s="46" t="s">
        <v>480</v>
      </c>
      <c r="B2516" s="51">
        <v>1982</v>
      </c>
      <c r="C2516" s="20" t="s">
        <v>394</v>
      </c>
      <c r="D2516" s="20">
        <v>767245</v>
      </c>
      <c r="E2516" s="25">
        <v>613.64846</v>
      </c>
      <c r="F2516" s="51">
        <f>VLOOKUP(A2516,'Munka4 (2)'!$B$4:$AW$195,B2516-1967,0)</f>
        <v>32.317070000000001</v>
      </c>
    </row>
    <row r="2517" spans="1:6" ht="30" x14ac:dyDescent="0.25">
      <c r="A2517" s="46" t="s">
        <v>481</v>
      </c>
      <c r="B2517" s="51">
        <v>1982</v>
      </c>
      <c r="C2517" s="20" t="s">
        <v>394</v>
      </c>
      <c r="D2517" s="20">
        <v>8308504</v>
      </c>
      <c r="E2517" s="27">
        <v>235.48112085312823</v>
      </c>
      <c r="F2517" s="51">
        <f>VLOOKUP(A2517,'Munka4 (2)'!$B$4:$AW$195,B2517-1967,0)</f>
        <v>27.924530000000001</v>
      </c>
    </row>
    <row r="2518" spans="1:6" ht="30" x14ac:dyDescent="0.25">
      <c r="A2518" s="46" t="s">
        <v>482</v>
      </c>
      <c r="B2518" s="51">
        <v>1982</v>
      </c>
      <c r="C2518" s="20" t="s">
        <v>394</v>
      </c>
      <c r="D2518" s="20">
        <v>7326496</v>
      </c>
      <c r="E2518" s="25">
        <v>750.58889999999997</v>
      </c>
      <c r="F2518" s="51">
        <f>VLOOKUP(A2518,'Munka4 (2)'!$B$4:$AW$195,B2518-1967,0)</f>
        <v>31.37255</v>
      </c>
    </row>
    <row r="2519" spans="1:6" ht="20" x14ac:dyDescent="0.25">
      <c r="A2519" s="46" t="s">
        <v>484</v>
      </c>
      <c r="B2519" s="51">
        <v>1982</v>
      </c>
      <c r="C2519" s="20" t="s">
        <v>384</v>
      </c>
      <c r="D2519" s="20">
        <v>9981334</v>
      </c>
      <c r="E2519" s="34">
        <v>3461.8065517968744</v>
      </c>
      <c r="F2519" s="51">
        <f>VLOOKUP(A2519,'Munka4 (2)'!$B$4:$AW$195,B2519-1967,0)</f>
        <v>55.280500000000004</v>
      </c>
    </row>
    <row r="2520" spans="1:6" ht="20" x14ac:dyDescent="0.25">
      <c r="A2520" s="46" t="s">
        <v>485</v>
      </c>
      <c r="B2520" s="51">
        <v>1982</v>
      </c>
      <c r="C2520" s="20" t="s">
        <v>390</v>
      </c>
      <c r="D2520" s="20">
        <v>299388</v>
      </c>
      <c r="E2520" s="25">
        <v>13823.673220000001</v>
      </c>
      <c r="F2520" s="51">
        <f>VLOOKUP(A2520,'Munka4 (2)'!$B$4:$AW$195,B2520-1967,0)</f>
        <v>21.68675</v>
      </c>
    </row>
    <row r="2521" spans="1:6" ht="30" x14ac:dyDescent="0.25">
      <c r="A2521" s="46" t="s">
        <v>486</v>
      </c>
      <c r="B2521" s="51">
        <v>1982</v>
      </c>
      <c r="C2521" s="20" t="s">
        <v>382</v>
      </c>
      <c r="D2521" s="20">
        <v>1095351995</v>
      </c>
      <c r="E2521" s="24">
        <v>279.65685000000002</v>
      </c>
      <c r="F2521" s="51">
        <f>VLOOKUP(A2521,'Munka4 (2)'!$B$4:$AW$195,B2521-1967,0)</f>
        <v>24.486762323481003</v>
      </c>
    </row>
    <row r="2522" spans="1:6" ht="30" x14ac:dyDescent="0.25">
      <c r="A2522" s="46" t="s">
        <v>487</v>
      </c>
      <c r="B2522" s="51">
        <v>1982</v>
      </c>
      <c r="C2522" s="20" t="s">
        <v>382</v>
      </c>
      <c r="D2522" s="20">
        <v>245452739</v>
      </c>
      <c r="E2522" s="25">
        <v>613.01827000000003</v>
      </c>
      <c r="F2522" s="51">
        <f>VLOOKUP(A2522,'Munka4 (2)'!$B$4:$AW$195,B2522-1967,0)</f>
        <v>24.203109999999999</v>
      </c>
    </row>
    <row r="2523" spans="1:6" ht="30" x14ac:dyDescent="0.25">
      <c r="A2523" s="49" t="s">
        <v>488</v>
      </c>
      <c r="B2523" s="51">
        <v>1982</v>
      </c>
      <c r="C2523" s="20" t="s">
        <v>382</v>
      </c>
      <c r="D2523" s="20">
        <v>68688433</v>
      </c>
      <c r="E2523" s="24">
        <v>3008.6386000000002</v>
      </c>
      <c r="F2523" s="51">
        <f>VLOOKUP(A2523,'Munka4 (2)'!$B$4:$AW$195,B2523-1967,0)</f>
        <v>28.922229999999999</v>
      </c>
    </row>
    <row r="2524" spans="1:6" x14ac:dyDescent="0.25">
      <c r="A2524" s="46" t="s">
        <v>489</v>
      </c>
      <c r="B2524" s="51">
        <v>1982</v>
      </c>
      <c r="C2524" s="20" t="s">
        <v>405</v>
      </c>
      <c r="D2524" s="20">
        <v>26783383</v>
      </c>
      <c r="E2524" s="25">
        <v>2950.2915899999998</v>
      </c>
      <c r="F2524" s="51">
        <f>VLOOKUP(A2524,'Munka4 (2)'!$B$4:$AW$195,B2524-1967,0)</f>
        <v>31.392869999999998</v>
      </c>
    </row>
    <row r="2525" spans="1:6" ht="20" x14ac:dyDescent="0.25">
      <c r="A2525" s="46" t="s">
        <v>490</v>
      </c>
      <c r="B2525" s="51">
        <v>1982</v>
      </c>
      <c r="C2525" s="20" t="s">
        <v>390</v>
      </c>
      <c r="D2525" s="20">
        <v>4062235</v>
      </c>
      <c r="E2525" s="24">
        <v>6167.5598</v>
      </c>
      <c r="F2525" s="51">
        <f>VLOOKUP(A2525,'Munka4 (2)'!$B$4:$AW$195,B2525-1967,0)</f>
        <v>45.561450000000001</v>
      </c>
    </row>
    <row r="2526" spans="1:6" ht="20" x14ac:dyDescent="0.25">
      <c r="A2526" s="46" t="s">
        <v>491</v>
      </c>
      <c r="B2526" s="51">
        <v>1982</v>
      </c>
      <c r="C2526" s="20" t="s">
        <v>390</v>
      </c>
      <c r="D2526" s="20">
        <v>75441</v>
      </c>
      <c r="E2526" s="31">
        <v>1000</v>
      </c>
      <c r="F2526" s="51" t="e">
        <f>VLOOKUP(A2526,'Munka4 (2)'!$B$4:$AW$195,B2526-1967,0)</f>
        <v>#N/A</v>
      </c>
    </row>
    <row r="2527" spans="1:6" x14ac:dyDescent="0.25">
      <c r="A2527" s="46" t="s">
        <v>492</v>
      </c>
      <c r="B2527" s="51">
        <v>1982</v>
      </c>
      <c r="C2527" s="20" t="s">
        <v>405</v>
      </c>
      <c r="D2527" s="20">
        <v>6352117</v>
      </c>
      <c r="E2527" s="24">
        <v>6095.9346800000003</v>
      </c>
      <c r="F2527" s="51">
        <f>VLOOKUP(A2527,'Munka4 (2)'!$B$4:$AW$195,B2527-1967,0)</f>
        <v>44.809530000000002</v>
      </c>
    </row>
    <row r="2528" spans="1:6" ht="20" x14ac:dyDescent="0.25">
      <c r="A2528" s="46" t="s">
        <v>493</v>
      </c>
      <c r="B2528" s="51">
        <v>1982</v>
      </c>
      <c r="C2528" s="20" t="s">
        <v>390</v>
      </c>
      <c r="D2528" s="20">
        <v>58133509</v>
      </c>
      <c r="E2528" s="25">
        <v>7531.5976499999997</v>
      </c>
      <c r="F2528" s="51">
        <f>VLOOKUP(A2528,'Munka4 (2)'!$B$4:$AW$195,B2528-1967,0)</f>
        <v>42.091740000000001</v>
      </c>
    </row>
    <row r="2529" spans="1:6" ht="30" x14ac:dyDescent="0.25">
      <c r="A2529" s="46" t="s">
        <v>494</v>
      </c>
      <c r="B2529" s="51">
        <v>1982</v>
      </c>
      <c r="C2529" s="20" t="s">
        <v>394</v>
      </c>
      <c r="D2529" s="20">
        <v>2758124</v>
      </c>
      <c r="E2529" s="24">
        <v>1496.9757400000001</v>
      </c>
      <c r="F2529" s="51">
        <f>VLOOKUP(A2529,'Munka4 (2)'!$B$4:$AW$195,B2529-1967,0)</f>
        <v>63.518362669964624</v>
      </c>
    </row>
    <row r="2530" spans="1:6" ht="30" x14ac:dyDescent="0.25">
      <c r="A2530" s="46" t="s">
        <v>495</v>
      </c>
      <c r="B2530" s="51">
        <v>1982</v>
      </c>
      <c r="C2530" s="20" t="s">
        <v>382</v>
      </c>
      <c r="D2530" s="20">
        <v>127463611</v>
      </c>
      <c r="E2530" s="25">
        <v>9428.8746499999997</v>
      </c>
      <c r="F2530" s="51">
        <f>VLOOKUP(A2530,'Munka4 (2)'!$B$4:$AW$195,B2530-1967,0)</f>
        <v>43.343150000000001</v>
      </c>
    </row>
    <row r="2531" spans="1:6" x14ac:dyDescent="0.25">
      <c r="A2531" s="46" t="s">
        <v>497</v>
      </c>
      <c r="B2531" s="51">
        <v>1982</v>
      </c>
      <c r="C2531" s="20" t="s">
        <v>405</v>
      </c>
      <c r="D2531" s="20">
        <v>5906760</v>
      </c>
      <c r="E2531" s="24">
        <v>1900.4199799999999</v>
      </c>
      <c r="F2531" s="51">
        <f>VLOOKUP(A2531,'Munka4 (2)'!$B$4:$AW$195,B2531-1967,0)</f>
        <v>45.404179999999997</v>
      </c>
    </row>
    <row r="2532" spans="1:6" ht="30" x14ac:dyDescent="0.25">
      <c r="A2532" s="46" t="s">
        <v>498</v>
      </c>
      <c r="B2532" s="51">
        <v>1982</v>
      </c>
      <c r="C2532" s="20" t="s">
        <v>398</v>
      </c>
      <c r="D2532" s="20">
        <v>15233244</v>
      </c>
      <c r="E2532" s="27">
        <v>1445.7519836715628</v>
      </c>
      <c r="F2532" s="51">
        <f>VLOOKUP(A2532,'Munka4 (2)'!$B$4:$AW$195,B2532-1967,0)</f>
        <v>40.75808</v>
      </c>
    </row>
    <row r="2533" spans="1:6" ht="30" x14ac:dyDescent="0.25">
      <c r="A2533" s="46" t="s">
        <v>499</v>
      </c>
      <c r="B2533" s="51">
        <v>1982</v>
      </c>
      <c r="C2533" s="20" t="s">
        <v>392</v>
      </c>
      <c r="D2533" s="20">
        <v>34707817</v>
      </c>
      <c r="E2533" s="24">
        <v>366.26769000000002</v>
      </c>
      <c r="F2533" s="51">
        <f>VLOOKUP(A2533,'Munka4 (2)'!$B$4:$AW$195,B2533-1967,0)</f>
        <v>26.40831</v>
      </c>
    </row>
    <row r="2534" spans="1:6" x14ac:dyDescent="0.25">
      <c r="A2534" s="46" t="s">
        <v>500</v>
      </c>
      <c r="B2534" s="51">
        <v>1982</v>
      </c>
      <c r="C2534" s="20" t="s">
        <v>388</v>
      </c>
      <c r="D2534" s="20">
        <v>105432</v>
      </c>
      <c r="E2534" s="25">
        <v>486.87079</v>
      </c>
      <c r="F2534" s="51" t="e">
        <f>VLOOKUP(A2534,'Munka4 (2)'!$B$4:$AW$195,B2534-1967,0)</f>
        <v>#N/A</v>
      </c>
    </row>
    <row r="2535" spans="1:6" x14ac:dyDescent="0.25">
      <c r="A2535" s="46" t="s">
        <v>503</v>
      </c>
      <c r="B2535" s="51">
        <v>1982</v>
      </c>
      <c r="C2535" s="20" t="s">
        <v>405</v>
      </c>
      <c r="D2535" s="20">
        <v>2418393</v>
      </c>
      <c r="E2535" s="24">
        <v>14206.197109999999</v>
      </c>
      <c r="F2535" s="51">
        <f>VLOOKUP(A2535,'Munka4 (2)'!$B$4:$AW$195,B2535-1967,0)</f>
        <v>62.51446</v>
      </c>
    </row>
    <row r="2536" spans="1:6" ht="30" x14ac:dyDescent="0.25">
      <c r="A2536" s="46" t="s">
        <v>504</v>
      </c>
      <c r="B2536" s="51">
        <v>1982</v>
      </c>
      <c r="C2536" s="20" t="s">
        <v>398</v>
      </c>
      <c r="D2536" s="20">
        <v>5213898</v>
      </c>
      <c r="E2536" s="27">
        <v>507.71473589081506</v>
      </c>
      <c r="F2536" s="51">
        <f>VLOOKUP(A2536,'Munka4 (2)'!$B$4:$AW$195,B2536-1967,0)</f>
        <v>42.288397058823421</v>
      </c>
    </row>
    <row r="2537" spans="1:6" ht="30" x14ac:dyDescent="0.25">
      <c r="A2537" s="48" t="s">
        <v>505</v>
      </c>
      <c r="B2537" s="51">
        <v>1982</v>
      </c>
      <c r="C2537" s="20" t="s">
        <v>382</v>
      </c>
      <c r="D2537" s="20">
        <v>6368481</v>
      </c>
      <c r="E2537" s="27">
        <v>476.19577999998</v>
      </c>
      <c r="F2537" s="51">
        <f>VLOOKUP(A2537,'Munka4 (2)'!$B$4:$AW$195,B2537-1967,0)</f>
        <v>19.650659999999998</v>
      </c>
    </row>
    <row r="2538" spans="1:6" x14ac:dyDescent="0.25">
      <c r="A2538" s="46" t="s">
        <v>506</v>
      </c>
      <c r="B2538" s="51">
        <v>1982</v>
      </c>
      <c r="C2538" s="20" t="s">
        <v>456</v>
      </c>
      <c r="D2538" s="20">
        <v>2274735</v>
      </c>
      <c r="E2538" s="34">
        <v>2361.3672044921877</v>
      </c>
      <c r="F2538" s="51">
        <f>VLOOKUP(A2538,'Munka4 (2)'!$B$4:$AW$195,B2538-1967,0)</f>
        <v>47.235051722943581</v>
      </c>
    </row>
    <row r="2539" spans="1:6" x14ac:dyDescent="0.25">
      <c r="A2539" s="46" t="s">
        <v>507</v>
      </c>
      <c r="B2539" s="51">
        <v>1982</v>
      </c>
      <c r="C2539" s="20" t="s">
        <v>405</v>
      </c>
      <c r="D2539" s="20">
        <v>3874050</v>
      </c>
      <c r="E2539" s="27">
        <v>855.9194324999844</v>
      </c>
      <c r="F2539" s="51">
        <f>VLOOKUP(A2539,'Munka4 (2)'!$B$4:$AW$195,B2539-1967,0)</f>
        <v>35.76593768939415</v>
      </c>
    </row>
    <row r="2540" spans="1:6" ht="30" x14ac:dyDescent="0.25">
      <c r="A2540" s="46" t="s">
        <v>508</v>
      </c>
      <c r="B2540" s="51">
        <v>1982</v>
      </c>
      <c r="C2540" s="20" t="s">
        <v>392</v>
      </c>
      <c r="D2540" s="20">
        <v>2022331</v>
      </c>
      <c r="E2540" s="25">
        <v>237.94570999999999</v>
      </c>
      <c r="F2540" s="51">
        <f>VLOOKUP(A2540,'Munka4 (2)'!$B$4:$AW$195,B2540-1967,0)</f>
        <v>25.28736</v>
      </c>
    </row>
    <row r="2541" spans="1:6" ht="30" x14ac:dyDescent="0.25">
      <c r="A2541" s="46" t="s">
        <v>509</v>
      </c>
      <c r="B2541" s="51">
        <v>1982</v>
      </c>
      <c r="C2541" s="20" t="s">
        <v>392</v>
      </c>
      <c r="D2541" s="20">
        <v>3042004</v>
      </c>
      <c r="E2541" s="24">
        <v>424.26096000000001</v>
      </c>
      <c r="F2541" s="51">
        <f>VLOOKUP(A2541,'Munka4 (2)'!$B$4:$AW$195,B2541-1967,0)</f>
        <v>23.504270000000002</v>
      </c>
    </row>
    <row r="2542" spans="1:6" ht="20" x14ac:dyDescent="0.25">
      <c r="A2542" s="46" t="s">
        <v>510</v>
      </c>
      <c r="B2542" s="51">
        <v>1982</v>
      </c>
      <c r="C2542" s="20" t="s">
        <v>386</v>
      </c>
      <c r="D2542" s="20">
        <v>5900754</v>
      </c>
      <c r="E2542" s="27">
        <v>3502.8800487476983</v>
      </c>
      <c r="F2542" s="51">
        <f>VLOOKUP(A2542,'Munka4 (2)'!$B$4:$AW$195,B2542-1967,0)</f>
        <v>19.946809999999999</v>
      </c>
    </row>
    <row r="2543" spans="1:6" ht="20" x14ac:dyDescent="0.25">
      <c r="A2543" s="46" t="s">
        <v>511</v>
      </c>
      <c r="B2543" s="51">
        <v>1982</v>
      </c>
      <c r="C2543" s="20" t="s">
        <v>390</v>
      </c>
      <c r="D2543" s="20">
        <v>33987</v>
      </c>
      <c r="E2543" s="24">
        <v>19691.361560000001</v>
      </c>
      <c r="F2543" s="51">
        <f>VLOOKUP(A2543,'Munka4 (2)'!$B$4:$AW$195,B2543-1967,0)</f>
        <v>27.942629699691786</v>
      </c>
    </row>
    <row r="2544" spans="1:6" x14ac:dyDescent="0.25">
      <c r="A2544" s="46" t="s">
        <v>512</v>
      </c>
      <c r="B2544" s="51">
        <v>1982</v>
      </c>
      <c r="C2544" s="20" t="s">
        <v>456</v>
      </c>
      <c r="D2544" s="20">
        <v>3585906</v>
      </c>
      <c r="E2544" s="34">
        <v>2221.9218209484857</v>
      </c>
      <c r="F2544" s="51">
        <f>VLOOKUP(A2544,'Munka4 (2)'!$B$4:$AW$195,B2544-1967,0)</f>
        <v>59.973845578947476</v>
      </c>
    </row>
    <row r="2545" spans="1:6" ht="20" x14ac:dyDescent="0.25">
      <c r="A2545" s="46" t="s">
        <v>513</v>
      </c>
      <c r="B2545" s="51">
        <v>1982</v>
      </c>
      <c r="C2545" s="20" t="s">
        <v>390</v>
      </c>
      <c r="D2545" s="20">
        <v>474413</v>
      </c>
      <c r="E2545" s="24">
        <v>13164.73444</v>
      </c>
      <c r="F2545" s="51">
        <f>VLOOKUP(A2545,'Munka4 (2)'!$B$4:$AW$195,B2545-1967,0)</f>
        <v>36.408279999999998</v>
      </c>
    </row>
    <row r="2546" spans="1:6" ht="30" x14ac:dyDescent="0.25">
      <c r="A2546" s="46" t="s">
        <v>516</v>
      </c>
      <c r="B2546" s="51">
        <v>1982</v>
      </c>
      <c r="C2546" s="20" t="s">
        <v>392</v>
      </c>
      <c r="D2546" s="20">
        <v>18595469</v>
      </c>
      <c r="E2546" s="25">
        <v>382.42223999999999</v>
      </c>
      <c r="F2546" s="51">
        <f>VLOOKUP(A2546,'Munka4 (2)'!$B$4:$AW$195,B2546-1967,0)</f>
        <v>42.248350000000002</v>
      </c>
    </row>
    <row r="2547" spans="1:6" ht="30" x14ac:dyDescent="0.25">
      <c r="A2547" s="46" t="s">
        <v>517</v>
      </c>
      <c r="B2547" s="51">
        <v>1982</v>
      </c>
      <c r="C2547" s="20" t="s">
        <v>392</v>
      </c>
      <c r="D2547" s="20">
        <v>13013926</v>
      </c>
      <c r="E2547" s="24">
        <v>182.01298</v>
      </c>
      <c r="F2547" s="51">
        <f>VLOOKUP(A2547,'Munka4 (2)'!$B$4:$AW$195,B2547-1967,0)</f>
        <v>20.980930000000001</v>
      </c>
    </row>
    <row r="2548" spans="1:6" ht="30" x14ac:dyDescent="0.25">
      <c r="A2548" s="46" t="s">
        <v>518</v>
      </c>
      <c r="B2548" s="51">
        <v>1982</v>
      </c>
      <c r="C2548" s="20" t="s">
        <v>382</v>
      </c>
      <c r="D2548" s="20">
        <v>24385858</v>
      </c>
      <c r="E2548" s="25">
        <v>1843.03943</v>
      </c>
      <c r="F2548" s="51">
        <f>VLOOKUP(A2548,'Munka4 (2)'!$B$4:$AW$195,B2548-1967,0)</f>
        <v>38.989319999999999</v>
      </c>
    </row>
    <row r="2549" spans="1:6" ht="30" x14ac:dyDescent="0.25">
      <c r="A2549" s="46" t="s">
        <v>519</v>
      </c>
      <c r="B2549" s="51">
        <v>1982</v>
      </c>
      <c r="C2549" s="20" t="s">
        <v>382</v>
      </c>
      <c r="D2549" s="20">
        <v>359008</v>
      </c>
      <c r="E2549" s="24">
        <v>282.2063</v>
      </c>
      <c r="F2549" s="51">
        <f>VLOOKUP(A2549,'Munka4 (2)'!$B$4:$AW$195,B2549-1967,0)</f>
        <v>41.707009999999997</v>
      </c>
    </row>
    <row r="2550" spans="1:6" ht="30" x14ac:dyDescent="0.25">
      <c r="A2550" s="46" t="s">
        <v>520</v>
      </c>
      <c r="B2550" s="51">
        <v>1982</v>
      </c>
      <c r="C2550" s="20" t="s">
        <v>392</v>
      </c>
      <c r="D2550" s="20">
        <v>11716829</v>
      </c>
      <c r="E2550" s="25">
        <v>180.56234000000001</v>
      </c>
      <c r="F2550" s="51">
        <f>VLOOKUP(A2550,'Munka4 (2)'!$B$4:$AW$195,B2550-1967,0)</f>
        <v>16.428570000000001</v>
      </c>
    </row>
    <row r="2551" spans="1:6" ht="20" x14ac:dyDescent="0.25">
      <c r="A2551" s="46" t="s">
        <v>521</v>
      </c>
      <c r="B2551" s="51">
        <v>1982</v>
      </c>
      <c r="C2551" s="20" t="s">
        <v>390</v>
      </c>
      <c r="D2551" s="20">
        <v>400214</v>
      </c>
      <c r="E2551" s="24">
        <v>3787.9175100000002</v>
      </c>
      <c r="F2551" s="51">
        <f>VLOOKUP(A2551,'Munka4 (2)'!$B$4:$AW$195,B2551-1967,0)</f>
        <v>24.01961</v>
      </c>
    </row>
    <row r="2552" spans="1:6" ht="20" x14ac:dyDescent="0.25">
      <c r="A2552" s="46" t="s">
        <v>522</v>
      </c>
      <c r="B2552" s="51">
        <v>1982</v>
      </c>
      <c r="C2552" s="20" t="s">
        <v>388</v>
      </c>
      <c r="D2552" s="20">
        <v>60422</v>
      </c>
      <c r="E2552" s="25">
        <v>1047.5190500000001</v>
      </c>
      <c r="F2552" s="51">
        <f>VLOOKUP(A2552,'Munka4 (2)'!$B$4:$AW$195,B2552-1967,0)</f>
        <v>31.280990000000003</v>
      </c>
    </row>
    <row r="2553" spans="1:6" ht="30" x14ac:dyDescent="0.25">
      <c r="A2553" s="46" t="s">
        <v>524</v>
      </c>
      <c r="B2553" s="51">
        <v>1982</v>
      </c>
      <c r="C2553" s="20" t="s">
        <v>392</v>
      </c>
      <c r="D2553" s="20">
        <v>3177388</v>
      </c>
      <c r="E2553" s="25">
        <v>461.86651999999998</v>
      </c>
      <c r="F2553" s="51">
        <f>VLOOKUP(A2553,'Munka4 (2)'!$B$4:$AW$195,B2553-1967,0)</f>
        <v>9.62791</v>
      </c>
    </row>
    <row r="2554" spans="1:6" ht="30" x14ac:dyDescent="0.25">
      <c r="A2554" s="46" t="s">
        <v>525</v>
      </c>
      <c r="B2554" s="51">
        <v>1982</v>
      </c>
      <c r="C2554" s="20" t="s">
        <v>392</v>
      </c>
      <c r="D2554" s="20">
        <v>1240827</v>
      </c>
      <c r="E2554" s="24">
        <v>1091.0947000000001</v>
      </c>
      <c r="F2554" s="51">
        <f>VLOOKUP(A2554,'Munka4 (2)'!$B$4:$AW$195,B2554-1967,0)</f>
        <v>34.699449999999999</v>
      </c>
    </row>
    <row r="2555" spans="1:6" ht="30" x14ac:dyDescent="0.25">
      <c r="A2555" s="46" t="s">
        <v>527</v>
      </c>
      <c r="B2555" s="51">
        <v>1982</v>
      </c>
      <c r="C2555" s="20" t="s">
        <v>394</v>
      </c>
      <c r="D2555" s="20">
        <v>107449525</v>
      </c>
      <c r="E2555" s="24">
        <v>2394.5644200000002</v>
      </c>
      <c r="F2555" s="51">
        <f>VLOOKUP(A2555,'Munka4 (2)'!$B$4:$AW$195,B2555-1967,0)</f>
        <v>47.110991526315786</v>
      </c>
    </row>
    <row r="2556" spans="1:6" ht="14.5" x14ac:dyDescent="0.25">
      <c r="A2556" s="47" t="s">
        <v>528</v>
      </c>
      <c r="B2556" s="51">
        <v>1982</v>
      </c>
      <c r="C2556" s="20" t="s">
        <v>388</v>
      </c>
      <c r="D2556" s="20">
        <v>108004</v>
      </c>
      <c r="E2556" s="27">
        <v>1180.4489561111259</v>
      </c>
      <c r="F2556" s="51">
        <f>VLOOKUP(A2556,'Munka4 (2)'!$B$4:$AW$195,B2556-1967,0)</f>
        <v>64.435149999999993</v>
      </c>
    </row>
    <row r="2557" spans="1:6" ht="20" x14ac:dyDescent="0.25">
      <c r="A2557" s="46" t="s">
        <v>530</v>
      </c>
      <c r="B2557" s="51">
        <v>1982</v>
      </c>
      <c r="C2557" s="20" t="s">
        <v>390</v>
      </c>
      <c r="D2557" s="20">
        <v>32543</v>
      </c>
      <c r="E2557" s="24">
        <v>41377.866439999998</v>
      </c>
      <c r="F2557" s="51" t="e">
        <f>VLOOKUP(A2557,'Munka4 (2)'!$B$4:$AW$195,B2557-1967,0)</f>
        <v>#N/A</v>
      </c>
    </row>
    <row r="2558" spans="1:6" ht="30" x14ac:dyDescent="0.25">
      <c r="A2558" s="46" t="s">
        <v>531</v>
      </c>
      <c r="B2558" s="51">
        <v>1982</v>
      </c>
      <c r="C2558" s="20" t="s">
        <v>382</v>
      </c>
      <c r="D2558" s="20">
        <v>2832224</v>
      </c>
      <c r="E2558" s="25">
        <v>1435.7671</v>
      </c>
      <c r="F2558" s="51">
        <f>VLOOKUP(A2558,'Munka4 (2)'!$B$4:$AW$195,B2558-1967,0)</f>
        <v>62.474040000000002</v>
      </c>
    </row>
    <row r="2559" spans="1:6" ht="20" x14ac:dyDescent="0.35">
      <c r="A2559" s="46" t="s">
        <v>622</v>
      </c>
      <c r="B2559" s="51">
        <v>1982</v>
      </c>
      <c r="C2559" s="42" t="s">
        <v>384</v>
      </c>
      <c r="D2559" s="29">
        <v>622159</v>
      </c>
      <c r="E2559" s="34">
        <v>1721.2400439983371</v>
      </c>
      <c r="F2559" s="51" t="e">
        <f>VLOOKUP(A2559,'Munka4 (2)'!$B$4:$AW$195,B2559-1967,0)</f>
        <v>#N/A</v>
      </c>
    </row>
    <row r="2560" spans="1:6" ht="20" x14ac:dyDescent="0.25">
      <c r="A2560" s="46" t="s">
        <v>533</v>
      </c>
      <c r="B2560" s="51">
        <v>1982</v>
      </c>
      <c r="C2560" s="20" t="s">
        <v>386</v>
      </c>
      <c r="D2560" s="20">
        <v>33241259</v>
      </c>
      <c r="E2560" s="24">
        <v>833.02287999999999</v>
      </c>
      <c r="F2560" s="51">
        <f>VLOOKUP(A2560,'Munka4 (2)'!$B$4:$AW$195,B2560-1967,0)</f>
        <v>18.755500000000001</v>
      </c>
    </row>
    <row r="2561" spans="1:6" ht="30" x14ac:dyDescent="0.25">
      <c r="A2561" s="46" t="s">
        <v>534</v>
      </c>
      <c r="B2561" s="51">
        <v>1982</v>
      </c>
      <c r="C2561" s="20" t="s">
        <v>392</v>
      </c>
      <c r="D2561" s="20">
        <v>19686505</v>
      </c>
      <c r="E2561" s="25">
        <v>288.93097</v>
      </c>
      <c r="F2561" s="51">
        <f>VLOOKUP(A2561,'Munka4 (2)'!$B$4:$AW$195,B2561-1967,0)</f>
        <v>35.652169999999998</v>
      </c>
    </row>
    <row r="2562" spans="1:6" ht="30" x14ac:dyDescent="0.25">
      <c r="A2562" s="46" t="s">
        <v>535</v>
      </c>
      <c r="B2562" s="51">
        <v>1982</v>
      </c>
      <c r="C2562" s="20" t="s">
        <v>392</v>
      </c>
      <c r="D2562" s="20">
        <v>2044147</v>
      </c>
      <c r="E2562" s="25">
        <v>2013.7615000000001</v>
      </c>
      <c r="F2562" s="51">
        <f>VLOOKUP(A2562,'Munka4 (2)'!$B$4:$AW$195,B2562-1967,0)</f>
        <v>56.711860000000001</v>
      </c>
    </row>
    <row r="2563" spans="1:6" ht="30" x14ac:dyDescent="0.25">
      <c r="A2563" s="46" t="s">
        <v>537</v>
      </c>
      <c r="B2563" s="51">
        <v>1982</v>
      </c>
      <c r="C2563" s="20" t="s">
        <v>382</v>
      </c>
      <c r="D2563" s="20">
        <v>28287147</v>
      </c>
      <c r="E2563" s="25">
        <v>153.59216000000001</v>
      </c>
      <c r="F2563" s="51">
        <f>VLOOKUP(A2563,'Munka4 (2)'!$B$4:$AW$195,B2563-1967,0)</f>
        <v>32.805349999999997</v>
      </c>
    </row>
    <row r="2564" spans="1:6" ht="20" x14ac:dyDescent="0.25">
      <c r="A2564" s="46" t="s">
        <v>538</v>
      </c>
      <c r="B2564" s="51">
        <v>1982</v>
      </c>
      <c r="C2564" s="20" t="s">
        <v>390</v>
      </c>
      <c r="D2564" s="20">
        <v>16491461</v>
      </c>
      <c r="E2564" s="24">
        <v>10931.33842</v>
      </c>
      <c r="F2564" s="51">
        <f>VLOOKUP(A2564,'Munka4 (2)'!$B$4:$AW$195,B2564-1967,0)</f>
        <v>45.922580000000004</v>
      </c>
    </row>
    <row r="2565" spans="1:6" ht="20" x14ac:dyDescent="0.25">
      <c r="A2565" s="46" t="s">
        <v>540</v>
      </c>
      <c r="B2565" s="51">
        <v>1982</v>
      </c>
      <c r="C2565" s="20" t="s">
        <v>388</v>
      </c>
      <c r="D2565" s="20">
        <v>219246</v>
      </c>
      <c r="E2565" s="25">
        <v>6208.7826299999997</v>
      </c>
      <c r="F2565" s="51" t="e">
        <f>VLOOKUP(A2565,'Munka4 (2)'!$B$4:$AW$195,B2565-1967,0)</f>
        <v>#N/A</v>
      </c>
    </row>
    <row r="2566" spans="1:6" ht="20" x14ac:dyDescent="0.25">
      <c r="A2566" s="46" t="s">
        <v>541</v>
      </c>
      <c r="B2566" s="51">
        <v>1982</v>
      </c>
      <c r="C2566" s="20" t="s">
        <v>388</v>
      </c>
      <c r="D2566" s="20">
        <v>4076140</v>
      </c>
      <c r="E2566" s="24">
        <v>7656.4757300000001</v>
      </c>
      <c r="F2566" s="51">
        <f>VLOOKUP(A2566,'Munka4 (2)'!$B$4:$AW$195,B2566-1967,0)</f>
        <v>46.073160000000001</v>
      </c>
    </row>
    <row r="2567" spans="1:6" ht="30" x14ac:dyDescent="0.25">
      <c r="A2567" s="46" t="s">
        <v>542</v>
      </c>
      <c r="B2567" s="51">
        <v>1982</v>
      </c>
      <c r="C2567" s="20" t="s">
        <v>394</v>
      </c>
      <c r="D2567" s="20">
        <v>5570129</v>
      </c>
      <c r="E2567" s="25">
        <v>714.44638999999995</v>
      </c>
      <c r="F2567" s="51">
        <f>VLOOKUP(A2567,'Munka4 (2)'!$B$4:$AW$195,B2567-1967,0)</f>
        <v>52.800141988636369</v>
      </c>
    </row>
    <row r="2568" spans="1:6" ht="30" x14ac:dyDescent="0.25">
      <c r="A2568" s="46" t="s">
        <v>543</v>
      </c>
      <c r="B2568" s="51">
        <v>1982</v>
      </c>
      <c r="C2568" s="20" t="s">
        <v>392</v>
      </c>
      <c r="D2568" s="20">
        <v>12525094</v>
      </c>
      <c r="E2568" s="24">
        <v>320.28931</v>
      </c>
      <c r="F2568" s="51">
        <f>VLOOKUP(A2568,'Munka4 (2)'!$B$4:$AW$195,B2568-1967,0)</f>
        <v>14.84848</v>
      </c>
    </row>
    <row r="2569" spans="1:6" ht="30" x14ac:dyDescent="0.25">
      <c r="A2569" s="46" t="s">
        <v>544</v>
      </c>
      <c r="B2569" s="51">
        <v>1982</v>
      </c>
      <c r="C2569" s="20" t="s">
        <v>392</v>
      </c>
      <c r="D2569" s="20">
        <v>131859731</v>
      </c>
      <c r="E2569" s="25">
        <v>661.23238000000003</v>
      </c>
      <c r="F2569" s="51">
        <f>VLOOKUP(A2569,'Munka4 (2)'!$B$4:$AW$195,B2569-1967,0)</f>
        <v>20.158624079347192</v>
      </c>
    </row>
    <row r="2570" spans="1:6" ht="20" x14ac:dyDescent="0.25">
      <c r="A2570" s="46" t="s">
        <v>546</v>
      </c>
      <c r="B2570" s="51">
        <v>1982</v>
      </c>
      <c r="C2570" s="20" t="s">
        <v>390</v>
      </c>
      <c r="D2570" s="20">
        <v>4610820</v>
      </c>
      <c r="E2570" s="24">
        <v>15224.893910000001</v>
      </c>
      <c r="F2570" s="51">
        <f>VLOOKUP(A2570,'Munka4 (2)'!$B$4:$AW$195,B2570-1967,0)</f>
        <v>47.41039</v>
      </c>
    </row>
    <row r="2571" spans="1:6" x14ac:dyDescent="0.25">
      <c r="A2571" s="46" t="s">
        <v>547</v>
      </c>
      <c r="B2571" s="51">
        <v>1982</v>
      </c>
      <c r="C2571" s="20" t="s">
        <v>405</v>
      </c>
      <c r="D2571" s="20">
        <v>3102229</v>
      </c>
      <c r="E2571" s="25">
        <v>5856.3397999999997</v>
      </c>
      <c r="F2571" s="51">
        <f>VLOOKUP(A2571,'Munka4 (2)'!$B$4:$AW$195,B2571-1967,0)</f>
        <v>39.629181200651146</v>
      </c>
    </row>
    <row r="2572" spans="1:6" ht="30" x14ac:dyDescent="0.25">
      <c r="A2572" s="46" t="s">
        <v>548</v>
      </c>
      <c r="B2572" s="51">
        <v>1982</v>
      </c>
      <c r="C2572" s="20" t="s">
        <v>382</v>
      </c>
      <c r="D2572" s="20">
        <v>165803560</v>
      </c>
      <c r="E2572" s="24">
        <v>368.29539999999997</v>
      </c>
      <c r="F2572" s="51">
        <f>VLOOKUP(A2572,'Munka4 (2)'!$B$4:$AW$195,B2572-1967,0)</f>
        <v>21.538519999999998</v>
      </c>
    </row>
    <row r="2573" spans="1:6" x14ac:dyDescent="0.25">
      <c r="A2573" s="46" t="s">
        <v>549</v>
      </c>
      <c r="B2573" s="51">
        <v>1982</v>
      </c>
      <c r="C2573" s="20" t="s">
        <v>388</v>
      </c>
      <c r="D2573" s="20">
        <v>20579</v>
      </c>
      <c r="E2573" s="27">
        <v>4339.421859233873</v>
      </c>
      <c r="F2573" s="51">
        <f>VLOOKUP(A2573,'Munka4 (2)'!$B$4:$AW$195,B2573-1967,0)</f>
        <v>41.946809999999999</v>
      </c>
    </row>
    <row r="2574" spans="1:6" ht="14.5" x14ac:dyDescent="0.35">
      <c r="A2574" s="46" t="s">
        <v>623</v>
      </c>
      <c r="B2574" s="51">
        <v>1982</v>
      </c>
      <c r="C2574" s="42" t="s">
        <v>405</v>
      </c>
      <c r="D2574" s="29">
        <v>1000000</v>
      </c>
      <c r="E2574" s="27">
        <v>970.15234331203101</v>
      </c>
      <c r="F2574" s="51">
        <f>VLOOKUP(A2574,'Munka4 (2)'!$B$4:$AW$195,B2574-1967,0)</f>
        <v>39.983790969924712</v>
      </c>
    </row>
    <row r="2575" spans="1:6" ht="30" x14ac:dyDescent="0.25">
      <c r="A2575" s="46" t="s">
        <v>550</v>
      </c>
      <c r="B2575" s="51">
        <v>1982</v>
      </c>
      <c r="C2575" s="20" t="s">
        <v>394</v>
      </c>
      <c r="D2575" s="20">
        <v>3191319</v>
      </c>
      <c r="E2575" s="25">
        <v>2432.6739600000001</v>
      </c>
      <c r="F2575" s="51">
        <f>VLOOKUP(A2575,'Munka4 (2)'!$B$4:$AW$195,B2575-1967,0)</f>
        <v>54.618119999999998</v>
      </c>
    </row>
    <row r="2576" spans="1:6" ht="30" x14ac:dyDescent="0.25">
      <c r="A2576" s="46" t="s">
        <v>551</v>
      </c>
      <c r="B2576" s="51">
        <v>1982</v>
      </c>
      <c r="C2576" s="20" t="s">
        <v>388</v>
      </c>
      <c r="D2576" s="20">
        <v>5670544</v>
      </c>
      <c r="E2576" s="24">
        <v>697.50467000000003</v>
      </c>
      <c r="F2576" s="51">
        <f>VLOOKUP(A2576,'Munka4 (2)'!$B$4:$AW$195,B2576-1967,0)</f>
        <v>13.17365</v>
      </c>
    </row>
    <row r="2577" spans="1:6" ht="30" x14ac:dyDescent="0.25">
      <c r="A2577" s="46" t="s">
        <v>552</v>
      </c>
      <c r="B2577" s="51">
        <v>1982</v>
      </c>
      <c r="C2577" s="20" t="s">
        <v>394</v>
      </c>
      <c r="D2577" s="20">
        <v>6506464</v>
      </c>
      <c r="E2577" s="25">
        <v>1505.1566399999999</v>
      </c>
      <c r="F2577" s="51">
        <f>VLOOKUP(A2577,'Munka4 (2)'!$B$4:$AW$195,B2577-1967,0)</f>
        <v>56.32461</v>
      </c>
    </row>
    <row r="2578" spans="1:6" ht="30" x14ac:dyDescent="0.25">
      <c r="A2578" s="46" t="s">
        <v>553</v>
      </c>
      <c r="B2578" s="51">
        <v>1982</v>
      </c>
      <c r="C2578" s="20" t="s">
        <v>394</v>
      </c>
      <c r="D2578" s="20">
        <v>28302603</v>
      </c>
      <c r="E2578" s="24">
        <v>1164.09673</v>
      </c>
      <c r="F2578" s="51">
        <f>VLOOKUP(A2578,'Munka4 (2)'!$B$4:$AW$195,B2578-1967,0)</f>
        <v>40.166519999999998</v>
      </c>
    </row>
    <row r="2579" spans="1:6" ht="30" x14ac:dyDescent="0.25">
      <c r="A2579" s="46" t="s">
        <v>554</v>
      </c>
      <c r="B2579" s="51">
        <v>1982</v>
      </c>
      <c r="C2579" s="20" t="s">
        <v>382</v>
      </c>
      <c r="D2579" s="20">
        <v>89468677</v>
      </c>
      <c r="E2579" s="25">
        <v>741.78714000000002</v>
      </c>
      <c r="F2579" s="51">
        <f>VLOOKUP(A2579,'Munka4 (2)'!$B$4:$AW$195,B2579-1967,0)</f>
        <v>57.50526</v>
      </c>
    </row>
    <row r="2580" spans="1:6" ht="20" x14ac:dyDescent="0.25">
      <c r="A2580" s="46" t="s">
        <v>555</v>
      </c>
      <c r="B2580" s="51">
        <v>1982</v>
      </c>
      <c r="C2580" s="20" t="s">
        <v>384</v>
      </c>
      <c r="D2580" s="20">
        <v>38536869</v>
      </c>
      <c r="E2580" s="34">
        <v>1862.2491860156251</v>
      </c>
      <c r="F2580" s="51">
        <f>VLOOKUP(A2580,'Munka4 (2)'!$B$4:$AW$195,B2580-1967,0)</f>
        <v>58.94115</v>
      </c>
    </row>
    <row r="2581" spans="1:6" ht="20" x14ac:dyDescent="0.25">
      <c r="A2581" s="46" t="s">
        <v>556</v>
      </c>
      <c r="B2581" s="51">
        <v>1982</v>
      </c>
      <c r="C2581" s="20" t="s">
        <v>390</v>
      </c>
      <c r="D2581" s="20">
        <v>10605870</v>
      </c>
      <c r="E2581" s="25">
        <v>3080.2526899999998</v>
      </c>
      <c r="F2581" s="51">
        <f>VLOOKUP(A2581,'Munka4 (2)'!$B$4:$AW$195,B2581-1967,0)</f>
        <v>49.936030000000002</v>
      </c>
    </row>
    <row r="2582" spans="1:6" ht="30" x14ac:dyDescent="0.25">
      <c r="A2582" s="46" t="s">
        <v>557</v>
      </c>
      <c r="B2582" s="51">
        <v>1982</v>
      </c>
      <c r="C2582" s="20" t="s">
        <v>394</v>
      </c>
      <c r="D2582" s="20">
        <v>3927188</v>
      </c>
      <c r="E2582" s="24">
        <v>5115.0085099999997</v>
      </c>
      <c r="F2582" s="51">
        <f>VLOOKUP(A2582,'Munka4 (2)'!$B$4:$AW$195,B2582-1967,0)</f>
        <v>59.673110000000001</v>
      </c>
    </row>
    <row r="2583" spans="1:6" x14ac:dyDescent="0.25">
      <c r="A2583" s="46" t="s">
        <v>558</v>
      </c>
      <c r="B2583" s="51">
        <v>1982</v>
      </c>
      <c r="C2583" s="20" t="s">
        <v>405</v>
      </c>
      <c r="D2583" s="20">
        <v>885359</v>
      </c>
      <c r="E2583" s="25">
        <v>27400.981800000001</v>
      </c>
      <c r="F2583" s="51">
        <f>VLOOKUP(A2583,'Munka4 (2)'!$B$4:$AW$195,B2583-1967,0)</f>
        <v>62.745100000000001</v>
      </c>
    </row>
    <row r="2584" spans="1:6" ht="30" x14ac:dyDescent="0.25">
      <c r="A2584" s="48" t="s">
        <v>502</v>
      </c>
      <c r="B2584" s="51">
        <v>1982</v>
      </c>
      <c r="C2584" s="20" t="s">
        <v>382</v>
      </c>
      <c r="D2584" s="20">
        <v>48846823</v>
      </c>
      <c r="E2584" s="24">
        <v>2075.94182</v>
      </c>
      <c r="F2584" s="51">
        <f>VLOOKUP(A2584,'Munka4 (2)'!$B$4:$AW$195,B2584-1967,0)</f>
        <v>29.99071</v>
      </c>
    </row>
    <row r="2585" spans="1:6" ht="30" x14ac:dyDescent="0.25">
      <c r="A2585" s="46" t="s">
        <v>529</v>
      </c>
      <c r="B2585" s="51">
        <v>1982</v>
      </c>
      <c r="C2585" s="20" t="s">
        <v>398</v>
      </c>
      <c r="D2585" s="20">
        <v>4466706</v>
      </c>
      <c r="E2585" s="27">
        <v>939.11118682535016</v>
      </c>
      <c r="F2585" s="51">
        <f>VLOOKUP(A2585,'Munka4 (2)'!$B$4:$AW$195,B2585-1967,0)</f>
        <v>52.910071648351618</v>
      </c>
    </row>
    <row r="2586" spans="1:6" ht="20" x14ac:dyDescent="0.25">
      <c r="A2586" s="46" t="s">
        <v>560</v>
      </c>
      <c r="B2586" s="51">
        <v>1982</v>
      </c>
      <c r="C2586" s="20" t="s">
        <v>384</v>
      </c>
      <c r="D2586" s="20">
        <v>22303552</v>
      </c>
      <c r="E2586" s="27">
        <v>1394.6893284216676</v>
      </c>
      <c r="F2586" s="51">
        <f>VLOOKUP(A2586,'Munka4 (2)'!$B$4:$AW$195,B2586-1967,0)</f>
        <v>41.618029999999997</v>
      </c>
    </row>
    <row r="2587" spans="1:6" ht="30" x14ac:dyDescent="0.25">
      <c r="A2587" s="46" t="s">
        <v>561</v>
      </c>
      <c r="B2587" s="51">
        <v>1982</v>
      </c>
      <c r="C2587" s="20" t="s">
        <v>398</v>
      </c>
      <c r="D2587" s="20">
        <v>142893540</v>
      </c>
      <c r="E2587" s="34">
        <v>3447.6921585937498</v>
      </c>
      <c r="F2587" s="51">
        <f>VLOOKUP(A2587,'Munka4 (2)'!$B$4:$AW$195,B2587-1967,0)</f>
        <v>58.759018051947976</v>
      </c>
    </row>
    <row r="2588" spans="1:6" ht="30" x14ac:dyDescent="0.25">
      <c r="A2588" s="46" t="s">
        <v>562</v>
      </c>
      <c r="B2588" s="51">
        <v>1982</v>
      </c>
      <c r="C2588" s="20" t="s">
        <v>392</v>
      </c>
      <c r="D2588" s="20">
        <v>8648248</v>
      </c>
      <c r="E2588" s="25">
        <v>256.49518</v>
      </c>
      <c r="F2588" s="51">
        <f>VLOOKUP(A2588,'Munka4 (2)'!$B$4:$AW$195,B2588-1967,0)</f>
        <v>8.8235299999999999</v>
      </c>
    </row>
    <row r="2589" spans="1:6" ht="30" x14ac:dyDescent="0.25">
      <c r="A2589" s="47" t="s">
        <v>564</v>
      </c>
      <c r="B2589" s="51">
        <v>1982</v>
      </c>
      <c r="C2589" s="20" t="s">
        <v>394</v>
      </c>
      <c r="D2589" s="20">
        <v>39129</v>
      </c>
      <c r="E2589" s="24">
        <v>1973.3262999999999</v>
      </c>
      <c r="F2589" s="51">
        <f>VLOOKUP(A2589,'Munka4 (2)'!$B$4:$AW$195,B2589-1967,0)</f>
        <v>46.173736862068949</v>
      </c>
    </row>
    <row r="2590" spans="1:6" ht="30" x14ac:dyDescent="0.25">
      <c r="A2590" s="46" t="s">
        <v>565</v>
      </c>
      <c r="B2590" s="51">
        <v>1982</v>
      </c>
      <c r="C2590" s="20" t="s">
        <v>392</v>
      </c>
      <c r="D2590" s="20">
        <v>168458</v>
      </c>
      <c r="E2590" s="25">
        <v>1185.2157400000001</v>
      </c>
      <c r="F2590" s="51">
        <f>VLOOKUP(A2590,'Munka4 (2)'!$B$4:$AW$195,B2590-1967,0)</f>
        <v>46.978832765151523</v>
      </c>
    </row>
    <row r="2591" spans="1:6" ht="50" x14ac:dyDescent="0.25">
      <c r="A2591" s="46" t="s">
        <v>567</v>
      </c>
      <c r="B2591" s="51">
        <v>1982</v>
      </c>
      <c r="C2591" s="20" t="s">
        <v>394</v>
      </c>
      <c r="D2591" s="20">
        <v>117848</v>
      </c>
      <c r="E2591" s="24">
        <v>1113.08177</v>
      </c>
      <c r="F2591" s="51">
        <f>VLOOKUP(A2591,'Munka4 (2)'!$B$4:$AW$195,B2591-1967,0)</f>
        <v>69.354839999999996</v>
      </c>
    </row>
    <row r="2592" spans="1:6" x14ac:dyDescent="0.25">
      <c r="A2592" s="46" t="s">
        <v>568</v>
      </c>
      <c r="B2592" s="51">
        <v>1982</v>
      </c>
      <c r="C2592" s="20" t="s">
        <v>388</v>
      </c>
      <c r="D2592" s="20">
        <v>176908</v>
      </c>
      <c r="E2592" s="24">
        <v>770.12624000000005</v>
      </c>
      <c r="F2592" s="51">
        <f>VLOOKUP(A2592,'Munka4 (2)'!$B$4:$AW$195,B2592-1967,0)</f>
        <v>45.350349776401742</v>
      </c>
    </row>
    <row r="2593" spans="1:6" ht="20" x14ac:dyDescent="0.25">
      <c r="A2593" s="46" t="s">
        <v>569</v>
      </c>
      <c r="B2593" s="51">
        <v>1982</v>
      </c>
      <c r="C2593" s="20" t="s">
        <v>390</v>
      </c>
      <c r="D2593" s="20">
        <v>29251</v>
      </c>
      <c r="E2593" s="27">
        <v>13924.081084592734</v>
      </c>
      <c r="F2593" s="51" t="e">
        <f>VLOOKUP(A2593,'Munka4 (2)'!$B$4:$AW$195,B2593-1967,0)</f>
        <v>#N/A</v>
      </c>
    </row>
    <row r="2594" spans="1:6" ht="30" x14ac:dyDescent="0.25">
      <c r="A2594" s="47" t="s">
        <v>570</v>
      </c>
      <c r="B2594" s="51">
        <v>1982</v>
      </c>
      <c r="C2594" s="20" t="s">
        <v>392</v>
      </c>
      <c r="D2594" s="20">
        <v>193413</v>
      </c>
      <c r="E2594" s="34">
        <v>577.23433997447864</v>
      </c>
      <c r="F2594" s="51" t="e">
        <f>VLOOKUP(A2594,'Munka4 (2)'!$B$4:$AW$195,B2594-1967,0)</f>
        <v>#N/A</v>
      </c>
    </row>
    <row r="2595" spans="1:6" ht="20" x14ac:dyDescent="0.25">
      <c r="A2595" s="46" t="s">
        <v>571</v>
      </c>
      <c r="B2595" s="51">
        <v>1982</v>
      </c>
      <c r="C2595" s="20" t="s">
        <v>405</v>
      </c>
      <c r="D2595" s="20">
        <v>27019731</v>
      </c>
      <c r="E2595" s="25">
        <v>13624.77634</v>
      </c>
      <c r="F2595" s="51">
        <f>VLOOKUP(A2595,'Munka4 (2)'!$B$4:$AW$195,B2595-1967,0)</f>
        <v>22.471910000000001</v>
      </c>
    </row>
    <row r="2596" spans="1:6" ht="30" x14ac:dyDescent="0.25">
      <c r="A2596" s="46" t="s">
        <v>572</v>
      </c>
      <c r="B2596" s="51">
        <v>1982</v>
      </c>
      <c r="C2596" s="20" t="s">
        <v>392</v>
      </c>
      <c r="D2596" s="20">
        <v>11987121</v>
      </c>
      <c r="E2596" s="24">
        <v>528.11482000000001</v>
      </c>
      <c r="F2596" s="51">
        <f>VLOOKUP(A2596,'Munka4 (2)'!$B$4:$AW$195,B2596-1967,0)</f>
        <v>14.34389</v>
      </c>
    </row>
    <row r="2597" spans="1:6" ht="20" x14ac:dyDescent="0.25">
      <c r="A2597" s="46" t="s">
        <v>573</v>
      </c>
      <c r="B2597" s="51">
        <v>1982</v>
      </c>
      <c r="C2597" s="20" t="s">
        <v>384</v>
      </c>
      <c r="D2597" s="20">
        <v>9396411</v>
      </c>
      <c r="E2597" s="34">
        <v>2582.1191889998536</v>
      </c>
      <c r="F2597" s="51">
        <f>VLOOKUP(A2597,'Munka4 (2)'!$B$4:$AW$195,B2597-1967,0)</f>
        <v>46.636400000000002</v>
      </c>
    </row>
    <row r="2598" spans="1:6" ht="30" x14ac:dyDescent="0.25">
      <c r="A2598" s="46" t="s">
        <v>574</v>
      </c>
      <c r="B2598" s="51">
        <v>1982</v>
      </c>
      <c r="C2598" s="20" t="s">
        <v>392</v>
      </c>
      <c r="D2598" s="20">
        <v>81541</v>
      </c>
      <c r="E2598" s="24">
        <v>2248.5872599999998</v>
      </c>
      <c r="F2598" s="51">
        <f>VLOOKUP(A2598,'Munka4 (2)'!$B$4:$AW$195,B2598-1967,0)</f>
        <v>82.608699999999999</v>
      </c>
    </row>
    <row r="2599" spans="1:6" ht="30" x14ac:dyDescent="0.25">
      <c r="A2599" s="46" t="s">
        <v>575</v>
      </c>
      <c r="B2599" s="51">
        <v>1982</v>
      </c>
      <c r="C2599" s="20" t="s">
        <v>392</v>
      </c>
      <c r="D2599" s="20">
        <v>6005250</v>
      </c>
      <c r="E2599" s="25">
        <v>401.74407000000002</v>
      </c>
      <c r="F2599" s="51">
        <f>VLOOKUP(A2599,'Munka4 (2)'!$B$4:$AW$195,B2599-1967,0)</f>
        <v>14.55847</v>
      </c>
    </row>
    <row r="2600" spans="1:6" ht="30" x14ac:dyDescent="0.25">
      <c r="A2600" s="46" t="s">
        <v>576</v>
      </c>
      <c r="B2600" s="51">
        <v>1982</v>
      </c>
      <c r="C2600" s="20" t="s">
        <v>382</v>
      </c>
      <c r="D2600" s="20">
        <v>4492150</v>
      </c>
      <c r="E2600" s="24">
        <v>6075.6241600000003</v>
      </c>
      <c r="F2600" s="51">
        <f>VLOOKUP(A2600,'Munka4 (2)'!$B$4:$AW$195,B2600-1967,0)</f>
        <v>45.825449999999996</v>
      </c>
    </row>
    <row r="2601" spans="1:6" ht="20" x14ac:dyDescent="0.25">
      <c r="A2601" s="46" t="s">
        <v>577</v>
      </c>
      <c r="B2601" s="51">
        <v>1982</v>
      </c>
      <c r="C2601" s="20" t="s">
        <v>384</v>
      </c>
      <c r="D2601" s="20">
        <v>5439448</v>
      </c>
      <c r="E2601" s="34">
        <v>2490.0196512890625</v>
      </c>
      <c r="F2601" s="51">
        <f>VLOOKUP(A2601,'Munka4 (2)'!$B$4:$AW$195,B2601-1967,0)</f>
        <v>42.203910869565334</v>
      </c>
    </row>
    <row r="2602" spans="1:6" ht="20" x14ac:dyDescent="0.25">
      <c r="A2602" s="46" t="s">
        <v>578</v>
      </c>
      <c r="B2602" s="51">
        <v>1982</v>
      </c>
      <c r="C2602" s="20" t="s">
        <v>384</v>
      </c>
      <c r="D2602" s="20">
        <v>2010347</v>
      </c>
      <c r="E2602" s="27">
        <v>6359.0087140098913</v>
      </c>
      <c r="F2602" s="51">
        <f>VLOOKUP(A2602,'Munka4 (2)'!$B$4:$AW$195,B2602-1967,0)</f>
        <v>50.695680000000003</v>
      </c>
    </row>
    <row r="2603" spans="1:6" ht="20" x14ac:dyDescent="0.25">
      <c r="A2603" s="46" t="s">
        <v>579</v>
      </c>
      <c r="B2603" s="51">
        <v>1982</v>
      </c>
      <c r="C2603" s="20" t="s">
        <v>388</v>
      </c>
      <c r="D2603" s="20">
        <v>552438</v>
      </c>
      <c r="E2603" s="24">
        <v>764.48099000000002</v>
      </c>
      <c r="F2603" s="51" t="e">
        <f>VLOOKUP(A2603,'Munka4 (2)'!$B$4:$AW$195,B2603-1967,0)</f>
        <v>#N/A</v>
      </c>
    </row>
    <row r="2604" spans="1:6" ht="30" x14ac:dyDescent="0.25">
      <c r="A2604" s="46" t="s">
        <v>580</v>
      </c>
      <c r="B2604" s="51">
        <v>1982</v>
      </c>
      <c r="C2604" s="20" t="s">
        <v>392</v>
      </c>
      <c r="D2604" s="20">
        <v>8863338</v>
      </c>
      <c r="E2604" s="34">
        <v>533.46059146888047</v>
      </c>
      <c r="F2604" s="51">
        <f>VLOOKUP(A2604,'Munka4 (2)'!$B$4:$AW$195,B2604-1967,0)</f>
        <v>11.65217</v>
      </c>
    </row>
    <row r="2605" spans="1:6" ht="30" x14ac:dyDescent="0.25">
      <c r="A2605" s="46" t="s">
        <v>581</v>
      </c>
      <c r="B2605" s="51">
        <v>1982</v>
      </c>
      <c r="C2605" s="20" t="s">
        <v>392</v>
      </c>
      <c r="D2605" s="20">
        <v>44187637</v>
      </c>
      <c r="E2605" s="24">
        <v>2764.1848599999998</v>
      </c>
      <c r="F2605" s="51">
        <f>VLOOKUP(A2605,'Munka4 (2)'!$B$4:$AW$195,B2605-1967,0)</f>
        <v>47.765981600985356</v>
      </c>
    </row>
    <row r="2606" spans="1:6" ht="20" x14ac:dyDescent="0.35">
      <c r="A2606" s="46" t="s">
        <v>624</v>
      </c>
      <c r="B2606" s="51">
        <v>1982</v>
      </c>
      <c r="C2606" s="42" t="s">
        <v>392</v>
      </c>
      <c r="D2606" s="29">
        <v>12340000</v>
      </c>
      <c r="E2606" s="34">
        <v>1402.3760845675554</v>
      </c>
      <c r="F2606" s="51">
        <f>VLOOKUP(A2606,'Munka4 (2)'!$B$4:$AW$195,B2606-1967,0)</f>
        <v>23.159549999999999</v>
      </c>
    </row>
    <row r="2607" spans="1:6" ht="20" x14ac:dyDescent="0.25">
      <c r="A2607" s="46" t="s">
        <v>582</v>
      </c>
      <c r="B2607" s="51">
        <v>1982</v>
      </c>
      <c r="C2607" s="20" t="s">
        <v>390</v>
      </c>
      <c r="D2607" s="20">
        <v>40397842</v>
      </c>
      <c r="E2607" s="24">
        <v>5151.5539900000003</v>
      </c>
      <c r="F2607" s="51">
        <f>VLOOKUP(A2607,'Munka4 (2)'!$B$4:$AW$195,B2607-1967,0)</f>
        <v>47.64875</v>
      </c>
    </row>
    <row r="2608" spans="1:6" ht="30" x14ac:dyDescent="0.25">
      <c r="A2608" s="46" t="s">
        <v>583</v>
      </c>
      <c r="B2608" s="51">
        <v>1982</v>
      </c>
      <c r="C2608" s="20" t="s">
        <v>382</v>
      </c>
      <c r="D2608" s="20">
        <v>20222240</v>
      </c>
      <c r="E2608" s="25">
        <v>315.89593000000002</v>
      </c>
      <c r="F2608" s="51">
        <f>VLOOKUP(A2608,'Munka4 (2)'!$B$4:$AW$195,B2608-1967,0)</f>
        <v>40</v>
      </c>
    </row>
    <row r="2609" spans="1:6" ht="30" x14ac:dyDescent="0.25">
      <c r="A2609" s="46" t="s">
        <v>584</v>
      </c>
      <c r="B2609" s="51">
        <v>1982</v>
      </c>
      <c r="C2609" s="20" t="s">
        <v>392</v>
      </c>
      <c r="D2609" s="20">
        <v>41236378</v>
      </c>
      <c r="E2609" s="24">
        <v>451.92865</v>
      </c>
      <c r="F2609" s="51">
        <f>VLOOKUP(A2609,'Munka4 (2)'!$B$4:$AW$195,B2609-1967,0)</f>
        <v>38.109160000000003</v>
      </c>
    </row>
    <row r="2610" spans="1:6" ht="30" x14ac:dyDescent="0.25">
      <c r="A2610" s="46" t="s">
        <v>585</v>
      </c>
      <c r="B2610" s="51">
        <v>1982</v>
      </c>
      <c r="C2610" s="20" t="s">
        <v>394</v>
      </c>
      <c r="D2610" s="20">
        <v>439117</v>
      </c>
      <c r="E2610" s="25">
        <v>2514.1967</v>
      </c>
      <c r="F2610" s="51" t="e">
        <f>VLOOKUP(A2610,'Munka4 (2)'!$B$4:$AW$195,B2610-1967,0)</f>
        <v>#N/A</v>
      </c>
    </row>
    <row r="2611" spans="1:6" ht="30" x14ac:dyDescent="0.25">
      <c r="A2611" s="46" t="s">
        <v>586</v>
      </c>
      <c r="B2611" s="51">
        <v>1982</v>
      </c>
      <c r="C2611" s="20" t="s">
        <v>392</v>
      </c>
      <c r="D2611" s="20">
        <v>1136334</v>
      </c>
      <c r="E2611" s="24">
        <v>840.82651999999996</v>
      </c>
      <c r="F2611" s="51">
        <f>VLOOKUP(A2611,'Munka4 (2)'!$B$4:$AW$195,B2611-1967,0)</f>
        <v>43.570540000000001</v>
      </c>
    </row>
    <row r="2612" spans="1:6" ht="20" x14ac:dyDescent="0.25">
      <c r="A2612" s="46" t="s">
        <v>587</v>
      </c>
      <c r="B2612" s="51">
        <v>1982</v>
      </c>
      <c r="C2612" s="20" t="s">
        <v>390</v>
      </c>
      <c r="D2612" s="20">
        <v>9016596</v>
      </c>
      <c r="E2612" s="25">
        <v>13545.259120000001</v>
      </c>
      <c r="F2612" s="51">
        <f>VLOOKUP(A2612,'Munka4 (2)'!$B$4:$AW$195,B2612-1967,0)</f>
        <v>53.994210000000002</v>
      </c>
    </row>
    <row r="2613" spans="1:6" ht="20" x14ac:dyDescent="0.25">
      <c r="A2613" s="46" t="s">
        <v>588</v>
      </c>
      <c r="B2613" s="51">
        <v>1982</v>
      </c>
      <c r="C2613" s="20" t="s">
        <v>390</v>
      </c>
      <c r="D2613" s="20">
        <v>7523934</v>
      </c>
      <c r="E2613" s="24">
        <v>17434.88509</v>
      </c>
      <c r="F2613" s="51">
        <f>VLOOKUP(A2613,'Munka4 (2)'!$B$4:$AW$195,B2613-1967,0)</f>
        <v>26.2529</v>
      </c>
    </row>
    <row r="2614" spans="1:6" x14ac:dyDescent="0.25">
      <c r="A2614" s="46" t="s">
        <v>589</v>
      </c>
      <c r="B2614" s="51">
        <v>1982</v>
      </c>
      <c r="C2614" s="20" t="s">
        <v>405</v>
      </c>
      <c r="D2614" s="20">
        <v>18881361</v>
      </c>
      <c r="E2614" s="25">
        <v>1695.4154699999999</v>
      </c>
      <c r="F2614" s="51">
        <f>VLOOKUP(A2614,'Munka4 (2)'!$B$4:$AW$195,B2614-1967,0)</f>
        <v>23.169920000000001</v>
      </c>
    </row>
    <row r="2615" spans="1:6" ht="30" x14ac:dyDescent="0.25">
      <c r="A2615" s="46" t="s">
        <v>591</v>
      </c>
      <c r="B2615" s="51">
        <v>1982</v>
      </c>
      <c r="C2615" s="20" t="s">
        <v>398</v>
      </c>
      <c r="D2615" s="20">
        <v>7320815</v>
      </c>
      <c r="E2615" s="27">
        <v>482.84437230118056</v>
      </c>
      <c r="F2615" s="51">
        <f>VLOOKUP(A2615,'Munka4 (2)'!$B$4:$AW$195,B2615-1967,0)</f>
        <v>25.076663353383424</v>
      </c>
    </row>
    <row r="2616" spans="1:6" ht="30" x14ac:dyDescent="0.25">
      <c r="A2616" s="46" t="s">
        <v>593</v>
      </c>
      <c r="B2616" s="51">
        <v>1982</v>
      </c>
      <c r="C2616" s="20" t="s">
        <v>382</v>
      </c>
      <c r="D2616" s="20">
        <v>64631595</v>
      </c>
      <c r="E2616" s="25">
        <v>742.70433000000003</v>
      </c>
      <c r="F2616" s="51">
        <f>VLOOKUP(A2616,'Munka4 (2)'!$B$4:$AW$195,B2616-1967,0)</f>
        <v>43.502049999999997</v>
      </c>
    </row>
    <row r="2617" spans="1:6" ht="20" x14ac:dyDescent="0.25">
      <c r="A2617" s="46" t="s">
        <v>515</v>
      </c>
      <c r="B2617" s="51">
        <v>1982</v>
      </c>
      <c r="C2617" s="20" t="s">
        <v>384</v>
      </c>
      <c r="D2617" s="20">
        <v>2050554</v>
      </c>
      <c r="E2617" s="27">
        <v>1830.6568594684577</v>
      </c>
      <c r="F2617" s="51">
        <f>VLOOKUP(A2617,'Munka4 (2)'!$B$4:$AW$195,B2617-1967,0)</f>
        <v>56.640152826087018</v>
      </c>
    </row>
    <row r="2618" spans="1:6" ht="20" x14ac:dyDescent="0.35">
      <c r="A2618" s="46" t="s">
        <v>625</v>
      </c>
      <c r="B2618" s="51">
        <v>1982</v>
      </c>
      <c r="C2618" s="42" t="s">
        <v>382</v>
      </c>
      <c r="D2618" s="29">
        <v>1167242</v>
      </c>
      <c r="E2618" s="27">
        <v>226.40901097697497</v>
      </c>
      <c r="F2618" s="51">
        <f>VLOOKUP(A2618,'Munka4 (2)'!$B$4:$AW$195,B2618-1967,0)</f>
        <v>35.750559999999929</v>
      </c>
    </row>
    <row r="2619" spans="1:6" ht="30" x14ac:dyDescent="0.25">
      <c r="A2619" s="46" t="s">
        <v>594</v>
      </c>
      <c r="B2619" s="51">
        <v>1982</v>
      </c>
      <c r="C2619" s="20" t="s">
        <v>392</v>
      </c>
      <c r="D2619" s="20">
        <v>5548702</v>
      </c>
      <c r="E2619" s="24">
        <v>281.85602999999998</v>
      </c>
      <c r="F2619" s="51">
        <f>VLOOKUP(A2619,'Munka4 (2)'!$B$4:$AW$195,B2619-1967,0)</f>
        <v>17.70833</v>
      </c>
    </row>
    <row r="2620" spans="1:6" x14ac:dyDescent="0.25">
      <c r="A2620" s="46" t="s">
        <v>595</v>
      </c>
      <c r="B2620" s="51">
        <v>1982</v>
      </c>
      <c r="C2620" s="20" t="s">
        <v>388</v>
      </c>
      <c r="D2620" s="20">
        <v>114689</v>
      </c>
      <c r="E2620" s="24">
        <v>662.53387999999995</v>
      </c>
      <c r="F2620" s="51">
        <f>VLOOKUP(A2620,'Munka4 (2)'!$B$4:$AW$195,B2620-1967,0)</f>
        <v>30.33333</v>
      </c>
    </row>
    <row r="2621" spans="1:6" ht="30" x14ac:dyDescent="0.25">
      <c r="A2621" s="47" t="s">
        <v>596</v>
      </c>
      <c r="B2621" s="51">
        <v>1982</v>
      </c>
      <c r="C2621" s="20" t="s">
        <v>394</v>
      </c>
      <c r="D2621" s="20">
        <v>1065842</v>
      </c>
      <c r="E2621" s="25">
        <v>7264.2724399999997</v>
      </c>
      <c r="F2621" s="51">
        <f>VLOOKUP(A2621,'Munka4 (2)'!$B$4:$AW$195,B2621-1967,0)</f>
        <v>45.801203181818437</v>
      </c>
    </row>
    <row r="2622" spans="1:6" ht="20" x14ac:dyDescent="0.25">
      <c r="A2622" s="46" t="s">
        <v>597</v>
      </c>
      <c r="B2622" s="51">
        <v>1982</v>
      </c>
      <c r="C2622" s="20" t="s">
        <v>386</v>
      </c>
      <c r="D2622" s="20">
        <v>10175014</v>
      </c>
      <c r="E2622" s="24">
        <v>1208.69722</v>
      </c>
      <c r="F2622" s="51">
        <f>VLOOKUP(A2622,'Munka4 (2)'!$B$4:$AW$195,B2622-1967,0)</f>
        <v>24.570589999999999</v>
      </c>
    </row>
    <row r="2623" spans="1:6" x14ac:dyDescent="0.25">
      <c r="A2623" s="46" t="s">
        <v>598</v>
      </c>
      <c r="B2623" s="51">
        <v>1982</v>
      </c>
      <c r="C2623" s="20" t="s">
        <v>405</v>
      </c>
      <c r="D2623" s="20">
        <v>70413958</v>
      </c>
      <c r="E2623" s="25">
        <v>1403.24398</v>
      </c>
      <c r="F2623" s="51">
        <f>VLOOKUP(A2623,'Munka4 (2)'!$B$4:$AW$195,B2623-1967,0)</f>
        <v>26.776319999999998</v>
      </c>
    </row>
    <row r="2624" spans="1:6" ht="30" x14ac:dyDescent="0.25">
      <c r="A2624" s="46" t="s">
        <v>599</v>
      </c>
      <c r="B2624" s="51">
        <v>1982</v>
      </c>
      <c r="C2624" s="20" t="s">
        <v>398</v>
      </c>
      <c r="D2624" s="20">
        <v>5042920</v>
      </c>
      <c r="E2624" s="27">
        <v>643.12360999240627</v>
      </c>
      <c r="F2624" s="51" t="e">
        <f>VLOOKUP(A2624,'Munka4 (2)'!$B$4:$AW$195,B2624-1967,0)</f>
        <v>#N/A</v>
      </c>
    </row>
    <row r="2625" spans="1:6" x14ac:dyDescent="0.25">
      <c r="A2625" s="46" t="s">
        <v>601</v>
      </c>
      <c r="B2625" s="51">
        <v>1982</v>
      </c>
      <c r="C2625" s="20" t="s">
        <v>388</v>
      </c>
      <c r="D2625" s="20">
        <v>11810</v>
      </c>
      <c r="E2625" s="27">
        <v>567.27013324588188</v>
      </c>
      <c r="F2625" s="51" t="e">
        <f>VLOOKUP(A2625,'Munka4 (2)'!$B$4:$AW$195,B2625-1967,0)</f>
        <v>#N/A</v>
      </c>
    </row>
    <row r="2626" spans="1:6" ht="30" x14ac:dyDescent="0.25">
      <c r="A2626" s="46" t="s">
        <v>602</v>
      </c>
      <c r="B2626" s="51">
        <v>1982</v>
      </c>
      <c r="C2626" s="20" t="s">
        <v>392</v>
      </c>
      <c r="D2626" s="20">
        <v>28195754</v>
      </c>
      <c r="E2626" s="25">
        <v>163.49870000000001</v>
      </c>
      <c r="F2626" s="51">
        <f>VLOOKUP(A2626,'Munka4 (2)'!$B$4:$AW$195,B2626-1967,0)</f>
        <v>16.544119999999999</v>
      </c>
    </row>
    <row r="2627" spans="1:6" ht="30" x14ac:dyDescent="0.25">
      <c r="A2627" s="46" t="s">
        <v>603</v>
      </c>
      <c r="B2627" s="51">
        <v>1982</v>
      </c>
      <c r="C2627" s="20" t="s">
        <v>398</v>
      </c>
      <c r="D2627" s="20">
        <v>46710816</v>
      </c>
      <c r="E2627" s="27">
        <v>735.56212530589255</v>
      </c>
      <c r="F2627" s="51">
        <f>VLOOKUP(A2627,'Munka4 (2)'!$B$4:$AW$195,B2627-1967,0)</f>
        <v>64.951966000000084</v>
      </c>
    </row>
    <row r="2628" spans="1:6" ht="30" x14ac:dyDescent="0.25">
      <c r="A2628" s="46" t="s">
        <v>604</v>
      </c>
      <c r="B2628" s="51">
        <v>1982</v>
      </c>
      <c r="C2628" s="20" t="s">
        <v>405</v>
      </c>
      <c r="D2628" s="20">
        <v>2602713</v>
      </c>
      <c r="E2628" s="25">
        <v>40244.837449999999</v>
      </c>
      <c r="F2628" s="51">
        <f>VLOOKUP(A2628,'Munka4 (2)'!$B$4:$AW$195,B2628-1967,0)</f>
        <v>54.533839999999998</v>
      </c>
    </row>
    <row r="2629" spans="1:6" ht="20" x14ac:dyDescent="0.25">
      <c r="A2629" s="48" t="s">
        <v>605</v>
      </c>
      <c r="B2629" s="51">
        <v>1982</v>
      </c>
      <c r="C2629" s="20" t="s">
        <v>390</v>
      </c>
      <c r="D2629" s="20">
        <v>60609153</v>
      </c>
      <c r="E2629" s="24">
        <v>9146.0773599999993</v>
      </c>
      <c r="F2629" s="51">
        <f>VLOOKUP(A2629,'Munka4 (2)'!$B$4:$AW$195,B2629-1967,0)</f>
        <v>31.670809999999999</v>
      </c>
    </row>
    <row r="2630" spans="1:6" ht="30" x14ac:dyDescent="0.25">
      <c r="A2630" s="46" t="s">
        <v>592</v>
      </c>
      <c r="B2630" s="51">
        <v>1982</v>
      </c>
      <c r="C2630" s="20" t="s">
        <v>392</v>
      </c>
      <c r="D2630" s="20">
        <v>37445392</v>
      </c>
      <c r="E2630" s="27">
        <v>80.890485536245251</v>
      </c>
      <c r="F2630" s="51">
        <f>VLOOKUP(A2630,'Munka4 (2)'!$B$4:$AW$195,B2630-1967,0)</f>
        <v>23.915590000000002</v>
      </c>
    </row>
    <row r="2631" spans="1:6" ht="20" x14ac:dyDescent="0.25">
      <c r="A2631" s="48" t="s">
        <v>606</v>
      </c>
      <c r="B2631" s="51">
        <v>1982</v>
      </c>
      <c r="C2631" s="20" t="s">
        <v>413</v>
      </c>
      <c r="D2631" s="20">
        <v>298444215</v>
      </c>
      <c r="E2631" s="24">
        <v>14438.976280000001</v>
      </c>
      <c r="F2631" s="51">
        <f>VLOOKUP(A2631,'Munka4 (2)'!$B$4:$AW$195,B2631-1967,0)</f>
        <v>49.663629999999998</v>
      </c>
    </row>
    <row r="2632" spans="1:6" ht="30" x14ac:dyDescent="0.25">
      <c r="A2632" s="48" t="s">
        <v>612</v>
      </c>
      <c r="B2632" s="51">
        <v>1982</v>
      </c>
      <c r="C2632" s="20" t="s">
        <v>394</v>
      </c>
      <c r="D2632" s="20">
        <v>108605</v>
      </c>
      <c r="E2632" s="25">
        <v>8162.7451000000001</v>
      </c>
      <c r="F2632" s="51">
        <f>VLOOKUP(A2632,'Munka4 (2)'!$B$4:$AW$195,B2632-1967,0)</f>
        <v>74.322512097702258</v>
      </c>
    </row>
    <row r="2633" spans="1:6" ht="30" x14ac:dyDescent="0.25">
      <c r="A2633" s="46" t="s">
        <v>607</v>
      </c>
      <c r="B2633" s="51">
        <v>1982</v>
      </c>
      <c r="C2633" s="20" t="s">
        <v>394</v>
      </c>
      <c r="D2633" s="20">
        <v>3431932</v>
      </c>
      <c r="E2633" s="24">
        <v>3106.9495999999999</v>
      </c>
      <c r="F2633" s="51">
        <f>VLOOKUP(A2633,'Munka4 (2)'!$B$4:$AW$195,B2633-1967,0)</f>
        <v>54.427349999999997</v>
      </c>
    </row>
    <row r="2634" spans="1:6" ht="30" x14ac:dyDescent="0.25">
      <c r="A2634" s="46" t="s">
        <v>608</v>
      </c>
      <c r="B2634" s="51">
        <v>1982</v>
      </c>
      <c r="C2634" s="20" t="s">
        <v>398</v>
      </c>
      <c r="D2634" s="20">
        <v>27307134</v>
      </c>
      <c r="E2634" s="27">
        <v>651.06624641774943</v>
      </c>
      <c r="F2634" s="51">
        <f>VLOOKUP(A2634,'Munka4 (2)'!$B$4:$AW$195,B2634-1967,0)</f>
        <v>39.81717900000001</v>
      </c>
    </row>
    <row r="2635" spans="1:6" x14ac:dyDescent="0.25">
      <c r="A2635" s="46" t="s">
        <v>609</v>
      </c>
      <c r="B2635" s="51">
        <v>1982</v>
      </c>
      <c r="C2635" s="20" t="s">
        <v>388</v>
      </c>
      <c r="D2635" s="20">
        <v>208869</v>
      </c>
      <c r="E2635" s="24">
        <v>808.22053000000005</v>
      </c>
      <c r="F2635" s="51">
        <f>VLOOKUP(A2635,'Munka4 (2)'!$B$4:$AW$195,B2635-1967,0)</f>
        <v>36.214439999999982</v>
      </c>
    </row>
    <row r="2636" spans="1:6" ht="30" x14ac:dyDescent="0.25">
      <c r="A2636" s="46" t="s">
        <v>610</v>
      </c>
      <c r="B2636" s="51">
        <v>1982</v>
      </c>
      <c r="C2636" s="20" t="s">
        <v>394</v>
      </c>
      <c r="D2636" s="20">
        <v>25730435</v>
      </c>
      <c r="E2636" s="25">
        <v>4738.3013300000002</v>
      </c>
      <c r="F2636" s="51">
        <f>VLOOKUP(A2636,'Munka4 (2)'!$B$4:$AW$195,B2636-1967,0)</f>
        <v>30.710249999999998</v>
      </c>
    </row>
    <row r="2637" spans="1:6" ht="30" x14ac:dyDescent="0.25">
      <c r="A2637" s="48" t="s">
        <v>611</v>
      </c>
      <c r="B2637" s="51">
        <v>1982</v>
      </c>
      <c r="C2637" s="20" t="s">
        <v>382</v>
      </c>
      <c r="D2637" s="20">
        <v>84402966</v>
      </c>
      <c r="E2637" s="27">
        <v>252.75983989007091</v>
      </c>
      <c r="F2637" s="51">
        <f>VLOOKUP(A2637,'Munka4 (2)'!$B$4:$AW$195,B2637-1967,0)</f>
        <v>39.131410000000002</v>
      </c>
    </row>
    <row r="2638" spans="1:6" x14ac:dyDescent="0.25">
      <c r="A2638" s="46" t="s">
        <v>616</v>
      </c>
      <c r="B2638" s="51">
        <v>1982</v>
      </c>
      <c r="C2638" s="20" t="s">
        <v>405</v>
      </c>
      <c r="D2638" s="20">
        <v>21456188</v>
      </c>
      <c r="E2638" s="27">
        <v>199.70707488945118</v>
      </c>
      <c r="F2638" s="51">
        <f>VLOOKUP(A2638,'Munka4 (2)'!$B$4:$AW$195,B2638-1967,0)</f>
        <v>29.488793090909155</v>
      </c>
    </row>
    <row r="2639" spans="1:6" ht="30" x14ac:dyDescent="0.25">
      <c r="A2639" s="46" t="s">
        <v>617</v>
      </c>
      <c r="B2639" s="51">
        <v>1982</v>
      </c>
      <c r="C2639" s="20" t="s">
        <v>392</v>
      </c>
      <c r="D2639" s="20">
        <v>11502010</v>
      </c>
      <c r="E2639" s="25">
        <v>609.37896999999998</v>
      </c>
      <c r="F2639" s="51">
        <f>VLOOKUP(A2639,'Munka4 (2)'!$B$4:$AW$195,B2639-1967,0)</f>
        <v>17.451820000000001</v>
      </c>
    </row>
    <row r="2640" spans="1:6" ht="30" x14ac:dyDescent="0.25">
      <c r="A2640" s="46" t="s">
        <v>618</v>
      </c>
      <c r="B2640" s="51">
        <v>1982</v>
      </c>
      <c r="C2640" s="20" t="s">
        <v>392</v>
      </c>
      <c r="D2640" s="20">
        <v>12236805</v>
      </c>
      <c r="E2640" s="24">
        <v>1084.2117599999999</v>
      </c>
      <c r="F2640" s="51">
        <f>VLOOKUP(A2640,'Munka4 (2)'!$B$4:$AW$195,B2640-1967,0)</f>
        <v>28.414100000000001</v>
      </c>
    </row>
    <row r="2641" spans="1:6" ht="30" x14ac:dyDescent="0.25">
      <c r="A2641" s="46" t="s">
        <v>381</v>
      </c>
      <c r="B2641" s="51">
        <v>1983</v>
      </c>
      <c r="C2641" s="20" t="s">
        <v>382</v>
      </c>
      <c r="D2641" s="20">
        <v>31056997</v>
      </c>
      <c r="E2641" s="28">
        <v>252.88608199999999</v>
      </c>
      <c r="F2641" s="51">
        <f>VLOOKUP(A2641,'Munka4 (2)'!$B$4:$AW$195,B2641-1967,0)</f>
        <v>16.01144</v>
      </c>
    </row>
    <row r="2642" spans="1:6" ht="20" x14ac:dyDescent="0.25">
      <c r="A2642" s="46" t="s">
        <v>383</v>
      </c>
      <c r="B2642" s="51">
        <v>1983</v>
      </c>
      <c r="C2642" s="20" t="s">
        <v>384</v>
      </c>
      <c r="D2642" s="20">
        <v>3581655</v>
      </c>
      <c r="E2642" s="27">
        <v>664.73977399999785</v>
      </c>
      <c r="F2642" s="51">
        <f>VLOOKUP(A2642,'Munka4 (2)'!$B$4:$AW$195,B2642-1967,0)</f>
        <v>39.713900000000002</v>
      </c>
    </row>
    <row r="2643" spans="1:6" ht="20" x14ac:dyDescent="0.25">
      <c r="A2643" s="46" t="s">
        <v>385</v>
      </c>
      <c r="B2643" s="51">
        <v>1983</v>
      </c>
      <c r="C2643" s="20" t="s">
        <v>386</v>
      </c>
      <c r="D2643" s="20">
        <v>32930091</v>
      </c>
      <c r="E2643" s="24">
        <v>2298.8840300000002</v>
      </c>
      <c r="F2643" s="51">
        <f>VLOOKUP(A2643,'Munka4 (2)'!$B$4:$AW$195,B2643-1967,0)</f>
        <v>24.399190000000001</v>
      </c>
    </row>
    <row r="2644" spans="1:6" ht="20" x14ac:dyDescent="0.25">
      <c r="A2644" s="46" t="s">
        <v>389</v>
      </c>
      <c r="B2644" s="51">
        <v>1983</v>
      </c>
      <c r="C2644" s="20" t="s">
        <v>390</v>
      </c>
      <c r="D2644" s="20">
        <v>71201</v>
      </c>
      <c r="E2644" s="24">
        <v>8023.3464199999999</v>
      </c>
      <c r="F2644" s="51">
        <f>VLOOKUP(A2644,'Munka4 (2)'!$B$4:$AW$195,B2644-1967,0)</f>
        <v>49.683480520916312</v>
      </c>
    </row>
    <row r="2645" spans="1:6" ht="30" x14ac:dyDescent="0.25">
      <c r="A2645" s="46" t="s">
        <v>391</v>
      </c>
      <c r="B2645" s="51">
        <v>1983</v>
      </c>
      <c r="C2645" s="20" t="s">
        <v>392</v>
      </c>
      <c r="D2645" s="20">
        <v>12127071</v>
      </c>
      <c r="E2645" s="27">
        <v>620.28199640000821</v>
      </c>
      <c r="F2645" s="51">
        <f>VLOOKUP(A2645,'Munka4 (2)'!$B$4:$AW$195,B2645-1967,0)</f>
        <v>40.236873529411838</v>
      </c>
    </row>
    <row r="2646" spans="1:6" ht="30" x14ac:dyDescent="0.25">
      <c r="A2646" s="47" t="s">
        <v>395</v>
      </c>
      <c r="B2646" s="51">
        <v>1983</v>
      </c>
      <c r="C2646" s="20" t="s">
        <v>394</v>
      </c>
      <c r="D2646" s="20">
        <v>69108</v>
      </c>
      <c r="E2646" s="25">
        <v>2255.3690200000001</v>
      </c>
      <c r="F2646" s="51">
        <f>VLOOKUP(A2646,'Munka4 (2)'!$B$4:$AW$195,B2646-1967,0)</f>
        <v>84.844621024396332</v>
      </c>
    </row>
    <row r="2647" spans="1:6" ht="30" x14ac:dyDescent="0.25">
      <c r="A2647" s="46" t="s">
        <v>396</v>
      </c>
      <c r="B2647" s="51">
        <v>1983</v>
      </c>
      <c r="C2647" s="20" t="s">
        <v>394</v>
      </c>
      <c r="D2647" s="20">
        <v>39921833</v>
      </c>
      <c r="E2647" s="24">
        <v>3530.13166</v>
      </c>
      <c r="F2647" s="51">
        <f>VLOOKUP(A2647,'Munka4 (2)'!$B$4:$AW$195,B2647-1967,0)</f>
        <v>44.406219999999998</v>
      </c>
    </row>
    <row r="2648" spans="1:6" ht="30" x14ac:dyDescent="0.25">
      <c r="A2648" s="46" t="s">
        <v>397</v>
      </c>
      <c r="B2648" s="51">
        <v>1983</v>
      </c>
      <c r="C2648" s="20" t="s">
        <v>398</v>
      </c>
      <c r="D2648" s="20">
        <v>2976372</v>
      </c>
      <c r="E2648" s="27">
        <v>420.54170721273294</v>
      </c>
      <c r="F2648" s="51">
        <f>VLOOKUP(A2648,'Munka4 (2)'!$B$4:$AW$195,B2648-1967,0)</f>
        <v>59.042251875679092</v>
      </c>
    </row>
    <row r="2649" spans="1:6" ht="30" x14ac:dyDescent="0.25">
      <c r="A2649" s="46" t="s">
        <v>399</v>
      </c>
      <c r="B2649" s="51">
        <v>1983</v>
      </c>
      <c r="C2649" s="20" t="s">
        <v>394</v>
      </c>
      <c r="D2649" s="20">
        <v>71891</v>
      </c>
      <c r="E2649" s="27">
        <v>10088.107420018408</v>
      </c>
      <c r="F2649" s="51">
        <f>VLOOKUP(A2649,'Munka4 (2)'!$B$4:$AW$195,B2649-1967,0)</f>
        <v>55.162566470588445</v>
      </c>
    </row>
    <row r="2650" spans="1:6" x14ac:dyDescent="0.25">
      <c r="A2650" s="46" t="s">
        <v>400</v>
      </c>
      <c r="B2650" s="51">
        <v>1983</v>
      </c>
      <c r="C2650" s="20" t="s">
        <v>388</v>
      </c>
      <c r="D2650" s="20">
        <v>20264082</v>
      </c>
      <c r="E2650" s="25">
        <v>11510.143249999999</v>
      </c>
      <c r="F2650" s="51">
        <f>VLOOKUP(A2650,'Munka4 (2)'!$B$4:$AW$195,B2650-1967,0)</f>
        <v>55.273719999999997</v>
      </c>
    </row>
    <row r="2651" spans="1:6" ht="20" x14ac:dyDescent="0.25">
      <c r="A2651" s="46" t="s">
        <v>401</v>
      </c>
      <c r="B2651" s="51">
        <v>1983</v>
      </c>
      <c r="C2651" s="20" t="s">
        <v>390</v>
      </c>
      <c r="D2651" s="20">
        <v>8192880</v>
      </c>
      <c r="E2651" s="24">
        <v>9514.4318299999995</v>
      </c>
      <c r="F2651" s="51">
        <f>VLOOKUP(A2651,'Munka4 (2)'!$B$4:$AW$195,B2651-1967,0)</f>
        <v>35.881059999999998</v>
      </c>
    </row>
    <row r="2652" spans="1:6" ht="30" x14ac:dyDescent="0.25">
      <c r="A2652" s="46" t="s">
        <v>402</v>
      </c>
      <c r="B2652" s="51">
        <v>1983</v>
      </c>
      <c r="C2652" s="20" t="s">
        <v>398</v>
      </c>
      <c r="D2652" s="20">
        <v>7961619</v>
      </c>
      <c r="E2652" s="27">
        <v>778.61433337397466</v>
      </c>
      <c r="F2652" s="51">
        <f>VLOOKUP(A2652,'Munka4 (2)'!$B$4:$AW$195,B2652-1967,0)</f>
        <v>54.418139642857128</v>
      </c>
    </row>
    <row r="2653" spans="1:6" ht="14.5" x14ac:dyDescent="0.35">
      <c r="A2653" s="46" t="s">
        <v>620</v>
      </c>
      <c r="B2653" s="51">
        <v>1983</v>
      </c>
      <c r="C2653" s="42" t="s">
        <v>394</v>
      </c>
      <c r="D2653" s="29">
        <v>392718</v>
      </c>
      <c r="E2653" s="24">
        <v>7695.0063300000002</v>
      </c>
      <c r="F2653" s="51">
        <f>VLOOKUP(A2653,'Munka4 (2)'!$B$4:$AW$195,B2653-1967,0)</f>
        <v>70</v>
      </c>
    </row>
    <row r="2654" spans="1:6" x14ac:dyDescent="0.25">
      <c r="A2654" s="46" t="s">
        <v>404</v>
      </c>
      <c r="B2654" s="51">
        <v>1983</v>
      </c>
      <c r="C2654" s="20" t="s">
        <v>405</v>
      </c>
      <c r="D2654" s="20">
        <v>698585</v>
      </c>
      <c r="E2654" s="25">
        <v>9421.4523300000001</v>
      </c>
      <c r="F2654" s="51">
        <f>VLOOKUP(A2654,'Munka4 (2)'!$B$4:$AW$195,B2654-1967,0)</f>
        <v>27.619050000000001</v>
      </c>
    </row>
    <row r="2655" spans="1:6" ht="30" x14ac:dyDescent="0.25">
      <c r="A2655" s="46" t="s">
        <v>406</v>
      </c>
      <c r="B2655" s="51">
        <v>1983</v>
      </c>
      <c r="C2655" s="20" t="s">
        <v>382</v>
      </c>
      <c r="D2655" s="20">
        <v>147365352</v>
      </c>
      <c r="E2655" s="24">
        <v>199.69162</v>
      </c>
      <c r="F2655" s="51">
        <f>VLOOKUP(A2655,'Munka4 (2)'!$B$4:$AW$195,B2655-1967,0)</f>
        <v>8.6898800000000005</v>
      </c>
    </row>
    <row r="2656" spans="1:6" ht="30" x14ac:dyDescent="0.25">
      <c r="A2656" s="46" t="s">
        <v>407</v>
      </c>
      <c r="B2656" s="51">
        <v>1983</v>
      </c>
      <c r="C2656" s="20" t="s">
        <v>394</v>
      </c>
      <c r="D2656" s="20">
        <v>279912</v>
      </c>
      <c r="E2656" s="25">
        <v>4856.35995</v>
      </c>
      <c r="F2656" s="51">
        <f>VLOOKUP(A2656,'Munka4 (2)'!$B$4:$AW$195,B2656-1967,0)</f>
        <v>59.570659999999997</v>
      </c>
    </row>
    <row r="2657" spans="1:6" ht="30" x14ac:dyDescent="0.25">
      <c r="A2657" s="46" t="s">
        <v>408</v>
      </c>
      <c r="B2657" s="51">
        <v>1983</v>
      </c>
      <c r="C2657" s="20" t="s">
        <v>398</v>
      </c>
      <c r="D2657" s="20">
        <v>10293011</v>
      </c>
      <c r="E2657" s="27">
        <v>1212.6859341786549</v>
      </c>
      <c r="F2657" s="51">
        <f>VLOOKUP(A2657,'Munka4 (2)'!$B$4:$AW$195,B2657-1967,0)</f>
        <v>60.414575882352949</v>
      </c>
    </row>
    <row r="2658" spans="1:6" ht="20" x14ac:dyDescent="0.25">
      <c r="A2658" s="46" t="s">
        <v>409</v>
      </c>
      <c r="B2658" s="51">
        <v>1983</v>
      </c>
      <c r="C2658" s="20" t="s">
        <v>390</v>
      </c>
      <c r="D2658" s="20">
        <v>10379067</v>
      </c>
      <c r="E2658" s="25">
        <v>8893.5945400000001</v>
      </c>
      <c r="F2658" s="51">
        <f>VLOOKUP(A2658,'Munka4 (2)'!$B$4:$AW$195,B2658-1967,0)</f>
        <v>39.560989999999997</v>
      </c>
    </row>
    <row r="2659" spans="1:6" ht="30" x14ac:dyDescent="0.25">
      <c r="A2659" s="46" t="s">
        <v>410</v>
      </c>
      <c r="B2659" s="51">
        <v>1983</v>
      </c>
      <c r="C2659" s="20" t="s">
        <v>394</v>
      </c>
      <c r="D2659" s="20">
        <v>287730</v>
      </c>
      <c r="E2659" s="24">
        <v>1212.9380100000001</v>
      </c>
      <c r="F2659" s="51">
        <f>VLOOKUP(A2659,'Munka4 (2)'!$B$4:$AW$195,B2659-1967,0)</f>
        <v>61.702129999999997</v>
      </c>
    </row>
    <row r="2660" spans="1:6" ht="30" x14ac:dyDescent="0.25">
      <c r="A2660" s="46" t="s">
        <v>411</v>
      </c>
      <c r="B2660" s="51">
        <v>1983</v>
      </c>
      <c r="C2660" s="20" t="s">
        <v>392</v>
      </c>
      <c r="D2660" s="20">
        <v>7862944</v>
      </c>
      <c r="E2660" s="25">
        <v>270.76709</v>
      </c>
      <c r="F2660" s="51">
        <f>VLOOKUP(A2660,'Munka4 (2)'!$B$4:$AW$195,B2660-1967,0)</f>
        <v>12.244899999999999</v>
      </c>
    </row>
    <row r="2661" spans="1:6" ht="20" x14ac:dyDescent="0.25">
      <c r="A2661" s="46" t="s">
        <v>412</v>
      </c>
      <c r="B2661" s="51">
        <v>1983</v>
      </c>
      <c r="C2661" s="20" t="s">
        <v>413</v>
      </c>
      <c r="D2661" s="20">
        <v>65773</v>
      </c>
      <c r="E2661" s="24">
        <v>15902.02038</v>
      </c>
      <c r="F2661" s="51">
        <f>VLOOKUP(A2661,'Munka4 (2)'!$B$4:$AW$195,B2661-1967,0)</f>
        <v>59.85915</v>
      </c>
    </row>
    <row r="2662" spans="1:6" ht="30" x14ac:dyDescent="0.25">
      <c r="A2662" s="46" t="s">
        <v>414</v>
      </c>
      <c r="B2662" s="51">
        <v>1983</v>
      </c>
      <c r="C2662" s="20" t="s">
        <v>382</v>
      </c>
      <c r="D2662" s="20">
        <v>2279723</v>
      </c>
      <c r="E2662" s="25">
        <v>372.27976000000001</v>
      </c>
      <c r="F2662" s="51">
        <f>VLOOKUP(A2662,'Munka4 (2)'!$B$4:$AW$195,B2662-1967,0)</f>
        <v>18.292680000000001</v>
      </c>
    </row>
    <row r="2663" spans="1:6" ht="30" x14ac:dyDescent="0.25">
      <c r="A2663" s="48" t="s">
        <v>415</v>
      </c>
      <c r="B2663" s="51">
        <v>1983</v>
      </c>
      <c r="C2663" s="20" t="s">
        <v>394</v>
      </c>
      <c r="D2663" s="20">
        <v>8989046</v>
      </c>
      <c r="E2663" s="24">
        <v>909.84745999999996</v>
      </c>
      <c r="F2663" s="51" t="e">
        <f>VLOOKUP(A2663,'Munka4 (2)'!$B$4:$AW$195,B2663-1967,0)</f>
        <v>#N/A</v>
      </c>
    </row>
    <row r="2664" spans="1:6" ht="20" x14ac:dyDescent="0.25">
      <c r="A2664" s="47" t="s">
        <v>416</v>
      </c>
      <c r="B2664" s="51">
        <v>1983</v>
      </c>
      <c r="C2664" s="20" t="s">
        <v>384</v>
      </c>
      <c r="D2664" s="20">
        <v>4498976</v>
      </c>
      <c r="E2664" s="34">
        <v>370.12186343749994</v>
      </c>
      <c r="F2664" s="51">
        <f>VLOOKUP(A2664,'Munka4 (2)'!$B$4:$AW$195,B2664-1967,0)</f>
        <v>52.72163888888889</v>
      </c>
    </row>
    <row r="2665" spans="1:6" ht="30" x14ac:dyDescent="0.25">
      <c r="A2665" s="46" t="s">
        <v>417</v>
      </c>
      <c r="B2665" s="51">
        <v>1983</v>
      </c>
      <c r="C2665" s="20" t="s">
        <v>392</v>
      </c>
      <c r="D2665" s="20">
        <v>1639833</v>
      </c>
      <c r="E2665" s="24">
        <v>1058.8270199999999</v>
      </c>
      <c r="F2665" s="51">
        <f>VLOOKUP(A2665,'Munka4 (2)'!$B$4:$AW$195,B2665-1967,0)</f>
        <v>39.473680000000002</v>
      </c>
    </row>
    <row r="2666" spans="1:6" ht="30" x14ac:dyDescent="0.25">
      <c r="A2666" s="46" t="s">
        <v>418</v>
      </c>
      <c r="B2666" s="51">
        <v>1983</v>
      </c>
      <c r="C2666" s="20" t="s">
        <v>394</v>
      </c>
      <c r="D2666" s="20">
        <v>188078227</v>
      </c>
      <c r="E2666" s="25">
        <v>1551.77304</v>
      </c>
      <c r="F2666" s="51">
        <f>VLOOKUP(A2666,'Munka4 (2)'!$B$4:$AW$195,B2666-1967,0)</f>
        <v>59.707830000000001</v>
      </c>
    </row>
    <row r="2667" spans="1:6" ht="30" x14ac:dyDescent="0.25">
      <c r="A2667" s="48" t="s">
        <v>420</v>
      </c>
      <c r="B2667" s="51">
        <v>1983</v>
      </c>
      <c r="C2667" s="20" t="s">
        <v>382</v>
      </c>
      <c r="D2667" s="20">
        <v>379444</v>
      </c>
      <c r="E2667" s="25">
        <v>18227.224490000001</v>
      </c>
      <c r="F2667" s="51">
        <f>VLOOKUP(A2667,'Munka4 (2)'!$B$4:$AW$195,B2667-1967,0)</f>
        <v>65.476190000000003</v>
      </c>
    </row>
    <row r="2668" spans="1:6" ht="20" x14ac:dyDescent="0.25">
      <c r="A2668" s="46" t="s">
        <v>421</v>
      </c>
      <c r="B2668" s="51">
        <v>1983</v>
      </c>
      <c r="C2668" s="20" t="s">
        <v>384</v>
      </c>
      <c r="D2668" s="20">
        <v>7385367</v>
      </c>
      <c r="E2668" s="24">
        <v>1897.0785800000001</v>
      </c>
      <c r="F2668" s="51">
        <f>VLOOKUP(A2668,'Munka4 (2)'!$B$4:$AW$195,B2668-1967,0)</f>
        <v>57.111249999999998</v>
      </c>
    </row>
    <row r="2669" spans="1:6" ht="30" x14ac:dyDescent="0.25">
      <c r="A2669" s="46" t="s">
        <v>422</v>
      </c>
      <c r="B2669" s="51">
        <v>1983</v>
      </c>
      <c r="C2669" s="20" t="s">
        <v>392</v>
      </c>
      <c r="D2669" s="20">
        <v>13902972</v>
      </c>
      <c r="E2669" s="25">
        <v>217.99467000000001</v>
      </c>
      <c r="F2669" s="51">
        <f>VLOOKUP(A2669,'Munka4 (2)'!$B$4:$AW$195,B2669-1967,0)</f>
        <v>7.3164900000000017</v>
      </c>
    </row>
    <row r="2670" spans="1:6" ht="30" x14ac:dyDescent="0.25">
      <c r="A2670" s="46" t="s">
        <v>424</v>
      </c>
      <c r="B2670" s="51">
        <v>1983</v>
      </c>
      <c r="C2670" s="20" t="s">
        <v>392</v>
      </c>
      <c r="D2670" s="20">
        <v>8090068</v>
      </c>
      <c r="E2670" s="24">
        <v>241.36832999999999</v>
      </c>
      <c r="F2670" s="51">
        <f>VLOOKUP(A2670,'Munka4 (2)'!$B$4:$AW$195,B2670-1967,0)</f>
        <v>21.016169999999999</v>
      </c>
    </row>
    <row r="2671" spans="1:6" ht="30" x14ac:dyDescent="0.25">
      <c r="A2671" s="46" t="s">
        <v>425</v>
      </c>
      <c r="B2671" s="51">
        <v>1983</v>
      </c>
      <c r="C2671" s="20" t="s">
        <v>382</v>
      </c>
      <c r="D2671" s="20">
        <v>13881427</v>
      </c>
      <c r="E2671" s="28">
        <v>161.78410536279728</v>
      </c>
      <c r="F2671" s="51">
        <f>VLOOKUP(A2671,'Munka4 (2)'!$B$4:$AW$195,B2671-1967,0)</f>
        <v>14.43038</v>
      </c>
    </row>
    <row r="2672" spans="1:6" ht="30" x14ac:dyDescent="0.25">
      <c r="A2672" s="46" t="s">
        <v>426</v>
      </c>
      <c r="B2672" s="51">
        <v>1983</v>
      </c>
      <c r="C2672" s="20" t="s">
        <v>392</v>
      </c>
      <c r="D2672" s="20">
        <v>17340702</v>
      </c>
      <c r="E2672" s="24">
        <v>755.52041999999994</v>
      </c>
      <c r="F2672" s="51">
        <f>VLOOKUP(A2672,'Munka4 (2)'!$B$4:$AW$195,B2672-1967,0)</f>
        <v>9.5918399999999995</v>
      </c>
    </row>
    <row r="2673" spans="1:6" ht="20" x14ac:dyDescent="0.25">
      <c r="A2673" s="46" t="s">
        <v>427</v>
      </c>
      <c r="B2673" s="51">
        <v>1983</v>
      </c>
      <c r="C2673" s="20" t="s">
        <v>413</v>
      </c>
      <c r="D2673" s="20">
        <v>33098932</v>
      </c>
      <c r="E2673" s="25">
        <v>13377.89565</v>
      </c>
      <c r="F2673" s="51">
        <f>VLOOKUP(A2673,'Munka4 (2)'!$B$4:$AW$195,B2673-1967,0)</f>
        <v>52.021320000000003</v>
      </c>
    </row>
    <row r="2674" spans="1:6" ht="30" x14ac:dyDescent="0.25">
      <c r="A2674" s="48" t="s">
        <v>428</v>
      </c>
      <c r="B2674" s="51">
        <v>1983</v>
      </c>
      <c r="C2674" s="20" t="s">
        <v>392</v>
      </c>
      <c r="D2674" s="20">
        <v>420979</v>
      </c>
      <c r="E2674" s="24">
        <v>458.26656000000003</v>
      </c>
      <c r="F2674" s="51" t="e">
        <f>VLOOKUP(A2674,'Munka4 (2)'!$B$4:$AW$195,B2674-1967,0)</f>
        <v>#N/A</v>
      </c>
    </row>
    <row r="2675" spans="1:6" ht="30" x14ac:dyDescent="0.25">
      <c r="A2675" s="47" t="s">
        <v>430</v>
      </c>
      <c r="B2675" s="51">
        <v>1983</v>
      </c>
      <c r="C2675" s="20" t="s">
        <v>392</v>
      </c>
      <c r="D2675" s="20">
        <v>4303356</v>
      </c>
      <c r="E2675" s="24">
        <v>264.99108999999999</v>
      </c>
      <c r="F2675" s="51">
        <f>VLOOKUP(A2675,'Munka4 (2)'!$B$4:$AW$195,B2675-1967,0)</f>
        <v>3.5294099999999999</v>
      </c>
    </row>
    <row r="2676" spans="1:6" ht="30" x14ac:dyDescent="0.25">
      <c r="A2676" s="46" t="s">
        <v>431</v>
      </c>
      <c r="B2676" s="51">
        <v>1983</v>
      </c>
      <c r="C2676" s="20" t="s">
        <v>392</v>
      </c>
      <c r="D2676" s="20">
        <v>9944201</v>
      </c>
      <c r="E2676" s="25">
        <v>172.34084999999999</v>
      </c>
      <c r="F2676" s="51">
        <f>VLOOKUP(A2676,'Munka4 (2)'!$B$4:$AW$195,B2676-1967,0)</f>
        <v>6.3829799999999999</v>
      </c>
    </row>
    <row r="2677" spans="1:6" ht="20" x14ac:dyDescent="0.35">
      <c r="A2677" s="46" t="s">
        <v>621</v>
      </c>
      <c r="B2677" s="51">
        <v>1983</v>
      </c>
      <c r="C2677" s="42" t="s">
        <v>390</v>
      </c>
      <c r="D2677" s="29">
        <v>163857</v>
      </c>
      <c r="E2677" s="27">
        <v>30734.481156999245</v>
      </c>
      <c r="F2677" s="51" t="e">
        <f>VLOOKUP(A2677,'Munka4 (2)'!$B$4:$AW$195,B2677-1967,0)</f>
        <v>#N/A</v>
      </c>
    </row>
    <row r="2678" spans="1:6" ht="30" x14ac:dyDescent="0.25">
      <c r="A2678" s="46" t="s">
        <v>432</v>
      </c>
      <c r="B2678" s="51">
        <v>1983</v>
      </c>
      <c r="C2678" s="20" t="s">
        <v>394</v>
      </c>
      <c r="D2678" s="20">
        <v>16134219</v>
      </c>
      <c r="E2678" s="25">
        <v>1683.72561</v>
      </c>
      <c r="F2678" s="51">
        <f>VLOOKUP(A2678,'Munka4 (2)'!$B$4:$AW$195,B2678-1967,0)</f>
        <v>47.860700000000001</v>
      </c>
    </row>
    <row r="2679" spans="1:6" ht="30" x14ac:dyDescent="0.25">
      <c r="A2679" s="46" t="s">
        <v>433</v>
      </c>
      <c r="B2679" s="51">
        <v>1983</v>
      </c>
      <c r="C2679" s="20" t="s">
        <v>382</v>
      </c>
      <c r="D2679" s="20">
        <v>1313973713</v>
      </c>
      <c r="E2679" s="24">
        <v>223.73493999999999</v>
      </c>
      <c r="F2679" s="51">
        <f>VLOOKUP(A2679,'Munka4 (2)'!$B$4:$AW$195,B2679-1967,0)</f>
        <v>32.406941072260906</v>
      </c>
    </row>
    <row r="2680" spans="1:6" ht="30" x14ac:dyDescent="0.25">
      <c r="A2680" s="48" t="s">
        <v>483</v>
      </c>
      <c r="B2680" s="51">
        <v>1983</v>
      </c>
      <c r="C2680" s="20" t="s">
        <v>382</v>
      </c>
      <c r="D2680" s="20">
        <v>6940432</v>
      </c>
      <c r="E2680" s="25">
        <v>5595.2351399999998</v>
      </c>
      <c r="F2680" s="51">
        <f>VLOOKUP(A2680,'Munka4 (2)'!$B$4:$AW$195,B2680-1967,0)</f>
        <v>36.844589999999997</v>
      </c>
    </row>
    <row r="2681" spans="1:6" ht="30" x14ac:dyDescent="0.25">
      <c r="A2681" s="48" t="s">
        <v>514</v>
      </c>
      <c r="B2681" s="51">
        <v>1983</v>
      </c>
      <c r="C2681" s="20" t="s">
        <v>382</v>
      </c>
      <c r="D2681" s="20">
        <v>453125</v>
      </c>
      <c r="E2681" s="24">
        <v>3741.9322000000002</v>
      </c>
      <c r="F2681" s="51">
        <f>VLOOKUP(A2681,'Munka4 (2)'!$B$4:$AW$195,B2681-1967,0)</f>
        <v>24.599409999999999</v>
      </c>
    </row>
    <row r="2682" spans="1:6" ht="30" x14ac:dyDescent="0.25">
      <c r="A2682" s="46" t="s">
        <v>434</v>
      </c>
      <c r="B2682" s="51">
        <v>1983</v>
      </c>
      <c r="C2682" s="20" t="s">
        <v>394</v>
      </c>
      <c r="D2682" s="20">
        <v>43593035</v>
      </c>
      <c r="E2682" s="25">
        <v>1304.6012599999999</v>
      </c>
      <c r="F2682" s="51">
        <f>VLOOKUP(A2682,'Munka4 (2)'!$B$4:$AW$195,B2682-1967,0)</f>
        <v>49.731900000000003</v>
      </c>
    </row>
    <row r="2683" spans="1:6" ht="30" x14ac:dyDescent="0.25">
      <c r="A2683" s="46" t="s">
        <v>435</v>
      </c>
      <c r="B2683" s="51">
        <v>1983</v>
      </c>
      <c r="C2683" s="20" t="s">
        <v>392</v>
      </c>
      <c r="D2683" s="20">
        <v>690948</v>
      </c>
      <c r="E2683" s="24">
        <v>330.08341999999999</v>
      </c>
      <c r="F2683" s="51">
        <f>VLOOKUP(A2683,'Munka4 (2)'!$B$4:$AW$195,B2683-1967,0)</f>
        <v>48.78049000000005</v>
      </c>
    </row>
    <row r="2684" spans="1:6" ht="30" x14ac:dyDescent="0.35">
      <c r="A2684" s="37" t="s">
        <v>436</v>
      </c>
      <c r="B2684" s="51">
        <v>1983</v>
      </c>
      <c r="C2684" s="20" t="s">
        <v>392</v>
      </c>
      <c r="D2684" s="20">
        <v>62660551</v>
      </c>
      <c r="E2684" s="25">
        <v>1065.90697</v>
      </c>
      <c r="F2684" s="51">
        <f>VLOOKUP(A2684,'Munka4 (2)'!$B$4:$AW$195,B2684-1967,0)</f>
        <v>4.2485499999999981</v>
      </c>
    </row>
    <row r="2685" spans="1:6" ht="30" x14ac:dyDescent="0.25">
      <c r="A2685" s="46" t="s">
        <v>439</v>
      </c>
      <c r="B2685" s="51">
        <v>1983</v>
      </c>
      <c r="C2685" s="20" t="s">
        <v>394</v>
      </c>
      <c r="D2685" s="20">
        <v>4075261</v>
      </c>
      <c r="E2685" s="25">
        <v>1535.3507199999999</v>
      </c>
      <c r="F2685" s="51">
        <f>VLOOKUP(A2685,'Munka4 (2)'!$B$4:$AW$195,B2685-1967,0)</f>
        <v>60.007054738095206</v>
      </c>
    </row>
    <row r="2686" spans="1:6" ht="30" x14ac:dyDescent="0.25">
      <c r="A2686" s="48" t="s">
        <v>440</v>
      </c>
      <c r="B2686" s="51">
        <v>1983</v>
      </c>
      <c r="C2686" s="20" t="s">
        <v>392</v>
      </c>
      <c r="D2686" s="20">
        <v>17654843</v>
      </c>
      <c r="E2686" s="24">
        <v>728.76202999999998</v>
      </c>
      <c r="F2686" s="51" t="e">
        <f>VLOOKUP(A2686,'Munka4 (2)'!$B$4:$AW$195,B2686-1967,0)</f>
        <v>#N/A</v>
      </c>
    </row>
    <row r="2687" spans="1:6" ht="20" x14ac:dyDescent="0.25">
      <c r="A2687" s="46" t="s">
        <v>441</v>
      </c>
      <c r="B2687" s="51">
        <v>1983</v>
      </c>
      <c r="C2687" s="20" t="s">
        <v>384</v>
      </c>
      <c r="D2687" s="20">
        <v>4494749</v>
      </c>
      <c r="E2687" s="27">
        <v>4356.2458595484059</v>
      </c>
      <c r="F2687" s="51">
        <f>VLOOKUP(A2687,'Munka4 (2)'!$B$4:$AW$195,B2687-1967,0)</f>
        <v>49.832814150197578</v>
      </c>
    </row>
    <row r="2688" spans="1:6" ht="30" x14ac:dyDescent="0.25">
      <c r="A2688" s="46" t="s">
        <v>442</v>
      </c>
      <c r="B2688" s="51">
        <v>1983</v>
      </c>
      <c r="C2688" s="20" t="s">
        <v>394</v>
      </c>
      <c r="D2688" s="20">
        <v>11382820</v>
      </c>
      <c r="E2688" s="24">
        <v>2227.9834300000002</v>
      </c>
      <c r="F2688" s="51">
        <f>VLOOKUP(A2688,'Munka4 (2)'!$B$4:$AW$195,B2688-1967,0)</f>
        <v>31.22495</v>
      </c>
    </row>
    <row r="2689" spans="1:6" x14ac:dyDescent="0.25">
      <c r="A2689" s="46" t="s">
        <v>443</v>
      </c>
      <c r="B2689" s="51">
        <v>1983</v>
      </c>
      <c r="C2689" s="20" t="s">
        <v>405</v>
      </c>
      <c r="D2689" s="20">
        <v>784301</v>
      </c>
      <c r="E2689" s="24">
        <v>4091.0484999999999</v>
      </c>
      <c r="F2689" s="51">
        <f>VLOOKUP(A2689,'Munka4 (2)'!$B$4:$AW$195,B2689-1967,0)</f>
        <v>31.341460000000001</v>
      </c>
    </row>
    <row r="2690" spans="1:6" ht="20" x14ac:dyDescent="0.25">
      <c r="A2690" s="46" t="s">
        <v>444</v>
      </c>
      <c r="B2690" s="51">
        <v>1983</v>
      </c>
      <c r="C2690" s="20" t="s">
        <v>384</v>
      </c>
      <c r="D2690" s="20">
        <v>10235455</v>
      </c>
      <c r="E2690" s="34">
        <v>3554.0666241406248</v>
      </c>
      <c r="F2690" s="51">
        <f>VLOOKUP(A2690,'Munka4 (2)'!$B$4:$AW$195,B2690-1967,0)</f>
        <v>40.675330000000002</v>
      </c>
    </row>
    <row r="2691" spans="1:6" ht="30" x14ac:dyDescent="0.25">
      <c r="A2691" s="47" t="s">
        <v>436</v>
      </c>
      <c r="B2691" s="51">
        <v>1983</v>
      </c>
      <c r="C2691" s="20" t="s">
        <v>392</v>
      </c>
      <c r="D2691" s="20">
        <v>62660551</v>
      </c>
      <c r="E2691" s="34">
        <v>249.37509179687498</v>
      </c>
      <c r="F2691" s="51">
        <f>VLOOKUP(A2691,'Munka4 (2)'!$B$4:$AW$195,B2691-1967,0)</f>
        <v>4.2485499999999981</v>
      </c>
    </row>
    <row r="2692" spans="1:6" ht="20" x14ac:dyDescent="0.25">
      <c r="A2692" s="46" t="s">
        <v>445</v>
      </c>
      <c r="B2692" s="51">
        <v>1983</v>
      </c>
      <c r="C2692" s="20" t="s">
        <v>390</v>
      </c>
      <c r="D2692" s="20">
        <v>5450661</v>
      </c>
      <c r="E2692" s="24">
        <v>11768.65525</v>
      </c>
      <c r="F2692" s="51">
        <f>VLOOKUP(A2692,'Munka4 (2)'!$B$4:$AW$195,B2692-1967,0)</f>
        <v>53.150829999999999</v>
      </c>
    </row>
    <row r="2693" spans="1:6" ht="30" x14ac:dyDescent="0.25">
      <c r="A2693" s="46" t="s">
        <v>446</v>
      </c>
      <c r="B2693" s="51">
        <v>1983</v>
      </c>
      <c r="C2693" s="20" t="s">
        <v>392</v>
      </c>
      <c r="D2693" s="20">
        <v>486530</v>
      </c>
      <c r="E2693" s="27">
        <v>772.82230447349275</v>
      </c>
      <c r="F2693" s="51">
        <f>VLOOKUP(A2693,'Munka4 (2)'!$B$4:$AW$195,B2693-1967,0)</f>
        <v>51.274658474593203</v>
      </c>
    </row>
    <row r="2694" spans="1:6" ht="30" x14ac:dyDescent="0.25">
      <c r="A2694" s="46" t="s">
        <v>447</v>
      </c>
      <c r="B2694" s="51">
        <v>1983</v>
      </c>
      <c r="C2694" s="20" t="s">
        <v>394</v>
      </c>
      <c r="D2694" s="20">
        <v>68910</v>
      </c>
      <c r="E2694" s="24">
        <v>1069.24314</v>
      </c>
      <c r="F2694" s="51">
        <f>VLOOKUP(A2694,'Munka4 (2)'!$B$4:$AW$195,B2694-1967,0)</f>
        <v>33.333329999999997</v>
      </c>
    </row>
    <row r="2695" spans="1:6" ht="30" x14ac:dyDescent="0.25">
      <c r="A2695" s="46" t="s">
        <v>448</v>
      </c>
      <c r="B2695" s="51">
        <v>1983</v>
      </c>
      <c r="C2695" s="20" t="s">
        <v>394</v>
      </c>
      <c r="D2695" s="20">
        <v>9183984</v>
      </c>
      <c r="E2695" s="25">
        <v>1387.3207500000001</v>
      </c>
      <c r="F2695" s="51">
        <f>VLOOKUP(A2695,'Munka4 (2)'!$B$4:$AW$195,B2695-1967,0)</f>
        <v>53.83361</v>
      </c>
    </row>
    <row r="2696" spans="1:6" ht="30" x14ac:dyDescent="0.25">
      <c r="A2696" s="46" t="s">
        <v>450</v>
      </c>
      <c r="B2696" s="51">
        <v>1983</v>
      </c>
      <c r="C2696" s="20" t="s">
        <v>394</v>
      </c>
      <c r="D2696" s="20">
        <v>13547510</v>
      </c>
      <c r="E2696" s="24">
        <v>1993.0347099999999</v>
      </c>
      <c r="F2696" s="51">
        <f>VLOOKUP(A2696,'Munka4 (2)'!$B$4:$AW$195,B2696-1967,0)</f>
        <v>40.554369999999999</v>
      </c>
    </row>
    <row r="2697" spans="1:6" ht="20" x14ac:dyDescent="0.25">
      <c r="A2697" s="46" t="s">
        <v>451</v>
      </c>
      <c r="B2697" s="51">
        <v>1983</v>
      </c>
      <c r="C2697" s="20" t="s">
        <v>386</v>
      </c>
      <c r="D2697" s="20">
        <v>78887007</v>
      </c>
      <c r="E2697" s="25">
        <v>601.13309000000004</v>
      </c>
      <c r="F2697" s="51">
        <f>VLOOKUP(A2697,'Munka4 (2)'!$B$4:$AW$195,B2697-1967,0)</f>
        <v>33.897779999999997</v>
      </c>
    </row>
    <row r="2698" spans="1:6" ht="30" x14ac:dyDescent="0.25">
      <c r="A2698" s="46" t="s">
        <v>452</v>
      </c>
      <c r="B2698" s="51">
        <v>1983</v>
      </c>
      <c r="C2698" s="20" t="s">
        <v>394</v>
      </c>
      <c r="D2698" s="20">
        <v>6822378</v>
      </c>
      <c r="E2698" s="24">
        <v>732.09484999999995</v>
      </c>
      <c r="F2698" s="51">
        <f>VLOOKUP(A2698,'Munka4 (2)'!$B$4:$AW$195,B2698-1967,0)</f>
        <v>46.862090000000002</v>
      </c>
    </row>
    <row r="2699" spans="1:6" ht="30" x14ac:dyDescent="0.25">
      <c r="A2699" s="46" t="s">
        <v>453</v>
      </c>
      <c r="B2699" s="51">
        <v>1983</v>
      </c>
      <c r="C2699" s="20" t="s">
        <v>392</v>
      </c>
      <c r="D2699" s="20">
        <v>540109</v>
      </c>
      <c r="E2699" s="25">
        <v>162.67429999999999</v>
      </c>
      <c r="F2699" s="51" t="e">
        <f>VLOOKUP(A2699,'Munka4 (2)'!$B$4:$AW$195,B2699-1967,0)</f>
        <v>#N/A</v>
      </c>
    </row>
    <row r="2700" spans="1:6" ht="30" x14ac:dyDescent="0.25">
      <c r="A2700" s="46" t="s">
        <v>454</v>
      </c>
      <c r="B2700" s="51">
        <v>1983</v>
      </c>
      <c r="C2700" s="20" t="s">
        <v>392</v>
      </c>
      <c r="D2700" s="20">
        <v>4786994</v>
      </c>
      <c r="E2700" s="31">
        <v>100</v>
      </c>
      <c r="F2700" s="51">
        <f>VLOOKUP(A2700,'Munka4 (2)'!$B$4:$AW$195,B2700-1967,0)</f>
        <v>15.103419390977436</v>
      </c>
    </row>
    <row r="2701" spans="1:6" x14ac:dyDescent="0.25">
      <c r="A2701" s="46" t="s">
        <v>455</v>
      </c>
      <c r="B2701" s="51">
        <v>1983</v>
      </c>
      <c r="C2701" s="20" t="s">
        <v>456</v>
      </c>
      <c r="D2701" s="20">
        <v>1324333</v>
      </c>
      <c r="E2701" s="34">
        <v>3147.137729653321</v>
      </c>
      <c r="F2701" s="51">
        <f>VLOOKUP(A2701,'Munka4 (2)'!$B$4:$AW$195,B2701-1967,0)</f>
        <v>56.259265849802318</v>
      </c>
    </row>
    <row r="2702" spans="1:6" ht="30" x14ac:dyDescent="0.25">
      <c r="A2702" s="46" t="s">
        <v>457</v>
      </c>
      <c r="B2702" s="51">
        <v>1983</v>
      </c>
      <c r="C2702" s="20" t="s">
        <v>392</v>
      </c>
      <c r="D2702" s="20">
        <v>74777981</v>
      </c>
      <c r="E2702" s="24">
        <v>223.94225</v>
      </c>
      <c r="F2702" s="51">
        <f>VLOOKUP(A2702,'Munka4 (2)'!$B$4:$AW$195,B2702-1967,0)</f>
        <v>14.81481</v>
      </c>
    </row>
    <row r="2703" spans="1:6" ht="20" x14ac:dyDescent="0.25">
      <c r="A2703" s="48" t="s">
        <v>458</v>
      </c>
      <c r="B2703" s="51">
        <v>1983</v>
      </c>
      <c r="C2703" s="20" t="s">
        <v>390</v>
      </c>
      <c r="D2703" s="20">
        <v>47246</v>
      </c>
      <c r="E2703" s="27">
        <v>13506.636962583521</v>
      </c>
      <c r="F2703" s="51" t="e">
        <f>VLOOKUP(A2703,'Munka4 (2)'!$B$4:$AW$195,B2703-1967,0)</f>
        <v>#N/A</v>
      </c>
    </row>
    <row r="2704" spans="1:6" x14ac:dyDescent="0.25">
      <c r="A2704" s="46" t="s">
        <v>459</v>
      </c>
      <c r="B2704" s="51">
        <v>1983</v>
      </c>
      <c r="C2704" s="20" t="s">
        <v>388</v>
      </c>
      <c r="D2704" s="20">
        <v>905949</v>
      </c>
      <c r="E2704" s="24">
        <v>1638.64211</v>
      </c>
      <c r="F2704" s="51">
        <f>VLOOKUP(A2704,'Munka4 (2)'!$B$4:$AW$195,B2704-1967,0)</f>
        <v>30.33708</v>
      </c>
    </row>
    <row r="2705" spans="1:6" ht="20" x14ac:dyDescent="0.25">
      <c r="A2705" s="46" t="s">
        <v>460</v>
      </c>
      <c r="B2705" s="51">
        <v>1983</v>
      </c>
      <c r="C2705" s="20" t="s">
        <v>390</v>
      </c>
      <c r="D2705" s="20">
        <v>5231372</v>
      </c>
      <c r="E2705" s="25">
        <v>10505.83366</v>
      </c>
      <c r="F2705" s="51">
        <f>VLOOKUP(A2705,'Munka4 (2)'!$B$4:$AW$195,B2705-1967,0)</f>
        <v>52.476640000000003</v>
      </c>
    </row>
    <row r="2706" spans="1:6" ht="20" x14ac:dyDescent="0.25">
      <c r="A2706" s="46" t="s">
        <v>461</v>
      </c>
      <c r="B2706" s="51">
        <v>1983</v>
      </c>
      <c r="C2706" s="20" t="s">
        <v>390</v>
      </c>
      <c r="D2706" s="20">
        <v>60876136</v>
      </c>
      <c r="E2706" s="24">
        <v>10005.151669999999</v>
      </c>
      <c r="F2706" s="51">
        <f>VLOOKUP(A2706,'Munka4 (2)'!$B$4:$AW$195,B2706-1967,0)</f>
        <v>44.05039</v>
      </c>
    </row>
    <row r="2707" spans="1:6" ht="20" x14ac:dyDescent="0.25">
      <c r="A2707" s="46" t="s">
        <v>463</v>
      </c>
      <c r="B2707" s="51">
        <v>1983</v>
      </c>
      <c r="C2707" s="20" t="s">
        <v>388</v>
      </c>
      <c r="D2707" s="20">
        <v>274578</v>
      </c>
      <c r="E2707" s="24">
        <v>8066.4647100000002</v>
      </c>
      <c r="F2707" s="51" t="e">
        <f>VLOOKUP(A2707,'Munka4 (2)'!$B$4:$AW$195,B2707-1967,0)</f>
        <v>#N/A</v>
      </c>
    </row>
    <row r="2708" spans="1:6" ht="30" x14ac:dyDescent="0.25">
      <c r="A2708" s="46" t="s">
        <v>464</v>
      </c>
      <c r="B2708" s="51">
        <v>1983</v>
      </c>
      <c r="C2708" s="20" t="s">
        <v>392</v>
      </c>
      <c r="D2708" s="20">
        <v>1424906</v>
      </c>
      <c r="E2708" s="25">
        <v>4309.0247499999996</v>
      </c>
      <c r="F2708" s="51">
        <f>VLOOKUP(A2708,'Munka4 (2)'!$B$4:$AW$195,B2708-1967,0)</f>
        <v>21.252436249999999</v>
      </c>
    </row>
    <row r="2709" spans="1:6" ht="14.5" x14ac:dyDescent="0.35">
      <c r="A2709" s="38" t="s">
        <v>465</v>
      </c>
      <c r="B2709" s="51">
        <v>1983</v>
      </c>
      <c r="C2709" s="42" t="s">
        <v>392</v>
      </c>
      <c r="D2709" s="20">
        <v>1641564</v>
      </c>
      <c r="E2709" s="24">
        <v>317.04849999999999</v>
      </c>
      <c r="F2709" s="51" t="e">
        <f>VLOOKUP(A2709,'Munka4 (2)'!$B$4:$AW$195,B2709-1967,0)</f>
        <v>#N/A</v>
      </c>
    </row>
    <row r="2710" spans="1:6" ht="30" x14ac:dyDescent="0.25">
      <c r="A2710" s="46" t="s">
        <v>467</v>
      </c>
      <c r="B2710" s="51">
        <v>1983</v>
      </c>
      <c r="C2710" s="20" t="s">
        <v>398</v>
      </c>
      <c r="D2710" s="20">
        <v>4661473</v>
      </c>
      <c r="E2710" s="27">
        <v>912.28625462675336</v>
      </c>
      <c r="F2710" s="51">
        <f>VLOOKUP(A2710,'Munka4 (2)'!$B$4:$AW$195,B2710-1967,0)</f>
        <v>43.300461176470435</v>
      </c>
    </row>
    <row r="2711" spans="1:6" ht="20" x14ac:dyDescent="0.25">
      <c r="A2711" s="46" t="s">
        <v>468</v>
      </c>
      <c r="B2711" s="51">
        <v>1983</v>
      </c>
      <c r="C2711" s="20" t="s">
        <v>390</v>
      </c>
      <c r="D2711" s="20">
        <v>82422299</v>
      </c>
      <c r="E2711" s="24">
        <v>9827.0224099999996</v>
      </c>
      <c r="F2711" s="51">
        <f>VLOOKUP(A2711,'Munka4 (2)'!$B$4:$AW$195,B2711-1967,0)</f>
        <v>42.699300326086927</v>
      </c>
    </row>
    <row r="2712" spans="1:6" ht="30" x14ac:dyDescent="0.25">
      <c r="A2712" s="46" t="s">
        <v>469</v>
      </c>
      <c r="B2712" s="51">
        <v>1983</v>
      </c>
      <c r="C2712" s="20" t="s">
        <v>392</v>
      </c>
      <c r="D2712" s="20">
        <v>22409572</v>
      </c>
      <c r="E2712" s="25">
        <v>341.08706999999998</v>
      </c>
      <c r="F2712" s="51">
        <f>VLOOKUP(A2712,'Munka4 (2)'!$B$4:$AW$195,B2712-1967,0)</f>
        <v>13.931229999999999</v>
      </c>
    </row>
    <row r="2713" spans="1:6" ht="20" x14ac:dyDescent="0.25">
      <c r="A2713" s="46" t="s">
        <v>471</v>
      </c>
      <c r="B2713" s="51">
        <v>1983</v>
      </c>
      <c r="C2713" s="20" t="s">
        <v>390</v>
      </c>
      <c r="D2713" s="20">
        <v>10688058</v>
      </c>
      <c r="E2713" s="25">
        <v>5019.8786499999997</v>
      </c>
      <c r="F2713" s="51">
        <f>VLOOKUP(A2713,'Munka4 (2)'!$B$4:$AW$195,B2713-1967,0)</f>
        <v>43.078069999999997</v>
      </c>
    </row>
    <row r="2714" spans="1:6" ht="20" x14ac:dyDescent="0.25">
      <c r="A2714" s="46" t="s">
        <v>472</v>
      </c>
      <c r="B2714" s="51">
        <v>1983</v>
      </c>
      <c r="C2714" s="20" t="s">
        <v>413</v>
      </c>
      <c r="D2714" s="20">
        <v>56361</v>
      </c>
      <c r="E2714" s="24">
        <v>7988.1782400000002</v>
      </c>
      <c r="F2714" s="51" t="e">
        <f>VLOOKUP(A2714,'Munka4 (2)'!$B$4:$AW$195,B2714-1967,0)</f>
        <v>#N/A</v>
      </c>
    </row>
    <row r="2715" spans="1:6" ht="30" x14ac:dyDescent="0.25">
      <c r="A2715" s="46" t="s">
        <v>473</v>
      </c>
      <c r="B2715" s="51">
        <v>1983</v>
      </c>
      <c r="C2715" s="20" t="s">
        <v>394</v>
      </c>
      <c r="D2715" s="20">
        <v>89703</v>
      </c>
      <c r="E2715" s="25">
        <v>1054.49109</v>
      </c>
      <c r="F2715" s="51">
        <f>VLOOKUP(A2715,'Munka4 (2)'!$B$4:$AW$195,B2715-1967,0)</f>
        <v>51.428570000000001</v>
      </c>
    </row>
    <row r="2716" spans="1:6" ht="30" x14ac:dyDescent="0.25">
      <c r="A2716" s="46" t="s">
        <v>476</v>
      </c>
      <c r="B2716" s="51">
        <v>1983</v>
      </c>
      <c r="C2716" s="20" t="s">
        <v>394</v>
      </c>
      <c r="D2716" s="20">
        <v>12293545</v>
      </c>
      <c r="E2716" s="24">
        <v>1173.7786900000001</v>
      </c>
      <c r="F2716" s="51">
        <f>VLOOKUP(A2716,'Munka4 (2)'!$B$4:$AW$195,B2716-1967,0)</f>
        <v>28.8444</v>
      </c>
    </row>
    <row r="2717" spans="1:6" ht="30" x14ac:dyDescent="0.25">
      <c r="A2717" s="46" t="s">
        <v>478</v>
      </c>
      <c r="B2717" s="51">
        <v>1983</v>
      </c>
      <c r="C2717" s="20" t="s">
        <v>392</v>
      </c>
      <c r="D2717" s="20">
        <v>9690222</v>
      </c>
      <c r="E2717" s="27">
        <v>453.22451449091295</v>
      </c>
      <c r="F2717" s="51">
        <f>VLOOKUP(A2717,'Munka4 (2)'!$B$4:$AW$195,B2717-1967,0)</f>
        <v>11.853759999999999</v>
      </c>
    </row>
    <row r="2718" spans="1:6" ht="30" x14ac:dyDescent="0.25">
      <c r="A2718" s="46" t="s">
        <v>479</v>
      </c>
      <c r="B2718" s="51">
        <v>1983</v>
      </c>
      <c r="C2718" s="20" t="s">
        <v>392</v>
      </c>
      <c r="D2718" s="20">
        <v>1442029</v>
      </c>
      <c r="E2718" s="24">
        <v>180.87037000000001</v>
      </c>
      <c r="F2718" s="51" t="e">
        <f>VLOOKUP(A2718,'Munka4 (2)'!$B$4:$AW$195,B2718-1967,0)</f>
        <v>#N/A</v>
      </c>
    </row>
    <row r="2719" spans="1:6" ht="30" x14ac:dyDescent="0.25">
      <c r="A2719" s="46" t="s">
        <v>480</v>
      </c>
      <c r="B2719" s="51">
        <v>1983</v>
      </c>
      <c r="C2719" s="20" t="s">
        <v>394</v>
      </c>
      <c r="D2719" s="20">
        <v>767245</v>
      </c>
      <c r="E2719" s="25">
        <v>627.05538999999999</v>
      </c>
      <c r="F2719" s="51">
        <f>VLOOKUP(A2719,'Munka4 (2)'!$B$4:$AW$195,B2719-1967,0)</f>
        <v>33.659489999999998</v>
      </c>
    </row>
    <row r="2720" spans="1:6" ht="30" x14ac:dyDescent="0.25">
      <c r="A2720" s="46" t="s">
        <v>481</v>
      </c>
      <c r="B2720" s="51">
        <v>1983</v>
      </c>
      <c r="C2720" s="20" t="s">
        <v>394</v>
      </c>
      <c r="D2720" s="20">
        <v>8308504</v>
      </c>
      <c r="E2720" s="27">
        <v>250.00560950079671</v>
      </c>
      <c r="F2720" s="51">
        <f>VLOOKUP(A2720,'Munka4 (2)'!$B$4:$AW$195,B2720-1967,0)</f>
        <v>27.924530000000001</v>
      </c>
    </row>
    <row r="2721" spans="1:6" ht="30" x14ac:dyDescent="0.25">
      <c r="A2721" s="46" t="s">
        <v>482</v>
      </c>
      <c r="B2721" s="51">
        <v>1983</v>
      </c>
      <c r="C2721" s="20" t="s">
        <v>394</v>
      </c>
      <c r="D2721" s="20">
        <v>7326496</v>
      </c>
      <c r="E2721" s="25">
        <v>771.49291000000005</v>
      </c>
      <c r="F2721" s="51">
        <f>VLOOKUP(A2721,'Munka4 (2)'!$B$4:$AW$195,B2721-1967,0)</f>
        <v>31.37255</v>
      </c>
    </row>
    <row r="2722" spans="1:6" ht="20" x14ac:dyDescent="0.25">
      <c r="A2722" s="46" t="s">
        <v>484</v>
      </c>
      <c r="B2722" s="51">
        <v>1983</v>
      </c>
      <c r="C2722" s="20" t="s">
        <v>384</v>
      </c>
      <c r="D2722" s="20">
        <v>9981334</v>
      </c>
      <c r="E2722" s="34">
        <v>3461.0585664062496</v>
      </c>
      <c r="F2722" s="51">
        <f>VLOOKUP(A2722,'Munka4 (2)'!$B$4:$AW$195,B2722-1967,0)</f>
        <v>55.283749999999998</v>
      </c>
    </row>
    <row r="2723" spans="1:6" ht="20" x14ac:dyDescent="0.25">
      <c r="A2723" s="46" t="s">
        <v>485</v>
      </c>
      <c r="B2723" s="51">
        <v>1983</v>
      </c>
      <c r="C2723" s="20" t="s">
        <v>390</v>
      </c>
      <c r="D2723" s="20">
        <v>299388</v>
      </c>
      <c r="E2723" s="25">
        <v>11767.093070000001</v>
      </c>
      <c r="F2723" s="51">
        <f>VLOOKUP(A2723,'Munka4 (2)'!$B$4:$AW$195,B2723-1967,0)</f>
        <v>21.68675</v>
      </c>
    </row>
    <row r="2724" spans="1:6" ht="30" x14ac:dyDescent="0.25">
      <c r="A2724" s="46" t="s">
        <v>486</v>
      </c>
      <c r="B2724" s="51">
        <v>1983</v>
      </c>
      <c r="C2724" s="20" t="s">
        <v>382</v>
      </c>
      <c r="D2724" s="20">
        <v>1095351995</v>
      </c>
      <c r="E2724" s="24">
        <v>297.16050000000001</v>
      </c>
      <c r="F2724" s="51">
        <f>VLOOKUP(A2724,'Munka4 (2)'!$B$4:$AW$195,B2724-1967,0)</f>
        <v>24.889744969896014</v>
      </c>
    </row>
    <row r="2725" spans="1:6" ht="30" x14ac:dyDescent="0.25">
      <c r="A2725" s="46" t="s">
        <v>487</v>
      </c>
      <c r="B2725" s="51">
        <v>1983</v>
      </c>
      <c r="C2725" s="20" t="s">
        <v>382</v>
      </c>
      <c r="D2725" s="20">
        <v>245452739</v>
      </c>
      <c r="E2725" s="25">
        <v>540.15980999999999</v>
      </c>
      <c r="F2725" s="51">
        <f>VLOOKUP(A2725,'Munka4 (2)'!$B$4:$AW$195,B2725-1967,0)</f>
        <v>31.969439999999999</v>
      </c>
    </row>
    <row r="2726" spans="1:6" ht="30" x14ac:dyDescent="0.25">
      <c r="A2726" s="49" t="s">
        <v>488</v>
      </c>
      <c r="B2726" s="51">
        <v>1983</v>
      </c>
      <c r="C2726" s="20" t="s">
        <v>382</v>
      </c>
      <c r="D2726" s="20">
        <v>68688433</v>
      </c>
      <c r="E2726" s="24">
        <v>3585.49296</v>
      </c>
      <c r="F2726" s="51">
        <f>VLOOKUP(A2726,'Munka4 (2)'!$B$4:$AW$195,B2726-1967,0)</f>
        <v>28.922229999999999</v>
      </c>
    </row>
    <row r="2727" spans="1:6" x14ac:dyDescent="0.25">
      <c r="A2727" s="46" t="s">
        <v>489</v>
      </c>
      <c r="B2727" s="51">
        <v>1983</v>
      </c>
      <c r="C2727" s="20" t="s">
        <v>405</v>
      </c>
      <c r="D2727" s="20">
        <v>26783383</v>
      </c>
      <c r="E2727" s="25">
        <v>2738.3059800000001</v>
      </c>
      <c r="F2727" s="51">
        <f>VLOOKUP(A2727,'Munka4 (2)'!$B$4:$AW$195,B2727-1967,0)</f>
        <v>31.392869999999998</v>
      </c>
    </row>
    <row r="2728" spans="1:6" ht="20" x14ac:dyDescent="0.25">
      <c r="A2728" s="46" t="s">
        <v>490</v>
      </c>
      <c r="B2728" s="51">
        <v>1983</v>
      </c>
      <c r="C2728" s="20" t="s">
        <v>390</v>
      </c>
      <c r="D2728" s="20">
        <v>4062235</v>
      </c>
      <c r="E2728" s="24">
        <v>5921.8874800000003</v>
      </c>
      <c r="F2728" s="51">
        <f>VLOOKUP(A2728,'Munka4 (2)'!$B$4:$AW$195,B2728-1967,0)</f>
        <v>45.36401</v>
      </c>
    </row>
    <row r="2729" spans="1:6" ht="20" x14ac:dyDescent="0.25">
      <c r="A2729" s="46" t="s">
        <v>491</v>
      </c>
      <c r="B2729" s="51">
        <v>1983</v>
      </c>
      <c r="C2729" s="20" t="s">
        <v>390</v>
      </c>
      <c r="D2729" s="20">
        <v>75441</v>
      </c>
      <c r="E2729" s="31">
        <v>1000</v>
      </c>
      <c r="F2729" s="51" t="e">
        <f>VLOOKUP(A2729,'Munka4 (2)'!$B$4:$AW$195,B2729-1967,0)</f>
        <v>#N/A</v>
      </c>
    </row>
    <row r="2730" spans="1:6" x14ac:dyDescent="0.25">
      <c r="A2730" s="46" t="s">
        <v>492</v>
      </c>
      <c r="B2730" s="51">
        <v>1983</v>
      </c>
      <c r="C2730" s="20" t="s">
        <v>405</v>
      </c>
      <c r="D2730" s="20">
        <v>6352117</v>
      </c>
      <c r="E2730" s="24">
        <v>6683.4351800000004</v>
      </c>
      <c r="F2730" s="51">
        <f>VLOOKUP(A2730,'Munka4 (2)'!$B$4:$AW$195,B2730-1967,0)</f>
        <v>47.298369999999998</v>
      </c>
    </row>
    <row r="2731" spans="1:6" ht="20" x14ac:dyDescent="0.25">
      <c r="A2731" s="46" t="s">
        <v>493</v>
      </c>
      <c r="B2731" s="51">
        <v>1983</v>
      </c>
      <c r="C2731" s="20" t="s">
        <v>390</v>
      </c>
      <c r="D2731" s="20">
        <v>58133509</v>
      </c>
      <c r="E2731" s="25">
        <v>7806.7390400000004</v>
      </c>
      <c r="F2731" s="51">
        <f>VLOOKUP(A2731,'Munka4 (2)'!$B$4:$AW$195,B2731-1967,0)</f>
        <v>43.211640000000003</v>
      </c>
    </row>
    <row r="2732" spans="1:6" ht="30" x14ac:dyDescent="0.25">
      <c r="A2732" s="46" t="s">
        <v>494</v>
      </c>
      <c r="B2732" s="51">
        <v>1983</v>
      </c>
      <c r="C2732" s="20" t="s">
        <v>394</v>
      </c>
      <c r="D2732" s="20">
        <v>2758124</v>
      </c>
      <c r="E2732" s="24">
        <v>1615.16524</v>
      </c>
      <c r="F2732" s="51">
        <f>VLOOKUP(A2732,'Munka4 (2)'!$B$4:$AW$195,B2732-1967,0)</f>
        <v>63.287974841901253</v>
      </c>
    </row>
    <row r="2733" spans="1:6" ht="30" x14ac:dyDescent="0.25">
      <c r="A2733" s="46" t="s">
        <v>495</v>
      </c>
      <c r="B2733" s="51">
        <v>1983</v>
      </c>
      <c r="C2733" s="20" t="s">
        <v>382</v>
      </c>
      <c r="D2733" s="20">
        <v>127463611</v>
      </c>
      <c r="E2733" s="25">
        <v>10213.958280000001</v>
      </c>
      <c r="F2733" s="51">
        <f>VLOOKUP(A2733,'Munka4 (2)'!$B$4:$AW$195,B2733-1967,0)</f>
        <v>43.309939999999997</v>
      </c>
    </row>
    <row r="2734" spans="1:6" x14ac:dyDescent="0.25">
      <c r="A2734" s="46" t="s">
        <v>497</v>
      </c>
      <c r="B2734" s="51">
        <v>1983</v>
      </c>
      <c r="C2734" s="20" t="s">
        <v>405</v>
      </c>
      <c r="D2734" s="20">
        <v>5906760</v>
      </c>
      <c r="E2734" s="24">
        <v>1915.7232200000001</v>
      </c>
      <c r="F2734" s="51">
        <f>VLOOKUP(A2734,'Munka4 (2)'!$B$4:$AW$195,B2734-1967,0)</f>
        <v>45.404179999999997</v>
      </c>
    </row>
    <row r="2735" spans="1:6" ht="30" x14ac:dyDescent="0.25">
      <c r="A2735" s="46" t="s">
        <v>498</v>
      </c>
      <c r="B2735" s="51">
        <v>1983</v>
      </c>
      <c r="C2735" s="20" t="s">
        <v>398</v>
      </c>
      <c r="D2735" s="20">
        <v>15233244</v>
      </c>
      <c r="E2735" s="27">
        <v>1433.2268839266344</v>
      </c>
      <c r="F2735" s="51">
        <f>VLOOKUP(A2735,'Munka4 (2)'!$B$4:$AW$195,B2735-1967,0)</f>
        <v>41.25808</v>
      </c>
    </row>
    <row r="2736" spans="1:6" ht="30" x14ac:dyDescent="0.25">
      <c r="A2736" s="46" t="s">
        <v>499</v>
      </c>
      <c r="B2736" s="51">
        <v>1983</v>
      </c>
      <c r="C2736" s="20" t="s">
        <v>392</v>
      </c>
      <c r="D2736" s="20">
        <v>34707817</v>
      </c>
      <c r="E2736" s="24">
        <v>327.78300999999999</v>
      </c>
      <c r="F2736" s="51">
        <f>VLOOKUP(A2736,'Munka4 (2)'!$B$4:$AW$195,B2736-1967,0)</f>
        <v>26.40831</v>
      </c>
    </row>
    <row r="2737" spans="1:6" x14ac:dyDescent="0.25">
      <c r="A2737" s="46" t="s">
        <v>500</v>
      </c>
      <c r="B2737" s="51">
        <v>1983</v>
      </c>
      <c r="C2737" s="20" t="s">
        <v>388</v>
      </c>
      <c r="D2737" s="20">
        <v>105432</v>
      </c>
      <c r="E2737" s="25">
        <v>476.56141000000002</v>
      </c>
      <c r="F2737" s="51" t="e">
        <f>VLOOKUP(A2737,'Munka4 (2)'!$B$4:$AW$195,B2737-1967,0)</f>
        <v>#N/A</v>
      </c>
    </row>
    <row r="2738" spans="1:6" x14ac:dyDescent="0.25">
      <c r="A2738" s="46" t="s">
        <v>503</v>
      </c>
      <c r="B2738" s="51">
        <v>1983</v>
      </c>
      <c r="C2738" s="20" t="s">
        <v>405</v>
      </c>
      <c r="D2738" s="20">
        <v>2418393</v>
      </c>
      <c r="E2738" s="24">
        <v>13157.871429999999</v>
      </c>
      <c r="F2738" s="51">
        <f>VLOOKUP(A2738,'Munka4 (2)'!$B$4:$AW$195,B2738-1967,0)</f>
        <v>52.035170000000001</v>
      </c>
    </row>
    <row r="2739" spans="1:6" ht="30" x14ac:dyDescent="0.25">
      <c r="A2739" s="46" t="s">
        <v>504</v>
      </c>
      <c r="B2739" s="51">
        <v>1983</v>
      </c>
      <c r="C2739" s="20" t="s">
        <v>398</v>
      </c>
      <c r="D2739" s="20">
        <v>5213898</v>
      </c>
      <c r="E2739" s="27">
        <v>491.75987155040275</v>
      </c>
      <c r="F2739" s="51">
        <f>VLOOKUP(A2739,'Munka4 (2)'!$B$4:$AW$195,B2739-1967,0)</f>
        <v>42.896298823529378</v>
      </c>
    </row>
    <row r="2740" spans="1:6" ht="30" x14ac:dyDescent="0.25">
      <c r="A2740" s="48" t="s">
        <v>505</v>
      </c>
      <c r="B2740" s="51">
        <v>1983</v>
      </c>
      <c r="C2740" s="20" t="s">
        <v>382</v>
      </c>
      <c r="D2740" s="20">
        <v>6368481</v>
      </c>
      <c r="E2740" s="27">
        <v>555.96502999999939</v>
      </c>
      <c r="F2740" s="51">
        <f>VLOOKUP(A2740,'Munka4 (2)'!$B$4:$AW$195,B2740-1967,0)</f>
        <v>28.05556</v>
      </c>
    </row>
    <row r="2741" spans="1:6" x14ac:dyDescent="0.25">
      <c r="A2741" s="46" t="s">
        <v>506</v>
      </c>
      <c r="B2741" s="51">
        <v>1983</v>
      </c>
      <c r="C2741" s="20" t="s">
        <v>456</v>
      </c>
      <c r="D2741" s="20">
        <v>2274735</v>
      </c>
      <c r="E2741" s="34">
        <v>2361.3549610156251</v>
      </c>
      <c r="F2741" s="51">
        <f>VLOOKUP(A2741,'Munka4 (2)'!$B$4:$AW$195,B2741-1967,0)</f>
        <v>48.015876761904792</v>
      </c>
    </row>
    <row r="2742" spans="1:6" x14ac:dyDescent="0.25">
      <c r="A2742" s="46" t="s">
        <v>507</v>
      </c>
      <c r="B2742" s="51">
        <v>1983</v>
      </c>
      <c r="C2742" s="20" t="s">
        <v>405</v>
      </c>
      <c r="D2742" s="20">
        <v>3874050</v>
      </c>
      <c r="E2742" s="27">
        <v>925.87180124998122</v>
      </c>
      <c r="F2742" s="51">
        <f>VLOOKUP(A2742,'Munka4 (2)'!$B$4:$AW$195,B2742-1967,0)</f>
        <v>36.513759999999998</v>
      </c>
    </row>
    <row r="2743" spans="1:6" ht="30" x14ac:dyDescent="0.25">
      <c r="A2743" s="46" t="s">
        <v>508</v>
      </c>
      <c r="B2743" s="51">
        <v>1983</v>
      </c>
      <c r="C2743" s="20" t="s">
        <v>392</v>
      </c>
      <c r="D2743" s="20">
        <v>2022331</v>
      </c>
      <c r="E2743" s="25">
        <v>252.65801999999999</v>
      </c>
      <c r="F2743" s="51">
        <f>VLOOKUP(A2743,'Munka4 (2)'!$B$4:$AW$195,B2743-1967,0)</f>
        <v>25.28736</v>
      </c>
    </row>
    <row r="2744" spans="1:6" ht="30" x14ac:dyDescent="0.25">
      <c r="A2744" s="46" t="s">
        <v>509</v>
      </c>
      <c r="B2744" s="51">
        <v>1983</v>
      </c>
      <c r="C2744" s="20" t="s">
        <v>392</v>
      </c>
      <c r="D2744" s="20">
        <v>3042004</v>
      </c>
      <c r="E2744" s="24">
        <v>390.68371000000002</v>
      </c>
      <c r="F2744" s="51">
        <f>VLOOKUP(A2744,'Munka4 (2)'!$B$4:$AW$195,B2744-1967,0)</f>
        <v>23.504270000000002</v>
      </c>
    </row>
    <row r="2745" spans="1:6" ht="20" x14ac:dyDescent="0.25">
      <c r="A2745" s="46" t="s">
        <v>510</v>
      </c>
      <c r="B2745" s="51">
        <v>1983</v>
      </c>
      <c r="C2745" s="20" t="s">
        <v>386</v>
      </c>
      <c r="D2745" s="20">
        <v>5900754</v>
      </c>
      <c r="E2745" s="27">
        <v>3639.8307438457268</v>
      </c>
      <c r="F2745" s="51">
        <f>VLOOKUP(A2745,'Munka4 (2)'!$B$4:$AW$195,B2745-1967,0)</f>
        <v>19.946809999999999</v>
      </c>
    </row>
    <row r="2746" spans="1:6" ht="20" x14ac:dyDescent="0.25">
      <c r="A2746" s="46" t="s">
        <v>511</v>
      </c>
      <c r="B2746" s="51">
        <v>1983</v>
      </c>
      <c r="C2746" s="20" t="s">
        <v>390</v>
      </c>
      <c r="D2746" s="20">
        <v>33987</v>
      </c>
      <c r="E2746" s="24">
        <v>19576.498370000001</v>
      </c>
      <c r="F2746" s="51">
        <f>VLOOKUP(A2746,'Munka4 (2)'!$B$4:$AW$195,B2746-1967,0)</f>
        <v>27.981917345531947</v>
      </c>
    </row>
    <row r="2747" spans="1:6" x14ac:dyDescent="0.25">
      <c r="A2747" s="46" t="s">
        <v>512</v>
      </c>
      <c r="B2747" s="51">
        <v>1983</v>
      </c>
      <c r="C2747" s="20" t="s">
        <v>456</v>
      </c>
      <c r="D2747" s="20">
        <v>3585906</v>
      </c>
      <c r="E2747" s="34">
        <v>2221.9023681030267</v>
      </c>
      <c r="F2747" s="51">
        <f>VLOOKUP(A2747,'Munka4 (2)'!$B$4:$AW$195,B2747-1967,0)</f>
        <v>60.146095280701843</v>
      </c>
    </row>
    <row r="2748" spans="1:6" ht="20" x14ac:dyDescent="0.25">
      <c r="A2748" s="46" t="s">
        <v>513</v>
      </c>
      <c r="B2748" s="51">
        <v>1983</v>
      </c>
      <c r="C2748" s="20" t="s">
        <v>390</v>
      </c>
      <c r="D2748" s="20">
        <v>474413</v>
      </c>
      <c r="E2748" s="24">
        <v>12937.902899999999</v>
      </c>
      <c r="F2748" s="51">
        <f>VLOOKUP(A2748,'Munka4 (2)'!$B$4:$AW$195,B2748-1967,0)</f>
        <v>36.908279999999998</v>
      </c>
    </row>
    <row r="2749" spans="1:6" ht="30" x14ac:dyDescent="0.25">
      <c r="A2749" s="46" t="s">
        <v>516</v>
      </c>
      <c r="B2749" s="51">
        <v>1983</v>
      </c>
      <c r="C2749" s="20" t="s">
        <v>392</v>
      </c>
      <c r="D2749" s="20">
        <v>18595469</v>
      </c>
      <c r="E2749" s="25">
        <v>371.11041</v>
      </c>
      <c r="F2749" s="51">
        <f>VLOOKUP(A2749,'Munka4 (2)'!$B$4:$AW$195,B2749-1967,0)</f>
        <v>42.248350000000002</v>
      </c>
    </row>
    <row r="2750" spans="1:6" ht="30" x14ac:dyDescent="0.25">
      <c r="A2750" s="46" t="s">
        <v>517</v>
      </c>
      <c r="B2750" s="51">
        <v>1983</v>
      </c>
      <c r="C2750" s="20" t="s">
        <v>392</v>
      </c>
      <c r="D2750" s="20">
        <v>13013926</v>
      </c>
      <c r="E2750" s="24">
        <v>183.68251000000001</v>
      </c>
      <c r="F2750" s="51">
        <f>VLOOKUP(A2750,'Munka4 (2)'!$B$4:$AW$195,B2750-1967,0)</f>
        <v>20.980930000000001</v>
      </c>
    </row>
    <row r="2751" spans="1:6" ht="30" x14ac:dyDescent="0.25">
      <c r="A2751" s="46" t="s">
        <v>518</v>
      </c>
      <c r="B2751" s="51">
        <v>1983</v>
      </c>
      <c r="C2751" s="20" t="s">
        <v>382</v>
      </c>
      <c r="D2751" s="20">
        <v>24385858</v>
      </c>
      <c r="E2751" s="25">
        <v>2033.01647</v>
      </c>
      <c r="F2751" s="51">
        <f>VLOOKUP(A2751,'Munka4 (2)'!$B$4:$AW$195,B2751-1967,0)</f>
        <v>41.431910000000002</v>
      </c>
    </row>
    <row r="2752" spans="1:6" ht="30" x14ac:dyDescent="0.25">
      <c r="A2752" s="46" t="s">
        <v>519</v>
      </c>
      <c r="B2752" s="51">
        <v>1983</v>
      </c>
      <c r="C2752" s="20" t="s">
        <v>382</v>
      </c>
      <c r="D2752" s="20">
        <v>359008</v>
      </c>
      <c r="E2752" s="24">
        <v>328.09737999999999</v>
      </c>
      <c r="F2752" s="51">
        <f>VLOOKUP(A2752,'Munka4 (2)'!$B$4:$AW$195,B2752-1967,0)</f>
        <v>42.207009999999997</v>
      </c>
    </row>
    <row r="2753" spans="1:6" ht="30" x14ac:dyDescent="0.25">
      <c r="A2753" s="46" t="s">
        <v>520</v>
      </c>
      <c r="B2753" s="51">
        <v>1983</v>
      </c>
      <c r="C2753" s="20" t="s">
        <v>392</v>
      </c>
      <c r="D2753" s="20">
        <v>11716829</v>
      </c>
      <c r="E2753" s="25">
        <v>172.06317000000001</v>
      </c>
      <c r="F2753" s="51">
        <f>VLOOKUP(A2753,'Munka4 (2)'!$B$4:$AW$195,B2753-1967,0)</f>
        <v>16.428570000000001</v>
      </c>
    </row>
    <row r="2754" spans="1:6" ht="20" x14ac:dyDescent="0.25">
      <c r="A2754" s="46" t="s">
        <v>521</v>
      </c>
      <c r="B2754" s="51">
        <v>1983</v>
      </c>
      <c r="C2754" s="20" t="s">
        <v>390</v>
      </c>
      <c r="D2754" s="20">
        <v>400214</v>
      </c>
      <c r="E2754" s="24">
        <v>3526.91536</v>
      </c>
      <c r="F2754" s="51">
        <f>VLOOKUP(A2754,'Munka4 (2)'!$B$4:$AW$195,B2754-1967,0)</f>
        <v>26.13636</v>
      </c>
    </row>
    <row r="2755" spans="1:6" ht="20" x14ac:dyDescent="0.25">
      <c r="A2755" s="46" t="s">
        <v>522</v>
      </c>
      <c r="B2755" s="51">
        <v>1983</v>
      </c>
      <c r="C2755" s="20" t="s">
        <v>388</v>
      </c>
      <c r="D2755" s="20">
        <v>60422</v>
      </c>
      <c r="E2755" s="25">
        <v>1196.4178199999999</v>
      </c>
      <c r="F2755" s="51">
        <f>VLOOKUP(A2755,'Munka4 (2)'!$B$4:$AW$195,B2755-1967,0)</f>
        <v>31.780990000000003</v>
      </c>
    </row>
    <row r="2756" spans="1:6" ht="30" x14ac:dyDescent="0.25">
      <c r="A2756" s="46" t="s">
        <v>524</v>
      </c>
      <c r="B2756" s="51">
        <v>1983</v>
      </c>
      <c r="C2756" s="20" t="s">
        <v>392</v>
      </c>
      <c r="D2756" s="20">
        <v>3177388</v>
      </c>
      <c r="E2756" s="25">
        <v>471.77386000000001</v>
      </c>
      <c r="F2756" s="51">
        <f>VLOOKUP(A2756,'Munka4 (2)'!$B$4:$AW$195,B2756-1967,0)</f>
        <v>10.12791</v>
      </c>
    </row>
    <row r="2757" spans="1:6" ht="30" x14ac:dyDescent="0.25">
      <c r="A2757" s="46" t="s">
        <v>525</v>
      </c>
      <c r="B2757" s="51">
        <v>1983</v>
      </c>
      <c r="C2757" s="20" t="s">
        <v>392</v>
      </c>
      <c r="D2757" s="20">
        <v>1240827</v>
      </c>
      <c r="E2757" s="24">
        <v>1093.00908</v>
      </c>
      <c r="F2757" s="51">
        <f>VLOOKUP(A2757,'Munka4 (2)'!$B$4:$AW$195,B2757-1967,0)</f>
        <v>32.424239999999998</v>
      </c>
    </row>
    <row r="2758" spans="1:6" ht="30" x14ac:dyDescent="0.25">
      <c r="A2758" s="46" t="s">
        <v>527</v>
      </c>
      <c r="B2758" s="51">
        <v>1983</v>
      </c>
      <c r="C2758" s="20" t="s">
        <v>394</v>
      </c>
      <c r="D2758" s="20">
        <v>107449525</v>
      </c>
      <c r="E2758" s="24">
        <v>2008.09565</v>
      </c>
      <c r="F2758" s="51">
        <f>VLOOKUP(A2758,'Munka4 (2)'!$B$4:$AW$195,B2758-1967,0)</f>
        <v>47.335274631578898</v>
      </c>
    </row>
    <row r="2759" spans="1:6" ht="14.5" x14ac:dyDescent="0.25">
      <c r="A2759" s="47" t="s">
        <v>528</v>
      </c>
      <c r="B2759" s="51">
        <v>1983</v>
      </c>
      <c r="C2759" s="20" t="s">
        <v>388</v>
      </c>
      <c r="D2759" s="20">
        <v>108004</v>
      </c>
      <c r="E2759" s="25">
        <v>1320.0624700000001</v>
      </c>
      <c r="F2759" s="51">
        <f>VLOOKUP(A2759,'Munka4 (2)'!$B$4:$AW$195,B2759-1967,0)</f>
        <v>45.967739999999999</v>
      </c>
    </row>
    <row r="2760" spans="1:6" ht="20" x14ac:dyDescent="0.25">
      <c r="A2760" s="46" t="s">
        <v>530</v>
      </c>
      <c r="B2760" s="51">
        <v>1983</v>
      </c>
      <c r="C2760" s="20" t="s">
        <v>390</v>
      </c>
      <c r="D2760" s="20">
        <v>32543</v>
      </c>
      <c r="E2760" s="24">
        <v>38883.613819999999</v>
      </c>
      <c r="F2760" s="51" t="e">
        <f>VLOOKUP(A2760,'Munka4 (2)'!$B$4:$AW$195,B2760-1967,0)</f>
        <v>#N/A</v>
      </c>
    </row>
    <row r="2761" spans="1:6" ht="30" x14ac:dyDescent="0.25">
      <c r="A2761" s="46" t="s">
        <v>531</v>
      </c>
      <c r="B2761" s="51">
        <v>1983</v>
      </c>
      <c r="C2761" s="20" t="s">
        <v>382</v>
      </c>
      <c r="D2761" s="20">
        <v>2832224</v>
      </c>
      <c r="E2761" s="25">
        <v>1495.01657</v>
      </c>
      <c r="F2761" s="51">
        <f>VLOOKUP(A2761,'Munka4 (2)'!$B$4:$AW$195,B2761-1967,0)</f>
        <v>62.974040000000002</v>
      </c>
    </row>
    <row r="2762" spans="1:6" ht="20" x14ac:dyDescent="0.35">
      <c r="A2762" s="46" t="s">
        <v>622</v>
      </c>
      <c r="B2762" s="51">
        <v>1983</v>
      </c>
      <c r="C2762" s="42" t="s">
        <v>384</v>
      </c>
      <c r="D2762" s="29">
        <v>622159</v>
      </c>
      <c r="E2762" s="34">
        <v>1721.2411220033266</v>
      </c>
      <c r="F2762" s="51" t="e">
        <f>VLOOKUP(A2762,'Munka4 (2)'!$B$4:$AW$195,B2762-1967,0)</f>
        <v>#N/A</v>
      </c>
    </row>
    <row r="2763" spans="1:6" ht="20" x14ac:dyDescent="0.25">
      <c r="A2763" s="46" t="s">
        <v>533</v>
      </c>
      <c r="B2763" s="51">
        <v>1983</v>
      </c>
      <c r="C2763" s="20" t="s">
        <v>386</v>
      </c>
      <c r="D2763" s="20">
        <v>33241259</v>
      </c>
      <c r="E2763" s="24">
        <v>746.96469999999999</v>
      </c>
      <c r="F2763" s="51">
        <f>VLOOKUP(A2763,'Munka4 (2)'!$B$4:$AW$195,B2763-1967,0)</f>
        <v>18.755500000000001</v>
      </c>
    </row>
    <row r="2764" spans="1:6" ht="30" x14ac:dyDescent="0.25">
      <c r="A2764" s="46" t="s">
        <v>534</v>
      </c>
      <c r="B2764" s="51">
        <v>1983</v>
      </c>
      <c r="C2764" s="20" t="s">
        <v>392</v>
      </c>
      <c r="D2764" s="20">
        <v>19686505</v>
      </c>
      <c r="E2764" s="25">
        <v>253.60762</v>
      </c>
      <c r="F2764" s="51">
        <f>VLOOKUP(A2764,'Munka4 (2)'!$B$4:$AW$195,B2764-1967,0)</f>
        <v>35.652169999999998</v>
      </c>
    </row>
    <row r="2765" spans="1:6" ht="30" x14ac:dyDescent="0.25">
      <c r="A2765" s="46" t="s">
        <v>535</v>
      </c>
      <c r="B2765" s="51">
        <v>1983</v>
      </c>
      <c r="C2765" s="20" t="s">
        <v>392</v>
      </c>
      <c r="D2765" s="20">
        <v>2044147</v>
      </c>
      <c r="E2765" s="25">
        <v>2133.6947500000001</v>
      </c>
      <c r="F2765" s="51">
        <f>VLOOKUP(A2765,'Munka4 (2)'!$B$4:$AW$195,B2765-1967,0)</f>
        <v>57.211860000000001</v>
      </c>
    </row>
    <row r="2766" spans="1:6" ht="30" x14ac:dyDescent="0.25">
      <c r="A2766" s="46" t="s">
        <v>537</v>
      </c>
      <c r="B2766" s="51">
        <v>1983</v>
      </c>
      <c r="C2766" s="20" t="s">
        <v>382</v>
      </c>
      <c r="D2766" s="20">
        <v>28287147</v>
      </c>
      <c r="E2766" s="25">
        <v>153.29578000000001</v>
      </c>
      <c r="F2766" s="51">
        <f>VLOOKUP(A2766,'Munka4 (2)'!$B$4:$AW$195,B2766-1967,0)</f>
        <v>33.305349999999997</v>
      </c>
    </row>
    <row r="2767" spans="1:6" ht="20" x14ac:dyDescent="0.25">
      <c r="A2767" s="46" t="s">
        <v>538</v>
      </c>
      <c r="B2767" s="51">
        <v>1983</v>
      </c>
      <c r="C2767" s="20" t="s">
        <v>390</v>
      </c>
      <c r="D2767" s="20">
        <v>16491461</v>
      </c>
      <c r="E2767" s="24">
        <v>10544.045899999999</v>
      </c>
      <c r="F2767" s="51">
        <f>VLOOKUP(A2767,'Munka4 (2)'!$B$4:$AW$195,B2767-1967,0)</f>
        <v>47.976709999999997</v>
      </c>
    </row>
    <row r="2768" spans="1:6" ht="20" x14ac:dyDescent="0.25">
      <c r="A2768" s="46" t="s">
        <v>540</v>
      </c>
      <c r="B2768" s="51">
        <v>1983</v>
      </c>
      <c r="C2768" s="20" t="s">
        <v>388</v>
      </c>
      <c r="D2768" s="20">
        <v>219246</v>
      </c>
      <c r="E2768" s="25">
        <v>5540.2349700000004</v>
      </c>
      <c r="F2768" s="51" t="e">
        <f>VLOOKUP(A2768,'Munka4 (2)'!$B$4:$AW$195,B2768-1967,0)</f>
        <v>#N/A</v>
      </c>
    </row>
    <row r="2769" spans="1:6" ht="20" x14ac:dyDescent="0.25">
      <c r="A2769" s="46" t="s">
        <v>541</v>
      </c>
      <c r="B2769" s="51">
        <v>1983</v>
      </c>
      <c r="C2769" s="20" t="s">
        <v>388</v>
      </c>
      <c r="D2769" s="20">
        <v>4076140</v>
      </c>
      <c r="E2769" s="24">
        <v>7598.1066199999996</v>
      </c>
      <c r="F2769" s="51">
        <f>VLOOKUP(A2769,'Munka4 (2)'!$B$4:$AW$195,B2769-1967,0)</f>
        <v>44.753839999999997</v>
      </c>
    </row>
    <row r="2770" spans="1:6" ht="30" x14ac:dyDescent="0.25">
      <c r="A2770" s="46" t="s">
        <v>542</v>
      </c>
      <c r="B2770" s="51">
        <v>1983</v>
      </c>
      <c r="C2770" s="20" t="s">
        <v>394</v>
      </c>
      <c r="D2770" s="20">
        <v>5570129</v>
      </c>
      <c r="E2770" s="25">
        <v>780.37153999999998</v>
      </c>
      <c r="F2770" s="51">
        <f>VLOOKUP(A2770,'Munka4 (2)'!$B$4:$AW$195,B2770-1967,0)</f>
        <v>42.681260000000002</v>
      </c>
    </row>
    <row r="2771" spans="1:6" ht="30" x14ac:dyDescent="0.25">
      <c r="A2771" s="46" t="s">
        <v>543</v>
      </c>
      <c r="B2771" s="51">
        <v>1983</v>
      </c>
      <c r="C2771" s="20" t="s">
        <v>392</v>
      </c>
      <c r="D2771" s="20">
        <v>12525094</v>
      </c>
      <c r="E2771" s="24">
        <v>278.55826000000002</v>
      </c>
      <c r="F2771" s="51">
        <f>VLOOKUP(A2771,'Munka4 (2)'!$B$4:$AW$195,B2771-1967,0)</f>
        <v>15.86022</v>
      </c>
    </row>
    <row r="2772" spans="1:6" ht="30" x14ac:dyDescent="0.25">
      <c r="A2772" s="46" t="s">
        <v>544</v>
      </c>
      <c r="B2772" s="51">
        <v>1983</v>
      </c>
      <c r="C2772" s="20" t="s">
        <v>392</v>
      </c>
      <c r="D2772" s="20">
        <v>131859731</v>
      </c>
      <c r="E2772" s="25">
        <v>444.64909</v>
      </c>
      <c r="F2772" s="51">
        <f>VLOOKUP(A2772,'Munka4 (2)'!$B$4:$AW$195,B2772-1967,0)</f>
        <v>21.042145516499659</v>
      </c>
    </row>
    <row r="2773" spans="1:6" ht="20" x14ac:dyDescent="0.25">
      <c r="A2773" s="46" t="s">
        <v>546</v>
      </c>
      <c r="B2773" s="51">
        <v>1983</v>
      </c>
      <c r="C2773" s="20" t="s">
        <v>390</v>
      </c>
      <c r="D2773" s="20">
        <v>4610820</v>
      </c>
      <c r="E2773" s="24">
        <v>14927.51748</v>
      </c>
      <c r="F2773" s="51">
        <f>VLOOKUP(A2773,'Munka4 (2)'!$B$4:$AW$195,B2773-1967,0)</f>
        <v>47.41039</v>
      </c>
    </row>
    <row r="2774" spans="1:6" x14ac:dyDescent="0.25">
      <c r="A2774" s="46" t="s">
        <v>547</v>
      </c>
      <c r="B2774" s="51">
        <v>1983</v>
      </c>
      <c r="C2774" s="20" t="s">
        <v>405</v>
      </c>
      <c r="D2774" s="20">
        <v>3102229</v>
      </c>
      <c r="E2774" s="25">
        <v>5828.8038500000002</v>
      </c>
      <c r="F2774" s="51">
        <f>VLOOKUP(A2774,'Munka4 (2)'!$B$4:$AW$195,B2774-1967,0)</f>
        <v>40.334512159136921</v>
      </c>
    </row>
    <row r="2775" spans="1:6" ht="30" x14ac:dyDescent="0.25">
      <c r="A2775" s="46" t="s">
        <v>548</v>
      </c>
      <c r="B2775" s="51">
        <v>1983</v>
      </c>
      <c r="C2775" s="20" t="s">
        <v>382</v>
      </c>
      <c r="D2775" s="20">
        <v>165803560</v>
      </c>
      <c r="E2775" s="24">
        <v>332.60322000000002</v>
      </c>
      <c r="F2775" s="51">
        <f>VLOOKUP(A2775,'Munka4 (2)'!$B$4:$AW$195,B2775-1967,0)</f>
        <v>21.538519999999998</v>
      </c>
    </row>
    <row r="2776" spans="1:6" x14ac:dyDescent="0.25">
      <c r="A2776" s="46" t="s">
        <v>549</v>
      </c>
      <c r="B2776" s="51">
        <v>1983</v>
      </c>
      <c r="C2776" s="20" t="s">
        <v>388</v>
      </c>
      <c r="D2776" s="20">
        <v>20579</v>
      </c>
      <c r="E2776" s="27">
        <v>4353.2868200109515</v>
      </c>
      <c r="F2776" s="51">
        <f>VLOOKUP(A2776,'Munka4 (2)'!$B$4:$AW$195,B2776-1967,0)</f>
        <v>42.446809999999999</v>
      </c>
    </row>
    <row r="2777" spans="1:6" ht="14.5" x14ac:dyDescent="0.35">
      <c r="A2777" s="46" t="s">
        <v>623</v>
      </c>
      <c r="B2777" s="51">
        <v>1983</v>
      </c>
      <c r="C2777" s="42" t="s">
        <v>405</v>
      </c>
      <c r="D2777" s="29">
        <v>1000000</v>
      </c>
      <c r="E2777" s="27">
        <v>992.78799002167216</v>
      </c>
      <c r="F2777" s="51">
        <f>VLOOKUP(A2777,'Munka4 (2)'!$B$4:$AW$195,B2777-1967,0)</f>
        <v>40.626649992481134</v>
      </c>
    </row>
    <row r="2778" spans="1:6" ht="30" x14ac:dyDescent="0.25">
      <c r="A2778" s="46" t="s">
        <v>550</v>
      </c>
      <c r="B2778" s="51">
        <v>1983</v>
      </c>
      <c r="C2778" s="20" t="s">
        <v>394</v>
      </c>
      <c r="D2778" s="20">
        <v>3191319</v>
      </c>
      <c r="E2778" s="25">
        <v>2441.00695</v>
      </c>
      <c r="F2778" s="51">
        <f>VLOOKUP(A2778,'Munka4 (2)'!$B$4:$AW$195,B2778-1967,0)</f>
        <v>55.439540000000001</v>
      </c>
    </row>
    <row r="2779" spans="1:6" ht="30" x14ac:dyDescent="0.25">
      <c r="A2779" s="46" t="s">
        <v>551</v>
      </c>
      <c r="B2779" s="51">
        <v>1983</v>
      </c>
      <c r="C2779" s="20" t="s">
        <v>388</v>
      </c>
      <c r="D2779" s="20">
        <v>5670544</v>
      </c>
      <c r="E2779" s="24">
        <v>734.36437999999998</v>
      </c>
      <c r="F2779" s="51">
        <f>VLOOKUP(A2779,'Munka4 (2)'!$B$4:$AW$195,B2779-1967,0)</f>
        <v>24.201219999999999</v>
      </c>
    </row>
    <row r="2780" spans="1:6" ht="30" x14ac:dyDescent="0.25">
      <c r="A2780" s="46" t="s">
        <v>552</v>
      </c>
      <c r="B2780" s="51">
        <v>1983</v>
      </c>
      <c r="C2780" s="20" t="s">
        <v>394</v>
      </c>
      <c r="D2780" s="20">
        <v>6506464</v>
      </c>
      <c r="E2780" s="25">
        <v>1511.1773900000001</v>
      </c>
      <c r="F2780" s="51">
        <f>VLOOKUP(A2780,'Munka4 (2)'!$B$4:$AW$195,B2780-1967,0)</f>
        <v>56.82461</v>
      </c>
    </row>
    <row r="2781" spans="1:6" ht="30" x14ac:dyDescent="0.25">
      <c r="A2781" s="46" t="s">
        <v>553</v>
      </c>
      <c r="B2781" s="51">
        <v>1983</v>
      </c>
      <c r="C2781" s="20" t="s">
        <v>394</v>
      </c>
      <c r="D2781" s="20">
        <v>28302603</v>
      </c>
      <c r="E2781" s="24">
        <v>904.89110000000005</v>
      </c>
      <c r="F2781" s="51">
        <f>VLOOKUP(A2781,'Munka4 (2)'!$B$4:$AW$195,B2781-1967,0)</f>
        <v>40.166519999999998</v>
      </c>
    </row>
    <row r="2782" spans="1:6" ht="30" x14ac:dyDescent="0.25">
      <c r="A2782" s="46" t="s">
        <v>554</v>
      </c>
      <c r="B2782" s="51">
        <v>1983</v>
      </c>
      <c r="C2782" s="20" t="s">
        <v>382</v>
      </c>
      <c r="D2782" s="20">
        <v>89468677</v>
      </c>
      <c r="E2782" s="25">
        <v>645.45926999999995</v>
      </c>
      <c r="F2782" s="51">
        <f>VLOOKUP(A2782,'Munka4 (2)'!$B$4:$AW$195,B2782-1967,0)</f>
        <v>57.50526</v>
      </c>
    </row>
    <row r="2783" spans="1:6" ht="20" x14ac:dyDescent="0.25">
      <c r="A2783" s="46" t="s">
        <v>555</v>
      </c>
      <c r="B2783" s="51">
        <v>1983</v>
      </c>
      <c r="C2783" s="20" t="s">
        <v>384</v>
      </c>
      <c r="D2783" s="20">
        <v>38536869</v>
      </c>
      <c r="E2783" s="34">
        <v>1864.1814479687503</v>
      </c>
      <c r="F2783" s="51">
        <f>VLOOKUP(A2783,'Munka4 (2)'!$B$4:$AW$195,B2783-1967,0)</f>
        <v>62.141539999999999</v>
      </c>
    </row>
    <row r="2784" spans="1:6" ht="20" x14ac:dyDescent="0.25">
      <c r="A2784" s="46" t="s">
        <v>556</v>
      </c>
      <c r="B2784" s="51">
        <v>1983</v>
      </c>
      <c r="C2784" s="20" t="s">
        <v>390</v>
      </c>
      <c r="D2784" s="20">
        <v>10605870</v>
      </c>
      <c r="E2784" s="25">
        <v>2735.7603100000001</v>
      </c>
      <c r="F2784" s="51">
        <f>VLOOKUP(A2784,'Munka4 (2)'!$B$4:$AW$195,B2784-1967,0)</f>
        <v>50.090809999999998</v>
      </c>
    </row>
    <row r="2785" spans="1:6" ht="30" x14ac:dyDescent="0.25">
      <c r="A2785" s="46" t="s">
        <v>557</v>
      </c>
      <c r="B2785" s="51">
        <v>1983</v>
      </c>
      <c r="C2785" s="20" t="s">
        <v>394</v>
      </c>
      <c r="D2785" s="20">
        <v>3927188</v>
      </c>
      <c r="E2785" s="24">
        <v>5217.7227300000004</v>
      </c>
      <c r="F2785" s="51">
        <f>VLOOKUP(A2785,'Munka4 (2)'!$B$4:$AW$195,B2785-1967,0)</f>
        <v>59.673110000000001</v>
      </c>
    </row>
    <row r="2786" spans="1:6" x14ac:dyDescent="0.25">
      <c r="A2786" s="46" t="s">
        <v>558</v>
      </c>
      <c r="B2786" s="51">
        <v>1983</v>
      </c>
      <c r="C2786" s="20" t="s">
        <v>405</v>
      </c>
      <c r="D2786" s="20">
        <v>885359</v>
      </c>
      <c r="E2786" s="25">
        <v>20912.00779</v>
      </c>
      <c r="F2786" s="51">
        <f>VLOOKUP(A2786,'Munka4 (2)'!$B$4:$AW$195,B2786-1967,0)</f>
        <v>66.803280000000001</v>
      </c>
    </row>
    <row r="2787" spans="1:6" ht="30" x14ac:dyDescent="0.25">
      <c r="A2787" s="48" t="s">
        <v>502</v>
      </c>
      <c r="B2787" s="51">
        <v>1983</v>
      </c>
      <c r="C2787" s="20" t="s">
        <v>382</v>
      </c>
      <c r="D2787" s="20">
        <v>48846823</v>
      </c>
      <c r="E2787" s="24">
        <v>2268.1807800000001</v>
      </c>
      <c r="F2787" s="51">
        <f>VLOOKUP(A2787,'Munka4 (2)'!$B$4:$AW$195,B2787-1967,0)</f>
        <v>29.40607</v>
      </c>
    </row>
    <row r="2788" spans="1:6" ht="30" x14ac:dyDescent="0.25">
      <c r="A2788" s="46" t="s">
        <v>529</v>
      </c>
      <c r="B2788" s="51">
        <v>1983</v>
      </c>
      <c r="C2788" s="20" t="s">
        <v>398</v>
      </c>
      <c r="D2788" s="20">
        <v>4466706</v>
      </c>
      <c r="E2788" s="27">
        <v>909.20071447186638</v>
      </c>
      <c r="F2788" s="51">
        <f>VLOOKUP(A2788,'Munka4 (2)'!$B$4:$AW$195,B2788-1967,0)</f>
        <v>53.123558351648342</v>
      </c>
    </row>
    <row r="2789" spans="1:6" ht="20" x14ac:dyDescent="0.25">
      <c r="A2789" s="46" t="s">
        <v>560</v>
      </c>
      <c r="B2789" s="51">
        <v>1983</v>
      </c>
      <c r="C2789" s="20" t="s">
        <v>384</v>
      </c>
      <c r="D2789" s="20">
        <v>22303552</v>
      </c>
      <c r="E2789" s="27">
        <v>1401.1471528753682</v>
      </c>
      <c r="F2789" s="51">
        <f>VLOOKUP(A2789,'Munka4 (2)'!$B$4:$AW$195,B2789-1967,0)</f>
        <v>41.618029999999997</v>
      </c>
    </row>
    <row r="2790" spans="1:6" ht="30" x14ac:dyDescent="0.25">
      <c r="A2790" s="46" t="s">
        <v>561</v>
      </c>
      <c r="B2790" s="51">
        <v>1983</v>
      </c>
      <c r="C2790" s="20" t="s">
        <v>398</v>
      </c>
      <c r="D2790" s="20">
        <v>142893540</v>
      </c>
      <c r="E2790" s="34">
        <v>3447.2519228125002</v>
      </c>
      <c r="F2790" s="51">
        <f>VLOOKUP(A2790,'Munka4 (2)'!$B$4:$AW$195,B2790-1967,0)</f>
        <v>58.765829999999923</v>
      </c>
    </row>
    <row r="2791" spans="1:6" ht="30" x14ac:dyDescent="0.25">
      <c r="A2791" s="46" t="s">
        <v>562</v>
      </c>
      <c r="B2791" s="51">
        <v>1983</v>
      </c>
      <c r="C2791" s="20" t="s">
        <v>392</v>
      </c>
      <c r="D2791" s="20">
        <v>8648248</v>
      </c>
      <c r="E2791" s="25">
        <v>261.00231000000002</v>
      </c>
      <c r="F2791" s="51">
        <f>VLOOKUP(A2791,'Munka4 (2)'!$B$4:$AW$195,B2791-1967,0)</f>
        <v>8.6419800000000002</v>
      </c>
    </row>
    <row r="2792" spans="1:6" ht="30" x14ac:dyDescent="0.25">
      <c r="A2792" s="47" t="s">
        <v>564</v>
      </c>
      <c r="B2792" s="51">
        <v>1983</v>
      </c>
      <c r="C2792" s="20" t="s">
        <v>394</v>
      </c>
      <c r="D2792" s="20">
        <v>39129</v>
      </c>
      <c r="E2792" s="24">
        <v>2000.52846</v>
      </c>
      <c r="F2792" s="51">
        <f>VLOOKUP(A2792,'Munka4 (2)'!$B$4:$AW$195,B2792-1967,0)</f>
        <v>46.421543724137905</v>
      </c>
    </row>
    <row r="2793" spans="1:6" ht="30" x14ac:dyDescent="0.25">
      <c r="A2793" s="46" t="s">
        <v>565</v>
      </c>
      <c r="B2793" s="51">
        <v>1983</v>
      </c>
      <c r="C2793" s="20" t="s">
        <v>392</v>
      </c>
      <c r="D2793" s="20">
        <v>168458</v>
      </c>
      <c r="E2793" s="25">
        <v>1258.8090199999999</v>
      </c>
      <c r="F2793" s="51">
        <f>VLOOKUP(A2793,'Munka4 (2)'!$B$4:$AW$195,B2793-1967,0)</f>
        <v>57.894739999999999</v>
      </c>
    </row>
    <row r="2794" spans="1:6" ht="50" x14ac:dyDescent="0.25">
      <c r="A2794" s="46" t="s">
        <v>567</v>
      </c>
      <c r="B2794" s="51">
        <v>1983</v>
      </c>
      <c r="C2794" s="20" t="s">
        <v>394</v>
      </c>
      <c r="D2794" s="20">
        <v>117848</v>
      </c>
      <c r="E2794" s="24">
        <v>1187.1178399999999</v>
      </c>
      <c r="F2794" s="51">
        <f>VLOOKUP(A2794,'Munka4 (2)'!$B$4:$AW$195,B2794-1967,0)</f>
        <v>69.354839999999996</v>
      </c>
    </row>
    <row r="2795" spans="1:6" x14ac:dyDescent="0.25">
      <c r="A2795" s="46" t="s">
        <v>568</v>
      </c>
      <c r="B2795" s="51">
        <v>1983</v>
      </c>
      <c r="C2795" s="20" t="s">
        <v>388</v>
      </c>
      <c r="D2795" s="20">
        <v>176908</v>
      </c>
      <c r="E2795" s="24">
        <v>706.26683000000003</v>
      </c>
      <c r="F2795" s="51">
        <f>VLOOKUP(A2795,'Munka4 (2)'!$B$4:$AW$195,B2795-1967,0)</f>
        <v>45.269857155142716</v>
      </c>
    </row>
    <row r="2796" spans="1:6" ht="20" x14ac:dyDescent="0.25">
      <c r="A2796" s="46" t="s">
        <v>569</v>
      </c>
      <c r="B2796" s="51">
        <v>1983</v>
      </c>
      <c r="C2796" s="20" t="s">
        <v>390</v>
      </c>
      <c r="D2796" s="20">
        <v>29251</v>
      </c>
      <c r="E2796" s="27">
        <v>14813.56463882979</v>
      </c>
      <c r="F2796" s="51" t="e">
        <f>VLOOKUP(A2796,'Munka4 (2)'!$B$4:$AW$195,B2796-1967,0)</f>
        <v>#N/A</v>
      </c>
    </row>
    <row r="2797" spans="1:6" ht="30" x14ac:dyDescent="0.25">
      <c r="A2797" s="47" t="s">
        <v>570</v>
      </c>
      <c r="B2797" s="51">
        <v>1983</v>
      </c>
      <c r="C2797" s="20" t="s">
        <v>392</v>
      </c>
      <c r="D2797" s="20">
        <v>193413</v>
      </c>
      <c r="E2797" s="34">
        <v>577.21935915032134</v>
      </c>
      <c r="F2797" s="51" t="e">
        <f>VLOOKUP(A2797,'Munka4 (2)'!$B$4:$AW$195,B2797-1967,0)</f>
        <v>#N/A</v>
      </c>
    </row>
    <row r="2798" spans="1:6" ht="20" x14ac:dyDescent="0.25">
      <c r="A2798" s="46" t="s">
        <v>571</v>
      </c>
      <c r="B2798" s="51">
        <v>1983</v>
      </c>
      <c r="C2798" s="20" t="s">
        <v>405</v>
      </c>
      <c r="D2798" s="20">
        <v>27019731</v>
      </c>
      <c r="E2798" s="25">
        <v>10798.27792</v>
      </c>
      <c r="F2798" s="51">
        <f>VLOOKUP(A2798,'Munka4 (2)'!$B$4:$AW$195,B2798-1967,0)</f>
        <v>24.11223</v>
      </c>
    </row>
    <row r="2799" spans="1:6" ht="30" x14ac:dyDescent="0.25">
      <c r="A2799" s="46" t="s">
        <v>572</v>
      </c>
      <c r="B2799" s="51">
        <v>1983</v>
      </c>
      <c r="C2799" s="20" t="s">
        <v>392</v>
      </c>
      <c r="D2799" s="20">
        <v>11987121</v>
      </c>
      <c r="E2799" s="24">
        <v>457.58609000000001</v>
      </c>
      <c r="F2799" s="51">
        <f>VLOOKUP(A2799,'Munka4 (2)'!$B$4:$AW$195,B2799-1967,0)</f>
        <v>14.34389</v>
      </c>
    </row>
    <row r="2800" spans="1:6" ht="20" x14ac:dyDescent="0.25">
      <c r="A2800" s="46" t="s">
        <v>573</v>
      </c>
      <c r="B2800" s="51">
        <v>1983</v>
      </c>
      <c r="C2800" s="20" t="s">
        <v>384</v>
      </c>
      <c r="D2800" s="20">
        <v>9396411</v>
      </c>
      <c r="E2800" s="34">
        <v>2580.4711455755846</v>
      </c>
      <c r="F2800" s="51">
        <f>VLOOKUP(A2800,'Munka4 (2)'!$B$4:$AW$195,B2800-1967,0)</f>
        <v>47.136400000000002</v>
      </c>
    </row>
    <row r="2801" spans="1:6" ht="30" x14ac:dyDescent="0.25">
      <c r="A2801" s="46" t="s">
        <v>574</v>
      </c>
      <c r="B2801" s="51">
        <v>1983</v>
      </c>
      <c r="C2801" s="20" t="s">
        <v>392</v>
      </c>
      <c r="D2801" s="20">
        <v>81541</v>
      </c>
      <c r="E2801" s="24">
        <v>2210.6295399999999</v>
      </c>
      <c r="F2801" s="51">
        <f>VLOOKUP(A2801,'Munka4 (2)'!$B$4:$AW$195,B2801-1967,0)</f>
        <v>82.608699999999999</v>
      </c>
    </row>
    <row r="2802" spans="1:6" ht="30" x14ac:dyDescent="0.25">
      <c r="A2802" s="46" t="s">
        <v>575</v>
      </c>
      <c r="B2802" s="51">
        <v>1983</v>
      </c>
      <c r="C2802" s="20" t="s">
        <v>392</v>
      </c>
      <c r="D2802" s="20">
        <v>6005250</v>
      </c>
      <c r="E2802" s="25">
        <v>301.86417</v>
      </c>
      <c r="F2802" s="51">
        <f>VLOOKUP(A2802,'Munka4 (2)'!$B$4:$AW$195,B2802-1967,0)</f>
        <v>14.55847</v>
      </c>
    </row>
    <row r="2803" spans="1:6" ht="30" x14ac:dyDescent="0.25">
      <c r="A2803" s="46" t="s">
        <v>576</v>
      </c>
      <c r="B2803" s="51">
        <v>1983</v>
      </c>
      <c r="C2803" s="20" t="s">
        <v>382</v>
      </c>
      <c r="D2803" s="20">
        <v>4492150</v>
      </c>
      <c r="E2803" s="24">
        <v>6629.8809099999999</v>
      </c>
      <c r="F2803" s="51">
        <f>VLOOKUP(A2803,'Munka4 (2)'!$B$4:$AW$195,B2803-1967,0)</f>
        <v>38.456519999999998</v>
      </c>
    </row>
    <row r="2804" spans="1:6" ht="20" x14ac:dyDescent="0.25">
      <c r="A2804" s="46" t="s">
        <v>577</v>
      </c>
      <c r="B2804" s="51">
        <v>1983</v>
      </c>
      <c r="C2804" s="20" t="s">
        <v>384</v>
      </c>
      <c r="D2804" s="20">
        <v>5439448</v>
      </c>
      <c r="E2804" s="34">
        <v>2491.1308874218748</v>
      </c>
      <c r="F2804" s="51">
        <f>VLOOKUP(A2804,'Munka4 (2)'!$B$4:$AW$195,B2804-1967,0)</f>
        <v>42.921258814229304</v>
      </c>
    </row>
    <row r="2805" spans="1:6" ht="20" x14ac:dyDescent="0.25">
      <c r="A2805" s="46" t="s">
        <v>578</v>
      </c>
      <c r="B2805" s="51">
        <v>1983</v>
      </c>
      <c r="C2805" s="20" t="s">
        <v>384</v>
      </c>
      <c r="D2805" s="20">
        <v>2010347</v>
      </c>
      <c r="E2805" s="27">
        <v>6722.6314828206087</v>
      </c>
      <c r="F2805" s="51">
        <f>VLOOKUP(A2805,'Munka4 (2)'!$B$4:$AW$195,B2805-1967,0)</f>
        <v>52.116720000000001</v>
      </c>
    </row>
    <row r="2806" spans="1:6" ht="20" x14ac:dyDescent="0.25">
      <c r="A2806" s="46" t="s">
        <v>579</v>
      </c>
      <c r="B2806" s="51">
        <v>1983</v>
      </c>
      <c r="C2806" s="20" t="s">
        <v>388</v>
      </c>
      <c r="D2806" s="20">
        <v>552438</v>
      </c>
      <c r="E2806" s="24">
        <v>707.84753000000001</v>
      </c>
      <c r="F2806" s="51" t="e">
        <f>VLOOKUP(A2806,'Munka4 (2)'!$B$4:$AW$195,B2806-1967,0)</f>
        <v>#N/A</v>
      </c>
    </row>
    <row r="2807" spans="1:6" ht="30" x14ac:dyDescent="0.25">
      <c r="A2807" s="46" t="s">
        <v>580</v>
      </c>
      <c r="B2807" s="51">
        <v>1983</v>
      </c>
      <c r="C2807" s="20" t="s">
        <v>392</v>
      </c>
      <c r="D2807" s="20">
        <v>8863338</v>
      </c>
      <c r="E2807" s="34">
        <v>533.46059251410691</v>
      </c>
      <c r="F2807" s="51">
        <f>VLOOKUP(A2807,'Munka4 (2)'!$B$4:$AW$195,B2807-1967,0)</f>
        <v>11.65217</v>
      </c>
    </row>
    <row r="2808" spans="1:6" ht="30" x14ac:dyDescent="0.25">
      <c r="A2808" s="46" t="s">
        <v>581</v>
      </c>
      <c r="B2808" s="51">
        <v>1983</v>
      </c>
      <c r="C2808" s="20" t="s">
        <v>392</v>
      </c>
      <c r="D2808" s="20">
        <v>44187637</v>
      </c>
      <c r="E2808" s="24">
        <v>2893.7936399999999</v>
      </c>
      <c r="F2808" s="51">
        <f>VLOOKUP(A2808,'Munka4 (2)'!$B$4:$AW$195,B2808-1967,0)</f>
        <v>48.081961756978671</v>
      </c>
    </row>
    <row r="2809" spans="1:6" ht="20" x14ac:dyDescent="0.35">
      <c r="A2809" s="46" t="s">
        <v>624</v>
      </c>
      <c r="B2809" s="51">
        <v>1983</v>
      </c>
      <c r="C2809" s="42" t="s">
        <v>392</v>
      </c>
      <c r="D2809" s="29">
        <v>12340000</v>
      </c>
      <c r="E2809" s="34">
        <v>1402.084604183334</v>
      </c>
      <c r="F2809" s="51">
        <f>VLOOKUP(A2809,'Munka4 (2)'!$B$4:$AW$195,B2809-1967,0)</f>
        <v>23.159549999999999</v>
      </c>
    </row>
    <row r="2810" spans="1:6" ht="20" x14ac:dyDescent="0.25">
      <c r="A2810" s="46" t="s">
        <v>582</v>
      </c>
      <c r="B2810" s="51">
        <v>1983</v>
      </c>
      <c r="C2810" s="20" t="s">
        <v>390</v>
      </c>
      <c r="D2810" s="20">
        <v>40397842</v>
      </c>
      <c r="E2810" s="24">
        <v>4472.08824</v>
      </c>
      <c r="F2810" s="51">
        <f>VLOOKUP(A2810,'Munka4 (2)'!$B$4:$AW$195,B2810-1967,0)</f>
        <v>52.106079999999999</v>
      </c>
    </row>
    <row r="2811" spans="1:6" ht="30" x14ac:dyDescent="0.25">
      <c r="A2811" s="46" t="s">
        <v>583</v>
      </c>
      <c r="B2811" s="51">
        <v>1983</v>
      </c>
      <c r="C2811" s="20" t="s">
        <v>382</v>
      </c>
      <c r="D2811" s="20">
        <v>20222240</v>
      </c>
      <c r="E2811" s="25">
        <v>336.91331000000002</v>
      </c>
      <c r="F2811" s="51">
        <f>VLOOKUP(A2811,'Munka4 (2)'!$B$4:$AW$195,B2811-1967,0)</f>
        <v>40</v>
      </c>
    </row>
    <row r="2812" spans="1:6" ht="30" x14ac:dyDescent="0.25">
      <c r="A2812" s="46" t="s">
        <v>584</v>
      </c>
      <c r="B2812" s="51">
        <v>1983</v>
      </c>
      <c r="C2812" s="20" t="s">
        <v>392</v>
      </c>
      <c r="D2812" s="20">
        <v>41236378</v>
      </c>
      <c r="E2812" s="24">
        <v>399.66618999999997</v>
      </c>
      <c r="F2812" s="51">
        <f>VLOOKUP(A2812,'Munka4 (2)'!$B$4:$AW$195,B2812-1967,0)</f>
        <v>38.609160000000003</v>
      </c>
    </row>
    <row r="2813" spans="1:6" ht="30" x14ac:dyDescent="0.25">
      <c r="A2813" s="46" t="s">
        <v>585</v>
      </c>
      <c r="B2813" s="51">
        <v>1983</v>
      </c>
      <c r="C2813" s="20" t="s">
        <v>394</v>
      </c>
      <c r="D2813" s="20">
        <v>439117</v>
      </c>
      <c r="E2813" s="25">
        <v>2419.21794</v>
      </c>
      <c r="F2813" s="51" t="e">
        <f>VLOOKUP(A2813,'Munka4 (2)'!$B$4:$AW$195,B2813-1967,0)</f>
        <v>#N/A</v>
      </c>
    </row>
    <row r="2814" spans="1:6" ht="30" x14ac:dyDescent="0.25">
      <c r="A2814" s="46" t="s">
        <v>586</v>
      </c>
      <c r="B2814" s="51">
        <v>1983</v>
      </c>
      <c r="C2814" s="20" t="s">
        <v>392</v>
      </c>
      <c r="D2814" s="20">
        <v>1136334</v>
      </c>
      <c r="E2814" s="24">
        <v>843.34019999999998</v>
      </c>
      <c r="F2814" s="51">
        <f>VLOOKUP(A2814,'Munka4 (2)'!$B$4:$AW$195,B2814-1967,0)</f>
        <v>39.5</v>
      </c>
    </row>
    <row r="2815" spans="1:6" ht="20" x14ac:dyDescent="0.25">
      <c r="A2815" s="46" t="s">
        <v>587</v>
      </c>
      <c r="B2815" s="51">
        <v>1983</v>
      </c>
      <c r="C2815" s="20" t="s">
        <v>390</v>
      </c>
      <c r="D2815" s="20">
        <v>9016596</v>
      </c>
      <c r="E2815" s="25">
        <v>12430.458930000001</v>
      </c>
      <c r="F2815" s="51">
        <f>VLOOKUP(A2815,'Munka4 (2)'!$B$4:$AW$195,B2815-1967,0)</f>
        <v>53.994210000000002</v>
      </c>
    </row>
    <row r="2816" spans="1:6" ht="20" x14ac:dyDescent="0.25">
      <c r="A2816" s="46" t="s">
        <v>588</v>
      </c>
      <c r="B2816" s="51">
        <v>1983</v>
      </c>
      <c r="C2816" s="20" t="s">
        <v>390</v>
      </c>
      <c r="D2816" s="20">
        <v>7523934</v>
      </c>
      <c r="E2816" s="24">
        <v>17298.566409999999</v>
      </c>
      <c r="F2816" s="51">
        <f>VLOOKUP(A2816,'Munka4 (2)'!$B$4:$AW$195,B2816-1967,0)</f>
        <v>26.2529</v>
      </c>
    </row>
    <row r="2817" spans="1:6" x14ac:dyDescent="0.25">
      <c r="A2817" s="46" t="s">
        <v>589</v>
      </c>
      <c r="B2817" s="51">
        <v>1983</v>
      </c>
      <c r="C2817" s="20" t="s">
        <v>405</v>
      </c>
      <c r="D2817" s="20">
        <v>18881361</v>
      </c>
      <c r="E2817" s="25">
        <v>1765.8347000000001</v>
      </c>
      <c r="F2817" s="51">
        <f>VLOOKUP(A2817,'Munka4 (2)'!$B$4:$AW$195,B2817-1967,0)</f>
        <v>26.415089999999999</v>
      </c>
    </row>
    <row r="2818" spans="1:6" ht="30" x14ac:dyDescent="0.25">
      <c r="A2818" s="46" t="s">
        <v>591</v>
      </c>
      <c r="B2818" s="51">
        <v>1983</v>
      </c>
      <c r="C2818" s="20" t="s">
        <v>398</v>
      </c>
      <c r="D2818" s="20">
        <v>7320815</v>
      </c>
      <c r="E2818" s="27">
        <v>461.47755340624281</v>
      </c>
      <c r="F2818" s="51">
        <f>VLOOKUP(A2818,'Munka4 (2)'!$B$4:$AW$195,B2818-1967,0)</f>
        <v>25.411047338345838</v>
      </c>
    </row>
    <row r="2819" spans="1:6" ht="30" x14ac:dyDescent="0.25">
      <c r="A2819" s="46" t="s">
        <v>593</v>
      </c>
      <c r="B2819" s="51">
        <v>1983</v>
      </c>
      <c r="C2819" s="20" t="s">
        <v>382</v>
      </c>
      <c r="D2819" s="20">
        <v>64631595</v>
      </c>
      <c r="E2819" s="25">
        <v>797.93384000000003</v>
      </c>
      <c r="F2819" s="51">
        <f>VLOOKUP(A2819,'Munka4 (2)'!$B$4:$AW$195,B2819-1967,0)</f>
        <v>43.502049999999997</v>
      </c>
    </row>
    <row r="2820" spans="1:6" ht="20" x14ac:dyDescent="0.25">
      <c r="A2820" s="46" t="s">
        <v>515</v>
      </c>
      <c r="B2820" s="51">
        <v>1983</v>
      </c>
      <c r="C2820" s="20" t="s">
        <v>384</v>
      </c>
      <c r="D2820" s="20">
        <v>2050554</v>
      </c>
      <c r="E2820" s="27">
        <v>1841.2228519476266</v>
      </c>
      <c r="F2820" s="51">
        <f>VLOOKUP(A2820,'Munka4 (2)'!$B$4:$AW$195,B2820-1967,0)</f>
        <v>56.715485602766847</v>
      </c>
    </row>
    <row r="2821" spans="1:6" ht="20" x14ac:dyDescent="0.35">
      <c r="A2821" s="46" t="s">
        <v>625</v>
      </c>
      <c r="B2821" s="51">
        <v>1983</v>
      </c>
      <c r="C2821" s="42" t="s">
        <v>382</v>
      </c>
      <c r="D2821" s="29">
        <v>1167242</v>
      </c>
      <c r="E2821" s="27">
        <v>239.80454583081519</v>
      </c>
      <c r="F2821" s="51">
        <f>VLOOKUP(A2821,'Munka4 (2)'!$B$4:$AW$195,B2821-1967,0)</f>
        <v>35.750559999999936</v>
      </c>
    </row>
    <row r="2822" spans="1:6" ht="30" x14ac:dyDescent="0.25">
      <c r="A2822" s="46" t="s">
        <v>594</v>
      </c>
      <c r="B2822" s="51">
        <v>1983</v>
      </c>
      <c r="C2822" s="20" t="s">
        <v>392</v>
      </c>
      <c r="D2822" s="20">
        <v>5548702</v>
      </c>
      <c r="E2822" s="24">
        <v>253.02408</v>
      </c>
      <c r="F2822" s="51">
        <f>VLOOKUP(A2822,'Munka4 (2)'!$B$4:$AW$195,B2822-1967,0)</f>
        <v>17.70833</v>
      </c>
    </row>
    <row r="2823" spans="1:6" x14ac:dyDescent="0.25">
      <c r="A2823" s="46" t="s">
        <v>595</v>
      </c>
      <c r="B2823" s="51">
        <v>1983</v>
      </c>
      <c r="C2823" s="20" t="s">
        <v>388</v>
      </c>
      <c r="D2823" s="20">
        <v>114689</v>
      </c>
      <c r="E2823" s="24">
        <v>649.04254000000003</v>
      </c>
      <c r="F2823" s="51">
        <f>VLOOKUP(A2823,'Munka4 (2)'!$B$4:$AW$195,B2823-1967,0)</f>
        <v>30.33333</v>
      </c>
    </row>
    <row r="2824" spans="1:6" ht="30" x14ac:dyDescent="0.25">
      <c r="A2824" s="47" t="s">
        <v>596</v>
      </c>
      <c r="B2824" s="51">
        <v>1983</v>
      </c>
      <c r="C2824" s="20" t="s">
        <v>394</v>
      </c>
      <c r="D2824" s="20">
        <v>1065842</v>
      </c>
      <c r="E2824" s="25">
        <v>6818.2434199999998</v>
      </c>
      <c r="F2824" s="51">
        <f>VLOOKUP(A2824,'Munka4 (2)'!$B$4:$AW$195,B2824-1967,0)</f>
        <v>49.49239</v>
      </c>
    </row>
    <row r="2825" spans="1:6" ht="20" x14ac:dyDescent="0.25">
      <c r="A2825" s="46" t="s">
        <v>597</v>
      </c>
      <c r="B2825" s="51">
        <v>1983</v>
      </c>
      <c r="C2825" s="20" t="s">
        <v>386</v>
      </c>
      <c r="D2825" s="20">
        <v>10175014</v>
      </c>
      <c r="E2825" s="24">
        <v>1209.3238799999999</v>
      </c>
      <c r="F2825" s="51">
        <f>VLOOKUP(A2825,'Munka4 (2)'!$B$4:$AW$195,B2825-1967,0)</f>
        <v>24.570589999999999</v>
      </c>
    </row>
    <row r="2826" spans="1:6" x14ac:dyDescent="0.25">
      <c r="A2826" s="46" t="s">
        <v>598</v>
      </c>
      <c r="B2826" s="51">
        <v>1983</v>
      </c>
      <c r="C2826" s="20" t="s">
        <v>405</v>
      </c>
      <c r="D2826" s="20">
        <v>70413958</v>
      </c>
      <c r="E2826" s="25">
        <v>1310.2797800000001</v>
      </c>
      <c r="F2826" s="51">
        <f>VLOOKUP(A2826,'Munka4 (2)'!$B$4:$AW$195,B2826-1967,0)</f>
        <v>27.79175</v>
      </c>
    </row>
    <row r="2827" spans="1:6" ht="30" x14ac:dyDescent="0.25">
      <c r="A2827" s="46" t="s">
        <v>599</v>
      </c>
      <c r="B2827" s="51">
        <v>1983</v>
      </c>
      <c r="C2827" s="20" t="s">
        <v>398</v>
      </c>
      <c r="D2827" s="20">
        <v>5042920</v>
      </c>
      <c r="E2827" s="27">
        <v>601.98785872798908</v>
      </c>
      <c r="F2827" s="51" t="e">
        <f>VLOOKUP(A2827,'Munka4 (2)'!$B$4:$AW$195,B2827-1967,0)</f>
        <v>#N/A</v>
      </c>
    </row>
    <row r="2828" spans="1:6" x14ac:dyDescent="0.25">
      <c r="A2828" s="46" t="s">
        <v>601</v>
      </c>
      <c r="B2828" s="51">
        <v>1983</v>
      </c>
      <c r="C2828" s="20" t="s">
        <v>388</v>
      </c>
      <c r="D2828" s="20">
        <v>11810</v>
      </c>
      <c r="E2828" s="27">
        <v>619.38263836439</v>
      </c>
      <c r="F2828" s="51" t="e">
        <f>VLOOKUP(A2828,'Munka4 (2)'!$B$4:$AW$195,B2828-1967,0)</f>
        <v>#N/A</v>
      </c>
    </row>
    <row r="2829" spans="1:6" ht="30" x14ac:dyDescent="0.25">
      <c r="A2829" s="46" t="s">
        <v>602</v>
      </c>
      <c r="B2829" s="51">
        <v>1983</v>
      </c>
      <c r="C2829" s="20" t="s">
        <v>392</v>
      </c>
      <c r="D2829" s="20">
        <v>28195754</v>
      </c>
      <c r="E2829" s="25">
        <v>163.20125999999999</v>
      </c>
      <c r="F2829" s="51">
        <f>VLOOKUP(A2829,'Munka4 (2)'!$B$4:$AW$195,B2829-1967,0)</f>
        <v>25.245259999999998</v>
      </c>
    </row>
    <row r="2830" spans="1:6" ht="30" x14ac:dyDescent="0.25">
      <c r="A2830" s="46" t="s">
        <v>603</v>
      </c>
      <c r="B2830" s="51">
        <v>1983</v>
      </c>
      <c r="C2830" s="20" t="s">
        <v>398</v>
      </c>
      <c r="D2830" s="20">
        <v>46710816</v>
      </c>
      <c r="E2830" s="27">
        <v>616.7973497845378</v>
      </c>
      <c r="F2830" s="51">
        <f>VLOOKUP(A2830,'Munka4 (2)'!$B$4:$AW$195,B2830-1967,0)</f>
        <v>64.618232000000035</v>
      </c>
    </row>
    <row r="2831" spans="1:6" ht="30" x14ac:dyDescent="0.25">
      <c r="A2831" s="46" t="s">
        <v>604</v>
      </c>
      <c r="B2831" s="51">
        <v>1983</v>
      </c>
      <c r="C2831" s="20" t="s">
        <v>405</v>
      </c>
      <c r="D2831" s="20">
        <v>2602713</v>
      </c>
      <c r="E2831" s="25">
        <v>35135.868640000001</v>
      </c>
      <c r="F2831" s="51">
        <f>VLOOKUP(A2831,'Munka4 (2)'!$B$4:$AW$195,B2831-1967,0)</f>
        <v>56.965519999999998</v>
      </c>
    </row>
    <row r="2832" spans="1:6" ht="20" x14ac:dyDescent="0.25">
      <c r="A2832" s="48" t="s">
        <v>605</v>
      </c>
      <c r="B2832" s="51">
        <v>1983</v>
      </c>
      <c r="C2832" s="20" t="s">
        <v>390</v>
      </c>
      <c r="D2832" s="20">
        <v>60609153</v>
      </c>
      <c r="E2832" s="24">
        <v>8691.5188099999996</v>
      </c>
      <c r="F2832" s="51">
        <f>VLOOKUP(A2832,'Munka4 (2)'!$B$4:$AW$195,B2832-1967,0)</f>
        <v>31.670809999999999</v>
      </c>
    </row>
    <row r="2833" spans="1:6" ht="30" x14ac:dyDescent="0.25">
      <c r="A2833" s="46" t="s">
        <v>592</v>
      </c>
      <c r="B2833" s="51">
        <v>1983</v>
      </c>
      <c r="C2833" s="20" t="s">
        <v>392</v>
      </c>
      <c r="D2833" s="20">
        <v>37445392</v>
      </c>
      <c r="E2833" s="27">
        <v>90.954938872662751</v>
      </c>
      <c r="F2833" s="51">
        <f>VLOOKUP(A2833,'Munka4 (2)'!$B$4:$AW$195,B2833-1967,0)</f>
        <v>22.22222</v>
      </c>
    </row>
    <row r="2834" spans="1:6" ht="20" x14ac:dyDescent="0.25">
      <c r="A2834" s="48" t="s">
        <v>606</v>
      </c>
      <c r="B2834" s="51">
        <v>1983</v>
      </c>
      <c r="C2834" s="20" t="s">
        <v>413</v>
      </c>
      <c r="D2834" s="20">
        <v>298444215</v>
      </c>
      <c r="E2834" s="24">
        <v>15561.4264</v>
      </c>
      <c r="F2834" s="51">
        <f>VLOOKUP(A2834,'Munka4 (2)'!$B$4:$AW$195,B2834-1967,0)</f>
        <v>50.20232</v>
      </c>
    </row>
    <row r="2835" spans="1:6" ht="30" x14ac:dyDescent="0.25">
      <c r="A2835" s="48" t="s">
        <v>612</v>
      </c>
      <c r="B2835" s="51">
        <v>1983</v>
      </c>
      <c r="C2835" s="20" t="s">
        <v>394</v>
      </c>
      <c r="D2835" s="20">
        <v>108605</v>
      </c>
      <c r="E2835" s="25">
        <v>8816.3458499999997</v>
      </c>
      <c r="F2835" s="51">
        <f>VLOOKUP(A2835,'Munka4 (2)'!$B$4:$AW$195,B2835-1967,0)</f>
        <v>74.198080907114388</v>
      </c>
    </row>
    <row r="2836" spans="1:6" ht="30" x14ac:dyDescent="0.25">
      <c r="A2836" s="46" t="s">
        <v>607</v>
      </c>
      <c r="B2836" s="51">
        <v>1983</v>
      </c>
      <c r="C2836" s="20" t="s">
        <v>394</v>
      </c>
      <c r="D2836" s="20">
        <v>3431932</v>
      </c>
      <c r="E2836" s="24">
        <v>1715.9402</v>
      </c>
      <c r="F2836" s="51">
        <f>VLOOKUP(A2836,'Munka4 (2)'!$B$4:$AW$195,B2836-1967,0)</f>
        <v>54.318049999999999</v>
      </c>
    </row>
    <row r="2837" spans="1:6" ht="30" x14ac:dyDescent="0.25">
      <c r="A2837" s="46" t="s">
        <v>608</v>
      </c>
      <c r="B2837" s="51">
        <v>1983</v>
      </c>
      <c r="C2837" s="20" t="s">
        <v>398</v>
      </c>
      <c r="D2837" s="20">
        <v>27307134</v>
      </c>
      <c r="E2837" s="27">
        <v>656.5746119798514</v>
      </c>
      <c r="F2837" s="51">
        <f>VLOOKUP(A2837,'Munka4 (2)'!$B$4:$AW$195,B2837-1967,0)</f>
        <v>39.817179000000003</v>
      </c>
    </row>
    <row r="2838" spans="1:6" x14ac:dyDescent="0.25">
      <c r="A2838" s="46" t="s">
        <v>609</v>
      </c>
      <c r="B2838" s="51">
        <v>1983</v>
      </c>
      <c r="C2838" s="20" t="s">
        <v>388</v>
      </c>
      <c r="D2838" s="20">
        <v>208869</v>
      </c>
      <c r="E2838" s="24">
        <v>886.32232999999997</v>
      </c>
      <c r="F2838" s="51">
        <f>VLOOKUP(A2838,'Munka4 (2)'!$B$4:$AW$195,B2838-1967,0)</f>
        <v>36.214439999999989</v>
      </c>
    </row>
    <row r="2839" spans="1:6" ht="30" x14ac:dyDescent="0.25">
      <c r="A2839" s="46" t="s">
        <v>610</v>
      </c>
      <c r="B2839" s="51">
        <v>1983</v>
      </c>
      <c r="C2839" s="20" t="s">
        <v>394</v>
      </c>
      <c r="D2839" s="20">
        <v>25730435</v>
      </c>
      <c r="E2839" s="25">
        <v>4729.1858499999998</v>
      </c>
      <c r="F2839" s="51">
        <f>VLOOKUP(A2839,'Munka4 (2)'!$B$4:$AW$195,B2839-1967,0)</f>
        <v>30.710249999999998</v>
      </c>
    </row>
    <row r="2840" spans="1:6" ht="30" x14ac:dyDescent="0.25">
      <c r="A2840" s="48" t="s">
        <v>611</v>
      </c>
      <c r="B2840" s="51">
        <v>1983</v>
      </c>
      <c r="C2840" s="20" t="s">
        <v>382</v>
      </c>
      <c r="D2840" s="20">
        <v>84402966</v>
      </c>
      <c r="E2840" s="27">
        <v>245.71363546840985</v>
      </c>
      <c r="F2840" s="51">
        <f>VLOOKUP(A2840,'Munka4 (2)'!$B$4:$AW$195,B2840-1967,0)</f>
        <v>39.131410000000002</v>
      </c>
    </row>
    <row r="2841" spans="1:6" x14ac:dyDescent="0.25">
      <c r="A2841" s="46" t="s">
        <v>616</v>
      </c>
      <c r="B2841" s="51">
        <v>1983</v>
      </c>
      <c r="C2841" s="20" t="s">
        <v>405</v>
      </c>
      <c r="D2841" s="20">
        <v>21456188</v>
      </c>
      <c r="E2841" s="27">
        <v>209.35235120074503</v>
      </c>
      <c r="F2841" s="51">
        <f>VLOOKUP(A2841,'Munka4 (2)'!$B$4:$AW$195,B2841-1967,0)</f>
        <v>29.615992000000062</v>
      </c>
    </row>
    <row r="2842" spans="1:6" ht="30" x14ac:dyDescent="0.25">
      <c r="A2842" s="46" t="s">
        <v>617</v>
      </c>
      <c r="B2842" s="51">
        <v>1983</v>
      </c>
      <c r="C2842" s="20" t="s">
        <v>392</v>
      </c>
      <c r="D2842" s="20">
        <v>11502010</v>
      </c>
      <c r="E2842" s="25">
        <v>505.35813999999999</v>
      </c>
      <c r="F2842" s="51">
        <f>VLOOKUP(A2842,'Munka4 (2)'!$B$4:$AW$195,B2842-1967,0)</f>
        <v>17.451820000000001</v>
      </c>
    </row>
    <row r="2843" spans="1:6" ht="30" x14ac:dyDescent="0.25">
      <c r="A2843" s="46" t="s">
        <v>618</v>
      </c>
      <c r="B2843" s="51">
        <v>1983</v>
      </c>
      <c r="C2843" s="20" t="s">
        <v>392</v>
      </c>
      <c r="D2843" s="20">
        <v>12236805</v>
      </c>
      <c r="E2843" s="24">
        <v>947.11879999999996</v>
      </c>
      <c r="F2843" s="51">
        <f>VLOOKUP(A2843,'Munka4 (2)'!$B$4:$AW$195,B2843-1967,0)</f>
        <v>28.414100000000001</v>
      </c>
    </row>
    <row r="2844" spans="1:6" ht="30" x14ac:dyDescent="0.25">
      <c r="A2844" s="46" t="s">
        <v>381</v>
      </c>
      <c r="B2844" s="51">
        <v>1984</v>
      </c>
      <c r="C2844" s="20" t="s">
        <v>382</v>
      </c>
      <c r="D2844" s="20">
        <v>31056997</v>
      </c>
      <c r="E2844" s="28">
        <v>245.49791299999998</v>
      </c>
      <c r="F2844" s="51">
        <f>VLOOKUP(A2844,'Munka4 (2)'!$B$4:$AW$195,B2844-1967,0)</f>
        <v>16.01144</v>
      </c>
    </row>
    <row r="2845" spans="1:6" ht="20" x14ac:dyDescent="0.25">
      <c r="A2845" s="46" t="s">
        <v>383</v>
      </c>
      <c r="B2845" s="51">
        <v>1984</v>
      </c>
      <c r="C2845" s="20" t="s">
        <v>384</v>
      </c>
      <c r="D2845" s="20">
        <v>3581655</v>
      </c>
      <c r="E2845" s="25">
        <v>662.52004999999997</v>
      </c>
      <c r="F2845" s="51">
        <f>VLOOKUP(A2845,'Munka4 (2)'!$B$4:$AW$195,B2845-1967,0)</f>
        <v>51.31579</v>
      </c>
    </row>
    <row r="2846" spans="1:6" ht="20" x14ac:dyDescent="0.25">
      <c r="A2846" s="46" t="s">
        <v>385</v>
      </c>
      <c r="B2846" s="51">
        <v>1984</v>
      </c>
      <c r="C2846" s="20" t="s">
        <v>386</v>
      </c>
      <c r="D2846" s="20">
        <v>32930091</v>
      </c>
      <c r="E2846" s="24">
        <v>2452.6642499999998</v>
      </c>
      <c r="F2846" s="51">
        <f>VLOOKUP(A2846,'Munka4 (2)'!$B$4:$AW$195,B2846-1967,0)</f>
        <v>24.399190000000001</v>
      </c>
    </row>
    <row r="2847" spans="1:6" ht="20" x14ac:dyDescent="0.25">
      <c r="A2847" s="46" t="s">
        <v>389</v>
      </c>
      <c r="B2847" s="51">
        <v>1984</v>
      </c>
      <c r="C2847" s="20" t="s">
        <v>390</v>
      </c>
      <c r="D2847" s="20">
        <v>71201</v>
      </c>
      <c r="E2847" s="24">
        <v>7729.3241200000002</v>
      </c>
      <c r="F2847" s="51">
        <f>VLOOKUP(A2847,'Munka4 (2)'!$B$4:$AW$195,B2847-1967,0)</f>
        <v>49.709735834949491</v>
      </c>
    </row>
    <row r="2848" spans="1:6" ht="30" x14ac:dyDescent="0.25">
      <c r="A2848" s="46" t="s">
        <v>391</v>
      </c>
      <c r="B2848" s="51">
        <v>1984</v>
      </c>
      <c r="C2848" s="20" t="s">
        <v>392</v>
      </c>
      <c r="D2848" s="20">
        <v>12127071</v>
      </c>
      <c r="E2848" s="27">
        <v>578.12041300001147</v>
      </c>
      <c r="F2848" s="51">
        <f>VLOOKUP(A2848,'Munka4 (2)'!$B$4:$AW$195,B2848-1967,0)</f>
        <v>40.348153970588299</v>
      </c>
    </row>
    <row r="2849" spans="1:6" ht="30" x14ac:dyDescent="0.25">
      <c r="A2849" s="47" t="s">
        <v>395</v>
      </c>
      <c r="B2849" s="51">
        <v>1984</v>
      </c>
      <c r="C2849" s="20" t="s">
        <v>394</v>
      </c>
      <c r="D2849" s="20">
        <v>69108</v>
      </c>
      <c r="E2849" s="25">
        <v>2595.0242699999999</v>
      </c>
      <c r="F2849" s="51">
        <f>VLOOKUP(A2849,'Munka4 (2)'!$B$4:$AW$195,B2849-1967,0)</f>
        <v>84.834494928749194</v>
      </c>
    </row>
    <row r="2850" spans="1:6" ht="30" x14ac:dyDescent="0.25">
      <c r="A2850" s="46" t="s">
        <v>396</v>
      </c>
      <c r="B2850" s="51">
        <v>1984</v>
      </c>
      <c r="C2850" s="20" t="s">
        <v>394</v>
      </c>
      <c r="D2850" s="20">
        <v>39921833</v>
      </c>
      <c r="E2850" s="24">
        <v>2643.36913</v>
      </c>
      <c r="F2850" s="51">
        <f>VLOOKUP(A2850,'Munka4 (2)'!$B$4:$AW$195,B2850-1967,0)</f>
        <v>44.406219999999998</v>
      </c>
    </row>
    <row r="2851" spans="1:6" ht="30" x14ac:dyDescent="0.25">
      <c r="A2851" s="46" t="s">
        <v>397</v>
      </c>
      <c r="B2851" s="51">
        <v>1984</v>
      </c>
      <c r="C2851" s="20" t="s">
        <v>398</v>
      </c>
      <c r="D2851" s="20">
        <v>2976372</v>
      </c>
      <c r="E2851" s="27">
        <v>417.87144247994183</v>
      </c>
      <c r="F2851" s="51">
        <f>VLOOKUP(A2851,'Munka4 (2)'!$B$4:$AW$195,B2851-1967,0)</f>
        <v>58.795407750633828</v>
      </c>
    </row>
    <row r="2852" spans="1:6" ht="30" x14ac:dyDescent="0.25">
      <c r="A2852" s="46" t="s">
        <v>399</v>
      </c>
      <c r="B2852" s="51">
        <v>1984</v>
      </c>
      <c r="C2852" s="20" t="s">
        <v>394</v>
      </c>
      <c r="D2852" s="20">
        <v>71891</v>
      </c>
      <c r="E2852" s="27">
        <v>10639.301081412937</v>
      </c>
      <c r="F2852" s="51">
        <f>VLOOKUP(A2852,'Munka4 (2)'!$B$4:$AW$195,B2852-1967,0)</f>
        <v>55.645499068627487</v>
      </c>
    </row>
    <row r="2853" spans="1:6" x14ac:dyDescent="0.25">
      <c r="A2853" s="46" t="s">
        <v>400</v>
      </c>
      <c r="B2853" s="51">
        <v>1984</v>
      </c>
      <c r="C2853" s="20" t="s">
        <v>388</v>
      </c>
      <c r="D2853" s="20">
        <v>20264082</v>
      </c>
      <c r="E2853" s="25">
        <v>12429.090980000001</v>
      </c>
      <c r="F2853" s="51">
        <f>VLOOKUP(A2853,'Munka4 (2)'!$B$4:$AW$195,B2853-1967,0)</f>
        <v>28.287330000000001</v>
      </c>
    </row>
    <row r="2854" spans="1:6" ht="20" x14ac:dyDescent="0.25">
      <c r="A2854" s="46" t="s">
        <v>401</v>
      </c>
      <c r="B2854" s="51">
        <v>1984</v>
      </c>
      <c r="C2854" s="20" t="s">
        <v>390</v>
      </c>
      <c r="D2854" s="20">
        <v>8192880</v>
      </c>
      <c r="E2854" s="24">
        <v>8969.4056199999995</v>
      </c>
      <c r="F2854" s="51">
        <f>VLOOKUP(A2854,'Munka4 (2)'!$B$4:$AW$195,B2854-1967,0)</f>
        <v>35.729300000000002</v>
      </c>
    </row>
    <row r="2855" spans="1:6" ht="30" x14ac:dyDescent="0.25">
      <c r="A2855" s="46" t="s">
        <v>402</v>
      </c>
      <c r="B2855" s="51">
        <v>1984</v>
      </c>
      <c r="C2855" s="20" t="s">
        <v>398</v>
      </c>
      <c r="D2855" s="20">
        <v>7961619</v>
      </c>
      <c r="E2855" s="27">
        <v>745.75462062349834</v>
      </c>
      <c r="F2855" s="51">
        <f>VLOOKUP(A2855,'Munka4 (2)'!$B$4:$AW$195,B2855-1967,0)</f>
        <v>54.375191190476201</v>
      </c>
    </row>
    <row r="2856" spans="1:6" ht="14.5" x14ac:dyDescent="0.35">
      <c r="A2856" s="46" t="s">
        <v>620</v>
      </c>
      <c r="B2856" s="51">
        <v>1984</v>
      </c>
      <c r="C2856" s="42" t="s">
        <v>394</v>
      </c>
      <c r="D2856" s="29">
        <v>392718</v>
      </c>
      <c r="E2856" s="24">
        <v>8873.7305199999992</v>
      </c>
      <c r="F2856" s="51">
        <f>VLOOKUP(A2856,'Munka4 (2)'!$B$4:$AW$195,B2856-1967,0)</f>
        <v>70</v>
      </c>
    </row>
    <row r="2857" spans="1:6" x14ac:dyDescent="0.25">
      <c r="A2857" s="46" t="s">
        <v>404</v>
      </c>
      <c r="B2857" s="51">
        <v>1984</v>
      </c>
      <c r="C2857" s="20" t="s">
        <v>405</v>
      </c>
      <c r="D2857" s="20">
        <v>698585</v>
      </c>
      <c r="E2857" s="25">
        <v>9590.7776300000005</v>
      </c>
      <c r="F2857" s="51">
        <f>VLOOKUP(A2857,'Munka4 (2)'!$B$4:$AW$195,B2857-1967,0)</f>
        <v>27.619050000000001</v>
      </c>
    </row>
    <row r="2858" spans="1:6" ht="30" x14ac:dyDescent="0.25">
      <c r="A2858" s="46" t="s">
        <v>406</v>
      </c>
      <c r="B2858" s="51">
        <v>1984</v>
      </c>
      <c r="C2858" s="20" t="s">
        <v>382</v>
      </c>
      <c r="D2858" s="20">
        <v>147365352</v>
      </c>
      <c r="E2858" s="24">
        <v>208.93260000000001</v>
      </c>
      <c r="F2858" s="51">
        <f>VLOOKUP(A2858,'Munka4 (2)'!$B$4:$AW$195,B2858-1967,0)</f>
        <v>8.6898800000000005</v>
      </c>
    </row>
    <row r="2859" spans="1:6" ht="30" x14ac:dyDescent="0.25">
      <c r="A2859" s="46" t="s">
        <v>407</v>
      </c>
      <c r="B2859" s="51">
        <v>1984</v>
      </c>
      <c r="C2859" s="20" t="s">
        <v>394</v>
      </c>
      <c r="D2859" s="20">
        <v>279912</v>
      </c>
      <c r="E2859" s="25">
        <v>5277.8855899999999</v>
      </c>
      <c r="F2859" s="51">
        <f>VLOOKUP(A2859,'Munka4 (2)'!$B$4:$AW$195,B2859-1967,0)</f>
        <v>59.570659999999997</v>
      </c>
    </row>
    <row r="2860" spans="1:6" ht="30" x14ac:dyDescent="0.25">
      <c r="A2860" s="46" t="s">
        <v>408</v>
      </c>
      <c r="B2860" s="51">
        <v>1984</v>
      </c>
      <c r="C2860" s="20" t="s">
        <v>398</v>
      </c>
      <c r="D2860" s="20">
        <v>10293011</v>
      </c>
      <c r="E2860" s="27">
        <v>1224.1544301680187</v>
      </c>
      <c r="F2860" s="51">
        <f>VLOOKUP(A2860,'Munka4 (2)'!$B$4:$AW$195,B2860-1967,0)</f>
        <v>60.224864681372537</v>
      </c>
    </row>
    <row r="2861" spans="1:6" ht="20" x14ac:dyDescent="0.25">
      <c r="A2861" s="46" t="s">
        <v>409</v>
      </c>
      <c r="B2861" s="51">
        <v>1984</v>
      </c>
      <c r="C2861" s="20" t="s">
        <v>390</v>
      </c>
      <c r="D2861" s="20">
        <v>10379067</v>
      </c>
      <c r="E2861" s="25">
        <v>8502.5466300000007</v>
      </c>
      <c r="F2861" s="51">
        <f>VLOOKUP(A2861,'Munka4 (2)'!$B$4:$AW$195,B2861-1967,0)</f>
        <v>41.152470000000001</v>
      </c>
    </row>
    <row r="2862" spans="1:6" ht="30" x14ac:dyDescent="0.25">
      <c r="A2862" s="46" t="s">
        <v>410</v>
      </c>
      <c r="B2862" s="51">
        <v>1984</v>
      </c>
      <c r="C2862" s="20" t="s">
        <v>394</v>
      </c>
      <c r="D2862" s="20">
        <v>287730</v>
      </c>
      <c r="E2862" s="24">
        <v>1315.3135199999999</v>
      </c>
      <c r="F2862" s="51">
        <f>VLOOKUP(A2862,'Munka4 (2)'!$B$4:$AW$195,B2862-1967,0)</f>
        <v>61.702129999999997</v>
      </c>
    </row>
    <row r="2863" spans="1:6" ht="30" x14ac:dyDescent="0.25">
      <c r="A2863" s="46" t="s">
        <v>411</v>
      </c>
      <c r="B2863" s="51">
        <v>1984</v>
      </c>
      <c r="C2863" s="20" t="s">
        <v>392</v>
      </c>
      <c r="D2863" s="20">
        <v>7862944</v>
      </c>
      <c r="E2863" s="25">
        <v>252.43566000000001</v>
      </c>
      <c r="F2863" s="51">
        <f>VLOOKUP(A2863,'Munka4 (2)'!$B$4:$AW$195,B2863-1967,0)</f>
        <v>12.244899999999999</v>
      </c>
    </row>
    <row r="2864" spans="1:6" ht="20" x14ac:dyDescent="0.25">
      <c r="A2864" s="46" t="s">
        <v>412</v>
      </c>
      <c r="B2864" s="51">
        <v>1984</v>
      </c>
      <c r="C2864" s="20" t="s">
        <v>413</v>
      </c>
      <c r="D2864" s="20">
        <v>65773</v>
      </c>
      <c r="E2864" s="24">
        <v>17469.825570000001</v>
      </c>
      <c r="F2864" s="51">
        <f>VLOOKUP(A2864,'Munka4 (2)'!$B$4:$AW$195,B2864-1967,0)</f>
        <v>62.874250000000004</v>
      </c>
    </row>
    <row r="2865" spans="1:6" ht="30" x14ac:dyDescent="0.25">
      <c r="A2865" s="46" t="s">
        <v>414</v>
      </c>
      <c r="B2865" s="51">
        <v>1984</v>
      </c>
      <c r="C2865" s="20" t="s">
        <v>382</v>
      </c>
      <c r="D2865" s="20">
        <v>2279723</v>
      </c>
      <c r="E2865" s="25">
        <v>371.08530000000002</v>
      </c>
      <c r="F2865" s="51">
        <f>VLOOKUP(A2865,'Munka4 (2)'!$B$4:$AW$195,B2865-1967,0)</f>
        <v>18.292680000000001</v>
      </c>
    </row>
    <row r="2866" spans="1:6" ht="30" x14ac:dyDescent="0.25">
      <c r="A2866" s="48" t="s">
        <v>415</v>
      </c>
      <c r="B2866" s="51">
        <v>1984</v>
      </c>
      <c r="C2866" s="20" t="s">
        <v>394</v>
      </c>
      <c r="D2866" s="20">
        <v>8989046</v>
      </c>
      <c r="E2866" s="24">
        <v>1013.80044</v>
      </c>
      <c r="F2866" s="51" t="e">
        <f>VLOOKUP(A2866,'Munka4 (2)'!$B$4:$AW$195,B2866-1967,0)</f>
        <v>#N/A</v>
      </c>
    </row>
    <row r="2867" spans="1:6" ht="20" x14ac:dyDescent="0.25">
      <c r="A2867" s="47" t="s">
        <v>416</v>
      </c>
      <c r="B2867" s="51">
        <v>1984</v>
      </c>
      <c r="C2867" s="20" t="s">
        <v>384</v>
      </c>
      <c r="D2867" s="20">
        <v>4498976</v>
      </c>
      <c r="E2867" s="34">
        <v>370.04051312499996</v>
      </c>
      <c r="F2867" s="51">
        <f>VLOOKUP(A2867,'Munka4 (2)'!$B$4:$AW$195,B2867-1967,0)</f>
        <v>52.963593055555521</v>
      </c>
    </row>
    <row r="2868" spans="1:6" ht="30" x14ac:dyDescent="0.25">
      <c r="A2868" s="46" t="s">
        <v>417</v>
      </c>
      <c r="B2868" s="51">
        <v>1984</v>
      </c>
      <c r="C2868" s="20" t="s">
        <v>392</v>
      </c>
      <c r="D2868" s="20">
        <v>1639833</v>
      </c>
      <c r="E2868" s="24">
        <v>1083.95606</v>
      </c>
      <c r="F2868" s="51">
        <f>VLOOKUP(A2868,'Munka4 (2)'!$B$4:$AW$195,B2868-1967,0)</f>
        <v>39.473680000000002</v>
      </c>
    </row>
    <row r="2869" spans="1:6" ht="30" x14ac:dyDescent="0.25">
      <c r="A2869" s="46" t="s">
        <v>418</v>
      </c>
      <c r="B2869" s="51">
        <v>1984</v>
      </c>
      <c r="C2869" s="20" t="s">
        <v>394</v>
      </c>
      <c r="D2869" s="20">
        <v>188078227</v>
      </c>
      <c r="E2869" s="25">
        <v>1560.45579</v>
      </c>
      <c r="F2869" s="51">
        <f>VLOOKUP(A2869,'Munka4 (2)'!$B$4:$AW$195,B2869-1967,0)</f>
        <v>59.707830000000001</v>
      </c>
    </row>
    <row r="2870" spans="1:6" ht="30" x14ac:dyDescent="0.25">
      <c r="A2870" s="48" t="s">
        <v>420</v>
      </c>
      <c r="B2870" s="51">
        <v>1984</v>
      </c>
      <c r="C2870" s="20" t="s">
        <v>382</v>
      </c>
      <c r="D2870" s="20">
        <v>379444</v>
      </c>
      <c r="E2870" s="25">
        <v>17439.58121</v>
      </c>
      <c r="F2870" s="51">
        <f>VLOOKUP(A2870,'Munka4 (2)'!$B$4:$AW$195,B2870-1967,0)</f>
        <v>46.391750000000002</v>
      </c>
    </row>
    <row r="2871" spans="1:6" ht="20" x14ac:dyDescent="0.25">
      <c r="A2871" s="46" t="s">
        <v>421</v>
      </c>
      <c r="B2871" s="51">
        <v>1984</v>
      </c>
      <c r="C2871" s="20" t="s">
        <v>384</v>
      </c>
      <c r="D2871" s="20">
        <v>7385367</v>
      </c>
      <c r="E2871" s="24">
        <v>1943.0625700000001</v>
      </c>
      <c r="F2871" s="51">
        <f>VLOOKUP(A2871,'Munka4 (2)'!$B$4:$AW$195,B2871-1967,0)</f>
        <v>57.181080000000001</v>
      </c>
    </row>
    <row r="2872" spans="1:6" ht="30" x14ac:dyDescent="0.25">
      <c r="A2872" s="46" t="s">
        <v>422</v>
      </c>
      <c r="B2872" s="51">
        <v>1984</v>
      </c>
      <c r="C2872" s="20" t="s">
        <v>392</v>
      </c>
      <c r="D2872" s="20">
        <v>13902972</v>
      </c>
      <c r="E2872" s="25">
        <v>193.84316000000001</v>
      </c>
      <c r="F2872" s="51">
        <f>VLOOKUP(A2872,'Munka4 (2)'!$B$4:$AW$195,B2872-1967,0)</f>
        <v>7.8164900000000017</v>
      </c>
    </row>
    <row r="2873" spans="1:6" ht="30" x14ac:dyDescent="0.25">
      <c r="A2873" s="46" t="s">
        <v>424</v>
      </c>
      <c r="B2873" s="51">
        <v>1984</v>
      </c>
      <c r="C2873" s="20" t="s">
        <v>392</v>
      </c>
      <c r="D2873" s="20">
        <v>8090068</v>
      </c>
      <c r="E2873" s="24">
        <v>213.45419999999999</v>
      </c>
      <c r="F2873" s="51">
        <f>VLOOKUP(A2873,'Munka4 (2)'!$B$4:$AW$195,B2873-1967,0)</f>
        <v>21.016169999999999</v>
      </c>
    </row>
    <row r="2874" spans="1:6" ht="30" x14ac:dyDescent="0.25">
      <c r="A2874" s="46" t="s">
        <v>425</v>
      </c>
      <c r="B2874" s="51">
        <v>1984</v>
      </c>
      <c r="C2874" s="20" t="s">
        <v>382</v>
      </c>
      <c r="D2874" s="20">
        <v>13881427</v>
      </c>
      <c r="E2874" s="28">
        <v>171.04832350159742</v>
      </c>
      <c r="F2874" s="51">
        <f>VLOOKUP(A2874,'Munka4 (2)'!$B$4:$AW$195,B2874-1967,0)</f>
        <v>14.43038</v>
      </c>
    </row>
    <row r="2875" spans="1:6" ht="30" x14ac:dyDescent="0.25">
      <c r="A2875" s="46" t="s">
        <v>426</v>
      </c>
      <c r="B2875" s="51">
        <v>1984</v>
      </c>
      <c r="C2875" s="20" t="s">
        <v>392</v>
      </c>
      <c r="D2875" s="20">
        <v>17340702</v>
      </c>
      <c r="E2875" s="24">
        <v>774.70257000000004</v>
      </c>
      <c r="F2875" s="51">
        <f>VLOOKUP(A2875,'Munka4 (2)'!$B$4:$AW$195,B2875-1967,0)</f>
        <v>9.5918399999999995</v>
      </c>
    </row>
    <row r="2876" spans="1:6" ht="20" x14ac:dyDescent="0.25">
      <c r="A2876" s="46" t="s">
        <v>427</v>
      </c>
      <c r="B2876" s="51">
        <v>1984</v>
      </c>
      <c r="C2876" s="20" t="s">
        <v>413</v>
      </c>
      <c r="D2876" s="20">
        <v>33098932</v>
      </c>
      <c r="E2876" s="25">
        <v>13826.64999</v>
      </c>
      <c r="F2876" s="51">
        <f>VLOOKUP(A2876,'Munka4 (2)'!$B$4:$AW$195,B2876-1967,0)</f>
        <v>52.341140000000003</v>
      </c>
    </row>
    <row r="2877" spans="1:6" ht="30" x14ac:dyDescent="0.25">
      <c r="A2877" s="48" t="s">
        <v>428</v>
      </c>
      <c r="B2877" s="51">
        <v>1984</v>
      </c>
      <c r="C2877" s="20" t="s">
        <v>392</v>
      </c>
      <c r="D2877" s="20">
        <v>420979</v>
      </c>
      <c r="E2877" s="24">
        <v>428.28429999999997</v>
      </c>
      <c r="F2877" s="51" t="e">
        <f>VLOOKUP(A2877,'Munka4 (2)'!$B$4:$AW$195,B2877-1967,0)</f>
        <v>#N/A</v>
      </c>
    </row>
    <row r="2878" spans="1:6" ht="30" x14ac:dyDescent="0.25">
      <c r="A2878" s="47" t="s">
        <v>430</v>
      </c>
      <c r="B2878" s="51">
        <v>1984</v>
      </c>
      <c r="C2878" s="20" t="s">
        <v>392</v>
      </c>
      <c r="D2878" s="20">
        <v>4303356</v>
      </c>
      <c r="E2878" s="24">
        <v>249.3014</v>
      </c>
      <c r="F2878" s="51">
        <f>VLOOKUP(A2878,'Munka4 (2)'!$B$4:$AW$195,B2878-1967,0)</f>
        <v>3.5294099999999999</v>
      </c>
    </row>
    <row r="2879" spans="1:6" ht="30" x14ac:dyDescent="0.25">
      <c r="A2879" s="46" t="s">
        <v>431</v>
      </c>
      <c r="B2879" s="51">
        <v>1984</v>
      </c>
      <c r="C2879" s="20" t="s">
        <v>392</v>
      </c>
      <c r="D2879" s="20">
        <v>9944201</v>
      </c>
      <c r="E2879" s="25">
        <v>185.48686000000001</v>
      </c>
      <c r="F2879" s="51">
        <f>VLOOKUP(A2879,'Munka4 (2)'!$B$4:$AW$195,B2879-1967,0)</f>
        <v>6.3829799999999999</v>
      </c>
    </row>
    <row r="2880" spans="1:6" ht="20" x14ac:dyDescent="0.35">
      <c r="A2880" s="46" t="s">
        <v>621</v>
      </c>
      <c r="B2880" s="51">
        <v>1984</v>
      </c>
      <c r="C2880" s="42" t="s">
        <v>390</v>
      </c>
      <c r="D2880" s="29">
        <v>163857</v>
      </c>
      <c r="E2880" s="27">
        <v>31418.295485114446</v>
      </c>
      <c r="F2880" s="51" t="e">
        <f>VLOOKUP(A2880,'Munka4 (2)'!$B$4:$AW$195,B2880-1967,0)</f>
        <v>#N/A</v>
      </c>
    </row>
    <row r="2881" spans="1:6" ht="30" x14ac:dyDescent="0.25">
      <c r="A2881" s="46" t="s">
        <v>432</v>
      </c>
      <c r="B2881" s="51">
        <v>1984</v>
      </c>
      <c r="C2881" s="20" t="s">
        <v>394</v>
      </c>
      <c r="D2881" s="20">
        <v>16134219</v>
      </c>
      <c r="E2881" s="25">
        <v>1613.29422</v>
      </c>
      <c r="F2881" s="51">
        <f>VLOOKUP(A2881,'Munka4 (2)'!$B$4:$AW$195,B2881-1967,0)</f>
        <v>49.096559999999997</v>
      </c>
    </row>
    <row r="2882" spans="1:6" ht="30" x14ac:dyDescent="0.25">
      <c r="A2882" s="46" t="s">
        <v>433</v>
      </c>
      <c r="B2882" s="51">
        <v>1984</v>
      </c>
      <c r="C2882" s="20" t="s">
        <v>382</v>
      </c>
      <c r="D2882" s="20">
        <v>1313973713</v>
      </c>
      <c r="E2882" s="24">
        <v>248.91582</v>
      </c>
      <c r="F2882" s="51">
        <f>VLOOKUP(A2882,'Munka4 (2)'!$B$4:$AW$195,B2882-1967,0)</f>
        <v>33.016683170162878</v>
      </c>
    </row>
    <row r="2883" spans="1:6" ht="30" x14ac:dyDescent="0.25">
      <c r="A2883" s="48" t="s">
        <v>483</v>
      </c>
      <c r="B2883" s="51">
        <v>1984</v>
      </c>
      <c r="C2883" s="20" t="s">
        <v>382</v>
      </c>
      <c r="D2883" s="20">
        <v>6940432</v>
      </c>
      <c r="E2883" s="25">
        <v>6208.2261600000002</v>
      </c>
      <c r="F2883" s="51">
        <f>VLOOKUP(A2883,'Munka4 (2)'!$B$4:$AW$195,B2883-1967,0)</f>
        <v>37.007570000000001</v>
      </c>
    </row>
    <row r="2884" spans="1:6" ht="30" x14ac:dyDescent="0.25">
      <c r="A2884" s="48" t="s">
        <v>514</v>
      </c>
      <c r="B2884" s="51">
        <v>1984</v>
      </c>
      <c r="C2884" s="20" t="s">
        <v>382</v>
      </c>
      <c r="D2884" s="20">
        <v>453125</v>
      </c>
      <c r="E2884" s="24">
        <v>4169.2287999999999</v>
      </c>
      <c r="F2884" s="51">
        <f>VLOOKUP(A2884,'Munka4 (2)'!$B$4:$AW$195,B2884-1967,0)</f>
        <v>25.099409999999999</v>
      </c>
    </row>
    <row r="2885" spans="1:6" ht="30" x14ac:dyDescent="0.25">
      <c r="A2885" s="46" t="s">
        <v>434</v>
      </c>
      <c r="B2885" s="51">
        <v>1984</v>
      </c>
      <c r="C2885" s="20" t="s">
        <v>394</v>
      </c>
      <c r="D2885" s="20">
        <v>43593035</v>
      </c>
      <c r="E2885" s="25">
        <v>1260.3959600000001</v>
      </c>
      <c r="F2885" s="51">
        <f>VLOOKUP(A2885,'Munka4 (2)'!$B$4:$AW$195,B2885-1967,0)</f>
        <v>51.556919999999998</v>
      </c>
    </row>
    <row r="2886" spans="1:6" ht="30" x14ac:dyDescent="0.25">
      <c r="A2886" s="46" t="s">
        <v>435</v>
      </c>
      <c r="B2886" s="51">
        <v>1984</v>
      </c>
      <c r="C2886" s="20" t="s">
        <v>392</v>
      </c>
      <c r="D2886" s="20">
        <v>690948</v>
      </c>
      <c r="E2886" s="24">
        <v>309.28053999999997</v>
      </c>
      <c r="F2886" s="51">
        <f>VLOOKUP(A2886,'Munka4 (2)'!$B$4:$AW$195,B2886-1967,0)</f>
        <v>48.780490000000036</v>
      </c>
    </row>
    <row r="2887" spans="1:6" ht="30" x14ac:dyDescent="0.35">
      <c r="A2887" s="37" t="s">
        <v>436</v>
      </c>
      <c r="B2887" s="51">
        <v>1984</v>
      </c>
      <c r="C2887" s="20" t="s">
        <v>392</v>
      </c>
      <c r="D2887" s="20">
        <v>62660551</v>
      </c>
      <c r="E2887" s="25">
        <v>1083.0789</v>
      </c>
      <c r="F2887" s="51">
        <f>VLOOKUP(A2887,'Munka4 (2)'!$B$4:$AW$195,B2887-1967,0)</f>
        <v>4.2485499999999981</v>
      </c>
    </row>
    <row r="2888" spans="1:6" ht="30" x14ac:dyDescent="0.25">
      <c r="A2888" s="46" t="s">
        <v>439</v>
      </c>
      <c r="B2888" s="51">
        <v>1984</v>
      </c>
      <c r="C2888" s="20" t="s">
        <v>394</v>
      </c>
      <c r="D2888" s="20">
        <v>4075261</v>
      </c>
      <c r="E2888" s="25">
        <v>1727.1814099999999</v>
      </c>
      <c r="F2888" s="51">
        <f>VLOOKUP(A2888,'Munka4 (2)'!$B$4:$AW$195,B2888-1967,0)</f>
        <v>60.141078095238043</v>
      </c>
    </row>
    <row r="2889" spans="1:6" ht="30" x14ac:dyDescent="0.25">
      <c r="A2889" s="48" t="s">
        <v>440</v>
      </c>
      <c r="B2889" s="51">
        <v>1984</v>
      </c>
      <c r="C2889" s="20" t="s">
        <v>392</v>
      </c>
      <c r="D2889" s="20">
        <v>17654843</v>
      </c>
      <c r="E2889" s="24">
        <v>700.33429000000001</v>
      </c>
      <c r="F2889" s="51" t="e">
        <f>VLOOKUP(A2889,'Munka4 (2)'!$B$4:$AW$195,B2889-1967,0)</f>
        <v>#N/A</v>
      </c>
    </row>
    <row r="2890" spans="1:6" ht="20" x14ac:dyDescent="0.25">
      <c r="A2890" s="46" t="s">
        <v>441</v>
      </c>
      <c r="B2890" s="51">
        <v>1984</v>
      </c>
      <c r="C2890" s="20" t="s">
        <v>384</v>
      </c>
      <c r="D2890" s="20">
        <v>4494749</v>
      </c>
      <c r="E2890" s="27">
        <v>4430.463125678798</v>
      </c>
      <c r="F2890" s="51">
        <f>VLOOKUP(A2890,'Munka4 (2)'!$B$4:$AW$195,B2890-1967,0)</f>
        <v>50.156944822134278</v>
      </c>
    </row>
    <row r="2891" spans="1:6" ht="30" x14ac:dyDescent="0.25">
      <c r="A2891" s="46" t="s">
        <v>442</v>
      </c>
      <c r="B2891" s="51">
        <v>1984</v>
      </c>
      <c r="C2891" s="20" t="s">
        <v>394</v>
      </c>
      <c r="D2891" s="20">
        <v>11382820</v>
      </c>
      <c r="E2891" s="24">
        <v>2399.8439899999998</v>
      </c>
      <c r="F2891" s="51">
        <f>VLOOKUP(A2891,'Munka4 (2)'!$B$4:$AW$195,B2891-1967,0)</f>
        <v>31.22495</v>
      </c>
    </row>
    <row r="2892" spans="1:6" x14ac:dyDescent="0.25">
      <c r="A2892" s="46" t="s">
        <v>443</v>
      </c>
      <c r="B2892" s="51">
        <v>1984</v>
      </c>
      <c r="C2892" s="20" t="s">
        <v>405</v>
      </c>
      <c r="D2892" s="20">
        <v>784301</v>
      </c>
      <c r="E2892" s="24">
        <v>4258.74359</v>
      </c>
      <c r="F2892" s="51">
        <f>VLOOKUP(A2892,'Munka4 (2)'!$B$4:$AW$195,B2892-1967,0)</f>
        <v>40.449440000000003</v>
      </c>
    </row>
    <row r="2893" spans="1:6" ht="20" x14ac:dyDescent="0.25">
      <c r="A2893" s="46" t="s">
        <v>444</v>
      </c>
      <c r="B2893" s="51">
        <v>1984</v>
      </c>
      <c r="C2893" s="20" t="s">
        <v>384</v>
      </c>
      <c r="D2893" s="20">
        <v>10235455</v>
      </c>
      <c r="E2893" s="34">
        <v>3562.1470617187497</v>
      </c>
      <c r="F2893" s="51">
        <f>VLOOKUP(A2893,'Munka4 (2)'!$B$4:$AW$195,B2893-1967,0)</f>
        <v>40.917439999999999</v>
      </c>
    </row>
    <row r="2894" spans="1:6" ht="30" x14ac:dyDescent="0.25">
      <c r="A2894" s="47" t="s">
        <v>436</v>
      </c>
      <c r="B2894" s="51">
        <v>1984</v>
      </c>
      <c r="C2894" s="20" t="s">
        <v>392</v>
      </c>
      <c r="D2894" s="20">
        <v>62660551</v>
      </c>
      <c r="E2894" s="34">
        <v>249.19013640624996</v>
      </c>
      <c r="F2894" s="51">
        <f>VLOOKUP(A2894,'Munka4 (2)'!$B$4:$AW$195,B2894-1967,0)</f>
        <v>4.2485499999999981</v>
      </c>
    </row>
    <row r="2895" spans="1:6" ht="20" x14ac:dyDescent="0.25">
      <c r="A2895" s="46" t="s">
        <v>445</v>
      </c>
      <c r="B2895" s="51">
        <v>1984</v>
      </c>
      <c r="C2895" s="20" t="s">
        <v>390</v>
      </c>
      <c r="D2895" s="20">
        <v>5450661</v>
      </c>
      <c r="E2895" s="24">
        <v>11478.442929999999</v>
      </c>
      <c r="F2895" s="51">
        <f>VLOOKUP(A2895,'Munka4 (2)'!$B$4:$AW$195,B2895-1967,0)</f>
        <v>53.667850000000001</v>
      </c>
    </row>
    <row r="2896" spans="1:6" ht="30" x14ac:dyDescent="0.25">
      <c r="A2896" s="46" t="s">
        <v>446</v>
      </c>
      <c r="B2896" s="51">
        <v>1984</v>
      </c>
      <c r="C2896" s="20" t="s">
        <v>392</v>
      </c>
      <c r="D2896" s="20">
        <v>486530</v>
      </c>
      <c r="E2896" s="27">
        <v>766.81082954248359</v>
      </c>
      <c r="F2896" s="51">
        <f>VLOOKUP(A2896,'Munka4 (2)'!$B$4:$AW$195,B2896-1967,0)</f>
        <v>51.519792239088297</v>
      </c>
    </row>
    <row r="2897" spans="1:6" ht="30" x14ac:dyDescent="0.25">
      <c r="A2897" s="46" t="s">
        <v>447</v>
      </c>
      <c r="B2897" s="51">
        <v>1984</v>
      </c>
      <c r="C2897" s="20" t="s">
        <v>394</v>
      </c>
      <c r="D2897" s="20">
        <v>68910</v>
      </c>
      <c r="E2897" s="24">
        <v>1210.64672</v>
      </c>
      <c r="F2897" s="51">
        <f>VLOOKUP(A2897,'Munka4 (2)'!$B$4:$AW$195,B2897-1967,0)</f>
        <v>33.333329999999997</v>
      </c>
    </row>
    <row r="2898" spans="1:6" ht="30" x14ac:dyDescent="0.25">
      <c r="A2898" s="46" t="s">
        <v>448</v>
      </c>
      <c r="B2898" s="51">
        <v>1984</v>
      </c>
      <c r="C2898" s="20" t="s">
        <v>394</v>
      </c>
      <c r="D2898" s="20">
        <v>9183984</v>
      </c>
      <c r="E2898" s="25">
        <v>1626.4319599999999</v>
      </c>
      <c r="F2898" s="51">
        <f>VLOOKUP(A2898,'Munka4 (2)'!$B$4:$AW$195,B2898-1967,0)</f>
        <v>53.83361</v>
      </c>
    </row>
    <row r="2899" spans="1:6" ht="30" x14ac:dyDescent="0.25">
      <c r="A2899" s="46" t="s">
        <v>450</v>
      </c>
      <c r="B2899" s="51">
        <v>1984</v>
      </c>
      <c r="C2899" s="20" t="s">
        <v>394</v>
      </c>
      <c r="D2899" s="20">
        <v>13547510</v>
      </c>
      <c r="E2899" s="24">
        <v>1916.7046700000001</v>
      </c>
      <c r="F2899" s="51">
        <f>VLOOKUP(A2899,'Munka4 (2)'!$B$4:$AW$195,B2899-1967,0)</f>
        <v>40.554369999999999</v>
      </c>
    </row>
    <row r="2900" spans="1:6" ht="20" x14ac:dyDescent="0.25">
      <c r="A2900" s="46" t="s">
        <v>451</v>
      </c>
      <c r="B2900" s="51">
        <v>1984</v>
      </c>
      <c r="C2900" s="20" t="s">
        <v>386</v>
      </c>
      <c r="D2900" s="20">
        <v>78887007</v>
      </c>
      <c r="E2900" s="25">
        <v>637.57568000000003</v>
      </c>
      <c r="F2900" s="51">
        <f>VLOOKUP(A2900,'Munka4 (2)'!$B$4:$AW$195,B2900-1967,0)</f>
        <v>32.439239999999998</v>
      </c>
    </row>
    <row r="2901" spans="1:6" ht="30" x14ac:dyDescent="0.25">
      <c r="A2901" s="46" t="s">
        <v>452</v>
      </c>
      <c r="B2901" s="51">
        <v>1984</v>
      </c>
      <c r="C2901" s="20" t="s">
        <v>394</v>
      </c>
      <c r="D2901" s="20">
        <v>6822378</v>
      </c>
      <c r="E2901" s="24">
        <v>754.16524000000004</v>
      </c>
      <c r="F2901" s="51">
        <f>VLOOKUP(A2901,'Munka4 (2)'!$B$4:$AW$195,B2901-1967,0)</f>
        <v>51.632649999999998</v>
      </c>
    </row>
    <row r="2902" spans="1:6" ht="30" x14ac:dyDescent="0.25">
      <c r="A2902" s="46" t="s">
        <v>453</v>
      </c>
      <c r="B2902" s="51">
        <v>1984</v>
      </c>
      <c r="C2902" s="20" t="s">
        <v>392</v>
      </c>
      <c r="D2902" s="20">
        <v>540109</v>
      </c>
      <c r="E2902" s="25">
        <v>170.52735000000001</v>
      </c>
      <c r="F2902" s="51" t="e">
        <f>VLOOKUP(A2902,'Munka4 (2)'!$B$4:$AW$195,B2902-1967,0)</f>
        <v>#N/A</v>
      </c>
    </row>
    <row r="2903" spans="1:6" ht="30" x14ac:dyDescent="0.25">
      <c r="A2903" s="46" t="s">
        <v>454</v>
      </c>
      <c r="B2903" s="51">
        <v>1984</v>
      </c>
      <c r="C2903" s="20" t="s">
        <v>392</v>
      </c>
      <c r="D2903" s="20">
        <v>4786994</v>
      </c>
      <c r="E2903" s="31">
        <v>100</v>
      </c>
      <c r="F2903" s="51">
        <f>VLOOKUP(A2903,'Munka4 (2)'!$B$4:$AW$195,B2903-1967,0)</f>
        <v>15.165779218045103</v>
      </c>
    </row>
    <row r="2904" spans="1:6" x14ac:dyDescent="0.25">
      <c r="A2904" s="46" t="s">
        <v>455</v>
      </c>
      <c r="B2904" s="51">
        <v>1984</v>
      </c>
      <c r="C2904" s="20" t="s">
        <v>456</v>
      </c>
      <c r="D2904" s="20">
        <v>1324333</v>
      </c>
      <c r="E2904" s="34">
        <v>3147.21301069336</v>
      </c>
      <c r="F2904" s="51">
        <f>VLOOKUP(A2904,'Munka4 (2)'!$B$4:$AW$195,B2904-1967,0)</f>
        <v>56.719506482213433</v>
      </c>
    </row>
    <row r="2905" spans="1:6" ht="30" x14ac:dyDescent="0.25">
      <c r="A2905" s="46" t="s">
        <v>457</v>
      </c>
      <c r="B2905" s="51">
        <v>1984</v>
      </c>
      <c r="C2905" s="20" t="s">
        <v>392</v>
      </c>
      <c r="D2905" s="20">
        <v>74777981</v>
      </c>
      <c r="E2905" s="24">
        <v>205.0034</v>
      </c>
      <c r="F2905" s="51">
        <f>VLOOKUP(A2905,'Munka4 (2)'!$B$4:$AW$195,B2905-1967,0)</f>
        <v>14.81481</v>
      </c>
    </row>
    <row r="2906" spans="1:6" ht="20" x14ac:dyDescent="0.25">
      <c r="A2906" s="48" t="s">
        <v>458</v>
      </c>
      <c r="B2906" s="51">
        <v>1984</v>
      </c>
      <c r="C2906" s="20" t="s">
        <v>390</v>
      </c>
      <c r="D2906" s="20">
        <v>47246</v>
      </c>
      <c r="E2906" s="27">
        <v>14130.810553890886</v>
      </c>
      <c r="F2906" s="51" t="e">
        <f>VLOOKUP(A2906,'Munka4 (2)'!$B$4:$AW$195,B2906-1967,0)</f>
        <v>#N/A</v>
      </c>
    </row>
    <row r="2907" spans="1:6" x14ac:dyDescent="0.25">
      <c r="A2907" s="46" t="s">
        <v>459</v>
      </c>
      <c r="B2907" s="51">
        <v>1984</v>
      </c>
      <c r="C2907" s="20" t="s">
        <v>388</v>
      </c>
      <c r="D2907" s="20">
        <v>905949</v>
      </c>
      <c r="E2907" s="24">
        <v>1681.9740200000001</v>
      </c>
      <c r="F2907" s="51">
        <f>VLOOKUP(A2907,'Munka4 (2)'!$B$4:$AW$195,B2907-1967,0)</f>
        <v>30.33708</v>
      </c>
    </row>
    <row r="2908" spans="1:6" ht="20" x14ac:dyDescent="0.25">
      <c r="A2908" s="46" t="s">
        <v>460</v>
      </c>
      <c r="B2908" s="51">
        <v>1984</v>
      </c>
      <c r="C2908" s="20" t="s">
        <v>390</v>
      </c>
      <c r="D2908" s="20">
        <v>5231372</v>
      </c>
      <c r="E2908" s="25">
        <v>10841.567129999999</v>
      </c>
      <c r="F2908" s="51">
        <f>VLOOKUP(A2908,'Munka4 (2)'!$B$4:$AW$195,B2908-1967,0)</f>
        <v>53.270539999999997</v>
      </c>
    </row>
    <row r="2909" spans="1:6" ht="20" x14ac:dyDescent="0.25">
      <c r="A2909" s="46" t="s">
        <v>461</v>
      </c>
      <c r="B2909" s="51">
        <v>1984</v>
      </c>
      <c r="C2909" s="20" t="s">
        <v>390</v>
      </c>
      <c r="D2909" s="20">
        <v>60876136</v>
      </c>
      <c r="E2909" s="24">
        <v>9432.2923599999995</v>
      </c>
      <c r="F2909" s="51">
        <f>VLOOKUP(A2909,'Munka4 (2)'!$B$4:$AW$195,B2909-1967,0)</f>
        <v>44.05039</v>
      </c>
    </row>
    <row r="2910" spans="1:6" ht="20" x14ac:dyDescent="0.25">
      <c r="A2910" s="46" t="s">
        <v>463</v>
      </c>
      <c r="B2910" s="51">
        <v>1984</v>
      </c>
      <c r="C2910" s="20" t="s">
        <v>388</v>
      </c>
      <c r="D2910" s="20">
        <v>274578</v>
      </c>
      <c r="E2910" s="24">
        <v>8092.8150299999998</v>
      </c>
      <c r="F2910" s="51" t="e">
        <f>VLOOKUP(A2910,'Munka4 (2)'!$B$4:$AW$195,B2910-1967,0)</f>
        <v>#N/A</v>
      </c>
    </row>
    <row r="2911" spans="1:6" ht="30" x14ac:dyDescent="0.25">
      <c r="A2911" s="46" t="s">
        <v>464</v>
      </c>
      <c r="B2911" s="51">
        <v>1984</v>
      </c>
      <c r="C2911" s="20" t="s">
        <v>392</v>
      </c>
      <c r="D2911" s="20">
        <v>1424906</v>
      </c>
      <c r="E2911" s="25">
        <v>4407.2570800000003</v>
      </c>
      <c r="F2911" s="51">
        <f>VLOOKUP(A2911,'Munka4 (2)'!$B$4:$AW$195,B2911-1967,0)</f>
        <v>21.182269999999999</v>
      </c>
    </row>
    <row r="2912" spans="1:6" ht="14.5" x14ac:dyDescent="0.35">
      <c r="A2912" s="38" t="s">
        <v>465</v>
      </c>
      <c r="B2912" s="51">
        <v>1984</v>
      </c>
      <c r="C2912" s="42" t="s">
        <v>392</v>
      </c>
      <c r="D2912" s="20">
        <v>1641564</v>
      </c>
      <c r="E2912" s="24">
        <v>252.94475</v>
      </c>
      <c r="F2912" s="51" t="e">
        <f>VLOOKUP(A2912,'Munka4 (2)'!$B$4:$AW$195,B2912-1967,0)</f>
        <v>#N/A</v>
      </c>
    </row>
    <row r="2913" spans="1:6" ht="30" x14ac:dyDescent="0.25">
      <c r="A2913" s="46" t="s">
        <v>467</v>
      </c>
      <c r="B2913" s="51">
        <v>1984</v>
      </c>
      <c r="C2913" s="20" t="s">
        <v>398</v>
      </c>
      <c r="D2913" s="20">
        <v>4661473</v>
      </c>
      <c r="E2913" s="27">
        <v>888.45737594386082</v>
      </c>
      <c r="F2913" s="51">
        <f>VLOOKUP(A2913,'Munka4 (2)'!$B$4:$AW$195,B2913-1967,0)</f>
        <v>43.805083700980276</v>
      </c>
    </row>
    <row r="2914" spans="1:6" ht="20" x14ac:dyDescent="0.25">
      <c r="A2914" s="46" t="s">
        <v>468</v>
      </c>
      <c r="B2914" s="51">
        <v>1984</v>
      </c>
      <c r="C2914" s="20" t="s">
        <v>390</v>
      </c>
      <c r="D2914" s="20">
        <v>82422299</v>
      </c>
      <c r="E2914" s="24">
        <v>9277.9323000000004</v>
      </c>
      <c r="F2914" s="51">
        <f>VLOOKUP(A2914,'Munka4 (2)'!$B$4:$AW$195,B2914-1967,0)</f>
        <v>43.04664391304334</v>
      </c>
    </row>
    <row r="2915" spans="1:6" ht="30" x14ac:dyDescent="0.25">
      <c r="A2915" s="46" t="s">
        <v>469</v>
      </c>
      <c r="B2915" s="51">
        <v>1984</v>
      </c>
      <c r="C2915" s="20" t="s">
        <v>392</v>
      </c>
      <c r="D2915" s="20">
        <v>22409572</v>
      </c>
      <c r="E2915" s="25">
        <v>358.39659</v>
      </c>
      <c r="F2915" s="51">
        <f>VLOOKUP(A2915,'Munka4 (2)'!$B$4:$AW$195,B2915-1967,0)</f>
        <v>13.931229999999999</v>
      </c>
    </row>
    <row r="2916" spans="1:6" ht="20" x14ac:dyDescent="0.25">
      <c r="A2916" s="46" t="s">
        <v>471</v>
      </c>
      <c r="B2916" s="51">
        <v>1984</v>
      </c>
      <c r="C2916" s="20" t="s">
        <v>390</v>
      </c>
      <c r="D2916" s="20">
        <v>10688058</v>
      </c>
      <c r="E2916" s="25">
        <v>4852.5657300000003</v>
      </c>
      <c r="F2916" s="51">
        <f>VLOOKUP(A2916,'Munka4 (2)'!$B$4:$AW$195,B2916-1967,0)</f>
        <v>44.930210000000002</v>
      </c>
    </row>
    <row r="2917" spans="1:6" ht="20" x14ac:dyDescent="0.25">
      <c r="A2917" s="46" t="s">
        <v>472</v>
      </c>
      <c r="B2917" s="51">
        <v>1984</v>
      </c>
      <c r="C2917" s="20" t="s">
        <v>413</v>
      </c>
      <c r="D2917" s="20">
        <v>56361</v>
      </c>
      <c r="E2917" s="24">
        <v>7198.7080400000004</v>
      </c>
      <c r="F2917" s="51" t="e">
        <f>VLOOKUP(A2917,'Munka4 (2)'!$B$4:$AW$195,B2917-1967,0)</f>
        <v>#N/A</v>
      </c>
    </row>
    <row r="2918" spans="1:6" ht="30" x14ac:dyDescent="0.25">
      <c r="A2918" s="46" t="s">
        <v>473</v>
      </c>
      <c r="B2918" s="51">
        <v>1984</v>
      </c>
      <c r="C2918" s="20" t="s">
        <v>394</v>
      </c>
      <c r="D2918" s="20">
        <v>89703</v>
      </c>
      <c r="E2918" s="25">
        <v>1118.44777</v>
      </c>
      <c r="F2918" s="51">
        <f>VLOOKUP(A2918,'Munka4 (2)'!$B$4:$AW$195,B2918-1967,0)</f>
        <v>51.428570000000001</v>
      </c>
    </row>
    <row r="2919" spans="1:6" ht="30" x14ac:dyDescent="0.25">
      <c r="A2919" s="46" t="s">
        <v>476</v>
      </c>
      <c r="B2919" s="51">
        <v>1984</v>
      </c>
      <c r="C2919" s="20" t="s">
        <v>394</v>
      </c>
      <c r="D2919" s="20">
        <v>12293545</v>
      </c>
      <c r="E2919" s="24">
        <v>1196.6417300000001</v>
      </c>
      <c r="F2919" s="51">
        <f>VLOOKUP(A2919,'Munka4 (2)'!$B$4:$AW$195,B2919-1967,0)</f>
        <v>28.8444</v>
      </c>
    </row>
    <row r="2920" spans="1:6" ht="30" x14ac:dyDescent="0.25">
      <c r="A2920" s="46" t="s">
        <v>478</v>
      </c>
      <c r="B2920" s="51">
        <v>1984</v>
      </c>
      <c r="C2920" s="20" t="s">
        <v>392</v>
      </c>
      <c r="D2920" s="20">
        <v>9690222</v>
      </c>
      <c r="E2920" s="27">
        <v>457.59540928830847</v>
      </c>
      <c r="F2920" s="51">
        <f>VLOOKUP(A2920,'Munka4 (2)'!$B$4:$AW$195,B2920-1967,0)</f>
        <v>11.853759999999999</v>
      </c>
    </row>
    <row r="2921" spans="1:6" ht="30" x14ac:dyDescent="0.25">
      <c r="A2921" s="46" t="s">
        <v>479</v>
      </c>
      <c r="B2921" s="51">
        <v>1984</v>
      </c>
      <c r="C2921" s="20" t="s">
        <v>392</v>
      </c>
      <c r="D2921" s="20">
        <v>1442029</v>
      </c>
      <c r="E2921" s="24">
        <v>149.80766</v>
      </c>
      <c r="F2921" s="51" t="e">
        <f>VLOOKUP(A2921,'Munka4 (2)'!$B$4:$AW$195,B2921-1967,0)</f>
        <v>#N/A</v>
      </c>
    </row>
    <row r="2922" spans="1:6" ht="30" x14ac:dyDescent="0.25">
      <c r="A2922" s="46" t="s">
        <v>480</v>
      </c>
      <c r="B2922" s="51">
        <v>1984</v>
      </c>
      <c r="C2922" s="20" t="s">
        <v>394</v>
      </c>
      <c r="D2922" s="20">
        <v>767245</v>
      </c>
      <c r="E2922" s="25">
        <v>565.92587000000003</v>
      </c>
      <c r="F2922" s="51">
        <f>VLOOKUP(A2922,'Munka4 (2)'!$B$4:$AW$195,B2922-1967,0)</f>
        <v>52.212389999999999</v>
      </c>
    </row>
    <row r="2923" spans="1:6" ht="30" x14ac:dyDescent="0.25">
      <c r="A2923" s="46" t="s">
        <v>481</v>
      </c>
      <c r="B2923" s="51">
        <v>1984</v>
      </c>
      <c r="C2923" s="20" t="s">
        <v>394</v>
      </c>
      <c r="D2923" s="20">
        <v>8308504</v>
      </c>
      <c r="E2923" s="27">
        <v>266.14097320916335</v>
      </c>
      <c r="F2923" s="51">
        <f>VLOOKUP(A2923,'Munka4 (2)'!$B$4:$AW$195,B2923-1967,0)</f>
        <v>33.213000000000001</v>
      </c>
    </row>
    <row r="2924" spans="1:6" ht="30" x14ac:dyDescent="0.25">
      <c r="A2924" s="46" t="s">
        <v>482</v>
      </c>
      <c r="B2924" s="51">
        <v>1984</v>
      </c>
      <c r="C2924" s="20" t="s">
        <v>394</v>
      </c>
      <c r="D2924" s="20">
        <v>7326496</v>
      </c>
      <c r="E2924" s="25">
        <v>807.27368000000001</v>
      </c>
      <c r="F2924" s="51">
        <f>VLOOKUP(A2924,'Munka4 (2)'!$B$4:$AW$195,B2924-1967,0)</f>
        <v>31.37255</v>
      </c>
    </row>
    <row r="2925" spans="1:6" ht="20" x14ac:dyDescent="0.25">
      <c r="A2925" s="46" t="s">
        <v>484</v>
      </c>
      <c r="B2925" s="51">
        <v>1984</v>
      </c>
      <c r="C2925" s="20" t="s">
        <v>384</v>
      </c>
      <c r="D2925" s="20">
        <v>9981334</v>
      </c>
      <c r="E2925" s="34">
        <v>3462.5545371874996</v>
      </c>
      <c r="F2925" s="51">
        <f>VLOOKUP(A2925,'Munka4 (2)'!$B$4:$AW$195,B2925-1967,0)</f>
        <v>54.672699999999999</v>
      </c>
    </row>
    <row r="2926" spans="1:6" ht="20" x14ac:dyDescent="0.25">
      <c r="A2926" s="46" t="s">
        <v>485</v>
      </c>
      <c r="B2926" s="51">
        <v>1984</v>
      </c>
      <c r="C2926" s="20" t="s">
        <v>390</v>
      </c>
      <c r="D2926" s="20">
        <v>299388</v>
      </c>
      <c r="E2926" s="25">
        <v>12057.172839999999</v>
      </c>
      <c r="F2926" s="51">
        <f>VLOOKUP(A2926,'Munka4 (2)'!$B$4:$AW$195,B2926-1967,0)</f>
        <v>21.68675</v>
      </c>
    </row>
    <row r="2927" spans="1:6" ht="30" x14ac:dyDescent="0.25">
      <c r="A2927" s="46" t="s">
        <v>486</v>
      </c>
      <c r="B2927" s="51">
        <v>1984</v>
      </c>
      <c r="C2927" s="20" t="s">
        <v>382</v>
      </c>
      <c r="D2927" s="20">
        <v>1095351995</v>
      </c>
      <c r="E2927" s="24">
        <v>282.31767000000002</v>
      </c>
      <c r="F2927" s="51">
        <f>VLOOKUP(A2927,'Munka4 (2)'!$B$4:$AW$195,B2927-1967,0)</f>
        <v>25.292727616310799</v>
      </c>
    </row>
    <row r="2928" spans="1:6" ht="30" x14ac:dyDescent="0.25">
      <c r="A2928" s="46" t="s">
        <v>487</v>
      </c>
      <c r="B2928" s="51">
        <v>1984</v>
      </c>
      <c r="C2928" s="20" t="s">
        <v>382</v>
      </c>
      <c r="D2928" s="20">
        <v>245452739</v>
      </c>
      <c r="E2928" s="25">
        <v>542.30524000000003</v>
      </c>
      <c r="F2928" s="51">
        <f>VLOOKUP(A2928,'Munka4 (2)'!$B$4:$AW$195,B2928-1967,0)</f>
        <v>33.186160000000001</v>
      </c>
    </row>
    <row r="2929" spans="1:6" ht="30" x14ac:dyDescent="0.25">
      <c r="A2929" s="49" t="s">
        <v>488</v>
      </c>
      <c r="B2929" s="51">
        <v>1984</v>
      </c>
      <c r="C2929" s="20" t="s">
        <v>382</v>
      </c>
      <c r="D2929" s="20">
        <v>68688433</v>
      </c>
      <c r="E2929" s="24">
        <v>3572.0940399999999</v>
      </c>
      <c r="F2929" s="51">
        <f>VLOOKUP(A2929,'Munka4 (2)'!$B$4:$AW$195,B2929-1967,0)</f>
        <v>39.357849999999999</v>
      </c>
    </row>
    <row r="2930" spans="1:6" x14ac:dyDescent="0.25">
      <c r="A2930" s="46" t="s">
        <v>489</v>
      </c>
      <c r="B2930" s="51">
        <v>1984</v>
      </c>
      <c r="C2930" s="20" t="s">
        <v>405</v>
      </c>
      <c r="D2930" s="20">
        <v>26783383</v>
      </c>
      <c r="E2930" s="25">
        <v>3078.1513100000002</v>
      </c>
      <c r="F2930" s="51">
        <f>VLOOKUP(A2930,'Munka4 (2)'!$B$4:$AW$195,B2930-1967,0)</f>
        <v>31.392869999999998</v>
      </c>
    </row>
    <row r="2931" spans="1:6" ht="20" x14ac:dyDescent="0.25">
      <c r="A2931" s="46" t="s">
        <v>490</v>
      </c>
      <c r="B2931" s="51">
        <v>1984</v>
      </c>
      <c r="C2931" s="20" t="s">
        <v>390</v>
      </c>
      <c r="D2931" s="20">
        <v>4062235</v>
      </c>
      <c r="E2931" s="24">
        <v>5698.4223499999998</v>
      </c>
      <c r="F2931" s="51">
        <f>VLOOKUP(A2931,'Munka4 (2)'!$B$4:$AW$195,B2931-1967,0)</f>
        <v>45.773780000000002</v>
      </c>
    </row>
    <row r="2932" spans="1:6" ht="20" x14ac:dyDescent="0.25">
      <c r="A2932" s="46" t="s">
        <v>491</v>
      </c>
      <c r="B2932" s="51">
        <v>1984</v>
      </c>
      <c r="C2932" s="20" t="s">
        <v>390</v>
      </c>
      <c r="D2932" s="20">
        <v>75441</v>
      </c>
      <c r="E2932" s="31">
        <v>1000</v>
      </c>
      <c r="F2932" s="51" t="e">
        <f>VLOOKUP(A2932,'Munka4 (2)'!$B$4:$AW$195,B2932-1967,0)</f>
        <v>#N/A</v>
      </c>
    </row>
    <row r="2933" spans="1:6" x14ac:dyDescent="0.25">
      <c r="A2933" s="46" t="s">
        <v>492</v>
      </c>
      <c r="B2933" s="51">
        <v>1984</v>
      </c>
      <c r="C2933" s="20" t="s">
        <v>405</v>
      </c>
      <c r="D2933" s="20">
        <v>6352117</v>
      </c>
      <c r="E2933" s="24">
        <v>6261.7857599999998</v>
      </c>
      <c r="F2933" s="51">
        <f>VLOOKUP(A2933,'Munka4 (2)'!$B$4:$AW$195,B2933-1967,0)</f>
        <v>46.623339999999999</v>
      </c>
    </row>
    <row r="2934" spans="1:6" ht="20" x14ac:dyDescent="0.25">
      <c r="A2934" s="46" t="s">
        <v>493</v>
      </c>
      <c r="B2934" s="51">
        <v>1984</v>
      </c>
      <c r="C2934" s="20" t="s">
        <v>390</v>
      </c>
      <c r="D2934" s="20">
        <v>58133509</v>
      </c>
      <c r="E2934" s="25">
        <v>7714.18523</v>
      </c>
      <c r="F2934" s="51">
        <f>VLOOKUP(A2934,'Munka4 (2)'!$B$4:$AW$195,B2934-1967,0)</f>
        <v>42.746940000000002</v>
      </c>
    </row>
    <row r="2935" spans="1:6" ht="30" x14ac:dyDescent="0.25">
      <c r="A2935" s="46" t="s">
        <v>494</v>
      </c>
      <c r="B2935" s="51">
        <v>1984</v>
      </c>
      <c r="C2935" s="20" t="s">
        <v>394</v>
      </c>
      <c r="D2935" s="20">
        <v>2758124</v>
      </c>
      <c r="E2935" s="24">
        <v>1041.0827200000001</v>
      </c>
      <c r="F2935" s="51">
        <f>VLOOKUP(A2935,'Munka4 (2)'!$B$4:$AW$195,B2935-1967,0)</f>
        <v>63.065018879259277</v>
      </c>
    </row>
    <row r="2936" spans="1:6" ht="30" x14ac:dyDescent="0.25">
      <c r="A2936" s="46" t="s">
        <v>495</v>
      </c>
      <c r="B2936" s="51">
        <v>1984</v>
      </c>
      <c r="C2936" s="20" t="s">
        <v>382</v>
      </c>
      <c r="D2936" s="20">
        <v>127463611</v>
      </c>
      <c r="E2936" s="25">
        <v>10786.786179999999</v>
      </c>
      <c r="F2936" s="51">
        <f>VLOOKUP(A2936,'Munka4 (2)'!$B$4:$AW$195,B2936-1967,0)</f>
        <v>44.080640000000002</v>
      </c>
    </row>
    <row r="2937" spans="1:6" x14ac:dyDescent="0.25">
      <c r="A2937" s="46" t="s">
        <v>497</v>
      </c>
      <c r="B2937" s="51">
        <v>1984</v>
      </c>
      <c r="C2937" s="20" t="s">
        <v>405</v>
      </c>
      <c r="D2937" s="20">
        <v>5906760</v>
      </c>
      <c r="E2937" s="24">
        <v>1855.8319899999999</v>
      </c>
      <c r="F2937" s="51">
        <f>VLOOKUP(A2937,'Munka4 (2)'!$B$4:$AW$195,B2937-1967,0)</f>
        <v>48.438009999999998</v>
      </c>
    </row>
    <row r="2938" spans="1:6" ht="30" x14ac:dyDescent="0.25">
      <c r="A2938" s="46" t="s">
        <v>498</v>
      </c>
      <c r="B2938" s="51">
        <v>1984</v>
      </c>
      <c r="C2938" s="20" t="s">
        <v>398</v>
      </c>
      <c r="D2938" s="20">
        <v>15233244</v>
      </c>
      <c r="E2938" s="27">
        <v>1459.1939737428274</v>
      </c>
      <c r="F2938" s="51">
        <f>VLOOKUP(A2938,'Munka4 (2)'!$B$4:$AW$195,B2938-1967,0)</f>
        <v>41.75808</v>
      </c>
    </row>
    <row r="2939" spans="1:6" ht="30" x14ac:dyDescent="0.25">
      <c r="A2939" s="46" t="s">
        <v>499</v>
      </c>
      <c r="B2939" s="51">
        <v>1984</v>
      </c>
      <c r="C2939" s="20" t="s">
        <v>392</v>
      </c>
      <c r="D2939" s="20">
        <v>34707817</v>
      </c>
      <c r="E2939" s="24">
        <v>326.85255999999998</v>
      </c>
      <c r="F2939" s="51">
        <f>VLOOKUP(A2939,'Munka4 (2)'!$B$4:$AW$195,B2939-1967,0)</f>
        <v>31.391449999999999</v>
      </c>
    </row>
    <row r="2940" spans="1:6" x14ac:dyDescent="0.25">
      <c r="A2940" s="46" t="s">
        <v>500</v>
      </c>
      <c r="B2940" s="51">
        <v>1984</v>
      </c>
      <c r="C2940" s="20" t="s">
        <v>388</v>
      </c>
      <c r="D2940" s="20">
        <v>105432</v>
      </c>
      <c r="E2940" s="25">
        <v>456.39139</v>
      </c>
      <c r="F2940" s="51" t="e">
        <f>VLOOKUP(A2940,'Munka4 (2)'!$B$4:$AW$195,B2940-1967,0)</f>
        <v>#N/A</v>
      </c>
    </row>
    <row r="2941" spans="1:6" x14ac:dyDescent="0.25">
      <c r="A2941" s="46" t="s">
        <v>503</v>
      </c>
      <c r="B2941" s="51">
        <v>1984</v>
      </c>
      <c r="C2941" s="20" t="s">
        <v>405</v>
      </c>
      <c r="D2941" s="20">
        <v>2418393</v>
      </c>
      <c r="E2941" s="24">
        <v>13088.739680000001</v>
      </c>
      <c r="F2941" s="51">
        <f>VLOOKUP(A2941,'Munka4 (2)'!$B$4:$AW$195,B2941-1967,0)</f>
        <v>63.828499999999998</v>
      </c>
    </row>
    <row r="2942" spans="1:6" ht="30" x14ac:dyDescent="0.25">
      <c r="A2942" s="46" t="s">
        <v>504</v>
      </c>
      <c r="B2942" s="51">
        <v>1984</v>
      </c>
      <c r="C2942" s="20" t="s">
        <v>398</v>
      </c>
      <c r="D2942" s="20">
        <v>5213898</v>
      </c>
      <c r="E2942" s="27">
        <v>472.85506982170409</v>
      </c>
      <c r="F2942" s="51">
        <f>VLOOKUP(A2942,'Munka4 (2)'!$B$4:$AW$195,B2942-1967,0)</f>
        <v>43.504200588235562</v>
      </c>
    </row>
    <row r="2943" spans="1:6" ht="30" x14ac:dyDescent="0.25">
      <c r="A2943" s="48" t="s">
        <v>505</v>
      </c>
      <c r="B2943" s="51">
        <v>1984</v>
      </c>
      <c r="C2943" s="20" t="s">
        <v>382</v>
      </c>
      <c r="D2943" s="20">
        <v>6368481</v>
      </c>
      <c r="E2943" s="24">
        <v>490.90839999999997</v>
      </c>
      <c r="F2943" s="51">
        <f>VLOOKUP(A2943,'Munka4 (2)'!$B$4:$AW$195,B2943-1967,0)</f>
        <v>32.13729</v>
      </c>
    </row>
    <row r="2944" spans="1:6" x14ac:dyDescent="0.25">
      <c r="A2944" s="46" t="s">
        <v>506</v>
      </c>
      <c r="B2944" s="51">
        <v>1984</v>
      </c>
      <c r="C2944" s="20" t="s">
        <v>456</v>
      </c>
      <c r="D2944" s="20">
        <v>2274735</v>
      </c>
      <c r="E2944" s="34">
        <v>2361.3794479687499</v>
      </c>
      <c r="F2944" s="51">
        <f>VLOOKUP(A2944,'Munka4 (2)'!$B$4:$AW$195,B2944-1967,0)</f>
        <v>48.796701800865776</v>
      </c>
    </row>
    <row r="2945" spans="1:6" x14ac:dyDescent="0.25">
      <c r="A2945" s="46" t="s">
        <v>507</v>
      </c>
      <c r="B2945" s="51">
        <v>1984</v>
      </c>
      <c r="C2945" s="20" t="s">
        <v>405</v>
      </c>
      <c r="D2945" s="20">
        <v>3874050</v>
      </c>
      <c r="E2945" s="27">
        <v>896.65235249997932</v>
      </c>
      <c r="F2945" s="51">
        <f>VLOOKUP(A2945,'Munka4 (2)'!$B$4:$AW$195,B2945-1967,0)</f>
        <v>42.53978</v>
      </c>
    </row>
    <row r="2946" spans="1:6" ht="30" x14ac:dyDescent="0.25">
      <c r="A2946" s="46" t="s">
        <v>508</v>
      </c>
      <c r="B2946" s="51">
        <v>1984</v>
      </c>
      <c r="C2946" s="20" t="s">
        <v>392</v>
      </c>
      <c r="D2946" s="20">
        <v>2022331</v>
      </c>
      <c r="E2946" s="25">
        <v>210.66549000000001</v>
      </c>
      <c r="F2946" s="51">
        <f>VLOOKUP(A2946,'Munka4 (2)'!$B$4:$AW$195,B2946-1967,0)</f>
        <v>25.28736</v>
      </c>
    </row>
    <row r="2947" spans="1:6" ht="30" x14ac:dyDescent="0.25">
      <c r="A2947" s="46" t="s">
        <v>509</v>
      </c>
      <c r="B2947" s="51">
        <v>1984</v>
      </c>
      <c r="C2947" s="20" t="s">
        <v>392</v>
      </c>
      <c r="D2947" s="20">
        <v>3042004</v>
      </c>
      <c r="E2947" s="24">
        <v>392.11784</v>
      </c>
      <c r="F2947" s="51">
        <f>VLOOKUP(A2947,'Munka4 (2)'!$B$4:$AW$195,B2947-1967,0)</f>
        <v>23.504270000000002</v>
      </c>
    </row>
    <row r="2948" spans="1:6" ht="20" x14ac:dyDescent="0.25">
      <c r="A2948" s="46" t="s">
        <v>510</v>
      </c>
      <c r="B2948" s="51">
        <v>1984</v>
      </c>
      <c r="C2948" s="20" t="s">
        <v>386</v>
      </c>
      <c r="D2948" s="20">
        <v>5900754</v>
      </c>
      <c r="E2948" s="27">
        <v>3691.3944648386678</v>
      </c>
      <c r="F2948" s="51">
        <f>VLOOKUP(A2948,'Munka4 (2)'!$B$4:$AW$195,B2948-1967,0)</f>
        <v>19.946809999999999</v>
      </c>
    </row>
    <row r="2949" spans="1:6" ht="20" x14ac:dyDescent="0.25">
      <c r="A2949" s="46" t="s">
        <v>511</v>
      </c>
      <c r="B2949" s="51">
        <v>1984</v>
      </c>
      <c r="C2949" s="20" t="s">
        <v>390</v>
      </c>
      <c r="D2949" s="20">
        <v>33987</v>
      </c>
      <c r="E2949" s="24">
        <v>18609.38653</v>
      </c>
      <c r="F2949" s="51">
        <f>VLOOKUP(A2949,'Munka4 (2)'!$B$4:$AW$195,B2949-1967,0)</f>
        <v>28.02611086215035</v>
      </c>
    </row>
    <row r="2950" spans="1:6" x14ac:dyDescent="0.25">
      <c r="A2950" s="46" t="s">
        <v>512</v>
      </c>
      <c r="B2950" s="51">
        <v>1984</v>
      </c>
      <c r="C2950" s="20" t="s">
        <v>456</v>
      </c>
      <c r="D2950" s="20">
        <v>3585906</v>
      </c>
      <c r="E2950" s="34">
        <v>2221.9412737939447</v>
      </c>
      <c r="F2950" s="51">
        <f>VLOOKUP(A2950,'Munka4 (2)'!$B$4:$AW$195,B2950-1967,0)</f>
        <v>60.31834498245621</v>
      </c>
    </row>
    <row r="2951" spans="1:6" ht="20" x14ac:dyDescent="0.25">
      <c r="A2951" s="46" t="s">
        <v>513</v>
      </c>
      <c r="B2951" s="51">
        <v>1984</v>
      </c>
      <c r="C2951" s="20" t="s">
        <v>390</v>
      </c>
      <c r="D2951" s="20">
        <v>474413</v>
      </c>
      <c r="E2951" s="24">
        <v>12679.551579999999</v>
      </c>
      <c r="F2951" s="51">
        <f>VLOOKUP(A2951,'Munka4 (2)'!$B$4:$AW$195,B2951-1967,0)</f>
        <v>37.408279999999998</v>
      </c>
    </row>
    <row r="2952" spans="1:6" ht="30" x14ac:dyDescent="0.25">
      <c r="A2952" s="46" t="s">
        <v>516</v>
      </c>
      <c r="B2952" s="51">
        <v>1984</v>
      </c>
      <c r="C2952" s="20" t="s">
        <v>392</v>
      </c>
      <c r="D2952" s="20">
        <v>18595469</v>
      </c>
      <c r="E2952" s="25">
        <v>302.59233999999998</v>
      </c>
      <c r="F2952" s="51">
        <f>VLOOKUP(A2952,'Munka4 (2)'!$B$4:$AW$195,B2952-1967,0)</f>
        <v>42.248350000000002</v>
      </c>
    </row>
    <row r="2953" spans="1:6" ht="30" x14ac:dyDescent="0.25">
      <c r="A2953" s="46" t="s">
        <v>517</v>
      </c>
      <c r="B2953" s="51">
        <v>1984</v>
      </c>
      <c r="C2953" s="20" t="s">
        <v>392</v>
      </c>
      <c r="D2953" s="20">
        <v>13013926</v>
      </c>
      <c r="E2953" s="24">
        <v>175.26606000000001</v>
      </c>
      <c r="F2953" s="51">
        <f>VLOOKUP(A2953,'Munka4 (2)'!$B$4:$AW$195,B2953-1967,0)</f>
        <v>20.980930000000001</v>
      </c>
    </row>
    <row r="2954" spans="1:6" ht="30" x14ac:dyDescent="0.25">
      <c r="A2954" s="46" t="s">
        <v>518</v>
      </c>
      <c r="B2954" s="51">
        <v>1984</v>
      </c>
      <c r="C2954" s="20" t="s">
        <v>382</v>
      </c>
      <c r="D2954" s="20">
        <v>24385858</v>
      </c>
      <c r="E2954" s="25">
        <v>2213.7017099999998</v>
      </c>
      <c r="F2954" s="51">
        <f>VLOOKUP(A2954,'Munka4 (2)'!$B$4:$AW$195,B2954-1967,0)</f>
        <v>37.421700000000001</v>
      </c>
    </row>
    <row r="2955" spans="1:6" ht="30" x14ac:dyDescent="0.25">
      <c r="A2955" s="46" t="s">
        <v>519</v>
      </c>
      <c r="B2955" s="51">
        <v>1984</v>
      </c>
      <c r="C2955" s="20" t="s">
        <v>382</v>
      </c>
      <c r="D2955" s="20">
        <v>359008</v>
      </c>
      <c r="E2955" s="24">
        <v>598.82506000000001</v>
      </c>
      <c r="F2955" s="51">
        <f>VLOOKUP(A2955,'Munka4 (2)'!$B$4:$AW$195,B2955-1967,0)</f>
        <v>42.707009999999997</v>
      </c>
    </row>
    <row r="2956" spans="1:6" ht="30" x14ac:dyDescent="0.25">
      <c r="A2956" s="46" t="s">
        <v>520</v>
      </c>
      <c r="B2956" s="51">
        <v>1984</v>
      </c>
      <c r="C2956" s="20" t="s">
        <v>392</v>
      </c>
      <c r="D2956" s="20">
        <v>11716829</v>
      </c>
      <c r="E2956" s="25">
        <v>160.2764</v>
      </c>
      <c r="F2956" s="51">
        <f>VLOOKUP(A2956,'Munka4 (2)'!$B$4:$AW$195,B2956-1967,0)</f>
        <v>16.428570000000001</v>
      </c>
    </row>
    <row r="2957" spans="1:6" ht="20" x14ac:dyDescent="0.25">
      <c r="A2957" s="46" t="s">
        <v>521</v>
      </c>
      <c r="B2957" s="51">
        <v>1984</v>
      </c>
      <c r="C2957" s="20" t="s">
        <v>390</v>
      </c>
      <c r="D2957" s="20">
        <v>400214</v>
      </c>
      <c r="E2957" s="24">
        <v>3332.8210199999999</v>
      </c>
      <c r="F2957" s="51">
        <f>VLOOKUP(A2957,'Munka4 (2)'!$B$4:$AW$195,B2957-1967,0)</f>
        <v>28.965520000000001</v>
      </c>
    </row>
    <row r="2958" spans="1:6" ht="20" x14ac:dyDescent="0.25">
      <c r="A2958" s="46" t="s">
        <v>522</v>
      </c>
      <c r="B2958" s="51">
        <v>1984</v>
      </c>
      <c r="C2958" s="20" t="s">
        <v>388</v>
      </c>
      <c r="D2958" s="20">
        <v>60422</v>
      </c>
      <c r="E2958" s="25">
        <v>1234.55575</v>
      </c>
      <c r="F2958" s="51">
        <f>VLOOKUP(A2958,'Munka4 (2)'!$B$4:$AW$195,B2958-1967,0)</f>
        <v>32.280990000000003</v>
      </c>
    </row>
    <row r="2959" spans="1:6" ht="30" x14ac:dyDescent="0.25">
      <c r="A2959" s="46" t="s">
        <v>524</v>
      </c>
      <c r="B2959" s="51">
        <v>1984</v>
      </c>
      <c r="C2959" s="20" t="s">
        <v>392</v>
      </c>
      <c r="D2959" s="20">
        <v>3177388</v>
      </c>
      <c r="E2959" s="25">
        <v>422.97217000000001</v>
      </c>
      <c r="F2959" s="51">
        <f>VLOOKUP(A2959,'Munka4 (2)'!$B$4:$AW$195,B2959-1967,0)</f>
        <v>10.62791</v>
      </c>
    </row>
    <row r="2960" spans="1:6" ht="30" x14ac:dyDescent="0.25">
      <c r="A2960" s="46" t="s">
        <v>525</v>
      </c>
      <c r="B2960" s="51">
        <v>1984</v>
      </c>
      <c r="C2960" s="20" t="s">
        <v>392</v>
      </c>
      <c r="D2960" s="20">
        <v>1240827</v>
      </c>
      <c r="E2960" s="24">
        <v>1032.31024</v>
      </c>
      <c r="F2960" s="51">
        <f>VLOOKUP(A2960,'Munka4 (2)'!$B$4:$AW$195,B2960-1967,0)</f>
        <v>32.424239999999998</v>
      </c>
    </row>
    <row r="2961" spans="1:6" ht="30" x14ac:dyDescent="0.25">
      <c r="A2961" s="46" t="s">
        <v>527</v>
      </c>
      <c r="B2961" s="51">
        <v>1984</v>
      </c>
      <c r="C2961" s="20" t="s">
        <v>394</v>
      </c>
      <c r="D2961" s="20">
        <v>107449525</v>
      </c>
      <c r="E2961" s="24">
        <v>2319.4579600000002</v>
      </c>
      <c r="F2961" s="51">
        <f>VLOOKUP(A2961,'Munka4 (2)'!$B$4:$AW$195,B2961-1967,0)</f>
        <v>47.559557736842066</v>
      </c>
    </row>
    <row r="2962" spans="1:6" ht="14.5" x14ac:dyDescent="0.25">
      <c r="A2962" s="47" t="s">
        <v>528</v>
      </c>
      <c r="B2962" s="51">
        <v>1984</v>
      </c>
      <c r="C2962" s="20" t="s">
        <v>388</v>
      </c>
      <c r="D2962" s="20">
        <v>108004</v>
      </c>
      <c r="E2962" s="28">
        <v>1305.3308333333334</v>
      </c>
      <c r="F2962" s="51">
        <f>VLOOKUP(A2962,'Munka4 (2)'!$B$4:$AW$195,B2962-1967,0)</f>
        <v>45</v>
      </c>
    </row>
    <row r="2963" spans="1:6" ht="20" x14ac:dyDescent="0.25">
      <c r="A2963" s="46" t="s">
        <v>530</v>
      </c>
      <c r="B2963" s="51">
        <v>1984</v>
      </c>
      <c r="C2963" s="20" t="s">
        <v>390</v>
      </c>
      <c r="D2963" s="20">
        <v>32543</v>
      </c>
      <c r="E2963" s="24">
        <v>36379.145550000001</v>
      </c>
      <c r="F2963" s="51" t="e">
        <f>VLOOKUP(A2963,'Munka4 (2)'!$B$4:$AW$195,B2963-1967,0)</f>
        <v>#N/A</v>
      </c>
    </row>
    <row r="2964" spans="1:6" ht="30" x14ac:dyDescent="0.25">
      <c r="A2964" s="46" t="s">
        <v>531</v>
      </c>
      <c r="B2964" s="51">
        <v>1984</v>
      </c>
      <c r="C2964" s="20" t="s">
        <v>382</v>
      </c>
      <c r="D2964" s="20">
        <v>2832224</v>
      </c>
      <c r="E2964" s="25">
        <v>1121.66596</v>
      </c>
      <c r="F2964" s="51">
        <f>VLOOKUP(A2964,'Munka4 (2)'!$B$4:$AW$195,B2964-1967,0)</f>
        <v>63.474040000000002</v>
      </c>
    </row>
    <row r="2965" spans="1:6" ht="20" x14ac:dyDescent="0.35">
      <c r="A2965" s="46" t="s">
        <v>622</v>
      </c>
      <c r="B2965" s="51">
        <v>1984</v>
      </c>
      <c r="C2965" s="42" t="s">
        <v>384</v>
      </c>
      <c r="D2965" s="29">
        <v>622159</v>
      </c>
      <c r="E2965" s="34">
        <v>1721.2389659933474</v>
      </c>
      <c r="F2965" s="51" t="e">
        <f>VLOOKUP(A2965,'Munka4 (2)'!$B$4:$AW$195,B2965-1967,0)</f>
        <v>#N/A</v>
      </c>
    </row>
    <row r="2966" spans="1:6" ht="20" x14ac:dyDescent="0.25">
      <c r="A2966" s="46" t="s">
        <v>533</v>
      </c>
      <c r="B2966" s="51">
        <v>1984</v>
      </c>
      <c r="C2966" s="20" t="s">
        <v>386</v>
      </c>
      <c r="D2966" s="20">
        <v>33241259</v>
      </c>
      <c r="E2966" s="24">
        <v>665.62761999999998</v>
      </c>
      <c r="F2966" s="51">
        <f>VLOOKUP(A2966,'Munka4 (2)'!$B$4:$AW$195,B2966-1967,0)</f>
        <v>18.755500000000001</v>
      </c>
    </row>
    <row r="2967" spans="1:6" ht="30" x14ac:dyDescent="0.25">
      <c r="A2967" s="46" t="s">
        <v>534</v>
      </c>
      <c r="B2967" s="51">
        <v>1984</v>
      </c>
      <c r="C2967" s="20" t="s">
        <v>392</v>
      </c>
      <c r="D2967" s="20">
        <v>19686505</v>
      </c>
      <c r="E2967" s="25">
        <v>260.07745</v>
      </c>
      <c r="F2967" s="51">
        <f>VLOOKUP(A2967,'Munka4 (2)'!$B$4:$AW$195,B2967-1967,0)</f>
        <v>35.652169999999998</v>
      </c>
    </row>
    <row r="2968" spans="1:6" ht="30" x14ac:dyDescent="0.25">
      <c r="A2968" s="46" t="s">
        <v>535</v>
      </c>
      <c r="B2968" s="51">
        <v>1984</v>
      </c>
      <c r="C2968" s="20" t="s">
        <v>392</v>
      </c>
      <c r="D2968" s="20">
        <v>2044147</v>
      </c>
      <c r="E2968" s="25">
        <v>1763.05701</v>
      </c>
      <c r="F2968" s="51">
        <f>VLOOKUP(A2968,'Munka4 (2)'!$B$4:$AW$195,B2968-1967,0)</f>
        <v>57.711860000000001</v>
      </c>
    </row>
    <row r="2969" spans="1:6" ht="30" x14ac:dyDescent="0.25">
      <c r="A2969" s="46" t="s">
        <v>537</v>
      </c>
      <c r="B2969" s="51">
        <v>1984</v>
      </c>
      <c r="C2969" s="20" t="s">
        <v>382</v>
      </c>
      <c r="D2969" s="20">
        <v>28287147</v>
      </c>
      <c r="E2969" s="25">
        <v>157.99701999999999</v>
      </c>
      <c r="F2969" s="51">
        <f>VLOOKUP(A2969,'Munka4 (2)'!$B$4:$AW$195,B2969-1967,0)</f>
        <v>33.805349999999997</v>
      </c>
    </row>
    <row r="2970" spans="1:6" ht="20" x14ac:dyDescent="0.25">
      <c r="A2970" s="46" t="s">
        <v>538</v>
      </c>
      <c r="B2970" s="51">
        <v>1984</v>
      </c>
      <c r="C2970" s="20" t="s">
        <v>390</v>
      </c>
      <c r="D2970" s="20">
        <v>16491461</v>
      </c>
      <c r="E2970" s="24">
        <v>9849.8219700000009</v>
      </c>
      <c r="F2970" s="51">
        <f>VLOOKUP(A2970,'Munka4 (2)'!$B$4:$AW$195,B2970-1967,0)</f>
        <v>44.514899999999997</v>
      </c>
    </row>
    <row r="2971" spans="1:6" ht="20" x14ac:dyDescent="0.25">
      <c r="A2971" s="46" t="s">
        <v>540</v>
      </c>
      <c r="B2971" s="51">
        <v>1984</v>
      </c>
      <c r="C2971" s="20" t="s">
        <v>388</v>
      </c>
      <c r="D2971" s="20">
        <v>219246</v>
      </c>
      <c r="E2971" s="25">
        <v>5249.0536000000002</v>
      </c>
      <c r="F2971" s="51" t="e">
        <f>VLOOKUP(A2971,'Munka4 (2)'!$B$4:$AW$195,B2971-1967,0)</f>
        <v>#N/A</v>
      </c>
    </row>
    <row r="2972" spans="1:6" ht="20" x14ac:dyDescent="0.25">
      <c r="A2972" s="46" t="s">
        <v>541</v>
      </c>
      <c r="B2972" s="51">
        <v>1984</v>
      </c>
      <c r="C2972" s="20" t="s">
        <v>388</v>
      </c>
      <c r="D2972" s="20">
        <v>4076140</v>
      </c>
      <c r="E2972" s="24">
        <v>6713.5994600000004</v>
      </c>
      <c r="F2972" s="51">
        <f>VLOOKUP(A2972,'Munka4 (2)'!$B$4:$AW$195,B2972-1967,0)</f>
        <v>44.538910000000001</v>
      </c>
    </row>
    <row r="2973" spans="1:6" ht="30" x14ac:dyDescent="0.25">
      <c r="A2973" s="46" t="s">
        <v>542</v>
      </c>
      <c r="B2973" s="51">
        <v>1984</v>
      </c>
      <c r="C2973" s="20" t="s">
        <v>394</v>
      </c>
      <c r="D2973" s="20">
        <v>5570129</v>
      </c>
      <c r="E2973" s="25">
        <v>861.39341999999999</v>
      </c>
      <c r="F2973" s="51">
        <f>VLOOKUP(A2973,'Munka4 (2)'!$B$4:$AW$195,B2973-1967,0)</f>
        <v>38.947369999999999</v>
      </c>
    </row>
    <row r="2974" spans="1:6" ht="30" x14ac:dyDescent="0.25">
      <c r="A2974" s="46" t="s">
        <v>543</v>
      </c>
      <c r="B2974" s="51">
        <v>1984</v>
      </c>
      <c r="C2974" s="20" t="s">
        <v>392</v>
      </c>
      <c r="D2974" s="20">
        <v>12525094</v>
      </c>
      <c r="E2974" s="24">
        <v>219.66614000000001</v>
      </c>
      <c r="F2974" s="51">
        <f>VLOOKUP(A2974,'Munka4 (2)'!$B$4:$AW$195,B2974-1967,0)</f>
        <v>10.599080000000001</v>
      </c>
    </row>
    <row r="2975" spans="1:6" ht="30" x14ac:dyDescent="0.25">
      <c r="A2975" s="46" t="s">
        <v>544</v>
      </c>
      <c r="B2975" s="51">
        <v>1984</v>
      </c>
      <c r="C2975" s="20" t="s">
        <v>392</v>
      </c>
      <c r="D2975" s="20">
        <v>131859731</v>
      </c>
      <c r="E2975" s="25">
        <v>348.52632999999997</v>
      </c>
      <c r="F2975" s="51">
        <f>VLOOKUP(A2975,'Munka4 (2)'!$B$4:$AW$195,B2975-1967,0)</f>
        <v>21.925666953652126</v>
      </c>
    </row>
    <row r="2976" spans="1:6" ht="20" x14ac:dyDescent="0.25">
      <c r="A2976" s="46" t="s">
        <v>546</v>
      </c>
      <c r="B2976" s="51">
        <v>1984</v>
      </c>
      <c r="C2976" s="20" t="s">
        <v>390</v>
      </c>
      <c r="D2976" s="20">
        <v>4610820</v>
      </c>
      <c r="E2976" s="24">
        <v>14989.485769999999</v>
      </c>
      <c r="F2976" s="51">
        <f>VLOOKUP(A2976,'Munka4 (2)'!$B$4:$AW$195,B2976-1967,0)</f>
        <v>47.41039</v>
      </c>
    </row>
    <row r="2977" spans="1:6" x14ac:dyDescent="0.25">
      <c r="A2977" s="46" t="s">
        <v>547</v>
      </c>
      <c r="B2977" s="51">
        <v>1984</v>
      </c>
      <c r="C2977" s="20" t="s">
        <v>405</v>
      </c>
      <c r="D2977" s="20">
        <v>3102229</v>
      </c>
      <c r="E2977" s="25">
        <v>6164.8493799999997</v>
      </c>
      <c r="F2977" s="51">
        <f>VLOOKUP(A2977,'Munka4 (2)'!$B$4:$AW$195,B2977-1967,0)</f>
        <v>41.03984311762315</v>
      </c>
    </row>
    <row r="2978" spans="1:6" ht="30" x14ac:dyDescent="0.25">
      <c r="A2978" s="46" t="s">
        <v>548</v>
      </c>
      <c r="B2978" s="51">
        <v>1984</v>
      </c>
      <c r="C2978" s="20" t="s">
        <v>382</v>
      </c>
      <c r="D2978" s="20">
        <v>165803560</v>
      </c>
      <c r="E2978" s="24">
        <v>349.30166000000003</v>
      </c>
      <c r="F2978" s="51">
        <f>VLOOKUP(A2978,'Munka4 (2)'!$B$4:$AW$195,B2978-1967,0)</f>
        <v>21.538519999999998</v>
      </c>
    </row>
    <row r="2979" spans="1:6" x14ac:dyDescent="0.25">
      <c r="A2979" s="46" t="s">
        <v>549</v>
      </c>
      <c r="B2979" s="51">
        <v>1984</v>
      </c>
      <c r="C2979" s="20" t="s">
        <v>388</v>
      </c>
      <c r="D2979" s="20">
        <v>20579</v>
      </c>
      <c r="E2979" s="27">
        <v>4469.2175353826315</v>
      </c>
      <c r="F2979" s="51">
        <f>VLOOKUP(A2979,'Munka4 (2)'!$B$4:$AW$195,B2979-1967,0)</f>
        <v>42.946809999999999</v>
      </c>
    </row>
    <row r="2980" spans="1:6" ht="14.5" x14ac:dyDescent="0.35">
      <c r="A2980" s="46" t="s">
        <v>623</v>
      </c>
      <c r="B2980" s="51">
        <v>1984</v>
      </c>
      <c r="C2980" s="42" t="s">
        <v>405</v>
      </c>
      <c r="D2980" s="29">
        <v>1000000</v>
      </c>
      <c r="E2980" s="27">
        <v>1032.4283288079168</v>
      </c>
      <c r="F2980" s="51">
        <f>VLOOKUP(A2980,'Munka4 (2)'!$B$4:$AW$195,B2980-1967,0)</f>
        <v>41.269509015037556</v>
      </c>
    </row>
    <row r="2981" spans="1:6" ht="30" x14ac:dyDescent="0.25">
      <c r="A2981" s="46" t="s">
        <v>550</v>
      </c>
      <c r="B2981" s="51">
        <v>1984</v>
      </c>
      <c r="C2981" s="20" t="s">
        <v>394</v>
      </c>
      <c r="D2981" s="20">
        <v>3191319</v>
      </c>
      <c r="E2981" s="25">
        <v>2491.0887899999998</v>
      </c>
      <c r="F2981" s="51">
        <f>VLOOKUP(A2981,'Munka4 (2)'!$B$4:$AW$195,B2981-1967,0)</f>
        <v>56.05968</v>
      </c>
    </row>
    <row r="2982" spans="1:6" ht="30" x14ac:dyDescent="0.25">
      <c r="A2982" s="46" t="s">
        <v>551</v>
      </c>
      <c r="B2982" s="51">
        <v>1984</v>
      </c>
      <c r="C2982" s="20" t="s">
        <v>388</v>
      </c>
      <c r="D2982" s="20">
        <v>5670544</v>
      </c>
      <c r="E2982" s="24">
        <v>712.25864000000001</v>
      </c>
      <c r="F2982" s="51">
        <f>VLOOKUP(A2982,'Munka4 (2)'!$B$4:$AW$195,B2982-1967,0)</f>
        <v>24.201219999999999</v>
      </c>
    </row>
    <row r="2983" spans="1:6" ht="30" x14ac:dyDescent="0.25">
      <c r="A2983" s="46" t="s">
        <v>552</v>
      </c>
      <c r="B2983" s="51">
        <v>1984</v>
      </c>
      <c r="C2983" s="20" t="s">
        <v>394</v>
      </c>
      <c r="D2983" s="20">
        <v>6506464</v>
      </c>
      <c r="E2983" s="25">
        <v>1139.99647</v>
      </c>
      <c r="F2983" s="51">
        <f>VLOOKUP(A2983,'Munka4 (2)'!$B$4:$AW$195,B2983-1967,0)</f>
        <v>57.32461</v>
      </c>
    </row>
    <row r="2984" spans="1:6" ht="30" x14ac:dyDescent="0.25">
      <c r="A2984" s="46" t="s">
        <v>553</v>
      </c>
      <c r="B2984" s="51">
        <v>1984</v>
      </c>
      <c r="C2984" s="20" t="s">
        <v>394</v>
      </c>
      <c r="D2984" s="20">
        <v>28302603</v>
      </c>
      <c r="E2984" s="24">
        <v>897.03400999999997</v>
      </c>
      <c r="F2984" s="51">
        <f>VLOOKUP(A2984,'Munka4 (2)'!$B$4:$AW$195,B2984-1967,0)</f>
        <v>40.166519999999998</v>
      </c>
    </row>
    <row r="2985" spans="1:6" ht="30" x14ac:dyDescent="0.25">
      <c r="A2985" s="46" t="s">
        <v>554</v>
      </c>
      <c r="B2985" s="51">
        <v>1984</v>
      </c>
      <c r="C2985" s="20" t="s">
        <v>382</v>
      </c>
      <c r="D2985" s="20">
        <v>89468677</v>
      </c>
      <c r="E2985" s="25">
        <v>594.02525000000003</v>
      </c>
      <c r="F2985" s="51">
        <f>VLOOKUP(A2985,'Munka4 (2)'!$B$4:$AW$195,B2985-1967,0)</f>
        <v>57.50526</v>
      </c>
    </row>
    <row r="2986" spans="1:6" ht="20" x14ac:dyDescent="0.25">
      <c r="A2986" s="46" t="s">
        <v>555</v>
      </c>
      <c r="B2986" s="51">
        <v>1984</v>
      </c>
      <c r="C2986" s="20" t="s">
        <v>384</v>
      </c>
      <c r="D2986" s="20">
        <v>38536869</v>
      </c>
      <c r="E2986" s="34">
        <v>1860.3169240625002</v>
      </c>
      <c r="F2986" s="51">
        <f>VLOOKUP(A2986,'Munka4 (2)'!$B$4:$AW$195,B2986-1967,0)</f>
        <v>58.902329999999999</v>
      </c>
    </row>
    <row r="2987" spans="1:6" ht="20" x14ac:dyDescent="0.25">
      <c r="A2987" s="46" t="s">
        <v>556</v>
      </c>
      <c r="B2987" s="51">
        <v>1984</v>
      </c>
      <c r="C2987" s="20" t="s">
        <v>390</v>
      </c>
      <c r="D2987" s="20">
        <v>10605870</v>
      </c>
      <c r="E2987" s="25">
        <v>2522.99584</v>
      </c>
      <c r="F2987" s="51">
        <f>VLOOKUP(A2987,'Munka4 (2)'!$B$4:$AW$195,B2987-1967,0)</f>
        <v>58.095239999999997</v>
      </c>
    </row>
    <row r="2988" spans="1:6" ht="30" x14ac:dyDescent="0.25">
      <c r="A2988" s="46" t="s">
        <v>557</v>
      </c>
      <c r="B2988" s="51">
        <v>1984</v>
      </c>
      <c r="C2988" s="20" t="s">
        <v>394</v>
      </c>
      <c r="D2988" s="20">
        <v>3927188</v>
      </c>
      <c r="E2988" s="24">
        <v>5730.1170099999999</v>
      </c>
      <c r="F2988" s="51">
        <f>VLOOKUP(A2988,'Munka4 (2)'!$B$4:$AW$195,B2988-1967,0)</f>
        <v>59.673110000000001</v>
      </c>
    </row>
    <row r="2989" spans="1:6" x14ac:dyDescent="0.25">
      <c r="A2989" s="46" t="s">
        <v>558</v>
      </c>
      <c r="B2989" s="51">
        <v>1984</v>
      </c>
      <c r="C2989" s="20" t="s">
        <v>405</v>
      </c>
      <c r="D2989" s="20">
        <v>885359</v>
      </c>
      <c r="E2989" s="25">
        <v>19644.50822</v>
      </c>
      <c r="F2989" s="51">
        <f>VLOOKUP(A2989,'Munka4 (2)'!$B$4:$AW$195,B2989-1967,0)</f>
        <v>59.552239999999998</v>
      </c>
    </row>
    <row r="2990" spans="1:6" ht="30" x14ac:dyDescent="0.25">
      <c r="A2990" s="48" t="s">
        <v>502</v>
      </c>
      <c r="B2990" s="51">
        <v>1984</v>
      </c>
      <c r="C2990" s="20" t="s">
        <v>382</v>
      </c>
      <c r="D2990" s="20">
        <v>48846823</v>
      </c>
      <c r="E2990" s="24">
        <v>2474.4712</v>
      </c>
      <c r="F2990" s="51">
        <f>VLOOKUP(A2990,'Munka4 (2)'!$B$4:$AW$195,B2990-1967,0)</f>
        <v>31.924610000000001</v>
      </c>
    </row>
    <row r="2991" spans="1:6" ht="30" x14ac:dyDescent="0.25">
      <c r="A2991" s="46" t="s">
        <v>529</v>
      </c>
      <c r="B2991" s="51">
        <v>1984</v>
      </c>
      <c r="C2991" s="20" t="s">
        <v>398</v>
      </c>
      <c r="D2991" s="20">
        <v>4466706</v>
      </c>
      <c r="E2991" s="27">
        <v>870.64465655672393</v>
      </c>
      <c r="F2991" s="51">
        <f>VLOOKUP(A2991,'Munka4 (2)'!$B$4:$AW$195,B2991-1967,0)</f>
        <v>53.337045054945008</v>
      </c>
    </row>
    <row r="2992" spans="1:6" ht="20" x14ac:dyDescent="0.25">
      <c r="A2992" s="46" t="s">
        <v>560</v>
      </c>
      <c r="B2992" s="51">
        <v>1984</v>
      </c>
      <c r="C2992" s="20" t="s">
        <v>384</v>
      </c>
      <c r="D2992" s="20">
        <v>22303552</v>
      </c>
      <c r="E2992" s="27">
        <v>1394.9146577705578</v>
      </c>
      <c r="F2992" s="51">
        <f>VLOOKUP(A2992,'Munka4 (2)'!$B$4:$AW$195,B2992-1967,0)</f>
        <v>41.618029999999997</v>
      </c>
    </row>
    <row r="2993" spans="1:6" ht="30" x14ac:dyDescent="0.25">
      <c r="A2993" s="46" t="s">
        <v>561</v>
      </c>
      <c r="B2993" s="51">
        <v>1984</v>
      </c>
      <c r="C2993" s="20" t="s">
        <v>398</v>
      </c>
      <c r="D2993" s="20">
        <v>142893540</v>
      </c>
      <c r="E2993" s="34">
        <v>3448.1323943749999</v>
      </c>
      <c r="F2993" s="51">
        <f>VLOOKUP(A2993,'Munka4 (2)'!$B$4:$AW$195,B2993-1967,0)</f>
        <v>58.772641948051877</v>
      </c>
    </row>
    <row r="2994" spans="1:6" ht="30" x14ac:dyDescent="0.25">
      <c r="A2994" s="46" t="s">
        <v>562</v>
      </c>
      <c r="B2994" s="51">
        <v>1984</v>
      </c>
      <c r="C2994" s="20" t="s">
        <v>392</v>
      </c>
      <c r="D2994" s="20">
        <v>8648248</v>
      </c>
      <c r="E2994" s="25">
        <v>270.08046999999999</v>
      </c>
      <c r="F2994" s="51">
        <f>VLOOKUP(A2994,'Munka4 (2)'!$B$4:$AW$195,B2994-1967,0)</f>
        <v>10.72664</v>
      </c>
    </row>
    <row r="2995" spans="1:6" ht="30" x14ac:dyDescent="0.25">
      <c r="A2995" s="47" t="s">
        <v>564</v>
      </c>
      <c r="B2995" s="51">
        <v>1984</v>
      </c>
      <c r="C2995" s="20" t="s">
        <v>394</v>
      </c>
      <c r="D2995" s="20">
        <v>39129</v>
      </c>
      <c r="E2995" s="24">
        <v>2267.4242899999999</v>
      </c>
      <c r="F2995" s="51">
        <f>VLOOKUP(A2995,'Munka4 (2)'!$B$4:$AW$195,B2995-1967,0)</f>
        <v>46.669350586206917</v>
      </c>
    </row>
    <row r="2996" spans="1:6" ht="30" x14ac:dyDescent="0.25">
      <c r="A2996" s="46" t="s">
        <v>565</v>
      </c>
      <c r="B2996" s="51">
        <v>1984</v>
      </c>
      <c r="C2996" s="20" t="s">
        <v>392</v>
      </c>
      <c r="D2996" s="20">
        <v>168458</v>
      </c>
      <c r="E2996" s="25">
        <v>1583.4502500000001</v>
      </c>
      <c r="F2996" s="51">
        <f>VLOOKUP(A2996,'Munka4 (2)'!$B$4:$AW$195,B2996-1967,0)</f>
        <v>56.194690000000001</v>
      </c>
    </row>
    <row r="2997" spans="1:6" ht="50" x14ac:dyDescent="0.25">
      <c r="A2997" s="46" t="s">
        <v>567</v>
      </c>
      <c r="B2997" s="51">
        <v>1984</v>
      </c>
      <c r="C2997" s="20" t="s">
        <v>394</v>
      </c>
      <c r="D2997" s="20">
        <v>117848</v>
      </c>
      <c r="E2997" s="24">
        <v>1301.54612</v>
      </c>
      <c r="F2997" s="51">
        <f>VLOOKUP(A2997,'Munka4 (2)'!$B$4:$AW$195,B2997-1967,0)</f>
        <v>69.354839999999996</v>
      </c>
    </row>
    <row r="2998" spans="1:6" x14ac:dyDescent="0.25">
      <c r="A2998" s="46" t="s">
        <v>568</v>
      </c>
      <c r="B2998" s="51">
        <v>1984</v>
      </c>
      <c r="C2998" s="20" t="s">
        <v>388</v>
      </c>
      <c r="D2998" s="20">
        <v>176908</v>
      </c>
      <c r="E2998" s="24">
        <v>685.58299</v>
      </c>
      <c r="F2998" s="51">
        <f>VLOOKUP(A2998,'Munka4 (2)'!$B$4:$AW$195,B2998-1967,0)</f>
        <v>45.18936453388369</v>
      </c>
    </row>
    <row r="2999" spans="1:6" ht="20" x14ac:dyDescent="0.25">
      <c r="A2999" s="46" t="s">
        <v>569</v>
      </c>
      <c r="B2999" s="51">
        <v>1984</v>
      </c>
      <c r="C2999" s="20" t="s">
        <v>390</v>
      </c>
      <c r="D2999" s="20">
        <v>29251</v>
      </c>
      <c r="E2999" s="27">
        <v>15641.407991006272</v>
      </c>
      <c r="F2999" s="51" t="e">
        <f>VLOOKUP(A2999,'Munka4 (2)'!$B$4:$AW$195,B2999-1967,0)</f>
        <v>#N/A</v>
      </c>
    </row>
    <row r="3000" spans="1:6" ht="30" x14ac:dyDescent="0.25">
      <c r="A3000" s="47" t="s">
        <v>570</v>
      </c>
      <c r="B3000" s="51">
        <v>1984</v>
      </c>
      <c r="C3000" s="20" t="s">
        <v>392</v>
      </c>
      <c r="D3000" s="20">
        <v>193413</v>
      </c>
      <c r="E3000" s="34">
        <v>577.258606606532</v>
      </c>
      <c r="F3000" s="51" t="e">
        <f>VLOOKUP(A3000,'Munka4 (2)'!$B$4:$AW$195,B3000-1967,0)</f>
        <v>#N/A</v>
      </c>
    </row>
    <row r="3001" spans="1:6" ht="20" x14ac:dyDescent="0.25">
      <c r="A3001" s="46" t="s">
        <v>571</v>
      </c>
      <c r="B3001" s="51">
        <v>1984</v>
      </c>
      <c r="C3001" s="20" t="s">
        <v>405</v>
      </c>
      <c r="D3001" s="20">
        <v>27019731</v>
      </c>
      <c r="E3001" s="25">
        <v>9438.53701</v>
      </c>
      <c r="F3001" s="51">
        <f>VLOOKUP(A3001,'Munka4 (2)'!$B$4:$AW$195,B3001-1967,0)</f>
        <v>24.11223</v>
      </c>
    </row>
    <row r="3002" spans="1:6" ht="30" x14ac:dyDescent="0.25">
      <c r="A3002" s="46" t="s">
        <v>572</v>
      </c>
      <c r="B3002" s="51">
        <v>1984</v>
      </c>
      <c r="C3002" s="20" t="s">
        <v>392</v>
      </c>
      <c r="D3002" s="20">
        <v>11987121</v>
      </c>
      <c r="E3002" s="24">
        <v>433.15327000000002</v>
      </c>
      <c r="F3002" s="51">
        <f>VLOOKUP(A3002,'Munka4 (2)'!$B$4:$AW$195,B3002-1967,0)</f>
        <v>14.34389</v>
      </c>
    </row>
    <row r="3003" spans="1:6" ht="20" x14ac:dyDescent="0.25">
      <c r="A3003" s="46" t="s">
        <v>573</v>
      </c>
      <c r="B3003" s="51">
        <v>1984</v>
      </c>
      <c r="C3003" s="20" t="s">
        <v>384</v>
      </c>
      <c r="D3003" s="20">
        <v>9396411</v>
      </c>
      <c r="E3003" s="34">
        <v>2578.9190841297791</v>
      </c>
      <c r="F3003" s="51">
        <f>VLOOKUP(A3003,'Munka4 (2)'!$B$4:$AW$195,B3003-1967,0)</f>
        <v>47.636400000000002</v>
      </c>
    </row>
    <row r="3004" spans="1:6" ht="30" x14ac:dyDescent="0.25">
      <c r="A3004" s="46" t="s">
        <v>574</v>
      </c>
      <c r="B3004" s="51">
        <v>1984</v>
      </c>
      <c r="C3004" s="20" t="s">
        <v>392</v>
      </c>
      <c r="D3004" s="20">
        <v>81541</v>
      </c>
      <c r="E3004" s="24">
        <v>2261.7147799999998</v>
      </c>
      <c r="F3004" s="51">
        <f>VLOOKUP(A3004,'Munka4 (2)'!$B$4:$AW$195,B3004-1967,0)</f>
        <v>82.608699999999999</v>
      </c>
    </row>
    <row r="3005" spans="1:6" ht="30" x14ac:dyDescent="0.25">
      <c r="A3005" s="46" t="s">
        <v>575</v>
      </c>
      <c r="B3005" s="51">
        <v>1984</v>
      </c>
      <c r="C3005" s="20" t="s">
        <v>392</v>
      </c>
      <c r="D3005" s="20">
        <v>6005250</v>
      </c>
      <c r="E3005" s="25">
        <v>322.08305000000001</v>
      </c>
      <c r="F3005" s="51">
        <f>VLOOKUP(A3005,'Munka4 (2)'!$B$4:$AW$195,B3005-1967,0)</f>
        <v>14.55847</v>
      </c>
    </row>
    <row r="3006" spans="1:6" ht="30" x14ac:dyDescent="0.25">
      <c r="A3006" s="46" t="s">
        <v>576</v>
      </c>
      <c r="B3006" s="51">
        <v>1984</v>
      </c>
      <c r="C3006" s="20" t="s">
        <v>382</v>
      </c>
      <c r="D3006" s="20">
        <v>4492150</v>
      </c>
      <c r="E3006" s="24">
        <v>7223.2274200000002</v>
      </c>
      <c r="F3006" s="51">
        <f>VLOOKUP(A3006,'Munka4 (2)'!$B$4:$AW$195,B3006-1967,0)</f>
        <v>40.97766</v>
      </c>
    </row>
    <row r="3007" spans="1:6" ht="20" x14ac:dyDescent="0.25">
      <c r="A3007" s="46" t="s">
        <v>577</v>
      </c>
      <c r="B3007" s="51">
        <v>1984</v>
      </c>
      <c r="C3007" s="20" t="s">
        <v>384</v>
      </c>
      <c r="D3007" s="20">
        <v>5439448</v>
      </c>
      <c r="E3007" s="34">
        <v>2488.9084151562502</v>
      </c>
      <c r="F3007" s="51">
        <f>VLOOKUP(A3007,'Munka4 (2)'!$B$4:$AW$195,B3007-1967,0)</f>
        <v>43.638606758893275</v>
      </c>
    </row>
    <row r="3008" spans="1:6" ht="20" x14ac:dyDescent="0.25">
      <c r="A3008" s="46" t="s">
        <v>578</v>
      </c>
      <c r="B3008" s="51">
        <v>1984</v>
      </c>
      <c r="C3008" s="20" t="s">
        <v>384</v>
      </c>
      <c r="D3008" s="20">
        <v>2010347</v>
      </c>
      <c r="E3008" s="27">
        <v>7106.3037050755229</v>
      </c>
      <c r="F3008" s="51">
        <f>VLOOKUP(A3008,'Munka4 (2)'!$B$4:$AW$195,B3008-1967,0)</f>
        <v>54.783000000000001</v>
      </c>
    </row>
    <row r="3009" spans="1:6" ht="20" x14ac:dyDescent="0.25">
      <c r="A3009" s="46" t="s">
        <v>579</v>
      </c>
      <c r="B3009" s="51">
        <v>1984</v>
      </c>
      <c r="C3009" s="20" t="s">
        <v>388</v>
      </c>
      <c r="D3009" s="20">
        <v>552438</v>
      </c>
      <c r="E3009" s="24">
        <v>962.27065000000005</v>
      </c>
      <c r="F3009" s="51" t="e">
        <f>VLOOKUP(A3009,'Munka4 (2)'!$B$4:$AW$195,B3009-1967,0)</f>
        <v>#N/A</v>
      </c>
    </row>
    <row r="3010" spans="1:6" ht="30" x14ac:dyDescent="0.25">
      <c r="A3010" s="46" t="s">
        <v>580</v>
      </c>
      <c r="B3010" s="51">
        <v>1984</v>
      </c>
      <c r="C3010" s="20" t="s">
        <v>392</v>
      </c>
      <c r="D3010" s="20">
        <v>8863338</v>
      </c>
      <c r="E3010" s="34">
        <v>533.46059056514275</v>
      </c>
      <c r="F3010" s="51">
        <f>VLOOKUP(A3010,'Munka4 (2)'!$B$4:$AW$195,B3010-1967,0)</f>
        <v>11.65217</v>
      </c>
    </row>
    <row r="3011" spans="1:6" ht="30" x14ac:dyDescent="0.25">
      <c r="A3011" s="46" t="s">
        <v>581</v>
      </c>
      <c r="B3011" s="51">
        <v>1984</v>
      </c>
      <c r="C3011" s="20" t="s">
        <v>392</v>
      </c>
      <c r="D3011" s="20">
        <v>44187637</v>
      </c>
      <c r="E3011" s="24">
        <v>2791.9497999999999</v>
      </c>
      <c r="F3011" s="51">
        <f>VLOOKUP(A3011,'Munka4 (2)'!$B$4:$AW$195,B3011-1967,0)</f>
        <v>48.397941912972101</v>
      </c>
    </row>
    <row r="3012" spans="1:6" ht="20" x14ac:dyDescent="0.35">
      <c r="A3012" s="46" t="s">
        <v>624</v>
      </c>
      <c r="B3012" s="51">
        <v>1984</v>
      </c>
      <c r="C3012" s="42" t="s">
        <v>392</v>
      </c>
      <c r="D3012" s="29">
        <v>12340000</v>
      </c>
      <c r="E3012" s="34">
        <v>1402.0169166653866</v>
      </c>
      <c r="F3012" s="51">
        <f>VLOOKUP(A3012,'Munka4 (2)'!$B$4:$AW$195,B3012-1967,0)</f>
        <v>23.159549999999999</v>
      </c>
    </row>
    <row r="3013" spans="1:6" ht="20" x14ac:dyDescent="0.25">
      <c r="A3013" s="46" t="s">
        <v>582</v>
      </c>
      <c r="B3013" s="51">
        <v>1984</v>
      </c>
      <c r="C3013" s="20" t="s">
        <v>390</v>
      </c>
      <c r="D3013" s="20">
        <v>40397842</v>
      </c>
      <c r="E3013" s="24">
        <v>4483.85196</v>
      </c>
      <c r="F3013" s="51">
        <f>VLOOKUP(A3013,'Munka4 (2)'!$B$4:$AW$195,B3013-1967,0)</f>
        <v>52.860979999999998</v>
      </c>
    </row>
    <row r="3014" spans="1:6" ht="30" x14ac:dyDescent="0.25">
      <c r="A3014" s="46" t="s">
        <v>583</v>
      </c>
      <c r="B3014" s="51">
        <v>1984</v>
      </c>
      <c r="C3014" s="20" t="s">
        <v>382</v>
      </c>
      <c r="D3014" s="20">
        <v>20222240</v>
      </c>
      <c r="E3014" s="25">
        <v>387.82486</v>
      </c>
      <c r="F3014" s="51">
        <f>VLOOKUP(A3014,'Munka4 (2)'!$B$4:$AW$195,B3014-1967,0)</f>
        <v>48.060960000000001</v>
      </c>
    </row>
    <row r="3015" spans="1:6" ht="30" x14ac:dyDescent="0.25">
      <c r="A3015" s="46" t="s">
        <v>584</v>
      </c>
      <c r="B3015" s="51">
        <v>1984</v>
      </c>
      <c r="C3015" s="20" t="s">
        <v>392</v>
      </c>
      <c r="D3015" s="20">
        <v>41236378</v>
      </c>
      <c r="E3015" s="24">
        <v>459.19806</v>
      </c>
      <c r="F3015" s="51">
        <f>VLOOKUP(A3015,'Munka4 (2)'!$B$4:$AW$195,B3015-1967,0)</f>
        <v>39.109160000000003</v>
      </c>
    </row>
    <row r="3016" spans="1:6" ht="30" x14ac:dyDescent="0.25">
      <c r="A3016" s="46" t="s">
        <v>585</v>
      </c>
      <c r="B3016" s="51">
        <v>1984</v>
      </c>
      <c r="C3016" s="20" t="s">
        <v>394</v>
      </c>
      <c r="D3016" s="20">
        <v>439117</v>
      </c>
      <c r="E3016" s="25">
        <v>2350.7185599999998</v>
      </c>
      <c r="F3016" s="51" t="e">
        <f>VLOOKUP(A3016,'Munka4 (2)'!$B$4:$AW$195,B3016-1967,0)</f>
        <v>#N/A</v>
      </c>
    </row>
    <row r="3017" spans="1:6" ht="30" x14ac:dyDescent="0.25">
      <c r="A3017" s="46" t="s">
        <v>586</v>
      </c>
      <c r="B3017" s="51">
        <v>1984</v>
      </c>
      <c r="C3017" s="20" t="s">
        <v>392</v>
      </c>
      <c r="D3017" s="20">
        <v>1136334</v>
      </c>
      <c r="E3017" s="24">
        <v>726.91078000000005</v>
      </c>
      <c r="F3017" s="51">
        <f>VLOOKUP(A3017,'Munka4 (2)'!$B$4:$AW$195,B3017-1967,0)</f>
        <v>39.5</v>
      </c>
    </row>
    <row r="3018" spans="1:6" ht="20" x14ac:dyDescent="0.25">
      <c r="A3018" s="46" t="s">
        <v>587</v>
      </c>
      <c r="B3018" s="51">
        <v>1984</v>
      </c>
      <c r="C3018" s="20" t="s">
        <v>390</v>
      </c>
      <c r="D3018" s="20">
        <v>9016596</v>
      </c>
      <c r="E3018" s="25">
        <v>12914.330679999999</v>
      </c>
      <c r="F3018" s="51">
        <f>VLOOKUP(A3018,'Munka4 (2)'!$B$4:$AW$195,B3018-1967,0)</f>
        <v>53.994210000000002</v>
      </c>
    </row>
    <row r="3019" spans="1:6" ht="20" x14ac:dyDescent="0.25">
      <c r="A3019" s="46" t="s">
        <v>588</v>
      </c>
      <c r="B3019" s="51">
        <v>1984</v>
      </c>
      <c r="C3019" s="20" t="s">
        <v>390</v>
      </c>
      <c r="D3019" s="20">
        <v>7523934</v>
      </c>
      <c r="E3019" s="24">
        <v>16457.829160000001</v>
      </c>
      <c r="F3019" s="51">
        <f>VLOOKUP(A3019,'Munka4 (2)'!$B$4:$AW$195,B3019-1967,0)</f>
        <v>26.2529</v>
      </c>
    </row>
    <row r="3020" spans="1:6" x14ac:dyDescent="0.25">
      <c r="A3020" s="46" t="s">
        <v>589</v>
      </c>
      <c r="B3020" s="51">
        <v>1984</v>
      </c>
      <c r="C3020" s="20" t="s">
        <v>405</v>
      </c>
      <c r="D3020" s="20">
        <v>18881361</v>
      </c>
      <c r="E3020" s="25">
        <v>1697.10655</v>
      </c>
      <c r="F3020" s="51">
        <f>VLOOKUP(A3020,'Munka4 (2)'!$B$4:$AW$195,B3020-1967,0)</f>
        <v>28.882110000000001</v>
      </c>
    </row>
    <row r="3021" spans="1:6" ht="30" x14ac:dyDescent="0.25">
      <c r="A3021" s="46" t="s">
        <v>591</v>
      </c>
      <c r="B3021" s="51">
        <v>1984</v>
      </c>
      <c r="C3021" s="20" t="s">
        <v>398</v>
      </c>
      <c r="D3021" s="20">
        <v>7320815</v>
      </c>
      <c r="E3021" s="27">
        <v>438.01659750548424</v>
      </c>
      <c r="F3021" s="51">
        <f>VLOOKUP(A3021,'Munka4 (2)'!$B$4:$AW$195,B3021-1967,0)</f>
        <v>25.745431323308253</v>
      </c>
    </row>
    <row r="3022" spans="1:6" ht="30" x14ac:dyDescent="0.25">
      <c r="A3022" s="46" t="s">
        <v>593</v>
      </c>
      <c r="B3022" s="51">
        <v>1984</v>
      </c>
      <c r="C3022" s="20" t="s">
        <v>382</v>
      </c>
      <c r="D3022" s="20">
        <v>64631595</v>
      </c>
      <c r="E3022" s="25">
        <v>817.87084000000004</v>
      </c>
      <c r="F3022" s="51">
        <f>VLOOKUP(A3022,'Munka4 (2)'!$B$4:$AW$195,B3022-1967,0)</f>
        <v>43.502049999999997</v>
      </c>
    </row>
    <row r="3023" spans="1:6" ht="20" x14ac:dyDescent="0.25">
      <c r="A3023" s="46" t="s">
        <v>515</v>
      </c>
      <c r="B3023" s="51">
        <v>1984</v>
      </c>
      <c r="C3023" s="20" t="s">
        <v>384</v>
      </c>
      <c r="D3023" s="20">
        <v>2050554</v>
      </c>
      <c r="E3023" s="27">
        <v>1861.1342626123078</v>
      </c>
      <c r="F3023" s="51">
        <f>VLOOKUP(A3023,'Munka4 (2)'!$B$4:$AW$195,B3023-1967,0)</f>
        <v>56.790818379446677</v>
      </c>
    </row>
    <row r="3024" spans="1:6" ht="20" x14ac:dyDescent="0.35">
      <c r="A3024" s="46" t="s">
        <v>625</v>
      </c>
      <c r="B3024" s="51">
        <v>1984</v>
      </c>
      <c r="C3024" s="42" t="s">
        <v>382</v>
      </c>
      <c r="D3024" s="29">
        <v>1167242</v>
      </c>
      <c r="E3024" s="27">
        <v>253.33517740980096</v>
      </c>
      <c r="F3024" s="51">
        <f>VLOOKUP(A3024,'Munka4 (2)'!$B$4:$AW$195,B3024-1967,0)</f>
        <v>35.750559999999936</v>
      </c>
    </row>
    <row r="3025" spans="1:6" ht="30" x14ac:dyDescent="0.25">
      <c r="A3025" s="46" t="s">
        <v>594</v>
      </c>
      <c r="B3025" s="51">
        <v>1984</v>
      </c>
      <c r="C3025" s="20" t="s">
        <v>392</v>
      </c>
      <c r="D3025" s="20">
        <v>5548702</v>
      </c>
      <c r="E3025" s="24">
        <v>228.68402</v>
      </c>
      <c r="F3025" s="51">
        <f>VLOOKUP(A3025,'Munka4 (2)'!$B$4:$AW$195,B3025-1967,0)</f>
        <v>17.70833</v>
      </c>
    </row>
    <row r="3026" spans="1:6" x14ac:dyDescent="0.25">
      <c r="A3026" s="46" t="s">
        <v>595</v>
      </c>
      <c r="B3026" s="51">
        <v>1984</v>
      </c>
      <c r="C3026" s="20" t="s">
        <v>388</v>
      </c>
      <c r="D3026" s="20">
        <v>114689</v>
      </c>
      <c r="E3026" s="24">
        <v>684.67309999999998</v>
      </c>
      <c r="F3026" s="51">
        <f>VLOOKUP(A3026,'Munka4 (2)'!$B$4:$AW$195,B3026-1967,0)</f>
        <v>30.33333</v>
      </c>
    </row>
    <row r="3027" spans="1:6" ht="30" x14ac:dyDescent="0.25">
      <c r="A3027" s="47" t="s">
        <v>596</v>
      </c>
      <c r="B3027" s="51">
        <v>1984</v>
      </c>
      <c r="C3027" s="20" t="s">
        <v>394</v>
      </c>
      <c r="D3027" s="20">
        <v>1065842</v>
      </c>
      <c r="E3027" s="25">
        <v>6712.0155000000004</v>
      </c>
      <c r="F3027" s="51">
        <f>VLOOKUP(A3027,'Munka4 (2)'!$B$4:$AW$195,B3027-1967,0)</f>
        <v>50</v>
      </c>
    </row>
    <row r="3028" spans="1:6" ht="20" x14ac:dyDescent="0.25">
      <c r="A3028" s="46" t="s">
        <v>597</v>
      </c>
      <c r="B3028" s="51">
        <v>1984</v>
      </c>
      <c r="C3028" s="20" t="s">
        <v>386</v>
      </c>
      <c r="D3028" s="20">
        <v>10175014</v>
      </c>
      <c r="E3028" s="24">
        <v>1172.1000300000001</v>
      </c>
      <c r="F3028" s="51">
        <f>VLOOKUP(A3028,'Munka4 (2)'!$B$4:$AW$195,B3028-1967,0)</f>
        <v>24.570589999999999</v>
      </c>
    </row>
    <row r="3029" spans="1:6" x14ac:dyDescent="0.25">
      <c r="A3029" s="46" t="s">
        <v>598</v>
      </c>
      <c r="B3029" s="51">
        <v>1984</v>
      </c>
      <c r="C3029" s="20" t="s">
        <v>405</v>
      </c>
      <c r="D3029" s="20">
        <v>70413958</v>
      </c>
      <c r="E3029" s="25">
        <v>1246.20199</v>
      </c>
      <c r="F3029" s="51">
        <f>VLOOKUP(A3029,'Munka4 (2)'!$B$4:$AW$195,B3029-1967,0)</f>
        <v>31.37968</v>
      </c>
    </row>
    <row r="3030" spans="1:6" ht="30" x14ac:dyDescent="0.25">
      <c r="A3030" s="46" t="s">
        <v>599</v>
      </c>
      <c r="B3030" s="51">
        <v>1984</v>
      </c>
      <c r="C3030" s="20" t="s">
        <v>398</v>
      </c>
      <c r="D3030" s="20">
        <v>5042920</v>
      </c>
      <c r="E3030" s="27">
        <v>563.0604667521402</v>
      </c>
      <c r="F3030" s="51" t="e">
        <f>VLOOKUP(A3030,'Munka4 (2)'!$B$4:$AW$195,B3030-1967,0)</f>
        <v>#N/A</v>
      </c>
    </row>
    <row r="3031" spans="1:6" x14ac:dyDescent="0.25">
      <c r="A3031" s="46" t="s">
        <v>601</v>
      </c>
      <c r="B3031" s="51">
        <v>1984</v>
      </c>
      <c r="C3031" s="20" t="s">
        <v>388</v>
      </c>
      <c r="D3031" s="20">
        <v>11810</v>
      </c>
      <c r="E3031" s="27">
        <v>659.64275311960955</v>
      </c>
      <c r="F3031" s="51" t="e">
        <f>VLOOKUP(A3031,'Munka4 (2)'!$B$4:$AW$195,B3031-1967,0)</f>
        <v>#N/A</v>
      </c>
    </row>
    <row r="3032" spans="1:6" ht="30" x14ac:dyDescent="0.25">
      <c r="A3032" s="46" t="s">
        <v>602</v>
      </c>
      <c r="B3032" s="51">
        <v>1984</v>
      </c>
      <c r="C3032" s="20" t="s">
        <v>392</v>
      </c>
      <c r="D3032" s="20">
        <v>28195754</v>
      </c>
      <c r="E3032" s="25">
        <v>255.28439</v>
      </c>
      <c r="F3032" s="51">
        <f>VLOOKUP(A3032,'Munka4 (2)'!$B$4:$AW$195,B3032-1967,0)</f>
        <v>25.245259999999998</v>
      </c>
    </row>
    <row r="3033" spans="1:6" ht="30" x14ac:dyDescent="0.25">
      <c r="A3033" s="46" t="s">
        <v>603</v>
      </c>
      <c r="B3033" s="51">
        <v>1984</v>
      </c>
      <c r="C3033" s="20" t="s">
        <v>398</v>
      </c>
      <c r="D3033" s="20">
        <v>46710816</v>
      </c>
      <c r="E3033" s="27">
        <v>635.2778861784027</v>
      </c>
      <c r="F3033" s="51">
        <f>VLOOKUP(A3033,'Munka4 (2)'!$B$4:$AW$195,B3033-1967,0)</f>
        <v>64.284497999999985</v>
      </c>
    </row>
    <row r="3034" spans="1:6" ht="30" x14ac:dyDescent="0.25">
      <c r="A3034" s="46" t="s">
        <v>604</v>
      </c>
      <c r="B3034" s="51">
        <v>1984</v>
      </c>
      <c r="C3034" s="20" t="s">
        <v>405</v>
      </c>
      <c r="D3034" s="20">
        <v>2602713</v>
      </c>
      <c r="E3034" s="25">
        <v>32655.371869999999</v>
      </c>
      <c r="F3034" s="51">
        <f>VLOOKUP(A3034,'Munka4 (2)'!$B$4:$AW$195,B3034-1967,0)</f>
        <v>59.407220000000002</v>
      </c>
    </row>
    <row r="3035" spans="1:6" ht="20" x14ac:dyDescent="0.25">
      <c r="A3035" s="48" t="s">
        <v>605</v>
      </c>
      <c r="B3035" s="51">
        <v>1984</v>
      </c>
      <c r="C3035" s="20" t="s">
        <v>390</v>
      </c>
      <c r="D3035" s="20">
        <v>60609153</v>
      </c>
      <c r="E3035" s="24">
        <v>8179.1944400000002</v>
      </c>
      <c r="F3035" s="51">
        <f>VLOOKUP(A3035,'Munka4 (2)'!$B$4:$AW$195,B3035-1967,0)</f>
        <v>41.427750000000003</v>
      </c>
    </row>
    <row r="3036" spans="1:6" ht="30" x14ac:dyDescent="0.25">
      <c r="A3036" s="46" t="s">
        <v>592</v>
      </c>
      <c r="B3036" s="51">
        <v>1984</v>
      </c>
      <c r="C3036" s="20" t="s">
        <v>392</v>
      </c>
      <c r="D3036" s="20">
        <v>37445392</v>
      </c>
      <c r="E3036" s="27">
        <v>102.1037419455788</v>
      </c>
      <c r="F3036" s="51">
        <f>VLOOKUP(A3036,'Munka4 (2)'!$B$4:$AW$195,B3036-1967,0)</f>
        <v>20.469080000000002</v>
      </c>
    </row>
    <row r="3037" spans="1:6" ht="20" x14ac:dyDescent="0.25">
      <c r="A3037" s="48" t="s">
        <v>606</v>
      </c>
      <c r="B3037" s="51">
        <v>1984</v>
      </c>
      <c r="C3037" s="20" t="s">
        <v>413</v>
      </c>
      <c r="D3037" s="20">
        <v>298444215</v>
      </c>
      <c r="E3037" s="24">
        <v>17134.286019999901</v>
      </c>
      <c r="F3037" s="51">
        <f>VLOOKUP(A3037,'Munka4 (2)'!$B$4:$AW$195,B3037-1967,0)</f>
        <v>50.339750000000002</v>
      </c>
    </row>
    <row r="3038" spans="1:6" ht="30" x14ac:dyDescent="0.25">
      <c r="A3038" s="48" t="s">
        <v>612</v>
      </c>
      <c r="B3038" s="51">
        <v>1984</v>
      </c>
      <c r="C3038" s="20" t="s">
        <v>394</v>
      </c>
      <c r="D3038" s="20">
        <v>108605</v>
      </c>
      <c r="E3038" s="25">
        <v>9124.0740700000006</v>
      </c>
      <c r="F3038" s="51">
        <f>VLOOKUP(A3038,'Munka4 (2)'!$B$4:$AW$195,B3038-1967,0)</f>
        <v>74.049420091530848</v>
      </c>
    </row>
    <row r="3039" spans="1:6" ht="30" x14ac:dyDescent="0.25">
      <c r="A3039" s="46" t="s">
        <v>607</v>
      </c>
      <c r="B3039" s="51">
        <v>1984</v>
      </c>
      <c r="C3039" s="20" t="s">
        <v>394</v>
      </c>
      <c r="D3039" s="20">
        <v>3431932</v>
      </c>
      <c r="E3039" s="24">
        <v>1620.7189900000001</v>
      </c>
      <c r="F3039" s="51">
        <f>VLOOKUP(A3039,'Munka4 (2)'!$B$4:$AW$195,B3039-1967,0)</f>
        <v>56.27854</v>
      </c>
    </row>
    <row r="3040" spans="1:6" ht="30" x14ac:dyDescent="0.25">
      <c r="A3040" s="46" t="s">
        <v>608</v>
      </c>
      <c r="B3040" s="51">
        <v>1984</v>
      </c>
      <c r="C3040" s="20" t="s">
        <v>398</v>
      </c>
      <c r="D3040" s="20">
        <v>27307134</v>
      </c>
      <c r="E3040" s="27">
        <v>652.04840873682224</v>
      </c>
      <c r="F3040" s="51">
        <f>VLOOKUP(A3040,'Munka4 (2)'!$B$4:$AW$195,B3040-1967,0)</f>
        <v>39.817179000000003</v>
      </c>
    </row>
    <row r="3041" spans="1:6" x14ac:dyDescent="0.25">
      <c r="A3041" s="46" t="s">
        <v>609</v>
      </c>
      <c r="B3041" s="51">
        <v>1984</v>
      </c>
      <c r="C3041" s="20" t="s">
        <v>388</v>
      </c>
      <c r="D3041" s="20">
        <v>208869</v>
      </c>
      <c r="E3041" s="24">
        <v>1066.5630100000001</v>
      </c>
      <c r="F3041" s="51">
        <f>VLOOKUP(A3041,'Munka4 (2)'!$B$4:$AW$195,B3041-1967,0)</f>
        <v>36.214439999999982</v>
      </c>
    </row>
    <row r="3042" spans="1:6" ht="30" x14ac:dyDescent="0.25">
      <c r="A3042" s="46" t="s">
        <v>610</v>
      </c>
      <c r="B3042" s="51">
        <v>1984</v>
      </c>
      <c r="C3042" s="20" t="s">
        <v>394</v>
      </c>
      <c r="D3042" s="20">
        <v>25730435</v>
      </c>
      <c r="E3042" s="25">
        <v>3280.1642099999999</v>
      </c>
      <c r="F3042" s="51">
        <f>VLOOKUP(A3042,'Munka4 (2)'!$B$4:$AW$195,B3042-1967,0)</f>
        <v>30.710249999999998</v>
      </c>
    </row>
    <row r="3043" spans="1:6" ht="30" x14ac:dyDescent="0.25">
      <c r="A3043" s="48" t="s">
        <v>611</v>
      </c>
      <c r="B3043" s="51">
        <v>1984</v>
      </c>
      <c r="C3043" s="20" t="s">
        <v>382</v>
      </c>
      <c r="D3043" s="20">
        <v>84402966</v>
      </c>
      <c r="E3043" s="27">
        <v>240.72224313725565</v>
      </c>
      <c r="F3043" s="51">
        <f>VLOOKUP(A3043,'Munka4 (2)'!$B$4:$AW$195,B3043-1967,0)</f>
        <v>39.131410000000002</v>
      </c>
    </row>
    <row r="3044" spans="1:6" x14ac:dyDescent="0.25">
      <c r="A3044" s="46" t="s">
        <v>616</v>
      </c>
      <c r="B3044" s="51">
        <v>1984</v>
      </c>
      <c r="C3044" s="20" t="s">
        <v>405</v>
      </c>
      <c r="D3044" s="20">
        <v>21456188</v>
      </c>
      <c r="E3044" s="27">
        <v>219.67047384298348</v>
      </c>
      <c r="F3044" s="51">
        <f>VLOOKUP(A3044,'Munka4 (2)'!$B$4:$AW$195,B3044-1967,0)</f>
        <v>29.74319090909097</v>
      </c>
    </row>
    <row r="3045" spans="1:6" ht="30" x14ac:dyDescent="0.25">
      <c r="A3045" s="46" t="s">
        <v>617</v>
      </c>
      <c r="B3045" s="51">
        <v>1984</v>
      </c>
      <c r="C3045" s="20" t="s">
        <v>392</v>
      </c>
      <c r="D3045" s="20">
        <v>11502010</v>
      </c>
      <c r="E3045" s="25">
        <v>400.29964999999999</v>
      </c>
      <c r="F3045" s="51">
        <f>VLOOKUP(A3045,'Munka4 (2)'!$B$4:$AW$195,B3045-1967,0)</f>
        <v>17.451820000000001</v>
      </c>
    </row>
    <row r="3046" spans="1:6" ht="30" x14ac:dyDescent="0.25">
      <c r="A3046" s="46" t="s">
        <v>618</v>
      </c>
      <c r="B3046" s="51">
        <v>1984</v>
      </c>
      <c r="C3046" s="20" t="s">
        <v>392</v>
      </c>
      <c r="D3046" s="20">
        <v>12236805</v>
      </c>
      <c r="E3046" s="24">
        <v>744.82664</v>
      </c>
      <c r="F3046" s="51">
        <f>VLOOKUP(A3046,'Munka4 (2)'!$B$4:$AW$195,B3046-1967,0)</f>
        <v>28.414100000000001</v>
      </c>
    </row>
    <row r="3047" spans="1:6" ht="30" x14ac:dyDescent="0.25">
      <c r="A3047" s="46" t="s">
        <v>381</v>
      </c>
      <c r="B3047" s="51">
        <v>1985</v>
      </c>
      <c r="C3047" s="20" t="s">
        <v>382</v>
      </c>
      <c r="D3047" s="20">
        <v>31056997</v>
      </c>
      <c r="E3047" s="28">
        <v>238.10974399999998</v>
      </c>
      <c r="F3047" s="51">
        <f>VLOOKUP(A3047,'Munka4 (2)'!$B$4:$AW$195,B3047-1967,0)</f>
        <v>16.01144</v>
      </c>
    </row>
    <row r="3048" spans="1:6" ht="20" x14ac:dyDescent="0.25">
      <c r="A3048" s="46" t="s">
        <v>383</v>
      </c>
      <c r="B3048" s="51">
        <v>1985</v>
      </c>
      <c r="C3048" s="20" t="s">
        <v>384</v>
      </c>
      <c r="D3048" s="20">
        <v>3581655</v>
      </c>
      <c r="E3048" s="25">
        <v>662.91479000000004</v>
      </c>
      <c r="F3048" s="51">
        <f>VLOOKUP(A3048,'Munka4 (2)'!$B$4:$AW$195,B3048-1967,0)</f>
        <v>51.31579</v>
      </c>
    </row>
    <row r="3049" spans="1:6" ht="20" x14ac:dyDescent="0.25">
      <c r="A3049" s="46" t="s">
        <v>385</v>
      </c>
      <c r="B3049" s="51">
        <v>1985</v>
      </c>
      <c r="C3049" s="20" t="s">
        <v>386</v>
      </c>
      <c r="D3049" s="20">
        <v>32930091</v>
      </c>
      <c r="E3049" s="24">
        <v>2567.4955199999999</v>
      </c>
      <c r="F3049" s="51">
        <f>VLOOKUP(A3049,'Munka4 (2)'!$B$4:$AW$195,B3049-1967,0)</f>
        <v>24.399190000000001</v>
      </c>
    </row>
    <row r="3050" spans="1:6" ht="20" x14ac:dyDescent="0.25">
      <c r="A3050" s="46" t="s">
        <v>389</v>
      </c>
      <c r="B3050" s="51">
        <v>1985</v>
      </c>
      <c r="C3050" s="20" t="s">
        <v>390</v>
      </c>
      <c r="D3050" s="20">
        <v>71201</v>
      </c>
      <c r="E3050" s="24">
        <v>7775.0269399999997</v>
      </c>
      <c r="F3050" s="51">
        <f>VLOOKUP(A3050,'Munka4 (2)'!$B$4:$AW$195,B3050-1967,0)</f>
        <v>49.855590304796401</v>
      </c>
    </row>
    <row r="3051" spans="1:6" ht="30" x14ac:dyDescent="0.25">
      <c r="A3051" s="46" t="s">
        <v>391</v>
      </c>
      <c r="B3051" s="51">
        <v>1985</v>
      </c>
      <c r="C3051" s="20" t="s">
        <v>392</v>
      </c>
      <c r="D3051" s="20">
        <v>12127071</v>
      </c>
      <c r="E3051" s="25">
        <v>685.92597000000001</v>
      </c>
      <c r="F3051" s="51">
        <f>VLOOKUP(A3051,'Munka4 (2)'!$B$4:$AW$195,B3051-1967,0)</f>
        <v>40.459434411764761</v>
      </c>
    </row>
    <row r="3052" spans="1:6" ht="30" x14ac:dyDescent="0.25">
      <c r="A3052" s="47" t="s">
        <v>395</v>
      </c>
      <c r="B3052" s="51">
        <v>1985</v>
      </c>
      <c r="C3052" s="20" t="s">
        <v>394</v>
      </c>
      <c r="D3052" s="20">
        <v>69108</v>
      </c>
      <c r="E3052" s="25">
        <v>3070.4392699999999</v>
      </c>
      <c r="F3052" s="51">
        <f>VLOOKUP(A3052,'Munka4 (2)'!$B$4:$AW$195,B3052-1967,0)</f>
        <v>84.8388330190799</v>
      </c>
    </row>
    <row r="3053" spans="1:6" ht="30" x14ac:dyDescent="0.25">
      <c r="A3053" s="46" t="s">
        <v>396</v>
      </c>
      <c r="B3053" s="51">
        <v>1985</v>
      </c>
      <c r="C3053" s="20" t="s">
        <v>394</v>
      </c>
      <c r="D3053" s="20">
        <v>39921833</v>
      </c>
      <c r="E3053" s="24">
        <v>2909.5167999999999</v>
      </c>
      <c r="F3053" s="51">
        <f>VLOOKUP(A3053,'Munka4 (2)'!$B$4:$AW$195,B3053-1967,0)</f>
        <v>44.406219999999998</v>
      </c>
    </row>
    <row r="3054" spans="1:6" ht="30" x14ac:dyDescent="0.25">
      <c r="A3054" s="46" t="s">
        <v>397</v>
      </c>
      <c r="B3054" s="51">
        <v>1985</v>
      </c>
      <c r="C3054" s="20" t="s">
        <v>398</v>
      </c>
      <c r="D3054" s="20">
        <v>2976372</v>
      </c>
      <c r="E3054" s="27">
        <v>409.07045460758127</v>
      </c>
      <c r="F3054" s="51">
        <f>VLOOKUP(A3054,'Munka4 (2)'!$B$4:$AW$195,B3054-1967,0)</f>
        <v>58.565019900591572</v>
      </c>
    </row>
    <row r="3055" spans="1:6" ht="30" x14ac:dyDescent="0.25">
      <c r="A3055" s="46" t="s">
        <v>399</v>
      </c>
      <c r="B3055" s="51">
        <v>1985</v>
      </c>
      <c r="C3055" s="20" t="s">
        <v>394</v>
      </c>
      <c r="D3055" s="20">
        <v>71891</v>
      </c>
      <c r="E3055" s="27">
        <v>11125.087170122424</v>
      </c>
      <c r="F3055" s="51">
        <f>VLOOKUP(A3055,'Munka4 (2)'!$B$4:$AW$195,B3055-1967,0)</f>
        <v>56.128431666666756</v>
      </c>
    </row>
    <row r="3056" spans="1:6" x14ac:dyDescent="0.25">
      <c r="A3056" s="46" t="s">
        <v>400</v>
      </c>
      <c r="B3056" s="51">
        <v>1985</v>
      </c>
      <c r="C3056" s="20" t="s">
        <v>388</v>
      </c>
      <c r="D3056" s="20">
        <v>20264082</v>
      </c>
      <c r="E3056" s="25">
        <v>11434.354439999999</v>
      </c>
      <c r="F3056" s="51">
        <f>VLOOKUP(A3056,'Munka4 (2)'!$B$4:$AW$195,B3056-1967,0)</f>
        <v>50.239930000000001</v>
      </c>
    </row>
    <row r="3057" spans="1:6" ht="20" x14ac:dyDescent="0.25">
      <c r="A3057" s="46" t="s">
        <v>401</v>
      </c>
      <c r="B3057" s="51">
        <v>1985</v>
      </c>
      <c r="C3057" s="20" t="s">
        <v>390</v>
      </c>
      <c r="D3057" s="20">
        <v>8192880</v>
      </c>
      <c r="E3057" s="24">
        <v>9150.0012100000004</v>
      </c>
      <c r="F3057" s="51">
        <f>VLOOKUP(A3057,'Munka4 (2)'!$B$4:$AW$195,B3057-1967,0)</f>
        <v>36.75273</v>
      </c>
    </row>
    <row r="3058" spans="1:6" ht="30" x14ac:dyDescent="0.25">
      <c r="A3058" s="46" t="s">
        <v>402</v>
      </c>
      <c r="B3058" s="51">
        <v>1985</v>
      </c>
      <c r="C3058" s="20" t="s">
        <v>398</v>
      </c>
      <c r="D3058" s="20">
        <v>7961619</v>
      </c>
      <c r="E3058" s="27">
        <v>713.32157731393636</v>
      </c>
      <c r="F3058" s="51">
        <f>VLOOKUP(A3058,'Munka4 (2)'!$B$4:$AW$195,B3058-1967,0)</f>
        <v>54.332242738095246</v>
      </c>
    </row>
    <row r="3059" spans="1:6" ht="14.5" x14ac:dyDescent="0.35">
      <c r="A3059" s="46" t="s">
        <v>620</v>
      </c>
      <c r="B3059" s="51">
        <v>1985</v>
      </c>
      <c r="C3059" s="42" t="s">
        <v>394</v>
      </c>
      <c r="D3059" s="29">
        <v>392718</v>
      </c>
      <c r="E3059" s="24">
        <v>9888.6157600000006</v>
      </c>
      <c r="F3059" s="51">
        <f>VLOOKUP(A3059,'Munka4 (2)'!$B$4:$AW$195,B3059-1967,0)</f>
        <v>70</v>
      </c>
    </row>
    <row r="3060" spans="1:6" x14ac:dyDescent="0.25">
      <c r="A3060" s="46" t="s">
        <v>404</v>
      </c>
      <c r="B3060" s="51">
        <v>1985</v>
      </c>
      <c r="C3060" s="20" t="s">
        <v>405</v>
      </c>
      <c r="D3060" s="20">
        <v>698585</v>
      </c>
      <c r="E3060" s="25">
        <v>8706.8291800000006</v>
      </c>
      <c r="F3060" s="51">
        <f>VLOOKUP(A3060,'Munka4 (2)'!$B$4:$AW$195,B3060-1967,0)</f>
        <v>27.619050000000001</v>
      </c>
    </row>
    <row r="3061" spans="1:6" ht="30" x14ac:dyDescent="0.25">
      <c r="A3061" s="46" t="s">
        <v>406</v>
      </c>
      <c r="B3061" s="51">
        <v>1985</v>
      </c>
      <c r="C3061" s="20" t="s">
        <v>382</v>
      </c>
      <c r="D3061" s="20">
        <v>147365352</v>
      </c>
      <c r="E3061" s="24">
        <v>239.51383999999999</v>
      </c>
      <c r="F3061" s="51">
        <f>VLOOKUP(A3061,'Munka4 (2)'!$B$4:$AW$195,B3061-1967,0)</f>
        <v>8.6898800000000005</v>
      </c>
    </row>
    <row r="3062" spans="1:6" ht="30" x14ac:dyDescent="0.25">
      <c r="A3062" s="46" t="s">
        <v>407</v>
      </c>
      <c r="B3062" s="51">
        <v>1985</v>
      </c>
      <c r="C3062" s="20" t="s">
        <v>394</v>
      </c>
      <c r="D3062" s="20">
        <v>279912</v>
      </c>
      <c r="E3062" s="25">
        <v>5507.5277100000003</v>
      </c>
      <c r="F3062" s="51">
        <f>VLOOKUP(A3062,'Munka4 (2)'!$B$4:$AW$195,B3062-1967,0)</f>
        <v>48.58108</v>
      </c>
    </row>
    <row r="3063" spans="1:6" ht="30" x14ac:dyDescent="0.25">
      <c r="A3063" s="46" t="s">
        <v>408</v>
      </c>
      <c r="B3063" s="51">
        <v>1985</v>
      </c>
      <c r="C3063" s="20" t="s">
        <v>398</v>
      </c>
      <c r="D3063" s="20">
        <v>10293011</v>
      </c>
      <c r="E3063" s="27">
        <v>1206.9985327252143</v>
      </c>
      <c r="F3063" s="51">
        <f>VLOOKUP(A3063,'Munka4 (2)'!$B$4:$AW$195,B3063-1967,0)</f>
        <v>60.035153480392125</v>
      </c>
    </row>
    <row r="3064" spans="1:6" ht="20" x14ac:dyDescent="0.25">
      <c r="A3064" s="46" t="s">
        <v>409</v>
      </c>
      <c r="B3064" s="51">
        <v>1985</v>
      </c>
      <c r="C3064" s="20" t="s">
        <v>390</v>
      </c>
      <c r="D3064" s="20">
        <v>10379067</v>
      </c>
      <c r="E3064" s="25">
        <v>8797.6679899999999</v>
      </c>
      <c r="F3064" s="51">
        <f>VLOOKUP(A3064,'Munka4 (2)'!$B$4:$AW$195,B3064-1967,0)</f>
        <v>45.646329999999999</v>
      </c>
    </row>
    <row r="3065" spans="1:6" ht="30" x14ac:dyDescent="0.25">
      <c r="A3065" s="46" t="s">
        <v>410</v>
      </c>
      <c r="B3065" s="51">
        <v>1985</v>
      </c>
      <c r="C3065" s="20" t="s">
        <v>394</v>
      </c>
      <c r="D3065" s="20">
        <v>287730</v>
      </c>
      <c r="E3065" s="24">
        <v>1268.2213999999999</v>
      </c>
      <c r="F3065" s="51">
        <f>VLOOKUP(A3065,'Munka4 (2)'!$B$4:$AW$195,B3065-1967,0)</f>
        <v>61.702129999999997</v>
      </c>
    </row>
    <row r="3066" spans="1:6" ht="30" x14ac:dyDescent="0.25">
      <c r="A3066" s="46" t="s">
        <v>411</v>
      </c>
      <c r="B3066" s="51">
        <v>1985</v>
      </c>
      <c r="C3066" s="20" t="s">
        <v>392</v>
      </c>
      <c r="D3066" s="20">
        <v>7862944</v>
      </c>
      <c r="E3066" s="25">
        <v>243.91150999999999</v>
      </c>
      <c r="F3066" s="51">
        <f>VLOOKUP(A3066,'Munka4 (2)'!$B$4:$AW$195,B3066-1967,0)</f>
        <v>12.244899999999999</v>
      </c>
    </row>
    <row r="3067" spans="1:6" ht="20" x14ac:dyDescent="0.25">
      <c r="A3067" s="46" t="s">
        <v>412</v>
      </c>
      <c r="B3067" s="51">
        <v>1985</v>
      </c>
      <c r="C3067" s="20" t="s">
        <v>413</v>
      </c>
      <c r="D3067" s="20">
        <v>65773</v>
      </c>
      <c r="E3067" s="24">
        <v>18269.535520000001</v>
      </c>
      <c r="F3067" s="51">
        <f>VLOOKUP(A3067,'Munka4 (2)'!$B$4:$AW$195,B3067-1967,0)</f>
        <v>62.874250000000004</v>
      </c>
    </row>
    <row r="3068" spans="1:6" ht="30" x14ac:dyDescent="0.25">
      <c r="A3068" s="46" t="s">
        <v>414</v>
      </c>
      <c r="B3068" s="51">
        <v>1985</v>
      </c>
      <c r="C3068" s="20" t="s">
        <v>382</v>
      </c>
      <c r="D3068" s="20">
        <v>2279723</v>
      </c>
      <c r="E3068" s="25">
        <v>367.19367</v>
      </c>
      <c r="F3068" s="51">
        <f>VLOOKUP(A3068,'Munka4 (2)'!$B$4:$AW$195,B3068-1967,0)</f>
        <v>18.292680000000001</v>
      </c>
    </row>
    <row r="3069" spans="1:6" ht="30" x14ac:dyDescent="0.25">
      <c r="A3069" s="48" t="s">
        <v>415</v>
      </c>
      <c r="B3069" s="51">
        <v>1985</v>
      </c>
      <c r="C3069" s="20" t="s">
        <v>394</v>
      </c>
      <c r="D3069" s="20">
        <v>8989046</v>
      </c>
      <c r="E3069" s="24">
        <v>865.69024999999999</v>
      </c>
      <c r="F3069" s="51" t="e">
        <f>VLOOKUP(A3069,'Munka4 (2)'!$B$4:$AW$195,B3069-1967,0)</f>
        <v>#N/A</v>
      </c>
    </row>
    <row r="3070" spans="1:6" ht="20" x14ac:dyDescent="0.25">
      <c r="A3070" s="47" t="s">
        <v>416</v>
      </c>
      <c r="B3070" s="51">
        <v>1985</v>
      </c>
      <c r="C3070" s="20" t="s">
        <v>384</v>
      </c>
      <c r="D3070" s="20">
        <v>4498976</v>
      </c>
      <c r="E3070" s="34">
        <v>370.20321374999992</v>
      </c>
      <c r="F3070" s="51">
        <f>VLOOKUP(A3070,'Munka4 (2)'!$B$4:$AW$195,B3070-1967,0)</f>
        <v>53.205547222222208</v>
      </c>
    </row>
    <row r="3071" spans="1:6" ht="30" x14ac:dyDescent="0.25">
      <c r="A3071" s="46" t="s">
        <v>417</v>
      </c>
      <c r="B3071" s="51">
        <v>1985</v>
      </c>
      <c r="C3071" s="20" t="s">
        <v>392</v>
      </c>
      <c r="D3071" s="20">
        <v>1639833</v>
      </c>
      <c r="E3071" s="24">
        <v>942.38225</v>
      </c>
      <c r="F3071" s="51">
        <f>VLOOKUP(A3071,'Munka4 (2)'!$B$4:$AW$195,B3071-1967,0)</f>
        <v>39.473680000000002</v>
      </c>
    </row>
    <row r="3072" spans="1:6" ht="30" x14ac:dyDescent="0.25">
      <c r="A3072" s="46" t="s">
        <v>418</v>
      </c>
      <c r="B3072" s="51">
        <v>1985</v>
      </c>
      <c r="C3072" s="20" t="s">
        <v>394</v>
      </c>
      <c r="D3072" s="20">
        <v>188078227</v>
      </c>
      <c r="E3072" s="25">
        <v>1629.2649100000001</v>
      </c>
      <c r="F3072" s="51">
        <f>VLOOKUP(A3072,'Munka4 (2)'!$B$4:$AW$195,B3072-1967,0)</f>
        <v>59.707830000000001</v>
      </c>
    </row>
    <row r="3073" spans="1:6" ht="30" x14ac:dyDescent="0.25">
      <c r="A3073" s="48" t="s">
        <v>420</v>
      </c>
      <c r="B3073" s="51">
        <v>1985</v>
      </c>
      <c r="C3073" s="20" t="s">
        <v>382</v>
      </c>
      <c r="D3073" s="20">
        <v>379444</v>
      </c>
      <c r="E3073" s="25">
        <v>15797.482</v>
      </c>
      <c r="F3073" s="51">
        <f>VLOOKUP(A3073,'Munka4 (2)'!$B$4:$AW$195,B3073-1967,0)</f>
        <v>46.391750000000002</v>
      </c>
    </row>
    <row r="3074" spans="1:6" ht="20" x14ac:dyDescent="0.25">
      <c r="A3074" s="46" t="s">
        <v>421</v>
      </c>
      <c r="B3074" s="51">
        <v>1985</v>
      </c>
      <c r="C3074" s="20" t="s">
        <v>384</v>
      </c>
      <c r="D3074" s="20">
        <v>7385367</v>
      </c>
      <c r="E3074" s="24">
        <v>1959.93876</v>
      </c>
      <c r="F3074" s="51">
        <f>VLOOKUP(A3074,'Munka4 (2)'!$B$4:$AW$195,B3074-1967,0)</f>
        <v>57.489809999999999</v>
      </c>
    </row>
    <row r="3075" spans="1:6" ht="30" x14ac:dyDescent="0.25">
      <c r="A3075" s="46" t="s">
        <v>422</v>
      </c>
      <c r="B3075" s="51">
        <v>1985</v>
      </c>
      <c r="C3075" s="20" t="s">
        <v>392</v>
      </c>
      <c r="D3075" s="20">
        <v>13902972</v>
      </c>
      <c r="E3075" s="25">
        <v>200.89426</v>
      </c>
      <c r="F3075" s="51">
        <f>VLOOKUP(A3075,'Munka4 (2)'!$B$4:$AW$195,B3075-1967,0)</f>
        <v>8.3164900000000017</v>
      </c>
    </row>
    <row r="3076" spans="1:6" ht="30" x14ac:dyDescent="0.25">
      <c r="A3076" s="46" t="s">
        <v>424</v>
      </c>
      <c r="B3076" s="51">
        <v>1985</v>
      </c>
      <c r="C3076" s="20" t="s">
        <v>392</v>
      </c>
      <c r="D3076" s="20">
        <v>8090068</v>
      </c>
      <c r="E3076" s="24">
        <v>240.87079</v>
      </c>
      <c r="F3076" s="51">
        <f>VLOOKUP(A3076,'Munka4 (2)'!$B$4:$AW$195,B3076-1967,0)</f>
        <v>24.460429999999999</v>
      </c>
    </row>
    <row r="3077" spans="1:6" ht="30" x14ac:dyDescent="0.25">
      <c r="A3077" s="46" t="s">
        <v>425</v>
      </c>
      <c r="B3077" s="51">
        <v>1985</v>
      </c>
      <c r="C3077" s="20" t="s">
        <v>382</v>
      </c>
      <c r="D3077" s="20">
        <v>13881427</v>
      </c>
      <c r="E3077" s="28">
        <v>181.04948279098704</v>
      </c>
      <c r="F3077" s="51">
        <f>VLOOKUP(A3077,'Munka4 (2)'!$B$4:$AW$195,B3077-1967,0)</f>
        <v>14.43038</v>
      </c>
    </row>
    <row r="3078" spans="1:6" ht="30" x14ac:dyDescent="0.25">
      <c r="A3078" s="46" t="s">
        <v>426</v>
      </c>
      <c r="B3078" s="51">
        <v>1985</v>
      </c>
      <c r="C3078" s="20" t="s">
        <v>392</v>
      </c>
      <c r="D3078" s="20">
        <v>17340702</v>
      </c>
      <c r="E3078" s="24">
        <v>784.90961000000004</v>
      </c>
      <c r="F3078" s="51">
        <f>VLOOKUP(A3078,'Munka4 (2)'!$B$4:$AW$195,B3078-1967,0)</f>
        <v>9.5918399999999995</v>
      </c>
    </row>
    <row r="3079" spans="1:6" ht="20" x14ac:dyDescent="0.25">
      <c r="A3079" s="46" t="s">
        <v>427</v>
      </c>
      <c r="B3079" s="51">
        <v>1985</v>
      </c>
      <c r="C3079" s="20" t="s">
        <v>413</v>
      </c>
      <c r="D3079" s="20">
        <v>33098932</v>
      </c>
      <c r="E3079" s="25">
        <v>14060.46178</v>
      </c>
      <c r="F3079" s="51">
        <f>VLOOKUP(A3079,'Munka4 (2)'!$B$4:$AW$195,B3079-1967,0)</f>
        <v>52.381999999999998</v>
      </c>
    </row>
    <row r="3080" spans="1:6" ht="30" x14ac:dyDescent="0.25">
      <c r="A3080" s="48" t="s">
        <v>428</v>
      </c>
      <c r="B3080" s="51">
        <v>1985</v>
      </c>
      <c r="C3080" s="20" t="s">
        <v>392</v>
      </c>
      <c r="D3080" s="20">
        <v>420979</v>
      </c>
      <c r="E3080" s="24">
        <v>438.65823</v>
      </c>
      <c r="F3080" s="51" t="e">
        <f>VLOOKUP(A3080,'Munka4 (2)'!$B$4:$AW$195,B3080-1967,0)</f>
        <v>#N/A</v>
      </c>
    </row>
    <row r="3081" spans="1:6" ht="30" x14ac:dyDescent="0.25">
      <c r="A3081" s="47" t="s">
        <v>430</v>
      </c>
      <c r="B3081" s="51">
        <v>1985</v>
      </c>
      <c r="C3081" s="20" t="s">
        <v>392</v>
      </c>
      <c r="D3081" s="20">
        <v>4303356</v>
      </c>
      <c r="E3081" s="24">
        <v>329.16264999999999</v>
      </c>
      <c r="F3081" s="51">
        <f>VLOOKUP(A3081,'Munka4 (2)'!$B$4:$AW$195,B3081-1967,0)</f>
        <v>3.5294099999999999</v>
      </c>
    </row>
    <row r="3082" spans="1:6" ht="30" x14ac:dyDescent="0.25">
      <c r="A3082" s="46" t="s">
        <v>431</v>
      </c>
      <c r="B3082" s="51">
        <v>1985</v>
      </c>
      <c r="C3082" s="20" t="s">
        <v>392</v>
      </c>
      <c r="D3082" s="20">
        <v>9944201</v>
      </c>
      <c r="E3082" s="25">
        <v>202.85504</v>
      </c>
      <c r="F3082" s="51">
        <f>VLOOKUP(A3082,'Munka4 (2)'!$B$4:$AW$195,B3082-1967,0)</f>
        <v>6.3829799999999999</v>
      </c>
    </row>
    <row r="3083" spans="1:6" ht="20" x14ac:dyDescent="0.35">
      <c r="A3083" s="46" t="s">
        <v>621</v>
      </c>
      <c r="B3083" s="51">
        <v>1985</v>
      </c>
      <c r="C3083" s="42" t="s">
        <v>390</v>
      </c>
      <c r="D3083" s="29">
        <v>163857</v>
      </c>
      <c r="E3083" s="27">
        <v>32108.670629313681</v>
      </c>
      <c r="F3083" s="51" t="e">
        <f>VLOOKUP(A3083,'Munka4 (2)'!$B$4:$AW$195,B3083-1967,0)</f>
        <v>#N/A</v>
      </c>
    </row>
    <row r="3084" spans="1:6" ht="30" x14ac:dyDescent="0.25">
      <c r="A3084" s="46" t="s">
        <v>432</v>
      </c>
      <c r="B3084" s="51">
        <v>1985</v>
      </c>
      <c r="C3084" s="20" t="s">
        <v>394</v>
      </c>
      <c r="D3084" s="20">
        <v>16134219</v>
      </c>
      <c r="E3084" s="25">
        <v>1361.5153600000001</v>
      </c>
      <c r="F3084" s="51">
        <f>VLOOKUP(A3084,'Munka4 (2)'!$B$4:$AW$195,B3084-1967,0)</f>
        <v>49.096559999999997</v>
      </c>
    </row>
    <row r="3085" spans="1:6" ht="30" x14ac:dyDescent="0.25">
      <c r="A3085" s="46" t="s">
        <v>433</v>
      </c>
      <c r="B3085" s="51">
        <v>1985</v>
      </c>
      <c r="C3085" s="20" t="s">
        <v>382</v>
      </c>
      <c r="D3085" s="20">
        <v>1313973713</v>
      </c>
      <c r="E3085" s="24">
        <v>292.54793999999998</v>
      </c>
      <c r="F3085" s="51">
        <f>VLOOKUP(A3085,'Munka4 (2)'!$B$4:$AW$195,B3085-1967,0)</f>
        <v>33.626425268065304</v>
      </c>
    </row>
    <row r="3086" spans="1:6" ht="30" x14ac:dyDescent="0.25">
      <c r="A3086" s="48" t="s">
        <v>483</v>
      </c>
      <c r="B3086" s="51">
        <v>1985</v>
      </c>
      <c r="C3086" s="20" t="s">
        <v>382</v>
      </c>
      <c r="D3086" s="20">
        <v>6940432</v>
      </c>
      <c r="E3086" s="25">
        <v>6542.9315399999996</v>
      </c>
      <c r="F3086" s="51">
        <f>VLOOKUP(A3086,'Munka4 (2)'!$B$4:$AW$195,B3086-1967,0)</f>
        <v>38.554380000000002</v>
      </c>
    </row>
    <row r="3087" spans="1:6" ht="30" x14ac:dyDescent="0.25">
      <c r="A3087" s="48" t="s">
        <v>514</v>
      </c>
      <c r="B3087" s="51">
        <v>1985</v>
      </c>
      <c r="C3087" s="20" t="s">
        <v>382</v>
      </c>
      <c r="D3087" s="20">
        <v>453125</v>
      </c>
      <c r="E3087" s="24">
        <v>4125.5302499999998</v>
      </c>
      <c r="F3087" s="51">
        <f>VLOOKUP(A3087,'Munka4 (2)'!$B$4:$AW$195,B3087-1967,0)</f>
        <v>25.599409999999999</v>
      </c>
    </row>
    <row r="3088" spans="1:6" ht="30" x14ac:dyDescent="0.25">
      <c r="A3088" s="46" t="s">
        <v>434</v>
      </c>
      <c r="B3088" s="51">
        <v>1985</v>
      </c>
      <c r="C3088" s="20" t="s">
        <v>394</v>
      </c>
      <c r="D3088" s="20">
        <v>43593035</v>
      </c>
      <c r="E3088" s="25">
        <v>1125.20227</v>
      </c>
      <c r="F3088" s="51">
        <f>VLOOKUP(A3088,'Munka4 (2)'!$B$4:$AW$195,B3088-1967,0)</f>
        <v>51.467089999999999</v>
      </c>
    </row>
    <row r="3089" spans="1:6" ht="30" x14ac:dyDescent="0.25">
      <c r="A3089" s="46" t="s">
        <v>435</v>
      </c>
      <c r="B3089" s="51">
        <v>1985</v>
      </c>
      <c r="C3089" s="20" t="s">
        <v>392</v>
      </c>
      <c r="D3089" s="20">
        <v>690948</v>
      </c>
      <c r="E3089" s="24">
        <v>320.04872</v>
      </c>
      <c r="F3089" s="51">
        <f>VLOOKUP(A3089,'Munka4 (2)'!$B$4:$AW$195,B3089-1967,0)</f>
        <v>48.780490000000036</v>
      </c>
    </row>
    <row r="3090" spans="1:6" ht="30" x14ac:dyDescent="0.35">
      <c r="A3090" s="37" t="s">
        <v>436</v>
      </c>
      <c r="B3090" s="51">
        <v>1985</v>
      </c>
      <c r="C3090" s="20" t="s">
        <v>392</v>
      </c>
      <c r="D3090" s="20">
        <v>62660551</v>
      </c>
      <c r="E3090" s="25">
        <v>1037.0621799999999</v>
      </c>
      <c r="F3090" s="51">
        <f>VLOOKUP(A3090,'Munka4 (2)'!$B$4:$AW$195,B3090-1967,0)</f>
        <v>4.2485499999999981</v>
      </c>
    </row>
    <row r="3091" spans="1:6" ht="30" x14ac:dyDescent="0.25">
      <c r="A3091" s="46" t="s">
        <v>439</v>
      </c>
      <c r="B3091" s="51">
        <v>1985</v>
      </c>
      <c r="C3091" s="20" t="s">
        <v>394</v>
      </c>
      <c r="D3091" s="20">
        <v>4075261</v>
      </c>
      <c r="E3091" s="25">
        <v>1756.8581099999999</v>
      </c>
      <c r="F3091" s="51">
        <f>VLOOKUP(A3091,'Munka4 (2)'!$B$4:$AW$195,B3091-1967,0)</f>
        <v>60.275101452380966</v>
      </c>
    </row>
    <row r="3092" spans="1:6" ht="30" x14ac:dyDescent="0.25">
      <c r="A3092" s="48" t="s">
        <v>440</v>
      </c>
      <c r="B3092" s="51">
        <v>1985</v>
      </c>
      <c r="C3092" s="20" t="s">
        <v>392</v>
      </c>
      <c r="D3092" s="20">
        <v>17654843</v>
      </c>
      <c r="E3092" s="24">
        <v>686.90962999999999</v>
      </c>
      <c r="F3092" s="51" t="e">
        <f>VLOOKUP(A3092,'Munka4 (2)'!$B$4:$AW$195,B3092-1967,0)</f>
        <v>#N/A</v>
      </c>
    </row>
    <row r="3093" spans="1:6" ht="20" x14ac:dyDescent="0.25">
      <c r="A3093" s="46" t="s">
        <v>441</v>
      </c>
      <c r="B3093" s="51">
        <v>1985</v>
      </c>
      <c r="C3093" s="20" t="s">
        <v>384</v>
      </c>
      <c r="D3093" s="20">
        <v>4494749</v>
      </c>
      <c r="E3093" s="27">
        <v>4476.2511714090069</v>
      </c>
      <c r="F3093" s="51">
        <f>VLOOKUP(A3093,'Munka4 (2)'!$B$4:$AW$195,B3093-1967,0)</f>
        <v>50.481075494071206</v>
      </c>
    </row>
    <row r="3094" spans="1:6" ht="30" x14ac:dyDescent="0.25">
      <c r="A3094" s="46" t="s">
        <v>442</v>
      </c>
      <c r="B3094" s="51">
        <v>1985</v>
      </c>
      <c r="C3094" s="20" t="s">
        <v>394</v>
      </c>
      <c r="D3094" s="20">
        <v>11382820</v>
      </c>
      <c r="E3094" s="24">
        <v>2273.2831999999999</v>
      </c>
      <c r="F3094" s="51">
        <f>VLOOKUP(A3094,'Munka4 (2)'!$B$4:$AW$195,B3094-1967,0)</f>
        <v>31.22495</v>
      </c>
    </row>
    <row r="3095" spans="1:6" x14ac:dyDescent="0.25">
      <c r="A3095" s="46" t="s">
        <v>443</v>
      </c>
      <c r="B3095" s="51">
        <v>1985</v>
      </c>
      <c r="C3095" s="20" t="s">
        <v>405</v>
      </c>
      <c r="D3095" s="20">
        <v>784301</v>
      </c>
      <c r="E3095" s="24">
        <v>4488.2870000000003</v>
      </c>
      <c r="F3095" s="51">
        <f>VLOOKUP(A3095,'Munka4 (2)'!$B$4:$AW$195,B3095-1967,0)</f>
        <v>43.914679999999997</v>
      </c>
    </row>
    <row r="3096" spans="1:6" ht="20" x14ac:dyDescent="0.25">
      <c r="A3096" s="46" t="s">
        <v>444</v>
      </c>
      <c r="B3096" s="51">
        <v>1985</v>
      </c>
      <c r="C3096" s="20" t="s">
        <v>384</v>
      </c>
      <c r="D3096" s="20">
        <v>10235455</v>
      </c>
      <c r="E3096" s="34">
        <v>3545.9861865624998</v>
      </c>
      <c r="F3096" s="51">
        <f>VLOOKUP(A3096,'Munka4 (2)'!$B$4:$AW$195,B3096-1967,0)</f>
        <v>41.06841</v>
      </c>
    </row>
    <row r="3097" spans="1:6" ht="30" x14ac:dyDescent="0.25">
      <c r="A3097" s="47" t="s">
        <v>436</v>
      </c>
      <c r="B3097" s="51">
        <v>1985</v>
      </c>
      <c r="C3097" s="20" t="s">
        <v>392</v>
      </c>
      <c r="D3097" s="20">
        <v>62660551</v>
      </c>
      <c r="E3097" s="34">
        <v>249.56004718749998</v>
      </c>
      <c r="F3097" s="51">
        <f>VLOOKUP(A3097,'Munka4 (2)'!$B$4:$AW$195,B3097-1967,0)</f>
        <v>4.2485499999999981</v>
      </c>
    </row>
    <row r="3098" spans="1:6" ht="20" x14ac:dyDescent="0.25">
      <c r="A3098" s="46" t="s">
        <v>445</v>
      </c>
      <c r="B3098" s="51">
        <v>1985</v>
      </c>
      <c r="C3098" s="20" t="s">
        <v>390</v>
      </c>
      <c r="D3098" s="20">
        <v>5450661</v>
      </c>
      <c r="E3098" s="24">
        <v>12167.45435</v>
      </c>
      <c r="F3098" s="51">
        <f>VLOOKUP(A3098,'Munka4 (2)'!$B$4:$AW$195,B3098-1967,0)</f>
        <v>54.371279999999999</v>
      </c>
    </row>
    <row r="3099" spans="1:6" ht="30" x14ac:dyDescent="0.25">
      <c r="A3099" s="46" t="s">
        <v>446</v>
      </c>
      <c r="B3099" s="51">
        <v>1985</v>
      </c>
      <c r="C3099" s="20" t="s">
        <v>392</v>
      </c>
      <c r="D3099" s="20">
        <v>486530</v>
      </c>
      <c r="E3099" s="25">
        <v>805.22715000000005</v>
      </c>
      <c r="F3099" s="51">
        <f>VLOOKUP(A3099,'Munka4 (2)'!$B$4:$AW$195,B3099-1967,0)</f>
        <v>51.752024226504702</v>
      </c>
    </row>
    <row r="3100" spans="1:6" ht="30" x14ac:dyDescent="0.25">
      <c r="A3100" s="46" t="s">
        <v>447</v>
      </c>
      <c r="B3100" s="51">
        <v>1985</v>
      </c>
      <c r="C3100" s="20" t="s">
        <v>394</v>
      </c>
      <c r="D3100" s="20">
        <v>68910</v>
      </c>
      <c r="E3100" s="24">
        <v>1338.7450200000001</v>
      </c>
      <c r="F3100" s="51">
        <f>VLOOKUP(A3100,'Munka4 (2)'!$B$4:$AW$195,B3100-1967,0)</f>
        <v>33.333329999999997</v>
      </c>
    </row>
    <row r="3101" spans="1:6" ht="30" x14ac:dyDescent="0.25">
      <c r="A3101" s="46" t="s">
        <v>448</v>
      </c>
      <c r="B3101" s="51">
        <v>1985</v>
      </c>
      <c r="C3101" s="20" t="s">
        <v>394</v>
      </c>
      <c r="D3101" s="20">
        <v>9183984</v>
      </c>
      <c r="E3101" s="25">
        <v>777.42196000000001</v>
      </c>
      <c r="F3101" s="51">
        <f>VLOOKUP(A3101,'Munka4 (2)'!$B$4:$AW$195,B3101-1967,0)</f>
        <v>53.83361</v>
      </c>
    </row>
    <row r="3102" spans="1:6" ht="30" x14ac:dyDescent="0.25">
      <c r="A3102" s="46" t="s">
        <v>450</v>
      </c>
      <c r="B3102" s="51">
        <v>1985</v>
      </c>
      <c r="C3102" s="20" t="s">
        <v>394</v>
      </c>
      <c r="D3102" s="20">
        <v>13547510</v>
      </c>
      <c r="E3102" s="24">
        <v>1895.7703100000001</v>
      </c>
      <c r="F3102" s="51">
        <f>VLOOKUP(A3102,'Munka4 (2)'!$B$4:$AW$195,B3102-1967,0)</f>
        <v>40.554369999999999</v>
      </c>
    </row>
    <row r="3103" spans="1:6" ht="20" x14ac:dyDescent="0.25">
      <c r="A3103" s="46" t="s">
        <v>451</v>
      </c>
      <c r="B3103" s="51">
        <v>1985</v>
      </c>
      <c r="C3103" s="20" t="s">
        <v>386</v>
      </c>
      <c r="D3103" s="20">
        <v>78887007</v>
      </c>
      <c r="E3103" s="25">
        <v>702.59037000000001</v>
      </c>
      <c r="F3103" s="51">
        <f>VLOOKUP(A3103,'Munka4 (2)'!$B$4:$AW$195,B3103-1967,0)</f>
        <v>33.905200000000001</v>
      </c>
    </row>
    <row r="3104" spans="1:6" ht="30" x14ac:dyDescent="0.25">
      <c r="A3104" s="46" t="s">
        <v>452</v>
      </c>
      <c r="B3104" s="51">
        <v>1985</v>
      </c>
      <c r="C3104" s="20" t="s">
        <v>394</v>
      </c>
      <c r="D3104" s="20">
        <v>6822378</v>
      </c>
      <c r="E3104" s="24">
        <v>772.28634999999997</v>
      </c>
      <c r="F3104" s="51">
        <f>VLOOKUP(A3104,'Munka4 (2)'!$B$4:$AW$195,B3104-1967,0)</f>
        <v>50.71895</v>
      </c>
    </row>
    <row r="3105" spans="1:6" ht="30" x14ac:dyDescent="0.25">
      <c r="A3105" s="46" t="s">
        <v>453</v>
      </c>
      <c r="B3105" s="51">
        <v>1985</v>
      </c>
      <c r="C3105" s="20" t="s">
        <v>392</v>
      </c>
      <c r="D3105" s="20">
        <v>540109</v>
      </c>
      <c r="E3105" s="25">
        <v>197.57373000000001</v>
      </c>
      <c r="F3105" s="51" t="e">
        <f>VLOOKUP(A3105,'Munka4 (2)'!$B$4:$AW$195,B3105-1967,0)</f>
        <v>#N/A</v>
      </c>
    </row>
    <row r="3106" spans="1:6" ht="30" x14ac:dyDescent="0.25">
      <c r="A3106" s="46" t="s">
        <v>454</v>
      </c>
      <c r="B3106" s="51">
        <v>1985</v>
      </c>
      <c r="C3106" s="20" t="s">
        <v>392</v>
      </c>
      <c r="D3106" s="20">
        <v>4786994</v>
      </c>
      <c r="E3106" s="27">
        <v>99.767464856593506</v>
      </c>
      <c r="F3106" s="51">
        <f>VLOOKUP(A3106,'Munka4 (2)'!$B$4:$AW$195,B3106-1967,0)</f>
        <v>15.228139045112769</v>
      </c>
    </row>
    <row r="3107" spans="1:6" x14ac:dyDescent="0.25">
      <c r="A3107" s="46" t="s">
        <v>455</v>
      </c>
      <c r="B3107" s="51">
        <v>1985</v>
      </c>
      <c r="C3107" s="20" t="s">
        <v>456</v>
      </c>
      <c r="D3107" s="20">
        <v>1324333</v>
      </c>
      <c r="E3107" s="34">
        <v>3147.062448613282</v>
      </c>
      <c r="F3107" s="51">
        <f>VLOOKUP(A3107,'Munka4 (2)'!$B$4:$AW$195,B3107-1967,0)</f>
        <v>57.179747114624433</v>
      </c>
    </row>
    <row r="3108" spans="1:6" ht="30" x14ac:dyDescent="0.25">
      <c r="A3108" s="46" t="s">
        <v>457</v>
      </c>
      <c r="B3108" s="51">
        <v>1985</v>
      </c>
      <c r="C3108" s="20" t="s">
        <v>392</v>
      </c>
      <c r="D3108" s="20">
        <v>74777981</v>
      </c>
      <c r="E3108" s="24">
        <v>232.51033000000001</v>
      </c>
      <c r="F3108" s="51">
        <f>VLOOKUP(A3108,'Munka4 (2)'!$B$4:$AW$195,B3108-1967,0)</f>
        <v>14.81481</v>
      </c>
    </row>
    <row r="3109" spans="1:6" ht="20" x14ac:dyDescent="0.25">
      <c r="A3109" s="48" t="s">
        <v>458</v>
      </c>
      <c r="B3109" s="51">
        <v>1985</v>
      </c>
      <c r="C3109" s="20" t="s">
        <v>390</v>
      </c>
      <c r="D3109" s="20">
        <v>47246</v>
      </c>
      <c r="E3109" s="27">
        <v>14742.338774614269</v>
      </c>
      <c r="F3109" s="51" t="e">
        <f>VLOOKUP(A3109,'Munka4 (2)'!$B$4:$AW$195,B3109-1967,0)</f>
        <v>#N/A</v>
      </c>
    </row>
    <row r="3110" spans="1:6" x14ac:dyDescent="0.25">
      <c r="A3110" s="46" t="s">
        <v>459</v>
      </c>
      <c r="B3110" s="51">
        <v>1985</v>
      </c>
      <c r="C3110" s="20" t="s">
        <v>388</v>
      </c>
      <c r="D3110" s="20">
        <v>905949</v>
      </c>
      <c r="E3110" s="24">
        <v>1603.58221</v>
      </c>
      <c r="F3110" s="51">
        <f>VLOOKUP(A3110,'Munka4 (2)'!$B$4:$AW$195,B3110-1967,0)</f>
        <v>43.352600000000002</v>
      </c>
    </row>
    <row r="3111" spans="1:6" ht="20" x14ac:dyDescent="0.25">
      <c r="A3111" s="46" t="s">
        <v>460</v>
      </c>
      <c r="B3111" s="51">
        <v>1985</v>
      </c>
      <c r="C3111" s="20" t="s">
        <v>390</v>
      </c>
      <c r="D3111" s="20">
        <v>5231372</v>
      </c>
      <c r="E3111" s="25">
        <v>11405.933650000001</v>
      </c>
      <c r="F3111" s="51">
        <f>VLOOKUP(A3111,'Munka4 (2)'!$B$4:$AW$195,B3111-1967,0)</f>
        <v>54.145269999999996</v>
      </c>
    </row>
    <row r="3112" spans="1:6" ht="20" x14ac:dyDescent="0.25">
      <c r="A3112" s="46" t="s">
        <v>461</v>
      </c>
      <c r="B3112" s="51">
        <v>1985</v>
      </c>
      <c r="C3112" s="20" t="s">
        <v>390</v>
      </c>
      <c r="D3112" s="20">
        <v>60876136</v>
      </c>
      <c r="E3112" s="24">
        <v>9775.33943</v>
      </c>
      <c r="F3112" s="51">
        <f>VLOOKUP(A3112,'Munka4 (2)'!$B$4:$AW$195,B3112-1967,0)</f>
        <v>44.05039</v>
      </c>
    </row>
    <row r="3113" spans="1:6" ht="20" x14ac:dyDescent="0.25">
      <c r="A3113" s="46" t="s">
        <v>463</v>
      </c>
      <c r="B3113" s="51">
        <v>1985</v>
      </c>
      <c r="C3113" s="20" t="s">
        <v>388</v>
      </c>
      <c r="D3113" s="20">
        <v>274578</v>
      </c>
      <c r="E3113" s="24">
        <v>8602.5226000000002</v>
      </c>
      <c r="F3113" s="51" t="e">
        <f>VLOOKUP(A3113,'Munka4 (2)'!$B$4:$AW$195,B3113-1967,0)</f>
        <v>#N/A</v>
      </c>
    </row>
    <row r="3114" spans="1:6" ht="30" x14ac:dyDescent="0.25">
      <c r="A3114" s="46" t="s">
        <v>464</v>
      </c>
      <c r="B3114" s="51">
        <v>1985</v>
      </c>
      <c r="C3114" s="20" t="s">
        <v>392</v>
      </c>
      <c r="D3114" s="20">
        <v>1424906</v>
      </c>
      <c r="E3114" s="25">
        <v>4023.5525499999999</v>
      </c>
      <c r="F3114" s="51">
        <f>VLOOKUP(A3114,'Munka4 (2)'!$B$4:$AW$195,B3114-1967,0)</f>
        <v>21.262460000000001</v>
      </c>
    </row>
    <row r="3115" spans="1:6" ht="14.5" x14ac:dyDescent="0.35">
      <c r="A3115" s="38" t="s">
        <v>465</v>
      </c>
      <c r="B3115" s="51">
        <v>1985</v>
      </c>
      <c r="C3115" s="42" t="s">
        <v>392</v>
      </c>
      <c r="D3115" s="20">
        <v>1641564</v>
      </c>
      <c r="E3115" s="24">
        <v>308.32853</v>
      </c>
      <c r="F3115" s="51" t="e">
        <f>VLOOKUP(A3115,'Munka4 (2)'!$B$4:$AW$195,B3115-1967,0)</f>
        <v>#N/A</v>
      </c>
    </row>
    <row r="3116" spans="1:6" ht="30" x14ac:dyDescent="0.25">
      <c r="A3116" s="46" t="s">
        <v>467</v>
      </c>
      <c r="B3116" s="51">
        <v>1985</v>
      </c>
      <c r="C3116" s="20" t="s">
        <v>398</v>
      </c>
      <c r="D3116" s="20">
        <v>4661473</v>
      </c>
      <c r="E3116" s="27">
        <v>854.24851959484113</v>
      </c>
      <c r="F3116" s="51">
        <f>VLOOKUP(A3116,'Munka4 (2)'!$B$4:$AW$195,B3116-1967,0)</f>
        <v>44.309706225490004</v>
      </c>
    </row>
    <row r="3117" spans="1:6" ht="20" x14ac:dyDescent="0.25">
      <c r="A3117" s="46" t="s">
        <v>468</v>
      </c>
      <c r="B3117" s="51">
        <v>1985</v>
      </c>
      <c r="C3117" s="20" t="s">
        <v>390</v>
      </c>
      <c r="D3117" s="20">
        <v>82422299</v>
      </c>
      <c r="E3117" s="24">
        <v>9393.8916900000004</v>
      </c>
      <c r="F3117" s="51">
        <f>VLOOKUP(A3117,'Munka4 (2)'!$B$4:$AW$195,B3117-1967,0)</f>
        <v>43.39398749999998</v>
      </c>
    </row>
    <row r="3118" spans="1:6" ht="30" x14ac:dyDescent="0.25">
      <c r="A3118" s="46" t="s">
        <v>469</v>
      </c>
      <c r="B3118" s="51">
        <v>1985</v>
      </c>
      <c r="C3118" s="20" t="s">
        <v>392</v>
      </c>
      <c r="D3118" s="20">
        <v>22409572</v>
      </c>
      <c r="E3118" s="25">
        <v>354.21971000000002</v>
      </c>
      <c r="F3118" s="51">
        <f>VLOOKUP(A3118,'Munka4 (2)'!$B$4:$AW$195,B3118-1967,0)</f>
        <v>13.931229999999999</v>
      </c>
    </row>
    <row r="3119" spans="1:6" ht="20" x14ac:dyDescent="0.25">
      <c r="A3119" s="46" t="s">
        <v>471</v>
      </c>
      <c r="B3119" s="51">
        <v>1985</v>
      </c>
      <c r="C3119" s="20" t="s">
        <v>390</v>
      </c>
      <c r="D3119" s="20">
        <v>10688058</v>
      </c>
      <c r="E3119" s="25">
        <v>4813.7111800000002</v>
      </c>
      <c r="F3119" s="51">
        <f>VLOOKUP(A3119,'Munka4 (2)'!$B$4:$AW$195,B3119-1967,0)</f>
        <v>46.086469999999998</v>
      </c>
    </row>
    <row r="3120" spans="1:6" ht="20" x14ac:dyDescent="0.25">
      <c r="A3120" s="46" t="s">
        <v>472</v>
      </c>
      <c r="B3120" s="51">
        <v>1985</v>
      </c>
      <c r="C3120" s="20" t="s">
        <v>413</v>
      </c>
      <c r="D3120" s="20">
        <v>56361</v>
      </c>
      <c r="E3120" s="24">
        <v>7760.8345099999997</v>
      </c>
      <c r="F3120" s="51" t="e">
        <f>VLOOKUP(A3120,'Munka4 (2)'!$B$4:$AW$195,B3120-1967,0)</f>
        <v>#N/A</v>
      </c>
    </row>
    <row r="3121" spans="1:6" ht="30" x14ac:dyDescent="0.25">
      <c r="A3121" s="46" t="s">
        <v>473</v>
      </c>
      <c r="B3121" s="51">
        <v>1985</v>
      </c>
      <c r="C3121" s="20" t="s">
        <v>394</v>
      </c>
      <c r="D3121" s="20">
        <v>89703</v>
      </c>
      <c r="E3121" s="25">
        <v>1283.30456</v>
      </c>
      <c r="F3121" s="51">
        <f>VLOOKUP(A3121,'Munka4 (2)'!$B$4:$AW$195,B3121-1967,0)</f>
        <v>55.154640000000001</v>
      </c>
    </row>
    <row r="3122" spans="1:6" ht="30" x14ac:dyDescent="0.25">
      <c r="A3122" s="46" t="s">
        <v>476</v>
      </c>
      <c r="B3122" s="51">
        <v>1985</v>
      </c>
      <c r="C3122" s="20" t="s">
        <v>394</v>
      </c>
      <c r="D3122" s="20">
        <v>12293545</v>
      </c>
      <c r="E3122" s="24">
        <v>1197.6166900000001</v>
      </c>
      <c r="F3122" s="51">
        <f>VLOOKUP(A3122,'Munka4 (2)'!$B$4:$AW$195,B3122-1967,0)</f>
        <v>28.8444</v>
      </c>
    </row>
    <row r="3123" spans="1:6" ht="30" x14ac:dyDescent="0.25">
      <c r="A3123" s="46" t="s">
        <v>478</v>
      </c>
      <c r="B3123" s="51">
        <v>1985</v>
      </c>
      <c r="C3123" s="20" t="s">
        <v>392</v>
      </c>
      <c r="D3123" s="20">
        <v>9690222</v>
      </c>
      <c r="E3123" s="27">
        <v>454.73257326797375</v>
      </c>
      <c r="F3123" s="51">
        <f>VLOOKUP(A3123,'Munka4 (2)'!$B$4:$AW$195,B3123-1967,0)</f>
        <v>11.853759999999999</v>
      </c>
    </row>
    <row r="3124" spans="1:6" ht="30" x14ac:dyDescent="0.25">
      <c r="A3124" s="46" t="s">
        <v>479</v>
      </c>
      <c r="B3124" s="51">
        <v>1985</v>
      </c>
      <c r="C3124" s="20" t="s">
        <v>392</v>
      </c>
      <c r="D3124" s="20">
        <v>1442029</v>
      </c>
      <c r="E3124" s="24">
        <v>152.23833999999999</v>
      </c>
      <c r="F3124" s="51" t="e">
        <f>VLOOKUP(A3124,'Munka4 (2)'!$B$4:$AW$195,B3124-1967,0)</f>
        <v>#N/A</v>
      </c>
    </row>
    <row r="3125" spans="1:6" ht="30" x14ac:dyDescent="0.25">
      <c r="A3125" s="46" t="s">
        <v>480</v>
      </c>
      <c r="B3125" s="51">
        <v>1985</v>
      </c>
      <c r="C3125" s="20" t="s">
        <v>394</v>
      </c>
      <c r="D3125" s="20">
        <v>767245</v>
      </c>
      <c r="E3125" s="25">
        <v>592.76190999999994</v>
      </c>
      <c r="F3125" s="51">
        <f>VLOOKUP(A3125,'Munka4 (2)'!$B$4:$AW$195,B3125-1967,0)</f>
        <v>52.212389999999999</v>
      </c>
    </row>
    <row r="3126" spans="1:6" ht="30" x14ac:dyDescent="0.25">
      <c r="A3126" s="46" t="s">
        <v>481</v>
      </c>
      <c r="B3126" s="51">
        <v>1985</v>
      </c>
      <c r="C3126" s="20" t="s">
        <v>394</v>
      </c>
      <c r="D3126" s="20">
        <v>8308504</v>
      </c>
      <c r="E3126" s="27">
        <v>286.79523567102297</v>
      </c>
      <c r="F3126" s="51">
        <f>VLOOKUP(A3126,'Munka4 (2)'!$B$4:$AW$195,B3126-1967,0)</f>
        <v>33.213000000000001</v>
      </c>
    </row>
    <row r="3127" spans="1:6" ht="30" x14ac:dyDescent="0.25">
      <c r="A3127" s="46" t="s">
        <v>482</v>
      </c>
      <c r="B3127" s="51">
        <v>1985</v>
      </c>
      <c r="C3127" s="20" t="s">
        <v>394</v>
      </c>
      <c r="D3127" s="20">
        <v>7326496</v>
      </c>
      <c r="E3127" s="25">
        <v>858.89202</v>
      </c>
      <c r="F3127" s="51">
        <f>VLOOKUP(A3127,'Munka4 (2)'!$B$4:$AW$195,B3127-1967,0)</f>
        <v>31.37255</v>
      </c>
    </row>
    <row r="3128" spans="1:6" ht="20" x14ac:dyDescent="0.25">
      <c r="A3128" s="46" t="s">
        <v>484</v>
      </c>
      <c r="B3128" s="51">
        <v>1985</v>
      </c>
      <c r="C3128" s="20" t="s">
        <v>384</v>
      </c>
      <c r="D3128" s="20">
        <v>9981334</v>
      </c>
      <c r="E3128" s="34">
        <v>3459.5625956249996</v>
      </c>
      <c r="F3128" s="51">
        <f>VLOOKUP(A3128,'Munka4 (2)'!$B$4:$AW$195,B3128-1967,0)</f>
        <v>55.862340000000003</v>
      </c>
    </row>
    <row r="3129" spans="1:6" ht="20" x14ac:dyDescent="0.25">
      <c r="A3129" s="46" t="s">
        <v>485</v>
      </c>
      <c r="B3129" s="51">
        <v>1985</v>
      </c>
      <c r="C3129" s="20" t="s">
        <v>390</v>
      </c>
      <c r="D3129" s="20">
        <v>299388</v>
      </c>
      <c r="E3129" s="25">
        <v>12462.09879</v>
      </c>
      <c r="F3129" s="51">
        <f>VLOOKUP(A3129,'Munka4 (2)'!$B$4:$AW$195,B3129-1967,0)</f>
        <v>21.68675</v>
      </c>
    </row>
    <row r="3130" spans="1:6" ht="30" x14ac:dyDescent="0.25">
      <c r="A3130" s="46" t="s">
        <v>486</v>
      </c>
      <c r="B3130" s="51">
        <v>1985</v>
      </c>
      <c r="C3130" s="20" t="s">
        <v>382</v>
      </c>
      <c r="D3130" s="20">
        <v>1095351995</v>
      </c>
      <c r="E3130" s="24">
        <v>302.51067999999998</v>
      </c>
      <c r="F3130" s="51">
        <f>VLOOKUP(A3130,'Munka4 (2)'!$B$4:$AW$195,B3130-1967,0)</f>
        <v>25.695710262725811</v>
      </c>
    </row>
    <row r="3131" spans="1:6" ht="30" x14ac:dyDescent="0.25">
      <c r="A3131" s="46" t="s">
        <v>487</v>
      </c>
      <c r="B3131" s="51">
        <v>1985</v>
      </c>
      <c r="C3131" s="20" t="s">
        <v>382</v>
      </c>
      <c r="D3131" s="20">
        <v>245452739</v>
      </c>
      <c r="E3131" s="25">
        <v>529.28738999999996</v>
      </c>
      <c r="F3131" s="51">
        <f>VLOOKUP(A3131,'Munka4 (2)'!$B$4:$AW$195,B3131-1967,0)</f>
        <v>34.659329999999997</v>
      </c>
    </row>
    <row r="3132" spans="1:6" ht="30" x14ac:dyDescent="0.25">
      <c r="A3132" s="49" t="s">
        <v>488</v>
      </c>
      <c r="B3132" s="51">
        <v>1985</v>
      </c>
      <c r="C3132" s="20" t="s">
        <v>382</v>
      </c>
      <c r="D3132" s="20">
        <v>68688433</v>
      </c>
      <c r="E3132" s="24">
        <v>3810.1206299999999</v>
      </c>
      <c r="F3132" s="51">
        <f>VLOOKUP(A3132,'Munka4 (2)'!$B$4:$AW$195,B3132-1967,0)</f>
        <v>29.226089999999999</v>
      </c>
    </row>
    <row r="3133" spans="1:6" x14ac:dyDescent="0.25">
      <c r="A3133" s="46" t="s">
        <v>489</v>
      </c>
      <c r="B3133" s="51">
        <v>1985</v>
      </c>
      <c r="C3133" s="20" t="s">
        <v>405</v>
      </c>
      <c r="D3133" s="20">
        <v>26783383</v>
      </c>
      <c r="E3133" s="25">
        <v>3099.8813300000002</v>
      </c>
      <c r="F3133" s="51">
        <f>VLOOKUP(A3133,'Munka4 (2)'!$B$4:$AW$195,B3133-1967,0)</f>
        <v>31.392869999999998</v>
      </c>
    </row>
    <row r="3134" spans="1:6" ht="20" x14ac:dyDescent="0.25">
      <c r="A3134" s="46" t="s">
        <v>490</v>
      </c>
      <c r="B3134" s="51">
        <v>1985</v>
      </c>
      <c r="C3134" s="20" t="s">
        <v>390</v>
      </c>
      <c r="D3134" s="20">
        <v>4062235</v>
      </c>
      <c r="E3134" s="24">
        <v>6018.4895500000002</v>
      </c>
      <c r="F3134" s="51">
        <f>VLOOKUP(A3134,'Munka4 (2)'!$B$4:$AW$195,B3134-1967,0)</f>
        <v>42.583150000000003</v>
      </c>
    </row>
    <row r="3135" spans="1:6" ht="20" x14ac:dyDescent="0.25">
      <c r="A3135" s="46" t="s">
        <v>491</v>
      </c>
      <c r="B3135" s="51">
        <v>1985</v>
      </c>
      <c r="C3135" s="20" t="s">
        <v>390</v>
      </c>
      <c r="D3135" s="20">
        <v>75441</v>
      </c>
      <c r="E3135" s="31">
        <v>1000</v>
      </c>
      <c r="F3135" s="51" t="e">
        <f>VLOOKUP(A3135,'Munka4 (2)'!$B$4:$AW$195,B3135-1967,0)</f>
        <v>#N/A</v>
      </c>
    </row>
    <row r="3136" spans="1:6" x14ac:dyDescent="0.25">
      <c r="A3136" s="46" t="s">
        <v>492</v>
      </c>
      <c r="B3136" s="51">
        <v>1985</v>
      </c>
      <c r="C3136" s="20" t="s">
        <v>405</v>
      </c>
      <c r="D3136" s="20">
        <v>6352117</v>
      </c>
      <c r="E3136" s="24">
        <v>5698.7150899999997</v>
      </c>
      <c r="F3136" s="51">
        <f>VLOOKUP(A3136,'Munka4 (2)'!$B$4:$AW$195,B3136-1967,0)</f>
        <v>48.95814</v>
      </c>
    </row>
    <row r="3137" spans="1:6" ht="20" x14ac:dyDescent="0.25">
      <c r="A3137" s="46" t="s">
        <v>493</v>
      </c>
      <c r="B3137" s="51">
        <v>1985</v>
      </c>
      <c r="C3137" s="20" t="s">
        <v>390</v>
      </c>
      <c r="D3137" s="20">
        <v>58133509</v>
      </c>
      <c r="E3137" s="25">
        <v>7964.3286699999999</v>
      </c>
      <c r="F3137" s="51">
        <f>VLOOKUP(A3137,'Munka4 (2)'!$B$4:$AW$195,B3137-1967,0)</f>
        <v>43.019469999999998</v>
      </c>
    </row>
    <row r="3138" spans="1:6" ht="30" x14ac:dyDescent="0.25">
      <c r="A3138" s="46" t="s">
        <v>494</v>
      </c>
      <c r="B3138" s="51">
        <v>1985</v>
      </c>
      <c r="C3138" s="20" t="s">
        <v>394</v>
      </c>
      <c r="D3138" s="20">
        <v>2758124</v>
      </c>
      <c r="E3138" s="24">
        <v>908.76164000000006</v>
      </c>
      <c r="F3138" s="51">
        <f>VLOOKUP(A3138,'Munka4 (2)'!$B$4:$AW$195,B3138-1967,0)</f>
        <v>62.849255044444462</v>
      </c>
    </row>
    <row r="3139" spans="1:6" ht="30" x14ac:dyDescent="0.25">
      <c r="A3139" s="46" t="s">
        <v>495</v>
      </c>
      <c r="B3139" s="51">
        <v>1985</v>
      </c>
      <c r="C3139" s="20" t="s">
        <v>382</v>
      </c>
      <c r="D3139" s="20">
        <v>127463611</v>
      </c>
      <c r="E3139" s="25">
        <v>11465.725780000001</v>
      </c>
      <c r="F3139" s="51">
        <f>VLOOKUP(A3139,'Munka4 (2)'!$B$4:$AW$195,B3139-1967,0)</f>
        <v>44.149299999999997</v>
      </c>
    </row>
    <row r="3140" spans="1:6" x14ac:dyDescent="0.25">
      <c r="A3140" s="46" t="s">
        <v>497</v>
      </c>
      <c r="B3140" s="51">
        <v>1985</v>
      </c>
      <c r="C3140" s="20" t="s">
        <v>405</v>
      </c>
      <c r="D3140" s="20">
        <v>5906760</v>
      </c>
      <c r="E3140" s="24">
        <v>1794.3655000000001</v>
      </c>
      <c r="F3140" s="51">
        <f>VLOOKUP(A3140,'Munka4 (2)'!$B$4:$AW$195,B3140-1967,0)</f>
        <v>37.348230000000001</v>
      </c>
    </row>
    <row r="3141" spans="1:6" ht="30" x14ac:dyDescent="0.25">
      <c r="A3141" s="46" t="s">
        <v>498</v>
      </c>
      <c r="B3141" s="51">
        <v>1985</v>
      </c>
      <c r="C3141" s="20" t="s">
        <v>398</v>
      </c>
      <c r="D3141" s="20">
        <v>15233244</v>
      </c>
      <c r="E3141" s="27">
        <v>1461.8033862389493</v>
      </c>
      <c r="F3141" s="51">
        <f>VLOOKUP(A3141,'Munka4 (2)'!$B$4:$AW$195,B3141-1967,0)</f>
        <v>42.25808</v>
      </c>
    </row>
    <row r="3142" spans="1:6" ht="30" x14ac:dyDescent="0.25">
      <c r="A3142" s="46" t="s">
        <v>499</v>
      </c>
      <c r="B3142" s="51">
        <v>1985</v>
      </c>
      <c r="C3142" s="20" t="s">
        <v>392</v>
      </c>
      <c r="D3142" s="20">
        <v>34707817</v>
      </c>
      <c r="E3142" s="24">
        <v>312.04536000000002</v>
      </c>
      <c r="F3142" s="51">
        <f>VLOOKUP(A3142,'Munka4 (2)'!$B$4:$AW$195,B3142-1967,0)</f>
        <v>31.391449999999999</v>
      </c>
    </row>
    <row r="3143" spans="1:6" x14ac:dyDescent="0.25">
      <c r="A3143" s="46" t="s">
        <v>500</v>
      </c>
      <c r="B3143" s="51">
        <v>1985</v>
      </c>
      <c r="C3143" s="20" t="s">
        <v>388</v>
      </c>
      <c r="D3143" s="20">
        <v>105432</v>
      </c>
      <c r="E3143" s="25">
        <v>332.69979999999998</v>
      </c>
      <c r="F3143" s="51" t="e">
        <f>VLOOKUP(A3143,'Munka4 (2)'!$B$4:$AW$195,B3143-1967,0)</f>
        <v>#N/A</v>
      </c>
    </row>
    <row r="3144" spans="1:6" x14ac:dyDescent="0.25">
      <c r="A3144" s="46" t="s">
        <v>503</v>
      </c>
      <c r="B3144" s="51">
        <v>1985</v>
      </c>
      <c r="C3144" s="20" t="s">
        <v>405</v>
      </c>
      <c r="D3144" s="20">
        <v>2418393</v>
      </c>
      <c r="E3144" s="24">
        <v>12358.51071</v>
      </c>
      <c r="F3144" s="51">
        <f>VLOOKUP(A3144,'Munka4 (2)'!$B$4:$AW$195,B3144-1967,0)</f>
        <v>62.080539999999999</v>
      </c>
    </row>
    <row r="3145" spans="1:6" ht="30" x14ac:dyDescent="0.25">
      <c r="A3145" s="46" t="s">
        <v>504</v>
      </c>
      <c r="B3145" s="51">
        <v>1985</v>
      </c>
      <c r="C3145" s="20" t="s">
        <v>398</v>
      </c>
      <c r="D3145" s="20">
        <v>5213898</v>
      </c>
      <c r="E3145" s="27">
        <v>453.22826978742523</v>
      </c>
      <c r="F3145" s="51">
        <f>VLOOKUP(A3145,'Munka4 (2)'!$B$4:$AW$195,B3145-1967,0)</f>
        <v>44.112102352941292</v>
      </c>
    </row>
    <row r="3146" spans="1:6" ht="30" x14ac:dyDescent="0.25">
      <c r="A3146" s="48" t="s">
        <v>505</v>
      </c>
      <c r="B3146" s="51">
        <v>1985</v>
      </c>
      <c r="C3146" s="20" t="s">
        <v>382</v>
      </c>
      <c r="D3146" s="20">
        <v>6368481</v>
      </c>
      <c r="E3146" s="24">
        <v>643.09059000000002</v>
      </c>
      <c r="F3146" s="51">
        <f>VLOOKUP(A3146,'Munka4 (2)'!$B$4:$AW$195,B3146-1967,0)</f>
        <v>32.13729</v>
      </c>
    </row>
    <row r="3147" spans="1:6" x14ac:dyDescent="0.25">
      <c r="A3147" s="46" t="s">
        <v>506</v>
      </c>
      <c r="B3147" s="51">
        <v>1985</v>
      </c>
      <c r="C3147" s="20" t="s">
        <v>456</v>
      </c>
      <c r="D3147" s="20">
        <v>2274735</v>
      </c>
      <c r="E3147" s="34">
        <v>2361.3304740624999</v>
      </c>
      <c r="F3147" s="51">
        <f>VLOOKUP(A3147,'Munka4 (2)'!$B$4:$AW$195,B3147-1967,0)</f>
        <v>49.57752683982676</v>
      </c>
    </row>
    <row r="3148" spans="1:6" x14ac:dyDescent="0.25">
      <c r="A3148" s="46" t="s">
        <v>507</v>
      </c>
      <c r="B3148" s="51">
        <v>1985</v>
      </c>
      <c r="C3148" s="20" t="s">
        <v>405</v>
      </c>
      <c r="D3148" s="20">
        <v>3874050</v>
      </c>
      <c r="E3148" s="27">
        <v>999.21407249998447</v>
      </c>
      <c r="F3148" s="51">
        <f>VLOOKUP(A3148,'Munka4 (2)'!$B$4:$AW$195,B3148-1967,0)</f>
        <v>42.53978</v>
      </c>
    </row>
    <row r="3149" spans="1:6" ht="30" x14ac:dyDescent="0.25">
      <c r="A3149" s="46" t="s">
        <v>508</v>
      </c>
      <c r="B3149" s="51">
        <v>1985</v>
      </c>
      <c r="C3149" s="20" t="s">
        <v>392</v>
      </c>
      <c r="D3149" s="20">
        <v>2022331</v>
      </c>
      <c r="E3149" s="25">
        <v>168.73455000000001</v>
      </c>
      <c r="F3149" s="51">
        <f>VLOOKUP(A3149,'Munka4 (2)'!$B$4:$AW$195,B3149-1967,0)</f>
        <v>25.28736</v>
      </c>
    </row>
    <row r="3150" spans="1:6" ht="30" x14ac:dyDescent="0.25">
      <c r="A3150" s="46" t="s">
        <v>509</v>
      </c>
      <c r="B3150" s="51">
        <v>1985</v>
      </c>
      <c r="C3150" s="20" t="s">
        <v>392</v>
      </c>
      <c r="D3150" s="20">
        <v>3042004</v>
      </c>
      <c r="E3150" s="24">
        <v>387.40321999999998</v>
      </c>
      <c r="F3150" s="51">
        <f>VLOOKUP(A3150,'Munka4 (2)'!$B$4:$AW$195,B3150-1967,0)</f>
        <v>23.504270000000002</v>
      </c>
    </row>
    <row r="3151" spans="1:6" ht="20" x14ac:dyDescent="0.25">
      <c r="A3151" s="46" t="s">
        <v>510</v>
      </c>
      <c r="B3151" s="51">
        <v>1985</v>
      </c>
      <c r="C3151" s="20" t="s">
        <v>386</v>
      </c>
      <c r="D3151" s="20">
        <v>5900754</v>
      </c>
      <c r="E3151" s="27">
        <v>4225.4827081142575</v>
      </c>
      <c r="F3151" s="51">
        <f>VLOOKUP(A3151,'Munka4 (2)'!$B$4:$AW$195,B3151-1967,0)</f>
        <v>19.946809999999999</v>
      </c>
    </row>
    <row r="3152" spans="1:6" ht="20" x14ac:dyDescent="0.25">
      <c r="A3152" s="46" t="s">
        <v>511</v>
      </c>
      <c r="B3152" s="51">
        <v>1985</v>
      </c>
      <c r="C3152" s="20" t="s">
        <v>390</v>
      </c>
      <c r="D3152" s="20">
        <v>33987</v>
      </c>
      <c r="E3152" s="24">
        <v>19409.135050000001</v>
      </c>
      <c r="F3152" s="51">
        <f>VLOOKUP(A3152,'Munka4 (2)'!$B$4:$AW$195,B3152-1967,0)</f>
        <v>28.074381521683932</v>
      </c>
    </row>
    <row r="3153" spans="1:6" x14ac:dyDescent="0.25">
      <c r="A3153" s="46" t="s">
        <v>512</v>
      </c>
      <c r="B3153" s="51">
        <v>1985</v>
      </c>
      <c r="C3153" s="20" t="s">
        <v>456</v>
      </c>
      <c r="D3153" s="20">
        <v>3585906</v>
      </c>
      <c r="E3153" s="34">
        <v>2221.8634624121087</v>
      </c>
      <c r="F3153" s="51">
        <f>VLOOKUP(A3153,'Munka4 (2)'!$B$4:$AW$195,B3153-1967,0)</f>
        <v>60.490594684210635</v>
      </c>
    </row>
    <row r="3154" spans="1:6" ht="20" x14ac:dyDescent="0.25">
      <c r="A3154" s="46" t="s">
        <v>513</v>
      </c>
      <c r="B3154" s="51">
        <v>1985</v>
      </c>
      <c r="C3154" s="20" t="s">
        <v>390</v>
      </c>
      <c r="D3154" s="20">
        <v>474413</v>
      </c>
      <c r="E3154" s="24">
        <v>13050.756219999999</v>
      </c>
      <c r="F3154" s="51">
        <f>VLOOKUP(A3154,'Munka4 (2)'!$B$4:$AW$195,B3154-1967,0)</f>
        <v>37.908279999999998</v>
      </c>
    </row>
    <row r="3155" spans="1:6" ht="30" x14ac:dyDescent="0.25">
      <c r="A3155" s="46" t="s">
        <v>516</v>
      </c>
      <c r="B3155" s="51">
        <v>1985</v>
      </c>
      <c r="C3155" s="20" t="s">
        <v>392</v>
      </c>
      <c r="D3155" s="20">
        <v>18595469</v>
      </c>
      <c r="E3155" s="25">
        <v>286.32976000000002</v>
      </c>
      <c r="F3155" s="51">
        <f>VLOOKUP(A3155,'Munka4 (2)'!$B$4:$AW$195,B3155-1967,0)</f>
        <v>42.248350000000002</v>
      </c>
    </row>
    <row r="3156" spans="1:6" ht="30" x14ac:dyDescent="0.25">
      <c r="A3156" s="46" t="s">
        <v>517</v>
      </c>
      <c r="B3156" s="51">
        <v>1985</v>
      </c>
      <c r="C3156" s="20" t="s">
        <v>392</v>
      </c>
      <c r="D3156" s="20">
        <v>13013926</v>
      </c>
      <c r="E3156" s="24">
        <v>157.00906000000001</v>
      </c>
      <c r="F3156" s="51">
        <f>VLOOKUP(A3156,'Munka4 (2)'!$B$4:$AW$195,B3156-1967,0)</f>
        <v>20.980930000000001</v>
      </c>
    </row>
    <row r="3157" spans="1:6" ht="30" x14ac:dyDescent="0.25">
      <c r="A3157" s="46" t="s">
        <v>518</v>
      </c>
      <c r="B3157" s="51">
        <v>1985</v>
      </c>
      <c r="C3157" s="20" t="s">
        <v>382</v>
      </c>
      <c r="D3157" s="20">
        <v>24385858</v>
      </c>
      <c r="E3157" s="25">
        <v>1979.1605999999999</v>
      </c>
      <c r="F3157" s="51">
        <f>VLOOKUP(A3157,'Munka4 (2)'!$B$4:$AW$195,B3157-1967,0)</f>
        <v>47.571719999999999</v>
      </c>
    </row>
    <row r="3158" spans="1:6" ht="30" x14ac:dyDescent="0.25">
      <c r="A3158" s="46" t="s">
        <v>519</v>
      </c>
      <c r="B3158" s="51">
        <v>1985</v>
      </c>
      <c r="C3158" s="20" t="s">
        <v>382</v>
      </c>
      <c r="D3158" s="20">
        <v>359008</v>
      </c>
      <c r="E3158" s="24">
        <v>670.82173</v>
      </c>
      <c r="F3158" s="51">
        <f>VLOOKUP(A3158,'Munka4 (2)'!$B$4:$AW$195,B3158-1967,0)</f>
        <v>43.207009999999997</v>
      </c>
    </row>
    <row r="3159" spans="1:6" ht="30" x14ac:dyDescent="0.25">
      <c r="A3159" s="46" t="s">
        <v>520</v>
      </c>
      <c r="B3159" s="51">
        <v>1985</v>
      </c>
      <c r="C3159" s="20" t="s">
        <v>392</v>
      </c>
      <c r="D3159" s="20">
        <v>11716829</v>
      </c>
      <c r="E3159" s="25">
        <v>177.75989000000001</v>
      </c>
      <c r="F3159" s="51">
        <f>VLOOKUP(A3159,'Munka4 (2)'!$B$4:$AW$195,B3159-1967,0)</f>
        <v>16.428570000000001</v>
      </c>
    </row>
    <row r="3160" spans="1:6" ht="20" x14ac:dyDescent="0.25">
      <c r="A3160" s="46" t="s">
        <v>521</v>
      </c>
      <c r="B3160" s="51">
        <v>1985</v>
      </c>
      <c r="C3160" s="20" t="s">
        <v>390</v>
      </c>
      <c r="D3160" s="20">
        <v>400214</v>
      </c>
      <c r="E3160" s="24">
        <v>3322.30816</v>
      </c>
      <c r="F3160" s="51">
        <f>VLOOKUP(A3160,'Munka4 (2)'!$B$4:$AW$195,B3160-1967,0)</f>
        <v>6.0240999999999998</v>
      </c>
    </row>
    <row r="3161" spans="1:6" ht="20" x14ac:dyDescent="0.25">
      <c r="A3161" s="46" t="s">
        <v>522</v>
      </c>
      <c r="B3161" s="51">
        <v>1985</v>
      </c>
      <c r="C3161" s="20" t="s">
        <v>388</v>
      </c>
      <c r="D3161" s="20">
        <v>60422</v>
      </c>
      <c r="E3161" s="25">
        <v>1144.64966</v>
      </c>
      <c r="F3161" s="51">
        <f>VLOOKUP(A3161,'Munka4 (2)'!$B$4:$AW$195,B3161-1967,0)</f>
        <v>32.780990000000003</v>
      </c>
    </row>
    <row r="3162" spans="1:6" ht="30" x14ac:dyDescent="0.25">
      <c r="A3162" s="46" t="s">
        <v>524</v>
      </c>
      <c r="B3162" s="51">
        <v>1985</v>
      </c>
      <c r="C3162" s="20" t="s">
        <v>392</v>
      </c>
      <c r="D3162" s="20">
        <v>3177388</v>
      </c>
      <c r="E3162" s="25">
        <v>386.67230000000001</v>
      </c>
      <c r="F3162" s="51">
        <f>VLOOKUP(A3162,'Munka4 (2)'!$B$4:$AW$195,B3162-1967,0)</f>
        <v>11.12791</v>
      </c>
    </row>
    <row r="3163" spans="1:6" ht="30" x14ac:dyDescent="0.25">
      <c r="A3163" s="46" t="s">
        <v>525</v>
      </c>
      <c r="B3163" s="51">
        <v>1985</v>
      </c>
      <c r="C3163" s="20" t="s">
        <v>392</v>
      </c>
      <c r="D3163" s="20">
        <v>1240827</v>
      </c>
      <c r="E3163" s="24">
        <v>1058.90598</v>
      </c>
      <c r="F3163" s="51">
        <f>VLOOKUP(A3163,'Munka4 (2)'!$B$4:$AW$195,B3163-1967,0)</f>
        <v>34.85342</v>
      </c>
    </row>
    <row r="3164" spans="1:6" ht="30" x14ac:dyDescent="0.25">
      <c r="A3164" s="46" t="s">
        <v>527</v>
      </c>
      <c r="B3164" s="51">
        <v>1985</v>
      </c>
      <c r="C3164" s="20" t="s">
        <v>394</v>
      </c>
      <c r="D3164" s="20">
        <v>107449525</v>
      </c>
      <c r="E3164" s="24">
        <v>2385.7577799999999</v>
      </c>
      <c r="F3164" s="51">
        <f>VLOOKUP(A3164,'Munka4 (2)'!$B$4:$AW$195,B3164-1967,0)</f>
        <v>47.783840842105235</v>
      </c>
    </row>
    <row r="3165" spans="1:6" ht="14.5" x14ac:dyDescent="0.25">
      <c r="A3165" s="47" t="s">
        <v>528</v>
      </c>
      <c r="B3165" s="51">
        <v>1985</v>
      </c>
      <c r="C3165" s="20" t="s">
        <v>388</v>
      </c>
      <c r="D3165" s="20">
        <v>108004</v>
      </c>
      <c r="E3165" s="28">
        <v>1290.5991966666668</v>
      </c>
      <c r="F3165" s="51">
        <f>VLOOKUP(A3165,'Munka4 (2)'!$B$4:$AW$195,B3165-1967,0)</f>
        <v>45</v>
      </c>
    </row>
    <row r="3166" spans="1:6" ht="20" x14ac:dyDescent="0.25">
      <c r="A3166" s="46" t="s">
        <v>530</v>
      </c>
      <c r="B3166" s="51">
        <v>1985</v>
      </c>
      <c r="C3166" s="20" t="s">
        <v>390</v>
      </c>
      <c r="D3166" s="20">
        <v>32543</v>
      </c>
      <c r="E3166" s="24">
        <v>37552.055639999999</v>
      </c>
      <c r="F3166" s="51" t="e">
        <f>VLOOKUP(A3166,'Munka4 (2)'!$B$4:$AW$195,B3166-1967,0)</f>
        <v>#N/A</v>
      </c>
    </row>
    <row r="3167" spans="1:6" ht="30" x14ac:dyDescent="0.25">
      <c r="A3167" s="46" t="s">
        <v>531</v>
      </c>
      <c r="B3167" s="51">
        <v>1985</v>
      </c>
      <c r="C3167" s="20" t="s">
        <v>382</v>
      </c>
      <c r="D3167" s="20">
        <v>2832224</v>
      </c>
      <c r="E3167" s="25">
        <v>1137.6879899999999</v>
      </c>
      <c r="F3167" s="51">
        <f>VLOOKUP(A3167,'Munka4 (2)'!$B$4:$AW$195,B3167-1967,0)</f>
        <v>63.974040000000002</v>
      </c>
    </row>
    <row r="3168" spans="1:6" ht="20" x14ac:dyDescent="0.35">
      <c r="A3168" s="46" t="s">
        <v>622</v>
      </c>
      <c r="B3168" s="51">
        <v>1985</v>
      </c>
      <c r="C3168" s="42" t="s">
        <v>384</v>
      </c>
      <c r="D3168" s="29">
        <v>622159</v>
      </c>
      <c r="E3168" s="34">
        <v>1721.2432780133058</v>
      </c>
      <c r="F3168" s="51" t="e">
        <f>VLOOKUP(A3168,'Munka4 (2)'!$B$4:$AW$195,B3168-1967,0)</f>
        <v>#N/A</v>
      </c>
    </row>
    <row r="3169" spans="1:6" ht="20" x14ac:dyDescent="0.25">
      <c r="A3169" s="46" t="s">
        <v>533</v>
      </c>
      <c r="B3169" s="51">
        <v>1985</v>
      </c>
      <c r="C3169" s="20" t="s">
        <v>386</v>
      </c>
      <c r="D3169" s="20">
        <v>33241259</v>
      </c>
      <c r="E3169" s="24">
        <v>658.13147000000004</v>
      </c>
      <c r="F3169" s="51">
        <f>VLOOKUP(A3169,'Munka4 (2)'!$B$4:$AW$195,B3169-1967,0)</f>
        <v>30.090009999999999</v>
      </c>
    </row>
    <row r="3170" spans="1:6" ht="30" x14ac:dyDescent="0.25">
      <c r="A3170" s="46" t="s">
        <v>534</v>
      </c>
      <c r="B3170" s="51">
        <v>1985</v>
      </c>
      <c r="C3170" s="20" t="s">
        <v>392</v>
      </c>
      <c r="D3170" s="20">
        <v>19686505</v>
      </c>
      <c r="E3170" s="25">
        <v>340.24590000000001</v>
      </c>
      <c r="F3170" s="51">
        <f>VLOOKUP(A3170,'Munka4 (2)'!$B$4:$AW$195,B3170-1967,0)</f>
        <v>35.652169999999998</v>
      </c>
    </row>
    <row r="3171" spans="1:6" ht="30" x14ac:dyDescent="0.25">
      <c r="A3171" s="46" t="s">
        <v>535</v>
      </c>
      <c r="B3171" s="51">
        <v>1985</v>
      </c>
      <c r="C3171" s="20" t="s">
        <v>392</v>
      </c>
      <c r="D3171" s="20">
        <v>2044147</v>
      </c>
      <c r="E3171" s="25">
        <v>1405.7859800000001</v>
      </c>
      <c r="F3171" s="51">
        <f>VLOOKUP(A3171,'Munka4 (2)'!$B$4:$AW$195,B3171-1967,0)</f>
        <v>58.211860000000001</v>
      </c>
    </row>
    <row r="3172" spans="1:6" ht="30" x14ac:dyDescent="0.25">
      <c r="A3172" s="46" t="s">
        <v>537</v>
      </c>
      <c r="B3172" s="51">
        <v>1985</v>
      </c>
      <c r="C3172" s="20" t="s">
        <v>382</v>
      </c>
      <c r="D3172" s="20">
        <v>28287147</v>
      </c>
      <c r="E3172" s="25">
        <v>156.74653000000001</v>
      </c>
      <c r="F3172" s="51">
        <f>VLOOKUP(A3172,'Munka4 (2)'!$B$4:$AW$195,B3172-1967,0)</f>
        <v>34.305349999999997</v>
      </c>
    </row>
    <row r="3173" spans="1:6" ht="20" x14ac:dyDescent="0.25">
      <c r="A3173" s="46" t="s">
        <v>538</v>
      </c>
      <c r="B3173" s="51">
        <v>1985</v>
      </c>
      <c r="C3173" s="20" t="s">
        <v>390</v>
      </c>
      <c r="D3173" s="20">
        <v>16491461</v>
      </c>
      <c r="E3173" s="24">
        <v>9799.4430400000001</v>
      </c>
      <c r="F3173" s="51">
        <f>VLOOKUP(A3173,'Munka4 (2)'!$B$4:$AW$195,B3173-1967,0)</f>
        <v>48.313470000000002</v>
      </c>
    </row>
    <row r="3174" spans="1:6" ht="20" x14ac:dyDescent="0.25">
      <c r="A3174" s="46" t="s">
        <v>540</v>
      </c>
      <c r="B3174" s="51">
        <v>1985</v>
      </c>
      <c r="C3174" s="20" t="s">
        <v>388</v>
      </c>
      <c r="D3174" s="20">
        <v>219246</v>
      </c>
      <c r="E3174" s="25">
        <v>5534.63141</v>
      </c>
      <c r="F3174" s="51" t="e">
        <f>VLOOKUP(A3174,'Munka4 (2)'!$B$4:$AW$195,B3174-1967,0)</f>
        <v>#N/A</v>
      </c>
    </row>
    <row r="3175" spans="1:6" ht="20" x14ac:dyDescent="0.25">
      <c r="A3175" s="46" t="s">
        <v>541</v>
      </c>
      <c r="B3175" s="51">
        <v>1985</v>
      </c>
      <c r="C3175" s="20" t="s">
        <v>388</v>
      </c>
      <c r="D3175" s="20">
        <v>4076140</v>
      </c>
      <c r="E3175" s="24">
        <v>7600.7227700000003</v>
      </c>
      <c r="F3175" s="51">
        <f>VLOOKUP(A3175,'Munka4 (2)'!$B$4:$AW$195,B3175-1967,0)</f>
        <v>44.73124</v>
      </c>
    </row>
    <row r="3176" spans="1:6" ht="30" x14ac:dyDescent="0.25">
      <c r="A3176" s="46" t="s">
        <v>542</v>
      </c>
      <c r="B3176" s="51">
        <v>1985</v>
      </c>
      <c r="C3176" s="20" t="s">
        <v>394</v>
      </c>
      <c r="D3176" s="20">
        <v>5570129</v>
      </c>
      <c r="E3176" s="25">
        <v>723.54652999999996</v>
      </c>
      <c r="F3176" s="51">
        <f>VLOOKUP(A3176,'Munka4 (2)'!$B$4:$AW$195,B3176-1967,0)</f>
        <v>49.511000000000003</v>
      </c>
    </row>
    <row r="3177" spans="1:6" ht="30" x14ac:dyDescent="0.25">
      <c r="A3177" s="46" t="s">
        <v>543</v>
      </c>
      <c r="B3177" s="51">
        <v>1985</v>
      </c>
      <c r="C3177" s="20" t="s">
        <v>392</v>
      </c>
      <c r="D3177" s="20">
        <v>12525094</v>
      </c>
      <c r="E3177" s="24">
        <v>210.66772</v>
      </c>
      <c r="F3177" s="51">
        <f>VLOOKUP(A3177,'Munka4 (2)'!$B$4:$AW$195,B3177-1967,0)</f>
        <v>16.005870000000002</v>
      </c>
    </row>
    <row r="3178" spans="1:6" ht="30" x14ac:dyDescent="0.25">
      <c r="A3178" s="46" t="s">
        <v>544</v>
      </c>
      <c r="B3178" s="51">
        <v>1985</v>
      </c>
      <c r="C3178" s="20" t="s">
        <v>392</v>
      </c>
      <c r="D3178" s="20">
        <v>131859731</v>
      </c>
      <c r="E3178" s="25">
        <v>344.14107999999999</v>
      </c>
      <c r="F3178" s="51">
        <f>VLOOKUP(A3178,'Munka4 (2)'!$B$4:$AW$195,B3178-1967,0)</f>
        <v>22.809188390804593</v>
      </c>
    </row>
    <row r="3179" spans="1:6" ht="20" x14ac:dyDescent="0.25">
      <c r="A3179" s="46" t="s">
        <v>546</v>
      </c>
      <c r="B3179" s="51">
        <v>1985</v>
      </c>
      <c r="C3179" s="20" t="s">
        <v>390</v>
      </c>
      <c r="D3179" s="20">
        <v>4610820</v>
      </c>
      <c r="E3179" s="24">
        <v>15753.55277</v>
      </c>
      <c r="F3179" s="51">
        <f>VLOOKUP(A3179,'Munka4 (2)'!$B$4:$AW$195,B3179-1967,0)</f>
        <v>47.41039</v>
      </c>
    </row>
    <row r="3180" spans="1:6" x14ac:dyDescent="0.25">
      <c r="A3180" s="46" t="s">
        <v>547</v>
      </c>
      <c r="B3180" s="51">
        <v>1985</v>
      </c>
      <c r="C3180" s="20" t="s">
        <v>405</v>
      </c>
      <c r="D3180" s="20">
        <v>3102229</v>
      </c>
      <c r="E3180" s="25">
        <v>6677.4817199999998</v>
      </c>
      <c r="F3180" s="51">
        <f>VLOOKUP(A3180,'Munka4 (2)'!$B$4:$AW$195,B3180-1967,0)</f>
        <v>41.745174076109151</v>
      </c>
    </row>
    <row r="3181" spans="1:6" ht="30" x14ac:dyDescent="0.25">
      <c r="A3181" s="46" t="s">
        <v>548</v>
      </c>
      <c r="B3181" s="51">
        <v>1985</v>
      </c>
      <c r="C3181" s="20" t="s">
        <v>382</v>
      </c>
      <c r="D3181" s="20">
        <v>165803560</v>
      </c>
      <c r="E3181" s="24">
        <v>337.92545000000001</v>
      </c>
      <c r="F3181" s="51">
        <f>VLOOKUP(A3181,'Munka4 (2)'!$B$4:$AW$195,B3181-1967,0)</f>
        <v>21.538519999999998</v>
      </c>
    </row>
    <row r="3182" spans="1:6" x14ac:dyDescent="0.25">
      <c r="A3182" s="46" t="s">
        <v>549</v>
      </c>
      <c r="B3182" s="51">
        <v>1985</v>
      </c>
      <c r="C3182" s="20" t="s">
        <v>388</v>
      </c>
      <c r="D3182" s="20">
        <v>20579</v>
      </c>
      <c r="E3182" s="27">
        <v>4673.7865739217232</v>
      </c>
      <c r="F3182" s="51">
        <f>VLOOKUP(A3182,'Munka4 (2)'!$B$4:$AW$195,B3182-1967,0)</f>
        <v>43.446809999999999</v>
      </c>
    </row>
    <row r="3183" spans="1:6" ht="14.5" x14ac:dyDescent="0.35">
      <c r="A3183" s="46" t="s">
        <v>623</v>
      </c>
      <c r="B3183" s="51">
        <v>1985</v>
      </c>
      <c r="C3183" s="42" t="s">
        <v>405</v>
      </c>
      <c r="D3183" s="29">
        <v>1000000</v>
      </c>
      <c r="E3183" s="27">
        <v>1086.0530795009254</v>
      </c>
      <c r="F3183" s="51">
        <f>VLOOKUP(A3183,'Munka4 (2)'!$B$4:$AW$195,B3183-1967,0)</f>
        <v>41.912368037593978</v>
      </c>
    </row>
    <row r="3184" spans="1:6" ht="30" x14ac:dyDescent="0.25">
      <c r="A3184" s="46" t="s">
        <v>550</v>
      </c>
      <c r="B3184" s="51">
        <v>1985</v>
      </c>
      <c r="C3184" s="20" t="s">
        <v>394</v>
      </c>
      <c r="D3184" s="20">
        <v>3191319</v>
      </c>
      <c r="E3184" s="25">
        <v>2577.2937700000002</v>
      </c>
      <c r="F3184" s="51">
        <f>VLOOKUP(A3184,'Munka4 (2)'!$B$4:$AW$195,B3184-1967,0)</f>
        <v>60.335369999999998</v>
      </c>
    </row>
    <row r="3185" spans="1:6" ht="30" x14ac:dyDescent="0.25">
      <c r="A3185" s="46" t="s">
        <v>551</v>
      </c>
      <c r="B3185" s="51">
        <v>1985</v>
      </c>
      <c r="C3185" s="20" t="s">
        <v>388</v>
      </c>
      <c r="D3185" s="20">
        <v>5670544</v>
      </c>
      <c r="E3185" s="24">
        <v>658.90953999999999</v>
      </c>
      <c r="F3185" s="51">
        <f>VLOOKUP(A3185,'Munka4 (2)'!$B$4:$AW$195,B3185-1967,0)</f>
        <v>19.438739999999999</v>
      </c>
    </row>
    <row r="3186" spans="1:6" ht="30" x14ac:dyDescent="0.25">
      <c r="A3186" s="46" t="s">
        <v>552</v>
      </c>
      <c r="B3186" s="51">
        <v>1985</v>
      </c>
      <c r="C3186" s="20" t="s">
        <v>394</v>
      </c>
      <c r="D3186" s="20">
        <v>6506464</v>
      </c>
      <c r="E3186" s="25">
        <v>807.83622000000003</v>
      </c>
      <c r="F3186" s="51">
        <f>VLOOKUP(A3186,'Munka4 (2)'!$B$4:$AW$195,B3186-1967,0)</f>
        <v>57.82461</v>
      </c>
    </row>
    <row r="3187" spans="1:6" ht="30" x14ac:dyDescent="0.25">
      <c r="A3187" s="46" t="s">
        <v>553</v>
      </c>
      <c r="B3187" s="51">
        <v>1985</v>
      </c>
      <c r="C3187" s="20" t="s">
        <v>394</v>
      </c>
      <c r="D3187" s="20">
        <v>28302603</v>
      </c>
      <c r="E3187" s="24">
        <v>824.25386000000003</v>
      </c>
      <c r="F3187" s="51">
        <f>VLOOKUP(A3187,'Munka4 (2)'!$B$4:$AW$195,B3187-1967,0)</f>
        <v>40.166519999999998</v>
      </c>
    </row>
    <row r="3188" spans="1:6" ht="30" x14ac:dyDescent="0.25">
      <c r="A3188" s="46" t="s">
        <v>554</v>
      </c>
      <c r="B3188" s="51">
        <v>1985</v>
      </c>
      <c r="C3188" s="20" t="s">
        <v>382</v>
      </c>
      <c r="D3188" s="20">
        <v>89468677</v>
      </c>
      <c r="E3188" s="25">
        <v>565.76216999999997</v>
      </c>
      <c r="F3188" s="51">
        <f>VLOOKUP(A3188,'Munka4 (2)'!$B$4:$AW$195,B3188-1967,0)</f>
        <v>33.163980000000002</v>
      </c>
    </row>
    <row r="3189" spans="1:6" ht="20" x14ac:dyDescent="0.25">
      <c r="A3189" s="46" t="s">
        <v>555</v>
      </c>
      <c r="B3189" s="51">
        <v>1985</v>
      </c>
      <c r="C3189" s="20" t="s">
        <v>384</v>
      </c>
      <c r="D3189" s="20">
        <v>38536869</v>
      </c>
      <c r="E3189" s="34">
        <v>1868.0459718750003</v>
      </c>
      <c r="F3189" s="51">
        <f>VLOOKUP(A3189,'Munka4 (2)'!$B$4:$AW$195,B3189-1967,0)</f>
        <v>60.891629999999999</v>
      </c>
    </row>
    <row r="3190" spans="1:6" ht="20" x14ac:dyDescent="0.25">
      <c r="A3190" s="46" t="s">
        <v>556</v>
      </c>
      <c r="B3190" s="51">
        <v>1985</v>
      </c>
      <c r="C3190" s="20" t="s">
        <v>390</v>
      </c>
      <c r="D3190" s="20">
        <v>10605870</v>
      </c>
      <c r="E3190" s="25">
        <v>2705.4592200000002</v>
      </c>
      <c r="F3190" s="51">
        <f>VLOOKUP(A3190,'Munka4 (2)'!$B$4:$AW$195,B3190-1967,0)</f>
        <v>60.48368</v>
      </c>
    </row>
    <row r="3191" spans="1:6" ht="30" x14ac:dyDescent="0.25">
      <c r="A3191" s="46" t="s">
        <v>557</v>
      </c>
      <c r="B3191" s="51">
        <v>1985</v>
      </c>
      <c r="C3191" s="20" t="s">
        <v>394</v>
      </c>
      <c r="D3191" s="20">
        <v>3927188</v>
      </c>
      <c r="E3191" s="24">
        <v>6008.0544900000004</v>
      </c>
      <c r="F3191" s="51">
        <f>VLOOKUP(A3191,'Munka4 (2)'!$B$4:$AW$195,B3191-1967,0)</f>
        <v>59.673110000000001</v>
      </c>
    </row>
    <row r="3192" spans="1:6" x14ac:dyDescent="0.25">
      <c r="A3192" s="46" t="s">
        <v>558</v>
      </c>
      <c r="B3192" s="51">
        <v>1985</v>
      </c>
      <c r="C3192" s="20" t="s">
        <v>405</v>
      </c>
      <c r="D3192" s="20">
        <v>885359</v>
      </c>
      <c r="E3192" s="25">
        <v>16582.530780000001</v>
      </c>
      <c r="F3192" s="51">
        <f>VLOOKUP(A3192,'Munka4 (2)'!$B$4:$AW$195,B3192-1967,0)</f>
        <v>66.290319999999994</v>
      </c>
    </row>
    <row r="3193" spans="1:6" ht="30" x14ac:dyDescent="0.25">
      <c r="A3193" s="48" t="s">
        <v>502</v>
      </c>
      <c r="B3193" s="51">
        <v>1985</v>
      </c>
      <c r="C3193" s="20" t="s">
        <v>382</v>
      </c>
      <c r="D3193" s="20">
        <v>48846823</v>
      </c>
      <c r="E3193" s="24">
        <v>2542.04198</v>
      </c>
      <c r="F3193" s="51">
        <f>VLOOKUP(A3193,'Munka4 (2)'!$B$4:$AW$195,B3193-1967,0)</f>
        <v>31.250070000000001</v>
      </c>
    </row>
    <row r="3194" spans="1:6" ht="30" x14ac:dyDescent="0.25">
      <c r="A3194" s="46" t="s">
        <v>529</v>
      </c>
      <c r="B3194" s="51">
        <v>1985</v>
      </c>
      <c r="C3194" s="20" t="s">
        <v>398</v>
      </c>
      <c r="D3194" s="20">
        <v>4466706</v>
      </c>
      <c r="E3194" s="27">
        <v>827.09185886005434</v>
      </c>
      <c r="F3194" s="51">
        <f>VLOOKUP(A3194,'Munka4 (2)'!$B$4:$AW$195,B3194-1967,0)</f>
        <v>53.550531758241732</v>
      </c>
    </row>
    <row r="3195" spans="1:6" ht="20" x14ac:dyDescent="0.25">
      <c r="A3195" s="46" t="s">
        <v>560</v>
      </c>
      <c r="B3195" s="51">
        <v>1985</v>
      </c>
      <c r="C3195" s="20" t="s">
        <v>384</v>
      </c>
      <c r="D3195" s="20">
        <v>22303552</v>
      </c>
      <c r="E3195" s="27">
        <v>1371.081432521627</v>
      </c>
      <c r="F3195" s="51">
        <f>VLOOKUP(A3195,'Munka4 (2)'!$B$4:$AW$195,B3195-1967,0)</f>
        <v>41.618029999999997</v>
      </c>
    </row>
    <row r="3196" spans="1:6" ht="30" x14ac:dyDescent="0.25">
      <c r="A3196" s="46" t="s">
        <v>561</v>
      </c>
      <c r="B3196" s="51">
        <v>1985</v>
      </c>
      <c r="C3196" s="20" t="s">
        <v>398</v>
      </c>
      <c r="D3196" s="20">
        <v>142893540</v>
      </c>
      <c r="E3196" s="34">
        <v>3446.3714512500001</v>
      </c>
      <c r="F3196" s="51">
        <f>VLOOKUP(A3196,'Munka4 (2)'!$B$4:$AW$195,B3196-1967,0)</f>
        <v>58.779453896103824</v>
      </c>
    </row>
    <row r="3197" spans="1:6" ht="30" x14ac:dyDescent="0.25">
      <c r="A3197" s="46" t="s">
        <v>562</v>
      </c>
      <c r="B3197" s="51">
        <v>1985</v>
      </c>
      <c r="C3197" s="20" t="s">
        <v>392</v>
      </c>
      <c r="D3197" s="20">
        <v>8648248</v>
      </c>
      <c r="E3197" s="25">
        <v>280.42430000000002</v>
      </c>
      <c r="F3197" s="51">
        <f>VLOOKUP(A3197,'Munka4 (2)'!$B$4:$AW$195,B3197-1967,0)</f>
        <v>14.45783</v>
      </c>
    </row>
    <row r="3198" spans="1:6" ht="30" x14ac:dyDescent="0.25">
      <c r="A3198" s="47" t="s">
        <v>564</v>
      </c>
      <c r="B3198" s="51">
        <v>1985</v>
      </c>
      <c r="C3198" s="20" t="s">
        <v>394</v>
      </c>
      <c r="D3198" s="20">
        <v>39129</v>
      </c>
      <c r="E3198" s="24">
        <v>2524.1449400000001</v>
      </c>
      <c r="F3198" s="51">
        <f>VLOOKUP(A3198,'Munka4 (2)'!$B$4:$AW$195,B3198-1967,0)</f>
        <v>46.917157448275873</v>
      </c>
    </row>
    <row r="3199" spans="1:6" ht="30" x14ac:dyDescent="0.25">
      <c r="A3199" s="46" t="s">
        <v>565</v>
      </c>
      <c r="B3199" s="51">
        <v>1985</v>
      </c>
      <c r="C3199" s="20" t="s">
        <v>392</v>
      </c>
      <c r="D3199" s="20">
        <v>168458</v>
      </c>
      <c r="E3199" s="25">
        <v>1496.38229</v>
      </c>
      <c r="F3199" s="51">
        <f>VLOOKUP(A3199,'Munka4 (2)'!$B$4:$AW$195,B3199-1967,0)</f>
        <v>56.481479999999998</v>
      </c>
    </row>
    <row r="3200" spans="1:6" ht="50" x14ac:dyDescent="0.25">
      <c r="A3200" s="46" t="s">
        <v>567</v>
      </c>
      <c r="B3200" s="51">
        <v>1985</v>
      </c>
      <c r="C3200" s="20" t="s">
        <v>394</v>
      </c>
      <c r="D3200" s="20">
        <v>117848</v>
      </c>
      <c r="E3200" s="24">
        <v>1394.0073</v>
      </c>
      <c r="F3200" s="51">
        <f>VLOOKUP(A3200,'Munka4 (2)'!$B$4:$AW$195,B3200-1967,0)</f>
        <v>69.354839999999996</v>
      </c>
    </row>
    <row r="3201" spans="1:6" x14ac:dyDescent="0.25">
      <c r="A3201" s="46" t="s">
        <v>568</v>
      </c>
      <c r="B3201" s="51">
        <v>1985</v>
      </c>
      <c r="C3201" s="20" t="s">
        <v>388</v>
      </c>
      <c r="D3201" s="20">
        <v>176908</v>
      </c>
      <c r="E3201" s="24">
        <v>597.22208000000001</v>
      </c>
      <c r="F3201" s="51">
        <f>VLOOKUP(A3201,'Munka4 (2)'!$B$4:$AW$195,B3201-1967,0)</f>
        <v>45.108871912624664</v>
      </c>
    </row>
    <row r="3202" spans="1:6" ht="20" x14ac:dyDescent="0.25">
      <c r="A3202" s="46" t="s">
        <v>569</v>
      </c>
      <c r="B3202" s="51">
        <v>1985</v>
      </c>
      <c r="C3202" s="20" t="s">
        <v>390</v>
      </c>
      <c r="D3202" s="20">
        <v>29251</v>
      </c>
      <c r="E3202" s="27">
        <v>16544.512179767946</v>
      </c>
      <c r="F3202" s="51" t="e">
        <f>VLOOKUP(A3202,'Munka4 (2)'!$B$4:$AW$195,B3202-1967,0)</f>
        <v>#N/A</v>
      </c>
    </row>
    <row r="3203" spans="1:6" ht="30" x14ac:dyDescent="0.25">
      <c r="A3203" s="47" t="s">
        <v>570</v>
      </c>
      <c r="B3203" s="51">
        <v>1985</v>
      </c>
      <c r="C3203" s="20" t="s">
        <v>392</v>
      </c>
      <c r="D3203" s="20">
        <v>193413</v>
      </c>
      <c r="E3203" s="34">
        <v>577.26710943805529</v>
      </c>
      <c r="F3203" s="51" t="e">
        <f>VLOOKUP(A3203,'Munka4 (2)'!$B$4:$AW$195,B3203-1967,0)</f>
        <v>#N/A</v>
      </c>
    </row>
    <row r="3204" spans="1:6" ht="20" x14ac:dyDescent="0.25">
      <c r="A3204" s="46" t="s">
        <v>571</v>
      </c>
      <c r="B3204" s="51">
        <v>1985</v>
      </c>
      <c r="C3204" s="20" t="s">
        <v>405</v>
      </c>
      <c r="D3204" s="20">
        <v>27019731</v>
      </c>
      <c r="E3204" s="25">
        <v>7776.0375800000002</v>
      </c>
      <c r="F3204" s="51">
        <f>VLOOKUP(A3204,'Munka4 (2)'!$B$4:$AW$195,B3204-1967,0)</f>
        <v>24.11223</v>
      </c>
    </row>
    <row r="3205" spans="1:6" ht="30" x14ac:dyDescent="0.25">
      <c r="A3205" s="46" t="s">
        <v>572</v>
      </c>
      <c r="B3205" s="51">
        <v>1985</v>
      </c>
      <c r="C3205" s="20" t="s">
        <v>392</v>
      </c>
      <c r="D3205" s="20">
        <v>11987121</v>
      </c>
      <c r="E3205" s="24">
        <v>460.11013000000003</v>
      </c>
      <c r="F3205" s="51">
        <f>VLOOKUP(A3205,'Munka4 (2)'!$B$4:$AW$195,B3205-1967,0)</f>
        <v>14.34389</v>
      </c>
    </row>
    <row r="3206" spans="1:6" ht="20" x14ac:dyDescent="0.25">
      <c r="A3206" s="46" t="s">
        <v>573</v>
      </c>
      <c r="B3206" s="51">
        <v>1985</v>
      </c>
      <c r="C3206" s="20" t="s">
        <v>384</v>
      </c>
      <c r="D3206" s="20">
        <v>9396411</v>
      </c>
      <c r="E3206" s="34">
        <v>2582.3768790142726</v>
      </c>
      <c r="F3206" s="51">
        <f>VLOOKUP(A3206,'Munka4 (2)'!$B$4:$AW$195,B3206-1967,0)</f>
        <v>48.136400000000002</v>
      </c>
    </row>
    <row r="3207" spans="1:6" ht="30" x14ac:dyDescent="0.25">
      <c r="A3207" s="46" t="s">
        <v>574</v>
      </c>
      <c r="B3207" s="51">
        <v>1985</v>
      </c>
      <c r="C3207" s="20" t="s">
        <v>392</v>
      </c>
      <c r="D3207" s="20">
        <v>81541</v>
      </c>
      <c r="E3207" s="24">
        <v>2505.7498399999999</v>
      </c>
      <c r="F3207" s="51">
        <f>VLOOKUP(A3207,'Munka4 (2)'!$B$4:$AW$195,B3207-1967,0)</f>
        <v>82.608699999999999</v>
      </c>
    </row>
    <row r="3208" spans="1:6" ht="30" x14ac:dyDescent="0.25">
      <c r="A3208" s="46" t="s">
        <v>575</v>
      </c>
      <c r="B3208" s="51">
        <v>1985</v>
      </c>
      <c r="C3208" s="20" t="s">
        <v>392</v>
      </c>
      <c r="D3208" s="20">
        <v>6005250</v>
      </c>
      <c r="E3208" s="25">
        <v>247.22435999999999</v>
      </c>
      <c r="F3208" s="51">
        <f>VLOOKUP(A3208,'Munka4 (2)'!$B$4:$AW$195,B3208-1967,0)</f>
        <v>14.55847</v>
      </c>
    </row>
    <row r="3209" spans="1:6" ht="30" x14ac:dyDescent="0.25">
      <c r="A3209" s="46" t="s">
        <v>576</v>
      </c>
      <c r="B3209" s="51">
        <v>1985</v>
      </c>
      <c r="C3209" s="20" t="s">
        <v>382</v>
      </c>
      <c r="D3209" s="20">
        <v>4492150</v>
      </c>
      <c r="E3209" s="24">
        <v>6995.1559600000001</v>
      </c>
      <c r="F3209" s="51">
        <f>VLOOKUP(A3209,'Munka4 (2)'!$B$4:$AW$195,B3209-1967,0)</f>
        <v>42.601900000000001</v>
      </c>
    </row>
    <row r="3210" spans="1:6" ht="20" x14ac:dyDescent="0.25">
      <c r="A3210" s="46" t="s">
        <v>577</v>
      </c>
      <c r="B3210" s="51">
        <v>1985</v>
      </c>
      <c r="C3210" s="20" t="s">
        <v>384</v>
      </c>
      <c r="D3210" s="20">
        <v>5439448</v>
      </c>
      <c r="E3210" s="34">
        <v>2493.3533596875</v>
      </c>
      <c r="F3210" s="51">
        <f>VLOOKUP(A3210,'Munka4 (2)'!$B$4:$AW$195,B3210-1967,0)</f>
        <v>44.355954703557245</v>
      </c>
    </row>
    <row r="3211" spans="1:6" ht="20" x14ac:dyDescent="0.25">
      <c r="A3211" s="46" t="s">
        <v>578</v>
      </c>
      <c r="B3211" s="51">
        <v>1985</v>
      </c>
      <c r="C3211" s="20" t="s">
        <v>384</v>
      </c>
      <c r="D3211" s="20">
        <v>2010347</v>
      </c>
      <c r="E3211" s="27">
        <v>7201.5238247457892</v>
      </c>
      <c r="F3211" s="51">
        <f>VLOOKUP(A3211,'Munka4 (2)'!$B$4:$AW$195,B3211-1967,0)</f>
        <v>53.026400000000002</v>
      </c>
    </row>
    <row r="3212" spans="1:6" ht="20" x14ac:dyDescent="0.25">
      <c r="A3212" s="46" t="s">
        <v>579</v>
      </c>
      <c r="B3212" s="51">
        <v>1985</v>
      </c>
      <c r="C3212" s="20" t="s">
        <v>388</v>
      </c>
      <c r="D3212" s="20">
        <v>552438</v>
      </c>
      <c r="E3212" s="24">
        <v>857.82547999999997</v>
      </c>
      <c r="F3212" s="51" t="e">
        <f>VLOOKUP(A3212,'Munka4 (2)'!$B$4:$AW$195,B3212-1967,0)</f>
        <v>#N/A</v>
      </c>
    </row>
    <row r="3213" spans="1:6" ht="30" x14ac:dyDescent="0.25">
      <c r="A3213" s="46" t="s">
        <v>580</v>
      </c>
      <c r="B3213" s="51">
        <v>1985</v>
      </c>
      <c r="C3213" s="20" t="s">
        <v>392</v>
      </c>
      <c r="D3213" s="20">
        <v>8863338</v>
      </c>
      <c r="E3213" s="34">
        <v>533.46059132739174</v>
      </c>
      <c r="F3213" s="51">
        <f>VLOOKUP(A3213,'Munka4 (2)'!$B$4:$AW$195,B3213-1967,0)</f>
        <v>11.65217</v>
      </c>
    </row>
    <row r="3214" spans="1:6" ht="30" x14ac:dyDescent="0.25">
      <c r="A3214" s="46" t="s">
        <v>581</v>
      </c>
      <c r="B3214" s="51">
        <v>1985</v>
      </c>
      <c r="C3214" s="20" t="s">
        <v>392</v>
      </c>
      <c r="D3214" s="20">
        <v>44187637</v>
      </c>
      <c r="E3214" s="24">
        <v>2142.1147000000001</v>
      </c>
      <c r="F3214" s="51">
        <f>VLOOKUP(A3214,'Munka4 (2)'!$B$4:$AW$195,B3214-1967,0)</f>
        <v>48.71392206896553</v>
      </c>
    </row>
    <row r="3215" spans="1:6" ht="20" x14ac:dyDescent="0.35">
      <c r="A3215" s="46" t="s">
        <v>624</v>
      </c>
      <c r="B3215" s="51">
        <v>1985</v>
      </c>
      <c r="C3215" s="42" t="s">
        <v>392</v>
      </c>
      <c r="D3215" s="29">
        <v>12340000</v>
      </c>
      <c r="E3215" s="34">
        <v>1401.9290493790106</v>
      </c>
      <c r="F3215" s="51">
        <f>VLOOKUP(A3215,'Munka4 (2)'!$B$4:$AW$195,B3215-1967,0)</f>
        <v>27.57246</v>
      </c>
    </row>
    <row r="3216" spans="1:6" ht="20" x14ac:dyDescent="0.25">
      <c r="A3216" s="46" t="s">
        <v>582</v>
      </c>
      <c r="B3216" s="51">
        <v>1985</v>
      </c>
      <c r="C3216" s="20" t="s">
        <v>390</v>
      </c>
      <c r="D3216" s="20">
        <v>40397842</v>
      </c>
      <c r="E3216" s="24">
        <v>4693.0755900000004</v>
      </c>
      <c r="F3216" s="51">
        <f>VLOOKUP(A3216,'Munka4 (2)'!$B$4:$AW$195,B3216-1967,0)</f>
        <v>53.397219999999997</v>
      </c>
    </row>
    <row r="3217" spans="1:6" ht="30" x14ac:dyDescent="0.25">
      <c r="A3217" s="46" t="s">
        <v>583</v>
      </c>
      <c r="B3217" s="51">
        <v>1985</v>
      </c>
      <c r="C3217" s="20" t="s">
        <v>382</v>
      </c>
      <c r="D3217" s="20">
        <v>20222240</v>
      </c>
      <c r="E3217" s="25">
        <v>377.64265999999998</v>
      </c>
      <c r="F3217" s="51">
        <f>VLOOKUP(A3217,'Munka4 (2)'!$B$4:$AW$195,B3217-1967,0)</f>
        <v>48.060960000000001</v>
      </c>
    </row>
    <row r="3218" spans="1:6" ht="30" x14ac:dyDescent="0.25">
      <c r="A3218" s="46" t="s">
        <v>584</v>
      </c>
      <c r="B3218" s="51">
        <v>1985</v>
      </c>
      <c r="C3218" s="20" t="s">
        <v>392</v>
      </c>
      <c r="D3218" s="20">
        <v>41236378</v>
      </c>
      <c r="E3218" s="24">
        <v>552.70582999999999</v>
      </c>
      <c r="F3218" s="51">
        <f>VLOOKUP(A3218,'Munka4 (2)'!$B$4:$AW$195,B3218-1967,0)</f>
        <v>39.609160000000003</v>
      </c>
    </row>
    <row r="3219" spans="1:6" ht="30" x14ac:dyDescent="0.25">
      <c r="A3219" s="46" t="s">
        <v>585</v>
      </c>
      <c r="B3219" s="51">
        <v>1985</v>
      </c>
      <c r="C3219" s="20" t="s">
        <v>394</v>
      </c>
      <c r="D3219" s="20">
        <v>439117</v>
      </c>
      <c r="E3219" s="25">
        <v>2350.8018200000001</v>
      </c>
      <c r="F3219" s="51" t="e">
        <f>VLOOKUP(A3219,'Munka4 (2)'!$B$4:$AW$195,B3219-1967,0)</f>
        <v>#N/A</v>
      </c>
    </row>
    <row r="3220" spans="1:6" ht="30" x14ac:dyDescent="0.25">
      <c r="A3220" s="46" t="s">
        <v>586</v>
      </c>
      <c r="B3220" s="51">
        <v>1985</v>
      </c>
      <c r="C3220" s="20" t="s">
        <v>392</v>
      </c>
      <c r="D3220" s="20">
        <v>1136334</v>
      </c>
      <c r="E3220" s="24">
        <v>511.71710000000002</v>
      </c>
      <c r="F3220" s="51">
        <f>VLOOKUP(A3220,'Munka4 (2)'!$B$4:$AW$195,B3220-1967,0)</f>
        <v>39.5</v>
      </c>
    </row>
    <row r="3221" spans="1:6" ht="20" x14ac:dyDescent="0.25">
      <c r="A3221" s="46" t="s">
        <v>587</v>
      </c>
      <c r="B3221" s="51">
        <v>1985</v>
      </c>
      <c r="C3221" s="20" t="s">
        <v>390</v>
      </c>
      <c r="D3221" s="20">
        <v>9016596</v>
      </c>
      <c r="E3221" s="25">
        <v>13474.16135</v>
      </c>
      <c r="F3221" s="51">
        <f>VLOOKUP(A3221,'Munka4 (2)'!$B$4:$AW$195,B3221-1967,0)</f>
        <v>53.994210000000002</v>
      </c>
    </row>
    <row r="3222" spans="1:6" ht="20" x14ac:dyDescent="0.25">
      <c r="A3222" s="46" t="s">
        <v>588</v>
      </c>
      <c r="B3222" s="51">
        <v>1985</v>
      </c>
      <c r="C3222" s="20" t="s">
        <v>390</v>
      </c>
      <c r="D3222" s="20">
        <v>7523934</v>
      </c>
      <c r="E3222" s="24">
        <v>16613.628479999999</v>
      </c>
      <c r="F3222" s="51">
        <f>VLOOKUP(A3222,'Munka4 (2)'!$B$4:$AW$195,B3222-1967,0)</f>
        <v>26.2529</v>
      </c>
    </row>
    <row r="3223" spans="1:6" x14ac:dyDescent="0.25">
      <c r="A3223" s="46" t="s">
        <v>589</v>
      </c>
      <c r="B3223" s="51">
        <v>1985</v>
      </c>
      <c r="C3223" s="20" t="s">
        <v>405</v>
      </c>
      <c r="D3223" s="20">
        <v>18881361</v>
      </c>
      <c r="E3223" s="25">
        <v>1537.74892</v>
      </c>
      <c r="F3223" s="51">
        <f>VLOOKUP(A3223,'Munka4 (2)'!$B$4:$AW$195,B3223-1967,0)</f>
        <v>41.907240000000002</v>
      </c>
    </row>
    <row r="3224" spans="1:6" ht="30" x14ac:dyDescent="0.25">
      <c r="A3224" s="46" t="s">
        <v>591</v>
      </c>
      <c r="B3224" s="51">
        <v>1985</v>
      </c>
      <c r="C3224" s="20" t="s">
        <v>398</v>
      </c>
      <c r="D3224" s="20">
        <v>7320815</v>
      </c>
      <c r="E3224" s="27">
        <v>410.98679710899523</v>
      </c>
      <c r="F3224" s="51">
        <f>VLOOKUP(A3224,'Munka4 (2)'!$B$4:$AW$195,B3224-1967,0)</f>
        <v>26.079815308270668</v>
      </c>
    </row>
    <row r="3225" spans="1:6" ht="30" x14ac:dyDescent="0.25">
      <c r="A3225" s="46" t="s">
        <v>593</v>
      </c>
      <c r="B3225" s="51">
        <v>1985</v>
      </c>
      <c r="C3225" s="20" t="s">
        <v>382</v>
      </c>
      <c r="D3225" s="20">
        <v>64631595</v>
      </c>
      <c r="E3225" s="25">
        <v>747.49450000000002</v>
      </c>
      <c r="F3225" s="51">
        <f>VLOOKUP(A3225,'Munka4 (2)'!$B$4:$AW$195,B3225-1967,0)</f>
        <v>43.502049999999997</v>
      </c>
    </row>
    <row r="3226" spans="1:6" ht="20" x14ac:dyDescent="0.25">
      <c r="A3226" s="46" t="s">
        <v>515</v>
      </c>
      <c r="B3226" s="51">
        <v>1985</v>
      </c>
      <c r="C3226" s="20" t="s">
        <v>384</v>
      </c>
      <c r="D3226" s="20">
        <v>2050554</v>
      </c>
      <c r="E3226" s="27">
        <v>1870.6323063843827</v>
      </c>
      <c r="F3226" s="51">
        <f>VLOOKUP(A3226,'Munka4 (2)'!$B$4:$AW$195,B3226-1967,0)</f>
        <v>56.86615115612652</v>
      </c>
    </row>
    <row r="3227" spans="1:6" ht="20" x14ac:dyDescent="0.35">
      <c r="A3227" s="46" t="s">
        <v>625</v>
      </c>
      <c r="B3227" s="51">
        <v>1985</v>
      </c>
      <c r="C3227" s="42" t="s">
        <v>382</v>
      </c>
      <c r="D3227" s="29">
        <v>1167242</v>
      </c>
      <c r="E3227" s="27">
        <v>267.36993839297429</v>
      </c>
      <c r="F3227" s="51">
        <f>VLOOKUP(A3227,'Munka4 (2)'!$B$4:$AW$195,B3227-1967,0)</f>
        <v>35.750559999999936</v>
      </c>
    </row>
    <row r="3228" spans="1:6" ht="30" x14ac:dyDescent="0.25">
      <c r="A3228" s="46" t="s">
        <v>594</v>
      </c>
      <c r="B3228" s="51">
        <v>1985</v>
      </c>
      <c r="C3228" s="20" t="s">
        <v>392</v>
      </c>
      <c r="D3228" s="20">
        <v>5548702</v>
      </c>
      <c r="E3228" s="24">
        <v>234.35626999999999</v>
      </c>
      <c r="F3228" s="51">
        <f>VLOOKUP(A3228,'Munka4 (2)'!$B$4:$AW$195,B3228-1967,0)</f>
        <v>17.70833</v>
      </c>
    </row>
    <row r="3229" spans="1:6" x14ac:dyDescent="0.25">
      <c r="A3229" s="46" t="s">
        <v>595</v>
      </c>
      <c r="B3229" s="51">
        <v>1985</v>
      </c>
      <c r="C3229" s="20" t="s">
        <v>388</v>
      </c>
      <c r="D3229" s="20">
        <v>114689</v>
      </c>
      <c r="E3229" s="24">
        <v>639.24157000000002</v>
      </c>
      <c r="F3229" s="51">
        <f>VLOOKUP(A3229,'Munka4 (2)'!$B$4:$AW$195,B3229-1967,0)</f>
        <v>30.33333</v>
      </c>
    </row>
    <row r="3230" spans="1:6" ht="30" x14ac:dyDescent="0.25">
      <c r="A3230" s="47" t="s">
        <v>596</v>
      </c>
      <c r="B3230" s="51">
        <v>1985</v>
      </c>
      <c r="C3230" s="20" t="s">
        <v>394</v>
      </c>
      <c r="D3230" s="20">
        <v>1065842</v>
      </c>
      <c r="E3230" s="25">
        <v>6299.1696599999996</v>
      </c>
      <c r="F3230" s="51">
        <f>VLOOKUP(A3230,'Munka4 (2)'!$B$4:$AW$195,B3230-1967,0)</f>
        <v>50</v>
      </c>
    </row>
    <row r="3231" spans="1:6" ht="20" x14ac:dyDescent="0.25">
      <c r="A3231" s="46" t="s">
        <v>597</v>
      </c>
      <c r="B3231" s="51">
        <v>1985</v>
      </c>
      <c r="C3231" s="20" t="s">
        <v>386</v>
      </c>
      <c r="D3231" s="20">
        <v>10175014</v>
      </c>
      <c r="E3231" s="24">
        <v>1158.3701900000001</v>
      </c>
      <c r="F3231" s="51">
        <f>VLOOKUP(A3231,'Munka4 (2)'!$B$4:$AW$195,B3231-1967,0)</f>
        <v>24.570589999999999</v>
      </c>
    </row>
    <row r="3232" spans="1:6" x14ac:dyDescent="0.25">
      <c r="A3232" s="46" t="s">
        <v>598</v>
      </c>
      <c r="B3232" s="51">
        <v>1985</v>
      </c>
      <c r="C3232" s="20" t="s">
        <v>405</v>
      </c>
      <c r="D3232" s="20">
        <v>70413958</v>
      </c>
      <c r="E3232" s="25">
        <v>1367.1731299999999</v>
      </c>
      <c r="F3232" s="51">
        <f>VLOOKUP(A3232,'Munka4 (2)'!$B$4:$AW$195,B3232-1967,0)</f>
        <v>31.93281</v>
      </c>
    </row>
    <row r="3233" spans="1:6" ht="30" x14ac:dyDescent="0.25">
      <c r="A3233" s="46" t="s">
        <v>599</v>
      </c>
      <c r="B3233" s="51">
        <v>1985</v>
      </c>
      <c r="C3233" s="20" t="s">
        <v>398</v>
      </c>
      <c r="D3233" s="20">
        <v>5042920</v>
      </c>
      <c r="E3233" s="27">
        <v>521.99132975789689</v>
      </c>
      <c r="F3233" s="51" t="e">
        <f>VLOOKUP(A3233,'Munka4 (2)'!$B$4:$AW$195,B3233-1967,0)</f>
        <v>#N/A</v>
      </c>
    </row>
    <row r="3234" spans="1:6" x14ac:dyDescent="0.25">
      <c r="A3234" s="46" t="s">
        <v>601</v>
      </c>
      <c r="B3234" s="51">
        <v>1985</v>
      </c>
      <c r="C3234" s="20" t="s">
        <v>388</v>
      </c>
      <c r="D3234" s="20">
        <v>11810</v>
      </c>
      <c r="E3234" s="27">
        <v>706.8239283337607</v>
      </c>
      <c r="F3234" s="51" t="e">
        <f>VLOOKUP(A3234,'Munka4 (2)'!$B$4:$AW$195,B3234-1967,0)</f>
        <v>#N/A</v>
      </c>
    </row>
    <row r="3235" spans="1:6" ht="30" x14ac:dyDescent="0.25">
      <c r="A3235" s="46" t="s">
        <v>602</v>
      </c>
      <c r="B3235" s="51">
        <v>1985</v>
      </c>
      <c r="C3235" s="20" t="s">
        <v>392</v>
      </c>
      <c r="D3235" s="20">
        <v>28195754</v>
      </c>
      <c r="E3235" s="25">
        <v>240.56276</v>
      </c>
      <c r="F3235" s="51">
        <f>VLOOKUP(A3235,'Munka4 (2)'!$B$4:$AW$195,B3235-1967,0)</f>
        <v>23.770040000000002</v>
      </c>
    </row>
    <row r="3236" spans="1:6" ht="30" x14ac:dyDescent="0.25">
      <c r="A3236" s="46" t="s">
        <v>603</v>
      </c>
      <c r="B3236" s="51">
        <v>1985</v>
      </c>
      <c r="C3236" s="20" t="s">
        <v>398</v>
      </c>
      <c r="D3236" s="20">
        <v>46710816</v>
      </c>
      <c r="E3236" s="27">
        <v>638.09948423999595</v>
      </c>
      <c r="F3236" s="51">
        <f>VLOOKUP(A3236,'Munka4 (2)'!$B$4:$AW$195,B3236-1967,0)</f>
        <v>63.950764000000049</v>
      </c>
    </row>
    <row r="3237" spans="1:6" ht="30" x14ac:dyDescent="0.25">
      <c r="A3237" s="46" t="s">
        <v>604</v>
      </c>
      <c r="B3237" s="51">
        <v>1985</v>
      </c>
      <c r="C3237" s="20" t="s">
        <v>405</v>
      </c>
      <c r="D3237" s="20">
        <v>2602713</v>
      </c>
      <c r="E3237" s="25">
        <v>30067.134160000001</v>
      </c>
      <c r="F3237" s="51">
        <f>VLOOKUP(A3237,'Munka4 (2)'!$B$4:$AW$195,B3237-1967,0)</f>
        <v>68.341710000000006</v>
      </c>
    </row>
    <row r="3238" spans="1:6" ht="20" x14ac:dyDescent="0.25">
      <c r="A3238" s="48" t="s">
        <v>605</v>
      </c>
      <c r="B3238" s="51">
        <v>1985</v>
      </c>
      <c r="C3238" s="20" t="s">
        <v>390</v>
      </c>
      <c r="D3238" s="20">
        <v>60609153</v>
      </c>
      <c r="E3238" s="24">
        <v>8652.2165399999994</v>
      </c>
      <c r="F3238" s="51">
        <f>VLOOKUP(A3238,'Munka4 (2)'!$B$4:$AW$195,B3238-1967,0)</f>
        <v>45.457610000000003</v>
      </c>
    </row>
    <row r="3239" spans="1:6" ht="30" x14ac:dyDescent="0.25">
      <c r="A3239" s="46" t="s">
        <v>592</v>
      </c>
      <c r="B3239" s="51">
        <v>1985</v>
      </c>
      <c r="C3239" s="20" t="s">
        <v>392</v>
      </c>
      <c r="D3239" s="20">
        <v>37445392</v>
      </c>
      <c r="E3239" s="27">
        <v>112.99446907357196</v>
      </c>
      <c r="F3239" s="51">
        <f>VLOOKUP(A3239,'Munka4 (2)'!$B$4:$AW$195,B3239-1967,0)</f>
        <v>20.469080000000002</v>
      </c>
    </row>
    <row r="3240" spans="1:6" ht="20" x14ac:dyDescent="0.25">
      <c r="A3240" s="48" t="s">
        <v>606</v>
      </c>
      <c r="B3240" s="51">
        <v>1985</v>
      </c>
      <c r="C3240" s="20" t="s">
        <v>413</v>
      </c>
      <c r="D3240" s="20">
        <v>298444215</v>
      </c>
      <c r="E3240" s="24">
        <v>18269.422170000002</v>
      </c>
      <c r="F3240" s="51">
        <f>VLOOKUP(A3240,'Munka4 (2)'!$B$4:$AW$195,B3240-1967,0)</f>
        <v>50.44641</v>
      </c>
    </row>
    <row r="3241" spans="1:6" ht="30" x14ac:dyDescent="0.25">
      <c r="A3241" s="48" t="s">
        <v>612</v>
      </c>
      <c r="B3241" s="51">
        <v>1985</v>
      </c>
      <c r="C3241" s="20" t="s">
        <v>394</v>
      </c>
      <c r="D3241" s="20">
        <v>108605</v>
      </c>
      <c r="E3241" s="25">
        <v>9256.0747699999993</v>
      </c>
      <c r="F3241" s="51">
        <f>VLOOKUP(A3241,'Munka4 (2)'!$B$4:$AW$195,B3241-1967,0)</f>
        <v>73.923524452476812</v>
      </c>
    </row>
    <row r="3242" spans="1:6" ht="30" x14ac:dyDescent="0.25">
      <c r="A3242" s="46" t="s">
        <v>607</v>
      </c>
      <c r="B3242" s="51">
        <v>1985</v>
      </c>
      <c r="C3242" s="20" t="s">
        <v>394</v>
      </c>
      <c r="D3242" s="20">
        <v>3431932</v>
      </c>
      <c r="E3242" s="24">
        <v>1571.10358</v>
      </c>
      <c r="F3242" s="51">
        <f>VLOOKUP(A3242,'Munka4 (2)'!$B$4:$AW$195,B3242-1967,0)</f>
        <v>57.560789999999997</v>
      </c>
    </row>
    <row r="3243" spans="1:6" ht="30" x14ac:dyDescent="0.25">
      <c r="A3243" s="46" t="s">
        <v>608</v>
      </c>
      <c r="B3243" s="51">
        <v>1985</v>
      </c>
      <c r="C3243" s="20" t="s">
        <v>398</v>
      </c>
      <c r="D3243" s="20">
        <v>27307134</v>
      </c>
      <c r="E3243" s="27">
        <v>639.18154115073412</v>
      </c>
      <c r="F3243" s="51">
        <f>VLOOKUP(A3243,'Munka4 (2)'!$B$4:$AW$195,B3243-1967,0)</f>
        <v>39.81717900000001</v>
      </c>
    </row>
    <row r="3244" spans="1:6" x14ac:dyDescent="0.25">
      <c r="A3244" s="46" t="s">
        <v>609</v>
      </c>
      <c r="B3244" s="51">
        <v>1985</v>
      </c>
      <c r="C3244" s="20" t="s">
        <v>388</v>
      </c>
      <c r="D3244" s="20">
        <v>208869</v>
      </c>
      <c r="E3244" s="24">
        <v>951.32209</v>
      </c>
      <c r="F3244" s="51">
        <f>VLOOKUP(A3244,'Munka4 (2)'!$B$4:$AW$195,B3244-1967,0)</f>
        <v>36.214439999999982</v>
      </c>
    </row>
    <row r="3245" spans="1:6" ht="30" x14ac:dyDescent="0.25">
      <c r="A3245" s="46" t="s">
        <v>610</v>
      </c>
      <c r="B3245" s="51">
        <v>1985</v>
      </c>
      <c r="C3245" s="20" t="s">
        <v>394</v>
      </c>
      <c r="D3245" s="20">
        <v>25730435</v>
      </c>
      <c r="E3245" s="25">
        <v>3309.0899599999998</v>
      </c>
      <c r="F3245" s="51">
        <f>VLOOKUP(A3245,'Munka4 (2)'!$B$4:$AW$195,B3245-1967,0)</f>
        <v>30.710249999999998</v>
      </c>
    </row>
    <row r="3246" spans="1:6" ht="30" x14ac:dyDescent="0.25">
      <c r="A3246" s="48" t="s">
        <v>611</v>
      </c>
      <c r="B3246" s="51">
        <v>1985</v>
      </c>
      <c r="C3246" s="20" t="s">
        <v>382</v>
      </c>
      <c r="D3246" s="20">
        <v>84402966</v>
      </c>
      <c r="E3246" s="24">
        <v>239.42869999999999</v>
      </c>
      <c r="F3246" s="51">
        <f>VLOOKUP(A3246,'Munka4 (2)'!$B$4:$AW$195,B3246-1967,0)</f>
        <v>39.131410000000002</v>
      </c>
    </row>
    <row r="3247" spans="1:6" x14ac:dyDescent="0.25">
      <c r="A3247" s="46" t="s">
        <v>616</v>
      </c>
      <c r="B3247" s="51">
        <v>1985</v>
      </c>
      <c r="C3247" s="20" t="s">
        <v>405</v>
      </c>
      <c r="D3247" s="20">
        <v>21456188</v>
      </c>
      <c r="E3247" s="27">
        <v>229.88906301527459</v>
      </c>
      <c r="F3247" s="51">
        <f>VLOOKUP(A3247,'Munka4 (2)'!$B$4:$AW$195,B3247-1967,0)</f>
        <v>29.870389818181877</v>
      </c>
    </row>
    <row r="3248" spans="1:6" ht="30" x14ac:dyDescent="0.25">
      <c r="A3248" s="46" t="s">
        <v>617</v>
      </c>
      <c r="B3248" s="51">
        <v>1985</v>
      </c>
      <c r="C3248" s="20" t="s">
        <v>392</v>
      </c>
      <c r="D3248" s="20">
        <v>11502010</v>
      </c>
      <c r="E3248" s="25">
        <v>320.98629</v>
      </c>
      <c r="F3248" s="51">
        <f>VLOOKUP(A3248,'Munka4 (2)'!$B$4:$AW$195,B3248-1967,0)</f>
        <v>17.451820000000001</v>
      </c>
    </row>
    <row r="3249" spans="1:6" ht="30" x14ac:dyDescent="0.25">
      <c r="A3249" s="46" t="s">
        <v>618</v>
      </c>
      <c r="B3249" s="51">
        <v>1985</v>
      </c>
      <c r="C3249" s="20" t="s">
        <v>392</v>
      </c>
      <c r="D3249" s="20">
        <v>12236805</v>
      </c>
      <c r="E3249" s="24">
        <v>636.07277999999997</v>
      </c>
      <c r="F3249" s="51">
        <f>VLOOKUP(A3249,'Munka4 (2)'!$B$4:$AW$195,B3249-1967,0)</f>
        <v>28.414100000000001</v>
      </c>
    </row>
    <row r="3250" spans="1:6" ht="30" x14ac:dyDescent="0.25">
      <c r="A3250" s="46" t="s">
        <v>381</v>
      </c>
      <c r="B3250" s="51">
        <v>1986</v>
      </c>
      <c r="C3250" s="20" t="s">
        <v>382</v>
      </c>
      <c r="D3250" s="20">
        <v>31056997</v>
      </c>
      <c r="E3250" s="28">
        <v>230.72157499999997</v>
      </c>
      <c r="F3250" s="51">
        <f>VLOOKUP(A3250,'Munka4 (2)'!$B$4:$AW$195,B3250-1967,0)</f>
        <v>52.747250000000001</v>
      </c>
    </row>
    <row r="3251" spans="1:6" ht="20" x14ac:dyDescent="0.25">
      <c r="A3251" s="46" t="s">
        <v>383</v>
      </c>
      <c r="B3251" s="51">
        <v>1986</v>
      </c>
      <c r="C3251" s="20" t="s">
        <v>384</v>
      </c>
      <c r="D3251" s="20">
        <v>3581655</v>
      </c>
      <c r="E3251" s="25">
        <v>719.15729999999996</v>
      </c>
      <c r="F3251" s="51">
        <f>VLOOKUP(A3251,'Munka4 (2)'!$B$4:$AW$195,B3251-1967,0)</f>
        <v>51.139159999999997</v>
      </c>
    </row>
    <row r="3252" spans="1:6" ht="20" x14ac:dyDescent="0.25">
      <c r="A3252" s="46" t="s">
        <v>385</v>
      </c>
      <c r="B3252" s="51">
        <v>1986</v>
      </c>
      <c r="C3252" s="20" t="s">
        <v>386</v>
      </c>
      <c r="D3252" s="20">
        <v>32930091</v>
      </c>
      <c r="E3252" s="24">
        <v>2740.6541699999998</v>
      </c>
      <c r="F3252" s="51">
        <f>VLOOKUP(A3252,'Munka4 (2)'!$B$4:$AW$195,B3252-1967,0)</f>
        <v>24.399190000000001</v>
      </c>
    </row>
    <row r="3253" spans="1:6" ht="20" x14ac:dyDescent="0.25">
      <c r="A3253" s="46" t="s">
        <v>389</v>
      </c>
      <c r="B3253" s="51">
        <v>1986</v>
      </c>
      <c r="C3253" s="20" t="s">
        <v>390</v>
      </c>
      <c r="D3253" s="20">
        <v>71201</v>
      </c>
      <c r="E3253" s="24">
        <v>10362.166859999999</v>
      </c>
      <c r="F3253" s="51">
        <f>VLOOKUP(A3253,'Munka4 (2)'!$B$4:$AW$195,B3253-1967,0)</f>
        <v>50.045015974952825</v>
      </c>
    </row>
    <row r="3254" spans="1:6" ht="30" x14ac:dyDescent="0.25">
      <c r="A3254" s="46" t="s">
        <v>391</v>
      </c>
      <c r="B3254" s="51">
        <v>1986</v>
      </c>
      <c r="C3254" s="20" t="s">
        <v>392</v>
      </c>
      <c r="D3254" s="20">
        <v>12127071</v>
      </c>
      <c r="E3254" s="25">
        <v>666.86872000000005</v>
      </c>
      <c r="F3254" s="51">
        <f>VLOOKUP(A3254,'Munka4 (2)'!$B$4:$AW$195,B3254-1967,0)</f>
        <v>40.570714852941222</v>
      </c>
    </row>
    <row r="3255" spans="1:6" ht="30" x14ac:dyDescent="0.25">
      <c r="A3255" s="47" t="s">
        <v>395</v>
      </c>
      <c r="B3255" s="51">
        <v>1986</v>
      </c>
      <c r="C3255" s="20" t="s">
        <v>394</v>
      </c>
      <c r="D3255" s="20">
        <v>69108</v>
      </c>
      <c r="E3255" s="25">
        <v>3806.1495500000001</v>
      </c>
      <c r="F3255" s="51">
        <f>VLOOKUP(A3255,'Munka4 (2)'!$B$4:$AW$195,B3255-1967,0)</f>
        <v>84.855751742127637</v>
      </c>
    </row>
    <row r="3256" spans="1:6" ht="30" x14ac:dyDescent="0.25">
      <c r="A3256" s="46" t="s">
        <v>396</v>
      </c>
      <c r="B3256" s="51">
        <v>1986</v>
      </c>
      <c r="C3256" s="20" t="s">
        <v>394</v>
      </c>
      <c r="D3256" s="20">
        <v>39921833</v>
      </c>
      <c r="E3256" s="24">
        <v>3595.0861300000001</v>
      </c>
      <c r="F3256" s="51">
        <f>VLOOKUP(A3256,'Munka4 (2)'!$B$4:$AW$195,B3256-1967,0)</f>
        <v>44.406219999999998</v>
      </c>
    </row>
    <row r="3257" spans="1:6" ht="30" x14ac:dyDescent="0.25">
      <c r="A3257" s="46" t="s">
        <v>397</v>
      </c>
      <c r="B3257" s="51">
        <v>1986</v>
      </c>
      <c r="C3257" s="20" t="s">
        <v>398</v>
      </c>
      <c r="D3257" s="20">
        <v>2976372</v>
      </c>
      <c r="E3257" s="27">
        <v>409.57797205647148</v>
      </c>
      <c r="F3257" s="51">
        <f>VLOOKUP(A3257,'Munka4 (2)'!$B$4:$AW$195,B3257-1967,0)</f>
        <v>58.349991240552143</v>
      </c>
    </row>
    <row r="3258" spans="1:6" ht="30" x14ac:dyDescent="0.25">
      <c r="A3258" s="46" t="s">
        <v>399</v>
      </c>
      <c r="B3258" s="51">
        <v>1986</v>
      </c>
      <c r="C3258" s="20" t="s">
        <v>394</v>
      </c>
      <c r="D3258" s="20">
        <v>71891</v>
      </c>
      <c r="E3258" s="27">
        <v>11681.873430303531</v>
      </c>
      <c r="F3258" s="51">
        <f>VLOOKUP(A3258,'Munka4 (2)'!$B$4:$AW$195,B3258-1967,0)</f>
        <v>56.611364264706026</v>
      </c>
    </row>
    <row r="3259" spans="1:6" x14ac:dyDescent="0.25">
      <c r="A3259" s="46" t="s">
        <v>400</v>
      </c>
      <c r="B3259" s="51">
        <v>1986</v>
      </c>
      <c r="C3259" s="20" t="s">
        <v>388</v>
      </c>
      <c r="D3259" s="20">
        <v>20264082</v>
      </c>
      <c r="E3259" s="25">
        <v>11361.27002</v>
      </c>
      <c r="F3259" s="51">
        <f>VLOOKUP(A3259,'Munka4 (2)'!$B$4:$AW$195,B3259-1967,0)</f>
        <v>50.239930000000001</v>
      </c>
    </row>
    <row r="3260" spans="1:6" ht="20" x14ac:dyDescent="0.25">
      <c r="A3260" s="46" t="s">
        <v>401</v>
      </c>
      <c r="B3260" s="51">
        <v>1986</v>
      </c>
      <c r="C3260" s="20" t="s">
        <v>390</v>
      </c>
      <c r="D3260" s="20">
        <v>8192880</v>
      </c>
      <c r="E3260" s="24">
        <v>13051.555609999999</v>
      </c>
      <c r="F3260" s="51">
        <f>VLOOKUP(A3260,'Munka4 (2)'!$B$4:$AW$195,B3260-1967,0)</f>
        <v>36.767620000000001</v>
      </c>
    </row>
    <row r="3261" spans="1:6" ht="30" x14ac:dyDescent="0.25">
      <c r="A3261" s="46" t="s">
        <v>402</v>
      </c>
      <c r="B3261" s="51">
        <v>1986</v>
      </c>
      <c r="C3261" s="20" t="s">
        <v>398</v>
      </c>
      <c r="D3261" s="20">
        <v>7961619</v>
      </c>
      <c r="E3261" s="27">
        <v>677.12415162947764</v>
      </c>
      <c r="F3261" s="51">
        <f>VLOOKUP(A3261,'Munka4 (2)'!$B$4:$AW$195,B3261-1967,0)</f>
        <v>54.289294285714291</v>
      </c>
    </row>
    <row r="3262" spans="1:6" ht="14.5" x14ac:dyDescent="0.35">
      <c r="A3262" s="46" t="s">
        <v>620</v>
      </c>
      <c r="B3262" s="51">
        <v>1986</v>
      </c>
      <c r="C3262" s="42" t="s">
        <v>394</v>
      </c>
      <c r="D3262" s="29">
        <v>392718</v>
      </c>
      <c r="E3262" s="24">
        <v>10339.477779999999</v>
      </c>
      <c r="F3262" s="51">
        <f>VLOOKUP(A3262,'Munka4 (2)'!$B$4:$AW$195,B3262-1967,0)</f>
        <v>70</v>
      </c>
    </row>
    <row r="3263" spans="1:6" x14ac:dyDescent="0.25">
      <c r="A3263" s="46" t="s">
        <v>404</v>
      </c>
      <c r="B3263" s="51">
        <v>1986</v>
      </c>
      <c r="C3263" s="20" t="s">
        <v>405</v>
      </c>
      <c r="D3263" s="20">
        <v>698585</v>
      </c>
      <c r="E3263" s="25">
        <v>7041.4884899999997</v>
      </c>
      <c r="F3263" s="51">
        <f>VLOOKUP(A3263,'Munka4 (2)'!$B$4:$AW$195,B3263-1967,0)</f>
        <v>58.552630000000001</v>
      </c>
    </row>
    <row r="3264" spans="1:6" ht="30" x14ac:dyDescent="0.25">
      <c r="A3264" s="46" t="s">
        <v>406</v>
      </c>
      <c r="B3264" s="51">
        <v>1986</v>
      </c>
      <c r="C3264" s="20" t="s">
        <v>382</v>
      </c>
      <c r="D3264" s="20">
        <v>147365352</v>
      </c>
      <c r="E3264" s="24">
        <v>227.87914000000001</v>
      </c>
      <c r="F3264" s="51">
        <f>VLOOKUP(A3264,'Munka4 (2)'!$B$4:$AW$195,B3264-1967,0)</f>
        <v>8.6898800000000005</v>
      </c>
    </row>
    <row r="3265" spans="1:6" ht="30" x14ac:dyDescent="0.25">
      <c r="A3265" s="46" t="s">
        <v>407</v>
      </c>
      <c r="B3265" s="51">
        <v>1986</v>
      </c>
      <c r="C3265" s="20" t="s">
        <v>394</v>
      </c>
      <c r="D3265" s="20">
        <v>279912</v>
      </c>
      <c r="E3265" s="25">
        <v>6028.5392700000002</v>
      </c>
      <c r="F3265" s="51">
        <f>VLOOKUP(A3265,'Munka4 (2)'!$B$4:$AW$195,B3265-1967,0)</f>
        <v>48.58108</v>
      </c>
    </row>
    <row r="3266" spans="1:6" ht="30" x14ac:dyDescent="0.25">
      <c r="A3266" s="46" t="s">
        <v>408</v>
      </c>
      <c r="B3266" s="51">
        <v>1986</v>
      </c>
      <c r="C3266" s="20" t="s">
        <v>398</v>
      </c>
      <c r="D3266" s="20">
        <v>10293011</v>
      </c>
      <c r="E3266" s="27">
        <v>1152.8477935835108</v>
      </c>
      <c r="F3266" s="51">
        <f>VLOOKUP(A3266,'Munka4 (2)'!$B$4:$AW$195,B3266-1967,0)</f>
        <v>59.84544227941177</v>
      </c>
    </row>
    <row r="3267" spans="1:6" ht="20" x14ac:dyDescent="0.25">
      <c r="A3267" s="46" t="s">
        <v>409</v>
      </c>
      <c r="B3267" s="51">
        <v>1986</v>
      </c>
      <c r="C3267" s="20" t="s">
        <v>390</v>
      </c>
      <c r="D3267" s="20">
        <v>10379067</v>
      </c>
      <c r="E3267" s="25">
        <v>12235.1957</v>
      </c>
      <c r="F3267" s="51">
        <f>VLOOKUP(A3267,'Munka4 (2)'!$B$4:$AW$195,B3267-1967,0)</f>
        <v>50.446249999999999</v>
      </c>
    </row>
    <row r="3268" spans="1:6" ht="30" x14ac:dyDescent="0.25">
      <c r="A3268" s="46" t="s">
        <v>410</v>
      </c>
      <c r="B3268" s="51">
        <v>1986</v>
      </c>
      <c r="C3268" s="20" t="s">
        <v>394</v>
      </c>
      <c r="D3268" s="20">
        <v>287730</v>
      </c>
      <c r="E3268" s="24">
        <v>1343.6928700000001</v>
      </c>
      <c r="F3268" s="51">
        <f>VLOOKUP(A3268,'Munka4 (2)'!$B$4:$AW$195,B3268-1967,0)</f>
        <v>61.702129999999997</v>
      </c>
    </row>
    <row r="3269" spans="1:6" ht="30" x14ac:dyDescent="0.25">
      <c r="A3269" s="46" t="s">
        <v>411</v>
      </c>
      <c r="B3269" s="51">
        <v>1986</v>
      </c>
      <c r="C3269" s="20" t="s">
        <v>392</v>
      </c>
      <c r="D3269" s="20">
        <v>7862944</v>
      </c>
      <c r="E3269" s="25">
        <v>302.66557</v>
      </c>
      <c r="F3269" s="51">
        <f>VLOOKUP(A3269,'Munka4 (2)'!$B$4:$AW$195,B3269-1967,0)</f>
        <v>12.244899999999999</v>
      </c>
    </row>
    <row r="3270" spans="1:6" ht="20" x14ac:dyDescent="0.25">
      <c r="A3270" s="46" t="s">
        <v>412</v>
      </c>
      <c r="B3270" s="51">
        <v>1986</v>
      </c>
      <c r="C3270" s="20" t="s">
        <v>413</v>
      </c>
      <c r="D3270" s="20">
        <v>65773</v>
      </c>
      <c r="E3270" s="24">
        <v>20450.664529999998</v>
      </c>
      <c r="F3270" s="51">
        <f>VLOOKUP(A3270,'Munka4 (2)'!$B$4:$AW$195,B3270-1967,0)</f>
        <v>62.874250000000004</v>
      </c>
    </row>
    <row r="3271" spans="1:6" ht="30" x14ac:dyDescent="0.25">
      <c r="A3271" s="46" t="s">
        <v>414</v>
      </c>
      <c r="B3271" s="51">
        <v>1986</v>
      </c>
      <c r="C3271" s="20" t="s">
        <v>382</v>
      </c>
      <c r="D3271" s="20">
        <v>2279723</v>
      </c>
      <c r="E3271" s="25">
        <v>415.93578000000002</v>
      </c>
      <c r="F3271" s="51">
        <f>VLOOKUP(A3271,'Munka4 (2)'!$B$4:$AW$195,B3271-1967,0)</f>
        <v>18.292680000000001</v>
      </c>
    </row>
    <row r="3272" spans="1:6" ht="30" x14ac:dyDescent="0.25">
      <c r="A3272" s="48" t="s">
        <v>415</v>
      </c>
      <c r="B3272" s="51">
        <v>1986</v>
      </c>
      <c r="C3272" s="20" t="s">
        <v>394</v>
      </c>
      <c r="D3272" s="20">
        <v>8989046</v>
      </c>
      <c r="E3272" s="24">
        <v>624.71541999999999</v>
      </c>
      <c r="F3272" s="51" t="e">
        <f>VLOOKUP(A3272,'Munka4 (2)'!$B$4:$AW$195,B3272-1967,0)</f>
        <v>#N/A</v>
      </c>
    </row>
    <row r="3273" spans="1:6" ht="20" x14ac:dyDescent="0.25">
      <c r="A3273" s="47" t="s">
        <v>416</v>
      </c>
      <c r="B3273" s="51">
        <v>1986</v>
      </c>
      <c r="C3273" s="20" t="s">
        <v>384</v>
      </c>
      <c r="D3273" s="20">
        <v>4498976</v>
      </c>
      <c r="E3273" s="34">
        <v>369.87781249999995</v>
      </c>
      <c r="F3273" s="51">
        <f>VLOOKUP(A3273,'Munka4 (2)'!$B$4:$AW$195,B3273-1967,0)</f>
        <v>53.447501388888838</v>
      </c>
    </row>
    <row r="3274" spans="1:6" ht="30" x14ac:dyDescent="0.25">
      <c r="A3274" s="46" t="s">
        <v>417</v>
      </c>
      <c r="B3274" s="51">
        <v>1986</v>
      </c>
      <c r="C3274" s="20" t="s">
        <v>392</v>
      </c>
      <c r="D3274" s="20">
        <v>1639833</v>
      </c>
      <c r="E3274" s="24">
        <v>1139.91857</v>
      </c>
      <c r="F3274" s="51">
        <f>VLOOKUP(A3274,'Munka4 (2)'!$B$4:$AW$195,B3274-1967,0)</f>
        <v>39.473680000000002</v>
      </c>
    </row>
    <row r="3275" spans="1:6" ht="30" x14ac:dyDescent="0.25">
      <c r="A3275" s="46" t="s">
        <v>418</v>
      </c>
      <c r="B3275" s="51">
        <v>1986</v>
      </c>
      <c r="C3275" s="20" t="s">
        <v>394</v>
      </c>
      <c r="D3275" s="20">
        <v>188078227</v>
      </c>
      <c r="E3275" s="25">
        <v>1919.8648000000001</v>
      </c>
      <c r="F3275" s="51">
        <f>VLOOKUP(A3275,'Munka4 (2)'!$B$4:$AW$195,B3275-1967,0)</f>
        <v>59.707830000000001</v>
      </c>
    </row>
    <row r="3276" spans="1:6" ht="30" x14ac:dyDescent="0.25">
      <c r="A3276" s="48" t="s">
        <v>420</v>
      </c>
      <c r="B3276" s="51">
        <v>1986</v>
      </c>
      <c r="C3276" s="20" t="s">
        <v>382</v>
      </c>
      <c r="D3276" s="20">
        <v>379444</v>
      </c>
      <c r="E3276" s="25">
        <v>10280.76619</v>
      </c>
      <c r="F3276" s="51">
        <f>VLOOKUP(A3276,'Munka4 (2)'!$B$4:$AW$195,B3276-1967,0)</f>
        <v>46.391750000000002</v>
      </c>
    </row>
    <row r="3277" spans="1:6" ht="20" x14ac:dyDescent="0.25">
      <c r="A3277" s="46" t="s">
        <v>421</v>
      </c>
      <c r="B3277" s="51">
        <v>1986</v>
      </c>
      <c r="C3277" s="20" t="s">
        <v>384</v>
      </c>
      <c r="D3277" s="20">
        <v>7385367</v>
      </c>
      <c r="E3277" s="24">
        <v>2261.7577299999998</v>
      </c>
      <c r="F3277" s="51">
        <f>VLOOKUP(A3277,'Munka4 (2)'!$B$4:$AW$195,B3277-1967,0)</f>
        <v>58.026209999999999</v>
      </c>
    </row>
    <row r="3278" spans="1:6" ht="30" x14ac:dyDescent="0.25">
      <c r="A3278" s="46" t="s">
        <v>422</v>
      </c>
      <c r="B3278" s="51">
        <v>1986</v>
      </c>
      <c r="C3278" s="20" t="s">
        <v>392</v>
      </c>
      <c r="D3278" s="20">
        <v>13902972</v>
      </c>
      <c r="E3278" s="25">
        <v>256.76245</v>
      </c>
      <c r="F3278" s="51">
        <f>VLOOKUP(A3278,'Munka4 (2)'!$B$4:$AW$195,B3278-1967,0)</f>
        <v>8.8164900000000017</v>
      </c>
    </row>
    <row r="3279" spans="1:6" ht="30" x14ac:dyDescent="0.25">
      <c r="A3279" s="46" t="s">
        <v>424</v>
      </c>
      <c r="B3279" s="51">
        <v>1986</v>
      </c>
      <c r="C3279" s="20" t="s">
        <v>392</v>
      </c>
      <c r="D3279" s="20">
        <v>8090068</v>
      </c>
      <c r="E3279" s="24">
        <v>243.44024999999999</v>
      </c>
      <c r="F3279" s="51">
        <f>VLOOKUP(A3279,'Munka4 (2)'!$B$4:$AW$195,B3279-1967,0)</f>
        <v>24.460429999999999</v>
      </c>
    </row>
    <row r="3280" spans="1:6" ht="30" x14ac:dyDescent="0.25">
      <c r="A3280" s="46" t="s">
        <v>425</v>
      </c>
      <c r="B3280" s="51">
        <v>1986</v>
      </c>
      <c r="C3280" s="20" t="s">
        <v>382</v>
      </c>
      <c r="D3280" s="20">
        <v>13881427</v>
      </c>
      <c r="E3280" s="28">
        <v>192.94608422304034</v>
      </c>
      <c r="F3280" s="51">
        <f>VLOOKUP(A3280,'Munka4 (2)'!$B$4:$AW$195,B3280-1967,0)</f>
        <v>14.43038</v>
      </c>
    </row>
    <row r="3281" spans="1:6" ht="30" x14ac:dyDescent="0.25">
      <c r="A3281" s="46" t="s">
        <v>426</v>
      </c>
      <c r="B3281" s="51">
        <v>1986</v>
      </c>
      <c r="C3281" s="20" t="s">
        <v>392</v>
      </c>
      <c r="D3281" s="20">
        <v>17340702</v>
      </c>
      <c r="E3281" s="24">
        <v>992.49634000000003</v>
      </c>
      <c r="F3281" s="51">
        <f>VLOOKUP(A3281,'Munka4 (2)'!$B$4:$AW$195,B3281-1967,0)</f>
        <v>9.5918399999999995</v>
      </c>
    </row>
    <row r="3282" spans="1:6" ht="20" x14ac:dyDescent="0.25">
      <c r="A3282" s="46" t="s">
        <v>427</v>
      </c>
      <c r="B3282" s="51">
        <v>1986</v>
      </c>
      <c r="C3282" s="20" t="s">
        <v>413</v>
      </c>
      <c r="D3282" s="20">
        <v>33098932</v>
      </c>
      <c r="E3282" s="25">
        <v>14403.8287</v>
      </c>
      <c r="F3282" s="51">
        <f>VLOOKUP(A3282,'Munka4 (2)'!$B$4:$AW$195,B3282-1967,0)</f>
        <v>52.472189999999998</v>
      </c>
    </row>
    <row r="3283" spans="1:6" ht="30" x14ac:dyDescent="0.25">
      <c r="A3283" s="48" t="s">
        <v>428</v>
      </c>
      <c r="B3283" s="51">
        <v>1986</v>
      </c>
      <c r="C3283" s="20" t="s">
        <v>392</v>
      </c>
      <c r="D3283" s="20">
        <v>420979</v>
      </c>
      <c r="E3283" s="24">
        <v>597.35121000000004</v>
      </c>
      <c r="F3283" s="51" t="e">
        <f>VLOOKUP(A3283,'Munka4 (2)'!$B$4:$AW$195,B3283-1967,0)</f>
        <v>#N/A</v>
      </c>
    </row>
    <row r="3284" spans="1:6" ht="30" x14ac:dyDescent="0.25">
      <c r="A3284" s="47" t="s">
        <v>430</v>
      </c>
      <c r="B3284" s="51">
        <v>1986</v>
      </c>
      <c r="C3284" s="20" t="s">
        <v>392</v>
      </c>
      <c r="D3284" s="20">
        <v>4303356</v>
      </c>
      <c r="E3284" s="24">
        <v>416.99551000000002</v>
      </c>
      <c r="F3284" s="51">
        <f>VLOOKUP(A3284,'Munka4 (2)'!$B$4:$AW$195,B3284-1967,0)</f>
        <v>3.5294099999999999</v>
      </c>
    </row>
    <row r="3285" spans="1:6" ht="30" x14ac:dyDescent="0.25">
      <c r="A3285" s="46" t="s">
        <v>431</v>
      </c>
      <c r="B3285" s="51">
        <v>1986</v>
      </c>
      <c r="C3285" s="20" t="s">
        <v>392</v>
      </c>
      <c r="D3285" s="20">
        <v>9944201</v>
      </c>
      <c r="E3285" s="25">
        <v>203.62244000000001</v>
      </c>
      <c r="F3285" s="51">
        <f>VLOOKUP(A3285,'Munka4 (2)'!$B$4:$AW$195,B3285-1967,0)</f>
        <v>7.4626900000000003</v>
      </c>
    </row>
    <row r="3286" spans="1:6" ht="20" x14ac:dyDescent="0.35">
      <c r="A3286" s="46" t="s">
        <v>621</v>
      </c>
      <c r="B3286" s="51">
        <v>1986</v>
      </c>
      <c r="C3286" s="42" t="s">
        <v>390</v>
      </c>
      <c r="D3286" s="29">
        <v>163857</v>
      </c>
      <c r="E3286" s="27">
        <v>32834.465131208533</v>
      </c>
      <c r="F3286" s="51" t="e">
        <f>VLOOKUP(A3286,'Munka4 (2)'!$B$4:$AW$195,B3286-1967,0)</f>
        <v>#N/A</v>
      </c>
    </row>
    <row r="3287" spans="1:6" ht="30" x14ac:dyDescent="0.25">
      <c r="A3287" s="46" t="s">
        <v>432</v>
      </c>
      <c r="B3287" s="51">
        <v>1986</v>
      </c>
      <c r="C3287" s="20" t="s">
        <v>394</v>
      </c>
      <c r="D3287" s="20">
        <v>16134219</v>
      </c>
      <c r="E3287" s="25">
        <v>1440.36446</v>
      </c>
      <c r="F3287" s="51">
        <f>VLOOKUP(A3287,'Munka4 (2)'!$B$4:$AW$195,B3287-1967,0)</f>
        <v>51.436019999999999</v>
      </c>
    </row>
    <row r="3288" spans="1:6" ht="30" x14ac:dyDescent="0.25">
      <c r="A3288" s="46" t="s">
        <v>433</v>
      </c>
      <c r="B3288" s="51">
        <v>1986</v>
      </c>
      <c r="C3288" s="20" t="s">
        <v>382</v>
      </c>
      <c r="D3288" s="20">
        <v>1313973713</v>
      </c>
      <c r="E3288" s="24">
        <v>280.09804000000003</v>
      </c>
      <c r="F3288" s="51">
        <f>VLOOKUP(A3288,'Munka4 (2)'!$B$4:$AW$195,B3288-1967,0)</f>
        <v>34.236167365967276</v>
      </c>
    </row>
    <row r="3289" spans="1:6" ht="30" x14ac:dyDescent="0.25">
      <c r="A3289" s="48" t="s">
        <v>483</v>
      </c>
      <c r="B3289" s="51">
        <v>1986</v>
      </c>
      <c r="C3289" s="20" t="s">
        <v>382</v>
      </c>
      <c r="D3289" s="20">
        <v>6940432</v>
      </c>
      <c r="E3289" s="25">
        <v>7435.0307000000003</v>
      </c>
      <c r="F3289" s="51">
        <f>VLOOKUP(A3289,'Munka4 (2)'!$B$4:$AW$195,B3289-1967,0)</f>
        <v>36.502699999999997</v>
      </c>
    </row>
    <row r="3290" spans="1:6" ht="30" x14ac:dyDescent="0.25">
      <c r="A3290" s="48" t="s">
        <v>514</v>
      </c>
      <c r="B3290" s="51">
        <v>1986</v>
      </c>
      <c r="C3290" s="20" t="s">
        <v>382</v>
      </c>
      <c r="D3290" s="20">
        <v>453125</v>
      </c>
      <c r="E3290" s="24">
        <v>4450.0632800000003</v>
      </c>
      <c r="F3290" s="51">
        <f>VLOOKUP(A3290,'Munka4 (2)'!$B$4:$AW$195,B3290-1967,0)</f>
        <v>26.099409999999999</v>
      </c>
    </row>
    <row r="3291" spans="1:6" ht="30" x14ac:dyDescent="0.25">
      <c r="A3291" s="46" t="s">
        <v>434</v>
      </c>
      <c r="B3291" s="51">
        <v>1986</v>
      </c>
      <c r="C3291" s="20" t="s">
        <v>394</v>
      </c>
      <c r="D3291" s="20">
        <v>43593035</v>
      </c>
      <c r="E3291" s="25">
        <v>1103.3383799999999</v>
      </c>
      <c r="F3291" s="51">
        <f>VLOOKUP(A3291,'Munka4 (2)'!$B$4:$AW$195,B3291-1967,0)</f>
        <v>53.127450000000003</v>
      </c>
    </row>
    <row r="3292" spans="1:6" ht="30" x14ac:dyDescent="0.25">
      <c r="A3292" s="46" t="s">
        <v>435</v>
      </c>
      <c r="B3292" s="51">
        <v>1986</v>
      </c>
      <c r="C3292" s="20" t="s">
        <v>392</v>
      </c>
      <c r="D3292" s="20">
        <v>690948</v>
      </c>
      <c r="E3292" s="24">
        <v>441.01197999999999</v>
      </c>
      <c r="F3292" s="51">
        <f>VLOOKUP(A3292,'Munka4 (2)'!$B$4:$AW$195,B3292-1967,0)</f>
        <v>48.780490000000022</v>
      </c>
    </row>
    <row r="3293" spans="1:6" ht="30" x14ac:dyDescent="0.35">
      <c r="A3293" s="37" t="s">
        <v>436</v>
      </c>
      <c r="B3293" s="51">
        <v>1986</v>
      </c>
      <c r="C3293" s="20" t="s">
        <v>392</v>
      </c>
      <c r="D3293" s="20">
        <v>62660551</v>
      </c>
      <c r="E3293" s="25">
        <v>863.12401</v>
      </c>
      <c r="F3293" s="51">
        <f>VLOOKUP(A3293,'Munka4 (2)'!$B$4:$AW$195,B3293-1967,0)</f>
        <v>4.2485499999999998</v>
      </c>
    </row>
    <row r="3294" spans="1:6" ht="30" x14ac:dyDescent="0.25">
      <c r="A3294" s="46" t="s">
        <v>439</v>
      </c>
      <c r="B3294" s="51">
        <v>1986</v>
      </c>
      <c r="C3294" s="20" t="s">
        <v>394</v>
      </c>
      <c r="D3294" s="20">
        <v>4075261</v>
      </c>
      <c r="E3294" s="25">
        <v>1955.70255</v>
      </c>
      <c r="F3294" s="51">
        <f>VLOOKUP(A3294,'Munka4 (2)'!$B$4:$AW$195,B3294-1967,0)</f>
        <v>60.409124809523746</v>
      </c>
    </row>
    <row r="3295" spans="1:6" ht="30" x14ac:dyDescent="0.25">
      <c r="A3295" s="48" t="s">
        <v>440</v>
      </c>
      <c r="B3295" s="51">
        <v>1986</v>
      </c>
      <c r="C3295" s="20" t="s">
        <v>392</v>
      </c>
      <c r="D3295" s="20">
        <v>17654843</v>
      </c>
      <c r="E3295" s="24">
        <v>868.23792000000003</v>
      </c>
      <c r="F3295" s="51" t="e">
        <f>VLOOKUP(A3295,'Munka4 (2)'!$B$4:$AW$195,B3295-1967,0)</f>
        <v>#N/A</v>
      </c>
    </row>
    <row r="3296" spans="1:6" ht="20" x14ac:dyDescent="0.25">
      <c r="A3296" s="46" t="s">
        <v>441</v>
      </c>
      <c r="B3296" s="51">
        <v>1986</v>
      </c>
      <c r="C3296" s="20" t="s">
        <v>384</v>
      </c>
      <c r="D3296" s="20">
        <v>4494749</v>
      </c>
      <c r="E3296" s="27">
        <v>4516.7628398528614</v>
      </c>
      <c r="F3296" s="51">
        <f>VLOOKUP(A3296,'Munka4 (2)'!$B$4:$AW$195,B3296-1967,0)</f>
        <v>50.80520616600802</v>
      </c>
    </row>
    <row r="3297" spans="1:6" ht="30" x14ac:dyDescent="0.25">
      <c r="A3297" s="46" t="s">
        <v>442</v>
      </c>
      <c r="B3297" s="51">
        <v>1986</v>
      </c>
      <c r="C3297" s="20" t="s">
        <v>394</v>
      </c>
      <c r="D3297" s="20">
        <v>11382820</v>
      </c>
      <c r="E3297" s="24">
        <v>2382.6011699999999</v>
      </c>
      <c r="F3297" s="51">
        <f>VLOOKUP(A3297,'Munka4 (2)'!$B$4:$AW$195,B3297-1967,0)</f>
        <v>54.042729999999999</v>
      </c>
    </row>
    <row r="3298" spans="1:6" x14ac:dyDescent="0.25">
      <c r="A3298" s="46" t="s">
        <v>443</v>
      </c>
      <c r="B3298" s="51">
        <v>1986</v>
      </c>
      <c r="C3298" s="20" t="s">
        <v>405</v>
      </c>
      <c r="D3298" s="20">
        <v>784301</v>
      </c>
      <c r="E3298" s="24">
        <v>5642.63148</v>
      </c>
      <c r="F3298" s="51">
        <f>VLOOKUP(A3298,'Munka4 (2)'!$B$4:$AW$195,B3298-1967,0)</f>
        <v>50.04936</v>
      </c>
    </row>
    <row r="3299" spans="1:6" ht="20" x14ac:dyDescent="0.25">
      <c r="A3299" s="46" t="s">
        <v>444</v>
      </c>
      <c r="B3299" s="51">
        <v>1986</v>
      </c>
      <c r="C3299" s="20" t="s">
        <v>384</v>
      </c>
      <c r="D3299" s="20">
        <v>10235455</v>
      </c>
      <c r="E3299" s="34">
        <v>3578.307936875</v>
      </c>
      <c r="F3299" s="51">
        <f>VLOOKUP(A3299,'Munka4 (2)'!$B$4:$AW$195,B3299-1967,0)</f>
        <v>44.179090000000002</v>
      </c>
    </row>
    <row r="3300" spans="1:6" ht="30" x14ac:dyDescent="0.25">
      <c r="A3300" s="47" t="s">
        <v>436</v>
      </c>
      <c r="B3300" s="51">
        <v>1986</v>
      </c>
      <c r="C3300" s="20" t="s">
        <v>392</v>
      </c>
      <c r="D3300" s="20">
        <v>62660551</v>
      </c>
      <c r="E3300" s="34">
        <v>248.82022562499998</v>
      </c>
      <c r="F3300" s="51">
        <f>VLOOKUP(A3300,'Munka4 (2)'!$B$4:$AW$195,B3300-1967,0)</f>
        <v>4.2485499999999998</v>
      </c>
    </row>
    <row r="3301" spans="1:6" ht="20" x14ac:dyDescent="0.25">
      <c r="A3301" s="46" t="s">
        <v>445</v>
      </c>
      <c r="B3301" s="51">
        <v>1986</v>
      </c>
      <c r="C3301" s="20" t="s">
        <v>390</v>
      </c>
      <c r="D3301" s="20">
        <v>5450661</v>
      </c>
      <c r="E3301" s="24">
        <v>17146.70436</v>
      </c>
      <c r="F3301" s="51">
        <f>VLOOKUP(A3301,'Munka4 (2)'!$B$4:$AW$195,B3301-1967,0)</f>
        <v>53.935890000000001</v>
      </c>
    </row>
    <row r="3302" spans="1:6" ht="30" x14ac:dyDescent="0.25">
      <c r="A3302" s="46" t="s">
        <v>446</v>
      </c>
      <c r="B3302" s="51">
        <v>1986</v>
      </c>
      <c r="C3302" s="20" t="s">
        <v>392</v>
      </c>
      <c r="D3302" s="20">
        <v>486530</v>
      </c>
      <c r="E3302" s="28">
        <v>787.08501999999999</v>
      </c>
      <c r="F3302" s="51">
        <f>VLOOKUP(A3302,'Munka4 (2)'!$B$4:$AW$195,B3302-1967,0)</f>
        <v>51.972033477741299</v>
      </c>
    </row>
    <row r="3303" spans="1:6" ht="30" x14ac:dyDescent="0.25">
      <c r="A3303" s="46" t="s">
        <v>447</v>
      </c>
      <c r="B3303" s="51">
        <v>1986</v>
      </c>
      <c r="C3303" s="20" t="s">
        <v>394</v>
      </c>
      <c r="D3303" s="20">
        <v>68910</v>
      </c>
      <c r="E3303" s="24">
        <v>1534.73567</v>
      </c>
      <c r="F3303" s="51">
        <f>VLOOKUP(A3303,'Munka4 (2)'!$B$4:$AW$195,B3303-1967,0)</f>
        <v>33.333329999999997</v>
      </c>
    </row>
    <row r="3304" spans="1:6" ht="30" x14ac:dyDescent="0.25">
      <c r="A3304" s="46" t="s">
        <v>448</v>
      </c>
      <c r="B3304" s="51">
        <v>1986</v>
      </c>
      <c r="C3304" s="20" t="s">
        <v>394</v>
      </c>
      <c r="D3304" s="20">
        <v>9183984</v>
      </c>
      <c r="E3304" s="25">
        <v>923.87950999999998</v>
      </c>
      <c r="F3304" s="51">
        <f>VLOOKUP(A3304,'Munka4 (2)'!$B$4:$AW$195,B3304-1967,0)</f>
        <v>53.83361</v>
      </c>
    </row>
    <row r="3305" spans="1:6" ht="30" x14ac:dyDescent="0.25">
      <c r="A3305" s="46" t="s">
        <v>450</v>
      </c>
      <c r="B3305" s="51">
        <v>1986</v>
      </c>
      <c r="C3305" s="20" t="s">
        <v>394</v>
      </c>
      <c r="D3305" s="20">
        <v>13547510</v>
      </c>
      <c r="E3305" s="24">
        <v>1651.49368</v>
      </c>
      <c r="F3305" s="51">
        <f>VLOOKUP(A3305,'Munka4 (2)'!$B$4:$AW$195,B3305-1967,0)</f>
        <v>40.554369999999999</v>
      </c>
    </row>
    <row r="3306" spans="1:6" ht="20" x14ac:dyDescent="0.25">
      <c r="A3306" s="46" t="s">
        <v>451</v>
      </c>
      <c r="B3306" s="51">
        <v>1986</v>
      </c>
      <c r="C3306" s="20" t="s">
        <v>386</v>
      </c>
      <c r="D3306" s="20">
        <v>78887007</v>
      </c>
      <c r="E3306" s="25">
        <v>707.02551000000005</v>
      </c>
      <c r="F3306" s="51">
        <f>VLOOKUP(A3306,'Munka4 (2)'!$B$4:$AW$195,B3306-1967,0)</f>
        <v>35.517139999999998</v>
      </c>
    </row>
    <row r="3307" spans="1:6" ht="30" x14ac:dyDescent="0.25">
      <c r="A3307" s="46" t="s">
        <v>452</v>
      </c>
      <c r="B3307" s="51">
        <v>1986</v>
      </c>
      <c r="C3307" s="20" t="s">
        <v>394</v>
      </c>
      <c r="D3307" s="20">
        <v>6822378</v>
      </c>
      <c r="E3307" s="24">
        <v>756.37059999999997</v>
      </c>
      <c r="F3307" s="51">
        <f>VLOOKUP(A3307,'Munka4 (2)'!$B$4:$AW$195,B3307-1967,0)</f>
        <v>51.845939999999999</v>
      </c>
    </row>
    <row r="3308" spans="1:6" ht="30" x14ac:dyDescent="0.25">
      <c r="A3308" s="46" t="s">
        <v>453</v>
      </c>
      <c r="B3308" s="51">
        <v>1986</v>
      </c>
      <c r="C3308" s="20" t="s">
        <v>392</v>
      </c>
      <c r="D3308" s="20">
        <v>540109</v>
      </c>
      <c r="E3308" s="25">
        <v>231.36438999999999</v>
      </c>
      <c r="F3308" s="51" t="e">
        <f>VLOOKUP(A3308,'Munka4 (2)'!$B$4:$AW$195,B3308-1967,0)</f>
        <v>#N/A</v>
      </c>
    </row>
    <row r="3309" spans="1:6" ht="30" x14ac:dyDescent="0.25">
      <c r="A3309" s="46" t="s">
        <v>454</v>
      </c>
      <c r="B3309" s="51">
        <v>1986</v>
      </c>
      <c r="C3309" s="20" t="s">
        <v>392</v>
      </c>
      <c r="D3309" s="20">
        <v>4786994</v>
      </c>
      <c r="E3309" s="27">
        <v>103.8766033442771</v>
      </c>
      <c r="F3309" s="51">
        <f>VLOOKUP(A3309,'Munka4 (2)'!$B$4:$AW$195,B3309-1967,0)</f>
        <v>15.290498872180436</v>
      </c>
    </row>
    <row r="3310" spans="1:6" x14ac:dyDescent="0.25">
      <c r="A3310" s="46" t="s">
        <v>455</v>
      </c>
      <c r="B3310" s="51">
        <v>1986</v>
      </c>
      <c r="C3310" s="20" t="s">
        <v>456</v>
      </c>
      <c r="D3310" s="20">
        <v>1324333</v>
      </c>
      <c r="E3310" s="34">
        <v>3147.3635727734381</v>
      </c>
      <c r="F3310" s="51">
        <f>VLOOKUP(A3310,'Munka4 (2)'!$B$4:$AW$195,B3310-1967,0)</f>
        <v>57.639987747035548</v>
      </c>
    </row>
    <row r="3311" spans="1:6" ht="30" x14ac:dyDescent="0.25">
      <c r="A3311" s="46" t="s">
        <v>457</v>
      </c>
      <c r="B3311" s="51">
        <v>1986</v>
      </c>
      <c r="C3311" s="20" t="s">
        <v>392</v>
      </c>
      <c r="D3311" s="20">
        <v>74777981</v>
      </c>
      <c r="E3311" s="24">
        <v>233.94956999999999</v>
      </c>
      <c r="F3311" s="51">
        <f>VLOOKUP(A3311,'Munka4 (2)'!$B$4:$AW$195,B3311-1967,0)</f>
        <v>14.81481</v>
      </c>
    </row>
    <row r="3312" spans="1:6" ht="20" x14ac:dyDescent="0.25">
      <c r="A3312" s="48" t="s">
        <v>458</v>
      </c>
      <c r="B3312" s="51">
        <v>1986</v>
      </c>
      <c r="C3312" s="20" t="s">
        <v>390</v>
      </c>
      <c r="D3312" s="20">
        <v>47246</v>
      </c>
      <c r="E3312" s="27">
        <v>15477.682862725807</v>
      </c>
      <c r="F3312" s="51" t="e">
        <f>VLOOKUP(A3312,'Munka4 (2)'!$B$4:$AW$195,B3312-1967,0)</f>
        <v>#N/A</v>
      </c>
    </row>
    <row r="3313" spans="1:6" x14ac:dyDescent="0.25">
      <c r="A3313" s="46" t="s">
        <v>459</v>
      </c>
      <c r="B3313" s="51">
        <v>1986</v>
      </c>
      <c r="C3313" s="20" t="s">
        <v>388</v>
      </c>
      <c r="D3313" s="20">
        <v>905949</v>
      </c>
      <c r="E3313" s="24">
        <v>1795.6053300000001</v>
      </c>
      <c r="F3313" s="51">
        <f>VLOOKUP(A3313,'Munka4 (2)'!$B$4:$AW$195,B3313-1967,0)</f>
        <v>43.352600000000002</v>
      </c>
    </row>
    <row r="3314" spans="1:6" ht="20" x14ac:dyDescent="0.25">
      <c r="A3314" s="46" t="s">
        <v>460</v>
      </c>
      <c r="B3314" s="51">
        <v>1986</v>
      </c>
      <c r="C3314" s="20" t="s">
        <v>390</v>
      </c>
      <c r="D3314" s="20">
        <v>5231372</v>
      </c>
      <c r="E3314" s="25">
        <v>14962.255359999999</v>
      </c>
      <c r="F3314" s="51">
        <f>VLOOKUP(A3314,'Munka4 (2)'!$B$4:$AW$195,B3314-1967,0)</f>
        <v>51.272640000000003</v>
      </c>
    </row>
    <row r="3315" spans="1:6" ht="20" x14ac:dyDescent="0.25">
      <c r="A3315" s="46" t="s">
        <v>461</v>
      </c>
      <c r="B3315" s="51">
        <v>1986</v>
      </c>
      <c r="C3315" s="20" t="s">
        <v>390</v>
      </c>
      <c r="D3315" s="20">
        <v>60876136</v>
      </c>
      <c r="E3315" s="24">
        <v>13557.147220000001</v>
      </c>
      <c r="F3315" s="51">
        <f>VLOOKUP(A3315,'Munka4 (2)'!$B$4:$AW$195,B3315-1967,0)</f>
        <v>48.39199</v>
      </c>
    </row>
    <row r="3316" spans="1:6" ht="20" x14ac:dyDescent="0.25">
      <c r="A3316" s="46" t="s">
        <v>463</v>
      </c>
      <c r="B3316" s="51">
        <v>1986</v>
      </c>
      <c r="C3316" s="20" t="s">
        <v>388</v>
      </c>
      <c r="D3316" s="20">
        <v>274578</v>
      </c>
      <c r="E3316" s="24">
        <v>12781.293379999999</v>
      </c>
      <c r="F3316" s="51" t="e">
        <f>VLOOKUP(A3316,'Munka4 (2)'!$B$4:$AW$195,B3316-1967,0)</f>
        <v>#N/A</v>
      </c>
    </row>
    <row r="3317" spans="1:6" ht="30" x14ac:dyDescent="0.25">
      <c r="A3317" s="46" t="s">
        <v>464</v>
      </c>
      <c r="B3317" s="51">
        <v>1986</v>
      </c>
      <c r="C3317" s="20" t="s">
        <v>392</v>
      </c>
      <c r="D3317" s="20">
        <v>1424906</v>
      </c>
      <c r="E3317" s="25">
        <v>3990.0147499999998</v>
      </c>
      <c r="F3317" s="51">
        <f>VLOOKUP(A3317,'Munka4 (2)'!$B$4:$AW$195,B3317-1967,0)</f>
        <v>21.262460000000001</v>
      </c>
    </row>
    <row r="3318" spans="1:6" ht="14.5" x14ac:dyDescent="0.35">
      <c r="A3318" s="38" t="s">
        <v>465</v>
      </c>
      <c r="B3318" s="51">
        <v>1986</v>
      </c>
      <c r="C3318" s="42" t="s">
        <v>392</v>
      </c>
      <c r="D3318" s="20">
        <v>1641564</v>
      </c>
      <c r="E3318" s="24">
        <v>242.16892000000001</v>
      </c>
      <c r="F3318" s="51" t="e">
        <f>VLOOKUP(A3318,'Munka4 (2)'!$B$4:$AW$195,B3318-1967,0)</f>
        <v>#N/A</v>
      </c>
    </row>
    <row r="3319" spans="1:6" ht="30" x14ac:dyDescent="0.25">
      <c r="A3319" s="46" t="s">
        <v>467</v>
      </c>
      <c r="B3319" s="51">
        <v>1986</v>
      </c>
      <c r="C3319" s="20" t="s">
        <v>398</v>
      </c>
      <c r="D3319" s="20">
        <v>4661473</v>
      </c>
      <c r="E3319" s="27">
        <v>802.87100859386919</v>
      </c>
      <c r="F3319" s="51">
        <f>VLOOKUP(A3319,'Munka4 (2)'!$B$4:$AW$195,B3319-1967,0)</f>
        <v>44.814328749999959</v>
      </c>
    </row>
    <row r="3320" spans="1:6" ht="20" x14ac:dyDescent="0.25">
      <c r="A3320" s="46" t="s">
        <v>468</v>
      </c>
      <c r="B3320" s="51">
        <v>1986</v>
      </c>
      <c r="C3320" s="20" t="s">
        <v>390</v>
      </c>
      <c r="D3320" s="20">
        <v>82422299</v>
      </c>
      <c r="E3320" s="24">
        <v>13410.8971</v>
      </c>
      <c r="F3320" s="51">
        <f>VLOOKUP(A3320,'Munka4 (2)'!$B$4:$AW$195,B3320-1967,0)</f>
        <v>43.741331086956507</v>
      </c>
    </row>
    <row r="3321" spans="1:6" ht="30" x14ac:dyDescent="0.25">
      <c r="A3321" s="46" t="s">
        <v>469</v>
      </c>
      <c r="B3321" s="51">
        <v>1986</v>
      </c>
      <c r="C3321" s="20" t="s">
        <v>392</v>
      </c>
      <c r="D3321" s="20">
        <v>22409572</v>
      </c>
      <c r="E3321" s="25">
        <v>437.08895000000001</v>
      </c>
      <c r="F3321" s="51">
        <f>VLOOKUP(A3321,'Munka4 (2)'!$B$4:$AW$195,B3321-1967,0)</f>
        <v>13.931229999999999</v>
      </c>
    </row>
    <row r="3322" spans="1:6" ht="20" x14ac:dyDescent="0.25">
      <c r="A3322" s="46" t="s">
        <v>471</v>
      </c>
      <c r="B3322" s="51">
        <v>1986</v>
      </c>
      <c r="C3322" s="20" t="s">
        <v>390</v>
      </c>
      <c r="D3322" s="20">
        <v>10688058</v>
      </c>
      <c r="E3322" s="25">
        <v>5656.5053600000001</v>
      </c>
      <c r="F3322" s="51">
        <f>VLOOKUP(A3322,'Munka4 (2)'!$B$4:$AW$195,B3322-1967,0)</f>
        <v>50.589550000000003</v>
      </c>
    </row>
    <row r="3323" spans="1:6" ht="20" x14ac:dyDescent="0.25">
      <c r="A3323" s="46" t="s">
        <v>472</v>
      </c>
      <c r="B3323" s="51">
        <v>1986</v>
      </c>
      <c r="C3323" s="20" t="s">
        <v>413</v>
      </c>
      <c r="D3323" s="20">
        <v>56361</v>
      </c>
      <c r="E3323" s="24">
        <v>11271.33304</v>
      </c>
      <c r="F3323" s="51" t="e">
        <f>VLOOKUP(A3323,'Munka4 (2)'!$B$4:$AW$195,B3323-1967,0)</f>
        <v>#N/A</v>
      </c>
    </row>
    <row r="3324" spans="1:6" ht="30" x14ac:dyDescent="0.25">
      <c r="A3324" s="46" t="s">
        <v>473</v>
      </c>
      <c r="B3324" s="51">
        <v>1986</v>
      </c>
      <c r="C3324" s="20" t="s">
        <v>394</v>
      </c>
      <c r="D3324" s="20">
        <v>89703</v>
      </c>
      <c r="E3324" s="25">
        <v>1438.0115900000001</v>
      </c>
      <c r="F3324" s="51">
        <f>VLOOKUP(A3324,'Munka4 (2)'!$B$4:$AW$195,B3324-1967,0)</f>
        <v>55.154640000000001</v>
      </c>
    </row>
    <row r="3325" spans="1:6" ht="30" x14ac:dyDescent="0.25">
      <c r="A3325" s="46" t="s">
        <v>476</v>
      </c>
      <c r="B3325" s="51">
        <v>1986</v>
      </c>
      <c r="C3325" s="20" t="s">
        <v>394</v>
      </c>
      <c r="D3325" s="20">
        <v>12293545</v>
      </c>
      <c r="E3325" s="24">
        <v>869.17434000000003</v>
      </c>
      <c r="F3325" s="51">
        <f>VLOOKUP(A3325,'Munka4 (2)'!$B$4:$AW$195,B3325-1967,0)</f>
        <v>28.8444</v>
      </c>
    </row>
    <row r="3326" spans="1:6" ht="30" x14ac:dyDescent="0.25">
      <c r="A3326" s="46" t="s">
        <v>478</v>
      </c>
      <c r="B3326" s="51">
        <v>1986</v>
      </c>
      <c r="C3326" s="20" t="s">
        <v>392</v>
      </c>
      <c r="D3326" s="20">
        <v>9690222</v>
      </c>
      <c r="E3326" s="25">
        <v>368.06383</v>
      </c>
      <c r="F3326" s="51">
        <f>VLOOKUP(A3326,'Munka4 (2)'!$B$4:$AW$195,B3326-1967,0)</f>
        <v>11.853759999999999</v>
      </c>
    </row>
    <row r="3327" spans="1:6" ht="30" x14ac:dyDescent="0.25">
      <c r="A3327" s="46" t="s">
        <v>479</v>
      </c>
      <c r="B3327" s="51">
        <v>1986</v>
      </c>
      <c r="C3327" s="20" t="s">
        <v>392</v>
      </c>
      <c r="D3327" s="20">
        <v>1442029</v>
      </c>
      <c r="E3327" s="24">
        <v>134.80306999999999</v>
      </c>
      <c r="F3327" s="51" t="e">
        <f>VLOOKUP(A3327,'Munka4 (2)'!$B$4:$AW$195,B3327-1967,0)</f>
        <v>#N/A</v>
      </c>
    </row>
    <row r="3328" spans="1:6" ht="30" x14ac:dyDescent="0.25">
      <c r="A3328" s="46" t="s">
        <v>480</v>
      </c>
      <c r="B3328" s="51">
        <v>1986</v>
      </c>
      <c r="C3328" s="20" t="s">
        <v>394</v>
      </c>
      <c r="D3328" s="20">
        <v>767245</v>
      </c>
      <c r="E3328" s="25">
        <v>667.88307999999995</v>
      </c>
      <c r="F3328" s="51">
        <f>VLOOKUP(A3328,'Munka4 (2)'!$B$4:$AW$195,B3328-1967,0)</f>
        <v>56.116210000000002</v>
      </c>
    </row>
    <row r="3329" spans="1:6" ht="30" x14ac:dyDescent="0.25">
      <c r="A3329" s="46" t="s">
        <v>481</v>
      </c>
      <c r="B3329" s="51">
        <v>1986</v>
      </c>
      <c r="C3329" s="20" t="s">
        <v>394</v>
      </c>
      <c r="D3329" s="20">
        <v>8308504</v>
      </c>
      <c r="E3329" s="27">
        <v>298.90223466918724</v>
      </c>
      <c r="F3329" s="51">
        <f>VLOOKUP(A3329,'Munka4 (2)'!$B$4:$AW$195,B3329-1967,0)</f>
        <v>33.213000000000001</v>
      </c>
    </row>
    <row r="3330" spans="1:6" ht="30" x14ac:dyDescent="0.25">
      <c r="A3330" s="46" t="s">
        <v>482</v>
      </c>
      <c r="B3330" s="51">
        <v>1986</v>
      </c>
      <c r="C3330" s="20" t="s">
        <v>394</v>
      </c>
      <c r="D3330" s="20">
        <v>7326496</v>
      </c>
      <c r="E3330" s="25">
        <v>872.22865000000002</v>
      </c>
      <c r="F3330" s="51">
        <f>VLOOKUP(A3330,'Munka4 (2)'!$B$4:$AW$195,B3330-1967,0)</f>
        <v>31.37255</v>
      </c>
    </row>
    <row r="3331" spans="1:6" ht="20" x14ac:dyDescent="0.25">
      <c r="A3331" s="46" t="s">
        <v>484</v>
      </c>
      <c r="B3331" s="51">
        <v>1986</v>
      </c>
      <c r="C3331" s="20" t="s">
        <v>384</v>
      </c>
      <c r="D3331" s="20">
        <v>9981334</v>
      </c>
      <c r="E3331" s="34">
        <v>3465.5464787499996</v>
      </c>
      <c r="F3331" s="51">
        <f>VLOOKUP(A3331,'Munka4 (2)'!$B$4:$AW$195,B3331-1967,0)</f>
        <v>55.789389999999997</v>
      </c>
    </row>
    <row r="3332" spans="1:6" ht="20" x14ac:dyDescent="0.25">
      <c r="A3332" s="46" t="s">
        <v>485</v>
      </c>
      <c r="B3332" s="51">
        <v>1986</v>
      </c>
      <c r="C3332" s="20" t="s">
        <v>390</v>
      </c>
      <c r="D3332" s="20">
        <v>299388</v>
      </c>
      <c r="E3332" s="25">
        <v>16539.98028</v>
      </c>
      <c r="F3332" s="51">
        <f>VLOOKUP(A3332,'Munka4 (2)'!$B$4:$AW$195,B3332-1967,0)</f>
        <v>21.68675</v>
      </c>
    </row>
    <row r="3333" spans="1:6" ht="30" x14ac:dyDescent="0.25">
      <c r="A3333" s="46" t="s">
        <v>486</v>
      </c>
      <c r="B3333" s="51">
        <v>1986</v>
      </c>
      <c r="C3333" s="20" t="s">
        <v>382</v>
      </c>
      <c r="D3333" s="20">
        <v>1095351995</v>
      </c>
      <c r="E3333" s="24">
        <v>316.84611000000001</v>
      </c>
      <c r="F3333" s="51">
        <f>VLOOKUP(A3333,'Munka4 (2)'!$B$4:$AW$195,B3333-1967,0)</f>
        <v>26.098692909140709</v>
      </c>
    </row>
    <row r="3334" spans="1:6" ht="30" x14ac:dyDescent="0.25">
      <c r="A3334" s="46" t="s">
        <v>487</v>
      </c>
      <c r="B3334" s="51">
        <v>1986</v>
      </c>
      <c r="C3334" s="20" t="s">
        <v>382</v>
      </c>
      <c r="D3334" s="20">
        <v>245452739</v>
      </c>
      <c r="E3334" s="25">
        <v>475.41386</v>
      </c>
      <c r="F3334" s="51">
        <f>VLOOKUP(A3334,'Munka4 (2)'!$B$4:$AW$195,B3334-1967,0)</f>
        <v>33.828620000000001</v>
      </c>
    </row>
    <row r="3335" spans="1:6" ht="30" x14ac:dyDescent="0.25">
      <c r="A3335" s="49" t="s">
        <v>488</v>
      </c>
      <c r="B3335" s="51">
        <v>1986</v>
      </c>
      <c r="C3335" s="20" t="s">
        <v>382</v>
      </c>
      <c r="D3335" s="20">
        <v>68688433</v>
      </c>
      <c r="E3335" s="24">
        <v>4249.4076100000002</v>
      </c>
      <c r="F3335" s="51">
        <f>VLOOKUP(A3335,'Munka4 (2)'!$B$4:$AW$195,B3335-1967,0)</f>
        <v>33.664259999999999</v>
      </c>
    </row>
    <row r="3336" spans="1:6" x14ac:dyDescent="0.25">
      <c r="A3336" s="46" t="s">
        <v>489</v>
      </c>
      <c r="B3336" s="51">
        <v>1986</v>
      </c>
      <c r="C3336" s="20" t="s">
        <v>405</v>
      </c>
      <c r="D3336" s="20">
        <v>26783383</v>
      </c>
      <c r="E3336" s="25">
        <v>2956.96423</v>
      </c>
      <c r="F3336" s="51">
        <f>VLOOKUP(A3336,'Munka4 (2)'!$B$4:$AW$195,B3336-1967,0)</f>
        <v>31.392869999999998</v>
      </c>
    </row>
    <row r="3337" spans="1:6" ht="20" x14ac:dyDescent="0.25">
      <c r="A3337" s="46" t="s">
        <v>490</v>
      </c>
      <c r="B3337" s="51">
        <v>1986</v>
      </c>
      <c r="C3337" s="20" t="s">
        <v>390</v>
      </c>
      <c r="D3337" s="20">
        <v>4062235</v>
      </c>
      <c r="E3337" s="24">
        <v>8121.2851099999998</v>
      </c>
      <c r="F3337" s="51">
        <f>VLOOKUP(A3337,'Munka4 (2)'!$B$4:$AW$195,B3337-1967,0)</f>
        <v>46.854239999999997</v>
      </c>
    </row>
    <row r="3338" spans="1:6" ht="20" x14ac:dyDescent="0.25">
      <c r="A3338" s="46" t="s">
        <v>491</v>
      </c>
      <c r="B3338" s="51">
        <v>1986</v>
      </c>
      <c r="C3338" s="20" t="s">
        <v>390</v>
      </c>
      <c r="D3338" s="20">
        <v>75441</v>
      </c>
      <c r="E3338" s="31">
        <v>1000</v>
      </c>
      <c r="F3338" s="51" t="e">
        <f>VLOOKUP(A3338,'Munka4 (2)'!$B$4:$AW$195,B3338-1967,0)</f>
        <v>#N/A</v>
      </c>
    </row>
    <row r="3339" spans="1:6" x14ac:dyDescent="0.25">
      <c r="A3339" s="46" t="s">
        <v>492</v>
      </c>
      <c r="B3339" s="51">
        <v>1986</v>
      </c>
      <c r="C3339" s="20" t="s">
        <v>405</v>
      </c>
      <c r="D3339" s="20">
        <v>6352117</v>
      </c>
      <c r="E3339" s="24">
        <v>6908.9193400000004</v>
      </c>
      <c r="F3339" s="51">
        <f>VLOOKUP(A3339,'Munka4 (2)'!$B$4:$AW$195,B3339-1967,0)</f>
        <v>48.520240000000001</v>
      </c>
    </row>
    <row r="3340" spans="1:6" ht="20" x14ac:dyDescent="0.25">
      <c r="A3340" s="46" t="s">
        <v>493</v>
      </c>
      <c r="B3340" s="51">
        <v>1986</v>
      </c>
      <c r="C3340" s="20" t="s">
        <v>390</v>
      </c>
      <c r="D3340" s="20">
        <v>58133509</v>
      </c>
      <c r="E3340" s="25">
        <v>11277.691709999999</v>
      </c>
      <c r="F3340" s="51">
        <f>VLOOKUP(A3340,'Munka4 (2)'!$B$4:$AW$195,B3340-1967,0)</f>
        <v>44.289319999999996</v>
      </c>
    </row>
    <row r="3341" spans="1:6" ht="30" x14ac:dyDescent="0.25">
      <c r="A3341" s="46" t="s">
        <v>494</v>
      </c>
      <c r="B3341" s="51">
        <v>1986</v>
      </c>
      <c r="C3341" s="20" t="s">
        <v>394</v>
      </c>
      <c r="D3341" s="20">
        <v>2758124</v>
      </c>
      <c r="E3341" s="24">
        <v>1179.2746299999999</v>
      </c>
      <c r="F3341" s="51">
        <f>VLOOKUP(A3341,'Munka4 (2)'!$B$4:$AW$195,B3341-1967,0)</f>
        <v>62.640451333333345</v>
      </c>
    </row>
    <row r="3342" spans="1:6" ht="30" x14ac:dyDescent="0.25">
      <c r="A3342" s="46" t="s">
        <v>495</v>
      </c>
      <c r="B3342" s="51">
        <v>1986</v>
      </c>
      <c r="C3342" s="20" t="s">
        <v>382</v>
      </c>
      <c r="D3342" s="20">
        <v>127463611</v>
      </c>
      <c r="E3342" s="25">
        <v>16882.273949999999</v>
      </c>
      <c r="F3342" s="51">
        <f>VLOOKUP(A3342,'Munka4 (2)'!$B$4:$AW$195,B3342-1967,0)</f>
        <v>44.615479999999998</v>
      </c>
    </row>
    <row r="3343" spans="1:6" x14ac:dyDescent="0.25">
      <c r="A3343" s="46" t="s">
        <v>497</v>
      </c>
      <c r="B3343" s="51">
        <v>1986</v>
      </c>
      <c r="C3343" s="20" t="s">
        <v>405</v>
      </c>
      <c r="D3343" s="20">
        <v>5906760</v>
      </c>
      <c r="E3343" s="24">
        <v>2219.7842000000001</v>
      </c>
      <c r="F3343" s="51">
        <f>VLOOKUP(A3343,'Munka4 (2)'!$B$4:$AW$195,B3343-1967,0)</f>
        <v>47.538310000000003</v>
      </c>
    </row>
    <row r="3344" spans="1:6" ht="30" x14ac:dyDescent="0.25">
      <c r="A3344" s="46" t="s">
        <v>498</v>
      </c>
      <c r="B3344" s="51">
        <v>1986</v>
      </c>
      <c r="C3344" s="20" t="s">
        <v>398</v>
      </c>
      <c r="D3344" s="20">
        <v>15233244</v>
      </c>
      <c r="E3344" s="27">
        <v>1431.7197095725896</v>
      </c>
      <c r="F3344" s="51">
        <f>VLOOKUP(A3344,'Munka4 (2)'!$B$4:$AW$195,B3344-1967,0)</f>
        <v>42.75808</v>
      </c>
    </row>
    <row r="3345" spans="1:6" ht="30" x14ac:dyDescent="0.25">
      <c r="A3345" s="46" t="s">
        <v>499</v>
      </c>
      <c r="B3345" s="51">
        <v>1986</v>
      </c>
      <c r="C3345" s="20" t="s">
        <v>392</v>
      </c>
      <c r="D3345" s="20">
        <v>34707817</v>
      </c>
      <c r="E3345" s="24">
        <v>354.96836000000002</v>
      </c>
      <c r="F3345" s="51">
        <f>VLOOKUP(A3345,'Munka4 (2)'!$B$4:$AW$195,B3345-1967,0)</f>
        <v>31.391449999999999</v>
      </c>
    </row>
    <row r="3346" spans="1:6" x14ac:dyDescent="0.25">
      <c r="A3346" s="46" t="s">
        <v>500</v>
      </c>
      <c r="B3346" s="51">
        <v>1986</v>
      </c>
      <c r="C3346" s="20" t="s">
        <v>388</v>
      </c>
      <c r="D3346" s="20">
        <v>105432</v>
      </c>
      <c r="E3346" s="25">
        <v>313.9984</v>
      </c>
      <c r="F3346" s="51" t="e">
        <f>VLOOKUP(A3346,'Munka4 (2)'!$B$4:$AW$195,B3346-1967,0)</f>
        <v>#N/A</v>
      </c>
    </row>
    <row r="3347" spans="1:6" x14ac:dyDescent="0.25">
      <c r="A3347" s="46" t="s">
        <v>503</v>
      </c>
      <c r="B3347" s="51">
        <v>1986</v>
      </c>
      <c r="C3347" s="20" t="s">
        <v>405</v>
      </c>
      <c r="D3347" s="20">
        <v>2418393</v>
      </c>
      <c r="E3347" s="24">
        <v>9820.0856899999999</v>
      </c>
      <c r="F3347" s="51">
        <f>VLOOKUP(A3347,'Munka4 (2)'!$B$4:$AW$195,B3347-1967,0)</f>
        <v>58.51952</v>
      </c>
    </row>
    <row r="3348" spans="1:6" ht="30" x14ac:dyDescent="0.25">
      <c r="A3348" s="46" t="s">
        <v>504</v>
      </c>
      <c r="B3348" s="51">
        <v>1986</v>
      </c>
      <c r="C3348" s="20" t="s">
        <v>398</v>
      </c>
      <c r="D3348" s="20">
        <v>5213898</v>
      </c>
      <c r="E3348" s="27">
        <v>431.91338435073612</v>
      </c>
      <c r="F3348" s="51">
        <f>VLOOKUP(A3348,'Munka4 (2)'!$B$4:$AW$195,B3348-1967,0)</f>
        <v>44.720004117647022</v>
      </c>
    </row>
    <row r="3349" spans="1:6" ht="30" x14ac:dyDescent="0.25">
      <c r="A3349" s="48" t="s">
        <v>505</v>
      </c>
      <c r="B3349" s="51">
        <v>1986</v>
      </c>
      <c r="C3349" s="20" t="s">
        <v>382</v>
      </c>
      <c r="D3349" s="20">
        <v>6368481</v>
      </c>
      <c r="E3349" s="24">
        <v>469.41455000000002</v>
      </c>
      <c r="F3349" s="51">
        <f>VLOOKUP(A3349,'Munka4 (2)'!$B$4:$AW$195,B3349-1967,0)</f>
        <v>43.456029999999998</v>
      </c>
    </row>
    <row r="3350" spans="1:6" x14ac:dyDescent="0.25">
      <c r="A3350" s="46" t="s">
        <v>506</v>
      </c>
      <c r="B3350" s="51">
        <v>1986</v>
      </c>
      <c r="C3350" s="20" t="s">
        <v>456</v>
      </c>
      <c r="D3350" s="20">
        <v>2274735</v>
      </c>
      <c r="E3350" s="34">
        <v>2361.4284218749999</v>
      </c>
      <c r="F3350" s="51">
        <f>VLOOKUP(A3350,'Munka4 (2)'!$B$4:$AW$195,B3350-1967,0)</f>
        <v>50.358351878787744</v>
      </c>
    </row>
    <row r="3351" spans="1:6" x14ac:dyDescent="0.25">
      <c r="A3351" s="46" t="s">
        <v>507</v>
      </c>
      <c r="B3351" s="51">
        <v>1986</v>
      </c>
      <c r="C3351" s="20" t="s">
        <v>405</v>
      </c>
      <c r="D3351" s="20">
        <v>3874050</v>
      </c>
      <c r="E3351" s="27">
        <v>1036.5570899999875</v>
      </c>
      <c r="F3351" s="51">
        <f>VLOOKUP(A3351,'Munka4 (2)'!$B$4:$AW$195,B3351-1967,0)</f>
        <v>39.81682</v>
      </c>
    </row>
    <row r="3352" spans="1:6" ht="30" x14ac:dyDescent="0.25">
      <c r="A3352" s="46" t="s">
        <v>508</v>
      </c>
      <c r="B3352" s="51">
        <v>1986</v>
      </c>
      <c r="C3352" s="20" t="s">
        <v>392</v>
      </c>
      <c r="D3352" s="20">
        <v>2022331</v>
      </c>
      <c r="E3352" s="25">
        <v>194.36198999999999</v>
      </c>
      <c r="F3352" s="51">
        <f>VLOOKUP(A3352,'Munka4 (2)'!$B$4:$AW$195,B3352-1967,0)</f>
        <v>25.28736</v>
      </c>
    </row>
    <row r="3353" spans="1:6" ht="30" x14ac:dyDescent="0.25">
      <c r="A3353" s="46" t="s">
        <v>509</v>
      </c>
      <c r="B3353" s="51">
        <v>1986</v>
      </c>
      <c r="C3353" s="20" t="s">
        <v>392</v>
      </c>
      <c r="D3353" s="20">
        <v>3042004</v>
      </c>
      <c r="E3353" s="24">
        <v>381.06709999999998</v>
      </c>
      <c r="F3353" s="51">
        <f>VLOOKUP(A3353,'Munka4 (2)'!$B$4:$AW$195,B3353-1967,0)</f>
        <v>23.504270000000002</v>
      </c>
    </row>
    <row r="3354" spans="1:6" ht="20" x14ac:dyDescent="0.25">
      <c r="A3354" s="46" t="s">
        <v>510</v>
      </c>
      <c r="B3354" s="51">
        <v>1986</v>
      </c>
      <c r="C3354" s="20" t="s">
        <v>386</v>
      </c>
      <c r="D3354" s="20">
        <v>5900754</v>
      </c>
      <c r="E3354" s="27">
        <v>4197.75851208315</v>
      </c>
      <c r="F3354" s="51">
        <f>VLOOKUP(A3354,'Munka4 (2)'!$B$4:$AW$195,B3354-1967,0)</f>
        <v>19.946809999999999</v>
      </c>
    </row>
    <row r="3355" spans="1:6" ht="20" x14ac:dyDescent="0.25">
      <c r="A3355" s="46" t="s">
        <v>511</v>
      </c>
      <c r="B3355" s="51">
        <v>1986</v>
      </c>
      <c r="C3355" s="20" t="s">
        <v>390</v>
      </c>
      <c r="D3355" s="20">
        <v>33987</v>
      </c>
      <c r="E3355" s="24">
        <v>28316.606</v>
      </c>
      <c r="F3355" s="51">
        <f>VLOOKUP(A3355,'Munka4 (2)'!$B$4:$AW$195,B3355-1967,0)</f>
        <v>28.137617067225701</v>
      </c>
    </row>
    <row r="3356" spans="1:6" x14ac:dyDescent="0.25">
      <c r="A3356" s="46" t="s">
        <v>512</v>
      </c>
      <c r="B3356" s="51">
        <v>1986</v>
      </c>
      <c r="C3356" s="20" t="s">
        <v>456</v>
      </c>
      <c r="D3356" s="20">
        <v>3585906</v>
      </c>
      <c r="E3356" s="34">
        <v>2222.0190851757807</v>
      </c>
      <c r="F3356" s="51">
        <f>VLOOKUP(A3356,'Munka4 (2)'!$B$4:$AW$195,B3356-1967,0)</f>
        <v>60.662844385965002</v>
      </c>
    </row>
    <row r="3357" spans="1:6" ht="20" x14ac:dyDescent="0.25">
      <c r="A3357" s="46" t="s">
        <v>513</v>
      </c>
      <c r="B3357" s="51">
        <v>1986</v>
      </c>
      <c r="C3357" s="20" t="s">
        <v>390</v>
      </c>
      <c r="D3357" s="20">
        <v>474413</v>
      </c>
      <c r="E3357" s="24">
        <v>18976.940340000001</v>
      </c>
      <c r="F3357" s="51">
        <f>VLOOKUP(A3357,'Munka4 (2)'!$B$4:$AW$195,B3357-1967,0)</f>
        <v>38.408279999999998</v>
      </c>
    </row>
    <row r="3358" spans="1:6" ht="30" x14ac:dyDescent="0.25">
      <c r="A3358" s="46" t="s">
        <v>516</v>
      </c>
      <c r="B3358" s="51">
        <v>1986</v>
      </c>
      <c r="C3358" s="20" t="s">
        <v>392</v>
      </c>
      <c r="D3358" s="20">
        <v>18595469</v>
      </c>
      <c r="E3358" s="25">
        <v>317.43687</v>
      </c>
      <c r="F3358" s="51">
        <f>VLOOKUP(A3358,'Munka4 (2)'!$B$4:$AW$195,B3358-1967,0)</f>
        <v>42.248350000000002</v>
      </c>
    </row>
    <row r="3359" spans="1:6" ht="30" x14ac:dyDescent="0.25">
      <c r="A3359" s="46" t="s">
        <v>517</v>
      </c>
      <c r="B3359" s="51">
        <v>1986</v>
      </c>
      <c r="C3359" s="20" t="s">
        <v>392</v>
      </c>
      <c r="D3359" s="20">
        <v>13013926</v>
      </c>
      <c r="E3359" s="24">
        <v>155.39589000000001</v>
      </c>
      <c r="F3359" s="51">
        <f>VLOOKUP(A3359,'Munka4 (2)'!$B$4:$AW$195,B3359-1967,0)</f>
        <v>20.980930000000001</v>
      </c>
    </row>
    <row r="3360" spans="1:6" ht="30" x14ac:dyDescent="0.25">
      <c r="A3360" s="46" t="s">
        <v>518</v>
      </c>
      <c r="B3360" s="51">
        <v>1986</v>
      </c>
      <c r="C3360" s="20" t="s">
        <v>382</v>
      </c>
      <c r="D3360" s="20">
        <v>24385858</v>
      </c>
      <c r="E3360" s="25">
        <v>1709.7128499999999</v>
      </c>
      <c r="F3360" s="51">
        <f>VLOOKUP(A3360,'Munka4 (2)'!$B$4:$AW$195,B3360-1967,0)</f>
        <v>47.571719999999999</v>
      </c>
    </row>
    <row r="3361" spans="1:6" ht="30" x14ac:dyDescent="0.25">
      <c r="A3361" s="46" t="s">
        <v>519</v>
      </c>
      <c r="B3361" s="51">
        <v>1986</v>
      </c>
      <c r="C3361" s="20" t="s">
        <v>382</v>
      </c>
      <c r="D3361" s="20">
        <v>359008</v>
      </c>
      <c r="E3361" s="24">
        <v>722.94645000000003</v>
      </c>
      <c r="F3361" s="51">
        <f>VLOOKUP(A3361,'Munka4 (2)'!$B$4:$AW$195,B3361-1967,0)</f>
        <v>43.707009999999997</v>
      </c>
    </row>
    <row r="3362" spans="1:6" ht="30" x14ac:dyDescent="0.25">
      <c r="A3362" s="46" t="s">
        <v>520</v>
      </c>
      <c r="B3362" s="51">
        <v>1986</v>
      </c>
      <c r="C3362" s="20" t="s">
        <v>392</v>
      </c>
      <c r="D3362" s="20">
        <v>11716829</v>
      </c>
      <c r="E3362" s="25">
        <v>232.76016999999999</v>
      </c>
      <c r="F3362" s="51">
        <f>VLOOKUP(A3362,'Munka4 (2)'!$B$4:$AW$195,B3362-1967,0)</f>
        <v>16.428570000000001</v>
      </c>
    </row>
    <row r="3363" spans="1:6" ht="20" x14ac:dyDescent="0.25">
      <c r="A3363" s="46" t="s">
        <v>521</v>
      </c>
      <c r="B3363" s="51">
        <v>1986</v>
      </c>
      <c r="C3363" s="20" t="s">
        <v>390</v>
      </c>
      <c r="D3363" s="20">
        <v>400214</v>
      </c>
      <c r="E3363" s="24">
        <v>4194.5336200000002</v>
      </c>
      <c r="F3363" s="51">
        <f>VLOOKUP(A3363,'Munka4 (2)'!$B$4:$AW$195,B3363-1967,0)</f>
        <v>17.164180000000002</v>
      </c>
    </row>
    <row r="3364" spans="1:6" ht="20" x14ac:dyDescent="0.25">
      <c r="A3364" s="46" t="s">
        <v>522</v>
      </c>
      <c r="B3364" s="51">
        <v>1986</v>
      </c>
      <c r="C3364" s="20" t="s">
        <v>388</v>
      </c>
      <c r="D3364" s="20">
        <v>60422</v>
      </c>
      <c r="E3364" s="25">
        <v>1392.65726</v>
      </c>
      <c r="F3364" s="51">
        <f>VLOOKUP(A3364,'Munka4 (2)'!$B$4:$AW$195,B3364-1967,0)</f>
        <v>33.280990000000003</v>
      </c>
    </row>
    <row r="3365" spans="1:6" ht="30" x14ac:dyDescent="0.25">
      <c r="A3365" s="46" t="s">
        <v>524</v>
      </c>
      <c r="B3365" s="51">
        <v>1986</v>
      </c>
      <c r="C3365" s="20" t="s">
        <v>392</v>
      </c>
      <c r="D3365" s="20">
        <v>3177388</v>
      </c>
      <c r="E3365" s="25">
        <v>442.19544999999999</v>
      </c>
      <c r="F3365" s="51">
        <f>VLOOKUP(A3365,'Munka4 (2)'!$B$4:$AW$195,B3365-1967,0)</f>
        <v>11.62791</v>
      </c>
    </row>
    <row r="3366" spans="1:6" ht="30" x14ac:dyDescent="0.25">
      <c r="A3366" s="46" t="s">
        <v>525</v>
      </c>
      <c r="B3366" s="51">
        <v>1986</v>
      </c>
      <c r="C3366" s="20" t="s">
        <v>392</v>
      </c>
      <c r="D3366" s="20">
        <v>1240827</v>
      </c>
      <c r="E3366" s="24">
        <v>1428.5373400000001</v>
      </c>
      <c r="F3366" s="51">
        <f>VLOOKUP(A3366,'Munka4 (2)'!$B$4:$AW$195,B3366-1967,0)</f>
        <v>34.85342</v>
      </c>
    </row>
    <row r="3367" spans="1:6" ht="30" x14ac:dyDescent="0.25">
      <c r="A3367" s="46" t="s">
        <v>527</v>
      </c>
      <c r="B3367" s="51">
        <v>1986</v>
      </c>
      <c r="C3367" s="20" t="s">
        <v>394</v>
      </c>
      <c r="D3367" s="20">
        <v>107449525</v>
      </c>
      <c r="E3367" s="24">
        <v>1639.7404100000001</v>
      </c>
      <c r="F3367" s="51">
        <f>VLOOKUP(A3367,'Munka4 (2)'!$B$4:$AW$195,B3367-1967,0)</f>
        <v>48.008123947368347</v>
      </c>
    </row>
    <row r="3368" spans="1:6" ht="14.5" x14ac:dyDescent="0.25">
      <c r="A3368" s="47" t="s">
        <v>528</v>
      </c>
      <c r="B3368" s="51">
        <v>1986</v>
      </c>
      <c r="C3368" s="20" t="s">
        <v>388</v>
      </c>
      <c r="D3368" s="20">
        <v>108004</v>
      </c>
      <c r="E3368" s="25">
        <v>1275.8675599999999</v>
      </c>
      <c r="F3368" s="51">
        <f>VLOOKUP(A3368,'Munka4 (2)'!$B$4:$AW$195,B3368-1967,0)</f>
        <v>45</v>
      </c>
    </row>
    <row r="3369" spans="1:6" ht="20" x14ac:dyDescent="0.25">
      <c r="A3369" s="46" t="s">
        <v>530</v>
      </c>
      <c r="B3369" s="51">
        <v>1986</v>
      </c>
      <c r="C3369" s="20" t="s">
        <v>390</v>
      </c>
      <c r="D3369" s="20">
        <v>32543</v>
      </c>
      <c r="E3369" s="24">
        <v>52162.268940000002</v>
      </c>
      <c r="F3369" s="51" t="e">
        <f>VLOOKUP(A3369,'Munka4 (2)'!$B$4:$AW$195,B3369-1967,0)</f>
        <v>#N/A</v>
      </c>
    </row>
    <row r="3370" spans="1:6" ht="30" x14ac:dyDescent="0.25">
      <c r="A3370" s="46" t="s">
        <v>531</v>
      </c>
      <c r="B3370" s="51">
        <v>1986</v>
      </c>
      <c r="C3370" s="20" t="s">
        <v>382</v>
      </c>
      <c r="D3370" s="20">
        <v>2832224</v>
      </c>
      <c r="E3370" s="25">
        <v>1465.4469200000001</v>
      </c>
      <c r="F3370" s="51">
        <f>VLOOKUP(A3370,'Munka4 (2)'!$B$4:$AW$195,B3370-1967,0)</f>
        <v>64.474040000000002</v>
      </c>
    </row>
    <row r="3371" spans="1:6" ht="20" x14ac:dyDescent="0.35">
      <c r="A3371" s="46" t="s">
        <v>622</v>
      </c>
      <c r="B3371" s="51">
        <v>1986</v>
      </c>
      <c r="C3371" s="42" t="s">
        <v>384</v>
      </c>
      <c r="D3371" s="29">
        <v>622159</v>
      </c>
      <c r="E3371" s="34">
        <v>1721.2346539733887</v>
      </c>
      <c r="F3371" s="51" t="e">
        <f>VLOOKUP(A3371,'Munka4 (2)'!$B$4:$AW$195,B3371-1967,0)</f>
        <v>#N/A</v>
      </c>
    </row>
    <row r="3372" spans="1:6" ht="20" x14ac:dyDescent="0.25">
      <c r="A3372" s="46" t="s">
        <v>533</v>
      </c>
      <c r="B3372" s="51">
        <v>1986</v>
      </c>
      <c r="C3372" s="20" t="s">
        <v>386</v>
      </c>
      <c r="D3372" s="20">
        <v>33241259</v>
      </c>
      <c r="E3372" s="24">
        <v>836.24447999999995</v>
      </c>
      <c r="F3372" s="51">
        <f>VLOOKUP(A3372,'Munka4 (2)'!$B$4:$AW$195,B3372-1967,0)</f>
        <v>30.090009999999999</v>
      </c>
    </row>
    <row r="3373" spans="1:6" ht="30" x14ac:dyDescent="0.25">
      <c r="A3373" s="46" t="s">
        <v>534</v>
      </c>
      <c r="B3373" s="51">
        <v>1986</v>
      </c>
      <c r="C3373" s="20" t="s">
        <v>392</v>
      </c>
      <c r="D3373" s="20">
        <v>19686505</v>
      </c>
      <c r="E3373" s="25">
        <v>398.58091999999999</v>
      </c>
      <c r="F3373" s="51">
        <f>VLOOKUP(A3373,'Munka4 (2)'!$B$4:$AW$195,B3373-1967,0)</f>
        <v>35.652169999999998</v>
      </c>
    </row>
    <row r="3374" spans="1:6" ht="30" x14ac:dyDescent="0.25">
      <c r="A3374" s="46" t="s">
        <v>535</v>
      </c>
      <c r="B3374" s="51">
        <v>1986</v>
      </c>
      <c r="C3374" s="20" t="s">
        <v>392</v>
      </c>
      <c r="D3374" s="20">
        <v>2044147</v>
      </c>
      <c r="E3374" s="25">
        <v>1520.5691400000001</v>
      </c>
      <c r="F3374" s="51">
        <f>VLOOKUP(A3374,'Munka4 (2)'!$B$4:$AW$195,B3374-1967,0)</f>
        <v>58.711860000000001</v>
      </c>
    </row>
    <row r="3375" spans="1:6" ht="30" x14ac:dyDescent="0.25">
      <c r="A3375" s="46" t="s">
        <v>537</v>
      </c>
      <c r="B3375" s="51">
        <v>1986</v>
      </c>
      <c r="C3375" s="20" t="s">
        <v>382</v>
      </c>
      <c r="D3375" s="20">
        <v>28287147</v>
      </c>
      <c r="E3375" s="25">
        <v>166.79077000000001</v>
      </c>
      <c r="F3375" s="51">
        <f>VLOOKUP(A3375,'Munka4 (2)'!$B$4:$AW$195,B3375-1967,0)</f>
        <v>34.805349999999997</v>
      </c>
    </row>
    <row r="3376" spans="1:6" ht="20" x14ac:dyDescent="0.25">
      <c r="A3376" s="46" t="s">
        <v>538</v>
      </c>
      <c r="B3376" s="51">
        <v>1986</v>
      </c>
      <c r="C3376" s="20" t="s">
        <v>390</v>
      </c>
      <c r="D3376" s="20">
        <v>16491461</v>
      </c>
      <c r="E3376" s="24">
        <v>13607.92719</v>
      </c>
      <c r="F3376" s="51">
        <f>VLOOKUP(A3376,'Munka4 (2)'!$B$4:$AW$195,B3376-1967,0)</f>
        <v>46.616599999999998</v>
      </c>
    </row>
    <row r="3377" spans="1:6" ht="20" x14ac:dyDescent="0.25">
      <c r="A3377" s="46" t="s">
        <v>540</v>
      </c>
      <c r="B3377" s="51">
        <v>1986</v>
      </c>
      <c r="C3377" s="20" t="s">
        <v>388</v>
      </c>
      <c r="D3377" s="20">
        <v>219246</v>
      </c>
      <c r="E3377" s="25">
        <v>7634.3343999999997</v>
      </c>
      <c r="F3377" s="51" t="e">
        <f>VLOOKUP(A3377,'Munka4 (2)'!$B$4:$AW$195,B3377-1967,0)</f>
        <v>#N/A</v>
      </c>
    </row>
    <row r="3378" spans="1:6" ht="20" x14ac:dyDescent="0.25">
      <c r="A3378" s="46" t="s">
        <v>541</v>
      </c>
      <c r="B3378" s="51">
        <v>1986</v>
      </c>
      <c r="C3378" s="20" t="s">
        <v>388</v>
      </c>
      <c r="D3378" s="20">
        <v>4076140</v>
      </c>
      <c r="E3378" s="24">
        <v>9427.7166199999992</v>
      </c>
      <c r="F3378" s="51">
        <f>VLOOKUP(A3378,'Munka4 (2)'!$B$4:$AW$195,B3378-1967,0)</f>
        <v>46.524830000000001</v>
      </c>
    </row>
    <row r="3379" spans="1:6" ht="30" x14ac:dyDescent="0.25">
      <c r="A3379" s="46" t="s">
        <v>542</v>
      </c>
      <c r="B3379" s="51">
        <v>1986</v>
      </c>
      <c r="C3379" s="20" t="s">
        <v>394</v>
      </c>
      <c r="D3379" s="20">
        <v>5570129</v>
      </c>
      <c r="E3379" s="25">
        <v>760.03827999999999</v>
      </c>
      <c r="F3379" s="51">
        <f>VLOOKUP(A3379,'Munka4 (2)'!$B$4:$AW$195,B3379-1967,0)</f>
        <v>43.21705</v>
      </c>
    </row>
    <row r="3380" spans="1:6" ht="30" x14ac:dyDescent="0.25">
      <c r="A3380" s="46" t="s">
        <v>543</v>
      </c>
      <c r="B3380" s="51">
        <v>1986</v>
      </c>
      <c r="C3380" s="20" t="s">
        <v>392</v>
      </c>
      <c r="D3380" s="20">
        <v>12525094</v>
      </c>
      <c r="E3380" s="24">
        <v>270.78854000000001</v>
      </c>
      <c r="F3380" s="51">
        <f>VLOOKUP(A3380,'Munka4 (2)'!$B$4:$AW$195,B3380-1967,0)</f>
        <v>19.316839999999999</v>
      </c>
    </row>
    <row r="3381" spans="1:6" ht="30" x14ac:dyDescent="0.25">
      <c r="A3381" s="46" t="s">
        <v>544</v>
      </c>
      <c r="B3381" s="51">
        <v>1986</v>
      </c>
      <c r="C3381" s="20" t="s">
        <v>392</v>
      </c>
      <c r="D3381" s="20">
        <v>131859731</v>
      </c>
      <c r="E3381" s="25">
        <v>240.6174</v>
      </c>
      <c r="F3381" s="51">
        <f>VLOOKUP(A3381,'Munka4 (2)'!$B$4:$AW$195,B3381-1967,0)</f>
        <v>22.174230000000001</v>
      </c>
    </row>
    <row r="3382" spans="1:6" ht="20" x14ac:dyDescent="0.25">
      <c r="A3382" s="46" t="s">
        <v>546</v>
      </c>
      <c r="B3382" s="51">
        <v>1986</v>
      </c>
      <c r="C3382" s="20" t="s">
        <v>390</v>
      </c>
      <c r="D3382" s="20">
        <v>4610820</v>
      </c>
      <c r="E3382" s="24">
        <v>18883.265800000001</v>
      </c>
      <c r="F3382" s="51">
        <f>VLOOKUP(A3382,'Munka4 (2)'!$B$4:$AW$195,B3382-1967,0)</f>
        <v>54.389699999999998</v>
      </c>
    </row>
    <row r="3383" spans="1:6" x14ac:dyDescent="0.25">
      <c r="A3383" s="46" t="s">
        <v>547</v>
      </c>
      <c r="B3383" s="51">
        <v>1986</v>
      </c>
      <c r="C3383" s="20" t="s">
        <v>405</v>
      </c>
      <c r="D3383" s="20">
        <v>3102229</v>
      </c>
      <c r="E3383" s="25">
        <v>4690.4900600000001</v>
      </c>
      <c r="F3383" s="51">
        <f>VLOOKUP(A3383,'Munka4 (2)'!$B$4:$AW$195,B3383-1967,0)</f>
        <v>42.450505034595153</v>
      </c>
    </row>
    <row r="3384" spans="1:6" ht="30" x14ac:dyDescent="0.25">
      <c r="A3384" s="46" t="s">
        <v>548</v>
      </c>
      <c r="B3384" s="51">
        <v>1986</v>
      </c>
      <c r="C3384" s="20" t="s">
        <v>382</v>
      </c>
      <c r="D3384" s="20">
        <v>165803560</v>
      </c>
      <c r="E3384" s="24">
        <v>335.04919000000001</v>
      </c>
      <c r="F3384" s="51">
        <f>VLOOKUP(A3384,'Munka4 (2)'!$B$4:$AW$195,B3384-1967,0)</f>
        <v>21.538519999999998</v>
      </c>
    </row>
    <row r="3385" spans="1:6" x14ac:dyDescent="0.25">
      <c r="A3385" s="46" t="s">
        <v>549</v>
      </c>
      <c r="B3385" s="51">
        <v>1986</v>
      </c>
      <c r="C3385" s="20" t="s">
        <v>388</v>
      </c>
      <c r="D3385" s="20">
        <v>20579</v>
      </c>
      <c r="E3385" s="27">
        <v>4748.3313147512526</v>
      </c>
      <c r="F3385" s="51">
        <f>VLOOKUP(A3385,'Munka4 (2)'!$B$4:$AW$195,B3385-1967,0)</f>
        <v>43.946809999999999</v>
      </c>
    </row>
    <row r="3386" spans="1:6" ht="14.5" x14ac:dyDescent="0.35">
      <c r="A3386" s="46" t="s">
        <v>623</v>
      </c>
      <c r="B3386" s="51">
        <v>1986</v>
      </c>
      <c r="C3386" s="42" t="s">
        <v>405</v>
      </c>
      <c r="D3386" s="29">
        <v>1000000</v>
      </c>
      <c r="E3386" s="27">
        <v>1120.4376506456356</v>
      </c>
      <c r="F3386" s="51">
        <f>VLOOKUP(A3386,'Munka4 (2)'!$B$4:$AW$195,B3386-1967,0)</f>
        <v>42.555227060150401</v>
      </c>
    </row>
    <row r="3387" spans="1:6" ht="30" x14ac:dyDescent="0.25">
      <c r="A3387" s="46" t="s">
        <v>550</v>
      </c>
      <c r="B3387" s="51">
        <v>1986</v>
      </c>
      <c r="C3387" s="20" t="s">
        <v>394</v>
      </c>
      <c r="D3387" s="20">
        <v>3191319</v>
      </c>
      <c r="E3387" s="25">
        <v>2620.0422400000002</v>
      </c>
      <c r="F3387" s="51">
        <f>VLOOKUP(A3387,'Munka4 (2)'!$B$4:$AW$195,B3387-1967,0)</f>
        <v>63.330640000000002</v>
      </c>
    </row>
    <row r="3388" spans="1:6" ht="30" x14ac:dyDescent="0.25">
      <c r="A3388" s="46" t="s">
        <v>551</v>
      </c>
      <c r="B3388" s="51">
        <v>1986</v>
      </c>
      <c r="C3388" s="20" t="s">
        <v>388</v>
      </c>
      <c r="D3388" s="20">
        <v>5670544</v>
      </c>
      <c r="E3388" s="24">
        <v>702.10235</v>
      </c>
      <c r="F3388" s="51">
        <f>VLOOKUP(A3388,'Munka4 (2)'!$B$4:$AW$195,B3388-1967,0)</f>
        <v>19.438739999999999</v>
      </c>
    </row>
    <row r="3389" spans="1:6" ht="30" x14ac:dyDescent="0.25">
      <c r="A3389" s="46" t="s">
        <v>552</v>
      </c>
      <c r="B3389" s="51">
        <v>1986</v>
      </c>
      <c r="C3389" s="20" t="s">
        <v>394</v>
      </c>
      <c r="D3389" s="20">
        <v>6506464</v>
      </c>
      <c r="E3389" s="25">
        <v>910.51648999999998</v>
      </c>
      <c r="F3389" s="51">
        <f>VLOOKUP(A3389,'Munka4 (2)'!$B$4:$AW$195,B3389-1967,0)</f>
        <v>58.32461</v>
      </c>
    </row>
    <row r="3390" spans="1:6" ht="30" x14ac:dyDescent="0.25">
      <c r="A3390" s="46" t="s">
        <v>553</v>
      </c>
      <c r="B3390" s="51">
        <v>1986</v>
      </c>
      <c r="C3390" s="20" t="s">
        <v>394</v>
      </c>
      <c r="D3390" s="20">
        <v>28302603</v>
      </c>
      <c r="E3390" s="24">
        <v>742.13917000000004</v>
      </c>
      <c r="F3390" s="51">
        <f>VLOOKUP(A3390,'Munka4 (2)'!$B$4:$AW$195,B3390-1967,0)</f>
        <v>40.166519999999998</v>
      </c>
    </row>
    <row r="3391" spans="1:6" ht="30" x14ac:dyDescent="0.25">
      <c r="A3391" s="46" t="s">
        <v>554</v>
      </c>
      <c r="B3391" s="51">
        <v>1986</v>
      </c>
      <c r="C3391" s="20" t="s">
        <v>382</v>
      </c>
      <c r="D3391" s="20">
        <v>89468677</v>
      </c>
      <c r="E3391" s="25">
        <v>535.23779000000002</v>
      </c>
      <c r="F3391" s="51">
        <f>VLOOKUP(A3391,'Munka4 (2)'!$B$4:$AW$195,B3391-1967,0)</f>
        <v>55.821719999999999</v>
      </c>
    </row>
    <row r="3392" spans="1:6" ht="20" x14ac:dyDescent="0.25">
      <c r="A3392" s="46" t="s">
        <v>555</v>
      </c>
      <c r="B3392" s="51">
        <v>1986</v>
      </c>
      <c r="C3392" s="20" t="s">
        <v>384</v>
      </c>
      <c r="D3392" s="20">
        <v>38536869</v>
      </c>
      <c r="E3392" s="34">
        <v>1852.5878762500001</v>
      </c>
      <c r="F3392" s="51">
        <f>VLOOKUP(A3392,'Munka4 (2)'!$B$4:$AW$195,B3392-1967,0)</f>
        <v>61.01155</v>
      </c>
    </row>
    <row r="3393" spans="1:6" ht="20" x14ac:dyDescent="0.25">
      <c r="A3393" s="46" t="s">
        <v>556</v>
      </c>
      <c r="B3393" s="51">
        <v>1986</v>
      </c>
      <c r="C3393" s="20" t="s">
        <v>390</v>
      </c>
      <c r="D3393" s="20">
        <v>10605870</v>
      </c>
      <c r="E3393" s="25">
        <v>3862.32863</v>
      </c>
      <c r="F3393" s="51">
        <f>VLOOKUP(A3393,'Munka4 (2)'!$B$4:$AW$195,B3393-1967,0)</f>
        <v>57.74241</v>
      </c>
    </row>
    <row r="3394" spans="1:6" ht="30" x14ac:dyDescent="0.25">
      <c r="A3394" s="46" t="s">
        <v>557</v>
      </c>
      <c r="B3394" s="51">
        <v>1986</v>
      </c>
      <c r="C3394" s="20" t="s">
        <v>394</v>
      </c>
      <c r="D3394" s="20">
        <v>3927188</v>
      </c>
      <c r="E3394" s="24">
        <v>6443.4820499999996</v>
      </c>
      <c r="F3394" s="51">
        <f>VLOOKUP(A3394,'Munka4 (2)'!$B$4:$AW$195,B3394-1967,0)</f>
        <v>59.673110000000001</v>
      </c>
    </row>
    <row r="3395" spans="1:6" x14ac:dyDescent="0.25">
      <c r="A3395" s="46" t="s">
        <v>558</v>
      </c>
      <c r="B3395" s="51">
        <v>1986</v>
      </c>
      <c r="C3395" s="20" t="s">
        <v>405</v>
      </c>
      <c r="D3395" s="20">
        <v>885359</v>
      </c>
      <c r="E3395" s="25">
        <v>12685.64393</v>
      </c>
      <c r="F3395" s="51">
        <f>VLOOKUP(A3395,'Munka4 (2)'!$B$4:$AW$195,B3395-1967,0)</f>
        <v>60.07752</v>
      </c>
    </row>
    <row r="3396" spans="1:6" ht="30" x14ac:dyDescent="0.25">
      <c r="A3396" s="48" t="s">
        <v>502</v>
      </c>
      <c r="B3396" s="51">
        <v>1986</v>
      </c>
      <c r="C3396" s="20" t="s">
        <v>382</v>
      </c>
      <c r="D3396" s="20">
        <v>48846823</v>
      </c>
      <c r="E3396" s="24">
        <v>2906.1688399999998</v>
      </c>
      <c r="F3396" s="51">
        <f>VLOOKUP(A3396,'Munka4 (2)'!$B$4:$AW$195,B3396-1967,0)</f>
        <v>31.250070000000001</v>
      </c>
    </row>
    <row r="3397" spans="1:6" ht="30" x14ac:dyDescent="0.25">
      <c r="A3397" s="46" t="s">
        <v>529</v>
      </c>
      <c r="B3397" s="51">
        <v>1986</v>
      </c>
      <c r="C3397" s="20" t="s">
        <v>398</v>
      </c>
      <c r="D3397" s="20">
        <v>4466706</v>
      </c>
      <c r="E3397" s="27">
        <v>777.60523591662786</v>
      </c>
      <c r="F3397" s="51">
        <f>VLOOKUP(A3397,'Munka4 (2)'!$B$4:$AW$195,B3397-1967,0)</f>
        <v>53.764018461538456</v>
      </c>
    </row>
    <row r="3398" spans="1:6" ht="20" x14ac:dyDescent="0.25">
      <c r="A3398" s="46" t="s">
        <v>560</v>
      </c>
      <c r="B3398" s="51">
        <v>1986</v>
      </c>
      <c r="C3398" s="20" t="s">
        <v>384</v>
      </c>
      <c r="D3398" s="20">
        <v>22303552</v>
      </c>
      <c r="E3398" s="27">
        <v>1304.5243722794257</v>
      </c>
      <c r="F3398" s="51">
        <f>VLOOKUP(A3398,'Munka4 (2)'!$B$4:$AW$195,B3398-1967,0)</f>
        <v>41.618029999999997</v>
      </c>
    </row>
    <row r="3399" spans="1:6" ht="30" x14ac:dyDescent="0.25">
      <c r="A3399" s="46" t="s">
        <v>561</v>
      </c>
      <c r="B3399" s="51">
        <v>1986</v>
      </c>
      <c r="C3399" s="20" t="s">
        <v>398</v>
      </c>
      <c r="D3399" s="20">
        <v>142893540</v>
      </c>
      <c r="E3399" s="34">
        <v>3449.8933374999997</v>
      </c>
      <c r="F3399" s="51">
        <f>VLOOKUP(A3399,'Munka4 (2)'!$B$4:$AW$195,B3399-1967,0)</f>
        <v>58.786265844155778</v>
      </c>
    </row>
    <row r="3400" spans="1:6" ht="30" x14ac:dyDescent="0.25">
      <c r="A3400" s="46" t="s">
        <v>562</v>
      </c>
      <c r="B3400" s="51">
        <v>1986</v>
      </c>
      <c r="C3400" s="20" t="s">
        <v>392</v>
      </c>
      <c r="D3400" s="20">
        <v>8648248</v>
      </c>
      <c r="E3400" s="25">
        <v>303.35888999999997</v>
      </c>
      <c r="F3400" s="51">
        <f>VLOOKUP(A3400,'Munka4 (2)'!$B$4:$AW$195,B3400-1967,0)</f>
        <v>14.32039</v>
      </c>
    </row>
    <row r="3401" spans="1:6" ht="30" x14ac:dyDescent="0.25">
      <c r="A3401" s="47" t="s">
        <v>564</v>
      </c>
      <c r="B3401" s="51">
        <v>1986</v>
      </c>
      <c r="C3401" s="20" t="s">
        <v>394</v>
      </c>
      <c r="D3401" s="20">
        <v>39129</v>
      </c>
      <c r="E3401" s="24">
        <v>3004.3470000000002</v>
      </c>
      <c r="F3401" s="51">
        <f>VLOOKUP(A3401,'Munka4 (2)'!$B$4:$AW$195,B3401-1967,0)</f>
        <v>47.164964310344828</v>
      </c>
    </row>
    <row r="3402" spans="1:6" ht="30" x14ac:dyDescent="0.25">
      <c r="A3402" s="46" t="s">
        <v>565</v>
      </c>
      <c r="B3402" s="51">
        <v>1986</v>
      </c>
      <c r="C3402" s="20" t="s">
        <v>392</v>
      </c>
      <c r="D3402" s="20">
        <v>168458</v>
      </c>
      <c r="E3402" s="25">
        <v>1755.3862099999999</v>
      </c>
      <c r="F3402" s="51">
        <f>VLOOKUP(A3402,'Munka4 (2)'!$B$4:$AW$195,B3402-1967,0)</f>
        <v>45.360819999999997</v>
      </c>
    </row>
    <row r="3403" spans="1:6" ht="50" x14ac:dyDescent="0.25">
      <c r="A3403" s="46" t="s">
        <v>567</v>
      </c>
      <c r="B3403" s="51">
        <v>1986</v>
      </c>
      <c r="C3403" s="20" t="s">
        <v>394</v>
      </c>
      <c r="D3403" s="20">
        <v>117848</v>
      </c>
      <c r="E3403" s="24">
        <v>1529.0042900000001</v>
      </c>
      <c r="F3403" s="51">
        <f>VLOOKUP(A3403,'Munka4 (2)'!$B$4:$AW$195,B3403-1967,0)</f>
        <v>69.354839999999996</v>
      </c>
    </row>
    <row r="3404" spans="1:6" x14ac:dyDescent="0.25">
      <c r="A3404" s="46" t="s">
        <v>568</v>
      </c>
      <c r="B3404" s="51">
        <v>1986</v>
      </c>
      <c r="C3404" s="20" t="s">
        <v>388</v>
      </c>
      <c r="D3404" s="20">
        <v>176908</v>
      </c>
      <c r="E3404" s="24">
        <v>628.61341000000004</v>
      </c>
      <c r="F3404" s="51">
        <f>VLOOKUP(A3404,'Munka4 (2)'!$B$4:$AW$195,B3404-1967,0)</f>
        <v>45.02837929136561</v>
      </c>
    </row>
    <row r="3405" spans="1:6" ht="20" x14ac:dyDescent="0.25">
      <c r="A3405" s="46" t="s">
        <v>569</v>
      </c>
      <c r="B3405" s="51">
        <v>1986</v>
      </c>
      <c r="C3405" s="20" t="s">
        <v>390</v>
      </c>
      <c r="D3405" s="20">
        <v>29251</v>
      </c>
      <c r="E3405" s="27">
        <v>17436.670120432042</v>
      </c>
      <c r="F3405" s="51" t="e">
        <f>VLOOKUP(A3405,'Munka4 (2)'!$B$4:$AW$195,B3405-1967,0)</f>
        <v>#N/A</v>
      </c>
    </row>
    <row r="3406" spans="1:6" ht="30" x14ac:dyDescent="0.25">
      <c r="A3406" s="47" t="s">
        <v>570</v>
      </c>
      <c r="B3406" s="51">
        <v>1986</v>
      </c>
      <c r="C3406" s="20" t="s">
        <v>392</v>
      </c>
      <c r="D3406" s="20">
        <v>193413</v>
      </c>
      <c r="E3406" s="34">
        <v>577.19228470300595</v>
      </c>
      <c r="F3406" s="51" t="e">
        <f>VLOOKUP(A3406,'Munka4 (2)'!$B$4:$AW$195,B3406-1967,0)</f>
        <v>#N/A</v>
      </c>
    </row>
    <row r="3407" spans="1:6" ht="20" x14ac:dyDescent="0.25">
      <c r="A3407" s="46" t="s">
        <v>571</v>
      </c>
      <c r="B3407" s="51">
        <v>1986</v>
      </c>
      <c r="C3407" s="20" t="s">
        <v>405</v>
      </c>
      <c r="D3407" s="20">
        <v>27019731</v>
      </c>
      <c r="E3407" s="25">
        <v>6204.2232100000001</v>
      </c>
      <c r="F3407" s="51">
        <f>VLOOKUP(A3407,'Munka4 (2)'!$B$4:$AW$195,B3407-1967,0)</f>
        <v>34.508499999999998</v>
      </c>
    </row>
    <row r="3408" spans="1:6" ht="30" x14ac:dyDescent="0.25">
      <c r="A3408" s="46" t="s">
        <v>572</v>
      </c>
      <c r="B3408" s="51">
        <v>1986</v>
      </c>
      <c r="C3408" s="20" t="s">
        <v>392</v>
      </c>
      <c r="D3408" s="20">
        <v>11987121</v>
      </c>
      <c r="E3408" s="24">
        <v>631.17550000000006</v>
      </c>
      <c r="F3408" s="51">
        <f>VLOOKUP(A3408,'Munka4 (2)'!$B$4:$AW$195,B3408-1967,0)</f>
        <v>14.34389</v>
      </c>
    </row>
    <row r="3409" spans="1:6" ht="20" x14ac:dyDescent="0.25">
      <c r="A3409" s="46" t="s">
        <v>573</v>
      </c>
      <c r="B3409" s="51">
        <v>1986</v>
      </c>
      <c r="C3409" s="20" t="s">
        <v>384</v>
      </c>
      <c r="D3409" s="20">
        <v>9396411</v>
      </c>
      <c r="E3409" s="34">
        <v>2586.7096472797775</v>
      </c>
      <c r="F3409" s="51">
        <f>VLOOKUP(A3409,'Munka4 (2)'!$B$4:$AW$195,B3409-1967,0)</f>
        <v>48.636400000000002</v>
      </c>
    </row>
    <row r="3410" spans="1:6" ht="30" x14ac:dyDescent="0.25">
      <c r="A3410" s="46" t="s">
        <v>574</v>
      </c>
      <c r="B3410" s="51">
        <v>1986</v>
      </c>
      <c r="C3410" s="20" t="s">
        <v>392</v>
      </c>
      <c r="D3410" s="20">
        <v>81541</v>
      </c>
      <c r="E3410" s="24">
        <v>3062.1657399999999</v>
      </c>
      <c r="F3410" s="51">
        <f>VLOOKUP(A3410,'Munka4 (2)'!$B$4:$AW$195,B3410-1967,0)</f>
        <v>82.608699999999999</v>
      </c>
    </row>
    <row r="3411" spans="1:6" ht="30" x14ac:dyDescent="0.25">
      <c r="A3411" s="46" t="s">
        <v>575</v>
      </c>
      <c r="B3411" s="51">
        <v>1986</v>
      </c>
      <c r="C3411" s="20" t="s">
        <v>392</v>
      </c>
      <c r="D3411" s="20">
        <v>6005250</v>
      </c>
      <c r="E3411" s="25">
        <v>137.34028000000001</v>
      </c>
      <c r="F3411" s="51">
        <f>VLOOKUP(A3411,'Munka4 (2)'!$B$4:$AW$195,B3411-1967,0)</f>
        <v>14.55847</v>
      </c>
    </row>
    <row r="3412" spans="1:6" ht="30" x14ac:dyDescent="0.25">
      <c r="A3412" s="46" t="s">
        <v>576</v>
      </c>
      <c r="B3412" s="51">
        <v>1986</v>
      </c>
      <c r="C3412" s="20" t="s">
        <v>382</v>
      </c>
      <c r="D3412" s="20">
        <v>4492150</v>
      </c>
      <c r="E3412" s="24">
        <v>6793.6736000000001</v>
      </c>
      <c r="F3412" s="51">
        <f>VLOOKUP(A3412,'Munka4 (2)'!$B$4:$AW$195,B3412-1967,0)</f>
        <v>44.067959999999999</v>
      </c>
    </row>
    <row r="3413" spans="1:6" ht="20" x14ac:dyDescent="0.25">
      <c r="A3413" s="46" t="s">
        <v>577</v>
      </c>
      <c r="B3413" s="51">
        <v>1986</v>
      </c>
      <c r="C3413" s="20" t="s">
        <v>384</v>
      </c>
      <c r="D3413" s="20">
        <v>5439448</v>
      </c>
      <c r="E3413" s="34">
        <v>2484.4634706249999</v>
      </c>
      <c r="F3413" s="51">
        <f>VLOOKUP(A3413,'Munka4 (2)'!$B$4:$AW$195,B3413-1967,0)</f>
        <v>45.073302648221443</v>
      </c>
    </row>
    <row r="3414" spans="1:6" ht="20" x14ac:dyDescent="0.25">
      <c r="A3414" s="46" t="s">
        <v>578</v>
      </c>
      <c r="B3414" s="51">
        <v>1986</v>
      </c>
      <c r="C3414" s="20" t="s">
        <v>384</v>
      </c>
      <c r="D3414" s="20">
        <v>2010347</v>
      </c>
      <c r="E3414" s="27">
        <v>7409.9389424871188</v>
      </c>
      <c r="F3414" s="51">
        <f>VLOOKUP(A3414,'Munka4 (2)'!$B$4:$AW$195,B3414-1967,0)</f>
        <v>56.884120000000003</v>
      </c>
    </row>
    <row r="3415" spans="1:6" ht="20" x14ac:dyDescent="0.25">
      <c r="A3415" s="46" t="s">
        <v>579</v>
      </c>
      <c r="B3415" s="51">
        <v>1986</v>
      </c>
      <c r="C3415" s="20" t="s">
        <v>388</v>
      </c>
      <c r="D3415" s="20">
        <v>552438</v>
      </c>
      <c r="E3415" s="24">
        <v>755.75001999999995</v>
      </c>
      <c r="F3415" s="51" t="e">
        <f>VLOOKUP(A3415,'Munka4 (2)'!$B$4:$AW$195,B3415-1967,0)</f>
        <v>#N/A</v>
      </c>
    </row>
    <row r="3416" spans="1:6" ht="30" x14ac:dyDescent="0.25">
      <c r="A3416" s="46" t="s">
        <v>580</v>
      </c>
      <c r="B3416" s="51">
        <v>1986</v>
      </c>
      <c r="C3416" s="20" t="s">
        <v>392</v>
      </c>
      <c r="D3416" s="20">
        <v>8863338</v>
      </c>
      <c r="E3416" s="34">
        <v>533.46059564978634</v>
      </c>
      <c r="F3416" s="51">
        <f>VLOOKUP(A3416,'Munka4 (2)'!$B$4:$AW$195,B3416-1967,0)</f>
        <v>11.65217</v>
      </c>
    </row>
    <row r="3417" spans="1:6" ht="30" x14ac:dyDescent="0.25">
      <c r="A3417" s="46" t="s">
        <v>581</v>
      </c>
      <c r="B3417" s="51">
        <v>1986</v>
      </c>
      <c r="C3417" s="20" t="s">
        <v>392</v>
      </c>
      <c r="D3417" s="20">
        <v>44187637</v>
      </c>
      <c r="E3417" s="24">
        <v>2475.1024699999998</v>
      </c>
      <c r="F3417" s="51">
        <f>VLOOKUP(A3417,'Munka4 (2)'!$B$4:$AW$195,B3417-1967,0)</f>
        <v>49.02990222495896</v>
      </c>
    </row>
    <row r="3418" spans="1:6" ht="20" x14ac:dyDescent="0.35">
      <c r="A3418" s="46" t="s">
        <v>624</v>
      </c>
      <c r="B3418" s="51">
        <v>1986</v>
      </c>
      <c r="C3418" s="42" t="s">
        <v>392</v>
      </c>
      <c r="D3418" s="29">
        <v>12340000</v>
      </c>
      <c r="E3418" s="34">
        <v>1402.0522106129981</v>
      </c>
      <c r="F3418" s="51">
        <f>VLOOKUP(A3418,'Munka4 (2)'!$B$4:$AW$195,B3418-1967,0)</f>
        <v>27.540870000000002</v>
      </c>
    </row>
    <row r="3419" spans="1:6" ht="20" x14ac:dyDescent="0.25">
      <c r="A3419" s="46" t="s">
        <v>582</v>
      </c>
      <c r="B3419" s="51">
        <v>1986</v>
      </c>
      <c r="C3419" s="20" t="s">
        <v>390</v>
      </c>
      <c r="D3419" s="20">
        <v>40397842</v>
      </c>
      <c r="E3419" s="24">
        <v>6504.0729300000003</v>
      </c>
      <c r="F3419" s="51">
        <f>VLOOKUP(A3419,'Munka4 (2)'!$B$4:$AW$195,B3419-1967,0)</f>
        <v>52.703020000000002</v>
      </c>
    </row>
    <row r="3420" spans="1:6" ht="30" x14ac:dyDescent="0.25">
      <c r="A3420" s="46" t="s">
        <v>583</v>
      </c>
      <c r="B3420" s="51">
        <v>1986</v>
      </c>
      <c r="C3420" s="20" t="s">
        <v>382</v>
      </c>
      <c r="D3420" s="20">
        <v>20222240</v>
      </c>
      <c r="E3420" s="25">
        <v>398.25968999999998</v>
      </c>
      <c r="F3420" s="51">
        <f>VLOOKUP(A3420,'Munka4 (2)'!$B$4:$AW$195,B3420-1967,0)</f>
        <v>48.060960000000001</v>
      </c>
    </row>
    <row r="3421" spans="1:6" ht="30" x14ac:dyDescent="0.25">
      <c r="A3421" s="46" t="s">
        <v>584</v>
      </c>
      <c r="B3421" s="51">
        <v>1986</v>
      </c>
      <c r="C3421" s="20" t="s">
        <v>392</v>
      </c>
      <c r="D3421" s="20">
        <v>41236378</v>
      </c>
      <c r="E3421" s="24">
        <v>688.85139000000004</v>
      </c>
      <c r="F3421" s="51">
        <f>VLOOKUP(A3421,'Munka4 (2)'!$B$4:$AW$195,B3421-1967,0)</f>
        <v>40.109160000000003</v>
      </c>
    </row>
    <row r="3422" spans="1:6" ht="30" x14ac:dyDescent="0.25">
      <c r="A3422" s="46" t="s">
        <v>585</v>
      </c>
      <c r="B3422" s="51">
        <v>1986</v>
      </c>
      <c r="C3422" s="20" t="s">
        <v>394</v>
      </c>
      <c r="D3422" s="20">
        <v>439117</v>
      </c>
      <c r="E3422" s="25">
        <v>2363.5645</v>
      </c>
      <c r="F3422" s="51" t="e">
        <f>VLOOKUP(A3422,'Munka4 (2)'!$B$4:$AW$195,B3422-1967,0)</f>
        <v>#N/A</v>
      </c>
    </row>
    <row r="3423" spans="1:6" ht="30" x14ac:dyDescent="0.25">
      <c r="A3423" s="46" t="s">
        <v>586</v>
      </c>
      <c r="B3423" s="51">
        <v>1986</v>
      </c>
      <c r="C3423" s="20" t="s">
        <v>392</v>
      </c>
      <c r="D3423" s="20">
        <v>1136334</v>
      </c>
      <c r="E3423" s="24">
        <v>611.25</v>
      </c>
      <c r="F3423" s="51">
        <f>VLOOKUP(A3423,'Munka4 (2)'!$B$4:$AW$195,B3423-1967,0)</f>
        <v>39.5</v>
      </c>
    </row>
    <row r="3424" spans="1:6" ht="20" x14ac:dyDescent="0.25">
      <c r="A3424" s="46" t="s">
        <v>587</v>
      </c>
      <c r="B3424" s="51">
        <v>1986</v>
      </c>
      <c r="C3424" s="20" t="s">
        <v>390</v>
      </c>
      <c r="D3424" s="20">
        <v>9016596</v>
      </c>
      <c r="E3424" s="25">
        <v>17727.495330000002</v>
      </c>
      <c r="F3424" s="51">
        <f>VLOOKUP(A3424,'Munka4 (2)'!$B$4:$AW$195,B3424-1967,0)</f>
        <v>53.994210000000002</v>
      </c>
    </row>
    <row r="3425" spans="1:6" ht="20" x14ac:dyDescent="0.25">
      <c r="A3425" s="46" t="s">
        <v>588</v>
      </c>
      <c r="B3425" s="51">
        <v>1986</v>
      </c>
      <c r="C3425" s="20" t="s">
        <v>390</v>
      </c>
      <c r="D3425" s="20">
        <v>7523934</v>
      </c>
      <c r="E3425" s="24">
        <v>23691.970259999998</v>
      </c>
      <c r="F3425" s="51">
        <f>VLOOKUP(A3425,'Munka4 (2)'!$B$4:$AW$195,B3425-1967,0)</f>
        <v>30.532250000000001</v>
      </c>
    </row>
    <row r="3426" spans="1:6" x14ac:dyDescent="0.25">
      <c r="A3426" s="46" t="s">
        <v>589</v>
      </c>
      <c r="B3426" s="51">
        <v>1986</v>
      </c>
      <c r="C3426" s="20" t="s">
        <v>405</v>
      </c>
      <c r="D3426" s="20">
        <v>18881361</v>
      </c>
      <c r="E3426" s="25">
        <v>1206.20174</v>
      </c>
      <c r="F3426" s="51">
        <f>VLOOKUP(A3426,'Munka4 (2)'!$B$4:$AW$195,B3426-1967,0)</f>
        <v>44.001040000000003</v>
      </c>
    </row>
    <row r="3427" spans="1:6" ht="30" x14ac:dyDescent="0.25">
      <c r="A3427" s="46" t="s">
        <v>591</v>
      </c>
      <c r="B3427" s="51">
        <v>1986</v>
      </c>
      <c r="C3427" s="20" t="s">
        <v>398</v>
      </c>
      <c r="D3427" s="20">
        <v>7320815</v>
      </c>
      <c r="E3427" s="27">
        <v>379.90855541431301</v>
      </c>
      <c r="F3427" s="51">
        <f>VLOOKUP(A3427,'Munka4 (2)'!$B$4:$AW$195,B3427-1967,0)</f>
        <v>26.414199293233082</v>
      </c>
    </row>
    <row r="3428" spans="1:6" ht="30" x14ac:dyDescent="0.25">
      <c r="A3428" s="46" t="s">
        <v>593</v>
      </c>
      <c r="B3428" s="51">
        <v>1986</v>
      </c>
      <c r="C3428" s="20" t="s">
        <v>382</v>
      </c>
      <c r="D3428" s="20">
        <v>64631595</v>
      </c>
      <c r="E3428" s="25">
        <v>813.10411999999997</v>
      </c>
      <c r="F3428" s="51">
        <f>VLOOKUP(A3428,'Munka4 (2)'!$B$4:$AW$195,B3428-1967,0)</f>
        <v>43.502049999999997</v>
      </c>
    </row>
    <row r="3429" spans="1:6" ht="20" x14ac:dyDescent="0.25">
      <c r="A3429" s="46" t="s">
        <v>515</v>
      </c>
      <c r="B3429" s="51">
        <v>1986</v>
      </c>
      <c r="C3429" s="20" t="s">
        <v>384</v>
      </c>
      <c r="D3429" s="20">
        <v>2050554</v>
      </c>
      <c r="E3429" s="27">
        <v>1872.8944375019298</v>
      </c>
      <c r="F3429" s="51">
        <f>VLOOKUP(A3429,'Munka4 (2)'!$B$4:$AW$195,B3429-1967,0)</f>
        <v>56.941483932806364</v>
      </c>
    </row>
    <row r="3430" spans="1:6" ht="20" x14ac:dyDescent="0.35">
      <c r="A3430" s="46" t="s">
        <v>625</v>
      </c>
      <c r="B3430" s="51">
        <v>1986</v>
      </c>
      <c r="C3430" s="42" t="s">
        <v>382</v>
      </c>
      <c r="D3430" s="29">
        <v>1167242</v>
      </c>
      <c r="E3430" s="27">
        <v>280.21284180928706</v>
      </c>
      <c r="F3430" s="51">
        <f>VLOOKUP(A3430,'Munka4 (2)'!$B$4:$AW$195,B3430-1967,0)</f>
        <v>35.75055999999995</v>
      </c>
    </row>
    <row r="3431" spans="1:6" ht="30" x14ac:dyDescent="0.25">
      <c r="A3431" s="46" t="s">
        <v>594</v>
      </c>
      <c r="B3431" s="51">
        <v>1986</v>
      </c>
      <c r="C3431" s="20" t="s">
        <v>392</v>
      </c>
      <c r="D3431" s="20">
        <v>5548702</v>
      </c>
      <c r="E3431" s="24">
        <v>315.42385000000002</v>
      </c>
      <c r="F3431" s="51">
        <f>VLOOKUP(A3431,'Munka4 (2)'!$B$4:$AW$195,B3431-1967,0)</f>
        <v>17.70833</v>
      </c>
    </row>
    <row r="3432" spans="1:6" x14ac:dyDescent="0.25">
      <c r="A3432" s="46" t="s">
        <v>595</v>
      </c>
      <c r="B3432" s="51">
        <v>1986</v>
      </c>
      <c r="C3432" s="20" t="s">
        <v>388</v>
      </c>
      <c r="D3432" s="20">
        <v>114689</v>
      </c>
      <c r="E3432" s="24">
        <v>724.35505999999998</v>
      </c>
      <c r="F3432" s="51">
        <f>VLOOKUP(A3432,'Munka4 (2)'!$B$4:$AW$195,B3432-1967,0)</f>
        <v>30.33333</v>
      </c>
    </row>
    <row r="3433" spans="1:6" ht="30" x14ac:dyDescent="0.25">
      <c r="A3433" s="47" t="s">
        <v>596</v>
      </c>
      <c r="B3433" s="51">
        <v>1986</v>
      </c>
      <c r="C3433" s="20" t="s">
        <v>394</v>
      </c>
      <c r="D3433" s="20">
        <v>1065842</v>
      </c>
      <c r="E3433" s="25">
        <v>4049.1807100000001</v>
      </c>
      <c r="F3433" s="51">
        <f>VLOOKUP(A3433,'Munka4 (2)'!$B$4:$AW$195,B3433-1967,0)</f>
        <v>46.059930000000001</v>
      </c>
    </row>
    <row r="3434" spans="1:6" ht="20" x14ac:dyDescent="0.25">
      <c r="A3434" s="46" t="s">
        <v>597</v>
      </c>
      <c r="B3434" s="51">
        <v>1986</v>
      </c>
      <c r="C3434" s="20" t="s">
        <v>386</v>
      </c>
      <c r="D3434" s="20">
        <v>10175014</v>
      </c>
      <c r="E3434" s="24">
        <v>1203.55492</v>
      </c>
      <c r="F3434" s="51">
        <f>VLOOKUP(A3434,'Munka4 (2)'!$B$4:$AW$195,B3434-1967,0)</f>
        <v>34.053519999999999</v>
      </c>
    </row>
    <row r="3435" spans="1:6" x14ac:dyDescent="0.25">
      <c r="A3435" s="46" t="s">
        <v>598</v>
      </c>
      <c r="B3435" s="51">
        <v>1986</v>
      </c>
      <c r="C3435" s="20" t="s">
        <v>405</v>
      </c>
      <c r="D3435" s="20">
        <v>70413958</v>
      </c>
      <c r="E3435" s="25">
        <v>1508.9141099999999</v>
      </c>
      <c r="F3435" s="51">
        <f>VLOOKUP(A3435,'Munka4 (2)'!$B$4:$AW$195,B3435-1967,0)</f>
        <v>33.34404</v>
      </c>
    </row>
    <row r="3436" spans="1:6" ht="30" x14ac:dyDescent="0.25">
      <c r="A3436" s="46" t="s">
        <v>599</v>
      </c>
      <c r="B3436" s="51">
        <v>1986</v>
      </c>
      <c r="C3436" s="20" t="s">
        <v>398</v>
      </c>
      <c r="D3436" s="20">
        <v>5042920</v>
      </c>
      <c r="E3436" s="27">
        <v>467.94494063158345</v>
      </c>
      <c r="F3436" s="51" t="e">
        <f>VLOOKUP(A3436,'Munka4 (2)'!$B$4:$AW$195,B3436-1967,0)</f>
        <v>#N/A</v>
      </c>
    </row>
    <row r="3437" spans="1:6" x14ac:dyDescent="0.25">
      <c r="A3437" s="46" t="s">
        <v>601</v>
      </c>
      <c r="B3437" s="51">
        <v>1986</v>
      </c>
      <c r="C3437" s="20" t="s">
        <v>388</v>
      </c>
      <c r="D3437" s="20">
        <v>11810</v>
      </c>
      <c r="E3437" s="27">
        <v>762.68200260993035</v>
      </c>
      <c r="F3437" s="51" t="e">
        <f>VLOOKUP(A3437,'Munka4 (2)'!$B$4:$AW$195,B3437-1967,0)</f>
        <v>#N/A</v>
      </c>
    </row>
    <row r="3438" spans="1:6" ht="30" x14ac:dyDescent="0.25">
      <c r="A3438" s="46" t="s">
        <v>602</v>
      </c>
      <c r="B3438" s="51">
        <v>1986</v>
      </c>
      <c r="C3438" s="20" t="s">
        <v>392</v>
      </c>
      <c r="D3438" s="20">
        <v>28195754</v>
      </c>
      <c r="E3438" s="25">
        <v>259.23824000000002</v>
      </c>
      <c r="F3438" s="51">
        <f>VLOOKUP(A3438,'Munka4 (2)'!$B$4:$AW$195,B3438-1967,0)</f>
        <v>21.58155</v>
      </c>
    </row>
    <row r="3439" spans="1:6" ht="30" x14ac:dyDescent="0.25">
      <c r="A3439" s="46" t="s">
        <v>603</v>
      </c>
      <c r="B3439" s="51">
        <v>1986</v>
      </c>
      <c r="C3439" s="20" t="s">
        <v>398</v>
      </c>
      <c r="D3439" s="20">
        <v>46710816</v>
      </c>
      <c r="E3439" s="27">
        <v>619.74027400001069</v>
      </c>
      <c r="F3439" s="51">
        <f>VLOOKUP(A3439,'Munka4 (2)'!$B$4:$AW$195,B3439-1967,0)</f>
        <v>63.617030000000113</v>
      </c>
    </row>
    <row r="3440" spans="1:6" ht="30" x14ac:dyDescent="0.25">
      <c r="A3440" s="46" t="s">
        <v>604</v>
      </c>
      <c r="B3440" s="51">
        <v>1986</v>
      </c>
      <c r="C3440" s="20" t="s">
        <v>405</v>
      </c>
      <c r="D3440" s="20">
        <v>2602713</v>
      </c>
      <c r="E3440" s="25">
        <v>23727.698799999998</v>
      </c>
      <c r="F3440" s="51">
        <f>VLOOKUP(A3440,'Munka4 (2)'!$B$4:$AW$195,B3440-1967,0)</f>
        <v>58.989780000000003</v>
      </c>
    </row>
    <row r="3441" spans="1:6" ht="20" x14ac:dyDescent="0.25">
      <c r="A3441" s="48" t="s">
        <v>605</v>
      </c>
      <c r="B3441" s="51">
        <v>1986</v>
      </c>
      <c r="C3441" s="20" t="s">
        <v>390</v>
      </c>
      <c r="D3441" s="20">
        <v>60609153</v>
      </c>
      <c r="E3441" s="24">
        <v>10611.112209999999</v>
      </c>
      <c r="F3441" s="51">
        <f>VLOOKUP(A3441,'Munka4 (2)'!$B$4:$AW$195,B3441-1967,0)</f>
        <v>45.310789999999997</v>
      </c>
    </row>
    <row r="3442" spans="1:6" ht="30" x14ac:dyDescent="0.25">
      <c r="A3442" s="46" t="s">
        <v>592</v>
      </c>
      <c r="B3442" s="51">
        <v>1986</v>
      </c>
      <c r="C3442" s="20" t="s">
        <v>392</v>
      </c>
      <c r="D3442" s="20">
        <v>37445392</v>
      </c>
      <c r="E3442" s="27">
        <v>123.10722145969339</v>
      </c>
      <c r="F3442" s="51">
        <f>VLOOKUP(A3442,'Munka4 (2)'!$B$4:$AW$195,B3442-1967,0)</f>
        <v>20.469080000000002</v>
      </c>
    </row>
    <row r="3443" spans="1:6" ht="20" x14ac:dyDescent="0.25">
      <c r="A3443" s="48" t="s">
        <v>606</v>
      </c>
      <c r="B3443" s="51">
        <v>1986</v>
      </c>
      <c r="C3443" s="20" t="s">
        <v>413</v>
      </c>
      <c r="D3443" s="20">
        <v>298444215</v>
      </c>
      <c r="E3443" s="24">
        <v>19115.052909999999</v>
      </c>
      <c r="F3443" s="51">
        <f>VLOOKUP(A3443,'Munka4 (2)'!$B$4:$AW$195,B3443-1967,0)</f>
        <v>50.44641</v>
      </c>
    </row>
    <row r="3444" spans="1:6" ht="30" x14ac:dyDescent="0.25">
      <c r="A3444" s="48" t="s">
        <v>612</v>
      </c>
      <c r="B3444" s="51">
        <v>1986</v>
      </c>
      <c r="C3444" s="20" t="s">
        <v>394</v>
      </c>
      <c r="D3444" s="20">
        <v>108605</v>
      </c>
      <c r="E3444" s="25">
        <v>9723.9436600000008</v>
      </c>
      <c r="F3444" s="51">
        <f>VLOOKUP(A3444,'Munka4 (2)'!$B$4:$AW$195,B3444-1967,0)</f>
        <v>73.818129049197026</v>
      </c>
    </row>
    <row r="3445" spans="1:6" ht="30" x14ac:dyDescent="0.25">
      <c r="A3445" s="46" t="s">
        <v>607</v>
      </c>
      <c r="B3445" s="51">
        <v>1986</v>
      </c>
      <c r="C3445" s="20" t="s">
        <v>394</v>
      </c>
      <c r="D3445" s="20">
        <v>3431932</v>
      </c>
      <c r="E3445" s="24">
        <v>1939.97054</v>
      </c>
      <c r="F3445" s="51">
        <f>VLOOKUP(A3445,'Munka4 (2)'!$B$4:$AW$195,B3445-1967,0)</f>
        <v>60.808489999999999</v>
      </c>
    </row>
    <row r="3446" spans="1:6" ht="30" x14ac:dyDescent="0.25">
      <c r="A3446" s="46" t="s">
        <v>608</v>
      </c>
      <c r="B3446" s="51">
        <v>1986</v>
      </c>
      <c r="C3446" s="20" t="s">
        <v>398</v>
      </c>
      <c r="D3446" s="20">
        <v>27307134</v>
      </c>
      <c r="E3446" s="27">
        <v>619.48714048056536</v>
      </c>
      <c r="F3446" s="51">
        <f>VLOOKUP(A3446,'Munka4 (2)'!$B$4:$AW$195,B3446-1967,0)</f>
        <v>39.817179000000017</v>
      </c>
    </row>
    <row r="3447" spans="1:6" x14ac:dyDescent="0.25">
      <c r="A3447" s="46" t="s">
        <v>609</v>
      </c>
      <c r="B3447" s="51">
        <v>1986</v>
      </c>
      <c r="C3447" s="20" t="s">
        <v>388</v>
      </c>
      <c r="D3447" s="20">
        <v>208869</v>
      </c>
      <c r="E3447" s="24">
        <v>892.14823000000001</v>
      </c>
      <c r="F3447" s="51">
        <f>VLOOKUP(A3447,'Munka4 (2)'!$B$4:$AW$195,B3447-1967,0)</f>
        <v>36.214439999999989</v>
      </c>
    </row>
    <row r="3448" spans="1:6" ht="30" x14ac:dyDescent="0.25">
      <c r="A3448" s="46" t="s">
        <v>610</v>
      </c>
      <c r="B3448" s="51">
        <v>1986</v>
      </c>
      <c r="C3448" s="20" t="s">
        <v>394</v>
      </c>
      <c r="D3448" s="20">
        <v>25730435</v>
      </c>
      <c r="E3448" s="25">
        <v>3278.7939900000001</v>
      </c>
      <c r="F3448" s="51">
        <f>VLOOKUP(A3448,'Munka4 (2)'!$B$4:$AW$195,B3448-1967,0)</f>
        <v>30.710249999999998</v>
      </c>
    </row>
    <row r="3449" spans="1:6" ht="30" x14ac:dyDescent="0.25">
      <c r="A3449" s="48" t="s">
        <v>611</v>
      </c>
      <c r="B3449" s="51">
        <v>1986</v>
      </c>
      <c r="C3449" s="20" t="s">
        <v>382</v>
      </c>
      <c r="D3449" s="20">
        <v>84402966</v>
      </c>
      <c r="E3449" s="24">
        <v>437.12954000000002</v>
      </c>
      <c r="F3449" s="51">
        <f>VLOOKUP(A3449,'Munka4 (2)'!$B$4:$AW$195,B3449-1967,0)</f>
        <v>39.131410000000002</v>
      </c>
    </row>
    <row r="3450" spans="1:6" x14ac:dyDescent="0.25">
      <c r="A3450" s="46" t="s">
        <v>616</v>
      </c>
      <c r="B3450" s="51">
        <v>1986</v>
      </c>
      <c r="C3450" s="20" t="s">
        <v>405</v>
      </c>
      <c r="D3450" s="20">
        <v>21456188</v>
      </c>
      <c r="E3450" s="27">
        <v>236.20042424850544</v>
      </c>
      <c r="F3450" s="51">
        <f>VLOOKUP(A3450,'Munka4 (2)'!$B$4:$AW$195,B3450-1967,0)</f>
        <v>29.997588727272785</v>
      </c>
    </row>
    <row r="3451" spans="1:6" ht="30" x14ac:dyDescent="0.25">
      <c r="A3451" s="46" t="s">
        <v>617</v>
      </c>
      <c r="B3451" s="51">
        <v>1986</v>
      </c>
      <c r="C3451" s="20" t="s">
        <v>392</v>
      </c>
      <c r="D3451" s="20">
        <v>11502010</v>
      </c>
      <c r="E3451" s="25">
        <v>229.81214</v>
      </c>
      <c r="F3451" s="51">
        <f>VLOOKUP(A3451,'Munka4 (2)'!$B$4:$AW$195,B3451-1967,0)</f>
        <v>22.709160000000001</v>
      </c>
    </row>
    <row r="3452" spans="1:6" ht="30" x14ac:dyDescent="0.25">
      <c r="A3452" s="46" t="s">
        <v>618</v>
      </c>
      <c r="B3452" s="51">
        <v>1986</v>
      </c>
      <c r="C3452" s="20" t="s">
        <v>392</v>
      </c>
      <c r="D3452" s="20">
        <v>12236805</v>
      </c>
      <c r="E3452" s="24">
        <v>675.90052000000003</v>
      </c>
      <c r="F3452" s="51">
        <f>VLOOKUP(A3452,'Munka4 (2)'!$B$4:$AW$195,B3452-1967,0)</f>
        <v>28.414100000000001</v>
      </c>
    </row>
    <row r="3453" spans="1:6" ht="30" x14ac:dyDescent="0.25">
      <c r="A3453" s="46" t="s">
        <v>381</v>
      </c>
      <c r="B3453" s="51">
        <v>1987</v>
      </c>
      <c r="C3453" s="20" t="s">
        <v>382</v>
      </c>
      <c r="D3453" s="20">
        <v>31056997</v>
      </c>
      <c r="E3453" s="28">
        <v>223.33340599999997</v>
      </c>
      <c r="F3453" s="51">
        <f>VLOOKUP(A3453,'Munka4 (2)'!$B$4:$AW$195,B3453-1967,0)</f>
        <v>52.747250000000001</v>
      </c>
    </row>
    <row r="3454" spans="1:6" ht="20" x14ac:dyDescent="0.25">
      <c r="A3454" s="46" t="s">
        <v>383</v>
      </c>
      <c r="B3454" s="51">
        <v>1987</v>
      </c>
      <c r="C3454" s="20" t="s">
        <v>384</v>
      </c>
      <c r="D3454" s="20">
        <v>3581655</v>
      </c>
      <c r="E3454" s="25">
        <v>699.38428999999996</v>
      </c>
      <c r="F3454" s="51">
        <f>VLOOKUP(A3454,'Munka4 (2)'!$B$4:$AW$195,B3454-1967,0)</f>
        <v>44.879930000000002</v>
      </c>
    </row>
    <row r="3455" spans="1:6" ht="20" x14ac:dyDescent="0.25">
      <c r="A3455" s="46" t="s">
        <v>385</v>
      </c>
      <c r="B3455" s="51">
        <v>1987</v>
      </c>
      <c r="C3455" s="20" t="s">
        <v>386</v>
      </c>
      <c r="D3455" s="20">
        <v>32930091</v>
      </c>
      <c r="E3455" s="24">
        <v>2790.4749099999999</v>
      </c>
      <c r="F3455" s="51">
        <f>VLOOKUP(A3455,'Munka4 (2)'!$B$4:$AW$195,B3455-1967,0)</f>
        <v>24.399190000000001</v>
      </c>
    </row>
    <row r="3456" spans="1:6" ht="20" x14ac:dyDescent="0.25">
      <c r="A3456" s="46" t="s">
        <v>389</v>
      </c>
      <c r="B3456" s="51">
        <v>1987</v>
      </c>
      <c r="C3456" s="20" t="s">
        <v>390</v>
      </c>
      <c r="D3456" s="20">
        <v>71201</v>
      </c>
      <c r="E3456" s="24">
        <v>12615.05112</v>
      </c>
      <c r="F3456" s="51">
        <f>VLOOKUP(A3456,'Munka4 (2)'!$B$4:$AW$195,B3456-1967,0)</f>
        <v>50.25237990995597</v>
      </c>
    </row>
    <row r="3457" spans="1:6" ht="30" x14ac:dyDescent="0.25">
      <c r="A3457" s="46" t="s">
        <v>391</v>
      </c>
      <c r="B3457" s="51">
        <v>1987</v>
      </c>
      <c r="C3457" s="20" t="s">
        <v>392</v>
      </c>
      <c r="D3457" s="20">
        <v>12127071</v>
      </c>
      <c r="E3457" s="25">
        <v>649.88130999999998</v>
      </c>
      <c r="F3457" s="51">
        <f>VLOOKUP(A3457,'Munka4 (2)'!$B$4:$AW$195,B3457-1967,0)</f>
        <v>40.681995294117684</v>
      </c>
    </row>
    <row r="3458" spans="1:6" ht="30" x14ac:dyDescent="0.25">
      <c r="A3458" s="47" t="s">
        <v>395</v>
      </c>
      <c r="B3458" s="51">
        <v>1987</v>
      </c>
      <c r="C3458" s="20" t="s">
        <v>394</v>
      </c>
      <c r="D3458" s="20">
        <v>69108</v>
      </c>
      <c r="E3458" s="25">
        <v>4512.5396799999999</v>
      </c>
      <c r="F3458" s="51">
        <f>VLOOKUP(A3458,'Munka4 (2)'!$B$4:$AW$195,B3458-1967,0)</f>
        <v>84.883554399795315</v>
      </c>
    </row>
    <row r="3459" spans="1:6" ht="30" x14ac:dyDescent="0.25">
      <c r="A3459" s="46" t="s">
        <v>396</v>
      </c>
      <c r="B3459" s="51">
        <v>1987</v>
      </c>
      <c r="C3459" s="20" t="s">
        <v>394</v>
      </c>
      <c r="D3459" s="20">
        <v>39921833</v>
      </c>
      <c r="E3459" s="24">
        <v>3546.7188200000001</v>
      </c>
      <c r="F3459" s="51">
        <f>VLOOKUP(A3459,'Munka4 (2)'!$B$4:$AW$195,B3459-1967,0)</f>
        <v>44.406219999999998</v>
      </c>
    </row>
    <row r="3460" spans="1:6" ht="30" x14ac:dyDescent="0.25">
      <c r="A3460" s="46" t="s">
        <v>397</v>
      </c>
      <c r="B3460" s="51">
        <v>1987</v>
      </c>
      <c r="C3460" s="20" t="s">
        <v>398</v>
      </c>
      <c r="D3460" s="20">
        <v>2976372</v>
      </c>
      <c r="E3460" s="27">
        <v>412.44791953117601</v>
      </c>
      <c r="F3460" s="51">
        <f>VLOOKUP(A3460,'Munka4 (2)'!$B$4:$AW$195,B3460-1967,0)</f>
        <v>58.736043824515328</v>
      </c>
    </row>
    <row r="3461" spans="1:6" ht="30" x14ac:dyDescent="0.25">
      <c r="A3461" s="46" t="s">
        <v>399</v>
      </c>
      <c r="B3461" s="51">
        <v>1987</v>
      </c>
      <c r="C3461" s="20" t="s">
        <v>394</v>
      </c>
      <c r="D3461" s="20">
        <v>71891</v>
      </c>
      <c r="E3461" s="27">
        <v>12170.399438429391</v>
      </c>
      <c r="F3461" s="51">
        <f>VLOOKUP(A3461,'Munka4 (2)'!$B$4:$AW$195,B3461-1967,0)</f>
        <v>57.094296862745296</v>
      </c>
    </row>
    <row r="3462" spans="1:6" x14ac:dyDescent="0.25">
      <c r="A3462" s="46" t="s">
        <v>400</v>
      </c>
      <c r="B3462" s="51">
        <v>1987</v>
      </c>
      <c r="C3462" s="20" t="s">
        <v>388</v>
      </c>
      <c r="D3462" s="20">
        <v>20264082</v>
      </c>
      <c r="E3462" s="25">
        <v>11625.556759999999</v>
      </c>
      <c r="F3462" s="51">
        <f>VLOOKUP(A3462,'Munka4 (2)'!$B$4:$AW$195,B3462-1967,0)</f>
        <v>53.233989999999999</v>
      </c>
    </row>
    <row r="3463" spans="1:6" ht="20" x14ac:dyDescent="0.25">
      <c r="A3463" s="46" t="s">
        <v>401</v>
      </c>
      <c r="B3463" s="51">
        <v>1987</v>
      </c>
      <c r="C3463" s="20" t="s">
        <v>390</v>
      </c>
      <c r="D3463" s="20">
        <v>8192880</v>
      </c>
      <c r="E3463" s="24">
        <v>16353.279430000001</v>
      </c>
      <c r="F3463" s="51">
        <f>VLOOKUP(A3463,'Munka4 (2)'!$B$4:$AW$195,B3463-1967,0)</f>
        <v>49.768439999999998</v>
      </c>
    </row>
    <row r="3464" spans="1:6" ht="30" x14ac:dyDescent="0.25">
      <c r="A3464" s="46" t="s">
        <v>402</v>
      </c>
      <c r="B3464" s="51">
        <v>1987</v>
      </c>
      <c r="C3464" s="20" t="s">
        <v>398</v>
      </c>
      <c r="D3464" s="20">
        <v>7961619</v>
      </c>
      <c r="E3464" s="27">
        <v>636.8552693021411</v>
      </c>
      <c r="F3464" s="51">
        <f>VLOOKUP(A3464,'Munka4 (2)'!$B$4:$AW$195,B3464-1967,0)</f>
        <v>54.246345833333351</v>
      </c>
    </row>
    <row r="3465" spans="1:6" ht="14.5" x14ac:dyDescent="0.35">
      <c r="A3465" s="46" t="s">
        <v>620</v>
      </c>
      <c r="B3465" s="51">
        <v>1987</v>
      </c>
      <c r="C3465" s="42" t="s">
        <v>394</v>
      </c>
      <c r="D3465" s="29">
        <v>392718</v>
      </c>
      <c r="E3465" s="24">
        <v>11150.781660000001</v>
      </c>
      <c r="F3465" s="51">
        <f>VLOOKUP(A3465,'Munka4 (2)'!$B$4:$AW$195,B3465-1967,0)</f>
        <v>70</v>
      </c>
    </row>
    <row r="3466" spans="1:6" x14ac:dyDescent="0.25">
      <c r="A3466" s="46" t="s">
        <v>404</v>
      </c>
      <c r="B3466" s="51">
        <v>1987</v>
      </c>
      <c r="C3466" s="20" t="s">
        <v>405</v>
      </c>
      <c r="D3466" s="20">
        <v>698585</v>
      </c>
      <c r="E3466" s="25">
        <v>7554.71371</v>
      </c>
      <c r="F3466" s="51">
        <f>VLOOKUP(A3466,'Munka4 (2)'!$B$4:$AW$195,B3466-1967,0)</f>
        <v>58.552630000000001</v>
      </c>
    </row>
    <row r="3467" spans="1:6" ht="30" x14ac:dyDescent="0.25">
      <c r="A3467" s="46" t="s">
        <v>406</v>
      </c>
      <c r="B3467" s="51">
        <v>1987</v>
      </c>
      <c r="C3467" s="20" t="s">
        <v>382</v>
      </c>
      <c r="D3467" s="20">
        <v>147365352</v>
      </c>
      <c r="E3467" s="24">
        <v>247.56205</v>
      </c>
      <c r="F3467" s="51">
        <f>VLOOKUP(A3467,'Munka4 (2)'!$B$4:$AW$195,B3467-1967,0)</f>
        <v>8.6898800000000005</v>
      </c>
    </row>
    <row r="3468" spans="1:6" ht="30" x14ac:dyDescent="0.25">
      <c r="A3468" s="46" t="s">
        <v>407</v>
      </c>
      <c r="B3468" s="51">
        <v>1987</v>
      </c>
      <c r="C3468" s="20" t="s">
        <v>394</v>
      </c>
      <c r="D3468" s="20">
        <v>279912</v>
      </c>
      <c r="E3468" s="25">
        <v>6616.1129199999996</v>
      </c>
      <c r="F3468" s="51">
        <f>VLOOKUP(A3468,'Munka4 (2)'!$B$4:$AW$195,B3468-1967,0)</f>
        <v>48.58108</v>
      </c>
    </row>
    <row r="3469" spans="1:6" ht="30" x14ac:dyDescent="0.25">
      <c r="A3469" s="46" t="s">
        <v>408</v>
      </c>
      <c r="B3469" s="51">
        <v>1987</v>
      </c>
      <c r="C3469" s="20" t="s">
        <v>398</v>
      </c>
      <c r="D3469" s="20">
        <v>10293011</v>
      </c>
      <c r="E3469" s="27">
        <v>1061.6669465864979</v>
      </c>
      <c r="F3469" s="51">
        <f>VLOOKUP(A3469,'Munka4 (2)'!$B$4:$AW$195,B3469-1967,0)</f>
        <v>59.655731078431359</v>
      </c>
    </row>
    <row r="3470" spans="1:6" ht="20" x14ac:dyDescent="0.25">
      <c r="A3470" s="46" t="s">
        <v>409</v>
      </c>
      <c r="B3470" s="51">
        <v>1987</v>
      </c>
      <c r="C3470" s="20" t="s">
        <v>390</v>
      </c>
      <c r="D3470" s="20">
        <v>10379067</v>
      </c>
      <c r="E3470" s="25">
        <v>15216.885399999999</v>
      </c>
      <c r="F3470" s="51">
        <f>VLOOKUP(A3470,'Munka4 (2)'!$B$4:$AW$195,B3470-1967,0)</f>
        <v>46.882330000000003</v>
      </c>
    </row>
    <row r="3471" spans="1:6" ht="30" x14ac:dyDescent="0.25">
      <c r="A3471" s="46" t="s">
        <v>410</v>
      </c>
      <c r="B3471" s="51">
        <v>1987</v>
      </c>
      <c r="C3471" s="20" t="s">
        <v>394</v>
      </c>
      <c r="D3471" s="20">
        <v>287730</v>
      </c>
      <c r="E3471" s="24">
        <v>1586.3956000000001</v>
      </c>
      <c r="F3471" s="51">
        <f>VLOOKUP(A3471,'Munka4 (2)'!$B$4:$AW$195,B3471-1967,0)</f>
        <v>61.702129999999997</v>
      </c>
    </row>
    <row r="3472" spans="1:6" ht="30" x14ac:dyDescent="0.25">
      <c r="A3472" s="46" t="s">
        <v>411</v>
      </c>
      <c r="B3472" s="51">
        <v>1987</v>
      </c>
      <c r="C3472" s="20" t="s">
        <v>392</v>
      </c>
      <c r="D3472" s="20">
        <v>7862944</v>
      </c>
      <c r="E3472" s="25">
        <v>343.67917</v>
      </c>
      <c r="F3472" s="51">
        <f>VLOOKUP(A3472,'Munka4 (2)'!$B$4:$AW$195,B3472-1967,0)</f>
        <v>12.244899999999999</v>
      </c>
    </row>
    <row r="3473" spans="1:6" ht="20" x14ac:dyDescent="0.25">
      <c r="A3473" s="46" t="s">
        <v>412</v>
      </c>
      <c r="B3473" s="51">
        <v>1987</v>
      </c>
      <c r="C3473" s="20" t="s">
        <v>413</v>
      </c>
      <c r="D3473" s="20">
        <v>65773</v>
      </c>
      <c r="E3473" s="24">
        <v>22411.79567</v>
      </c>
      <c r="F3473" s="51">
        <f>VLOOKUP(A3473,'Munka4 (2)'!$B$4:$AW$195,B3473-1967,0)</f>
        <v>62.874250000000004</v>
      </c>
    </row>
    <row r="3474" spans="1:6" ht="30" x14ac:dyDescent="0.25">
      <c r="A3474" s="46" t="s">
        <v>414</v>
      </c>
      <c r="B3474" s="51">
        <v>1987</v>
      </c>
      <c r="C3474" s="20" t="s">
        <v>382</v>
      </c>
      <c r="D3474" s="20">
        <v>2279723</v>
      </c>
      <c r="E3474" s="25">
        <v>505.40262000000001</v>
      </c>
      <c r="F3474" s="51">
        <f>VLOOKUP(A3474,'Munka4 (2)'!$B$4:$AW$195,B3474-1967,0)</f>
        <v>18.292680000000001</v>
      </c>
    </row>
    <row r="3475" spans="1:6" ht="30" x14ac:dyDescent="0.25">
      <c r="A3475" s="48" t="s">
        <v>415</v>
      </c>
      <c r="B3475" s="51">
        <v>1987</v>
      </c>
      <c r="C3475" s="20" t="s">
        <v>394</v>
      </c>
      <c r="D3475" s="20">
        <v>8989046</v>
      </c>
      <c r="E3475" s="24">
        <v>672.56516999999997</v>
      </c>
      <c r="F3475" s="51" t="e">
        <f>VLOOKUP(A3475,'Munka4 (2)'!$B$4:$AW$195,B3475-1967,0)</f>
        <v>#N/A</v>
      </c>
    </row>
    <row r="3476" spans="1:6" ht="20" x14ac:dyDescent="0.25">
      <c r="A3476" s="47" t="s">
        <v>416</v>
      </c>
      <c r="B3476" s="51">
        <v>1987</v>
      </c>
      <c r="C3476" s="20" t="s">
        <v>384</v>
      </c>
      <c r="D3476" s="20">
        <v>4498976</v>
      </c>
      <c r="E3476" s="34">
        <v>370.52861499999995</v>
      </c>
      <c r="F3476" s="51">
        <f>VLOOKUP(A3476,'Munka4 (2)'!$B$4:$AW$195,B3476-1967,0)</f>
        <v>53.689455555555526</v>
      </c>
    </row>
    <row r="3477" spans="1:6" ht="30" x14ac:dyDescent="0.25">
      <c r="A3477" s="46" t="s">
        <v>417</v>
      </c>
      <c r="B3477" s="51">
        <v>1987</v>
      </c>
      <c r="C3477" s="20" t="s">
        <v>392</v>
      </c>
      <c r="D3477" s="20">
        <v>1639833</v>
      </c>
      <c r="E3477" s="24">
        <v>1558.8132900000001</v>
      </c>
      <c r="F3477" s="51">
        <f>VLOOKUP(A3477,'Munka4 (2)'!$B$4:$AW$195,B3477-1967,0)</f>
        <v>39.473680000000002</v>
      </c>
    </row>
    <row r="3478" spans="1:6" ht="30" x14ac:dyDescent="0.25">
      <c r="A3478" s="46" t="s">
        <v>418</v>
      </c>
      <c r="B3478" s="51">
        <v>1987</v>
      </c>
      <c r="C3478" s="20" t="s">
        <v>394</v>
      </c>
      <c r="D3478" s="20">
        <v>188078227</v>
      </c>
      <c r="E3478" s="25">
        <v>2064.6540100000002</v>
      </c>
      <c r="F3478" s="51">
        <f>VLOOKUP(A3478,'Munka4 (2)'!$B$4:$AW$195,B3478-1967,0)</f>
        <v>57.608150000000002</v>
      </c>
    </row>
    <row r="3479" spans="1:6" ht="30" x14ac:dyDescent="0.25">
      <c r="A3479" s="48" t="s">
        <v>420</v>
      </c>
      <c r="B3479" s="51">
        <v>1987</v>
      </c>
      <c r="C3479" s="20" t="s">
        <v>382</v>
      </c>
      <c r="D3479" s="20">
        <v>379444</v>
      </c>
      <c r="E3479" s="25">
        <v>11672.444439999999</v>
      </c>
      <c r="F3479" s="51">
        <f>VLOOKUP(A3479,'Munka4 (2)'!$B$4:$AW$195,B3479-1967,0)</f>
        <v>39.597320000000003</v>
      </c>
    </row>
    <row r="3480" spans="1:6" ht="20" x14ac:dyDescent="0.25">
      <c r="A3480" s="46" t="s">
        <v>421</v>
      </c>
      <c r="B3480" s="51">
        <v>1987</v>
      </c>
      <c r="C3480" s="20" t="s">
        <v>384</v>
      </c>
      <c r="D3480" s="20">
        <v>7385367</v>
      </c>
      <c r="E3480" s="24">
        <v>3168.8652699999998</v>
      </c>
      <c r="F3480" s="51">
        <f>VLOOKUP(A3480,'Munka4 (2)'!$B$4:$AW$195,B3480-1967,0)</f>
        <v>56.385590000000001</v>
      </c>
    </row>
    <row r="3481" spans="1:6" ht="30" x14ac:dyDescent="0.25">
      <c r="A3481" s="46" t="s">
        <v>422</v>
      </c>
      <c r="B3481" s="51">
        <v>1987</v>
      </c>
      <c r="C3481" s="20" t="s">
        <v>392</v>
      </c>
      <c r="D3481" s="20">
        <v>13902972</v>
      </c>
      <c r="E3481" s="25">
        <v>291.1318</v>
      </c>
      <c r="F3481" s="51">
        <f>VLOOKUP(A3481,'Munka4 (2)'!$B$4:$AW$195,B3481-1967,0)</f>
        <v>9.3164900000000017</v>
      </c>
    </row>
    <row r="3482" spans="1:6" ht="30" x14ac:dyDescent="0.25">
      <c r="A3482" s="46" t="s">
        <v>424</v>
      </c>
      <c r="B3482" s="51">
        <v>1987</v>
      </c>
      <c r="C3482" s="20" t="s">
        <v>392</v>
      </c>
      <c r="D3482" s="20">
        <v>8090068</v>
      </c>
      <c r="E3482" s="24">
        <v>221.48352</v>
      </c>
      <c r="F3482" s="51">
        <f>VLOOKUP(A3482,'Munka4 (2)'!$B$4:$AW$195,B3482-1967,0)</f>
        <v>24.460429999999999</v>
      </c>
    </row>
    <row r="3483" spans="1:6" ht="30" x14ac:dyDescent="0.25">
      <c r="A3483" s="46" t="s">
        <v>425</v>
      </c>
      <c r="B3483" s="51">
        <v>1987</v>
      </c>
      <c r="C3483" s="20" t="s">
        <v>382</v>
      </c>
      <c r="D3483" s="20">
        <v>13881427</v>
      </c>
      <c r="E3483" s="28">
        <v>207.65675663235402</v>
      </c>
      <c r="F3483" s="51">
        <f>VLOOKUP(A3483,'Munka4 (2)'!$B$4:$AW$195,B3483-1967,0)</f>
        <v>14.43038</v>
      </c>
    </row>
    <row r="3484" spans="1:6" ht="30" x14ac:dyDescent="0.25">
      <c r="A3484" s="46" t="s">
        <v>426</v>
      </c>
      <c r="B3484" s="51">
        <v>1987</v>
      </c>
      <c r="C3484" s="20" t="s">
        <v>392</v>
      </c>
      <c r="D3484" s="20">
        <v>17340702</v>
      </c>
      <c r="E3484" s="24">
        <v>1115.2115899999999</v>
      </c>
      <c r="F3484" s="51">
        <f>VLOOKUP(A3484,'Munka4 (2)'!$B$4:$AW$195,B3484-1967,0)</f>
        <v>9.5918399999999995</v>
      </c>
    </row>
    <row r="3485" spans="1:6" ht="20" x14ac:dyDescent="0.25">
      <c r="A3485" s="46" t="s">
        <v>427</v>
      </c>
      <c r="B3485" s="51">
        <v>1987</v>
      </c>
      <c r="C3485" s="20" t="s">
        <v>413</v>
      </c>
      <c r="D3485" s="20">
        <v>33098932</v>
      </c>
      <c r="E3485" s="25">
        <v>16245.45168</v>
      </c>
      <c r="F3485" s="51">
        <f>VLOOKUP(A3485,'Munka4 (2)'!$B$4:$AW$195,B3485-1967,0)</f>
        <v>53.035809999999998</v>
      </c>
    </row>
    <row r="3486" spans="1:6" ht="30" x14ac:dyDescent="0.25">
      <c r="A3486" s="48" t="s">
        <v>428</v>
      </c>
      <c r="B3486" s="51">
        <v>1987</v>
      </c>
      <c r="C3486" s="20" t="s">
        <v>392</v>
      </c>
      <c r="D3486" s="20">
        <v>420979</v>
      </c>
      <c r="E3486" s="24">
        <v>726.15278999999998</v>
      </c>
      <c r="F3486" s="51" t="e">
        <f>VLOOKUP(A3486,'Munka4 (2)'!$B$4:$AW$195,B3486-1967,0)</f>
        <v>#N/A</v>
      </c>
    </row>
    <row r="3487" spans="1:6" ht="30" x14ac:dyDescent="0.25">
      <c r="A3487" s="47" t="s">
        <v>430</v>
      </c>
      <c r="B3487" s="51">
        <v>1987</v>
      </c>
      <c r="C3487" s="20" t="s">
        <v>392</v>
      </c>
      <c r="D3487" s="20">
        <v>4303356</v>
      </c>
      <c r="E3487" s="24">
        <v>436.53973999999999</v>
      </c>
      <c r="F3487" s="51">
        <f>VLOOKUP(A3487,'Munka4 (2)'!$B$4:$AW$195,B3487-1967,0)</f>
        <v>11.518319999999999</v>
      </c>
    </row>
    <row r="3488" spans="1:6" ht="30" x14ac:dyDescent="0.25">
      <c r="A3488" s="46" t="s">
        <v>431</v>
      </c>
      <c r="B3488" s="51">
        <v>1987</v>
      </c>
      <c r="C3488" s="20" t="s">
        <v>392</v>
      </c>
      <c r="D3488" s="20">
        <v>9944201</v>
      </c>
      <c r="E3488" s="25">
        <v>215.08</v>
      </c>
      <c r="F3488" s="51">
        <f>VLOOKUP(A3488,'Munka4 (2)'!$B$4:$AW$195,B3488-1967,0)</f>
        <v>7.4626900000000003</v>
      </c>
    </row>
    <row r="3489" spans="1:6" ht="20" x14ac:dyDescent="0.35">
      <c r="A3489" s="46" t="s">
        <v>621</v>
      </c>
      <c r="B3489" s="51">
        <v>1987</v>
      </c>
      <c r="C3489" s="42" t="s">
        <v>390</v>
      </c>
      <c r="D3489" s="29">
        <v>163857</v>
      </c>
      <c r="E3489" s="27">
        <v>33516.004139058525</v>
      </c>
      <c r="F3489" s="51" t="e">
        <f>VLOOKUP(A3489,'Munka4 (2)'!$B$4:$AW$195,B3489-1967,0)</f>
        <v>#N/A</v>
      </c>
    </row>
    <row r="3490" spans="1:6" ht="30" x14ac:dyDescent="0.25">
      <c r="A3490" s="46" t="s">
        <v>432</v>
      </c>
      <c r="B3490" s="51">
        <v>1987</v>
      </c>
      <c r="C3490" s="20" t="s">
        <v>394</v>
      </c>
      <c r="D3490" s="20">
        <v>16134219</v>
      </c>
      <c r="E3490" s="25">
        <v>1671.1666299999999</v>
      </c>
      <c r="F3490" s="51">
        <f>VLOOKUP(A3490,'Munka4 (2)'!$B$4:$AW$195,B3490-1967,0)</f>
        <v>51.436019999999999</v>
      </c>
    </row>
    <row r="3491" spans="1:6" ht="30" x14ac:dyDescent="0.25">
      <c r="A3491" s="46" t="s">
        <v>433</v>
      </c>
      <c r="B3491" s="51">
        <v>1987</v>
      </c>
      <c r="C3491" s="20" t="s">
        <v>382</v>
      </c>
      <c r="D3491" s="20">
        <v>1313973713</v>
      </c>
      <c r="E3491" s="24">
        <v>250.31459000000001</v>
      </c>
      <c r="F3491" s="51">
        <f>VLOOKUP(A3491,'Munka4 (2)'!$B$4:$AW$195,B3491-1967,0)</f>
        <v>34.845909463869248</v>
      </c>
    </row>
    <row r="3492" spans="1:6" ht="30" x14ac:dyDescent="0.25">
      <c r="A3492" s="48" t="s">
        <v>483</v>
      </c>
      <c r="B3492" s="51">
        <v>1987</v>
      </c>
      <c r="C3492" s="20" t="s">
        <v>382</v>
      </c>
      <c r="D3492" s="20">
        <v>6940432</v>
      </c>
      <c r="E3492" s="25">
        <v>9055.1062700000002</v>
      </c>
      <c r="F3492" s="51">
        <f>VLOOKUP(A3492,'Munka4 (2)'!$B$4:$AW$195,B3492-1967,0)</f>
        <v>36.502699999999997</v>
      </c>
    </row>
    <row r="3493" spans="1:6" ht="30" x14ac:dyDescent="0.25">
      <c r="A3493" s="48" t="s">
        <v>514</v>
      </c>
      <c r="B3493" s="51">
        <v>1987</v>
      </c>
      <c r="C3493" s="20" t="s">
        <v>382</v>
      </c>
      <c r="D3493" s="20">
        <v>453125</v>
      </c>
      <c r="E3493" s="24">
        <v>5537.6005800000003</v>
      </c>
      <c r="F3493" s="51">
        <f>VLOOKUP(A3493,'Munka4 (2)'!$B$4:$AW$195,B3493-1967,0)</f>
        <v>26.599409999999999</v>
      </c>
    </row>
    <row r="3494" spans="1:6" ht="30" x14ac:dyDescent="0.25">
      <c r="A3494" s="46" t="s">
        <v>434</v>
      </c>
      <c r="B3494" s="51">
        <v>1987</v>
      </c>
      <c r="C3494" s="20" t="s">
        <v>394</v>
      </c>
      <c r="D3494" s="20">
        <v>43593035</v>
      </c>
      <c r="E3494" s="25">
        <v>1125.26127</v>
      </c>
      <c r="F3494" s="51">
        <f>VLOOKUP(A3494,'Munka4 (2)'!$B$4:$AW$195,B3494-1967,0)</f>
        <v>54.072099999999999</v>
      </c>
    </row>
    <row r="3495" spans="1:6" ht="30" x14ac:dyDescent="0.25">
      <c r="A3495" s="46" t="s">
        <v>435</v>
      </c>
      <c r="B3495" s="51">
        <v>1987</v>
      </c>
      <c r="C3495" s="20" t="s">
        <v>392</v>
      </c>
      <c r="D3495" s="20">
        <v>690948</v>
      </c>
      <c r="E3495" s="24">
        <v>517.49042999999995</v>
      </c>
      <c r="F3495" s="51">
        <f>VLOOKUP(A3495,'Munka4 (2)'!$B$4:$AW$195,B3495-1967,0)</f>
        <v>48.780490000000022</v>
      </c>
    </row>
    <row r="3496" spans="1:6" ht="30" x14ac:dyDescent="0.35">
      <c r="A3496" s="37" t="s">
        <v>436</v>
      </c>
      <c r="B3496" s="51">
        <v>1987</v>
      </c>
      <c r="C3496" s="20" t="s">
        <v>392</v>
      </c>
      <c r="D3496" s="20">
        <v>62660551</v>
      </c>
      <c r="E3496" s="25">
        <v>1043.43463</v>
      </c>
      <c r="F3496" s="51">
        <f>VLOOKUP(A3496,'Munka4 (2)'!$B$4:$AW$195,B3496-1967,0)</f>
        <v>4.2485499999999998</v>
      </c>
    </row>
    <row r="3497" spans="1:6" ht="30" x14ac:dyDescent="0.25">
      <c r="A3497" s="46" t="s">
        <v>439</v>
      </c>
      <c r="B3497" s="51">
        <v>1987</v>
      </c>
      <c r="C3497" s="20" t="s">
        <v>394</v>
      </c>
      <c r="D3497" s="20">
        <v>4075261</v>
      </c>
      <c r="E3497" s="25">
        <v>2033.66914</v>
      </c>
      <c r="F3497" s="51">
        <f>VLOOKUP(A3497,'Munka4 (2)'!$B$4:$AW$195,B3497-1967,0)</f>
        <v>60.54314816666664</v>
      </c>
    </row>
    <row r="3498" spans="1:6" ht="30" x14ac:dyDescent="0.25">
      <c r="A3498" s="48" t="s">
        <v>440</v>
      </c>
      <c r="B3498" s="51">
        <v>1987</v>
      </c>
      <c r="C3498" s="20" t="s">
        <v>392</v>
      </c>
      <c r="D3498" s="20">
        <v>17654843</v>
      </c>
      <c r="E3498" s="24">
        <v>922.09016999999994</v>
      </c>
      <c r="F3498" s="51" t="e">
        <f>VLOOKUP(A3498,'Munka4 (2)'!$B$4:$AW$195,B3498-1967,0)</f>
        <v>#N/A</v>
      </c>
    </row>
    <row r="3499" spans="1:6" ht="20" x14ac:dyDescent="0.25">
      <c r="A3499" s="46" t="s">
        <v>441</v>
      </c>
      <c r="B3499" s="51">
        <v>1987</v>
      </c>
      <c r="C3499" s="20" t="s">
        <v>384</v>
      </c>
      <c r="D3499" s="20">
        <v>4494749</v>
      </c>
      <c r="E3499" s="27">
        <v>4584.1113884471997</v>
      </c>
      <c r="F3499" s="51">
        <f>VLOOKUP(A3499,'Munka4 (2)'!$B$4:$AW$195,B3499-1967,0)</f>
        <v>51.129336837944606</v>
      </c>
    </row>
    <row r="3500" spans="1:6" ht="30" x14ac:dyDescent="0.25">
      <c r="A3500" s="46" t="s">
        <v>442</v>
      </c>
      <c r="B3500" s="51">
        <v>1987</v>
      </c>
      <c r="C3500" s="20" t="s">
        <v>394</v>
      </c>
      <c r="D3500" s="20">
        <v>11382820</v>
      </c>
      <c r="E3500" s="24">
        <v>2455.2475100000001</v>
      </c>
      <c r="F3500" s="51">
        <f>VLOOKUP(A3500,'Munka4 (2)'!$B$4:$AW$195,B3500-1967,0)</f>
        <v>52.008139999999997</v>
      </c>
    </row>
    <row r="3501" spans="1:6" x14ac:dyDescent="0.25">
      <c r="A3501" s="46" t="s">
        <v>443</v>
      </c>
      <c r="B3501" s="51">
        <v>1987</v>
      </c>
      <c r="C3501" s="20" t="s">
        <v>405</v>
      </c>
      <c r="D3501" s="20">
        <v>784301</v>
      </c>
      <c r="E3501" s="24">
        <v>6690.5779700000003</v>
      </c>
      <c r="F3501" s="51">
        <f>VLOOKUP(A3501,'Munka4 (2)'!$B$4:$AW$195,B3501-1967,0)</f>
        <v>58.417380000000001</v>
      </c>
    </row>
    <row r="3502" spans="1:6" ht="20" x14ac:dyDescent="0.25">
      <c r="A3502" s="46" t="s">
        <v>444</v>
      </c>
      <c r="B3502" s="51">
        <v>1987</v>
      </c>
      <c r="C3502" s="20" t="s">
        <v>384</v>
      </c>
      <c r="D3502" s="20">
        <v>10235455</v>
      </c>
      <c r="E3502" s="34">
        <v>3513.6644362500001</v>
      </c>
      <c r="F3502" s="51">
        <f>VLOOKUP(A3502,'Munka4 (2)'!$B$4:$AW$195,B3502-1967,0)</f>
        <v>44.124369999999999</v>
      </c>
    </row>
    <row r="3503" spans="1:6" ht="30" x14ac:dyDescent="0.25">
      <c r="A3503" s="47" t="s">
        <v>436</v>
      </c>
      <c r="B3503" s="51">
        <v>1987</v>
      </c>
      <c r="C3503" s="20" t="s">
        <v>392</v>
      </c>
      <c r="D3503" s="20">
        <v>62660551</v>
      </c>
      <c r="E3503" s="34">
        <v>250.29986874999997</v>
      </c>
      <c r="F3503" s="51">
        <f>VLOOKUP(A3503,'Munka4 (2)'!$B$4:$AW$195,B3503-1967,0)</f>
        <v>4.2485499999999998</v>
      </c>
    </row>
    <row r="3504" spans="1:6" ht="20" x14ac:dyDescent="0.25">
      <c r="A3504" s="46" t="s">
        <v>445</v>
      </c>
      <c r="B3504" s="51">
        <v>1987</v>
      </c>
      <c r="C3504" s="20" t="s">
        <v>390</v>
      </c>
      <c r="D3504" s="20">
        <v>5450661</v>
      </c>
      <c r="E3504" s="24">
        <v>21289.163489999999</v>
      </c>
      <c r="F3504" s="51">
        <f>VLOOKUP(A3504,'Munka4 (2)'!$B$4:$AW$195,B3504-1967,0)</f>
        <v>54.274520000000003</v>
      </c>
    </row>
    <row r="3505" spans="1:6" ht="30" x14ac:dyDescent="0.25">
      <c r="A3505" s="46" t="s">
        <v>446</v>
      </c>
      <c r="B3505" s="51">
        <v>1987</v>
      </c>
      <c r="C3505" s="20" t="s">
        <v>392</v>
      </c>
      <c r="D3505" s="20">
        <v>486530</v>
      </c>
      <c r="E3505" s="25">
        <v>768.94289000000003</v>
      </c>
      <c r="F3505" s="51">
        <f>VLOOKUP(A3505,'Munka4 (2)'!$B$4:$AW$195,B3505-1967,0)</f>
        <v>51.605084347333865</v>
      </c>
    </row>
    <row r="3506" spans="1:6" ht="30" x14ac:dyDescent="0.25">
      <c r="A3506" s="46" t="s">
        <v>447</v>
      </c>
      <c r="B3506" s="51">
        <v>1987</v>
      </c>
      <c r="C3506" s="20" t="s">
        <v>394</v>
      </c>
      <c r="D3506" s="20">
        <v>68910</v>
      </c>
      <c r="E3506" s="24">
        <v>1745.9118100000001</v>
      </c>
      <c r="F3506" s="51">
        <f>VLOOKUP(A3506,'Munka4 (2)'!$B$4:$AW$195,B3506-1967,0)</f>
        <v>33.333329999999997</v>
      </c>
    </row>
    <row r="3507" spans="1:6" ht="30" x14ac:dyDescent="0.25">
      <c r="A3507" s="46" t="s">
        <v>448</v>
      </c>
      <c r="B3507" s="51">
        <v>1987</v>
      </c>
      <c r="C3507" s="20" t="s">
        <v>394</v>
      </c>
      <c r="D3507" s="20">
        <v>9183984</v>
      </c>
      <c r="E3507" s="25">
        <v>861.40067999999997</v>
      </c>
      <c r="F3507" s="51">
        <f>VLOOKUP(A3507,'Munka4 (2)'!$B$4:$AW$195,B3507-1967,0)</f>
        <v>53.83361</v>
      </c>
    </row>
    <row r="3508" spans="1:6" ht="30" x14ac:dyDescent="0.25">
      <c r="A3508" s="46" t="s">
        <v>450</v>
      </c>
      <c r="B3508" s="51">
        <v>1987</v>
      </c>
      <c r="C3508" s="20" t="s">
        <v>394</v>
      </c>
      <c r="D3508" s="20">
        <v>13547510</v>
      </c>
      <c r="E3508" s="24">
        <v>1467.3019999999999</v>
      </c>
      <c r="F3508" s="51">
        <f>VLOOKUP(A3508,'Munka4 (2)'!$B$4:$AW$195,B3508-1967,0)</f>
        <v>40.554369999999999</v>
      </c>
    </row>
    <row r="3509" spans="1:6" ht="20" x14ac:dyDescent="0.25">
      <c r="A3509" s="46" t="s">
        <v>451</v>
      </c>
      <c r="B3509" s="51">
        <v>1987</v>
      </c>
      <c r="C3509" s="20" t="s">
        <v>386</v>
      </c>
      <c r="D3509" s="20">
        <v>78887007</v>
      </c>
      <c r="E3509" s="25">
        <v>776.40315999999996</v>
      </c>
      <c r="F3509" s="51">
        <f>VLOOKUP(A3509,'Munka4 (2)'!$B$4:$AW$195,B3509-1967,0)</f>
        <v>35.888370000000002</v>
      </c>
    </row>
    <row r="3510" spans="1:6" ht="30" x14ac:dyDescent="0.25">
      <c r="A3510" s="46" t="s">
        <v>452</v>
      </c>
      <c r="B3510" s="51">
        <v>1987</v>
      </c>
      <c r="C3510" s="20" t="s">
        <v>394</v>
      </c>
      <c r="D3510" s="20">
        <v>6822378</v>
      </c>
      <c r="E3510" s="24">
        <v>783.47900000000004</v>
      </c>
      <c r="F3510" s="51">
        <f>VLOOKUP(A3510,'Munka4 (2)'!$B$4:$AW$195,B3510-1967,0)</f>
        <v>52.748800000000003</v>
      </c>
    </row>
    <row r="3511" spans="1:6" ht="30" x14ac:dyDescent="0.25">
      <c r="A3511" s="46" t="s">
        <v>453</v>
      </c>
      <c r="B3511" s="51">
        <v>1987</v>
      </c>
      <c r="C3511" s="20" t="s">
        <v>392</v>
      </c>
      <c r="D3511" s="20">
        <v>540109</v>
      </c>
      <c r="E3511" s="25">
        <v>271.91543000000001</v>
      </c>
      <c r="F3511" s="51" t="e">
        <f>VLOOKUP(A3511,'Munka4 (2)'!$B$4:$AW$195,B3511-1967,0)</f>
        <v>#N/A</v>
      </c>
    </row>
    <row r="3512" spans="1:6" ht="30" x14ac:dyDescent="0.25">
      <c r="A3512" s="46" t="s">
        <v>454</v>
      </c>
      <c r="B3512" s="51">
        <v>1987</v>
      </c>
      <c r="C3512" s="20" t="s">
        <v>392</v>
      </c>
      <c r="D3512" s="20">
        <v>4786994</v>
      </c>
      <c r="E3512" s="27">
        <v>110.81585581050058</v>
      </c>
      <c r="F3512" s="51">
        <f>VLOOKUP(A3512,'Munka4 (2)'!$B$4:$AW$195,B3512-1967,0)</f>
        <v>15.352858699248117</v>
      </c>
    </row>
    <row r="3513" spans="1:6" x14ac:dyDescent="0.25">
      <c r="A3513" s="46" t="s">
        <v>455</v>
      </c>
      <c r="B3513" s="51">
        <v>1987</v>
      </c>
      <c r="C3513" s="20" t="s">
        <v>456</v>
      </c>
      <c r="D3513" s="20">
        <v>1324333</v>
      </c>
      <c r="E3513" s="34">
        <v>3146.7613244531253</v>
      </c>
      <c r="F3513" s="51">
        <f>VLOOKUP(A3513,'Munka4 (2)'!$B$4:$AW$195,B3513-1967,0)</f>
        <v>58.100228379446662</v>
      </c>
    </row>
    <row r="3514" spans="1:6" ht="30" x14ac:dyDescent="0.25">
      <c r="A3514" s="46" t="s">
        <v>457</v>
      </c>
      <c r="B3514" s="51">
        <v>1987</v>
      </c>
      <c r="C3514" s="20" t="s">
        <v>392</v>
      </c>
      <c r="D3514" s="20">
        <v>74777981</v>
      </c>
      <c r="E3514" s="24">
        <v>242.17357999999999</v>
      </c>
      <c r="F3514" s="51">
        <f>VLOOKUP(A3514,'Munka4 (2)'!$B$4:$AW$195,B3514-1967,0)</f>
        <v>14.81481</v>
      </c>
    </row>
    <row r="3515" spans="1:6" ht="20" x14ac:dyDescent="0.25">
      <c r="A3515" s="48" t="s">
        <v>458</v>
      </c>
      <c r="B3515" s="51">
        <v>1987</v>
      </c>
      <c r="C3515" s="20" t="s">
        <v>390</v>
      </c>
      <c r="D3515" s="20">
        <v>47246</v>
      </c>
      <c r="E3515" s="27">
        <v>16138.002459541894</v>
      </c>
      <c r="F3515" s="51" t="e">
        <f>VLOOKUP(A3515,'Munka4 (2)'!$B$4:$AW$195,B3515-1967,0)</f>
        <v>#N/A</v>
      </c>
    </row>
    <row r="3516" spans="1:6" x14ac:dyDescent="0.25">
      <c r="A3516" s="46" t="s">
        <v>459</v>
      </c>
      <c r="B3516" s="51">
        <v>1987</v>
      </c>
      <c r="C3516" s="20" t="s">
        <v>388</v>
      </c>
      <c r="D3516" s="20">
        <v>905949</v>
      </c>
      <c r="E3516" s="24">
        <v>1632.0734199999999</v>
      </c>
      <c r="F3516" s="51">
        <f>VLOOKUP(A3516,'Munka4 (2)'!$B$4:$AW$195,B3516-1967,0)</f>
        <v>43.352600000000002</v>
      </c>
    </row>
    <row r="3517" spans="1:6" ht="20" x14ac:dyDescent="0.25">
      <c r="A3517" s="46" t="s">
        <v>460</v>
      </c>
      <c r="B3517" s="51">
        <v>1987</v>
      </c>
      <c r="C3517" s="20" t="s">
        <v>390</v>
      </c>
      <c r="D3517" s="20">
        <v>5231372</v>
      </c>
      <c r="E3517" s="25">
        <v>18580.658650000001</v>
      </c>
      <c r="F3517" s="51">
        <f>VLOOKUP(A3517,'Munka4 (2)'!$B$4:$AW$195,B3517-1967,0)</f>
        <v>51.587870000000002</v>
      </c>
    </row>
    <row r="3518" spans="1:6" ht="20" x14ac:dyDescent="0.25">
      <c r="A3518" s="46" t="s">
        <v>461</v>
      </c>
      <c r="B3518" s="51">
        <v>1987</v>
      </c>
      <c r="C3518" s="20" t="s">
        <v>390</v>
      </c>
      <c r="D3518" s="20">
        <v>60876136</v>
      </c>
      <c r="E3518" s="24">
        <v>16324.39356</v>
      </c>
      <c r="F3518" s="51">
        <f>VLOOKUP(A3518,'Munka4 (2)'!$B$4:$AW$195,B3518-1967,0)</f>
        <v>49.14481</v>
      </c>
    </row>
    <row r="3519" spans="1:6" ht="20" x14ac:dyDescent="0.25">
      <c r="A3519" s="46" t="s">
        <v>463</v>
      </c>
      <c r="B3519" s="51">
        <v>1987</v>
      </c>
      <c r="C3519" s="20" t="s">
        <v>388</v>
      </c>
      <c r="D3519" s="20">
        <v>274578</v>
      </c>
      <c r="E3519" s="24">
        <v>13750.14408</v>
      </c>
      <c r="F3519" s="51" t="e">
        <f>VLOOKUP(A3519,'Munka4 (2)'!$B$4:$AW$195,B3519-1967,0)</f>
        <v>#N/A</v>
      </c>
    </row>
    <row r="3520" spans="1:6" ht="30" x14ac:dyDescent="0.25">
      <c r="A3520" s="46" t="s">
        <v>464</v>
      </c>
      <c r="B3520" s="51">
        <v>1987</v>
      </c>
      <c r="C3520" s="20" t="s">
        <v>392</v>
      </c>
      <c r="D3520" s="20">
        <v>1424906</v>
      </c>
      <c r="E3520" s="25">
        <v>3742.5967799999999</v>
      </c>
      <c r="F3520" s="51">
        <f>VLOOKUP(A3520,'Munka4 (2)'!$B$4:$AW$195,B3520-1967,0)</f>
        <v>21.262460000000001</v>
      </c>
    </row>
    <row r="3521" spans="1:6" ht="14.5" x14ac:dyDescent="0.35">
      <c r="A3521" s="38" t="s">
        <v>465</v>
      </c>
      <c r="B3521" s="51">
        <v>1987</v>
      </c>
      <c r="C3521" s="42" t="s">
        <v>392</v>
      </c>
      <c r="D3521" s="20">
        <v>1641564</v>
      </c>
      <c r="E3521" s="24">
        <v>274.36532</v>
      </c>
      <c r="F3521" s="51" t="e">
        <f>VLOOKUP(A3521,'Munka4 (2)'!$B$4:$AW$195,B3521-1967,0)</f>
        <v>#N/A</v>
      </c>
    </row>
    <row r="3522" spans="1:6" ht="30" x14ac:dyDescent="0.25">
      <c r="A3522" s="46" t="s">
        <v>467</v>
      </c>
      <c r="B3522" s="51">
        <v>1987</v>
      </c>
      <c r="C3522" s="20" t="s">
        <v>398</v>
      </c>
      <c r="D3522" s="20">
        <v>4661473</v>
      </c>
      <c r="E3522" s="27">
        <v>739.01308517844882</v>
      </c>
      <c r="F3522" s="51">
        <f>VLOOKUP(A3522,'Munka4 (2)'!$B$4:$AW$195,B3522-1967,0)</f>
        <v>45.3189512745098</v>
      </c>
    </row>
    <row r="3523" spans="1:6" ht="20" x14ac:dyDescent="0.25">
      <c r="A3523" s="46" t="s">
        <v>468</v>
      </c>
      <c r="B3523" s="51">
        <v>1987</v>
      </c>
      <c r="C3523" s="20" t="s">
        <v>390</v>
      </c>
      <c r="D3523" s="20">
        <v>82422299</v>
      </c>
      <c r="E3523" s="24">
        <v>16614.410100000001</v>
      </c>
      <c r="F3523" s="51">
        <f>VLOOKUP(A3523,'Munka4 (2)'!$B$4:$AW$195,B3523-1967,0)</f>
        <v>44.088674673913033</v>
      </c>
    </row>
    <row r="3524" spans="1:6" ht="30" x14ac:dyDescent="0.25">
      <c r="A3524" s="46" t="s">
        <v>469</v>
      </c>
      <c r="B3524" s="51">
        <v>1987</v>
      </c>
      <c r="C3524" s="20" t="s">
        <v>392</v>
      </c>
      <c r="D3524" s="20">
        <v>22409572</v>
      </c>
      <c r="E3524" s="25">
        <v>376.46042</v>
      </c>
      <c r="F3524" s="51">
        <f>VLOOKUP(A3524,'Munka4 (2)'!$B$4:$AW$195,B3524-1967,0)</f>
        <v>24.37358</v>
      </c>
    </row>
    <row r="3525" spans="1:6" ht="20" x14ac:dyDescent="0.25">
      <c r="A3525" s="46" t="s">
        <v>471</v>
      </c>
      <c r="B3525" s="51">
        <v>1987</v>
      </c>
      <c r="C3525" s="20" t="s">
        <v>390</v>
      </c>
      <c r="D3525" s="20">
        <v>10688058</v>
      </c>
      <c r="E3525" s="25">
        <v>6564.8845000000001</v>
      </c>
      <c r="F3525" s="51">
        <f>VLOOKUP(A3525,'Munka4 (2)'!$B$4:$AW$195,B3525-1967,0)</f>
        <v>55.18327</v>
      </c>
    </row>
    <row r="3526" spans="1:6" ht="20" x14ac:dyDescent="0.25">
      <c r="A3526" s="46" t="s">
        <v>472</v>
      </c>
      <c r="B3526" s="51">
        <v>1987</v>
      </c>
      <c r="C3526" s="20" t="s">
        <v>413</v>
      </c>
      <c r="D3526" s="20">
        <v>56361</v>
      </c>
      <c r="E3526" s="24">
        <v>14554.352080000001</v>
      </c>
      <c r="F3526" s="51" t="e">
        <f>VLOOKUP(A3526,'Munka4 (2)'!$B$4:$AW$195,B3526-1967,0)</f>
        <v>#N/A</v>
      </c>
    </row>
    <row r="3527" spans="1:6" ht="30" x14ac:dyDescent="0.25">
      <c r="A3527" s="46" t="s">
        <v>473</v>
      </c>
      <c r="B3527" s="51">
        <v>1987</v>
      </c>
      <c r="C3527" s="20" t="s">
        <v>394</v>
      </c>
      <c r="D3527" s="20">
        <v>89703</v>
      </c>
      <c r="E3527" s="25">
        <v>1682.71226</v>
      </c>
      <c r="F3527" s="51">
        <f>VLOOKUP(A3527,'Munka4 (2)'!$B$4:$AW$195,B3527-1967,0)</f>
        <v>55.154640000000001</v>
      </c>
    </row>
    <row r="3528" spans="1:6" ht="30" x14ac:dyDescent="0.25">
      <c r="A3528" s="46" t="s">
        <v>476</v>
      </c>
      <c r="B3528" s="51">
        <v>1987</v>
      </c>
      <c r="C3528" s="20" t="s">
        <v>394</v>
      </c>
      <c r="D3528" s="20">
        <v>12293545</v>
      </c>
      <c r="E3528" s="24">
        <v>831.13310000000001</v>
      </c>
      <c r="F3528" s="51">
        <f>VLOOKUP(A3528,'Munka4 (2)'!$B$4:$AW$195,B3528-1967,0)</f>
        <v>28.8444</v>
      </c>
    </row>
    <row r="3529" spans="1:6" ht="30" x14ac:dyDescent="0.25">
      <c r="A3529" s="46" t="s">
        <v>478</v>
      </c>
      <c r="B3529" s="51">
        <v>1987</v>
      </c>
      <c r="C3529" s="20" t="s">
        <v>392</v>
      </c>
      <c r="D3529" s="20">
        <v>9690222</v>
      </c>
      <c r="E3529" s="25">
        <v>379.81693999999999</v>
      </c>
      <c r="F3529" s="51">
        <f>VLOOKUP(A3529,'Munka4 (2)'!$B$4:$AW$195,B3529-1967,0)</f>
        <v>16.112960000000001</v>
      </c>
    </row>
    <row r="3530" spans="1:6" ht="30" x14ac:dyDescent="0.25">
      <c r="A3530" s="46" t="s">
        <v>479</v>
      </c>
      <c r="B3530" s="51">
        <v>1987</v>
      </c>
      <c r="C3530" s="20" t="s">
        <v>392</v>
      </c>
      <c r="D3530" s="20">
        <v>1442029</v>
      </c>
      <c r="E3530" s="24">
        <v>175.99797000000001</v>
      </c>
      <c r="F3530" s="51" t="e">
        <f>VLOOKUP(A3530,'Munka4 (2)'!$B$4:$AW$195,B3530-1967,0)</f>
        <v>#N/A</v>
      </c>
    </row>
    <row r="3531" spans="1:6" ht="30" x14ac:dyDescent="0.25">
      <c r="A3531" s="46" t="s">
        <v>480</v>
      </c>
      <c r="B3531" s="51">
        <v>1987</v>
      </c>
      <c r="C3531" s="20" t="s">
        <v>394</v>
      </c>
      <c r="D3531" s="20">
        <v>767245</v>
      </c>
      <c r="E3531" s="25">
        <v>475.86703</v>
      </c>
      <c r="F3531" s="51">
        <f>VLOOKUP(A3531,'Munka4 (2)'!$B$4:$AW$195,B3531-1967,0)</f>
        <v>46.132210000000001</v>
      </c>
    </row>
    <row r="3532" spans="1:6" ht="30" x14ac:dyDescent="0.25">
      <c r="A3532" s="46" t="s">
        <v>481</v>
      </c>
      <c r="B3532" s="51">
        <v>1987</v>
      </c>
      <c r="C3532" s="20" t="s">
        <v>394</v>
      </c>
      <c r="D3532" s="20">
        <v>8308504</v>
      </c>
      <c r="E3532" s="27">
        <v>303.13510920977387</v>
      </c>
      <c r="F3532" s="51">
        <f>VLOOKUP(A3532,'Munka4 (2)'!$B$4:$AW$195,B3532-1967,0)</f>
        <v>33.213000000000001</v>
      </c>
    </row>
    <row r="3533" spans="1:6" ht="30" x14ac:dyDescent="0.25">
      <c r="A3533" s="46" t="s">
        <v>482</v>
      </c>
      <c r="B3533" s="51">
        <v>1987</v>
      </c>
      <c r="C3533" s="20" t="s">
        <v>394</v>
      </c>
      <c r="D3533" s="20">
        <v>7326496</v>
      </c>
      <c r="E3533" s="25">
        <v>923.21373000000006</v>
      </c>
      <c r="F3533" s="51">
        <f>VLOOKUP(A3533,'Munka4 (2)'!$B$4:$AW$195,B3533-1967,0)</f>
        <v>31.37255</v>
      </c>
    </row>
    <row r="3534" spans="1:6" ht="20" x14ac:dyDescent="0.25">
      <c r="A3534" s="46" t="s">
        <v>484</v>
      </c>
      <c r="B3534" s="51">
        <v>1987</v>
      </c>
      <c r="C3534" s="20" t="s">
        <v>384</v>
      </c>
      <c r="D3534" s="20">
        <v>9981334</v>
      </c>
      <c r="E3534" s="34">
        <v>3453.5787124999997</v>
      </c>
      <c r="F3534" s="51">
        <f>VLOOKUP(A3534,'Munka4 (2)'!$B$4:$AW$195,B3534-1967,0)</f>
        <v>57.258220000000001</v>
      </c>
    </row>
    <row r="3535" spans="1:6" ht="20" x14ac:dyDescent="0.25">
      <c r="A3535" s="46" t="s">
        <v>485</v>
      </c>
      <c r="B3535" s="51">
        <v>1987</v>
      </c>
      <c r="C3535" s="20" t="s">
        <v>390</v>
      </c>
      <c r="D3535" s="20">
        <v>299388</v>
      </c>
      <c r="E3535" s="25">
        <v>22636.4869</v>
      </c>
      <c r="F3535" s="51">
        <f>VLOOKUP(A3535,'Munka4 (2)'!$B$4:$AW$195,B3535-1967,0)</f>
        <v>21.68675</v>
      </c>
    </row>
    <row r="3536" spans="1:6" ht="30" x14ac:dyDescent="0.25">
      <c r="A3536" s="46" t="s">
        <v>486</v>
      </c>
      <c r="B3536" s="51">
        <v>1987</v>
      </c>
      <c r="C3536" s="20" t="s">
        <v>382</v>
      </c>
      <c r="D3536" s="20">
        <v>1095351995</v>
      </c>
      <c r="E3536" s="24">
        <v>347.42507999999998</v>
      </c>
      <c r="F3536" s="51">
        <f>VLOOKUP(A3536,'Munka4 (2)'!$B$4:$AW$195,B3536-1967,0)</f>
        <v>26.501675555555607</v>
      </c>
    </row>
    <row r="3537" spans="1:6" ht="30" x14ac:dyDescent="0.25">
      <c r="A3537" s="46" t="s">
        <v>487</v>
      </c>
      <c r="B3537" s="51">
        <v>1987</v>
      </c>
      <c r="C3537" s="20" t="s">
        <v>382</v>
      </c>
      <c r="D3537" s="20">
        <v>245452739</v>
      </c>
      <c r="E3537" s="25">
        <v>442.14812000000001</v>
      </c>
      <c r="F3537" s="51">
        <f>VLOOKUP(A3537,'Munka4 (2)'!$B$4:$AW$195,B3537-1967,0)</f>
        <v>33.828620000000001</v>
      </c>
    </row>
    <row r="3538" spans="1:6" ht="30" x14ac:dyDescent="0.25">
      <c r="A3538" s="49" t="s">
        <v>488</v>
      </c>
      <c r="B3538" s="51">
        <v>1987</v>
      </c>
      <c r="C3538" s="20" t="s">
        <v>382</v>
      </c>
      <c r="D3538" s="20">
        <v>68688433</v>
      </c>
      <c r="E3538" s="24">
        <v>2619.8325199999999</v>
      </c>
      <c r="F3538" s="51">
        <f>VLOOKUP(A3538,'Munka4 (2)'!$B$4:$AW$195,B3538-1967,0)</f>
        <v>32.302199999999999</v>
      </c>
    </row>
    <row r="3539" spans="1:6" x14ac:dyDescent="0.25">
      <c r="A3539" s="46" t="s">
        <v>489</v>
      </c>
      <c r="B3539" s="51">
        <v>1987</v>
      </c>
      <c r="C3539" s="20" t="s">
        <v>405</v>
      </c>
      <c r="D3539" s="20">
        <v>26783383</v>
      </c>
      <c r="E3539" s="25">
        <v>3474.3352599999998</v>
      </c>
      <c r="F3539" s="51">
        <f>VLOOKUP(A3539,'Munka4 (2)'!$B$4:$AW$195,B3539-1967,0)</f>
        <v>31.392869999999998</v>
      </c>
    </row>
    <row r="3540" spans="1:6" ht="20" x14ac:dyDescent="0.25">
      <c r="A3540" s="46" t="s">
        <v>490</v>
      </c>
      <c r="B3540" s="51">
        <v>1987</v>
      </c>
      <c r="C3540" s="20" t="s">
        <v>390</v>
      </c>
      <c r="D3540" s="20">
        <v>4062235</v>
      </c>
      <c r="E3540" s="24">
        <v>9592.6782199999998</v>
      </c>
      <c r="F3540" s="51">
        <f>VLOOKUP(A3540,'Munka4 (2)'!$B$4:$AW$195,B3540-1967,0)</f>
        <v>46.854239999999997</v>
      </c>
    </row>
    <row r="3541" spans="1:6" ht="20" x14ac:dyDescent="0.25">
      <c r="A3541" s="46" t="s">
        <v>491</v>
      </c>
      <c r="B3541" s="51">
        <v>1987</v>
      </c>
      <c r="C3541" s="20" t="s">
        <v>390</v>
      </c>
      <c r="D3541" s="20">
        <v>75441</v>
      </c>
      <c r="E3541" s="31">
        <v>1000</v>
      </c>
      <c r="F3541" s="51" t="e">
        <f>VLOOKUP(A3541,'Munka4 (2)'!$B$4:$AW$195,B3541-1967,0)</f>
        <v>#N/A</v>
      </c>
    </row>
    <row r="3542" spans="1:6" x14ac:dyDescent="0.25">
      <c r="A3542" s="46" t="s">
        <v>492</v>
      </c>
      <c r="B3542" s="51">
        <v>1987</v>
      </c>
      <c r="C3542" s="20" t="s">
        <v>405</v>
      </c>
      <c r="D3542" s="20">
        <v>6352117</v>
      </c>
      <c r="E3542" s="24">
        <v>8120.0147100000004</v>
      </c>
      <c r="F3542" s="51">
        <f>VLOOKUP(A3542,'Munka4 (2)'!$B$4:$AW$195,B3542-1967,0)</f>
        <v>48.821579999999997</v>
      </c>
    </row>
    <row r="3543" spans="1:6" ht="20" x14ac:dyDescent="0.25">
      <c r="A3543" s="46" t="s">
        <v>493</v>
      </c>
      <c r="B3543" s="51">
        <v>1987</v>
      </c>
      <c r="C3543" s="20" t="s">
        <v>390</v>
      </c>
      <c r="D3543" s="20">
        <v>58133509</v>
      </c>
      <c r="E3543" s="25">
        <v>14187.774299999999</v>
      </c>
      <c r="F3543" s="51">
        <f>VLOOKUP(A3543,'Munka4 (2)'!$B$4:$AW$195,B3543-1967,0)</f>
        <v>44.732280000000003</v>
      </c>
    </row>
    <row r="3544" spans="1:6" ht="30" x14ac:dyDescent="0.25">
      <c r="A3544" s="46" t="s">
        <v>494</v>
      </c>
      <c r="B3544" s="51">
        <v>1987</v>
      </c>
      <c r="C3544" s="20" t="s">
        <v>394</v>
      </c>
      <c r="D3544" s="20">
        <v>2758124</v>
      </c>
      <c r="E3544" s="24">
        <v>1398.3694499999999</v>
      </c>
      <c r="F3544" s="51">
        <f>VLOOKUP(A3544,'Munka4 (2)'!$B$4:$AW$195,B3544-1967,0)</f>
        <v>64.918310000000005</v>
      </c>
    </row>
    <row r="3545" spans="1:6" ht="30" x14ac:dyDescent="0.25">
      <c r="A3545" s="46" t="s">
        <v>495</v>
      </c>
      <c r="B3545" s="51">
        <v>1987</v>
      </c>
      <c r="C3545" s="20" t="s">
        <v>382</v>
      </c>
      <c r="D3545" s="20">
        <v>127463611</v>
      </c>
      <c r="E3545" s="25">
        <v>20355.605220000001</v>
      </c>
      <c r="F3545" s="51">
        <f>VLOOKUP(A3545,'Munka4 (2)'!$B$4:$AW$195,B3545-1967,0)</f>
        <v>44.194209999999998</v>
      </c>
    </row>
    <row r="3546" spans="1:6" x14ac:dyDescent="0.25">
      <c r="A3546" s="46" t="s">
        <v>497</v>
      </c>
      <c r="B3546" s="51">
        <v>1987</v>
      </c>
      <c r="C3546" s="20" t="s">
        <v>405</v>
      </c>
      <c r="D3546" s="20">
        <v>5906760</v>
      </c>
      <c r="E3546" s="24">
        <v>2265.4684200000002</v>
      </c>
      <c r="F3546" s="51">
        <f>VLOOKUP(A3546,'Munka4 (2)'!$B$4:$AW$195,B3546-1967,0)</f>
        <v>50.533389999999997</v>
      </c>
    </row>
    <row r="3547" spans="1:6" ht="30" x14ac:dyDescent="0.25">
      <c r="A3547" s="46" t="s">
        <v>498</v>
      </c>
      <c r="B3547" s="51">
        <v>1987</v>
      </c>
      <c r="C3547" s="20" t="s">
        <v>398</v>
      </c>
      <c r="D3547" s="20">
        <v>15233244</v>
      </c>
      <c r="E3547" s="27">
        <v>1392.5974556851995</v>
      </c>
      <c r="F3547" s="51">
        <f>VLOOKUP(A3547,'Munka4 (2)'!$B$4:$AW$195,B3547-1967,0)</f>
        <v>43.25808</v>
      </c>
    </row>
    <row r="3548" spans="1:6" ht="30" x14ac:dyDescent="0.25">
      <c r="A3548" s="46" t="s">
        <v>499</v>
      </c>
      <c r="B3548" s="51">
        <v>1987</v>
      </c>
      <c r="C3548" s="20" t="s">
        <v>392</v>
      </c>
      <c r="D3548" s="20">
        <v>34707817</v>
      </c>
      <c r="E3548" s="24">
        <v>377.04309000000001</v>
      </c>
      <c r="F3548" s="51">
        <f>VLOOKUP(A3548,'Munka4 (2)'!$B$4:$AW$195,B3548-1967,0)</f>
        <v>31.391449999999999</v>
      </c>
    </row>
    <row r="3549" spans="1:6" x14ac:dyDescent="0.25">
      <c r="A3549" s="46" t="s">
        <v>500</v>
      </c>
      <c r="B3549" s="51">
        <v>1987</v>
      </c>
      <c r="C3549" s="20" t="s">
        <v>388</v>
      </c>
      <c r="D3549" s="20">
        <v>105432</v>
      </c>
      <c r="E3549" s="25">
        <v>355.69148000000001</v>
      </c>
      <c r="F3549" s="51" t="e">
        <f>VLOOKUP(A3549,'Munka4 (2)'!$B$4:$AW$195,B3549-1967,0)</f>
        <v>#N/A</v>
      </c>
    </row>
    <row r="3550" spans="1:6" x14ac:dyDescent="0.25">
      <c r="A3550" s="46" t="s">
        <v>503</v>
      </c>
      <c r="B3550" s="51">
        <v>1987</v>
      </c>
      <c r="C3550" s="20" t="s">
        <v>405</v>
      </c>
      <c r="D3550" s="20">
        <v>2418393</v>
      </c>
      <c r="E3550" s="24">
        <v>11662.81883</v>
      </c>
      <c r="F3550" s="51">
        <f>VLOOKUP(A3550,'Munka4 (2)'!$B$4:$AW$195,B3550-1967,0)</f>
        <v>59.077530000000003</v>
      </c>
    </row>
    <row r="3551" spans="1:6" ht="30" x14ac:dyDescent="0.25">
      <c r="A3551" s="46" t="s">
        <v>504</v>
      </c>
      <c r="B3551" s="51">
        <v>1987</v>
      </c>
      <c r="C3551" s="20" t="s">
        <v>398</v>
      </c>
      <c r="D3551" s="20">
        <v>5213898</v>
      </c>
      <c r="E3551" s="27">
        <v>401.13096835063652</v>
      </c>
      <c r="F3551" s="51">
        <f>VLOOKUP(A3551,'Munka4 (2)'!$B$4:$AW$195,B3551-1967,0)</f>
        <v>45.327905882352979</v>
      </c>
    </row>
    <row r="3552" spans="1:6" ht="30" x14ac:dyDescent="0.25">
      <c r="A3552" s="48" t="s">
        <v>505</v>
      </c>
      <c r="B3552" s="51">
        <v>1987</v>
      </c>
      <c r="C3552" s="20" t="s">
        <v>382</v>
      </c>
      <c r="D3552" s="20">
        <v>6368481</v>
      </c>
      <c r="E3552" s="24">
        <v>279.14112</v>
      </c>
      <c r="F3552" s="51">
        <f>VLOOKUP(A3552,'Munka4 (2)'!$B$4:$AW$195,B3552-1967,0)</f>
        <v>51.096670000000003</v>
      </c>
    </row>
    <row r="3553" spans="1:6" x14ac:dyDescent="0.25">
      <c r="A3553" s="46" t="s">
        <v>506</v>
      </c>
      <c r="B3553" s="51">
        <v>1987</v>
      </c>
      <c r="C3553" s="20" t="s">
        <v>456</v>
      </c>
      <c r="D3553" s="20">
        <v>2274735</v>
      </c>
      <c r="E3553" s="34">
        <v>2361.2325262499999</v>
      </c>
      <c r="F3553" s="51">
        <f>VLOOKUP(A3553,'Munka4 (2)'!$B$4:$AW$195,B3553-1967,0)</f>
        <v>51.139176917748955</v>
      </c>
    </row>
    <row r="3554" spans="1:6" x14ac:dyDescent="0.25">
      <c r="A3554" s="46" t="s">
        <v>507</v>
      </c>
      <c r="B3554" s="51">
        <v>1987</v>
      </c>
      <c r="C3554" s="20" t="s">
        <v>405</v>
      </c>
      <c r="D3554" s="20">
        <v>3874050</v>
      </c>
      <c r="E3554" s="27">
        <v>940.77517499998794</v>
      </c>
      <c r="F3554" s="51">
        <f>VLOOKUP(A3554,'Munka4 (2)'!$B$4:$AW$195,B3554-1967,0)</f>
        <v>39.81682</v>
      </c>
    </row>
    <row r="3555" spans="1:6" ht="30" x14ac:dyDescent="0.25">
      <c r="A3555" s="46" t="s">
        <v>508</v>
      </c>
      <c r="B3555" s="51">
        <v>1987</v>
      </c>
      <c r="C3555" s="20" t="s">
        <v>392</v>
      </c>
      <c r="D3555" s="20">
        <v>2022331</v>
      </c>
      <c r="E3555" s="25">
        <v>242.95552000000001</v>
      </c>
      <c r="F3555" s="51">
        <f>VLOOKUP(A3555,'Munka4 (2)'!$B$4:$AW$195,B3555-1967,0)</f>
        <v>25.28736</v>
      </c>
    </row>
    <row r="3556" spans="1:6" ht="30" x14ac:dyDescent="0.25">
      <c r="A3556" s="46" t="s">
        <v>509</v>
      </c>
      <c r="B3556" s="51">
        <v>1987</v>
      </c>
      <c r="C3556" s="20" t="s">
        <v>392</v>
      </c>
      <c r="D3556" s="20">
        <v>3042004</v>
      </c>
      <c r="E3556" s="24">
        <v>442.9461</v>
      </c>
      <c r="F3556" s="51">
        <f>VLOOKUP(A3556,'Munka4 (2)'!$B$4:$AW$195,B3556-1967,0)</f>
        <v>23.504270000000002</v>
      </c>
    </row>
    <row r="3557" spans="1:6" ht="20" x14ac:dyDescent="0.25">
      <c r="A3557" s="46" t="s">
        <v>510</v>
      </c>
      <c r="B3557" s="51">
        <v>1987</v>
      </c>
      <c r="C3557" s="20" t="s">
        <v>386</v>
      </c>
      <c r="D3557" s="20">
        <v>5900754</v>
      </c>
      <c r="E3557" s="27">
        <v>4414.7756585213356</v>
      </c>
      <c r="F3557" s="51">
        <f>VLOOKUP(A3557,'Munka4 (2)'!$B$4:$AW$195,B3557-1967,0)</f>
        <v>19.946809999999999</v>
      </c>
    </row>
    <row r="3558" spans="1:6" ht="20" x14ac:dyDescent="0.25">
      <c r="A3558" s="46" t="s">
        <v>511</v>
      </c>
      <c r="B3558" s="51">
        <v>1987</v>
      </c>
      <c r="C3558" s="20" t="s">
        <v>390</v>
      </c>
      <c r="D3558" s="20">
        <v>33987</v>
      </c>
      <c r="E3558" s="24">
        <v>37873.636870000002</v>
      </c>
      <c r="F3558" s="51">
        <f>VLOOKUP(A3558,'Munka4 (2)'!$B$4:$AW$195,B3558-1967,0)</f>
        <v>28.204277511043308</v>
      </c>
    </row>
    <row r="3559" spans="1:6" x14ac:dyDescent="0.25">
      <c r="A3559" s="46" t="s">
        <v>512</v>
      </c>
      <c r="B3559" s="51">
        <v>1987</v>
      </c>
      <c r="C3559" s="20" t="s">
        <v>456</v>
      </c>
      <c r="D3559" s="20">
        <v>3585906</v>
      </c>
      <c r="E3559" s="34">
        <v>2221.7078396484371</v>
      </c>
      <c r="F3559" s="51">
        <f>VLOOKUP(A3559,'Munka4 (2)'!$B$4:$AW$195,B3559-1967,0)</f>
        <v>60.835094087719369</v>
      </c>
    </row>
    <row r="3560" spans="1:6" ht="20" x14ac:dyDescent="0.25">
      <c r="A3560" s="46" t="s">
        <v>513</v>
      </c>
      <c r="B3560" s="51">
        <v>1987</v>
      </c>
      <c r="C3560" s="20" t="s">
        <v>390</v>
      </c>
      <c r="D3560" s="20">
        <v>474413</v>
      </c>
      <c r="E3560" s="24">
        <v>23466.153740000002</v>
      </c>
      <c r="F3560" s="51">
        <f>VLOOKUP(A3560,'Munka4 (2)'!$B$4:$AW$195,B3560-1967,0)</f>
        <v>38.908279999999998</v>
      </c>
    </row>
    <row r="3561" spans="1:6" ht="30" x14ac:dyDescent="0.25">
      <c r="A3561" s="46" t="s">
        <v>516</v>
      </c>
      <c r="B3561" s="51">
        <v>1987</v>
      </c>
      <c r="C3561" s="20" t="s">
        <v>392</v>
      </c>
      <c r="D3561" s="20">
        <v>18595469</v>
      </c>
      <c r="E3561" s="25">
        <v>242.87751</v>
      </c>
      <c r="F3561" s="51">
        <f>VLOOKUP(A3561,'Munka4 (2)'!$B$4:$AW$195,B3561-1967,0)</f>
        <v>42.248350000000002</v>
      </c>
    </row>
    <row r="3562" spans="1:6" ht="30" x14ac:dyDescent="0.25">
      <c r="A3562" s="46" t="s">
        <v>517</v>
      </c>
      <c r="B3562" s="51">
        <v>1987</v>
      </c>
      <c r="C3562" s="20" t="s">
        <v>392</v>
      </c>
      <c r="D3562" s="20">
        <v>13013926</v>
      </c>
      <c r="E3562" s="24">
        <v>145.90537</v>
      </c>
      <c r="F3562" s="51">
        <f>VLOOKUP(A3562,'Munka4 (2)'!$B$4:$AW$195,B3562-1967,0)</f>
        <v>20.980930000000001</v>
      </c>
    </row>
    <row r="3563" spans="1:6" ht="30" x14ac:dyDescent="0.25">
      <c r="A3563" s="46" t="s">
        <v>518</v>
      </c>
      <c r="B3563" s="51">
        <v>1987</v>
      </c>
      <c r="C3563" s="20" t="s">
        <v>382</v>
      </c>
      <c r="D3563" s="20">
        <v>24385858</v>
      </c>
      <c r="E3563" s="25">
        <v>1926.64391</v>
      </c>
      <c r="F3563" s="51">
        <f>VLOOKUP(A3563,'Munka4 (2)'!$B$4:$AW$195,B3563-1967,0)</f>
        <v>34.373150000000003</v>
      </c>
    </row>
    <row r="3564" spans="1:6" ht="30" x14ac:dyDescent="0.25">
      <c r="A3564" s="46" t="s">
        <v>519</v>
      </c>
      <c r="B3564" s="51">
        <v>1987</v>
      </c>
      <c r="C3564" s="20" t="s">
        <v>382</v>
      </c>
      <c r="D3564" s="20">
        <v>359008</v>
      </c>
      <c r="E3564" s="24">
        <v>695.70411000000001</v>
      </c>
      <c r="F3564" s="51">
        <f>VLOOKUP(A3564,'Munka4 (2)'!$B$4:$AW$195,B3564-1967,0)</f>
        <v>44.207009999999997</v>
      </c>
    </row>
    <row r="3565" spans="1:6" ht="30" x14ac:dyDescent="0.25">
      <c r="A3565" s="46" t="s">
        <v>520</v>
      </c>
      <c r="B3565" s="51">
        <v>1987</v>
      </c>
      <c r="C3565" s="20" t="s">
        <v>392</v>
      </c>
      <c r="D3565" s="20">
        <v>11716829</v>
      </c>
      <c r="E3565" s="25">
        <v>258.95997999999997</v>
      </c>
      <c r="F3565" s="51">
        <f>VLOOKUP(A3565,'Munka4 (2)'!$B$4:$AW$195,B3565-1967,0)</f>
        <v>16.428570000000001</v>
      </c>
    </row>
    <row r="3566" spans="1:6" ht="20" x14ac:dyDescent="0.25">
      <c r="A3566" s="46" t="s">
        <v>521</v>
      </c>
      <c r="B3566" s="51">
        <v>1987</v>
      </c>
      <c r="C3566" s="20" t="s">
        <v>390</v>
      </c>
      <c r="D3566" s="20">
        <v>400214</v>
      </c>
      <c r="E3566" s="24">
        <v>5083.8010800000002</v>
      </c>
      <c r="F3566" s="51">
        <f>VLOOKUP(A3566,'Munka4 (2)'!$B$4:$AW$195,B3566-1967,0)</f>
        <v>22.685189999999999</v>
      </c>
    </row>
    <row r="3567" spans="1:6" ht="20" x14ac:dyDescent="0.25">
      <c r="A3567" s="46" t="s">
        <v>522</v>
      </c>
      <c r="B3567" s="51">
        <v>1987</v>
      </c>
      <c r="C3567" s="20" t="s">
        <v>388</v>
      </c>
      <c r="D3567" s="20">
        <v>60422</v>
      </c>
      <c r="E3567" s="25">
        <v>1494.32951</v>
      </c>
      <c r="F3567" s="51">
        <f>VLOOKUP(A3567,'Munka4 (2)'!$B$4:$AW$195,B3567-1967,0)</f>
        <v>33.780990000000003</v>
      </c>
    </row>
    <row r="3568" spans="1:6" ht="30" x14ac:dyDescent="0.25">
      <c r="A3568" s="46" t="s">
        <v>524</v>
      </c>
      <c r="B3568" s="51">
        <v>1987</v>
      </c>
      <c r="C3568" s="20" t="s">
        <v>392</v>
      </c>
      <c r="D3568" s="20">
        <v>3177388</v>
      </c>
      <c r="E3568" s="25">
        <v>487.74633999999998</v>
      </c>
      <c r="F3568" s="51">
        <f>VLOOKUP(A3568,'Munka4 (2)'!$B$4:$AW$195,B3568-1967,0)</f>
        <v>12.12791</v>
      </c>
    </row>
    <row r="3569" spans="1:6" ht="30" x14ac:dyDescent="0.25">
      <c r="A3569" s="46" t="s">
        <v>525</v>
      </c>
      <c r="B3569" s="51">
        <v>1987</v>
      </c>
      <c r="C3569" s="20" t="s">
        <v>392</v>
      </c>
      <c r="D3569" s="20">
        <v>1240827</v>
      </c>
      <c r="E3569" s="24">
        <v>1822.9756</v>
      </c>
      <c r="F3569" s="51">
        <f>VLOOKUP(A3569,'Munka4 (2)'!$B$4:$AW$195,B3569-1967,0)</f>
        <v>34.85342</v>
      </c>
    </row>
    <row r="3570" spans="1:6" ht="30" x14ac:dyDescent="0.25">
      <c r="A3570" s="46" t="s">
        <v>527</v>
      </c>
      <c r="B3570" s="51">
        <v>1987</v>
      </c>
      <c r="C3570" s="20" t="s">
        <v>394</v>
      </c>
      <c r="D3570" s="20">
        <v>107449525</v>
      </c>
      <c r="E3570" s="24">
        <v>1740.8690099999999</v>
      </c>
      <c r="F3570" s="51">
        <f>VLOOKUP(A3570,'Munka4 (2)'!$B$4:$AW$195,B3570-1967,0)</f>
        <v>48.232407052631572</v>
      </c>
    </row>
    <row r="3571" spans="1:6" ht="14.5" x14ac:dyDescent="0.25">
      <c r="A3571" s="47" t="s">
        <v>528</v>
      </c>
      <c r="B3571" s="51">
        <v>1987</v>
      </c>
      <c r="C3571" s="20" t="s">
        <v>388</v>
      </c>
      <c r="D3571" s="20">
        <v>108004</v>
      </c>
      <c r="E3571" s="25">
        <v>1296.32098</v>
      </c>
      <c r="F3571" s="51">
        <f>VLOOKUP(A3571,'Munka4 (2)'!$B$4:$AW$195,B3571-1967,0)</f>
        <v>45</v>
      </c>
    </row>
    <row r="3572" spans="1:6" ht="20" x14ac:dyDescent="0.25">
      <c r="A3572" s="46" t="s">
        <v>530</v>
      </c>
      <c r="B3572" s="51">
        <v>1987</v>
      </c>
      <c r="C3572" s="20" t="s">
        <v>390</v>
      </c>
      <c r="D3572" s="20">
        <v>32543</v>
      </c>
      <c r="E3572" s="24">
        <v>63049.662149999996</v>
      </c>
      <c r="F3572" s="51" t="e">
        <f>VLOOKUP(A3572,'Munka4 (2)'!$B$4:$AW$195,B3572-1967,0)</f>
        <v>#N/A</v>
      </c>
    </row>
    <row r="3573" spans="1:6" ht="30" x14ac:dyDescent="0.25">
      <c r="A3573" s="46" t="s">
        <v>531</v>
      </c>
      <c r="B3573" s="51">
        <v>1987</v>
      </c>
      <c r="C3573" s="20" t="s">
        <v>382</v>
      </c>
      <c r="D3573" s="20">
        <v>2832224</v>
      </c>
      <c r="E3573" s="25">
        <v>1485.5381600000001</v>
      </c>
      <c r="F3573" s="51">
        <f>VLOOKUP(A3573,'Munka4 (2)'!$B$4:$AW$195,B3573-1967,0)</f>
        <v>64.974040000000002</v>
      </c>
    </row>
    <row r="3574" spans="1:6" ht="20" x14ac:dyDescent="0.35">
      <c r="A3574" s="46" t="s">
        <v>622</v>
      </c>
      <c r="B3574" s="51">
        <v>1987</v>
      </c>
      <c r="C3574" s="42" t="s">
        <v>384</v>
      </c>
      <c r="D3574" s="29">
        <v>622159</v>
      </c>
      <c r="E3574" s="34">
        <v>1721.2519020532227</v>
      </c>
      <c r="F3574" s="51" t="e">
        <f>VLOOKUP(A3574,'Munka4 (2)'!$B$4:$AW$195,B3574-1967,0)</f>
        <v>#N/A</v>
      </c>
    </row>
    <row r="3575" spans="1:6" ht="20" x14ac:dyDescent="0.25">
      <c r="A3575" s="46" t="s">
        <v>533</v>
      </c>
      <c r="B3575" s="51">
        <v>1987</v>
      </c>
      <c r="C3575" s="20" t="s">
        <v>386</v>
      </c>
      <c r="D3575" s="20">
        <v>33241259</v>
      </c>
      <c r="E3575" s="24">
        <v>916.19149000000004</v>
      </c>
      <c r="F3575" s="51">
        <f>VLOOKUP(A3575,'Munka4 (2)'!$B$4:$AW$195,B3575-1967,0)</f>
        <v>32.643970000000003</v>
      </c>
    </row>
    <row r="3576" spans="1:6" ht="30" x14ac:dyDescent="0.25">
      <c r="A3576" s="46" t="s">
        <v>534</v>
      </c>
      <c r="B3576" s="51">
        <v>1987</v>
      </c>
      <c r="C3576" s="20" t="s">
        <v>392</v>
      </c>
      <c r="D3576" s="20">
        <v>19686505</v>
      </c>
      <c r="E3576" s="25">
        <v>179.10301999999999</v>
      </c>
      <c r="F3576" s="51">
        <f>VLOOKUP(A3576,'Munka4 (2)'!$B$4:$AW$195,B3576-1967,0)</f>
        <v>35.652169999999998</v>
      </c>
    </row>
    <row r="3577" spans="1:6" ht="30" x14ac:dyDescent="0.25">
      <c r="A3577" s="46" t="s">
        <v>535</v>
      </c>
      <c r="B3577" s="51">
        <v>1987</v>
      </c>
      <c r="C3577" s="20" t="s">
        <v>392</v>
      </c>
      <c r="D3577" s="20">
        <v>2044147</v>
      </c>
      <c r="E3577" s="25">
        <v>1852.50406</v>
      </c>
      <c r="F3577" s="51">
        <f>VLOOKUP(A3577,'Munka4 (2)'!$B$4:$AW$195,B3577-1967,0)</f>
        <v>59.211860000000001</v>
      </c>
    </row>
    <row r="3578" spans="1:6" ht="30" x14ac:dyDescent="0.25">
      <c r="A3578" s="46" t="s">
        <v>537</v>
      </c>
      <c r="B3578" s="51">
        <v>1987</v>
      </c>
      <c r="C3578" s="20" t="s">
        <v>382</v>
      </c>
      <c r="D3578" s="20">
        <v>28287147</v>
      </c>
      <c r="E3578" s="25">
        <v>169.25531000000001</v>
      </c>
      <c r="F3578" s="51">
        <f>VLOOKUP(A3578,'Munka4 (2)'!$B$4:$AW$195,B3578-1967,0)</f>
        <v>35.305349999999997</v>
      </c>
    </row>
    <row r="3579" spans="1:6" ht="20" x14ac:dyDescent="0.25">
      <c r="A3579" s="46" t="s">
        <v>538</v>
      </c>
      <c r="B3579" s="51">
        <v>1987</v>
      </c>
      <c r="C3579" s="20" t="s">
        <v>390</v>
      </c>
      <c r="D3579" s="20">
        <v>16491461</v>
      </c>
      <c r="E3579" s="24">
        <v>16496.295989999999</v>
      </c>
      <c r="F3579" s="51">
        <f>VLOOKUP(A3579,'Munka4 (2)'!$B$4:$AW$195,B3579-1967,0)</f>
        <v>44.521630000000002</v>
      </c>
    </row>
    <row r="3580" spans="1:6" ht="20" x14ac:dyDescent="0.25">
      <c r="A3580" s="46" t="s">
        <v>540</v>
      </c>
      <c r="B3580" s="51">
        <v>1987</v>
      </c>
      <c r="C3580" s="20" t="s">
        <v>388</v>
      </c>
      <c r="D3580" s="20">
        <v>219246</v>
      </c>
      <c r="E3580" s="25">
        <v>9271.7353999999996</v>
      </c>
      <c r="F3580" s="51" t="e">
        <f>VLOOKUP(A3580,'Munka4 (2)'!$B$4:$AW$195,B3580-1967,0)</f>
        <v>#N/A</v>
      </c>
    </row>
    <row r="3581" spans="1:6" ht="20" x14ac:dyDescent="0.25">
      <c r="A3581" s="46" t="s">
        <v>541</v>
      </c>
      <c r="B3581" s="51">
        <v>1987</v>
      </c>
      <c r="C3581" s="20" t="s">
        <v>388</v>
      </c>
      <c r="D3581" s="20">
        <v>4076140</v>
      </c>
      <c r="E3581" s="24">
        <v>12331.105869999999</v>
      </c>
      <c r="F3581" s="51">
        <f>VLOOKUP(A3581,'Munka4 (2)'!$B$4:$AW$195,B3581-1967,0)</f>
        <v>47.939230000000002</v>
      </c>
    </row>
    <row r="3582" spans="1:6" ht="30" x14ac:dyDescent="0.25">
      <c r="A3582" s="46" t="s">
        <v>542</v>
      </c>
      <c r="B3582" s="51">
        <v>1987</v>
      </c>
      <c r="C3582" s="20" t="s">
        <v>394</v>
      </c>
      <c r="D3582" s="20">
        <v>5570129</v>
      </c>
      <c r="E3582" s="25">
        <v>991.82581000000005</v>
      </c>
      <c r="F3582" s="51">
        <f>VLOOKUP(A3582,'Munka4 (2)'!$B$4:$AW$195,B3582-1967,0)</f>
        <v>65.701880000000003</v>
      </c>
    </row>
    <row r="3583" spans="1:6" ht="30" x14ac:dyDescent="0.25">
      <c r="A3583" s="46" t="s">
        <v>543</v>
      </c>
      <c r="B3583" s="51">
        <v>1987</v>
      </c>
      <c r="C3583" s="20" t="s">
        <v>392</v>
      </c>
      <c r="D3583" s="20">
        <v>12525094</v>
      </c>
      <c r="E3583" s="24">
        <v>308.70418000000001</v>
      </c>
      <c r="F3583" s="51">
        <f>VLOOKUP(A3583,'Munka4 (2)'!$B$4:$AW$195,B3583-1967,0)</f>
        <v>19.316839999999999</v>
      </c>
    </row>
    <row r="3584" spans="1:6" ht="30" x14ac:dyDescent="0.25">
      <c r="A3584" s="46" t="s">
        <v>544</v>
      </c>
      <c r="B3584" s="51">
        <v>1987</v>
      </c>
      <c r="C3584" s="20" t="s">
        <v>392</v>
      </c>
      <c r="D3584" s="20">
        <v>131859731</v>
      </c>
      <c r="E3584" s="25">
        <v>272.50772999999998</v>
      </c>
      <c r="F3584" s="51">
        <f>VLOOKUP(A3584,'Munka4 (2)'!$B$4:$AW$195,B3584-1967,0)</f>
        <v>24.55968</v>
      </c>
    </row>
    <row r="3585" spans="1:6" ht="20" x14ac:dyDescent="0.25">
      <c r="A3585" s="46" t="s">
        <v>546</v>
      </c>
      <c r="B3585" s="51">
        <v>1987</v>
      </c>
      <c r="C3585" s="20" t="s">
        <v>390</v>
      </c>
      <c r="D3585" s="20">
        <v>4610820</v>
      </c>
      <c r="E3585" s="24">
        <v>22505.897710000001</v>
      </c>
      <c r="F3585" s="51">
        <f>VLOOKUP(A3585,'Munka4 (2)'!$B$4:$AW$195,B3585-1967,0)</f>
        <v>55.146059999999999</v>
      </c>
    </row>
    <row r="3586" spans="1:6" x14ac:dyDescent="0.25">
      <c r="A3586" s="46" t="s">
        <v>547</v>
      </c>
      <c r="B3586" s="51">
        <v>1987</v>
      </c>
      <c r="C3586" s="20" t="s">
        <v>405</v>
      </c>
      <c r="D3586" s="20">
        <v>3102229</v>
      </c>
      <c r="E3586" s="25">
        <v>4820.01314</v>
      </c>
      <c r="F3586" s="51">
        <f>VLOOKUP(A3586,'Munka4 (2)'!$B$4:$AW$195,B3586-1967,0)</f>
        <v>43.155835993080927</v>
      </c>
    </row>
    <row r="3587" spans="1:6" ht="30" x14ac:dyDescent="0.25">
      <c r="A3587" s="46" t="s">
        <v>548</v>
      </c>
      <c r="B3587" s="51">
        <v>1987</v>
      </c>
      <c r="C3587" s="20" t="s">
        <v>382</v>
      </c>
      <c r="D3587" s="20">
        <v>165803560</v>
      </c>
      <c r="E3587" s="24">
        <v>339.27739000000003</v>
      </c>
      <c r="F3587" s="51">
        <f>VLOOKUP(A3587,'Munka4 (2)'!$B$4:$AW$195,B3587-1967,0)</f>
        <v>21.538519999999998</v>
      </c>
    </row>
    <row r="3588" spans="1:6" x14ac:dyDescent="0.25">
      <c r="A3588" s="46" t="s">
        <v>549</v>
      </c>
      <c r="B3588" s="51">
        <v>1987</v>
      </c>
      <c r="C3588" s="20" t="s">
        <v>388</v>
      </c>
      <c r="D3588" s="20">
        <v>20579</v>
      </c>
      <c r="E3588" s="27">
        <v>4724.1139496173419</v>
      </c>
      <c r="F3588" s="51">
        <f>VLOOKUP(A3588,'Munka4 (2)'!$B$4:$AW$195,B3588-1967,0)</f>
        <v>44.446809999999999</v>
      </c>
    </row>
    <row r="3589" spans="1:6" ht="14.5" x14ac:dyDescent="0.35">
      <c r="A3589" s="46" t="s">
        <v>623</v>
      </c>
      <c r="B3589" s="51">
        <v>1987</v>
      </c>
      <c r="C3589" s="42" t="s">
        <v>405</v>
      </c>
      <c r="D3589" s="29">
        <v>1000000</v>
      </c>
      <c r="E3589" s="27">
        <v>1142.7195806675372</v>
      </c>
      <c r="F3589" s="51">
        <f>VLOOKUP(A3589,'Munka4 (2)'!$B$4:$AW$195,B3589-1967,0)</f>
        <v>43.198086082706595</v>
      </c>
    </row>
    <row r="3590" spans="1:6" ht="30" x14ac:dyDescent="0.25">
      <c r="A3590" s="46" t="s">
        <v>550</v>
      </c>
      <c r="B3590" s="51">
        <v>1987</v>
      </c>
      <c r="C3590" s="20" t="s">
        <v>394</v>
      </c>
      <c r="D3590" s="20">
        <v>3191319</v>
      </c>
      <c r="E3590" s="25">
        <v>2574.9703199999999</v>
      </c>
      <c r="F3590" s="51">
        <f>VLOOKUP(A3590,'Munka4 (2)'!$B$4:$AW$195,B3590-1967,0)</f>
        <v>63.330640000000002</v>
      </c>
    </row>
    <row r="3591" spans="1:6" ht="30" x14ac:dyDescent="0.25">
      <c r="A3591" s="46" t="s">
        <v>551</v>
      </c>
      <c r="B3591" s="51">
        <v>1987</v>
      </c>
      <c r="C3591" s="20" t="s">
        <v>388</v>
      </c>
      <c r="D3591" s="20">
        <v>5670544</v>
      </c>
      <c r="E3591" s="24">
        <v>813.33024</v>
      </c>
      <c r="F3591" s="51">
        <f>VLOOKUP(A3591,'Munka4 (2)'!$B$4:$AW$195,B3591-1967,0)</f>
        <v>19.438739999999999</v>
      </c>
    </row>
    <row r="3592" spans="1:6" ht="30" x14ac:dyDescent="0.25">
      <c r="A3592" s="46" t="s">
        <v>552</v>
      </c>
      <c r="B3592" s="51">
        <v>1987</v>
      </c>
      <c r="C3592" s="20" t="s">
        <v>394</v>
      </c>
      <c r="D3592" s="20">
        <v>6506464</v>
      </c>
      <c r="E3592" s="25">
        <v>972.43123000000003</v>
      </c>
      <c r="F3592" s="51">
        <f>VLOOKUP(A3592,'Munka4 (2)'!$B$4:$AW$195,B3592-1967,0)</f>
        <v>58.82461</v>
      </c>
    </row>
    <row r="3593" spans="1:6" ht="30" x14ac:dyDescent="0.25">
      <c r="A3593" s="46" t="s">
        <v>553</v>
      </c>
      <c r="B3593" s="51">
        <v>1987</v>
      </c>
      <c r="C3593" s="20" t="s">
        <v>394</v>
      </c>
      <c r="D3593" s="20">
        <v>28302603</v>
      </c>
      <c r="E3593" s="24">
        <v>985.41060000000004</v>
      </c>
      <c r="F3593" s="51">
        <f>VLOOKUP(A3593,'Munka4 (2)'!$B$4:$AW$195,B3593-1967,0)</f>
        <v>40.166519999999998</v>
      </c>
    </row>
    <row r="3594" spans="1:6" ht="30" x14ac:dyDescent="0.25">
      <c r="A3594" s="46" t="s">
        <v>554</v>
      </c>
      <c r="B3594" s="51">
        <v>1987</v>
      </c>
      <c r="C3594" s="20" t="s">
        <v>382</v>
      </c>
      <c r="D3594" s="20">
        <v>89468677</v>
      </c>
      <c r="E3594" s="25">
        <v>579.20704999999998</v>
      </c>
      <c r="F3594" s="51">
        <f>VLOOKUP(A3594,'Munka4 (2)'!$B$4:$AW$195,B3594-1967,0)</f>
        <v>55.821719999999999</v>
      </c>
    </row>
    <row r="3595" spans="1:6" ht="20" x14ac:dyDescent="0.25">
      <c r="A3595" s="46" t="s">
        <v>555</v>
      </c>
      <c r="B3595" s="51">
        <v>1987</v>
      </c>
      <c r="C3595" s="20" t="s">
        <v>384</v>
      </c>
      <c r="D3595" s="20">
        <v>38536869</v>
      </c>
      <c r="E3595" s="34">
        <v>1883.5040675000002</v>
      </c>
      <c r="F3595" s="51">
        <f>VLOOKUP(A3595,'Munka4 (2)'!$B$4:$AW$195,B3595-1967,0)</f>
        <v>60.217320000000001</v>
      </c>
    </row>
    <row r="3596" spans="1:6" ht="20" x14ac:dyDescent="0.25">
      <c r="A3596" s="46" t="s">
        <v>556</v>
      </c>
      <c r="B3596" s="51">
        <v>1987</v>
      </c>
      <c r="C3596" s="20" t="s">
        <v>390</v>
      </c>
      <c r="D3596" s="20">
        <v>10605870</v>
      </c>
      <c r="E3596" s="25">
        <v>4804.3388800000002</v>
      </c>
      <c r="F3596" s="51">
        <f>VLOOKUP(A3596,'Munka4 (2)'!$B$4:$AW$195,B3596-1967,0)</f>
        <v>65.363259999999997</v>
      </c>
    </row>
    <row r="3597" spans="1:6" ht="30" x14ac:dyDescent="0.25">
      <c r="A3597" s="46" t="s">
        <v>557</v>
      </c>
      <c r="B3597" s="51">
        <v>1987</v>
      </c>
      <c r="C3597" s="20" t="s">
        <v>394</v>
      </c>
      <c r="D3597" s="20">
        <v>3927188</v>
      </c>
      <c r="E3597" s="24">
        <v>6937.5481200000004</v>
      </c>
      <c r="F3597" s="51">
        <f>VLOOKUP(A3597,'Munka4 (2)'!$B$4:$AW$195,B3597-1967,0)</f>
        <v>59.673110000000001</v>
      </c>
    </row>
    <row r="3598" spans="1:6" x14ac:dyDescent="0.25">
      <c r="A3598" s="46" t="s">
        <v>558</v>
      </c>
      <c r="B3598" s="51">
        <v>1987</v>
      </c>
      <c r="C3598" s="20" t="s">
        <v>405</v>
      </c>
      <c r="D3598" s="20">
        <v>885359</v>
      </c>
      <c r="E3598" s="25">
        <v>12865.77167</v>
      </c>
      <c r="F3598" s="51">
        <f>VLOOKUP(A3598,'Munka4 (2)'!$B$4:$AW$195,B3598-1967,0)</f>
        <v>53.690480000000001</v>
      </c>
    </row>
    <row r="3599" spans="1:6" ht="30" x14ac:dyDescent="0.25">
      <c r="A3599" s="48" t="s">
        <v>502</v>
      </c>
      <c r="B3599" s="51">
        <v>1987</v>
      </c>
      <c r="C3599" s="20" t="s">
        <v>382</v>
      </c>
      <c r="D3599" s="20">
        <v>48846823</v>
      </c>
      <c r="E3599" s="24">
        <v>3627.6015400000001</v>
      </c>
      <c r="F3599" s="51">
        <f>VLOOKUP(A3599,'Munka4 (2)'!$B$4:$AW$195,B3599-1967,0)</f>
        <v>37.644620000000003</v>
      </c>
    </row>
    <row r="3600" spans="1:6" ht="30" x14ac:dyDescent="0.25">
      <c r="A3600" s="46" t="s">
        <v>529</v>
      </c>
      <c r="B3600" s="51">
        <v>1987</v>
      </c>
      <c r="C3600" s="20" t="s">
        <v>398</v>
      </c>
      <c r="D3600" s="20">
        <v>4466706</v>
      </c>
      <c r="E3600" s="27">
        <v>718.06987218530412</v>
      </c>
      <c r="F3600" s="51">
        <f>VLOOKUP(A3600,'Munka4 (2)'!$B$4:$AW$195,B3600-1967,0)</f>
        <v>53.977505164835179</v>
      </c>
    </row>
    <row r="3601" spans="1:6" ht="20" x14ac:dyDescent="0.25">
      <c r="A3601" s="46" t="s">
        <v>560</v>
      </c>
      <c r="B3601" s="51">
        <v>1987</v>
      </c>
      <c r="C3601" s="20" t="s">
        <v>384</v>
      </c>
      <c r="D3601" s="20">
        <v>22303552</v>
      </c>
      <c r="E3601" s="25">
        <v>1658.75863</v>
      </c>
      <c r="F3601" s="51">
        <f>VLOOKUP(A3601,'Munka4 (2)'!$B$4:$AW$195,B3601-1967,0)</f>
        <v>41.618029999999997</v>
      </c>
    </row>
    <row r="3602" spans="1:6" ht="30" x14ac:dyDescent="0.25">
      <c r="A3602" s="46" t="s">
        <v>561</v>
      </c>
      <c r="B3602" s="51">
        <v>1987</v>
      </c>
      <c r="C3602" s="20" t="s">
        <v>398</v>
      </c>
      <c r="D3602" s="20">
        <v>142893540</v>
      </c>
      <c r="E3602" s="34">
        <v>3442.849565</v>
      </c>
      <c r="F3602" s="51">
        <f>VLOOKUP(A3602,'Munka4 (2)'!$B$4:$AW$195,B3602-1967,0)</f>
        <v>58.793077792207733</v>
      </c>
    </row>
    <row r="3603" spans="1:6" ht="30" x14ac:dyDescent="0.25">
      <c r="A3603" s="46" t="s">
        <v>562</v>
      </c>
      <c r="B3603" s="51">
        <v>1987</v>
      </c>
      <c r="C3603" s="20" t="s">
        <v>392</v>
      </c>
      <c r="D3603" s="20">
        <v>8648248</v>
      </c>
      <c r="E3603" s="25">
        <v>319.98039999999997</v>
      </c>
      <c r="F3603" s="51">
        <f>VLOOKUP(A3603,'Munka4 (2)'!$B$4:$AW$195,B3603-1967,0)</f>
        <v>14.412419999999999</v>
      </c>
    </row>
    <row r="3604" spans="1:6" ht="30" x14ac:dyDescent="0.25">
      <c r="A3604" s="47" t="s">
        <v>564</v>
      </c>
      <c r="B3604" s="51">
        <v>1987</v>
      </c>
      <c r="C3604" s="20" t="s">
        <v>394</v>
      </c>
      <c r="D3604" s="20">
        <v>39129</v>
      </c>
      <c r="E3604" s="24">
        <v>3402.5494399999998</v>
      </c>
      <c r="F3604" s="51">
        <f>VLOOKUP(A3604,'Munka4 (2)'!$B$4:$AW$195,B3604-1967,0)</f>
        <v>45.925930000000001</v>
      </c>
    </row>
    <row r="3605" spans="1:6" ht="30" x14ac:dyDescent="0.25">
      <c r="A3605" s="46" t="s">
        <v>565</v>
      </c>
      <c r="B3605" s="51">
        <v>1987</v>
      </c>
      <c r="C3605" s="20" t="s">
        <v>392</v>
      </c>
      <c r="D3605" s="20">
        <v>168458</v>
      </c>
      <c r="E3605" s="25">
        <v>1849.8166900000001</v>
      </c>
      <c r="F3605" s="51">
        <f>VLOOKUP(A3605,'Munka4 (2)'!$B$4:$AW$195,B3605-1967,0)</f>
        <v>45.360819999999997</v>
      </c>
    </row>
    <row r="3606" spans="1:6" ht="50" x14ac:dyDescent="0.25">
      <c r="A3606" s="46" t="s">
        <v>567</v>
      </c>
      <c r="B3606" s="51">
        <v>1987</v>
      </c>
      <c r="C3606" s="20" t="s">
        <v>394</v>
      </c>
      <c r="D3606" s="20">
        <v>117848</v>
      </c>
      <c r="E3606" s="24">
        <v>1658.1104</v>
      </c>
      <c r="F3606" s="51">
        <f>VLOOKUP(A3606,'Munka4 (2)'!$B$4:$AW$195,B3606-1967,0)</f>
        <v>69.354839999999996</v>
      </c>
    </row>
    <row r="3607" spans="1:6" x14ac:dyDescent="0.25">
      <c r="A3607" s="46" t="s">
        <v>568</v>
      </c>
      <c r="B3607" s="51">
        <v>1987</v>
      </c>
      <c r="C3607" s="20" t="s">
        <v>388</v>
      </c>
      <c r="D3607" s="20">
        <v>176908</v>
      </c>
      <c r="E3607" s="24">
        <v>693.83127000000002</v>
      </c>
      <c r="F3607" s="51">
        <f>VLOOKUP(A3607,'Munka4 (2)'!$B$4:$AW$195,B3607-1967,0)</f>
        <v>44.947886670106584</v>
      </c>
    </row>
    <row r="3608" spans="1:6" ht="20" x14ac:dyDescent="0.25">
      <c r="A3608" s="46" t="s">
        <v>569</v>
      </c>
      <c r="B3608" s="51">
        <v>1987</v>
      </c>
      <c r="C3608" s="20" t="s">
        <v>390</v>
      </c>
      <c r="D3608" s="20">
        <v>29251</v>
      </c>
      <c r="E3608" s="27">
        <v>18281.77511471184</v>
      </c>
      <c r="F3608" s="51" t="e">
        <f>VLOOKUP(A3608,'Munka4 (2)'!$B$4:$AW$195,B3608-1967,0)</f>
        <v>#N/A</v>
      </c>
    </row>
    <row r="3609" spans="1:6" ht="30" x14ac:dyDescent="0.25">
      <c r="A3609" s="47" t="s">
        <v>570</v>
      </c>
      <c r="B3609" s="51">
        <v>1987</v>
      </c>
      <c r="C3609" s="20" t="s">
        <v>392</v>
      </c>
      <c r="D3609" s="20">
        <v>193413</v>
      </c>
      <c r="E3609" s="34">
        <v>577.15943585369234</v>
      </c>
      <c r="F3609" s="51" t="e">
        <f>VLOOKUP(A3609,'Munka4 (2)'!$B$4:$AW$195,B3609-1967,0)</f>
        <v>#N/A</v>
      </c>
    </row>
    <row r="3610" spans="1:6" ht="20" x14ac:dyDescent="0.25">
      <c r="A3610" s="46" t="s">
        <v>571</v>
      </c>
      <c r="B3610" s="51">
        <v>1987</v>
      </c>
      <c r="C3610" s="20" t="s">
        <v>405</v>
      </c>
      <c r="D3610" s="20">
        <v>27019731</v>
      </c>
      <c r="E3610" s="25">
        <v>5852.6013700000003</v>
      </c>
      <c r="F3610" s="51">
        <f>VLOOKUP(A3610,'Munka4 (2)'!$B$4:$AW$195,B3610-1967,0)</f>
        <v>46.582050000000002</v>
      </c>
    </row>
    <row r="3611" spans="1:6" ht="30" x14ac:dyDescent="0.25">
      <c r="A3611" s="46" t="s">
        <v>572</v>
      </c>
      <c r="B3611" s="51">
        <v>1987</v>
      </c>
      <c r="C3611" s="20" t="s">
        <v>392</v>
      </c>
      <c r="D3611" s="20">
        <v>11987121</v>
      </c>
      <c r="E3611" s="24">
        <v>736.24005</v>
      </c>
      <c r="F3611" s="51">
        <f>VLOOKUP(A3611,'Munka4 (2)'!$B$4:$AW$195,B3611-1967,0)</f>
        <v>14.34389</v>
      </c>
    </row>
    <row r="3612" spans="1:6" ht="20" x14ac:dyDescent="0.25">
      <c r="A3612" s="46" t="s">
        <v>573</v>
      </c>
      <c r="B3612" s="51">
        <v>1987</v>
      </c>
      <c r="C3612" s="20" t="s">
        <v>384</v>
      </c>
      <c r="D3612" s="20">
        <v>9396411</v>
      </c>
      <c r="E3612" s="34">
        <v>2573.8789718785092</v>
      </c>
      <c r="F3612" s="51">
        <f>VLOOKUP(A3612,'Munka4 (2)'!$B$4:$AW$195,B3612-1967,0)</f>
        <v>49.136400000000002</v>
      </c>
    </row>
    <row r="3613" spans="1:6" ht="30" x14ac:dyDescent="0.25">
      <c r="A3613" s="46" t="s">
        <v>574</v>
      </c>
      <c r="B3613" s="51">
        <v>1987</v>
      </c>
      <c r="C3613" s="20" t="s">
        <v>392</v>
      </c>
      <c r="D3613" s="20">
        <v>81541</v>
      </c>
      <c r="E3613" s="24">
        <v>3646.81414</v>
      </c>
      <c r="F3613" s="51">
        <f>VLOOKUP(A3613,'Munka4 (2)'!$B$4:$AW$195,B3613-1967,0)</f>
        <v>82.608699999999999</v>
      </c>
    </row>
    <row r="3614" spans="1:6" ht="30" x14ac:dyDescent="0.25">
      <c r="A3614" s="46" t="s">
        <v>575</v>
      </c>
      <c r="B3614" s="51">
        <v>1987</v>
      </c>
      <c r="C3614" s="20" t="s">
        <v>392</v>
      </c>
      <c r="D3614" s="20">
        <v>6005250</v>
      </c>
      <c r="E3614" s="25">
        <v>190.47205</v>
      </c>
      <c r="F3614" s="51">
        <f>VLOOKUP(A3614,'Munka4 (2)'!$B$4:$AW$195,B3614-1967,0)</f>
        <v>14.55847</v>
      </c>
    </row>
    <row r="3615" spans="1:6" ht="30" x14ac:dyDescent="0.25">
      <c r="A3615" s="46" t="s">
        <v>576</v>
      </c>
      <c r="B3615" s="51">
        <v>1987</v>
      </c>
      <c r="C3615" s="20" t="s">
        <v>382</v>
      </c>
      <c r="D3615" s="20">
        <v>4492150</v>
      </c>
      <c r="E3615" s="24">
        <v>7531.1925499999998</v>
      </c>
      <c r="F3615" s="51">
        <f>VLOOKUP(A3615,'Munka4 (2)'!$B$4:$AW$195,B3615-1967,0)</f>
        <v>39.242579999999997</v>
      </c>
    </row>
    <row r="3616" spans="1:6" ht="20" x14ac:dyDescent="0.25">
      <c r="A3616" s="46" t="s">
        <v>577</v>
      </c>
      <c r="B3616" s="51">
        <v>1987</v>
      </c>
      <c r="C3616" s="20" t="s">
        <v>384</v>
      </c>
      <c r="D3616" s="20">
        <v>5439448</v>
      </c>
      <c r="E3616" s="34">
        <v>2502.24324875</v>
      </c>
      <c r="F3616" s="51">
        <f>VLOOKUP(A3616,'Munka4 (2)'!$B$4:$AW$195,B3616-1967,0)</f>
        <v>45.790650592885413</v>
      </c>
    </row>
    <row r="3617" spans="1:6" ht="20" x14ac:dyDescent="0.25">
      <c r="A3617" s="46" t="s">
        <v>578</v>
      </c>
      <c r="B3617" s="51">
        <v>1987</v>
      </c>
      <c r="C3617" s="20" t="s">
        <v>384</v>
      </c>
      <c r="D3617" s="20">
        <v>2010347</v>
      </c>
      <c r="E3617" s="27">
        <v>7754.4025321977679</v>
      </c>
      <c r="F3617" s="51">
        <f>VLOOKUP(A3617,'Munka4 (2)'!$B$4:$AW$195,B3617-1967,0)</f>
        <v>55.507669999999997</v>
      </c>
    </row>
    <row r="3618" spans="1:6" ht="20" x14ac:dyDescent="0.25">
      <c r="A3618" s="46" t="s">
        <v>579</v>
      </c>
      <c r="B3618" s="51">
        <v>1987</v>
      </c>
      <c r="C3618" s="20" t="s">
        <v>388</v>
      </c>
      <c r="D3618" s="20">
        <v>552438</v>
      </c>
      <c r="E3618" s="24">
        <v>831.76338999999996</v>
      </c>
      <c r="F3618" s="51" t="e">
        <f>VLOOKUP(A3618,'Munka4 (2)'!$B$4:$AW$195,B3618-1967,0)</f>
        <v>#N/A</v>
      </c>
    </row>
    <row r="3619" spans="1:6" ht="30" x14ac:dyDescent="0.25">
      <c r="A3619" s="46" t="s">
        <v>580</v>
      </c>
      <c r="B3619" s="51">
        <v>1987</v>
      </c>
      <c r="C3619" s="20" t="s">
        <v>392</v>
      </c>
      <c r="D3619" s="20">
        <v>8863338</v>
      </c>
      <c r="E3619" s="34">
        <v>533.46058471825006</v>
      </c>
      <c r="F3619" s="51">
        <f>VLOOKUP(A3619,'Munka4 (2)'!$B$4:$AW$195,B3619-1967,0)</f>
        <v>15.027620000000001</v>
      </c>
    </row>
    <row r="3620" spans="1:6" ht="30" x14ac:dyDescent="0.25">
      <c r="A3620" s="46" t="s">
        <v>581</v>
      </c>
      <c r="B3620" s="51">
        <v>1987</v>
      </c>
      <c r="C3620" s="20" t="s">
        <v>392</v>
      </c>
      <c r="D3620" s="20">
        <v>44187637</v>
      </c>
      <c r="E3620" s="24">
        <v>3158.6677100000002</v>
      </c>
      <c r="F3620" s="51">
        <f>VLOOKUP(A3620,'Munka4 (2)'!$B$4:$AW$195,B3620-1967,0)</f>
        <v>49.345882380952389</v>
      </c>
    </row>
    <row r="3621" spans="1:6" ht="20" x14ac:dyDescent="0.35">
      <c r="A3621" s="46" t="s">
        <v>624</v>
      </c>
      <c r="B3621" s="51">
        <v>1987</v>
      </c>
      <c r="C3621" s="42" t="s">
        <v>392</v>
      </c>
      <c r="D3621" s="29">
        <v>12340000</v>
      </c>
      <c r="E3621" s="34">
        <v>1402.7227806686087</v>
      </c>
      <c r="F3621" s="51">
        <f>VLOOKUP(A3621,'Munka4 (2)'!$B$4:$AW$195,B3621-1967,0)</f>
        <v>35.724310000000003</v>
      </c>
    </row>
    <row r="3622" spans="1:6" ht="20" x14ac:dyDescent="0.25">
      <c r="A3622" s="46" t="s">
        <v>582</v>
      </c>
      <c r="B3622" s="51">
        <v>1987</v>
      </c>
      <c r="C3622" s="20" t="s">
        <v>390</v>
      </c>
      <c r="D3622" s="20">
        <v>40397842</v>
      </c>
      <c r="E3622" s="24">
        <v>8228.7196299999996</v>
      </c>
      <c r="F3622" s="51">
        <f>VLOOKUP(A3622,'Munka4 (2)'!$B$4:$AW$195,B3622-1967,0)</f>
        <v>54.146659999999997</v>
      </c>
    </row>
    <row r="3623" spans="1:6" ht="30" x14ac:dyDescent="0.25">
      <c r="A3623" s="46" t="s">
        <v>583</v>
      </c>
      <c r="B3623" s="51">
        <v>1987</v>
      </c>
      <c r="C3623" s="20" t="s">
        <v>382</v>
      </c>
      <c r="D3623" s="20">
        <v>20222240</v>
      </c>
      <c r="E3623" s="25">
        <v>408.97037999999998</v>
      </c>
      <c r="F3623" s="51">
        <f>VLOOKUP(A3623,'Munka4 (2)'!$B$4:$AW$195,B3623-1967,0)</f>
        <v>48.060960000000001</v>
      </c>
    </row>
    <row r="3624" spans="1:6" ht="30" x14ac:dyDescent="0.25">
      <c r="A3624" s="46" t="s">
        <v>584</v>
      </c>
      <c r="B3624" s="51">
        <v>1987</v>
      </c>
      <c r="C3624" s="20" t="s">
        <v>392</v>
      </c>
      <c r="D3624" s="20">
        <v>41236378</v>
      </c>
      <c r="E3624" s="24">
        <v>867.19851000000006</v>
      </c>
      <c r="F3624" s="51">
        <f>VLOOKUP(A3624,'Munka4 (2)'!$B$4:$AW$195,B3624-1967,0)</f>
        <v>40.609160000000003</v>
      </c>
    </row>
    <row r="3625" spans="1:6" ht="30" x14ac:dyDescent="0.25">
      <c r="A3625" s="46" t="s">
        <v>585</v>
      </c>
      <c r="B3625" s="51">
        <v>1987</v>
      </c>
      <c r="C3625" s="20" t="s">
        <v>394</v>
      </c>
      <c r="D3625" s="20">
        <v>439117</v>
      </c>
      <c r="E3625" s="25">
        <v>2552.25101</v>
      </c>
      <c r="F3625" s="51" t="e">
        <f>VLOOKUP(A3625,'Munka4 (2)'!$B$4:$AW$195,B3625-1967,0)</f>
        <v>#N/A</v>
      </c>
    </row>
    <row r="3626" spans="1:6" ht="30" x14ac:dyDescent="0.25">
      <c r="A3626" s="46" t="s">
        <v>586</v>
      </c>
      <c r="B3626" s="51">
        <v>1987</v>
      </c>
      <c r="C3626" s="20" t="s">
        <v>392</v>
      </c>
      <c r="D3626" s="20">
        <v>1136334</v>
      </c>
      <c r="E3626" s="24">
        <v>761.15853000000004</v>
      </c>
      <c r="F3626" s="51">
        <f>VLOOKUP(A3626,'Munka4 (2)'!$B$4:$AW$195,B3626-1967,0)</f>
        <v>39.5</v>
      </c>
    </row>
    <row r="3627" spans="1:6" ht="20" x14ac:dyDescent="0.25">
      <c r="A3627" s="46" t="s">
        <v>587</v>
      </c>
      <c r="B3627" s="51">
        <v>1987</v>
      </c>
      <c r="C3627" s="20" t="s">
        <v>390</v>
      </c>
      <c r="D3627" s="20">
        <v>9016596</v>
      </c>
      <c r="E3627" s="25">
        <v>21485.293870000001</v>
      </c>
      <c r="F3627" s="51">
        <f>VLOOKUP(A3627,'Munka4 (2)'!$B$4:$AW$195,B3627-1967,0)</f>
        <v>53.994210000000002</v>
      </c>
    </row>
    <row r="3628" spans="1:6" ht="20" x14ac:dyDescent="0.25">
      <c r="A3628" s="46" t="s">
        <v>588</v>
      </c>
      <c r="B3628" s="51">
        <v>1987</v>
      </c>
      <c r="C3628" s="20" t="s">
        <v>390</v>
      </c>
      <c r="D3628" s="20">
        <v>7523934</v>
      </c>
      <c r="E3628" s="24">
        <v>29484.873</v>
      </c>
      <c r="F3628" s="51">
        <f>VLOOKUP(A3628,'Munka4 (2)'!$B$4:$AW$195,B3628-1967,0)</f>
        <v>31.644069999999999</v>
      </c>
    </row>
    <row r="3629" spans="1:6" x14ac:dyDescent="0.25">
      <c r="A3629" s="46" t="s">
        <v>589</v>
      </c>
      <c r="B3629" s="51">
        <v>1987</v>
      </c>
      <c r="C3629" s="20" t="s">
        <v>405</v>
      </c>
      <c r="D3629" s="20">
        <v>18881361</v>
      </c>
      <c r="E3629" s="25">
        <v>998.36865</v>
      </c>
      <c r="F3629" s="51">
        <f>VLOOKUP(A3629,'Munka4 (2)'!$B$4:$AW$195,B3629-1967,0)</f>
        <v>43.821249999999999</v>
      </c>
    </row>
    <row r="3630" spans="1:6" ht="30" x14ac:dyDescent="0.25">
      <c r="A3630" s="46" t="s">
        <v>591</v>
      </c>
      <c r="B3630" s="51">
        <v>1987</v>
      </c>
      <c r="C3630" s="20" t="s">
        <v>398</v>
      </c>
      <c r="D3630" s="20">
        <v>7320815</v>
      </c>
      <c r="E3630" s="27">
        <v>351.26501959573943</v>
      </c>
      <c r="F3630" s="51">
        <f>VLOOKUP(A3630,'Munka4 (2)'!$B$4:$AW$195,B3630-1967,0)</f>
        <v>26.748583278195497</v>
      </c>
    </row>
    <row r="3631" spans="1:6" ht="30" x14ac:dyDescent="0.25">
      <c r="A3631" s="46" t="s">
        <v>593</v>
      </c>
      <c r="B3631" s="51">
        <v>1987</v>
      </c>
      <c r="C3631" s="20" t="s">
        <v>382</v>
      </c>
      <c r="D3631" s="20">
        <v>64631595</v>
      </c>
      <c r="E3631" s="25">
        <v>936.19694000000004</v>
      </c>
      <c r="F3631" s="51">
        <f>VLOOKUP(A3631,'Munka4 (2)'!$B$4:$AW$195,B3631-1967,0)</f>
        <v>43.502049999999997</v>
      </c>
    </row>
    <row r="3632" spans="1:6" ht="20" x14ac:dyDescent="0.25">
      <c r="A3632" s="46" t="s">
        <v>515</v>
      </c>
      <c r="B3632" s="51">
        <v>1987</v>
      </c>
      <c r="C3632" s="20" t="s">
        <v>384</v>
      </c>
      <c r="D3632" s="20">
        <v>2050554</v>
      </c>
      <c r="E3632" s="27">
        <v>1879.011236995188</v>
      </c>
      <c r="F3632" s="51">
        <f>VLOOKUP(A3632,'Munka4 (2)'!$B$4:$AW$195,B3632-1967,0)</f>
        <v>57.016816709486193</v>
      </c>
    </row>
    <row r="3633" spans="1:6" ht="20" x14ac:dyDescent="0.35">
      <c r="A3633" s="46" t="s">
        <v>625</v>
      </c>
      <c r="B3633" s="51">
        <v>1987</v>
      </c>
      <c r="C3633" s="42" t="s">
        <v>382</v>
      </c>
      <c r="D3633" s="29">
        <v>1167242</v>
      </c>
      <c r="E3633" s="27">
        <v>293.8872947256059</v>
      </c>
      <c r="F3633" s="51">
        <f>VLOOKUP(A3633,'Munka4 (2)'!$B$4:$AW$195,B3633-1967,0)</f>
        <v>35.75055999999995</v>
      </c>
    </row>
    <row r="3634" spans="1:6" ht="30" x14ac:dyDescent="0.25">
      <c r="A3634" s="46" t="s">
        <v>594</v>
      </c>
      <c r="B3634" s="51">
        <v>1987</v>
      </c>
      <c r="C3634" s="20" t="s">
        <v>392</v>
      </c>
      <c r="D3634" s="20">
        <v>5548702</v>
      </c>
      <c r="E3634" s="24">
        <v>359.71606000000003</v>
      </c>
      <c r="F3634" s="51">
        <f>VLOOKUP(A3634,'Munka4 (2)'!$B$4:$AW$195,B3634-1967,0)</f>
        <v>17.70833</v>
      </c>
    </row>
    <row r="3635" spans="1:6" x14ac:dyDescent="0.25">
      <c r="A3635" s="46" t="s">
        <v>595</v>
      </c>
      <c r="B3635" s="51">
        <v>1987</v>
      </c>
      <c r="C3635" s="20" t="s">
        <v>388</v>
      </c>
      <c r="D3635" s="20">
        <v>114689</v>
      </c>
      <c r="E3635" s="24">
        <v>865.12710000000004</v>
      </c>
      <c r="F3635" s="51">
        <f>VLOOKUP(A3635,'Munka4 (2)'!$B$4:$AW$195,B3635-1967,0)</f>
        <v>30.33333</v>
      </c>
    </row>
    <row r="3636" spans="1:6" ht="30" x14ac:dyDescent="0.25">
      <c r="A3636" s="47" t="s">
        <v>596</v>
      </c>
      <c r="B3636" s="51">
        <v>1987</v>
      </c>
      <c r="C3636" s="20" t="s">
        <v>394</v>
      </c>
      <c r="D3636" s="20">
        <v>1065842</v>
      </c>
      <c r="E3636" s="25">
        <v>4014.0606600000001</v>
      </c>
      <c r="F3636" s="51">
        <f>VLOOKUP(A3636,'Munka4 (2)'!$B$4:$AW$195,B3636-1967,0)</f>
        <v>46.059930000000001</v>
      </c>
    </row>
    <row r="3637" spans="1:6" ht="20" x14ac:dyDescent="0.25">
      <c r="A3637" s="46" t="s">
        <v>597</v>
      </c>
      <c r="B3637" s="51">
        <v>1987</v>
      </c>
      <c r="C3637" s="20" t="s">
        <v>386</v>
      </c>
      <c r="D3637" s="20">
        <v>10175014</v>
      </c>
      <c r="E3637" s="24">
        <v>1261.8156799999999</v>
      </c>
      <c r="F3637" s="51">
        <f>VLOOKUP(A3637,'Munka4 (2)'!$B$4:$AW$195,B3637-1967,0)</f>
        <v>31.066369999999999</v>
      </c>
    </row>
    <row r="3638" spans="1:6" x14ac:dyDescent="0.25">
      <c r="A3638" s="46" t="s">
        <v>598</v>
      </c>
      <c r="B3638" s="51">
        <v>1987</v>
      </c>
      <c r="C3638" s="20" t="s">
        <v>405</v>
      </c>
      <c r="D3638" s="20">
        <v>70413958</v>
      </c>
      <c r="E3638" s="25">
        <v>1703.63033</v>
      </c>
      <c r="F3638" s="51">
        <f>VLOOKUP(A3638,'Munka4 (2)'!$B$4:$AW$195,B3638-1967,0)</f>
        <v>34.81456</v>
      </c>
    </row>
    <row r="3639" spans="1:6" ht="30" x14ac:dyDescent="0.25">
      <c r="A3639" s="46" t="s">
        <v>599</v>
      </c>
      <c r="B3639" s="51">
        <v>1987</v>
      </c>
      <c r="C3639" s="20" t="s">
        <v>398</v>
      </c>
      <c r="D3639" s="20">
        <v>5042920</v>
      </c>
      <c r="E3639" s="24">
        <v>687.14425000000006</v>
      </c>
      <c r="F3639" s="51" t="e">
        <f>VLOOKUP(A3639,'Munka4 (2)'!$B$4:$AW$195,B3639-1967,0)</f>
        <v>#N/A</v>
      </c>
    </row>
    <row r="3640" spans="1:6" x14ac:dyDescent="0.25">
      <c r="A3640" s="46" t="s">
        <v>601</v>
      </c>
      <c r="B3640" s="51">
        <v>1987</v>
      </c>
      <c r="C3640" s="20" t="s">
        <v>388</v>
      </c>
      <c r="D3640" s="20">
        <v>11810</v>
      </c>
      <c r="E3640" s="27">
        <v>811.83095705388405</v>
      </c>
      <c r="F3640" s="51" t="e">
        <f>VLOOKUP(A3640,'Munka4 (2)'!$B$4:$AW$195,B3640-1967,0)</f>
        <v>#N/A</v>
      </c>
    </row>
    <row r="3641" spans="1:6" ht="30" x14ac:dyDescent="0.25">
      <c r="A3641" s="46" t="s">
        <v>602</v>
      </c>
      <c r="B3641" s="51">
        <v>1987</v>
      </c>
      <c r="C3641" s="20" t="s">
        <v>392</v>
      </c>
      <c r="D3641" s="20">
        <v>28195754</v>
      </c>
      <c r="E3641" s="25">
        <v>400.14109000000002</v>
      </c>
      <c r="F3641" s="51">
        <f>VLOOKUP(A3641,'Munka4 (2)'!$B$4:$AW$195,B3641-1967,0)</f>
        <v>24.505649999999999</v>
      </c>
    </row>
    <row r="3642" spans="1:6" ht="30" x14ac:dyDescent="0.25">
      <c r="A3642" s="46" t="s">
        <v>603</v>
      </c>
      <c r="B3642" s="51">
        <v>1987</v>
      </c>
      <c r="C3642" s="20" t="s">
        <v>398</v>
      </c>
      <c r="D3642" s="20">
        <v>46710816</v>
      </c>
      <c r="E3642" s="24">
        <v>1249.44328</v>
      </c>
      <c r="F3642" s="51">
        <f>VLOOKUP(A3642,'Munka4 (2)'!$B$4:$AW$195,B3642-1967,0)</f>
        <v>63.283296000000064</v>
      </c>
    </row>
    <row r="3643" spans="1:6" ht="30" x14ac:dyDescent="0.25">
      <c r="A3643" s="46" t="s">
        <v>604</v>
      </c>
      <c r="B3643" s="51">
        <v>1987</v>
      </c>
      <c r="C3643" s="20" t="s">
        <v>405</v>
      </c>
      <c r="D3643" s="20">
        <v>2602713</v>
      </c>
      <c r="E3643" s="25">
        <v>23953.340540000001</v>
      </c>
      <c r="F3643" s="51">
        <f>VLOOKUP(A3643,'Munka4 (2)'!$B$4:$AW$195,B3643-1967,0)</f>
        <v>47.667949999999998</v>
      </c>
    </row>
    <row r="3644" spans="1:6" ht="20" x14ac:dyDescent="0.25">
      <c r="A3644" s="48" t="s">
        <v>605</v>
      </c>
      <c r="B3644" s="51">
        <v>1987</v>
      </c>
      <c r="C3644" s="20" t="s">
        <v>390</v>
      </c>
      <c r="D3644" s="20">
        <v>60609153</v>
      </c>
      <c r="E3644" s="24">
        <v>13118.58653</v>
      </c>
      <c r="F3644" s="51">
        <f>VLOOKUP(A3644,'Munka4 (2)'!$B$4:$AW$195,B3644-1967,0)</f>
        <v>44.975549999999998</v>
      </c>
    </row>
    <row r="3645" spans="1:6" ht="30" x14ac:dyDescent="0.25">
      <c r="A3645" s="46" t="s">
        <v>592</v>
      </c>
      <c r="B3645" s="51">
        <v>1987</v>
      </c>
      <c r="C3645" s="20" t="s">
        <v>392</v>
      </c>
      <c r="D3645" s="20">
        <v>37445392</v>
      </c>
      <c r="E3645" s="27">
        <v>126.02455156862561</v>
      </c>
      <c r="F3645" s="51">
        <f>VLOOKUP(A3645,'Munka4 (2)'!$B$4:$AW$195,B3645-1967,0)</f>
        <v>20.469080000000002</v>
      </c>
    </row>
    <row r="3646" spans="1:6" ht="20" x14ac:dyDescent="0.25">
      <c r="A3646" s="48" t="s">
        <v>606</v>
      </c>
      <c r="B3646" s="51">
        <v>1987</v>
      </c>
      <c r="C3646" s="20" t="s">
        <v>413</v>
      </c>
      <c r="D3646" s="20">
        <v>298444215</v>
      </c>
      <c r="E3646" s="24">
        <v>20100.85889</v>
      </c>
      <c r="F3646" s="51">
        <f>VLOOKUP(A3646,'Munka4 (2)'!$B$4:$AW$195,B3646-1967,0)</f>
        <v>50.752290000000002</v>
      </c>
    </row>
    <row r="3647" spans="1:6" ht="30" x14ac:dyDescent="0.25">
      <c r="A3647" s="48" t="s">
        <v>612</v>
      </c>
      <c r="B3647" s="51">
        <v>1987</v>
      </c>
      <c r="C3647" s="20" t="s">
        <v>394</v>
      </c>
      <c r="D3647" s="20">
        <v>108605</v>
      </c>
      <c r="E3647" s="25">
        <v>10828.30249</v>
      </c>
      <c r="F3647" s="51">
        <f>VLOOKUP(A3647,'Munka4 (2)'!$B$4:$AW$195,B3647-1967,0)</f>
        <v>74.099074108622219</v>
      </c>
    </row>
    <row r="3648" spans="1:6" ht="30" x14ac:dyDescent="0.25">
      <c r="A3648" s="46" t="s">
        <v>607</v>
      </c>
      <c r="B3648" s="51">
        <v>1987</v>
      </c>
      <c r="C3648" s="20" t="s">
        <v>394</v>
      </c>
      <c r="D3648" s="20">
        <v>3431932</v>
      </c>
      <c r="E3648" s="24">
        <v>2415.6019299999998</v>
      </c>
      <c r="F3648" s="51">
        <f>VLOOKUP(A3648,'Munka4 (2)'!$B$4:$AW$195,B3648-1967,0)</f>
        <v>59.258000000000003</v>
      </c>
    </row>
    <row r="3649" spans="1:6" ht="30" x14ac:dyDescent="0.25">
      <c r="A3649" s="46" t="s">
        <v>608</v>
      </c>
      <c r="B3649" s="51">
        <v>1987</v>
      </c>
      <c r="C3649" s="20" t="s">
        <v>398</v>
      </c>
      <c r="D3649" s="20">
        <v>27307134</v>
      </c>
      <c r="E3649" s="27">
        <v>588.17538879756239</v>
      </c>
      <c r="F3649" s="51">
        <f>VLOOKUP(A3649,'Munka4 (2)'!$B$4:$AW$195,B3649-1967,0)</f>
        <v>39.81717900000001</v>
      </c>
    </row>
    <row r="3650" spans="1:6" x14ac:dyDescent="0.25">
      <c r="A3650" s="46" t="s">
        <v>609</v>
      </c>
      <c r="B3650" s="51">
        <v>1987</v>
      </c>
      <c r="C3650" s="20" t="s">
        <v>388</v>
      </c>
      <c r="D3650" s="20">
        <v>208869</v>
      </c>
      <c r="E3650" s="24">
        <v>961.10415</v>
      </c>
      <c r="F3650" s="51">
        <f>VLOOKUP(A3650,'Munka4 (2)'!$B$4:$AW$195,B3650-1967,0)</f>
        <v>36.214439999999996</v>
      </c>
    </row>
    <row r="3651" spans="1:6" ht="30" x14ac:dyDescent="0.25">
      <c r="A3651" s="46" t="s">
        <v>610</v>
      </c>
      <c r="B3651" s="51">
        <v>1987</v>
      </c>
      <c r="C3651" s="20" t="s">
        <v>394</v>
      </c>
      <c r="D3651" s="20">
        <v>25730435</v>
      </c>
      <c r="E3651" s="25">
        <v>2459.29279</v>
      </c>
      <c r="F3651" s="51">
        <f>VLOOKUP(A3651,'Munka4 (2)'!$B$4:$AW$195,B3651-1967,0)</f>
        <v>30.710249999999998</v>
      </c>
    </row>
    <row r="3652" spans="1:6" ht="30" x14ac:dyDescent="0.25">
      <c r="A3652" s="48" t="s">
        <v>611</v>
      </c>
      <c r="B3652" s="51">
        <v>1987</v>
      </c>
      <c r="C3652" s="20" t="s">
        <v>382</v>
      </c>
      <c r="D3652" s="20">
        <v>84402966</v>
      </c>
      <c r="E3652" s="24">
        <v>593.65356999999995</v>
      </c>
      <c r="F3652" s="51">
        <f>VLOOKUP(A3652,'Munka4 (2)'!$B$4:$AW$195,B3652-1967,0)</f>
        <v>39.131410000000002</v>
      </c>
    </row>
    <row r="3653" spans="1:6" x14ac:dyDescent="0.25">
      <c r="A3653" s="46" t="s">
        <v>616</v>
      </c>
      <c r="B3653" s="51">
        <v>1987</v>
      </c>
      <c r="C3653" s="20" t="s">
        <v>405</v>
      </c>
      <c r="D3653" s="20">
        <v>21456188</v>
      </c>
      <c r="E3653" s="27">
        <v>237.71481927976129</v>
      </c>
      <c r="F3653" s="51">
        <f>VLOOKUP(A3653,'Munka4 (2)'!$B$4:$AW$195,B3653-1967,0)</f>
        <v>30.124787636363692</v>
      </c>
    </row>
    <row r="3654" spans="1:6" ht="30" x14ac:dyDescent="0.25">
      <c r="A3654" s="46" t="s">
        <v>617</v>
      </c>
      <c r="B3654" s="51">
        <v>1987</v>
      </c>
      <c r="C3654" s="20" t="s">
        <v>392</v>
      </c>
      <c r="D3654" s="20">
        <v>11502010</v>
      </c>
      <c r="E3654" s="25">
        <v>303.27609000000001</v>
      </c>
      <c r="F3654" s="51">
        <f>VLOOKUP(A3654,'Munka4 (2)'!$B$4:$AW$195,B3654-1967,0)</f>
        <v>22.709160000000001</v>
      </c>
    </row>
    <row r="3655" spans="1:6" ht="30" x14ac:dyDescent="0.25">
      <c r="A3655" s="46" t="s">
        <v>618</v>
      </c>
      <c r="B3655" s="51">
        <v>1987</v>
      </c>
      <c r="C3655" s="20" t="s">
        <v>392</v>
      </c>
      <c r="D3655" s="20">
        <v>12236805</v>
      </c>
      <c r="E3655" s="24">
        <v>706.94815000000006</v>
      </c>
      <c r="F3655" s="51">
        <f>VLOOKUP(A3655,'Munka4 (2)'!$B$4:$AW$195,B3655-1967,0)</f>
        <v>28.414100000000001</v>
      </c>
    </row>
    <row r="3656" spans="1:6" ht="30" x14ac:dyDescent="0.25">
      <c r="A3656" s="46" t="s">
        <v>381</v>
      </c>
      <c r="B3656" s="51">
        <v>1988</v>
      </c>
      <c r="C3656" s="20" t="s">
        <v>382</v>
      </c>
      <c r="D3656" s="20">
        <v>31056997</v>
      </c>
      <c r="E3656" s="28">
        <v>215.94523699999996</v>
      </c>
      <c r="F3656" s="51">
        <f>VLOOKUP(A3656,'Munka4 (2)'!$B$4:$AW$195,B3656-1967,0)</f>
        <v>52.747250000000001</v>
      </c>
    </row>
    <row r="3657" spans="1:6" ht="20" x14ac:dyDescent="0.25">
      <c r="A3657" s="46" t="s">
        <v>383</v>
      </c>
      <c r="B3657" s="51">
        <v>1988</v>
      </c>
      <c r="C3657" s="20" t="s">
        <v>384</v>
      </c>
      <c r="D3657" s="20">
        <v>3581655</v>
      </c>
      <c r="E3657" s="25">
        <v>676.56673000000001</v>
      </c>
      <c r="F3657" s="51">
        <f>VLOOKUP(A3657,'Munka4 (2)'!$B$4:$AW$195,B3657-1967,0)</f>
        <v>46.548819999999999</v>
      </c>
    </row>
    <row r="3658" spans="1:6" ht="20" x14ac:dyDescent="0.25">
      <c r="A3658" s="46" t="s">
        <v>385</v>
      </c>
      <c r="B3658" s="51">
        <v>1988</v>
      </c>
      <c r="C3658" s="20" t="s">
        <v>386</v>
      </c>
      <c r="D3658" s="20">
        <v>32930091</v>
      </c>
      <c r="E3658" s="24">
        <v>2402.82546</v>
      </c>
      <c r="F3658" s="51">
        <f>VLOOKUP(A3658,'Munka4 (2)'!$B$4:$AW$195,B3658-1967,0)</f>
        <v>24.399190000000001</v>
      </c>
    </row>
    <row r="3659" spans="1:6" ht="20" x14ac:dyDescent="0.25">
      <c r="A3659" s="46" t="s">
        <v>389</v>
      </c>
      <c r="B3659" s="51">
        <v>1988</v>
      </c>
      <c r="C3659" s="20" t="s">
        <v>390</v>
      </c>
      <c r="D3659" s="20">
        <v>71201</v>
      </c>
      <c r="E3659" s="24">
        <v>14305.20854</v>
      </c>
      <c r="F3659" s="51">
        <f>VLOOKUP(A3659,'Munka4 (2)'!$B$4:$AW$195,B3659-1967,0)</f>
        <v>51.499922582625572</v>
      </c>
    </row>
    <row r="3660" spans="1:6" ht="30" x14ac:dyDescent="0.25">
      <c r="A3660" s="46" t="s">
        <v>391</v>
      </c>
      <c r="B3660" s="51">
        <v>1988</v>
      </c>
      <c r="C3660" s="20" t="s">
        <v>392</v>
      </c>
      <c r="D3660" s="20">
        <v>12127071</v>
      </c>
      <c r="E3660" s="25">
        <v>633.90733</v>
      </c>
      <c r="F3660" s="51">
        <f>VLOOKUP(A3660,'Munka4 (2)'!$B$4:$AW$195,B3660-1967,0)</f>
        <v>40.793275735294145</v>
      </c>
    </row>
    <row r="3661" spans="1:6" ht="30" x14ac:dyDescent="0.25">
      <c r="A3661" s="47" t="s">
        <v>395</v>
      </c>
      <c r="B3661" s="51">
        <v>1988</v>
      </c>
      <c r="C3661" s="20" t="s">
        <v>394</v>
      </c>
      <c r="D3661" s="20">
        <v>69108</v>
      </c>
      <c r="E3661" s="25">
        <v>5415.8478100000002</v>
      </c>
      <c r="F3661" s="51">
        <f>VLOOKUP(A3661,'Munka4 (2)'!$B$4:$AW$195,B3661-1967,0)</f>
        <v>84.920714606475627</v>
      </c>
    </row>
    <row r="3662" spans="1:6" ht="30" x14ac:dyDescent="0.25">
      <c r="A3662" s="46" t="s">
        <v>396</v>
      </c>
      <c r="B3662" s="51">
        <v>1988</v>
      </c>
      <c r="C3662" s="20" t="s">
        <v>394</v>
      </c>
      <c r="D3662" s="20">
        <v>39921833</v>
      </c>
      <c r="E3662" s="24">
        <v>3969.3276599999999</v>
      </c>
      <c r="F3662" s="51">
        <f>VLOOKUP(A3662,'Munka4 (2)'!$B$4:$AW$195,B3662-1967,0)</f>
        <v>44.406219999999998</v>
      </c>
    </row>
    <row r="3663" spans="1:6" ht="30" x14ac:dyDescent="0.25">
      <c r="A3663" s="46" t="s">
        <v>397</v>
      </c>
      <c r="B3663" s="51">
        <v>1988</v>
      </c>
      <c r="C3663" s="20" t="s">
        <v>398</v>
      </c>
      <c r="D3663" s="20">
        <v>2976372</v>
      </c>
      <c r="E3663" s="27">
        <v>412.45044366863658</v>
      </c>
      <c r="F3663" s="51">
        <f>VLOOKUP(A3663,'Munka4 (2)'!$B$4:$AW$195,B3663-1967,0)</f>
        <v>58.940856902880967</v>
      </c>
    </row>
    <row r="3664" spans="1:6" ht="30" x14ac:dyDescent="0.25">
      <c r="A3664" s="46" t="s">
        <v>399</v>
      </c>
      <c r="B3664" s="51">
        <v>1988</v>
      </c>
      <c r="C3664" s="20" t="s">
        <v>394</v>
      </c>
      <c r="D3664" s="20">
        <v>71891</v>
      </c>
      <c r="E3664" s="27">
        <v>12768.768668796169</v>
      </c>
      <c r="F3664" s="51">
        <f>VLOOKUP(A3664,'Munka4 (2)'!$B$4:$AW$195,B3664-1967,0)</f>
        <v>57.577229460784451</v>
      </c>
    </row>
    <row r="3665" spans="1:6" x14ac:dyDescent="0.25">
      <c r="A3665" s="46" t="s">
        <v>400</v>
      </c>
      <c r="B3665" s="51">
        <v>1988</v>
      </c>
      <c r="C3665" s="20" t="s">
        <v>388</v>
      </c>
      <c r="D3665" s="20">
        <v>20264082</v>
      </c>
      <c r="E3665" s="25">
        <v>14261.33519</v>
      </c>
      <c r="F3665" s="51">
        <f>VLOOKUP(A3665,'Munka4 (2)'!$B$4:$AW$195,B3665-1967,0)</f>
        <v>54.284100000000002</v>
      </c>
    </row>
    <row r="3666" spans="1:6" ht="20" x14ac:dyDescent="0.25">
      <c r="A3666" s="46" t="s">
        <v>401</v>
      </c>
      <c r="B3666" s="51">
        <v>1988</v>
      </c>
      <c r="C3666" s="20" t="s">
        <v>390</v>
      </c>
      <c r="D3666" s="20">
        <v>8192880</v>
      </c>
      <c r="E3666" s="24">
        <v>17536.272089999999</v>
      </c>
      <c r="F3666" s="51">
        <f>VLOOKUP(A3666,'Munka4 (2)'!$B$4:$AW$195,B3666-1967,0)</f>
        <v>45.733400000000003</v>
      </c>
    </row>
    <row r="3667" spans="1:6" ht="30" x14ac:dyDescent="0.25">
      <c r="A3667" s="46" t="s">
        <v>402</v>
      </c>
      <c r="B3667" s="51">
        <v>1988</v>
      </c>
      <c r="C3667" s="20" t="s">
        <v>398</v>
      </c>
      <c r="D3667" s="20">
        <v>7961619</v>
      </c>
      <c r="E3667" s="27">
        <v>562.08621021193539</v>
      </c>
      <c r="F3667" s="51">
        <f>VLOOKUP(A3667,'Munka4 (2)'!$B$4:$AW$195,B3667-1967,0)</f>
        <v>54.203397380952396</v>
      </c>
    </row>
    <row r="3668" spans="1:6" ht="14.5" x14ac:dyDescent="0.35">
      <c r="A3668" s="46" t="s">
        <v>620</v>
      </c>
      <c r="B3668" s="51">
        <v>1988</v>
      </c>
      <c r="C3668" s="42" t="s">
        <v>394</v>
      </c>
      <c r="D3668" s="29">
        <v>392718</v>
      </c>
      <c r="E3668" s="24">
        <v>11381.95948</v>
      </c>
      <c r="F3668" s="51">
        <f>VLOOKUP(A3668,'Munka4 (2)'!$B$4:$AW$195,B3668-1967,0)</f>
        <v>70</v>
      </c>
    </row>
    <row r="3669" spans="1:6" x14ac:dyDescent="0.25">
      <c r="A3669" s="46" t="s">
        <v>404</v>
      </c>
      <c r="B3669" s="51">
        <v>1988</v>
      </c>
      <c r="C3669" s="20" t="s">
        <v>405</v>
      </c>
      <c r="D3669" s="20">
        <v>698585</v>
      </c>
      <c r="E3669" s="25">
        <v>7958.1152400000001</v>
      </c>
      <c r="F3669" s="51">
        <f>VLOOKUP(A3669,'Munka4 (2)'!$B$4:$AW$195,B3669-1967,0)</f>
        <v>58.552630000000001</v>
      </c>
    </row>
    <row r="3670" spans="1:6" ht="30" x14ac:dyDescent="0.25">
      <c r="A3670" s="46" t="s">
        <v>406</v>
      </c>
      <c r="B3670" s="51">
        <v>1988</v>
      </c>
      <c r="C3670" s="20" t="s">
        <v>382</v>
      </c>
      <c r="D3670" s="20">
        <v>147365352</v>
      </c>
      <c r="E3670" s="24">
        <v>263.73412000000002</v>
      </c>
      <c r="F3670" s="51">
        <f>VLOOKUP(A3670,'Munka4 (2)'!$B$4:$AW$195,B3670-1967,0)</f>
        <v>8.6898800000000005</v>
      </c>
    </row>
    <row r="3671" spans="1:6" ht="30" x14ac:dyDescent="0.25">
      <c r="A3671" s="46" t="s">
        <v>407</v>
      </c>
      <c r="B3671" s="51">
        <v>1988</v>
      </c>
      <c r="C3671" s="20" t="s">
        <v>394</v>
      </c>
      <c r="D3671" s="20">
        <v>279912</v>
      </c>
      <c r="E3671" s="25">
        <v>7011.9518500000004</v>
      </c>
      <c r="F3671" s="51">
        <f>VLOOKUP(A3671,'Munka4 (2)'!$B$4:$AW$195,B3671-1967,0)</f>
        <v>48.58108</v>
      </c>
    </row>
    <row r="3672" spans="1:6" ht="30" x14ac:dyDescent="0.25">
      <c r="A3672" s="46" t="s">
        <v>408</v>
      </c>
      <c r="B3672" s="51">
        <v>1988</v>
      </c>
      <c r="C3672" s="20" t="s">
        <v>398</v>
      </c>
      <c r="D3672" s="20">
        <v>10293011</v>
      </c>
      <c r="E3672" s="27">
        <v>956.22336642703158</v>
      </c>
      <c r="F3672" s="51">
        <f>VLOOKUP(A3672,'Munka4 (2)'!$B$4:$AW$195,B3672-1967,0)</f>
        <v>59.466019877451004</v>
      </c>
    </row>
    <row r="3673" spans="1:6" ht="20" x14ac:dyDescent="0.25">
      <c r="A3673" s="46" t="s">
        <v>409</v>
      </c>
      <c r="B3673" s="51">
        <v>1988</v>
      </c>
      <c r="C3673" s="20" t="s">
        <v>390</v>
      </c>
      <c r="D3673" s="20">
        <v>10379067</v>
      </c>
      <c r="E3673" s="25">
        <v>16478.847170000001</v>
      </c>
      <c r="F3673" s="51">
        <f>VLOOKUP(A3673,'Munka4 (2)'!$B$4:$AW$195,B3673-1967,0)</f>
        <v>50.328879999999998</v>
      </c>
    </row>
    <row r="3674" spans="1:6" ht="30" x14ac:dyDescent="0.25">
      <c r="A3674" s="46" t="s">
        <v>410</v>
      </c>
      <c r="B3674" s="51">
        <v>1988</v>
      </c>
      <c r="C3674" s="20" t="s">
        <v>394</v>
      </c>
      <c r="D3674" s="20">
        <v>287730</v>
      </c>
      <c r="E3674" s="24">
        <v>1758.9722099999999</v>
      </c>
      <c r="F3674" s="51">
        <f>VLOOKUP(A3674,'Munka4 (2)'!$B$4:$AW$195,B3674-1967,0)</f>
        <v>61.702129999999997</v>
      </c>
    </row>
    <row r="3675" spans="1:6" ht="30" x14ac:dyDescent="0.25">
      <c r="A3675" s="46" t="s">
        <v>411</v>
      </c>
      <c r="B3675" s="51">
        <v>1988</v>
      </c>
      <c r="C3675" s="20" t="s">
        <v>392</v>
      </c>
      <c r="D3675" s="20">
        <v>7862944</v>
      </c>
      <c r="E3675" s="25">
        <v>345.80925999999999</v>
      </c>
      <c r="F3675" s="51">
        <f>VLOOKUP(A3675,'Munka4 (2)'!$B$4:$AW$195,B3675-1967,0)</f>
        <v>12.244899999999999</v>
      </c>
    </row>
    <row r="3676" spans="1:6" ht="20" x14ac:dyDescent="0.25">
      <c r="A3676" s="46" t="s">
        <v>412</v>
      </c>
      <c r="B3676" s="51">
        <v>1988</v>
      </c>
      <c r="C3676" s="20" t="s">
        <v>413</v>
      </c>
      <c r="D3676" s="20">
        <v>65773</v>
      </c>
      <c r="E3676" s="24">
        <v>24253.175520000001</v>
      </c>
      <c r="F3676" s="51">
        <f>VLOOKUP(A3676,'Munka4 (2)'!$B$4:$AW$195,B3676-1967,0)</f>
        <v>62.874250000000004</v>
      </c>
    </row>
    <row r="3677" spans="1:6" ht="30" x14ac:dyDescent="0.25">
      <c r="A3677" s="46" t="s">
        <v>414</v>
      </c>
      <c r="B3677" s="51">
        <v>1988</v>
      </c>
      <c r="C3677" s="20" t="s">
        <v>382</v>
      </c>
      <c r="D3677" s="20">
        <v>2279723</v>
      </c>
      <c r="E3677" s="25">
        <v>548.97195999999997</v>
      </c>
      <c r="F3677" s="51">
        <f>VLOOKUP(A3677,'Munka4 (2)'!$B$4:$AW$195,B3677-1967,0)</f>
        <v>18.292680000000001</v>
      </c>
    </row>
    <row r="3678" spans="1:6" ht="30" x14ac:dyDescent="0.25">
      <c r="A3678" s="48" t="s">
        <v>415</v>
      </c>
      <c r="B3678" s="51">
        <v>1988</v>
      </c>
      <c r="C3678" s="20" t="s">
        <v>394</v>
      </c>
      <c r="D3678" s="20">
        <v>8989046</v>
      </c>
      <c r="E3678" s="24">
        <v>697.37055999999995</v>
      </c>
      <c r="F3678" s="51" t="e">
        <f>VLOOKUP(A3678,'Munka4 (2)'!$B$4:$AW$195,B3678-1967,0)</f>
        <v>#N/A</v>
      </c>
    </row>
    <row r="3679" spans="1:6" ht="20" x14ac:dyDescent="0.25">
      <c r="A3679" s="47" t="s">
        <v>416</v>
      </c>
      <c r="B3679" s="51">
        <v>1988</v>
      </c>
      <c r="C3679" s="20" t="s">
        <v>384</v>
      </c>
      <c r="D3679" s="20">
        <v>4498976</v>
      </c>
      <c r="E3679" s="34">
        <v>369.22700999999995</v>
      </c>
      <c r="F3679" s="51">
        <f>VLOOKUP(A3679,'Munka4 (2)'!$B$4:$AW$195,B3679-1967,0)</f>
        <v>53.931409722222213</v>
      </c>
    </row>
    <row r="3680" spans="1:6" ht="30" x14ac:dyDescent="0.25">
      <c r="A3680" s="46" t="s">
        <v>417</v>
      </c>
      <c r="B3680" s="51">
        <v>1988</v>
      </c>
      <c r="C3680" s="20" t="s">
        <v>392</v>
      </c>
      <c r="D3680" s="20">
        <v>1639833</v>
      </c>
      <c r="E3680" s="24">
        <v>2034.12121</v>
      </c>
      <c r="F3680" s="51">
        <f>VLOOKUP(A3680,'Munka4 (2)'!$B$4:$AW$195,B3680-1967,0)</f>
        <v>39.473680000000002</v>
      </c>
    </row>
    <row r="3681" spans="1:6" ht="30" x14ac:dyDescent="0.25">
      <c r="A3681" s="46" t="s">
        <v>418</v>
      </c>
      <c r="B3681" s="51">
        <v>1988</v>
      </c>
      <c r="C3681" s="20" t="s">
        <v>394</v>
      </c>
      <c r="D3681" s="20">
        <v>188078227</v>
      </c>
      <c r="E3681" s="25">
        <v>2276.2405600000002</v>
      </c>
      <c r="F3681" s="51">
        <f>VLOOKUP(A3681,'Munka4 (2)'!$B$4:$AW$195,B3681-1967,0)</f>
        <v>59.337020000000003</v>
      </c>
    </row>
    <row r="3682" spans="1:6" ht="30" x14ac:dyDescent="0.25">
      <c r="A3682" s="48" t="s">
        <v>420</v>
      </c>
      <c r="B3682" s="51">
        <v>1988</v>
      </c>
      <c r="C3682" s="20" t="s">
        <v>382</v>
      </c>
      <c r="D3682" s="20">
        <v>379444</v>
      </c>
      <c r="E3682" s="25">
        <v>11084.315350000001</v>
      </c>
      <c r="F3682" s="51">
        <f>VLOOKUP(A3682,'Munka4 (2)'!$B$4:$AW$195,B3682-1967,0)</f>
        <v>39.597320000000003</v>
      </c>
    </row>
    <row r="3683" spans="1:6" ht="20" x14ac:dyDescent="0.25">
      <c r="A3683" s="46" t="s">
        <v>421</v>
      </c>
      <c r="B3683" s="51">
        <v>1988</v>
      </c>
      <c r="C3683" s="20" t="s">
        <v>384</v>
      </c>
      <c r="D3683" s="20">
        <v>7385367</v>
      </c>
      <c r="E3683" s="24">
        <v>2561.10862</v>
      </c>
      <c r="F3683" s="51">
        <f>VLOOKUP(A3683,'Munka4 (2)'!$B$4:$AW$195,B3683-1967,0)</f>
        <v>56.385590000000001</v>
      </c>
    </row>
    <row r="3684" spans="1:6" ht="30" x14ac:dyDescent="0.25">
      <c r="A3684" s="46" t="s">
        <v>422</v>
      </c>
      <c r="B3684" s="51">
        <v>1988</v>
      </c>
      <c r="C3684" s="20" t="s">
        <v>392</v>
      </c>
      <c r="D3684" s="20">
        <v>13902972</v>
      </c>
      <c r="E3684" s="25">
        <v>313.06182999999999</v>
      </c>
      <c r="F3684" s="51">
        <f>VLOOKUP(A3684,'Munka4 (2)'!$B$4:$AW$195,B3684-1967,0)</f>
        <v>9.8164900000000017</v>
      </c>
    </row>
    <row r="3685" spans="1:6" ht="30" x14ac:dyDescent="0.25">
      <c r="A3685" s="46" t="s">
        <v>424</v>
      </c>
      <c r="B3685" s="51">
        <v>1988</v>
      </c>
      <c r="C3685" s="20" t="s">
        <v>392</v>
      </c>
      <c r="D3685" s="20">
        <v>8090068</v>
      </c>
      <c r="E3685" s="24">
        <v>204.83872</v>
      </c>
      <c r="F3685" s="51">
        <f>VLOOKUP(A3685,'Munka4 (2)'!$B$4:$AW$195,B3685-1967,0)</f>
        <v>24.460429999999999</v>
      </c>
    </row>
    <row r="3686" spans="1:6" ht="30" x14ac:dyDescent="0.25">
      <c r="A3686" s="46" t="s">
        <v>425</v>
      </c>
      <c r="B3686" s="51">
        <v>1988</v>
      </c>
      <c r="C3686" s="20" t="s">
        <v>382</v>
      </c>
      <c r="D3686" s="20">
        <v>13881427</v>
      </c>
      <c r="E3686" s="28">
        <v>225.03527365170379</v>
      </c>
      <c r="F3686" s="51">
        <f>VLOOKUP(A3686,'Munka4 (2)'!$B$4:$AW$195,B3686-1967,0)</f>
        <v>14.43038</v>
      </c>
    </row>
    <row r="3687" spans="1:6" ht="30" x14ac:dyDescent="0.25">
      <c r="A3687" s="46" t="s">
        <v>426</v>
      </c>
      <c r="B3687" s="51">
        <v>1988</v>
      </c>
      <c r="C3687" s="20" t="s">
        <v>392</v>
      </c>
      <c r="D3687" s="20">
        <v>17340702</v>
      </c>
      <c r="E3687" s="24">
        <v>1098.75584</v>
      </c>
      <c r="F3687" s="51">
        <f>VLOOKUP(A3687,'Munka4 (2)'!$B$4:$AW$195,B3687-1967,0)</f>
        <v>9.5918399999999995</v>
      </c>
    </row>
    <row r="3688" spans="1:6" ht="20" x14ac:dyDescent="0.25">
      <c r="A3688" s="46" t="s">
        <v>427</v>
      </c>
      <c r="B3688" s="51">
        <v>1988</v>
      </c>
      <c r="C3688" s="20" t="s">
        <v>413</v>
      </c>
      <c r="D3688" s="20">
        <v>33098932</v>
      </c>
      <c r="E3688" s="25">
        <v>18864.262920000001</v>
      </c>
      <c r="F3688" s="51">
        <f>VLOOKUP(A3688,'Munka4 (2)'!$B$4:$AW$195,B3688-1967,0)</f>
        <v>53.771990000000002</v>
      </c>
    </row>
    <row r="3689" spans="1:6" ht="30" x14ac:dyDescent="0.25">
      <c r="A3689" s="48" t="s">
        <v>428</v>
      </c>
      <c r="B3689" s="51">
        <v>1988</v>
      </c>
      <c r="C3689" s="20" t="s">
        <v>392</v>
      </c>
      <c r="D3689" s="20">
        <v>420979</v>
      </c>
      <c r="E3689" s="24">
        <v>803.70776999999998</v>
      </c>
      <c r="F3689" s="51" t="e">
        <f>VLOOKUP(A3689,'Munka4 (2)'!$B$4:$AW$195,B3689-1967,0)</f>
        <v>#N/A</v>
      </c>
    </row>
    <row r="3690" spans="1:6" ht="30" x14ac:dyDescent="0.25">
      <c r="A3690" s="47" t="s">
        <v>430</v>
      </c>
      <c r="B3690" s="51">
        <v>1988</v>
      </c>
      <c r="C3690" s="20" t="s">
        <v>392</v>
      </c>
      <c r="D3690" s="20">
        <v>4303356</v>
      </c>
      <c r="E3690" s="24">
        <v>450.18695000000002</v>
      </c>
      <c r="F3690" s="51">
        <f>VLOOKUP(A3690,'Munka4 (2)'!$B$4:$AW$195,B3690-1967,0)</f>
        <v>11.518319999999999</v>
      </c>
    </row>
    <row r="3691" spans="1:6" ht="30" x14ac:dyDescent="0.25">
      <c r="A3691" s="46" t="s">
        <v>431</v>
      </c>
      <c r="B3691" s="51">
        <v>1988</v>
      </c>
      <c r="C3691" s="20" t="s">
        <v>392</v>
      </c>
      <c r="D3691" s="20">
        <v>9944201</v>
      </c>
      <c r="E3691" s="25">
        <v>265.43547999999998</v>
      </c>
      <c r="F3691" s="51">
        <f>VLOOKUP(A3691,'Munka4 (2)'!$B$4:$AW$195,B3691-1967,0)</f>
        <v>7.4626900000000003</v>
      </c>
    </row>
    <row r="3692" spans="1:6" ht="20" x14ac:dyDescent="0.35">
      <c r="A3692" s="46" t="s">
        <v>621</v>
      </c>
      <c r="B3692" s="51">
        <v>1988</v>
      </c>
      <c r="C3692" s="42" t="s">
        <v>390</v>
      </c>
      <c r="D3692" s="29">
        <v>163857</v>
      </c>
      <c r="E3692" s="27">
        <v>34174.457895212574</v>
      </c>
      <c r="F3692" s="51" t="e">
        <f>VLOOKUP(A3692,'Munka4 (2)'!$B$4:$AW$195,B3692-1967,0)</f>
        <v>#N/A</v>
      </c>
    </row>
    <row r="3693" spans="1:6" ht="30" x14ac:dyDescent="0.25">
      <c r="A3693" s="46" t="s">
        <v>432</v>
      </c>
      <c r="B3693" s="51">
        <v>1988</v>
      </c>
      <c r="C3693" s="20" t="s">
        <v>394</v>
      </c>
      <c r="D3693" s="20">
        <v>16134219</v>
      </c>
      <c r="E3693" s="25">
        <v>1937.7106200000001</v>
      </c>
      <c r="F3693" s="51">
        <f>VLOOKUP(A3693,'Munka4 (2)'!$B$4:$AW$195,B3693-1967,0)</f>
        <v>51.436019999999999</v>
      </c>
    </row>
    <row r="3694" spans="1:6" ht="30" x14ac:dyDescent="0.25">
      <c r="A3694" s="46" t="s">
        <v>433</v>
      </c>
      <c r="B3694" s="51">
        <v>1988</v>
      </c>
      <c r="C3694" s="20" t="s">
        <v>382</v>
      </c>
      <c r="D3694" s="20">
        <v>1313973713</v>
      </c>
      <c r="E3694" s="24">
        <v>282.05678</v>
      </c>
      <c r="F3694" s="51">
        <f>VLOOKUP(A3694,'Munka4 (2)'!$B$4:$AW$195,B3694-1967,0)</f>
        <v>35.455651561771447</v>
      </c>
    </row>
    <row r="3695" spans="1:6" ht="30" x14ac:dyDescent="0.25">
      <c r="A3695" s="48" t="s">
        <v>483</v>
      </c>
      <c r="B3695" s="51">
        <v>1988</v>
      </c>
      <c r="C3695" s="20" t="s">
        <v>382</v>
      </c>
      <c r="D3695" s="20">
        <v>6940432</v>
      </c>
      <c r="E3695" s="25">
        <v>10609.745639999999</v>
      </c>
      <c r="F3695" s="51">
        <f>VLOOKUP(A3695,'Munka4 (2)'!$B$4:$AW$195,B3695-1967,0)</f>
        <v>36.502699999999997</v>
      </c>
    </row>
    <row r="3696" spans="1:6" ht="30" x14ac:dyDescent="0.25">
      <c r="A3696" s="48" t="s">
        <v>514</v>
      </c>
      <c r="B3696" s="51">
        <v>1988</v>
      </c>
      <c r="C3696" s="20" t="s">
        <v>382</v>
      </c>
      <c r="D3696" s="20">
        <v>453125</v>
      </c>
      <c r="E3696" s="24">
        <v>6212.5624399999997</v>
      </c>
      <c r="F3696" s="51">
        <f>VLOOKUP(A3696,'Munka4 (2)'!$B$4:$AW$195,B3696-1967,0)</f>
        <v>27.099409999999999</v>
      </c>
    </row>
    <row r="3697" spans="1:6" ht="30" x14ac:dyDescent="0.25">
      <c r="A3697" s="46" t="s">
        <v>434</v>
      </c>
      <c r="B3697" s="51">
        <v>1988</v>
      </c>
      <c r="C3697" s="20" t="s">
        <v>394</v>
      </c>
      <c r="D3697" s="20">
        <v>43593035</v>
      </c>
      <c r="E3697" s="25">
        <v>1189.1406199999999</v>
      </c>
      <c r="F3697" s="51">
        <f>VLOOKUP(A3697,'Munka4 (2)'!$B$4:$AW$195,B3697-1967,0)</f>
        <v>54.072099999999999</v>
      </c>
    </row>
    <row r="3698" spans="1:6" ht="30" x14ac:dyDescent="0.25">
      <c r="A3698" s="46" t="s">
        <v>435</v>
      </c>
      <c r="B3698" s="51">
        <v>1988</v>
      </c>
      <c r="C3698" s="20" t="s">
        <v>392</v>
      </c>
      <c r="D3698" s="20">
        <v>690948</v>
      </c>
      <c r="E3698" s="24">
        <v>530.45015000000001</v>
      </c>
      <c r="F3698" s="51">
        <f>VLOOKUP(A3698,'Munka4 (2)'!$B$4:$AW$195,B3698-1967,0)</f>
        <v>48.780490000000007</v>
      </c>
    </row>
    <row r="3699" spans="1:6" ht="30" x14ac:dyDescent="0.35">
      <c r="A3699" s="37" t="s">
        <v>436</v>
      </c>
      <c r="B3699" s="51">
        <v>1988</v>
      </c>
      <c r="C3699" s="20" t="s">
        <v>392</v>
      </c>
      <c r="D3699" s="20">
        <v>62660551</v>
      </c>
      <c r="E3699" s="25">
        <v>977.91832999999997</v>
      </c>
      <c r="F3699" s="51">
        <f>VLOOKUP(A3699,'Munka4 (2)'!$B$4:$AW$195,B3699-1967,0)</f>
        <v>4.2485499999999998</v>
      </c>
    </row>
    <row r="3700" spans="1:6" ht="30" x14ac:dyDescent="0.25">
      <c r="A3700" s="46" t="s">
        <v>439</v>
      </c>
      <c r="B3700" s="51">
        <v>1988</v>
      </c>
      <c r="C3700" s="20" t="s">
        <v>394</v>
      </c>
      <c r="D3700" s="20">
        <v>4075261</v>
      </c>
      <c r="E3700" s="25">
        <v>2059.3091599999998</v>
      </c>
      <c r="F3700" s="51">
        <f>VLOOKUP(A3700,'Munka4 (2)'!$B$4:$AW$195,B3700-1967,0)</f>
        <v>60.677171523809506</v>
      </c>
    </row>
    <row r="3701" spans="1:6" ht="30" x14ac:dyDescent="0.25">
      <c r="A3701" s="48" t="s">
        <v>440</v>
      </c>
      <c r="B3701" s="51">
        <v>1988</v>
      </c>
      <c r="C3701" s="20" t="s">
        <v>392</v>
      </c>
      <c r="D3701" s="20">
        <v>17654843</v>
      </c>
      <c r="E3701" s="24">
        <v>904.56552999999997</v>
      </c>
      <c r="F3701" s="51" t="e">
        <f>VLOOKUP(A3701,'Munka4 (2)'!$B$4:$AW$195,B3701-1967,0)</f>
        <v>#N/A</v>
      </c>
    </row>
    <row r="3702" spans="1:6" ht="20" x14ac:dyDescent="0.25">
      <c r="A3702" s="46" t="s">
        <v>441</v>
      </c>
      <c r="B3702" s="51">
        <v>1988</v>
      </c>
      <c r="C3702" s="20" t="s">
        <v>384</v>
      </c>
      <c r="D3702" s="20">
        <v>4494749</v>
      </c>
      <c r="E3702" s="27">
        <v>4715.3356806137454</v>
      </c>
      <c r="F3702" s="51">
        <f>VLOOKUP(A3702,'Munka4 (2)'!$B$4:$AW$195,B3702-1967,0)</f>
        <v>51.453467509881307</v>
      </c>
    </row>
    <row r="3703" spans="1:6" ht="30" x14ac:dyDescent="0.25">
      <c r="A3703" s="46" t="s">
        <v>442</v>
      </c>
      <c r="B3703" s="51">
        <v>1988</v>
      </c>
      <c r="C3703" s="20" t="s">
        <v>394</v>
      </c>
      <c r="D3703" s="20">
        <v>11382820</v>
      </c>
      <c r="E3703" s="24">
        <v>2645.6101600000002</v>
      </c>
      <c r="F3703" s="51">
        <f>VLOOKUP(A3703,'Munka4 (2)'!$B$4:$AW$195,B3703-1967,0)</f>
        <v>56.522370000000002</v>
      </c>
    </row>
    <row r="3704" spans="1:6" x14ac:dyDescent="0.25">
      <c r="A3704" s="46" t="s">
        <v>443</v>
      </c>
      <c r="B3704" s="51">
        <v>1988</v>
      </c>
      <c r="C3704" s="20" t="s">
        <v>405</v>
      </c>
      <c r="D3704" s="20">
        <v>784301</v>
      </c>
      <c r="E3704" s="24">
        <v>7645.6297699999895</v>
      </c>
      <c r="F3704" s="51">
        <f>VLOOKUP(A3704,'Munka4 (2)'!$B$4:$AW$195,B3704-1967,0)</f>
        <v>51.664360000000002</v>
      </c>
    </row>
    <row r="3705" spans="1:6" ht="20" x14ac:dyDescent="0.25">
      <c r="A3705" s="46" t="s">
        <v>444</v>
      </c>
      <c r="B3705" s="51">
        <v>1988</v>
      </c>
      <c r="C3705" s="20" t="s">
        <v>384</v>
      </c>
      <c r="D3705" s="20">
        <v>10235455</v>
      </c>
      <c r="E3705" s="34">
        <v>3642.9514374999999</v>
      </c>
      <c r="F3705" s="51">
        <f>VLOOKUP(A3705,'Munka4 (2)'!$B$4:$AW$195,B3705-1967,0)</f>
        <v>43.478470000000002</v>
      </c>
    </row>
    <row r="3706" spans="1:6" ht="30" x14ac:dyDescent="0.25">
      <c r="A3706" s="47" t="s">
        <v>436</v>
      </c>
      <c r="B3706" s="51">
        <v>1988</v>
      </c>
      <c r="C3706" s="20" t="s">
        <v>392</v>
      </c>
      <c r="D3706" s="20">
        <v>62660551</v>
      </c>
      <c r="E3706" s="34">
        <v>247.34058249999998</v>
      </c>
      <c r="F3706" s="51">
        <f>VLOOKUP(A3706,'Munka4 (2)'!$B$4:$AW$195,B3706-1967,0)</f>
        <v>4.2485499999999998</v>
      </c>
    </row>
    <row r="3707" spans="1:6" ht="20" x14ac:dyDescent="0.25">
      <c r="A3707" s="46" t="s">
        <v>445</v>
      </c>
      <c r="B3707" s="51">
        <v>1988</v>
      </c>
      <c r="C3707" s="20" t="s">
        <v>390</v>
      </c>
      <c r="D3707" s="20">
        <v>5450661</v>
      </c>
      <c r="E3707" s="24">
        <v>22441.087390000001</v>
      </c>
      <c r="F3707" s="51">
        <f>VLOOKUP(A3707,'Munka4 (2)'!$B$4:$AW$195,B3707-1967,0)</f>
        <v>51.095579999999998</v>
      </c>
    </row>
    <row r="3708" spans="1:6" ht="30" x14ac:dyDescent="0.25">
      <c r="A3708" s="46" t="s">
        <v>446</v>
      </c>
      <c r="B3708" s="51">
        <v>1988</v>
      </c>
      <c r="C3708" s="20" t="s">
        <v>392</v>
      </c>
      <c r="D3708" s="20">
        <v>486530</v>
      </c>
      <c r="E3708" s="25">
        <v>756.39265</v>
      </c>
      <c r="F3708" s="51">
        <f>VLOOKUP(A3708,'Munka4 (2)'!$B$4:$AW$195,B3708-1967,0)</f>
        <v>51.25744832905314</v>
      </c>
    </row>
    <row r="3709" spans="1:6" ht="30" x14ac:dyDescent="0.25">
      <c r="A3709" s="46" t="s">
        <v>447</v>
      </c>
      <c r="B3709" s="51">
        <v>1988</v>
      </c>
      <c r="C3709" s="20" t="s">
        <v>394</v>
      </c>
      <c r="D3709" s="20">
        <v>68910</v>
      </c>
      <c r="E3709" s="24">
        <v>2003.9120800000001</v>
      </c>
      <c r="F3709" s="51">
        <f>VLOOKUP(A3709,'Munka4 (2)'!$B$4:$AW$195,B3709-1967,0)</f>
        <v>33.333329999999997</v>
      </c>
    </row>
    <row r="3710" spans="1:6" ht="30" x14ac:dyDescent="0.25">
      <c r="A3710" s="46" t="s">
        <v>448</v>
      </c>
      <c r="B3710" s="51">
        <v>1988</v>
      </c>
      <c r="C3710" s="20" t="s">
        <v>394</v>
      </c>
      <c r="D3710" s="20">
        <v>9183984</v>
      </c>
      <c r="E3710" s="25">
        <v>778.51017999999999</v>
      </c>
      <c r="F3710" s="51">
        <f>VLOOKUP(A3710,'Munka4 (2)'!$B$4:$AW$195,B3710-1967,0)</f>
        <v>53.83361</v>
      </c>
    </row>
    <row r="3711" spans="1:6" ht="30" x14ac:dyDescent="0.25">
      <c r="A3711" s="46" t="s">
        <v>450</v>
      </c>
      <c r="B3711" s="51">
        <v>1988</v>
      </c>
      <c r="C3711" s="20" t="s">
        <v>394</v>
      </c>
      <c r="D3711" s="20">
        <v>13547510</v>
      </c>
      <c r="E3711" s="24">
        <v>1340.14238</v>
      </c>
      <c r="F3711" s="51">
        <f>VLOOKUP(A3711,'Munka4 (2)'!$B$4:$AW$195,B3711-1967,0)</f>
        <v>40.554369999999999</v>
      </c>
    </row>
    <row r="3712" spans="1:6" ht="20" x14ac:dyDescent="0.25">
      <c r="A3712" s="46" t="s">
        <v>451</v>
      </c>
      <c r="B3712" s="51">
        <v>1988</v>
      </c>
      <c r="C3712" s="20" t="s">
        <v>386</v>
      </c>
      <c r="D3712" s="20">
        <v>78887007</v>
      </c>
      <c r="E3712" s="25">
        <v>653.60222999999996</v>
      </c>
      <c r="F3712" s="51">
        <f>VLOOKUP(A3712,'Munka4 (2)'!$B$4:$AW$195,B3712-1967,0)</f>
        <v>37.315800000000003</v>
      </c>
    </row>
    <row r="3713" spans="1:6" ht="30" x14ac:dyDescent="0.25">
      <c r="A3713" s="46" t="s">
        <v>452</v>
      </c>
      <c r="B3713" s="51">
        <v>1988</v>
      </c>
      <c r="C3713" s="20" t="s">
        <v>394</v>
      </c>
      <c r="D3713" s="20">
        <v>6822378</v>
      </c>
      <c r="E3713" s="24">
        <v>818.72338999999999</v>
      </c>
      <c r="F3713" s="51">
        <f>VLOOKUP(A3713,'Munka4 (2)'!$B$4:$AW$195,B3713-1967,0)</f>
        <v>52.748800000000003</v>
      </c>
    </row>
    <row r="3714" spans="1:6" ht="30" x14ac:dyDescent="0.25">
      <c r="A3714" s="46" t="s">
        <v>453</v>
      </c>
      <c r="B3714" s="51">
        <v>1988</v>
      </c>
      <c r="C3714" s="20" t="s">
        <v>392</v>
      </c>
      <c r="D3714" s="20">
        <v>540109</v>
      </c>
      <c r="E3714" s="25">
        <v>283.60527000000002</v>
      </c>
      <c r="F3714" s="51" t="e">
        <f>VLOOKUP(A3714,'Munka4 (2)'!$B$4:$AW$195,B3714-1967,0)</f>
        <v>#N/A</v>
      </c>
    </row>
    <row r="3715" spans="1:6" ht="30" x14ac:dyDescent="0.25">
      <c r="A3715" s="46" t="s">
        <v>454</v>
      </c>
      <c r="B3715" s="51">
        <v>1988</v>
      </c>
      <c r="C3715" s="20" t="s">
        <v>392</v>
      </c>
      <c r="D3715" s="20">
        <v>4786994</v>
      </c>
      <c r="E3715" s="27">
        <v>117.06518907313875</v>
      </c>
      <c r="F3715" s="51">
        <f>VLOOKUP(A3715,'Munka4 (2)'!$B$4:$AW$195,B3715-1967,0)</f>
        <v>15.415218526315783</v>
      </c>
    </row>
    <row r="3716" spans="1:6" x14ac:dyDescent="0.25">
      <c r="A3716" s="46" t="s">
        <v>455</v>
      </c>
      <c r="B3716" s="51">
        <v>1988</v>
      </c>
      <c r="C3716" s="20" t="s">
        <v>456</v>
      </c>
      <c r="D3716" s="20">
        <v>1324333</v>
      </c>
      <c r="E3716" s="34">
        <v>3147.9658210937505</v>
      </c>
      <c r="F3716" s="51">
        <f>VLOOKUP(A3716,'Munka4 (2)'!$B$4:$AW$195,B3716-1967,0)</f>
        <v>58.560469011857549</v>
      </c>
    </row>
    <row r="3717" spans="1:6" ht="30" x14ac:dyDescent="0.25">
      <c r="A3717" s="46" t="s">
        <v>457</v>
      </c>
      <c r="B3717" s="51">
        <v>1988</v>
      </c>
      <c r="C3717" s="20" t="s">
        <v>392</v>
      </c>
      <c r="D3717" s="20">
        <v>74777981</v>
      </c>
      <c r="E3717" s="24">
        <v>242.91361000000001</v>
      </c>
      <c r="F3717" s="51">
        <f>VLOOKUP(A3717,'Munka4 (2)'!$B$4:$AW$195,B3717-1967,0)</f>
        <v>16.252179999999999</v>
      </c>
    </row>
    <row r="3718" spans="1:6" ht="20" x14ac:dyDescent="0.25">
      <c r="A3718" s="48" t="s">
        <v>458</v>
      </c>
      <c r="B3718" s="51">
        <v>1988</v>
      </c>
      <c r="C3718" s="20" t="s">
        <v>390</v>
      </c>
      <c r="D3718" s="20">
        <v>47246</v>
      </c>
      <c r="E3718" s="27">
        <v>16671.33655116614</v>
      </c>
      <c r="F3718" s="51" t="e">
        <f>VLOOKUP(A3718,'Munka4 (2)'!$B$4:$AW$195,B3718-1967,0)</f>
        <v>#N/A</v>
      </c>
    </row>
    <row r="3719" spans="1:6" x14ac:dyDescent="0.25">
      <c r="A3719" s="46" t="s">
        <v>459</v>
      </c>
      <c r="B3719" s="51">
        <v>1988</v>
      </c>
      <c r="C3719" s="20" t="s">
        <v>388</v>
      </c>
      <c r="D3719" s="20">
        <v>905949</v>
      </c>
      <c r="E3719" s="24">
        <v>1535.41194</v>
      </c>
      <c r="F3719" s="51">
        <f>VLOOKUP(A3719,'Munka4 (2)'!$B$4:$AW$195,B3719-1967,0)</f>
        <v>43.352600000000002</v>
      </c>
    </row>
    <row r="3720" spans="1:6" ht="20" x14ac:dyDescent="0.25">
      <c r="A3720" s="46" t="s">
        <v>460</v>
      </c>
      <c r="B3720" s="51">
        <v>1988</v>
      </c>
      <c r="C3720" s="20" t="s">
        <v>390</v>
      </c>
      <c r="D3720" s="20">
        <v>5231372</v>
      </c>
      <c r="E3720" s="25">
        <v>22056.70175</v>
      </c>
      <c r="F3720" s="51">
        <f>VLOOKUP(A3720,'Munka4 (2)'!$B$4:$AW$195,B3720-1967,0)</f>
        <v>54.038670000000003</v>
      </c>
    </row>
    <row r="3721" spans="1:6" ht="20" x14ac:dyDescent="0.25">
      <c r="A3721" s="46" t="s">
        <v>461</v>
      </c>
      <c r="B3721" s="51">
        <v>1988</v>
      </c>
      <c r="C3721" s="20" t="s">
        <v>390</v>
      </c>
      <c r="D3721" s="20">
        <v>60876136</v>
      </c>
      <c r="E3721" s="24">
        <v>17696.511149999998</v>
      </c>
      <c r="F3721" s="51">
        <f>VLOOKUP(A3721,'Munka4 (2)'!$B$4:$AW$195,B3721-1967,0)</f>
        <v>49.777540000000002</v>
      </c>
    </row>
    <row r="3722" spans="1:6" ht="20" x14ac:dyDescent="0.25">
      <c r="A3722" s="46" t="s">
        <v>463</v>
      </c>
      <c r="B3722" s="51">
        <v>1988</v>
      </c>
      <c r="C3722" s="20" t="s">
        <v>388</v>
      </c>
      <c r="D3722" s="20">
        <v>274578</v>
      </c>
      <c r="E3722" s="24">
        <v>14163.82683</v>
      </c>
      <c r="F3722" s="51" t="e">
        <f>VLOOKUP(A3722,'Munka4 (2)'!$B$4:$AW$195,B3722-1967,0)</f>
        <v>#N/A</v>
      </c>
    </row>
    <row r="3723" spans="1:6" ht="30" x14ac:dyDescent="0.25">
      <c r="A3723" s="46" t="s">
        <v>464</v>
      </c>
      <c r="B3723" s="51">
        <v>1988</v>
      </c>
      <c r="C3723" s="20" t="s">
        <v>392</v>
      </c>
      <c r="D3723" s="20">
        <v>1424906</v>
      </c>
      <c r="E3723" s="25">
        <v>4253.5975900000003</v>
      </c>
      <c r="F3723" s="51">
        <f>VLOOKUP(A3723,'Munka4 (2)'!$B$4:$AW$195,B3723-1967,0)</f>
        <v>21.262460000000001</v>
      </c>
    </row>
    <row r="3724" spans="1:6" ht="14.5" x14ac:dyDescent="0.35">
      <c r="A3724" s="38" t="s">
        <v>465</v>
      </c>
      <c r="B3724" s="51">
        <v>1988</v>
      </c>
      <c r="C3724" s="42" t="s">
        <v>392</v>
      </c>
      <c r="D3724" s="20">
        <v>1641564</v>
      </c>
      <c r="E3724" s="24">
        <v>316.31571000000002</v>
      </c>
      <c r="F3724" s="51" t="e">
        <f>VLOOKUP(A3724,'Munka4 (2)'!$B$4:$AW$195,B3724-1967,0)</f>
        <v>#N/A</v>
      </c>
    </row>
    <row r="3725" spans="1:6" ht="30" x14ac:dyDescent="0.25">
      <c r="A3725" s="46" t="s">
        <v>467</v>
      </c>
      <c r="B3725" s="51">
        <v>1988</v>
      </c>
      <c r="C3725" s="20" t="s">
        <v>398</v>
      </c>
      <c r="D3725" s="20">
        <v>4661473</v>
      </c>
      <c r="E3725" s="27">
        <v>669.42509424110176</v>
      </c>
      <c r="F3725" s="51">
        <f>VLOOKUP(A3725,'Munka4 (2)'!$B$4:$AW$195,B3725-1967,0)</f>
        <v>45.823573799019528</v>
      </c>
    </row>
    <row r="3726" spans="1:6" ht="20" x14ac:dyDescent="0.25">
      <c r="A3726" s="46" t="s">
        <v>468</v>
      </c>
      <c r="B3726" s="51">
        <v>1988</v>
      </c>
      <c r="C3726" s="20" t="s">
        <v>390</v>
      </c>
      <c r="D3726" s="20">
        <v>82422299</v>
      </c>
      <c r="E3726" s="24">
        <v>17863.437900000001</v>
      </c>
      <c r="F3726" s="51">
        <f>VLOOKUP(A3726,'Munka4 (2)'!$B$4:$AW$195,B3726-1967,0)</f>
        <v>44.43601826086956</v>
      </c>
    </row>
    <row r="3727" spans="1:6" ht="30" x14ac:dyDescent="0.25">
      <c r="A3727" s="46" t="s">
        <v>469</v>
      </c>
      <c r="B3727" s="51">
        <v>1988</v>
      </c>
      <c r="C3727" s="20" t="s">
        <v>392</v>
      </c>
      <c r="D3727" s="20">
        <v>22409572</v>
      </c>
      <c r="E3727" s="25">
        <v>375.22501999999997</v>
      </c>
      <c r="F3727" s="51">
        <f>VLOOKUP(A3727,'Munka4 (2)'!$B$4:$AW$195,B3727-1967,0)</f>
        <v>16.048390000000001</v>
      </c>
    </row>
    <row r="3728" spans="1:6" ht="20" x14ac:dyDescent="0.25">
      <c r="A3728" s="46" t="s">
        <v>471</v>
      </c>
      <c r="B3728" s="51">
        <v>1988</v>
      </c>
      <c r="C3728" s="20" t="s">
        <v>390</v>
      </c>
      <c r="D3728" s="20">
        <v>10688058</v>
      </c>
      <c r="E3728" s="25">
        <v>7598.0280499999999</v>
      </c>
      <c r="F3728" s="51">
        <f>VLOOKUP(A3728,'Munka4 (2)'!$B$4:$AW$195,B3728-1967,0)</f>
        <v>52.24559</v>
      </c>
    </row>
    <row r="3729" spans="1:6" ht="20" x14ac:dyDescent="0.25">
      <c r="A3729" s="46" t="s">
        <v>472</v>
      </c>
      <c r="B3729" s="51">
        <v>1988</v>
      </c>
      <c r="C3729" s="20" t="s">
        <v>413</v>
      </c>
      <c r="D3729" s="20">
        <v>56361</v>
      </c>
      <c r="E3729" s="24">
        <v>16397.95019</v>
      </c>
      <c r="F3729" s="51" t="e">
        <f>VLOOKUP(A3729,'Munka4 (2)'!$B$4:$AW$195,B3729-1967,0)</f>
        <v>#N/A</v>
      </c>
    </row>
    <row r="3730" spans="1:6" ht="30" x14ac:dyDescent="0.25">
      <c r="A3730" s="46" t="s">
        <v>473</v>
      </c>
      <c r="B3730" s="51">
        <v>1988</v>
      </c>
      <c r="C3730" s="20" t="s">
        <v>394</v>
      </c>
      <c r="D3730" s="20">
        <v>89703</v>
      </c>
      <c r="E3730" s="25">
        <v>1881.7834499999999</v>
      </c>
      <c r="F3730" s="51">
        <f>VLOOKUP(A3730,'Munka4 (2)'!$B$4:$AW$195,B3730-1967,0)</f>
        <v>55.154640000000001</v>
      </c>
    </row>
    <row r="3731" spans="1:6" ht="30" x14ac:dyDescent="0.25">
      <c r="A3731" s="46" t="s">
        <v>476</v>
      </c>
      <c r="B3731" s="51">
        <v>1988</v>
      </c>
      <c r="C3731" s="20" t="s">
        <v>394</v>
      </c>
      <c r="D3731" s="20">
        <v>12293545</v>
      </c>
      <c r="E3731" s="24">
        <v>898.29745000000003</v>
      </c>
      <c r="F3731" s="51">
        <f>VLOOKUP(A3731,'Munka4 (2)'!$B$4:$AW$195,B3731-1967,0)</f>
        <v>28.8444</v>
      </c>
    </row>
    <row r="3732" spans="1:6" ht="30" x14ac:dyDescent="0.25">
      <c r="A3732" s="46" t="s">
        <v>478</v>
      </c>
      <c r="B3732" s="51">
        <v>1988</v>
      </c>
      <c r="C3732" s="20" t="s">
        <v>392</v>
      </c>
      <c r="D3732" s="20">
        <v>9690222</v>
      </c>
      <c r="E3732" s="25">
        <v>429.73678999999998</v>
      </c>
      <c r="F3732" s="51">
        <f>VLOOKUP(A3732,'Munka4 (2)'!$B$4:$AW$195,B3732-1967,0)</f>
        <v>18.407209999999999</v>
      </c>
    </row>
    <row r="3733" spans="1:6" ht="30" x14ac:dyDescent="0.25">
      <c r="A3733" s="46" t="s">
        <v>479</v>
      </c>
      <c r="B3733" s="51">
        <v>1988</v>
      </c>
      <c r="C3733" s="20" t="s">
        <v>392</v>
      </c>
      <c r="D3733" s="20">
        <v>1442029</v>
      </c>
      <c r="E3733" s="24">
        <v>162.83514</v>
      </c>
      <c r="F3733" s="51" t="e">
        <f>VLOOKUP(A3733,'Munka4 (2)'!$B$4:$AW$195,B3733-1967,0)</f>
        <v>#N/A</v>
      </c>
    </row>
    <row r="3734" spans="1:6" ht="30" x14ac:dyDescent="0.25">
      <c r="A3734" s="46" t="s">
        <v>480</v>
      </c>
      <c r="B3734" s="51">
        <v>1988</v>
      </c>
      <c r="C3734" s="20" t="s">
        <v>394</v>
      </c>
      <c r="D3734" s="20">
        <v>767245</v>
      </c>
      <c r="E3734" s="25">
        <v>563.09124999999995</v>
      </c>
      <c r="F3734" s="51">
        <f>VLOOKUP(A3734,'Munka4 (2)'!$B$4:$AW$195,B3734-1967,0)</f>
        <v>46.132210000000001</v>
      </c>
    </row>
    <row r="3735" spans="1:6" ht="30" x14ac:dyDescent="0.25">
      <c r="A3735" s="46" t="s">
        <v>481</v>
      </c>
      <c r="B3735" s="51">
        <v>1988</v>
      </c>
      <c r="C3735" s="20" t="s">
        <v>394</v>
      </c>
      <c r="D3735" s="20">
        <v>8308504</v>
      </c>
      <c r="E3735" s="27">
        <v>305.50082151019524</v>
      </c>
      <c r="F3735" s="51">
        <f>VLOOKUP(A3735,'Munka4 (2)'!$B$4:$AW$195,B3735-1967,0)</f>
        <v>33.213000000000001</v>
      </c>
    </row>
    <row r="3736" spans="1:6" ht="30" x14ac:dyDescent="0.25">
      <c r="A3736" s="46" t="s">
        <v>482</v>
      </c>
      <c r="B3736" s="51">
        <v>1988</v>
      </c>
      <c r="C3736" s="20" t="s">
        <v>394</v>
      </c>
      <c r="D3736" s="20">
        <v>7326496</v>
      </c>
      <c r="E3736" s="25">
        <v>857.25879999999995</v>
      </c>
      <c r="F3736" s="51">
        <f>VLOOKUP(A3736,'Munka4 (2)'!$B$4:$AW$195,B3736-1967,0)</f>
        <v>31.37255</v>
      </c>
    </row>
    <row r="3737" spans="1:6" ht="20" x14ac:dyDescent="0.25">
      <c r="A3737" s="46" t="s">
        <v>484</v>
      </c>
      <c r="B3737" s="51">
        <v>1988</v>
      </c>
      <c r="C3737" s="20" t="s">
        <v>384</v>
      </c>
      <c r="D3737" s="20">
        <v>9981334</v>
      </c>
      <c r="E3737" s="34">
        <v>3477.5142449999998</v>
      </c>
      <c r="F3737" s="51">
        <f>VLOOKUP(A3737,'Munka4 (2)'!$B$4:$AW$195,B3737-1967,0)</f>
        <v>57.505870000000002</v>
      </c>
    </row>
    <row r="3738" spans="1:6" ht="20" x14ac:dyDescent="0.25">
      <c r="A3738" s="46" t="s">
        <v>485</v>
      </c>
      <c r="B3738" s="51">
        <v>1988</v>
      </c>
      <c r="C3738" s="20" t="s">
        <v>390</v>
      </c>
      <c r="D3738" s="20">
        <v>299388</v>
      </c>
      <c r="E3738" s="25">
        <v>24651.589329999999</v>
      </c>
      <c r="F3738" s="51">
        <f>VLOOKUP(A3738,'Munka4 (2)'!$B$4:$AW$195,B3738-1967,0)</f>
        <v>21.68675</v>
      </c>
    </row>
    <row r="3739" spans="1:6" ht="30" x14ac:dyDescent="0.25">
      <c r="A3739" s="46" t="s">
        <v>486</v>
      </c>
      <c r="B3739" s="51">
        <v>1988</v>
      </c>
      <c r="C3739" s="20" t="s">
        <v>382</v>
      </c>
      <c r="D3739" s="20">
        <v>1095351995</v>
      </c>
      <c r="E3739" s="24">
        <v>361.45035999999999</v>
      </c>
      <c r="F3739" s="51">
        <f>VLOOKUP(A3739,'Munka4 (2)'!$B$4:$AW$195,B3739-1967,0)</f>
        <v>30.244499999999999</v>
      </c>
    </row>
    <row r="3740" spans="1:6" ht="30" x14ac:dyDescent="0.25">
      <c r="A3740" s="46" t="s">
        <v>487</v>
      </c>
      <c r="B3740" s="51">
        <v>1988</v>
      </c>
      <c r="C3740" s="20" t="s">
        <v>382</v>
      </c>
      <c r="D3740" s="20">
        <v>245452739</v>
      </c>
      <c r="E3740" s="25">
        <v>507.35518000000002</v>
      </c>
      <c r="F3740" s="51">
        <f>VLOOKUP(A3740,'Munka4 (2)'!$B$4:$AW$195,B3740-1967,0)</f>
        <v>33.828620000000001</v>
      </c>
    </row>
    <row r="3741" spans="1:6" ht="30" x14ac:dyDescent="0.25">
      <c r="A3741" s="49" t="s">
        <v>488</v>
      </c>
      <c r="B3741" s="51">
        <v>1988</v>
      </c>
      <c r="C3741" s="20" t="s">
        <v>382</v>
      </c>
      <c r="D3741" s="20">
        <v>68688433</v>
      </c>
      <c r="E3741" s="24">
        <v>2320.27306</v>
      </c>
      <c r="F3741" s="51">
        <f>VLOOKUP(A3741,'Munka4 (2)'!$B$4:$AW$195,B3741-1967,0)</f>
        <v>31.34029</v>
      </c>
    </row>
    <row r="3742" spans="1:6" x14ac:dyDescent="0.25">
      <c r="A3742" s="46" t="s">
        <v>489</v>
      </c>
      <c r="B3742" s="51">
        <v>1988</v>
      </c>
      <c r="C3742" s="20" t="s">
        <v>405</v>
      </c>
      <c r="D3742" s="20">
        <v>26783383</v>
      </c>
      <c r="E3742" s="25">
        <v>3752.2002200000002</v>
      </c>
      <c r="F3742" s="51">
        <f>VLOOKUP(A3742,'Munka4 (2)'!$B$4:$AW$195,B3742-1967,0)</f>
        <v>31.392869999999998</v>
      </c>
    </row>
    <row r="3743" spans="1:6" ht="20" x14ac:dyDescent="0.25">
      <c r="A3743" s="46" t="s">
        <v>490</v>
      </c>
      <c r="B3743" s="51">
        <v>1988</v>
      </c>
      <c r="C3743" s="20" t="s">
        <v>390</v>
      </c>
      <c r="D3743" s="20">
        <v>4062235</v>
      </c>
      <c r="E3743" s="24">
        <v>10727.909540000001</v>
      </c>
      <c r="F3743" s="51">
        <f>VLOOKUP(A3743,'Munka4 (2)'!$B$4:$AW$195,B3743-1967,0)</f>
        <v>29.965160000000001</v>
      </c>
    </row>
    <row r="3744" spans="1:6" ht="20" x14ac:dyDescent="0.25">
      <c r="A3744" s="46" t="s">
        <v>491</v>
      </c>
      <c r="B3744" s="51">
        <v>1988</v>
      </c>
      <c r="C3744" s="20" t="s">
        <v>390</v>
      </c>
      <c r="D3744" s="20">
        <v>75441</v>
      </c>
      <c r="E3744" s="27">
        <v>1048.1800425811671</v>
      </c>
      <c r="F3744" s="51" t="e">
        <f>VLOOKUP(A3744,'Munka4 (2)'!$B$4:$AW$195,B3744-1967,0)</f>
        <v>#N/A</v>
      </c>
    </row>
    <row r="3745" spans="1:6" x14ac:dyDescent="0.25">
      <c r="A3745" s="46" t="s">
        <v>492</v>
      </c>
      <c r="B3745" s="51">
        <v>1988</v>
      </c>
      <c r="C3745" s="20" t="s">
        <v>405</v>
      </c>
      <c r="D3745" s="20">
        <v>6352117</v>
      </c>
      <c r="E3745" s="24">
        <v>9881.2427100000004</v>
      </c>
      <c r="F3745" s="51">
        <f>VLOOKUP(A3745,'Munka4 (2)'!$B$4:$AW$195,B3745-1967,0)</f>
        <v>48.603439999999999</v>
      </c>
    </row>
    <row r="3746" spans="1:6" ht="20" x14ac:dyDescent="0.25">
      <c r="A3746" s="46" t="s">
        <v>493</v>
      </c>
      <c r="B3746" s="51">
        <v>1988</v>
      </c>
      <c r="C3746" s="20" t="s">
        <v>390</v>
      </c>
      <c r="D3746" s="20">
        <v>58133509</v>
      </c>
      <c r="E3746" s="25">
        <v>15692.726290000001</v>
      </c>
      <c r="F3746" s="51">
        <f>VLOOKUP(A3746,'Munka4 (2)'!$B$4:$AW$195,B3746-1967,0)</f>
        <v>45.767699999999998</v>
      </c>
    </row>
    <row r="3747" spans="1:6" ht="30" x14ac:dyDescent="0.25">
      <c r="A3747" s="46" t="s">
        <v>494</v>
      </c>
      <c r="B3747" s="51">
        <v>1988</v>
      </c>
      <c r="C3747" s="20" t="s">
        <v>394</v>
      </c>
      <c r="D3747" s="20">
        <v>2758124</v>
      </c>
      <c r="E3747" s="24">
        <v>1624.6574499999999</v>
      </c>
      <c r="F3747" s="51">
        <f>VLOOKUP(A3747,'Munka4 (2)'!$B$4:$AW$195,B3747-1967,0)</f>
        <v>64.918310000000005</v>
      </c>
    </row>
    <row r="3748" spans="1:6" ht="30" x14ac:dyDescent="0.25">
      <c r="A3748" s="46" t="s">
        <v>495</v>
      </c>
      <c r="B3748" s="51">
        <v>1988</v>
      </c>
      <c r="C3748" s="20" t="s">
        <v>382</v>
      </c>
      <c r="D3748" s="20">
        <v>127463611</v>
      </c>
      <c r="E3748" s="25">
        <v>24592.772010000001</v>
      </c>
      <c r="F3748" s="51">
        <f>VLOOKUP(A3748,'Munka4 (2)'!$B$4:$AW$195,B3748-1967,0)</f>
        <v>43.887979999999999</v>
      </c>
    </row>
    <row r="3749" spans="1:6" x14ac:dyDescent="0.25">
      <c r="A3749" s="46" t="s">
        <v>497</v>
      </c>
      <c r="B3749" s="51">
        <v>1988</v>
      </c>
      <c r="C3749" s="20" t="s">
        <v>405</v>
      </c>
      <c r="D3749" s="20">
        <v>5906760</v>
      </c>
      <c r="E3749" s="24">
        <v>2033.6945000000001</v>
      </c>
      <c r="F3749" s="51">
        <f>VLOOKUP(A3749,'Munka4 (2)'!$B$4:$AW$195,B3749-1967,0)</f>
        <v>46.659019999999998</v>
      </c>
    </row>
    <row r="3750" spans="1:6" ht="30" x14ac:dyDescent="0.25">
      <c r="A3750" s="46" t="s">
        <v>498</v>
      </c>
      <c r="B3750" s="51">
        <v>1988</v>
      </c>
      <c r="C3750" s="20" t="s">
        <v>398</v>
      </c>
      <c r="D3750" s="20">
        <v>15233244</v>
      </c>
      <c r="E3750" s="27">
        <v>1326.0325239555532</v>
      </c>
      <c r="F3750" s="51">
        <f>VLOOKUP(A3750,'Munka4 (2)'!$B$4:$AW$195,B3750-1967,0)</f>
        <v>43.75808</v>
      </c>
    </row>
    <row r="3751" spans="1:6" ht="30" x14ac:dyDescent="0.25">
      <c r="A3751" s="46" t="s">
        <v>499</v>
      </c>
      <c r="B3751" s="51">
        <v>1988</v>
      </c>
      <c r="C3751" s="20" t="s">
        <v>392</v>
      </c>
      <c r="D3751" s="20">
        <v>34707817</v>
      </c>
      <c r="E3751" s="24">
        <v>381.54158999999999</v>
      </c>
      <c r="F3751" s="51">
        <f>VLOOKUP(A3751,'Munka4 (2)'!$B$4:$AW$195,B3751-1967,0)</f>
        <v>31.391449999999999</v>
      </c>
    </row>
    <row r="3752" spans="1:6" x14ac:dyDescent="0.25">
      <c r="A3752" s="46" t="s">
        <v>500</v>
      </c>
      <c r="B3752" s="51">
        <v>1988</v>
      </c>
      <c r="C3752" s="20" t="s">
        <v>388</v>
      </c>
      <c r="D3752" s="20">
        <v>105432</v>
      </c>
      <c r="E3752" s="25">
        <v>446.31646999999998</v>
      </c>
      <c r="F3752" s="51" t="e">
        <f>VLOOKUP(A3752,'Munka4 (2)'!$B$4:$AW$195,B3752-1967,0)</f>
        <v>#N/A</v>
      </c>
    </row>
    <row r="3753" spans="1:6" x14ac:dyDescent="0.25">
      <c r="A3753" s="46" t="s">
        <v>503</v>
      </c>
      <c r="B3753" s="51">
        <v>1988</v>
      </c>
      <c r="C3753" s="20" t="s">
        <v>405</v>
      </c>
      <c r="D3753" s="20">
        <v>2418393</v>
      </c>
      <c r="E3753" s="24">
        <v>10331.497240000001</v>
      </c>
      <c r="F3753" s="51">
        <f>VLOOKUP(A3753,'Munka4 (2)'!$B$4:$AW$195,B3753-1967,0)</f>
        <v>62.014360000000003</v>
      </c>
    </row>
    <row r="3754" spans="1:6" ht="30" x14ac:dyDescent="0.25">
      <c r="A3754" s="46" t="s">
        <v>504</v>
      </c>
      <c r="B3754" s="51">
        <v>1988</v>
      </c>
      <c r="C3754" s="20" t="s">
        <v>398</v>
      </c>
      <c r="D3754" s="20">
        <v>5213898</v>
      </c>
      <c r="E3754" s="27">
        <v>359.85555824210314</v>
      </c>
      <c r="F3754" s="51">
        <f>VLOOKUP(A3754,'Munka4 (2)'!$B$4:$AW$195,B3754-1967,0)</f>
        <v>45.935807647058709</v>
      </c>
    </row>
    <row r="3755" spans="1:6" ht="30" x14ac:dyDescent="0.25">
      <c r="A3755" s="48" t="s">
        <v>505</v>
      </c>
      <c r="B3755" s="51">
        <v>1988</v>
      </c>
      <c r="C3755" s="20" t="s">
        <v>382</v>
      </c>
      <c r="D3755" s="20">
        <v>6368481</v>
      </c>
      <c r="E3755" s="24">
        <v>149.39965000000001</v>
      </c>
      <c r="F3755" s="51">
        <f>VLOOKUP(A3755,'Munka4 (2)'!$B$4:$AW$195,B3755-1967,0)</f>
        <v>51.096670000000003</v>
      </c>
    </row>
    <row r="3756" spans="1:6" x14ac:dyDescent="0.25">
      <c r="A3756" s="46" t="s">
        <v>506</v>
      </c>
      <c r="B3756" s="51">
        <v>1988</v>
      </c>
      <c r="C3756" s="20" t="s">
        <v>456</v>
      </c>
      <c r="D3756" s="20">
        <v>2274735</v>
      </c>
      <c r="E3756" s="34">
        <v>2361.6243175</v>
      </c>
      <c r="F3756" s="51">
        <f>VLOOKUP(A3756,'Munka4 (2)'!$B$4:$AW$195,B3756-1967,0)</f>
        <v>51.920001956709712</v>
      </c>
    </row>
    <row r="3757" spans="1:6" x14ac:dyDescent="0.25">
      <c r="A3757" s="46" t="s">
        <v>507</v>
      </c>
      <c r="B3757" s="51">
        <v>1988</v>
      </c>
      <c r="C3757" s="20" t="s">
        <v>405</v>
      </c>
      <c r="D3757" s="20">
        <v>3874050</v>
      </c>
      <c r="E3757" s="24">
        <v>1241.6805300000001</v>
      </c>
      <c r="F3757" s="51">
        <f>VLOOKUP(A3757,'Munka4 (2)'!$B$4:$AW$195,B3757-1967,0)</f>
        <v>39.81682</v>
      </c>
    </row>
    <row r="3758" spans="1:6" ht="30" x14ac:dyDescent="0.25">
      <c r="A3758" s="46" t="s">
        <v>508</v>
      </c>
      <c r="B3758" s="51">
        <v>1988</v>
      </c>
      <c r="C3758" s="20" t="s">
        <v>392</v>
      </c>
      <c r="D3758" s="20">
        <v>2022331</v>
      </c>
      <c r="E3758" s="25">
        <v>278.22055</v>
      </c>
      <c r="F3758" s="51">
        <f>VLOOKUP(A3758,'Munka4 (2)'!$B$4:$AW$195,B3758-1967,0)</f>
        <v>25.28736</v>
      </c>
    </row>
    <row r="3759" spans="1:6" ht="30" x14ac:dyDescent="0.25">
      <c r="A3759" s="46" t="s">
        <v>509</v>
      </c>
      <c r="B3759" s="51">
        <v>1988</v>
      </c>
      <c r="C3759" s="20" t="s">
        <v>392</v>
      </c>
      <c r="D3759" s="20">
        <v>3042004</v>
      </c>
      <c r="E3759" s="24">
        <v>478.38535000000002</v>
      </c>
      <c r="F3759" s="51">
        <f>VLOOKUP(A3759,'Munka4 (2)'!$B$4:$AW$195,B3759-1967,0)</f>
        <v>26.50104</v>
      </c>
    </row>
    <row r="3760" spans="1:6" ht="20" x14ac:dyDescent="0.25">
      <c r="A3760" s="46" t="s">
        <v>510</v>
      </c>
      <c r="B3760" s="51">
        <v>1988</v>
      </c>
      <c r="C3760" s="20" t="s">
        <v>386</v>
      </c>
      <c r="D3760" s="20">
        <v>5900754</v>
      </c>
      <c r="E3760" s="27">
        <v>4905.9469533277443</v>
      </c>
      <c r="F3760" s="51">
        <f>VLOOKUP(A3760,'Munka4 (2)'!$B$4:$AW$195,B3760-1967,0)</f>
        <v>19.946809999999999</v>
      </c>
    </row>
    <row r="3761" spans="1:6" ht="20" x14ac:dyDescent="0.25">
      <c r="A3761" s="46" t="s">
        <v>511</v>
      </c>
      <c r="B3761" s="51">
        <v>1988</v>
      </c>
      <c r="C3761" s="20" t="s">
        <v>390</v>
      </c>
      <c r="D3761" s="20">
        <v>33987</v>
      </c>
      <c r="E3761" s="24">
        <v>41356.93535</v>
      </c>
      <c r="F3761" s="51">
        <f>VLOOKUP(A3761,'Munka4 (2)'!$B$4:$AW$195,B3761-1967,0)</f>
        <v>28.273625153164229</v>
      </c>
    </row>
    <row r="3762" spans="1:6" x14ac:dyDescent="0.25">
      <c r="A3762" s="46" t="s">
        <v>512</v>
      </c>
      <c r="B3762" s="51">
        <v>1988</v>
      </c>
      <c r="C3762" s="20" t="s">
        <v>456</v>
      </c>
      <c r="D3762" s="20">
        <v>3585906</v>
      </c>
      <c r="E3762" s="34">
        <v>2222.3303307031247</v>
      </c>
      <c r="F3762" s="51">
        <f>VLOOKUP(A3762,'Munka4 (2)'!$B$4:$AW$195,B3762-1967,0)</f>
        <v>61.007343789473737</v>
      </c>
    </row>
    <row r="3763" spans="1:6" ht="20" x14ac:dyDescent="0.25">
      <c r="A3763" s="46" t="s">
        <v>513</v>
      </c>
      <c r="B3763" s="51">
        <v>1988</v>
      </c>
      <c r="C3763" s="20" t="s">
        <v>390</v>
      </c>
      <c r="D3763" s="20">
        <v>474413</v>
      </c>
      <c r="E3763" s="24">
        <v>26368.575120000001</v>
      </c>
      <c r="F3763" s="51">
        <f>VLOOKUP(A3763,'Munka4 (2)'!$B$4:$AW$195,B3763-1967,0)</f>
        <v>39.408279999999998</v>
      </c>
    </row>
    <row r="3764" spans="1:6" ht="30" x14ac:dyDescent="0.25">
      <c r="A3764" s="46" t="s">
        <v>516</v>
      </c>
      <c r="B3764" s="51">
        <v>1988</v>
      </c>
      <c r="C3764" s="20" t="s">
        <v>392</v>
      </c>
      <c r="D3764" s="20">
        <v>18595469</v>
      </c>
      <c r="E3764" s="25">
        <v>224.54147</v>
      </c>
      <c r="F3764" s="51">
        <f>VLOOKUP(A3764,'Munka4 (2)'!$B$4:$AW$195,B3764-1967,0)</f>
        <v>42.248350000000002</v>
      </c>
    </row>
    <row r="3765" spans="1:6" ht="30" x14ac:dyDescent="0.25">
      <c r="A3765" s="46" t="s">
        <v>517</v>
      </c>
      <c r="B3765" s="51">
        <v>1988</v>
      </c>
      <c r="C3765" s="20" t="s">
        <v>392</v>
      </c>
      <c r="D3765" s="20">
        <v>13013926</v>
      </c>
      <c r="E3765" s="24">
        <v>160.06648000000001</v>
      </c>
      <c r="F3765" s="51">
        <f>VLOOKUP(A3765,'Munka4 (2)'!$B$4:$AW$195,B3765-1967,0)</f>
        <v>20.980930000000001</v>
      </c>
    </row>
    <row r="3766" spans="1:6" ht="30" x14ac:dyDescent="0.25">
      <c r="A3766" s="46" t="s">
        <v>518</v>
      </c>
      <c r="B3766" s="51">
        <v>1988</v>
      </c>
      <c r="C3766" s="20" t="s">
        <v>382</v>
      </c>
      <c r="D3766" s="20">
        <v>24385858</v>
      </c>
      <c r="E3766" s="25">
        <v>2050.4485300000001</v>
      </c>
      <c r="F3766" s="51">
        <f>VLOOKUP(A3766,'Munka4 (2)'!$B$4:$AW$195,B3766-1967,0)</f>
        <v>44.277540000000002</v>
      </c>
    </row>
    <row r="3767" spans="1:6" ht="30" x14ac:dyDescent="0.25">
      <c r="A3767" s="46" t="s">
        <v>519</v>
      </c>
      <c r="B3767" s="51">
        <v>1988</v>
      </c>
      <c r="C3767" s="20" t="s">
        <v>382</v>
      </c>
      <c r="D3767" s="20">
        <v>359008</v>
      </c>
      <c r="E3767" s="24">
        <v>803.54988000000003</v>
      </c>
      <c r="F3767" s="51">
        <f>VLOOKUP(A3767,'Munka4 (2)'!$B$4:$AW$195,B3767-1967,0)</f>
        <v>44.707009999999997</v>
      </c>
    </row>
    <row r="3768" spans="1:6" ht="30" x14ac:dyDescent="0.25">
      <c r="A3768" s="46" t="s">
        <v>520</v>
      </c>
      <c r="B3768" s="51">
        <v>1988</v>
      </c>
      <c r="C3768" s="20" t="s">
        <v>392</v>
      </c>
      <c r="D3768" s="20">
        <v>11716829</v>
      </c>
      <c r="E3768" s="25">
        <v>264.84064000000001</v>
      </c>
      <c r="F3768" s="51">
        <f>VLOOKUP(A3768,'Munka4 (2)'!$B$4:$AW$195,B3768-1967,0)</f>
        <v>16.428570000000001</v>
      </c>
    </row>
    <row r="3769" spans="1:6" ht="20" x14ac:dyDescent="0.25">
      <c r="A3769" s="46" t="s">
        <v>521</v>
      </c>
      <c r="B3769" s="51">
        <v>1988</v>
      </c>
      <c r="C3769" s="20" t="s">
        <v>390</v>
      </c>
      <c r="D3769" s="20">
        <v>400214</v>
      </c>
      <c r="E3769" s="24">
        <v>5814.4498400000002</v>
      </c>
      <c r="F3769" s="51">
        <f>VLOOKUP(A3769,'Munka4 (2)'!$B$4:$AW$195,B3769-1967,0)</f>
        <v>27.340820000000001</v>
      </c>
    </row>
    <row r="3770" spans="1:6" ht="20" x14ac:dyDescent="0.25">
      <c r="A3770" s="46" t="s">
        <v>522</v>
      </c>
      <c r="B3770" s="51">
        <v>1988</v>
      </c>
      <c r="C3770" s="20" t="s">
        <v>388</v>
      </c>
      <c r="D3770" s="20">
        <v>60422</v>
      </c>
      <c r="E3770" s="25">
        <v>1604.24846</v>
      </c>
      <c r="F3770" s="51">
        <f>VLOOKUP(A3770,'Munka4 (2)'!$B$4:$AW$195,B3770-1967,0)</f>
        <v>34.280990000000003</v>
      </c>
    </row>
    <row r="3771" spans="1:6" ht="30" x14ac:dyDescent="0.25">
      <c r="A3771" s="46" t="s">
        <v>524</v>
      </c>
      <c r="B3771" s="51">
        <v>1988</v>
      </c>
      <c r="C3771" s="20" t="s">
        <v>392</v>
      </c>
      <c r="D3771" s="20">
        <v>3177388</v>
      </c>
      <c r="E3771" s="25">
        <v>499.61252999999999</v>
      </c>
      <c r="F3771" s="51">
        <f>VLOOKUP(A3771,'Munka4 (2)'!$B$4:$AW$195,B3771-1967,0)</f>
        <v>12.62791</v>
      </c>
    </row>
    <row r="3772" spans="1:6" ht="30" x14ac:dyDescent="0.25">
      <c r="A3772" s="46" t="s">
        <v>525</v>
      </c>
      <c r="B3772" s="51">
        <v>1988</v>
      </c>
      <c r="C3772" s="20" t="s">
        <v>392</v>
      </c>
      <c r="D3772" s="20">
        <v>1240827</v>
      </c>
      <c r="E3772" s="24">
        <v>2054.6399200000001</v>
      </c>
      <c r="F3772" s="51">
        <f>VLOOKUP(A3772,'Munka4 (2)'!$B$4:$AW$195,B3772-1967,0)</f>
        <v>32.842109999999998</v>
      </c>
    </row>
    <row r="3773" spans="1:6" ht="30" x14ac:dyDescent="0.25">
      <c r="A3773" s="46" t="s">
        <v>527</v>
      </c>
      <c r="B3773" s="51">
        <v>1988</v>
      </c>
      <c r="C3773" s="20" t="s">
        <v>394</v>
      </c>
      <c r="D3773" s="20">
        <v>107449525</v>
      </c>
      <c r="E3773" s="24">
        <v>2227.40517</v>
      </c>
      <c r="F3773" s="51">
        <f>VLOOKUP(A3773,'Munka4 (2)'!$B$4:$AW$195,B3773-1967,0)</f>
        <v>48.456690157894741</v>
      </c>
    </row>
    <row r="3774" spans="1:6" ht="14.5" x14ac:dyDescent="0.25">
      <c r="A3774" s="47" t="s">
        <v>528</v>
      </c>
      <c r="B3774" s="51">
        <v>1988</v>
      </c>
      <c r="C3774" s="20" t="s">
        <v>388</v>
      </c>
      <c r="D3774" s="20">
        <v>108004</v>
      </c>
      <c r="E3774" s="25">
        <v>1355.1401900000001</v>
      </c>
      <c r="F3774" s="51">
        <f>VLOOKUP(A3774,'Munka4 (2)'!$B$4:$AW$195,B3774-1967,0)</f>
        <v>45</v>
      </c>
    </row>
    <row r="3775" spans="1:6" ht="20" x14ac:dyDescent="0.25">
      <c r="A3775" s="46" t="s">
        <v>530</v>
      </c>
      <c r="B3775" s="51">
        <v>1988</v>
      </c>
      <c r="C3775" s="20" t="s">
        <v>390</v>
      </c>
      <c r="D3775" s="20">
        <v>32543</v>
      </c>
      <c r="E3775" s="24">
        <v>68427.206619999997</v>
      </c>
      <c r="F3775" s="51" t="e">
        <f>VLOOKUP(A3775,'Munka4 (2)'!$B$4:$AW$195,B3775-1967,0)</f>
        <v>#N/A</v>
      </c>
    </row>
    <row r="3776" spans="1:6" ht="30" x14ac:dyDescent="0.25">
      <c r="A3776" s="46" t="s">
        <v>531</v>
      </c>
      <c r="B3776" s="51">
        <v>1988</v>
      </c>
      <c r="C3776" s="20" t="s">
        <v>382</v>
      </c>
      <c r="D3776" s="20">
        <v>2832224</v>
      </c>
      <c r="E3776" s="25">
        <v>1533.4435699999999</v>
      </c>
      <c r="F3776" s="51">
        <f>VLOOKUP(A3776,'Munka4 (2)'!$B$4:$AW$195,B3776-1967,0)</f>
        <v>65.474040000000002</v>
      </c>
    </row>
    <row r="3777" spans="1:6" ht="20" x14ac:dyDescent="0.35">
      <c r="A3777" s="46" t="s">
        <v>622</v>
      </c>
      <c r="B3777" s="51">
        <v>1988</v>
      </c>
      <c r="C3777" s="42" t="s">
        <v>384</v>
      </c>
      <c r="D3777" s="29">
        <v>622159</v>
      </c>
      <c r="E3777" s="34">
        <v>1721.2174058935548</v>
      </c>
      <c r="F3777" s="51" t="e">
        <f>VLOOKUP(A3777,'Munka4 (2)'!$B$4:$AW$195,B3777-1967,0)</f>
        <v>#N/A</v>
      </c>
    </row>
    <row r="3778" spans="1:6" ht="20" x14ac:dyDescent="0.25">
      <c r="A3778" s="46" t="s">
        <v>533</v>
      </c>
      <c r="B3778" s="51">
        <v>1988</v>
      </c>
      <c r="C3778" s="20" t="s">
        <v>386</v>
      </c>
      <c r="D3778" s="20">
        <v>33241259</v>
      </c>
      <c r="E3778" s="24">
        <v>1060.8857499999999</v>
      </c>
      <c r="F3778" s="51">
        <f>VLOOKUP(A3778,'Munka4 (2)'!$B$4:$AW$195,B3778-1967,0)</f>
        <v>32.643970000000003</v>
      </c>
    </row>
    <row r="3779" spans="1:6" ht="30" x14ac:dyDescent="0.25">
      <c r="A3779" s="46" t="s">
        <v>534</v>
      </c>
      <c r="B3779" s="51">
        <v>1988</v>
      </c>
      <c r="C3779" s="20" t="s">
        <v>392</v>
      </c>
      <c r="D3779" s="20">
        <v>19686505</v>
      </c>
      <c r="E3779" s="25">
        <v>159.50532999999999</v>
      </c>
      <c r="F3779" s="51">
        <f>VLOOKUP(A3779,'Munka4 (2)'!$B$4:$AW$195,B3779-1967,0)</f>
        <v>35.652169999999998</v>
      </c>
    </row>
    <row r="3780" spans="1:6" ht="30" x14ac:dyDescent="0.25">
      <c r="A3780" s="46" t="s">
        <v>535</v>
      </c>
      <c r="B3780" s="51">
        <v>1988</v>
      </c>
      <c r="C3780" s="20" t="s">
        <v>392</v>
      </c>
      <c r="D3780" s="20">
        <v>2044147</v>
      </c>
      <c r="E3780" s="25">
        <v>1922.41032</v>
      </c>
      <c r="F3780" s="51">
        <f>VLOOKUP(A3780,'Munka4 (2)'!$B$4:$AW$195,B3780-1967,0)</f>
        <v>59.711860000000001</v>
      </c>
    </row>
    <row r="3781" spans="1:6" ht="30" x14ac:dyDescent="0.25">
      <c r="A3781" s="46" t="s">
        <v>537</v>
      </c>
      <c r="B3781" s="51">
        <v>1988</v>
      </c>
      <c r="C3781" s="20" t="s">
        <v>382</v>
      </c>
      <c r="D3781" s="20">
        <v>28287147</v>
      </c>
      <c r="E3781" s="25">
        <v>195.18405999999999</v>
      </c>
      <c r="F3781" s="51">
        <f>VLOOKUP(A3781,'Munka4 (2)'!$B$4:$AW$195,B3781-1967,0)</f>
        <v>35.805349999999997</v>
      </c>
    </row>
    <row r="3782" spans="1:6" ht="20" x14ac:dyDescent="0.25">
      <c r="A3782" s="46" t="s">
        <v>538</v>
      </c>
      <c r="B3782" s="51">
        <v>1988</v>
      </c>
      <c r="C3782" s="20" t="s">
        <v>390</v>
      </c>
      <c r="D3782" s="20">
        <v>16491461</v>
      </c>
      <c r="E3782" s="24">
        <v>17518.028760000001</v>
      </c>
      <c r="F3782" s="51">
        <f>VLOOKUP(A3782,'Munka4 (2)'!$B$4:$AW$195,B3782-1967,0)</f>
        <v>44.650230000000001</v>
      </c>
    </row>
    <row r="3783" spans="1:6" ht="20" x14ac:dyDescent="0.25">
      <c r="A3783" s="46" t="s">
        <v>540</v>
      </c>
      <c r="B3783" s="51">
        <v>1988</v>
      </c>
      <c r="C3783" s="20" t="s">
        <v>388</v>
      </c>
      <c r="D3783" s="20">
        <v>219246</v>
      </c>
      <c r="E3783" s="25">
        <v>12665.66323</v>
      </c>
      <c r="F3783" s="51" t="e">
        <f>VLOOKUP(A3783,'Munka4 (2)'!$B$4:$AW$195,B3783-1967,0)</f>
        <v>#N/A</v>
      </c>
    </row>
    <row r="3784" spans="1:6" ht="20" x14ac:dyDescent="0.25">
      <c r="A3784" s="46" t="s">
        <v>541</v>
      </c>
      <c r="B3784" s="51">
        <v>1988</v>
      </c>
      <c r="C3784" s="20" t="s">
        <v>388</v>
      </c>
      <c r="D3784" s="20">
        <v>4076140</v>
      </c>
      <c r="E3784" s="24">
        <v>13758.95945</v>
      </c>
      <c r="F3784" s="51">
        <f>VLOOKUP(A3784,'Munka4 (2)'!$B$4:$AW$195,B3784-1967,0)</f>
        <v>51.325299999999999</v>
      </c>
    </row>
    <row r="3785" spans="1:6" ht="30" x14ac:dyDescent="0.25">
      <c r="A3785" s="46" t="s">
        <v>542</v>
      </c>
      <c r="B3785" s="51">
        <v>1988</v>
      </c>
      <c r="C3785" s="20" t="s">
        <v>394</v>
      </c>
      <c r="D3785" s="20">
        <v>5570129</v>
      </c>
      <c r="E3785" s="25">
        <v>662.95357000000001</v>
      </c>
      <c r="F3785" s="51">
        <f>VLOOKUP(A3785,'Munka4 (2)'!$B$4:$AW$195,B3785-1967,0)</f>
        <v>65.701880000000003</v>
      </c>
    </row>
    <row r="3786" spans="1:6" ht="30" x14ac:dyDescent="0.25">
      <c r="A3786" s="46" t="s">
        <v>543</v>
      </c>
      <c r="B3786" s="51">
        <v>1988</v>
      </c>
      <c r="C3786" s="20" t="s">
        <v>392</v>
      </c>
      <c r="D3786" s="20">
        <v>12525094</v>
      </c>
      <c r="E3786" s="24">
        <v>306.26123000000001</v>
      </c>
      <c r="F3786" s="51">
        <f>VLOOKUP(A3786,'Munka4 (2)'!$B$4:$AW$195,B3786-1967,0)</f>
        <v>18.518519999999999</v>
      </c>
    </row>
    <row r="3787" spans="1:6" ht="30" x14ac:dyDescent="0.25">
      <c r="A3787" s="46" t="s">
        <v>544</v>
      </c>
      <c r="B3787" s="51">
        <v>1988</v>
      </c>
      <c r="C3787" s="20" t="s">
        <v>392</v>
      </c>
      <c r="D3787" s="20">
        <v>131859731</v>
      </c>
      <c r="E3787" s="25">
        <v>256.37583999999998</v>
      </c>
      <c r="F3787" s="51">
        <f>VLOOKUP(A3787,'Munka4 (2)'!$B$4:$AW$195,B3787-1967,0)</f>
        <v>27.114730000000002</v>
      </c>
    </row>
    <row r="3788" spans="1:6" ht="20" x14ac:dyDescent="0.25">
      <c r="A3788" s="46" t="s">
        <v>546</v>
      </c>
      <c r="B3788" s="51">
        <v>1988</v>
      </c>
      <c r="C3788" s="20" t="s">
        <v>390</v>
      </c>
      <c r="D3788" s="20">
        <v>4610820</v>
      </c>
      <c r="E3788" s="24">
        <v>24207.281470000002</v>
      </c>
      <c r="F3788" s="51">
        <f>VLOOKUP(A3788,'Munka4 (2)'!$B$4:$AW$195,B3788-1967,0)</f>
        <v>56.205460000000002</v>
      </c>
    </row>
    <row r="3789" spans="1:6" x14ac:dyDescent="0.25">
      <c r="A3789" s="46" t="s">
        <v>547</v>
      </c>
      <c r="B3789" s="51">
        <v>1988</v>
      </c>
      <c r="C3789" s="20" t="s">
        <v>405</v>
      </c>
      <c r="D3789" s="20">
        <v>3102229</v>
      </c>
      <c r="E3789" s="25">
        <v>4994.50353</v>
      </c>
      <c r="F3789" s="51">
        <f>VLOOKUP(A3789,'Munka4 (2)'!$B$4:$AW$195,B3789-1967,0)</f>
        <v>43.861166951566702</v>
      </c>
    </row>
    <row r="3790" spans="1:6" ht="30" x14ac:dyDescent="0.25">
      <c r="A3790" s="46" t="s">
        <v>548</v>
      </c>
      <c r="B3790" s="51">
        <v>1988</v>
      </c>
      <c r="C3790" s="20" t="s">
        <v>382</v>
      </c>
      <c r="D3790" s="20">
        <v>165803560</v>
      </c>
      <c r="E3790" s="24">
        <v>379.33780999999999</v>
      </c>
      <c r="F3790" s="51">
        <f>VLOOKUP(A3790,'Munka4 (2)'!$B$4:$AW$195,B3790-1967,0)</f>
        <v>21.538519999999998</v>
      </c>
    </row>
    <row r="3791" spans="1:6" x14ac:dyDescent="0.25">
      <c r="A3791" s="46" t="s">
        <v>549</v>
      </c>
      <c r="B3791" s="51">
        <v>1988</v>
      </c>
      <c r="C3791" s="20" t="s">
        <v>388</v>
      </c>
      <c r="D3791" s="20">
        <v>20579</v>
      </c>
      <c r="E3791" s="27">
        <v>4669.4292908928473</v>
      </c>
      <c r="F3791" s="51">
        <f>VLOOKUP(A3791,'Munka4 (2)'!$B$4:$AW$195,B3791-1967,0)</f>
        <v>44.946809999999999</v>
      </c>
    </row>
    <row r="3792" spans="1:6" ht="14.5" x14ac:dyDescent="0.35">
      <c r="A3792" s="46" t="s">
        <v>623</v>
      </c>
      <c r="B3792" s="51">
        <v>1988</v>
      </c>
      <c r="C3792" s="42" t="s">
        <v>405</v>
      </c>
      <c r="D3792" s="29">
        <v>1000000</v>
      </c>
      <c r="E3792" s="27">
        <v>1152.8536528369841</v>
      </c>
      <c r="F3792" s="51">
        <f>VLOOKUP(A3792,'Munka4 (2)'!$B$4:$AW$195,B3792-1967,0)</f>
        <v>43.840945105263017</v>
      </c>
    </row>
    <row r="3793" spans="1:6" ht="30" x14ac:dyDescent="0.25">
      <c r="A3793" s="46" t="s">
        <v>550</v>
      </c>
      <c r="B3793" s="51">
        <v>1988</v>
      </c>
      <c r="C3793" s="20" t="s">
        <v>394</v>
      </c>
      <c r="D3793" s="20">
        <v>3191319</v>
      </c>
      <c r="E3793" s="25">
        <v>2178.8506900000002</v>
      </c>
      <c r="F3793" s="51">
        <f>VLOOKUP(A3793,'Munka4 (2)'!$B$4:$AW$195,B3793-1967,0)</f>
        <v>63.330640000000002</v>
      </c>
    </row>
    <row r="3794" spans="1:6" ht="30" x14ac:dyDescent="0.25">
      <c r="A3794" s="46" t="s">
        <v>551</v>
      </c>
      <c r="B3794" s="51">
        <v>1988</v>
      </c>
      <c r="C3794" s="20" t="s">
        <v>388</v>
      </c>
      <c r="D3794" s="20">
        <v>5670544</v>
      </c>
      <c r="E3794" s="24">
        <v>923.17055000000005</v>
      </c>
      <c r="F3794" s="51">
        <f>VLOOKUP(A3794,'Munka4 (2)'!$B$4:$AW$195,B3794-1967,0)</f>
        <v>19.438739999999999</v>
      </c>
    </row>
    <row r="3795" spans="1:6" ht="30" x14ac:dyDescent="0.25">
      <c r="A3795" s="46" t="s">
        <v>552</v>
      </c>
      <c r="B3795" s="51">
        <v>1988</v>
      </c>
      <c r="C3795" s="20" t="s">
        <v>394</v>
      </c>
      <c r="D3795" s="20">
        <v>6506464</v>
      </c>
      <c r="E3795" s="25">
        <v>1022.10583</v>
      </c>
      <c r="F3795" s="51">
        <f>VLOOKUP(A3795,'Munka4 (2)'!$B$4:$AW$195,B3795-1967,0)</f>
        <v>59.32461</v>
      </c>
    </row>
    <row r="3796" spans="1:6" ht="30" x14ac:dyDescent="0.25">
      <c r="A3796" s="46" t="s">
        <v>553</v>
      </c>
      <c r="B3796" s="51">
        <v>1988</v>
      </c>
      <c r="C3796" s="20" t="s">
        <v>394</v>
      </c>
      <c r="D3796" s="20">
        <v>28302603</v>
      </c>
      <c r="E3796" s="24">
        <v>718.79834000000005</v>
      </c>
      <c r="F3796" s="51">
        <f>VLOOKUP(A3796,'Munka4 (2)'!$B$4:$AW$195,B3796-1967,0)</f>
        <v>40.166519999999998</v>
      </c>
    </row>
    <row r="3797" spans="1:6" ht="30" x14ac:dyDescent="0.25">
      <c r="A3797" s="46" t="s">
        <v>554</v>
      </c>
      <c r="B3797" s="51">
        <v>1988</v>
      </c>
      <c r="C3797" s="20" t="s">
        <v>382</v>
      </c>
      <c r="D3797" s="20">
        <v>89468677</v>
      </c>
      <c r="E3797" s="25">
        <v>643.82491000000005</v>
      </c>
      <c r="F3797" s="51">
        <f>VLOOKUP(A3797,'Munka4 (2)'!$B$4:$AW$195,B3797-1967,0)</f>
        <v>55.821719999999999</v>
      </c>
    </row>
    <row r="3798" spans="1:6" ht="20" x14ac:dyDescent="0.25">
      <c r="A3798" s="46" t="s">
        <v>555</v>
      </c>
      <c r="B3798" s="51">
        <v>1988</v>
      </c>
      <c r="C3798" s="20" t="s">
        <v>384</v>
      </c>
      <c r="D3798" s="20">
        <v>38536869</v>
      </c>
      <c r="E3798" s="34">
        <v>1821.6716850000003</v>
      </c>
      <c r="F3798" s="51">
        <f>VLOOKUP(A3798,'Munka4 (2)'!$B$4:$AW$195,B3798-1967,0)</f>
        <v>60.205480000000001</v>
      </c>
    </row>
    <row r="3799" spans="1:6" ht="20" x14ac:dyDescent="0.25">
      <c r="A3799" s="46" t="s">
        <v>556</v>
      </c>
      <c r="B3799" s="51">
        <v>1988</v>
      </c>
      <c r="C3799" s="20" t="s">
        <v>390</v>
      </c>
      <c r="D3799" s="20">
        <v>10605870</v>
      </c>
      <c r="E3799" s="25">
        <v>5624.2505799999999</v>
      </c>
      <c r="F3799" s="51">
        <f>VLOOKUP(A3799,'Munka4 (2)'!$B$4:$AW$195,B3799-1967,0)</f>
        <v>52.327750000000002</v>
      </c>
    </row>
    <row r="3800" spans="1:6" ht="30" x14ac:dyDescent="0.25">
      <c r="A3800" s="46" t="s">
        <v>557</v>
      </c>
      <c r="B3800" s="51">
        <v>1988</v>
      </c>
      <c r="C3800" s="20" t="s">
        <v>394</v>
      </c>
      <c r="D3800" s="20">
        <v>3927188</v>
      </c>
      <c r="E3800" s="24">
        <v>7535.7422699999997</v>
      </c>
      <c r="F3800" s="51">
        <f>VLOOKUP(A3800,'Munka4 (2)'!$B$4:$AW$195,B3800-1967,0)</f>
        <v>59.673110000000001</v>
      </c>
    </row>
    <row r="3801" spans="1:6" x14ac:dyDescent="0.25">
      <c r="A3801" s="46" t="s">
        <v>558</v>
      </c>
      <c r="B3801" s="51">
        <v>1988</v>
      </c>
      <c r="C3801" s="20" t="s">
        <v>405</v>
      </c>
      <c r="D3801" s="20">
        <v>885359</v>
      </c>
      <c r="E3801" s="25">
        <v>13562.77217</v>
      </c>
      <c r="F3801" s="51">
        <f>VLOOKUP(A3801,'Munka4 (2)'!$B$4:$AW$195,B3801-1967,0)</f>
        <v>53.690480000000001</v>
      </c>
    </row>
    <row r="3802" spans="1:6" ht="30" x14ac:dyDescent="0.25">
      <c r="A3802" s="48" t="s">
        <v>502</v>
      </c>
      <c r="B3802" s="51">
        <v>1988</v>
      </c>
      <c r="C3802" s="20" t="s">
        <v>382</v>
      </c>
      <c r="D3802" s="20">
        <v>48846823</v>
      </c>
      <c r="E3802" s="24">
        <v>4813.2848700000004</v>
      </c>
      <c r="F3802" s="51">
        <f>VLOOKUP(A3802,'Munka4 (2)'!$B$4:$AW$195,B3802-1967,0)</f>
        <v>38.817079999999997</v>
      </c>
    </row>
    <row r="3803" spans="1:6" ht="30" x14ac:dyDescent="0.25">
      <c r="A3803" s="46" t="s">
        <v>529</v>
      </c>
      <c r="B3803" s="51">
        <v>1988</v>
      </c>
      <c r="C3803" s="20" t="s">
        <v>398</v>
      </c>
      <c r="D3803" s="20">
        <v>4466706</v>
      </c>
      <c r="E3803" s="27">
        <v>660.45334555363297</v>
      </c>
      <c r="F3803" s="51">
        <f>VLOOKUP(A3803,'Munka4 (2)'!$B$4:$AW$195,B3803-1967,0)</f>
        <v>54.190991868131846</v>
      </c>
    </row>
    <row r="3804" spans="1:6" ht="20" x14ac:dyDescent="0.25">
      <c r="A3804" s="46" t="s">
        <v>560</v>
      </c>
      <c r="B3804" s="51">
        <v>1988</v>
      </c>
      <c r="C3804" s="20" t="s">
        <v>384</v>
      </c>
      <c r="D3804" s="20">
        <v>22303552</v>
      </c>
      <c r="E3804" s="25">
        <v>1753.1927900000001</v>
      </c>
      <c r="F3804" s="51">
        <f>VLOOKUP(A3804,'Munka4 (2)'!$B$4:$AW$195,B3804-1967,0)</f>
        <v>41.618029999999997</v>
      </c>
    </row>
    <row r="3805" spans="1:6" ht="30" x14ac:dyDescent="0.25">
      <c r="A3805" s="46" t="s">
        <v>561</v>
      </c>
      <c r="B3805" s="51">
        <v>1988</v>
      </c>
      <c r="C3805" s="20" t="s">
        <v>398</v>
      </c>
      <c r="D3805" s="20">
        <v>142893540</v>
      </c>
      <c r="E3805" s="34">
        <v>3456.9371099999998</v>
      </c>
      <c r="F3805" s="51">
        <f>VLOOKUP(A3805,'Munka4 (2)'!$B$4:$AW$195,B3805-1967,0)</f>
        <v>58.799889740259687</v>
      </c>
    </row>
    <row r="3806" spans="1:6" ht="30" x14ac:dyDescent="0.25">
      <c r="A3806" s="46" t="s">
        <v>562</v>
      </c>
      <c r="B3806" s="51">
        <v>1988</v>
      </c>
      <c r="C3806" s="20" t="s">
        <v>392</v>
      </c>
      <c r="D3806" s="20">
        <v>8648248</v>
      </c>
      <c r="E3806" s="25">
        <v>339.87900000000002</v>
      </c>
      <c r="F3806" s="51">
        <f>VLOOKUP(A3806,'Munka4 (2)'!$B$4:$AW$195,B3806-1967,0)</f>
        <v>18.531469999999999</v>
      </c>
    </row>
    <row r="3807" spans="1:6" ht="30" x14ac:dyDescent="0.25">
      <c r="A3807" s="47" t="s">
        <v>564</v>
      </c>
      <c r="B3807" s="51">
        <v>1988</v>
      </c>
      <c r="C3807" s="20" t="s">
        <v>394</v>
      </c>
      <c r="D3807" s="20">
        <v>39129</v>
      </c>
      <c r="E3807" s="24">
        <v>4038.1468599999998</v>
      </c>
      <c r="F3807" s="51">
        <f>VLOOKUP(A3807,'Munka4 (2)'!$B$4:$AW$195,B3807-1967,0)</f>
        <v>45.925930000000001</v>
      </c>
    </row>
    <row r="3808" spans="1:6" ht="30" x14ac:dyDescent="0.25">
      <c r="A3808" s="46" t="s">
        <v>565</v>
      </c>
      <c r="B3808" s="51">
        <v>1988</v>
      </c>
      <c r="C3808" s="20" t="s">
        <v>392</v>
      </c>
      <c r="D3808" s="20">
        <v>168458</v>
      </c>
      <c r="E3808" s="25">
        <v>2051.7761500000001</v>
      </c>
      <c r="F3808" s="51">
        <f>VLOOKUP(A3808,'Munka4 (2)'!$B$4:$AW$195,B3808-1967,0)</f>
        <v>45.360819999999997</v>
      </c>
    </row>
    <row r="3809" spans="1:6" ht="50" x14ac:dyDescent="0.25">
      <c r="A3809" s="46" t="s">
        <v>567</v>
      </c>
      <c r="B3809" s="51">
        <v>1988</v>
      </c>
      <c r="C3809" s="20" t="s">
        <v>394</v>
      </c>
      <c r="D3809" s="20">
        <v>117848</v>
      </c>
      <c r="E3809" s="24">
        <v>1884.17392</v>
      </c>
      <c r="F3809" s="51">
        <f>VLOOKUP(A3809,'Munka4 (2)'!$B$4:$AW$195,B3809-1967,0)</f>
        <v>69.354839999999996</v>
      </c>
    </row>
    <row r="3810" spans="1:6" x14ac:dyDescent="0.25">
      <c r="A3810" s="46" t="s">
        <v>568</v>
      </c>
      <c r="B3810" s="51">
        <v>1988</v>
      </c>
      <c r="C3810" s="20" t="s">
        <v>388</v>
      </c>
      <c r="D3810" s="20">
        <v>176908</v>
      </c>
      <c r="E3810" s="24">
        <v>824.01666</v>
      </c>
      <c r="F3810" s="51">
        <f>VLOOKUP(A3810,'Munka4 (2)'!$B$4:$AW$195,B3810-1967,0)</f>
        <v>44.867394048847558</v>
      </c>
    </row>
    <row r="3811" spans="1:6" ht="20" x14ac:dyDescent="0.25">
      <c r="A3811" s="46" t="s">
        <v>569</v>
      </c>
      <c r="B3811" s="51">
        <v>1988</v>
      </c>
      <c r="C3811" s="20" t="s">
        <v>390</v>
      </c>
      <c r="D3811" s="20">
        <v>29251</v>
      </c>
      <c r="E3811" s="27">
        <v>19077.435891185887</v>
      </c>
      <c r="F3811" s="51" t="e">
        <f>VLOOKUP(A3811,'Munka4 (2)'!$B$4:$AW$195,B3811-1967,0)</f>
        <v>#N/A</v>
      </c>
    </row>
    <row r="3812" spans="1:6" ht="30" x14ac:dyDescent="0.25">
      <c r="A3812" s="47" t="s">
        <v>570</v>
      </c>
      <c r="B3812" s="51">
        <v>1988</v>
      </c>
      <c r="C3812" s="20" t="s">
        <v>392</v>
      </c>
      <c r="D3812" s="20">
        <v>193413</v>
      </c>
      <c r="E3812" s="34">
        <v>577.41559643137452</v>
      </c>
      <c r="F3812" s="51" t="e">
        <f>VLOOKUP(A3812,'Munka4 (2)'!$B$4:$AW$195,B3812-1967,0)</f>
        <v>#N/A</v>
      </c>
    </row>
    <row r="3813" spans="1:6" ht="20" x14ac:dyDescent="0.25">
      <c r="A3813" s="46" t="s">
        <v>571</v>
      </c>
      <c r="B3813" s="51">
        <v>1988</v>
      </c>
      <c r="C3813" s="20" t="s">
        <v>405</v>
      </c>
      <c r="D3813" s="20">
        <v>27019731</v>
      </c>
      <c r="E3813" s="25">
        <v>5791.39491</v>
      </c>
      <c r="F3813" s="51">
        <f>VLOOKUP(A3813,'Munka4 (2)'!$B$4:$AW$195,B3813-1967,0)</f>
        <v>46.582050000000002</v>
      </c>
    </row>
    <row r="3814" spans="1:6" ht="30" x14ac:dyDescent="0.25">
      <c r="A3814" s="46" t="s">
        <v>572</v>
      </c>
      <c r="B3814" s="51">
        <v>1988</v>
      </c>
      <c r="C3814" s="20" t="s">
        <v>392</v>
      </c>
      <c r="D3814" s="20">
        <v>11987121</v>
      </c>
      <c r="E3814" s="24">
        <v>705.85835999999995</v>
      </c>
      <c r="F3814" s="51">
        <f>VLOOKUP(A3814,'Munka4 (2)'!$B$4:$AW$195,B3814-1967,0)</f>
        <v>14.34389</v>
      </c>
    </row>
    <row r="3815" spans="1:6" ht="20" x14ac:dyDescent="0.25">
      <c r="A3815" s="46" t="s">
        <v>573</v>
      </c>
      <c r="B3815" s="51">
        <v>1988</v>
      </c>
      <c r="C3815" s="20" t="s">
        <v>384</v>
      </c>
      <c r="D3815" s="20">
        <v>9396411</v>
      </c>
      <c r="E3815" s="34">
        <v>2572.7108383465575</v>
      </c>
      <c r="F3815" s="51">
        <f>VLOOKUP(A3815,'Munka4 (2)'!$B$4:$AW$195,B3815-1967,0)</f>
        <v>49.636400000000002</v>
      </c>
    </row>
    <row r="3816" spans="1:6" ht="30" x14ac:dyDescent="0.25">
      <c r="A3816" s="46" t="s">
        <v>574</v>
      </c>
      <c r="B3816" s="51">
        <v>1988</v>
      </c>
      <c r="C3816" s="20" t="s">
        <v>392</v>
      </c>
      <c r="D3816" s="20">
        <v>81541</v>
      </c>
      <c r="E3816" s="24">
        <v>4122.5419599999996</v>
      </c>
      <c r="F3816" s="51">
        <f>VLOOKUP(A3816,'Munka4 (2)'!$B$4:$AW$195,B3816-1967,0)</f>
        <v>82.608699999999999</v>
      </c>
    </row>
    <row r="3817" spans="1:6" ht="30" x14ac:dyDescent="0.25">
      <c r="A3817" s="46" t="s">
        <v>575</v>
      </c>
      <c r="B3817" s="51">
        <v>1988</v>
      </c>
      <c r="C3817" s="20" t="s">
        <v>392</v>
      </c>
      <c r="D3817" s="20">
        <v>6005250</v>
      </c>
      <c r="E3817" s="25">
        <v>278.30711000000002</v>
      </c>
      <c r="F3817" s="51">
        <f>VLOOKUP(A3817,'Munka4 (2)'!$B$4:$AW$195,B3817-1967,0)</f>
        <v>14.55847</v>
      </c>
    </row>
    <row r="3818" spans="1:6" ht="30" x14ac:dyDescent="0.25">
      <c r="A3818" s="46" t="s">
        <v>576</v>
      </c>
      <c r="B3818" s="51">
        <v>1988</v>
      </c>
      <c r="C3818" s="20" t="s">
        <v>382</v>
      </c>
      <c r="D3818" s="20">
        <v>4492150</v>
      </c>
      <c r="E3818" s="24">
        <v>8902.48279</v>
      </c>
      <c r="F3818" s="51">
        <f>VLOOKUP(A3818,'Munka4 (2)'!$B$4:$AW$195,B3818-1967,0)</f>
        <v>41.607059999999997</v>
      </c>
    </row>
    <row r="3819" spans="1:6" ht="20" x14ac:dyDescent="0.25">
      <c r="A3819" s="46" t="s">
        <v>577</v>
      </c>
      <c r="B3819" s="51">
        <v>1988</v>
      </c>
      <c r="C3819" s="20" t="s">
        <v>384</v>
      </c>
      <c r="D3819" s="20">
        <v>5439448</v>
      </c>
      <c r="E3819" s="34">
        <v>2466.6836925000002</v>
      </c>
      <c r="F3819" s="51">
        <f>VLOOKUP(A3819,'Munka4 (2)'!$B$4:$AW$195,B3819-1967,0)</f>
        <v>46.507998537549611</v>
      </c>
    </row>
    <row r="3820" spans="1:6" ht="20" x14ac:dyDescent="0.25">
      <c r="A3820" s="46" t="s">
        <v>578</v>
      </c>
      <c r="B3820" s="51">
        <v>1988</v>
      </c>
      <c r="C3820" s="20" t="s">
        <v>384</v>
      </c>
      <c r="D3820" s="20">
        <v>2010347</v>
      </c>
      <c r="E3820" s="27">
        <v>8013.8787709914614</v>
      </c>
      <c r="F3820" s="51">
        <f>VLOOKUP(A3820,'Munka4 (2)'!$B$4:$AW$195,B3820-1967,0)</f>
        <v>54.105939999999997</v>
      </c>
    </row>
    <row r="3821" spans="1:6" ht="20" x14ac:dyDescent="0.25">
      <c r="A3821" s="46" t="s">
        <v>579</v>
      </c>
      <c r="B3821" s="51">
        <v>1988</v>
      </c>
      <c r="C3821" s="20" t="s">
        <v>388</v>
      </c>
      <c r="D3821" s="20">
        <v>552438</v>
      </c>
      <c r="E3821" s="24">
        <v>1053.3027099999999</v>
      </c>
      <c r="F3821" s="51" t="e">
        <f>VLOOKUP(A3821,'Munka4 (2)'!$B$4:$AW$195,B3821-1967,0)</f>
        <v>#N/A</v>
      </c>
    </row>
    <row r="3822" spans="1:6" ht="30" x14ac:dyDescent="0.25">
      <c r="A3822" s="46" t="s">
        <v>580</v>
      </c>
      <c r="B3822" s="51">
        <v>1988</v>
      </c>
      <c r="C3822" s="20" t="s">
        <v>392</v>
      </c>
      <c r="D3822" s="20">
        <v>8863338</v>
      </c>
      <c r="E3822" s="34">
        <v>533.4605936141387</v>
      </c>
      <c r="F3822" s="51">
        <f>VLOOKUP(A3822,'Munka4 (2)'!$B$4:$AW$195,B3822-1967,0)</f>
        <v>15.027620000000001</v>
      </c>
    </row>
    <row r="3823" spans="1:6" ht="30" x14ac:dyDescent="0.25">
      <c r="A3823" s="46" t="s">
        <v>581</v>
      </c>
      <c r="B3823" s="51">
        <v>1988</v>
      </c>
      <c r="C3823" s="20" t="s">
        <v>392</v>
      </c>
      <c r="D3823" s="20">
        <v>44187637</v>
      </c>
      <c r="E3823" s="24">
        <v>3398.6190700000002</v>
      </c>
      <c r="F3823" s="51">
        <f>VLOOKUP(A3823,'Munka4 (2)'!$B$4:$AW$195,B3823-1967,0)</f>
        <v>49.225560000000002</v>
      </c>
    </row>
    <row r="3824" spans="1:6" ht="20" x14ac:dyDescent="0.35">
      <c r="A3824" s="46" t="s">
        <v>624</v>
      </c>
      <c r="B3824" s="51">
        <v>1988</v>
      </c>
      <c r="C3824" s="42" t="s">
        <v>392</v>
      </c>
      <c r="D3824" s="29">
        <v>12340000</v>
      </c>
      <c r="E3824" s="34">
        <v>1403.1259557922747</v>
      </c>
      <c r="F3824" s="51">
        <f>VLOOKUP(A3824,'Munka4 (2)'!$B$4:$AW$195,B3824-1967,0)</f>
        <v>33.248080000000002</v>
      </c>
    </row>
    <row r="3825" spans="1:6" ht="20" x14ac:dyDescent="0.25">
      <c r="A3825" s="46" t="s">
        <v>582</v>
      </c>
      <c r="B3825" s="51">
        <v>1988</v>
      </c>
      <c r="C3825" s="20" t="s">
        <v>390</v>
      </c>
      <c r="D3825" s="20">
        <v>40397842</v>
      </c>
      <c r="E3825" s="24">
        <v>9689.5388600000006</v>
      </c>
      <c r="F3825" s="51">
        <f>VLOOKUP(A3825,'Munka4 (2)'!$B$4:$AW$195,B3825-1967,0)</f>
        <v>55.931399999999996</v>
      </c>
    </row>
    <row r="3826" spans="1:6" ht="30" x14ac:dyDescent="0.25">
      <c r="A3826" s="46" t="s">
        <v>583</v>
      </c>
      <c r="B3826" s="51">
        <v>1988</v>
      </c>
      <c r="C3826" s="20" t="s">
        <v>382</v>
      </c>
      <c r="D3826" s="20">
        <v>20222240</v>
      </c>
      <c r="E3826" s="25">
        <v>420.56117999999998</v>
      </c>
      <c r="F3826" s="51">
        <f>VLOOKUP(A3826,'Munka4 (2)'!$B$4:$AW$195,B3826-1967,0)</f>
        <v>48.060960000000001</v>
      </c>
    </row>
    <row r="3827" spans="1:6" ht="30" x14ac:dyDescent="0.25">
      <c r="A3827" s="46" t="s">
        <v>584</v>
      </c>
      <c r="B3827" s="51">
        <v>1988</v>
      </c>
      <c r="C3827" s="20" t="s">
        <v>392</v>
      </c>
      <c r="D3827" s="20">
        <v>41236378</v>
      </c>
      <c r="E3827" s="24">
        <v>635.5566</v>
      </c>
      <c r="F3827" s="51">
        <f>VLOOKUP(A3827,'Munka4 (2)'!$B$4:$AW$195,B3827-1967,0)</f>
        <v>41.109160000000003</v>
      </c>
    </row>
    <row r="3828" spans="1:6" ht="30" x14ac:dyDescent="0.25">
      <c r="A3828" s="46" t="s">
        <v>585</v>
      </c>
      <c r="B3828" s="51">
        <v>1988</v>
      </c>
      <c r="C3828" s="20" t="s">
        <v>394</v>
      </c>
      <c r="D3828" s="20">
        <v>439117</v>
      </c>
      <c r="E3828" s="25">
        <v>2962.6056800000001</v>
      </c>
      <c r="F3828" s="51" t="e">
        <f>VLOOKUP(A3828,'Munka4 (2)'!$B$4:$AW$195,B3828-1967,0)</f>
        <v>#N/A</v>
      </c>
    </row>
    <row r="3829" spans="1:6" ht="30" x14ac:dyDescent="0.25">
      <c r="A3829" s="46" t="s">
        <v>586</v>
      </c>
      <c r="B3829" s="51">
        <v>1988</v>
      </c>
      <c r="C3829" s="20" t="s">
        <v>392</v>
      </c>
      <c r="D3829" s="20">
        <v>1136334</v>
      </c>
      <c r="E3829" s="24">
        <v>863.57596999999998</v>
      </c>
      <c r="F3829" s="51">
        <f>VLOOKUP(A3829,'Munka4 (2)'!$B$4:$AW$195,B3829-1967,0)</f>
        <v>44.923079999999999</v>
      </c>
    </row>
    <row r="3830" spans="1:6" ht="20" x14ac:dyDescent="0.25">
      <c r="A3830" s="46" t="s">
        <v>587</v>
      </c>
      <c r="B3830" s="51">
        <v>1988</v>
      </c>
      <c r="C3830" s="20" t="s">
        <v>390</v>
      </c>
      <c r="D3830" s="20">
        <v>9016596</v>
      </c>
      <c r="E3830" s="25">
        <v>24188.765940000001</v>
      </c>
      <c r="F3830" s="51">
        <f>VLOOKUP(A3830,'Munka4 (2)'!$B$4:$AW$195,B3830-1967,0)</f>
        <v>53.994210000000002</v>
      </c>
    </row>
    <row r="3831" spans="1:6" ht="20" x14ac:dyDescent="0.25">
      <c r="A3831" s="46" t="s">
        <v>588</v>
      </c>
      <c r="B3831" s="51">
        <v>1988</v>
      </c>
      <c r="C3831" s="20" t="s">
        <v>390</v>
      </c>
      <c r="D3831" s="20">
        <v>7523934</v>
      </c>
      <c r="E3831" s="24">
        <v>31664.15929</v>
      </c>
      <c r="F3831" s="51">
        <f>VLOOKUP(A3831,'Munka4 (2)'!$B$4:$AW$195,B3831-1967,0)</f>
        <v>32.315550000000002</v>
      </c>
    </row>
    <row r="3832" spans="1:6" x14ac:dyDescent="0.25">
      <c r="A3832" s="46" t="s">
        <v>589</v>
      </c>
      <c r="B3832" s="51">
        <v>1988</v>
      </c>
      <c r="C3832" s="20" t="s">
        <v>405</v>
      </c>
      <c r="D3832" s="20">
        <v>18881361</v>
      </c>
      <c r="E3832" s="25">
        <v>901.69195999999999</v>
      </c>
      <c r="F3832" s="51">
        <f>VLOOKUP(A3832,'Munka4 (2)'!$B$4:$AW$195,B3832-1967,0)</f>
        <v>42.459769999999999</v>
      </c>
    </row>
    <row r="3833" spans="1:6" ht="30" x14ac:dyDescent="0.25">
      <c r="A3833" s="46" t="s">
        <v>591</v>
      </c>
      <c r="B3833" s="51">
        <v>1988</v>
      </c>
      <c r="C3833" s="20" t="s">
        <v>398</v>
      </c>
      <c r="D3833" s="20">
        <v>7320815</v>
      </c>
      <c r="E3833" s="27">
        <v>321.97981533768871</v>
      </c>
      <c r="F3833" s="51">
        <f>VLOOKUP(A3833,'Munka4 (2)'!$B$4:$AW$195,B3833-1967,0)</f>
        <v>27.082967263157911</v>
      </c>
    </row>
    <row r="3834" spans="1:6" ht="30" x14ac:dyDescent="0.25">
      <c r="A3834" s="46" t="s">
        <v>593</v>
      </c>
      <c r="B3834" s="51">
        <v>1988</v>
      </c>
      <c r="C3834" s="20" t="s">
        <v>382</v>
      </c>
      <c r="D3834" s="20">
        <v>64631595</v>
      </c>
      <c r="E3834" s="25">
        <v>1122.5788600000001</v>
      </c>
      <c r="F3834" s="51">
        <f>VLOOKUP(A3834,'Munka4 (2)'!$B$4:$AW$195,B3834-1967,0)</f>
        <v>43.502049999999997</v>
      </c>
    </row>
    <row r="3835" spans="1:6" ht="20" x14ac:dyDescent="0.25">
      <c r="A3835" s="46" t="s">
        <v>515</v>
      </c>
      <c r="B3835" s="51">
        <v>1988</v>
      </c>
      <c r="C3835" s="20" t="s">
        <v>384</v>
      </c>
      <c r="D3835" s="20">
        <v>2050554</v>
      </c>
      <c r="E3835" s="27">
        <v>1866.7615696860289</v>
      </c>
      <c r="F3835" s="51">
        <f>VLOOKUP(A3835,'Munka4 (2)'!$B$4:$AW$195,B3835-1967,0)</f>
        <v>57.092149486166022</v>
      </c>
    </row>
    <row r="3836" spans="1:6" ht="20" x14ac:dyDescent="0.35">
      <c r="A3836" s="46" t="s">
        <v>625</v>
      </c>
      <c r="B3836" s="51">
        <v>1988</v>
      </c>
      <c r="C3836" s="42" t="s">
        <v>382</v>
      </c>
      <c r="D3836" s="29">
        <v>1167242</v>
      </c>
      <c r="E3836" s="27">
        <v>308.0060104570257</v>
      </c>
      <c r="F3836" s="51">
        <f>VLOOKUP(A3836,'Munka4 (2)'!$B$4:$AW$195,B3836-1967,0)</f>
        <v>35.750559999999957</v>
      </c>
    </row>
    <row r="3837" spans="1:6" ht="30" x14ac:dyDescent="0.25">
      <c r="A3837" s="46" t="s">
        <v>594</v>
      </c>
      <c r="B3837" s="51">
        <v>1988</v>
      </c>
      <c r="C3837" s="20" t="s">
        <v>392</v>
      </c>
      <c r="D3837" s="20">
        <v>5548702</v>
      </c>
      <c r="E3837" s="24">
        <v>385.20789000000002</v>
      </c>
      <c r="F3837" s="51">
        <f>VLOOKUP(A3837,'Munka4 (2)'!$B$4:$AW$195,B3837-1967,0)</f>
        <v>17.70833</v>
      </c>
    </row>
    <row r="3838" spans="1:6" x14ac:dyDescent="0.25">
      <c r="A3838" s="46" t="s">
        <v>595</v>
      </c>
      <c r="B3838" s="51">
        <v>1988</v>
      </c>
      <c r="C3838" s="20" t="s">
        <v>388</v>
      </c>
      <c r="D3838" s="20">
        <v>114689</v>
      </c>
      <c r="E3838" s="24">
        <v>1126.50261</v>
      </c>
      <c r="F3838" s="51">
        <f>VLOOKUP(A3838,'Munka4 (2)'!$B$4:$AW$195,B3838-1967,0)</f>
        <v>30.33333</v>
      </c>
    </row>
    <row r="3839" spans="1:6" ht="30" x14ac:dyDescent="0.25">
      <c r="A3839" s="47" t="s">
        <v>596</v>
      </c>
      <c r="B3839" s="51">
        <v>1988</v>
      </c>
      <c r="C3839" s="20" t="s">
        <v>394</v>
      </c>
      <c r="D3839" s="20">
        <v>1065842</v>
      </c>
      <c r="E3839" s="25">
        <v>3732.2166900000002</v>
      </c>
      <c r="F3839" s="51">
        <f>VLOOKUP(A3839,'Munka4 (2)'!$B$4:$AW$195,B3839-1967,0)</f>
        <v>35.483870000000003</v>
      </c>
    </row>
    <row r="3840" spans="1:6" ht="20" x14ac:dyDescent="0.25">
      <c r="A3840" s="46" t="s">
        <v>597</v>
      </c>
      <c r="B3840" s="51">
        <v>1988</v>
      </c>
      <c r="C3840" s="20" t="s">
        <v>386</v>
      </c>
      <c r="D3840" s="20">
        <v>10175014</v>
      </c>
      <c r="E3840" s="24">
        <v>1284.9048600000001</v>
      </c>
      <c r="F3840" s="51">
        <f>VLOOKUP(A3840,'Munka4 (2)'!$B$4:$AW$195,B3840-1967,0)</f>
        <v>37.976889999999997</v>
      </c>
    </row>
    <row r="3841" spans="1:6" x14ac:dyDescent="0.25">
      <c r="A3841" s="46" t="s">
        <v>598</v>
      </c>
      <c r="B3841" s="51">
        <v>1988</v>
      </c>
      <c r="C3841" s="20" t="s">
        <v>405</v>
      </c>
      <c r="D3841" s="20">
        <v>70413958</v>
      </c>
      <c r="E3841" s="25">
        <v>1742.92959</v>
      </c>
      <c r="F3841" s="51">
        <f>VLOOKUP(A3841,'Munka4 (2)'!$B$4:$AW$195,B3841-1967,0)</f>
        <v>34.674979999999998</v>
      </c>
    </row>
    <row r="3842" spans="1:6" ht="30" x14ac:dyDescent="0.25">
      <c r="A3842" s="46" t="s">
        <v>599</v>
      </c>
      <c r="B3842" s="51">
        <v>1988</v>
      </c>
      <c r="C3842" s="20" t="s">
        <v>398</v>
      </c>
      <c r="D3842" s="20">
        <v>5042920</v>
      </c>
      <c r="E3842" s="24">
        <v>865.45164</v>
      </c>
      <c r="F3842" s="51" t="e">
        <f>VLOOKUP(A3842,'Munka4 (2)'!$B$4:$AW$195,B3842-1967,0)</f>
        <v>#N/A</v>
      </c>
    </row>
    <row r="3843" spans="1:6" x14ac:dyDescent="0.25">
      <c r="A3843" s="46" t="s">
        <v>601</v>
      </c>
      <c r="B3843" s="51">
        <v>1988</v>
      </c>
      <c r="C3843" s="20" t="s">
        <v>388</v>
      </c>
      <c r="D3843" s="20">
        <v>11810</v>
      </c>
      <c r="E3843" s="27">
        <v>868.98347949495655</v>
      </c>
      <c r="F3843" s="51" t="e">
        <f>VLOOKUP(A3843,'Munka4 (2)'!$B$4:$AW$195,B3843-1967,0)</f>
        <v>#N/A</v>
      </c>
    </row>
    <row r="3844" spans="1:6" ht="30" x14ac:dyDescent="0.25">
      <c r="A3844" s="46" t="s">
        <v>602</v>
      </c>
      <c r="B3844" s="51">
        <v>1988</v>
      </c>
      <c r="C3844" s="20" t="s">
        <v>392</v>
      </c>
      <c r="D3844" s="20">
        <v>28195754</v>
      </c>
      <c r="E3844" s="25">
        <v>401.09814</v>
      </c>
      <c r="F3844" s="51">
        <f>VLOOKUP(A3844,'Munka4 (2)'!$B$4:$AW$195,B3844-1967,0)</f>
        <v>25.435320000000001</v>
      </c>
    </row>
    <row r="3845" spans="1:6" ht="30" x14ac:dyDescent="0.25">
      <c r="A3845" s="46" t="s">
        <v>603</v>
      </c>
      <c r="B3845" s="51">
        <v>1988</v>
      </c>
      <c r="C3845" s="20" t="s">
        <v>398</v>
      </c>
      <c r="D3845" s="20">
        <v>46710816</v>
      </c>
      <c r="E3845" s="24">
        <v>1449.9625000000001</v>
      </c>
      <c r="F3845" s="51">
        <f>VLOOKUP(A3845,'Munka4 (2)'!$B$4:$AW$195,B3845-1967,0)</f>
        <v>62.949562000000014</v>
      </c>
    </row>
    <row r="3846" spans="1:6" ht="30" x14ac:dyDescent="0.25">
      <c r="A3846" s="46" t="s">
        <v>604</v>
      </c>
      <c r="B3846" s="51">
        <v>1988</v>
      </c>
      <c r="C3846" s="20" t="s">
        <v>405</v>
      </c>
      <c r="D3846" s="20">
        <v>2602713</v>
      </c>
      <c r="E3846" s="25">
        <v>22476.97147</v>
      </c>
      <c r="F3846" s="51">
        <f>VLOOKUP(A3846,'Munka4 (2)'!$B$4:$AW$195,B3846-1967,0)</f>
        <v>47.667949999999998</v>
      </c>
    </row>
    <row r="3847" spans="1:6" ht="20" x14ac:dyDescent="0.25">
      <c r="A3847" s="48" t="s">
        <v>605</v>
      </c>
      <c r="B3847" s="51">
        <v>1988</v>
      </c>
      <c r="C3847" s="20" t="s">
        <v>390</v>
      </c>
      <c r="D3847" s="20">
        <v>60609153</v>
      </c>
      <c r="E3847" s="24">
        <v>15987.168079999999</v>
      </c>
      <c r="F3847" s="51">
        <f>VLOOKUP(A3847,'Munka4 (2)'!$B$4:$AW$195,B3847-1967,0)</f>
        <v>47.179479999999998</v>
      </c>
    </row>
    <row r="3848" spans="1:6" ht="30" x14ac:dyDescent="0.25">
      <c r="A3848" s="46" t="s">
        <v>592</v>
      </c>
      <c r="B3848" s="51">
        <v>1988</v>
      </c>
      <c r="C3848" s="20" t="s">
        <v>392</v>
      </c>
      <c r="D3848" s="20">
        <v>37445392</v>
      </c>
      <c r="E3848" s="25">
        <v>219.32687999999999</v>
      </c>
      <c r="F3848" s="51">
        <f>VLOOKUP(A3848,'Munka4 (2)'!$B$4:$AW$195,B3848-1967,0)</f>
        <v>14.02985</v>
      </c>
    </row>
    <row r="3849" spans="1:6" ht="20" x14ac:dyDescent="0.25">
      <c r="A3849" s="48" t="s">
        <v>606</v>
      </c>
      <c r="B3849" s="51">
        <v>1988</v>
      </c>
      <c r="C3849" s="20" t="s">
        <v>413</v>
      </c>
      <c r="D3849" s="20">
        <v>298444215</v>
      </c>
      <c r="E3849" s="24">
        <v>21483.2330599999</v>
      </c>
      <c r="F3849" s="51">
        <f>VLOOKUP(A3849,'Munka4 (2)'!$B$4:$AW$195,B3849-1967,0)</f>
        <v>50.752290000000002</v>
      </c>
    </row>
    <row r="3850" spans="1:6" ht="30" x14ac:dyDescent="0.25">
      <c r="A3850" s="48" t="s">
        <v>612</v>
      </c>
      <c r="B3850" s="51">
        <v>1988</v>
      </c>
      <c r="C3850" s="20" t="s">
        <v>394</v>
      </c>
      <c r="D3850" s="20">
        <v>108605</v>
      </c>
      <c r="E3850" s="25">
        <v>11527.27334</v>
      </c>
      <c r="F3850" s="51">
        <f>VLOOKUP(A3850,'Munka4 (2)'!$B$4:$AW$195,B3850-1967,0)</f>
        <v>74.362460101833321</v>
      </c>
    </row>
    <row r="3851" spans="1:6" ht="30" x14ac:dyDescent="0.25">
      <c r="A3851" s="46" t="s">
        <v>607</v>
      </c>
      <c r="B3851" s="51">
        <v>1988</v>
      </c>
      <c r="C3851" s="20" t="s">
        <v>394</v>
      </c>
      <c r="D3851" s="20">
        <v>3431932</v>
      </c>
      <c r="E3851" s="24">
        <v>2676.20199</v>
      </c>
      <c r="F3851" s="51">
        <f>VLOOKUP(A3851,'Munka4 (2)'!$B$4:$AW$195,B3851-1967,0)</f>
        <v>56.373019999999997</v>
      </c>
    </row>
    <row r="3852" spans="1:6" ht="30" x14ac:dyDescent="0.25">
      <c r="A3852" s="46" t="s">
        <v>608</v>
      </c>
      <c r="B3852" s="51">
        <v>1988</v>
      </c>
      <c r="C3852" s="20" t="s">
        <v>398</v>
      </c>
      <c r="D3852" s="20">
        <v>27307134</v>
      </c>
      <c r="E3852" s="27">
        <v>549.71624175789475</v>
      </c>
      <c r="F3852" s="51">
        <f>VLOOKUP(A3852,'Munka4 (2)'!$B$4:$AW$195,B3852-1967,0)</f>
        <v>39.817179000000017</v>
      </c>
    </row>
    <row r="3853" spans="1:6" x14ac:dyDescent="0.25">
      <c r="A3853" s="46" t="s">
        <v>609</v>
      </c>
      <c r="B3853" s="51">
        <v>1988</v>
      </c>
      <c r="C3853" s="20" t="s">
        <v>388</v>
      </c>
      <c r="D3853" s="20">
        <v>208869</v>
      </c>
      <c r="E3853" s="24">
        <v>1065.84232</v>
      </c>
      <c r="F3853" s="51">
        <f>VLOOKUP(A3853,'Munka4 (2)'!$B$4:$AW$195,B3853-1967,0)</f>
        <v>36.214439999999996</v>
      </c>
    </row>
    <row r="3854" spans="1:6" ht="30" x14ac:dyDescent="0.25">
      <c r="A3854" s="46" t="s">
        <v>610</v>
      </c>
      <c r="B3854" s="51">
        <v>1988</v>
      </c>
      <c r="C3854" s="20" t="s">
        <v>394</v>
      </c>
      <c r="D3854" s="20">
        <v>25730435</v>
      </c>
      <c r="E3854" s="25">
        <v>3089.4179899999999</v>
      </c>
      <c r="F3854" s="51">
        <f>VLOOKUP(A3854,'Munka4 (2)'!$B$4:$AW$195,B3854-1967,0)</f>
        <v>30.710249999999998</v>
      </c>
    </row>
    <row r="3855" spans="1:6" ht="30" x14ac:dyDescent="0.25">
      <c r="A3855" s="48" t="s">
        <v>611</v>
      </c>
      <c r="B3855" s="51">
        <v>1988</v>
      </c>
      <c r="C3855" s="20" t="s">
        <v>382</v>
      </c>
      <c r="D3855" s="20">
        <v>84402966</v>
      </c>
      <c r="E3855" s="24">
        <v>401.87491</v>
      </c>
      <c r="F3855" s="51">
        <f>VLOOKUP(A3855,'Munka4 (2)'!$B$4:$AW$195,B3855-1967,0)</f>
        <v>39.131410000000002</v>
      </c>
    </row>
    <row r="3856" spans="1:6" x14ac:dyDescent="0.25">
      <c r="A3856" s="46" t="s">
        <v>616</v>
      </c>
      <c r="B3856" s="51">
        <v>1988</v>
      </c>
      <c r="C3856" s="20" t="s">
        <v>405</v>
      </c>
      <c r="D3856" s="20">
        <v>21456188</v>
      </c>
      <c r="E3856" s="27">
        <v>240.25119392156921</v>
      </c>
      <c r="F3856" s="51">
        <f>VLOOKUP(A3856,'Munka4 (2)'!$B$4:$AW$195,B3856-1967,0)</f>
        <v>30.251986545454599</v>
      </c>
    </row>
    <row r="3857" spans="1:6" ht="30" x14ac:dyDescent="0.25">
      <c r="A3857" s="46" t="s">
        <v>617</v>
      </c>
      <c r="B3857" s="51">
        <v>1988</v>
      </c>
      <c r="C3857" s="20" t="s">
        <v>392</v>
      </c>
      <c r="D3857" s="20">
        <v>11502010</v>
      </c>
      <c r="E3857" s="25">
        <v>484.51718</v>
      </c>
      <c r="F3857" s="51">
        <f>VLOOKUP(A3857,'Munka4 (2)'!$B$4:$AW$195,B3857-1967,0)</f>
        <v>22.709160000000001</v>
      </c>
    </row>
    <row r="3858" spans="1:6" ht="30" x14ac:dyDescent="0.25">
      <c r="A3858" s="46" t="s">
        <v>618</v>
      </c>
      <c r="B3858" s="51">
        <v>1988</v>
      </c>
      <c r="C3858" s="20" t="s">
        <v>392</v>
      </c>
      <c r="D3858" s="20">
        <v>12236805</v>
      </c>
      <c r="E3858" s="24">
        <v>792.03015000000005</v>
      </c>
      <c r="F3858" s="51">
        <f>VLOOKUP(A3858,'Munka4 (2)'!$B$4:$AW$195,B3858-1967,0)</f>
        <v>28.414100000000001</v>
      </c>
    </row>
    <row r="3859" spans="1:6" ht="30" x14ac:dyDescent="0.25">
      <c r="A3859" s="46" t="s">
        <v>381</v>
      </c>
      <c r="B3859" s="51">
        <v>1989</v>
      </c>
      <c r="C3859" s="20" t="s">
        <v>382</v>
      </c>
      <c r="D3859" s="20">
        <v>31056997</v>
      </c>
      <c r="E3859" s="28">
        <v>208.55706799999996</v>
      </c>
      <c r="F3859" s="51">
        <f>VLOOKUP(A3859,'Munka4 (2)'!$B$4:$AW$195,B3859-1967,0)</f>
        <v>52.747250000000001</v>
      </c>
    </row>
    <row r="3860" spans="1:6" ht="20" x14ac:dyDescent="0.25">
      <c r="A3860" s="46" t="s">
        <v>383</v>
      </c>
      <c r="B3860" s="51">
        <v>1989</v>
      </c>
      <c r="C3860" s="20" t="s">
        <v>384</v>
      </c>
      <c r="D3860" s="20">
        <v>3581655</v>
      </c>
      <c r="E3860" s="25">
        <v>723.40961000000004</v>
      </c>
      <c r="F3860" s="51">
        <f>VLOOKUP(A3860,'Munka4 (2)'!$B$4:$AW$195,B3860-1967,0)</f>
        <v>46.62921</v>
      </c>
    </row>
    <row r="3861" spans="1:6" ht="20" x14ac:dyDescent="0.25">
      <c r="A3861" s="46" t="s">
        <v>385</v>
      </c>
      <c r="B3861" s="51">
        <v>1989</v>
      </c>
      <c r="C3861" s="20" t="s">
        <v>386</v>
      </c>
      <c r="D3861" s="20">
        <v>32930091</v>
      </c>
      <c r="E3861" s="24">
        <v>2202.5581200000001</v>
      </c>
      <c r="F3861" s="51">
        <f>VLOOKUP(A3861,'Munka4 (2)'!$B$4:$AW$195,B3861-1967,0)</f>
        <v>24.399190000000001</v>
      </c>
    </row>
    <row r="3862" spans="1:6" ht="20" x14ac:dyDescent="0.25">
      <c r="A3862" s="46" t="s">
        <v>389</v>
      </c>
      <c r="B3862" s="51">
        <v>1989</v>
      </c>
      <c r="C3862" s="20" t="s">
        <v>390</v>
      </c>
      <c r="D3862" s="20">
        <v>71201</v>
      </c>
      <c r="E3862" s="24">
        <v>15166.913839999999</v>
      </c>
      <c r="F3862" s="51">
        <f>VLOOKUP(A3862,'Munka4 (2)'!$B$4:$AW$195,B3862-1967,0)</f>
        <v>51.309837743783874</v>
      </c>
    </row>
    <row r="3863" spans="1:6" ht="30" x14ac:dyDescent="0.25">
      <c r="A3863" s="46" t="s">
        <v>391</v>
      </c>
      <c r="B3863" s="51">
        <v>1989</v>
      </c>
      <c r="C3863" s="20" t="s">
        <v>392</v>
      </c>
      <c r="D3863" s="20">
        <v>12127071</v>
      </c>
      <c r="E3863" s="25">
        <v>926.60063000000002</v>
      </c>
      <c r="F3863" s="51">
        <f>VLOOKUP(A3863,'Munka4 (2)'!$B$4:$AW$195,B3863-1967,0)</f>
        <v>40.904556176470606</v>
      </c>
    </row>
    <row r="3864" spans="1:6" ht="30" x14ac:dyDescent="0.25">
      <c r="A3864" s="47" t="s">
        <v>395</v>
      </c>
      <c r="B3864" s="51">
        <v>1989</v>
      </c>
      <c r="C3864" s="20" t="s">
        <v>394</v>
      </c>
      <c r="D3864" s="20">
        <v>69108</v>
      </c>
      <c r="E3864" s="25">
        <v>6025.8475799999997</v>
      </c>
      <c r="F3864" s="51">
        <f>VLOOKUP(A3864,'Munka4 (2)'!$B$4:$AW$195,B3864-1967,0)</f>
        <v>84.95539746604392</v>
      </c>
    </row>
    <row r="3865" spans="1:6" ht="30" x14ac:dyDescent="0.25">
      <c r="A3865" s="46" t="s">
        <v>396</v>
      </c>
      <c r="B3865" s="51">
        <v>1989</v>
      </c>
      <c r="C3865" s="20" t="s">
        <v>394</v>
      </c>
      <c r="D3865" s="20">
        <v>39921833</v>
      </c>
      <c r="E3865" s="24">
        <v>2375.33925</v>
      </c>
      <c r="F3865" s="51">
        <f>VLOOKUP(A3865,'Munka4 (2)'!$B$4:$AW$195,B3865-1967,0)</f>
        <v>44.406219999999998</v>
      </c>
    </row>
    <row r="3866" spans="1:6" ht="30" x14ac:dyDescent="0.25">
      <c r="A3866" s="46" t="s">
        <v>397</v>
      </c>
      <c r="B3866" s="51">
        <v>1989</v>
      </c>
      <c r="C3866" s="20" t="s">
        <v>398</v>
      </c>
      <c r="D3866" s="20">
        <v>2976372</v>
      </c>
      <c r="E3866" s="27">
        <v>410.44486692306964</v>
      </c>
      <c r="F3866" s="51">
        <f>VLOOKUP(A3866,'Munka4 (2)'!$B$4:$AW$195,B3866-1967,0)</f>
        <v>59.199892442688906</v>
      </c>
    </row>
    <row r="3867" spans="1:6" ht="30" x14ac:dyDescent="0.25">
      <c r="A3867" s="46" t="s">
        <v>399</v>
      </c>
      <c r="B3867" s="51">
        <v>1989</v>
      </c>
      <c r="C3867" s="20" t="s">
        <v>394</v>
      </c>
      <c r="D3867" s="20">
        <v>71891</v>
      </c>
      <c r="E3867" s="27">
        <v>13466.252771103056</v>
      </c>
      <c r="F3867" s="51">
        <f>VLOOKUP(A3867,'Munka4 (2)'!$B$4:$AW$195,B3867-1967,0)</f>
        <v>58.060162058823607</v>
      </c>
    </row>
    <row r="3868" spans="1:6" x14ac:dyDescent="0.25">
      <c r="A3868" s="46" t="s">
        <v>400</v>
      </c>
      <c r="B3868" s="51">
        <v>1989</v>
      </c>
      <c r="C3868" s="20" t="s">
        <v>388</v>
      </c>
      <c r="D3868" s="20">
        <v>20264082</v>
      </c>
      <c r="E3868" s="25">
        <v>17810.95361</v>
      </c>
      <c r="F3868" s="51">
        <f>VLOOKUP(A3868,'Munka4 (2)'!$B$4:$AW$195,B3868-1967,0)</f>
        <v>55.416550000000001</v>
      </c>
    </row>
    <row r="3869" spans="1:6" ht="20" x14ac:dyDescent="0.25">
      <c r="A3869" s="46" t="s">
        <v>401</v>
      </c>
      <c r="B3869" s="51">
        <v>1989</v>
      </c>
      <c r="C3869" s="20" t="s">
        <v>390</v>
      </c>
      <c r="D3869" s="20">
        <v>8192880</v>
      </c>
      <c r="E3869" s="24">
        <v>17426.863539999998</v>
      </c>
      <c r="F3869" s="51">
        <f>VLOOKUP(A3869,'Munka4 (2)'!$B$4:$AW$195,B3869-1967,0)</f>
        <v>48.679740000000002</v>
      </c>
    </row>
    <row r="3870" spans="1:6" ht="30" x14ac:dyDescent="0.25">
      <c r="A3870" s="46" t="s">
        <v>402</v>
      </c>
      <c r="B3870" s="51">
        <v>1989</v>
      </c>
      <c r="C3870" s="20" t="s">
        <v>398</v>
      </c>
      <c r="D3870" s="20">
        <v>7961619</v>
      </c>
      <c r="E3870" s="27">
        <v>436.73390683824255</v>
      </c>
      <c r="F3870" s="51">
        <f>VLOOKUP(A3870,'Munka4 (2)'!$B$4:$AW$195,B3870-1967,0)</f>
        <v>54.160448928571441</v>
      </c>
    </row>
    <row r="3871" spans="1:6" ht="14.5" x14ac:dyDescent="0.35">
      <c r="A3871" s="46" t="s">
        <v>620</v>
      </c>
      <c r="B3871" s="51">
        <v>1989</v>
      </c>
      <c r="C3871" s="42" t="s">
        <v>394</v>
      </c>
      <c r="D3871" s="29">
        <v>392718</v>
      </c>
      <c r="E3871" s="24">
        <v>12157.789199999899</v>
      </c>
      <c r="F3871" s="51">
        <f>VLOOKUP(A3871,'Munka4 (2)'!$B$4:$AW$195,B3871-1967,0)</f>
        <v>70</v>
      </c>
    </row>
    <row r="3872" spans="1:6" x14ac:dyDescent="0.25">
      <c r="A3872" s="46" t="s">
        <v>404</v>
      </c>
      <c r="B3872" s="51">
        <v>1989</v>
      </c>
      <c r="C3872" s="20" t="s">
        <v>405</v>
      </c>
      <c r="D3872" s="20">
        <v>698585</v>
      </c>
      <c r="E3872" s="25">
        <v>8030.2539500000003</v>
      </c>
      <c r="F3872" s="51">
        <f>VLOOKUP(A3872,'Munka4 (2)'!$B$4:$AW$195,B3872-1967,0)</f>
        <v>57.253599999999999</v>
      </c>
    </row>
    <row r="3873" spans="1:6" ht="30" x14ac:dyDescent="0.25">
      <c r="A3873" s="46" t="s">
        <v>406</v>
      </c>
      <c r="B3873" s="51">
        <v>1989</v>
      </c>
      <c r="C3873" s="20" t="s">
        <v>382</v>
      </c>
      <c r="D3873" s="20">
        <v>147365352</v>
      </c>
      <c r="E3873" s="24">
        <v>278.35160000000002</v>
      </c>
      <c r="F3873" s="51">
        <f>VLOOKUP(A3873,'Munka4 (2)'!$B$4:$AW$195,B3873-1967,0)</f>
        <v>8.6898800000000005</v>
      </c>
    </row>
    <row r="3874" spans="1:6" ht="30" x14ac:dyDescent="0.25">
      <c r="A3874" s="46" t="s">
        <v>407</v>
      </c>
      <c r="B3874" s="51">
        <v>1989</v>
      </c>
      <c r="C3874" s="20" t="s">
        <v>394</v>
      </c>
      <c r="D3874" s="20">
        <v>279912</v>
      </c>
      <c r="E3874" s="25">
        <v>7732.2572799999998</v>
      </c>
      <c r="F3874" s="51">
        <f>VLOOKUP(A3874,'Munka4 (2)'!$B$4:$AW$195,B3874-1967,0)</f>
        <v>48.58108</v>
      </c>
    </row>
    <row r="3875" spans="1:6" ht="30" x14ac:dyDescent="0.25">
      <c r="A3875" s="46" t="s">
        <v>408</v>
      </c>
      <c r="B3875" s="51">
        <v>1989</v>
      </c>
      <c r="C3875" s="20" t="s">
        <v>398</v>
      </c>
      <c r="D3875" s="20">
        <v>10293011</v>
      </c>
      <c r="E3875" s="27">
        <v>837.58609803920262</v>
      </c>
      <c r="F3875" s="51">
        <f>VLOOKUP(A3875,'Munka4 (2)'!$B$4:$AW$195,B3875-1967,0)</f>
        <v>59.276308676470592</v>
      </c>
    </row>
    <row r="3876" spans="1:6" ht="20" x14ac:dyDescent="0.25">
      <c r="A3876" s="46" t="s">
        <v>409</v>
      </c>
      <c r="B3876" s="51">
        <v>1989</v>
      </c>
      <c r="C3876" s="20" t="s">
        <v>390</v>
      </c>
      <c r="D3876" s="20">
        <v>10379067</v>
      </c>
      <c r="E3876" s="25">
        <v>16613.532350000001</v>
      </c>
      <c r="F3876" s="51">
        <f>VLOOKUP(A3876,'Munka4 (2)'!$B$4:$AW$195,B3876-1967,0)</f>
        <v>49.783029999999997</v>
      </c>
    </row>
    <row r="3877" spans="1:6" ht="30" x14ac:dyDescent="0.25">
      <c r="A3877" s="46" t="s">
        <v>410</v>
      </c>
      <c r="B3877" s="51">
        <v>1989</v>
      </c>
      <c r="C3877" s="20" t="s">
        <v>394</v>
      </c>
      <c r="D3877" s="20">
        <v>287730</v>
      </c>
      <c r="E3877" s="24">
        <v>1979.34267</v>
      </c>
      <c r="F3877" s="51">
        <f>VLOOKUP(A3877,'Munka4 (2)'!$B$4:$AW$195,B3877-1967,0)</f>
        <v>61.702129999999997</v>
      </c>
    </row>
    <row r="3878" spans="1:6" ht="30" x14ac:dyDescent="0.25">
      <c r="A3878" s="46" t="s">
        <v>411</v>
      </c>
      <c r="B3878" s="51">
        <v>1989</v>
      </c>
      <c r="C3878" s="20" t="s">
        <v>392</v>
      </c>
      <c r="D3878" s="20">
        <v>7862944</v>
      </c>
      <c r="E3878" s="25">
        <v>310.63272999999998</v>
      </c>
      <c r="F3878" s="51">
        <f>VLOOKUP(A3878,'Munka4 (2)'!$B$4:$AW$195,B3878-1967,0)</f>
        <v>12.244899999999999</v>
      </c>
    </row>
    <row r="3879" spans="1:6" ht="20" x14ac:dyDescent="0.25">
      <c r="A3879" s="46" t="s">
        <v>412</v>
      </c>
      <c r="B3879" s="51">
        <v>1989</v>
      </c>
      <c r="C3879" s="20" t="s">
        <v>413</v>
      </c>
      <c r="D3879" s="20">
        <v>65773</v>
      </c>
      <c r="E3879" s="24">
        <v>25517.921719999998</v>
      </c>
      <c r="F3879" s="51">
        <f>VLOOKUP(A3879,'Munka4 (2)'!$B$4:$AW$195,B3879-1967,0)</f>
        <v>62.874250000000004</v>
      </c>
    </row>
    <row r="3880" spans="1:6" ht="30" x14ac:dyDescent="0.25">
      <c r="A3880" s="46" t="s">
        <v>414</v>
      </c>
      <c r="B3880" s="51">
        <v>1989</v>
      </c>
      <c r="C3880" s="20" t="s">
        <v>382</v>
      </c>
      <c r="D3880" s="20">
        <v>2279723</v>
      </c>
      <c r="E3880" s="25">
        <v>521.36450000000002</v>
      </c>
      <c r="F3880" s="51">
        <f>VLOOKUP(A3880,'Munka4 (2)'!$B$4:$AW$195,B3880-1967,0)</f>
        <v>18.292680000000001</v>
      </c>
    </row>
    <row r="3881" spans="1:6" ht="30" x14ac:dyDescent="0.25">
      <c r="A3881" s="48" t="s">
        <v>415</v>
      </c>
      <c r="B3881" s="51">
        <v>1989</v>
      </c>
      <c r="C3881" s="20" t="s">
        <v>394</v>
      </c>
      <c r="D3881" s="20">
        <v>8989046</v>
      </c>
      <c r="E3881" s="24">
        <v>701.46460999999999</v>
      </c>
      <c r="F3881" s="51" t="e">
        <f>VLOOKUP(A3881,'Munka4 (2)'!$B$4:$AW$195,B3881-1967,0)</f>
        <v>#N/A</v>
      </c>
    </row>
    <row r="3882" spans="1:6" ht="20" x14ac:dyDescent="0.25">
      <c r="A3882" s="47" t="s">
        <v>416</v>
      </c>
      <c r="B3882" s="51">
        <v>1989</v>
      </c>
      <c r="C3882" s="20" t="s">
        <v>384</v>
      </c>
      <c r="D3882" s="20">
        <v>4498976</v>
      </c>
      <c r="E3882" s="34">
        <v>371.83021999999994</v>
      </c>
      <c r="F3882" s="51">
        <f>VLOOKUP(A3882,'Munka4 (2)'!$B$4:$AW$195,B3882-1967,0)</f>
        <v>54.1733638888889</v>
      </c>
    </row>
    <row r="3883" spans="1:6" ht="30" x14ac:dyDescent="0.25">
      <c r="A3883" s="46" t="s">
        <v>417</v>
      </c>
      <c r="B3883" s="51">
        <v>1989</v>
      </c>
      <c r="C3883" s="20" t="s">
        <v>392</v>
      </c>
      <c r="D3883" s="20">
        <v>1639833</v>
      </c>
      <c r="E3883" s="24">
        <v>2301.68118</v>
      </c>
      <c r="F3883" s="51">
        <f>VLOOKUP(A3883,'Munka4 (2)'!$B$4:$AW$195,B3883-1967,0)</f>
        <v>39.473680000000002</v>
      </c>
    </row>
    <row r="3884" spans="1:6" ht="30" x14ac:dyDescent="0.25">
      <c r="A3884" s="46" t="s">
        <v>418</v>
      </c>
      <c r="B3884" s="51">
        <v>1989</v>
      </c>
      <c r="C3884" s="20" t="s">
        <v>394</v>
      </c>
      <c r="D3884" s="20">
        <v>188078227</v>
      </c>
      <c r="E3884" s="25">
        <v>2879.4998700000001</v>
      </c>
      <c r="F3884" s="51">
        <f>VLOOKUP(A3884,'Munka4 (2)'!$B$4:$AW$195,B3884-1967,0)</f>
        <v>59.704230000000003</v>
      </c>
    </row>
    <row r="3885" spans="1:6" ht="30" x14ac:dyDescent="0.25">
      <c r="A3885" s="48" t="s">
        <v>420</v>
      </c>
      <c r="B3885" s="51">
        <v>1989</v>
      </c>
      <c r="C3885" s="20" t="s">
        <v>382</v>
      </c>
      <c r="D3885" s="20">
        <v>379444</v>
      </c>
      <c r="E3885" s="25">
        <v>11954.40013</v>
      </c>
      <c r="F3885" s="51">
        <f>VLOOKUP(A3885,'Munka4 (2)'!$B$4:$AW$195,B3885-1967,0)</f>
        <v>39.597320000000003</v>
      </c>
    </row>
    <row r="3886" spans="1:6" ht="20" x14ac:dyDescent="0.25">
      <c r="A3886" s="46" t="s">
        <v>421</v>
      </c>
      <c r="B3886" s="51">
        <v>1989</v>
      </c>
      <c r="C3886" s="20" t="s">
        <v>384</v>
      </c>
      <c r="D3886" s="20">
        <v>7385367</v>
      </c>
      <c r="E3886" s="24">
        <v>2449.8007400000001</v>
      </c>
      <c r="F3886" s="51">
        <f>VLOOKUP(A3886,'Munka4 (2)'!$B$4:$AW$195,B3886-1967,0)</f>
        <v>55.490029999999997</v>
      </c>
    </row>
    <row r="3887" spans="1:6" ht="30" x14ac:dyDescent="0.25">
      <c r="A3887" s="46" t="s">
        <v>422</v>
      </c>
      <c r="B3887" s="51">
        <v>1989</v>
      </c>
      <c r="C3887" s="20" t="s">
        <v>392</v>
      </c>
      <c r="D3887" s="20">
        <v>13902972</v>
      </c>
      <c r="E3887" s="25">
        <v>304.85327000000001</v>
      </c>
      <c r="F3887" s="51">
        <f>VLOOKUP(A3887,'Munka4 (2)'!$B$4:$AW$195,B3887-1967,0)</f>
        <v>10.316490000000002</v>
      </c>
    </row>
    <row r="3888" spans="1:6" ht="30" x14ac:dyDescent="0.25">
      <c r="A3888" s="46" t="s">
        <v>424</v>
      </c>
      <c r="B3888" s="51">
        <v>1989</v>
      </c>
      <c r="C3888" s="20" t="s">
        <v>392</v>
      </c>
      <c r="D3888" s="20">
        <v>8090068</v>
      </c>
      <c r="E3888" s="24">
        <v>204.22206</v>
      </c>
      <c r="F3888" s="51">
        <f>VLOOKUP(A3888,'Munka4 (2)'!$B$4:$AW$195,B3888-1967,0)</f>
        <v>24.460429999999999</v>
      </c>
    </row>
    <row r="3889" spans="1:6" ht="30" x14ac:dyDescent="0.25">
      <c r="A3889" s="46" t="s">
        <v>425</v>
      </c>
      <c r="B3889" s="51">
        <v>1989</v>
      </c>
      <c r="C3889" s="20" t="s">
        <v>382</v>
      </c>
      <c r="D3889" s="20">
        <v>13881427</v>
      </c>
      <c r="E3889" s="28">
        <v>246.31146345950884</v>
      </c>
      <c r="F3889" s="51">
        <f>VLOOKUP(A3889,'Munka4 (2)'!$B$4:$AW$195,B3889-1967,0)</f>
        <v>14.43038</v>
      </c>
    </row>
    <row r="3890" spans="1:6" ht="30" x14ac:dyDescent="0.25">
      <c r="A3890" s="46" t="s">
        <v>426</v>
      </c>
      <c r="B3890" s="51">
        <v>1989</v>
      </c>
      <c r="C3890" s="20" t="s">
        <v>392</v>
      </c>
      <c r="D3890" s="20">
        <v>17340702</v>
      </c>
      <c r="E3890" s="24">
        <v>950.76220999999998</v>
      </c>
      <c r="F3890" s="51">
        <f>VLOOKUP(A3890,'Munka4 (2)'!$B$4:$AW$195,B3890-1967,0)</f>
        <v>9.5918399999999995</v>
      </c>
    </row>
    <row r="3891" spans="1:6" ht="20" x14ac:dyDescent="0.25">
      <c r="A3891" s="46" t="s">
        <v>427</v>
      </c>
      <c r="B3891" s="51">
        <v>1989</v>
      </c>
      <c r="C3891" s="20" t="s">
        <v>413</v>
      </c>
      <c r="D3891" s="20">
        <v>33098932</v>
      </c>
      <c r="E3891" s="25">
        <v>20638.29005</v>
      </c>
      <c r="F3891" s="51">
        <f>VLOOKUP(A3891,'Munka4 (2)'!$B$4:$AW$195,B3891-1967,0)</f>
        <v>54.558770000000003</v>
      </c>
    </row>
    <row r="3892" spans="1:6" ht="30" x14ac:dyDescent="0.25">
      <c r="A3892" s="48" t="s">
        <v>428</v>
      </c>
      <c r="B3892" s="51">
        <v>1989</v>
      </c>
      <c r="C3892" s="20" t="s">
        <v>392</v>
      </c>
      <c r="D3892" s="20">
        <v>420979</v>
      </c>
      <c r="E3892" s="24">
        <v>799.61167</v>
      </c>
      <c r="F3892" s="51" t="e">
        <f>VLOOKUP(A3892,'Munka4 (2)'!$B$4:$AW$195,B3892-1967,0)</f>
        <v>#N/A</v>
      </c>
    </row>
    <row r="3893" spans="1:6" ht="30" x14ac:dyDescent="0.25">
      <c r="A3893" s="47" t="s">
        <v>430</v>
      </c>
      <c r="B3893" s="51">
        <v>1989</v>
      </c>
      <c r="C3893" s="20" t="s">
        <v>392</v>
      </c>
      <c r="D3893" s="20">
        <v>4303356</v>
      </c>
      <c r="E3893" s="24">
        <v>429.79036000000002</v>
      </c>
      <c r="F3893" s="51">
        <f>VLOOKUP(A3893,'Munka4 (2)'!$B$4:$AW$195,B3893-1967,0)</f>
        <v>11.518319999999999</v>
      </c>
    </row>
    <row r="3894" spans="1:6" ht="30" x14ac:dyDescent="0.25">
      <c r="A3894" s="46" t="s">
        <v>431</v>
      </c>
      <c r="B3894" s="51">
        <v>1989</v>
      </c>
      <c r="C3894" s="20" t="s">
        <v>392</v>
      </c>
      <c r="D3894" s="20">
        <v>9944201</v>
      </c>
      <c r="E3894" s="25">
        <v>248.50380999999999</v>
      </c>
      <c r="F3894" s="51">
        <f>VLOOKUP(A3894,'Munka4 (2)'!$B$4:$AW$195,B3894-1967,0)</f>
        <v>7.4626900000000003</v>
      </c>
    </row>
    <row r="3895" spans="1:6" ht="20" x14ac:dyDescent="0.35">
      <c r="A3895" s="46" t="s">
        <v>621</v>
      </c>
      <c r="B3895" s="51">
        <v>1989</v>
      </c>
      <c r="C3895" s="42" t="s">
        <v>390</v>
      </c>
      <c r="D3895" s="29">
        <v>163857</v>
      </c>
      <c r="E3895" s="27">
        <v>34929.071555577917</v>
      </c>
      <c r="F3895" s="51" t="e">
        <f>VLOOKUP(A3895,'Munka4 (2)'!$B$4:$AW$195,B3895-1967,0)</f>
        <v>#N/A</v>
      </c>
    </row>
    <row r="3896" spans="1:6" ht="30" x14ac:dyDescent="0.25">
      <c r="A3896" s="46" t="s">
        <v>432</v>
      </c>
      <c r="B3896" s="51">
        <v>1989</v>
      </c>
      <c r="C3896" s="20" t="s">
        <v>394</v>
      </c>
      <c r="D3896" s="20">
        <v>16134219</v>
      </c>
      <c r="E3896" s="25">
        <v>2195.5414900000001</v>
      </c>
      <c r="F3896" s="51">
        <f>VLOOKUP(A3896,'Munka4 (2)'!$B$4:$AW$195,B3896-1967,0)</f>
        <v>51.436019999999999</v>
      </c>
    </row>
    <row r="3897" spans="1:6" ht="30" x14ac:dyDescent="0.25">
      <c r="A3897" s="46" t="s">
        <v>433</v>
      </c>
      <c r="B3897" s="51">
        <v>1989</v>
      </c>
      <c r="C3897" s="20" t="s">
        <v>382</v>
      </c>
      <c r="D3897" s="20">
        <v>1313973713</v>
      </c>
      <c r="E3897" s="24">
        <v>309.26339000000002</v>
      </c>
      <c r="F3897" s="51">
        <f>VLOOKUP(A3897,'Munka4 (2)'!$B$4:$AW$195,B3897-1967,0)</f>
        <v>36.065393659673646</v>
      </c>
    </row>
    <row r="3898" spans="1:6" ht="30" x14ac:dyDescent="0.25">
      <c r="A3898" s="48" t="s">
        <v>483</v>
      </c>
      <c r="B3898" s="51">
        <v>1989</v>
      </c>
      <c r="C3898" s="20" t="s">
        <v>382</v>
      </c>
      <c r="D3898" s="20">
        <v>6940432</v>
      </c>
      <c r="E3898" s="25">
        <v>12097.775159999999</v>
      </c>
      <c r="F3898" s="51">
        <f>VLOOKUP(A3898,'Munka4 (2)'!$B$4:$AW$195,B3898-1967,0)</f>
        <v>36.502699999999997</v>
      </c>
    </row>
    <row r="3899" spans="1:6" ht="30" x14ac:dyDescent="0.25">
      <c r="A3899" s="48" t="s">
        <v>514</v>
      </c>
      <c r="B3899" s="51">
        <v>1989</v>
      </c>
      <c r="C3899" s="20" t="s">
        <v>382</v>
      </c>
      <c r="D3899" s="20">
        <v>453125</v>
      </c>
      <c r="E3899" s="24">
        <v>7113.4650899999997</v>
      </c>
      <c r="F3899" s="51">
        <f>VLOOKUP(A3899,'Munka4 (2)'!$B$4:$AW$195,B3899-1967,0)</f>
        <v>27.599409999999999</v>
      </c>
    </row>
    <row r="3900" spans="1:6" ht="30" x14ac:dyDescent="0.25">
      <c r="A3900" s="46" t="s">
        <v>434</v>
      </c>
      <c r="B3900" s="51">
        <v>1989</v>
      </c>
      <c r="C3900" s="20" t="s">
        <v>394</v>
      </c>
      <c r="D3900" s="20">
        <v>43593035</v>
      </c>
      <c r="E3900" s="25">
        <v>1175.9327800000001</v>
      </c>
      <c r="F3900" s="51">
        <f>VLOOKUP(A3900,'Munka4 (2)'!$B$4:$AW$195,B3900-1967,0)</f>
        <v>52.81767</v>
      </c>
    </row>
    <row r="3901" spans="1:6" ht="30" x14ac:dyDescent="0.25">
      <c r="A3901" s="46" t="s">
        <v>435</v>
      </c>
      <c r="B3901" s="51">
        <v>1989</v>
      </c>
      <c r="C3901" s="20" t="s">
        <v>392</v>
      </c>
      <c r="D3901" s="20">
        <v>690948</v>
      </c>
      <c r="E3901" s="24">
        <v>493.13078999999999</v>
      </c>
      <c r="F3901" s="51">
        <f>VLOOKUP(A3901,'Munka4 (2)'!$B$4:$AW$195,B3901-1967,0)</f>
        <v>48.780490000000007</v>
      </c>
    </row>
    <row r="3902" spans="1:6" ht="30" x14ac:dyDescent="0.35">
      <c r="A3902" s="37" t="s">
        <v>436</v>
      </c>
      <c r="B3902" s="51">
        <v>1989</v>
      </c>
      <c r="C3902" s="20" t="s">
        <v>392</v>
      </c>
      <c r="D3902" s="20">
        <v>62660551</v>
      </c>
      <c r="E3902" s="25">
        <v>1028.27286</v>
      </c>
      <c r="F3902" s="51">
        <f>VLOOKUP(A3902,'Munka4 (2)'!$B$4:$AW$195,B3902-1967,0)</f>
        <v>4.2485499999999998</v>
      </c>
    </row>
    <row r="3903" spans="1:6" ht="30" x14ac:dyDescent="0.25">
      <c r="A3903" s="46" t="s">
        <v>439</v>
      </c>
      <c r="B3903" s="51">
        <v>1989</v>
      </c>
      <c r="C3903" s="20" t="s">
        <v>394</v>
      </c>
      <c r="D3903" s="20">
        <v>4075261</v>
      </c>
      <c r="E3903" s="25">
        <v>2274.4315799999999</v>
      </c>
      <c r="F3903" s="51">
        <f>VLOOKUP(A3903,'Munka4 (2)'!$B$4:$AW$195,B3903-1967,0)</f>
        <v>60.811194880952343</v>
      </c>
    </row>
    <row r="3904" spans="1:6" ht="30" x14ac:dyDescent="0.25">
      <c r="A3904" s="48" t="s">
        <v>440</v>
      </c>
      <c r="B3904" s="51">
        <v>1989</v>
      </c>
      <c r="C3904" s="20" t="s">
        <v>392</v>
      </c>
      <c r="D3904" s="20">
        <v>17654843</v>
      </c>
      <c r="E3904" s="24">
        <v>830.79281000000003</v>
      </c>
      <c r="F3904" s="51" t="e">
        <f>VLOOKUP(A3904,'Munka4 (2)'!$B$4:$AW$195,B3904-1967,0)</f>
        <v>#N/A</v>
      </c>
    </row>
    <row r="3905" spans="1:6" ht="20" x14ac:dyDescent="0.25">
      <c r="A3905" s="46" t="s">
        <v>441</v>
      </c>
      <c r="B3905" s="51">
        <v>1989</v>
      </c>
      <c r="C3905" s="20" t="s">
        <v>384</v>
      </c>
      <c r="D3905" s="20">
        <v>4494749</v>
      </c>
      <c r="E3905" s="27">
        <v>4719.5385684930807</v>
      </c>
      <c r="F3905" s="51">
        <f>VLOOKUP(A3905,'Munka4 (2)'!$B$4:$AW$195,B3905-1967,0)</f>
        <v>51.777598181818234</v>
      </c>
    </row>
    <row r="3906" spans="1:6" ht="30" x14ac:dyDescent="0.25">
      <c r="A3906" s="46" t="s">
        <v>442</v>
      </c>
      <c r="B3906" s="51">
        <v>1989</v>
      </c>
      <c r="C3906" s="20" t="s">
        <v>394</v>
      </c>
      <c r="D3906" s="20">
        <v>11382820</v>
      </c>
      <c r="E3906" s="24">
        <v>2577.23792</v>
      </c>
      <c r="F3906" s="51">
        <f>VLOOKUP(A3906,'Munka4 (2)'!$B$4:$AW$195,B3906-1967,0)</f>
        <v>54.993000000000002</v>
      </c>
    </row>
    <row r="3907" spans="1:6" x14ac:dyDescent="0.25">
      <c r="A3907" s="46" t="s">
        <v>443</v>
      </c>
      <c r="B3907" s="51">
        <v>1989</v>
      </c>
      <c r="C3907" s="20" t="s">
        <v>405</v>
      </c>
      <c r="D3907" s="20">
        <v>784301</v>
      </c>
      <c r="E3907" s="24">
        <v>8038.9142400000001</v>
      </c>
      <c r="F3907" s="51">
        <f>VLOOKUP(A3907,'Munka4 (2)'!$B$4:$AW$195,B3907-1967,0)</f>
        <v>60.051879999999997</v>
      </c>
    </row>
    <row r="3908" spans="1:6" ht="20" x14ac:dyDescent="0.25">
      <c r="A3908" s="46" t="s">
        <v>444</v>
      </c>
      <c r="B3908" s="51">
        <v>1989</v>
      </c>
      <c r="C3908" s="20" t="s">
        <v>384</v>
      </c>
      <c r="D3908" s="20">
        <v>10235455</v>
      </c>
      <c r="E3908" s="34">
        <v>3384.3774349999999</v>
      </c>
      <c r="F3908" s="51">
        <f>VLOOKUP(A3908,'Munka4 (2)'!$B$4:$AW$195,B3908-1967,0)</f>
        <v>42.973370000000003</v>
      </c>
    </row>
    <row r="3909" spans="1:6" ht="30" x14ac:dyDescent="0.25">
      <c r="A3909" s="47" t="s">
        <v>436</v>
      </c>
      <c r="B3909" s="51">
        <v>1989</v>
      </c>
      <c r="C3909" s="20" t="s">
        <v>392</v>
      </c>
      <c r="D3909" s="20">
        <v>62660551</v>
      </c>
      <c r="E3909" s="34">
        <v>253.25915499999999</v>
      </c>
      <c r="F3909" s="51">
        <f>VLOOKUP(A3909,'Munka4 (2)'!$B$4:$AW$195,B3909-1967,0)</f>
        <v>4.2485499999999998</v>
      </c>
    </row>
    <row r="3910" spans="1:6" ht="20" x14ac:dyDescent="0.25">
      <c r="A3910" s="46" t="s">
        <v>445</v>
      </c>
      <c r="B3910" s="51">
        <v>1989</v>
      </c>
      <c r="C3910" s="20" t="s">
        <v>390</v>
      </c>
      <c r="D3910" s="20">
        <v>5450661</v>
      </c>
      <c r="E3910" s="24">
        <v>21799.278139999999</v>
      </c>
      <c r="F3910" s="51">
        <f>VLOOKUP(A3910,'Munka4 (2)'!$B$4:$AW$195,B3910-1967,0)</f>
        <v>51.813330000000001</v>
      </c>
    </row>
    <row r="3911" spans="1:6" ht="30" x14ac:dyDescent="0.25">
      <c r="A3911" s="46" t="s">
        <v>446</v>
      </c>
      <c r="B3911" s="51">
        <v>1989</v>
      </c>
      <c r="C3911" s="20" t="s">
        <v>392</v>
      </c>
      <c r="D3911" s="20">
        <v>486530</v>
      </c>
      <c r="E3911" s="25">
        <v>732.30633999999998</v>
      </c>
      <c r="F3911" s="51">
        <f>VLOOKUP(A3911,'Munka4 (2)'!$B$4:$AW$195,B3911-1967,0)</f>
        <v>50.928108943313504</v>
      </c>
    </row>
    <row r="3912" spans="1:6" ht="30" x14ac:dyDescent="0.25">
      <c r="A3912" s="46" t="s">
        <v>447</v>
      </c>
      <c r="B3912" s="51">
        <v>1989</v>
      </c>
      <c r="C3912" s="20" t="s">
        <v>394</v>
      </c>
      <c r="D3912" s="20">
        <v>68910</v>
      </c>
      <c r="E3912" s="24">
        <v>2152.8602700000001</v>
      </c>
      <c r="F3912" s="51">
        <f>VLOOKUP(A3912,'Munka4 (2)'!$B$4:$AW$195,B3912-1967,0)</f>
        <v>33.333329999999997</v>
      </c>
    </row>
    <row r="3913" spans="1:6" ht="30" x14ac:dyDescent="0.25">
      <c r="A3913" s="46" t="s">
        <v>448</v>
      </c>
      <c r="B3913" s="51">
        <v>1989</v>
      </c>
      <c r="C3913" s="20" t="s">
        <v>394</v>
      </c>
      <c r="D3913" s="20">
        <v>9183984</v>
      </c>
      <c r="E3913" s="25">
        <v>949.40362000000005</v>
      </c>
      <c r="F3913" s="51">
        <f>VLOOKUP(A3913,'Munka4 (2)'!$B$4:$AW$195,B3913-1967,0)</f>
        <v>53.83361</v>
      </c>
    </row>
    <row r="3914" spans="1:6" ht="30" x14ac:dyDescent="0.25">
      <c r="A3914" s="46" t="s">
        <v>450</v>
      </c>
      <c r="B3914" s="51">
        <v>1989</v>
      </c>
      <c r="C3914" s="20" t="s">
        <v>394</v>
      </c>
      <c r="D3914" s="20">
        <v>13547510</v>
      </c>
      <c r="E3914" s="24">
        <v>1392.2320999999999</v>
      </c>
      <c r="F3914" s="51">
        <f>VLOOKUP(A3914,'Munka4 (2)'!$B$4:$AW$195,B3914-1967,0)</f>
        <v>40.554369999999999</v>
      </c>
    </row>
    <row r="3915" spans="1:6" ht="20" x14ac:dyDescent="0.25">
      <c r="A3915" s="46" t="s">
        <v>451</v>
      </c>
      <c r="B3915" s="51">
        <v>1989</v>
      </c>
      <c r="C3915" s="20" t="s">
        <v>386</v>
      </c>
      <c r="D3915" s="20">
        <v>78887007</v>
      </c>
      <c r="E3915" s="25">
        <v>720.41006000000004</v>
      </c>
      <c r="F3915" s="51">
        <f>VLOOKUP(A3915,'Munka4 (2)'!$B$4:$AW$195,B3915-1967,0)</f>
        <v>36.502099999999999</v>
      </c>
    </row>
    <row r="3916" spans="1:6" ht="30" x14ac:dyDescent="0.25">
      <c r="A3916" s="46" t="s">
        <v>452</v>
      </c>
      <c r="B3916" s="51">
        <v>1989</v>
      </c>
      <c r="C3916" s="20" t="s">
        <v>394</v>
      </c>
      <c r="D3916" s="20">
        <v>6822378</v>
      </c>
      <c r="E3916" s="24">
        <v>843.36977999999999</v>
      </c>
      <c r="F3916" s="51">
        <f>VLOOKUP(A3916,'Munka4 (2)'!$B$4:$AW$195,B3916-1967,0)</f>
        <v>54.392189999999999</v>
      </c>
    </row>
    <row r="3917" spans="1:6" ht="30" x14ac:dyDescent="0.25">
      <c r="A3917" s="46" t="s">
        <v>453</v>
      </c>
      <c r="B3917" s="51">
        <v>1989</v>
      </c>
      <c r="C3917" s="20" t="s">
        <v>392</v>
      </c>
      <c r="D3917" s="20">
        <v>540109</v>
      </c>
      <c r="E3917" s="25">
        <v>241.52615</v>
      </c>
      <c r="F3917" s="51" t="e">
        <f>VLOOKUP(A3917,'Munka4 (2)'!$B$4:$AW$195,B3917-1967,0)</f>
        <v>#N/A</v>
      </c>
    </row>
    <row r="3918" spans="1:6" ht="30" x14ac:dyDescent="0.25">
      <c r="A3918" s="46" t="s">
        <v>454</v>
      </c>
      <c r="B3918" s="51">
        <v>1989</v>
      </c>
      <c r="C3918" s="20" t="s">
        <v>392</v>
      </c>
      <c r="D3918" s="20">
        <v>4786994</v>
      </c>
      <c r="E3918" s="27">
        <v>123.10496892557785</v>
      </c>
      <c r="F3918" s="51">
        <f>VLOOKUP(A3918,'Munka4 (2)'!$B$4:$AW$195,B3918-1967,0)</f>
        <v>15.477578353383464</v>
      </c>
    </row>
    <row r="3919" spans="1:6" x14ac:dyDescent="0.25">
      <c r="A3919" s="46" t="s">
        <v>455</v>
      </c>
      <c r="B3919" s="51">
        <v>1989</v>
      </c>
      <c r="C3919" s="20" t="s">
        <v>456</v>
      </c>
      <c r="D3919" s="20">
        <v>1324333</v>
      </c>
      <c r="E3919" s="34">
        <v>3145.5568278125002</v>
      </c>
      <c r="F3919" s="51">
        <f>VLOOKUP(A3919,'Munka4 (2)'!$B$4:$AW$195,B3919-1967,0)</f>
        <v>59.020709644268663</v>
      </c>
    </row>
    <row r="3920" spans="1:6" ht="30" x14ac:dyDescent="0.25">
      <c r="A3920" s="46" t="s">
        <v>457</v>
      </c>
      <c r="B3920" s="51">
        <v>1989</v>
      </c>
      <c r="C3920" s="20" t="s">
        <v>392</v>
      </c>
      <c r="D3920" s="20">
        <v>74777981</v>
      </c>
      <c r="E3920" s="24">
        <v>247.16119</v>
      </c>
      <c r="F3920" s="51">
        <f>VLOOKUP(A3920,'Munka4 (2)'!$B$4:$AW$195,B3920-1967,0)</f>
        <v>15.06986</v>
      </c>
    </row>
    <row r="3921" spans="1:6" ht="20" x14ac:dyDescent="0.25">
      <c r="A3921" s="48" t="s">
        <v>458</v>
      </c>
      <c r="B3921" s="51">
        <v>1989</v>
      </c>
      <c r="C3921" s="20" t="s">
        <v>390</v>
      </c>
      <c r="D3921" s="20">
        <v>47246</v>
      </c>
      <c r="E3921" s="27">
        <v>17322.196666113567</v>
      </c>
      <c r="F3921" s="51" t="e">
        <f>VLOOKUP(A3921,'Munka4 (2)'!$B$4:$AW$195,B3921-1967,0)</f>
        <v>#N/A</v>
      </c>
    </row>
    <row r="3922" spans="1:6" x14ac:dyDescent="0.25">
      <c r="A3922" s="46" t="s">
        <v>459</v>
      </c>
      <c r="B3922" s="51">
        <v>1989</v>
      </c>
      <c r="C3922" s="20" t="s">
        <v>388</v>
      </c>
      <c r="D3922" s="20">
        <v>905949</v>
      </c>
      <c r="E3922" s="24">
        <v>1632.1382900000001</v>
      </c>
      <c r="F3922" s="51">
        <f>VLOOKUP(A3922,'Munka4 (2)'!$B$4:$AW$195,B3922-1967,0)</f>
        <v>43.352600000000002</v>
      </c>
    </row>
    <row r="3923" spans="1:6" ht="20" x14ac:dyDescent="0.25">
      <c r="A3923" s="46" t="s">
        <v>460</v>
      </c>
      <c r="B3923" s="51">
        <v>1989</v>
      </c>
      <c r="C3923" s="20" t="s">
        <v>390</v>
      </c>
      <c r="D3923" s="20">
        <v>5231372</v>
      </c>
      <c r="E3923" s="25">
        <v>23983.84575</v>
      </c>
      <c r="F3923" s="51">
        <f>VLOOKUP(A3923,'Munka4 (2)'!$B$4:$AW$195,B3923-1967,0)</f>
        <v>54.758789999999998</v>
      </c>
    </row>
    <row r="3924" spans="1:6" ht="20" x14ac:dyDescent="0.25">
      <c r="A3924" s="46" t="s">
        <v>461</v>
      </c>
      <c r="B3924" s="51">
        <v>1989</v>
      </c>
      <c r="C3924" s="20" t="s">
        <v>390</v>
      </c>
      <c r="D3924" s="20">
        <v>60876136</v>
      </c>
      <c r="E3924" s="24">
        <v>17704.958979999999</v>
      </c>
      <c r="F3924" s="51">
        <f>VLOOKUP(A3924,'Munka4 (2)'!$B$4:$AW$195,B3924-1967,0)</f>
        <v>50.661940000000001</v>
      </c>
    </row>
    <row r="3925" spans="1:6" ht="20" x14ac:dyDescent="0.25">
      <c r="A3925" s="46" t="s">
        <v>463</v>
      </c>
      <c r="B3925" s="51">
        <v>1989</v>
      </c>
      <c r="C3925" s="20" t="s">
        <v>388</v>
      </c>
      <c r="D3925" s="20">
        <v>274578</v>
      </c>
      <c r="E3925" s="24">
        <v>13572.58733</v>
      </c>
      <c r="F3925" s="51" t="e">
        <f>VLOOKUP(A3925,'Munka4 (2)'!$B$4:$AW$195,B3925-1967,0)</f>
        <v>#N/A</v>
      </c>
    </row>
    <row r="3926" spans="1:6" ht="30" x14ac:dyDescent="0.25">
      <c r="A3926" s="46" t="s">
        <v>464</v>
      </c>
      <c r="B3926" s="51">
        <v>1989</v>
      </c>
      <c r="C3926" s="20" t="s">
        <v>392</v>
      </c>
      <c r="D3926" s="20">
        <v>1424906</v>
      </c>
      <c r="E3926" s="25">
        <v>4517.8012099999996</v>
      </c>
      <c r="F3926" s="51">
        <f>VLOOKUP(A3926,'Munka4 (2)'!$B$4:$AW$195,B3926-1967,0)</f>
        <v>21.262460000000001</v>
      </c>
    </row>
    <row r="3927" spans="1:6" ht="14.5" x14ac:dyDescent="0.35">
      <c r="A3927" s="38" t="s">
        <v>465</v>
      </c>
      <c r="B3927" s="51">
        <v>1989</v>
      </c>
      <c r="C3927" s="42" t="s">
        <v>392</v>
      </c>
      <c r="D3927" s="20">
        <v>1641564</v>
      </c>
      <c r="E3927" s="24">
        <v>322.44337999999999</v>
      </c>
      <c r="F3927" s="51" t="e">
        <f>VLOOKUP(A3927,'Munka4 (2)'!$B$4:$AW$195,B3927-1967,0)</f>
        <v>#N/A</v>
      </c>
    </row>
    <row r="3928" spans="1:6" ht="30" x14ac:dyDescent="0.25">
      <c r="A3928" s="46" t="s">
        <v>467</v>
      </c>
      <c r="B3928" s="51">
        <v>1989</v>
      </c>
      <c r="C3928" s="20" t="s">
        <v>398</v>
      </c>
      <c r="D3928" s="20">
        <v>4661473</v>
      </c>
      <c r="E3928" s="27">
        <v>576.9628902614495</v>
      </c>
      <c r="F3928" s="51">
        <f>VLOOKUP(A3928,'Munka4 (2)'!$B$4:$AW$195,B3928-1967,0)</f>
        <v>46.328196323529369</v>
      </c>
    </row>
    <row r="3929" spans="1:6" ht="20" x14ac:dyDescent="0.25">
      <c r="A3929" s="46" t="s">
        <v>468</v>
      </c>
      <c r="B3929" s="51">
        <v>1989</v>
      </c>
      <c r="C3929" s="20" t="s">
        <v>390</v>
      </c>
      <c r="D3929" s="20">
        <v>82422299</v>
      </c>
      <c r="E3929" s="24">
        <v>17697.163509999998</v>
      </c>
      <c r="F3929" s="51">
        <f>VLOOKUP(A3929,'Munka4 (2)'!$B$4:$AW$195,B3929-1967,0)</f>
        <v>44.783361847826086</v>
      </c>
    </row>
    <row r="3930" spans="1:6" ht="30" x14ac:dyDescent="0.25">
      <c r="A3930" s="46" t="s">
        <v>469</v>
      </c>
      <c r="B3930" s="51">
        <v>1989</v>
      </c>
      <c r="C3930" s="20" t="s">
        <v>392</v>
      </c>
      <c r="D3930" s="20">
        <v>22409572</v>
      </c>
      <c r="E3930" s="25">
        <v>368.9982</v>
      </c>
      <c r="F3930" s="51">
        <f>VLOOKUP(A3930,'Munka4 (2)'!$B$4:$AW$195,B3930-1967,0)</f>
        <v>16.048390000000001</v>
      </c>
    </row>
    <row r="3931" spans="1:6" ht="20" x14ac:dyDescent="0.25">
      <c r="A3931" s="46" t="s">
        <v>471</v>
      </c>
      <c r="B3931" s="51">
        <v>1989</v>
      </c>
      <c r="C3931" s="20" t="s">
        <v>390</v>
      </c>
      <c r="D3931" s="20">
        <v>10688058</v>
      </c>
      <c r="E3931" s="25">
        <v>7846.6781600000004</v>
      </c>
      <c r="F3931" s="51">
        <f>VLOOKUP(A3931,'Munka4 (2)'!$B$4:$AW$195,B3931-1967,0)</f>
        <v>52.24559</v>
      </c>
    </row>
    <row r="3932" spans="1:6" ht="20" x14ac:dyDescent="0.25">
      <c r="A3932" s="46" t="s">
        <v>472</v>
      </c>
      <c r="B3932" s="51">
        <v>1989</v>
      </c>
      <c r="C3932" s="20" t="s">
        <v>413</v>
      </c>
      <c r="D3932" s="20">
        <v>56361</v>
      </c>
      <c r="E3932" s="24">
        <v>16813.741450000001</v>
      </c>
      <c r="F3932" s="51" t="e">
        <f>VLOOKUP(A3932,'Munka4 (2)'!$B$4:$AW$195,B3932-1967,0)</f>
        <v>#N/A</v>
      </c>
    </row>
    <row r="3933" spans="1:6" ht="30" x14ac:dyDescent="0.25">
      <c r="A3933" s="46" t="s">
        <v>473</v>
      </c>
      <c r="B3933" s="51">
        <v>1989</v>
      </c>
      <c r="C3933" s="20" t="s">
        <v>394</v>
      </c>
      <c r="D3933" s="20">
        <v>89703</v>
      </c>
      <c r="E3933" s="25">
        <v>2199.4886299999998</v>
      </c>
      <c r="F3933" s="51">
        <f>VLOOKUP(A3933,'Munka4 (2)'!$B$4:$AW$195,B3933-1967,0)</f>
        <v>55.154640000000001</v>
      </c>
    </row>
    <row r="3934" spans="1:6" ht="30" x14ac:dyDescent="0.25">
      <c r="A3934" s="46" t="s">
        <v>476</v>
      </c>
      <c r="B3934" s="51">
        <v>1989</v>
      </c>
      <c r="C3934" s="20" t="s">
        <v>394</v>
      </c>
      <c r="D3934" s="20">
        <v>12293545</v>
      </c>
      <c r="E3934" s="24">
        <v>940.76692000000003</v>
      </c>
      <c r="F3934" s="51">
        <f>VLOOKUP(A3934,'Munka4 (2)'!$B$4:$AW$195,B3934-1967,0)</f>
        <v>28.8444</v>
      </c>
    </row>
    <row r="3935" spans="1:6" ht="30" x14ac:dyDescent="0.25">
      <c r="A3935" s="46" t="s">
        <v>478</v>
      </c>
      <c r="B3935" s="51">
        <v>1989</v>
      </c>
      <c r="C3935" s="20" t="s">
        <v>392</v>
      </c>
      <c r="D3935" s="20">
        <v>9690222</v>
      </c>
      <c r="E3935" s="25">
        <v>421.94580999999999</v>
      </c>
      <c r="F3935" s="51">
        <f>VLOOKUP(A3935,'Munka4 (2)'!$B$4:$AW$195,B3935-1967,0)</f>
        <v>17.620650000000001</v>
      </c>
    </row>
    <row r="3936" spans="1:6" ht="30" x14ac:dyDescent="0.25">
      <c r="A3936" s="46" t="s">
        <v>479</v>
      </c>
      <c r="B3936" s="51">
        <v>1989</v>
      </c>
      <c r="C3936" s="20" t="s">
        <v>392</v>
      </c>
      <c r="D3936" s="20">
        <v>1442029</v>
      </c>
      <c r="E3936" s="24">
        <v>206.37455</v>
      </c>
      <c r="F3936" s="51" t="e">
        <f>VLOOKUP(A3936,'Munka4 (2)'!$B$4:$AW$195,B3936-1967,0)</f>
        <v>#N/A</v>
      </c>
    </row>
    <row r="3937" spans="1:6" ht="30" x14ac:dyDescent="0.25">
      <c r="A3937" s="46" t="s">
        <v>480</v>
      </c>
      <c r="B3937" s="51">
        <v>1989</v>
      </c>
      <c r="C3937" s="20" t="s">
        <v>394</v>
      </c>
      <c r="D3937" s="20">
        <v>767245</v>
      </c>
      <c r="E3937" s="25">
        <v>522.94137999999998</v>
      </c>
      <c r="F3937" s="51">
        <f>VLOOKUP(A3937,'Munka4 (2)'!$B$4:$AW$195,B3937-1967,0)</f>
        <v>46.132210000000001</v>
      </c>
    </row>
    <row r="3938" spans="1:6" ht="30" x14ac:dyDescent="0.25">
      <c r="A3938" s="46" t="s">
        <v>481</v>
      </c>
      <c r="B3938" s="51">
        <v>1989</v>
      </c>
      <c r="C3938" s="20" t="s">
        <v>394</v>
      </c>
      <c r="D3938" s="20">
        <v>8308504</v>
      </c>
      <c r="E3938" s="27">
        <v>300.70229339143043</v>
      </c>
      <c r="F3938" s="51">
        <f>VLOOKUP(A3938,'Munka4 (2)'!$B$4:$AW$195,B3938-1967,0)</f>
        <v>33.213000000000001</v>
      </c>
    </row>
    <row r="3939" spans="1:6" ht="30" x14ac:dyDescent="0.25">
      <c r="A3939" s="46" t="s">
        <v>482</v>
      </c>
      <c r="B3939" s="51">
        <v>1989</v>
      </c>
      <c r="C3939" s="20" t="s">
        <v>394</v>
      </c>
      <c r="D3939" s="20">
        <v>7326496</v>
      </c>
      <c r="E3939" s="25">
        <v>747.55534</v>
      </c>
      <c r="F3939" s="51">
        <f>VLOOKUP(A3939,'Munka4 (2)'!$B$4:$AW$195,B3939-1967,0)</f>
        <v>31.37255</v>
      </c>
    </row>
    <row r="3940" spans="1:6" ht="20" x14ac:dyDescent="0.25">
      <c r="A3940" s="46" t="s">
        <v>484</v>
      </c>
      <c r="B3940" s="51">
        <v>1989</v>
      </c>
      <c r="C3940" s="20" t="s">
        <v>384</v>
      </c>
      <c r="D3940" s="20">
        <v>9981334</v>
      </c>
      <c r="E3940" s="34">
        <v>3429.64318</v>
      </c>
      <c r="F3940" s="51">
        <f>VLOOKUP(A3940,'Munka4 (2)'!$B$4:$AW$195,B3940-1967,0)</f>
        <v>57.981380000000001</v>
      </c>
    </row>
    <row r="3941" spans="1:6" ht="20" x14ac:dyDescent="0.25">
      <c r="A3941" s="46" t="s">
        <v>485</v>
      </c>
      <c r="B3941" s="51">
        <v>1989</v>
      </c>
      <c r="C3941" s="20" t="s">
        <v>390</v>
      </c>
      <c r="D3941" s="20">
        <v>299388</v>
      </c>
      <c r="E3941" s="25">
        <v>22617.49166</v>
      </c>
      <c r="F3941" s="51">
        <f>VLOOKUP(A3941,'Munka4 (2)'!$B$4:$AW$195,B3941-1967,0)</f>
        <v>21.68675</v>
      </c>
    </row>
    <row r="3942" spans="1:6" ht="30" x14ac:dyDescent="0.25">
      <c r="A3942" s="46" t="s">
        <v>486</v>
      </c>
      <c r="B3942" s="51">
        <v>1989</v>
      </c>
      <c r="C3942" s="20" t="s">
        <v>382</v>
      </c>
      <c r="D3942" s="20">
        <v>1095351995</v>
      </c>
      <c r="E3942" s="24">
        <v>353.25549000000001</v>
      </c>
      <c r="F3942" s="51">
        <f>VLOOKUP(A3942,'Munka4 (2)'!$B$4:$AW$195,B3942-1967,0)</f>
        <v>30.244499999999999</v>
      </c>
    </row>
    <row r="3943" spans="1:6" ht="30" x14ac:dyDescent="0.25">
      <c r="A3943" s="46" t="s">
        <v>487</v>
      </c>
      <c r="B3943" s="51">
        <v>1989</v>
      </c>
      <c r="C3943" s="20" t="s">
        <v>382</v>
      </c>
      <c r="D3943" s="20">
        <v>245452739</v>
      </c>
      <c r="E3943" s="25">
        <v>569.22717</v>
      </c>
      <c r="F3943" s="51">
        <f>VLOOKUP(A3943,'Munka4 (2)'!$B$4:$AW$195,B3943-1967,0)</f>
        <v>33.828620000000001</v>
      </c>
    </row>
    <row r="3944" spans="1:6" ht="30" x14ac:dyDescent="0.25">
      <c r="A3944" s="49" t="s">
        <v>488</v>
      </c>
      <c r="B3944" s="51">
        <v>1989</v>
      </c>
      <c r="C3944" s="20" t="s">
        <v>382</v>
      </c>
      <c r="D3944" s="20">
        <v>68688433</v>
      </c>
      <c r="E3944" s="24">
        <v>2201.4403400000001</v>
      </c>
      <c r="F3944" s="51">
        <f>VLOOKUP(A3944,'Munka4 (2)'!$B$4:$AW$195,B3944-1967,0)</f>
        <v>33.893219999999999</v>
      </c>
    </row>
    <row r="3945" spans="1:6" x14ac:dyDescent="0.25">
      <c r="A3945" s="46" t="s">
        <v>489</v>
      </c>
      <c r="B3945" s="51">
        <v>1989</v>
      </c>
      <c r="C3945" s="20" t="s">
        <v>405</v>
      </c>
      <c r="D3945" s="20">
        <v>26783383</v>
      </c>
      <c r="E3945" s="25">
        <v>3850.3472999999999</v>
      </c>
      <c r="F3945" s="51">
        <f>VLOOKUP(A3945,'Munka4 (2)'!$B$4:$AW$195,B3945-1967,0)</f>
        <v>44.677349999999997</v>
      </c>
    </row>
    <row r="3946" spans="1:6" ht="20" x14ac:dyDescent="0.25">
      <c r="A3946" s="46" t="s">
        <v>490</v>
      </c>
      <c r="B3946" s="51">
        <v>1989</v>
      </c>
      <c r="C3946" s="20" t="s">
        <v>390</v>
      </c>
      <c r="D3946" s="20">
        <v>4062235</v>
      </c>
      <c r="E3946" s="24">
        <v>11188.372359999999</v>
      </c>
      <c r="F3946" s="51">
        <f>VLOOKUP(A3946,'Munka4 (2)'!$B$4:$AW$195,B3946-1967,0)</f>
        <v>29.314440000000001</v>
      </c>
    </row>
    <row r="3947" spans="1:6" ht="20" x14ac:dyDescent="0.25">
      <c r="A3947" s="46" t="s">
        <v>491</v>
      </c>
      <c r="B3947" s="51">
        <v>1989</v>
      </c>
      <c r="C3947" s="20" t="s">
        <v>390</v>
      </c>
      <c r="D3947" s="20">
        <v>75441</v>
      </c>
      <c r="E3947" s="27">
        <v>2833.0129889068194</v>
      </c>
      <c r="F3947" s="51" t="e">
        <f>VLOOKUP(A3947,'Munka4 (2)'!$B$4:$AW$195,B3947-1967,0)</f>
        <v>#N/A</v>
      </c>
    </row>
    <row r="3948" spans="1:6" x14ac:dyDescent="0.25">
      <c r="A3948" s="46" t="s">
        <v>492</v>
      </c>
      <c r="B3948" s="51">
        <v>1989</v>
      </c>
      <c r="C3948" s="20" t="s">
        <v>405</v>
      </c>
      <c r="D3948" s="20">
        <v>6352117</v>
      </c>
      <c r="E3948" s="24">
        <v>9871.5743199999997</v>
      </c>
      <c r="F3948" s="51">
        <f>VLOOKUP(A3948,'Munka4 (2)'!$B$4:$AW$195,B3948-1967,0)</f>
        <v>48.08473</v>
      </c>
    </row>
    <row r="3949" spans="1:6" ht="20" x14ac:dyDescent="0.25">
      <c r="A3949" s="46" t="s">
        <v>493</v>
      </c>
      <c r="B3949" s="51">
        <v>1989</v>
      </c>
      <c r="C3949" s="20" t="s">
        <v>390</v>
      </c>
      <c r="D3949" s="20">
        <v>58133509</v>
      </c>
      <c r="E3949" s="25">
        <v>16332.609549999999</v>
      </c>
      <c r="F3949" s="51">
        <f>VLOOKUP(A3949,'Munka4 (2)'!$B$4:$AW$195,B3949-1967,0)</f>
        <v>45.826230000000002</v>
      </c>
    </row>
    <row r="3950" spans="1:6" ht="30" x14ac:dyDescent="0.25">
      <c r="A3950" s="46" t="s">
        <v>494</v>
      </c>
      <c r="B3950" s="51">
        <v>1989</v>
      </c>
      <c r="C3950" s="20" t="s">
        <v>394</v>
      </c>
      <c r="D3950" s="20">
        <v>2758124</v>
      </c>
      <c r="E3950" s="24">
        <v>1854.7888399999999</v>
      </c>
      <c r="F3950" s="51">
        <f>VLOOKUP(A3950,'Munka4 (2)'!$B$4:$AW$195,B3950-1967,0)</f>
        <v>64.918310000000005</v>
      </c>
    </row>
    <row r="3951" spans="1:6" ht="30" x14ac:dyDescent="0.25">
      <c r="A3951" s="46" t="s">
        <v>495</v>
      </c>
      <c r="B3951" s="51">
        <v>1989</v>
      </c>
      <c r="C3951" s="20" t="s">
        <v>382</v>
      </c>
      <c r="D3951" s="20">
        <v>127463611</v>
      </c>
      <c r="E3951" s="25">
        <v>24505.7673</v>
      </c>
      <c r="F3951" s="51">
        <f>VLOOKUP(A3951,'Munka4 (2)'!$B$4:$AW$195,B3951-1967,0)</f>
        <v>46.625230000000002</v>
      </c>
    </row>
    <row r="3952" spans="1:6" x14ac:dyDescent="0.25">
      <c r="A3952" s="46" t="s">
        <v>497</v>
      </c>
      <c r="B3952" s="51">
        <v>1989</v>
      </c>
      <c r="C3952" s="20" t="s">
        <v>405</v>
      </c>
      <c r="D3952" s="20">
        <v>5906760</v>
      </c>
      <c r="E3952" s="24">
        <v>1315.2098599999999</v>
      </c>
      <c r="F3952" s="51">
        <f>VLOOKUP(A3952,'Munka4 (2)'!$B$4:$AW$195,B3952-1967,0)</f>
        <v>46.659019999999998</v>
      </c>
    </row>
    <row r="3953" spans="1:6" ht="30" x14ac:dyDescent="0.25">
      <c r="A3953" s="46" t="s">
        <v>498</v>
      </c>
      <c r="B3953" s="51">
        <v>1989</v>
      </c>
      <c r="C3953" s="20" t="s">
        <v>398</v>
      </c>
      <c r="D3953" s="20">
        <v>15233244</v>
      </c>
      <c r="E3953" s="27">
        <v>1208.0226030476188</v>
      </c>
      <c r="F3953" s="51">
        <f>VLOOKUP(A3953,'Munka4 (2)'!$B$4:$AW$195,B3953-1967,0)</f>
        <v>44.25808</v>
      </c>
    </row>
    <row r="3954" spans="1:6" ht="30" x14ac:dyDescent="0.25">
      <c r="A3954" s="46" t="s">
        <v>499</v>
      </c>
      <c r="B3954" s="51">
        <v>1989</v>
      </c>
      <c r="C3954" s="20" t="s">
        <v>392</v>
      </c>
      <c r="D3954" s="20">
        <v>34707817</v>
      </c>
      <c r="E3954" s="24">
        <v>365.40620000000001</v>
      </c>
      <c r="F3954" s="51">
        <f>VLOOKUP(A3954,'Munka4 (2)'!$B$4:$AW$195,B3954-1967,0)</f>
        <v>31.391449999999999</v>
      </c>
    </row>
    <row r="3955" spans="1:6" x14ac:dyDescent="0.25">
      <c r="A3955" s="46" t="s">
        <v>500</v>
      </c>
      <c r="B3955" s="51">
        <v>1989</v>
      </c>
      <c r="C3955" s="20" t="s">
        <v>388</v>
      </c>
      <c r="D3955" s="20">
        <v>105432</v>
      </c>
      <c r="E3955" s="25">
        <v>417.12535000000003</v>
      </c>
      <c r="F3955" s="51" t="e">
        <f>VLOOKUP(A3955,'Munka4 (2)'!$B$4:$AW$195,B3955-1967,0)</f>
        <v>#N/A</v>
      </c>
    </row>
    <row r="3956" spans="1:6" x14ac:dyDescent="0.25">
      <c r="A3956" s="46" t="s">
        <v>503</v>
      </c>
      <c r="B3956" s="51">
        <v>1989</v>
      </c>
      <c r="C3956" s="20" t="s">
        <v>405</v>
      </c>
      <c r="D3956" s="20">
        <v>2418393</v>
      </c>
      <c r="E3956" s="24">
        <v>11834.76827</v>
      </c>
      <c r="F3956" s="51">
        <f>VLOOKUP(A3956,'Munka4 (2)'!$B$4:$AW$195,B3956-1967,0)</f>
        <v>62.014360000000003</v>
      </c>
    </row>
    <row r="3957" spans="1:6" ht="30" x14ac:dyDescent="0.25">
      <c r="A3957" s="46" t="s">
        <v>504</v>
      </c>
      <c r="B3957" s="51">
        <v>1989</v>
      </c>
      <c r="C3957" s="20" t="s">
        <v>398</v>
      </c>
      <c r="D3957" s="20">
        <v>5213898</v>
      </c>
      <c r="E3957" s="27">
        <v>341.61097752631395</v>
      </c>
      <c r="F3957" s="51">
        <f>VLOOKUP(A3957,'Munka4 (2)'!$B$4:$AW$195,B3957-1967,0)</f>
        <v>46.543709411764667</v>
      </c>
    </row>
    <row r="3958" spans="1:6" ht="30" x14ac:dyDescent="0.25">
      <c r="A3958" s="48" t="s">
        <v>505</v>
      </c>
      <c r="B3958" s="51">
        <v>1989</v>
      </c>
      <c r="C3958" s="20" t="s">
        <v>382</v>
      </c>
      <c r="D3958" s="20">
        <v>6368481</v>
      </c>
      <c r="E3958" s="24">
        <v>173.02108999999999</v>
      </c>
      <c r="F3958" s="51">
        <f>VLOOKUP(A3958,'Munka4 (2)'!$B$4:$AW$195,B3958-1967,0)</f>
        <v>51.096670000000003</v>
      </c>
    </row>
    <row r="3959" spans="1:6" x14ac:dyDescent="0.25">
      <c r="A3959" s="46" t="s">
        <v>506</v>
      </c>
      <c r="B3959" s="51">
        <v>1989</v>
      </c>
      <c r="C3959" s="20" t="s">
        <v>456</v>
      </c>
      <c r="D3959" s="20">
        <v>2274735</v>
      </c>
      <c r="E3959" s="34">
        <v>2360.8407349999998</v>
      </c>
      <c r="F3959" s="51">
        <f>VLOOKUP(A3959,'Munka4 (2)'!$B$4:$AW$195,B3959-1967,0)</f>
        <v>52.700826995670923</v>
      </c>
    </row>
    <row r="3960" spans="1:6" x14ac:dyDescent="0.25">
      <c r="A3960" s="46" t="s">
        <v>507</v>
      </c>
      <c r="B3960" s="51">
        <v>1989</v>
      </c>
      <c r="C3960" s="20" t="s">
        <v>405</v>
      </c>
      <c r="D3960" s="20">
        <v>3874050</v>
      </c>
      <c r="E3960" s="24">
        <v>1015.4612100000001</v>
      </c>
      <c r="F3960" s="51">
        <f>VLOOKUP(A3960,'Munka4 (2)'!$B$4:$AW$195,B3960-1967,0)</f>
        <v>39.81682</v>
      </c>
    </row>
    <row r="3961" spans="1:6" ht="30" x14ac:dyDescent="0.25">
      <c r="A3961" s="46" t="s">
        <v>508</v>
      </c>
      <c r="B3961" s="51">
        <v>1989</v>
      </c>
      <c r="C3961" s="20" t="s">
        <v>392</v>
      </c>
      <c r="D3961" s="20">
        <v>2022331</v>
      </c>
      <c r="E3961" s="25">
        <v>287.55513999999999</v>
      </c>
      <c r="F3961" s="51">
        <f>VLOOKUP(A3961,'Munka4 (2)'!$B$4:$AW$195,B3961-1967,0)</f>
        <v>25.28736</v>
      </c>
    </row>
    <row r="3962" spans="1:6" ht="30" x14ac:dyDescent="0.25">
      <c r="A3962" s="46" t="s">
        <v>509</v>
      </c>
      <c r="B3962" s="51">
        <v>1989</v>
      </c>
      <c r="C3962" s="20" t="s">
        <v>392</v>
      </c>
      <c r="D3962" s="20">
        <v>3042004</v>
      </c>
      <c r="E3962" s="24">
        <v>367.94261999999998</v>
      </c>
      <c r="F3962" s="51">
        <f>VLOOKUP(A3962,'Munka4 (2)'!$B$4:$AW$195,B3962-1967,0)</f>
        <v>26.50104</v>
      </c>
    </row>
    <row r="3963" spans="1:6" ht="20" x14ac:dyDescent="0.25">
      <c r="A3963" s="46" t="s">
        <v>510</v>
      </c>
      <c r="B3963" s="51">
        <v>1989</v>
      </c>
      <c r="C3963" s="20" t="s">
        <v>386</v>
      </c>
      <c r="D3963" s="20">
        <v>5900754</v>
      </c>
      <c r="E3963" s="27">
        <v>5469.1348228307324</v>
      </c>
      <c r="F3963" s="51">
        <f>VLOOKUP(A3963,'Munka4 (2)'!$B$4:$AW$195,B3963-1967,0)</f>
        <v>19.946809999999999</v>
      </c>
    </row>
    <row r="3964" spans="1:6" ht="20" x14ac:dyDescent="0.25">
      <c r="A3964" s="46" t="s">
        <v>511</v>
      </c>
      <c r="B3964" s="51">
        <v>1989</v>
      </c>
      <c r="C3964" s="20" t="s">
        <v>390</v>
      </c>
      <c r="D3964" s="20">
        <v>33987</v>
      </c>
      <c r="E3964" s="24">
        <v>39429.10759</v>
      </c>
      <c r="F3964" s="51">
        <f>VLOOKUP(A3964,'Munka4 (2)'!$B$4:$AW$195,B3964-1967,0)</f>
        <v>28.028060809619951</v>
      </c>
    </row>
    <row r="3965" spans="1:6" x14ac:dyDescent="0.25">
      <c r="A3965" s="46" t="s">
        <v>512</v>
      </c>
      <c r="B3965" s="51">
        <v>1989</v>
      </c>
      <c r="C3965" s="20" t="s">
        <v>456</v>
      </c>
      <c r="D3965" s="20">
        <v>3585906</v>
      </c>
      <c r="E3965" s="34">
        <v>2221.0853485937496</v>
      </c>
      <c r="F3965" s="51">
        <f>VLOOKUP(A3965,'Munka4 (2)'!$B$4:$AW$195,B3965-1967,0)</f>
        <v>61.179593491228104</v>
      </c>
    </row>
    <row r="3966" spans="1:6" ht="20" x14ac:dyDescent="0.25">
      <c r="A3966" s="46" t="s">
        <v>513</v>
      </c>
      <c r="B3966" s="51">
        <v>1989</v>
      </c>
      <c r="C3966" s="20" t="s">
        <v>390</v>
      </c>
      <c r="D3966" s="20">
        <v>474413</v>
      </c>
      <c r="E3966" s="24">
        <v>27831.027760000001</v>
      </c>
      <c r="F3966" s="51">
        <f>VLOOKUP(A3966,'Munka4 (2)'!$B$4:$AW$195,B3966-1967,0)</f>
        <v>39.908279999999998</v>
      </c>
    </row>
    <row r="3967" spans="1:6" ht="30" x14ac:dyDescent="0.25">
      <c r="A3967" s="46" t="s">
        <v>516</v>
      </c>
      <c r="B3967" s="51">
        <v>1989</v>
      </c>
      <c r="C3967" s="20" t="s">
        <v>392</v>
      </c>
      <c r="D3967" s="20">
        <v>18595469</v>
      </c>
      <c r="E3967" s="25">
        <v>222.93055000000001</v>
      </c>
      <c r="F3967" s="51">
        <f>VLOOKUP(A3967,'Munka4 (2)'!$B$4:$AW$195,B3967-1967,0)</f>
        <v>42.248350000000002</v>
      </c>
    </row>
    <row r="3968" spans="1:6" ht="30" x14ac:dyDescent="0.25">
      <c r="A3968" s="46" t="s">
        <v>517</v>
      </c>
      <c r="B3968" s="51">
        <v>1989</v>
      </c>
      <c r="C3968" s="20" t="s">
        <v>392</v>
      </c>
      <c r="D3968" s="20">
        <v>13013926</v>
      </c>
      <c r="E3968" s="24">
        <v>175.26576</v>
      </c>
      <c r="F3968" s="51">
        <f>VLOOKUP(A3968,'Munka4 (2)'!$B$4:$AW$195,B3968-1967,0)</f>
        <v>20.980930000000001</v>
      </c>
    </row>
    <row r="3969" spans="1:6" ht="30" x14ac:dyDescent="0.25">
      <c r="A3969" s="46" t="s">
        <v>518</v>
      </c>
      <c r="B3969" s="51">
        <v>1989</v>
      </c>
      <c r="C3969" s="20" t="s">
        <v>382</v>
      </c>
      <c r="D3969" s="20">
        <v>24385858</v>
      </c>
      <c r="E3969" s="25">
        <v>2193.95867</v>
      </c>
      <c r="F3969" s="51">
        <f>VLOOKUP(A3969,'Munka4 (2)'!$B$4:$AW$195,B3969-1967,0)</f>
        <v>42.848199999999999</v>
      </c>
    </row>
    <row r="3970" spans="1:6" ht="30" x14ac:dyDescent="0.25">
      <c r="A3970" s="46" t="s">
        <v>519</v>
      </c>
      <c r="B3970" s="51">
        <v>1989</v>
      </c>
      <c r="C3970" s="20" t="s">
        <v>382</v>
      </c>
      <c r="D3970" s="20">
        <v>359008</v>
      </c>
      <c r="E3970" s="24">
        <v>875.23792000000003</v>
      </c>
      <c r="F3970" s="51">
        <f>VLOOKUP(A3970,'Munka4 (2)'!$B$4:$AW$195,B3970-1967,0)</f>
        <v>45.207009999999997</v>
      </c>
    </row>
    <row r="3971" spans="1:6" ht="30" x14ac:dyDescent="0.25">
      <c r="A3971" s="46" t="s">
        <v>520</v>
      </c>
      <c r="B3971" s="51">
        <v>1989</v>
      </c>
      <c r="C3971" s="20" t="s">
        <v>392</v>
      </c>
      <c r="D3971" s="20">
        <v>11716829</v>
      </c>
      <c r="E3971" s="25">
        <v>262.15231999999997</v>
      </c>
      <c r="F3971" s="51">
        <f>VLOOKUP(A3971,'Munka4 (2)'!$B$4:$AW$195,B3971-1967,0)</f>
        <v>16.428570000000001</v>
      </c>
    </row>
    <row r="3972" spans="1:6" ht="20" x14ac:dyDescent="0.25">
      <c r="A3972" s="46" t="s">
        <v>521</v>
      </c>
      <c r="B3972" s="51">
        <v>1989</v>
      </c>
      <c r="C3972" s="20" t="s">
        <v>390</v>
      </c>
      <c r="D3972" s="20">
        <v>400214</v>
      </c>
      <c r="E3972" s="24">
        <v>6040.8394699999999</v>
      </c>
      <c r="F3972" s="51">
        <f>VLOOKUP(A3972,'Munka4 (2)'!$B$4:$AW$195,B3972-1967,0)</f>
        <v>25.609760000000001</v>
      </c>
    </row>
    <row r="3973" spans="1:6" ht="20" x14ac:dyDescent="0.25">
      <c r="A3973" s="46" t="s">
        <v>522</v>
      </c>
      <c r="B3973" s="51">
        <v>1989</v>
      </c>
      <c r="C3973" s="20" t="s">
        <v>388</v>
      </c>
      <c r="D3973" s="20">
        <v>60422</v>
      </c>
      <c r="E3973" s="25">
        <v>1589.02495</v>
      </c>
      <c r="F3973" s="51">
        <f>VLOOKUP(A3973,'Munka4 (2)'!$B$4:$AW$195,B3973-1967,0)</f>
        <v>34.780990000000003</v>
      </c>
    </row>
    <row r="3974" spans="1:6" ht="30" x14ac:dyDescent="0.25">
      <c r="A3974" s="46" t="s">
        <v>524</v>
      </c>
      <c r="B3974" s="51">
        <v>1989</v>
      </c>
      <c r="C3974" s="20" t="s">
        <v>392</v>
      </c>
      <c r="D3974" s="20">
        <v>3177388</v>
      </c>
      <c r="E3974" s="25">
        <v>498.52422999999999</v>
      </c>
      <c r="F3974" s="51">
        <f>VLOOKUP(A3974,'Munka4 (2)'!$B$4:$AW$195,B3974-1967,0)</f>
        <v>13.12791</v>
      </c>
    </row>
    <row r="3975" spans="1:6" ht="30" x14ac:dyDescent="0.25">
      <c r="A3975" s="46" t="s">
        <v>525</v>
      </c>
      <c r="B3975" s="51">
        <v>1989</v>
      </c>
      <c r="C3975" s="20" t="s">
        <v>392</v>
      </c>
      <c r="D3975" s="20">
        <v>1240827</v>
      </c>
      <c r="E3975" s="24">
        <v>2084.2623600000002</v>
      </c>
      <c r="F3975" s="51">
        <f>VLOOKUP(A3975,'Munka4 (2)'!$B$4:$AW$195,B3975-1967,0)</f>
        <v>32.842109999999998</v>
      </c>
    </row>
    <row r="3976" spans="1:6" ht="30" x14ac:dyDescent="0.25">
      <c r="A3976" s="46" t="s">
        <v>527</v>
      </c>
      <c r="B3976" s="51">
        <v>1989</v>
      </c>
      <c r="C3976" s="20" t="s">
        <v>394</v>
      </c>
      <c r="D3976" s="20">
        <v>107449525</v>
      </c>
      <c r="E3976" s="24">
        <v>2657.60043</v>
      </c>
      <c r="F3976" s="51">
        <f>VLOOKUP(A3976,'Munka4 (2)'!$B$4:$AW$195,B3976-1967,0)</f>
        <v>48.680973263157853</v>
      </c>
    </row>
    <row r="3977" spans="1:6" ht="14.5" x14ac:dyDescent="0.25">
      <c r="A3977" s="47" t="s">
        <v>528</v>
      </c>
      <c r="B3977" s="51">
        <v>1989</v>
      </c>
      <c r="C3977" s="20" t="s">
        <v>388</v>
      </c>
      <c r="D3977" s="20">
        <v>108004</v>
      </c>
      <c r="E3977" s="25">
        <v>1436.9068199999999</v>
      </c>
      <c r="F3977" s="51">
        <f>VLOOKUP(A3977,'Munka4 (2)'!$B$4:$AW$195,B3977-1967,0)</f>
        <v>45</v>
      </c>
    </row>
    <row r="3978" spans="1:6" ht="20" x14ac:dyDescent="0.25">
      <c r="A3978" s="46" t="s">
        <v>530</v>
      </c>
      <c r="B3978" s="51">
        <v>1989</v>
      </c>
      <c r="C3978" s="20" t="s">
        <v>390</v>
      </c>
      <c r="D3978" s="20">
        <v>32543</v>
      </c>
      <c r="E3978" s="24">
        <v>68574.245259999996</v>
      </c>
      <c r="F3978" s="51" t="e">
        <f>VLOOKUP(A3978,'Munka4 (2)'!$B$4:$AW$195,B3978-1967,0)</f>
        <v>#N/A</v>
      </c>
    </row>
    <row r="3979" spans="1:6" ht="30" x14ac:dyDescent="0.25">
      <c r="A3979" s="46" t="s">
        <v>531</v>
      </c>
      <c r="B3979" s="51">
        <v>1989</v>
      </c>
      <c r="C3979" s="20" t="s">
        <v>382</v>
      </c>
      <c r="D3979" s="20">
        <v>2832224</v>
      </c>
      <c r="E3979" s="25">
        <v>1670.69443</v>
      </c>
      <c r="F3979" s="51">
        <f>VLOOKUP(A3979,'Munka4 (2)'!$B$4:$AW$195,B3979-1967,0)</f>
        <v>65.474040000000002</v>
      </c>
    </row>
    <row r="3980" spans="1:6" ht="20" x14ac:dyDescent="0.35">
      <c r="A3980" s="46" t="s">
        <v>622</v>
      </c>
      <c r="B3980" s="51">
        <v>1989</v>
      </c>
      <c r="C3980" s="42" t="s">
        <v>384</v>
      </c>
      <c r="D3980" s="29">
        <v>622159</v>
      </c>
      <c r="E3980" s="34">
        <v>1721.2863982128906</v>
      </c>
      <c r="F3980" s="51" t="e">
        <f>VLOOKUP(A3980,'Munka4 (2)'!$B$4:$AW$195,B3980-1967,0)</f>
        <v>#N/A</v>
      </c>
    </row>
    <row r="3981" spans="1:6" ht="20" x14ac:dyDescent="0.25">
      <c r="A3981" s="46" t="s">
        <v>533</v>
      </c>
      <c r="B3981" s="51">
        <v>1989</v>
      </c>
      <c r="C3981" s="20" t="s">
        <v>386</v>
      </c>
      <c r="D3981" s="20">
        <v>33241259</v>
      </c>
      <c r="E3981" s="24">
        <v>1065.3934300000001</v>
      </c>
      <c r="F3981" s="51">
        <f>VLOOKUP(A3981,'Munka4 (2)'!$B$4:$AW$195,B3981-1967,0)</f>
        <v>28.920480000000001</v>
      </c>
    </row>
    <row r="3982" spans="1:6" ht="30" x14ac:dyDescent="0.25">
      <c r="A3982" s="46" t="s">
        <v>534</v>
      </c>
      <c r="B3982" s="51">
        <v>1989</v>
      </c>
      <c r="C3982" s="20" t="s">
        <v>392</v>
      </c>
      <c r="D3982" s="20">
        <v>19686505</v>
      </c>
      <c r="E3982" s="25">
        <v>175.55106000000001</v>
      </c>
      <c r="F3982" s="51">
        <f>VLOOKUP(A3982,'Munka4 (2)'!$B$4:$AW$195,B3982-1967,0)</f>
        <v>35.652169999999998</v>
      </c>
    </row>
    <row r="3983" spans="1:6" ht="30" x14ac:dyDescent="0.25">
      <c r="A3983" s="46" t="s">
        <v>535</v>
      </c>
      <c r="B3983" s="51">
        <v>1989</v>
      </c>
      <c r="C3983" s="20" t="s">
        <v>392</v>
      </c>
      <c r="D3983" s="20">
        <v>2044147</v>
      </c>
      <c r="E3983" s="25">
        <v>1871.79332</v>
      </c>
      <c r="F3983" s="51">
        <f>VLOOKUP(A3983,'Munka4 (2)'!$B$4:$AW$195,B3983-1967,0)</f>
        <v>60.211860000000001</v>
      </c>
    </row>
    <row r="3984" spans="1:6" ht="30" x14ac:dyDescent="0.25">
      <c r="A3984" s="46" t="s">
        <v>537</v>
      </c>
      <c r="B3984" s="51">
        <v>1989</v>
      </c>
      <c r="C3984" s="20" t="s">
        <v>382</v>
      </c>
      <c r="D3984" s="20">
        <v>28287147</v>
      </c>
      <c r="E3984" s="25">
        <v>192.78886</v>
      </c>
      <c r="F3984" s="51">
        <f>VLOOKUP(A3984,'Munka4 (2)'!$B$4:$AW$195,B3984-1967,0)</f>
        <v>36.305349999999997</v>
      </c>
    </row>
    <row r="3985" spans="1:6" ht="20" x14ac:dyDescent="0.25">
      <c r="A3985" s="46" t="s">
        <v>538</v>
      </c>
      <c r="B3985" s="51">
        <v>1989</v>
      </c>
      <c r="C3985" s="20" t="s">
        <v>390</v>
      </c>
      <c r="D3985" s="20">
        <v>16491461</v>
      </c>
      <c r="E3985" s="24">
        <v>17175.645369999998</v>
      </c>
      <c r="F3985" s="51">
        <f>VLOOKUP(A3985,'Munka4 (2)'!$B$4:$AW$195,B3985-1967,0)</f>
        <v>43.29242</v>
      </c>
    </row>
    <row r="3986" spans="1:6" ht="20" x14ac:dyDescent="0.25">
      <c r="A3986" s="46" t="s">
        <v>540</v>
      </c>
      <c r="B3986" s="51">
        <v>1989</v>
      </c>
      <c r="C3986" s="20" t="s">
        <v>388</v>
      </c>
      <c r="D3986" s="20">
        <v>219246</v>
      </c>
      <c r="E3986" s="25">
        <v>13092.264730000001</v>
      </c>
      <c r="F3986" s="51" t="e">
        <f>VLOOKUP(A3986,'Munka4 (2)'!$B$4:$AW$195,B3986-1967,0)</f>
        <v>#N/A</v>
      </c>
    </row>
    <row r="3987" spans="1:6" ht="20" x14ac:dyDescent="0.25">
      <c r="A3987" s="46" t="s">
        <v>541</v>
      </c>
      <c r="B3987" s="51">
        <v>1989</v>
      </c>
      <c r="C3987" s="20" t="s">
        <v>388</v>
      </c>
      <c r="D3987" s="20">
        <v>4076140</v>
      </c>
      <c r="E3987" s="24">
        <v>13312.206200000001</v>
      </c>
      <c r="F3987" s="51">
        <f>VLOOKUP(A3987,'Munka4 (2)'!$B$4:$AW$195,B3987-1967,0)</f>
        <v>50.980260000000001</v>
      </c>
    </row>
    <row r="3988" spans="1:6" ht="30" x14ac:dyDescent="0.25">
      <c r="A3988" s="46" t="s">
        <v>542</v>
      </c>
      <c r="B3988" s="51">
        <v>1989</v>
      </c>
      <c r="C3988" s="20" t="s">
        <v>394</v>
      </c>
      <c r="D3988" s="20">
        <v>5570129</v>
      </c>
      <c r="E3988" s="25">
        <v>249.84446</v>
      </c>
      <c r="F3988" s="51">
        <f>VLOOKUP(A3988,'Munka4 (2)'!$B$4:$AW$195,B3988-1967,0)</f>
        <v>65.701880000000003</v>
      </c>
    </row>
    <row r="3989" spans="1:6" ht="30" x14ac:dyDescent="0.25">
      <c r="A3989" s="46" t="s">
        <v>543</v>
      </c>
      <c r="B3989" s="51">
        <v>1989</v>
      </c>
      <c r="C3989" s="20" t="s">
        <v>392</v>
      </c>
      <c r="D3989" s="20">
        <v>12525094</v>
      </c>
      <c r="E3989" s="24">
        <v>284.12214</v>
      </c>
      <c r="F3989" s="51">
        <f>VLOOKUP(A3989,'Munka4 (2)'!$B$4:$AW$195,B3989-1967,0)</f>
        <v>14.678900000000001</v>
      </c>
    </row>
    <row r="3990" spans="1:6" ht="30" x14ac:dyDescent="0.25">
      <c r="A3990" s="46" t="s">
        <v>544</v>
      </c>
      <c r="B3990" s="51">
        <v>1989</v>
      </c>
      <c r="C3990" s="20" t="s">
        <v>392</v>
      </c>
      <c r="D3990" s="20">
        <v>131859731</v>
      </c>
      <c r="E3990" s="25">
        <v>260.04757000000001</v>
      </c>
      <c r="F3990" s="51">
        <f>VLOOKUP(A3990,'Munka4 (2)'!$B$4:$AW$195,B3990-1967,0)</f>
        <v>27.114730000000002</v>
      </c>
    </row>
    <row r="3991" spans="1:6" ht="20" x14ac:dyDescent="0.25">
      <c r="A3991" s="46" t="s">
        <v>546</v>
      </c>
      <c r="B3991" s="51">
        <v>1989</v>
      </c>
      <c r="C3991" s="20" t="s">
        <v>390</v>
      </c>
      <c r="D3991" s="20">
        <v>4610820</v>
      </c>
      <c r="E3991" s="24">
        <v>24281.096140000001</v>
      </c>
      <c r="F3991" s="51">
        <f>VLOOKUP(A3991,'Munka4 (2)'!$B$4:$AW$195,B3991-1967,0)</f>
        <v>55.178730000000002</v>
      </c>
    </row>
    <row r="3992" spans="1:6" x14ac:dyDescent="0.25">
      <c r="A3992" s="46" t="s">
        <v>547</v>
      </c>
      <c r="B3992" s="51">
        <v>1989</v>
      </c>
      <c r="C3992" s="20" t="s">
        <v>405</v>
      </c>
      <c r="D3992" s="20">
        <v>3102229</v>
      </c>
      <c r="E3992" s="25">
        <v>5380.2296399999996</v>
      </c>
      <c r="F3992" s="51">
        <f>VLOOKUP(A3992,'Munka4 (2)'!$B$4:$AW$195,B3992-1967,0)</f>
        <v>36.272880000000001</v>
      </c>
    </row>
    <row r="3993" spans="1:6" ht="30" x14ac:dyDescent="0.25">
      <c r="A3993" s="46" t="s">
        <v>548</v>
      </c>
      <c r="B3993" s="51">
        <v>1989</v>
      </c>
      <c r="C3993" s="20" t="s">
        <v>382</v>
      </c>
      <c r="D3993" s="20">
        <v>165803560</v>
      </c>
      <c r="E3993" s="24">
        <v>384.29883000000001</v>
      </c>
      <c r="F3993" s="51">
        <f>VLOOKUP(A3993,'Munka4 (2)'!$B$4:$AW$195,B3993-1967,0)</f>
        <v>21.538519999999998</v>
      </c>
    </row>
    <row r="3994" spans="1:6" x14ac:dyDescent="0.25">
      <c r="A3994" s="46" t="s">
        <v>549</v>
      </c>
      <c r="B3994" s="51">
        <v>1989</v>
      </c>
      <c r="C3994" s="20" t="s">
        <v>388</v>
      </c>
      <c r="D3994" s="20">
        <v>20579</v>
      </c>
      <c r="E3994" s="27">
        <v>4711.2290060714004</v>
      </c>
      <c r="F3994" s="51">
        <f>VLOOKUP(A3994,'Munka4 (2)'!$B$4:$AW$195,B3994-1967,0)</f>
        <v>45.446809999999999</v>
      </c>
    </row>
    <row r="3995" spans="1:6" ht="14.5" x14ac:dyDescent="0.35">
      <c r="A3995" s="46" t="s">
        <v>623</v>
      </c>
      <c r="B3995" s="51">
        <v>1989</v>
      </c>
      <c r="C3995" s="42" t="s">
        <v>405</v>
      </c>
      <c r="D3995" s="29">
        <v>1000000</v>
      </c>
      <c r="E3995" s="27">
        <v>1167.50192989274</v>
      </c>
      <c r="F3995" s="51">
        <f>VLOOKUP(A3995,'Munka4 (2)'!$B$4:$AW$195,B3995-1967,0)</f>
        <v>44.483804127819667</v>
      </c>
    </row>
    <row r="3996" spans="1:6" ht="30" x14ac:dyDescent="0.25">
      <c r="A3996" s="46" t="s">
        <v>550</v>
      </c>
      <c r="B3996" s="51">
        <v>1989</v>
      </c>
      <c r="C3996" s="20" t="s">
        <v>394</v>
      </c>
      <c r="D3996" s="20">
        <v>3191319</v>
      </c>
      <c r="E3996" s="25">
        <v>2138.7529399999999</v>
      </c>
      <c r="F3996" s="51">
        <f>VLOOKUP(A3996,'Munka4 (2)'!$B$4:$AW$195,B3996-1967,0)</f>
        <v>63.330640000000002</v>
      </c>
    </row>
    <row r="3997" spans="1:6" ht="30" x14ac:dyDescent="0.25">
      <c r="A3997" s="46" t="s">
        <v>551</v>
      </c>
      <c r="B3997" s="51">
        <v>1989</v>
      </c>
      <c r="C3997" s="20" t="s">
        <v>388</v>
      </c>
      <c r="D3997" s="20">
        <v>5670544</v>
      </c>
      <c r="E3997" s="24">
        <v>874.07082000000003</v>
      </c>
      <c r="F3997" s="51">
        <f>VLOOKUP(A3997,'Munka4 (2)'!$B$4:$AW$195,B3997-1967,0)</f>
        <v>19.438739999999999</v>
      </c>
    </row>
    <row r="3998" spans="1:6" ht="30" x14ac:dyDescent="0.25">
      <c r="A3998" s="46" t="s">
        <v>552</v>
      </c>
      <c r="B3998" s="51">
        <v>1989</v>
      </c>
      <c r="C3998" s="20" t="s">
        <v>394</v>
      </c>
      <c r="D3998" s="20">
        <v>6506464</v>
      </c>
      <c r="E3998" s="25">
        <v>1120.8753899999999</v>
      </c>
      <c r="F3998" s="51">
        <f>VLOOKUP(A3998,'Munka4 (2)'!$B$4:$AW$195,B3998-1967,0)</f>
        <v>59.82461</v>
      </c>
    </row>
    <row r="3999" spans="1:6" ht="30" x14ac:dyDescent="0.25">
      <c r="A3999" s="46" t="s">
        <v>553</v>
      </c>
      <c r="B3999" s="51">
        <v>1989</v>
      </c>
      <c r="C3999" s="20" t="s">
        <v>394</v>
      </c>
      <c r="D3999" s="20">
        <v>28302603</v>
      </c>
      <c r="E3999" s="24">
        <v>1024.9933799999999</v>
      </c>
      <c r="F3999" s="51">
        <f>VLOOKUP(A3999,'Munka4 (2)'!$B$4:$AW$195,B3999-1967,0)</f>
        <v>40.166519999999998</v>
      </c>
    </row>
    <row r="4000" spans="1:6" ht="30" x14ac:dyDescent="0.25">
      <c r="A4000" s="46" t="s">
        <v>554</v>
      </c>
      <c r="B4000" s="51">
        <v>1989</v>
      </c>
      <c r="C4000" s="20" t="s">
        <v>382</v>
      </c>
      <c r="D4000" s="20">
        <v>89468677</v>
      </c>
      <c r="E4000" s="25">
        <v>704.99078999999995</v>
      </c>
      <c r="F4000" s="51">
        <f>VLOOKUP(A4000,'Munka4 (2)'!$B$4:$AW$195,B4000-1967,0)</f>
        <v>55.821719999999999</v>
      </c>
    </row>
    <row r="4001" spans="1:6" ht="20" x14ac:dyDescent="0.25">
      <c r="A4001" s="46" t="s">
        <v>555</v>
      </c>
      <c r="B4001" s="51">
        <v>1989</v>
      </c>
      <c r="C4001" s="20" t="s">
        <v>384</v>
      </c>
      <c r="D4001" s="20">
        <v>38536869</v>
      </c>
      <c r="E4001" s="34">
        <v>1945.3364500000002</v>
      </c>
      <c r="F4001" s="51">
        <f>VLOOKUP(A4001,'Munka4 (2)'!$B$4:$AW$195,B4001-1967,0)</f>
        <v>61.901470000000003</v>
      </c>
    </row>
    <row r="4002" spans="1:6" ht="20" x14ac:dyDescent="0.25">
      <c r="A4002" s="46" t="s">
        <v>556</v>
      </c>
      <c r="B4002" s="51">
        <v>1989</v>
      </c>
      <c r="C4002" s="20" t="s">
        <v>390</v>
      </c>
      <c r="D4002" s="20">
        <v>10605870</v>
      </c>
      <c r="E4002" s="25">
        <v>6056.9771799999999</v>
      </c>
      <c r="F4002" s="51">
        <f>VLOOKUP(A4002,'Munka4 (2)'!$B$4:$AW$195,B4002-1967,0)</f>
        <v>52.327750000000002</v>
      </c>
    </row>
    <row r="4003" spans="1:6" ht="30" x14ac:dyDescent="0.25">
      <c r="A4003" s="46" t="s">
        <v>557</v>
      </c>
      <c r="B4003" s="51">
        <v>1989</v>
      </c>
      <c r="C4003" s="20" t="s">
        <v>394</v>
      </c>
      <c r="D4003" s="20">
        <v>3927188</v>
      </c>
      <c r="E4003" s="24">
        <v>8063.2122399999998</v>
      </c>
      <c r="F4003" s="51">
        <f>VLOOKUP(A4003,'Munka4 (2)'!$B$4:$AW$195,B4003-1967,0)</f>
        <v>59.673110000000001</v>
      </c>
    </row>
    <row r="4004" spans="1:6" x14ac:dyDescent="0.25">
      <c r="A4004" s="46" t="s">
        <v>558</v>
      </c>
      <c r="B4004" s="51">
        <v>1989</v>
      </c>
      <c r="C4004" s="20" t="s">
        <v>405</v>
      </c>
      <c r="D4004" s="20">
        <v>885359</v>
      </c>
      <c r="E4004" s="25">
        <v>14010.8925</v>
      </c>
      <c r="F4004" s="51">
        <f>VLOOKUP(A4004,'Munka4 (2)'!$B$4:$AW$195,B4004-1967,0)</f>
        <v>53.690480000000001</v>
      </c>
    </row>
    <row r="4005" spans="1:6" ht="30" x14ac:dyDescent="0.25">
      <c r="A4005" s="48" t="s">
        <v>502</v>
      </c>
      <c r="B4005" s="51">
        <v>1989</v>
      </c>
      <c r="C4005" s="20" t="s">
        <v>382</v>
      </c>
      <c r="D4005" s="20">
        <v>48846823</v>
      </c>
      <c r="E4005" s="24">
        <v>5860.4038200000005</v>
      </c>
      <c r="F4005" s="51">
        <f>VLOOKUP(A4005,'Munka4 (2)'!$B$4:$AW$195,B4005-1967,0)</f>
        <v>40.240870000000001</v>
      </c>
    </row>
    <row r="4006" spans="1:6" ht="30" x14ac:dyDescent="0.25">
      <c r="A4006" s="46" t="s">
        <v>529</v>
      </c>
      <c r="B4006" s="51">
        <v>1989</v>
      </c>
      <c r="C4006" s="20" t="s">
        <v>398</v>
      </c>
      <c r="D4006" s="20">
        <v>4466706</v>
      </c>
      <c r="E4006" s="27">
        <v>606.44937860294112</v>
      </c>
      <c r="F4006" s="51">
        <f>VLOOKUP(A4006,'Munka4 (2)'!$B$4:$AW$195,B4006-1967,0)</f>
        <v>54.404478571428569</v>
      </c>
    </row>
    <row r="4007" spans="1:6" ht="20" x14ac:dyDescent="0.25">
      <c r="A4007" s="46" t="s">
        <v>560</v>
      </c>
      <c r="B4007" s="51">
        <v>1989</v>
      </c>
      <c r="C4007" s="20" t="s">
        <v>384</v>
      </c>
      <c r="D4007" s="20">
        <v>22303552</v>
      </c>
      <c r="E4007" s="25">
        <v>1789.64464</v>
      </c>
      <c r="F4007" s="51">
        <f>VLOOKUP(A4007,'Munka4 (2)'!$B$4:$AW$195,B4007-1967,0)</f>
        <v>45.521560000000001</v>
      </c>
    </row>
    <row r="4008" spans="1:6" ht="30" x14ac:dyDescent="0.25">
      <c r="A4008" s="46" t="s">
        <v>561</v>
      </c>
      <c r="B4008" s="51">
        <v>1989</v>
      </c>
      <c r="C4008" s="20" t="s">
        <v>398</v>
      </c>
      <c r="D4008" s="20">
        <v>142893540</v>
      </c>
      <c r="E4008" s="24">
        <v>3428.7620200000001</v>
      </c>
      <c r="F4008" s="51">
        <f>VLOOKUP(A4008,'Munka4 (2)'!$B$4:$AW$195,B4008-1967,0)</f>
        <v>58.806701688311641</v>
      </c>
    </row>
    <row r="4009" spans="1:6" ht="30" x14ac:dyDescent="0.25">
      <c r="A4009" s="46" t="s">
        <v>562</v>
      </c>
      <c r="B4009" s="51">
        <v>1989</v>
      </c>
      <c r="C4009" s="20" t="s">
        <v>392</v>
      </c>
      <c r="D4009" s="20">
        <v>8648248</v>
      </c>
      <c r="E4009" s="25">
        <v>332.22687999999999</v>
      </c>
      <c r="F4009" s="51">
        <f>VLOOKUP(A4009,'Munka4 (2)'!$B$4:$AW$195,B4009-1967,0)</f>
        <v>16.69866</v>
      </c>
    </row>
    <row r="4010" spans="1:6" ht="30" x14ac:dyDescent="0.25">
      <c r="A4010" s="47" t="s">
        <v>564</v>
      </c>
      <c r="B4010" s="51">
        <v>1989</v>
      </c>
      <c r="C4010" s="20" t="s">
        <v>394</v>
      </c>
      <c r="D4010" s="20">
        <v>39129</v>
      </c>
      <c r="E4010" s="24">
        <v>4530.6401900000001</v>
      </c>
      <c r="F4010" s="51">
        <f>VLOOKUP(A4010,'Munka4 (2)'!$B$4:$AW$195,B4010-1967,0)</f>
        <v>45.925930000000001</v>
      </c>
    </row>
    <row r="4011" spans="1:6" ht="30" x14ac:dyDescent="0.25">
      <c r="A4011" s="46" t="s">
        <v>565</v>
      </c>
      <c r="B4011" s="51">
        <v>1989</v>
      </c>
      <c r="C4011" s="20" t="s">
        <v>392</v>
      </c>
      <c r="D4011" s="20">
        <v>168458</v>
      </c>
      <c r="E4011" s="25">
        <v>2291.29783</v>
      </c>
      <c r="F4011" s="51">
        <f>VLOOKUP(A4011,'Munka4 (2)'!$B$4:$AW$195,B4011-1967,0)</f>
        <v>45.360819999999997</v>
      </c>
    </row>
    <row r="4012" spans="1:6" ht="50" x14ac:dyDescent="0.25">
      <c r="A4012" s="46" t="s">
        <v>567</v>
      </c>
      <c r="B4012" s="51">
        <v>1989</v>
      </c>
      <c r="C4012" s="20" t="s">
        <v>394</v>
      </c>
      <c r="D4012" s="20">
        <v>117848</v>
      </c>
      <c r="E4012" s="24">
        <v>2005.44444</v>
      </c>
      <c r="F4012" s="51">
        <f>VLOOKUP(A4012,'Munka4 (2)'!$B$4:$AW$195,B4012-1967,0)</f>
        <v>69.354839999999996</v>
      </c>
    </row>
    <row r="4013" spans="1:6" x14ac:dyDescent="0.25">
      <c r="A4013" s="46" t="s">
        <v>568</v>
      </c>
      <c r="B4013" s="51">
        <v>1989</v>
      </c>
      <c r="C4013" s="20" t="s">
        <v>388</v>
      </c>
      <c r="D4013" s="20">
        <v>176908</v>
      </c>
      <c r="E4013" s="24">
        <v>758.56699000000003</v>
      </c>
      <c r="F4013" s="51">
        <f>VLOOKUP(A4013,'Munka4 (2)'!$B$4:$AW$195,B4013-1967,0)</f>
        <v>44.786901427588532</v>
      </c>
    </row>
    <row r="4014" spans="1:6" ht="20" x14ac:dyDescent="0.25">
      <c r="A4014" s="46" t="s">
        <v>569</v>
      </c>
      <c r="B4014" s="51">
        <v>1989</v>
      </c>
      <c r="C4014" s="20" t="s">
        <v>390</v>
      </c>
      <c r="D4014" s="20">
        <v>29251</v>
      </c>
      <c r="E4014" s="27">
        <v>20152.870617119363</v>
      </c>
      <c r="F4014" s="51" t="e">
        <f>VLOOKUP(A4014,'Munka4 (2)'!$B$4:$AW$195,B4014-1967,0)</f>
        <v>#N/A</v>
      </c>
    </row>
    <row r="4015" spans="1:6" ht="30" x14ac:dyDescent="0.25">
      <c r="A4015" s="47" t="s">
        <v>570</v>
      </c>
      <c r="B4015" s="51">
        <v>1989</v>
      </c>
      <c r="C4015" s="20" t="s">
        <v>392</v>
      </c>
      <c r="D4015" s="20">
        <v>193413</v>
      </c>
      <c r="E4015" s="34">
        <v>577.30112076414866</v>
      </c>
      <c r="F4015" s="51" t="e">
        <f>VLOOKUP(A4015,'Munka4 (2)'!$B$4:$AW$195,B4015-1967,0)</f>
        <v>#N/A</v>
      </c>
    </row>
    <row r="4016" spans="1:6" ht="20" x14ac:dyDescent="0.25">
      <c r="A4016" s="46" t="s">
        <v>571</v>
      </c>
      <c r="B4016" s="51">
        <v>1989</v>
      </c>
      <c r="C4016" s="20" t="s">
        <v>405</v>
      </c>
      <c r="D4016" s="20">
        <v>27019731</v>
      </c>
      <c r="E4016" s="25">
        <v>6030.2687900000001</v>
      </c>
      <c r="F4016" s="51">
        <f>VLOOKUP(A4016,'Munka4 (2)'!$B$4:$AW$195,B4016-1967,0)</f>
        <v>34.873240000000003</v>
      </c>
    </row>
    <row r="4017" spans="1:6" ht="30" x14ac:dyDescent="0.25">
      <c r="A4017" s="46" t="s">
        <v>572</v>
      </c>
      <c r="B4017" s="51">
        <v>1989</v>
      </c>
      <c r="C4017" s="20" t="s">
        <v>392</v>
      </c>
      <c r="D4017" s="20">
        <v>11987121</v>
      </c>
      <c r="E4017" s="24">
        <v>674.37339999999995</v>
      </c>
      <c r="F4017" s="51">
        <f>VLOOKUP(A4017,'Munka4 (2)'!$B$4:$AW$195,B4017-1967,0)</f>
        <v>14.34389</v>
      </c>
    </row>
    <row r="4018" spans="1:6" ht="20" x14ac:dyDescent="0.25">
      <c r="A4018" s="46" t="s">
        <v>573</v>
      </c>
      <c r="B4018" s="51">
        <v>1989</v>
      </c>
      <c r="C4018" s="20" t="s">
        <v>384</v>
      </c>
      <c r="D4018" s="20">
        <v>9396411</v>
      </c>
      <c r="E4018" s="34">
        <v>2596.2080585522463</v>
      </c>
      <c r="F4018" s="51">
        <f>VLOOKUP(A4018,'Munka4 (2)'!$B$4:$AW$195,B4018-1967,0)</f>
        <v>50.136400000000002</v>
      </c>
    </row>
    <row r="4019" spans="1:6" ht="30" x14ac:dyDescent="0.25">
      <c r="A4019" s="46" t="s">
        <v>574</v>
      </c>
      <c r="B4019" s="51">
        <v>1989</v>
      </c>
      <c r="C4019" s="20" t="s">
        <v>392</v>
      </c>
      <c r="D4019" s="20">
        <v>81541</v>
      </c>
      <c r="E4019" s="24">
        <v>4393.1640500000003</v>
      </c>
      <c r="F4019" s="51">
        <f>VLOOKUP(A4019,'Munka4 (2)'!$B$4:$AW$195,B4019-1967,0)</f>
        <v>82.608699999999999</v>
      </c>
    </row>
    <row r="4020" spans="1:6" ht="30" x14ac:dyDescent="0.25">
      <c r="A4020" s="46" t="s">
        <v>575</v>
      </c>
      <c r="B4020" s="51">
        <v>1989</v>
      </c>
      <c r="C4020" s="20" t="s">
        <v>392</v>
      </c>
      <c r="D4020" s="20">
        <v>6005250</v>
      </c>
      <c r="E4020" s="25">
        <v>240.56824</v>
      </c>
      <c r="F4020" s="51">
        <f>VLOOKUP(A4020,'Munka4 (2)'!$B$4:$AW$195,B4020-1967,0)</f>
        <v>14.55847</v>
      </c>
    </row>
    <row r="4021" spans="1:6" ht="30" x14ac:dyDescent="0.25">
      <c r="A4021" s="46" t="s">
        <v>576</v>
      </c>
      <c r="B4021" s="51">
        <v>1989</v>
      </c>
      <c r="C4021" s="20" t="s">
        <v>382</v>
      </c>
      <c r="D4021" s="20">
        <v>4492150</v>
      </c>
      <c r="E4021" s="24">
        <v>10380.151320000001</v>
      </c>
      <c r="F4021" s="51">
        <f>VLOOKUP(A4021,'Munka4 (2)'!$B$4:$AW$195,B4021-1967,0)</f>
        <v>42.208350000000003</v>
      </c>
    </row>
    <row r="4022" spans="1:6" ht="20" x14ac:dyDescent="0.25">
      <c r="A4022" s="46" t="s">
        <v>577</v>
      </c>
      <c r="B4022" s="51">
        <v>1989</v>
      </c>
      <c r="C4022" s="20" t="s">
        <v>384</v>
      </c>
      <c r="D4022" s="20">
        <v>5439448</v>
      </c>
      <c r="E4022" s="34">
        <v>2537.8028050000003</v>
      </c>
      <c r="F4022" s="51">
        <f>VLOOKUP(A4022,'Munka4 (2)'!$B$4:$AW$195,B4022-1967,0)</f>
        <v>47.225346482213581</v>
      </c>
    </row>
    <row r="4023" spans="1:6" ht="20" x14ac:dyDescent="0.25">
      <c r="A4023" s="46" t="s">
        <v>578</v>
      </c>
      <c r="B4023" s="51">
        <v>1989</v>
      </c>
      <c r="C4023" s="20" t="s">
        <v>384</v>
      </c>
      <c r="D4023" s="20">
        <v>2010347</v>
      </c>
      <c r="E4023" s="27">
        <v>8296.3049619421363</v>
      </c>
      <c r="F4023" s="51">
        <f>VLOOKUP(A4023,'Munka4 (2)'!$B$4:$AW$195,B4023-1967,0)</f>
        <v>57.345649999999999</v>
      </c>
    </row>
    <row r="4024" spans="1:6" ht="20" x14ac:dyDescent="0.25">
      <c r="A4024" s="46" t="s">
        <v>579</v>
      </c>
      <c r="B4024" s="51">
        <v>1989</v>
      </c>
      <c r="C4024" s="20" t="s">
        <v>388</v>
      </c>
      <c r="D4024" s="20">
        <v>552438</v>
      </c>
      <c r="E4024" s="24">
        <v>1095.72298</v>
      </c>
      <c r="F4024" s="51" t="e">
        <f>VLOOKUP(A4024,'Munka4 (2)'!$B$4:$AW$195,B4024-1967,0)</f>
        <v>#N/A</v>
      </c>
    </row>
    <row r="4025" spans="1:6" ht="30" x14ac:dyDescent="0.25">
      <c r="A4025" s="46" t="s">
        <v>580</v>
      </c>
      <c r="B4025" s="51">
        <v>1989</v>
      </c>
      <c r="C4025" s="20" t="s">
        <v>392</v>
      </c>
      <c r="D4025" s="20">
        <v>8863338</v>
      </c>
      <c r="E4025" s="34">
        <v>533.46060861697026</v>
      </c>
      <c r="F4025" s="51">
        <f>VLOOKUP(A4025,'Munka4 (2)'!$B$4:$AW$195,B4025-1967,0)</f>
        <v>15.027620000000001</v>
      </c>
    </row>
    <row r="4026" spans="1:6" ht="30" x14ac:dyDescent="0.25">
      <c r="A4026" s="46" t="s">
        <v>581</v>
      </c>
      <c r="B4026" s="51">
        <v>1989</v>
      </c>
      <c r="C4026" s="20" t="s">
        <v>392</v>
      </c>
      <c r="D4026" s="20">
        <v>44187637</v>
      </c>
      <c r="E4026" s="24">
        <v>3621.4975800000002</v>
      </c>
      <c r="F4026" s="51">
        <f>VLOOKUP(A4026,'Munka4 (2)'!$B$4:$AW$195,B4026-1967,0)</f>
        <v>49.401670000000003</v>
      </c>
    </row>
    <row r="4027" spans="1:6" ht="20" x14ac:dyDescent="0.35">
      <c r="A4027" s="46" t="s">
        <v>624</v>
      </c>
      <c r="B4027" s="51">
        <v>1989</v>
      </c>
      <c r="C4027" s="42" t="s">
        <v>392</v>
      </c>
      <c r="D4027" s="29">
        <v>12340000</v>
      </c>
      <c r="E4027" s="34">
        <v>1402.9905512464761</v>
      </c>
      <c r="F4027" s="51">
        <f>VLOOKUP(A4027,'Munka4 (2)'!$B$4:$AW$195,B4027-1967,0)</f>
        <v>33.248080000000002</v>
      </c>
    </row>
    <row r="4028" spans="1:6" ht="20" x14ac:dyDescent="0.25">
      <c r="A4028" s="46" t="s">
        <v>582</v>
      </c>
      <c r="B4028" s="51">
        <v>1989</v>
      </c>
      <c r="C4028" s="20" t="s">
        <v>390</v>
      </c>
      <c r="D4028" s="20">
        <v>40397842</v>
      </c>
      <c r="E4028" s="24">
        <v>10662.92425</v>
      </c>
      <c r="F4028" s="51">
        <f>VLOOKUP(A4028,'Munka4 (2)'!$B$4:$AW$195,B4028-1967,0)</f>
        <v>56.713299999999997</v>
      </c>
    </row>
    <row r="4029" spans="1:6" ht="30" x14ac:dyDescent="0.25">
      <c r="A4029" s="46" t="s">
        <v>583</v>
      </c>
      <c r="B4029" s="51">
        <v>1989</v>
      </c>
      <c r="C4029" s="20" t="s">
        <v>382</v>
      </c>
      <c r="D4029" s="20">
        <v>20222240</v>
      </c>
      <c r="E4029" s="25">
        <v>414.89625000000001</v>
      </c>
      <c r="F4029" s="51">
        <f>VLOOKUP(A4029,'Munka4 (2)'!$B$4:$AW$195,B4029-1967,0)</f>
        <v>48.060960000000001</v>
      </c>
    </row>
    <row r="4030" spans="1:6" ht="30" x14ac:dyDescent="0.25">
      <c r="A4030" s="46" t="s">
        <v>584</v>
      </c>
      <c r="B4030" s="51">
        <v>1989</v>
      </c>
      <c r="C4030" s="20" t="s">
        <v>392</v>
      </c>
      <c r="D4030" s="20">
        <v>41236378</v>
      </c>
      <c r="E4030" s="24">
        <v>610.45951000000002</v>
      </c>
      <c r="F4030" s="51">
        <f>VLOOKUP(A4030,'Munka4 (2)'!$B$4:$AW$195,B4030-1967,0)</f>
        <v>41.609160000000003</v>
      </c>
    </row>
    <row r="4031" spans="1:6" ht="30" x14ac:dyDescent="0.25">
      <c r="A4031" s="46" t="s">
        <v>585</v>
      </c>
      <c r="B4031" s="51">
        <v>1989</v>
      </c>
      <c r="C4031" s="20" t="s">
        <v>394</v>
      </c>
      <c r="D4031" s="20">
        <v>439117</v>
      </c>
      <c r="E4031" s="25">
        <v>1355.8491799999999</v>
      </c>
      <c r="F4031" s="51" t="e">
        <f>VLOOKUP(A4031,'Munka4 (2)'!$B$4:$AW$195,B4031-1967,0)</f>
        <v>#N/A</v>
      </c>
    </row>
    <row r="4032" spans="1:6" ht="30" x14ac:dyDescent="0.25">
      <c r="A4032" s="46" t="s">
        <v>586</v>
      </c>
      <c r="B4032" s="51">
        <v>1989</v>
      </c>
      <c r="C4032" s="20" t="s">
        <v>392</v>
      </c>
      <c r="D4032" s="20">
        <v>1136334</v>
      </c>
      <c r="E4032" s="24">
        <v>835.85064999999997</v>
      </c>
      <c r="F4032" s="51">
        <f>VLOOKUP(A4032,'Munka4 (2)'!$B$4:$AW$195,B4032-1967,0)</f>
        <v>44.923079999999999</v>
      </c>
    </row>
    <row r="4033" spans="1:6" ht="20" x14ac:dyDescent="0.25">
      <c r="A4033" s="46" t="s">
        <v>587</v>
      </c>
      <c r="B4033" s="51">
        <v>1989</v>
      </c>
      <c r="C4033" s="20" t="s">
        <v>390</v>
      </c>
      <c r="D4033" s="20">
        <v>9016596</v>
      </c>
      <c r="E4033" s="25">
        <v>25300.395120000001</v>
      </c>
      <c r="F4033" s="51">
        <f>VLOOKUP(A4033,'Munka4 (2)'!$B$4:$AW$195,B4033-1967,0)</f>
        <v>53.251130000000003</v>
      </c>
    </row>
    <row r="4034" spans="1:6" ht="20" x14ac:dyDescent="0.25">
      <c r="A4034" s="46" t="s">
        <v>588</v>
      </c>
      <c r="B4034" s="51">
        <v>1989</v>
      </c>
      <c r="C4034" s="20" t="s">
        <v>390</v>
      </c>
      <c r="D4034" s="20">
        <v>7523934</v>
      </c>
      <c r="E4034" s="24">
        <v>30325.75893</v>
      </c>
      <c r="F4034" s="51">
        <f>VLOOKUP(A4034,'Munka4 (2)'!$B$4:$AW$195,B4034-1967,0)</f>
        <v>33.01972</v>
      </c>
    </row>
    <row r="4035" spans="1:6" x14ac:dyDescent="0.25">
      <c r="A4035" s="46" t="s">
        <v>589</v>
      </c>
      <c r="B4035" s="51">
        <v>1989</v>
      </c>
      <c r="C4035" s="20" t="s">
        <v>405</v>
      </c>
      <c r="D4035" s="20">
        <v>18881361</v>
      </c>
      <c r="E4035" s="25">
        <v>815.09051999999997</v>
      </c>
      <c r="F4035" s="51">
        <f>VLOOKUP(A4035,'Munka4 (2)'!$B$4:$AW$195,B4035-1967,0)</f>
        <v>41.3872</v>
      </c>
    </row>
    <row r="4036" spans="1:6" ht="30" x14ac:dyDescent="0.25">
      <c r="A4036" s="46" t="s">
        <v>591</v>
      </c>
      <c r="B4036" s="51">
        <v>1989</v>
      </c>
      <c r="C4036" s="20" t="s">
        <v>398</v>
      </c>
      <c r="D4036" s="20">
        <v>7320815</v>
      </c>
      <c r="E4036" s="27">
        <v>289.30279666666661</v>
      </c>
      <c r="F4036" s="51">
        <f>VLOOKUP(A4036,'Munka4 (2)'!$B$4:$AW$195,B4036-1967,0)</f>
        <v>27.417351248120326</v>
      </c>
    </row>
    <row r="4037" spans="1:6" ht="30" x14ac:dyDescent="0.25">
      <c r="A4037" s="46" t="s">
        <v>593</v>
      </c>
      <c r="B4037" s="51">
        <v>1989</v>
      </c>
      <c r="C4037" s="20" t="s">
        <v>382</v>
      </c>
      <c r="D4037" s="20">
        <v>64631595</v>
      </c>
      <c r="E4037" s="25">
        <v>1294.51945</v>
      </c>
      <c r="F4037" s="51">
        <f>VLOOKUP(A4037,'Munka4 (2)'!$B$4:$AW$195,B4037-1967,0)</f>
        <v>43.502049999999997</v>
      </c>
    </row>
    <row r="4038" spans="1:6" ht="20" x14ac:dyDescent="0.25">
      <c r="A4038" s="46" t="s">
        <v>515</v>
      </c>
      <c r="B4038" s="51">
        <v>1989</v>
      </c>
      <c r="C4038" s="20" t="s">
        <v>384</v>
      </c>
      <c r="D4038" s="20">
        <v>2050554</v>
      </c>
      <c r="E4038" s="27">
        <v>1811.4545989011021</v>
      </c>
      <c r="F4038" s="51">
        <f>VLOOKUP(A4038,'Munka4 (2)'!$B$4:$AW$195,B4038-1967,0)</f>
        <v>57.16748226284588</v>
      </c>
    </row>
    <row r="4039" spans="1:6" ht="20" x14ac:dyDescent="0.35">
      <c r="A4039" s="46" t="s">
        <v>625</v>
      </c>
      <c r="B4039" s="51">
        <v>1989</v>
      </c>
      <c r="C4039" s="42" t="s">
        <v>382</v>
      </c>
      <c r="D4039" s="29">
        <v>1167242</v>
      </c>
      <c r="E4039" s="27">
        <v>321.61013027160152</v>
      </c>
      <c r="F4039" s="51">
        <f>VLOOKUP(A4039,'Munka4 (2)'!$B$4:$AW$195,B4039-1967,0)</f>
        <v>35.750559999999965</v>
      </c>
    </row>
    <row r="4040" spans="1:6" ht="30" x14ac:dyDescent="0.25">
      <c r="A4040" s="46" t="s">
        <v>594</v>
      </c>
      <c r="B4040" s="51">
        <v>1989</v>
      </c>
      <c r="C4040" s="20" t="s">
        <v>392</v>
      </c>
      <c r="D4040" s="20">
        <v>5548702</v>
      </c>
      <c r="E4040" s="24">
        <v>367.21938</v>
      </c>
      <c r="F4040" s="51">
        <f>VLOOKUP(A4040,'Munka4 (2)'!$B$4:$AW$195,B4040-1967,0)</f>
        <v>17.70833</v>
      </c>
    </row>
    <row r="4041" spans="1:6" x14ac:dyDescent="0.25">
      <c r="A4041" s="46" t="s">
        <v>595</v>
      </c>
      <c r="B4041" s="51">
        <v>1989</v>
      </c>
      <c r="C4041" s="20" t="s">
        <v>388</v>
      </c>
      <c r="D4041" s="20">
        <v>114689</v>
      </c>
      <c r="E4041" s="24">
        <v>1120.09158</v>
      </c>
      <c r="F4041" s="51">
        <f>VLOOKUP(A4041,'Munka4 (2)'!$B$4:$AW$195,B4041-1967,0)</f>
        <v>30.33333</v>
      </c>
    </row>
    <row r="4042" spans="1:6" ht="30" x14ac:dyDescent="0.25">
      <c r="A4042" s="47" t="s">
        <v>596</v>
      </c>
      <c r="B4042" s="51">
        <v>1989</v>
      </c>
      <c r="C4042" s="20" t="s">
        <v>394</v>
      </c>
      <c r="D4042" s="20">
        <v>1065842</v>
      </c>
      <c r="E4042" s="25">
        <v>3562.1042900000002</v>
      </c>
      <c r="F4042" s="51">
        <f>VLOOKUP(A4042,'Munka4 (2)'!$B$4:$AW$195,B4042-1967,0)</f>
        <v>50.700279999999999</v>
      </c>
    </row>
    <row r="4043" spans="1:6" ht="20" x14ac:dyDescent="0.25">
      <c r="A4043" s="46" t="s">
        <v>597</v>
      </c>
      <c r="B4043" s="51">
        <v>1989</v>
      </c>
      <c r="C4043" s="20" t="s">
        <v>386</v>
      </c>
      <c r="D4043" s="20">
        <v>10175014</v>
      </c>
      <c r="E4043" s="24">
        <v>1269.2864400000001</v>
      </c>
      <c r="F4043" s="51">
        <f>VLOOKUP(A4043,'Munka4 (2)'!$B$4:$AW$195,B4043-1967,0)</f>
        <v>39.142969999999998</v>
      </c>
    </row>
    <row r="4044" spans="1:6" x14ac:dyDescent="0.25">
      <c r="A4044" s="46" t="s">
        <v>598</v>
      </c>
      <c r="B4044" s="51">
        <v>1989</v>
      </c>
      <c r="C4044" s="20" t="s">
        <v>405</v>
      </c>
      <c r="D4044" s="20">
        <v>70413958</v>
      </c>
      <c r="E4044" s="25">
        <v>2019.03667</v>
      </c>
      <c r="F4044" s="51">
        <f>VLOOKUP(A4044,'Munka4 (2)'!$B$4:$AW$195,B4044-1967,0)</f>
        <v>35.21123</v>
      </c>
    </row>
    <row r="4045" spans="1:6" ht="30" x14ac:dyDescent="0.25">
      <c r="A4045" s="46" t="s">
        <v>599</v>
      </c>
      <c r="B4045" s="51">
        <v>1989</v>
      </c>
      <c r="C4045" s="20" t="s">
        <v>398</v>
      </c>
      <c r="D4045" s="20">
        <v>5042920</v>
      </c>
      <c r="E4045" s="24">
        <v>842.16198999999995</v>
      </c>
      <c r="F4045" s="51" t="e">
        <f>VLOOKUP(A4045,'Munka4 (2)'!$B$4:$AW$195,B4045-1967,0)</f>
        <v>#N/A</v>
      </c>
    </row>
    <row r="4046" spans="1:6" x14ac:dyDescent="0.25">
      <c r="A4046" s="46" t="s">
        <v>601</v>
      </c>
      <c r="B4046" s="51">
        <v>1989</v>
      </c>
      <c r="C4046" s="20" t="s">
        <v>388</v>
      </c>
      <c r="D4046" s="20">
        <v>11810</v>
      </c>
      <c r="E4046" s="27">
        <v>937.81586666667135</v>
      </c>
      <c r="F4046" s="51" t="e">
        <f>VLOOKUP(A4046,'Munka4 (2)'!$B$4:$AW$195,B4046-1967,0)</f>
        <v>#N/A</v>
      </c>
    </row>
    <row r="4047" spans="1:6" ht="30" x14ac:dyDescent="0.25">
      <c r="A4047" s="46" t="s">
        <v>602</v>
      </c>
      <c r="B4047" s="51">
        <v>1989</v>
      </c>
      <c r="C4047" s="20" t="s">
        <v>392</v>
      </c>
      <c r="D4047" s="20">
        <v>28195754</v>
      </c>
      <c r="E4047" s="25">
        <v>314.03404</v>
      </c>
      <c r="F4047" s="51">
        <f>VLOOKUP(A4047,'Munka4 (2)'!$B$4:$AW$195,B4047-1967,0)</f>
        <v>26.44303</v>
      </c>
    </row>
    <row r="4048" spans="1:6" ht="30" x14ac:dyDescent="0.25">
      <c r="A4048" s="46" t="s">
        <v>603</v>
      </c>
      <c r="B4048" s="51">
        <v>1989</v>
      </c>
      <c r="C4048" s="20" t="s">
        <v>398</v>
      </c>
      <c r="D4048" s="20">
        <v>46710816</v>
      </c>
      <c r="E4048" s="24">
        <v>1597.5346400000001</v>
      </c>
      <c r="F4048" s="51">
        <f>VLOOKUP(A4048,'Munka4 (2)'!$B$4:$AW$195,B4048-1967,0)</f>
        <v>62.615827999999965</v>
      </c>
    </row>
    <row r="4049" spans="1:6" ht="30" x14ac:dyDescent="0.25">
      <c r="A4049" s="46" t="s">
        <v>604</v>
      </c>
      <c r="B4049" s="51">
        <v>1989</v>
      </c>
      <c r="C4049" s="20" t="s">
        <v>405</v>
      </c>
      <c r="D4049" s="20">
        <v>2602713</v>
      </c>
      <c r="E4049" s="25">
        <v>24218.552749999999</v>
      </c>
      <c r="F4049" s="51">
        <f>VLOOKUP(A4049,'Munka4 (2)'!$B$4:$AW$195,B4049-1967,0)</f>
        <v>66.897149999999996</v>
      </c>
    </row>
    <row r="4050" spans="1:6" ht="20" x14ac:dyDescent="0.25">
      <c r="A4050" s="48" t="s">
        <v>605</v>
      </c>
      <c r="B4050" s="51">
        <v>1989</v>
      </c>
      <c r="C4050" s="20" t="s">
        <v>390</v>
      </c>
      <c r="D4050" s="20">
        <v>60609153</v>
      </c>
      <c r="E4050" s="24">
        <v>16239.2822</v>
      </c>
      <c r="F4050" s="51">
        <f>VLOOKUP(A4050,'Munka4 (2)'!$B$4:$AW$195,B4050-1967,0)</f>
        <v>46.746769999999998</v>
      </c>
    </row>
    <row r="4051" spans="1:6" ht="30" x14ac:dyDescent="0.25">
      <c r="A4051" s="46" t="s">
        <v>592</v>
      </c>
      <c r="B4051" s="51">
        <v>1989</v>
      </c>
      <c r="C4051" s="20" t="s">
        <v>392</v>
      </c>
      <c r="D4051" s="20">
        <v>37445392</v>
      </c>
      <c r="E4051" s="25">
        <v>184.31942000000001</v>
      </c>
      <c r="F4051" s="51">
        <f>VLOOKUP(A4051,'Munka4 (2)'!$B$4:$AW$195,B4051-1967,0)</f>
        <v>14.02985</v>
      </c>
    </row>
    <row r="4052" spans="1:6" ht="20" x14ac:dyDescent="0.25">
      <c r="A4052" s="48" t="s">
        <v>606</v>
      </c>
      <c r="B4052" s="51">
        <v>1989</v>
      </c>
      <c r="C4052" s="20" t="s">
        <v>413</v>
      </c>
      <c r="D4052" s="20">
        <v>298444215</v>
      </c>
      <c r="E4052" s="24">
        <v>22922.437089999999</v>
      </c>
      <c r="F4052" s="51">
        <f>VLOOKUP(A4052,'Munka4 (2)'!$B$4:$AW$195,B4052-1967,0)</f>
        <v>52.817309999999999</v>
      </c>
    </row>
    <row r="4053" spans="1:6" ht="30" x14ac:dyDescent="0.25">
      <c r="A4053" s="48" t="s">
        <v>612</v>
      </c>
      <c r="B4053" s="51">
        <v>1989</v>
      </c>
      <c r="C4053" s="20" t="s">
        <v>394</v>
      </c>
      <c r="D4053" s="20">
        <v>108605</v>
      </c>
      <c r="E4053" s="25">
        <v>13047.573130000001</v>
      </c>
      <c r="F4053" s="51">
        <f>VLOOKUP(A4053,'Munka4 (2)'!$B$4:$AW$195,B4053-1967,0)</f>
        <v>74.60938447046874</v>
      </c>
    </row>
    <row r="4054" spans="1:6" ht="30" x14ac:dyDescent="0.25">
      <c r="A4054" s="46" t="s">
        <v>607</v>
      </c>
      <c r="B4054" s="51">
        <v>1989</v>
      </c>
      <c r="C4054" s="20" t="s">
        <v>394</v>
      </c>
      <c r="D4054" s="20">
        <v>3431932</v>
      </c>
      <c r="E4054" s="24">
        <v>2731.94965</v>
      </c>
      <c r="F4054" s="51">
        <f>VLOOKUP(A4054,'Munka4 (2)'!$B$4:$AW$195,B4054-1967,0)</f>
        <v>38.416420000000002</v>
      </c>
    </row>
    <row r="4055" spans="1:6" ht="30" x14ac:dyDescent="0.25">
      <c r="A4055" s="46" t="s">
        <v>608</v>
      </c>
      <c r="B4055" s="51">
        <v>1989</v>
      </c>
      <c r="C4055" s="20" t="s">
        <v>398</v>
      </c>
      <c r="D4055" s="20">
        <v>27307134</v>
      </c>
      <c r="E4055" s="27">
        <v>511.17574642105319</v>
      </c>
      <c r="F4055" s="51">
        <f>VLOOKUP(A4055,'Munka4 (2)'!$B$4:$AW$195,B4055-1967,0)</f>
        <v>39.81717900000001</v>
      </c>
    </row>
    <row r="4056" spans="1:6" x14ac:dyDescent="0.25">
      <c r="A4056" s="46" t="s">
        <v>609</v>
      </c>
      <c r="B4056" s="51">
        <v>1989</v>
      </c>
      <c r="C4056" s="20" t="s">
        <v>388</v>
      </c>
      <c r="D4056" s="20">
        <v>208869</v>
      </c>
      <c r="E4056" s="24">
        <v>1011.4116</v>
      </c>
      <c r="F4056" s="51">
        <f>VLOOKUP(A4056,'Munka4 (2)'!$B$4:$AW$195,B4056-1967,0)</f>
        <v>36.214439999999996</v>
      </c>
    </row>
    <row r="4057" spans="1:6" ht="30" x14ac:dyDescent="0.25">
      <c r="A4057" s="46" t="s">
        <v>610</v>
      </c>
      <c r="B4057" s="51">
        <v>1989</v>
      </c>
      <c r="C4057" s="20" t="s">
        <v>394</v>
      </c>
      <c r="D4057" s="20">
        <v>25730435</v>
      </c>
      <c r="E4057" s="25">
        <v>2173.5988400000001</v>
      </c>
      <c r="F4057" s="51">
        <f>VLOOKUP(A4057,'Munka4 (2)'!$B$4:$AW$195,B4057-1967,0)</f>
        <v>30.710249999999998</v>
      </c>
    </row>
    <row r="4058" spans="1:6" ht="30" x14ac:dyDescent="0.25">
      <c r="A4058" s="48" t="s">
        <v>611</v>
      </c>
      <c r="B4058" s="51">
        <v>1989</v>
      </c>
      <c r="C4058" s="20" t="s">
        <v>382</v>
      </c>
      <c r="D4058" s="20">
        <v>84402966</v>
      </c>
      <c r="E4058" s="24">
        <v>97.157889999999995</v>
      </c>
      <c r="F4058" s="51">
        <f>VLOOKUP(A4058,'Munka4 (2)'!$B$4:$AW$195,B4058-1967,0)</f>
        <v>39.131410000000002</v>
      </c>
    </row>
    <row r="4059" spans="1:6" x14ac:dyDescent="0.25">
      <c r="A4059" s="46" t="s">
        <v>616</v>
      </c>
      <c r="B4059" s="51">
        <v>1989</v>
      </c>
      <c r="C4059" s="20" t="s">
        <v>405</v>
      </c>
      <c r="D4059" s="20">
        <v>21456188</v>
      </c>
      <c r="E4059" s="27">
        <v>228.03417117646313</v>
      </c>
      <c r="F4059" s="51">
        <f>VLOOKUP(A4059,'Munka4 (2)'!$B$4:$AW$195,B4059-1967,0)</f>
        <v>30.379185454545507</v>
      </c>
    </row>
    <row r="4060" spans="1:6" ht="30" x14ac:dyDescent="0.25">
      <c r="A4060" s="46" t="s">
        <v>617</v>
      </c>
      <c r="B4060" s="51">
        <v>1989</v>
      </c>
      <c r="C4060" s="20" t="s">
        <v>392</v>
      </c>
      <c r="D4060" s="20">
        <v>11502010</v>
      </c>
      <c r="E4060" s="25">
        <v>504.31247000000002</v>
      </c>
      <c r="F4060" s="51">
        <f>VLOOKUP(A4060,'Munka4 (2)'!$B$4:$AW$195,B4060-1967,0)</f>
        <v>22.709160000000001</v>
      </c>
    </row>
    <row r="4061" spans="1:6" ht="30" x14ac:dyDescent="0.25">
      <c r="A4061" s="46" t="s">
        <v>618</v>
      </c>
      <c r="B4061" s="51">
        <v>1989</v>
      </c>
      <c r="C4061" s="20" t="s">
        <v>392</v>
      </c>
      <c r="D4061" s="20">
        <v>12236805</v>
      </c>
      <c r="E4061" s="24">
        <v>813.58374000000003</v>
      </c>
      <c r="F4061" s="51">
        <f>VLOOKUP(A4061,'Munka4 (2)'!$B$4:$AW$195,B4061-1967,0)</f>
        <v>28.414100000000001</v>
      </c>
    </row>
    <row r="4062" spans="1:6" ht="30" x14ac:dyDescent="0.25">
      <c r="A4062" s="46" t="s">
        <v>381</v>
      </c>
      <c r="B4062" s="51">
        <v>1990</v>
      </c>
      <c r="C4062" s="20" t="s">
        <v>382</v>
      </c>
      <c r="D4062" s="20">
        <v>31056997</v>
      </c>
      <c r="E4062" s="28">
        <v>201.16889899999995</v>
      </c>
      <c r="F4062" s="51">
        <f>VLOOKUP(A4062,'Munka4 (2)'!$B$4:$AW$195,B4062-1967,0)</f>
        <v>49.279539999999997</v>
      </c>
    </row>
    <row r="4063" spans="1:6" ht="20" x14ac:dyDescent="0.25">
      <c r="A4063" s="46" t="s">
        <v>383</v>
      </c>
      <c r="B4063" s="51">
        <v>1990</v>
      </c>
      <c r="C4063" s="20" t="s">
        <v>384</v>
      </c>
      <c r="D4063" s="20">
        <v>3581655</v>
      </c>
      <c r="E4063" s="25">
        <v>639.46389999999997</v>
      </c>
      <c r="F4063" s="51">
        <f>VLOOKUP(A4063,'Munka4 (2)'!$B$4:$AW$195,B4063-1967,0)</f>
        <v>49.035559999999997</v>
      </c>
    </row>
    <row r="4064" spans="1:6" ht="20" x14ac:dyDescent="0.25">
      <c r="A4064" s="46" t="s">
        <v>385</v>
      </c>
      <c r="B4064" s="51">
        <v>1990</v>
      </c>
      <c r="C4064" s="20" t="s">
        <v>386</v>
      </c>
      <c r="D4064" s="20">
        <v>32930091</v>
      </c>
      <c r="E4064" s="24">
        <v>2394.4206100000001</v>
      </c>
      <c r="F4064" s="51">
        <f>VLOOKUP(A4064,'Munka4 (2)'!$B$4:$AW$195,B4064-1967,0)</f>
        <v>24.399190000000001</v>
      </c>
    </row>
    <row r="4065" spans="1:6" ht="20" x14ac:dyDescent="0.25">
      <c r="A4065" s="46" t="s">
        <v>389</v>
      </c>
      <c r="B4065" s="51">
        <v>1990</v>
      </c>
      <c r="C4065" s="20" t="s">
        <v>390</v>
      </c>
      <c r="D4065" s="20">
        <v>71201</v>
      </c>
      <c r="E4065" s="24">
        <v>18876.729350000001</v>
      </c>
      <c r="F4065" s="51">
        <f>VLOOKUP(A4065,'Munka4 (2)'!$B$4:$AW$195,B4065-1967,0)</f>
        <v>51.14844122753162</v>
      </c>
    </row>
    <row r="4066" spans="1:6" ht="30" x14ac:dyDescent="0.25">
      <c r="A4066" s="46" t="s">
        <v>391</v>
      </c>
      <c r="B4066" s="51">
        <v>1990</v>
      </c>
      <c r="C4066" s="20" t="s">
        <v>392</v>
      </c>
      <c r="D4066" s="20">
        <v>12127071</v>
      </c>
      <c r="E4066" s="25">
        <v>901.10760000000005</v>
      </c>
      <c r="F4066" s="51">
        <f>VLOOKUP(A4066,'Munka4 (2)'!$B$4:$AW$195,B4066-1967,0)</f>
        <v>41.015836617647096</v>
      </c>
    </row>
    <row r="4067" spans="1:6" ht="30" x14ac:dyDescent="0.25">
      <c r="A4067" s="47" t="s">
        <v>395</v>
      </c>
      <c r="B4067" s="51">
        <v>1990</v>
      </c>
      <c r="C4067" s="20" t="s">
        <v>394</v>
      </c>
      <c r="D4067" s="20">
        <v>69108</v>
      </c>
      <c r="E4067" s="25">
        <v>6325.2408999999998</v>
      </c>
      <c r="F4067" s="51">
        <f>VLOOKUP(A4067,'Munka4 (2)'!$B$4:$AW$195,B4067-1967,0)</f>
        <v>84.987768134974317</v>
      </c>
    </row>
    <row r="4068" spans="1:6" ht="30" x14ac:dyDescent="0.25">
      <c r="A4068" s="46" t="s">
        <v>396</v>
      </c>
      <c r="B4068" s="51">
        <v>1990</v>
      </c>
      <c r="C4068" s="20" t="s">
        <v>394</v>
      </c>
      <c r="D4068" s="20">
        <v>39921833</v>
      </c>
      <c r="E4068" s="24">
        <v>4318.7745699999996</v>
      </c>
      <c r="F4068" s="51">
        <f>VLOOKUP(A4068,'Munka4 (2)'!$B$4:$AW$195,B4068-1967,0)</f>
        <v>44.406219999999998</v>
      </c>
    </row>
    <row r="4069" spans="1:6" ht="30" x14ac:dyDescent="0.25">
      <c r="A4069" s="46" t="s">
        <v>397</v>
      </c>
      <c r="B4069" s="51">
        <v>1990</v>
      </c>
      <c r="C4069" s="20" t="s">
        <v>398</v>
      </c>
      <c r="D4069" s="20">
        <v>2976372</v>
      </c>
      <c r="E4069" s="25">
        <v>636.68069000000003</v>
      </c>
      <c r="F4069" s="51">
        <f>VLOOKUP(A4069,'Munka4 (2)'!$B$4:$AW$195,B4069-1967,0)</f>
        <v>59.374608279842981</v>
      </c>
    </row>
    <row r="4070" spans="1:6" ht="30" x14ac:dyDescent="0.25">
      <c r="A4070" s="46" t="s">
        <v>399</v>
      </c>
      <c r="B4070" s="51">
        <v>1990</v>
      </c>
      <c r="C4070" s="20" t="s">
        <v>394</v>
      </c>
      <c r="D4070" s="20">
        <v>71891</v>
      </c>
      <c r="E4070" s="27">
        <v>14137.591216785135</v>
      </c>
      <c r="F4070" s="51">
        <f>VLOOKUP(A4070,'Munka4 (2)'!$B$4:$AW$195,B4070-1967,0)</f>
        <v>58.543094656862877</v>
      </c>
    </row>
    <row r="4071" spans="1:6" x14ac:dyDescent="0.25">
      <c r="A4071" s="46" t="s">
        <v>400</v>
      </c>
      <c r="B4071" s="51">
        <v>1990</v>
      </c>
      <c r="C4071" s="20" t="s">
        <v>388</v>
      </c>
      <c r="D4071" s="20">
        <v>20264082</v>
      </c>
      <c r="E4071" s="25">
        <v>18221.691210000001</v>
      </c>
      <c r="F4071" s="51">
        <f>VLOOKUP(A4071,'Munka4 (2)'!$B$4:$AW$195,B4071-1967,0)</f>
        <v>55.906309999999998</v>
      </c>
    </row>
    <row r="4072" spans="1:6" ht="20" x14ac:dyDescent="0.25">
      <c r="A4072" s="46" t="s">
        <v>401</v>
      </c>
      <c r="B4072" s="51">
        <v>1990</v>
      </c>
      <c r="C4072" s="20" t="s">
        <v>390</v>
      </c>
      <c r="D4072" s="20">
        <v>8192880</v>
      </c>
      <c r="E4072" s="24">
        <v>21628.76023</v>
      </c>
      <c r="F4072" s="51">
        <f>VLOOKUP(A4072,'Munka4 (2)'!$B$4:$AW$195,B4072-1967,0)</f>
        <v>48.952249999999999</v>
      </c>
    </row>
    <row r="4073" spans="1:6" ht="30" x14ac:dyDescent="0.25">
      <c r="A4073" s="46" t="s">
        <v>402</v>
      </c>
      <c r="B4073" s="51">
        <v>1990</v>
      </c>
      <c r="C4073" s="20" t="s">
        <v>398</v>
      </c>
      <c r="D4073" s="20">
        <v>7961619</v>
      </c>
      <c r="E4073" s="25">
        <v>1237.32449</v>
      </c>
      <c r="F4073" s="51">
        <f>VLOOKUP(A4073,'Munka4 (2)'!$B$4:$AW$195,B4073-1967,0)</f>
        <v>54.117500476190486</v>
      </c>
    </row>
    <row r="4074" spans="1:6" ht="14.5" x14ac:dyDescent="0.35">
      <c r="A4074" s="46" t="s">
        <v>620</v>
      </c>
      <c r="B4074" s="51">
        <v>1990</v>
      </c>
      <c r="C4074" s="42" t="s">
        <v>394</v>
      </c>
      <c r="D4074" s="29">
        <v>392718</v>
      </c>
      <c r="E4074" s="24">
        <v>12350.88048</v>
      </c>
      <c r="F4074" s="51">
        <f>VLOOKUP(A4074,'Munka4 (2)'!$B$4:$AW$195,B4074-1967,0)</f>
        <v>70</v>
      </c>
    </row>
    <row r="4075" spans="1:6" x14ac:dyDescent="0.25">
      <c r="A4075" s="46" t="s">
        <v>404</v>
      </c>
      <c r="B4075" s="51">
        <v>1990</v>
      </c>
      <c r="C4075" s="20" t="s">
        <v>405</v>
      </c>
      <c r="D4075" s="20">
        <v>698585</v>
      </c>
      <c r="E4075" s="25">
        <v>8528.7600600000005</v>
      </c>
      <c r="F4075" s="51">
        <f>VLOOKUP(A4075,'Munka4 (2)'!$B$4:$AW$195,B4075-1967,0)</f>
        <v>57.253599999999999</v>
      </c>
    </row>
    <row r="4076" spans="1:6" ht="30" x14ac:dyDescent="0.25">
      <c r="A4076" s="46" t="s">
        <v>406</v>
      </c>
      <c r="B4076" s="51">
        <v>1990</v>
      </c>
      <c r="C4076" s="20" t="s">
        <v>382</v>
      </c>
      <c r="D4076" s="20">
        <v>147365352</v>
      </c>
      <c r="E4076" s="24">
        <v>298.14499000000001</v>
      </c>
      <c r="F4076" s="51">
        <f>VLOOKUP(A4076,'Munka4 (2)'!$B$4:$AW$195,B4076-1967,0)</f>
        <v>8.6898800000000005</v>
      </c>
    </row>
    <row r="4077" spans="1:6" ht="30" x14ac:dyDescent="0.25">
      <c r="A4077" s="46" t="s">
        <v>407</v>
      </c>
      <c r="B4077" s="51">
        <v>1990</v>
      </c>
      <c r="C4077" s="20" t="s">
        <v>394</v>
      </c>
      <c r="D4077" s="20">
        <v>279912</v>
      </c>
      <c r="E4077" s="25">
        <v>7727.85059</v>
      </c>
      <c r="F4077" s="51">
        <f>VLOOKUP(A4077,'Munka4 (2)'!$B$4:$AW$195,B4077-1967,0)</f>
        <v>48.58108</v>
      </c>
    </row>
    <row r="4078" spans="1:6" ht="30" x14ac:dyDescent="0.25">
      <c r="A4078" s="46" t="s">
        <v>408</v>
      </c>
      <c r="B4078" s="51">
        <v>1990</v>
      </c>
      <c r="C4078" s="20" t="s">
        <v>398</v>
      </c>
      <c r="D4078" s="20">
        <v>10293011</v>
      </c>
      <c r="E4078" s="24">
        <v>1704.7402999999999</v>
      </c>
      <c r="F4078" s="51">
        <f>VLOOKUP(A4078,'Munka4 (2)'!$B$4:$AW$195,B4078-1967,0)</f>
        <v>59.08659747549018</v>
      </c>
    </row>
    <row r="4079" spans="1:6" ht="20" x14ac:dyDescent="0.25">
      <c r="A4079" s="46" t="s">
        <v>409</v>
      </c>
      <c r="B4079" s="51">
        <v>1990</v>
      </c>
      <c r="C4079" s="20" t="s">
        <v>390</v>
      </c>
      <c r="D4079" s="20">
        <v>10379067</v>
      </c>
      <c r="E4079" s="25">
        <v>20710.663929999999</v>
      </c>
      <c r="F4079" s="51">
        <f>VLOOKUP(A4079,'Munka4 (2)'!$B$4:$AW$195,B4079-1967,0)</f>
        <v>53.120480000000001</v>
      </c>
    </row>
    <row r="4080" spans="1:6" ht="30" x14ac:dyDescent="0.25">
      <c r="A4080" s="46" t="s">
        <v>410</v>
      </c>
      <c r="B4080" s="51">
        <v>1990</v>
      </c>
      <c r="C4080" s="20" t="s">
        <v>394</v>
      </c>
      <c r="D4080" s="20">
        <v>287730</v>
      </c>
      <c r="E4080" s="24">
        <v>2202.3225600000001</v>
      </c>
      <c r="F4080" s="51">
        <f>VLOOKUP(A4080,'Munka4 (2)'!$B$4:$AW$195,B4080-1967,0)</f>
        <v>61.702129999999997</v>
      </c>
    </row>
    <row r="4081" spans="1:6" ht="30" x14ac:dyDescent="0.25">
      <c r="A4081" s="46" t="s">
        <v>411</v>
      </c>
      <c r="B4081" s="51">
        <v>1990</v>
      </c>
      <c r="C4081" s="20" t="s">
        <v>392</v>
      </c>
      <c r="D4081" s="20">
        <v>7862944</v>
      </c>
      <c r="E4081" s="25">
        <v>391.89344999999997</v>
      </c>
      <c r="F4081" s="51">
        <f>VLOOKUP(A4081,'Munka4 (2)'!$B$4:$AW$195,B4081-1967,0)</f>
        <v>12.244899999999999</v>
      </c>
    </row>
    <row r="4082" spans="1:6" ht="20" x14ac:dyDescent="0.25">
      <c r="A4082" s="46" t="s">
        <v>412</v>
      </c>
      <c r="B4082" s="51">
        <v>1990</v>
      </c>
      <c r="C4082" s="20" t="s">
        <v>413</v>
      </c>
      <c r="D4082" s="20">
        <v>65773</v>
      </c>
      <c r="E4082" s="24">
        <v>26841.51974</v>
      </c>
      <c r="F4082" s="51">
        <f>VLOOKUP(A4082,'Munka4 (2)'!$B$4:$AW$195,B4082-1967,0)</f>
        <v>62.874250000000004</v>
      </c>
    </row>
    <row r="4083" spans="1:6" ht="30" x14ac:dyDescent="0.25">
      <c r="A4083" s="46" t="s">
        <v>414</v>
      </c>
      <c r="B4083" s="51">
        <v>1990</v>
      </c>
      <c r="C4083" s="20" t="s">
        <v>382</v>
      </c>
      <c r="D4083" s="20">
        <v>2279723</v>
      </c>
      <c r="E4083" s="25">
        <v>559.82162000000005</v>
      </c>
      <c r="F4083" s="51">
        <f>VLOOKUP(A4083,'Munka4 (2)'!$B$4:$AW$195,B4083-1967,0)</f>
        <v>18.292680000000001</v>
      </c>
    </row>
    <row r="4084" spans="1:6" ht="30" x14ac:dyDescent="0.25">
      <c r="A4084" s="48" t="s">
        <v>415</v>
      </c>
      <c r="B4084" s="51">
        <v>1990</v>
      </c>
      <c r="C4084" s="20" t="s">
        <v>394</v>
      </c>
      <c r="D4084" s="20">
        <v>8989046</v>
      </c>
      <c r="E4084" s="24">
        <v>709.94865000000004</v>
      </c>
      <c r="F4084" s="51" t="e">
        <f>VLOOKUP(A4084,'Munka4 (2)'!$B$4:$AW$195,B4084-1967,0)</f>
        <v>#N/A</v>
      </c>
    </row>
    <row r="4085" spans="1:6" ht="20" x14ac:dyDescent="0.25">
      <c r="A4085" s="47" t="s">
        <v>416</v>
      </c>
      <c r="B4085" s="51">
        <v>1990</v>
      </c>
      <c r="C4085" s="20" t="s">
        <v>384</v>
      </c>
      <c r="D4085" s="20">
        <v>4498976</v>
      </c>
      <c r="E4085" s="34">
        <v>366.62379999999996</v>
      </c>
      <c r="F4085" s="51">
        <f>VLOOKUP(A4085,'Munka4 (2)'!$B$4:$AW$195,B4085-1967,0)</f>
        <v>54.415318055555531</v>
      </c>
    </row>
    <row r="4086" spans="1:6" ht="30" x14ac:dyDescent="0.25">
      <c r="A4086" s="46" t="s">
        <v>417</v>
      </c>
      <c r="B4086" s="51">
        <v>1990</v>
      </c>
      <c r="C4086" s="20" t="s">
        <v>392</v>
      </c>
      <c r="D4086" s="20">
        <v>1639833</v>
      </c>
      <c r="E4086" s="24">
        <v>2747.2084399999999</v>
      </c>
      <c r="F4086" s="51">
        <f>VLOOKUP(A4086,'Munka4 (2)'!$B$4:$AW$195,B4086-1967,0)</f>
        <v>39.473680000000002</v>
      </c>
    </row>
    <row r="4087" spans="1:6" ht="30" x14ac:dyDescent="0.25">
      <c r="A4087" s="46" t="s">
        <v>418</v>
      </c>
      <c r="B4087" s="51">
        <v>1990</v>
      </c>
      <c r="C4087" s="20" t="s">
        <v>394</v>
      </c>
      <c r="D4087" s="20">
        <v>188078227</v>
      </c>
      <c r="E4087" s="25">
        <v>3071.6279500000001</v>
      </c>
      <c r="F4087" s="51">
        <f>VLOOKUP(A4087,'Munka4 (2)'!$B$4:$AW$195,B4087-1967,0)</f>
        <v>59.72007</v>
      </c>
    </row>
    <row r="4088" spans="1:6" ht="30" x14ac:dyDescent="0.25">
      <c r="A4088" s="48" t="s">
        <v>420</v>
      </c>
      <c r="B4088" s="51">
        <v>1990</v>
      </c>
      <c r="C4088" s="20" t="s">
        <v>382</v>
      </c>
      <c r="D4088" s="20">
        <v>379444</v>
      </c>
      <c r="E4088" s="25">
        <v>13701.89704</v>
      </c>
      <c r="F4088" s="51">
        <f>VLOOKUP(A4088,'Munka4 (2)'!$B$4:$AW$195,B4088-1967,0)</f>
        <v>39.597320000000003</v>
      </c>
    </row>
    <row r="4089" spans="1:6" ht="20" x14ac:dyDescent="0.25">
      <c r="A4089" s="46" t="s">
        <v>421</v>
      </c>
      <c r="B4089" s="51">
        <v>1990</v>
      </c>
      <c r="C4089" s="20" t="s">
        <v>384</v>
      </c>
      <c r="D4089" s="20">
        <v>7385367</v>
      </c>
      <c r="E4089" s="24">
        <v>2377.3358899999998</v>
      </c>
      <c r="F4089" s="51">
        <f>VLOOKUP(A4089,'Munka4 (2)'!$B$4:$AW$195,B4089-1967,0)</f>
        <v>57.904809999999998</v>
      </c>
    </row>
    <row r="4090" spans="1:6" ht="30" x14ac:dyDescent="0.25">
      <c r="A4090" s="46" t="s">
        <v>422</v>
      </c>
      <c r="B4090" s="51">
        <v>1990</v>
      </c>
      <c r="C4090" s="20" t="s">
        <v>392</v>
      </c>
      <c r="D4090" s="20">
        <v>13902972</v>
      </c>
      <c r="E4090" s="25">
        <v>351.97924999999998</v>
      </c>
      <c r="F4090" s="51">
        <f>VLOOKUP(A4090,'Munka4 (2)'!$B$4:$AW$195,B4090-1967,0)</f>
        <v>10.816490000000002</v>
      </c>
    </row>
    <row r="4091" spans="1:6" ht="30" x14ac:dyDescent="0.25">
      <c r="A4091" s="46" t="s">
        <v>424</v>
      </c>
      <c r="B4091" s="51">
        <v>1990</v>
      </c>
      <c r="C4091" s="20" t="s">
        <v>392</v>
      </c>
      <c r="D4091" s="20">
        <v>8090068</v>
      </c>
      <c r="E4091" s="24">
        <v>201.68765999999999</v>
      </c>
      <c r="F4091" s="51">
        <f>VLOOKUP(A4091,'Munka4 (2)'!$B$4:$AW$195,B4091-1967,0)</f>
        <v>28.174600000000002</v>
      </c>
    </row>
    <row r="4092" spans="1:6" ht="30" x14ac:dyDescent="0.25">
      <c r="A4092" s="46" t="s">
        <v>425</v>
      </c>
      <c r="B4092" s="51">
        <v>1990</v>
      </c>
      <c r="C4092" s="20" t="s">
        <v>382</v>
      </c>
      <c r="D4092" s="20">
        <v>13881427</v>
      </c>
      <c r="E4092" s="28">
        <v>272.44996117216624</v>
      </c>
      <c r="F4092" s="51">
        <f>VLOOKUP(A4092,'Munka4 (2)'!$B$4:$AW$195,B4092-1967,0)</f>
        <v>14.43038</v>
      </c>
    </row>
    <row r="4093" spans="1:6" ht="30" x14ac:dyDescent="0.25">
      <c r="A4093" s="46" t="s">
        <v>426</v>
      </c>
      <c r="B4093" s="51">
        <v>1990</v>
      </c>
      <c r="C4093" s="20" t="s">
        <v>392</v>
      </c>
      <c r="D4093" s="20">
        <v>17340702</v>
      </c>
      <c r="E4093" s="24">
        <v>923.88127999999995</v>
      </c>
      <c r="F4093" s="51">
        <f>VLOOKUP(A4093,'Munka4 (2)'!$B$4:$AW$195,B4093-1967,0)</f>
        <v>9.5918399999999995</v>
      </c>
    </row>
    <row r="4094" spans="1:6" ht="20" x14ac:dyDescent="0.25">
      <c r="A4094" s="46" t="s">
        <v>427</v>
      </c>
      <c r="B4094" s="51">
        <v>1990</v>
      </c>
      <c r="C4094" s="20" t="s">
        <v>413</v>
      </c>
      <c r="D4094" s="20">
        <v>33098932</v>
      </c>
      <c r="E4094" s="25">
        <v>21371.291099999999</v>
      </c>
      <c r="F4094" s="51">
        <f>VLOOKUP(A4094,'Munka4 (2)'!$B$4:$AW$195,B4094-1967,0)</f>
        <v>55.281059999999997</v>
      </c>
    </row>
    <row r="4095" spans="1:6" ht="30" x14ac:dyDescent="0.25">
      <c r="A4095" s="48" t="s">
        <v>428</v>
      </c>
      <c r="B4095" s="51">
        <v>1990</v>
      </c>
      <c r="C4095" s="20" t="s">
        <v>392</v>
      </c>
      <c r="D4095" s="20">
        <v>420979</v>
      </c>
      <c r="E4095" s="24">
        <v>899.29879000000005</v>
      </c>
      <c r="F4095" s="51" t="e">
        <f>VLOOKUP(A4095,'Munka4 (2)'!$B$4:$AW$195,B4095-1967,0)</f>
        <v>#N/A</v>
      </c>
    </row>
    <row r="4096" spans="1:6" ht="30" x14ac:dyDescent="0.25">
      <c r="A4096" s="47" t="s">
        <v>430</v>
      </c>
      <c r="B4096" s="51">
        <v>1990</v>
      </c>
      <c r="C4096" s="20" t="s">
        <v>392</v>
      </c>
      <c r="D4096" s="20">
        <v>4303356</v>
      </c>
      <c r="E4096" s="24">
        <v>490.39954</v>
      </c>
      <c r="F4096" s="51">
        <f>VLOOKUP(A4096,'Munka4 (2)'!$B$4:$AW$195,B4096-1967,0)</f>
        <v>11.518319999999999</v>
      </c>
    </row>
    <row r="4097" spans="1:6" ht="30" x14ac:dyDescent="0.25">
      <c r="A4097" s="46" t="s">
        <v>431</v>
      </c>
      <c r="B4097" s="51">
        <v>1990</v>
      </c>
      <c r="C4097" s="20" t="s">
        <v>392</v>
      </c>
      <c r="D4097" s="20">
        <v>9944201</v>
      </c>
      <c r="E4097" s="25">
        <v>291.80919</v>
      </c>
      <c r="F4097" s="51">
        <f>VLOOKUP(A4097,'Munka4 (2)'!$B$4:$AW$195,B4097-1967,0)</f>
        <v>7.4626900000000003</v>
      </c>
    </row>
    <row r="4098" spans="1:6" ht="20" x14ac:dyDescent="0.35">
      <c r="A4098" s="46" t="s">
        <v>621</v>
      </c>
      <c r="B4098" s="51">
        <v>1990</v>
      </c>
      <c r="C4098" s="42" t="s">
        <v>390</v>
      </c>
      <c r="D4098" s="29">
        <v>163857</v>
      </c>
      <c r="E4098" s="27">
        <v>35647.219921668293</v>
      </c>
      <c r="F4098" s="51" t="e">
        <f>VLOOKUP(A4098,'Munka4 (2)'!$B$4:$AW$195,B4098-1967,0)</f>
        <v>#N/A</v>
      </c>
    </row>
    <row r="4099" spans="1:6" ht="30" x14ac:dyDescent="0.25">
      <c r="A4099" s="46" t="s">
        <v>432</v>
      </c>
      <c r="B4099" s="51">
        <v>1990</v>
      </c>
      <c r="C4099" s="20" t="s">
        <v>394</v>
      </c>
      <c r="D4099" s="20">
        <v>16134219</v>
      </c>
      <c r="E4099" s="25">
        <v>2401.5251800000001</v>
      </c>
      <c r="F4099" s="51">
        <f>VLOOKUP(A4099,'Munka4 (2)'!$B$4:$AW$195,B4099-1967,0)</f>
        <v>51.436019999999999</v>
      </c>
    </row>
    <row r="4100" spans="1:6" ht="30" x14ac:dyDescent="0.25">
      <c r="A4100" s="46" t="s">
        <v>433</v>
      </c>
      <c r="B4100" s="51">
        <v>1990</v>
      </c>
      <c r="C4100" s="20" t="s">
        <v>382</v>
      </c>
      <c r="D4100" s="20">
        <v>1313973713</v>
      </c>
      <c r="E4100" s="24">
        <v>316.22442999999998</v>
      </c>
      <c r="F4100" s="51">
        <f>VLOOKUP(A4100,'Munka4 (2)'!$B$4:$AW$195,B4100-1967,0)</f>
        <v>36.675135757575617</v>
      </c>
    </row>
    <row r="4101" spans="1:6" ht="30" x14ac:dyDescent="0.25">
      <c r="A4101" s="48" t="s">
        <v>483</v>
      </c>
      <c r="B4101" s="51">
        <v>1990</v>
      </c>
      <c r="C4101" s="20" t="s">
        <v>382</v>
      </c>
      <c r="D4101" s="20">
        <v>6940432</v>
      </c>
      <c r="E4101" s="25">
        <v>13485.544889999999</v>
      </c>
      <c r="F4101" s="51">
        <f>VLOOKUP(A4101,'Munka4 (2)'!$B$4:$AW$195,B4101-1967,0)</f>
        <v>36.502699999999997</v>
      </c>
    </row>
    <row r="4102" spans="1:6" ht="30" x14ac:dyDescent="0.25">
      <c r="A4102" s="48" t="s">
        <v>514</v>
      </c>
      <c r="B4102" s="51">
        <v>1990</v>
      </c>
      <c r="C4102" s="20" t="s">
        <v>382</v>
      </c>
      <c r="D4102" s="20">
        <v>453125</v>
      </c>
      <c r="E4102" s="24">
        <v>8312.1756700000005</v>
      </c>
      <c r="F4102" s="51">
        <f>VLOOKUP(A4102,'Munka4 (2)'!$B$4:$AW$195,B4102-1967,0)</f>
        <v>28.099409999999999</v>
      </c>
    </row>
    <row r="4103" spans="1:6" ht="30" x14ac:dyDescent="0.25">
      <c r="A4103" s="46" t="s">
        <v>434</v>
      </c>
      <c r="B4103" s="51">
        <v>1990</v>
      </c>
      <c r="C4103" s="20" t="s">
        <v>394</v>
      </c>
      <c r="D4103" s="20">
        <v>43593035</v>
      </c>
      <c r="E4103" s="25">
        <v>1175.1493399999999</v>
      </c>
      <c r="F4103" s="51">
        <f>VLOOKUP(A4103,'Munka4 (2)'!$B$4:$AW$195,B4103-1967,0)</f>
        <v>52.81767</v>
      </c>
    </row>
    <row r="4104" spans="1:6" ht="30" x14ac:dyDescent="0.25">
      <c r="A4104" s="46" t="s">
        <v>435</v>
      </c>
      <c r="B4104" s="51">
        <v>1990</v>
      </c>
      <c r="C4104" s="20" t="s">
        <v>392</v>
      </c>
      <c r="D4104" s="20">
        <v>690948</v>
      </c>
      <c r="E4104" s="24">
        <v>602.27481999999998</v>
      </c>
      <c r="F4104" s="51">
        <f>VLOOKUP(A4104,'Munka4 (2)'!$B$4:$AW$195,B4104-1967,0)</f>
        <v>48.780490000000007</v>
      </c>
    </row>
    <row r="4105" spans="1:6" ht="30" x14ac:dyDescent="0.35">
      <c r="A4105" s="37" t="s">
        <v>436</v>
      </c>
      <c r="B4105" s="51">
        <v>1990</v>
      </c>
      <c r="C4105" s="20" t="s">
        <v>392</v>
      </c>
      <c r="D4105" s="20">
        <v>62660551</v>
      </c>
      <c r="E4105" s="25">
        <v>1172.7570700000001</v>
      </c>
      <c r="F4105" s="51">
        <f>VLOOKUP(A4105,'Munka4 (2)'!$B$4:$AW$195,B4105-1967,0)</f>
        <v>4.2485499999999998</v>
      </c>
    </row>
    <row r="4106" spans="1:6" ht="30" x14ac:dyDescent="0.25">
      <c r="A4106" s="46" t="s">
        <v>439</v>
      </c>
      <c r="B4106" s="51">
        <v>1990</v>
      </c>
      <c r="C4106" s="20" t="s">
        <v>394</v>
      </c>
      <c r="D4106" s="20">
        <v>4075261</v>
      </c>
      <c r="E4106" s="25">
        <v>2391.30222</v>
      </c>
      <c r="F4106" s="51">
        <f>VLOOKUP(A4106,'Munka4 (2)'!$B$4:$AW$195,B4106-1967,0)</f>
        <v>60.945218238095208</v>
      </c>
    </row>
    <row r="4107" spans="1:6" ht="30" x14ac:dyDescent="0.25">
      <c r="A4107" s="48" t="s">
        <v>440</v>
      </c>
      <c r="B4107" s="51">
        <v>1990</v>
      </c>
      <c r="C4107" s="20" t="s">
        <v>392</v>
      </c>
      <c r="D4107" s="20">
        <v>17654843</v>
      </c>
      <c r="E4107" s="24">
        <v>887.38544999999999</v>
      </c>
      <c r="F4107" s="51" t="e">
        <f>VLOOKUP(A4107,'Munka4 (2)'!$B$4:$AW$195,B4107-1967,0)</f>
        <v>#N/A</v>
      </c>
    </row>
    <row r="4108" spans="1:6" ht="20" x14ac:dyDescent="0.25">
      <c r="A4108" s="46" t="s">
        <v>441</v>
      </c>
      <c r="B4108" s="51">
        <v>1990</v>
      </c>
      <c r="C4108" s="20" t="s">
        <v>384</v>
      </c>
      <c r="D4108" s="20">
        <v>4494749</v>
      </c>
      <c r="E4108" s="27">
        <v>4777.4917498816212</v>
      </c>
      <c r="F4108" s="51">
        <f>VLOOKUP(A4108,'Munka4 (2)'!$B$4:$AW$195,B4108-1967,0)</f>
        <v>52.101728853754935</v>
      </c>
    </row>
    <row r="4109" spans="1:6" ht="30" x14ac:dyDescent="0.25">
      <c r="A4109" s="46" t="s">
        <v>442</v>
      </c>
      <c r="B4109" s="51">
        <v>1990</v>
      </c>
      <c r="C4109" s="20" t="s">
        <v>394</v>
      </c>
      <c r="D4109" s="20">
        <v>11382820</v>
      </c>
      <c r="E4109" s="24">
        <v>2706.9754800000001</v>
      </c>
      <c r="F4109" s="51">
        <f>VLOOKUP(A4109,'Munka4 (2)'!$B$4:$AW$195,B4109-1967,0)</f>
        <v>54.959490000000002</v>
      </c>
    </row>
    <row r="4110" spans="1:6" x14ac:dyDescent="0.25">
      <c r="A4110" s="46" t="s">
        <v>443</v>
      </c>
      <c r="B4110" s="51">
        <v>1990</v>
      </c>
      <c r="C4110" s="20" t="s">
        <v>405</v>
      </c>
      <c r="D4110" s="20">
        <v>784301</v>
      </c>
      <c r="E4110" s="24">
        <v>9641.5752699999994</v>
      </c>
      <c r="F4110" s="51">
        <f>VLOOKUP(A4110,'Munka4 (2)'!$B$4:$AW$195,B4110-1967,0)</f>
        <v>57.295920000000002</v>
      </c>
    </row>
    <row r="4111" spans="1:6" ht="20" x14ac:dyDescent="0.25">
      <c r="A4111" s="46" t="s">
        <v>444</v>
      </c>
      <c r="B4111" s="51">
        <v>1990</v>
      </c>
      <c r="C4111" s="20" t="s">
        <v>384</v>
      </c>
      <c r="D4111" s="20">
        <v>10235455</v>
      </c>
      <c r="E4111" s="25">
        <v>3901.5254399999999</v>
      </c>
      <c r="F4111" s="51">
        <f>VLOOKUP(A4111,'Munka4 (2)'!$B$4:$AW$195,B4111-1967,0)</f>
        <v>42.723280000000003</v>
      </c>
    </row>
    <row r="4112" spans="1:6" ht="30" x14ac:dyDescent="0.25">
      <c r="A4112" s="47" t="s">
        <v>436</v>
      </c>
      <c r="B4112" s="51">
        <v>1990</v>
      </c>
      <c r="C4112" s="20" t="s">
        <v>392</v>
      </c>
      <c r="D4112" s="20">
        <v>62660551</v>
      </c>
      <c r="E4112" s="34">
        <v>241.42201</v>
      </c>
      <c r="F4112" s="51">
        <f>VLOOKUP(A4112,'Munka4 (2)'!$B$4:$AW$195,B4112-1967,0)</f>
        <v>4.2485499999999998</v>
      </c>
    </row>
    <row r="4113" spans="1:6" ht="20" x14ac:dyDescent="0.25">
      <c r="A4113" s="46" t="s">
        <v>445</v>
      </c>
      <c r="B4113" s="51">
        <v>1990</v>
      </c>
      <c r="C4113" s="20" t="s">
        <v>390</v>
      </c>
      <c r="D4113" s="20">
        <v>5450661</v>
      </c>
      <c r="E4113" s="24">
        <v>26861.799589999999</v>
      </c>
      <c r="F4113" s="51">
        <f>VLOOKUP(A4113,'Munka4 (2)'!$B$4:$AW$195,B4113-1967,0)</f>
        <v>51.743679999999998</v>
      </c>
    </row>
    <row r="4114" spans="1:6" ht="30" x14ac:dyDescent="0.25">
      <c r="A4114" s="46" t="s">
        <v>446</v>
      </c>
      <c r="B4114" s="51">
        <v>1990</v>
      </c>
      <c r="C4114" s="20" t="s">
        <v>392</v>
      </c>
      <c r="D4114" s="20">
        <v>486530</v>
      </c>
      <c r="E4114" s="25">
        <v>768.80002000000002</v>
      </c>
      <c r="F4114" s="51">
        <f>VLOOKUP(A4114,'Munka4 (2)'!$B$4:$AW$195,B4114-1967,0)</f>
        <v>50.616103209454906</v>
      </c>
    </row>
    <row r="4115" spans="1:6" ht="30" x14ac:dyDescent="0.25">
      <c r="A4115" s="46" t="s">
        <v>447</v>
      </c>
      <c r="B4115" s="51">
        <v>1990</v>
      </c>
      <c r="C4115" s="20" t="s">
        <v>394</v>
      </c>
      <c r="D4115" s="20">
        <v>68910</v>
      </c>
      <c r="E4115" s="24">
        <v>2344.9444400000002</v>
      </c>
      <c r="F4115" s="51">
        <f>VLOOKUP(A4115,'Munka4 (2)'!$B$4:$AW$195,B4115-1967,0)</f>
        <v>33.333329999999997</v>
      </c>
    </row>
    <row r="4116" spans="1:6" ht="30" x14ac:dyDescent="0.25">
      <c r="A4116" s="46" t="s">
        <v>448</v>
      </c>
      <c r="B4116" s="51">
        <v>1990</v>
      </c>
      <c r="C4116" s="20" t="s">
        <v>394</v>
      </c>
      <c r="D4116" s="20">
        <v>9183984</v>
      </c>
      <c r="E4116" s="25">
        <v>984.69143999999994</v>
      </c>
      <c r="F4116" s="51">
        <f>VLOOKUP(A4116,'Munka4 (2)'!$B$4:$AW$195,B4116-1967,0)</f>
        <v>53.83361</v>
      </c>
    </row>
    <row r="4117" spans="1:6" ht="30" x14ac:dyDescent="0.25">
      <c r="A4117" s="46" t="s">
        <v>450</v>
      </c>
      <c r="B4117" s="51">
        <v>1990</v>
      </c>
      <c r="C4117" s="20" t="s">
        <v>394</v>
      </c>
      <c r="D4117" s="20">
        <v>13547510</v>
      </c>
      <c r="E4117" s="24">
        <v>1491.40256</v>
      </c>
      <c r="F4117" s="51">
        <f>VLOOKUP(A4117,'Munka4 (2)'!$B$4:$AW$195,B4117-1967,0)</f>
        <v>40.554369999999999</v>
      </c>
    </row>
    <row r="4118" spans="1:6" ht="20" x14ac:dyDescent="0.25">
      <c r="A4118" s="46" t="s">
        <v>451</v>
      </c>
      <c r="B4118" s="51">
        <v>1990</v>
      </c>
      <c r="C4118" s="20" t="s">
        <v>386</v>
      </c>
      <c r="D4118" s="20">
        <v>78887007</v>
      </c>
      <c r="E4118" s="25">
        <v>764.76067999999998</v>
      </c>
      <c r="F4118" s="51">
        <f>VLOOKUP(A4118,'Munka4 (2)'!$B$4:$AW$195,B4118-1967,0)</f>
        <v>37.026029999999999</v>
      </c>
    </row>
    <row r="4119" spans="1:6" ht="30" x14ac:dyDescent="0.25">
      <c r="A4119" s="46" t="s">
        <v>452</v>
      </c>
      <c r="B4119" s="51">
        <v>1990</v>
      </c>
      <c r="C4119" s="20" t="s">
        <v>394</v>
      </c>
      <c r="D4119" s="20">
        <v>6822378</v>
      </c>
      <c r="E4119" s="24">
        <v>914.09464000000003</v>
      </c>
      <c r="F4119" s="51">
        <f>VLOOKUP(A4119,'Munka4 (2)'!$B$4:$AW$195,B4119-1967,0)</f>
        <v>54.102620000000002</v>
      </c>
    </row>
    <row r="4120" spans="1:6" ht="30" x14ac:dyDescent="0.25">
      <c r="A4120" s="46" t="s">
        <v>453</v>
      </c>
      <c r="B4120" s="51">
        <v>1990</v>
      </c>
      <c r="C4120" s="20" t="s">
        <v>392</v>
      </c>
      <c r="D4120" s="20">
        <v>540109</v>
      </c>
      <c r="E4120" s="25">
        <v>297.11288000000002</v>
      </c>
      <c r="F4120" s="51" t="e">
        <f>VLOOKUP(A4120,'Munka4 (2)'!$B$4:$AW$195,B4120-1967,0)</f>
        <v>#N/A</v>
      </c>
    </row>
    <row r="4121" spans="1:6" ht="30" x14ac:dyDescent="0.25">
      <c r="A4121" s="46" t="s">
        <v>454</v>
      </c>
      <c r="B4121" s="51">
        <v>1990</v>
      </c>
      <c r="C4121" s="20" t="s">
        <v>392</v>
      </c>
      <c r="D4121" s="20">
        <v>4786994</v>
      </c>
      <c r="E4121" s="27">
        <v>130.07177435003541</v>
      </c>
      <c r="F4121" s="51">
        <f>VLOOKUP(A4121,'Munka4 (2)'!$B$4:$AW$195,B4121-1967,0)</f>
        <v>15.539938180451131</v>
      </c>
    </row>
    <row r="4122" spans="1:6" x14ac:dyDescent="0.25">
      <c r="A4122" s="46" t="s">
        <v>455</v>
      </c>
      <c r="B4122" s="51">
        <v>1990</v>
      </c>
      <c r="C4122" s="20" t="s">
        <v>456</v>
      </c>
      <c r="D4122" s="20">
        <v>1324333</v>
      </c>
      <c r="E4122" s="34">
        <v>3150.3748143750004</v>
      </c>
      <c r="F4122" s="51">
        <f>VLOOKUP(A4122,'Munka4 (2)'!$B$4:$AW$195,B4122-1967,0)</f>
        <v>59.480950276679778</v>
      </c>
    </row>
    <row r="4123" spans="1:6" ht="30" x14ac:dyDescent="0.25">
      <c r="A4123" s="46" t="s">
        <v>457</v>
      </c>
      <c r="B4123" s="51">
        <v>1990</v>
      </c>
      <c r="C4123" s="20" t="s">
        <v>392</v>
      </c>
      <c r="D4123" s="20">
        <v>74777981</v>
      </c>
      <c r="E4123" s="24">
        <v>253.34796</v>
      </c>
      <c r="F4123" s="51">
        <f>VLOOKUP(A4123,'Munka4 (2)'!$B$4:$AW$195,B4123-1967,0)</f>
        <v>16.046510000000001</v>
      </c>
    </row>
    <row r="4124" spans="1:6" ht="20" x14ac:dyDescent="0.25">
      <c r="A4124" s="48" t="s">
        <v>458</v>
      </c>
      <c r="B4124" s="51">
        <v>1990</v>
      </c>
      <c r="C4124" s="20" t="s">
        <v>390</v>
      </c>
      <c r="D4124" s="20">
        <v>47246</v>
      </c>
      <c r="E4124" s="27">
        <v>18076.792506793281</v>
      </c>
      <c r="F4124" s="51" t="e">
        <f>VLOOKUP(A4124,'Munka4 (2)'!$B$4:$AW$195,B4124-1967,0)</f>
        <v>#N/A</v>
      </c>
    </row>
    <row r="4125" spans="1:6" x14ac:dyDescent="0.25">
      <c r="A4125" s="46" t="s">
        <v>459</v>
      </c>
      <c r="B4125" s="51">
        <v>1990</v>
      </c>
      <c r="C4125" s="20" t="s">
        <v>388</v>
      </c>
      <c r="D4125" s="20">
        <v>905949</v>
      </c>
      <c r="E4125" s="24">
        <v>1834.99461</v>
      </c>
      <c r="F4125" s="51">
        <f>VLOOKUP(A4125,'Munka4 (2)'!$B$4:$AW$195,B4125-1967,0)</f>
        <v>43.352600000000002</v>
      </c>
    </row>
    <row r="4126" spans="1:6" ht="20" x14ac:dyDescent="0.25">
      <c r="A4126" s="46" t="s">
        <v>460</v>
      </c>
      <c r="B4126" s="51">
        <v>1990</v>
      </c>
      <c r="C4126" s="20" t="s">
        <v>390</v>
      </c>
      <c r="D4126" s="20">
        <v>5231372</v>
      </c>
      <c r="E4126" s="25">
        <v>28380.548910000001</v>
      </c>
      <c r="F4126" s="51">
        <f>VLOOKUP(A4126,'Munka4 (2)'!$B$4:$AW$195,B4126-1967,0)</f>
        <v>52.627310000000001</v>
      </c>
    </row>
    <row r="4127" spans="1:6" ht="20" x14ac:dyDescent="0.25">
      <c r="A4127" s="46" t="s">
        <v>461</v>
      </c>
      <c r="B4127" s="51">
        <v>1990</v>
      </c>
      <c r="C4127" s="20" t="s">
        <v>390</v>
      </c>
      <c r="D4127" s="20">
        <v>60876136</v>
      </c>
      <c r="E4127" s="24">
        <v>21795.2378299999</v>
      </c>
      <c r="F4127" s="51">
        <f>VLOOKUP(A4127,'Munka4 (2)'!$B$4:$AW$195,B4127-1967,0)</f>
        <v>50.661940000000001</v>
      </c>
    </row>
    <row r="4128" spans="1:6" ht="20" x14ac:dyDescent="0.25">
      <c r="A4128" s="46" t="s">
        <v>463</v>
      </c>
      <c r="B4128" s="51">
        <v>1990</v>
      </c>
      <c r="C4128" s="20" t="s">
        <v>388</v>
      </c>
      <c r="D4128" s="20">
        <v>274578</v>
      </c>
      <c r="E4128" s="24">
        <v>16036.730879999999</v>
      </c>
      <c r="F4128" s="51" t="e">
        <f>VLOOKUP(A4128,'Munka4 (2)'!$B$4:$AW$195,B4128-1967,0)</f>
        <v>#N/A</v>
      </c>
    </row>
    <row r="4129" spans="1:6" ht="30" x14ac:dyDescent="0.25">
      <c r="A4129" s="46" t="s">
        <v>464</v>
      </c>
      <c r="B4129" s="51">
        <v>1990</v>
      </c>
      <c r="C4129" s="20" t="s">
        <v>392</v>
      </c>
      <c r="D4129" s="20">
        <v>1424906</v>
      </c>
      <c r="E4129" s="25">
        <v>6250.6432199999999</v>
      </c>
      <c r="F4129" s="51">
        <f>VLOOKUP(A4129,'Munka4 (2)'!$B$4:$AW$195,B4129-1967,0)</f>
        <v>21.262460000000001</v>
      </c>
    </row>
    <row r="4130" spans="1:6" ht="14.5" x14ac:dyDescent="0.35">
      <c r="A4130" s="38" t="s">
        <v>465</v>
      </c>
      <c r="B4130" s="51">
        <v>1990</v>
      </c>
      <c r="C4130" s="42" t="s">
        <v>392</v>
      </c>
      <c r="D4130" s="20">
        <v>1641564</v>
      </c>
      <c r="E4130" s="24">
        <v>345.85467999999997</v>
      </c>
      <c r="F4130" s="51" t="e">
        <f>VLOOKUP(A4130,'Munka4 (2)'!$B$4:$AW$195,B4130-1967,0)</f>
        <v>#N/A</v>
      </c>
    </row>
    <row r="4131" spans="1:6" ht="30" x14ac:dyDescent="0.25">
      <c r="A4131" s="46" t="s">
        <v>467</v>
      </c>
      <c r="B4131" s="51">
        <v>1990</v>
      </c>
      <c r="C4131" s="20" t="s">
        <v>398</v>
      </c>
      <c r="D4131" s="20">
        <v>4661473</v>
      </c>
      <c r="E4131" s="25">
        <v>1614.64012</v>
      </c>
      <c r="F4131" s="51">
        <f>VLOOKUP(A4131,'Munka4 (2)'!$B$4:$AW$195,B4131-1967,0)</f>
        <v>46.83281884803921</v>
      </c>
    </row>
    <row r="4132" spans="1:6" ht="20" x14ac:dyDescent="0.25">
      <c r="A4132" s="46" t="s">
        <v>468</v>
      </c>
      <c r="B4132" s="51">
        <v>1990</v>
      </c>
      <c r="C4132" s="20" t="s">
        <v>390</v>
      </c>
      <c r="D4132" s="20">
        <v>82422299</v>
      </c>
      <c r="E4132" s="24">
        <v>22219.572530000001</v>
      </c>
      <c r="F4132" s="51">
        <f>VLOOKUP(A4132,'Munka4 (2)'!$B$4:$AW$195,B4132-1967,0)</f>
        <v>45.130705434782499</v>
      </c>
    </row>
    <row r="4133" spans="1:6" ht="30" x14ac:dyDescent="0.25">
      <c r="A4133" s="46" t="s">
        <v>469</v>
      </c>
      <c r="B4133" s="51">
        <v>1990</v>
      </c>
      <c r="C4133" s="20" t="s">
        <v>392</v>
      </c>
      <c r="D4133" s="20">
        <v>22409572</v>
      </c>
      <c r="E4133" s="25">
        <v>402.58888000000002</v>
      </c>
      <c r="F4133" s="51">
        <f>VLOOKUP(A4133,'Munka4 (2)'!$B$4:$AW$195,B4133-1967,0)</f>
        <v>16.048390000000001</v>
      </c>
    </row>
    <row r="4134" spans="1:6" ht="20" x14ac:dyDescent="0.25">
      <c r="A4134" s="46" t="s">
        <v>471</v>
      </c>
      <c r="B4134" s="51">
        <v>1990</v>
      </c>
      <c r="C4134" s="20" t="s">
        <v>390</v>
      </c>
      <c r="D4134" s="20">
        <v>10688058</v>
      </c>
      <c r="E4134" s="25">
        <v>9600.1851299999998</v>
      </c>
      <c r="F4134" s="51">
        <f>VLOOKUP(A4134,'Munka4 (2)'!$B$4:$AW$195,B4134-1967,0)</f>
        <v>53.378590000000003</v>
      </c>
    </row>
    <row r="4135" spans="1:6" ht="20" x14ac:dyDescent="0.25">
      <c r="A4135" s="46" t="s">
        <v>472</v>
      </c>
      <c r="B4135" s="51">
        <v>1990</v>
      </c>
      <c r="C4135" s="20" t="s">
        <v>413</v>
      </c>
      <c r="D4135" s="20">
        <v>56361</v>
      </c>
      <c r="E4135" s="24">
        <v>18326.928520000001</v>
      </c>
      <c r="F4135" s="51" t="e">
        <f>VLOOKUP(A4135,'Munka4 (2)'!$B$4:$AW$195,B4135-1967,0)</f>
        <v>#N/A</v>
      </c>
    </row>
    <row r="4136" spans="1:6" ht="30" x14ac:dyDescent="0.25">
      <c r="A4136" s="46" t="s">
        <v>473</v>
      </c>
      <c r="B4136" s="51">
        <v>1990</v>
      </c>
      <c r="C4136" s="20" t="s">
        <v>394</v>
      </c>
      <c r="D4136" s="20">
        <v>89703</v>
      </c>
      <c r="E4136" s="25">
        <v>2295.97622</v>
      </c>
      <c r="F4136" s="51">
        <f>VLOOKUP(A4136,'Munka4 (2)'!$B$4:$AW$195,B4136-1967,0)</f>
        <v>55.154640000000001</v>
      </c>
    </row>
    <row r="4137" spans="1:6" ht="30" x14ac:dyDescent="0.25">
      <c r="A4137" s="46" t="s">
        <v>476</v>
      </c>
      <c r="B4137" s="51">
        <v>1990</v>
      </c>
      <c r="C4137" s="20" t="s">
        <v>394</v>
      </c>
      <c r="D4137" s="20">
        <v>12293545</v>
      </c>
      <c r="E4137" s="24">
        <v>835.29904999999997</v>
      </c>
      <c r="F4137" s="51">
        <f>VLOOKUP(A4137,'Munka4 (2)'!$B$4:$AW$195,B4137-1967,0)</f>
        <v>28.8444</v>
      </c>
    </row>
    <row r="4138" spans="1:6" ht="30" x14ac:dyDescent="0.25">
      <c r="A4138" s="46" t="s">
        <v>478</v>
      </c>
      <c r="B4138" s="51">
        <v>1990</v>
      </c>
      <c r="C4138" s="20" t="s">
        <v>392</v>
      </c>
      <c r="D4138" s="20">
        <v>9690222</v>
      </c>
      <c r="E4138" s="25">
        <v>441.92574000000002</v>
      </c>
      <c r="F4138" s="51">
        <f>VLOOKUP(A4138,'Munka4 (2)'!$B$4:$AW$195,B4138-1967,0)</f>
        <v>17.620650000000001</v>
      </c>
    </row>
    <row r="4139" spans="1:6" ht="30" x14ac:dyDescent="0.25">
      <c r="A4139" s="46" t="s">
        <v>479</v>
      </c>
      <c r="B4139" s="51">
        <v>1990</v>
      </c>
      <c r="C4139" s="20" t="s">
        <v>392</v>
      </c>
      <c r="D4139" s="20">
        <v>1442029</v>
      </c>
      <c r="E4139" s="24">
        <v>230.97911999999999</v>
      </c>
      <c r="F4139" s="51" t="e">
        <f>VLOOKUP(A4139,'Munka4 (2)'!$B$4:$AW$195,B4139-1967,0)</f>
        <v>#N/A</v>
      </c>
    </row>
    <row r="4140" spans="1:6" ht="30" x14ac:dyDescent="0.25">
      <c r="A4140" s="46" t="s">
        <v>480</v>
      </c>
      <c r="B4140" s="51">
        <v>1990</v>
      </c>
      <c r="C4140" s="20" t="s">
        <v>394</v>
      </c>
      <c r="D4140" s="20">
        <v>767245</v>
      </c>
      <c r="E4140" s="25">
        <v>550.59304999999995</v>
      </c>
      <c r="F4140" s="51">
        <f>VLOOKUP(A4140,'Munka4 (2)'!$B$4:$AW$195,B4140-1967,0)</f>
        <v>46.132210000000001</v>
      </c>
    </row>
    <row r="4141" spans="1:6" ht="30" x14ac:dyDescent="0.25">
      <c r="A4141" s="46" t="s">
        <v>481</v>
      </c>
      <c r="B4141" s="51">
        <v>1990</v>
      </c>
      <c r="C4141" s="20" t="s">
        <v>394</v>
      </c>
      <c r="D4141" s="20">
        <v>8308504</v>
      </c>
      <c r="E4141" s="27">
        <v>296.54068437908427</v>
      </c>
      <c r="F4141" s="51">
        <f>VLOOKUP(A4141,'Munka4 (2)'!$B$4:$AW$195,B4141-1967,0)</f>
        <v>33.213000000000001</v>
      </c>
    </row>
    <row r="4142" spans="1:6" ht="30" x14ac:dyDescent="0.25">
      <c r="A4142" s="46" t="s">
        <v>482</v>
      </c>
      <c r="B4142" s="51">
        <v>1990</v>
      </c>
      <c r="C4142" s="20" t="s">
        <v>394</v>
      </c>
      <c r="D4142" s="20">
        <v>7326496</v>
      </c>
      <c r="E4142" s="25">
        <v>621.79695000000004</v>
      </c>
      <c r="F4142" s="51">
        <f>VLOOKUP(A4142,'Munka4 (2)'!$B$4:$AW$195,B4142-1967,0)</f>
        <v>31.37255</v>
      </c>
    </row>
    <row r="4143" spans="1:6" ht="20" x14ac:dyDescent="0.25">
      <c r="A4143" s="46" t="s">
        <v>484</v>
      </c>
      <c r="B4143" s="51">
        <v>1990</v>
      </c>
      <c r="C4143" s="20" t="s">
        <v>384</v>
      </c>
      <c r="D4143" s="20">
        <v>9981334</v>
      </c>
      <c r="E4143" s="34">
        <v>3525.3853099999997</v>
      </c>
      <c r="F4143" s="51">
        <f>VLOOKUP(A4143,'Munka4 (2)'!$B$4:$AW$195,B4143-1967,0)</f>
        <v>57.110309999999998</v>
      </c>
    </row>
    <row r="4144" spans="1:6" ht="20" x14ac:dyDescent="0.25">
      <c r="A4144" s="46" t="s">
        <v>485</v>
      </c>
      <c r="B4144" s="51">
        <v>1990</v>
      </c>
      <c r="C4144" s="20" t="s">
        <v>390</v>
      </c>
      <c r="D4144" s="20">
        <v>299388</v>
      </c>
      <c r="E4144" s="25">
        <v>25592.147150000001</v>
      </c>
      <c r="F4144" s="51">
        <f>VLOOKUP(A4144,'Munka4 (2)'!$B$4:$AW$195,B4144-1967,0)</f>
        <v>21.68675</v>
      </c>
    </row>
    <row r="4145" spans="1:6" ht="30" x14ac:dyDescent="0.25">
      <c r="A4145" s="46" t="s">
        <v>486</v>
      </c>
      <c r="B4145" s="51">
        <v>1990</v>
      </c>
      <c r="C4145" s="20" t="s">
        <v>382</v>
      </c>
      <c r="D4145" s="20">
        <v>1095351995</v>
      </c>
      <c r="E4145" s="24">
        <v>375.15201999999999</v>
      </c>
      <c r="F4145" s="51">
        <f>VLOOKUP(A4145,'Munka4 (2)'!$B$4:$AW$195,B4145-1967,0)</f>
        <v>30.244499999999999</v>
      </c>
    </row>
    <row r="4146" spans="1:6" ht="30" x14ac:dyDescent="0.25">
      <c r="A4146" s="46" t="s">
        <v>487</v>
      </c>
      <c r="B4146" s="51">
        <v>1990</v>
      </c>
      <c r="C4146" s="20" t="s">
        <v>382</v>
      </c>
      <c r="D4146" s="20">
        <v>245452739</v>
      </c>
      <c r="E4146" s="25">
        <v>630.66855999999996</v>
      </c>
      <c r="F4146" s="51">
        <f>VLOOKUP(A4146,'Munka4 (2)'!$B$4:$AW$195,B4146-1967,0)</f>
        <v>33.828620000000001</v>
      </c>
    </row>
    <row r="4147" spans="1:6" ht="30" x14ac:dyDescent="0.25">
      <c r="A4147" s="49" t="s">
        <v>488</v>
      </c>
      <c r="B4147" s="51">
        <v>1990</v>
      </c>
      <c r="C4147" s="20" t="s">
        <v>382</v>
      </c>
      <c r="D4147" s="20">
        <v>68688433</v>
      </c>
      <c r="E4147" s="24">
        <v>2222.09465</v>
      </c>
      <c r="F4147" s="51">
        <f>VLOOKUP(A4147,'Munka4 (2)'!$B$4:$AW$195,B4147-1967,0)</f>
        <v>33.893219999999999</v>
      </c>
    </row>
    <row r="4148" spans="1:6" x14ac:dyDescent="0.25">
      <c r="A4148" s="46" t="s">
        <v>489</v>
      </c>
      <c r="B4148" s="51">
        <v>1990</v>
      </c>
      <c r="C4148" s="20" t="s">
        <v>405</v>
      </c>
      <c r="D4148" s="20">
        <v>26783383</v>
      </c>
      <c r="E4148" s="25">
        <v>10291.860199999999</v>
      </c>
      <c r="F4148" s="51">
        <f>VLOOKUP(A4148,'Munka4 (2)'!$B$4:$AW$195,B4148-1967,0)</f>
        <v>44.677349999999997</v>
      </c>
    </row>
    <row r="4149" spans="1:6" ht="20" x14ac:dyDescent="0.25">
      <c r="A4149" s="46" t="s">
        <v>490</v>
      </c>
      <c r="B4149" s="51">
        <v>1990</v>
      </c>
      <c r="C4149" s="20" t="s">
        <v>390</v>
      </c>
      <c r="D4149" s="20">
        <v>4062235</v>
      </c>
      <c r="E4149" s="24">
        <v>14047.06638</v>
      </c>
      <c r="F4149" s="51">
        <f>VLOOKUP(A4149,'Munka4 (2)'!$B$4:$AW$195,B4149-1967,0)</f>
        <v>32.163350000000001</v>
      </c>
    </row>
    <row r="4150" spans="1:6" ht="20" x14ac:dyDescent="0.25">
      <c r="A4150" s="46" t="s">
        <v>491</v>
      </c>
      <c r="B4150" s="51">
        <v>1990</v>
      </c>
      <c r="C4150" s="20" t="s">
        <v>390</v>
      </c>
      <c r="D4150" s="20">
        <v>75441</v>
      </c>
      <c r="E4150" s="27">
        <v>4480.3349385210313</v>
      </c>
      <c r="F4150" s="51" t="e">
        <f>VLOOKUP(A4150,'Munka4 (2)'!$B$4:$AW$195,B4150-1967,0)</f>
        <v>#N/A</v>
      </c>
    </row>
    <row r="4151" spans="1:6" x14ac:dyDescent="0.25">
      <c r="A4151" s="46" t="s">
        <v>492</v>
      </c>
      <c r="B4151" s="51">
        <v>1990</v>
      </c>
      <c r="C4151" s="20" t="s">
        <v>405</v>
      </c>
      <c r="D4151" s="20">
        <v>6352117</v>
      </c>
      <c r="E4151" s="24">
        <v>11264.01838</v>
      </c>
      <c r="F4151" s="51">
        <f>VLOOKUP(A4151,'Munka4 (2)'!$B$4:$AW$195,B4151-1967,0)</f>
        <v>48.08473</v>
      </c>
    </row>
    <row r="4152" spans="1:6" ht="20" x14ac:dyDescent="0.25">
      <c r="A4152" s="46" t="s">
        <v>493</v>
      </c>
      <c r="B4152" s="51">
        <v>1990</v>
      </c>
      <c r="C4152" s="20" t="s">
        <v>390</v>
      </c>
      <c r="D4152" s="20">
        <v>58133509</v>
      </c>
      <c r="E4152" s="25">
        <v>20757.088749999999</v>
      </c>
      <c r="F4152" s="51">
        <f>VLOOKUP(A4152,'Munka4 (2)'!$B$4:$AW$195,B4152-1967,0)</f>
        <v>47.535640000000001</v>
      </c>
    </row>
    <row r="4153" spans="1:6" ht="30" x14ac:dyDescent="0.25">
      <c r="A4153" s="46" t="s">
        <v>494</v>
      </c>
      <c r="B4153" s="51">
        <v>1990</v>
      </c>
      <c r="C4153" s="20" t="s">
        <v>394</v>
      </c>
      <c r="D4153" s="20">
        <v>2758124</v>
      </c>
      <c r="E4153" s="24">
        <v>1921.4260300000001</v>
      </c>
      <c r="F4153" s="51">
        <f>VLOOKUP(A4153,'Munka4 (2)'!$B$4:$AW$195,B4153-1967,0)</f>
        <v>64.918310000000005</v>
      </c>
    </row>
    <row r="4154" spans="1:6" ht="30" x14ac:dyDescent="0.25">
      <c r="A4154" s="46" t="s">
        <v>495</v>
      </c>
      <c r="B4154" s="51">
        <v>1990</v>
      </c>
      <c r="C4154" s="20" t="s">
        <v>382</v>
      </c>
      <c r="D4154" s="20">
        <v>127463611</v>
      </c>
      <c r="E4154" s="25">
        <v>25123.631789999999</v>
      </c>
      <c r="F4154" s="51">
        <f>VLOOKUP(A4154,'Munka4 (2)'!$B$4:$AW$195,B4154-1967,0)</f>
        <v>47.738329999999998</v>
      </c>
    </row>
    <row r="4155" spans="1:6" x14ac:dyDescent="0.25">
      <c r="A4155" s="46" t="s">
        <v>497</v>
      </c>
      <c r="B4155" s="51">
        <v>1990</v>
      </c>
      <c r="C4155" s="20" t="s">
        <v>405</v>
      </c>
      <c r="D4155" s="20">
        <v>5906760</v>
      </c>
      <c r="E4155" s="24">
        <v>1238.6443099999999</v>
      </c>
      <c r="F4155" s="51">
        <f>VLOOKUP(A4155,'Munka4 (2)'!$B$4:$AW$195,B4155-1967,0)</f>
        <v>54.961039999999997</v>
      </c>
    </row>
    <row r="4156" spans="1:6" ht="30" x14ac:dyDescent="0.25">
      <c r="A4156" s="46" t="s">
        <v>498</v>
      </c>
      <c r="B4156" s="51">
        <v>1990</v>
      </c>
      <c r="C4156" s="20" t="s">
        <v>398</v>
      </c>
      <c r="D4156" s="20">
        <v>15233244</v>
      </c>
      <c r="E4156" s="25">
        <v>1647.4632300000001</v>
      </c>
      <c r="F4156" s="51">
        <f>VLOOKUP(A4156,'Munka4 (2)'!$B$4:$AW$195,B4156-1967,0)</f>
        <v>44.75808</v>
      </c>
    </row>
    <row r="4157" spans="1:6" ht="30" x14ac:dyDescent="0.25">
      <c r="A4157" s="46" t="s">
        <v>499</v>
      </c>
      <c r="B4157" s="51">
        <v>1990</v>
      </c>
      <c r="C4157" s="20" t="s">
        <v>392</v>
      </c>
      <c r="D4157" s="20">
        <v>34707817</v>
      </c>
      <c r="E4157" s="24">
        <v>365.61781999999999</v>
      </c>
      <c r="F4157" s="51">
        <f>VLOOKUP(A4157,'Munka4 (2)'!$B$4:$AW$195,B4157-1967,0)</f>
        <v>31.391449999999999</v>
      </c>
    </row>
    <row r="4158" spans="1:6" x14ac:dyDescent="0.25">
      <c r="A4158" s="46" t="s">
        <v>500</v>
      </c>
      <c r="B4158" s="51">
        <v>1990</v>
      </c>
      <c r="C4158" s="20" t="s">
        <v>388</v>
      </c>
      <c r="D4158" s="20">
        <v>105432</v>
      </c>
      <c r="E4158" s="25">
        <v>392.39704999999998</v>
      </c>
      <c r="F4158" s="51" t="e">
        <f>VLOOKUP(A4158,'Munka4 (2)'!$B$4:$AW$195,B4158-1967,0)</f>
        <v>#N/A</v>
      </c>
    </row>
    <row r="4159" spans="1:6" x14ac:dyDescent="0.25">
      <c r="A4159" s="46" t="s">
        <v>503</v>
      </c>
      <c r="B4159" s="51">
        <v>1990</v>
      </c>
      <c r="C4159" s="20" t="s">
        <v>405</v>
      </c>
      <c r="D4159" s="20">
        <v>2418393</v>
      </c>
      <c r="E4159" s="24">
        <v>8950.5984800000006</v>
      </c>
      <c r="F4159" s="51">
        <f>VLOOKUP(A4159,'Munka4 (2)'!$B$4:$AW$195,B4159-1967,0)</f>
        <v>62.014360000000003</v>
      </c>
    </row>
    <row r="4160" spans="1:6" ht="30" x14ac:dyDescent="0.25">
      <c r="A4160" s="46" t="s">
        <v>504</v>
      </c>
      <c r="B4160" s="51">
        <v>1990</v>
      </c>
      <c r="C4160" s="20" t="s">
        <v>398</v>
      </c>
      <c r="D4160" s="20">
        <v>5213898</v>
      </c>
      <c r="E4160" s="25">
        <v>608.94515999999999</v>
      </c>
      <c r="F4160" s="51">
        <f>VLOOKUP(A4160,'Munka4 (2)'!$B$4:$AW$195,B4160-1967,0)</f>
        <v>47.151611176470624</v>
      </c>
    </row>
    <row r="4161" spans="1:6" ht="30" x14ac:dyDescent="0.25">
      <c r="A4161" s="48" t="s">
        <v>505</v>
      </c>
      <c r="B4161" s="51">
        <v>1990</v>
      </c>
      <c r="C4161" s="20" t="s">
        <v>382</v>
      </c>
      <c r="D4161" s="20">
        <v>6368481</v>
      </c>
      <c r="E4161" s="24">
        <v>203.76474999999999</v>
      </c>
      <c r="F4161" s="51">
        <f>VLOOKUP(A4161,'Munka4 (2)'!$B$4:$AW$195,B4161-1967,0)</f>
        <v>51.096670000000003</v>
      </c>
    </row>
    <row r="4162" spans="1:6" x14ac:dyDescent="0.25">
      <c r="A4162" s="46" t="s">
        <v>506</v>
      </c>
      <c r="B4162" s="51">
        <v>1990</v>
      </c>
      <c r="C4162" s="20" t="s">
        <v>456</v>
      </c>
      <c r="D4162" s="20">
        <v>2274735</v>
      </c>
      <c r="E4162" s="34">
        <v>2362.4079000000002</v>
      </c>
      <c r="F4162" s="51">
        <f>VLOOKUP(A4162,'Munka4 (2)'!$B$4:$AW$195,B4162-1967,0)</f>
        <v>53.481652034632134</v>
      </c>
    </row>
    <row r="4163" spans="1:6" x14ac:dyDescent="0.25">
      <c r="A4163" s="46" t="s">
        <v>507</v>
      </c>
      <c r="B4163" s="51">
        <v>1990</v>
      </c>
      <c r="C4163" s="20" t="s">
        <v>405</v>
      </c>
      <c r="D4163" s="20">
        <v>3874050</v>
      </c>
      <c r="E4163" s="24">
        <v>1050.1167</v>
      </c>
      <c r="F4163" s="51">
        <f>VLOOKUP(A4163,'Munka4 (2)'!$B$4:$AW$195,B4163-1967,0)</f>
        <v>39.81682</v>
      </c>
    </row>
    <row r="4164" spans="1:6" ht="30" x14ac:dyDescent="0.25">
      <c r="A4164" s="46" t="s">
        <v>508</v>
      </c>
      <c r="B4164" s="51">
        <v>1990</v>
      </c>
      <c r="C4164" s="20" t="s">
        <v>392</v>
      </c>
      <c r="D4164" s="20">
        <v>2022331</v>
      </c>
      <c r="E4164" s="25">
        <v>340.88986999999997</v>
      </c>
      <c r="F4164" s="51">
        <f>VLOOKUP(A4164,'Munka4 (2)'!$B$4:$AW$195,B4164-1967,0)</f>
        <v>25.28736</v>
      </c>
    </row>
    <row r="4165" spans="1:6" ht="30" x14ac:dyDescent="0.25">
      <c r="A4165" s="46" t="s">
        <v>509</v>
      </c>
      <c r="B4165" s="51">
        <v>1990</v>
      </c>
      <c r="C4165" s="20" t="s">
        <v>392</v>
      </c>
      <c r="D4165" s="20">
        <v>3042004</v>
      </c>
      <c r="E4165" s="24">
        <v>182.79719</v>
      </c>
      <c r="F4165" s="51">
        <f>VLOOKUP(A4165,'Munka4 (2)'!$B$4:$AW$195,B4165-1967,0)</f>
        <v>26.50104</v>
      </c>
    </row>
    <row r="4166" spans="1:6" ht="20" x14ac:dyDescent="0.25">
      <c r="A4166" s="46" t="s">
        <v>510</v>
      </c>
      <c r="B4166" s="51">
        <v>1990</v>
      </c>
      <c r="C4166" s="20" t="s">
        <v>386</v>
      </c>
      <c r="D4166" s="20">
        <v>5900754</v>
      </c>
      <c r="E4166" s="25">
        <v>6571.6563399999995</v>
      </c>
      <c r="F4166" s="51">
        <f>VLOOKUP(A4166,'Munka4 (2)'!$B$4:$AW$195,B4166-1967,0)</f>
        <v>19.946809999999999</v>
      </c>
    </row>
    <row r="4167" spans="1:6" ht="20" x14ac:dyDescent="0.25">
      <c r="A4167" s="46" t="s">
        <v>511</v>
      </c>
      <c r="B4167" s="51">
        <v>1990</v>
      </c>
      <c r="C4167" s="20" t="s">
        <v>390</v>
      </c>
      <c r="D4167" s="20">
        <v>33987</v>
      </c>
      <c r="E4167" s="24">
        <v>49452.38738</v>
      </c>
      <c r="F4167" s="51">
        <f>VLOOKUP(A4167,'Munka4 (2)'!$B$4:$AW$195,B4167-1967,0)</f>
        <v>27.712034755645288</v>
      </c>
    </row>
    <row r="4168" spans="1:6" x14ac:dyDescent="0.25">
      <c r="A4168" s="46" t="s">
        <v>512</v>
      </c>
      <c r="B4168" s="51">
        <v>1990</v>
      </c>
      <c r="C4168" s="20" t="s">
        <v>456</v>
      </c>
      <c r="D4168" s="20">
        <v>3585906</v>
      </c>
      <c r="E4168" s="34">
        <v>2223.5753128124998</v>
      </c>
      <c r="F4168" s="51">
        <f>VLOOKUP(A4168,'Munka4 (2)'!$B$4:$AW$195,B4168-1967,0)</f>
        <v>61.351843192982471</v>
      </c>
    </row>
    <row r="4169" spans="1:6" ht="20" x14ac:dyDescent="0.25">
      <c r="A4169" s="46" t="s">
        <v>513</v>
      </c>
      <c r="B4169" s="51">
        <v>1990</v>
      </c>
      <c r="C4169" s="20" t="s">
        <v>390</v>
      </c>
      <c r="D4169" s="20">
        <v>474413</v>
      </c>
      <c r="E4169" s="24">
        <v>34990.463589999999</v>
      </c>
      <c r="F4169" s="51">
        <f>VLOOKUP(A4169,'Munka4 (2)'!$B$4:$AW$195,B4169-1967,0)</f>
        <v>40.408279999999998</v>
      </c>
    </row>
    <row r="4170" spans="1:6" ht="30" x14ac:dyDescent="0.25">
      <c r="A4170" s="46" t="s">
        <v>516</v>
      </c>
      <c r="B4170" s="51">
        <v>1990</v>
      </c>
      <c r="C4170" s="20" t="s">
        <v>392</v>
      </c>
      <c r="D4170" s="20">
        <v>18595469</v>
      </c>
      <c r="E4170" s="25">
        <v>266.89226000000002</v>
      </c>
      <c r="F4170" s="51">
        <f>VLOOKUP(A4170,'Munka4 (2)'!$B$4:$AW$195,B4170-1967,0)</f>
        <v>41.567360000000001</v>
      </c>
    </row>
    <row r="4171" spans="1:6" ht="30" x14ac:dyDescent="0.25">
      <c r="A4171" s="46" t="s">
        <v>517</v>
      </c>
      <c r="B4171" s="51">
        <v>1990</v>
      </c>
      <c r="C4171" s="20" t="s">
        <v>392</v>
      </c>
      <c r="D4171" s="20">
        <v>13013926</v>
      </c>
      <c r="E4171" s="24">
        <v>199.89207999999999</v>
      </c>
      <c r="F4171" s="51">
        <f>VLOOKUP(A4171,'Munka4 (2)'!$B$4:$AW$195,B4171-1967,0)</f>
        <v>20.980930000000001</v>
      </c>
    </row>
    <row r="4172" spans="1:6" ht="30" x14ac:dyDescent="0.25">
      <c r="A4172" s="46" t="s">
        <v>518</v>
      </c>
      <c r="B4172" s="51">
        <v>1990</v>
      </c>
      <c r="C4172" s="20" t="s">
        <v>382</v>
      </c>
      <c r="D4172" s="20">
        <v>24385858</v>
      </c>
      <c r="E4172" s="25">
        <v>2417.4369000000002</v>
      </c>
      <c r="F4172" s="51">
        <f>VLOOKUP(A4172,'Munka4 (2)'!$B$4:$AW$195,B4172-1967,0)</f>
        <v>46.34684</v>
      </c>
    </row>
    <row r="4173" spans="1:6" ht="30" x14ac:dyDescent="0.25">
      <c r="A4173" s="46" t="s">
        <v>519</v>
      </c>
      <c r="B4173" s="51">
        <v>1990</v>
      </c>
      <c r="C4173" s="20" t="s">
        <v>382</v>
      </c>
      <c r="D4173" s="20">
        <v>359008</v>
      </c>
      <c r="E4173" s="24">
        <v>986.64680999999996</v>
      </c>
      <c r="F4173" s="51">
        <f>VLOOKUP(A4173,'Munka4 (2)'!$B$4:$AW$195,B4173-1967,0)</f>
        <v>45.707009999999997</v>
      </c>
    </row>
    <row r="4174" spans="1:6" ht="30" x14ac:dyDescent="0.25">
      <c r="A4174" s="46" t="s">
        <v>520</v>
      </c>
      <c r="B4174" s="51">
        <v>1990</v>
      </c>
      <c r="C4174" s="20" t="s">
        <v>392</v>
      </c>
      <c r="D4174" s="20">
        <v>11716829</v>
      </c>
      <c r="E4174" s="25">
        <v>316.18585999999999</v>
      </c>
      <c r="F4174" s="51">
        <f>VLOOKUP(A4174,'Munka4 (2)'!$B$4:$AW$195,B4174-1967,0)</f>
        <v>16.428570000000001</v>
      </c>
    </row>
    <row r="4175" spans="1:6" ht="20" x14ac:dyDescent="0.25">
      <c r="A4175" s="46" t="s">
        <v>521</v>
      </c>
      <c r="B4175" s="51">
        <v>1990</v>
      </c>
      <c r="C4175" s="20" t="s">
        <v>390</v>
      </c>
      <c r="D4175" s="20">
        <v>400214</v>
      </c>
      <c r="E4175" s="24">
        <v>7192.3942900000002</v>
      </c>
      <c r="F4175" s="51">
        <f>VLOOKUP(A4175,'Munka4 (2)'!$B$4:$AW$195,B4175-1967,0)</f>
        <v>38.580249999999999</v>
      </c>
    </row>
    <row r="4176" spans="1:6" ht="20" x14ac:dyDescent="0.25">
      <c r="A4176" s="46" t="s">
        <v>522</v>
      </c>
      <c r="B4176" s="51">
        <v>1990</v>
      </c>
      <c r="C4176" s="20" t="s">
        <v>388</v>
      </c>
      <c r="D4176" s="20">
        <v>60422</v>
      </c>
      <c r="E4176" s="25">
        <v>1659.11205</v>
      </c>
      <c r="F4176" s="51">
        <f>VLOOKUP(A4176,'Munka4 (2)'!$B$4:$AW$195,B4176-1967,0)</f>
        <v>35.280990000000003</v>
      </c>
    </row>
    <row r="4177" spans="1:6" ht="30" x14ac:dyDescent="0.25">
      <c r="A4177" s="46" t="s">
        <v>524</v>
      </c>
      <c r="B4177" s="51">
        <v>1990</v>
      </c>
      <c r="C4177" s="20" t="s">
        <v>392</v>
      </c>
      <c r="D4177" s="20">
        <v>3177388</v>
      </c>
      <c r="E4177" s="25">
        <v>503.83870999999999</v>
      </c>
      <c r="F4177" s="51">
        <f>VLOOKUP(A4177,'Munka4 (2)'!$B$4:$AW$195,B4177-1967,0)</f>
        <v>13.62791</v>
      </c>
    </row>
    <row r="4178" spans="1:6" ht="30" x14ac:dyDescent="0.25">
      <c r="A4178" s="46" t="s">
        <v>525</v>
      </c>
      <c r="B4178" s="51">
        <v>1990</v>
      </c>
      <c r="C4178" s="20" t="s">
        <v>392</v>
      </c>
      <c r="D4178" s="20">
        <v>1240827</v>
      </c>
      <c r="E4178" s="24">
        <v>2506.1849299999999</v>
      </c>
      <c r="F4178" s="51">
        <f>VLOOKUP(A4178,'Munka4 (2)'!$B$4:$AW$195,B4178-1967,0)</f>
        <v>32.842109999999998</v>
      </c>
    </row>
    <row r="4179" spans="1:6" ht="30" x14ac:dyDescent="0.25">
      <c r="A4179" s="46" t="s">
        <v>527</v>
      </c>
      <c r="B4179" s="51">
        <v>1990</v>
      </c>
      <c r="C4179" s="20" t="s">
        <v>394</v>
      </c>
      <c r="D4179" s="20">
        <v>107449525</v>
      </c>
      <c r="E4179" s="24">
        <v>3068.7024200000001</v>
      </c>
      <c r="F4179" s="51">
        <f>VLOOKUP(A4179,'Munka4 (2)'!$B$4:$AW$195,B4179-1967,0)</f>
        <v>48.905256368421078</v>
      </c>
    </row>
    <row r="4180" spans="1:6" ht="14.5" x14ac:dyDescent="0.25">
      <c r="A4180" s="47" t="s">
        <v>528</v>
      </c>
      <c r="B4180" s="51">
        <v>1990</v>
      </c>
      <c r="C4180" s="20" t="s">
        <v>388</v>
      </c>
      <c r="D4180" s="20">
        <v>108004</v>
      </c>
      <c r="E4180" s="25">
        <v>1528.0646899999999</v>
      </c>
      <c r="F4180" s="51">
        <f>VLOOKUP(A4180,'Munka4 (2)'!$B$4:$AW$195,B4180-1967,0)</f>
        <v>45</v>
      </c>
    </row>
    <row r="4181" spans="1:6" ht="20" x14ac:dyDescent="0.25">
      <c r="A4181" s="46" t="s">
        <v>530</v>
      </c>
      <c r="B4181" s="51">
        <v>1990</v>
      </c>
      <c r="C4181" s="20" t="s">
        <v>390</v>
      </c>
      <c r="D4181" s="20">
        <v>32543</v>
      </c>
      <c r="E4181" s="24">
        <v>84289.559540000002</v>
      </c>
      <c r="F4181" s="51" t="e">
        <f>VLOOKUP(A4181,'Munka4 (2)'!$B$4:$AW$195,B4181-1967,0)</f>
        <v>#N/A</v>
      </c>
    </row>
    <row r="4182" spans="1:6" ht="30" x14ac:dyDescent="0.25">
      <c r="A4182" s="46" t="s">
        <v>531</v>
      </c>
      <c r="B4182" s="51">
        <v>1990</v>
      </c>
      <c r="C4182" s="20" t="s">
        <v>382</v>
      </c>
      <c r="D4182" s="20">
        <v>2832224</v>
      </c>
      <c r="E4182" s="25">
        <v>1172.44307</v>
      </c>
      <c r="F4182" s="51">
        <f>VLOOKUP(A4182,'Munka4 (2)'!$B$4:$AW$195,B4182-1967,0)</f>
        <v>65.474040000000002</v>
      </c>
    </row>
    <row r="4183" spans="1:6" ht="20" x14ac:dyDescent="0.35">
      <c r="A4183" s="46" t="s">
        <v>622</v>
      </c>
      <c r="B4183" s="51">
        <v>1990</v>
      </c>
      <c r="C4183" s="42" t="s">
        <v>384</v>
      </c>
      <c r="D4183" s="29">
        <v>622159</v>
      </c>
      <c r="E4183" s="34">
        <v>1721.1484135742189</v>
      </c>
      <c r="F4183" s="51" t="e">
        <f>VLOOKUP(A4183,'Munka4 (2)'!$B$4:$AW$195,B4183-1967,0)</f>
        <v>#N/A</v>
      </c>
    </row>
    <row r="4184" spans="1:6" ht="20" x14ac:dyDescent="0.25">
      <c r="A4184" s="46" t="s">
        <v>533</v>
      </c>
      <c r="B4184" s="51">
        <v>1990</v>
      </c>
      <c r="C4184" s="20" t="s">
        <v>386</v>
      </c>
      <c r="D4184" s="20">
        <v>33241259</v>
      </c>
      <c r="E4184" s="24">
        <v>1199.19001</v>
      </c>
      <c r="F4184" s="51">
        <f>VLOOKUP(A4184,'Munka4 (2)'!$B$4:$AW$195,B4184-1967,0)</f>
        <v>28.920480000000001</v>
      </c>
    </row>
    <row r="4185" spans="1:6" ht="30" x14ac:dyDescent="0.25">
      <c r="A4185" s="46" t="s">
        <v>534</v>
      </c>
      <c r="B4185" s="51">
        <v>1990</v>
      </c>
      <c r="C4185" s="20" t="s">
        <v>392</v>
      </c>
      <c r="D4185" s="20">
        <v>19686505</v>
      </c>
      <c r="E4185" s="25">
        <v>187.86382</v>
      </c>
      <c r="F4185" s="51">
        <f>VLOOKUP(A4185,'Munka4 (2)'!$B$4:$AW$195,B4185-1967,0)</f>
        <v>35.652169999999998</v>
      </c>
    </row>
    <row r="4186" spans="1:6" ht="30" x14ac:dyDescent="0.25">
      <c r="A4186" s="46" t="s">
        <v>535</v>
      </c>
      <c r="B4186" s="51">
        <v>1990</v>
      </c>
      <c r="C4186" s="20" t="s">
        <v>392</v>
      </c>
      <c r="D4186" s="20">
        <v>2044147</v>
      </c>
      <c r="E4186" s="25">
        <v>1981.2519199999999</v>
      </c>
      <c r="F4186" s="51">
        <f>VLOOKUP(A4186,'Munka4 (2)'!$B$4:$AW$195,B4186-1967,0)</f>
        <v>60.711860000000001</v>
      </c>
    </row>
    <row r="4187" spans="1:6" ht="30" x14ac:dyDescent="0.25">
      <c r="A4187" s="46" t="s">
        <v>537</v>
      </c>
      <c r="B4187" s="51">
        <v>1990</v>
      </c>
      <c r="C4187" s="20" t="s">
        <v>382</v>
      </c>
      <c r="D4187" s="20">
        <v>28287147</v>
      </c>
      <c r="E4187" s="25">
        <v>193.55563000000001</v>
      </c>
      <c r="F4187" s="51">
        <f>VLOOKUP(A4187,'Munka4 (2)'!$B$4:$AW$195,B4187-1967,0)</f>
        <v>36.805349999999997</v>
      </c>
    </row>
    <row r="4188" spans="1:6" ht="20" x14ac:dyDescent="0.25">
      <c r="A4188" s="46" t="s">
        <v>538</v>
      </c>
      <c r="B4188" s="51">
        <v>1990</v>
      </c>
      <c r="C4188" s="20" t="s">
        <v>390</v>
      </c>
      <c r="D4188" s="20">
        <v>16491461</v>
      </c>
      <c r="E4188" s="24">
        <v>21019.125670000001</v>
      </c>
      <c r="F4188" s="51">
        <f>VLOOKUP(A4188,'Munka4 (2)'!$B$4:$AW$195,B4188-1967,0)</f>
        <v>44.321820000000002</v>
      </c>
    </row>
    <row r="4189" spans="1:6" ht="20" x14ac:dyDescent="0.25">
      <c r="A4189" s="46" t="s">
        <v>540</v>
      </c>
      <c r="B4189" s="51">
        <v>1990</v>
      </c>
      <c r="C4189" s="20" t="s">
        <v>388</v>
      </c>
      <c r="D4189" s="20">
        <v>219246</v>
      </c>
      <c r="E4189" s="25">
        <v>14800.028689999999</v>
      </c>
      <c r="F4189" s="51" t="e">
        <f>VLOOKUP(A4189,'Munka4 (2)'!$B$4:$AW$195,B4189-1967,0)</f>
        <v>#N/A</v>
      </c>
    </row>
    <row r="4190" spans="1:6" ht="20" x14ac:dyDescent="0.25">
      <c r="A4190" s="46" t="s">
        <v>541</v>
      </c>
      <c r="B4190" s="51">
        <v>1990</v>
      </c>
      <c r="C4190" s="20" t="s">
        <v>388</v>
      </c>
      <c r="D4190" s="20">
        <v>4076140</v>
      </c>
      <c r="E4190" s="24">
        <v>13663.2011</v>
      </c>
      <c r="F4190" s="51">
        <f>VLOOKUP(A4190,'Munka4 (2)'!$B$4:$AW$195,B4190-1967,0)</f>
        <v>47.079659999999997</v>
      </c>
    </row>
    <row r="4191" spans="1:6" ht="30" x14ac:dyDescent="0.25">
      <c r="A4191" s="46" t="s">
        <v>542</v>
      </c>
      <c r="B4191" s="51">
        <v>1990</v>
      </c>
      <c r="C4191" s="20" t="s">
        <v>394</v>
      </c>
      <c r="D4191" s="20">
        <v>5570129</v>
      </c>
      <c r="E4191" s="25">
        <v>243.56131999999999</v>
      </c>
      <c r="F4191" s="51">
        <f>VLOOKUP(A4191,'Munka4 (2)'!$B$4:$AW$195,B4191-1967,0)</f>
        <v>58.267270000000003</v>
      </c>
    </row>
    <row r="4192" spans="1:6" ht="30" x14ac:dyDescent="0.25">
      <c r="A4192" s="46" t="s">
        <v>543</v>
      </c>
      <c r="B4192" s="51">
        <v>1990</v>
      </c>
      <c r="C4192" s="20" t="s">
        <v>392</v>
      </c>
      <c r="D4192" s="20">
        <v>12525094</v>
      </c>
      <c r="E4192" s="24">
        <v>313.53762</v>
      </c>
      <c r="F4192" s="51">
        <f>VLOOKUP(A4192,'Munka4 (2)'!$B$4:$AW$195,B4192-1967,0)</f>
        <v>14.678900000000001</v>
      </c>
    </row>
    <row r="4193" spans="1:6" ht="30" x14ac:dyDescent="0.25">
      <c r="A4193" s="46" t="s">
        <v>544</v>
      </c>
      <c r="B4193" s="51">
        <v>1990</v>
      </c>
      <c r="C4193" s="20" t="s">
        <v>392</v>
      </c>
      <c r="D4193" s="20">
        <v>131859731</v>
      </c>
      <c r="E4193" s="25">
        <v>321.66836999999998</v>
      </c>
      <c r="F4193" s="51">
        <f>VLOOKUP(A4193,'Munka4 (2)'!$B$4:$AW$195,B4193-1967,0)</f>
        <v>27.114730000000002</v>
      </c>
    </row>
    <row r="4194" spans="1:6" ht="20" x14ac:dyDescent="0.25">
      <c r="A4194" s="46" t="s">
        <v>546</v>
      </c>
      <c r="B4194" s="51">
        <v>1990</v>
      </c>
      <c r="C4194" s="20" t="s">
        <v>390</v>
      </c>
      <c r="D4194" s="20">
        <v>4610820</v>
      </c>
      <c r="E4194" s="24">
        <v>28242.943739999999</v>
      </c>
      <c r="F4194" s="51">
        <f>VLOOKUP(A4194,'Munka4 (2)'!$B$4:$AW$195,B4194-1967,0)</f>
        <v>56.594760000000001</v>
      </c>
    </row>
    <row r="4195" spans="1:6" x14ac:dyDescent="0.25">
      <c r="A4195" s="46" t="s">
        <v>547</v>
      </c>
      <c r="B4195" s="51">
        <v>1990</v>
      </c>
      <c r="C4195" s="20" t="s">
        <v>405</v>
      </c>
      <c r="D4195" s="20">
        <v>3102229</v>
      </c>
      <c r="E4195" s="25">
        <v>6448.1348500000004</v>
      </c>
      <c r="F4195" s="51">
        <f>VLOOKUP(A4195,'Munka4 (2)'!$B$4:$AW$195,B4195-1967,0)</f>
        <v>36.272880000000001</v>
      </c>
    </row>
    <row r="4196" spans="1:6" ht="30" x14ac:dyDescent="0.25">
      <c r="A4196" s="46" t="s">
        <v>548</v>
      </c>
      <c r="B4196" s="51">
        <v>1990</v>
      </c>
      <c r="C4196" s="20" t="s">
        <v>382</v>
      </c>
      <c r="D4196" s="20">
        <v>165803560</v>
      </c>
      <c r="E4196" s="24">
        <v>371.81770999999998</v>
      </c>
      <c r="F4196" s="51">
        <f>VLOOKUP(A4196,'Munka4 (2)'!$B$4:$AW$195,B4196-1967,0)</f>
        <v>21.538519999999998</v>
      </c>
    </row>
    <row r="4197" spans="1:6" x14ac:dyDescent="0.25">
      <c r="A4197" s="46" t="s">
        <v>549</v>
      </c>
      <c r="B4197" s="51">
        <v>1990</v>
      </c>
      <c r="C4197" s="20" t="s">
        <v>388</v>
      </c>
      <c r="D4197" s="20">
        <v>20579</v>
      </c>
      <c r="E4197" s="25">
        <v>5095.6325800000004</v>
      </c>
      <c r="F4197" s="51">
        <f>VLOOKUP(A4197,'Munka4 (2)'!$B$4:$AW$195,B4197-1967,0)</f>
        <v>45.946809999999999</v>
      </c>
    </row>
    <row r="4198" spans="1:6" ht="14.5" x14ac:dyDescent="0.35">
      <c r="A4198" s="46" t="s">
        <v>623</v>
      </c>
      <c r="B4198" s="51">
        <v>1990</v>
      </c>
      <c r="C4198" s="42" t="s">
        <v>405</v>
      </c>
      <c r="D4198" s="29">
        <v>1000000</v>
      </c>
      <c r="E4198" s="27">
        <v>1171.4108058570928</v>
      </c>
      <c r="F4198" s="51">
        <f>VLOOKUP(A4198,'Munka4 (2)'!$B$4:$AW$195,B4198-1967,0)</f>
        <v>45.126663150375862</v>
      </c>
    </row>
    <row r="4199" spans="1:6" ht="30" x14ac:dyDescent="0.25">
      <c r="A4199" s="46" t="s">
        <v>550</v>
      </c>
      <c r="B4199" s="51">
        <v>1990</v>
      </c>
      <c r="C4199" s="20" t="s">
        <v>394</v>
      </c>
      <c r="D4199" s="20">
        <v>3191319</v>
      </c>
      <c r="E4199" s="25">
        <v>2276.68172</v>
      </c>
      <c r="F4199" s="51">
        <f>VLOOKUP(A4199,'Munka4 (2)'!$B$4:$AW$195,B4199-1967,0)</f>
        <v>63.330640000000002</v>
      </c>
    </row>
    <row r="4200" spans="1:6" ht="30" x14ac:dyDescent="0.25">
      <c r="A4200" s="46" t="s">
        <v>551</v>
      </c>
      <c r="B4200" s="51">
        <v>1990</v>
      </c>
      <c r="C4200" s="20" t="s">
        <v>388</v>
      </c>
      <c r="D4200" s="20">
        <v>5670544</v>
      </c>
      <c r="E4200" s="24">
        <v>774.36398999999994</v>
      </c>
      <c r="F4200" s="51">
        <f>VLOOKUP(A4200,'Munka4 (2)'!$B$4:$AW$195,B4200-1967,0)</f>
        <v>19.438739999999999</v>
      </c>
    </row>
    <row r="4201" spans="1:6" ht="30" x14ac:dyDescent="0.25">
      <c r="A4201" s="46" t="s">
        <v>552</v>
      </c>
      <c r="B4201" s="51">
        <v>1990</v>
      </c>
      <c r="C4201" s="20" t="s">
        <v>394</v>
      </c>
      <c r="D4201" s="20">
        <v>6506464</v>
      </c>
      <c r="E4201" s="25">
        <v>1351.5787800000001</v>
      </c>
      <c r="F4201" s="51">
        <f>VLOOKUP(A4201,'Munka4 (2)'!$B$4:$AW$195,B4201-1967,0)</f>
        <v>60.32461</v>
      </c>
    </row>
    <row r="4202" spans="1:6" ht="30" x14ac:dyDescent="0.25">
      <c r="A4202" s="46" t="s">
        <v>553</v>
      </c>
      <c r="B4202" s="51">
        <v>1990</v>
      </c>
      <c r="C4202" s="20" t="s">
        <v>394</v>
      </c>
      <c r="D4202" s="20">
        <v>28302603</v>
      </c>
      <c r="E4202" s="24">
        <v>1177.92012</v>
      </c>
      <c r="F4202" s="51">
        <f>VLOOKUP(A4202,'Munka4 (2)'!$B$4:$AW$195,B4202-1967,0)</f>
        <v>40.166519999999998</v>
      </c>
    </row>
    <row r="4203" spans="1:6" ht="30" x14ac:dyDescent="0.25">
      <c r="A4203" s="46" t="s">
        <v>554</v>
      </c>
      <c r="B4203" s="51">
        <v>1990</v>
      </c>
      <c r="C4203" s="20" t="s">
        <v>382</v>
      </c>
      <c r="D4203" s="20">
        <v>89468677</v>
      </c>
      <c r="E4203" s="25">
        <v>715.3107</v>
      </c>
      <c r="F4203" s="51">
        <f>VLOOKUP(A4203,'Munka4 (2)'!$B$4:$AW$195,B4203-1967,0)</f>
        <v>55.821719999999999</v>
      </c>
    </row>
    <row r="4204" spans="1:6" ht="20" x14ac:dyDescent="0.25">
      <c r="A4204" s="46" t="s">
        <v>555</v>
      </c>
      <c r="B4204" s="51">
        <v>1990</v>
      </c>
      <c r="C4204" s="20" t="s">
        <v>384</v>
      </c>
      <c r="D4204" s="20">
        <v>38536869</v>
      </c>
      <c r="E4204" s="24">
        <v>1698.00692</v>
      </c>
      <c r="F4204" s="51">
        <f>VLOOKUP(A4204,'Munka4 (2)'!$B$4:$AW$195,B4204-1967,0)</f>
        <v>61.09131</v>
      </c>
    </row>
    <row r="4205" spans="1:6" ht="20" x14ac:dyDescent="0.25">
      <c r="A4205" s="46" t="s">
        <v>556</v>
      </c>
      <c r="B4205" s="51">
        <v>1990</v>
      </c>
      <c r="C4205" s="20" t="s">
        <v>390</v>
      </c>
      <c r="D4205" s="20">
        <v>10605870</v>
      </c>
      <c r="E4205" s="25">
        <v>7885.3940199999997</v>
      </c>
      <c r="F4205" s="51">
        <f>VLOOKUP(A4205,'Munka4 (2)'!$B$4:$AW$195,B4205-1967,0)</f>
        <v>52.327750000000002</v>
      </c>
    </row>
    <row r="4206" spans="1:6" ht="30" x14ac:dyDescent="0.25">
      <c r="A4206" s="46" t="s">
        <v>557</v>
      </c>
      <c r="B4206" s="51">
        <v>1990</v>
      </c>
      <c r="C4206" s="20" t="s">
        <v>394</v>
      </c>
      <c r="D4206" s="20">
        <v>3927188</v>
      </c>
      <c r="E4206" s="24">
        <v>8652.50749</v>
      </c>
      <c r="F4206" s="51">
        <f>VLOOKUP(A4206,'Munka4 (2)'!$B$4:$AW$195,B4206-1967,0)</f>
        <v>59.673110000000001</v>
      </c>
    </row>
    <row r="4207" spans="1:6" x14ac:dyDescent="0.25">
      <c r="A4207" s="46" t="s">
        <v>558</v>
      </c>
      <c r="B4207" s="51">
        <v>1990</v>
      </c>
      <c r="C4207" s="20" t="s">
        <v>405</v>
      </c>
      <c r="D4207" s="20">
        <v>885359</v>
      </c>
      <c r="E4207" s="25">
        <v>15447.595090000001</v>
      </c>
      <c r="F4207" s="51">
        <f>VLOOKUP(A4207,'Munka4 (2)'!$B$4:$AW$195,B4207-1967,0)</f>
        <v>71.19914</v>
      </c>
    </row>
    <row r="4208" spans="1:6" ht="30" x14ac:dyDescent="0.25">
      <c r="A4208" s="48" t="s">
        <v>502</v>
      </c>
      <c r="B4208" s="51">
        <v>1990</v>
      </c>
      <c r="C4208" s="20" t="s">
        <v>382</v>
      </c>
      <c r="D4208" s="20">
        <v>48846823</v>
      </c>
      <c r="E4208" s="24">
        <v>6642.4512199999999</v>
      </c>
      <c r="F4208" s="51">
        <f>VLOOKUP(A4208,'Munka4 (2)'!$B$4:$AW$195,B4208-1967,0)</f>
        <v>38.98592</v>
      </c>
    </row>
    <row r="4209" spans="1:6" ht="30" x14ac:dyDescent="0.25">
      <c r="A4209" s="46" t="s">
        <v>529</v>
      </c>
      <c r="B4209" s="51">
        <v>1990</v>
      </c>
      <c r="C4209" s="20" t="s">
        <v>398</v>
      </c>
      <c r="D4209" s="20">
        <v>4466706</v>
      </c>
      <c r="E4209" s="25">
        <v>972.09310000000005</v>
      </c>
      <c r="F4209" s="51">
        <f>VLOOKUP(A4209,'Munka4 (2)'!$B$4:$AW$195,B4209-1967,0)</f>
        <v>54.617965274725236</v>
      </c>
    </row>
    <row r="4210" spans="1:6" ht="20" x14ac:dyDescent="0.25">
      <c r="A4210" s="46" t="s">
        <v>560</v>
      </c>
      <c r="B4210" s="51">
        <v>1990</v>
      </c>
      <c r="C4210" s="20" t="s">
        <v>384</v>
      </c>
      <c r="D4210" s="20">
        <v>22303552</v>
      </c>
      <c r="E4210" s="25">
        <v>1650.69298</v>
      </c>
      <c r="F4210" s="51">
        <f>VLOOKUP(A4210,'Munka4 (2)'!$B$4:$AW$195,B4210-1967,0)</f>
        <v>45.521560000000001</v>
      </c>
    </row>
    <row r="4211" spans="1:6" ht="30" x14ac:dyDescent="0.25">
      <c r="A4211" s="46" t="s">
        <v>561</v>
      </c>
      <c r="B4211" s="51">
        <v>1990</v>
      </c>
      <c r="C4211" s="20" t="s">
        <v>398</v>
      </c>
      <c r="D4211" s="20">
        <v>142893540</v>
      </c>
      <c r="E4211" s="24">
        <v>3485.1122</v>
      </c>
      <c r="F4211" s="51">
        <f>VLOOKUP(A4211,'Munka4 (2)'!$B$4:$AW$195,B4211-1967,0)</f>
        <v>58.813513636363588</v>
      </c>
    </row>
    <row r="4212" spans="1:6" ht="30" x14ac:dyDescent="0.25">
      <c r="A4212" s="46" t="s">
        <v>562</v>
      </c>
      <c r="B4212" s="51">
        <v>1990</v>
      </c>
      <c r="C4212" s="20" t="s">
        <v>392</v>
      </c>
      <c r="D4212" s="20">
        <v>8648248</v>
      </c>
      <c r="E4212" s="25">
        <v>351.27782999999999</v>
      </c>
      <c r="F4212" s="51">
        <f>VLOOKUP(A4212,'Munka4 (2)'!$B$4:$AW$195,B4212-1967,0)</f>
        <v>18.223759999999999</v>
      </c>
    </row>
    <row r="4213" spans="1:6" ht="30" x14ac:dyDescent="0.25">
      <c r="A4213" s="47" t="s">
        <v>564</v>
      </c>
      <c r="B4213" s="51">
        <v>1990</v>
      </c>
      <c r="C4213" s="20" t="s">
        <v>394</v>
      </c>
      <c r="D4213" s="20">
        <v>39129</v>
      </c>
      <c r="E4213" s="24">
        <v>5112.0525299999999</v>
      </c>
      <c r="F4213" s="51">
        <f>VLOOKUP(A4213,'Munka4 (2)'!$B$4:$AW$195,B4213-1967,0)</f>
        <v>45.925930000000001</v>
      </c>
    </row>
    <row r="4214" spans="1:6" ht="30" x14ac:dyDescent="0.25">
      <c r="A4214" s="46" t="s">
        <v>565</v>
      </c>
      <c r="B4214" s="51">
        <v>1990</v>
      </c>
      <c r="C4214" s="20" t="s">
        <v>392</v>
      </c>
      <c r="D4214" s="20">
        <v>168458</v>
      </c>
      <c r="E4214" s="25">
        <v>2874.4578499999998</v>
      </c>
      <c r="F4214" s="51">
        <f>VLOOKUP(A4214,'Munka4 (2)'!$B$4:$AW$195,B4214-1967,0)</f>
        <v>45.360819999999997</v>
      </c>
    </row>
    <row r="4215" spans="1:6" ht="50" x14ac:dyDescent="0.25">
      <c r="A4215" s="46" t="s">
        <v>567</v>
      </c>
      <c r="B4215" s="51">
        <v>1990</v>
      </c>
      <c r="C4215" s="20" t="s">
        <v>394</v>
      </c>
      <c r="D4215" s="20">
        <v>117848</v>
      </c>
      <c r="E4215" s="24">
        <v>2235.7686800000001</v>
      </c>
      <c r="F4215" s="51">
        <f>VLOOKUP(A4215,'Munka4 (2)'!$B$4:$AW$195,B4215-1967,0)</f>
        <v>69.354839999999996</v>
      </c>
    </row>
    <row r="4216" spans="1:6" x14ac:dyDescent="0.25">
      <c r="A4216" s="46" t="s">
        <v>568</v>
      </c>
      <c r="B4216" s="51">
        <v>1990</v>
      </c>
      <c r="C4216" s="20" t="s">
        <v>388</v>
      </c>
      <c r="D4216" s="20">
        <v>176908</v>
      </c>
      <c r="E4216" s="24">
        <v>772.21177999999998</v>
      </c>
      <c r="F4216" s="51">
        <f>VLOOKUP(A4216,'Munka4 (2)'!$B$4:$AW$195,B4216-1967,0)</f>
        <v>44.706408806329506</v>
      </c>
    </row>
    <row r="4217" spans="1:6" ht="20" x14ac:dyDescent="0.25">
      <c r="A4217" s="46" t="s">
        <v>569</v>
      </c>
      <c r="B4217" s="51">
        <v>1990</v>
      </c>
      <c r="C4217" s="20" t="s">
        <v>390</v>
      </c>
      <c r="D4217" s="20">
        <v>29251</v>
      </c>
      <c r="E4217" s="27">
        <v>20864.778976147063</v>
      </c>
      <c r="F4217" s="51" t="e">
        <f>VLOOKUP(A4217,'Munka4 (2)'!$B$4:$AW$195,B4217-1967,0)</f>
        <v>#N/A</v>
      </c>
    </row>
    <row r="4218" spans="1:6" ht="30" x14ac:dyDescent="0.25">
      <c r="A4218" s="47" t="s">
        <v>570</v>
      </c>
      <c r="B4218" s="51">
        <v>1990</v>
      </c>
      <c r="C4218" s="20" t="s">
        <v>392</v>
      </c>
      <c r="D4218" s="20">
        <v>193413</v>
      </c>
      <c r="E4218" s="34">
        <v>576.89298576280817</v>
      </c>
      <c r="F4218" s="51" t="e">
        <f>VLOOKUP(A4218,'Munka4 (2)'!$B$4:$AW$195,B4218-1967,0)</f>
        <v>#N/A</v>
      </c>
    </row>
    <row r="4219" spans="1:6" ht="20" x14ac:dyDescent="0.25">
      <c r="A4219" s="46" t="s">
        <v>571</v>
      </c>
      <c r="B4219" s="51">
        <v>1990</v>
      </c>
      <c r="C4219" s="20" t="s">
        <v>405</v>
      </c>
      <c r="D4219" s="20">
        <v>27019731</v>
      </c>
      <c r="E4219" s="25">
        <v>7137.3920200000002</v>
      </c>
      <c r="F4219" s="51">
        <f>VLOOKUP(A4219,'Munka4 (2)'!$B$4:$AW$195,B4219-1967,0)</f>
        <v>34.873240000000003</v>
      </c>
    </row>
    <row r="4220" spans="1:6" ht="30" x14ac:dyDescent="0.25">
      <c r="A4220" s="46" t="s">
        <v>572</v>
      </c>
      <c r="B4220" s="51">
        <v>1990</v>
      </c>
      <c r="C4220" s="20" t="s">
        <v>392</v>
      </c>
      <c r="D4220" s="20">
        <v>11987121</v>
      </c>
      <c r="E4220" s="24">
        <v>760.77876000000003</v>
      </c>
      <c r="F4220" s="51">
        <f>VLOOKUP(A4220,'Munka4 (2)'!$B$4:$AW$195,B4220-1967,0)</f>
        <v>14.34389</v>
      </c>
    </row>
    <row r="4221" spans="1:6" ht="20" x14ac:dyDescent="0.25">
      <c r="A4221" s="46" t="s">
        <v>573</v>
      </c>
      <c r="B4221" s="51">
        <v>1990</v>
      </c>
      <c r="C4221" s="20" t="s">
        <v>384</v>
      </c>
      <c r="D4221" s="20">
        <v>9396411</v>
      </c>
      <c r="E4221" s="34">
        <v>2604.0407203417967</v>
      </c>
      <c r="F4221" s="51">
        <f>VLOOKUP(A4221,'Munka4 (2)'!$B$4:$AW$195,B4221-1967,0)</f>
        <v>50.636400000000002</v>
      </c>
    </row>
    <row r="4222" spans="1:6" ht="30" x14ac:dyDescent="0.25">
      <c r="A4222" s="46" t="s">
        <v>574</v>
      </c>
      <c r="B4222" s="51">
        <v>1990</v>
      </c>
      <c r="C4222" s="20" t="s">
        <v>392</v>
      </c>
      <c r="D4222" s="20">
        <v>81541</v>
      </c>
      <c r="E4222" s="24">
        <v>5265.4965599999996</v>
      </c>
      <c r="F4222" s="51">
        <f>VLOOKUP(A4222,'Munka4 (2)'!$B$4:$AW$195,B4222-1967,0)</f>
        <v>82.608699999999999</v>
      </c>
    </row>
    <row r="4223" spans="1:6" ht="30" x14ac:dyDescent="0.25">
      <c r="A4223" s="46" t="s">
        <v>575</v>
      </c>
      <c r="B4223" s="51">
        <v>1990</v>
      </c>
      <c r="C4223" s="20" t="s">
        <v>392</v>
      </c>
      <c r="D4223" s="20">
        <v>6005250</v>
      </c>
      <c r="E4223" s="25">
        <v>165.25323</v>
      </c>
      <c r="F4223" s="51">
        <f>VLOOKUP(A4223,'Munka4 (2)'!$B$4:$AW$195,B4223-1967,0)</f>
        <v>14.55847</v>
      </c>
    </row>
    <row r="4224" spans="1:6" ht="30" x14ac:dyDescent="0.25">
      <c r="A4224" s="46" t="s">
        <v>576</v>
      </c>
      <c r="B4224" s="51">
        <v>1990</v>
      </c>
      <c r="C4224" s="20" t="s">
        <v>382</v>
      </c>
      <c r="D4224" s="20">
        <v>4492150</v>
      </c>
      <c r="E4224" s="24">
        <v>11864.53369</v>
      </c>
      <c r="F4224" s="51">
        <f>VLOOKUP(A4224,'Munka4 (2)'!$B$4:$AW$195,B4224-1967,0)</f>
        <v>44.32208</v>
      </c>
    </row>
    <row r="4225" spans="1:6" ht="20" x14ac:dyDescent="0.25">
      <c r="A4225" s="46" t="s">
        <v>577</v>
      </c>
      <c r="B4225" s="51">
        <v>1990</v>
      </c>
      <c r="C4225" s="20" t="s">
        <v>384</v>
      </c>
      <c r="D4225" s="20">
        <v>5439448</v>
      </c>
      <c r="E4225" s="24">
        <v>2395.5645800000002</v>
      </c>
      <c r="F4225" s="51">
        <f>VLOOKUP(A4225,'Munka4 (2)'!$B$4:$AW$195,B4225-1967,0)</f>
        <v>47.942694426877551</v>
      </c>
    </row>
    <row r="4226" spans="1:6" ht="20" x14ac:dyDescent="0.25">
      <c r="A4226" s="46" t="s">
        <v>578</v>
      </c>
      <c r="B4226" s="51">
        <v>1990</v>
      </c>
      <c r="C4226" s="20" t="s">
        <v>384</v>
      </c>
      <c r="D4226" s="20">
        <v>2010347</v>
      </c>
      <c r="E4226" s="27">
        <v>8797.4353338656365</v>
      </c>
      <c r="F4226" s="51">
        <f>VLOOKUP(A4226,'Munka4 (2)'!$B$4:$AW$195,B4226-1967,0)</f>
        <v>56.856999999999999</v>
      </c>
    </row>
    <row r="4227" spans="1:6" ht="20" x14ac:dyDescent="0.25">
      <c r="A4227" s="46" t="s">
        <v>579</v>
      </c>
      <c r="B4227" s="51">
        <v>1990</v>
      </c>
      <c r="C4227" s="20" t="s">
        <v>388</v>
      </c>
      <c r="D4227" s="20">
        <v>552438</v>
      </c>
      <c r="E4227" s="24">
        <v>970.06893000000002</v>
      </c>
      <c r="F4227" s="51" t="e">
        <f>VLOOKUP(A4227,'Munka4 (2)'!$B$4:$AW$195,B4227-1967,0)</f>
        <v>#N/A</v>
      </c>
    </row>
    <row r="4228" spans="1:6" ht="30" x14ac:dyDescent="0.25">
      <c r="A4228" s="46" t="s">
        <v>580</v>
      </c>
      <c r="B4228" s="51">
        <v>1990</v>
      </c>
      <c r="C4228" s="20" t="s">
        <v>392</v>
      </c>
      <c r="D4228" s="20">
        <v>8863338</v>
      </c>
      <c r="E4228" s="34">
        <v>533.46055192364111</v>
      </c>
      <c r="F4228" s="51">
        <f>VLOOKUP(A4228,'Munka4 (2)'!$B$4:$AW$195,B4228-1967,0)</f>
        <v>15.027620000000001</v>
      </c>
    </row>
    <row r="4229" spans="1:6" ht="30" x14ac:dyDescent="0.25">
      <c r="A4229" s="46" t="s">
        <v>581</v>
      </c>
      <c r="B4229" s="51">
        <v>1990</v>
      </c>
      <c r="C4229" s="20" t="s">
        <v>392</v>
      </c>
      <c r="D4229" s="20">
        <v>44187637</v>
      </c>
      <c r="E4229" s="24">
        <v>3182.2396699999999</v>
      </c>
      <c r="F4229" s="51">
        <f>VLOOKUP(A4229,'Munka4 (2)'!$B$4:$AW$195,B4229-1967,0)</f>
        <v>49.239040000000003</v>
      </c>
    </row>
    <row r="4230" spans="1:6" ht="20" x14ac:dyDescent="0.35">
      <c r="A4230" s="46" t="s">
        <v>624</v>
      </c>
      <c r="B4230" s="51">
        <v>1990</v>
      </c>
      <c r="C4230" s="42" t="s">
        <v>392</v>
      </c>
      <c r="D4230" s="29">
        <v>12340000</v>
      </c>
      <c r="E4230" s="34">
        <v>1402.0866079923549</v>
      </c>
      <c r="F4230" s="51">
        <f>VLOOKUP(A4230,'Munka4 (2)'!$B$4:$AW$195,B4230-1967,0)</f>
        <v>33.248080000000002</v>
      </c>
    </row>
    <row r="4231" spans="1:6" ht="20" x14ac:dyDescent="0.25">
      <c r="A4231" s="46" t="s">
        <v>582</v>
      </c>
      <c r="B4231" s="51">
        <v>1990</v>
      </c>
      <c r="C4231" s="20" t="s">
        <v>390</v>
      </c>
      <c r="D4231" s="20">
        <v>40397842</v>
      </c>
      <c r="E4231" s="24">
        <v>13773.3657</v>
      </c>
      <c r="F4231" s="51">
        <f>VLOOKUP(A4231,'Munka4 (2)'!$B$4:$AW$195,B4231-1967,0)</f>
        <v>56.976219999999998</v>
      </c>
    </row>
    <row r="4232" spans="1:6" ht="30" x14ac:dyDescent="0.25">
      <c r="A4232" s="46" t="s">
        <v>583</v>
      </c>
      <c r="B4232" s="51">
        <v>1990</v>
      </c>
      <c r="C4232" s="20" t="s">
        <v>382</v>
      </c>
      <c r="D4232" s="20">
        <v>20222240</v>
      </c>
      <c r="E4232" s="25">
        <v>470.34496000000001</v>
      </c>
      <c r="F4232" s="51">
        <f>VLOOKUP(A4232,'Munka4 (2)'!$B$4:$AW$195,B4232-1967,0)</f>
        <v>48.060960000000001</v>
      </c>
    </row>
    <row r="4233" spans="1:6" ht="30" x14ac:dyDescent="0.25">
      <c r="A4233" s="46" t="s">
        <v>584</v>
      </c>
      <c r="B4233" s="51">
        <v>1990</v>
      </c>
      <c r="C4233" s="20" t="s">
        <v>392</v>
      </c>
      <c r="D4233" s="20">
        <v>41236378</v>
      </c>
      <c r="E4233" s="24">
        <v>481.49666999999999</v>
      </c>
      <c r="F4233" s="51">
        <f>VLOOKUP(A4233,'Munka4 (2)'!$B$4:$AW$195,B4233-1967,0)</f>
        <v>42.109160000000003</v>
      </c>
    </row>
    <row r="4234" spans="1:6" ht="30" x14ac:dyDescent="0.25">
      <c r="A4234" s="46" t="s">
        <v>585</v>
      </c>
      <c r="B4234" s="51">
        <v>1990</v>
      </c>
      <c r="C4234" s="20" t="s">
        <v>394</v>
      </c>
      <c r="D4234" s="20">
        <v>439117</v>
      </c>
      <c r="E4234" s="25">
        <v>951.07231000000002</v>
      </c>
      <c r="F4234" s="51" t="e">
        <f>VLOOKUP(A4234,'Munka4 (2)'!$B$4:$AW$195,B4234-1967,0)</f>
        <v>#N/A</v>
      </c>
    </row>
    <row r="4235" spans="1:6" ht="30" x14ac:dyDescent="0.25">
      <c r="A4235" s="46" t="s">
        <v>586</v>
      </c>
      <c r="B4235" s="51">
        <v>1990</v>
      </c>
      <c r="C4235" s="20" t="s">
        <v>392</v>
      </c>
      <c r="D4235" s="20">
        <v>1136334</v>
      </c>
      <c r="E4235" s="24">
        <v>1292.0574200000001</v>
      </c>
      <c r="F4235" s="51">
        <f>VLOOKUP(A4235,'Munka4 (2)'!$B$4:$AW$195,B4235-1967,0)</f>
        <v>44.923079999999999</v>
      </c>
    </row>
    <row r="4236" spans="1:6" ht="20" x14ac:dyDescent="0.25">
      <c r="A4236" s="46" t="s">
        <v>587</v>
      </c>
      <c r="B4236" s="51">
        <v>1990</v>
      </c>
      <c r="C4236" s="20" t="s">
        <v>390</v>
      </c>
      <c r="D4236" s="20">
        <v>9016596</v>
      </c>
      <c r="E4236" s="25">
        <v>30162.315770000001</v>
      </c>
      <c r="F4236" s="51">
        <f>VLOOKUP(A4236,'Munka4 (2)'!$B$4:$AW$195,B4236-1967,0)</f>
        <v>53.251130000000003</v>
      </c>
    </row>
    <row r="4237" spans="1:6" ht="20" x14ac:dyDescent="0.25">
      <c r="A4237" s="46" t="s">
        <v>588</v>
      </c>
      <c r="B4237" s="51">
        <v>1990</v>
      </c>
      <c r="C4237" s="20" t="s">
        <v>390</v>
      </c>
      <c r="D4237" s="20">
        <v>7523934</v>
      </c>
      <c r="E4237" s="24">
        <v>38332.151720000002</v>
      </c>
      <c r="F4237" s="51">
        <f>VLOOKUP(A4237,'Munka4 (2)'!$B$4:$AW$195,B4237-1967,0)</f>
        <v>33.575629999999997</v>
      </c>
    </row>
    <row r="4238" spans="1:6" x14ac:dyDescent="0.25">
      <c r="A4238" s="46" t="s">
        <v>589</v>
      </c>
      <c r="B4238" s="51">
        <v>1990</v>
      </c>
      <c r="C4238" s="20" t="s">
        <v>405</v>
      </c>
      <c r="D4238" s="20">
        <v>18881361</v>
      </c>
      <c r="E4238" s="25">
        <v>988.52233000000001</v>
      </c>
      <c r="F4238" s="51">
        <f>VLOOKUP(A4238,'Munka4 (2)'!$B$4:$AW$195,B4238-1967,0)</f>
        <v>45.957349999999998</v>
      </c>
    </row>
    <row r="4239" spans="1:6" ht="30" x14ac:dyDescent="0.25">
      <c r="A4239" s="46" t="s">
        <v>591</v>
      </c>
      <c r="B4239" s="51">
        <v>1990</v>
      </c>
      <c r="C4239" s="20" t="s">
        <v>398</v>
      </c>
      <c r="D4239" s="20">
        <v>7320815</v>
      </c>
      <c r="E4239" s="24">
        <v>496.36644999999999</v>
      </c>
      <c r="F4239" s="51">
        <f>VLOOKUP(A4239,'Munka4 (2)'!$B$4:$AW$195,B4239-1967,0)</f>
        <v>27.751735233082741</v>
      </c>
    </row>
    <row r="4240" spans="1:6" ht="30" x14ac:dyDescent="0.25">
      <c r="A4240" s="46" t="s">
        <v>593</v>
      </c>
      <c r="B4240" s="51">
        <v>1990</v>
      </c>
      <c r="C4240" s="20" t="s">
        <v>382</v>
      </c>
      <c r="D4240" s="20">
        <v>64631595</v>
      </c>
      <c r="E4240" s="25">
        <v>1508.28791</v>
      </c>
      <c r="F4240" s="51">
        <f>VLOOKUP(A4240,'Munka4 (2)'!$B$4:$AW$195,B4240-1967,0)</f>
        <v>43.502049999999997</v>
      </c>
    </row>
    <row r="4241" spans="1:6" ht="20" x14ac:dyDescent="0.25">
      <c r="A4241" s="46" t="s">
        <v>515</v>
      </c>
      <c r="B4241" s="51">
        <v>1990</v>
      </c>
      <c r="C4241" s="20" t="s">
        <v>384</v>
      </c>
      <c r="D4241" s="20">
        <v>2050554</v>
      </c>
      <c r="E4241" s="24">
        <v>2240.1403399999999</v>
      </c>
      <c r="F4241" s="51">
        <f>VLOOKUP(A4241,'Munka4 (2)'!$B$4:$AW$195,B4241-1967,0)</f>
        <v>57.242815039525695</v>
      </c>
    </row>
    <row r="4242" spans="1:6" ht="20" x14ac:dyDescent="0.35">
      <c r="A4242" s="46" t="s">
        <v>625</v>
      </c>
      <c r="B4242" s="51">
        <v>1990</v>
      </c>
      <c r="C4242" s="42" t="s">
        <v>382</v>
      </c>
      <c r="D4242" s="29">
        <v>1167242</v>
      </c>
      <c r="E4242" s="27">
        <v>332.96042870375459</v>
      </c>
      <c r="F4242" s="51">
        <f>VLOOKUP(A4242,'Munka4 (2)'!$B$4:$AW$195,B4242-1967,0)</f>
        <v>35.750559999999965</v>
      </c>
    </row>
    <row r="4243" spans="1:6" ht="30" x14ac:dyDescent="0.25">
      <c r="A4243" s="46" t="s">
        <v>594</v>
      </c>
      <c r="B4243" s="51">
        <v>1990</v>
      </c>
      <c r="C4243" s="20" t="s">
        <v>392</v>
      </c>
      <c r="D4243" s="20">
        <v>5548702</v>
      </c>
      <c r="E4243" s="24">
        <v>430.01123000000001</v>
      </c>
      <c r="F4243" s="51">
        <f>VLOOKUP(A4243,'Munka4 (2)'!$B$4:$AW$195,B4243-1967,0)</f>
        <v>17.70833</v>
      </c>
    </row>
    <row r="4244" spans="1:6" x14ac:dyDescent="0.25">
      <c r="A4244" s="46" t="s">
        <v>595</v>
      </c>
      <c r="B4244" s="51">
        <v>1990</v>
      </c>
      <c r="C4244" s="20" t="s">
        <v>388</v>
      </c>
      <c r="D4244" s="20">
        <v>114689</v>
      </c>
      <c r="E4244" s="24">
        <v>1193.4990499999999</v>
      </c>
      <c r="F4244" s="51">
        <f>VLOOKUP(A4244,'Munka4 (2)'!$B$4:$AW$195,B4244-1967,0)</f>
        <v>30.33333</v>
      </c>
    </row>
    <row r="4245" spans="1:6" ht="30" x14ac:dyDescent="0.25">
      <c r="A4245" s="47" t="s">
        <v>596</v>
      </c>
      <c r="B4245" s="51">
        <v>1990</v>
      </c>
      <c r="C4245" s="20" t="s">
        <v>394</v>
      </c>
      <c r="D4245" s="20">
        <v>1065842</v>
      </c>
      <c r="E4245" s="25">
        <v>4147.6253500000003</v>
      </c>
      <c r="F4245" s="51">
        <f>VLOOKUP(A4245,'Munka4 (2)'!$B$4:$AW$195,B4245-1967,0)</f>
        <v>50.700279999999999</v>
      </c>
    </row>
    <row r="4246" spans="1:6" ht="20" x14ac:dyDescent="0.25">
      <c r="A4246" s="46" t="s">
        <v>597</v>
      </c>
      <c r="B4246" s="51">
        <v>1990</v>
      </c>
      <c r="C4246" s="20" t="s">
        <v>386</v>
      </c>
      <c r="D4246" s="20">
        <v>10175014</v>
      </c>
      <c r="E4246" s="24">
        <v>1507.23146</v>
      </c>
      <c r="F4246" s="51">
        <f>VLOOKUP(A4246,'Munka4 (2)'!$B$4:$AW$195,B4246-1967,0)</f>
        <v>38.00432</v>
      </c>
    </row>
    <row r="4247" spans="1:6" x14ac:dyDescent="0.25">
      <c r="A4247" s="46" t="s">
        <v>598</v>
      </c>
      <c r="B4247" s="51">
        <v>1990</v>
      </c>
      <c r="C4247" s="20" t="s">
        <v>405</v>
      </c>
      <c r="D4247" s="20">
        <v>70413958</v>
      </c>
      <c r="E4247" s="25">
        <v>2790.5804899999998</v>
      </c>
      <c r="F4247" s="51">
        <f>VLOOKUP(A4247,'Munka4 (2)'!$B$4:$AW$195,B4247-1967,0)</f>
        <v>36.118819999999999</v>
      </c>
    </row>
    <row r="4248" spans="1:6" ht="30" x14ac:dyDescent="0.25">
      <c r="A4248" s="46" t="s">
        <v>599</v>
      </c>
      <c r="B4248" s="51">
        <v>1990</v>
      </c>
      <c r="C4248" s="20" t="s">
        <v>398</v>
      </c>
      <c r="D4248" s="20">
        <v>5042920</v>
      </c>
      <c r="E4248" s="24">
        <v>869.55823999999996</v>
      </c>
      <c r="F4248" s="51" t="e">
        <f>VLOOKUP(A4248,'Munka4 (2)'!$B$4:$AW$195,B4248-1967,0)</f>
        <v>#N/A</v>
      </c>
    </row>
    <row r="4249" spans="1:6" x14ac:dyDescent="0.25">
      <c r="A4249" s="46" t="s">
        <v>601</v>
      </c>
      <c r="B4249" s="51">
        <v>1990</v>
      </c>
      <c r="C4249" s="20" t="s">
        <v>388</v>
      </c>
      <c r="D4249" s="20">
        <v>11810</v>
      </c>
      <c r="E4249" s="24">
        <v>980.09176000000002</v>
      </c>
      <c r="F4249" s="51" t="e">
        <f>VLOOKUP(A4249,'Munka4 (2)'!$B$4:$AW$195,B4249-1967,0)</f>
        <v>#N/A</v>
      </c>
    </row>
    <row r="4250" spans="1:6" ht="30" x14ac:dyDescent="0.25">
      <c r="A4250" s="46" t="s">
        <v>602</v>
      </c>
      <c r="B4250" s="51">
        <v>1990</v>
      </c>
      <c r="C4250" s="20" t="s">
        <v>392</v>
      </c>
      <c r="D4250" s="20">
        <v>28195754</v>
      </c>
      <c r="E4250" s="25">
        <v>247.60171</v>
      </c>
      <c r="F4250" s="51">
        <f>VLOOKUP(A4250,'Munka4 (2)'!$B$4:$AW$195,B4250-1967,0)</f>
        <v>26.44303</v>
      </c>
    </row>
    <row r="4251" spans="1:6" ht="30" x14ac:dyDescent="0.25">
      <c r="A4251" s="46" t="s">
        <v>603</v>
      </c>
      <c r="B4251" s="51">
        <v>1990</v>
      </c>
      <c r="C4251" s="20" t="s">
        <v>398</v>
      </c>
      <c r="D4251" s="20">
        <v>46710816</v>
      </c>
      <c r="E4251" s="24">
        <v>1569.7394300000001</v>
      </c>
      <c r="F4251" s="51">
        <f>VLOOKUP(A4251,'Munka4 (2)'!$B$4:$AW$195,B4251-1967,0)</f>
        <v>62.282094000000029</v>
      </c>
    </row>
    <row r="4252" spans="1:6" ht="30" x14ac:dyDescent="0.25">
      <c r="A4252" s="46" t="s">
        <v>604</v>
      </c>
      <c r="B4252" s="51">
        <v>1990</v>
      </c>
      <c r="C4252" s="20" t="s">
        <v>405</v>
      </c>
      <c r="D4252" s="20">
        <v>2602713</v>
      </c>
      <c r="E4252" s="25">
        <v>27989.30127</v>
      </c>
      <c r="F4252" s="51">
        <f>VLOOKUP(A4252,'Munka4 (2)'!$B$4:$AW$195,B4252-1967,0)</f>
        <v>66.897149999999996</v>
      </c>
    </row>
    <row r="4253" spans="1:6" ht="20" x14ac:dyDescent="0.25">
      <c r="A4253" s="48" t="s">
        <v>605</v>
      </c>
      <c r="B4253" s="51">
        <v>1990</v>
      </c>
      <c r="C4253" s="20" t="s">
        <v>390</v>
      </c>
      <c r="D4253" s="20">
        <v>60609153</v>
      </c>
      <c r="E4253" s="24">
        <v>19095.467000000001</v>
      </c>
      <c r="F4253" s="51">
        <f>VLOOKUP(A4253,'Munka4 (2)'!$B$4:$AW$195,B4253-1967,0)</f>
        <v>47.829419999999999</v>
      </c>
    </row>
    <row r="4254" spans="1:6" ht="30" x14ac:dyDescent="0.25">
      <c r="A4254" s="46" t="s">
        <v>592</v>
      </c>
      <c r="B4254" s="51">
        <v>1990</v>
      </c>
      <c r="C4254" s="20" t="s">
        <v>392</v>
      </c>
      <c r="D4254" s="20">
        <v>37445392</v>
      </c>
      <c r="E4254" s="25">
        <v>172.05421999999999</v>
      </c>
      <c r="F4254" s="51">
        <f>VLOOKUP(A4254,'Munka4 (2)'!$B$4:$AW$195,B4254-1967,0)</f>
        <v>14.02985</v>
      </c>
    </row>
    <row r="4255" spans="1:6" ht="20" x14ac:dyDescent="0.25">
      <c r="A4255" s="48" t="s">
        <v>606</v>
      </c>
      <c r="B4255" s="51">
        <v>1990</v>
      </c>
      <c r="C4255" s="20" t="s">
        <v>413</v>
      </c>
      <c r="D4255" s="20">
        <v>298444215</v>
      </c>
      <c r="E4255" s="24">
        <v>23954.479350000001</v>
      </c>
      <c r="F4255" s="51">
        <f>VLOOKUP(A4255,'Munka4 (2)'!$B$4:$AW$195,B4255-1967,0)</f>
        <v>53.528129999999997</v>
      </c>
    </row>
    <row r="4256" spans="1:6" ht="30" x14ac:dyDescent="0.25">
      <c r="A4256" s="48" t="s">
        <v>612</v>
      </c>
      <c r="B4256" s="51">
        <v>1990</v>
      </c>
      <c r="C4256" s="20" t="s">
        <v>394</v>
      </c>
      <c r="D4256" s="20">
        <v>108605</v>
      </c>
      <c r="E4256" s="25">
        <v>15050.547140000001</v>
      </c>
      <c r="F4256" s="51">
        <f>VLOOKUP(A4256,'Munka4 (2)'!$B$4:$AW$195,B4256-1967,0)</f>
        <v>74.840876066064453</v>
      </c>
    </row>
    <row r="4257" spans="1:6" ht="30" x14ac:dyDescent="0.25">
      <c r="A4257" s="46" t="s">
        <v>607</v>
      </c>
      <c r="B4257" s="51">
        <v>1990</v>
      </c>
      <c r="C4257" s="20" t="s">
        <v>394</v>
      </c>
      <c r="D4257" s="20">
        <v>3431932</v>
      </c>
      <c r="E4257" s="24">
        <v>2989.9930899999999</v>
      </c>
      <c r="F4257" s="51">
        <f>VLOOKUP(A4257,'Munka4 (2)'!$B$4:$AW$195,B4257-1967,0)</f>
        <v>38.416420000000002</v>
      </c>
    </row>
    <row r="4258" spans="1:6" ht="30" x14ac:dyDescent="0.25">
      <c r="A4258" s="46" t="s">
        <v>608</v>
      </c>
      <c r="B4258" s="51">
        <v>1990</v>
      </c>
      <c r="C4258" s="20" t="s">
        <v>398</v>
      </c>
      <c r="D4258" s="20">
        <v>27307134</v>
      </c>
      <c r="E4258" s="25">
        <v>651.41921000000002</v>
      </c>
      <c r="F4258" s="51">
        <f>VLOOKUP(A4258,'Munka4 (2)'!$B$4:$AW$195,B4258-1967,0)</f>
        <v>39.817179000000017</v>
      </c>
    </row>
    <row r="4259" spans="1:6" x14ac:dyDescent="0.25">
      <c r="A4259" s="46" t="s">
        <v>609</v>
      </c>
      <c r="B4259" s="51">
        <v>1990</v>
      </c>
      <c r="C4259" s="20" t="s">
        <v>388</v>
      </c>
      <c r="D4259" s="20">
        <v>208869</v>
      </c>
      <c r="E4259" s="24">
        <v>1080.23028</v>
      </c>
      <c r="F4259" s="51">
        <f>VLOOKUP(A4259,'Munka4 (2)'!$B$4:$AW$195,B4259-1967,0)</f>
        <v>36.214440000000003</v>
      </c>
    </row>
    <row r="4260" spans="1:6" ht="30" x14ac:dyDescent="0.25">
      <c r="A4260" s="46" t="s">
        <v>610</v>
      </c>
      <c r="B4260" s="51">
        <v>1990</v>
      </c>
      <c r="C4260" s="20" t="s">
        <v>394</v>
      </c>
      <c r="D4260" s="20">
        <v>25730435</v>
      </c>
      <c r="E4260" s="25">
        <v>2367.7175200000001</v>
      </c>
      <c r="F4260" s="51">
        <f>VLOOKUP(A4260,'Munka4 (2)'!$B$4:$AW$195,B4260-1967,0)</f>
        <v>30.710249999999998</v>
      </c>
    </row>
    <row r="4261" spans="1:6" ht="30" x14ac:dyDescent="0.25">
      <c r="A4261" s="48" t="s">
        <v>611</v>
      </c>
      <c r="B4261" s="51">
        <v>1990</v>
      </c>
      <c r="C4261" s="20" t="s">
        <v>382</v>
      </c>
      <c r="D4261" s="20">
        <v>84402966</v>
      </c>
      <c r="E4261" s="24">
        <v>98.031869999999998</v>
      </c>
      <c r="F4261" s="51">
        <f>VLOOKUP(A4261,'Munka4 (2)'!$B$4:$AW$195,B4261-1967,0)</f>
        <v>39.131410000000002</v>
      </c>
    </row>
    <row r="4262" spans="1:6" x14ac:dyDescent="0.25">
      <c r="A4262" s="46" t="s">
        <v>616</v>
      </c>
      <c r="B4262" s="51">
        <v>1990</v>
      </c>
      <c r="C4262" s="20" t="s">
        <v>405</v>
      </c>
      <c r="D4262" s="20">
        <v>21456188</v>
      </c>
      <c r="E4262" s="24">
        <v>472.13486999999998</v>
      </c>
      <c r="F4262" s="51">
        <f>VLOOKUP(A4262,'Munka4 (2)'!$B$4:$AW$195,B4262-1967,0)</f>
        <v>30.506384363636414</v>
      </c>
    </row>
    <row r="4263" spans="1:6" ht="30" x14ac:dyDescent="0.25">
      <c r="A4263" s="46" t="s">
        <v>617</v>
      </c>
      <c r="B4263" s="51">
        <v>1990</v>
      </c>
      <c r="C4263" s="20" t="s">
        <v>392</v>
      </c>
      <c r="D4263" s="20">
        <v>11502010</v>
      </c>
      <c r="E4263" s="25">
        <v>403.82222999999999</v>
      </c>
      <c r="F4263" s="51">
        <f>VLOOKUP(A4263,'Munka4 (2)'!$B$4:$AW$195,B4263-1967,0)</f>
        <v>22.709160000000001</v>
      </c>
    </row>
    <row r="4264" spans="1:6" ht="30" x14ac:dyDescent="0.25">
      <c r="A4264" s="46" t="s">
        <v>618</v>
      </c>
      <c r="B4264" s="51">
        <v>1990</v>
      </c>
      <c r="C4264" s="20" t="s">
        <v>392</v>
      </c>
      <c r="D4264" s="20">
        <v>12236805</v>
      </c>
      <c r="E4264" s="24">
        <v>837.76905999999997</v>
      </c>
      <c r="F4264" s="51">
        <f>VLOOKUP(A4264,'Munka4 (2)'!$B$4:$AW$195,B4264-1967,0)</f>
        <v>28.414100000000001</v>
      </c>
    </row>
    <row r="4265" spans="1:6" ht="30" x14ac:dyDescent="0.25">
      <c r="A4265" s="46" t="s">
        <v>381</v>
      </c>
      <c r="B4265" s="51">
        <v>1991</v>
      </c>
      <c r="C4265" s="20" t="s">
        <v>382</v>
      </c>
      <c r="D4265" s="20">
        <v>31056997</v>
      </c>
      <c r="E4265" s="28">
        <v>193.78072999999995</v>
      </c>
      <c r="F4265" s="51">
        <f>VLOOKUP(A4265,'Munka4 (2)'!$B$4:$AW$195,B4265-1967,0)</f>
        <v>49.279539999999997</v>
      </c>
    </row>
    <row r="4266" spans="1:6" ht="20" x14ac:dyDescent="0.25">
      <c r="A4266" s="46" t="s">
        <v>383</v>
      </c>
      <c r="B4266" s="51">
        <v>1991</v>
      </c>
      <c r="C4266" s="20" t="s">
        <v>384</v>
      </c>
      <c r="D4266" s="20">
        <v>3581655</v>
      </c>
      <c r="E4266" s="25">
        <v>348.71132</v>
      </c>
      <c r="F4266" s="51">
        <f>VLOOKUP(A4266,'Munka4 (2)'!$B$4:$AW$195,B4266-1967,0)</f>
        <v>56.367429999999999</v>
      </c>
    </row>
    <row r="4267" spans="1:6" ht="20" x14ac:dyDescent="0.25">
      <c r="A4267" s="46" t="s">
        <v>385</v>
      </c>
      <c r="B4267" s="51">
        <v>1991</v>
      </c>
      <c r="C4267" s="20" t="s">
        <v>386</v>
      </c>
      <c r="D4267" s="20">
        <v>32930091</v>
      </c>
      <c r="E4267" s="24">
        <v>1721.5820699999999</v>
      </c>
      <c r="F4267" s="51">
        <f>VLOOKUP(A4267,'Munka4 (2)'!$B$4:$AW$195,B4267-1967,0)</f>
        <v>39.311430000000001</v>
      </c>
    </row>
    <row r="4268" spans="1:6" ht="20" x14ac:dyDescent="0.25">
      <c r="A4268" s="46" t="s">
        <v>389</v>
      </c>
      <c r="B4268" s="51">
        <v>1991</v>
      </c>
      <c r="C4268" s="20" t="s">
        <v>390</v>
      </c>
      <c r="D4268" s="20">
        <v>71201</v>
      </c>
      <c r="E4268" s="24">
        <v>19530.843499999999</v>
      </c>
      <c r="F4268" s="51">
        <f>VLOOKUP(A4268,'Munka4 (2)'!$B$4:$AW$195,B4268-1967,0)</f>
        <v>50.913148479029509</v>
      </c>
    </row>
    <row r="4269" spans="1:6" ht="30" x14ac:dyDescent="0.25">
      <c r="A4269" s="46" t="s">
        <v>391</v>
      </c>
      <c r="B4269" s="51">
        <v>1991</v>
      </c>
      <c r="C4269" s="20" t="s">
        <v>392</v>
      </c>
      <c r="D4269" s="20">
        <v>12127071</v>
      </c>
      <c r="E4269" s="25">
        <v>1265.6273100000001</v>
      </c>
      <c r="F4269" s="51">
        <f>VLOOKUP(A4269,'Munka4 (2)'!$B$4:$AW$195,B4269-1967,0)</f>
        <v>41.127117058823558</v>
      </c>
    </row>
    <row r="4270" spans="1:6" ht="30" x14ac:dyDescent="0.25">
      <c r="A4270" s="47" t="s">
        <v>395</v>
      </c>
      <c r="B4270" s="51">
        <v>1991</v>
      </c>
      <c r="C4270" s="20" t="s">
        <v>394</v>
      </c>
      <c r="D4270" s="20">
        <v>69108</v>
      </c>
      <c r="E4270" s="25">
        <v>6575.4804999999997</v>
      </c>
      <c r="F4270" s="51">
        <f>VLOOKUP(A4270,'Munka4 (2)'!$B$4:$AW$195,B4270-1967,0)</f>
        <v>85.017980759309367</v>
      </c>
    </row>
    <row r="4271" spans="1:6" ht="30" x14ac:dyDescent="0.25">
      <c r="A4271" s="46" t="s">
        <v>396</v>
      </c>
      <c r="B4271" s="51">
        <v>1991</v>
      </c>
      <c r="C4271" s="20" t="s">
        <v>394</v>
      </c>
      <c r="D4271" s="20">
        <v>39921833</v>
      </c>
      <c r="E4271" s="24">
        <v>5715.5040499999996</v>
      </c>
      <c r="F4271" s="51">
        <f>VLOOKUP(A4271,'Munka4 (2)'!$B$4:$AW$195,B4271-1967,0)</f>
        <v>44.406219999999998</v>
      </c>
    </row>
    <row r="4272" spans="1:6" ht="30" x14ac:dyDescent="0.25">
      <c r="A4272" s="46" t="s">
        <v>397</v>
      </c>
      <c r="B4272" s="51">
        <v>1991</v>
      </c>
      <c r="C4272" s="20" t="s">
        <v>398</v>
      </c>
      <c r="D4272" s="20">
        <v>2976372</v>
      </c>
      <c r="E4272" s="25">
        <v>589.00295000000006</v>
      </c>
      <c r="F4272" s="51">
        <f>VLOOKUP(A4272,'Munka4 (2)'!$B$4:$AW$195,B4272-1967,0)</f>
        <v>59.54405706118677</v>
      </c>
    </row>
    <row r="4273" spans="1:6" ht="30" x14ac:dyDescent="0.25">
      <c r="A4273" s="46" t="s">
        <v>399</v>
      </c>
      <c r="B4273" s="51">
        <v>1991</v>
      </c>
      <c r="C4273" s="20" t="s">
        <v>394</v>
      </c>
      <c r="D4273" s="20">
        <v>71891</v>
      </c>
      <c r="E4273" s="27">
        <v>14629.739167669555</v>
      </c>
      <c r="F4273" s="51">
        <f>VLOOKUP(A4273,'Munka4 (2)'!$B$4:$AW$195,B4273-1967,0)</f>
        <v>59.026027254902033</v>
      </c>
    </row>
    <row r="4274" spans="1:6" x14ac:dyDescent="0.25">
      <c r="A4274" s="46" t="s">
        <v>400</v>
      </c>
      <c r="B4274" s="51">
        <v>1991</v>
      </c>
      <c r="C4274" s="20" t="s">
        <v>388</v>
      </c>
      <c r="D4274" s="20">
        <v>20264082</v>
      </c>
      <c r="E4274" s="25">
        <v>18836.780579999999</v>
      </c>
      <c r="F4274" s="51">
        <f>VLOOKUP(A4274,'Munka4 (2)'!$B$4:$AW$195,B4274-1967,0)</f>
        <v>56.74362</v>
      </c>
    </row>
    <row r="4275" spans="1:6" ht="20" x14ac:dyDescent="0.25">
      <c r="A4275" s="46" t="s">
        <v>401</v>
      </c>
      <c r="B4275" s="51">
        <v>1991</v>
      </c>
      <c r="C4275" s="20" t="s">
        <v>390</v>
      </c>
      <c r="D4275" s="20">
        <v>8192880</v>
      </c>
      <c r="E4275" s="24">
        <v>22356.923920000001</v>
      </c>
      <c r="F4275" s="51">
        <f>VLOOKUP(A4275,'Munka4 (2)'!$B$4:$AW$195,B4275-1967,0)</f>
        <v>47.94529</v>
      </c>
    </row>
    <row r="4276" spans="1:6" ht="30" x14ac:dyDescent="0.25">
      <c r="A4276" s="46" t="s">
        <v>402</v>
      </c>
      <c r="B4276" s="51">
        <v>1991</v>
      </c>
      <c r="C4276" s="20" t="s">
        <v>398</v>
      </c>
      <c r="D4276" s="20">
        <v>7961619</v>
      </c>
      <c r="E4276" s="25">
        <v>1209.23749</v>
      </c>
      <c r="F4276" s="51">
        <f>VLOOKUP(A4276,'Munka4 (2)'!$B$4:$AW$195,B4276-1967,0)</f>
        <v>54.074552023809531</v>
      </c>
    </row>
    <row r="4277" spans="1:6" ht="14.5" x14ac:dyDescent="0.35">
      <c r="A4277" s="46" t="s">
        <v>620</v>
      </c>
      <c r="B4277" s="51">
        <v>1991</v>
      </c>
      <c r="C4277" s="42" t="s">
        <v>394</v>
      </c>
      <c r="D4277" s="29">
        <v>392718</v>
      </c>
      <c r="E4277" s="24">
        <v>11914.81213</v>
      </c>
      <c r="F4277" s="51">
        <f>VLOOKUP(A4277,'Munka4 (2)'!$B$4:$AW$195,B4277-1967,0)</f>
        <v>70</v>
      </c>
    </row>
    <row r="4278" spans="1:6" x14ac:dyDescent="0.25">
      <c r="A4278" s="46" t="s">
        <v>404</v>
      </c>
      <c r="B4278" s="51">
        <v>1991</v>
      </c>
      <c r="C4278" s="20" t="s">
        <v>405</v>
      </c>
      <c r="D4278" s="20">
        <v>698585</v>
      </c>
      <c r="E4278" s="25">
        <v>9057.5633699999998</v>
      </c>
      <c r="F4278" s="51">
        <f>VLOOKUP(A4278,'Munka4 (2)'!$B$4:$AW$195,B4278-1967,0)</f>
        <v>57.253599999999999</v>
      </c>
    </row>
    <row r="4279" spans="1:6" ht="30" x14ac:dyDescent="0.25">
      <c r="A4279" s="46" t="s">
        <v>406</v>
      </c>
      <c r="B4279" s="51">
        <v>1991</v>
      </c>
      <c r="C4279" s="20" t="s">
        <v>382</v>
      </c>
      <c r="D4279" s="20">
        <v>147365352</v>
      </c>
      <c r="E4279" s="24">
        <v>285.29698000000002</v>
      </c>
      <c r="F4279" s="51">
        <f>VLOOKUP(A4279,'Munka4 (2)'!$B$4:$AW$195,B4279-1967,0)</f>
        <v>8.6898800000000005</v>
      </c>
    </row>
    <row r="4280" spans="1:6" ht="30" x14ac:dyDescent="0.25">
      <c r="A4280" s="46" t="s">
        <v>407</v>
      </c>
      <c r="B4280" s="51">
        <v>1991</v>
      </c>
      <c r="C4280" s="20" t="s">
        <v>394</v>
      </c>
      <c r="D4280" s="20">
        <v>279912</v>
      </c>
      <c r="E4280" s="25">
        <v>7733.3737000000001</v>
      </c>
      <c r="F4280" s="51">
        <f>VLOOKUP(A4280,'Munka4 (2)'!$B$4:$AW$195,B4280-1967,0)</f>
        <v>48.58108</v>
      </c>
    </row>
    <row r="4281" spans="1:6" ht="30" x14ac:dyDescent="0.25">
      <c r="A4281" s="46" t="s">
        <v>408</v>
      </c>
      <c r="B4281" s="51">
        <v>1991</v>
      </c>
      <c r="C4281" s="20" t="s">
        <v>398</v>
      </c>
      <c r="D4281" s="20">
        <v>10293011</v>
      </c>
      <c r="E4281" s="24">
        <v>1747.43867</v>
      </c>
      <c r="F4281" s="51">
        <f>VLOOKUP(A4281,'Munka4 (2)'!$B$4:$AW$195,B4281-1967,0)</f>
        <v>58.896886274509768</v>
      </c>
    </row>
    <row r="4282" spans="1:6" ht="20" x14ac:dyDescent="0.25">
      <c r="A4282" s="46" t="s">
        <v>409</v>
      </c>
      <c r="B4282" s="51">
        <v>1991</v>
      </c>
      <c r="C4282" s="20" t="s">
        <v>390</v>
      </c>
      <c r="D4282" s="20">
        <v>10379067</v>
      </c>
      <c r="E4282" s="25">
        <v>21154.311829999999</v>
      </c>
      <c r="F4282" s="51">
        <f>VLOOKUP(A4282,'Munka4 (2)'!$B$4:$AW$195,B4282-1967,0)</f>
        <v>51.612789999999997</v>
      </c>
    </row>
    <row r="4283" spans="1:6" ht="30" x14ac:dyDescent="0.25">
      <c r="A4283" s="46" t="s">
        <v>410</v>
      </c>
      <c r="B4283" s="51">
        <v>1991</v>
      </c>
      <c r="C4283" s="20" t="s">
        <v>394</v>
      </c>
      <c r="D4283" s="20">
        <v>287730</v>
      </c>
      <c r="E4283" s="24">
        <v>2326.8337299999998</v>
      </c>
      <c r="F4283" s="51">
        <f>VLOOKUP(A4283,'Munka4 (2)'!$B$4:$AW$195,B4283-1967,0)</f>
        <v>61.702129999999997</v>
      </c>
    </row>
    <row r="4284" spans="1:6" ht="30" x14ac:dyDescent="0.25">
      <c r="A4284" s="46" t="s">
        <v>411</v>
      </c>
      <c r="B4284" s="51">
        <v>1991</v>
      </c>
      <c r="C4284" s="20" t="s">
        <v>392</v>
      </c>
      <c r="D4284" s="20">
        <v>7862944</v>
      </c>
      <c r="E4284" s="25">
        <v>383.29536999999999</v>
      </c>
      <c r="F4284" s="51">
        <f>VLOOKUP(A4284,'Munka4 (2)'!$B$4:$AW$195,B4284-1967,0)</f>
        <v>12.244899999999999</v>
      </c>
    </row>
    <row r="4285" spans="1:6" ht="20" x14ac:dyDescent="0.25">
      <c r="A4285" s="46" t="s">
        <v>412</v>
      </c>
      <c r="B4285" s="51">
        <v>1991</v>
      </c>
      <c r="C4285" s="20" t="s">
        <v>413</v>
      </c>
      <c r="D4285" s="20">
        <v>65773</v>
      </c>
      <c r="E4285" s="24">
        <v>27700.309519999999</v>
      </c>
      <c r="F4285" s="51">
        <f>VLOOKUP(A4285,'Munka4 (2)'!$B$4:$AW$195,B4285-1967,0)</f>
        <v>62.874250000000004</v>
      </c>
    </row>
    <row r="4286" spans="1:6" ht="30" x14ac:dyDescent="0.25">
      <c r="A4286" s="46" t="s">
        <v>414</v>
      </c>
      <c r="B4286" s="51">
        <v>1991</v>
      </c>
      <c r="C4286" s="20" t="s">
        <v>382</v>
      </c>
      <c r="D4286" s="20">
        <v>2279723</v>
      </c>
      <c r="E4286" s="25">
        <v>467.65687000000003</v>
      </c>
      <c r="F4286" s="51">
        <f>VLOOKUP(A4286,'Munka4 (2)'!$B$4:$AW$195,B4286-1967,0)</f>
        <v>18.292680000000001</v>
      </c>
    </row>
    <row r="4287" spans="1:6" ht="30" x14ac:dyDescent="0.25">
      <c r="A4287" s="48" t="s">
        <v>415</v>
      </c>
      <c r="B4287" s="51">
        <v>1991</v>
      </c>
      <c r="C4287" s="20" t="s">
        <v>394</v>
      </c>
      <c r="D4287" s="20">
        <v>8989046</v>
      </c>
      <c r="E4287" s="24">
        <v>764.14133000000004</v>
      </c>
      <c r="F4287" s="51" t="e">
        <f>VLOOKUP(A4287,'Munka4 (2)'!$B$4:$AW$195,B4287-1967,0)</f>
        <v>#N/A</v>
      </c>
    </row>
    <row r="4288" spans="1:6" ht="20" x14ac:dyDescent="0.25">
      <c r="A4288" s="47" t="s">
        <v>416</v>
      </c>
      <c r="B4288" s="51">
        <v>1991</v>
      </c>
      <c r="C4288" s="20" t="s">
        <v>384</v>
      </c>
      <c r="D4288" s="20">
        <v>4498976</v>
      </c>
      <c r="E4288" s="34">
        <v>377.03663999999998</v>
      </c>
      <c r="F4288" s="51">
        <f>VLOOKUP(A4288,'Munka4 (2)'!$B$4:$AW$195,B4288-1967,0)</f>
        <v>54.657272222222161</v>
      </c>
    </row>
    <row r="4289" spans="1:6" ht="30" x14ac:dyDescent="0.25">
      <c r="A4289" s="46" t="s">
        <v>417</v>
      </c>
      <c r="B4289" s="51">
        <v>1991</v>
      </c>
      <c r="C4289" s="20" t="s">
        <v>392</v>
      </c>
      <c r="D4289" s="20">
        <v>1639833</v>
      </c>
      <c r="E4289" s="24">
        <v>2776.4230600000001</v>
      </c>
      <c r="F4289" s="51">
        <f>VLOOKUP(A4289,'Munka4 (2)'!$B$4:$AW$195,B4289-1967,0)</f>
        <v>39.473680000000002</v>
      </c>
    </row>
    <row r="4290" spans="1:6" ht="30" x14ac:dyDescent="0.25">
      <c r="A4290" s="46" t="s">
        <v>418</v>
      </c>
      <c r="B4290" s="51">
        <v>1991</v>
      </c>
      <c r="C4290" s="20" t="s">
        <v>394</v>
      </c>
      <c r="D4290" s="20">
        <v>188078227</v>
      </c>
      <c r="E4290" s="25">
        <v>3942.4039400000001</v>
      </c>
      <c r="F4290" s="51">
        <f>VLOOKUP(A4290,'Munka4 (2)'!$B$4:$AW$195,B4290-1967,0)</f>
        <v>59.928939999999997</v>
      </c>
    </row>
    <row r="4291" spans="1:6" ht="30" x14ac:dyDescent="0.25">
      <c r="A4291" s="48" t="s">
        <v>420</v>
      </c>
      <c r="B4291" s="51">
        <v>1991</v>
      </c>
      <c r="C4291" s="20" t="s">
        <v>382</v>
      </c>
      <c r="D4291" s="20">
        <v>379444</v>
      </c>
      <c r="E4291" s="25">
        <v>14002.10713</v>
      </c>
      <c r="F4291" s="51">
        <f>VLOOKUP(A4291,'Munka4 (2)'!$B$4:$AW$195,B4291-1967,0)</f>
        <v>39.597320000000003</v>
      </c>
    </row>
    <row r="4292" spans="1:6" ht="20" x14ac:dyDescent="0.25">
      <c r="A4292" s="46" t="s">
        <v>421</v>
      </c>
      <c r="B4292" s="51">
        <v>1991</v>
      </c>
      <c r="C4292" s="20" t="s">
        <v>384</v>
      </c>
      <c r="D4292" s="20">
        <v>7385367</v>
      </c>
      <c r="E4292" s="24">
        <v>1267.7343800000001</v>
      </c>
      <c r="F4292" s="51">
        <f>VLOOKUP(A4292,'Munka4 (2)'!$B$4:$AW$195,B4292-1967,0)</f>
        <v>59.028219999999997</v>
      </c>
    </row>
    <row r="4293" spans="1:6" ht="30" x14ac:dyDescent="0.25">
      <c r="A4293" s="46" t="s">
        <v>422</v>
      </c>
      <c r="B4293" s="51">
        <v>1991</v>
      </c>
      <c r="C4293" s="20" t="s">
        <v>392</v>
      </c>
      <c r="D4293" s="20">
        <v>13902972</v>
      </c>
      <c r="E4293" s="25">
        <v>346.41043999999999</v>
      </c>
      <c r="F4293" s="51">
        <f>VLOOKUP(A4293,'Munka4 (2)'!$B$4:$AW$195,B4293-1967,0)</f>
        <v>11.316490000000002</v>
      </c>
    </row>
    <row r="4294" spans="1:6" ht="30" x14ac:dyDescent="0.25">
      <c r="A4294" s="46" t="s">
        <v>424</v>
      </c>
      <c r="B4294" s="51">
        <v>1991</v>
      </c>
      <c r="C4294" s="20" t="s">
        <v>392</v>
      </c>
      <c r="D4294" s="20">
        <v>8090068</v>
      </c>
      <c r="E4294" s="24">
        <v>202.69344000000001</v>
      </c>
      <c r="F4294" s="51">
        <f>VLOOKUP(A4294,'Munka4 (2)'!$B$4:$AW$195,B4294-1967,0)</f>
        <v>28.174600000000002</v>
      </c>
    </row>
    <row r="4295" spans="1:6" ht="30" x14ac:dyDescent="0.25">
      <c r="A4295" s="46" t="s">
        <v>425</v>
      </c>
      <c r="B4295" s="51">
        <v>1991</v>
      </c>
      <c r="C4295" s="20" t="s">
        <v>382</v>
      </c>
      <c r="D4295" s="20">
        <v>13881427</v>
      </c>
      <c r="E4295" s="28">
        <v>296.81614847889432</v>
      </c>
      <c r="F4295" s="51">
        <f>VLOOKUP(A4295,'Munka4 (2)'!$B$4:$AW$195,B4295-1967,0)</f>
        <v>14.43038</v>
      </c>
    </row>
    <row r="4296" spans="1:6" ht="30" x14ac:dyDescent="0.25">
      <c r="A4296" s="46" t="s">
        <v>426</v>
      </c>
      <c r="B4296" s="51">
        <v>1991</v>
      </c>
      <c r="C4296" s="20" t="s">
        <v>392</v>
      </c>
      <c r="D4296" s="20">
        <v>17340702</v>
      </c>
      <c r="E4296" s="24">
        <v>1000.32654</v>
      </c>
      <c r="F4296" s="51">
        <f>VLOOKUP(A4296,'Munka4 (2)'!$B$4:$AW$195,B4296-1967,0)</f>
        <v>9.5918399999999995</v>
      </c>
    </row>
    <row r="4297" spans="1:6" ht="20" x14ac:dyDescent="0.25">
      <c r="A4297" s="46" t="s">
        <v>427</v>
      </c>
      <c r="B4297" s="51">
        <v>1991</v>
      </c>
      <c r="C4297" s="20" t="s">
        <v>413</v>
      </c>
      <c r="D4297" s="20">
        <v>33098932</v>
      </c>
      <c r="E4297" s="25">
        <v>21664.59864</v>
      </c>
      <c r="F4297" s="51">
        <f>VLOOKUP(A4297,'Munka4 (2)'!$B$4:$AW$195,B4297-1967,0)</f>
        <v>55.281059999999997</v>
      </c>
    </row>
    <row r="4298" spans="1:6" ht="30" x14ac:dyDescent="0.25">
      <c r="A4298" s="48" t="s">
        <v>428</v>
      </c>
      <c r="B4298" s="51">
        <v>1991</v>
      </c>
      <c r="C4298" s="20" t="s">
        <v>392</v>
      </c>
      <c r="D4298" s="20">
        <v>420979</v>
      </c>
      <c r="E4298" s="24">
        <v>915.55469000000005</v>
      </c>
      <c r="F4298" s="51" t="e">
        <f>VLOOKUP(A4298,'Munka4 (2)'!$B$4:$AW$195,B4298-1967,0)</f>
        <v>#N/A</v>
      </c>
    </row>
    <row r="4299" spans="1:6" ht="30" x14ac:dyDescent="0.25">
      <c r="A4299" s="47" t="s">
        <v>430</v>
      </c>
      <c r="B4299" s="51">
        <v>1991</v>
      </c>
      <c r="C4299" s="20" t="s">
        <v>392</v>
      </c>
      <c r="D4299" s="20">
        <v>4303356</v>
      </c>
      <c r="E4299" s="24">
        <v>457.45530000000002</v>
      </c>
      <c r="F4299" s="51">
        <f>VLOOKUP(A4299,'Munka4 (2)'!$B$4:$AW$195,B4299-1967,0)</f>
        <v>11.518319999999999</v>
      </c>
    </row>
    <row r="4300" spans="1:6" ht="30" x14ac:dyDescent="0.25">
      <c r="A4300" s="46" t="s">
        <v>431</v>
      </c>
      <c r="B4300" s="51">
        <v>1991</v>
      </c>
      <c r="C4300" s="20" t="s">
        <v>392</v>
      </c>
      <c r="D4300" s="20">
        <v>9944201</v>
      </c>
      <c r="E4300" s="25">
        <v>305.16550999999998</v>
      </c>
      <c r="F4300" s="51">
        <f>VLOOKUP(A4300,'Munka4 (2)'!$B$4:$AW$195,B4300-1967,0)</f>
        <v>7.4626900000000003</v>
      </c>
    </row>
    <row r="4301" spans="1:6" ht="20" x14ac:dyDescent="0.35">
      <c r="A4301" s="46" t="s">
        <v>621</v>
      </c>
      <c r="B4301" s="51">
        <v>1991</v>
      </c>
      <c r="C4301" s="42" t="s">
        <v>390</v>
      </c>
      <c r="D4301" s="29">
        <v>163857</v>
      </c>
      <c r="E4301" s="27">
        <v>36216.648616483435</v>
      </c>
      <c r="F4301" s="51" t="e">
        <f>VLOOKUP(A4301,'Munka4 (2)'!$B$4:$AW$195,B4301-1967,0)</f>
        <v>#N/A</v>
      </c>
    </row>
    <row r="4302" spans="1:6" ht="30" x14ac:dyDescent="0.25">
      <c r="A4302" s="46" t="s">
        <v>432</v>
      </c>
      <c r="B4302" s="51">
        <v>1991</v>
      </c>
      <c r="C4302" s="20" t="s">
        <v>394</v>
      </c>
      <c r="D4302" s="20">
        <v>16134219</v>
      </c>
      <c r="E4302" s="25">
        <v>2727.5738200000001</v>
      </c>
      <c r="F4302" s="51">
        <f>VLOOKUP(A4302,'Munka4 (2)'!$B$4:$AW$195,B4302-1967,0)</f>
        <v>51.436019999999999</v>
      </c>
    </row>
    <row r="4303" spans="1:6" ht="30" x14ac:dyDescent="0.25">
      <c r="A4303" s="46" t="s">
        <v>433</v>
      </c>
      <c r="B4303" s="51">
        <v>1991</v>
      </c>
      <c r="C4303" s="20" t="s">
        <v>382</v>
      </c>
      <c r="D4303" s="20">
        <v>1313973713</v>
      </c>
      <c r="E4303" s="24">
        <v>331.47492</v>
      </c>
      <c r="F4303" s="51">
        <f>VLOOKUP(A4303,'Munka4 (2)'!$B$4:$AW$195,B4303-1967,0)</f>
        <v>37.284877855477816</v>
      </c>
    </row>
    <row r="4304" spans="1:6" ht="30" x14ac:dyDescent="0.25">
      <c r="A4304" s="48" t="s">
        <v>483</v>
      </c>
      <c r="B4304" s="51">
        <v>1991</v>
      </c>
      <c r="C4304" s="20" t="s">
        <v>382</v>
      </c>
      <c r="D4304" s="20">
        <v>6940432</v>
      </c>
      <c r="E4304" s="25">
        <v>15465.85886</v>
      </c>
      <c r="F4304" s="51">
        <f>VLOOKUP(A4304,'Munka4 (2)'!$B$4:$AW$195,B4304-1967,0)</f>
        <v>36.502699999999997</v>
      </c>
    </row>
    <row r="4305" spans="1:6" ht="30" x14ac:dyDescent="0.25">
      <c r="A4305" s="48" t="s">
        <v>514</v>
      </c>
      <c r="B4305" s="51">
        <v>1991</v>
      </c>
      <c r="C4305" s="20" t="s">
        <v>382</v>
      </c>
      <c r="D4305" s="20">
        <v>453125</v>
      </c>
      <c r="E4305" s="24">
        <v>9377.7395699999997</v>
      </c>
      <c r="F4305" s="51">
        <f>VLOOKUP(A4305,'Munka4 (2)'!$B$4:$AW$195,B4305-1967,0)</f>
        <v>28.599409999999999</v>
      </c>
    </row>
    <row r="4306" spans="1:6" ht="30" x14ac:dyDescent="0.25">
      <c r="A4306" s="46" t="s">
        <v>434</v>
      </c>
      <c r="B4306" s="51">
        <v>1991</v>
      </c>
      <c r="C4306" s="20" t="s">
        <v>394</v>
      </c>
      <c r="D4306" s="20">
        <v>43593035</v>
      </c>
      <c r="E4306" s="25">
        <v>1181.08151</v>
      </c>
      <c r="F4306" s="51">
        <f>VLOOKUP(A4306,'Munka4 (2)'!$B$4:$AW$195,B4306-1967,0)</f>
        <v>53.205080000000002</v>
      </c>
    </row>
    <row r="4307" spans="1:6" ht="30" x14ac:dyDescent="0.25">
      <c r="A4307" s="46" t="s">
        <v>435</v>
      </c>
      <c r="B4307" s="51">
        <v>1991</v>
      </c>
      <c r="C4307" s="20" t="s">
        <v>392</v>
      </c>
      <c r="D4307" s="20">
        <v>690948</v>
      </c>
      <c r="E4307" s="24">
        <v>577.28912000000003</v>
      </c>
      <c r="F4307" s="51">
        <f>VLOOKUP(A4307,'Munka4 (2)'!$B$4:$AW$195,B4307-1967,0)</f>
        <v>48.78049</v>
      </c>
    </row>
    <row r="4308" spans="1:6" ht="30" x14ac:dyDescent="0.35">
      <c r="A4308" s="37" t="s">
        <v>436</v>
      </c>
      <c r="B4308" s="51">
        <v>1991</v>
      </c>
      <c r="C4308" s="20" t="s">
        <v>392</v>
      </c>
      <c r="D4308" s="20">
        <v>62660551</v>
      </c>
      <c r="E4308" s="25">
        <v>1112.1283599999999</v>
      </c>
      <c r="F4308" s="51">
        <f>VLOOKUP(A4308,'Munka4 (2)'!$B$4:$AW$195,B4308-1967,0)</f>
        <v>4.2485499999999998</v>
      </c>
    </row>
    <row r="4309" spans="1:6" ht="30" x14ac:dyDescent="0.25">
      <c r="A4309" s="46" t="s">
        <v>439</v>
      </c>
      <c r="B4309" s="51">
        <v>1991</v>
      </c>
      <c r="C4309" s="20" t="s">
        <v>394</v>
      </c>
      <c r="D4309" s="20">
        <v>4075261</v>
      </c>
      <c r="E4309" s="25">
        <v>2255.4556499999999</v>
      </c>
      <c r="F4309" s="51">
        <f>VLOOKUP(A4309,'Munka4 (2)'!$B$4:$AW$195,B4309-1967,0)</f>
        <v>61.079241595238045</v>
      </c>
    </row>
    <row r="4310" spans="1:6" ht="30" x14ac:dyDescent="0.25">
      <c r="A4310" s="48" t="s">
        <v>440</v>
      </c>
      <c r="B4310" s="51">
        <v>1991</v>
      </c>
      <c r="C4310" s="20" t="s">
        <v>392</v>
      </c>
      <c r="D4310" s="20">
        <v>17654843</v>
      </c>
      <c r="E4310" s="24">
        <v>832.68442000000005</v>
      </c>
      <c r="F4310" s="51" t="e">
        <f>VLOOKUP(A4310,'Munka4 (2)'!$B$4:$AW$195,B4310-1967,0)</f>
        <v>#N/A</v>
      </c>
    </row>
    <row r="4311" spans="1:6" ht="20" x14ac:dyDescent="0.25">
      <c r="A4311" s="46" t="s">
        <v>441</v>
      </c>
      <c r="B4311" s="51">
        <v>1991</v>
      </c>
      <c r="C4311" s="20" t="s">
        <v>384</v>
      </c>
      <c r="D4311" s="20">
        <v>4494749</v>
      </c>
      <c r="E4311" s="27">
        <v>4774.0590165347967</v>
      </c>
      <c r="F4311" s="51">
        <f>VLOOKUP(A4311,'Munka4 (2)'!$B$4:$AW$195,B4311-1967,0)</f>
        <v>52.425859525691749</v>
      </c>
    </row>
    <row r="4312" spans="1:6" ht="30" x14ac:dyDescent="0.25">
      <c r="A4312" s="46" t="s">
        <v>442</v>
      </c>
      <c r="B4312" s="51">
        <v>1991</v>
      </c>
      <c r="C4312" s="20" t="s">
        <v>394</v>
      </c>
      <c r="D4312" s="20">
        <v>11382820</v>
      </c>
      <c r="E4312" s="24">
        <v>2280.2483000000002</v>
      </c>
      <c r="F4312" s="51">
        <f>VLOOKUP(A4312,'Munka4 (2)'!$B$4:$AW$195,B4312-1967,0)</f>
        <v>56.10915</v>
      </c>
    </row>
    <row r="4313" spans="1:6" x14ac:dyDescent="0.25">
      <c r="A4313" s="46" t="s">
        <v>443</v>
      </c>
      <c r="B4313" s="51">
        <v>1991</v>
      </c>
      <c r="C4313" s="20" t="s">
        <v>405</v>
      </c>
      <c r="D4313" s="20">
        <v>784301</v>
      </c>
      <c r="E4313" s="24">
        <v>9696.0995899999998</v>
      </c>
      <c r="F4313" s="51">
        <f>VLOOKUP(A4313,'Munka4 (2)'!$B$4:$AW$195,B4313-1967,0)</f>
        <v>62.847349999999999</v>
      </c>
    </row>
    <row r="4314" spans="1:6" ht="20" x14ac:dyDescent="0.25">
      <c r="A4314" s="46" t="s">
        <v>444</v>
      </c>
      <c r="B4314" s="51">
        <v>1991</v>
      </c>
      <c r="C4314" s="20" t="s">
        <v>384</v>
      </c>
      <c r="D4314" s="20">
        <v>10235455</v>
      </c>
      <c r="E4314" s="25">
        <v>2867.2294299999999</v>
      </c>
      <c r="F4314" s="51">
        <f>VLOOKUP(A4314,'Munka4 (2)'!$B$4:$AW$195,B4314-1967,0)</f>
        <v>34.839820000000003</v>
      </c>
    </row>
    <row r="4315" spans="1:6" ht="30" x14ac:dyDescent="0.25">
      <c r="A4315" s="47" t="s">
        <v>436</v>
      </c>
      <c r="B4315" s="51">
        <v>1991</v>
      </c>
      <c r="C4315" s="20" t="s">
        <v>392</v>
      </c>
      <c r="D4315" s="20">
        <v>62660551</v>
      </c>
      <c r="E4315" s="25">
        <v>265.09629999999999</v>
      </c>
      <c r="F4315" s="51">
        <f>VLOOKUP(A4315,'Munka4 (2)'!$B$4:$AW$195,B4315-1967,0)</f>
        <v>4.2485499999999998</v>
      </c>
    </row>
    <row r="4316" spans="1:6" ht="20" x14ac:dyDescent="0.25">
      <c r="A4316" s="46" t="s">
        <v>445</v>
      </c>
      <c r="B4316" s="51">
        <v>1991</v>
      </c>
      <c r="C4316" s="20" t="s">
        <v>390</v>
      </c>
      <c r="D4316" s="20">
        <v>5450661</v>
      </c>
      <c r="E4316" s="24">
        <v>26960.9771</v>
      </c>
      <c r="F4316" s="51">
        <f>VLOOKUP(A4316,'Munka4 (2)'!$B$4:$AW$195,B4316-1967,0)</f>
        <v>52.20129</v>
      </c>
    </row>
    <row r="4317" spans="1:6" ht="30" x14ac:dyDescent="0.25">
      <c r="A4317" s="46" t="s">
        <v>446</v>
      </c>
      <c r="B4317" s="51">
        <v>1991</v>
      </c>
      <c r="C4317" s="20" t="s">
        <v>392</v>
      </c>
      <c r="D4317" s="20">
        <v>486530</v>
      </c>
      <c r="E4317" s="25">
        <v>757.22596999999996</v>
      </c>
      <c r="F4317" s="51">
        <f>VLOOKUP(A4317,'Munka4 (2)'!$B$4:$AW$195,B4317-1967,0)</f>
        <v>50.320518830009902</v>
      </c>
    </row>
    <row r="4318" spans="1:6" ht="30" x14ac:dyDescent="0.25">
      <c r="A4318" s="46" t="s">
        <v>447</v>
      </c>
      <c r="B4318" s="51">
        <v>1991</v>
      </c>
      <c r="C4318" s="20" t="s">
        <v>394</v>
      </c>
      <c r="D4318" s="20">
        <v>68910</v>
      </c>
      <c r="E4318" s="24">
        <v>2546.78307</v>
      </c>
      <c r="F4318" s="51">
        <f>VLOOKUP(A4318,'Munka4 (2)'!$B$4:$AW$195,B4318-1967,0)</f>
        <v>33.333329999999997</v>
      </c>
    </row>
    <row r="4319" spans="1:6" ht="30" x14ac:dyDescent="0.25">
      <c r="A4319" s="46" t="s">
        <v>448</v>
      </c>
      <c r="B4319" s="51">
        <v>1991</v>
      </c>
      <c r="C4319" s="20" t="s">
        <v>394</v>
      </c>
      <c r="D4319" s="20">
        <v>9183984</v>
      </c>
      <c r="E4319" s="25">
        <v>1327.4506899999999</v>
      </c>
      <c r="F4319" s="51">
        <f>VLOOKUP(A4319,'Munka4 (2)'!$B$4:$AW$195,B4319-1967,0)</f>
        <v>53.83361</v>
      </c>
    </row>
    <row r="4320" spans="1:6" ht="30" x14ac:dyDescent="0.25">
      <c r="A4320" s="46" t="s">
        <v>450</v>
      </c>
      <c r="B4320" s="51">
        <v>1991</v>
      </c>
      <c r="C4320" s="20" t="s">
        <v>394</v>
      </c>
      <c r="D4320" s="20">
        <v>13547510</v>
      </c>
      <c r="E4320" s="24">
        <v>1623.98956</v>
      </c>
      <c r="F4320" s="51">
        <f>VLOOKUP(A4320,'Munka4 (2)'!$B$4:$AW$195,B4320-1967,0)</f>
        <v>40.554369999999999</v>
      </c>
    </row>
    <row r="4321" spans="1:6" ht="20" x14ac:dyDescent="0.25">
      <c r="A4321" s="46" t="s">
        <v>451</v>
      </c>
      <c r="B4321" s="51">
        <v>1991</v>
      </c>
      <c r="C4321" s="20" t="s">
        <v>386</v>
      </c>
      <c r="D4321" s="20">
        <v>78887007</v>
      </c>
      <c r="E4321" s="25">
        <v>640.85050999999999</v>
      </c>
      <c r="F4321" s="51">
        <f>VLOOKUP(A4321,'Munka4 (2)'!$B$4:$AW$195,B4321-1967,0)</f>
        <v>36.794539999999998</v>
      </c>
    </row>
    <row r="4322" spans="1:6" ht="30" x14ac:dyDescent="0.25">
      <c r="A4322" s="46" t="s">
        <v>452</v>
      </c>
      <c r="B4322" s="51">
        <v>1991</v>
      </c>
      <c r="C4322" s="20" t="s">
        <v>394</v>
      </c>
      <c r="D4322" s="20">
        <v>6822378</v>
      </c>
      <c r="E4322" s="24">
        <v>998.01261999999997</v>
      </c>
      <c r="F4322" s="51">
        <f>VLOOKUP(A4322,'Munka4 (2)'!$B$4:$AW$195,B4322-1967,0)</f>
        <v>54.102620000000002</v>
      </c>
    </row>
    <row r="4323" spans="1:6" ht="30" x14ac:dyDescent="0.25">
      <c r="A4323" s="46" t="s">
        <v>453</v>
      </c>
      <c r="B4323" s="51">
        <v>1991</v>
      </c>
      <c r="C4323" s="20" t="s">
        <v>392</v>
      </c>
      <c r="D4323" s="20">
        <v>540109</v>
      </c>
      <c r="E4323" s="25">
        <v>284.09690000000001</v>
      </c>
      <c r="F4323" s="51" t="e">
        <f>VLOOKUP(A4323,'Munka4 (2)'!$B$4:$AW$195,B4323-1967,0)</f>
        <v>#N/A</v>
      </c>
    </row>
    <row r="4324" spans="1:6" ht="30" x14ac:dyDescent="0.25">
      <c r="A4324" s="46" t="s">
        <v>454</v>
      </c>
      <c r="B4324" s="51">
        <v>1991</v>
      </c>
      <c r="C4324" s="20" t="s">
        <v>392</v>
      </c>
      <c r="D4324" s="20">
        <v>4786994</v>
      </c>
      <c r="E4324" s="27">
        <v>129.74372928104276</v>
      </c>
      <c r="F4324" s="51">
        <f>VLOOKUP(A4324,'Munka4 (2)'!$B$4:$AW$195,B4324-1967,0)</f>
        <v>15.602298007518783</v>
      </c>
    </row>
    <row r="4325" spans="1:6" x14ac:dyDescent="0.25">
      <c r="A4325" s="46" t="s">
        <v>455</v>
      </c>
      <c r="B4325" s="51">
        <v>1991</v>
      </c>
      <c r="C4325" s="20" t="s">
        <v>456</v>
      </c>
      <c r="D4325" s="20">
        <v>1324333</v>
      </c>
      <c r="E4325" s="34">
        <v>3140.7388412500004</v>
      </c>
      <c r="F4325" s="51">
        <f>VLOOKUP(A4325,'Munka4 (2)'!$B$4:$AW$195,B4325-1967,0)</f>
        <v>59.941190909090892</v>
      </c>
    </row>
    <row r="4326" spans="1:6" ht="30" x14ac:dyDescent="0.25">
      <c r="A4326" s="46" t="s">
        <v>457</v>
      </c>
      <c r="B4326" s="51">
        <v>1991</v>
      </c>
      <c r="C4326" s="20" t="s">
        <v>392</v>
      </c>
      <c r="D4326" s="20">
        <v>74777981</v>
      </c>
      <c r="E4326" s="24">
        <v>270.44033000000002</v>
      </c>
      <c r="F4326" s="51">
        <f>VLOOKUP(A4326,'Munka4 (2)'!$B$4:$AW$195,B4326-1967,0)</f>
        <v>17.187239999999999</v>
      </c>
    </row>
    <row r="4327" spans="1:6" ht="20" x14ac:dyDescent="0.25">
      <c r="A4327" s="48" t="s">
        <v>458</v>
      </c>
      <c r="B4327" s="51">
        <v>1991</v>
      </c>
      <c r="C4327" s="20" t="s">
        <v>390</v>
      </c>
      <c r="D4327" s="20">
        <v>47246</v>
      </c>
      <c r="E4327" s="27">
        <v>18892.34441640554</v>
      </c>
      <c r="F4327" s="51" t="e">
        <f>VLOOKUP(A4327,'Munka4 (2)'!$B$4:$AW$195,B4327-1967,0)</f>
        <v>#N/A</v>
      </c>
    </row>
    <row r="4328" spans="1:6" x14ac:dyDescent="0.25">
      <c r="A4328" s="46" t="s">
        <v>459</v>
      </c>
      <c r="B4328" s="51">
        <v>1991</v>
      </c>
      <c r="C4328" s="20" t="s">
        <v>388</v>
      </c>
      <c r="D4328" s="20">
        <v>905949</v>
      </c>
      <c r="E4328" s="24">
        <v>1881.5801300000001</v>
      </c>
      <c r="F4328" s="51">
        <f>VLOOKUP(A4328,'Munka4 (2)'!$B$4:$AW$195,B4328-1967,0)</f>
        <v>43.352600000000002</v>
      </c>
    </row>
    <row r="4329" spans="1:6" ht="20" x14ac:dyDescent="0.25">
      <c r="A4329" s="46" t="s">
        <v>460</v>
      </c>
      <c r="B4329" s="51">
        <v>1991</v>
      </c>
      <c r="C4329" s="20" t="s">
        <v>390</v>
      </c>
      <c r="D4329" s="20">
        <v>5231372</v>
      </c>
      <c r="E4329" s="25">
        <v>25503.215209999998</v>
      </c>
      <c r="F4329" s="51">
        <f>VLOOKUP(A4329,'Munka4 (2)'!$B$4:$AW$195,B4329-1967,0)</f>
        <v>52.920250000000003</v>
      </c>
    </row>
    <row r="4330" spans="1:6" ht="20" x14ac:dyDescent="0.25">
      <c r="A4330" s="46" t="s">
        <v>461</v>
      </c>
      <c r="B4330" s="51">
        <v>1991</v>
      </c>
      <c r="C4330" s="20" t="s">
        <v>390</v>
      </c>
      <c r="D4330" s="20">
        <v>60876136</v>
      </c>
      <c r="E4330" s="24">
        <v>21782.4162</v>
      </c>
      <c r="F4330" s="51">
        <f>VLOOKUP(A4330,'Munka4 (2)'!$B$4:$AW$195,B4330-1967,0)</f>
        <v>50.661940000000001</v>
      </c>
    </row>
    <row r="4331" spans="1:6" ht="20" x14ac:dyDescent="0.25">
      <c r="A4331" s="46" t="s">
        <v>463</v>
      </c>
      <c r="B4331" s="51">
        <v>1991</v>
      </c>
      <c r="C4331" s="20" t="s">
        <v>388</v>
      </c>
      <c r="D4331" s="20">
        <v>274578</v>
      </c>
      <c r="E4331" s="24">
        <v>16173.485839999999</v>
      </c>
      <c r="F4331" s="51" t="e">
        <f>VLOOKUP(A4331,'Munka4 (2)'!$B$4:$AW$195,B4331-1967,0)</f>
        <v>#N/A</v>
      </c>
    </row>
    <row r="4332" spans="1:6" ht="30" x14ac:dyDescent="0.25">
      <c r="A4332" s="46" t="s">
        <v>464</v>
      </c>
      <c r="B4332" s="51">
        <v>1991</v>
      </c>
      <c r="C4332" s="20" t="s">
        <v>392</v>
      </c>
      <c r="D4332" s="20">
        <v>1424906</v>
      </c>
      <c r="E4332" s="25">
        <v>5523.0349200000001</v>
      </c>
      <c r="F4332" s="51">
        <f>VLOOKUP(A4332,'Munka4 (2)'!$B$4:$AW$195,B4332-1967,0)</f>
        <v>21.262460000000001</v>
      </c>
    </row>
    <row r="4333" spans="1:6" ht="14.5" x14ac:dyDescent="0.35">
      <c r="A4333" s="38" t="s">
        <v>465</v>
      </c>
      <c r="B4333" s="51">
        <v>1991</v>
      </c>
      <c r="C4333" s="42" t="s">
        <v>392</v>
      </c>
      <c r="D4333" s="20">
        <v>1641564</v>
      </c>
      <c r="E4333" s="24">
        <v>727.03696000000002</v>
      </c>
      <c r="F4333" s="51" t="e">
        <f>VLOOKUP(A4333,'Munka4 (2)'!$B$4:$AW$195,B4333-1967,0)</f>
        <v>#N/A</v>
      </c>
    </row>
    <row r="4334" spans="1:6" ht="30" x14ac:dyDescent="0.25">
      <c r="A4334" s="46" t="s">
        <v>467</v>
      </c>
      <c r="B4334" s="51">
        <v>1991</v>
      </c>
      <c r="C4334" s="20" t="s">
        <v>398</v>
      </c>
      <c r="D4334" s="20">
        <v>4661473</v>
      </c>
      <c r="E4334" s="25">
        <v>1314.67067</v>
      </c>
      <c r="F4334" s="51">
        <f>VLOOKUP(A4334,'Munka4 (2)'!$B$4:$AW$195,B4334-1967,0)</f>
        <v>47.337441372548938</v>
      </c>
    </row>
    <row r="4335" spans="1:6" ht="20" x14ac:dyDescent="0.25">
      <c r="A4335" s="46" t="s">
        <v>468</v>
      </c>
      <c r="B4335" s="51">
        <v>1991</v>
      </c>
      <c r="C4335" s="20" t="s">
        <v>390</v>
      </c>
      <c r="D4335" s="20">
        <v>82422299</v>
      </c>
      <c r="E4335" s="24">
        <v>23269.381799999999</v>
      </c>
      <c r="F4335" s="51">
        <f>VLOOKUP(A4335,'Munka4 (2)'!$B$4:$AW$195,B4335-1967,0)</f>
        <v>45.478049021739139</v>
      </c>
    </row>
    <row r="4336" spans="1:6" ht="30" x14ac:dyDescent="0.25">
      <c r="A4336" s="46" t="s">
        <v>469</v>
      </c>
      <c r="B4336" s="51">
        <v>1991</v>
      </c>
      <c r="C4336" s="20" t="s">
        <v>392</v>
      </c>
      <c r="D4336" s="20">
        <v>22409572</v>
      </c>
      <c r="E4336" s="25">
        <v>438.52037000000001</v>
      </c>
      <c r="F4336" s="51">
        <f>VLOOKUP(A4336,'Munka4 (2)'!$B$4:$AW$195,B4336-1967,0)</f>
        <v>16.048390000000001</v>
      </c>
    </row>
    <row r="4337" spans="1:6" ht="20" x14ac:dyDescent="0.25">
      <c r="A4337" s="46" t="s">
        <v>471</v>
      </c>
      <c r="B4337" s="51">
        <v>1991</v>
      </c>
      <c r="C4337" s="20" t="s">
        <v>390</v>
      </c>
      <c r="D4337" s="20">
        <v>10688058</v>
      </c>
      <c r="E4337" s="25">
        <v>10188.369780000001</v>
      </c>
      <c r="F4337" s="51">
        <f>VLOOKUP(A4337,'Munka4 (2)'!$B$4:$AW$195,B4337-1967,0)</f>
        <v>52.921669999999999</v>
      </c>
    </row>
    <row r="4338" spans="1:6" ht="20" x14ac:dyDescent="0.25">
      <c r="A4338" s="46" t="s">
        <v>472</v>
      </c>
      <c r="B4338" s="51">
        <v>1991</v>
      </c>
      <c r="C4338" s="20" t="s">
        <v>413</v>
      </c>
      <c r="D4338" s="20">
        <v>56361</v>
      </c>
      <c r="E4338" s="24">
        <v>18315.315610000001</v>
      </c>
      <c r="F4338" s="51" t="e">
        <f>VLOOKUP(A4338,'Munka4 (2)'!$B$4:$AW$195,B4338-1967,0)</f>
        <v>#N/A</v>
      </c>
    </row>
    <row r="4339" spans="1:6" ht="30" x14ac:dyDescent="0.25">
      <c r="A4339" s="46" t="s">
        <v>473</v>
      </c>
      <c r="B4339" s="51">
        <v>1991</v>
      </c>
      <c r="C4339" s="20" t="s">
        <v>394</v>
      </c>
      <c r="D4339" s="20">
        <v>89703</v>
      </c>
      <c r="E4339" s="25">
        <v>2504.4877999999999</v>
      </c>
      <c r="F4339" s="51">
        <f>VLOOKUP(A4339,'Munka4 (2)'!$B$4:$AW$195,B4339-1967,0)</f>
        <v>55.154640000000001</v>
      </c>
    </row>
    <row r="4340" spans="1:6" ht="30" x14ac:dyDescent="0.25">
      <c r="A4340" s="46" t="s">
        <v>476</v>
      </c>
      <c r="B4340" s="51">
        <v>1991</v>
      </c>
      <c r="C4340" s="20" t="s">
        <v>394</v>
      </c>
      <c r="D4340" s="20">
        <v>12293545</v>
      </c>
      <c r="E4340" s="24">
        <v>1002.24803</v>
      </c>
      <c r="F4340" s="51">
        <f>VLOOKUP(A4340,'Munka4 (2)'!$B$4:$AW$195,B4340-1967,0)</f>
        <v>28.8444</v>
      </c>
    </row>
    <row r="4341" spans="1:6" ht="30" x14ac:dyDescent="0.25">
      <c r="A4341" s="46" t="s">
        <v>478</v>
      </c>
      <c r="B4341" s="51">
        <v>1991</v>
      </c>
      <c r="C4341" s="20" t="s">
        <v>392</v>
      </c>
      <c r="D4341" s="20">
        <v>9690222</v>
      </c>
      <c r="E4341" s="25">
        <v>473.51004999999998</v>
      </c>
      <c r="F4341" s="51">
        <f>VLOOKUP(A4341,'Munka4 (2)'!$B$4:$AW$195,B4341-1967,0)</f>
        <v>17.620650000000001</v>
      </c>
    </row>
    <row r="4342" spans="1:6" ht="30" x14ac:dyDescent="0.25">
      <c r="A4342" s="46" t="s">
        <v>479</v>
      </c>
      <c r="B4342" s="51">
        <v>1991</v>
      </c>
      <c r="C4342" s="20" t="s">
        <v>392</v>
      </c>
      <c r="D4342" s="20">
        <v>1442029</v>
      </c>
      <c r="E4342" s="24">
        <v>238.06028000000001</v>
      </c>
      <c r="F4342" s="51" t="e">
        <f>VLOOKUP(A4342,'Munka4 (2)'!$B$4:$AW$195,B4342-1967,0)</f>
        <v>#N/A</v>
      </c>
    </row>
    <row r="4343" spans="1:6" ht="30" x14ac:dyDescent="0.25">
      <c r="A4343" s="46" t="s">
        <v>480</v>
      </c>
      <c r="B4343" s="51">
        <v>1991</v>
      </c>
      <c r="C4343" s="20" t="s">
        <v>394</v>
      </c>
      <c r="D4343" s="20">
        <v>767245</v>
      </c>
      <c r="E4343" s="25">
        <v>469.27872000000002</v>
      </c>
      <c r="F4343" s="51">
        <f>VLOOKUP(A4343,'Munka4 (2)'!$B$4:$AW$195,B4343-1967,0)</f>
        <v>45.200369999999999</v>
      </c>
    </row>
    <row r="4344" spans="1:6" ht="30" x14ac:dyDescent="0.25">
      <c r="A4344" s="46" t="s">
        <v>481</v>
      </c>
      <c r="B4344" s="51">
        <v>1991</v>
      </c>
      <c r="C4344" s="20" t="s">
        <v>394</v>
      </c>
      <c r="D4344" s="20">
        <v>8308504</v>
      </c>
      <c r="E4344" s="24">
        <v>479.5462</v>
      </c>
      <c r="F4344" s="51">
        <f>VLOOKUP(A4344,'Munka4 (2)'!$B$4:$AW$195,B4344-1967,0)</f>
        <v>33.213000000000001</v>
      </c>
    </row>
    <row r="4345" spans="1:6" ht="30" x14ac:dyDescent="0.25">
      <c r="A4345" s="46" t="s">
        <v>482</v>
      </c>
      <c r="B4345" s="51">
        <v>1991</v>
      </c>
      <c r="C4345" s="20" t="s">
        <v>394</v>
      </c>
      <c r="D4345" s="20">
        <v>7326496</v>
      </c>
      <c r="E4345" s="25">
        <v>608.69158000000004</v>
      </c>
      <c r="F4345" s="51">
        <f>VLOOKUP(A4345,'Munka4 (2)'!$B$4:$AW$195,B4345-1967,0)</f>
        <v>49.392710000000001</v>
      </c>
    </row>
    <row r="4346" spans="1:6" ht="20" x14ac:dyDescent="0.25">
      <c r="A4346" s="46" t="s">
        <v>484</v>
      </c>
      <c r="B4346" s="51">
        <v>1991</v>
      </c>
      <c r="C4346" s="20" t="s">
        <v>384</v>
      </c>
      <c r="D4346" s="20">
        <v>9981334</v>
      </c>
      <c r="E4346" s="24">
        <v>3333.9010499999999</v>
      </c>
      <c r="F4346" s="51">
        <f>VLOOKUP(A4346,'Munka4 (2)'!$B$4:$AW$195,B4346-1967,0)</f>
        <v>55.743000000000002</v>
      </c>
    </row>
    <row r="4347" spans="1:6" ht="20" x14ac:dyDescent="0.25">
      <c r="A4347" s="46" t="s">
        <v>485</v>
      </c>
      <c r="B4347" s="51">
        <v>1991</v>
      </c>
      <c r="C4347" s="20" t="s">
        <v>390</v>
      </c>
      <c r="D4347" s="20">
        <v>299388</v>
      </c>
      <c r="E4347" s="25">
        <v>27021.79826</v>
      </c>
      <c r="F4347" s="51">
        <f>VLOOKUP(A4347,'Munka4 (2)'!$B$4:$AW$195,B4347-1967,0)</f>
        <v>21.68675</v>
      </c>
    </row>
    <row r="4348" spans="1:6" ht="30" x14ac:dyDescent="0.25">
      <c r="A4348" s="46" t="s">
        <v>486</v>
      </c>
      <c r="B4348" s="51">
        <v>1991</v>
      </c>
      <c r="C4348" s="20" t="s">
        <v>382</v>
      </c>
      <c r="D4348" s="20">
        <v>1095351995</v>
      </c>
      <c r="E4348" s="24">
        <v>309.32794000000001</v>
      </c>
      <c r="F4348" s="51">
        <f>VLOOKUP(A4348,'Munka4 (2)'!$B$4:$AW$195,B4348-1967,0)</f>
        <v>30.244499999999999</v>
      </c>
    </row>
    <row r="4349" spans="1:6" ht="30" x14ac:dyDescent="0.25">
      <c r="A4349" s="46" t="s">
        <v>487</v>
      </c>
      <c r="B4349" s="51">
        <v>1991</v>
      </c>
      <c r="C4349" s="20" t="s">
        <v>382</v>
      </c>
      <c r="D4349" s="20">
        <v>245452739</v>
      </c>
      <c r="E4349" s="25">
        <v>694.24576000000002</v>
      </c>
      <c r="F4349" s="51">
        <f>VLOOKUP(A4349,'Munka4 (2)'!$B$4:$AW$195,B4349-1967,0)</f>
        <v>33.828620000000001</v>
      </c>
    </row>
    <row r="4350" spans="1:6" ht="30" x14ac:dyDescent="0.25">
      <c r="A4350" s="49" t="s">
        <v>488</v>
      </c>
      <c r="B4350" s="51">
        <v>1991</v>
      </c>
      <c r="C4350" s="20" t="s">
        <v>382</v>
      </c>
      <c r="D4350" s="20">
        <v>68688433</v>
      </c>
      <c r="E4350" s="28">
        <v>1842.6819833333334</v>
      </c>
      <c r="F4350" s="51">
        <f>VLOOKUP(A4350,'Munka4 (2)'!$B$4:$AW$195,B4350-1967,0)</f>
        <v>27.64284</v>
      </c>
    </row>
    <row r="4351" spans="1:6" x14ac:dyDescent="0.25">
      <c r="A4351" s="46" t="s">
        <v>489</v>
      </c>
      <c r="B4351" s="51">
        <v>1991</v>
      </c>
      <c r="C4351" s="20" t="s">
        <v>405</v>
      </c>
      <c r="D4351" s="20">
        <v>26783383</v>
      </c>
      <c r="E4351" s="28">
        <v>9656.1280128571416</v>
      </c>
      <c r="F4351" s="51">
        <f>VLOOKUP(A4351,'Munka4 (2)'!$B$4:$AW$195,B4351-1967,0)</f>
        <v>44.677349999999997</v>
      </c>
    </row>
    <row r="4352" spans="1:6" ht="20" x14ac:dyDescent="0.25">
      <c r="A4352" s="46" t="s">
        <v>490</v>
      </c>
      <c r="B4352" s="51">
        <v>1991</v>
      </c>
      <c r="C4352" s="20" t="s">
        <v>390</v>
      </c>
      <c r="D4352" s="20">
        <v>4062235</v>
      </c>
      <c r="E4352" s="24">
        <v>14103.03434</v>
      </c>
      <c r="F4352" s="51">
        <f>VLOOKUP(A4352,'Munka4 (2)'!$B$4:$AW$195,B4352-1967,0)</f>
        <v>32.163350000000001</v>
      </c>
    </row>
    <row r="4353" spans="1:6" ht="20" x14ac:dyDescent="0.25">
      <c r="A4353" s="46" t="s">
        <v>491</v>
      </c>
      <c r="B4353" s="51">
        <v>1991</v>
      </c>
      <c r="C4353" s="20" t="s">
        <v>390</v>
      </c>
      <c r="D4353" s="20">
        <v>75441</v>
      </c>
      <c r="E4353" s="27">
        <v>5989.03272508597</v>
      </c>
      <c r="F4353" s="51" t="e">
        <f>VLOOKUP(A4353,'Munka4 (2)'!$B$4:$AW$195,B4353-1967,0)</f>
        <v>#N/A</v>
      </c>
    </row>
    <row r="4354" spans="1:6" x14ac:dyDescent="0.25">
      <c r="A4354" s="46" t="s">
        <v>492</v>
      </c>
      <c r="B4354" s="51">
        <v>1991</v>
      </c>
      <c r="C4354" s="20" t="s">
        <v>405</v>
      </c>
      <c r="D4354" s="20">
        <v>6352117</v>
      </c>
      <c r="E4354" s="24">
        <v>11956.008599999999</v>
      </c>
      <c r="F4354" s="51">
        <f>VLOOKUP(A4354,'Munka4 (2)'!$B$4:$AW$195,B4354-1967,0)</f>
        <v>50.542580000000001</v>
      </c>
    </row>
    <row r="4355" spans="1:6" ht="20" x14ac:dyDescent="0.25">
      <c r="A4355" s="46" t="s">
        <v>493</v>
      </c>
      <c r="B4355" s="51">
        <v>1991</v>
      </c>
      <c r="C4355" s="20" t="s">
        <v>390</v>
      </c>
      <c r="D4355" s="20">
        <v>58133509</v>
      </c>
      <c r="E4355" s="25">
        <v>21884.104449999999</v>
      </c>
      <c r="F4355" s="51">
        <f>VLOOKUP(A4355,'Munka4 (2)'!$B$4:$AW$195,B4355-1967,0)</f>
        <v>42.67454</v>
      </c>
    </row>
    <row r="4356" spans="1:6" ht="30" x14ac:dyDescent="0.25">
      <c r="A4356" s="46" t="s">
        <v>494</v>
      </c>
      <c r="B4356" s="51">
        <v>1991</v>
      </c>
      <c r="C4356" s="20" t="s">
        <v>394</v>
      </c>
      <c r="D4356" s="20">
        <v>2758124</v>
      </c>
      <c r="E4356" s="24">
        <v>1692.08152</v>
      </c>
      <c r="F4356" s="51">
        <f>VLOOKUP(A4356,'Munka4 (2)'!$B$4:$AW$195,B4356-1967,0)</f>
        <v>64.918310000000005</v>
      </c>
    </row>
    <row r="4357" spans="1:6" ht="30" x14ac:dyDescent="0.25">
      <c r="A4357" s="46" t="s">
        <v>495</v>
      </c>
      <c r="B4357" s="51">
        <v>1991</v>
      </c>
      <c r="C4357" s="20" t="s">
        <v>382</v>
      </c>
      <c r="D4357" s="20">
        <v>127463611</v>
      </c>
      <c r="E4357" s="25">
        <v>28540.771479999999</v>
      </c>
      <c r="F4357" s="51">
        <f>VLOOKUP(A4357,'Munka4 (2)'!$B$4:$AW$195,B4357-1967,0)</f>
        <v>47.738329999999998</v>
      </c>
    </row>
    <row r="4358" spans="1:6" x14ac:dyDescent="0.25">
      <c r="A4358" s="46" t="s">
        <v>497</v>
      </c>
      <c r="B4358" s="51">
        <v>1991</v>
      </c>
      <c r="C4358" s="20" t="s">
        <v>405</v>
      </c>
      <c r="D4358" s="20">
        <v>5906760</v>
      </c>
      <c r="E4358" s="24">
        <v>1227.7143100000001</v>
      </c>
      <c r="F4358" s="51">
        <f>VLOOKUP(A4358,'Munka4 (2)'!$B$4:$AW$195,B4358-1967,0)</f>
        <v>58.191670000000002</v>
      </c>
    </row>
    <row r="4359" spans="1:6" ht="30" x14ac:dyDescent="0.25">
      <c r="A4359" s="46" t="s">
        <v>498</v>
      </c>
      <c r="B4359" s="51">
        <v>1991</v>
      </c>
      <c r="C4359" s="20" t="s">
        <v>398</v>
      </c>
      <c r="D4359" s="20">
        <v>15233244</v>
      </c>
      <c r="E4359" s="25">
        <v>1512.48507</v>
      </c>
      <c r="F4359" s="51">
        <f>VLOOKUP(A4359,'Munka4 (2)'!$B$4:$AW$195,B4359-1967,0)</f>
        <v>45.25808</v>
      </c>
    </row>
    <row r="4360" spans="1:6" ht="30" x14ac:dyDescent="0.25">
      <c r="A4360" s="46" t="s">
        <v>499</v>
      </c>
      <c r="B4360" s="51">
        <v>1991</v>
      </c>
      <c r="C4360" s="20" t="s">
        <v>392</v>
      </c>
      <c r="D4360" s="20">
        <v>34707817</v>
      </c>
      <c r="E4360" s="24">
        <v>336.36419000000001</v>
      </c>
      <c r="F4360" s="51">
        <f>VLOOKUP(A4360,'Munka4 (2)'!$B$4:$AW$195,B4360-1967,0)</f>
        <v>27.118960000000001</v>
      </c>
    </row>
    <row r="4361" spans="1:6" x14ac:dyDescent="0.25">
      <c r="A4361" s="46" t="s">
        <v>500</v>
      </c>
      <c r="B4361" s="51">
        <v>1991</v>
      </c>
      <c r="C4361" s="20" t="s">
        <v>388</v>
      </c>
      <c r="D4361" s="20">
        <v>105432</v>
      </c>
      <c r="E4361" s="25">
        <v>648.55655000000002</v>
      </c>
      <c r="F4361" s="51" t="e">
        <f>VLOOKUP(A4361,'Munka4 (2)'!$B$4:$AW$195,B4361-1967,0)</f>
        <v>#N/A</v>
      </c>
    </row>
    <row r="4362" spans="1:6" x14ac:dyDescent="0.25">
      <c r="A4362" s="46" t="s">
        <v>503</v>
      </c>
      <c r="B4362" s="51">
        <v>1991</v>
      </c>
      <c r="C4362" s="20" t="s">
        <v>405</v>
      </c>
      <c r="D4362" s="20">
        <v>2418393</v>
      </c>
      <c r="E4362" s="24">
        <v>5484.8977800000002</v>
      </c>
      <c r="F4362" s="51">
        <f>VLOOKUP(A4362,'Munka4 (2)'!$B$4:$AW$195,B4362-1967,0)</f>
        <v>62.014360000000003</v>
      </c>
    </row>
    <row r="4363" spans="1:6" ht="30" x14ac:dyDescent="0.25">
      <c r="A4363" s="46" t="s">
        <v>504</v>
      </c>
      <c r="B4363" s="51">
        <v>1991</v>
      </c>
      <c r="C4363" s="20" t="s">
        <v>398</v>
      </c>
      <c r="D4363" s="20">
        <v>5213898</v>
      </c>
      <c r="E4363" s="25">
        <v>575.95513000000005</v>
      </c>
      <c r="F4363" s="51">
        <f>VLOOKUP(A4363,'Munka4 (2)'!$B$4:$AW$195,B4363-1967,0)</f>
        <v>47.759512941176581</v>
      </c>
    </row>
    <row r="4364" spans="1:6" ht="30" x14ac:dyDescent="0.25">
      <c r="A4364" s="48" t="s">
        <v>505</v>
      </c>
      <c r="B4364" s="51">
        <v>1991</v>
      </c>
      <c r="C4364" s="20" t="s">
        <v>382</v>
      </c>
      <c r="D4364" s="20">
        <v>6368481</v>
      </c>
      <c r="E4364" s="24">
        <v>235.17704000000001</v>
      </c>
      <c r="F4364" s="51">
        <f>VLOOKUP(A4364,'Munka4 (2)'!$B$4:$AW$195,B4364-1967,0)</f>
        <v>51.096670000000003</v>
      </c>
    </row>
    <row r="4365" spans="1:6" x14ac:dyDescent="0.25">
      <c r="A4365" s="46" t="s">
        <v>506</v>
      </c>
      <c r="B4365" s="51">
        <v>1991</v>
      </c>
      <c r="C4365" s="20" t="s">
        <v>456</v>
      </c>
      <c r="D4365" s="20">
        <v>2274735</v>
      </c>
      <c r="E4365" s="34">
        <v>2359.2735699999998</v>
      </c>
      <c r="F4365" s="51">
        <f>VLOOKUP(A4365,'Munka4 (2)'!$B$4:$AW$195,B4365-1967,0)</f>
        <v>54.262477073593118</v>
      </c>
    </row>
    <row r="4366" spans="1:6" x14ac:dyDescent="0.25">
      <c r="A4366" s="46" t="s">
        <v>507</v>
      </c>
      <c r="B4366" s="51">
        <v>1991</v>
      </c>
      <c r="C4366" s="20" t="s">
        <v>405</v>
      </c>
      <c r="D4366" s="20">
        <v>3874050</v>
      </c>
      <c r="E4366" s="24">
        <v>1617.2719199999999</v>
      </c>
      <c r="F4366" s="51">
        <f>VLOOKUP(A4366,'Munka4 (2)'!$B$4:$AW$195,B4366-1967,0)</f>
        <v>39.81682</v>
      </c>
    </row>
    <row r="4367" spans="1:6" ht="30" x14ac:dyDescent="0.25">
      <c r="A4367" s="46" t="s">
        <v>508</v>
      </c>
      <c r="B4367" s="51">
        <v>1991</v>
      </c>
      <c r="C4367" s="20" t="s">
        <v>392</v>
      </c>
      <c r="D4367" s="20">
        <v>2022331</v>
      </c>
      <c r="E4367" s="25">
        <v>373.96107000000001</v>
      </c>
      <c r="F4367" s="51">
        <f>VLOOKUP(A4367,'Munka4 (2)'!$B$4:$AW$195,B4367-1967,0)</f>
        <v>25.28736</v>
      </c>
    </row>
    <row r="4368" spans="1:6" ht="30" x14ac:dyDescent="0.25">
      <c r="A4368" s="46" t="s">
        <v>509</v>
      </c>
      <c r="B4368" s="51">
        <v>1991</v>
      </c>
      <c r="C4368" s="20" t="s">
        <v>392</v>
      </c>
      <c r="D4368" s="20">
        <v>3042004</v>
      </c>
      <c r="E4368" s="24">
        <v>168.43654000000001</v>
      </c>
      <c r="F4368" s="51">
        <f>VLOOKUP(A4368,'Munka4 (2)'!$B$4:$AW$195,B4368-1967,0)</f>
        <v>26.50104</v>
      </c>
    </row>
    <row r="4369" spans="1:6" ht="20" x14ac:dyDescent="0.25">
      <c r="A4369" s="46" t="s">
        <v>510</v>
      </c>
      <c r="B4369" s="51">
        <v>1991</v>
      </c>
      <c r="C4369" s="20" t="s">
        <v>386</v>
      </c>
      <c r="D4369" s="20">
        <v>5900754</v>
      </c>
      <c r="E4369" s="25">
        <v>7111.25119</v>
      </c>
      <c r="F4369" s="51">
        <f>VLOOKUP(A4369,'Munka4 (2)'!$B$4:$AW$195,B4369-1967,0)</f>
        <v>19.946809999999999</v>
      </c>
    </row>
    <row r="4370" spans="1:6" ht="20" x14ac:dyDescent="0.25">
      <c r="A4370" s="46" t="s">
        <v>511</v>
      </c>
      <c r="B4370" s="51">
        <v>1991</v>
      </c>
      <c r="C4370" s="20" t="s">
        <v>390</v>
      </c>
      <c r="D4370" s="20">
        <v>33987</v>
      </c>
      <c r="E4370" s="24">
        <v>50982.812120000002</v>
      </c>
      <c r="F4370" s="51">
        <f>VLOOKUP(A4370,'Munka4 (2)'!$B$4:$AW$195,B4370-1967,0)</f>
        <v>27.53123243860227</v>
      </c>
    </row>
    <row r="4371" spans="1:6" x14ac:dyDescent="0.25">
      <c r="A4371" s="46" t="s">
        <v>512</v>
      </c>
      <c r="B4371" s="51">
        <v>1991</v>
      </c>
      <c r="C4371" s="20" t="s">
        <v>456</v>
      </c>
      <c r="D4371" s="20">
        <v>3585906</v>
      </c>
      <c r="E4371" s="34">
        <v>2218.5953843749994</v>
      </c>
      <c r="F4371" s="51">
        <f>VLOOKUP(A4371,'Munka4 (2)'!$B$4:$AW$195,B4371-1967,0)</f>
        <v>61.524092894736839</v>
      </c>
    </row>
    <row r="4372" spans="1:6" ht="20" x14ac:dyDescent="0.25">
      <c r="A4372" s="46" t="s">
        <v>513</v>
      </c>
      <c r="B4372" s="51">
        <v>1991</v>
      </c>
      <c r="C4372" s="20" t="s">
        <v>390</v>
      </c>
      <c r="D4372" s="20">
        <v>474413</v>
      </c>
      <c r="E4372" s="24">
        <v>37376.305229999998</v>
      </c>
      <c r="F4372" s="51">
        <f>VLOOKUP(A4372,'Munka4 (2)'!$B$4:$AW$195,B4372-1967,0)</f>
        <v>40.908279999999998</v>
      </c>
    </row>
    <row r="4373" spans="1:6" ht="30" x14ac:dyDescent="0.25">
      <c r="A4373" s="46" t="s">
        <v>516</v>
      </c>
      <c r="B4373" s="51">
        <v>1991</v>
      </c>
      <c r="C4373" s="20" t="s">
        <v>392</v>
      </c>
      <c r="D4373" s="20">
        <v>18595469</v>
      </c>
      <c r="E4373" s="25">
        <v>222.98558</v>
      </c>
      <c r="F4373" s="51">
        <f>VLOOKUP(A4373,'Munka4 (2)'!$B$4:$AW$195,B4373-1967,0)</f>
        <v>41.567360000000001</v>
      </c>
    </row>
    <row r="4374" spans="1:6" ht="30" x14ac:dyDescent="0.25">
      <c r="A4374" s="46" t="s">
        <v>517</v>
      </c>
      <c r="B4374" s="51">
        <v>1991</v>
      </c>
      <c r="C4374" s="20" t="s">
        <v>392</v>
      </c>
      <c r="D4374" s="20">
        <v>13013926</v>
      </c>
      <c r="E4374" s="24">
        <v>229.43465</v>
      </c>
      <c r="F4374" s="51">
        <f>VLOOKUP(A4374,'Munka4 (2)'!$B$4:$AW$195,B4374-1967,0)</f>
        <v>20.980930000000001</v>
      </c>
    </row>
    <row r="4375" spans="1:6" ht="30" x14ac:dyDescent="0.25">
      <c r="A4375" s="46" t="s">
        <v>518</v>
      </c>
      <c r="B4375" s="51">
        <v>1991</v>
      </c>
      <c r="C4375" s="20" t="s">
        <v>382</v>
      </c>
      <c r="D4375" s="20">
        <v>24385858</v>
      </c>
      <c r="E4375" s="25">
        <v>2626.5749799999999</v>
      </c>
      <c r="F4375" s="51">
        <f>VLOOKUP(A4375,'Munka4 (2)'!$B$4:$AW$195,B4375-1967,0)</f>
        <v>46.34684</v>
      </c>
    </row>
    <row r="4376" spans="1:6" ht="30" x14ac:dyDescent="0.25">
      <c r="A4376" s="46" t="s">
        <v>519</v>
      </c>
      <c r="B4376" s="51">
        <v>1991</v>
      </c>
      <c r="C4376" s="20" t="s">
        <v>382</v>
      </c>
      <c r="D4376" s="20">
        <v>359008</v>
      </c>
      <c r="E4376" s="24">
        <v>1076.9528299999999</v>
      </c>
      <c r="F4376" s="51">
        <f>VLOOKUP(A4376,'Munka4 (2)'!$B$4:$AW$195,B4376-1967,0)</f>
        <v>46.207009999999997</v>
      </c>
    </row>
    <row r="4377" spans="1:6" ht="30" x14ac:dyDescent="0.25">
      <c r="A4377" s="46" t="s">
        <v>520</v>
      </c>
      <c r="B4377" s="51">
        <v>1991</v>
      </c>
      <c r="C4377" s="20" t="s">
        <v>392</v>
      </c>
      <c r="D4377" s="20">
        <v>11716829</v>
      </c>
      <c r="E4377" s="25">
        <v>314.10852</v>
      </c>
      <c r="F4377" s="51">
        <f>VLOOKUP(A4377,'Munka4 (2)'!$B$4:$AW$195,B4377-1967,0)</f>
        <v>16.428570000000001</v>
      </c>
    </row>
    <row r="4378" spans="1:6" ht="20" x14ac:dyDescent="0.25">
      <c r="A4378" s="46" t="s">
        <v>521</v>
      </c>
      <c r="B4378" s="51">
        <v>1991</v>
      </c>
      <c r="C4378" s="20" t="s">
        <v>390</v>
      </c>
      <c r="D4378" s="20">
        <v>400214</v>
      </c>
      <c r="E4378" s="24">
        <v>7688.0275099999999</v>
      </c>
      <c r="F4378" s="51">
        <f>VLOOKUP(A4378,'Munka4 (2)'!$B$4:$AW$195,B4378-1967,0)</f>
        <v>40.639270000000003</v>
      </c>
    </row>
    <row r="4379" spans="1:6" ht="20" x14ac:dyDescent="0.25">
      <c r="A4379" s="46" t="s">
        <v>522</v>
      </c>
      <c r="B4379" s="51">
        <v>1991</v>
      </c>
      <c r="C4379" s="20" t="s">
        <v>388</v>
      </c>
      <c r="D4379" s="20">
        <v>60422</v>
      </c>
      <c r="E4379" s="25">
        <v>1701.84196</v>
      </c>
      <c r="F4379" s="51">
        <f>VLOOKUP(A4379,'Munka4 (2)'!$B$4:$AW$195,B4379-1967,0)</f>
        <v>35.780990000000003</v>
      </c>
    </row>
    <row r="4380" spans="1:6" ht="30" x14ac:dyDescent="0.25">
      <c r="A4380" s="46" t="s">
        <v>524</v>
      </c>
      <c r="B4380" s="51">
        <v>1991</v>
      </c>
      <c r="C4380" s="20" t="s">
        <v>392</v>
      </c>
      <c r="D4380" s="20">
        <v>3177388</v>
      </c>
      <c r="E4380" s="25">
        <v>693.82033999999999</v>
      </c>
      <c r="F4380" s="51">
        <f>VLOOKUP(A4380,'Munka4 (2)'!$B$4:$AW$195,B4380-1967,0)</f>
        <v>14.12791</v>
      </c>
    </row>
    <row r="4381" spans="1:6" ht="30" x14ac:dyDescent="0.25">
      <c r="A4381" s="46" t="s">
        <v>525</v>
      </c>
      <c r="B4381" s="51">
        <v>1991</v>
      </c>
      <c r="C4381" s="20" t="s">
        <v>392</v>
      </c>
      <c r="D4381" s="20">
        <v>1240827</v>
      </c>
      <c r="E4381" s="24">
        <v>2669.3262800000002</v>
      </c>
      <c r="F4381" s="51">
        <f>VLOOKUP(A4381,'Munka4 (2)'!$B$4:$AW$195,B4381-1967,0)</f>
        <v>31.772580000000001</v>
      </c>
    </row>
    <row r="4382" spans="1:6" ht="30" x14ac:dyDescent="0.25">
      <c r="A4382" s="46" t="s">
        <v>527</v>
      </c>
      <c r="B4382" s="51">
        <v>1991</v>
      </c>
      <c r="C4382" s="20" t="s">
        <v>394</v>
      </c>
      <c r="D4382" s="20">
        <v>107449525</v>
      </c>
      <c r="E4382" s="24">
        <v>3600.0451899999998</v>
      </c>
      <c r="F4382" s="51">
        <f>VLOOKUP(A4382,'Munka4 (2)'!$B$4:$AW$195,B4382-1967,0)</f>
        <v>49.12953947368419</v>
      </c>
    </row>
    <row r="4383" spans="1:6" ht="14.5" x14ac:dyDescent="0.25">
      <c r="A4383" s="47" t="s">
        <v>528</v>
      </c>
      <c r="B4383" s="51">
        <v>1991</v>
      </c>
      <c r="C4383" s="20" t="s">
        <v>388</v>
      </c>
      <c r="D4383" s="20">
        <v>108004</v>
      </c>
      <c r="E4383" s="25">
        <v>1682.18623</v>
      </c>
      <c r="F4383" s="51">
        <f>VLOOKUP(A4383,'Munka4 (2)'!$B$4:$AW$195,B4383-1967,0)</f>
        <v>45</v>
      </c>
    </row>
    <row r="4384" spans="1:6" ht="20" x14ac:dyDescent="0.25">
      <c r="A4384" s="46" t="s">
        <v>530</v>
      </c>
      <c r="B4384" s="51">
        <v>1991</v>
      </c>
      <c r="C4384" s="20" t="s">
        <v>390</v>
      </c>
      <c r="D4384" s="20">
        <v>32543</v>
      </c>
      <c r="E4384" s="24">
        <v>83727.048800000004</v>
      </c>
      <c r="F4384" s="51" t="e">
        <f>VLOOKUP(A4384,'Munka4 (2)'!$B$4:$AW$195,B4384-1967,0)</f>
        <v>#N/A</v>
      </c>
    </row>
    <row r="4385" spans="1:6" ht="30" x14ac:dyDescent="0.25">
      <c r="A4385" s="46" t="s">
        <v>531</v>
      </c>
      <c r="B4385" s="51">
        <v>1991</v>
      </c>
      <c r="C4385" s="20" t="s">
        <v>382</v>
      </c>
      <c r="D4385" s="20">
        <v>2832224</v>
      </c>
      <c r="E4385" s="25">
        <v>1072.6348700000001</v>
      </c>
      <c r="F4385" s="51">
        <f>VLOOKUP(A4385,'Munka4 (2)'!$B$4:$AW$195,B4385-1967,0)</f>
        <v>65.474040000000002</v>
      </c>
    </row>
    <row r="4386" spans="1:6" ht="20" x14ac:dyDescent="0.35">
      <c r="A4386" s="46" t="s">
        <v>622</v>
      </c>
      <c r="B4386" s="51">
        <v>1991</v>
      </c>
      <c r="C4386" s="42" t="s">
        <v>384</v>
      </c>
      <c r="D4386" s="29">
        <v>622159</v>
      </c>
      <c r="E4386" s="34">
        <v>1721.4243828515625</v>
      </c>
      <c r="F4386" s="51" t="e">
        <f>VLOOKUP(A4386,'Munka4 (2)'!$B$4:$AW$195,B4386-1967,0)</f>
        <v>#N/A</v>
      </c>
    </row>
    <row r="4387" spans="1:6" ht="20" x14ac:dyDescent="0.25">
      <c r="A4387" s="46" t="s">
        <v>533</v>
      </c>
      <c r="B4387" s="51">
        <v>1991</v>
      </c>
      <c r="C4387" s="20" t="s">
        <v>386</v>
      </c>
      <c r="D4387" s="20">
        <v>33241259</v>
      </c>
      <c r="E4387" s="24">
        <v>1259.4765600000001</v>
      </c>
      <c r="F4387" s="51">
        <f>VLOOKUP(A4387,'Munka4 (2)'!$B$4:$AW$195,B4387-1967,0)</f>
        <v>28.920480000000001</v>
      </c>
    </row>
    <row r="4388" spans="1:6" ht="30" x14ac:dyDescent="0.25">
      <c r="A4388" s="46" t="s">
        <v>534</v>
      </c>
      <c r="B4388" s="51">
        <v>1991</v>
      </c>
      <c r="C4388" s="20" t="s">
        <v>392</v>
      </c>
      <c r="D4388" s="20">
        <v>19686505</v>
      </c>
      <c r="E4388" s="25">
        <v>237.88606999999999</v>
      </c>
      <c r="F4388" s="51">
        <f>VLOOKUP(A4388,'Munka4 (2)'!$B$4:$AW$195,B4388-1967,0)</f>
        <v>35.652169999999998</v>
      </c>
    </row>
    <row r="4389" spans="1:6" ht="30" x14ac:dyDescent="0.25">
      <c r="A4389" s="46" t="s">
        <v>535</v>
      </c>
      <c r="B4389" s="51">
        <v>1991</v>
      </c>
      <c r="C4389" s="20" t="s">
        <v>392</v>
      </c>
      <c r="D4389" s="20">
        <v>2044147</v>
      </c>
      <c r="E4389" s="25">
        <v>2054.8634000000002</v>
      </c>
      <c r="F4389" s="51">
        <f>VLOOKUP(A4389,'Munka4 (2)'!$B$4:$AW$195,B4389-1967,0)</f>
        <v>61.211860000000001</v>
      </c>
    </row>
    <row r="4390" spans="1:6" ht="30" x14ac:dyDescent="0.25">
      <c r="A4390" s="46" t="s">
        <v>537</v>
      </c>
      <c r="B4390" s="51">
        <v>1991</v>
      </c>
      <c r="C4390" s="20" t="s">
        <v>382</v>
      </c>
      <c r="D4390" s="20">
        <v>28287147</v>
      </c>
      <c r="E4390" s="25">
        <v>203.84729999999999</v>
      </c>
      <c r="F4390" s="51">
        <f>VLOOKUP(A4390,'Munka4 (2)'!$B$4:$AW$195,B4390-1967,0)</f>
        <v>37.305349999999997</v>
      </c>
    </row>
    <row r="4391" spans="1:6" ht="20" x14ac:dyDescent="0.25">
      <c r="A4391" s="46" t="s">
        <v>538</v>
      </c>
      <c r="B4391" s="51">
        <v>1991</v>
      </c>
      <c r="C4391" s="20" t="s">
        <v>390</v>
      </c>
      <c r="D4391" s="20">
        <v>16491461</v>
      </c>
      <c r="E4391" s="24">
        <v>21454.86289</v>
      </c>
      <c r="F4391" s="51">
        <f>VLOOKUP(A4391,'Munka4 (2)'!$B$4:$AW$195,B4391-1967,0)</f>
        <v>45.337910000000001</v>
      </c>
    </row>
    <row r="4392" spans="1:6" ht="20" x14ac:dyDescent="0.25">
      <c r="A4392" s="46" t="s">
        <v>540</v>
      </c>
      <c r="B4392" s="51">
        <v>1991</v>
      </c>
      <c r="C4392" s="20" t="s">
        <v>388</v>
      </c>
      <c r="D4392" s="20">
        <v>219246</v>
      </c>
      <c r="E4392" s="25">
        <v>15133.16224</v>
      </c>
      <c r="F4392" s="51" t="e">
        <f>VLOOKUP(A4392,'Munka4 (2)'!$B$4:$AW$195,B4392-1967,0)</f>
        <v>#N/A</v>
      </c>
    </row>
    <row r="4393" spans="1:6" ht="20" x14ac:dyDescent="0.25">
      <c r="A4393" s="46" t="s">
        <v>541</v>
      </c>
      <c r="B4393" s="51">
        <v>1991</v>
      </c>
      <c r="C4393" s="20" t="s">
        <v>388</v>
      </c>
      <c r="D4393" s="20">
        <v>4076140</v>
      </c>
      <c r="E4393" s="24">
        <v>12230.07345</v>
      </c>
      <c r="F4393" s="51">
        <f>VLOOKUP(A4393,'Munka4 (2)'!$B$4:$AW$195,B4393-1967,0)</f>
        <v>49.026339999999998</v>
      </c>
    </row>
    <row r="4394" spans="1:6" ht="30" x14ac:dyDescent="0.25">
      <c r="A4394" s="46" t="s">
        <v>542</v>
      </c>
      <c r="B4394" s="51">
        <v>1991</v>
      </c>
      <c r="C4394" s="20" t="s">
        <v>394</v>
      </c>
      <c r="D4394" s="20">
        <v>5570129</v>
      </c>
      <c r="E4394" s="25">
        <v>351.39783999999997</v>
      </c>
      <c r="F4394" s="51">
        <f>VLOOKUP(A4394,'Munka4 (2)'!$B$4:$AW$195,B4394-1967,0)</f>
        <v>60.977739999999997</v>
      </c>
    </row>
    <row r="4395" spans="1:6" ht="30" x14ac:dyDescent="0.25">
      <c r="A4395" s="46" t="s">
        <v>543</v>
      </c>
      <c r="B4395" s="51">
        <v>1991</v>
      </c>
      <c r="C4395" s="20" t="s">
        <v>392</v>
      </c>
      <c r="D4395" s="20">
        <v>12525094</v>
      </c>
      <c r="E4395" s="24">
        <v>284.98390999999998</v>
      </c>
      <c r="F4395" s="51">
        <f>VLOOKUP(A4395,'Munka4 (2)'!$B$4:$AW$195,B4395-1967,0)</f>
        <v>14.678900000000001</v>
      </c>
    </row>
    <row r="4396" spans="1:6" ht="30" x14ac:dyDescent="0.25">
      <c r="A4396" s="46" t="s">
        <v>544</v>
      </c>
      <c r="B4396" s="51">
        <v>1991</v>
      </c>
      <c r="C4396" s="20" t="s">
        <v>392</v>
      </c>
      <c r="D4396" s="20">
        <v>131859731</v>
      </c>
      <c r="E4396" s="25">
        <v>279.27578</v>
      </c>
      <c r="F4396" s="51">
        <f>VLOOKUP(A4396,'Munka4 (2)'!$B$4:$AW$195,B4396-1967,0)</f>
        <v>27.114730000000002</v>
      </c>
    </row>
    <row r="4397" spans="1:6" ht="20" x14ac:dyDescent="0.25">
      <c r="A4397" s="46" t="s">
        <v>546</v>
      </c>
      <c r="B4397" s="51">
        <v>1991</v>
      </c>
      <c r="C4397" s="20" t="s">
        <v>390</v>
      </c>
      <c r="D4397" s="20">
        <v>4610820</v>
      </c>
      <c r="E4397" s="24">
        <v>28596.933000000001</v>
      </c>
      <c r="F4397" s="51">
        <f>VLOOKUP(A4397,'Munka4 (2)'!$B$4:$AW$195,B4397-1967,0)</f>
        <v>55.369599999999998</v>
      </c>
    </row>
    <row r="4398" spans="1:6" x14ac:dyDescent="0.25">
      <c r="A4398" s="46" t="s">
        <v>547</v>
      </c>
      <c r="B4398" s="51">
        <v>1991</v>
      </c>
      <c r="C4398" s="20" t="s">
        <v>405</v>
      </c>
      <c r="D4398" s="20">
        <v>3102229</v>
      </c>
      <c r="E4398" s="25">
        <v>5993.3481700000002</v>
      </c>
      <c r="F4398" s="51">
        <f>VLOOKUP(A4398,'Munka4 (2)'!$B$4:$AW$195,B4398-1967,0)</f>
        <v>36.272880000000001</v>
      </c>
    </row>
    <row r="4399" spans="1:6" ht="30" x14ac:dyDescent="0.25">
      <c r="A4399" s="46" t="s">
        <v>548</v>
      </c>
      <c r="B4399" s="51">
        <v>1991</v>
      </c>
      <c r="C4399" s="20" t="s">
        <v>382</v>
      </c>
      <c r="D4399" s="20">
        <v>165803560</v>
      </c>
      <c r="E4399" s="24">
        <v>410.83028000000002</v>
      </c>
      <c r="F4399" s="51">
        <f>VLOOKUP(A4399,'Munka4 (2)'!$B$4:$AW$195,B4399-1967,0)</f>
        <v>21.538519999999998</v>
      </c>
    </row>
    <row r="4400" spans="1:6" x14ac:dyDescent="0.25">
      <c r="A4400" s="46" t="s">
        <v>549</v>
      </c>
      <c r="B4400" s="51">
        <v>1991</v>
      </c>
      <c r="C4400" s="20" t="s">
        <v>388</v>
      </c>
      <c r="D4400" s="20">
        <v>20579</v>
      </c>
      <c r="E4400" s="25">
        <v>5420.1409100000001</v>
      </c>
      <c r="F4400" s="51">
        <f>VLOOKUP(A4400,'Munka4 (2)'!$B$4:$AW$195,B4400-1967,0)</f>
        <v>46.446809999999999</v>
      </c>
    </row>
    <row r="4401" spans="1:6" ht="14.5" x14ac:dyDescent="0.35">
      <c r="A4401" s="46" t="s">
        <v>623</v>
      </c>
      <c r="B4401" s="51">
        <v>1991</v>
      </c>
      <c r="C4401" s="42" t="s">
        <v>405</v>
      </c>
      <c r="D4401" s="29">
        <v>1000000</v>
      </c>
      <c r="E4401" s="27">
        <v>1155.4211391528806</v>
      </c>
      <c r="F4401" s="51">
        <f>VLOOKUP(A4401,'Munka4 (2)'!$B$4:$AW$195,B4401-1967,0)</f>
        <v>45.769522172932056</v>
      </c>
    </row>
    <row r="4402" spans="1:6" ht="30" x14ac:dyDescent="0.25">
      <c r="A4402" s="46" t="s">
        <v>550</v>
      </c>
      <c r="B4402" s="51">
        <v>1991</v>
      </c>
      <c r="C4402" s="20" t="s">
        <v>394</v>
      </c>
      <c r="D4402" s="20">
        <v>3191319</v>
      </c>
      <c r="E4402" s="25">
        <v>2451.9087399999999</v>
      </c>
      <c r="F4402" s="51">
        <f>VLOOKUP(A4402,'Munka4 (2)'!$B$4:$AW$195,B4402-1967,0)</f>
        <v>63.330640000000002</v>
      </c>
    </row>
    <row r="4403" spans="1:6" ht="30" x14ac:dyDescent="0.25">
      <c r="A4403" s="46" t="s">
        <v>551</v>
      </c>
      <c r="B4403" s="51">
        <v>1991</v>
      </c>
      <c r="C4403" s="20" t="s">
        <v>388</v>
      </c>
      <c r="D4403" s="20">
        <v>5670544</v>
      </c>
      <c r="E4403" s="24">
        <v>888.64660000000003</v>
      </c>
      <c r="F4403" s="51">
        <f>VLOOKUP(A4403,'Munka4 (2)'!$B$4:$AW$195,B4403-1967,0)</f>
        <v>19.438739999999999</v>
      </c>
    </row>
    <row r="4404" spans="1:6" ht="30" x14ac:dyDescent="0.25">
      <c r="A4404" s="46" t="s">
        <v>552</v>
      </c>
      <c r="B4404" s="51">
        <v>1991</v>
      </c>
      <c r="C4404" s="20" t="s">
        <v>394</v>
      </c>
      <c r="D4404" s="20">
        <v>6506464</v>
      </c>
      <c r="E4404" s="25">
        <v>1615.4796100000001</v>
      </c>
      <c r="F4404" s="51">
        <f>VLOOKUP(A4404,'Munka4 (2)'!$B$4:$AW$195,B4404-1967,0)</f>
        <v>60.82461</v>
      </c>
    </row>
    <row r="4405" spans="1:6" ht="30" x14ac:dyDescent="0.25">
      <c r="A4405" s="46" t="s">
        <v>553</v>
      </c>
      <c r="B4405" s="51">
        <v>1991</v>
      </c>
      <c r="C4405" s="20" t="s">
        <v>394</v>
      </c>
      <c r="D4405" s="20">
        <v>28302603</v>
      </c>
      <c r="E4405" s="24">
        <v>1514.7206900000001</v>
      </c>
      <c r="F4405" s="51">
        <f>VLOOKUP(A4405,'Munka4 (2)'!$B$4:$AW$195,B4405-1967,0)</f>
        <v>40.166519999999998</v>
      </c>
    </row>
    <row r="4406" spans="1:6" ht="30" x14ac:dyDescent="0.25">
      <c r="A4406" s="46" t="s">
        <v>554</v>
      </c>
      <c r="B4406" s="51">
        <v>1991</v>
      </c>
      <c r="C4406" s="20" t="s">
        <v>382</v>
      </c>
      <c r="D4406" s="20">
        <v>89468677</v>
      </c>
      <c r="E4406" s="25">
        <v>715.12523999999996</v>
      </c>
      <c r="F4406" s="51">
        <f>VLOOKUP(A4406,'Munka4 (2)'!$B$4:$AW$195,B4406-1967,0)</f>
        <v>55.821719999999999</v>
      </c>
    </row>
    <row r="4407" spans="1:6" ht="20" x14ac:dyDescent="0.25">
      <c r="A4407" s="46" t="s">
        <v>555</v>
      </c>
      <c r="B4407" s="51">
        <v>1991</v>
      </c>
      <c r="C4407" s="20" t="s">
        <v>384</v>
      </c>
      <c r="D4407" s="20">
        <v>38536869</v>
      </c>
      <c r="E4407" s="24">
        <v>2192.6659800000002</v>
      </c>
      <c r="F4407" s="51">
        <f>VLOOKUP(A4407,'Munka4 (2)'!$B$4:$AW$195,B4407-1967,0)</f>
        <v>61.09131</v>
      </c>
    </row>
    <row r="4408" spans="1:6" ht="20" x14ac:dyDescent="0.25">
      <c r="A4408" s="46" t="s">
        <v>556</v>
      </c>
      <c r="B4408" s="51">
        <v>1991</v>
      </c>
      <c r="C4408" s="20" t="s">
        <v>390</v>
      </c>
      <c r="D4408" s="20">
        <v>10605870</v>
      </c>
      <c r="E4408" s="25">
        <v>8959.8672100000003</v>
      </c>
      <c r="F4408" s="51">
        <f>VLOOKUP(A4408,'Munka4 (2)'!$B$4:$AW$195,B4408-1967,0)</f>
        <v>58.32573</v>
      </c>
    </row>
    <row r="4409" spans="1:6" ht="30" x14ac:dyDescent="0.25">
      <c r="A4409" s="46" t="s">
        <v>557</v>
      </c>
      <c r="B4409" s="51">
        <v>1991</v>
      </c>
      <c r="C4409" s="20" t="s">
        <v>394</v>
      </c>
      <c r="D4409" s="20">
        <v>3927188</v>
      </c>
      <c r="E4409" s="24">
        <v>9064.0185199999996</v>
      </c>
      <c r="F4409" s="51">
        <f>VLOOKUP(A4409,'Munka4 (2)'!$B$4:$AW$195,B4409-1967,0)</f>
        <v>59.673110000000001</v>
      </c>
    </row>
    <row r="4410" spans="1:6" x14ac:dyDescent="0.25">
      <c r="A4410" s="46" t="s">
        <v>558</v>
      </c>
      <c r="B4410" s="51">
        <v>1991</v>
      </c>
      <c r="C4410" s="20" t="s">
        <v>405</v>
      </c>
      <c r="D4410" s="20">
        <v>885359</v>
      </c>
      <c r="E4410" s="25">
        <v>14189.48223</v>
      </c>
      <c r="F4410" s="51">
        <f>VLOOKUP(A4410,'Munka4 (2)'!$B$4:$AW$195,B4410-1967,0)</f>
        <v>69.52055</v>
      </c>
    </row>
    <row r="4411" spans="1:6" ht="30" x14ac:dyDescent="0.25">
      <c r="A4411" s="48" t="s">
        <v>502</v>
      </c>
      <c r="B4411" s="51">
        <v>1991</v>
      </c>
      <c r="C4411" s="20" t="s">
        <v>382</v>
      </c>
      <c r="D4411" s="20">
        <v>48846823</v>
      </c>
      <c r="E4411" s="24">
        <v>7675.6931400000003</v>
      </c>
      <c r="F4411" s="51">
        <f>VLOOKUP(A4411,'Munka4 (2)'!$B$4:$AW$195,B4411-1967,0)</f>
        <v>39.659559999999999</v>
      </c>
    </row>
    <row r="4412" spans="1:6" ht="30" x14ac:dyDescent="0.25">
      <c r="A4412" s="46" t="s">
        <v>529</v>
      </c>
      <c r="B4412" s="51">
        <v>1991</v>
      </c>
      <c r="C4412" s="20" t="s">
        <v>398</v>
      </c>
      <c r="D4412" s="20">
        <v>4466706</v>
      </c>
      <c r="E4412" s="25">
        <v>832.43340999999998</v>
      </c>
      <c r="F4412" s="51">
        <f>VLOOKUP(A4412,'Munka4 (2)'!$B$4:$AW$195,B4412-1967,0)</f>
        <v>54.83145197802196</v>
      </c>
    </row>
    <row r="4413" spans="1:6" ht="20" x14ac:dyDescent="0.25">
      <c r="A4413" s="46" t="s">
        <v>560</v>
      </c>
      <c r="B4413" s="51">
        <v>1991</v>
      </c>
      <c r="C4413" s="20" t="s">
        <v>384</v>
      </c>
      <c r="D4413" s="20">
        <v>22303552</v>
      </c>
      <c r="E4413" s="25">
        <v>1260.7490499999999</v>
      </c>
      <c r="F4413" s="51">
        <f>VLOOKUP(A4413,'Munka4 (2)'!$B$4:$AW$195,B4413-1967,0)</f>
        <v>45.521560000000001</v>
      </c>
    </row>
    <row r="4414" spans="1:6" ht="30" x14ac:dyDescent="0.25">
      <c r="A4414" s="46" t="s">
        <v>561</v>
      </c>
      <c r="B4414" s="51">
        <v>1991</v>
      </c>
      <c r="C4414" s="20" t="s">
        <v>398</v>
      </c>
      <c r="D4414" s="20">
        <v>142893540</v>
      </c>
      <c r="E4414" s="24">
        <v>3485.056</v>
      </c>
      <c r="F4414" s="51">
        <f>VLOOKUP(A4414,'Munka4 (2)'!$B$4:$AW$195,B4414-1967,0)</f>
        <v>58.820325584415549</v>
      </c>
    </row>
    <row r="4415" spans="1:6" ht="30" x14ac:dyDescent="0.25">
      <c r="A4415" s="46" t="s">
        <v>562</v>
      </c>
      <c r="B4415" s="51">
        <v>1991</v>
      </c>
      <c r="C4415" s="20" t="s">
        <v>392</v>
      </c>
      <c r="D4415" s="20">
        <v>8648248</v>
      </c>
      <c r="E4415" s="25">
        <v>270.32866999999999</v>
      </c>
      <c r="F4415" s="51">
        <f>VLOOKUP(A4415,'Munka4 (2)'!$B$4:$AW$195,B4415-1967,0)</f>
        <v>18.922650000000001</v>
      </c>
    </row>
    <row r="4416" spans="1:6" ht="30" x14ac:dyDescent="0.25">
      <c r="A4416" s="47" t="s">
        <v>564</v>
      </c>
      <c r="B4416" s="51">
        <v>1991</v>
      </c>
      <c r="C4416" s="20" t="s">
        <v>394</v>
      </c>
      <c r="D4416" s="20">
        <v>39129</v>
      </c>
      <c r="E4416" s="24">
        <v>5117.92443</v>
      </c>
      <c r="F4416" s="51">
        <f>VLOOKUP(A4416,'Munka4 (2)'!$B$4:$AW$195,B4416-1967,0)</f>
        <v>45.925930000000001</v>
      </c>
    </row>
    <row r="4417" spans="1:6" ht="30" x14ac:dyDescent="0.25">
      <c r="A4417" s="46" t="s">
        <v>565</v>
      </c>
      <c r="B4417" s="51">
        <v>1991</v>
      </c>
      <c r="C4417" s="20" t="s">
        <v>392</v>
      </c>
      <c r="D4417" s="20">
        <v>168458</v>
      </c>
      <c r="E4417" s="25">
        <v>3078.4349900000002</v>
      </c>
      <c r="F4417" s="51">
        <f>VLOOKUP(A4417,'Munka4 (2)'!$B$4:$AW$195,B4417-1967,0)</f>
        <v>45.360819999999997</v>
      </c>
    </row>
    <row r="4418" spans="1:6" ht="50" x14ac:dyDescent="0.25">
      <c r="A4418" s="46" t="s">
        <v>567</v>
      </c>
      <c r="B4418" s="51">
        <v>1991</v>
      </c>
      <c r="C4418" s="20" t="s">
        <v>394</v>
      </c>
      <c r="D4418" s="20">
        <v>117848</v>
      </c>
      <c r="E4418" s="24">
        <v>2363.6700300000002</v>
      </c>
      <c r="F4418" s="51">
        <f>VLOOKUP(A4418,'Munka4 (2)'!$B$4:$AW$195,B4418-1967,0)</f>
        <v>69.354839999999996</v>
      </c>
    </row>
    <row r="4419" spans="1:6" x14ac:dyDescent="0.25">
      <c r="A4419" s="46" t="s">
        <v>568</v>
      </c>
      <c r="B4419" s="51">
        <v>1991</v>
      </c>
      <c r="C4419" s="20" t="s">
        <v>388</v>
      </c>
      <c r="D4419" s="20">
        <v>176908</v>
      </c>
      <c r="E4419" s="24">
        <v>765.49588000000006</v>
      </c>
      <c r="F4419" s="51">
        <f>VLOOKUP(A4419,'Munka4 (2)'!$B$4:$AW$195,B4419-1967,0)</f>
        <v>44.62591618507048</v>
      </c>
    </row>
    <row r="4420" spans="1:6" ht="20" x14ac:dyDescent="0.25">
      <c r="A4420" s="46" t="s">
        <v>569</v>
      </c>
      <c r="B4420" s="51">
        <v>1991</v>
      </c>
      <c r="C4420" s="20" t="s">
        <v>390</v>
      </c>
      <c r="D4420" s="20">
        <v>29251</v>
      </c>
      <c r="E4420" s="27">
        <v>21678.910356848733</v>
      </c>
      <c r="F4420" s="51" t="e">
        <f>VLOOKUP(A4420,'Munka4 (2)'!$B$4:$AW$195,B4420-1967,0)</f>
        <v>#N/A</v>
      </c>
    </row>
    <row r="4421" spans="1:6" ht="30" x14ac:dyDescent="0.25">
      <c r="A4421" s="47" t="s">
        <v>570</v>
      </c>
      <c r="B4421" s="51">
        <v>1991</v>
      </c>
      <c r="C4421" s="20" t="s">
        <v>392</v>
      </c>
      <c r="D4421" s="20">
        <v>193413</v>
      </c>
      <c r="E4421" s="34">
        <v>577.02804045643802</v>
      </c>
      <c r="F4421" s="51" t="e">
        <f>VLOOKUP(A4421,'Munka4 (2)'!$B$4:$AW$195,B4421-1967,0)</f>
        <v>#N/A</v>
      </c>
    </row>
    <row r="4422" spans="1:6" ht="20" x14ac:dyDescent="0.25">
      <c r="A4422" s="46" t="s">
        <v>571</v>
      </c>
      <c r="B4422" s="51">
        <v>1991</v>
      </c>
      <c r="C4422" s="20" t="s">
        <v>405</v>
      </c>
      <c r="D4422" s="20">
        <v>27019731</v>
      </c>
      <c r="E4422" s="25">
        <v>7775.70154</v>
      </c>
      <c r="F4422" s="51">
        <f>VLOOKUP(A4422,'Munka4 (2)'!$B$4:$AW$195,B4422-1967,0)</f>
        <v>45.90466</v>
      </c>
    </row>
    <row r="4423" spans="1:6" ht="30" x14ac:dyDescent="0.25">
      <c r="A4423" s="46" t="s">
        <v>572</v>
      </c>
      <c r="B4423" s="51">
        <v>1991</v>
      </c>
      <c r="C4423" s="20" t="s">
        <v>392</v>
      </c>
      <c r="D4423" s="20">
        <v>11987121</v>
      </c>
      <c r="E4423" s="24">
        <v>724.84590000000003</v>
      </c>
      <c r="F4423" s="51">
        <f>VLOOKUP(A4423,'Munka4 (2)'!$B$4:$AW$195,B4423-1967,0)</f>
        <v>14.34389</v>
      </c>
    </row>
    <row r="4424" spans="1:6" ht="20" x14ac:dyDescent="0.25">
      <c r="A4424" s="46" t="s">
        <v>573</v>
      </c>
      <c r="B4424" s="51">
        <v>1991</v>
      </c>
      <c r="C4424" s="20" t="s">
        <v>384</v>
      </c>
      <c r="D4424" s="20">
        <v>9396411</v>
      </c>
      <c r="E4424" s="34">
        <v>2522.5562702734373</v>
      </c>
      <c r="F4424" s="51">
        <f>VLOOKUP(A4424,'Munka4 (2)'!$B$4:$AW$195,B4424-1967,0)</f>
        <v>51.136400000000002</v>
      </c>
    </row>
    <row r="4425" spans="1:6" ht="30" x14ac:dyDescent="0.25">
      <c r="A4425" s="46" t="s">
        <v>574</v>
      </c>
      <c r="B4425" s="51">
        <v>1991</v>
      </c>
      <c r="C4425" s="20" t="s">
        <v>392</v>
      </c>
      <c r="D4425" s="20">
        <v>81541</v>
      </c>
      <c r="E4425" s="24">
        <v>5290.9272300000002</v>
      </c>
      <c r="F4425" s="51">
        <f>VLOOKUP(A4425,'Munka4 (2)'!$B$4:$AW$195,B4425-1967,0)</f>
        <v>82.608699999999999</v>
      </c>
    </row>
    <row r="4426" spans="1:6" ht="30" x14ac:dyDescent="0.25">
      <c r="A4426" s="46" t="s">
        <v>575</v>
      </c>
      <c r="B4426" s="51">
        <v>1991</v>
      </c>
      <c r="C4426" s="20" t="s">
        <v>392</v>
      </c>
      <c r="D4426" s="20">
        <v>6005250</v>
      </c>
      <c r="E4426" s="25">
        <v>197.66889</v>
      </c>
      <c r="F4426" s="51">
        <f>VLOOKUP(A4426,'Munka4 (2)'!$B$4:$AW$195,B4426-1967,0)</f>
        <v>14.55847</v>
      </c>
    </row>
    <row r="4427" spans="1:6" ht="30" x14ac:dyDescent="0.25">
      <c r="A4427" s="46" t="s">
        <v>576</v>
      </c>
      <c r="B4427" s="51">
        <v>1991</v>
      </c>
      <c r="C4427" s="20" t="s">
        <v>382</v>
      </c>
      <c r="D4427" s="20">
        <v>4492150</v>
      </c>
      <c r="E4427" s="24">
        <v>14505.02039</v>
      </c>
      <c r="F4427" s="51">
        <f>VLOOKUP(A4427,'Munka4 (2)'!$B$4:$AW$195,B4427-1967,0)</f>
        <v>45.03848</v>
      </c>
    </row>
    <row r="4428" spans="1:6" ht="20" x14ac:dyDescent="0.25">
      <c r="A4428" s="46" t="s">
        <v>577</v>
      </c>
      <c r="B4428" s="51">
        <v>1991</v>
      </c>
      <c r="C4428" s="20" t="s">
        <v>384</v>
      </c>
      <c r="D4428" s="20">
        <v>5439448</v>
      </c>
      <c r="E4428" s="24">
        <v>2680.0410299999999</v>
      </c>
      <c r="F4428" s="51">
        <f>VLOOKUP(A4428,'Munka4 (2)'!$B$4:$AW$195,B4428-1967,0)</f>
        <v>48.660042371541749</v>
      </c>
    </row>
    <row r="4429" spans="1:6" ht="20" x14ac:dyDescent="0.25">
      <c r="A4429" s="46" t="s">
        <v>578</v>
      </c>
      <c r="B4429" s="51">
        <v>1991</v>
      </c>
      <c r="C4429" s="20" t="s">
        <v>384</v>
      </c>
      <c r="D4429" s="20">
        <v>2010347</v>
      </c>
      <c r="E4429" s="27">
        <v>9169.8247168195667</v>
      </c>
      <c r="F4429" s="51">
        <f>VLOOKUP(A4429,'Munka4 (2)'!$B$4:$AW$195,B4429-1967,0)</f>
        <v>57.173450000000003</v>
      </c>
    </row>
    <row r="4430" spans="1:6" ht="20" x14ac:dyDescent="0.25">
      <c r="A4430" s="46" t="s">
        <v>579</v>
      </c>
      <c r="B4430" s="51">
        <v>1991</v>
      </c>
      <c r="C4430" s="20" t="s">
        <v>388</v>
      </c>
      <c r="D4430" s="20">
        <v>552438</v>
      </c>
      <c r="E4430" s="24">
        <v>998.72519999999997</v>
      </c>
      <c r="F4430" s="51" t="e">
        <f>VLOOKUP(A4430,'Munka4 (2)'!$B$4:$AW$195,B4430-1967,0)</f>
        <v>#N/A</v>
      </c>
    </row>
    <row r="4431" spans="1:6" ht="30" x14ac:dyDescent="0.25">
      <c r="A4431" s="46" t="s">
        <v>580</v>
      </c>
      <c r="B4431" s="51">
        <v>1991</v>
      </c>
      <c r="C4431" s="20" t="s">
        <v>392</v>
      </c>
      <c r="D4431" s="20">
        <v>8863338</v>
      </c>
      <c r="E4431" s="34">
        <v>533.46062030180485</v>
      </c>
      <c r="F4431" s="51">
        <f>VLOOKUP(A4431,'Munka4 (2)'!$B$4:$AW$195,B4431-1967,0)</f>
        <v>15.027620000000001</v>
      </c>
    </row>
    <row r="4432" spans="1:6" ht="30" x14ac:dyDescent="0.25">
      <c r="A4432" s="46" t="s">
        <v>581</v>
      </c>
      <c r="B4432" s="51">
        <v>1991</v>
      </c>
      <c r="C4432" s="20" t="s">
        <v>392</v>
      </c>
      <c r="D4432" s="20">
        <v>44187637</v>
      </c>
      <c r="E4432" s="24">
        <v>3345.8276300000002</v>
      </c>
      <c r="F4432" s="51">
        <f>VLOOKUP(A4432,'Munka4 (2)'!$B$4:$AW$195,B4432-1967,0)</f>
        <v>49.239040000000003</v>
      </c>
    </row>
    <row r="4433" spans="1:6" ht="20" x14ac:dyDescent="0.35">
      <c r="A4433" s="46" t="s">
        <v>624</v>
      </c>
      <c r="B4433" s="51">
        <v>1991</v>
      </c>
      <c r="C4433" s="42" t="s">
        <v>392</v>
      </c>
      <c r="D4433" s="29">
        <v>12340000</v>
      </c>
      <c r="E4433" s="34">
        <v>1399.7527611095629</v>
      </c>
      <c r="F4433" s="51">
        <f>VLOOKUP(A4433,'Munka4 (2)'!$B$4:$AW$195,B4433-1967,0)</f>
        <v>37.730060000000002</v>
      </c>
    </row>
    <row r="4434" spans="1:6" ht="20" x14ac:dyDescent="0.25">
      <c r="A4434" s="46" t="s">
        <v>582</v>
      </c>
      <c r="B4434" s="51">
        <v>1991</v>
      </c>
      <c r="C4434" s="20" t="s">
        <v>390</v>
      </c>
      <c r="D4434" s="20">
        <v>40397842</v>
      </c>
      <c r="E4434" s="24">
        <v>14782.0389</v>
      </c>
      <c r="F4434" s="51">
        <f>VLOOKUP(A4434,'Munka4 (2)'!$B$4:$AW$195,B4434-1967,0)</f>
        <v>57.257910000000003</v>
      </c>
    </row>
    <row r="4435" spans="1:6" ht="30" x14ac:dyDescent="0.25">
      <c r="A4435" s="46" t="s">
        <v>583</v>
      </c>
      <c r="B4435" s="51">
        <v>1991</v>
      </c>
      <c r="C4435" s="20" t="s">
        <v>382</v>
      </c>
      <c r="D4435" s="20">
        <v>20222240</v>
      </c>
      <c r="E4435" s="25">
        <v>520.07180000000005</v>
      </c>
      <c r="F4435" s="51">
        <f>VLOOKUP(A4435,'Munka4 (2)'!$B$4:$AW$195,B4435-1967,0)</f>
        <v>48.060960000000001</v>
      </c>
    </row>
    <row r="4436" spans="1:6" ht="30" x14ac:dyDescent="0.25">
      <c r="A4436" s="46" t="s">
        <v>584</v>
      </c>
      <c r="B4436" s="51">
        <v>1991</v>
      </c>
      <c r="C4436" s="20" t="s">
        <v>392</v>
      </c>
      <c r="D4436" s="20">
        <v>41236378</v>
      </c>
      <c r="E4436" s="24">
        <v>428.43272000000002</v>
      </c>
      <c r="F4436" s="51">
        <f>VLOOKUP(A4436,'Munka4 (2)'!$B$4:$AW$195,B4436-1967,0)</f>
        <v>42.609160000000003</v>
      </c>
    </row>
    <row r="4437" spans="1:6" ht="30" x14ac:dyDescent="0.25">
      <c r="A4437" s="46" t="s">
        <v>585</v>
      </c>
      <c r="B4437" s="51">
        <v>1991</v>
      </c>
      <c r="C4437" s="20" t="s">
        <v>394</v>
      </c>
      <c r="D4437" s="20">
        <v>439117</v>
      </c>
      <c r="E4437" s="25">
        <v>1077.46811</v>
      </c>
      <c r="F4437" s="51" t="e">
        <f>VLOOKUP(A4437,'Munka4 (2)'!$B$4:$AW$195,B4437-1967,0)</f>
        <v>#N/A</v>
      </c>
    </row>
    <row r="4438" spans="1:6" ht="30" x14ac:dyDescent="0.25">
      <c r="A4438" s="46" t="s">
        <v>586</v>
      </c>
      <c r="B4438" s="51">
        <v>1991</v>
      </c>
      <c r="C4438" s="20" t="s">
        <v>392</v>
      </c>
      <c r="D4438" s="20">
        <v>1136334</v>
      </c>
      <c r="E4438" s="24">
        <v>1303.06521</v>
      </c>
      <c r="F4438" s="51">
        <f>VLOOKUP(A4438,'Munka4 (2)'!$B$4:$AW$195,B4438-1967,0)</f>
        <v>51.144159999999999</v>
      </c>
    </row>
    <row r="4439" spans="1:6" ht="20" x14ac:dyDescent="0.25">
      <c r="A4439" s="46" t="s">
        <v>587</v>
      </c>
      <c r="B4439" s="51">
        <v>1991</v>
      </c>
      <c r="C4439" s="20" t="s">
        <v>390</v>
      </c>
      <c r="D4439" s="20">
        <v>9016596</v>
      </c>
      <c r="E4439" s="25">
        <v>31374.116989999999</v>
      </c>
      <c r="F4439" s="51">
        <f>VLOOKUP(A4439,'Munka4 (2)'!$B$4:$AW$195,B4439-1967,0)</f>
        <v>54.551020000000001</v>
      </c>
    </row>
    <row r="4440" spans="1:6" ht="20" x14ac:dyDescent="0.25">
      <c r="A4440" s="46" t="s">
        <v>588</v>
      </c>
      <c r="B4440" s="51">
        <v>1991</v>
      </c>
      <c r="C4440" s="20" t="s">
        <v>390</v>
      </c>
      <c r="D4440" s="20">
        <v>7523934</v>
      </c>
      <c r="E4440" s="24">
        <v>38303.049890000002</v>
      </c>
      <c r="F4440" s="51">
        <f>VLOOKUP(A4440,'Munka4 (2)'!$B$4:$AW$195,B4440-1967,0)</f>
        <v>35.106560000000002</v>
      </c>
    </row>
    <row r="4441" spans="1:6" x14ac:dyDescent="0.25">
      <c r="A4441" s="46" t="s">
        <v>589</v>
      </c>
      <c r="B4441" s="51">
        <v>1991</v>
      </c>
      <c r="C4441" s="20" t="s">
        <v>405</v>
      </c>
      <c r="D4441" s="20">
        <v>18881361</v>
      </c>
      <c r="E4441" s="25">
        <v>1012.81485</v>
      </c>
      <c r="F4441" s="51">
        <f>VLOOKUP(A4441,'Munka4 (2)'!$B$4:$AW$195,B4441-1967,0)</f>
        <v>41.072650000000003</v>
      </c>
    </row>
    <row r="4442" spans="1:6" ht="30" x14ac:dyDescent="0.25">
      <c r="A4442" s="46" t="s">
        <v>591</v>
      </c>
      <c r="B4442" s="51">
        <v>1991</v>
      </c>
      <c r="C4442" s="20" t="s">
        <v>398</v>
      </c>
      <c r="D4442" s="20">
        <v>7320815</v>
      </c>
      <c r="E4442" s="24">
        <v>468.02402000000001</v>
      </c>
      <c r="F4442" s="51">
        <f>VLOOKUP(A4442,'Munka4 (2)'!$B$4:$AW$195,B4442-1967,0)</f>
        <v>28.086119218045155</v>
      </c>
    </row>
    <row r="4443" spans="1:6" ht="30" x14ac:dyDescent="0.25">
      <c r="A4443" s="46" t="s">
        <v>593</v>
      </c>
      <c r="B4443" s="51">
        <v>1991</v>
      </c>
      <c r="C4443" s="20" t="s">
        <v>382</v>
      </c>
      <c r="D4443" s="20">
        <v>64631595</v>
      </c>
      <c r="E4443" s="25">
        <v>1716.6103499999999</v>
      </c>
      <c r="F4443" s="51">
        <f>VLOOKUP(A4443,'Munka4 (2)'!$B$4:$AW$195,B4443-1967,0)</f>
        <v>43.502049999999997</v>
      </c>
    </row>
    <row r="4444" spans="1:6" ht="20" x14ac:dyDescent="0.25">
      <c r="A4444" s="46" t="s">
        <v>515</v>
      </c>
      <c r="B4444" s="51">
        <v>1991</v>
      </c>
      <c r="C4444" s="20" t="s">
        <v>384</v>
      </c>
      <c r="D4444" s="20">
        <v>2050554</v>
      </c>
      <c r="E4444" s="24">
        <v>2360.9977699999999</v>
      </c>
      <c r="F4444" s="51">
        <f>VLOOKUP(A4444,'Munka4 (2)'!$B$4:$AW$195,B4444-1967,0)</f>
        <v>57.318147816205567</v>
      </c>
    </row>
    <row r="4445" spans="1:6" ht="20" x14ac:dyDescent="0.35">
      <c r="A4445" s="46" t="s">
        <v>625</v>
      </c>
      <c r="B4445" s="51">
        <v>1991</v>
      </c>
      <c r="C4445" s="42" t="s">
        <v>382</v>
      </c>
      <c r="D4445" s="29">
        <v>1167242</v>
      </c>
      <c r="E4445" s="27">
        <v>349.81495595913657</v>
      </c>
      <c r="F4445" s="51">
        <f>VLOOKUP(A4445,'Munka4 (2)'!$B$4:$AW$195,B4445-1967,0)</f>
        <v>35.750559999999972</v>
      </c>
    </row>
    <row r="4446" spans="1:6" ht="30" x14ac:dyDescent="0.25">
      <c r="A4446" s="46" t="s">
        <v>594</v>
      </c>
      <c r="B4446" s="51">
        <v>1991</v>
      </c>
      <c r="C4446" s="20" t="s">
        <v>392</v>
      </c>
      <c r="D4446" s="20">
        <v>5548702</v>
      </c>
      <c r="E4446" s="24">
        <v>412.23525000000001</v>
      </c>
      <c r="F4446" s="51">
        <f>VLOOKUP(A4446,'Munka4 (2)'!$B$4:$AW$195,B4446-1967,0)</f>
        <v>17.70833</v>
      </c>
    </row>
    <row r="4447" spans="1:6" x14ac:dyDescent="0.25">
      <c r="A4447" s="46" t="s">
        <v>595</v>
      </c>
      <c r="B4447" s="51">
        <v>1991</v>
      </c>
      <c r="C4447" s="20" t="s">
        <v>388</v>
      </c>
      <c r="D4447" s="20">
        <v>114689</v>
      </c>
      <c r="E4447" s="24">
        <v>1387.1520800000001</v>
      </c>
      <c r="F4447" s="51">
        <f>VLOOKUP(A4447,'Munka4 (2)'!$B$4:$AW$195,B4447-1967,0)</f>
        <v>30.33333</v>
      </c>
    </row>
    <row r="4448" spans="1:6" ht="30" x14ac:dyDescent="0.25">
      <c r="A4448" s="47" t="s">
        <v>596</v>
      </c>
      <c r="B4448" s="51">
        <v>1991</v>
      </c>
      <c r="C4448" s="20" t="s">
        <v>394</v>
      </c>
      <c r="D4448" s="20">
        <v>1065842</v>
      </c>
      <c r="E4448" s="25">
        <v>4230.5863499999996</v>
      </c>
      <c r="F4448" s="51">
        <f>VLOOKUP(A4448,'Munka4 (2)'!$B$4:$AW$195,B4448-1967,0)</f>
        <v>50.9009</v>
      </c>
    </row>
    <row r="4449" spans="1:6" ht="20" x14ac:dyDescent="0.25">
      <c r="A4449" s="46" t="s">
        <v>597</v>
      </c>
      <c r="B4449" s="51">
        <v>1991</v>
      </c>
      <c r="C4449" s="20" t="s">
        <v>386</v>
      </c>
      <c r="D4449" s="20">
        <v>10175014</v>
      </c>
      <c r="E4449" s="24">
        <v>1571.82835</v>
      </c>
      <c r="F4449" s="51">
        <f>VLOOKUP(A4449,'Munka4 (2)'!$B$4:$AW$195,B4449-1967,0)</f>
        <v>39.696309999999997</v>
      </c>
    </row>
    <row r="4450" spans="1:6" x14ac:dyDescent="0.25">
      <c r="A4450" s="46" t="s">
        <v>598</v>
      </c>
      <c r="B4450" s="51">
        <v>1991</v>
      </c>
      <c r="C4450" s="20" t="s">
        <v>405</v>
      </c>
      <c r="D4450" s="20">
        <v>70413958</v>
      </c>
      <c r="E4450" s="25">
        <v>2732.2742199999998</v>
      </c>
      <c r="F4450" s="51">
        <f>VLOOKUP(A4450,'Munka4 (2)'!$B$4:$AW$195,B4450-1967,0)</f>
        <v>35.233669999999996</v>
      </c>
    </row>
    <row r="4451" spans="1:6" ht="30" x14ac:dyDescent="0.25">
      <c r="A4451" s="46" t="s">
        <v>599</v>
      </c>
      <c r="B4451" s="51">
        <v>1991</v>
      </c>
      <c r="C4451" s="20" t="s">
        <v>398</v>
      </c>
      <c r="D4451" s="20">
        <v>5042920</v>
      </c>
      <c r="E4451" s="24">
        <v>850.42451000000005</v>
      </c>
      <c r="F4451" s="51" t="e">
        <f>VLOOKUP(A4451,'Munka4 (2)'!$B$4:$AW$195,B4451-1967,0)</f>
        <v>#N/A</v>
      </c>
    </row>
    <row r="4452" spans="1:6" x14ac:dyDescent="0.25">
      <c r="A4452" s="46" t="s">
        <v>601</v>
      </c>
      <c r="B4452" s="51">
        <v>1991</v>
      </c>
      <c r="C4452" s="20" t="s">
        <v>388</v>
      </c>
      <c r="D4452" s="20">
        <v>11810</v>
      </c>
      <c r="E4452" s="24">
        <v>1034.1749199999999</v>
      </c>
      <c r="F4452" s="51" t="e">
        <f>VLOOKUP(A4452,'Munka4 (2)'!$B$4:$AW$195,B4452-1967,0)</f>
        <v>#N/A</v>
      </c>
    </row>
    <row r="4453" spans="1:6" ht="30" x14ac:dyDescent="0.25">
      <c r="A4453" s="46" t="s">
        <v>602</v>
      </c>
      <c r="B4453" s="51">
        <v>1991</v>
      </c>
      <c r="C4453" s="20" t="s">
        <v>392</v>
      </c>
      <c r="D4453" s="20">
        <v>28195754</v>
      </c>
      <c r="E4453" s="25">
        <v>184.81333000000001</v>
      </c>
      <c r="F4453" s="51">
        <f>VLOOKUP(A4453,'Munka4 (2)'!$B$4:$AW$195,B4453-1967,0)</f>
        <v>26.515689999999999</v>
      </c>
    </row>
    <row r="4454" spans="1:6" ht="30" x14ac:dyDescent="0.25">
      <c r="A4454" s="46" t="s">
        <v>603</v>
      </c>
      <c r="B4454" s="51">
        <v>1991</v>
      </c>
      <c r="C4454" s="20" t="s">
        <v>398</v>
      </c>
      <c r="D4454" s="20">
        <v>46710816</v>
      </c>
      <c r="E4454" s="24">
        <v>1489.6896300000001</v>
      </c>
      <c r="F4454" s="51">
        <f>VLOOKUP(A4454,'Munka4 (2)'!$B$4:$AW$195,B4454-1967,0)</f>
        <v>61.948360000000093</v>
      </c>
    </row>
    <row r="4455" spans="1:6" ht="30" x14ac:dyDescent="0.25">
      <c r="A4455" s="46" t="s">
        <v>604</v>
      </c>
      <c r="B4455" s="51">
        <v>1991</v>
      </c>
      <c r="C4455" s="20" t="s">
        <v>405</v>
      </c>
      <c r="D4455" s="20">
        <v>2602713</v>
      </c>
      <c r="E4455" s="25">
        <v>26945.659149999999</v>
      </c>
      <c r="F4455" s="51">
        <f>VLOOKUP(A4455,'Munka4 (2)'!$B$4:$AW$195,B4455-1967,0)</f>
        <v>66.897149999999996</v>
      </c>
    </row>
    <row r="4456" spans="1:6" ht="20" x14ac:dyDescent="0.25">
      <c r="A4456" s="48" t="s">
        <v>605</v>
      </c>
      <c r="B4456" s="51">
        <v>1991</v>
      </c>
      <c r="C4456" s="20" t="s">
        <v>390</v>
      </c>
      <c r="D4456" s="20">
        <v>60609153</v>
      </c>
      <c r="E4456" s="24">
        <v>19900.726650000001</v>
      </c>
      <c r="F4456" s="51">
        <f>VLOOKUP(A4456,'Munka4 (2)'!$B$4:$AW$195,B4456-1967,0)</f>
        <v>48.29045</v>
      </c>
    </row>
    <row r="4457" spans="1:6" ht="30" x14ac:dyDescent="0.25">
      <c r="A4457" s="46" t="s">
        <v>592</v>
      </c>
      <c r="B4457" s="51">
        <v>1991</v>
      </c>
      <c r="C4457" s="20" t="s">
        <v>392</v>
      </c>
      <c r="D4457" s="20">
        <v>37445392</v>
      </c>
      <c r="E4457" s="25">
        <v>193.79555999999999</v>
      </c>
      <c r="F4457" s="51">
        <f>VLOOKUP(A4457,'Munka4 (2)'!$B$4:$AW$195,B4457-1967,0)</f>
        <v>14.02985</v>
      </c>
    </row>
    <row r="4458" spans="1:6" ht="20" x14ac:dyDescent="0.25">
      <c r="A4458" s="48" t="s">
        <v>606</v>
      </c>
      <c r="B4458" s="51">
        <v>1991</v>
      </c>
      <c r="C4458" s="20" t="s">
        <v>413</v>
      </c>
      <c r="D4458" s="20">
        <v>298444215</v>
      </c>
      <c r="E4458" s="24">
        <v>24405.164809999998</v>
      </c>
      <c r="F4458" s="51">
        <f>VLOOKUP(A4458,'Munka4 (2)'!$B$4:$AW$195,B4458-1967,0)</f>
        <v>54.203099999999999</v>
      </c>
    </row>
    <row r="4459" spans="1:6" ht="30" x14ac:dyDescent="0.25">
      <c r="A4459" s="48" t="s">
        <v>612</v>
      </c>
      <c r="B4459" s="51">
        <v>1991</v>
      </c>
      <c r="C4459" s="20" t="s">
        <v>394</v>
      </c>
      <c r="D4459" s="20">
        <v>108605</v>
      </c>
      <c r="E4459" s="25">
        <v>15945.499820000001</v>
      </c>
      <c r="F4459" s="51">
        <f>VLOOKUP(A4459,'Munka4 (2)'!$B$4:$AW$195,B4459-1967,0)</f>
        <v>75.057899436935429</v>
      </c>
    </row>
    <row r="4460" spans="1:6" ht="30" x14ac:dyDescent="0.25">
      <c r="A4460" s="46" t="s">
        <v>607</v>
      </c>
      <c r="B4460" s="51">
        <v>1991</v>
      </c>
      <c r="C4460" s="20" t="s">
        <v>394</v>
      </c>
      <c r="D4460" s="20">
        <v>3431932</v>
      </c>
      <c r="E4460" s="24">
        <v>3577.8414499999999</v>
      </c>
      <c r="F4460" s="51">
        <f>VLOOKUP(A4460,'Munka4 (2)'!$B$4:$AW$195,B4460-1967,0)</f>
        <v>38.416420000000002</v>
      </c>
    </row>
    <row r="4461" spans="1:6" ht="30" x14ac:dyDescent="0.25">
      <c r="A4461" s="46" t="s">
        <v>608</v>
      </c>
      <c r="B4461" s="51">
        <v>1991</v>
      </c>
      <c r="C4461" s="20" t="s">
        <v>398</v>
      </c>
      <c r="D4461" s="20">
        <v>27307134</v>
      </c>
      <c r="E4461" s="25">
        <v>652.80748000000006</v>
      </c>
      <c r="F4461" s="51">
        <f>VLOOKUP(A4461,'Munka4 (2)'!$B$4:$AW$195,B4461-1967,0)</f>
        <v>39.817179000000017</v>
      </c>
    </row>
    <row r="4462" spans="1:6" x14ac:dyDescent="0.25">
      <c r="A4462" s="46" t="s">
        <v>609</v>
      </c>
      <c r="B4462" s="51">
        <v>1991</v>
      </c>
      <c r="C4462" s="20" t="s">
        <v>388</v>
      </c>
      <c r="D4462" s="20">
        <v>208869</v>
      </c>
      <c r="E4462" s="24">
        <v>1252.6279199999999</v>
      </c>
      <c r="F4462" s="51">
        <f>VLOOKUP(A4462,'Munka4 (2)'!$B$4:$AW$195,B4462-1967,0)</f>
        <v>36.214440000000003</v>
      </c>
    </row>
    <row r="4463" spans="1:6" ht="30" x14ac:dyDescent="0.25">
      <c r="A4463" s="46" t="s">
        <v>610</v>
      </c>
      <c r="B4463" s="51">
        <v>1991</v>
      </c>
      <c r="C4463" s="20" t="s">
        <v>394</v>
      </c>
      <c r="D4463" s="20">
        <v>25730435</v>
      </c>
      <c r="E4463" s="25">
        <v>2544.4488799999999</v>
      </c>
      <c r="F4463" s="51">
        <f>VLOOKUP(A4463,'Munka4 (2)'!$B$4:$AW$195,B4463-1967,0)</f>
        <v>30.710249999999998</v>
      </c>
    </row>
    <row r="4464" spans="1:6" ht="30" x14ac:dyDescent="0.25">
      <c r="A4464" s="48" t="s">
        <v>611</v>
      </c>
      <c r="B4464" s="51">
        <v>1991</v>
      </c>
      <c r="C4464" s="20" t="s">
        <v>382</v>
      </c>
      <c r="D4464" s="20">
        <v>84402966</v>
      </c>
      <c r="E4464" s="24">
        <v>142.96589</v>
      </c>
      <c r="F4464" s="51">
        <f>VLOOKUP(A4464,'Munka4 (2)'!$B$4:$AW$195,B4464-1967,0)</f>
        <v>39.131410000000002</v>
      </c>
    </row>
    <row r="4465" spans="1:6" x14ac:dyDescent="0.25">
      <c r="A4465" s="46" t="s">
        <v>616</v>
      </c>
      <c r="B4465" s="51">
        <v>1991</v>
      </c>
      <c r="C4465" s="20" t="s">
        <v>405</v>
      </c>
      <c r="D4465" s="20">
        <v>21456188</v>
      </c>
      <c r="E4465" s="24">
        <v>471.74108000000001</v>
      </c>
      <c r="F4465" s="51">
        <f>VLOOKUP(A4465,'Munka4 (2)'!$B$4:$AW$195,B4465-1967,0)</f>
        <v>30.633583272727321</v>
      </c>
    </row>
    <row r="4466" spans="1:6" ht="30" x14ac:dyDescent="0.25">
      <c r="A4466" s="46" t="s">
        <v>617</v>
      </c>
      <c r="B4466" s="51">
        <v>1991</v>
      </c>
      <c r="C4466" s="20" t="s">
        <v>392</v>
      </c>
      <c r="D4466" s="20">
        <v>11502010</v>
      </c>
      <c r="E4466" s="25">
        <v>404.10577999999998</v>
      </c>
      <c r="F4466" s="51">
        <f>VLOOKUP(A4466,'Munka4 (2)'!$B$4:$AW$195,B4466-1967,0)</f>
        <v>22.709160000000001</v>
      </c>
    </row>
    <row r="4467" spans="1:6" ht="30" x14ac:dyDescent="0.25">
      <c r="A4467" s="46" t="s">
        <v>618</v>
      </c>
      <c r="B4467" s="51">
        <v>1991</v>
      </c>
      <c r="C4467" s="20" t="s">
        <v>392</v>
      </c>
      <c r="D4467" s="20">
        <v>12236805</v>
      </c>
      <c r="E4467" s="24">
        <v>802.88513999999998</v>
      </c>
      <c r="F4467" s="51">
        <f>VLOOKUP(A4467,'Munka4 (2)'!$B$4:$AW$195,B4467-1967,0)</f>
        <v>28.414100000000001</v>
      </c>
    </row>
    <row r="4468" spans="1:6" ht="30" x14ac:dyDescent="0.25">
      <c r="A4468" s="46" t="s">
        <v>381</v>
      </c>
      <c r="B4468" s="51">
        <v>1992</v>
      </c>
      <c r="C4468" s="20" t="s">
        <v>382</v>
      </c>
      <c r="D4468" s="20">
        <v>31056997</v>
      </c>
      <c r="E4468" s="28">
        <v>186.39256099999994</v>
      </c>
      <c r="F4468" s="51">
        <f>VLOOKUP(A4468,'Munka4 (2)'!$B$4:$AW$195,B4468-1967,0)</f>
        <v>49.279539999999997</v>
      </c>
    </row>
    <row r="4469" spans="1:6" ht="20" x14ac:dyDescent="0.25">
      <c r="A4469" s="46" t="s">
        <v>383</v>
      </c>
      <c r="B4469" s="51">
        <v>1992</v>
      </c>
      <c r="C4469" s="20" t="s">
        <v>384</v>
      </c>
      <c r="D4469" s="20">
        <v>3581655</v>
      </c>
      <c r="E4469" s="25">
        <v>218.49216999999999</v>
      </c>
      <c r="F4469" s="51">
        <f>VLOOKUP(A4469,'Munka4 (2)'!$B$4:$AW$195,B4469-1967,0)</f>
        <v>56.367429999999999</v>
      </c>
    </row>
    <row r="4470" spans="1:6" ht="20" x14ac:dyDescent="0.25">
      <c r="A4470" s="46" t="s">
        <v>385</v>
      </c>
      <c r="B4470" s="51">
        <v>1992</v>
      </c>
      <c r="C4470" s="20" t="s">
        <v>386</v>
      </c>
      <c r="D4470" s="20">
        <v>32930091</v>
      </c>
      <c r="E4470" s="24">
        <v>1766.06592</v>
      </c>
      <c r="F4470" s="51">
        <f>VLOOKUP(A4470,'Munka4 (2)'!$B$4:$AW$195,B4470-1967,0)</f>
        <v>36.426569999999998</v>
      </c>
    </row>
    <row r="4471" spans="1:6" ht="20" x14ac:dyDescent="0.25">
      <c r="A4471" s="46" t="s">
        <v>389</v>
      </c>
      <c r="B4471" s="51">
        <v>1992</v>
      </c>
      <c r="C4471" s="20" t="s">
        <v>390</v>
      </c>
      <c r="D4471" s="20">
        <v>71201</v>
      </c>
      <c r="E4471" s="24">
        <v>20541.7739</v>
      </c>
      <c r="F4471" s="51">
        <f>VLOOKUP(A4471,'Munka4 (2)'!$B$4:$AW$195,B4471-1967,0)</f>
        <v>49.582430580427548</v>
      </c>
    </row>
    <row r="4472" spans="1:6" ht="30" x14ac:dyDescent="0.25">
      <c r="A4472" s="46" t="s">
        <v>391</v>
      </c>
      <c r="B4472" s="51">
        <v>1992</v>
      </c>
      <c r="C4472" s="20" t="s">
        <v>392</v>
      </c>
      <c r="D4472" s="20">
        <v>12127071</v>
      </c>
      <c r="E4472" s="25">
        <v>872.76765999999998</v>
      </c>
      <c r="F4472" s="51">
        <f>VLOOKUP(A4472,'Munka4 (2)'!$B$4:$AW$195,B4472-1967,0)</f>
        <v>41.238397500000048</v>
      </c>
    </row>
    <row r="4473" spans="1:6" ht="30" x14ac:dyDescent="0.25">
      <c r="A4473" s="47" t="s">
        <v>395</v>
      </c>
      <c r="B4473" s="51">
        <v>1992</v>
      </c>
      <c r="C4473" s="20" t="s">
        <v>394</v>
      </c>
      <c r="D4473" s="20">
        <v>69108</v>
      </c>
      <c r="E4473" s="25">
        <v>6680.3758699999998</v>
      </c>
      <c r="F4473" s="51">
        <f>VLOOKUP(A4473,'Munka4 (2)'!$B$4:$AW$195,B4473-1967,0)</f>
        <v>85.046179208688727</v>
      </c>
    </row>
    <row r="4474" spans="1:6" ht="30" x14ac:dyDescent="0.25">
      <c r="A4474" s="46" t="s">
        <v>396</v>
      </c>
      <c r="B4474" s="51">
        <v>1992</v>
      </c>
      <c r="C4474" s="20" t="s">
        <v>394</v>
      </c>
      <c r="D4474" s="20">
        <v>39921833</v>
      </c>
      <c r="E4474" s="24">
        <v>6798.0271700000003</v>
      </c>
      <c r="F4474" s="51">
        <f>VLOOKUP(A4474,'Munka4 (2)'!$B$4:$AW$195,B4474-1967,0)</f>
        <v>44.406219999999998</v>
      </c>
    </row>
    <row r="4475" spans="1:6" ht="30" x14ac:dyDescent="0.25">
      <c r="A4475" s="46" t="s">
        <v>397</v>
      </c>
      <c r="B4475" s="51">
        <v>1992</v>
      </c>
      <c r="C4475" s="20" t="s">
        <v>398</v>
      </c>
      <c r="D4475" s="20">
        <v>2976372</v>
      </c>
      <c r="E4475" s="25">
        <v>368.91683999999998</v>
      </c>
      <c r="F4475" s="51">
        <f>VLOOKUP(A4475,'Munka4 (2)'!$B$4:$AW$195,B4475-1967,0)</f>
        <v>59.685203923774324</v>
      </c>
    </row>
    <row r="4476" spans="1:6" ht="30" x14ac:dyDescent="0.25">
      <c r="A4476" s="46" t="s">
        <v>399</v>
      </c>
      <c r="B4476" s="51">
        <v>1992</v>
      </c>
      <c r="C4476" s="20" t="s">
        <v>394</v>
      </c>
      <c r="D4476" s="20">
        <v>71891</v>
      </c>
      <c r="E4476" s="27">
        <v>15137.973178964574</v>
      </c>
      <c r="F4476" s="51">
        <f>VLOOKUP(A4476,'Munka4 (2)'!$B$4:$AW$195,B4476-1967,0)</f>
        <v>59.508959852941302</v>
      </c>
    </row>
    <row r="4477" spans="1:6" x14ac:dyDescent="0.25">
      <c r="A4477" s="46" t="s">
        <v>400</v>
      </c>
      <c r="B4477" s="51">
        <v>1992</v>
      </c>
      <c r="C4477" s="20" t="s">
        <v>388</v>
      </c>
      <c r="D4477" s="20">
        <v>20264082</v>
      </c>
      <c r="E4477" s="25">
        <v>18591.220519999999</v>
      </c>
      <c r="F4477" s="51">
        <f>VLOOKUP(A4477,'Munka4 (2)'!$B$4:$AW$195,B4477-1967,0)</f>
        <v>57.081009999999999</v>
      </c>
    </row>
    <row r="4478" spans="1:6" ht="20" x14ac:dyDescent="0.25">
      <c r="A4478" s="46" t="s">
        <v>401</v>
      </c>
      <c r="B4478" s="51">
        <v>1992</v>
      </c>
      <c r="C4478" s="20" t="s">
        <v>390</v>
      </c>
      <c r="D4478" s="20">
        <v>8192880</v>
      </c>
      <c r="E4478" s="24">
        <v>24820.22783</v>
      </c>
      <c r="F4478" s="51">
        <f>VLOOKUP(A4478,'Munka4 (2)'!$B$4:$AW$195,B4478-1967,0)</f>
        <v>48.117559999999997</v>
      </c>
    </row>
    <row r="4479" spans="1:6" ht="30" x14ac:dyDescent="0.25">
      <c r="A4479" s="46" t="s">
        <v>402</v>
      </c>
      <c r="B4479" s="51">
        <v>1992</v>
      </c>
      <c r="C4479" s="20" t="s">
        <v>398</v>
      </c>
      <c r="D4479" s="20">
        <v>7961619</v>
      </c>
      <c r="E4479" s="25">
        <v>676.15151000000003</v>
      </c>
      <c r="F4479" s="51">
        <f>VLOOKUP(A4479,'Munka4 (2)'!$B$4:$AW$195,B4479-1967,0)</f>
        <v>54.031603571428576</v>
      </c>
    </row>
    <row r="4480" spans="1:6" ht="14.5" x14ac:dyDescent="0.35">
      <c r="A4480" s="46" t="s">
        <v>620</v>
      </c>
      <c r="B4480" s="51">
        <v>1992</v>
      </c>
      <c r="C4480" s="42" t="s">
        <v>394</v>
      </c>
      <c r="D4480" s="29">
        <v>392718</v>
      </c>
      <c r="E4480" s="24">
        <v>11682.128860000001</v>
      </c>
      <c r="F4480" s="51">
        <f>VLOOKUP(A4480,'Munka4 (2)'!$B$4:$AW$195,B4480-1967,0)</f>
        <v>70</v>
      </c>
    </row>
    <row r="4481" spans="1:6" x14ac:dyDescent="0.25">
      <c r="A4481" s="46" t="s">
        <v>404</v>
      </c>
      <c r="B4481" s="51">
        <v>1992</v>
      </c>
      <c r="C4481" s="20" t="s">
        <v>405</v>
      </c>
      <c r="D4481" s="20">
        <v>698585</v>
      </c>
      <c r="E4481" s="25">
        <v>9088.6312899999994</v>
      </c>
      <c r="F4481" s="51">
        <f>VLOOKUP(A4481,'Munka4 (2)'!$B$4:$AW$195,B4481-1967,0)</f>
        <v>47.514449999999997</v>
      </c>
    </row>
    <row r="4482" spans="1:6" ht="30" x14ac:dyDescent="0.25">
      <c r="A4482" s="46" t="s">
        <v>406</v>
      </c>
      <c r="B4482" s="51">
        <v>1992</v>
      </c>
      <c r="C4482" s="20" t="s">
        <v>382</v>
      </c>
      <c r="D4482" s="20">
        <v>147365352</v>
      </c>
      <c r="E4482" s="24">
        <v>285.69781</v>
      </c>
      <c r="F4482" s="51">
        <f>VLOOKUP(A4482,'Munka4 (2)'!$B$4:$AW$195,B4482-1967,0)</f>
        <v>8.6898800000000005</v>
      </c>
    </row>
    <row r="4483" spans="1:6" ht="30" x14ac:dyDescent="0.25">
      <c r="A4483" s="46" t="s">
        <v>407</v>
      </c>
      <c r="B4483" s="51">
        <v>1992</v>
      </c>
      <c r="C4483" s="20" t="s">
        <v>394</v>
      </c>
      <c r="D4483" s="20">
        <v>279912</v>
      </c>
      <c r="E4483" s="25">
        <v>7464.2236000000003</v>
      </c>
      <c r="F4483" s="51">
        <f>VLOOKUP(A4483,'Munka4 (2)'!$B$4:$AW$195,B4483-1967,0)</f>
        <v>48.58108</v>
      </c>
    </row>
    <row r="4484" spans="1:6" ht="30" x14ac:dyDescent="0.25">
      <c r="A4484" s="46" t="s">
        <v>408</v>
      </c>
      <c r="B4484" s="51">
        <v>1992</v>
      </c>
      <c r="C4484" s="20" t="s">
        <v>398</v>
      </c>
      <c r="D4484" s="20">
        <v>10293011</v>
      </c>
      <c r="E4484" s="24">
        <v>1666.2275099999999</v>
      </c>
      <c r="F4484" s="51">
        <f>VLOOKUP(A4484,'Munka4 (2)'!$B$4:$AW$195,B4484-1967,0)</f>
        <v>58.707175073529413</v>
      </c>
    </row>
    <row r="4485" spans="1:6" ht="20" x14ac:dyDescent="0.25">
      <c r="A4485" s="46" t="s">
        <v>409</v>
      </c>
      <c r="B4485" s="51">
        <v>1992</v>
      </c>
      <c r="C4485" s="20" t="s">
        <v>390</v>
      </c>
      <c r="D4485" s="20">
        <v>10379067</v>
      </c>
      <c r="E4485" s="25">
        <v>23497.749619999999</v>
      </c>
      <c r="F4485" s="51">
        <f>VLOOKUP(A4485,'Munka4 (2)'!$B$4:$AW$195,B4485-1967,0)</f>
        <v>51.612789999999997</v>
      </c>
    </row>
    <row r="4486" spans="1:6" ht="30" x14ac:dyDescent="0.25">
      <c r="A4486" s="46" t="s">
        <v>410</v>
      </c>
      <c r="B4486" s="51">
        <v>1992</v>
      </c>
      <c r="C4486" s="20" t="s">
        <v>394</v>
      </c>
      <c r="D4486" s="20">
        <v>287730</v>
      </c>
      <c r="E4486" s="24">
        <v>2666.9227700000001</v>
      </c>
      <c r="F4486" s="51">
        <f>VLOOKUP(A4486,'Munka4 (2)'!$B$4:$AW$195,B4486-1967,0)</f>
        <v>61.702129999999997</v>
      </c>
    </row>
    <row r="4487" spans="1:6" ht="30" x14ac:dyDescent="0.25">
      <c r="A4487" s="46" t="s">
        <v>411</v>
      </c>
      <c r="B4487" s="51">
        <v>1992</v>
      </c>
      <c r="C4487" s="20" t="s">
        <v>392</v>
      </c>
      <c r="D4487" s="20">
        <v>7862944</v>
      </c>
      <c r="E4487" s="25">
        <v>315.21830999999997</v>
      </c>
      <c r="F4487" s="51">
        <f>VLOOKUP(A4487,'Munka4 (2)'!$B$4:$AW$195,B4487-1967,0)</f>
        <v>12.244899999999999</v>
      </c>
    </row>
    <row r="4488" spans="1:6" ht="20" x14ac:dyDescent="0.25">
      <c r="A4488" s="46" t="s">
        <v>412</v>
      </c>
      <c r="B4488" s="51">
        <v>1992</v>
      </c>
      <c r="C4488" s="20" t="s">
        <v>413</v>
      </c>
      <c r="D4488" s="20">
        <v>65773</v>
      </c>
      <c r="E4488" s="24">
        <v>28669.682260000001</v>
      </c>
      <c r="F4488" s="51">
        <f>VLOOKUP(A4488,'Munka4 (2)'!$B$4:$AW$195,B4488-1967,0)</f>
        <v>62.874250000000004</v>
      </c>
    </row>
    <row r="4489" spans="1:6" ht="30" x14ac:dyDescent="0.25">
      <c r="A4489" s="46" t="s">
        <v>414</v>
      </c>
      <c r="B4489" s="51">
        <v>1992</v>
      </c>
      <c r="C4489" s="20" t="s">
        <v>382</v>
      </c>
      <c r="D4489" s="20">
        <v>2279723</v>
      </c>
      <c r="E4489" s="25">
        <v>474.91286000000002</v>
      </c>
      <c r="F4489" s="51">
        <f>VLOOKUP(A4489,'Munka4 (2)'!$B$4:$AW$195,B4489-1967,0)</f>
        <v>18.292680000000001</v>
      </c>
    </row>
    <row r="4490" spans="1:6" ht="30" x14ac:dyDescent="0.25">
      <c r="A4490" s="48" t="s">
        <v>415</v>
      </c>
      <c r="B4490" s="51">
        <v>1992</v>
      </c>
      <c r="C4490" s="20" t="s">
        <v>394</v>
      </c>
      <c r="D4490" s="20">
        <v>8989046</v>
      </c>
      <c r="E4490" s="24">
        <v>791.38131999999996</v>
      </c>
      <c r="F4490" s="51" t="e">
        <f>VLOOKUP(A4490,'Munka4 (2)'!$B$4:$AW$195,B4490-1967,0)</f>
        <v>#N/A</v>
      </c>
    </row>
    <row r="4491" spans="1:6" ht="20" x14ac:dyDescent="0.25">
      <c r="A4491" s="47" t="s">
        <v>416</v>
      </c>
      <c r="B4491" s="51">
        <v>1992</v>
      </c>
      <c r="C4491" s="20" t="s">
        <v>384</v>
      </c>
      <c r="D4491" s="20">
        <v>4498976</v>
      </c>
      <c r="E4491" s="34">
        <v>356.21096</v>
      </c>
      <c r="F4491" s="51">
        <f>VLOOKUP(A4491,'Munka4 (2)'!$B$4:$AW$195,B4491-1967,0)</f>
        <v>54.899226388888849</v>
      </c>
    </row>
    <row r="4492" spans="1:6" ht="30" x14ac:dyDescent="0.25">
      <c r="A4492" s="46" t="s">
        <v>417</v>
      </c>
      <c r="B4492" s="51">
        <v>1992</v>
      </c>
      <c r="C4492" s="20" t="s">
        <v>392</v>
      </c>
      <c r="D4492" s="20">
        <v>1639833</v>
      </c>
      <c r="E4492" s="24">
        <v>2839.1969600000002</v>
      </c>
      <c r="F4492" s="51">
        <f>VLOOKUP(A4492,'Munka4 (2)'!$B$4:$AW$195,B4492-1967,0)</f>
        <v>39.473680000000002</v>
      </c>
    </row>
    <row r="4493" spans="1:6" ht="30" x14ac:dyDescent="0.25">
      <c r="A4493" s="46" t="s">
        <v>418</v>
      </c>
      <c r="B4493" s="51">
        <v>1992</v>
      </c>
      <c r="C4493" s="20" t="s">
        <v>394</v>
      </c>
      <c r="D4493" s="20">
        <v>188078227</v>
      </c>
      <c r="E4493" s="25">
        <v>2578.2070100000001</v>
      </c>
      <c r="F4493" s="51">
        <f>VLOOKUP(A4493,'Munka4 (2)'!$B$4:$AW$195,B4493-1967,0)</f>
        <v>59.949719999999999</v>
      </c>
    </row>
    <row r="4494" spans="1:6" ht="30" x14ac:dyDescent="0.25">
      <c r="A4494" s="48" t="s">
        <v>420</v>
      </c>
      <c r="B4494" s="51">
        <v>1992</v>
      </c>
      <c r="C4494" s="20" t="s">
        <v>382</v>
      </c>
      <c r="D4494" s="20">
        <v>379444</v>
      </c>
      <c r="E4494" s="25">
        <v>15381.313910000001</v>
      </c>
      <c r="F4494" s="51">
        <f>VLOOKUP(A4494,'Munka4 (2)'!$B$4:$AW$195,B4494-1967,0)</f>
        <v>39.597320000000003</v>
      </c>
    </row>
    <row r="4495" spans="1:6" ht="20" x14ac:dyDescent="0.25">
      <c r="A4495" s="46" t="s">
        <v>421</v>
      </c>
      <c r="B4495" s="51">
        <v>1992</v>
      </c>
      <c r="C4495" s="20" t="s">
        <v>384</v>
      </c>
      <c r="D4495" s="20">
        <v>7385367</v>
      </c>
      <c r="E4495" s="24">
        <v>1211.9808800000001</v>
      </c>
      <c r="F4495" s="51">
        <f>VLOOKUP(A4495,'Munka4 (2)'!$B$4:$AW$195,B4495-1967,0)</f>
        <v>59.028219999999997</v>
      </c>
    </row>
    <row r="4496" spans="1:6" ht="30" x14ac:dyDescent="0.25">
      <c r="A4496" s="46" t="s">
        <v>422</v>
      </c>
      <c r="B4496" s="51">
        <v>1992</v>
      </c>
      <c r="C4496" s="20" t="s">
        <v>392</v>
      </c>
      <c r="D4496" s="20">
        <v>13902972</v>
      </c>
      <c r="E4496" s="25">
        <v>240.96340000000001</v>
      </c>
      <c r="F4496" s="51">
        <f>VLOOKUP(A4496,'Munka4 (2)'!$B$4:$AW$195,B4496-1967,0)</f>
        <v>11.816490000000002</v>
      </c>
    </row>
    <row r="4497" spans="1:6" ht="30" x14ac:dyDescent="0.25">
      <c r="A4497" s="46" t="s">
        <v>424</v>
      </c>
      <c r="B4497" s="51">
        <v>1992</v>
      </c>
      <c r="C4497" s="20" t="s">
        <v>392</v>
      </c>
      <c r="D4497" s="20">
        <v>8090068</v>
      </c>
      <c r="E4497" s="24">
        <v>183.71732</v>
      </c>
      <c r="F4497" s="51">
        <f>VLOOKUP(A4497,'Munka4 (2)'!$B$4:$AW$195,B4497-1967,0)</f>
        <v>25.808669999999999</v>
      </c>
    </row>
    <row r="4498" spans="1:6" ht="30" x14ac:dyDescent="0.25">
      <c r="A4498" s="46" t="s">
        <v>425</v>
      </c>
      <c r="B4498" s="51">
        <v>1992</v>
      </c>
      <c r="C4498" s="20" t="s">
        <v>382</v>
      </c>
      <c r="D4498" s="20">
        <v>13881427</v>
      </c>
      <c r="E4498" s="28">
        <v>322.38860329579461</v>
      </c>
      <c r="F4498" s="51">
        <f>VLOOKUP(A4498,'Munka4 (2)'!$B$4:$AW$195,B4498-1967,0)</f>
        <v>14.43038</v>
      </c>
    </row>
    <row r="4499" spans="1:6" ht="30" x14ac:dyDescent="0.25">
      <c r="A4499" s="46" t="s">
        <v>426</v>
      </c>
      <c r="B4499" s="51">
        <v>1992</v>
      </c>
      <c r="C4499" s="20" t="s">
        <v>392</v>
      </c>
      <c r="D4499" s="20">
        <v>17340702</v>
      </c>
      <c r="E4499" s="24">
        <v>890.56367999999998</v>
      </c>
      <c r="F4499" s="51">
        <f>VLOOKUP(A4499,'Munka4 (2)'!$B$4:$AW$195,B4499-1967,0)</f>
        <v>9.5918399999999995</v>
      </c>
    </row>
    <row r="4500" spans="1:6" ht="20" x14ac:dyDescent="0.25">
      <c r="A4500" s="46" t="s">
        <v>427</v>
      </c>
      <c r="B4500" s="51">
        <v>1992</v>
      </c>
      <c r="C4500" s="20" t="s">
        <v>413</v>
      </c>
      <c r="D4500" s="20">
        <v>33098932</v>
      </c>
      <c r="E4500" s="25">
        <v>20771.250349999998</v>
      </c>
      <c r="F4500" s="51">
        <f>VLOOKUP(A4500,'Munka4 (2)'!$B$4:$AW$195,B4500-1967,0)</f>
        <v>56.329439999999998</v>
      </c>
    </row>
    <row r="4501" spans="1:6" ht="30" x14ac:dyDescent="0.25">
      <c r="A4501" s="48" t="s">
        <v>428</v>
      </c>
      <c r="B4501" s="51">
        <v>1992</v>
      </c>
      <c r="C4501" s="20" t="s">
        <v>392</v>
      </c>
      <c r="D4501" s="20">
        <v>420979</v>
      </c>
      <c r="E4501" s="24">
        <v>996.33998999999994</v>
      </c>
      <c r="F4501" s="51" t="e">
        <f>VLOOKUP(A4501,'Munka4 (2)'!$B$4:$AW$195,B4501-1967,0)</f>
        <v>#N/A</v>
      </c>
    </row>
    <row r="4502" spans="1:6" ht="30" x14ac:dyDescent="0.25">
      <c r="A4502" s="47" t="s">
        <v>430</v>
      </c>
      <c r="B4502" s="51">
        <v>1992</v>
      </c>
      <c r="C4502" s="20" t="s">
        <v>392</v>
      </c>
      <c r="D4502" s="20">
        <v>4303356</v>
      </c>
      <c r="E4502" s="24">
        <v>457.05831000000001</v>
      </c>
      <c r="F4502" s="51">
        <f>VLOOKUP(A4502,'Munka4 (2)'!$B$4:$AW$195,B4502-1967,0)</f>
        <v>11.518319999999999</v>
      </c>
    </row>
    <row r="4503" spans="1:6" ht="30" x14ac:dyDescent="0.25">
      <c r="A4503" s="46" t="s">
        <v>431</v>
      </c>
      <c r="B4503" s="51">
        <v>1992</v>
      </c>
      <c r="C4503" s="20" t="s">
        <v>392</v>
      </c>
      <c r="D4503" s="20">
        <v>9944201</v>
      </c>
      <c r="E4503" s="25">
        <v>296.34584000000001</v>
      </c>
      <c r="F4503" s="51">
        <f>VLOOKUP(A4503,'Munka4 (2)'!$B$4:$AW$195,B4503-1967,0)</f>
        <v>7.4626900000000003</v>
      </c>
    </row>
    <row r="4504" spans="1:6" ht="20" x14ac:dyDescent="0.35">
      <c r="A4504" s="46" t="s">
        <v>621</v>
      </c>
      <c r="B4504" s="51">
        <v>1992</v>
      </c>
      <c r="C4504" s="42" t="s">
        <v>390</v>
      </c>
      <c r="D4504" s="29">
        <v>163857</v>
      </c>
      <c r="E4504" s="27">
        <v>36989.692693964578</v>
      </c>
      <c r="F4504" s="51" t="e">
        <f>VLOOKUP(A4504,'Munka4 (2)'!$B$4:$AW$195,B4504-1967,0)</f>
        <v>#N/A</v>
      </c>
    </row>
    <row r="4505" spans="1:6" ht="30" x14ac:dyDescent="0.25">
      <c r="A4505" s="46" t="s">
        <v>432</v>
      </c>
      <c r="B4505" s="51">
        <v>1992</v>
      </c>
      <c r="C4505" s="20" t="s">
        <v>394</v>
      </c>
      <c r="D4505" s="20">
        <v>16134219</v>
      </c>
      <c r="E4505" s="25">
        <v>3277.6690899999999</v>
      </c>
      <c r="F4505" s="51">
        <f>VLOOKUP(A4505,'Munka4 (2)'!$B$4:$AW$195,B4505-1967,0)</f>
        <v>51.436019999999999</v>
      </c>
    </row>
    <row r="4506" spans="1:6" ht="30" x14ac:dyDescent="0.25">
      <c r="A4506" s="46" t="s">
        <v>433</v>
      </c>
      <c r="B4506" s="51">
        <v>1992</v>
      </c>
      <c r="C4506" s="20" t="s">
        <v>382</v>
      </c>
      <c r="D4506" s="20">
        <v>1313973713</v>
      </c>
      <c r="E4506" s="24">
        <v>364.75966</v>
      </c>
      <c r="F4506" s="51">
        <f>VLOOKUP(A4506,'Munka4 (2)'!$B$4:$AW$195,B4506-1967,0)</f>
        <v>37.894619953379788</v>
      </c>
    </row>
    <row r="4507" spans="1:6" ht="30" x14ac:dyDescent="0.25">
      <c r="A4507" s="48" t="s">
        <v>483</v>
      </c>
      <c r="B4507" s="51">
        <v>1992</v>
      </c>
      <c r="C4507" s="20" t="s">
        <v>382</v>
      </c>
      <c r="D4507" s="20">
        <v>6940432</v>
      </c>
      <c r="E4507" s="25">
        <v>17976.429380000001</v>
      </c>
      <c r="F4507" s="51">
        <f>VLOOKUP(A4507,'Munka4 (2)'!$B$4:$AW$195,B4507-1967,0)</f>
        <v>36.502699999999997</v>
      </c>
    </row>
    <row r="4508" spans="1:6" ht="30" x14ac:dyDescent="0.25">
      <c r="A4508" s="48" t="s">
        <v>514</v>
      </c>
      <c r="B4508" s="51">
        <v>1992</v>
      </c>
      <c r="C4508" s="20" t="s">
        <v>382</v>
      </c>
      <c r="D4508" s="20">
        <v>453125</v>
      </c>
      <c r="E4508" s="24">
        <v>12126.050660000001</v>
      </c>
      <c r="F4508" s="51">
        <f>VLOOKUP(A4508,'Munka4 (2)'!$B$4:$AW$195,B4508-1967,0)</f>
        <v>28.599409999999999</v>
      </c>
    </row>
    <row r="4509" spans="1:6" ht="30" x14ac:dyDescent="0.25">
      <c r="A4509" s="46" t="s">
        <v>434</v>
      </c>
      <c r="B4509" s="51">
        <v>1992</v>
      </c>
      <c r="C4509" s="20" t="s">
        <v>394</v>
      </c>
      <c r="D4509" s="20">
        <v>43593035</v>
      </c>
      <c r="E4509" s="25">
        <v>1385.86644</v>
      </c>
      <c r="F4509" s="51">
        <f>VLOOKUP(A4509,'Munka4 (2)'!$B$4:$AW$195,B4509-1967,0)</f>
        <v>53.205080000000002</v>
      </c>
    </row>
    <row r="4510" spans="1:6" ht="30" x14ac:dyDescent="0.25">
      <c r="A4510" s="46" t="s">
        <v>435</v>
      </c>
      <c r="B4510" s="51">
        <v>1992</v>
      </c>
      <c r="C4510" s="20" t="s">
        <v>392</v>
      </c>
      <c r="D4510" s="20">
        <v>690948</v>
      </c>
      <c r="E4510" s="24">
        <v>604.63334999999995</v>
      </c>
      <c r="F4510" s="51">
        <f>VLOOKUP(A4510,'Munka4 (2)'!$B$4:$AW$195,B4510-1967,0)</f>
        <v>48.780489999999993</v>
      </c>
    </row>
    <row r="4511" spans="1:6" ht="30" x14ac:dyDescent="0.35">
      <c r="A4511" s="37" t="s">
        <v>436</v>
      </c>
      <c r="B4511" s="51">
        <v>1992</v>
      </c>
      <c r="C4511" s="20" t="s">
        <v>392</v>
      </c>
      <c r="D4511" s="20">
        <v>62660551</v>
      </c>
      <c r="E4511" s="25">
        <v>1166.33446</v>
      </c>
      <c r="F4511" s="51">
        <f>VLOOKUP(A4511,'Munka4 (2)'!$B$4:$AW$195,B4511-1967,0)</f>
        <v>4.2485499999999998</v>
      </c>
    </row>
    <row r="4512" spans="1:6" ht="30" x14ac:dyDescent="0.25">
      <c r="A4512" s="46" t="s">
        <v>439</v>
      </c>
      <c r="B4512" s="51">
        <v>1992</v>
      </c>
      <c r="C4512" s="20" t="s">
        <v>394</v>
      </c>
      <c r="D4512" s="20">
        <v>4075261</v>
      </c>
      <c r="E4512" s="25">
        <v>2631.9903100000001</v>
      </c>
      <c r="F4512" s="51">
        <f>VLOOKUP(A4512,'Munka4 (2)'!$B$4:$AW$195,B4512-1967,0)</f>
        <v>61.213264952380939</v>
      </c>
    </row>
    <row r="4513" spans="1:6" ht="30" x14ac:dyDescent="0.25">
      <c r="A4513" s="48" t="s">
        <v>440</v>
      </c>
      <c r="B4513" s="51">
        <v>1992</v>
      </c>
      <c r="C4513" s="20" t="s">
        <v>392</v>
      </c>
      <c r="D4513" s="20">
        <v>17654843</v>
      </c>
      <c r="E4513" s="24">
        <v>854.83641999999998</v>
      </c>
      <c r="F4513" s="51" t="e">
        <f>VLOOKUP(A4513,'Munka4 (2)'!$B$4:$AW$195,B4513-1967,0)</f>
        <v>#N/A</v>
      </c>
    </row>
    <row r="4514" spans="1:6" ht="20" x14ac:dyDescent="0.25">
      <c r="A4514" s="46" t="s">
        <v>441</v>
      </c>
      <c r="B4514" s="51">
        <v>1992</v>
      </c>
      <c r="C4514" s="20" t="s">
        <v>384</v>
      </c>
      <c r="D4514" s="20">
        <v>4494749</v>
      </c>
      <c r="E4514" s="27">
        <v>4930.8891190379072</v>
      </c>
      <c r="F4514" s="51">
        <f>VLOOKUP(A4514,'Munka4 (2)'!$B$4:$AW$195,B4514-1967,0)</f>
        <v>52.749990197628449</v>
      </c>
    </row>
    <row r="4515" spans="1:6" ht="30" x14ac:dyDescent="0.25">
      <c r="A4515" s="46" t="s">
        <v>442</v>
      </c>
      <c r="B4515" s="51">
        <v>1992</v>
      </c>
      <c r="C4515" s="20" t="s">
        <v>394</v>
      </c>
      <c r="D4515" s="20">
        <v>11382820</v>
      </c>
      <c r="E4515" s="24">
        <v>2057.2206700000002</v>
      </c>
      <c r="F4515" s="51">
        <f>VLOOKUP(A4515,'Munka4 (2)'!$B$4:$AW$195,B4515-1967,0)</f>
        <v>56.10915</v>
      </c>
    </row>
    <row r="4516" spans="1:6" x14ac:dyDescent="0.25">
      <c r="A4516" s="46" t="s">
        <v>443</v>
      </c>
      <c r="B4516" s="51">
        <v>1992</v>
      </c>
      <c r="C4516" s="20" t="s">
        <v>405</v>
      </c>
      <c r="D4516" s="20">
        <v>784301</v>
      </c>
      <c r="E4516" s="24">
        <v>11310.07192</v>
      </c>
      <c r="F4516" s="51">
        <f>VLOOKUP(A4516,'Munka4 (2)'!$B$4:$AW$195,B4516-1967,0)</f>
        <v>52.551879999999997</v>
      </c>
    </row>
    <row r="4517" spans="1:6" ht="20" x14ac:dyDescent="0.25">
      <c r="A4517" s="46" t="s">
        <v>444</v>
      </c>
      <c r="B4517" s="51">
        <v>1992</v>
      </c>
      <c r="C4517" s="20" t="s">
        <v>384</v>
      </c>
      <c r="D4517" s="20">
        <v>10235455</v>
      </c>
      <c r="E4517" s="25">
        <v>3338.6551599999998</v>
      </c>
      <c r="F4517" s="51">
        <f>VLOOKUP(A4517,'Munka4 (2)'!$B$4:$AW$195,B4517-1967,0)</f>
        <v>37.279420000000002</v>
      </c>
    </row>
    <row r="4518" spans="1:6" ht="30" x14ac:dyDescent="0.25">
      <c r="A4518" s="47" t="s">
        <v>436</v>
      </c>
      <c r="B4518" s="51">
        <v>1992</v>
      </c>
      <c r="C4518" s="20" t="s">
        <v>392</v>
      </c>
      <c r="D4518" s="20">
        <v>62660551</v>
      </c>
      <c r="E4518" s="25">
        <v>217.74771999999999</v>
      </c>
      <c r="F4518" s="51">
        <f>VLOOKUP(A4518,'Munka4 (2)'!$B$4:$AW$195,B4518-1967,0)</f>
        <v>4.2485499999999998</v>
      </c>
    </row>
    <row r="4519" spans="1:6" ht="20" x14ac:dyDescent="0.25">
      <c r="A4519" s="46" t="s">
        <v>445</v>
      </c>
      <c r="B4519" s="51">
        <v>1992</v>
      </c>
      <c r="C4519" s="20" t="s">
        <v>390</v>
      </c>
      <c r="D4519" s="20">
        <v>5450661</v>
      </c>
      <c r="E4519" s="24">
        <v>29526.1666</v>
      </c>
      <c r="F4519" s="51">
        <f>VLOOKUP(A4519,'Munka4 (2)'!$B$4:$AW$195,B4519-1967,0)</f>
        <v>52.745840000000001</v>
      </c>
    </row>
    <row r="4520" spans="1:6" ht="30" x14ac:dyDescent="0.25">
      <c r="A4520" s="46" t="s">
        <v>446</v>
      </c>
      <c r="B4520" s="51">
        <v>1992</v>
      </c>
      <c r="C4520" s="20" t="s">
        <v>392</v>
      </c>
      <c r="D4520" s="20">
        <v>486530</v>
      </c>
      <c r="E4520" s="25">
        <v>762.37683000000004</v>
      </c>
      <c r="F4520" s="51">
        <f>VLOOKUP(A4520,'Munka4 (2)'!$B$4:$AW$195,B4520-1967,0)</f>
        <v>50.040491523167276</v>
      </c>
    </row>
    <row r="4521" spans="1:6" ht="30" x14ac:dyDescent="0.25">
      <c r="A4521" s="46" t="s">
        <v>447</v>
      </c>
      <c r="B4521" s="51">
        <v>1992</v>
      </c>
      <c r="C4521" s="20" t="s">
        <v>394</v>
      </c>
      <c r="D4521" s="20">
        <v>68910</v>
      </c>
      <c r="E4521" s="24">
        <v>2701.67173</v>
      </c>
      <c r="F4521" s="51">
        <f>VLOOKUP(A4521,'Munka4 (2)'!$B$4:$AW$195,B4521-1967,0)</f>
        <v>45.483870000000003</v>
      </c>
    </row>
    <row r="4522" spans="1:6" ht="30" x14ac:dyDescent="0.25">
      <c r="A4522" s="46" t="s">
        <v>448</v>
      </c>
      <c r="B4522" s="51">
        <v>1992</v>
      </c>
      <c r="C4522" s="20" t="s">
        <v>394</v>
      </c>
      <c r="D4522" s="20">
        <v>9183984</v>
      </c>
      <c r="E4522" s="25">
        <v>1510.02208</v>
      </c>
      <c r="F4522" s="51">
        <f>VLOOKUP(A4522,'Munka4 (2)'!$B$4:$AW$195,B4522-1967,0)</f>
        <v>53.83361</v>
      </c>
    </row>
    <row r="4523" spans="1:6" ht="30" x14ac:dyDescent="0.25">
      <c r="A4523" s="46" t="s">
        <v>450</v>
      </c>
      <c r="B4523" s="51">
        <v>1992</v>
      </c>
      <c r="C4523" s="20" t="s">
        <v>394</v>
      </c>
      <c r="D4523" s="20">
        <v>13547510</v>
      </c>
      <c r="E4523" s="24">
        <v>1690.1546699999999</v>
      </c>
      <c r="F4523" s="51">
        <f>VLOOKUP(A4523,'Munka4 (2)'!$B$4:$AW$195,B4523-1967,0)</f>
        <v>40.554369999999999</v>
      </c>
    </row>
    <row r="4524" spans="1:6" ht="20" x14ac:dyDescent="0.25">
      <c r="A4524" s="46" t="s">
        <v>451</v>
      </c>
      <c r="B4524" s="51">
        <v>1992</v>
      </c>
      <c r="C4524" s="20" t="s">
        <v>386</v>
      </c>
      <c r="D4524" s="20">
        <v>78887007</v>
      </c>
      <c r="E4524" s="25">
        <v>710.36240999999995</v>
      </c>
      <c r="F4524" s="51">
        <f>VLOOKUP(A4524,'Munka4 (2)'!$B$4:$AW$195,B4524-1967,0)</f>
        <v>37.856839999999998</v>
      </c>
    </row>
    <row r="4525" spans="1:6" ht="30" x14ac:dyDescent="0.25">
      <c r="A4525" s="46" t="s">
        <v>452</v>
      </c>
      <c r="B4525" s="51">
        <v>1992</v>
      </c>
      <c r="C4525" s="20" t="s">
        <v>394</v>
      </c>
      <c r="D4525" s="20">
        <v>6822378</v>
      </c>
      <c r="E4525" s="24">
        <v>1104.3292300000001</v>
      </c>
      <c r="F4525" s="51">
        <f>VLOOKUP(A4525,'Munka4 (2)'!$B$4:$AW$195,B4525-1967,0)</f>
        <v>54.102620000000002</v>
      </c>
    </row>
    <row r="4526" spans="1:6" ht="30" x14ac:dyDescent="0.25">
      <c r="A4526" s="46" t="s">
        <v>453</v>
      </c>
      <c r="B4526" s="51">
        <v>1992</v>
      </c>
      <c r="C4526" s="20" t="s">
        <v>392</v>
      </c>
      <c r="D4526" s="20">
        <v>540109</v>
      </c>
      <c r="E4526" s="25">
        <v>333.36678999999998</v>
      </c>
      <c r="F4526" s="51" t="e">
        <f>VLOOKUP(A4526,'Munka4 (2)'!$B$4:$AW$195,B4526-1967,0)</f>
        <v>#N/A</v>
      </c>
    </row>
    <row r="4527" spans="1:6" ht="30" x14ac:dyDescent="0.25">
      <c r="A4527" s="46" t="s">
        <v>454</v>
      </c>
      <c r="B4527" s="51">
        <v>1992</v>
      </c>
      <c r="C4527" s="20" t="s">
        <v>392</v>
      </c>
      <c r="D4527" s="20">
        <v>4786994</v>
      </c>
      <c r="E4527" s="24">
        <v>150.95205999999999</v>
      </c>
      <c r="F4527" s="51">
        <f>VLOOKUP(A4527,'Munka4 (2)'!$B$4:$AW$195,B4527-1967,0)</f>
        <v>15.664657834586464</v>
      </c>
    </row>
    <row r="4528" spans="1:6" x14ac:dyDescent="0.25">
      <c r="A4528" s="46" t="s">
        <v>455</v>
      </c>
      <c r="B4528" s="51">
        <v>1992</v>
      </c>
      <c r="C4528" s="20" t="s">
        <v>456</v>
      </c>
      <c r="D4528" s="20">
        <v>1324333</v>
      </c>
      <c r="E4528" s="34">
        <v>3160.0107875000003</v>
      </c>
      <c r="F4528" s="51">
        <f>VLOOKUP(A4528,'Munka4 (2)'!$B$4:$AW$195,B4528-1967,0)</f>
        <v>60.401431541502006</v>
      </c>
    </row>
    <row r="4529" spans="1:6" ht="30" x14ac:dyDescent="0.25">
      <c r="A4529" s="46" t="s">
        <v>457</v>
      </c>
      <c r="B4529" s="51">
        <v>1992</v>
      </c>
      <c r="C4529" s="20" t="s">
        <v>392</v>
      </c>
      <c r="D4529" s="20">
        <v>74777981</v>
      </c>
      <c r="E4529" s="24">
        <v>203.34164000000001</v>
      </c>
      <c r="F4529" s="51">
        <f>VLOOKUP(A4529,'Munka4 (2)'!$B$4:$AW$195,B4529-1967,0)</f>
        <v>14.3323</v>
      </c>
    </row>
    <row r="4530" spans="1:6" ht="20" x14ac:dyDescent="0.25">
      <c r="A4530" s="48" t="s">
        <v>458</v>
      </c>
      <c r="B4530" s="51">
        <v>1992</v>
      </c>
      <c r="C4530" s="20" t="s">
        <v>390</v>
      </c>
      <c r="D4530" s="20">
        <v>47246</v>
      </c>
      <c r="E4530" s="27">
        <v>19099.005570225883</v>
      </c>
      <c r="F4530" s="51" t="e">
        <f>VLOOKUP(A4530,'Munka4 (2)'!$B$4:$AW$195,B4530-1967,0)</f>
        <v>#N/A</v>
      </c>
    </row>
    <row r="4531" spans="1:6" x14ac:dyDescent="0.25">
      <c r="A4531" s="46" t="s">
        <v>459</v>
      </c>
      <c r="B4531" s="51">
        <v>1992</v>
      </c>
      <c r="C4531" s="20" t="s">
        <v>388</v>
      </c>
      <c r="D4531" s="20">
        <v>905949</v>
      </c>
      <c r="E4531" s="24">
        <v>2057.3984</v>
      </c>
      <c r="F4531" s="51">
        <f>VLOOKUP(A4531,'Munka4 (2)'!$B$4:$AW$195,B4531-1967,0)</f>
        <v>43.352600000000002</v>
      </c>
    </row>
    <row r="4532" spans="1:6" ht="20" x14ac:dyDescent="0.25">
      <c r="A4532" s="46" t="s">
        <v>460</v>
      </c>
      <c r="B4532" s="51">
        <v>1992</v>
      </c>
      <c r="C4532" s="20" t="s">
        <v>390</v>
      </c>
      <c r="D4532" s="20">
        <v>5231372</v>
      </c>
      <c r="E4532" s="25">
        <v>22337.487120000002</v>
      </c>
      <c r="F4532" s="51">
        <f>VLOOKUP(A4532,'Munka4 (2)'!$B$4:$AW$195,B4532-1967,0)</f>
        <v>56.98113</v>
      </c>
    </row>
    <row r="4533" spans="1:6" ht="20" x14ac:dyDescent="0.25">
      <c r="A4533" s="46" t="s">
        <v>461</v>
      </c>
      <c r="B4533" s="51">
        <v>1992</v>
      </c>
      <c r="C4533" s="20" t="s">
        <v>390</v>
      </c>
      <c r="D4533" s="20">
        <v>60876136</v>
      </c>
      <c r="E4533" s="24">
        <v>23937.056919999999</v>
      </c>
      <c r="F4533" s="51">
        <f>VLOOKUP(A4533,'Munka4 (2)'!$B$4:$AW$195,B4533-1967,0)</f>
        <v>50.661940000000001</v>
      </c>
    </row>
    <row r="4534" spans="1:6" ht="20" x14ac:dyDescent="0.25">
      <c r="A4534" s="46" t="s">
        <v>463</v>
      </c>
      <c r="B4534" s="51">
        <v>1992</v>
      </c>
      <c r="C4534" s="20" t="s">
        <v>388</v>
      </c>
      <c r="D4534" s="20">
        <v>274578</v>
      </c>
      <c r="E4534" s="24">
        <v>17334.40076</v>
      </c>
      <c r="F4534" s="51" t="e">
        <f>VLOOKUP(A4534,'Munka4 (2)'!$B$4:$AW$195,B4534-1967,0)</f>
        <v>#N/A</v>
      </c>
    </row>
    <row r="4535" spans="1:6" ht="30" x14ac:dyDescent="0.25">
      <c r="A4535" s="46" t="s">
        <v>464</v>
      </c>
      <c r="B4535" s="51">
        <v>1992</v>
      </c>
      <c r="C4535" s="20" t="s">
        <v>392</v>
      </c>
      <c r="D4535" s="20">
        <v>1424906</v>
      </c>
      <c r="E4535" s="25">
        <v>5566.7947299999996</v>
      </c>
      <c r="F4535" s="51">
        <f>VLOOKUP(A4535,'Munka4 (2)'!$B$4:$AW$195,B4535-1967,0)</f>
        <v>21.262460000000001</v>
      </c>
    </row>
    <row r="4536" spans="1:6" ht="14.5" x14ac:dyDescent="0.35">
      <c r="A4536" s="38" t="s">
        <v>465</v>
      </c>
      <c r="B4536" s="51">
        <v>1992</v>
      </c>
      <c r="C4536" s="42" t="s">
        <v>392</v>
      </c>
      <c r="D4536" s="20">
        <v>1641564</v>
      </c>
      <c r="E4536" s="24">
        <v>729.05453999999997</v>
      </c>
      <c r="F4536" s="51" t="e">
        <f>VLOOKUP(A4536,'Munka4 (2)'!$B$4:$AW$195,B4536-1967,0)</f>
        <v>#N/A</v>
      </c>
    </row>
    <row r="4537" spans="1:6" ht="30" x14ac:dyDescent="0.25">
      <c r="A4537" s="46" t="s">
        <v>467</v>
      </c>
      <c r="B4537" s="51">
        <v>1992</v>
      </c>
      <c r="C4537" s="20" t="s">
        <v>398</v>
      </c>
      <c r="D4537" s="20">
        <v>4661473</v>
      </c>
      <c r="E4537" s="25">
        <v>757.22355000000005</v>
      </c>
      <c r="F4537" s="51">
        <f>VLOOKUP(A4537,'Munka4 (2)'!$B$4:$AW$195,B4537-1967,0)</f>
        <v>47.842063897058779</v>
      </c>
    </row>
    <row r="4538" spans="1:6" ht="20" x14ac:dyDescent="0.25">
      <c r="A4538" s="46" t="s">
        <v>468</v>
      </c>
      <c r="B4538" s="51">
        <v>1992</v>
      </c>
      <c r="C4538" s="20" t="s">
        <v>390</v>
      </c>
      <c r="D4538" s="20">
        <v>82422299</v>
      </c>
      <c r="E4538" s="24">
        <v>26333.53744</v>
      </c>
      <c r="F4538" s="51">
        <f>VLOOKUP(A4538,'Munka4 (2)'!$B$4:$AW$195,B4538-1967,0)</f>
        <v>45.825392608695552</v>
      </c>
    </row>
    <row r="4539" spans="1:6" ht="30" x14ac:dyDescent="0.25">
      <c r="A4539" s="46" t="s">
        <v>469</v>
      </c>
      <c r="B4539" s="51">
        <v>1992</v>
      </c>
      <c r="C4539" s="20" t="s">
        <v>392</v>
      </c>
      <c r="D4539" s="20">
        <v>22409572</v>
      </c>
      <c r="E4539" s="25">
        <v>414.56164000000001</v>
      </c>
      <c r="F4539" s="51">
        <f>VLOOKUP(A4539,'Munka4 (2)'!$B$4:$AW$195,B4539-1967,0)</f>
        <v>21.504200000000001</v>
      </c>
    </row>
    <row r="4540" spans="1:6" ht="20" x14ac:dyDescent="0.25">
      <c r="A4540" s="46" t="s">
        <v>471</v>
      </c>
      <c r="B4540" s="51">
        <v>1992</v>
      </c>
      <c r="C4540" s="20" t="s">
        <v>390</v>
      </c>
      <c r="D4540" s="20">
        <v>10688058</v>
      </c>
      <c r="E4540" s="25">
        <v>11176.45844</v>
      </c>
      <c r="F4540" s="51">
        <f>VLOOKUP(A4540,'Munka4 (2)'!$B$4:$AW$195,B4540-1967,0)</f>
        <v>52.820659999999997</v>
      </c>
    </row>
    <row r="4541" spans="1:6" ht="20" x14ac:dyDescent="0.25">
      <c r="A4541" s="46" t="s">
        <v>472</v>
      </c>
      <c r="B4541" s="51">
        <v>1992</v>
      </c>
      <c r="C4541" s="20" t="s">
        <v>413</v>
      </c>
      <c r="D4541" s="20">
        <v>56361</v>
      </c>
      <c r="E4541" s="24">
        <v>18768.826499999999</v>
      </c>
      <c r="F4541" s="51" t="e">
        <f>VLOOKUP(A4541,'Munka4 (2)'!$B$4:$AW$195,B4541-1967,0)</f>
        <v>#N/A</v>
      </c>
    </row>
    <row r="4542" spans="1:6" ht="30" x14ac:dyDescent="0.25">
      <c r="A4542" s="46" t="s">
        <v>473</v>
      </c>
      <c r="B4542" s="51">
        <v>1992</v>
      </c>
      <c r="C4542" s="20" t="s">
        <v>394</v>
      </c>
      <c r="D4542" s="20">
        <v>89703</v>
      </c>
      <c r="E4542" s="25">
        <v>2581.4015800000002</v>
      </c>
      <c r="F4542" s="51">
        <f>VLOOKUP(A4542,'Munka4 (2)'!$B$4:$AW$195,B4542-1967,0)</f>
        <v>55.154640000000001</v>
      </c>
    </row>
    <row r="4543" spans="1:6" ht="30" x14ac:dyDescent="0.25">
      <c r="A4543" s="46" t="s">
        <v>476</v>
      </c>
      <c r="B4543" s="51">
        <v>1992</v>
      </c>
      <c r="C4543" s="20" t="s">
        <v>394</v>
      </c>
      <c r="D4543" s="20">
        <v>12293545</v>
      </c>
      <c r="E4543" s="24">
        <v>1085.42671</v>
      </c>
      <c r="F4543" s="51">
        <f>VLOOKUP(A4543,'Munka4 (2)'!$B$4:$AW$195,B4543-1967,0)</f>
        <v>28.8444</v>
      </c>
    </row>
    <row r="4544" spans="1:6" ht="30" x14ac:dyDescent="0.25">
      <c r="A4544" s="46" t="s">
        <v>478</v>
      </c>
      <c r="B4544" s="51">
        <v>1992</v>
      </c>
      <c r="C4544" s="20" t="s">
        <v>392</v>
      </c>
      <c r="D4544" s="20">
        <v>9690222</v>
      </c>
      <c r="E4544" s="25">
        <v>486.51067999999998</v>
      </c>
      <c r="F4544" s="51">
        <f>VLOOKUP(A4544,'Munka4 (2)'!$B$4:$AW$195,B4544-1967,0)</f>
        <v>17.620650000000001</v>
      </c>
    </row>
    <row r="4545" spans="1:6" ht="30" x14ac:dyDescent="0.25">
      <c r="A4545" s="46" t="s">
        <v>479</v>
      </c>
      <c r="B4545" s="51">
        <v>1992</v>
      </c>
      <c r="C4545" s="20" t="s">
        <v>392</v>
      </c>
      <c r="D4545" s="20">
        <v>1442029</v>
      </c>
      <c r="E4545" s="24">
        <v>204.86273</v>
      </c>
      <c r="F4545" s="51" t="e">
        <f>VLOOKUP(A4545,'Munka4 (2)'!$B$4:$AW$195,B4545-1967,0)</f>
        <v>#N/A</v>
      </c>
    </row>
    <row r="4546" spans="1:6" ht="30" x14ac:dyDescent="0.25">
      <c r="A4546" s="46" t="s">
        <v>480</v>
      </c>
      <c r="B4546" s="51">
        <v>1992</v>
      </c>
      <c r="C4546" s="20" t="s">
        <v>394</v>
      </c>
      <c r="D4546" s="20">
        <v>767245</v>
      </c>
      <c r="E4546" s="25">
        <v>513.19761000000005</v>
      </c>
      <c r="F4546" s="51">
        <f>VLOOKUP(A4546,'Munka4 (2)'!$B$4:$AW$195,B4546-1967,0)</f>
        <v>45.200369999999999</v>
      </c>
    </row>
    <row r="4547" spans="1:6" ht="30" x14ac:dyDescent="0.25">
      <c r="A4547" s="46" t="s">
        <v>481</v>
      </c>
      <c r="B4547" s="51">
        <v>1992</v>
      </c>
      <c r="C4547" s="20" t="s">
        <v>394</v>
      </c>
      <c r="D4547" s="20">
        <v>8308504</v>
      </c>
      <c r="E4547" s="24">
        <v>305.55430000000001</v>
      </c>
      <c r="F4547" s="51">
        <f>VLOOKUP(A4547,'Munka4 (2)'!$B$4:$AW$195,B4547-1967,0)</f>
        <v>33.213000000000001</v>
      </c>
    </row>
    <row r="4548" spans="1:6" ht="30" x14ac:dyDescent="0.25">
      <c r="A4548" s="46" t="s">
        <v>482</v>
      </c>
      <c r="B4548" s="51">
        <v>1992</v>
      </c>
      <c r="C4548" s="20" t="s">
        <v>394</v>
      </c>
      <c r="D4548" s="20">
        <v>7326496</v>
      </c>
      <c r="E4548" s="25">
        <v>660.18916999999999</v>
      </c>
      <c r="F4548" s="51">
        <f>VLOOKUP(A4548,'Munka4 (2)'!$B$4:$AW$195,B4548-1967,0)</f>
        <v>50.57611</v>
      </c>
    </row>
    <row r="4549" spans="1:6" ht="20" x14ac:dyDescent="0.25">
      <c r="A4549" s="46" t="s">
        <v>484</v>
      </c>
      <c r="B4549" s="51">
        <v>1992</v>
      </c>
      <c r="C4549" s="20" t="s">
        <v>384</v>
      </c>
      <c r="D4549" s="20">
        <v>9981334</v>
      </c>
      <c r="E4549" s="24">
        <v>3716.8695699999998</v>
      </c>
      <c r="F4549" s="51">
        <f>VLOOKUP(A4549,'Munka4 (2)'!$B$4:$AW$195,B4549-1967,0)</f>
        <v>55.146659999999997</v>
      </c>
    </row>
    <row r="4550" spans="1:6" ht="20" x14ac:dyDescent="0.25">
      <c r="A4550" s="46" t="s">
        <v>485</v>
      </c>
      <c r="B4550" s="51">
        <v>1992</v>
      </c>
      <c r="C4550" s="20" t="s">
        <v>390</v>
      </c>
      <c r="D4550" s="20">
        <v>299388</v>
      </c>
      <c r="E4550" s="25">
        <v>27345.70609</v>
      </c>
      <c r="F4550" s="51">
        <f>VLOOKUP(A4550,'Munka4 (2)'!$B$4:$AW$195,B4550-1967,0)</f>
        <v>21.68675</v>
      </c>
    </row>
    <row r="4551" spans="1:6" ht="30" x14ac:dyDescent="0.25">
      <c r="A4551" s="46" t="s">
        <v>486</v>
      </c>
      <c r="B4551" s="51">
        <v>1992</v>
      </c>
      <c r="C4551" s="20" t="s">
        <v>382</v>
      </c>
      <c r="D4551" s="20">
        <v>1095351995</v>
      </c>
      <c r="E4551" s="24">
        <v>323.52479</v>
      </c>
      <c r="F4551" s="51">
        <f>VLOOKUP(A4551,'Munka4 (2)'!$B$4:$AW$195,B4551-1967,0)</f>
        <v>30.244499999999999</v>
      </c>
    </row>
    <row r="4552" spans="1:6" ht="30" x14ac:dyDescent="0.25">
      <c r="A4552" s="46" t="s">
        <v>487</v>
      </c>
      <c r="B4552" s="51">
        <v>1992</v>
      </c>
      <c r="C4552" s="20" t="s">
        <v>382</v>
      </c>
      <c r="D4552" s="20">
        <v>245452739</v>
      </c>
      <c r="E4552" s="25">
        <v>740.91774999999996</v>
      </c>
      <c r="F4552" s="51">
        <f>VLOOKUP(A4552,'Munka4 (2)'!$B$4:$AW$195,B4552-1967,0)</f>
        <v>33.828620000000001</v>
      </c>
    </row>
    <row r="4553" spans="1:6" ht="30" x14ac:dyDescent="0.25">
      <c r="A4553" s="49" t="s">
        <v>488</v>
      </c>
      <c r="B4553" s="51">
        <v>1992</v>
      </c>
      <c r="C4553" s="20" t="s">
        <v>382</v>
      </c>
      <c r="D4553" s="20">
        <v>68688433</v>
      </c>
      <c r="E4553" s="28">
        <v>1463.2693166666668</v>
      </c>
      <c r="F4553" s="51">
        <f>VLOOKUP(A4553,'Munka4 (2)'!$B$4:$AW$195,B4553-1967,0)</f>
        <v>27.309419999999999</v>
      </c>
    </row>
    <row r="4554" spans="1:6" x14ac:dyDescent="0.25">
      <c r="A4554" s="46" t="s">
        <v>489</v>
      </c>
      <c r="B4554" s="51">
        <v>1992</v>
      </c>
      <c r="C4554" s="20" t="s">
        <v>405</v>
      </c>
      <c r="D4554" s="20">
        <v>26783383</v>
      </c>
      <c r="E4554" s="28">
        <v>9020.395825714284</v>
      </c>
      <c r="F4554" s="51">
        <f>VLOOKUP(A4554,'Munka4 (2)'!$B$4:$AW$195,B4554-1967,0)</f>
        <v>44.677349999999997</v>
      </c>
    </row>
    <row r="4555" spans="1:6" ht="20" x14ac:dyDescent="0.25">
      <c r="A4555" s="46" t="s">
        <v>490</v>
      </c>
      <c r="B4555" s="51">
        <v>1992</v>
      </c>
      <c r="C4555" s="20" t="s">
        <v>390</v>
      </c>
      <c r="D4555" s="20">
        <v>4062235</v>
      </c>
      <c r="E4555" s="24">
        <v>15732.039409999999</v>
      </c>
      <c r="F4555" s="51">
        <f>VLOOKUP(A4555,'Munka4 (2)'!$B$4:$AW$195,B4555-1967,0)</f>
        <v>46.70187</v>
      </c>
    </row>
    <row r="4556" spans="1:6" ht="20" x14ac:dyDescent="0.25">
      <c r="A4556" s="46" t="s">
        <v>491</v>
      </c>
      <c r="B4556" s="51">
        <v>1992</v>
      </c>
      <c r="C4556" s="20" t="s">
        <v>390</v>
      </c>
      <c r="D4556" s="20">
        <v>75441</v>
      </c>
      <c r="E4556" s="27">
        <v>7544.658770991955</v>
      </c>
      <c r="F4556" s="51" t="e">
        <f>VLOOKUP(A4556,'Munka4 (2)'!$B$4:$AW$195,B4556-1967,0)</f>
        <v>#N/A</v>
      </c>
    </row>
    <row r="4557" spans="1:6" x14ac:dyDescent="0.25">
      <c r="A4557" s="46" t="s">
        <v>492</v>
      </c>
      <c r="B4557" s="51">
        <v>1992</v>
      </c>
      <c r="C4557" s="20" t="s">
        <v>405</v>
      </c>
      <c r="D4557" s="20">
        <v>6352117</v>
      </c>
      <c r="E4557" s="24">
        <v>12838.4182</v>
      </c>
      <c r="F4557" s="51">
        <f>VLOOKUP(A4557,'Munka4 (2)'!$B$4:$AW$195,B4557-1967,0)</f>
        <v>50.542580000000001</v>
      </c>
    </row>
    <row r="4558" spans="1:6" ht="20" x14ac:dyDescent="0.25">
      <c r="A4558" s="46" t="s">
        <v>493</v>
      </c>
      <c r="B4558" s="51">
        <v>1992</v>
      </c>
      <c r="C4558" s="20" t="s">
        <v>390</v>
      </c>
      <c r="D4558" s="20">
        <v>58133509</v>
      </c>
      <c r="E4558" s="25">
        <v>23166.80415</v>
      </c>
      <c r="F4558" s="51">
        <f>VLOOKUP(A4558,'Munka4 (2)'!$B$4:$AW$195,B4558-1967,0)</f>
        <v>42.67454</v>
      </c>
    </row>
    <row r="4559" spans="1:6" ht="30" x14ac:dyDescent="0.25">
      <c r="A4559" s="46" t="s">
        <v>494</v>
      </c>
      <c r="B4559" s="51">
        <v>1992</v>
      </c>
      <c r="C4559" s="20" t="s">
        <v>394</v>
      </c>
      <c r="D4559" s="20">
        <v>2758124</v>
      </c>
      <c r="E4559" s="24">
        <v>1457.21363</v>
      </c>
      <c r="F4559" s="51">
        <f>VLOOKUP(A4559,'Munka4 (2)'!$B$4:$AW$195,B4559-1967,0)</f>
        <v>64.918310000000005</v>
      </c>
    </row>
    <row r="4560" spans="1:6" ht="30" x14ac:dyDescent="0.25">
      <c r="A4560" s="46" t="s">
        <v>495</v>
      </c>
      <c r="B4560" s="51">
        <v>1992</v>
      </c>
      <c r="C4560" s="20" t="s">
        <v>382</v>
      </c>
      <c r="D4560" s="20">
        <v>127463611</v>
      </c>
      <c r="E4560" s="25">
        <v>31013.647150000001</v>
      </c>
      <c r="F4560" s="51">
        <f>VLOOKUP(A4560,'Munka4 (2)'!$B$4:$AW$195,B4560-1967,0)</f>
        <v>47.738329999999998</v>
      </c>
    </row>
    <row r="4561" spans="1:6" x14ac:dyDescent="0.25">
      <c r="A4561" s="46" t="s">
        <v>497</v>
      </c>
      <c r="B4561" s="51">
        <v>1992</v>
      </c>
      <c r="C4561" s="20" t="s">
        <v>405</v>
      </c>
      <c r="D4561" s="20">
        <v>5906760</v>
      </c>
      <c r="E4561" s="24">
        <v>1418.60787</v>
      </c>
      <c r="F4561" s="51">
        <f>VLOOKUP(A4561,'Munka4 (2)'!$B$4:$AW$195,B4561-1967,0)</f>
        <v>54.185720000000003</v>
      </c>
    </row>
    <row r="4562" spans="1:6" ht="30" x14ac:dyDescent="0.25">
      <c r="A4562" s="46" t="s">
        <v>498</v>
      </c>
      <c r="B4562" s="51">
        <v>1992</v>
      </c>
      <c r="C4562" s="20" t="s">
        <v>398</v>
      </c>
      <c r="D4562" s="20">
        <v>15233244</v>
      </c>
      <c r="E4562" s="25">
        <v>1515.1040599999999</v>
      </c>
      <c r="F4562" s="51">
        <f>VLOOKUP(A4562,'Munka4 (2)'!$B$4:$AW$195,B4562-1967,0)</f>
        <v>45.75808</v>
      </c>
    </row>
    <row r="4563" spans="1:6" ht="30" x14ac:dyDescent="0.25">
      <c r="A4563" s="46" t="s">
        <v>499</v>
      </c>
      <c r="B4563" s="51">
        <v>1992</v>
      </c>
      <c r="C4563" s="20" t="s">
        <v>392</v>
      </c>
      <c r="D4563" s="20">
        <v>34707817</v>
      </c>
      <c r="E4563" s="24">
        <v>327.97482000000002</v>
      </c>
      <c r="F4563" s="51">
        <f>VLOOKUP(A4563,'Munka4 (2)'!$B$4:$AW$195,B4563-1967,0)</f>
        <v>27.118960000000001</v>
      </c>
    </row>
    <row r="4564" spans="1:6" x14ac:dyDescent="0.25">
      <c r="A4564" s="46" t="s">
        <v>500</v>
      </c>
      <c r="B4564" s="51">
        <v>1992</v>
      </c>
      <c r="C4564" s="20" t="s">
        <v>388</v>
      </c>
      <c r="D4564" s="20">
        <v>105432</v>
      </c>
      <c r="E4564" s="25">
        <v>665.00333999999998</v>
      </c>
      <c r="F4564" s="51" t="e">
        <f>VLOOKUP(A4564,'Munka4 (2)'!$B$4:$AW$195,B4564-1967,0)</f>
        <v>#N/A</v>
      </c>
    </row>
    <row r="4565" spans="1:6" x14ac:dyDescent="0.25">
      <c r="A4565" s="46" t="s">
        <v>503</v>
      </c>
      <c r="B4565" s="51">
        <v>1992</v>
      </c>
      <c r="C4565" s="20" t="s">
        <v>405</v>
      </c>
      <c r="D4565" s="20">
        <v>2418393</v>
      </c>
      <c r="E4565" s="28">
        <v>8266.2655899999991</v>
      </c>
      <c r="F4565" s="51">
        <f>VLOOKUP(A4565,'Munka4 (2)'!$B$4:$AW$195,B4565-1967,0)</f>
        <v>62.014360000000003</v>
      </c>
    </row>
    <row r="4566" spans="1:6" ht="30" x14ac:dyDescent="0.25">
      <c r="A4566" s="46" t="s">
        <v>504</v>
      </c>
      <c r="B4566" s="51">
        <v>1992</v>
      </c>
      <c r="C4566" s="20" t="s">
        <v>398</v>
      </c>
      <c r="D4566" s="20">
        <v>5213898</v>
      </c>
      <c r="E4566" s="25">
        <v>513.03592000000003</v>
      </c>
      <c r="F4566" s="51">
        <f>VLOOKUP(A4566,'Munka4 (2)'!$B$4:$AW$195,B4566-1967,0)</f>
        <v>48.367414705882311</v>
      </c>
    </row>
    <row r="4567" spans="1:6" ht="30" x14ac:dyDescent="0.25">
      <c r="A4567" s="48" t="s">
        <v>505</v>
      </c>
      <c r="B4567" s="51">
        <v>1992</v>
      </c>
      <c r="C4567" s="20" t="s">
        <v>382</v>
      </c>
      <c r="D4567" s="20">
        <v>6368481</v>
      </c>
      <c r="E4567" s="24">
        <v>250.79257000000001</v>
      </c>
      <c r="F4567" s="51">
        <f>VLOOKUP(A4567,'Munka4 (2)'!$B$4:$AW$195,B4567-1967,0)</f>
        <v>51.096670000000003</v>
      </c>
    </row>
    <row r="4568" spans="1:6" x14ac:dyDescent="0.25">
      <c r="A4568" s="46" t="s">
        <v>506</v>
      </c>
      <c r="B4568" s="51">
        <v>1992</v>
      </c>
      <c r="C4568" s="20" t="s">
        <v>456</v>
      </c>
      <c r="D4568" s="20">
        <v>2274735</v>
      </c>
      <c r="E4568" s="34">
        <v>2365.54223</v>
      </c>
      <c r="F4568" s="51">
        <f>VLOOKUP(A4568,'Munka4 (2)'!$B$4:$AW$195,B4568-1967,0)</f>
        <v>55.043302112554102</v>
      </c>
    </row>
    <row r="4569" spans="1:6" x14ac:dyDescent="0.25">
      <c r="A4569" s="46" t="s">
        <v>507</v>
      </c>
      <c r="B4569" s="51">
        <v>1992</v>
      </c>
      <c r="C4569" s="20" t="s">
        <v>405</v>
      </c>
      <c r="D4569" s="20">
        <v>3874050</v>
      </c>
      <c r="E4569" s="24">
        <v>1965.3371299999999</v>
      </c>
      <c r="F4569" s="51">
        <f>VLOOKUP(A4569,'Munka4 (2)'!$B$4:$AW$195,B4569-1967,0)</f>
        <v>39.81682</v>
      </c>
    </row>
    <row r="4570" spans="1:6" ht="30" x14ac:dyDescent="0.25">
      <c r="A4570" s="46" t="s">
        <v>508</v>
      </c>
      <c r="B4570" s="51">
        <v>1992</v>
      </c>
      <c r="C4570" s="20" t="s">
        <v>392</v>
      </c>
      <c r="D4570" s="20">
        <v>2022331</v>
      </c>
      <c r="E4570" s="25">
        <v>433.97032999999999</v>
      </c>
      <c r="F4570" s="51">
        <f>VLOOKUP(A4570,'Munka4 (2)'!$B$4:$AW$195,B4570-1967,0)</f>
        <v>25.28736</v>
      </c>
    </row>
    <row r="4571" spans="1:6" ht="30" x14ac:dyDescent="0.25">
      <c r="A4571" s="46" t="s">
        <v>509</v>
      </c>
      <c r="B4571" s="51">
        <v>1992</v>
      </c>
      <c r="C4571" s="20" t="s">
        <v>392</v>
      </c>
      <c r="D4571" s="20">
        <v>3042004</v>
      </c>
      <c r="E4571" s="24">
        <v>110.17059</v>
      </c>
      <c r="F4571" s="51">
        <f>VLOOKUP(A4571,'Munka4 (2)'!$B$4:$AW$195,B4571-1967,0)</f>
        <v>26.50104</v>
      </c>
    </row>
    <row r="4572" spans="1:6" ht="20" x14ac:dyDescent="0.25">
      <c r="A4572" s="46" t="s">
        <v>510</v>
      </c>
      <c r="B4572" s="51">
        <v>1992</v>
      </c>
      <c r="C4572" s="20" t="s">
        <v>386</v>
      </c>
      <c r="D4572" s="20">
        <v>5900754</v>
      </c>
      <c r="E4572" s="25">
        <v>7370.6297800000002</v>
      </c>
      <c r="F4572" s="51">
        <f>VLOOKUP(A4572,'Munka4 (2)'!$B$4:$AW$195,B4572-1967,0)</f>
        <v>19.946809999999999</v>
      </c>
    </row>
    <row r="4573" spans="1:6" ht="20" x14ac:dyDescent="0.25">
      <c r="A4573" s="46" t="s">
        <v>511</v>
      </c>
      <c r="B4573" s="51">
        <v>1992</v>
      </c>
      <c r="C4573" s="20" t="s">
        <v>390</v>
      </c>
      <c r="D4573" s="20">
        <v>33987</v>
      </c>
      <c r="E4573" s="24">
        <v>55288.501060000002</v>
      </c>
      <c r="F4573" s="51">
        <f>VLOOKUP(A4573,'Munka4 (2)'!$B$4:$AW$195,B4573-1967,0)</f>
        <v>27.362483609362119</v>
      </c>
    </row>
    <row r="4574" spans="1:6" x14ac:dyDescent="0.25">
      <c r="A4574" s="46" t="s">
        <v>512</v>
      </c>
      <c r="B4574" s="51">
        <v>1992</v>
      </c>
      <c r="C4574" s="20" t="s">
        <v>456</v>
      </c>
      <c r="D4574" s="20">
        <v>3585906</v>
      </c>
      <c r="E4574" s="34">
        <v>2228.5552412499997</v>
      </c>
      <c r="F4574" s="51">
        <f>VLOOKUP(A4574,'Munka4 (2)'!$B$4:$AW$195,B4574-1967,0)</f>
        <v>61.69634259649132</v>
      </c>
    </row>
    <row r="4575" spans="1:6" ht="20" x14ac:dyDescent="0.25">
      <c r="A4575" s="46" t="s">
        <v>513</v>
      </c>
      <c r="B4575" s="51">
        <v>1992</v>
      </c>
      <c r="C4575" s="20" t="s">
        <v>390</v>
      </c>
      <c r="D4575" s="20">
        <v>474413</v>
      </c>
      <c r="E4575" s="24">
        <v>41374.064579999998</v>
      </c>
      <c r="F4575" s="51">
        <f>VLOOKUP(A4575,'Munka4 (2)'!$B$4:$AW$195,B4575-1967,0)</f>
        <v>41.408279999999998</v>
      </c>
    </row>
    <row r="4576" spans="1:6" ht="30" x14ac:dyDescent="0.25">
      <c r="A4576" s="46" t="s">
        <v>516</v>
      </c>
      <c r="B4576" s="51">
        <v>1992</v>
      </c>
      <c r="C4576" s="20" t="s">
        <v>392</v>
      </c>
      <c r="D4576" s="20">
        <v>18595469</v>
      </c>
      <c r="E4576" s="25">
        <v>246.61484999999999</v>
      </c>
      <c r="F4576" s="51">
        <f>VLOOKUP(A4576,'Munka4 (2)'!$B$4:$AW$195,B4576-1967,0)</f>
        <v>41.567360000000001</v>
      </c>
    </row>
    <row r="4577" spans="1:6" ht="30" x14ac:dyDescent="0.25">
      <c r="A4577" s="46" t="s">
        <v>517</v>
      </c>
      <c r="B4577" s="51">
        <v>1992</v>
      </c>
      <c r="C4577" s="20" t="s">
        <v>392</v>
      </c>
      <c r="D4577" s="20">
        <v>13013926</v>
      </c>
      <c r="E4577" s="24">
        <v>185.84576999999999</v>
      </c>
      <c r="F4577" s="51">
        <f>VLOOKUP(A4577,'Munka4 (2)'!$B$4:$AW$195,B4577-1967,0)</f>
        <v>20.980930000000001</v>
      </c>
    </row>
    <row r="4578" spans="1:6" ht="30" x14ac:dyDescent="0.25">
      <c r="A4578" s="46" t="s">
        <v>518</v>
      </c>
      <c r="B4578" s="51">
        <v>1992</v>
      </c>
      <c r="C4578" s="20" t="s">
        <v>382</v>
      </c>
      <c r="D4578" s="20">
        <v>24385858</v>
      </c>
      <c r="E4578" s="25">
        <v>3080.8686200000002</v>
      </c>
      <c r="F4578" s="51">
        <f>VLOOKUP(A4578,'Munka4 (2)'!$B$4:$AW$195,B4578-1967,0)</f>
        <v>46.34684</v>
      </c>
    </row>
    <row r="4579" spans="1:6" ht="30" x14ac:dyDescent="0.25">
      <c r="A4579" s="46" t="s">
        <v>519</v>
      </c>
      <c r="B4579" s="51">
        <v>1992</v>
      </c>
      <c r="C4579" s="20" t="s">
        <v>382</v>
      </c>
      <c r="D4579" s="20">
        <v>359008</v>
      </c>
      <c r="E4579" s="24">
        <v>1217.32205</v>
      </c>
      <c r="F4579" s="51">
        <f>VLOOKUP(A4579,'Munka4 (2)'!$B$4:$AW$195,B4579-1967,0)</f>
        <v>46.707009999999997</v>
      </c>
    </row>
    <row r="4580" spans="1:6" ht="30" x14ac:dyDescent="0.25">
      <c r="A4580" s="46" t="s">
        <v>520</v>
      </c>
      <c r="B4580" s="51">
        <v>1992</v>
      </c>
      <c r="C4580" s="20" t="s">
        <v>392</v>
      </c>
      <c r="D4580" s="20">
        <v>11716829</v>
      </c>
      <c r="E4580" s="25">
        <v>318.37009</v>
      </c>
      <c r="F4580" s="51">
        <f>VLOOKUP(A4580,'Munka4 (2)'!$B$4:$AW$195,B4580-1967,0)</f>
        <v>16.428570000000001</v>
      </c>
    </row>
    <row r="4581" spans="1:6" ht="20" x14ac:dyDescent="0.25">
      <c r="A4581" s="46" t="s">
        <v>521</v>
      </c>
      <c r="B4581" s="51">
        <v>1992</v>
      </c>
      <c r="C4581" s="20" t="s">
        <v>390</v>
      </c>
      <c r="D4581" s="20">
        <v>400214</v>
      </c>
      <c r="E4581" s="24">
        <v>8365.0131000000001</v>
      </c>
      <c r="F4581" s="51">
        <f>VLOOKUP(A4581,'Munka4 (2)'!$B$4:$AW$195,B4581-1967,0)</f>
        <v>43.703699999999998</v>
      </c>
    </row>
    <row r="4582" spans="1:6" ht="20" x14ac:dyDescent="0.25">
      <c r="A4582" s="46" t="s">
        <v>522</v>
      </c>
      <c r="B4582" s="51">
        <v>1992</v>
      </c>
      <c r="C4582" s="20" t="s">
        <v>388</v>
      </c>
      <c r="D4582" s="20">
        <v>60422</v>
      </c>
      <c r="E4582" s="25">
        <v>1844.05249</v>
      </c>
      <c r="F4582" s="51">
        <f>VLOOKUP(A4582,'Munka4 (2)'!$B$4:$AW$195,B4582-1967,0)</f>
        <v>36.280990000000003</v>
      </c>
    </row>
    <row r="4583" spans="1:6" ht="30" x14ac:dyDescent="0.25">
      <c r="A4583" s="46" t="s">
        <v>524</v>
      </c>
      <c r="B4583" s="51">
        <v>1992</v>
      </c>
      <c r="C4583" s="20" t="s">
        <v>392</v>
      </c>
      <c r="D4583" s="20">
        <v>3177388</v>
      </c>
      <c r="E4583" s="25">
        <v>684.21559000000002</v>
      </c>
      <c r="F4583" s="51">
        <f>VLOOKUP(A4583,'Munka4 (2)'!$B$4:$AW$195,B4583-1967,0)</f>
        <v>14.62791</v>
      </c>
    </row>
    <row r="4584" spans="1:6" ht="30" x14ac:dyDescent="0.25">
      <c r="A4584" s="46" t="s">
        <v>525</v>
      </c>
      <c r="B4584" s="51">
        <v>1992</v>
      </c>
      <c r="C4584" s="20" t="s">
        <v>392</v>
      </c>
      <c r="D4584" s="20">
        <v>1240827</v>
      </c>
      <c r="E4584" s="24">
        <v>2973.2053900000001</v>
      </c>
      <c r="F4584" s="51">
        <f>VLOOKUP(A4584,'Munka4 (2)'!$B$4:$AW$195,B4584-1967,0)</f>
        <v>39.965299999999999</v>
      </c>
    </row>
    <row r="4585" spans="1:6" ht="30" x14ac:dyDescent="0.25">
      <c r="A4585" s="46" t="s">
        <v>527</v>
      </c>
      <c r="B4585" s="51">
        <v>1992</v>
      </c>
      <c r="C4585" s="20" t="s">
        <v>394</v>
      </c>
      <c r="D4585" s="20">
        <v>107449525</v>
      </c>
      <c r="E4585" s="24">
        <v>4080.4521800000002</v>
      </c>
      <c r="F4585" s="51">
        <f>VLOOKUP(A4585,'Munka4 (2)'!$B$4:$AW$195,B4585-1967,0)</f>
        <v>49.353822578947359</v>
      </c>
    </row>
    <row r="4586" spans="1:6" ht="14.5" x14ac:dyDescent="0.25">
      <c r="A4586" s="47" t="s">
        <v>528</v>
      </c>
      <c r="B4586" s="51">
        <v>1992</v>
      </c>
      <c r="C4586" s="20" t="s">
        <v>388</v>
      </c>
      <c r="D4586" s="20">
        <v>108004</v>
      </c>
      <c r="E4586" s="25">
        <v>1756.2024200000001</v>
      </c>
      <c r="F4586" s="51">
        <f>VLOOKUP(A4586,'Munka4 (2)'!$B$4:$AW$195,B4586-1967,0)</f>
        <v>45</v>
      </c>
    </row>
    <row r="4587" spans="1:6" ht="20" x14ac:dyDescent="0.25">
      <c r="A4587" s="46" t="s">
        <v>530</v>
      </c>
      <c r="B4587" s="51">
        <v>1992</v>
      </c>
      <c r="C4587" s="20" t="s">
        <v>390</v>
      </c>
      <c r="D4587" s="20">
        <v>32543</v>
      </c>
      <c r="E4587" s="24">
        <v>91651.049960000004</v>
      </c>
      <c r="F4587" s="51" t="e">
        <f>VLOOKUP(A4587,'Munka4 (2)'!$B$4:$AW$195,B4587-1967,0)</f>
        <v>#N/A</v>
      </c>
    </row>
    <row r="4588" spans="1:6" ht="30" x14ac:dyDescent="0.25">
      <c r="A4588" s="46" t="s">
        <v>531</v>
      </c>
      <c r="B4588" s="51">
        <v>1992</v>
      </c>
      <c r="C4588" s="20" t="s">
        <v>382</v>
      </c>
      <c r="D4588" s="20">
        <v>2832224</v>
      </c>
      <c r="E4588" s="25">
        <v>587.30034999999998</v>
      </c>
      <c r="F4588" s="51">
        <f>VLOOKUP(A4588,'Munka4 (2)'!$B$4:$AW$195,B4588-1967,0)</f>
        <v>65.474040000000002</v>
      </c>
    </row>
    <row r="4589" spans="1:6" ht="20" x14ac:dyDescent="0.35">
      <c r="A4589" s="46" t="s">
        <v>622</v>
      </c>
      <c r="B4589" s="51">
        <v>1992</v>
      </c>
      <c r="C4589" s="42" t="s">
        <v>384</v>
      </c>
      <c r="D4589" s="29">
        <v>622159</v>
      </c>
      <c r="E4589" s="34">
        <v>1720.8724442968751</v>
      </c>
      <c r="F4589" s="51" t="e">
        <f>VLOOKUP(A4589,'Munka4 (2)'!$B$4:$AW$195,B4589-1967,0)</f>
        <v>#N/A</v>
      </c>
    </row>
    <row r="4590" spans="1:6" ht="20" x14ac:dyDescent="0.25">
      <c r="A4590" s="46" t="s">
        <v>533</v>
      </c>
      <c r="B4590" s="51">
        <v>1992</v>
      </c>
      <c r="C4590" s="20" t="s">
        <v>386</v>
      </c>
      <c r="D4590" s="20">
        <v>33241259</v>
      </c>
      <c r="E4590" s="24">
        <v>1291.7408800000001</v>
      </c>
      <c r="F4590" s="51">
        <f>VLOOKUP(A4590,'Munka4 (2)'!$B$4:$AW$195,B4590-1967,0)</f>
        <v>33.615090000000002</v>
      </c>
    </row>
    <row r="4591" spans="1:6" ht="30" x14ac:dyDescent="0.25">
      <c r="A4591" s="46" t="s">
        <v>534</v>
      </c>
      <c r="B4591" s="51">
        <v>1992</v>
      </c>
      <c r="C4591" s="20" t="s">
        <v>392</v>
      </c>
      <c r="D4591" s="20">
        <v>19686505</v>
      </c>
      <c r="E4591" s="25">
        <v>161.30511999999999</v>
      </c>
      <c r="F4591" s="51">
        <f>VLOOKUP(A4591,'Munka4 (2)'!$B$4:$AW$195,B4591-1967,0)</f>
        <v>35.652169999999998</v>
      </c>
    </row>
    <row r="4592" spans="1:6" ht="30" x14ac:dyDescent="0.25">
      <c r="A4592" s="46" t="s">
        <v>535</v>
      </c>
      <c r="B4592" s="51">
        <v>1992</v>
      </c>
      <c r="C4592" s="20" t="s">
        <v>392</v>
      </c>
      <c r="D4592" s="20">
        <v>2044147</v>
      </c>
      <c r="E4592" s="25">
        <v>2278.0946800000002</v>
      </c>
      <c r="F4592" s="51">
        <f>VLOOKUP(A4592,'Munka4 (2)'!$B$4:$AW$195,B4592-1967,0)</f>
        <v>61.711860000000001</v>
      </c>
    </row>
    <row r="4593" spans="1:6" ht="30" x14ac:dyDescent="0.25">
      <c r="A4593" s="46" t="s">
        <v>537</v>
      </c>
      <c r="B4593" s="51">
        <v>1992</v>
      </c>
      <c r="C4593" s="20" t="s">
        <v>382</v>
      </c>
      <c r="D4593" s="20">
        <v>28287147</v>
      </c>
      <c r="E4593" s="25">
        <v>172.07758999999999</v>
      </c>
      <c r="F4593" s="51">
        <f>VLOOKUP(A4593,'Munka4 (2)'!$B$4:$AW$195,B4593-1967,0)</f>
        <v>37.805349999999997</v>
      </c>
    </row>
    <row r="4594" spans="1:6" ht="20" x14ac:dyDescent="0.25">
      <c r="A4594" s="46" t="s">
        <v>538</v>
      </c>
      <c r="B4594" s="51">
        <v>1992</v>
      </c>
      <c r="C4594" s="20" t="s">
        <v>390</v>
      </c>
      <c r="D4594" s="20">
        <v>16491461</v>
      </c>
      <c r="E4594" s="24">
        <v>23598.95076</v>
      </c>
      <c r="F4594" s="51">
        <f>VLOOKUP(A4594,'Munka4 (2)'!$B$4:$AW$195,B4594-1967,0)</f>
        <v>43.209020000000002</v>
      </c>
    </row>
    <row r="4595" spans="1:6" ht="20" x14ac:dyDescent="0.25">
      <c r="A4595" s="46" t="s">
        <v>540</v>
      </c>
      <c r="B4595" s="51">
        <v>1992</v>
      </c>
      <c r="C4595" s="20" t="s">
        <v>388</v>
      </c>
      <c r="D4595" s="20">
        <v>219246</v>
      </c>
      <c r="E4595" s="25">
        <v>16261.29693</v>
      </c>
      <c r="F4595" s="51" t="e">
        <f>VLOOKUP(A4595,'Munka4 (2)'!$B$4:$AW$195,B4595-1967,0)</f>
        <v>#N/A</v>
      </c>
    </row>
    <row r="4596" spans="1:6" ht="20" x14ac:dyDescent="0.25">
      <c r="A4596" s="46" t="s">
        <v>541</v>
      </c>
      <c r="B4596" s="51">
        <v>1992</v>
      </c>
      <c r="C4596" s="20" t="s">
        <v>388</v>
      </c>
      <c r="D4596" s="20">
        <v>4076140</v>
      </c>
      <c r="E4596" s="24">
        <v>11792.98869</v>
      </c>
      <c r="F4596" s="51">
        <f>VLOOKUP(A4596,'Munka4 (2)'!$B$4:$AW$195,B4596-1967,0)</f>
        <v>54.509349999999998</v>
      </c>
    </row>
    <row r="4597" spans="1:6" ht="30" x14ac:dyDescent="0.25">
      <c r="A4597" s="46" t="s">
        <v>542</v>
      </c>
      <c r="B4597" s="51">
        <v>1992</v>
      </c>
      <c r="C4597" s="20" t="s">
        <v>394</v>
      </c>
      <c r="D4597" s="20">
        <v>5570129</v>
      </c>
      <c r="E4597" s="25">
        <v>413.91987999999998</v>
      </c>
      <c r="F4597" s="51">
        <f>VLOOKUP(A4597,'Munka4 (2)'!$B$4:$AW$195,B4597-1967,0)</f>
        <v>59.893329999999999</v>
      </c>
    </row>
    <row r="4598" spans="1:6" ht="30" x14ac:dyDescent="0.25">
      <c r="A4598" s="46" t="s">
        <v>543</v>
      </c>
      <c r="B4598" s="51">
        <v>1992</v>
      </c>
      <c r="C4598" s="20" t="s">
        <v>392</v>
      </c>
      <c r="D4598" s="20">
        <v>12525094</v>
      </c>
      <c r="E4598" s="24">
        <v>277.76544999999999</v>
      </c>
      <c r="F4598" s="51">
        <f>VLOOKUP(A4598,'Munka4 (2)'!$B$4:$AW$195,B4598-1967,0)</f>
        <v>14.678900000000001</v>
      </c>
    </row>
    <row r="4599" spans="1:6" ht="30" x14ac:dyDescent="0.25">
      <c r="A4599" s="46" t="s">
        <v>544</v>
      </c>
      <c r="B4599" s="51">
        <v>1992</v>
      </c>
      <c r="C4599" s="20" t="s">
        <v>392</v>
      </c>
      <c r="D4599" s="20">
        <v>131859731</v>
      </c>
      <c r="E4599" s="25">
        <v>291.28348</v>
      </c>
      <c r="F4599" s="51">
        <f>VLOOKUP(A4599,'Munka4 (2)'!$B$4:$AW$195,B4599-1967,0)</f>
        <v>27.114730000000002</v>
      </c>
    </row>
    <row r="4600" spans="1:6" ht="20" x14ac:dyDescent="0.25">
      <c r="A4600" s="46" t="s">
        <v>546</v>
      </c>
      <c r="B4600" s="51">
        <v>1992</v>
      </c>
      <c r="C4600" s="20" t="s">
        <v>390</v>
      </c>
      <c r="D4600" s="20">
        <v>4610820</v>
      </c>
      <c r="E4600" s="24">
        <v>30523.985059999999</v>
      </c>
      <c r="F4600" s="51">
        <f>VLOOKUP(A4600,'Munka4 (2)'!$B$4:$AW$195,B4600-1967,0)</f>
        <v>54.349980000000002</v>
      </c>
    </row>
    <row r="4601" spans="1:6" x14ac:dyDescent="0.25">
      <c r="A4601" s="46" t="s">
        <v>547</v>
      </c>
      <c r="B4601" s="51">
        <v>1992</v>
      </c>
      <c r="C4601" s="20" t="s">
        <v>405</v>
      </c>
      <c r="D4601" s="20">
        <v>3102229</v>
      </c>
      <c r="E4601" s="25">
        <v>6289.3012900000003</v>
      </c>
      <c r="F4601" s="51">
        <f>VLOOKUP(A4601,'Munka4 (2)'!$B$4:$AW$195,B4601-1967,0)</f>
        <v>36.272880000000001</v>
      </c>
    </row>
    <row r="4602" spans="1:6" ht="30" x14ac:dyDescent="0.25">
      <c r="A4602" s="46" t="s">
        <v>548</v>
      </c>
      <c r="B4602" s="51">
        <v>1992</v>
      </c>
      <c r="C4602" s="20" t="s">
        <v>382</v>
      </c>
      <c r="D4602" s="20">
        <v>165803560</v>
      </c>
      <c r="E4602" s="24">
        <v>428.06563999999997</v>
      </c>
      <c r="F4602" s="51">
        <f>VLOOKUP(A4602,'Munka4 (2)'!$B$4:$AW$195,B4602-1967,0)</f>
        <v>21.538519999999998</v>
      </c>
    </row>
    <row r="4603" spans="1:6" x14ac:dyDescent="0.25">
      <c r="A4603" s="46" t="s">
        <v>549</v>
      </c>
      <c r="B4603" s="51">
        <v>1992</v>
      </c>
      <c r="C4603" s="20" t="s">
        <v>388</v>
      </c>
      <c r="D4603" s="20">
        <v>20579</v>
      </c>
      <c r="E4603" s="25">
        <v>5187.5550499999999</v>
      </c>
      <c r="F4603" s="51">
        <f>VLOOKUP(A4603,'Munka4 (2)'!$B$4:$AW$195,B4603-1967,0)</f>
        <v>46.946809999999999</v>
      </c>
    </row>
    <row r="4604" spans="1:6" ht="14.5" x14ac:dyDescent="0.35">
      <c r="A4604" s="46" t="s">
        <v>623</v>
      </c>
      <c r="B4604" s="51">
        <v>1992</v>
      </c>
      <c r="C4604" s="42" t="s">
        <v>405</v>
      </c>
      <c r="D4604" s="29">
        <v>1000000</v>
      </c>
      <c r="E4604" s="27">
        <v>1144.9041857655757</v>
      </c>
      <c r="F4604" s="51">
        <f>VLOOKUP(A4604,'Munka4 (2)'!$B$4:$AW$195,B4604-1967,0)</f>
        <v>46.412381195488706</v>
      </c>
    </row>
    <row r="4605" spans="1:6" ht="30" x14ac:dyDescent="0.25">
      <c r="A4605" s="46" t="s">
        <v>550</v>
      </c>
      <c r="B4605" s="51">
        <v>1992</v>
      </c>
      <c r="C4605" s="20" t="s">
        <v>394</v>
      </c>
      <c r="D4605" s="20">
        <v>3191319</v>
      </c>
      <c r="E4605" s="25">
        <v>2730.5328599999998</v>
      </c>
      <c r="F4605" s="51">
        <f>VLOOKUP(A4605,'Munka4 (2)'!$B$4:$AW$195,B4605-1967,0)</f>
        <v>63.330640000000002</v>
      </c>
    </row>
    <row r="4606" spans="1:6" ht="30" x14ac:dyDescent="0.25">
      <c r="A4606" s="46" t="s">
        <v>551</v>
      </c>
      <c r="B4606" s="51">
        <v>1992</v>
      </c>
      <c r="C4606" s="20" t="s">
        <v>388</v>
      </c>
      <c r="D4606" s="20">
        <v>5670544</v>
      </c>
      <c r="E4606" s="24">
        <v>1001.96299</v>
      </c>
      <c r="F4606" s="51">
        <f>VLOOKUP(A4606,'Munka4 (2)'!$B$4:$AW$195,B4606-1967,0)</f>
        <v>19.438739999999999</v>
      </c>
    </row>
    <row r="4607" spans="1:6" ht="30" x14ac:dyDescent="0.25">
      <c r="A4607" s="46" t="s">
        <v>552</v>
      </c>
      <c r="B4607" s="51">
        <v>1992</v>
      </c>
      <c r="C4607" s="20" t="s">
        <v>394</v>
      </c>
      <c r="D4607" s="20">
        <v>6506464</v>
      </c>
      <c r="E4607" s="25">
        <v>1614.67338</v>
      </c>
      <c r="F4607" s="51">
        <f>VLOOKUP(A4607,'Munka4 (2)'!$B$4:$AW$195,B4607-1967,0)</f>
        <v>61.32461</v>
      </c>
    </row>
    <row r="4608" spans="1:6" ht="30" x14ac:dyDescent="0.25">
      <c r="A4608" s="46" t="s">
        <v>553</v>
      </c>
      <c r="B4608" s="51">
        <v>1992</v>
      </c>
      <c r="C4608" s="20" t="s">
        <v>394</v>
      </c>
      <c r="D4608" s="20">
        <v>28302603</v>
      </c>
      <c r="E4608" s="24">
        <v>1547.29432</v>
      </c>
      <c r="F4608" s="51">
        <f>VLOOKUP(A4608,'Munka4 (2)'!$B$4:$AW$195,B4608-1967,0)</f>
        <v>40.166519999999998</v>
      </c>
    </row>
    <row r="4609" spans="1:6" ht="30" x14ac:dyDescent="0.25">
      <c r="A4609" s="46" t="s">
        <v>554</v>
      </c>
      <c r="B4609" s="51">
        <v>1992</v>
      </c>
      <c r="C4609" s="20" t="s">
        <v>382</v>
      </c>
      <c r="D4609" s="20">
        <v>89468677</v>
      </c>
      <c r="E4609" s="25">
        <v>814.03256999999996</v>
      </c>
      <c r="F4609" s="51">
        <f>VLOOKUP(A4609,'Munka4 (2)'!$B$4:$AW$195,B4609-1967,0)</f>
        <v>58.344810000000003</v>
      </c>
    </row>
    <row r="4610" spans="1:6" ht="20" x14ac:dyDescent="0.25">
      <c r="A4610" s="46" t="s">
        <v>555</v>
      </c>
      <c r="B4610" s="51">
        <v>1992</v>
      </c>
      <c r="C4610" s="20" t="s">
        <v>384</v>
      </c>
      <c r="D4610" s="20">
        <v>38536869</v>
      </c>
      <c r="E4610" s="24">
        <v>2411.8595</v>
      </c>
      <c r="F4610" s="51">
        <f>VLOOKUP(A4610,'Munka4 (2)'!$B$4:$AW$195,B4610-1967,0)</f>
        <v>62.745950000000001</v>
      </c>
    </row>
    <row r="4611" spans="1:6" ht="20" x14ac:dyDescent="0.25">
      <c r="A4611" s="46" t="s">
        <v>556</v>
      </c>
      <c r="B4611" s="51">
        <v>1992</v>
      </c>
      <c r="C4611" s="20" t="s">
        <v>390</v>
      </c>
      <c r="D4611" s="20">
        <v>10605870</v>
      </c>
      <c r="E4611" s="25">
        <v>10811.630639999999</v>
      </c>
      <c r="F4611" s="51">
        <f>VLOOKUP(A4611,'Munka4 (2)'!$B$4:$AW$195,B4611-1967,0)</f>
        <v>58.32573</v>
      </c>
    </row>
    <row r="4612" spans="1:6" ht="30" x14ac:dyDescent="0.25">
      <c r="A4612" s="46" t="s">
        <v>557</v>
      </c>
      <c r="B4612" s="51">
        <v>1992</v>
      </c>
      <c r="C4612" s="20" t="s">
        <v>394</v>
      </c>
      <c r="D4612" s="20">
        <v>3927188</v>
      </c>
      <c r="E4612" s="24">
        <v>9659.3389000000006</v>
      </c>
      <c r="F4612" s="51">
        <f>VLOOKUP(A4612,'Munka4 (2)'!$B$4:$AW$195,B4612-1967,0)</f>
        <v>59.673110000000001</v>
      </c>
    </row>
    <row r="4613" spans="1:6" x14ac:dyDescent="0.25">
      <c r="A4613" s="46" t="s">
        <v>558</v>
      </c>
      <c r="B4613" s="51">
        <v>1992</v>
      </c>
      <c r="C4613" s="20" t="s">
        <v>405</v>
      </c>
      <c r="D4613" s="20">
        <v>885359</v>
      </c>
      <c r="E4613" s="25">
        <v>15614.975829999999</v>
      </c>
      <c r="F4613" s="51">
        <f>VLOOKUP(A4613,'Munka4 (2)'!$B$4:$AW$195,B4613-1967,0)</f>
        <v>69.52055</v>
      </c>
    </row>
    <row r="4614" spans="1:6" ht="30" x14ac:dyDescent="0.25">
      <c r="A4614" s="48" t="s">
        <v>502</v>
      </c>
      <c r="B4614" s="51">
        <v>1992</v>
      </c>
      <c r="C4614" s="20" t="s">
        <v>382</v>
      </c>
      <c r="D4614" s="20">
        <v>48846823</v>
      </c>
      <c r="E4614" s="24">
        <v>8140.2187100000001</v>
      </c>
      <c r="F4614" s="51">
        <f>VLOOKUP(A4614,'Munka4 (2)'!$B$4:$AW$195,B4614-1967,0)</f>
        <v>39.732500000000002</v>
      </c>
    </row>
    <row r="4615" spans="1:6" ht="30" x14ac:dyDescent="0.25">
      <c r="A4615" s="46" t="s">
        <v>529</v>
      </c>
      <c r="B4615" s="51">
        <v>1992</v>
      </c>
      <c r="C4615" s="20" t="s">
        <v>398</v>
      </c>
      <c r="D4615" s="20">
        <v>4466706</v>
      </c>
      <c r="E4615" s="25">
        <v>626.12932999999998</v>
      </c>
      <c r="F4615" s="51">
        <f>VLOOKUP(A4615,'Munka4 (2)'!$B$4:$AW$195,B4615-1967,0)</f>
        <v>55.044938681318683</v>
      </c>
    </row>
    <row r="4616" spans="1:6" ht="20" x14ac:dyDescent="0.25">
      <c r="A4616" s="46" t="s">
        <v>560</v>
      </c>
      <c r="B4616" s="51">
        <v>1992</v>
      </c>
      <c r="C4616" s="20" t="s">
        <v>384</v>
      </c>
      <c r="D4616" s="20">
        <v>22303552</v>
      </c>
      <c r="E4616" s="25">
        <v>1102.1037799999999</v>
      </c>
      <c r="F4616" s="51">
        <f>VLOOKUP(A4616,'Munka4 (2)'!$B$4:$AW$195,B4616-1967,0)</f>
        <v>45.521560000000001</v>
      </c>
    </row>
    <row r="4617" spans="1:6" ht="30" x14ac:dyDescent="0.25">
      <c r="A4617" s="46" t="s">
        <v>561</v>
      </c>
      <c r="B4617" s="51">
        <v>1992</v>
      </c>
      <c r="C4617" s="20" t="s">
        <v>398</v>
      </c>
      <c r="D4617" s="20">
        <v>142893540</v>
      </c>
      <c r="E4617" s="24">
        <v>3095.65978</v>
      </c>
      <c r="F4617" s="51">
        <f>VLOOKUP(A4617,'Munka4 (2)'!$B$4:$AW$195,B4617-1967,0)</f>
        <v>58.827137532467503</v>
      </c>
    </row>
    <row r="4618" spans="1:6" ht="30" x14ac:dyDescent="0.25">
      <c r="A4618" s="46" t="s">
        <v>562</v>
      </c>
      <c r="B4618" s="51">
        <v>1992</v>
      </c>
      <c r="C4618" s="20" t="s">
        <v>392</v>
      </c>
      <c r="D4618" s="20">
        <v>8648248</v>
      </c>
      <c r="E4618" s="25">
        <v>302.2568</v>
      </c>
      <c r="F4618" s="51">
        <f>VLOOKUP(A4618,'Munka4 (2)'!$B$4:$AW$195,B4618-1967,0)</f>
        <v>18.922650000000001</v>
      </c>
    </row>
    <row r="4619" spans="1:6" ht="30" x14ac:dyDescent="0.25">
      <c r="A4619" s="47" t="s">
        <v>564</v>
      </c>
      <c r="B4619" s="51">
        <v>1992</v>
      </c>
      <c r="C4619" s="20" t="s">
        <v>394</v>
      </c>
      <c r="D4619" s="20">
        <v>39129</v>
      </c>
      <c r="E4619" s="24">
        <v>5547.2562500000004</v>
      </c>
      <c r="F4619" s="51">
        <f>VLOOKUP(A4619,'Munka4 (2)'!$B$4:$AW$195,B4619-1967,0)</f>
        <v>45.925930000000001</v>
      </c>
    </row>
    <row r="4620" spans="1:6" ht="30" x14ac:dyDescent="0.25">
      <c r="A4620" s="46" t="s">
        <v>565</v>
      </c>
      <c r="B4620" s="51">
        <v>1992</v>
      </c>
      <c r="C4620" s="20" t="s">
        <v>392</v>
      </c>
      <c r="D4620" s="20">
        <v>168458</v>
      </c>
      <c r="E4620" s="25">
        <v>3367.73639</v>
      </c>
      <c r="F4620" s="51">
        <f>VLOOKUP(A4620,'Munka4 (2)'!$B$4:$AW$195,B4620-1967,0)</f>
        <v>45.360819999999997</v>
      </c>
    </row>
    <row r="4621" spans="1:6" ht="50" x14ac:dyDescent="0.25">
      <c r="A4621" s="46" t="s">
        <v>567</v>
      </c>
      <c r="B4621" s="51">
        <v>1992</v>
      </c>
      <c r="C4621" s="20" t="s">
        <v>394</v>
      </c>
      <c r="D4621" s="20">
        <v>117848</v>
      </c>
      <c r="E4621" s="24">
        <v>2573.6253499999998</v>
      </c>
      <c r="F4621" s="51">
        <f>VLOOKUP(A4621,'Munka4 (2)'!$B$4:$AW$195,B4621-1967,0)</f>
        <v>69.354839999999996</v>
      </c>
    </row>
    <row r="4622" spans="1:6" x14ac:dyDescent="0.25">
      <c r="A4622" s="46" t="s">
        <v>568</v>
      </c>
      <c r="B4622" s="51">
        <v>1992</v>
      </c>
      <c r="C4622" s="20" t="s">
        <v>388</v>
      </c>
      <c r="D4622" s="20">
        <v>176908</v>
      </c>
      <c r="E4622" s="24">
        <v>799.08582000000001</v>
      </c>
      <c r="F4622" s="51">
        <f>VLOOKUP(A4622,'Munka4 (2)'!$B$4:$AW$195,B4622-1967,0)</f>
        <v>44.545423563811454</v>
      </c>
    </row>
    <row r="4623" spans="1:6" ht="20" x14ac:dyDescent="0.25">
      <c r="A4623" s="46" t="s">
        <v>569</v>
      </c>
      <c r="B4623" s="51">
        <v>1992</v>
      </c>
      <c r="C4623" s="20" t="s">
        <v>390</v>
      </c>
      <c r="D4623" s="20">
        <v>29251</v>
      </c>
      <c r="E4623" s="27">
        <v>22654.184165853076</v>
      </c>
      <c r="F4623" s="51" t="e">
        <f>VLOOKUP(A4623,'Munka4 (2)'!$B$4:$AW$195,B4623-1967,0)</f>
        <v>#N/A</v>
      </c>
    </row>
    <row r="4624" spans="1:6" ht="30" x14ac:dyDescent="0.25">
      <c r="A4624" s="47" t="s">
        <v>570</v>
      </c>
      <c r="B4624" s="51">
        <v>1992</v>
      </c>
      <c r="C4624" s="20" t="s">
        <v>392</v>
      </c>
      <c r="D4624" s="20">
        <v>193413</v>
      </c>
      <c r="E4624" s="34">
        <v>578.44023874210347</v>
      </c>
      <c r="F4624" s="51" t="e">
        <f>VLOOKUP(A4624,'Munka4 (2)'!$B$4:$AW$195,B4624-1967,0)</f>
        <v>#N/A</v>
      </c>
    </row>
    <row r="4625" spans="1:6" ht="20" x14ac:dyDescent="0.25">
      <c r="A4625" s="46" t="s">
        <v>571</v>
      </c>
      <c r="B4625" s="51">
        <v>1992</v>
      </c>
      <c r="C4625" s="20" t="s">
        <v>405</v>
      </c>
      <c r="D4625" s="20">
        <v>27019731</v>
      </c>
      <c r="E4625" s="25">
        <v>7834.23621</v>
      </c>
      <c r="F4625" s="51">
        <f>VLOOKUP(A4625,'Munka4 (2)'!$B$4:$AW$195,B4625-1967,0)</f>
        <v>45.90466</v>
      </c>
    </row>
    <row r="4626" spans="1:6" ht="30" x14ac:dyDescent="0.25">
      <c r="A4626" s="46" t="s">
        <v>572</v>
      </c>
      <c r="B4626" s="51">
        <v>1992</v>
      </c>
      <c r="C4626" s="20" t="s">
        <v>392</v>
      </c>
      <c r="D4626" s="20">
        <v>11987121</v>
      </c>
      <c r="E4626" s="24">
        <v>751.48087999999996</v>
      </c>
      <c r="F4626" s="51">
        <f>VLOOKUP(A4626,'Munka4 (2)'!$B$4:$AW$195,B4626-1967,0)</f>
        <v>14.34389</v>
      </c>
    </row>
    <row r="4627" spans="1:6" ht="20" x14ac:dyDescent="0.25">
      <c r="A4627" s="46" t="s">
        <v>573</v>
      </c>
      <c r="B4627" s="51">
        <v>1992</v>
      </c>
      <c r="C4627" s="20" t="s">
        <v>384</v>
      </c>
      <c r="D4627" s="20">
        <v>9396411</v>
      </c>
      <c r="E4627" s="34">
        <v>2568.03830421875</v>
      </c>
      <c r="F4627" s="51">
        <f>VLOOKUP(A4627,'Munka4 (2)'!$B$4:$AW$195,B4627-1967,0)</f>
        <v>51.636400000000002</v>
      </c>
    </row>
    <row r="4628" spans="1:6" ht="30" x14ac:dyDescent="0.25">
      <c r="A4628" s="46" t="s">
        <v>574</v>
      </c>
      <c r="B4628" s="51">
        <v>1992</v>
      </c>
      <c r="C4628" s="20" t="s">
        <v>392</v>
      </c>
      <c r="D4628" s="20">
        <v>81541</v>
      </c>
      <c r="E4628" s="24">
        <v>6051.9864600000001</v>
      </c>
      <c r="F4628" s="51">
        <f>VLOOKUP(A4628,'Munka4 (2)'!$B$4:$AW$195,B4628-1967,0)</f>
        <v>82.608699999999999</v>
      </c>
    </row>
    <row r="4629" spans="1:6" ht="30" x14ac:dyDescent="0.25">
      <c r="A4629" s="46" t="s">
        <v>575</v>
      </c>
      <c r="B4629" s="51">
        <v>1992</v>
      </c>
      <c r="C4629" s="20" t="s">
        <v>392</v>
      </c>
      <c r="D4629" s="20">
        <v>6005250</v>
      </c>
      <c r="E4629" s="25">
        <v>173.0635</v>
      </c>
      <c r="F4629" s="51">
        <f>VLOOKUP(A4629,'Munka4 (2)'!$B$4:$AW$195,B4629-1967,0)</f>
        <v>14.55847</v>
      </c>
    </row>
    <row r="4630" spans="1:6" ht="30" x14ac:dyDescent="0.25">
      <c r="A4630" s="46" t="s">
        <v>576</v>
      </c>
      <c r="B4630" s="51">
        <v>1992</v>
      </c>
      <c r="C4630" s="20" t="s">
        <v>382</v>
      </c>
      <c r="D4630" s="20">
        <v>4492150</v>
      </c>
      <c r="E4630" s="24">
        <v>16144.00819</v>
      </c>
      <c r="F4630" s="51">
        <f>VLOOKUP(A4630,'Munka4 (2)'!$B$4:$AW$195,B4630-1967,0)</f>
        <v>46.597949999999997</v>
      </c>
    </row>
    <row r="4631" spans="1:6" ht="20" x14ac:dyDescent="0.25">
      <c r="A4631" s="46" t="s">
        <v>577</v>
      </c>
      <c r="B4631" s="51">
        <v>1992</v>
      </c>
      <c r="C4631" s="20" t="s">
        <v>384</v>
      </c>
      <c r="D4631" s="20">
        <v>5439448</v>
      </c>
      <c r="E4631" s="24">
        <v>2908.8108299999999</v>
      </c>
      <c r="F4631" s="51">
        <f>VLOOKUP(A4631,'Munka4 (2)'!$B$4:$AW$195,B4631-1967,0)</f>
        <v>49.377390316205492</v>
      </c>
    </row>
    <row r="4632" spans="1:6" ht="20" x14ac:dyDescent="0.25">
      <c r="A4632" s="46" t="s">
        <v>578</v>
      </c>
      <c r="B4632" s="51">
        <v>1992</v>
      </c>
      <c r="C4632" s="20" t="s">
        <v>384</v>
      </c>
      <c r="D4632" s="20">
        <v>2010347</v>
      </c>
      <c r="E4632" s="27">
        <v>9301.2293021599762</v>
      </c>
      <c r="F4632" s="51">
        <f>VLOOKUP(A4632,'Munka4 (2)'!$B$4:$AW$195,B4632-1967,0)</f>
        <v>56.930689999999998</v>
      </c>
    </row>
    <row r="4633" spans="1:6" ht="20" x14ac:dyDescent="0.25">
      <c r="A4633" s="46" t="s">
        <v>579</v>
      </c>
      <c r="B4633" s="51">
        <v>1992</v>
      </c>
      <c r="C4633" s="20" t="s">
        <v>388</v>
      </c>
      <c r="D4633" s="20">
        <v>552438</v>
      </c>
      <c r="E4633" s="24">
        <v>1147.8679199999999</v>
      </c>
      <c r="F4633" s="51" t="e">
        <f>VLOOKUP(A4633,'Munka4 (2)'!$B$4:$AW$195,B4633-1967,0)</f>
        <v>#N/A</v>
      </c>
    </row>
    <row r="4634" spans="1:6" ht="30" x14ac:dyDescent="0.25">
      <c r="A4634" s="46" t="s">
        <v>580</v>
      </c>
      <c r="B4634" s="51">
        <v>1992</v>
      </c>
      <c r="C4634" s="20" t="s">
        <v>392</v>
      </c>
      <c r="D4634" s="20">
        <v>8863338</v>
      </c>
      <c r="E4634" s="34">
        <v>533.46065362546506</v>
      </c>
      <c r="F4634" s="51">
        <f>VLOOKUP(A4634,'Munka4 (2)'!$B$4:$AW$195,B4634-1967,0)</f>
        <v>15.027620000000001</v>
      </c>
    </row>
    <row r="4635" spans="1:6" ht="30" x14ac:dyDescent="0.25">
      <c r="A4635" s="46" t="s">
        <v>581</v>
      </c>
      <c r="B4635" s="51">
        <v>1992</v>
      </c>
      <c r="C4635" s="20" t="s">
        <v>392</v>
      </c>
      <c r="D4635" s="20">
        <v>44187637</v>
      </c>
      <c r="E4635" s="24">
        <v>3557.1286799999998</v>
      </c>
      <c r="F4635" s="51">
        <f>VLOOKUP(A4635,'Munka4 (2)'!$B$4:$AW$195,B4635-1967,0)</f>
        <v>49.239040000000003</v>
      </c>
    </row>
    <row r="4636" spans="1:6" ht="20" x14ac:dyDescent="0.35">
      <c r="A4636" s="46" t="s">
        <v>624</v>
      </c>
      <c r="B4636" s="51">
        <v>1992</v>
      </c>
      <c r="C4636" s="42" t="s">
        <v>392</v>
      </c>
      <c r="D4636" s="29">
        <v>12340000</v>
      </c>
      <c r="E4636" s="34">
        <v>1401.4754165218069</v>
      </c>
      <c r="F4636" s="51">
        <f>VLOOKUP(A4636,'Munka4 (2)'!$B$4:$AW$195,B4636-1967,0)</f>
        <v>42.277279999999998</v>
      </c>
    </row>
    <row r="4637" spans="1:6" ht="20" x14ac:dyDescent="0.25">
      <c r="A4637" s="46" t="s">
        <v>582</v>
      </c>
      <c r="B4637" s="51">
        <v>1992</v>
      </c>
      <c r="C4637" s="20" t="s">
        <v>390</v>
      </c>
      <c r="D4637" s="20">
        <v>40397842</v>
      </c>
      <c r="E4637" s="24">
        <v>16105.418729999999</v>
      </c>
      <c r="F4637" s="51">
        <f>VLOOKUP(A4637,'Munka4 (2)'!$B$4:$AW$195,B4637-1967,0)</f>
        <v>56.555120000000002</v>
      </c>
    </row>
    <row r="4638" spans="1:6" ht="30" x14ac:dyDescent="0.25">
      <c r="A4638" s="46" t="s">
        <v>583</v>
      </c>
      <c r="B4638" s="51">
        <v>1992</v>
      </c>
      <c r="C4638" s="20" t="s">
        <v>382</v>
      </c>
      <c r="D4638" s="20">
        <v>20222240</v>
      </c>
      <c r="E4638" s="25">
        <v>553.69844999999998</v>
      </c>
      <c r="F4638" s="51">
        <f>VLOOKUP(A4638,'Munka4 (2)'!$B$4:$AW$195,B4638-1967,0)</f>
        <v>48.060960000000001</v>
      </c>
    </row>
    <row r="4639" spans="1:6" ht="30" x14ac:dyDescent="0.25">
      <c r="A4639" s="46" t="s">
        <v>584</v>
      </c>
      <c r="B4639" s="51">
        <v>1992</v>
      </c>
      <c r="C4639" s="20" t="s">
        <v>392</v>
      </c>
      <c r="D4639" s="20">
        <v>41236378</v>
      </c>
      <c r="E4639" s="24">
        <v>256.59285</v>
      </c>
      <c r="F4639" s="51">
        <f>VLOOKUP(A4639,'Munka4 (2)'!$B$4:$AW$195,B4639-1967,0)</f>
        <v>43.109160000000003</v>
      </c>
    </row>
    <row r="4640" spans="1:6" ht="30" x14ac:dyDescent="0.25">
      <c r="A4640" s="46" t="s">
        <v>585</v>
      </c>
      <c r="B4640" s="51">
        <v>1992</v>
      </c>
      <c r="C4640" s="20" t="s">
        <v>394</v>
      </c>
      <c r="D4640" s="20">
        <v>439117</v>
      </c>
      <c r="E4640" s="25">
        <v>955.20950000000005</v>
      </c>
      <c r="F4640" s="51" t="e">
        <f>VLOOKUP(A4640,'Munka4 (2)'!$B$4:$AW$195,B4640-1967,0)</f>
        <v>#N/A</v>
      </c>
    </row>
    <row r="4641" spans="1:6" ht="30" x14ac:dyDescent="0.25">
      <c r="A4641" s="46" t="s">
        <v>586</v>
      </c>
      <c r="B4641" s="51">
        <v>1992</v>
      </c>
      <c r="C4641" s="20" t="s">
        <v>392</v>
      </c>
      <c r="D4641" s="20">
        <v>1136334</v>
      </c>
      <c r="E4641" s="24">
        <v>1415.0233800000001</v>
      </c>
      <c r="F4641" s="51">
        <f>VLOOKUP(A4641,'Munka4 (2)'!$B$4:$AW$195,B4641-1967,0)</f>
        <v>40.296500000000002</v>
      </c>
    </row>
    <row r="4642" spans="1:6" ht="20" x14ac:dyDescent="0.25">
      <c r="A4642" s="46" t="s">
        <v>587</v>
      </c>
      <c r="B4642" s="51">
        <v>1992</v>
      </c>
      <c r="C4642" s="20" t="s">
        <v>390</v>
      </c>
      <c r="D4642" s="20">
        <v>9016596</v>
      </c>
      <c r="E4642" s="25">
        <v>32338.503949999998</v>
      </c>
      <c r="F4642" s="51">
        <f>VLOOKUP(A4642,'Munka4 (2)'!$B$4:$AW$195,B4642-1967,0)</f>
        <v>54.998629999999999</v>
      </c>
    </row>
    <row r="4643" spans="1:6" ht="20" x14ac:dyDescent="0.25">
      <c r="A4643" s="46" t="s">
        <v>588</v>
      </c>
      <c r="B4643" s="51">
        <v>1992</v>
      </c>
      <c r="C4643" s="20" t="s">
        <v>390</v>
      </c>
      <c r="D4643" s="20">
        <v>7523934</v>
      </c>
      <c r="E4643" s="24">
        <v>39435.538130000001</v>
      </c>
      <c r="F4643" s="51">
        <f>VLOOKUP(A4643,'Munka4 (2)'!$B$4:$AW$195,B4643-1967,0)</f>
        <v>33.723689999999998</v>
      </c>
    </row>
    <row r="4644" spans="1:6" x14ac:dyDescent="0.25">
      <c r="A4644" s="46" t="s">
        <v>589</v>
      </c>
      <c r="B4644" s="51">
        <v>1992</v>
      </c>
      <c r="C4644" s="20" t="s">
        <v>405</v>
      </c>
      <c r="D4644" s="20">
        <v>18881361</v>
      </c>
      <c r="E4644" s="25">
        <v>1005.10981</v>
      </c>
      <c r="F4644" s="51">
        <f>VLOOKUP(A4644,'Munka4 (2)'!$B$4:$AW$195,B4644-1967,0)</f>
        <v>42.641640000000002</v>
      </c>
    </row>
    <row r="4645" spans="1:6" ht="30" x14ac:dyDescent="0.25">
      <c r="A4645" s="46" t="s">
        <v>591</v>
      </c>
      <c r="B4645" s="51">
        <v>1992</v>
      </c>
      <c r="C4645" s="20" t="s">
        <v>398</v>
      </c>
      <c r="D4645" s="20">
        <v>7320815</v>
      </c>
      <c r="E4645" s="24">
        <v>345.67718000000002</v>
      </c>
      <c r="F4645" s="51">
        <f>VLOOKUP(A4645,'Munka4 (2)'!$B$4:$AW$195,B4645-1967,0)</f>
        <v>28.42050320300757</v>
      </c>
    </row>
    <row r="4646" spans="1:6" ht="30" x14ac:dyDescent="0.25">
      <c r="A4646" s="46" t="s">
        <v>593</v>
      </c>
      <c r="B4646" s="51">
        <v>1992</v>
      </c>
      <c r="C4646" s="20" t="s">
        <v>382</v>
      </c>
      <c r="D4646" s="20">
        <v>64631595</v>
      </c>
      <c r="E4646" s="25">
        <v>1929.5331100000001</v>
      </c>
      <c r="F4646" s="51">
        <f>VLOOKUP(A4646,'Munka4 (2)'!$B$4:$AW$195,B4646-1967,0)</f>
        <v>43.502049999999997</v>
      </c>
    </row>
    <row r="4647" spans="1:6" ht="20" x14ac:dyDescent="0.25">
      <c r="A4647" s="46" t="s">
        <v>515</v>
      </c>
      <c r="B4647" s="51">
        <v>1992</v>
      </c>
      <c r="C4647" s="20" t="s">
        <v>384</v>
      </c>
      <c r="D4647" s="20">
        <v>2050554</v>
      </c>
      <c r="E4647" s="24">
        <v>1171.7652399999999</v>
      </c>
      <c r="F4647" s="51">
        <f>VLOOKUP(A4647,'Munka4 (2)'!$B$4:$AW$195,B4647-1967,0)</f>
        <v>57.393480592885396</v>
      </c>
    </row>
    <row r="4648" spans="1:6" ht="20" x14ac:dyDescent="0.35">
      <c r="A4648" s="46" t="s">
        <v>625</v>
      </c>
      <c r="B4648" s="51">
        <v>1992</v>
      </c>
      <c r="C4648" s="42" t="s">
        <v>382</v>
      </c>
      <c r="D4648" s="29">
        <v>1167242</v>
      </c>
      <c r="E4648" s="27">
        <v>362.33292230163352</v>
      </c>
      <c r="F4648" s="51">
        <f>VLOOKUP(A4648,'Munka4 (2)'!$B$4:$AW$195,B4648-1967,0)</f>
        <v>35.750559999999979</v>
      </c>
    </row>
    <row r="4649" spans="1:6" ht="30" x14ac:dyDescent="0.25">
      <c r="A4649" s="46" t="s">
        <v>594</v>
      </c>
      <c r="B4649" s="51">
        <v>1992</v>
      </c>
      <c r="C4649" s="20" t="s">
        <v>392</v>
      </c>
      <c r="D4649" s="20">
        <v>5548702</v>
      </c>
      <c r="E4649" s="24">
        <v>424.90156999999999</v>
      </c>
      <c r="F4649" s="51">
        <f>VLOOKUP(A4649,'Munka4 (2)'!$B$4:$AW$195,B4649-1967,0)</f>
        <v>17.70833</v>
      </c>
    </row>
    <row r="4650" spans="1:6" x14ac:dyDescent="0.25">
      <c r="A4650" s="46" t="s">
        <v>595</v>
      </c>
      <c r="B4650" s="51">
        <v>1992</v>
      </c>
      <c r="C4650" s="20" t="s">
        <v>388</v>
      </c>
      <c r="D4650" s="20">
        <v>114689</v>
      </c>
      <c r="E4650" s="24">
        <v>1436.4373700000001</v>
      </c>
      <c r="F4650" s="51">
        <f>VLOOKUP(A4650,'Munka4 (2)'!$B$4:$AW$195,B4650-1967,0)</f>
        <v>30.33333</v>
      </c>
    </row>
    <row r="4651" spans="1:6" ht="30" x14ac:dyDescent="0.25">
      <c r="A4651" s="47" t="s">
        <v>596</v>
      </c>
      <c r="B4651" s="51">
        <v>1992</v>
      </c>
      <c r="C4651" s="20" t="s">
        <v>394</v>
      </c>
      <c r="D4651" s="20">
        <v>1065842</v>
      </c>
      <c r="E4651" s="25">
        <v>4297.6315100000002</v>
      </c>
      <c r="F4651" s="51">
        <f>VLOOKUP(A4651,'Munka4 (2)'!$B$4:$AW$195,B4651-1967,0)</f>
        <v>50.9009</v>
      </c>
    </row>
    <row r="4652" spans="1:6" ht="20" x14ac:dyDescent="0.25">
      <c r="A4652" s="46" t="s">
        <v>597</v>
      </c>
      <c r="B4652" s="51">
        <v>1992</v>
      </c>
      <c r="C4652" s="20" t="s">
        <v>386</v>
      </c>
      <c r="D4652" s="20">
        <v>10175014</v>
      </c>
      <c r="E4652" s="24">
        <v>1825.37913</v>
      </c>
      <c r="F4652" s="51">
        <f>VLOOKUP(A4652,'Munka4 (2)'!$B$4:$AW$195,B4652-1967,0)</f>
        <v>39.696309999999997</v>
      </c>
    </row>
    <row r="4653" spans="1:6" x14ac:dyDescent="0.25">
      <c r="A4653" s="46" t="s">
        <v>598</v>
      </c>
      <c r="B4653" s="51">
        <v>1992</v>
      </c>
      <c r="C4653" s="20" t="s">
        <v>405</v>
      </c>
      <c r="D4653" s="20">
        <v>70413958</v>
      </c>
      <c r="E4653" s="25">
        <v>2839.2028399999999</v>
      </c>
      <c r="F4653" s="51">
        <f>VLOOKUP(A4653,'Munka4 (2)'!$B$4:$AW$195,B4653-1967,0)</f>
        <v>35.019770000000001</v>
      </c>
    </row>
    <row r="4654" spans="1:6" ht="30" x14ac:dyDescent="0.25">
      <c r="A4654" s="46" t="s">
        <v>599</v>
      </c>
      <c r="B4654" s="51">
        <v>1992</v>
      </c>
      <c r="C4654" s="20" t="s">
        <v>398</v>
      </c>
      <c r="D4654" s="20">
        <v>5042920</v>
      </c>
      <c r="E4654" s="24">
        <v>824.46214999999995</v>
      </c>
      <c r="F4654" s="51" t="e">
        <f>VLOOKUP(A4654,'Munka4 (2)'!$B$4:$AW$195,B4654-1967,0)</f>
        <v>#N/A</v>
      </c>
    </row>
    <row r="4655" spans="1:6" x14ac:dyDescent="0.25">
      <c r="A4655" s="46" t="s">
        <v>601</v>
      </c>
      <c r="B4655" s="51">
        <v>1992</v>
      </c>
      <c r="C4655" s="20" t="s">
        <v>388</v>
      </c>
      <c r="D4655" s="20">
        <v>11810</v>
      </c>
      <c r="E4655" s="24">
        <v>1070.26295</v>
      </c>
      <c r="F4655" s="51" t="e">
        <f>VLOOKUP(A4655,'Munka4 (2)'!$B$4:$AW$195,B4655-1967,0)</f>
        <v>#N/A</v>
      </c>
    </row>
    <row r="4656" spans="1:6" ht="30" x14ac:dyDescent="0.25">
      <c r="A4656" s="46" t="s">
        <v>602</v>
      </c>
      <c r="B4656" s="51">
        <v>1992</v>
      </c>
      <c r="C4656" s="20" t="s">
        <v>392</v>
      </c>
      <c r="D4656" s="20">
        <v>28195754</v>
      </c>
      <c r="E4656" s="25">
        <v>153.8623</v>
      </c>
      <c r="F4656" s="51">
        <f>VLOOKUP(A4656,'Munka4 (2)'!$B$4:$AW$195,B4656-1967,0)</f>
        <v>26.515689999999999</v>
      </c>
    </row>
    <row r="4657" spans="1:6" ht="30" x14ac:dyDescent="0.25">
      <c r="A4657" s="46" t="s">
        <v>603</v>
      </c>
      <c r="B4657" s="51">
        <v>1992</v>
      </c>
      <c r="C4657" s="20" t="s">
        <v>398</v>
      </c>
      <c r="D4657" s="20">
        <v>46710816</v>
      </c>
      <c r="E4657" s="24">
        <v>1417.8688</v>
      </c>
      <c r="F4657" s="51">
        <f>VLOOKUP(A4657,'Munka4 (2)'!$B$4:$AW$195,B4657-1967,0)</f>
        <v>61.614626000000044</v>
      </c>
    </row>
    <row r="4658" spans="1:6" ht="30" x14ac:dyDescent="0.25">
      <c r="A4658" s="46" t="s">
        <v>604</v>
      </c>
      <c r="B4658" s="51">
        <v>1992</v>
      </c>
      <c r="C4658" s="20" t="s">
        <v>405</v>
      </c>
      <c r="D4658" s="20">
        <v>2602713</v>
      </c>
      <c r="E4658" s="25">
        <v>26864.188109999999</v>
      </c>
      <c r="F4658" s="51">
        <f>VLOOKUP(A4658,'Munka4 (2)'!$B$4:$AW$195,B4658-1967,0)</f>
        <v>71.14846</v>
      </c>
    </row>
    <row r="4659" spans="1:6" ht="20" x14ac:dyDescent="0.25">
      <c r="A4659" s="48" t="s">
        <v>605</v>
      </c>
      <c r="B4659" s="51">
        <v>1992</v>
      </c>
      <c r="C4659" s="20" t="s">
        <v>390</v>
      </c>
      <c r="D4659" s="20">
        <v>60609153</v>
      </c>
      <c r="E4659" s="24">
        <v>20487.17079</v>
      </c>
      <c r="F4659" s="51">
        <f>VLOOKUP(A4659,'Munka4 (2)'!$B$4:$AW$195,B4659-1967,0)</f>
        <v>49.262810000000002</v>
      </c>
    </row>
    <row r="4660" spans="1:6" ht="30" x14ac:dyDescent="0.25">
      <c r="A4660" s="46" t="s">
        <v>592</v>
      </c>
      <c r="B4660" s="51">
        <v>1992</v>
      </c>
      <c r="C4660" s="20" t="s">
        <v>392</v>
      </c>
      <c r="D4660" s="20">
        <v>37445392</v>
      </c>
      <c r="E4660" s="25">
        <v>173.99207999999999</v>
      </c>
      <c r="F4660" s="51">
        <f>VLOOKUP(A4660,'Munka4 (2)'!$B$4:$AW$195,B4660-1967,0)</f>
        <v>14.02985</v>
      </c>
    </row>
    <row r="4661" spans="1:6" ht="20" x14ac:dyDescent="0.25">
      <c r="A4661" s="48" t="s">
        <v>606</v>
      </c>
      <c r="B4661" s="51">
        <v>1992</v>
      </c>
      <c r="C4661" s="20" t="s">
        <v>413</v>
      </c>
      <c r="D4661" s="20">
        <v>298444215</v>
      </c>
      <c r="E4661" s="24">
        <v>25492.951649999999</v>
      </c>
      <c r="F4661" s="51">
        <f>VLOOKUP(A4661,'Munka4 (2)'!$B$4:$AW$195,B4661-1967,0)</f>
        <v>54.177030000000002</v>
      </c>
    </row>
    <row r="4662" spans="1:6" ht="30" x14ac:dyDescent="0.25">
      <c r="A4662" s="48" t="s">
        <v>612</v>
      </c>
      <c r="B4662" s="51">
        <v>1992</v>
      </c>
      <c r="C4662" s="20" t="s">
        <v>394</v>
      </c>
      <c r="D4662" s="20">
        <v>108605</v>
      </c>
      <c r="E4662" s="25">
        <v>16752.277129999999</v>
      </c>
      <c r="F4662" s="51">
        <f>VLOOKUP(A4662,'Munka4 (2)'!$B$4:$AW$195,B4662-1967,0)</f>
        <v>75.261358847126971</v>
      </c>
    </row>
    <row r="4663" spans="1:6" ht="30" x14ac:dyDescent="0.25">
      <c r="A4663" s="46" t="s">
        <v>607</v>
      </c>
      <c r="B4663" s="51">
        <v>1992</v>
      </c>
      <c r="C4663" s="20" t="s">
        <v>394</v>
      </c>
      <c r="D4663" s="20">
        <v>3431932</v>
      </c>
      <c r="E4663" s="24">
        <v>4082.0285100000001</v>
      </c>
      <c r="F4663" s="51">
        <f>VLOOKUP(A4663,'Munka4 (2)'!$B$4:$AW$195,B4663-1967,0)</f>
        <v>38.416420000000002</v>
      </c>
    </row>
    <row r="4664" spans="1:6" ht="30" x14ac:dyDescent="0.25">
      <c r="A4664" s="46" t="s">
        <v>608</v>
      </c>
      <c r="B4664" s="51">
        <v>1992</v>
      </c>
      <c r="C4664" s="20" t="s">
        <v>398</v>
      </c>
      <c r="D4664" s="20">
        <v>27307134</v>
      </c>
      <c r="E4664" s="25">
        <v>603.35202000000004</v>
      </c>
      <c r="F4664" s="51">
        <f>VLOOKUP(A4664,'Munka4 (2)'!$B$4:$AW$195,B4664-1967,0)</f>
        <v>39.817179000000017</v>
      </c>
    </row>
    <row r="4665" spans="1:6" x14ac:dyDescent="0.25">
      <c r="A4665" s="46" t="s">
        <v>609</v>
      </c>
      <c r="B4665" s="51">
        <v>1992</v>
      </c>
      <c r="C4665" s="20" t="s">
        <v>388</v>
      </c>
      <c r="D4665" s="20">
        <v>208869</v>
      </c>
      <c r="E4665" s="24">
        <v>1263.4634000000001</v>
      </c>
      <c r="F4665" s="51">
        <f>VLOOKUP(A4665,'Munka4 (2)'!$B$4:$AW$195,B4665-1967,0)</f>
        <v>36.21444000000001</v>
      </c>
    </row>
    <row r="4666" spans="1:6" ht="30" x14ac:dyDescent="0.25">
      <c r="A4666" s="46" t="s">
        <v>610</v>
      </c>
      <c r="B4666" s="51">
        <v>1992</v>
      </c>
      <c r="C4666" s="20" t="s">
        <v>394</v>
      </c>
      <c r="D4666" s="20">
        <v>25730435</v>
      </c>
      <c r="E4666" s="25">
        <v>2811.14642</v>
      </c>
      <c r="F4666" s="51">
        <f>VLOOKUP(A4666,'Munka4 (2)'!$B$4:$AW$195,B4666-1967,0)</f>
        <v>30.710249999999998</v>
      </c>
    </row>
    <row r="4667" spans="1:6" ht="30" x14ac:dyDescent="0.25">
      <c r="A4667" s="48" t="s">
        <v>611</v>
      </c>
      <c r="B4667" s="51">
        <v>1992</v>
      </c>
      <c r="C4667" s="20" t="s">
        <v>382</v>
      </c>
      <c r="D4667" s="20">
        <v>84402966</v>
      </c>
      <c r="E4667" s="24">
        <v>144.14866000000001</v>
      </c>
      <c r="F4667" s="51">
        <f>VLOOKUP(A4667,'Munka4 (2)'!$B$4:$AW$195,B4667-1967,0)</f>
        <v>39.131410000000002</v>
      </c>
    </row>
    <row r="4668" spans="1:6" x14ac:dyDescent="0.25">
      <c r="A4668" s="46" t="s">
        <v>616</v>
      </c>
      <c r="B4668" s="51">
        <v>1992</v>
      </c>
      <c r="C4668" s="20" t="s">
        <v>405</v>
      </c>
      <c r="D4668" s="20">
        <v>21456188</v>
      </c>
      <c r="E4668" s="24">
        <v>488.00668000000002</v>
      </c>
      <c r="F4668" s="51">
        <f>VLOOKUP(A4668,'Munka4 (2)'!$B$4:$AW$195,B4668-1967,0)</f>
        <v>30.760782181818229</v>
      </c>
    </row>
    <row r="4669" spans="1:6" ht="30" x14ac:dyDescent="0.25">
      <c r="A4669" s="46" t="s">
        <v>617</v>
      </c>
      <c r="B4669" s="51">
        <v>1992</v>
      </c>
      <c r="C4669" s="20" t="s">
        <v>392</v>
      </c>
      <c r="D4669" s="20">
        <v>11502010</v>
      </c>
      <c r="E4669" s="25">
        <v>370.98363000000001</v>
      </c>
      <c r="F4669" s="51">
        <f>VLOOKUP(A4669,'Munka4 (2)'!$B$4:$AW$195,B4669-1967,0)</f>
        <v>22.709160000000001</v>
      </c>
    </row>
    <row r="4670" spans="1:6" ht="30" x14ac:dyDescent="0.25">
      <c r="A4670" s="46" t="s">
        <v>618</v>
      </c>
      <c r="B4670" s="51">
        <v>1992</v>
      </c>
      <c r="C4670" s="20" t="s">
        <v>392</v>
      </c>
      <c r="D4670" s="20">
        <v>12236805</v>
      </c>
      <c r="E4670" s="24">
        <v>612.67201</v>
      </c>
      <c r="F4670" s="51">
        <f>VLOOKUP(A4670,'Munka4 (2)'!$B$4:$AW$195,B4670-1967,0)</f>
        <v>28.414100000000001</v>
      </c>
    </row>
    <row r="4671" spans="1:6" ht="30" x14ac:dyDescent="0.25">
      <c r="A4671" s="46" t="s">
        <v>381</v>
      </c>
      <c r="B4671" s="51">
        <v>1993</v>
      </c>
      <c r="C4671" s="20" t="s">
        <v>382</v>
      </c>
      <c r="D4671" s="20">
        <v>31056997</v>
      </c>
      <c r="E4671" s="28">
        <v>179.00439199999994</v>
      </c>
      <c r="F4671" s="51">
        <f>VLOOKUP(A4671,'Munka4 (2)'!$B$4:$AW$195,B4671-1967,0)</f>
        <v>49.279539999999997</v>
      </c>
    </row>
    <row r="4672" spans="1:6" ht="20" x14ac:dyDescent="0.25">
      <c r="A4672" s="46" t="s">
        <v>383</v>
      </c>
      <c r="B4672" s="51">
        <v>1993</v>
      </c>
      <c r="C4672" s="20" t="s">
        <v>384</v>
      </c>
      <c r="D4672" s="20">
        <v>3581655</v>
      </c>
      <c r="E4672" s="25">
        <v>380.52737000000002</v>
      </c>
      <c r="F4672" s="51">
        <f>VLOOKUP(A4672,'Munka4 (2)'!$B$4:$AW$195,B4672-1967,0)</f>
        <v>57.8125</v>
      </c>
    </row>
    <row r="4673" spans="1:6" ht="20" x14ac:dyDescent="0.25">
      <c r="A4673" s="46" t="s">
        <v>385</v>
      </c>
      <c r="B4673" s="51">
        <v>1993</v>
      </c>
      <c r="C4673" s="20" t="s">
        <v>386</v>
      </c>
      <c r="D4673" s="20">
        <v>32930091</v>
      </c>
      <c r="E4673" s="24">
        <v>1797.5418</v>
      </c>
      <c r="F4673" s="51">
        <f>VLOOKUP(A4673,'Munka4 (2)'!$B$4:$AW$195,B4673-1967,0)</f>
        <v>39.155200000000001</v>
      </c>
    </row>
    <row r="4674" spans="1:6" ht="20" x14ac:dyDescent="0.25">
      <c r="A4674" s="46" t="s">
        <v>389</v>
      </c>
      <c r="B4674" s="51">
        <v>1993</v>
      </c>
      <c r="C4674" s="20" t="s">
        <v>390</v>
      </c>
      <c r="D4674" s="20">
        <v>71201</v>
      </c>
      <c r="E4674" s="24">
        <v>16508.875220000002</v>
      </c>
      <c r="F4674" s="51">
        <f>VLOOKUP(A4674,'Munka4 (2)'!$B$4:$AW$195,B4674-1967,0)</f>
        <v>48.340427208399028</v>
      </c>
    </row>
    <row r="4675" spans="1:6" ht="30" x14ac:dyDescent="0.25">
      <c r="A4675" s="46" t="s">
        <v>391</v>
      </c>
      <c r="B4675" s="51">
        <v>1993</v>
      </c>
      <c r="C4675" s="20" t="s">
        <v>392</v>
      </c>
      <c r="D4675" s="20">
        <v>12127071</v>
      </c>
      <c r="E4675" s="25">
        <v>825.69813999999997</v>
      </c>
      <c r="F4675" s="51">
        <f>VLOOKUP(A4675,'Munka4 (2)'!$B$4:$AW$195,B4675-1967,0)</f>
        <v>41.349677941176509</v>
      </c>
    </row>
    <row r="4676" spans="1:6" ht="30" x14ac:dyDescent="0.25">
      <c r="A4676" s="47" t="s">
        <v>395</v>
      </c>
      <c r="B4676" s="51">
        <v>1993</v>
      </c>
      <c r="C4676" s="20" t="s">
        <v>394</v>
      </c>
      <c r="D4676" s="20">
        <v>69108</v>
      </c>
      <c r="E4676" s="25">
        <v>7037.9391500000002</v>
      </c>
      <c r="F4676" s="51">
        <f>VLOOKUP(A4676,'Munka4 (2)'!$B$4:$AW$195,B4676-1967,0)</f>
        <v>85.072497761442818</v>
      </c>
    </row>
    <row r="4677" spans="1:6" ht="30" x14ac:dyDescent="0.25">
      <c r="A4677" s="46" t="s">
        <v>396</v>
      </c>
      <c r="B4677" s="51">
        <v>1993</v>
      </c>
      <c r="C4677" s="20" t="s">
        <v>394</v>
      </c>
      <c r="D4677" s="20">
        <v>39921833</v>
      </c>
      <c r="E4677" s="24">
        <v>6940.3513800000001</v>
      </c>
      <c r="F4677" s="51">
        <f>VLOOKUP(A4677,'Munka4 (2)'!$B$4:$AW$195,B4677-1967,0)</f>
        <v>44.406219999999998</v>
      </c>
    </row>
    <row r="4678" spans="1:6" ht="30" x14ac:dyDescent="0.25">
      <c r="A4678" s="46" t="s">
        <v>397</v>
      </c>
      <c r="B4678" s="51">
        <v>1993</v>
      </c>
      <c r="C4678" s="20" t="s">
        <v>398</v>
      </c>
      <c r="D4678" s="20">
        <v>2976372</v>
      </c>
      <c r="E4678" s="25">
        <v>356.50734999999997</v>
      </c>
      <c r="F4678" s="51">
        <f>VLOOKUP(A4678,'Munka4 (2)'!$B$4:$AW$195,B4678-1967,0)</f>
        <v>59.858926995522701</v>
      </c>
    </row>
    <row r="4679" spans="1:6" ht="30" x14ac:dyDescent="0.25">
      <c r="A4679" s="46" t="s">
        <v>399</v>
      </c>
      <c r="B4679" s="51">
        <v>1993</v>
      </c>
      <c r="C4679" s="20" t="s">
        <v>394</v>
      </c>
      <c r="D4679" s="20">
        <v>71891</v>
      </c>
      <c r="E4679" s="27">
        <v>15667.361425384646</v>
      </c>
      <c r="F4679" s="51">
        <f>VLOOKUP(A4679,'Munka4 (2)'!$B$4:$AW$195,B4679-1967,0)</f>
        <v>59.991892450980458</v>
      </c>
    </row>
    <row r="4680" spans="1:6" x14ac:dyDescent="0.25">
      <c r="A4680" s="46" t="s">
        <v>400</v>
      </c>
      <c r="B4680" s="51">
        <v>1993</v>
      </c>
      <c r="C4680" s="20" t="s">
        <v>388</v>
      </c>
      <c r="D4680" s="20">
        <v>20264082</v>
      </c>
      <c r="E4680" s="25">
        <v>17657.24424</v>
      </c>
      <c r="F4680" s="51">
        <f>VLOOKUP(A4680,'Munka4 (2)'!$B$4:$AW$195,B4680-1967,0)</f>
        <v>57.263280000000002</v>
      </c>
    </row>
    <row r="4681" spans="1:6" ht="20" x14ac:dyDescent="0.25">
      <c r="A4681" s="46" t="s">
        <v>401</v>
      </c>
      <c r="B4681" s="51">
        <v>1993</v>
      </c>
      <c r="C4681" s="20" t="s">
        <v>390</v>
      </c>
      <c r="D4681" s="20">
        <v>8192880</v>
      </c>
      <c r="E4681" s="24">
        <v>24023.515469999998</v>
      </c>
      <c r="F4681" s="51">
        <f>VLOOKUP(A4681,'Munka4 (2)'!$B$4:$AW$195,B4681-1967,0)</f>
        <v>49.648820000000001</v>
      </c>
    </row>
    <row r="4682" spans="1:6" ht="30" x14ac:dyDescent="0.25">
      <c r="A4682" s="46" t="s">
        <v>402</v>
      </c>
      <c r="B4682" s="51">
        <v>1993</v>
      </c>
      <c r="C4682" s="20" t="s">
        <v>398</v>
      </c>
      <c r="D4682" s="20">
        <v>7961619</v>
      </c>
      <c r="E4682" s="25">
        <v>530.09037999999998</v>
      </c>
      <c r="F4682" s="51">
        <f>VLOOKUP(A4682,'Munka4 (2)'!$B$4:$AW$195,B4682-1967,0)</f>
        <v>53.988655119047635</v>
      </c>
    </row>
    <row r="4683" spans="1:6" ht="14.5" x14ac:dyDescent="0.35">
      <c r="A4683" s="46" t="s">
        <v>620</v>
      </c>
      <c r="B4683" s="51">
        <v>1993</v>
      </c>
      <c r="C4683" s="42" t="s">
        <v>394</v>
      </c>
      <c r="D4683" s="29">
        <v>392718</v>
      </c>
      <c r="E4683" s="24">
        <v>11402.651519999999</v>
      </c>
      <c r="F4683" s="51">
        <f>VLOOKUP(A4683,'Munka4 (2)'!$B$4:$AW$195,B4683-1967,0)</f>
        <v>70</v>
      </c>
    </row>
    <row r="4684" spans="1:6" x14ac:dyDescent="0.25">
      <c r="A4684" s="46" t="s">
        <v>404</v>
      </c>
      <c r="B4684" s="51">
        <v>1993</v>
      </c>
      <c r="C4684" s="20" t="s">
        <v>405</v>
      </c>
      <c r="D4684" s="20">
        <v>698585</v>
      </c>
      <c r="E4684" s="25">
        <v>9707.5669600000001</v>
      </c>
      <c r="F4684" s="51">
        <f>VLOOKUP(A4684,'Munka4 (2)'!$B$4:$AW$195,B4684-1967,0)</f>
        <v>49.468290000000003</v>
      </c>
    </row>
    <row r="4685" spans="1:6" ht="30" x14ac:dyDescent="0.25">
      <c r="A4685" s="46" t="s">
        <v>406</v>
      </c>
      <c r="B4685" s="51">
        <v>1993</v>
      </c>
      <c r="C4685" s="20" t="s">
        <v>382</v>
      </c>
      <c r="D4685" s="20">
        <v>147365352</v>
      </c>
      <c r="E4685" s="24">
        <v>292.36453</v>
      </c>
      <c r="F4685" s="51">
        <f>VLOOKUP(A4685,'Munka4 (2)'!$B$4:$AW$195,B4685-1967,0)</f>
        <v>8.6898800000000005</v>
      </c>
    </row>
    <row r="4686" spans="1:6" ht="30" x14ac:dyDescent="0.25">
      <c r="A4686" s="46" t="s">
        <v>407</v>
      </c>
      <c r="B4686" s="51">
        <v>1993</v>
      </c>
      <c r="C4686" s="20" t="s">
        <v>394</v>
      </c>
      <c r="D4686" s="20">
        <v>279912</v>
      </c>
      <c r="E4686" s="25">
        <v>7842.6933200000003</v>
      </c>
      <c r="F4686" s="51">
        <f>VLOOKUP(A4686,'Munka4 (2)'!$B$4:$AW$195,B4686-1967,0)</f>
        <v>48.58108</v>
      </c>
    </row>
    <row r="4687" spans="1:6" ht="30" x14ac:dyDescent="0.25">
      <c r="A4687" s="46" t="s">
        <v>408</v>
      </c>
      <c r="B4687" s="51">
        <v>1993</v>
      </c>
      <c r="C4687" s="20" t="s">
        <v>398</v>
      </c>
      <c r="D4687" s="20">
        <v>10293011</v>
      </c>
      <c r="E4687" s="24">
        <v>1590.03541</v>
      </c>
      <c r="F4687" s="51">
        <f>VLOOKUP(A4687,'Munka4 (2)'!$B$4:$AW$195,B4687-1967,0)</f>
        <v>58.517463872549001</v>
      </c>
    </row>
    <row r="4688" spans="1:6" ht="20" x14ac:dyDescent="0.25">
      <c r="A4688" s="46" t="s">
        <v>409</v>
      </c>
      <c r="B4688" s="51">
        <v>1993</v>
      </c>
      <c r="C4688" s="20" t="s">
        <v>390</v>
      </c>
      <c r="D4688" s="20">
        <v>10379067</v>
      </c>
      <c r="E4688" s="25">
        <v>22403.238000000001</v>
      </c>
      <c r="F4688" s="51">
        <f>VLOOKUP(A4688,'Munka4 (2)'!$B$4:$AW$195,B4688-1967,0)</f>
        <v>51.612789999999997</v>
      </c>
    </row>
    <row r="4689" spans="1:6" ht="30" x14ac:dyDescent="0.25">
      <c r="A4689" s="46" t="s">
        <v>410</v>
      </c>
      <c r="B4689" s="51">
        <v>1993</v>
      </c>
      <c r="C4689" s="20" t="s">
        <v>394</v>
      </c>
      <c r="D4689" s="20">
        <v>287730</v>
      </c>
      <c r="E4689" s="24">
        <v>2833.0756799999999</v>
      </c>
      <c r="F4689" s="51">
        <f>VLOOKUP(A4689,'Munka4 (2)'!$B$4:$AW$195,B4689-1967,0)</f>
        <v>61.702129999999997</v>
      </c>
    </row>
    <row r="4690" spans="1:6" ht="30" x14ac:dyDescent="0.25">
      <c r="A4690" s="46" t="s">
        <v>411</v>
      </c>
      <c r="B4690" s="51">
        <v>1993</v>
      </c>
      <c r="C4690" s="20" t="s">
        <v>392</v>
      </c>
      <c r="D4690" s="20">
        <v>7862944</v>
      </c>
      <c r="E4690" s="25">
        <v>407.45015999999998</v>
      </c>
      <c r="F4690" s="51">
        <f>VLOOKUP(A4690,'Munka4 (2)'!$B$4:$AW$195,B4690-1967,0)</f>
        <v>12.244899999999999</v>
      </c>
    </row>
    <row r="4691" spans="1:6" ht="20" x14ac:dyDescent="0.25">
      <c r="A4691" s="46" t="s">
        <v>412</v>
      </c>
      <c r="B4691" s="51">
        <v>1993</v>
      </c>
      <c r="C4691" s="20" t="s">
        <v>413</v>
      </c>
      <c r="D4691" s="20">
        <v>65773</v>
      </c>
      <c r="E4691" s="24">
        <v>30900.694889999999</v>
      </c>
      <c r="F4691" s="51">
        <f>VLOOKUP(A4691,'Munka4 (2)'!$B$4:$AW$195,B4691-1967,0)</f>
        <v>62.874250000000004</v>
      </c>
    </row>
    <row r="4692" spans="1:6" ht="30" x14ac:dyDescent="0.25">
      <c r="A4692" s="46" t="s">
        <v>414</v>
      </c>
      <c r="B4692" s="51">
        <v>1993</v>
      </c>
      <c r="C4692" s="20" t="s">
        <v>382</v>
      </c>
      <c r="D4692" s="20">
        <v>2279723</v>
      </c>
      <c r="E4692" s="25">
        <v>453.38909000000001</v>
      </c>
      <c r="F4692" s="51">
        <f>VLOOKUP(A4692,'Munka4 (2)'!$B$4:$AW$195,B4692-1967,0)</f>
        <v>18.292680000000001</v>
      </c>
    </row>
    <row r="4693" spans="1:6" ht="30" x14ac:dyDescent="0.25">
      <c r="A4693" s="48" t="s">
        <v>415</v>
      </c>
      <c r="B4693" s="51">
        <v>1993</v>
      </c>
      <c r="C4693" s="20" t="s">
        <v>394</v>
      </c>
      <c r="D4693" s="20">
        <v>8989046</v>
      </c>
      <c r="E4693" s="24">
        <v>788.39913999999999</v>
      </c>
      <c r="F4693" s="51" t="e">
        <f>VLOOKUP(A4693,'Munka4 (2)'!$B$4:$AW$195,B4693-1967,0)</f>
        <v>#N/A</v>
      </c>
    </row>
    <row r="4694" spans="1:6" ht="20" x14ac:dyDescent="0.25">
      <c r="A4694" s="47" t="s">
        <v>416</v>
      </c>
      <c r="B4694" s="51">
        <v>1993</v>
      </c>
      <c r="C4694" s="20" t="s">
        <v>384</v>
      </c>
      <c r="D4694" s="20">
        <v>4498976</v>
      </c>
      <c r="E4694" s="34">
        <v>397.86231999999995</v>
      </c>
      <c r="F4694" s="51">
        <f>VLOOKUP(A4694,'Munka4 (2)'!$B$4:$AW$195,B4694-1967,0)</f>
        <v>55.141180555555536</v>
      </c>
    </row>
    <row r="4695" spans="1:6" ht="30" x14ac:dyDescent="0.25">
      <c r="A4695" s="46" t="s">
        <v>417</v>
      </c>
      <c r="B4695" s="51">
        <v>1993</v>
      </c>
      <c r="C4695" s="20" t="s">
        <v>392</v>
      </c>
      <c r="D4695" s="20">
        <v>1639833</v>
      </c>
      <c r="E4695" s="24">
        <v>2772.7327700000001</v>
      </c>
      <c r="F4695" s="51">
        <f>VLOOKUP(A4695,'Munka4 (2)'!$B$4:$AW$195,B4695-1967,0)</f>
        <v>39.473680000000002</v>
      </c>
    </row>
    <row r="4696" spans="1:6" ht="30" x14ac:dyDescent="0.25">
      <c r="A4696" s="46" t="s">
        <v>418</v>
      </c>
      <c r="B4696" s="51">
        <v>1993</v>
      </c>
      <c r="C4696" s="20" t="s">
        <v>394</v>
      </c>
      <c r="D4696" s="20">
        <v>188078227</v>
      </c>
      <c r="E4696" s="25">
        <v>2774.1741299999999</v>
      </c>
      <c r="F4696" s="51">
        <f>VLOOKUP(A4696,'Munka4 (2)'!$B$4:$AW$195,B4696-1967,0)</f>
        <v>60.07517</v>
      </c>
    </row>
    <row r="4697" spans="1:6" ht="30" x14ac:dyDescent="0.25">
      <c r="A4697" s="48" t="s">
        <v>420</v>
      </c>
      <c r="B4697" s="51">
        <v>1993</v>
      </c>
      <c r="C4697" s="20" t="s">
        <v>382</v>
      </c>
      <c r="D4697" s="20">
        <v>379444</v>
      </c>
      <c r="E4697" s="25">
        <v>14678.07159</v>
      </c>
      <c r="F4697" s="51">
        <f>VLOOKUP(A4697,'Munka4 (2)'!$B$4:$AW$195,B4697-1967,0)</f>
        <v>39.597320000000003</v>
      </c>
    </row>
    <row r="4698" spans="1:6" ht="20" x14ac:dyDescent="0.25">
      <c r="A4698" s="46" t="s">
        <v>421</v>
      </c>
      <c r="B4698" s="51">
        <v>1993</v>
      </c>
      <c r="C4698" s="20" t="s">
        <v>384</v>
      </c>
      <c r="D4698" s="20">
        <v>7385367</v>
      </c>
      <c r="E4698" s="24">
        <v>1278.2471700000001</v>
      </c>
      <c r="F4698" s="51">
        <f>VLOOKUP(A4698,'Munka4 (2)'!$B$4:$AW$195,B4698-1967,0)</f>
        <v>57.708620000000003</v>
      </c>
    </row>
    <row r="4699" spans="1:6" ht="30" x14ac:dyDescent="0.25">
      <c r="A4699" s="46" t="s">
        <v>422</v>
      </c>
      <c r="B4699" s="51">
        <v>1993</v>
      </c>
      <c r="C4699" s="20" t="s">
        <v>392</v>
      </c>
      <c r="D4699" s="20">
        <v>13902972</v>
      </c>
      <c r="E4699" s="25">
        <v>244.12715</v>
      </c>
      <c r="F4699" s="51">
        <f>VLOOKUP(A4699,'Munka4 (2)'!$B$4:$AW$195,B4699-1967,0)</f>
        <v>12.316490000000002</v>
      </c>
    </row>
    <row r="4700" spans="1:6" ht="30" x14ac:dyDescent="0.25">
      <c r="A4700" s="46" t="s">
        <v>424</v>
      </c>
      <c r="B4700" s="51">
        <v>1993</v>
      </c>
      <c r="C4700" s="20" t="s">
        <v>392</v>
      </c>
      <c r="D4700" s="20">
        <v>8090068</v>
      </c>
      <c r="E4700" s="24">
        <v>155.92160000000001</v>
      </c>
      <c r="F4700" s="51">
        <f>VLOOKUP(A4700,'Munka4 (2)'!$B$4:$AW$195,B4700-1967,0)</f>
        <v>24.496639999999999</v>
      </c>
    </row>
    <row r="4701" spans="1:6" ht="30" x14ac:dyDescent="0.25">
      <c r="A4701" s="46" t="s">
        <v>425</v>
      </c>
      <c r="B4701" s="51">
        <v>1993</v>
      </c>
      <c r="C4701" s="20" t="s">
        <v>382</v>
      </c>
      <c r="D4701" s="20">
        <v>13881427</v>
      </c>
      <c r="E4701" s="25">
        <v>253.19318999999999</v>
      </c>
      <c r="F4701" s="51">
        <f>VLOOKUP(A4701,'Munka4 (2)'!$B$4:$AW$195,B4701-1967,0)</f>
        <v>14.43038</v>
      </c>
    </row>
    <row r="4702" spans="1:6" ht="30" x14ac:dyDescent="0.25">
      <c r="A4702" s="46" t="s">
        <v>426</v>
      </c>
      <c r="B4702" s="51">
        <v>1993</v>
      </c>
      <c r="C4702" s="20" t="s">
        <v>392</v>
      </c>
      <c r="D4702" s="20">
        <v>17340702</v>
      </c>
      <c r="E4702" s="24">
        <v>1027.56735</v>
      </c>
      <c r="F4702" s="51">
        <f>VLOOKUP(A4702,'Munka4 (2)'!$B$4:$AW$195,B4702-1967,0)</f>
        <v>9.5918399999999995</v>
      </c>
    </row>
    <row r="4703" spans="1:6" ht="20" x14ac:dyDescent="0.25">
      <c r="A4703" s="46" t="s">
        <v>427</v>
      </c>
      <c r="B4703" s="51">
        <v>1993</v>
      </c>
      <c r="C4703" s="20" t="s">
        <v>413</v>
      </c>
      <c r="D4703" s="20">
        <v>33098932</v>
      </c>
      <c r="E4703" s="25">
        <v>20017.42985</v>
      </c>
      <c r="F4703" s="51">
        <f>VLOOKUP(A4703,'Munka4 (2)'!$B$4:$AW$195,B4703-1967,0)</f>
        <v>56.329439999999998</v>
      </c>
    </row>
    <row r="4704" spans="1:6" ht="30" x14ac:dyDescent="0.25">
      <c r="A4704" s="48" t="s">
        <v>428</v>
      </c>
      <c r="B4704" s="51">
        <v>1993</v>
      </c>
      <c r="C4704" s="20" t="s">
        <v>392</v>
      </c>
      <c r="D4704" s="20">
        <v>420979</v>
      </c>
      <c r="E4704" s="24">
        <v>1331.1258800000001</v>
      </c>
      <c r="F4704" s="51" t="e">
        <f>VLOOKUP(A4704,'Munka4 (2)'!$B$4:$AW$195,B4704-1967,0)</f>
        <v>#N/A</v>
      </c>
    </row>
    <row r="4705" spans="1:6" ht="30" x14ac:dyDescent="0.25">
      <c r="A4705" s="47" t="s">
        <v>430</v>
      </c>
      <c r="B4705" s="51">
        <v>1993</v>
      </c>
      <c r="C4705" s="20" t="s">
        <v>392</v>
      </c>
      <c r="D4705" s="20">
        <v>4303356</v>
      </c>
      <c r="E4705" s="24">
        <v>403.29311000000001</v>
      </c>
      <c r="F4705" s="51">
        <f>VLOOKUP(A4705,'Munka4 (2)'!$B$4:$AW$195,B4705-1967,0)</f>
        <v>11.518319999999999</v>
      </c>
    </row>
    <row r="4706" spans="1:6" ht="30" x14ac:dyDescent="0.25">
      <c r="A4706" s="46" t="s">
        <v>431</v>
      </c>
      <c r="B4706" s="51">
        <v>1993</v>
      </c>
      <c r="C4706" s="20" t="s">
        <v>392</v>
      </c>
      <c r="D4706" s="20">
        <v>9944201</v>
      </c>
      <c r="E4706" s="25">
        <v>223.17128</v>
      </c>
      <c r="F4706" s="51">
        <f>VLOOKUP(A4706,'Munka4 (2)'!$B$4:$AW$195,B4706-1967,0)</f>
        <v>7.4626900000000003</v>
      </c>
    </row>
    <row r="4707" spans="1:6" ht="20" x14ac:dyDescent="0.35">
      <c r="A4707" s="46" t="s">
        <v>621</v>
      </c>
      <c r="B4707" s="51">
        <v>1993</v>
      </c>
      <c r="C4707" s="42" t="s">
        <v>390</v>
      </c>
      <c r="D4707" s="29">
        <v>163857</v>
      </c>
      <c r="E4707" s="27">
        <v>37841.924409960629</v>
      </c>
      <c r="F4707" s="51" t="e">
        <f>VLOOKUP(A4707,'Munka4 (2)'!$B$4:$AW$195,B4707-1967,0)</f>
        <v>#N/A</v>
      </c>
    </row>
    <row r="4708" spans="1:6" ht="30" x14ac:dyDescent="0.25">
      <c r="A4708" s="46" t="s">
        <v>432</v>
      </c>
      <c r="B4708" s="51">
        <v>1993</v>
      </c>
      <c r="C4708" s="20" t="s">
        <v>394</v>
      </c>
      <c r="D4708" s="20">
        <v>16134219</v>
      </c>
      <c r="E4708" s="25">
        <v>3461.4350899999999</v>
      </c>
      <c r="F4708" s="51">
        <f>VLOOKUP(A4708,'Munka4 (2)'!$B$4:$AW$195,B4708-1967,0)</f>
        <v>51.436019999999999</v>
      </c>
    </row>
    <row r="4709" spans="1:6" ht="30" x14ac:dyDescent="0.25">
      <c r="A4709" s="46" t="s">
        <v>433</v>
      </c>
      <c r="B4709" s="51">
        <v>1993</v>
      </c>
      <c r="C4709" s="20" t="s">
        <v>382</v>
      </c>
      <c r="D4709" s="20">
        <v>1313973713</v>
      </c>
      <c r="E4709" s="24">
        <v>375.81429000000003</v>
      </c>
      <c r="F4709" s="51">
        <f>VLOOKUP(A4709,'Munka4 (2)'!$B$4:$AW$195,B4709-1967,0)</f>
        <v>38.504362051281987</v>
      </c>
    </row>
    <row r="4710" spans="1:6" ht="30" x14ac:dyDescent="0.25">
      <c r="A4710" s="48" t="s">
        <v>483</v>
      </c>
      <c r="B4710" s="51">
        <v>1993</v>
      </c>
      <c r="C4710" s="20" t="s">
        <v>382</v>
      </c>
      <c r="D4710" s="20">
        <v>6940432</v>
      </c>
      <c r="E4710" s="25">
        <v>20395.517370000001</v>
      </c>
      <c r="F4710" s="51">
        <f>VLOOKUP(A4710,'Munka4 (2)'!$B$4:$AW$195,B4710-1967,0)</f>
        <v>40.284559999999999</v>
      </c>
    </row>
    <row r="4711" spans="1:6" ht="30" x14ac:dyDescent="0.25">
      <c r="A4711" s="48" t="s">
        <v>514</v>
      </c>
      <c r="B4711" s="51">
        <v>1993</v>
      </c>
      <c r="C4711" s="20" t="s">
        <v>382</v>
      </c>
      <c r="D4711" s="20">
        <v>453125</v>
      </c>
      <c r="E4711" s="24">
        <v>13713.305850000001</v>
      </c>
      <c r="F4711" s="51">
        <f>VLOOKUP(A4711,'Munka4 (2)'!$B$4:$AW$195,B4711-1967,0)</f>
        <v>28.599409999999999</v>
      </c>
    </row>
    <row r="4712" spans="1:6" ht="30" x14ac:dyDescent="0.25">
      <c r="A4712" s="46" t="s">
        <v>434</v>
      </c>
      <c r="B4712" s="51">
        <v>1993</v>
      </c>
      <c r="C4712" s="20" t="s">
        <v>394</v>
      </c>
      <c r="D4712" s="20">
        <v>43593035</v>
      </c>
      <c r="E4712" s="25">
        <v>1541.71234</v>
      </c>
      <c r="F4712" s="51">
        <f>VLOOKUP(A4712,'Munka4 (2)'!$B$4:$AW$195,B4712-1967,0)</f>
        <v>53.205080000000002</v>
      </c>
    </row>
    <row r="4713" spans="1:6" ht="30" x14ac:dyDescent="0.25">
      <c r="A4713" s="46" t="s">
        <v>435</v>
      </c>
      <c r="B4713" s="51">
        <v>1993</v>
      </c>
      <c r="C4713" s="20" t="s">
        <v>392</v>
      </c>
      <c r="D4713" s="20">
        <v>690948</v>
      </c>
      <c r="E4713" s="24">
        <v>581.58669999999995</v>
      </c>
      <c r="F4713" s="51">
        <f>VLOOKUP(A4713,'Munka4 (2)'!$B$4:$AW$195,B4713-1967,0)</f>
        <v>48.780489999999993</v>
      </c>
    </row>
    <row r="4714" spans="1:6" ht="30" x14ac:dyDescent="0.35">
      <c r="A4714" s="37" t="s">
        <v>436</v>
      </c>
      <c r="B4714" s="51">
        <v>1993</v>
      </c>
      <c r="C4714" s="20" t="s">
        <v>392</v>
      </c>
      <c r="D4714" s="20">
        <v>62660551</v>
      </c>
      <c r="E4714" s="25">
        <v>743.41057999999998</v>
      </c>
      <c r="F4714" s="51">
        <f>VLOOKUP(A4714,'Munka4 (2)'!$B$4:$AW$195,B4714-1967,0)</f>
        <v>4.2485499999999998</v>
      </c>
    </row>
    <row r="4715" spans="1:6" ht="30" x14ac:dyDescent="0.25">
      <c r="A4715" s="46" t="s">
        <v>439</v>
      </c>
      <c r="B4715" s="51">
        <v>1993</v>
      </c>
      <c r="C4715" s="20" t="s">
        <v>394</v>
      </c>
      <c r="D4715" s="20">
        <v>4075261</v>
      </c>
      <c r="E4715" s="25">
        <v>2884.848</v>
      </c>
      <c r="F4715" s="51">
        <f>VLOOKUP(A4715,'Munka4 (2)'!$B$4:$AW$195,B4715-1967,0)</f>
        <v>61.347288309523805</v>
      </c>
    </row>
    <row r="4716" spans="1:6" ht="30" x14ac:dyDescent="0.25">
      <c r="A4716" s="48" t="s">
        <v>440</v>
      </c>
      <c r="B4716" s="51">
        <v>1993</v>
      </c>
      <c r="C4716" s="20" t="s">
        <v>392</v>
      </c>
      <c r="D4716" s="20">
        <v>17654843</v>
      </c>
      <c r="E4716" s="24">
        <v>818.22283000000004</v>
      </c>
      <c r="F4716" s="51" t="e">
        <f>VLOOKUP(A4716,'Munka4 (2)'!$B$4:$AW$195,B4716-1967,0)</f>
        <v>#N/A</v>
      </c>
    </row>
    <row r="4717" spans="1:6" ht="20" x14ac:dyDescent="0.25">
      <c r="A4717" s="46" t="s">
        <v>441</v>
      </c>
      <c r="B4717" s="51">
        <v>1993</v>
      </c>
      <c r="C4717" s="20" t="s">
        <v>384</v>
      </c>
      <c r="D4717" s="20">
        <v>4494749</v>
      </c>
      <c r="E4717" s="27">
        <v>5075.396242244904</v>
      </c>
      <c r="F4717" s="51">
        <f>VLOOKUP(A4717,'Munka4 (2)'!$B$4:$AW$195,B4717-1967,0)</f>
        <v>56.946199999999997</v>
      </c>
    </row>
    <row r="4718" spans="1:6" ht="30" x14ac:dyDescent="0.25">
      <c r="A4718" s="46" t="s">
        <v>442</v>
      </c>
      <c r="B4718" s="51">
        <v>1993</v>
      </c>
      <c r="C4718" s="20" t="s">
        <v>394</v>
      </c>
      <c r="D4718" s="20">
        <v>11382820</v>
      </c>
      <c r="E4718" s="24">
        <v>2071.51089</v>
      </c>
      <c r="F4718" s="51">
        <f>VLOOKUP(A4718,'Munka4 (2)'!$B$4:$AW$195,B4718-1967,0)</f>
        <v>56.641219999999997</v>
      </c>
    </row>
    <row r="4719" spans="1:6" x14ac:dyDescent="0.25">
      <c r="A4719" s="46" t="s">
        <v>443</v>
      </c>
      <c r="B4719" s="51">
        <v>1993</v>
      </c>
      <c r="C4719" s="20" t="s">
        <v>405</v>
      </c>
      <c r="D4719" s="20">
        <v>784301</v>
      </c>
      <c r="E4719" s="24">
        <v>10526.14177</v>
      </c>
      <c r="F4719" s="51">
        <f>VLOOKUP(A4719,'Munka4 (2)'!$B$4:$AW$195,B4719-1967,0)</f>
        <v>57.976649999999999</v>
      </c>
    </row>
    <row r="4720" spans="1:6" ht="20" x14ac:dyDescent="0.25">
      <c r="A4720" s="46" t="s">
        <v>444</v>
      </c>
      <c r="B4720" s="51">
        <v>1993</v>
      </c>
      <c r="C4720" s="20" t="s">
        <v>384</v>
      </c>
      <c r="D4720" s="20">
        <v>10235455</v>
      </c>
      <c r="E4720" s="25">
        <v>3916.0516600000001</v>
      </c>
      <c r="F4720" s="51">
        <f>VLOOKUP(A4720,'Munka4 (2)'!$B$4:$AW$195,B4720-1967,0)</f>
        <v>47.087000000000003</v>
      </c>
    </row>
    <row r="4721" spans="1:6" ht="30" x14ac:dyDescent="0.25">
      <c r="A4721" s="47" t="s">
        <v>436</v>
      </c>
      <c r="B4721" s="51">
        <v>1993</v>
      </c>
      <c r="C4721" s="20" t="s">
        <v>392</v>
      </c>
      <c r="D4721" s="20">
        <v>62660551</v>
      </c>
      <c r="E4721" s="25">
        <v>272.32029</v>
      </c>
      <c r="F4721" s="51">
        <f>VLOOKUP(A4721,'Munka4 (2)'!$B$4:$AW$195,B4721-1967,0)</f>
        <v>4.2485499999999998</v>
      </c>
    </row>
    <row r="4722" spans="1:6" ht="20" x14ac:dyDescent="0.25">
      <c r="A4722" s="46" t="s">
        <v>445</v>
      </c>
      <c r="B4722" s="51">
        <v>1993</v>
      </c>
      <c r="C4722" s="20" t="s">
        <v>390</v>
      </c>
      <c r="D4722" s="20">
        <v>5450661</v>
      </c>
      <c r="E4722" s="24">
        <v>27553.122029999999</v>
      </c>
      <c r="F4722" s="51">
        <f>VLOOKUP(A4722,'Munka4 (2)'!$B$4:$AW$195,B4722-1967,0)</f>
        <v>53.699649999999998</v>
      </c>
    </row>
    <row r="4723" spans="1:6" ht="30" x14ac:dyDescent="0.25">
      <c r="A4723" s="46" t="s">
        <v>446</v>
      </c>
      <c r="B4723" s="51">
        <v>1993</v>
      </c>
      <c r="C4723" s="20" t="s">
        <v>392</v>
      </c>
      <c r="D4723" s="20">
        <v>486530</v>
      </c>
      <c r="E4723" s="25">
        <v>729.09501</v>
      </c>
      <c r="F4723" s="51">
        <f>VLOOKUP(A4723,'Munka4 (2)'!$B$4:$AW$195,B4723-1967,0)</f>
        <v>49.775202495632158</v>
      </c>
    </row>
    <row r="4724" spans="1:6" ht="30" x14ac:dyDescent="0.25">
      <c r="A4724" s="46" t="s">
        <v>447</v>
      </c>
      <c r="B4724" s="51">
        <v>1993</v>
      </c>
      <c r="C4724" s="20" t="s">
        <v>394</v>
      </c>
      <c r="D4724" s="20">
        <v>68910</v>
      </c>
      <c r="E4724" s="24">
        <v>2814.66912</v>
      </c>
      <c r="F4724" s="51">
        <f>VLOOKUP(A4724,'Munka4 (2)'!$B$4:$AW$195,B4724-1967,0)</f>
        <v>45.483870000000003</v>
      </c>
    </row>
    <row r="4725" spans="1:6" ht="30" x14ac:dyDescent="0.25">
      <c r="A4725" s="46" t="s">
        <v>448</v>
      </c>
      <c r="B4725" s="51">
        <v>1993</v>
      </c>
      <c r="C4725" s="20" t="s">
        <v>394</v>
      </c>
      <c r="D4725" s="20">
        <v>9183984</v>
      </c>
      <c r="E4725" s="25">
        <v>1704.8507</v>
      </c>
      <c r="F4725" s="51">
        <f>VLOOKUP(A4725,'Munka4 (2)'!$B$4:$AW$195,B4725-1967,0)</f>
        <v>53.83361</v>
      </c>
    </row>
    <row r="4726" spans="1:6" ht="30" x14ac:dyDescent="0.25">
      <c r="A4726" s="46" t="s">
        <v>450</v>
      </c>
      <c r="B4726" s="51">
        <v>1993</v>
      </c>
      <c r="C4726" s="20" t="s">
        <v>394</v>
      </c>
      <c r="D4726" s="20">
        <v>13547510</v>
      </c>
      <c r="E4726" s="24">
        <v>1729.3737100000001</v>
      </c>
      <c r="F4726" s="51">
        <f>VLOOKUP(A4726,'Munka4 (2)'!$B$4:$AW$195,B4726-1967,0)</f>
        <v>40.554369999999999</v>
      </c>
    </row>
    <row r="4727" spans="1:6" ht="20" x14ac:dyDescent="0.25">
      <c r="A4727" s="46" t="s">
        <v>451</v>
      </c>
      <c r="B4727" s="51">
        <v>1993</v>
      </c>
      <c r="C4727" s="20" t="s">
        <v>386</v>
      </c>
      <c r="D4727" s="20">
        <v>78887007</v>
      </c>
      <c r="E4727" s="25">
        <v>774.91087000000005</v>
      </c>
      <c r="F4727" s="51">
        <f>VLOOKUP(A4727,'Munka4 (2)'!$B$4:$AW$195,B4727-1967,0)</f>
        <v>38.660969999999999</v>
      </c>
    </row>
    <row r="4728" spans="1:6" ht="30" x14ac:dyDescent="0.25">
      <c r="A4728" s="46" t="s">
        <v>452</v>
      </c>
      <c r="B4728" s="51">
        <v>1993</v>
      </c>
      <c r="C4728" s="20" t="s">
        <v>394</v>
      </c>
      <c r="D4728" s="20">
        <v>6822378</v>
      </c>
      <c r="E4728" s="24">
        <v>1270.26929</v>
      </c>
      <c r="F4728" s="51">
        <f>VLOOKUP(A4728,'Munka4 (2)'!$B$4:$AW$195,B4728-1967,0)</f>
        <v>54.102620000000002</v>
      </c>
    </row>
    <row r="4729" spans="1:6" ht="30" x14ac:dyDescent="0.25">
      <c r="A4729" s="46" t="s">
        <v>453</v>
      </c>
      <c r="B4729" s="51">
        <v>1993</v>
      </c>
      <c r="C4729" s="20" t="s">
        <v>392</v>
      </c>
      <c r="D4729" s="20">
        <v>540109</v>
      </c>
      <c r="E4729" s="25">
        <v>325.15528</v>
      </c>
      <c r="F4729" s="51" t="e">
        <f>VLOOKUP(A4729,'Munka4 (2)'!$B$4:$AW$195,B4729-1967,0)</f>
        <v>#N/A</v>
      </c>
    </row>
    <row r="4730" spans="1:6" ht="30" x14ac:dyDescent="0.25">
      <c r="A4730" s="46" t="s">
        <v>454</v>
      </c>
      <c r="B4730" s="51">
        <v>1993</v>
      </c>
      <c r="C4730" s="20" t="s">
        <v>392</v>
      </c>
      <c r="D4730" s="20">
        <v>4786994</v>
      </c>
      <c r="E4730" s="24">
        <v>148.49279000000001</v>
      </c>
      <c r="F4730" s="51">
        <f>VLOOKUP(A4730,'Munka4 (2)'!$B$4:$AW$195,B4730-1967,0)</f>
        <v>15.727017661654131</v>
      </c>
    </row>
    <row r="4731" spans="1:6" x14ac:dyDescent="0.25">
      <c r="A4731" s="46" t="s">
        <v>455</v>
      </c>
      <c r="B4731" s="51">
        <v>1993</v>
      </c>
      <c r="C4731" s="20" t="s">
        <v>456</v>
      </c>
      <c r="D4731" s="20">
        <v>1324333</v>
      </c>
      <c r="E4731" s="34">
        <v>3121.466895</v>
      </c>
      <c r="F4731" s="51">
        <f>VLOOKUP(A4731,'Munka4 (2)'!$B$4:$AW$195,B4731-1967,0)</f>
        <v>60.374830000000003</v>
      </c>
    </row>
    <row r="4732" spans="1:6" ht="30" x14ac:dyDescent="0.25">
      <c r="A4732" s="46" t="s">
        <v>457</v>
      </c>
      <c r="B4732" s="51">
        <v>1993</v>
      </c>
      <c r="C4732" s="20" t="s">
        <v>392</v>
      </c>
      <c r="D4732" s="20">
        <v>74777981</v>
      </c>
      <c r="E4732" s="24">
        <v>165.12813</v>
      </c>
      <c r="F4732" s="51">
        <f>VLOOKUP(A4732,'Munka4 (2)'!$B$4:$AW$195,B4732-1967,0)</f>
        <v>19.002700000000001</v>
      </c>
    </row>
    <row r="4733" spans="1:6" ht="20" x14ac:dyDescent="0.25">
      <c r="A4733" s="48" t="s">
        <v>458</v>
      </c>
      <c r="B4733" s="51">
        <v>1993</v>
      </c>
      <c r="C4733" s="20" t="s">
        <v>390</v>
      </c>
      <c r="D4733" s="20">
        <v>47246</v>
      </c>
      <c r="E4733" s="27">
        <v>19780.041716891108</v>
      </c>
      <c r="F4733" s="51" t="e">
        <f>VLOOKUP(A4733,'Munka4 (2)'!$B$4:$AW$195,B4733-1967,0)</f>
        <v>#N/A</v>
      </c>
    </row>
    <row r="4734" spans="1:6" x14ac:dyDescent="0.25">
      <c r="A4734" s="46" t="s">
        <v>459</v>
      </c>
      <c r="B4734" s="51">
        <v>1993</v>
      </c>
      <c r="C4734" s="20" t="s">
        <v>388</v>
      </c>
      <c r="D4734" s="20">
        <v>905949</v>
      </c>
      <c r="E4734" s="24">
        <v>2166.0584600000002</v>
      </c>
      <c r="F4734" s="51">
        <f>VLOOKUP(A4734,'Munka4 (2)'!$B$4:$AW$195,B4734-1967,0)</f>
        <v>43.352600000000002</v>
      </c>
    </row>
    <row r="4735" spans="1:6" ht="20" x14ac:dyDescent="0.25">
      <c r="A4735" s="46" t="s">
        <v>460</v>
      </c>
      <c r="B4735" s="51">
        <v>1993</v>
      </c>
      <c r="C4735" s="20" t="s">
        <v>390</v>
      </c>
      <c r="D4735" s="20">
        <v>5231372</v>
      </c>
      <c r="E4735" s="25">
        <v>17617.030439999999</v>
      </c>
      <c r="F4735" s="51">
        <f>VLOOKUP(A4735,'Munka4 (2)'!$B$4:$AW$195,B4735-1967,0)</f>
        <v>58.473089999999999</v>
      </c>
    </row>
    <row r="4736" spans="1:6" ht="20" x14ac:dyDescent="0.25">
      <c r="A4736" s="46" t="s">
        <v>461</v>
      </c>
      <c r="B4736" s="51">
        <v>1993</v>
      </c>
      <c r="C4736" s="20" t="s">
        <v>390</v>
      </c>
      <c r="D4736" s="20">
        <v>60876136</v>
      </c>
      <c r="E4736" s="24">
        <v>22503.260849999999</v>
      </c>
      <c r="F4736" s="51">
        <f>VLOOKUP(A4736,'Munka4 (2)'!$B$4:$AW$195,B4736-1967,0)</f>
        <v>50.661940000000001</v>
      </c>
    </row>
    <row r="4737" spans="1:6" ht="20" x14ac:dyDescent="0.25">
      <c r="A4737" s="46" t="s">
        <v>463</v>
      </c>
      <c r="B4737" s="51">
        <v>1993</v>
      </c>
      <c r="C4737" s="20" t="s">
        <v>388</v>
      </c>
      <c r="D4737" s="20">
        <v>274578</v>
      </c>
      <c r="E4737" s="24">
        <v>17732.74842</v>
      </c>
      <c r="F4737" s="51" t="e">
        <f>VLOOKUP(A4737,'Munka4 (2)'!$B$4:$AW$195,B4737-1967,0)</f>
        <v>#N/A</v>
      </c>
    </row>
    <row r="4738" spans="1:6" ht="30" x14ac:dyDescent="0.25">
      <c r="A4738" s="46" t="s">
        <v>464</v>
      </c>
      <c r="B4738" s="51">
        <v>1993</v>
      </c>
      <c r="C4738" s="20" t="s">
        <v>392</v>
      </c>
      <c r="D4738" s="20">
        <v>1424906</v>
      </c>
      <c r="E4738" s="25">
        <v>4245.5142500000002</v>
      </c>
      <c r="F4738" s="51">
        <f>VLOOKUP(A4738,'Munka4 (2)'!$B$4:$AW$195,B4738-1967,0)</f>
        <v>21.262460000000001</v>
      </c>
    </row>
    <row r="4739" spans="1:6" ht="14.5" x14ac:dyDescent="0.35">
      <c r="A4739" s="38" t="s">
        <v>465</v>
      </c>
      <c r="B4739" s="51">
        <v>1993</v>
      </c>
      <c r="C4739" s="42" t="s">
        <v>392</v>
      </c>
      <c r="D4739" s="20">
        <v>1641564</v>
      </c>
      <c r="E4739" s="24">
        <v>748.83024999999998</v>
      </c>
      <c r="F4739" s="51" t="e">
        <f>VLOOKUP(A4739,'Munka4 (2)'!$B$4:$AW$195,B4739-1967,0)</f>
        <v>#N/A</v>
      </c>
    </row>
    <row r="4740" spans="1:6" ht="30" x14ac:dyDescent="0.25">
      <c r="A4740" s="46" t="s">
        <v>467</v>
      </c>
      <c r="B4740" s="51">
        <v>1993</v>
      </c>
      <c r="C4740" s="20" t="s">
        <v>398</v>
      </c>
      <c r="D4740" s="20">
        <v>4661473</v>
      </c>
      <c r="E4740" s="25">
        <v>550.01553999999999</v>
      </c>
      <c r="F4740" s="51">
        <f>VLOOKUP(A4740,'Munka4 (2)'!$B$4:$AW$195,B4740-1967,0)</f>
        <v>48.346686421568506</v>
      </c>
    </row>
    <row r="4741" spans="1:6" ht="20" x14ac:dyDescent="0.25">
      <c r="A4741" s="46" t="s">
        <v>468</v>
      </c>
      <c r="B4741" s="51">
        <v>1993</v>
      </c>
      <c r="C4741" s="20" t="s">
        <v>390</v>
      </c>
      <c r="D4741" s="20">
        <v>82422299</v>
      </c>
      <c r="E4741" s="24">
        <v>25488.519520000002</v>
      </c>
      <c r="F4741" s="51">
        <f>VLOOKUP(A4741,'Munka4 (2)'!$B$4:$AW$195,B4741-1967,0)</f>
        <v>44.398449999999997</v>
      </c>
    </row>
    <row r="4742" spans="1:6" ht="30" x14ac:dyDescent="0.25">
      <c r="A4742" s="46" t="s">
        <v>469</v>
      </c>
      <c r="B4742" s="51">
        <v>1993</v>
      </c>
      <c r="C4742" s="20" t="s">
        <v>392</v>
      </c>
      <c r="D4742" s="20">
        <v>22409572</v>
      </c>
      <c r="E4742" s="25">
        <v>375.06533000000002</v>
      </c>
      <c r="F4742" s="51">
        <f>VLOOKUP(A4742,'Munka4 (2)'!$B$4:$AW$195,B4742-1967,0)</f>
        <v>21.504200000000001</v>
      </c>
    </row>
    <row r="4743" spans="1:6" ht="20" x14ac:dyDescent="0.25">
      <c r="A4743" s="46" t="s">
        <v>471</v>
      </c>
      <c r="B4743" s="51">
        <v>1993</v>
      </c>
      <c r="C4743" s="20" t="s">
        <v>390</v>
      </c>
      <c r="D4743" s="20">
        <v>10688058</v>
      </c>
      <c r="E4743" s="25">
        <v>10401.98299</v>
      </c>
      <c r="F4743" s="51">
        <f>VLOOKUP(A4743,'Munka4 (2)'!$B$4:$AW$195,B4743-1967,0)</f>
        <v>53.984340000000003</v>
      </c>
    </row>
    <row r="4744" spans="1:6" ht="20" x14ac:dyDescent="0.25">
      <c r="A4744" s="46" t="s">
        <v>472</v>
      </c>
      <c r="B4744" s="51">
        <v>1993</v>
      </c>
      <c r="C4744" s="20" t="s">
        <v>413</v>
      </c>
      <c r="D4744" s="20">
        <v>56361</v>
      </c>
      <c r="E4744" s="24">
        <v>16797.357390000001</v>
      </c>
      <c r="F4744" s="51" t="e">
        <f>VLOOKUP(A4744,'Munka4 (2)'!$B$4:$AW$195,B4744-1967,0)</f>
        <v>#N/A</v>
      </c>
    </row>
    <row r="4745" spans="1:6" ht="30" x14ac:dyDescent="0.25">
      <c r="A4745" s="46" t="s">
        <v>473</v>
      </c>
      <c r="B4745" s="51">
        <v>1993</v>
      </c>
      <c r="C4745" s="20" t="s">
        <v>394</v>
      </c>
      <c r="D4745" s="20">
        <v>89703</v>
      </c>
      <c r="E4745" s="25">
        <v>2545.8206300000002</v>
      </c>
      <c r="F4745" s="51">
        <f>VLOOKUP(A4745,'Munka4 (2)'!$B$4:$AW$195,B4745-1967,0)</f>
        <v>55.154640000000001</v>
      </c>
    </row>
    <row r="4746" spans="1:6" ht="30" x14ac:dyDescent="0.25">
      <c r="A4746" s="46" t="s">
        <v>476</v>
      </c>
      <c r="B4746" s="51">
        <v>1993</v>
      </c>
      <c r="C4746" s="20" t="s">
        <v>394</v>
      </c>
      <c r="D4746" s="20">
        <v>12293545</v>
      </c>
      <c r="E4746" s="24">
        <v>1156.1733899999999</v>
      </c>
      <c r="F4746" s="51">
        <f>VLOOKUP(A4746,'Munka4 (2)'!$B$4:$AW$195,B4746-1967,0)</f>
        <v>28.8444</v>
      </c>
    </row>
    <row r="4747" spans="1:6" ht="30" x14ac:dyDescent="0.25">
      <c r="A4747" s="46" t="s">
        <v>478</v>
      </c>
      <c r="B4747" s="51">
        <v>1993</v>
      </c>
      <c r="C4747" s="20" t="s">
        <v>392</v>
      </c>
      <c r="D4747" s="20">
        <v>9690222</v>
      </c>
      <c r="E4747" s="25">
        <v>458.25364999999999</v>
      </c>
      <c r="F4747" s="51">
        <f>VLOOKUP(A4747,'Munka4 (2)'!$B$4:$AW$195,B4747-1967,0)</f>
        <v>17.620650000000001</v>
      </c>
    </row>
    <row r="4748" spans="1:6" ht="30" x14ac:dyDescent="0.25">
      <c r="A4748" s="46" t="s">
        <v>479</v>
      </c>
      <c r="B4748" s="51">
        <v>1993</v>
      </c>
      <c r="C4748" s="20" t="s">
        <v>392</v>
      </c>
      <c r="D4748" s="20">
        <v>1442029</v>
      </c>
      <c r="E4748" s="24">
        <v>209.68359000000001</v>
      </c>
      <c r="F4748" s="51" t="e">
        <f>VLOOKUP(A4748,'Munka4 (2)'!$B$4:$AW$195,B4748-1967,0)</f>
        <v>#N/A</v>
      </c>
    </row>
    <row r="4749" spans="1:6" ht="30" x14ac:dyDescent="0.25">
      <c r="A4749" s="46" t="s">
        <v>480</v>
      </c>
      <c r="B4749" s="51">
        <v>1993</v>
      </c>
      <c r="C4749" s="20" t="s">
        <v>394</v>
      </c>
      <c r="D4749" s="20">
        <v>767245</v>
      </c>
      <c r="E4749" s="25">
        <v>614.34545000000003</v>
      </c>
      <c r="F4749" s="51">
        <f>VLOOKUP(A4749,'Munka4 (2)'!$B$4:$AW$195,B4749-1967,0)</f>
        <v>45.200369999999999</v>
      </c>
    </row>
    <row r="4750" spans="1:6" ht="30" x14ac:dyDescent="0.25">
      <c r="A4750" s="46" t="s">
        <v>481</v>
      </c>
      <c r="B4750" s="51">
        <v>1993</v>
      </c>
      <c r="C4750" s="20" t="s">
        <v>394</v>
      </c>
      <c r="D4750" s="20">
        <v>8308504</v>
      </c>
      <c r="E4750" s="24">
        <v>249.41213999999999</v>
      </c>
      <c r="F4750" s="51">
        <f>VLOOKUP(A4750,'Munka4 (2)'!$B$4:$AW$195,B4750-1967,0)</f>
        <v>33.213000000000001</v>
      </c>
    </row>
    <row r="4751" spans="1:6" ht="30" x14ac:dyDescent="0.25">
      <c r="A4751" s="46" t="s">
        <v>482</v>
      </c>
      <c r="B4751" s="51">
        <v>1993</v>
      </c>
      <c r="C4751" s="20" t="s">
        <v>394</v>
      </c>
      <c r="D4751" s="20">
        <v>7326496</v>
      </c>
      <c r="E4751" s="25">
        <v>654.75052000000005</v>
      </c>
      <c r="F4751" s="51">
        <f>VLOOKUP(A4751,'Munka4 (2)'!$B$4:$AW$195,B4751-1967,0)</f>
        <v>50.57611</v>
      </c>
    </row>
    <row r="4752" spans="1:6" ht="20" x14ac:dyDescent="0.25">
      <c r="A4752" s="46" t="s">
        <v>484</v>
      </c>
      <c r="B4752" s="51">
        <v>1993</v>
      </c>
      <c r="C4752" s="20" t="s">
        <v>384</v>
      </c>
      <c r="D4752" s="20">
        <v>9981334</v>
      </c>
      <c r="E4752" s="24">
        <v>3855.0734000000002</v>
      </c>
      <c r="F4752" s="51">
        <f>VLOOKUP(A4752,'Munka4 (2)'!$B$4:$AW$195,B4752-1967,0)</f>
        <v>54.406289999999998</v>
      </c>
    </row>
    <row r="4753" spans="1:6" ht="20" x14ac:dyDescent="0.25">
      <c r="A4753" s="46" t="s">
        <v>485</v>
      </c>
      <c r="B4753" s="51">
        <v>1993</v>
      </c>
      <c r="C4753" s="20" t="s">
        <v>390</v>
      </c>
      <c r="D4753" s="20">
        <v>299388</v>
      </c>
      <c r="E4753" s="25">
        <v>23772.291219999999</v>
      </c>
      <c r="F4753" s="51">
        <f>VLOOKUP(A4753,'Munka4 (2)'!$B$4:$AW$195,B4753-1967,0)</f>
        <v>21.68675</v>
      </c>
    </row>
    <row r="4754" spans="1:6" ht="30" x14ac:dyDescent="0.25">
      <c r="A4754" s="46" t="s">
        <v>486</v>
      </c>
      <c r="B4754" s="51">
        <v>1993</v>
      </c>
      <c r="C4754" s="20" t="s">
        <v>382</v>
      </c>
      <c r="D4754" s="20">
        <v>1095351995</v>
      </c>
      <c r="E4754" s="24">
        <v>307.41104000000001</v>
      </c>
      <c r="F4754" s="51">
        <f>VLOOKUP(A4754,'Munka4 (2)'!$B$4:$AW$195,B4754-1967,0)</f>
        <v>30.244499999999999</v>
      </c>
    </row>
    <row r="4755" spans="1:6" ht="30" x14ac:dyDescent="0.25">
      <c r="A4755" s="46" t="s">
        <v>487</v>
      </c>
      <c r="B4755" s="51">
        <v>1993</v>
      </c>
      <c r="C4755" s="20" t="s">
        <v>382</v>
      </c>
      <c r="D4755" s="20">
        <v>245452739</v>
      </c>
      <c r="E4755" s="25">
        <v>827.81034999999997</v>
      </c>
      <c r="F4755" s="51">
        <f>VLOOKUP(A4755,'Munka4 (2)'!$B$4:$AW$195,B4755-1967,0)</f>
        <v>16.023319999999998</v>
      </c>
    </row>
    <row r="4756" spans="1:6" ht="30" x14ac:dyDescent="0.25">
      <c r="A4756" s="49" t="s">
        <v>488</v>
      </c>
      <c r="B4756" s="51">
        <v>1993</v>
      </c>
      <c r="C4756" s="20" t="s">
        <v>382</v>
      </c>
      <c r="D4756" s="20">
        <v>68688433</v>
      </c>
      <c r="E4756" s="24">
        <v>1083.8566499999999</v>
      </c>
      <c r="F4756" s="51">
        <f>VLOOKUP(A4756,'Munka4 (2)'!$B$4:$AW$195,B4756-1967,0)</f>
        <v>31.661989999999999</v>
      </c>
    </row>
    <row r="4757" spans="1:6" x14ac:dyDescent="0.25">
      <c r="A4757" s="46" t="s">
        <v>489</v>
      </c>
      <c r="B4757" s="51">
        <v>1993</v>
      </c>
      <c r="C4757" s="20" t="s">
        <v>405</v>
      </c>
      <c r="D4757" s="20">
        <v>26783383</v>
      </c>
      <c r="E4757" s="28">
        <v>8384.6636385714264</v>
      </c>
      <c r="F4757" s="51">
        <f>VLOOKUP(A4757,'Munka4 (2)'!$B$4:$AW$195,B4757-1967,0)</f>
        <v>44.677349999999997</v>
      </c>
    </row>
    <row r="4758" spans="1:6" ht="20" x14ac:dyDescent="0.25">
      <c r="A4758" s="46" t="s">
        <v>490</v>
      </c>
      <c r="B4758" s="51">
        <v>1993</v>
      </c>
      <c r="C4758" s="20" t="s">
        <v>390</v>
      </c>
      <c r="D4758" s="20">
        <v>4062235</v>
      </c>
      <c r="E4758" s="24">
        <v>14673.528340000001</v>
      </c>
      <c r="F4758" s="51">
        <f>VLOOKUP(A4758,'Munka4 (2)'!$B$4:$AW$195,B4758-1967,0)</f>
        <v>47.408650000000002</v>
      </c>
    </row>
    <row r="4759" spans="1:6" ht="20" x14ac:dyDescent="0.25">
      <c r="A4759" s="46" t="s">
        <v>491</v>
      </c>
      <c r="B4759" s="51">
        <v>1993</v>
      </c>
      <c r="C4759" s="20" t="s">
        <v>390</v>
      </c>
      <c r="D4759" s="20">
        <v>75441</v>
      </c>
      <c r="E4759" s="27">
        <v>9594.6337510207668</v>
      </c>
      <c r="F4759" s="51" t="e">
        <f>VLOOKUP(A4759,'Munka4 (2)'!$B$4:$AW$195,B4759-1967,0)</f>
        <v>#N/A</v>
      </c>
    </row>
    <row r="4760" spans="1:6" x14ac:dyDescent="0.25">
      <c r="A4760" s="46" t="s">
        <v>492</v>
      </c>
      <c r="B4760" s="51">
        <v>1993</v>
      </c>
      <c r="C4760" s="20" t="s">
        <v>405</v>
      </c>
      <c r="D4760" s="20">
        <v>6352117</v>
      </c>
      <c r="E4760" s="24">
        <v>12530.99864</v>
      </c>
      <c r="F4760" s="51">
        <f>VLOOKUP(A4760,'Munka4 (2)'!$B$4:$AW$195,B4760-1967,0)</f>
        <v>50.542580000000001</v>
      </c>
    </row>
    <row r="4761" spans="1:6" ht="20" x14ac:dyDescent="0.25">
      <c r="A4761" s="46" t="s">
        <v>493</v>
      </c>
      <c r="B4761" s="51">
        <v>1993</v>
      </c>
      <c r="C4761" s="20" t="s">
        <v>390</v>
      </c>
      <c r="D4761" s="20">
        <v>58133509</v>
      </c>
      <c r="E4761" s="25">
        <v>18676.95264</v>
      </c>
      <c r="F4761" s="51">
        <f>VLOOKUP(A4761,'Munka4 (2)'!$B$4:$AW$195,B4761-1967,0)</f>
        <v>44.094380000000001</v>
      </c>
    </row>
    <row r="4762" spans="1:6" ht="30" x14ac:dyDescent="0.25">
      <c r="A4762" s="46" t="s">
        <v>494</v>
      </c>
      <c r="B4762" s="51">
        <v>1993</v>
      </c>
      <c r="C4762" s="20" t="s">
        <v>394</v>
      </c>
      <c r="D4762" s="20">
        <v>2758124</v>
      </c>
      <c r="E4762" s="24">
        <v>1990.87193</v>
      </c>
      <c r="F4762" s="51">
        <f>VLOOKUP(A4762,'Munka4 (2)'!$B$4:$AW$195,B4762-1967,0)</f>
        <v>64.918310000000005</v>
      </c>
    </row>
    <row r="4763" spans="1:6" ht="30" x14ac:dyDescent="0.25">
      <c r="A4763" s="46" t="s">
        <v>495</v>
      </c>
      <c r="B4763" s="51">
        <v>1993</v>
      </c>
      <c r="C4763" s="20" t="s">
        <v>382</v>
      </c>
      <c r="D4763" s="20">
        <v>127463611</v>
      </c>
      <c r="E4763" s="25">
        <v>35451.297509999997</v>
      </c>
      <c r="F4763" s="51">
        <f>VLOOKUP(A4763,'Munka4 (2)'!$B$4:$AW$195,B4763-1967,0)</f>
        <v>47.814399999999999</v>
      </c>
    </row>
    <row r="4764" spans="1:6" x14ac:dyDescent="0.25">
      <c r="A4764" s="46" t="s">
        <v>497</v>
      </c>
      <c r="B4764" s="51">
        <v>1993</v>
      </c>
      <c r="C4764" s="20" t="s">
        <v>405</v>
      </c>
      <c r="D4764" s="20">
        <v>5906760</v>
      </c>
      <c r="E4764" s="24">
        <v>1416.7108700000001</v>
      </c>
      <c r="F4764" s="51">
        <f>VLOOKUP(A4764,'Munka4 (2)'!$B$4:$AW$195,B4764-1967,0)</f>
        <v>56.308050000000001</v>
      </c>
    </row>
    <row r="4765" spans="1:6" ht="30" x14ac:dyDescent="0.25">
      <c r="A4765" s="46" t="s">
        <v>498</v>
      </c>
      <c r="B4765" s="51">
        <v>1993</v>
      </c>
      <c r="C4765" s="20" t="s">
        <v>398</v>
      </c>
      <c r="D4765" s="20">
        <v>15233244</v>
      </c>
      <c r="E4765" s="25">
        <v>1433.46153</v>
      </c>
      <c r="F4765" s="51">
        <f>VLOOKUP(A4765,'Munka4 (2)'!$B$4:$AW$195,B4765-1967,0)</f>
        <v>46.25808</v>
      </c>
    </row>
    <row r="4766" spans="1:6" ht="30" x14ac:dyDescent="0.25">
      <c r="A4766" s="46" t="s">
        <v>499</v>
      </c>
      <c r="B4766" s="51">
        <v>1993</v>
      </c>
      <c r="C4766" s="20" t="s">
        <v>392</v>
      </c>
      <c r="D4766" s="20">
        <v>34707817</v>
      </c>
      <c r="E4766" s="24">
        <v>222.72405000000001</v>
      </c>
      <c r="F4766" s="51">
        <f>VLOOKUP(A4766,'Munka4 (2)'!$B$4:$AW$195,B4766-1967,0)</f>
        <v>27.118960000000001</v>
      </c>
    </row>
    <row r="4767" spans="1:6" x14ac:dyDescent="0.25">
      <c r="A4767" s="46" t="s">
        <v>500</v>
      </c>
      <c r="B4767" s="51">
        <v>1993</v>
      </c>
      <c r="C4767" s="20" t="s">
        <v>388</v>
      </c>
      <c r="D4767" s="20">
        <v>105432</v>
      </c>
      <c r="E4767" s="25">
        <v>641.99686999999994</v>
      </c>
      <c r="F4767" s="51" t="e">
        <f>VLOOKUP(A4767,'Munka4 (2)'!$B$4:$AW$195,B4767-1967,0)</f>
        <v>#N/A</v>
      </c>
    </row>
    <row r="4768" spans="1:6" x14ac:dyDescent="0.25">
      <c r="A4768" s="46" t="s">
        <v>503</v>
      </c>
      <c r="B4768" s="51">
        <v>1993</v>
      </c>
      <c r="C4768" s="20" t="s">
        <v>405</v>
      </c>
      <c r="D4768" s="20">
        <v>2418393</v>
      </c>
      <c r="E4768" s="28">
        <v>11047.633399999999</v>
      </c>
      <c r="F4768" s="51">
        <f>VLOOKUP(A4768,'Munka4 (2)'!$B$4:$AW$195,B4768-1967,0)</f>
        <v>53.63664</v>
      </c>
    </row>
    <row r="4769" spans="1:6" ht="30" x14ac:dyDescent="0.25">
      <c r="A4769" s="46" t="s">
        <v>504</v>
      </c>
      <c r="B4769" s="51">
        <v>1993</v>
      </c>
      <c r="C4769" s="20" t="s">
        <v>398</v>
      </c>
      <c r="D4769" s="20">
        <v>5213898</v>
      </c>
      <c r="E4769" s="25">
        <v>449.06578999999999</v>
      </c>
      <c r="F4769" s="51">
        <f>VLOOKUP(A4769,'Munka4 (2)'!$B$4:$AW$195,B4769-1967,0)</f>
        <v>48.975316470588496</v>
      </c>
    </row>
    <row r="4770" spans="1:6" ht="30" x14ac:dyDescent="0.25">
      <c r="A4770" s="48" t="s">
        <v>505</v>
      </c>
      <c r="B4770" s="51">
        <v>1993</v>
      </c>
      <c r="C4770" s="20" t="s">
        <v>382</v>
      </c>
      <c r="D4770" s="20">
        <v>6368481</v>
      </c>
      <c r="E4770" s="24">
        <v>287.2867</v>
      </c>
      <c r="F4770" s="51">
        <f>VLOOKUP(A4770,'Munka4 (2)'!$B$4:$AW$195,B4770-1967,0)</f>
        <v>51.096670000000003</v>
      </c>
    </row>
    <row r="4771" spans="1:6" x14ac:dyDescent="0.25">
      <c r="A4771" s="46" t="s">
        <v>506</v>
      </c>
      <c r="B4771" s="51">
        <v>1993</v>
      </c>
      <c r="C4771" s="20" t="s">
        <v>456</v>
      </c>
      <c r="D4771" s="20">
        <v>2274735</v>
      </c>
      <c r="E4771" s="34">
        <v>2353.0049099999997</v>
      </c>
      <c r="F4771" s="51">
        <f>VLOOKUP(A4771,'Munka4 (2)'!$B$4:$AW$195,B4771-1967,0)</f>
        <v>55.824127151515086</v>
      </c>
    </row>
    <row r="4772" spans="1:6" x14ac:dyDescent="0.25">
      <c r="A4772" s="46" t="s">
        <v>507</v>
      </c>
      <c r="B4772" s="51">
        <v>1993</v>
      </c>
      <c r="C4772" s="20" t="s">
        <v>405</v>
      </c>
      <c r="D4772" s="20">
        <v>3874050</v>
      </c>
      <c r="E4772" s="24">
        <v>2597.5933500000001</v>
      </c>
      <c r="F4772" s="51">
        <f>VLOOKUP(A4772,'Munka4 (2)'!$B$4:$AW$195,B4772-1967,0)</f>
        <v>39.81682</v>
      </c>
    </row>
    <row r="4773" spans="1:6" ht="30" x14ac:dyDescent="0.25">
      <c r="A4773" s="46" t="s">
        <v>508</v>
      </c>
      <c r="B4773" s="51">
        <v>1993</v>
      </c>
      <c r="C4773" s="20" t="s">
        <v>392</v>
      </c>
      <c r="D4773" s="20">
        <v>2022331</v>
      </c>
      <c r="E4773" s="25">
        <v>426.11511000000002</v>
      </c>
      <c r="F4773" s="51">
        <f>VLOOKUP(A4773,'Munka4 (2)'!$B$4:$AW$195,B4773-1967,0)</f>
        <v>25.28736</v>
      </c>
    </row>
    <row r="4774" spans="1:6" ht="30" x14ac:dyDescent="0.25">
      <c r="A4774" s="46" t="s">
        <v>509</v>
      </c>
      <c r="B4774" s="51">
        <v>1993</v>
      </c>
      <c r="C4774" s="20" t="s">
        <v>392</v>
      </c>
      <c r="D4774" s="20">
        <v>3042004</v>
      </c>
      <c r="E4774" s="24">
        <v>79.946209999999994</v>
      </c>
      <c r="F4774" s="51">
        <f>VLOOKUP(A4774,'Munka4 (2)'!$B$4:$AW$195,B4774-1967,0)</f>
        <v>26.50104</v>
      </c>
    </row>
    <row r="4775" spans="1:6" ht="20" x14ac:dyDescent="0.25">
      <c r="A4775" s="46" t="s">
        <v>510</v>
      </c>
      <c r="B4775" s="51">
        <v>1993</v>
      </c>
      <c r="C4775" s="20" t="s">
        <v>386</v>
      </c>
      <c r="D4775" s="20">
        <v>5900754</v>
      </c>
      <c r="E4775" s="25">
        <v>6533.9858199999999</v>
      </c>
      <c r="F4775" s="51">
        <f>VLOOKUP(A4775,'Munka4 (2)'!$B$4:$AW$195,B4775-1967,0)</f>
        <v>19.946809999999999</v>
      </c>
    </row>
    <row r="4776" spans="1:6" ht="20" x14ac:dyDescent="0.25">
      <c r="A4776" s="46" t="s">
        <v>511</v>
      </c>
      <c r="B4776" s="51">
        <v>1993</v>
      </c>
      <c r="C4776" s="20" t="s">
        <v>390</v>
      </c>
      <c r="D4776" s="20">
        <v>33987</v>
      </c>
      <c r="E4776" s="24">
        <v>55916.768100000001</v>
      </c>
      <c r="F4776" s="51">
        <f>VLOOKUP(A4776,'Munka4 (2)'!$B$4:$AW$195,B4776-1967,0)</f>
        <v>27.684436702071309</v>
      </c>
    </row>
    <row r="4777" spans="1:6" x14ac:dyDescent="0.25">
      <c r="A4777" s="46" t="s">
        <v>512</v>
      </c>
      <c r="B4777" s="51">
        <v>1993</v>
      </c>
      <c r="C4777" s="20" t="s">
        <v>456</v>
      </c>
      <c r="D4777" s="20">
        <v>3585906</v>
      </c>
      <c r="E4777" s="34">
        <v>2208.6355274999996</v>
      </c>
      <c r="F4777" s="51">
        <f>VLOOKUP(A4777,'Munka4 (2)'!$B$4:$AW$195,B4777-1967,0)</f>
        <v>61.86859229824563</v>
      </c>
    </row>
    <row r="4778" spans="1:6" ht="20" x14ac:dyDescent="0.25">
      <c r="A4778" s="46" t="s">
        <v>513</v>
      </c>
      <c r="B4778" s="51">
        <v>1993</v>
      </c>
      <c r="C4778" s="20" t="s">
        <v>390</v>
      </c>
      <c r="D4778" s="20">
        <v>474413</v>
      </c>
      <c r="E4778" s="24">
        <v>41892.524340000004</v>
      </c>
      <c r="F4778" s="51">
        <f>VLOOKUP(A4778,'Munka4 (2)'!$B$4:$AW$195,B4778-1967,0)</f>
        <v>41.908279999999998</v>
      </c>
    </row>
    <row r="4779" spans="1:6" ht="30" x14ac:dyDescent="0.25">
      <c r="A4779" s="46" t="s">
        <v>516</v>
      </c>
      <c r="B4779" s="51">
        <v>1993</v>
      </c>
      <c r="C4779" s="20" t="s">
        <v>392</v>
      </c>
      <c r="D4779" s="20">
        <v>18595469</v>
      </c>
      <c r="E4779" s="25">
        <v>266.59906000000001</v>
      </c>
      <c r="F4779" s="51">
        <f>VLOOKUP(A4779,'Munka4 (2)'!$B$4:$AW$195,B4779-1967,0)</f>
        <v>41.964759999999998</v>
      </c>
    </row>
    <row r="4780" spans="1:6" ht="30" x14ac:dyDescent="0.25">
      <c r="A4780" s="46" t="s">
        <v>517</v>
      </c>
      <c r="B4780" s="51">
        <v>1993</v>
      </c>
      <c r="C4780" s="20" t="s">
        <v>392</v>
      </c>
      <c r="D4780" s="20">
        <v>13013926</v>
      </c>
      <c r="E4780" s="24">
        <v>213.52083999999999</v>
      </c>
      <c r="F4780" s="51">
        <f>VLOOKUP(A4780,'Munka4 (2)'!$B$4:$AW$195,B4780-1967,0)</f>
        <v>20.980930000000001</v>
      </c>
    </row>
    <row r="4781" spans="1:6" ht="30" x14ac:dyDescent="0.25">
      <c r="A4781" s="46" t="s">
        <v>518</v>
      </c>
      <c r="B4781" s="51">
        <v>1993</v>
      </c>
      <c r="C4781" s="20" t="s">
        <v>382</v>
      </c>
      <c r="D4781" s="20">
        <v>24385858</v>
      </c>
      <c r="E4781" s="25">
        <v>3395.5259500000002</v>
      </c>
      <c r="F4781" s="51">
        <f>VLOOKUP(A4781,'Munka4 (2)'!$B$4:$AW$195,B4781-1967,0)</f>
        <v>46.34684</v>
      </c>
    </row>
    <row r="4782" spans="1:6" ht="30" x14ac:dyDescent="0.25">
      <c r="A4782" s="46" t="s">
        <v>519</v>
      </c>
      <c r="B4782" s="51">
        <v>1993</v>
      </c>
      <c r="C4782" s="20" t="s">
        <v>382</v>
      </c>
      <c r="D4782" s="20">
        <v>359008</v>
      </c>
      <c r="E4782" s="24">
        <v>1331.9282700000001</v>
      </c>
      <c r="F4782" s="51">
        <f>VLOOKUP(A4782,'Munka4 (2)'!$B$4:$AW$195,B4782-1967,0)</f>
        <v>47.207009999999997</v>
      </c>
    </row>
    <row r="4783" spans="1:6" ht="30" x14ac:dyDescent="0.25">
      <c r="A4783" s="46" t="s">
        <v>520</v>
      </c>
      <c r="B4783" s="51">
        <v>1993</v>
      </c>
      <c r="C4783" s="20" t="s">
        <v>392</v>
      </c>
      <c r="D4783" s="20">
        <v>11716829</v>
      </c>
      <c r="E4783" s="25">
        <v>308.63457</v>
      </c>
      <c r="F4783" s="51">
        <f>VLOOKUP(A4783,'Munka4 (2)'!$B$4:$AW$195,B4783-1967,0)</f>
        <v>16.428570000000001</v>
      </c>
    </row>
    <row r="4784" spans="1:6" ht="20" x14ac:dyDescent="0.25">
      <c r="A4784" s="46" t="s">
        <v>521</v>
      </c>
      <c r="B4784" s="51">
        <v>1993</v>
      </c>
      <c r="C4784" s="20" t="s">
        <v>390</v>
      </c>
      <c r="D4784" s="20">
        <v>400214</v>
      </c>
      <c r="E4784" s="24">
        <v>7428.4755999999998</v>
      </c>
      <c r="F4784" s="51">
        <f>VLOOKUP(A4784,'Munka4 (2)'!$B$4:$AW$195,B4784-1967,0)</f>
        <v>39.042819999999999</v>
      </c>
    </row>
    <row r="4785" spans="1:6" ht="20" x14ac:dyDescent="0.25">
      <c r="A4785" s="46" t="s">
        <v>522</v>
      </c>
      <c r="B4785" s="51">
        <v>1993</v>
      </c>
      <c r="C4785" s="20" t="s">
        <v>388</v>
      </c>
      <c r="D4785" s="20">
        <v>60422</v>
      </c>
      <c r="E4785" s="25">
        <v>1987.15336</v>
      </c>
      <c r="F4785" s="51">
        <f>VLOOKUP(A4785,'Munka4 (2)'!$B$4:$AW$195,B4785-1967,0)</f>
        <v>36.780990000000003</v>
      </c>
    </row>
    <row r="4786" spans="1:6" ht="30" x14ac:dyDescent="0.25">
      <c r="A4786" s="46" t="s">
        <v>524</v>
      </c>
      <c r="B4786" s="51">
        <v>1993</v>
      </c>
      <c r="C4786" s="20" t="s">
        <v>392</v>
      </c>
      <c r="D4786" s="20">
        <v>3177388</v>
      </c>
      <c r="E4786" s="25">
        <v>567.58897000000002</v>
      </c>
      <c r="F4786" s="51">
        <f>VLOOKUP(A4786,'Munka4 (2)'!$B$4:$AW$195,B4786-1967,0)</f>
        <v>15.12791</v>
      </c>
    </row>
    <row r="4787" spans="1:6" ht="30" x14ac:dyDescent="0.25">
      <c r="A4787" s="46" t="s">
        <v>525</v>
      </c>
      <c r="B4787" s="51">
        <v>1993</v>
      </c>
      <c r="C4787" s="20" t="s">
        <v>392</v>
      </c>
      <c r="D4787" s="20">
        <v>1240827</v>
      </c>
      <c r="E4787" s="24">
        <v>2973.7936100000002</v>
      </c>
      <c r="F4787" s="51">
        <f>VLOOKUP(A4787,'Munka4 (2)'!$B$4:$AW$195,B4787-1967,0)</f>
        <v>39.965299999999999</v>
      </c>
    </row>
    <row r="4788" spans="1:6" ht="30" x14ac:dyDescent="0.25">
      <c r="A4788" s="46" t="s">
        <v>527</v>
      </c>
      <c r="B4788" s="51">
        <v>1993</v>
      </c>
      <c r="C4788" s="20" t="s">
        <v>394</v>
      </c>
      <c r="D4788" s="20">
        <v>107449525</v>
      </c>
      <c r="E4788" s="24">
        <v>5544.93246</v>
      </c>
      <c r="F4788" s="51">
        <f>VLOOKUP(A4788,'Munka4 (2)'!$B$4:$AW$195,B4788-1967,0)</f>
        <v>49.578105684210527</v>
      </c>
    </row>
    <row r="4789" spans="1:6" ht="14.5" x14ac:dyDescent="0.25">
      <c r="A4789" s="47" t="s">
        <v>528</v>
      </c>
      <c r="B4789" s="51">
        <v>1993</v>
      </c>
      <c r="C4789" s="20" t="s">
        <v>388</v>
      </c>
      <c r="D4789" s="20">
        <v>108004</v>
      </c>
      <c r="E4789" s="25">
        <v>1908.84863</v>
      </c>
      <c r="F4789" s="51">
        <f>VLOOKUP(A4789,'Munka4 (2)'!$B$4:$AW$195,B4789-1967,0)</f>
        <v>45</v>
      </c>
    </row>
    <row r="4790" spans="1:6" ht="20" x14ac:dyDescent="0.25">
      <c r="A4790" s="46" t="s">
        <v>530</v>
      </c>
      <c r="B4790" s="51">
        <v>1993</v>
      </c>
      <c r="C4790" s="20" t="s">
        <v>390</v>
      </c>
      <c r="D4790" s="20">
        <v>32543</v>
      </c>
      <c r="E4790" s="24">
        <v>85421.725829999996</v>
      </c>
      <c r="F4790" s="51" t="e">
        <f>VLOOKUP(A4790,'Munka4 (2)'!$B$4:$AW$195,B4790-1967,0)</f>
        <v>#N/A</v>
      </c>
    </row>
    <row r="4791" spans="1:6" ht="30" x14ac:dyDescent="0.25">
      <c r="A4791" s="46" t="s">
        <v>531</v>
      </c>
      <c r="B4791" s="51">
        <v>1993</v>
      </c>
      <c r="C4791" s="20" t="s">
        <v>382</v>
      </c>
      <c r="D4791" s="20">
        <v>2832224</v>
      </c>
      <c r="E4791" s="25">
        <v>339.51940000000002</v>
      </c>
      <c r="F4791" s="51">
        <f>VLOOKUP(A4791,'Munka4 (2)'!$B$4:$AW$195,B4791-1967,0)</f>
        <v>65.474040000000002</v>
      </c>
    </row>
    <row r="4792" spans="1:6" ht="20" x14ac:dyDescent="0.35">
      <c r="A4792" s="46" t="s">
        <v>622</v>
      </c>
      <c r="B4792" s="51">
        <v>1993</v>
      </c>
      <c r="C4792" s="42" t="s">
        <v>384</v>
      </c>
      <c r="D4792" s="29">
        <v>622159</v>
      </c>
      <c r="E4792" s="34">
        <v>1721.97632140625</v>
      </c>
      <c r="F4792" s="51" t="e">
        <f>VLOOKUP(A4792,'Munka4 (2)'!$B$4:$AW$195,B4792-1967,0)</f>
        <v>#N/A</v>
      </c>
    </row>
    <row r="4793" spans="1:6" ht="20" x14ac:dyDescent="0.25">
      <c r="A4793" s="46" t="s">
        <v>533</v>
      </c>
      <c r="B4793" s="51">
        <v>1993</v>
      </c>
      <c r="C4793" s="20" t="s">
        <v>386</v>
      </c>
      <c r="D4793" s="20">
        <v>33241259</v>
      </c>
      <c r="E4793" s="24">
        <v>1192.1798100000001</v>
      </c>
      <c r="F4793" s="51">
        <f>VLOOKUP(A4793,'Munka4 (2)'!$B$4:$AW$195,B4793-1967,0)</f>
        <v>40.155859999999997</v>
      </c>
    </row>
    <row r="4794" spans="1:6" ht="30" x14ac:dyDescent="0.25">
      <c r="A4794" s="46" t="s">
        <v>534</v>
      </c>
      <c r="B4794" s="51">
        <v>1993</v>
      </c>
      <c r="C4794" s="20" t="s">
        <v>392</v>
      </c>
      <c r="D4794" s="20">
        <v>19686505</v>
      </c>
      <c r="E4794" s="25">
        <v>162.07653999999999</v>
      </c>
      <c r="F4794" s="51">
        <f>VLOOKUP(A4794,'Munka4 (2)'!$B$4:$AW$195,B4794-1967,0)</f>
        <v>22.619050000000001</v>
      </c>
    </row>
    <row r="4795" spans="1:6" ht="30" x14ac:dyDescent="0.25">
      <c r="A4795" s="46" t="s">
        <v>535</v>
      </c>
      <c r="B4795" s="51">
        <v>1993</v>
      </c>
      <c r="C4795" s="20" t="s">
        <v>392</v>
      </c>
      <c r="D4795" s="20">
        <v>2044147</v>
      </c>
      <c r="E4795" s="25">
        <v>2063.8135200000002</v>
      </c>
      <c r="F4795" s="51">
        <f>VLOOKUP(A4795,'Munka4 (2)'!$B$4:$AW$195,B4795-1967,0)</f>
        <v>62.211860000000001</v>
      </c>
    </row>
    <row r="4796" spans="1:6" ht="30" x14ac:dyDescent="0.25">
      <c r="A4796" s="46" t="s">
        <v>537</v>
      </c>
      <c r="B4796" s="51">
        <v>1993</v>
      </c>
      <c r="C4796" s="20" t="s">
        <v>382</v>
      </c>
      <c r="D4796" s="20">
        <v>28287147</v>
      </c>
      <c r="E4796" s="25">
        <v>180.18501000000001</v>
      </c>
      <c r="F4796" s="51">
        <f>VLOOKUP(A4796,'Munka4 (2)'!$B$4:$AW$195,B4796-1967,0)</f>
        <v>38.305349999999997</v>
      </c>
    </row>
    <row r="4797" spans="1:6" ht="20" x14ac:dyDescent="0.25">
      <c r="A4797" s="46" t="s">
        <v>538</v>
      </c>
      <c r="B4797" s="51">
        <v>1993</v>
      </c>
      <c r="C4797" s="20" t="s">
        <v>390</v>
      </c>
      <c r="D4797" s="20">
        <v>16491461</v>
      </c>
      <c r="E4797" s="24">
        <v>22827.300039999998</v>
      </c>
      <c r="F4797" s="51">
        <f>VLOOKUP(A4797,'Munka4 (2)'!$B$4:$AW$195,B4797-1967,0)</f>
        <v>46.565049999999999</v>
      </c>
    </row>
    <row r="4798" spans="1:6" ht="20" x14ac:dyDescent="0.25">
      <c r="A4798" s="46" t="s">
        <v>540</v>
      </c>
      <c r="B4798" s="51">
        <v>1993</v>
      </c>
      <c r="C4798" s="20" t="s">
        <v>388</v>
      </c>
      <c r="D4798" s="20">
        <v>219246</v>
      </c>
      <c r="E4798" s="25">
        <v>16640.802350000002</v>
      </c>
      <c r="F4798" s="51" t="e">
        <f>VLOOKUP(A4798,'Munka4 (2)'!$B$4:$AW$195,B4798-1967,0)</f>
        <v>#N/A</v>
      </c>
    </row>
    <row r="4799" spans="1:6" ht="20" x14ac:dyDescent="0.25">
      <c r="A4799" s="46" t="s">
        <v>541</v>
      </c>
      <c r="B4799" s="51">
        <v>1993</v>
      </c>
      <c r="C4799" s="20" t="s">
        <v>388</v>
      </c>
      <c r="D4799" s="20">
        <v>4076140</v>
      </c>
      <c r="E4799" s="24">
        <v>13094.190629999999</v>
      </c>
      <c r="F4799" s="51">
        <f>VLOOKUP(A4799,'Munka4 (2)'!$B$4:$AW$195,B4799-1967,0)</f>
        <v>54.99971</v>
      </c>
    </row>
    <row r="4800" spans="1:6" ht="30" x14ac:dyDescent="0.25">
      <c r="A4800" s="46" t="s">
        <v>542</v>
      </c>
      <c r="B4800" s="51">
        <v>1993</v>
      </c>
      <c r="C4800" s="20" t="s">
        <v>394</v>
      </c>
      <c r="D4800" s="20">
        <v>5570129</v>
      </c>
      <c r="E4800" s="25">
        <v>396.79739999999998</v>
      </c>
      <c r="F4800" s="51">
        <f>VLOOKUP(A4800,'Munka4 (2)'!$B$4:$AW$195,B4800-1967,0)</f>
        <v>59.893329999999999</v>
      </c>
    </row>
    <row r="4801" spans="1:6" ht="30" x14ac:dyDescent="0.25">
      <c r="A4801" s="46" t="s">
        <v>543</v>
      </c>
      <c r="B4801" s="51">
        <v>1993</v>
      </c>
      <c r="C4801" s="20" t="s">
        <v>392</v>
      </c>
      <c r="D4801" s="20">
        <v>12525094</v>
      </c>
      <c r="E4801" s="24">
        <v>183.97730000000001</v>
      </c>
      <c r="F4801" s="51">
        <f>VLOOKUP(A4801,'Munka4 (2)'!$B$4:$AW$195,B4801-1967,0)</f>
        <v>14.678900000000001</v>
      </c>
    </row>
    <row r="4802" spans="1:6" ht="30" x14ac:dyDescent="0.25">
      <c r="A4802" s="46" t="s">
        <v>544</v>
      </c>
      <c r="B4802" s="51">
        <v>1993</v>
      </c>
      <c r="C4802" s="20" t="s">
        <v>392</v>
      </c>
      <c r="D4802" s="20">
        <v>131859731</v>
      </c>
      <c r="E4802" s="25">
        <v>153.07567</v>
      </c>
      <c r="F4802" s="51">
        <f>VLOOKUP(A4802,'Munka4 (2)'!$B$4:$AW$195,B4802-1967,0)</f>
        <v>27.114730000000002</v>
      </c>
    </row>
    <row r="4803" spans="1:6" ht="20" x14ac:dyDescent="0.25">
      <c r="A4803" s="46" t="s">
        <v>546</v>
      </c>
      <c r="B4803" s="51">
        <v>1993</v>
      </c>
      <c r="C4803" s="20" t="s">
        <v>390</v>
      </c>
      <c r="D4803" s="20">
        <v>4610820</v>
      </c>
      <c r="E4803" s="24">
        <v>27963.665219999999</v>
      </c>
      <c r="F4803" s="51">
        <f>VLOOKUP(A4803,'Munka4 (2)'!$B$4:$AW$195,B4803-1967,0)</f>
        <v>54.658909999999999</v>
      </c>
    </row>
    <row r="4804" spans="1:6" x14ac:dyDescent="0.25">
      <c r="A4804" s="46" t="s">
        <v>547</v>
      </c>
      <c r="B4804" s="51">
        <v>1993</v>
      </c>
      <c r="C4804" s="20" t="s">
        <v>405</v>
      </c>
      <c r="D4804" s="20">
        <v>3102229</v>
      </c>
      <c r="E4804" s="25">
        <v>6046.23027</v>
      </c>
      <c r="F4804" s="51">
        <f>VLOOKUP(A4804,'Munka4 (2)'!$B$4:$AW$195,B4804-1967,0)</f>
        <v>46.993079999999999</v>
      </c>
    </row>
    <row r="4805" spans="1:6" ht="30" x14ac:dyDescent="0.25">
      <c r="A4805" s="46" t="s">
        <v>548</v>
      </c>
      <c r="B4805" s="51">
        <v>1993</v>
      </c>
      <c r="C4805" s="20" t="s">
        <v>382</v>
      </c>
      <c r="D4805" s="20">
        <v>165803560</v>
      </c>
      <c r="E4805" s="24">
        <v>441.57213000000002</v>
      </c>
      <c r="F4805" s="51">
        <f>VLOOKUP(A4805,'Munka4 (2)'!$B$4:$AW$195,B4805-1967,0)</f>
        <v>21.538519999999998</v>
      </c>
    </row>
    <row r="4806" spans="1:6" x14ac:dyDescent="0.25">
      <c r="A4806" s="46" t="s">
        <v>549</v>
      </c>
      <c r="B4806" s="51">
        <v>1993</v>
      </c>
      <c r="C4806" s="20" t="s">
        <v>388</v>
      </c>
      <c r="D4806" s="20">
        <v>20579</v>
      </c>
      <c r="E4806" s="25">
        <v>4644.0501700000004</v>
      </c>
      <c r="F4806" s="51">
        <f>VLOOKUP(A4806,'Munka4 (2)'!$B$4:$AW$195,B4806-1967,0)</f>
        <v>47.446809999999999</v>
      </c>
    </row>
    <row r="4807" spans="1:6" ht="14.5" x14ac:dyDescent="0.35">
      <c r="A4807" s="46" t="s">
        <v>623</v>
      </c>
      <c r="B4807" s="51">
        <v>1993</v>
      </c>
      <c r="C4807" s="42" t="s">
        <v>405</v>
      </c>
      <c r="D4807" s="29">
        <v>1000000</v>
      </c>
      <c r="E4807" s="27">
        <v>1115.7596979411755</v>
      </c>
      <c r="F4807" s="51">
        <f>VLOOKUP(A4807,'Munka4 (2)'!$B$4:$AW$195,B4807-1967,0)</f>
        <v>47.055240218044901</v>
      </c>
    </row>
    <row r="4808" spans="1:6" ht="30" x14ac:dyDescent="0.25">
      <c r="A4808" s="46" t="s">
        <v>550</v>
      </c>
      <c r="B4808" s="51">
        <v>1993</v>
      </c>
      <c r="C4808" s="20" t="s">
        <v>394</v>
      </c>
      <c r="D4808" s="20">
        <v>3191319</v>
      </c>
      <c r="E4808" s="25">
        <v>2921.5315099999998</v>
      </c>
      <c r="F4808" s="51">
        <f>VLOOKUP(A4808,'Munka4 (2)'!$B$4:$AW$195,B4808-1967,0)</f>
        <v>63.330640000000002</v>
      </c>
    </row>
    <row r="4809" spans="1:6" ht="30" x14ac:dyDescent="0.25">
      <c r="A4809" s="46" t="s">
        <v>551</v>
      </c>
      <c r="B4809" s="51">
        <v>1993</v>
      </c>
      <c r="C4809" s="20" t="s">
        <v>388</v>
      </c>
      <c r="D4809" s="20">
        <v>5670544</v>
      </c>
      <c r="E4809" s="24">
        <v>1110.2450799999999</v>
      </c>
      <c r="F4809" s="51">
        <f>VLOOKUP(A4809,'Munka4 (2)'!$B$4:$AW$195,B4809-1967,0)</f>
        <v>19.438739999999999</v>
      </c>
    </row>
    <row r="4810" spans="1:6" ht="30" x14ac:dyDescent="0.25">
      <c r="A4810" s="46" t="s">
        <v>552</v>
      </c>
      <c r="B4810" s="51">
        <v>1993</v>
      </c>
      <c r="C4810" s="20" t="s">
        <v>394</v>
      </c>
      <c r="D4810" s="20">
        <v>6506464</v>
      </c>
      <c r="E4810" s="25">
        <v>1596.1448800000001</v>
      </c>
      <c r="F4810" s="51">
        <f>VLOOKUP(A4810,'Munka4 (2)'!$B$4:$AW$195,B4810-1967,0)</f>
        <v>61.32461</v>
      </c>
    </row>
    <row r="4811" spans="1:6" ht="30" x14ac:dyDescent="0.25">
      <c r="A4811" s="46" t="s">
        <v>553</v>
      </c>
      <c r="B4811" s="51">
        <v>1993</v>
      </c>
      <c r="C4811" s="20" t="s">
        <v>394</v>
      </c>
      <c r="D4811" s="20">
        <v>28302603</v>
      </c>
      <c r="E4811" s="24">
        <v>1476.25478</v>
      </c>
      <c r="F4811" s="51">
        <f>VLOOKUP(A4811,'Munka4 (2)'!$B$4:$AW$195,B4811-1967,0)</f>
        <v>40.166519999999998</v>
      </c>
    </row>
    <row r="4812" spans="1:6" ht="30" x14ac:dyDescent="0.25">
      <c r="A4812" s="46" t="s">
        <v>554</v>
      </c>
      <c r="B4812" s="51">
        <v>1993</v>
      </c>
      <c r="C4812" s="20" t="s">
        <v>382</v>
      </c>
      <c r="D4812" s="20">
        <v>89468677</v>
      </c>
      <c r="E4812" s="25">
        <v>815.66456000000005</v>
      </c>
      <c r="F4812" s="51">
        <f>VLOOKUP(A4812,'Munka4 (2)'!$B$4:$AW$195,B4812-1967,0)</f>
        <v>66.454449999999994</v>
      </c>
    </row>
    <row r="4813" spans="1:6" ht="20" x14ac:dyDescent="0.25">
      <c r="A4813" s="46" t="s">
        <v>555</v>
      </c>
      <c r="B4813" s="51">
        <v>1993</v>
      </c>
      <c r="C4813" s="20" t="s">
        <v>384</v>
      </c>
      <c r="D4813" s="20">
        <v>38536869</v>
      </c>
      <c r="E4813" s="24">
        <v>2449.3019100000001</v>
      </c>
      <c r="F4813" s="51">
        <f>VLOOKUP(A4813,'Munka4 (2)'!$B$4:$AW$195,B4813-1967,0)</f>
        <v>63.003830000000001</v>
      </c>
    </row>
    <row r="4814" spans="1:6" ht="20" x14ac:dyDescent="0.25">
      <c r="A4814" s="46" t="s">
        <v>556</v>
      </c>
      <c r="B4814" s="51">
        <v>1993</v>
      </c>
      <c r="C4814" s="20" t="s">
        <v>390</v>
      </c>
      <c r="D4814" s="20">
        <v>10605870</v>
      </c>
      <c r="E4814" s="25">
        <v>9535.5948499999995</v>
      </c>
      <c r="F4814" s="51">
        <f>VLOOKUP(A4814,'Munka4 (2)'!$B$4:$AW$195,B4814-1967,0)</f>
        <v>58.32573</v>
      </c>
    </row>
    <row r="4815" spans="1:6" ht="30" x14ac:dyDescent="0.25">
      <c r="A4815" s="46" t="s">
        <v>557</v>
      </c>
      <c r="B4815" s="51">
        <v>1993</v>
      </c>
      <c r="C4815" s="20" t="s">
        <v>394</v>
      </c>
      <c r="D4815" s="20">
        <v>3927188</v>
      </c>
      <c r="E4815" s="24">
        <v>10212.276760000001</v>
      </c>
      <c r="F4815" s="51">
        <f>VLOOKUP(A4815,'Munka4 (2)'!$B$4:$AW$195,B4815-1967,0)</f>
        <v>59.673110000000001</v>
      </c>
    </row>
    <row r="4816" spans="1:6" x14ac:dyDescent="0.25">
      <c r="A4816" s="46" t="s">
        <v>558</v>
      </c>
      <c r="B4816" s="51">
        <v>1993</v>
      </c>
      <c r="C4816" s="20" t="s">
        <v>405</v>
      </c>
      <c r="D4816" s="20">
        <v>885359</v>
      </c>
      <c r="E4816" s="25">
        <v>14542.37514</v>
      </c>
      <c r="F4816" s="51">
        <f>VLOOKUP(A4816,'Munka4 (2)'!$B$4:$AW$195,B4816-1967,0)</f>
        <v>72.227490000000003</v>
      </c>
    </row>
    <row r="4817" spans="1:6" ht="30" x14ac:dyDescent="0.25">
      <c r="A4817" s="48" t="s">
        <v>502</v>
      </c>
      <c r="B4817" s="51">
        <v>1993</v>
      </c>
      <c r="C4817" s="20" t="s">
        <v>382</v>
      </c>
      <c r="D4817" s="20">
        <v>48846823</v>
      </c>
      <c r="E4817" s="24">
        <v>8869.0207599999994</v>
      </c>
      <c r="F4817" s="51">
        <f>VLOOKUP(A4817,'Munka4 (2)'!$B$4:$AW$195,B4817-1967,0)</f>
        <v>40.146889999999999</v>
      </c>
    </row>
    <row r="4818" spans="1:6" ht="30" x14ac:dyDescent="0.25">
      <c r="A4818" s="46" t="s">
        <v>529</v>
      </c>
      <c r="B4818" s="51">
        <v>1993</v>
      </c>
      <c r="C4818" s="20" t="s">
        <v>398</v>
      </c>
      <c r="D4818" s="20">
        <v>4466706</v>
      </c>
      <c r="E4818" s="25">
        <v>640.82988</v>
      </c>
      <c r="F4818" s="51">
        <f>VLOOKUP(A4818,'Munka4 (2)'!$B$4:$AW$195,B4818-1967,0)</f>
        <v>55.25842538461535</v>
      </c>
    </row>
    <row r="4819" spans="1:6" ht="20" x14ac:dyDescent="0.25">
      <c r="A4819" s="46" t="s">
        <v>560</v>
      </c>
      <c r="B4819" s="51">
        <v>1993</v>
      </c>
      <c r="C4819" s="20" t="s">
        <v>384</v>
      </c>
      <c r="D4819" s="20">
        <v>22303552</v>
      </c>
      <c r="E4819" s="25">
        <v>1158.1325200000001</v>
      </c>
      <c r="F4819" s="51">
        <f>VLOOKUP(A4819,'Munka4 (2)'!$B$4:$AW$195,B4819-1967,0)</f>
        <v>48.082000000000001</v>
      </c>
    </row>
    <row r="4820" spans="1:6" ht="30" x14ac:dyDescent="0.25">
      <c r="A4820" s="46" t="s">
        <v>561</v>
      </c>
      <c r="B4820" s="51">
        <v>1993</v>
      </c>
      <c r="C4820" s="20" t="s">
        <v>398</v>
      </c>
      <c r="D4820" s="20">
        <v>142893540</v>
      </c>
      <c r="E4820" s="24">
        <v>2929.4621200000001</v>
      </c>
      <c r="F4820" s="51">
        <f>VLOOKUP(A4820,'Munka4 (2)'!$B$4:$AW$195,B4820-1967,0)</f>
        <v>58.833949480519451</v>
      </c>
    </row>
    <row r="4821" spans="1:6" ht="30" x14ac:dyDescent="0.25">
      <c r="A4821" s="46" t="s">
        <v>562</v>
      </c>
      <c r="B4821" s="51">
        <v>1993</v>
      </c>
      <c r="C4821" s="20" t="s">
        <v>392</v>
      </c>
      <c r="D4821" s="20">
        <v>8648248</v>
      </c>
      <c r="E4821" s="25">
        <v>312.92281000000003</v>
      </c>
      <c r="F4821" s="51">
        <f>VLOOKUP(A4821,'Munka4 (2)'!$B$4:$AW$195,B4821-1967,0)</f>
        <v>18.922650000000001</v>
      </c>
    </row>
    <row r="4822" spans="1:6" ht="30" x14ac:dyDescent="0.25">
      <c r="A4822" s="47" t="s">
        <v>564</v>
      </c>
      <c r="B4822" s="51">
        <v>1993</v>
      </c>
      <c r="C4822" s="20" t="s">
        <v>394</v>
      </c>
      <c r="D4822" s="20">
        <v>39129</v>
      </c>
      <c r="E4822" s="24">
        <v>5967.9701699999996</v>
      </c>
      <c r="F4822" s="51">
        <f>VLOOKUP(A4822,'Munka4 (2)'!$B$4:$AW$195,B4822-1967,0)</f>
        <v>45.925930000000001</v>
      </c>
    </row>
    <row r="4823" spans="1:6" ht="30" x14ac:dyDescent="0.25">
      <c r="A4823" s="46" t="s">
        <v>565</v>
      </c>
      <c r="B4823" s="51">
        <v>1993</v>
      </c>
      <c r="C4823" s="20" t="s">
        <v>392</v>
      </c>
      <c r="D4823" s="20">
        <v>168458</v>
      </c>
      <c r="E4823" s="25">
        <v>3426.5810700000002</v>
      </c>
      <c r="F4823" s="51">
        <f>VLOOKUP(A4823,'Munka4 (2)'!$B$4:$AW$195,B4823-1967,0)</f>
        <v>45.360819999999997</v>
      </c>
    </row>
    <row r="4824" spans="1:6" ht="50" x14ac:dyDescent="0.25">
      <c r="A4824" s="46" t="s">
        <v>567</v>
      </c>
      <c r="B4824" s="51">
        <v>1993</v>
      </c>
      <c r="C4824" s="20" t="s">
        <v>394</v>
      </c>
      <c r="D4824" s="20">
        <v>117848</v>
      </c>
      <c r="E4824" s="24">
        <v>2648.6194300000002</v>
      </c>
      <c r="F4824" s="51">
        <f>VLOOKUP(A4824,'Munka4 (2)'!$B$4:$AW$195,B4824-1967,0)</f>
        <v>69.354839999999996</v>
      </c>
    </row>
    <row r="4825" spans="1:6" x14ac:dyDescent="0.25">
      <c r="A4825" s="46" t="s">
        <v>568</v>
      </c>
      <c r="B4825" s="51">
        <v>1993</v>
      </c>
      <c r="C4825" s="20" t="s">
        <v>388</v>
      </c>
      <c r="D4825" s="20">
        <v>176908</v>
      </c>
      <c r="E4825" s="24">
        <v>796.16101000000003</v>
      </c>
      <c r="F4825" s="51">
        <f>VLOOKUP(A4825,'Munka4 (2)'!$B$4:$AW$195,B4825-1967,0)</f>
        <v>44.464930942552428</v>
      </c>
    </row>
    <row r="4826" spans="1:6" ht="20" x14ac:dyDescent="0.25">
      <c r="A4826" s="46" t="s">
        <v>569</v>
      </c>
      <c r="B4826" s="51">
        <v>1993</v>
      </c>
      <c r="C4826" s="20" t="s">
        <v>390</v>
      </c>
      <c r="D4826" s="20">
        <v>29251</v>
      </c>
      <c r="E4826" s="27">
        <v>23869.034363418818</v>
      </c>
      <c r="F4826" s="51" t="e">
        <f>VLOOKUP(A4826,'Munka4 (2)'!$B$4:$AW$195,B4826-1967,0)</f>
        <v>#N/A</v>
      </c>
    </row>
    <row r="4827" spans="1:6" ht="30" x14ac:dyDescent="0.25">
      <c r="A4827" s="47" t="s">
        <v>570</v>
      </c>
      <c r="B4827" s="51">
        <v>1993</v>
      </c>
      <c r="C4827" s="20" t="s">
        <v>392</v>
      </c>
      <c r="D4827" s="20">
        <v>193413</v>
      </c>
      <c r="E4827" s="34">
        <v>576.84321809524522</v>
      </c>
      <c r="F4827" s="51" t="e">
        <f>VLOOKUP(A4827,'Munka4 (2)'!$B$4:$AW$195,B4827-1967,0)</f>
        <v>#N/A</v>
      </c>
    </row>
    <row r="4828" spans="1:6" ht="20" x14ac:dyDescent="0.25">
      <c r="A4828" s="46" t="s">
        <v>571</v>
      </c>
      <c r="B4828" s="51">
        <v>1993</v>
      </c>
      <c r="C4828" s="20" t="s">
        <v>405</v>
      </c>
      <c r="D4828" s="20">
        <v>27019731</v>
      </c>
      <c r="E4828" s="25">
        <v>7386.6682099999998</v>
      </c>
      <c r="F4828" s="51">
        <f>VLOOKUP(A4828,'Munka4 (2)'!$B$4:$AW$195,B4828-1967,0)</f>
        <v>45.90466</v>
      </c>
    </row>
    <row r="4829" spans="1:6" ht="30" x14ac:dyDescent="0.25">
      <c r="A4829" s="46" t="s">
        <v>572</v>
      </c>
      <c r="B4829" s="51">
        <v>1993</v>
      </c>
      <c r="C4829" s="20" t="s">
        <v>392</v>
      </c>
      <c r="D4829" s="20">
        <v>11987121</v>
      </c>
      <c r="E4829" s="24">
        <v>689.66804000000002</v>
      </c>
      <c r="F4829" s="51">
        <f>VLOOKUP(A4829,'Munka4 (2)'!$B$4:$AW$195,B4829-1967,0)</f>
        <v>14.34389</v>
      </c>
    </row>
    <row r="4830" spans="1:6" ht="20" x14ac:dyDescent="0.25">
      <c r="A4830" s="46" t="s">
        <v>573</v>
      </c>
      <c r="B4830" s="51">
        <v>1993</v>
      </c>
      <c r="C4830" s="20" t="s">
        <v>384</v>
      </c>
      <c r="D4830" s="20">
        <v>9396411</v>
      </c>
      <c r="E4830" s="34">
        <v>2690.1969393749996</v>
      </c>
      <c r="F4830" s="51">
        <f>VLOOKUP(A4830,'Munka4 (2)'!$B$4:$AW$195,B4830-1967,0)</f>
        <v>52.136400000000002</v>
      </c>
    </row>
    <row r="4831" spans="1:6" ht="30" x14ac:dyDescent="0.25">
      <c r="A4831" s="46" t="s">
        <v>574</v>
      </c>
      <c r="B4831" s="51">
        <v>1993</v>
      </c>
      <c r="C4831" s="20" t="s">
        <v>392</v>
      </c>
      <c r="D4831" s="20">
        <v>81541</v>
      </c>
      <c r="E4831" s="24">
        <v>6517.8146299999999</v>
      </c>
      <c r="F4831" s="51">
        <f>VLOOKUP(A4831,'Munka4 (2)'!$B$4:$AW$195,B4831-1967,0)</f>
        <v>82.608699999999999</v>
      </c>
    </row>
    <row r="4832" spans="1:6" ht="30" x14ac:dyDescent="0.25">
      <c r="A4832" s="46" t="s">
        <v>575</v>
      </c>
      <c r="B4832" s="51">
        <v>1993</v>
      </c>
      <c r="C4832" s="20" t="s">
        <v>392</v>
      </c>
      <c r="D4832" s="20">
        <v>6005250</v>
      </c>
      <c r="E4832" s="25">
        <v>197.44064</v>
      </c>
      <c r="F4832" s="51">
        <f>VLOOKUP(A4832,'Munka4 (2)'!$B$4:$AW$195,B4832-1967,0)</f>
        <v>14.55847</v>
      </c>
    </row>
    <row r="4833" spans="1:6" ht="30" x14ac:dyDescent="0.25">
      <c r="A4833" s="46" t="s">
        <v>576</v>
      </c>
      <c r="B4833" s="51">
        <v>1993</v>
      </c>
      <c r="C4833" s="20" t="s">
        <v>382</v>
      </c>
      <c r="D4833" s="20">
        <v>4492150</v>
      </c>
      <c r="E4833" s="24">
        <v>18302.430400000001</v>
      </c>
      <c r="F4833" s="51">
        <f>VLOOKUP(A4833,'Munka4 (2)'!$B$4:$AW$195,B4833-1967,0)</f>
        <v>46.937440000000002</v>
      </c>
    </row>
    <row r="4834" spans="1:6" ht="20" x14ac:dyDescent="0.25">
      <c r="A4834" s="46" t="s">
        <v>577</v>
      </c>
      <c r="B4834" s="51">
        <v>1993</v>
      </c>
      <c r="C4834" s="20" t="s">
        <v>384</v>
      </c>
      <c r="D4834" s="20">
        <v>5439448</v>
      </c>
      <c r="E4834" s="24">
        <v>3089.4382799999998</v>
      </c>
      <c r="F4834" s="51">
        <f>VLOOKUP(A4834,'Munka4 (2)'!$B$4:$AW$195,B4834-1967,0)</f>
        <v>48.589109999999998</v>
      </c>
    </row>
    <row r="4835" spans="1:6" ht="20" x14ac:dyDescent="0.25">
      <c r="A4835" s="46" t="s">
        <v>578</v>
      </c>
      <c r="B4835" s="51">
        <v>1993</v>
      </c>
      <c r="C4835" s="20" t="s">
        <v>384</v>
      </c>
      <c r="D4835" s="20">
        <v>2010347</v>
      </c>
      <c r="E4835" s="27">
        <v>9086.9038870666409</v>
      </c>
      <c r="F4835" s="51">
        <f>VLOOKUP(A4835,'Munka4 (2)'!$B$4:$AW$195,B4835-1967,0)</f>
        <v>56.930689999999998</v>
      </c>
    </row>
    <row r="4836" spans="1:6" ht="20" x14ac:dyDescent="0.25">
      <c r="A4836" s="46" t="s">
        <v>579</v>
      </c>
      <c r="B4836" s="51">
        <v>1993</v>
      </c>
      <c r="C4836" s="20" t="s">
        <v>388</v>
      </c>
      <c r="D4836" s="20">
        <v>552438</v>
      </c>
      <c r="E4836" s="24">
        <v>1210.41337</v>
      </c>
      <c r="F4836" s="51" t="e">
        <f>VLOOKUP(A4836,'Munka4 (2)'!$B$4:$AW$195,B4836-1967,0)</f>
        <v>#N/A</v>
      </c>
    </row>
    <row r="4837" spans="1:6" ht="30" x14ac:dyDescent="0.25">
      <c r="A4837" s="46" t="s">
        <v>580</v>
      </c>
      <c r="B4837" s="51">
        <v>1993</v>
      </c>
      <c r="C4837" s="20" t="s">
        <v>392</v>
      </c>
      <c r="D4837" s="20">
        <v>8863338</v>
      </c>
      <c r="E4837" s="34">
        <v>533.46038184365341</v>
      </c>
      <c r="F4837" s="51">
        <f>VLOOKUP(A4837,'Munka4 (2)'!$B$4:$AW$195,B4837-1967,0)</f>
        <v>15.027620000000001</v>
      </c>
    </row>
    <row r="4838" spans="1:6" ht="30" x14ac:dyDescent="0.25">
      <c r="A4838" s="46" t="s">
        <v>581</v>
      </c>
      <c r="B4838" s="51">
        <v>1993</v>
      </c>
      <c r="C4838" s="20" t="s">
        <v>392</v>
      </c>
      <c r="D4838" s="20">
        <v>44187637</v>
      </c>
      <c r="E4838" s="24">
        <v>3584.0993400000002</v>
      </c>
      <c r="F4838" s="51">
        <f>VLOOKUP(A4838,'Munka4 (2)'!$B$4:$AW$195,B4838-1967,0)</f>
        <v>53.332169999999998</v>
      </c>
    </row>
    <row r="4839" spans="1:6" ht="20" x14ac:dyDescent="0.35">
      <c r="A4839" s="46" t="s">
        <v>624</v>
      </c>
      <c r="B4839" s="51">
        <v>1993</v>
      </c>
      <c r="C4839" s="42" t="s">
        <v>392</v>
      </c>
      <c r="D4839" s="29">
        <v>12340000</v>
      </c>
      <c r="E4839" s="34">
        <v>1401.2261110880027</v>
      </c>
      <c r="F4839" s="51">
        <f>VLOOKUP(A4839,'Munka4 (2)'!$B$4:$AW$195,B4839-1967,0)</f>
        <v>42.277279999999998</v>
      </c>
    </row>
    <row r="4840" spans="1:6" ht="20" x14ac:dyDescent="0.25">
      <c r="A4840" s="46" t="s">
        <v>582</v>
      </c>
      <c r="B4840" s="51">
        <v>1993</v>
      </c>
      <c r="C4840" s="20" t="s">
        <v>390</v>
      </c>
      <c r="D4840" s="20">
        <v>40397842</v>
      </c>
      <c r="E4840" s="24">
        <v>13362.01835</v>
      </c>
      <c r="F4840" s="51">
        <f>VLOOKUP(A4840,'Munka4 (2)'!$B$4:$AW$195,B4840-1967,0)</f>
        <v>56.401870000000002</v>
      </c>
    </row>
    <row r="4841" spans="1:6" ht="30" x14ac:dyDescent="0.25">
      <c r="A4841" s="46" t="s">
        <v>583</v>
      </c>
      <c r="B4841" s="51">
        <v>1993</v>
      </c>
      <c r="C4841" s="20" t="s">
        <v>382</v>
      </c>
      <c r="D4841" s="20">
        <v>20222240</v>
      </c>
      <c r="E4841" s="25">
        <v>583.18363999999997</v>
      </c>
      <c r="F4841" s="51">
        <f>VLOOKUP(A4841,'Munka4 (2)'!$B$4:$AW$195,B4841-1967,0)</f>
        <v>42.867789999999999</v>
      </c>
    </row>
    <row r="4842" spans="1:6" ht="30" x14ac:dyDescent="0.25">
      <c r="A4842" s="46" t="s">
        <v>584</v>
      </c>
      <c r="B4842" s="51">
        <v>1993</v>
      </c>
      <c r="C4842" s="20" t="s">
        <v>392</v>
      </c>
      <c r="D4842" s="20">
        <v>41236378</v>
      </c>
      <c r="E4842" s="24">
        <v>313.69328999999999</v>
      </c>
      <c r="F4842" s="51">
        <f>VLOOKUP(A4842,'Munka4 (2)'!$B$4:$AW$195,B4842-1967,0)</f>
        <v>43.609160000000003</v>
      </c>
    </row>
    <row r="4843" spans="1:6" ht="30" x14ac:dyDescent="0.25">
      <c r="A4843" s="46" t="s">
        <v>585</v>
      </c>
      <c r="B4843" s="51">
        <v>1993</v>
      </c>
      <c r="C4843" s="20" t="s">
        <v>394</v>
      </c>
      <c r="D4843" s="20">
        <v>439117</v>
      </c>
      <c r="E4843" s="25">
        <v>995.11051999999995</v>
      </c>
      <c r="F4843" s="51" t="e">
        <f>VLOOKUP(A4843,'Munka4 (2)'!$B$4:$AW$195,B4843-1967,0)</f>
        <v>#N/A</v>
      </c>
    </row>
    <row r="4844" spans="1:6" ht="30" x14ac:dyDescent="0.25">
      <c r="A4844" s="46" t="s">
        <v>586</v>
      </c>
      <c r="B4844" s="51">
        <v>1993</v>
      </c>
      <c r="C4844" s="20" t="s">
        <v>392</v>
      </c>
      <c r="D4844" s="20">
        <v>1136334</v>
      </c>
      <c r="E4844" s="24">
        <v>1465.3118400000001</v>
      </c>
      <c r="F4844" s="51">
        <f>VLOOKUP(A4844,'Munka4 (2)'!$B$4:$AW$195,B4844-1967,0)</f>
        <v>42.675159999999998</v>
      </c>
    </row>
    <row r="4845" spans="1:6" ht="20" x14ac:dyDescent="0.25">
      <c r="A4845" s="46" t="s">
        <v>587</v>
      </c>
      <c r="B4845" s="51">
        <v>1993</v>
      </c>
      <c r="C4845" s="20" t="s">
        <v>390</v>
      </c>
      <c r="D4845" s="20">
        <v>9016596</v>
      </c>
      <c r="E4845" s="25">
        <v>24080.899669999999</v>
      </c>
      <c r="F4845" s="51">
        <f>VLOOKUP(A4845,'Munka4 (2)'!$B$4:$AW$195,B4845-1967,0)</f>
        <v>57.69979</v>
      </c>
    </row>
    <row r="4846" spans="1:6" ht="20" x14ac:dyDescent="0.25">
      <c r="A4846" s="46" t="s">
        <v>588</v>
      </c>
      <c r="B4846" s="51">
        <v>1993</v>
      </c>
      <c r="C4846" s="20" t="s">
        <v>390</v>
      </c>
      <c r="D4846" s="20">
        <v>7523934</v>
      </c>
      <c r="E4846" s="24">
        <v>38005.323450000004</v>
      </c>
      <c r="F4846" s="51">
        <f>VLOOKUP(A4846,'Munka4 (2)'!$B$4:$AW$195,B4846-1967,0)</f>
        <v>35.231000000000002</v>
      </c>
    </row>
    <row r="4847" spans="1:6" x14ac:dyDescent="0.25">
      <c r="A4847" s="46" t="s">
        <v>589</v>
      </c>
      <c r="B4847" s="51">
        <v>1993</v>
      </c>
      <c r="C4847" s="20" t="s">
        <v>405</v>
      </c>
      <c r="D4847" s="20">
        <v>18881361</v>
      </c>
      <c r="E4847" s="25">
        <v>1010.05336</v>
      </c>
      <c r="F4847" s="51">
        <f>VLOOKUP(A4847,'Munka4 (2)'!$B$4:$AW$195,B4847-1967,0)</f>
        <v>38.546590000000002</v>
      </c>
    </row>
    <row r="4848" spans="1:6" ht="30" x14ac:dyDescent="0.25">
      <c r="A4848" s="46" t="s">
        <v>591</v>
      </c>
      <c r="B4848" s="51">
        <v>1993</v>
      </c>
      <c r="C4848" s="20" t="s">
        <v>398</v>
      </c>
      <c r="D4848" s="20">
        <v>7320815</v>
      </c>
      <c r="E4848" s="24">
        <v>293.17311999999998</v>
      </c>
      <c r="F4848" s="51">
        <f>VLOOKUP(A4848,'Munka4 (2)'!$B$4:$AW$195,B4848-1967,0)</f>
        <v>28.754887187969985</v>
      </c>
    </row>
    <row r="4849" spans="1:6" ht="30" x14ac:dyDescent="0.25">
      <c r="A4849" s="46" t="s">
        <v>593</v>
      </c>
      <c r="B4849" s="51">
        <v>1993</v>
      </c>
      <c r="C4849" s="20" t="s">
        <v>382</v>
      </c>
      <c r="D4849" s="20">
        <v>64631595</v>
      </c>
      <c r="E4849" s="25">
        <v>2213.1693799999998</v>
      </c>
      <c r="F4849" s="51">
        <f>VLOOKUP(A4849,'Munka4 (2)'!$B$4:$AW$195,B4849-1967,0)</f>
        <v>43.502049999999997</v>
      </c>
    </row>
    <row r="4850" spans="1:6" ht="20" x14ac:dyDescent="0.25">
      <c r="A4850" s="46" t="s">
        <v>515</v>
      </c>
      <c r="B4850" s="51">
        <v>1993</v>
      </c>
      <c r="C4850" s="20" t="s">
        <v>384</v>
      </c>
      <c r="D4850" s="20">
        <v>2050554</v>
      </c>
      <c r="E4850" s="24">
        <v>1297.8593800000001</v>
      </c>
      <c r="F4850" s="51">
        <f>VLOOKUP(A4850,'Munka4 (2)'!$B$4:$AW$195,B4850-1967,0)</f>
        <v>52.240499999999997</v>
      </c>
    </row>
    <row r="4851" spans="1:6" ht="20" x14ac:dyDescent="0.35">
      <c r="A4851" s="46" t="s">
        <v>625</v>
      </c>
      <c r="B4851" s="51">
        <v>1993</v>
      </c>
      <c r="C4851" s="42" t="s">
        <v>382</v>
      </c>
      <c r="D4851" s="29">
        <v>1167242</v>
      </c>
      <c r="E4851" s="27">
        <v>373.73001768449103</v>
      </c>
      <c r="F4851" s="51">
        <f>VLOOKUP(A4851,'Munka4 (2)'!$B$4:$AW$195,B4851-1967,0)</f>
        <v>35.750559999999986</v>
      </c>
    </row>
    <row r="4852" spans="1:6" ht="30" x14ac:dyDescent="0.25">
      <c r="A4852" s="46" t="s">
        <v>594</v>
      </c>
      <c r="B4852" s="51">
        <v>1993</v>
      </c>
      <c r="C4852" s="20" t="s">
        <v>392</v>
      </c>
      <c r="D4852" s="20">
        <v>5548702</v>
      </c>
      <c r="E4852" s="24">
        <v>302.22410000000002</v>
      </c>
      <c r="F4852" s="51">
        <f>VLOOKUP(A4852,'Munka4 (2)'!$B$4:$AW$195,B4852-1967,0)</f>
        <v>17.70833</v>
      </c>
    </row>
    <row r="4853" spans="1:6" x14ac:dyDescent="0.25">
      <c r="A4853" s="46" t="s">
        <v>595</v>
      </c>
      <c r="B4853" s="51">
        <v>1993</v>
      </c>
      <c r="C4853" s="20" t="s">
        <v>388</v>
      </c>
      <c r="D4853" s="20">
        <v>114689</v>
      </c>
      <c r="E4853" s="24">
        <v>1449.6701</v>
      </c>
      <c r="F4853" s="51">
        <f>VLOOKUP(A4853,'Munka4 (2)'!$B$4:$AW$195,B4853-1967,0)</f>
        <v>30.33333</v>
      </c>
    </row>
    <row r="4854" spans="1:6" ht="30" x14ac:dyDescent="0.25">
      <c r="A4854" s="47" t="s">
        <v>596</v>
      </c>
      <c r="B4854" s="51">
        <v>1993</v>
      </c>
      <c r="C4854" s="20" t="s">
        <v>394</v>
      </c>
      <c r="D4854" s="20">
        <v>1065842</v>
      </c>
      <c r="E4854" s="25">
        <v>3681.5495700000001</v>
      </c>
      <c r="F4854" s="51">
        <f>VLOOKUP(A4854,'Munka4 (2)'!$B$4:$AW$195,B4854-1967,0)</f>
        <v>50.9009</v>
      </c>
    </row>
    <row r="4855" spans="1:6" ht="20" x14ac:dyDescent="0.25">
      <c r="A4855" s="46" t="s">
        <v>597</v>
      </c>
      <c r="B4855" s="51">
        <v>1993</v>
      </c>
      <c r="C4855" s="20" t="s">
        <v>386</v>
      </c>
      <c r="D4855" s="20">
        <v>10175014</v>
      </c>
      <c r="E4855" s="24">
        <v>1704.2237600000001</v>
      </c>
      <c r="F4855" s="51">
        <f>VLOOKUP(A4855,'Munka4 (2)'!$B$4:$AW$195,B4855-1967,0)</f>
        <v>42.714640000000003</v>
      </c>
    </row>
    <row r="4856" spans="1:6" x14ac:dyDescent="0.25">
      <c r="A4856" s="46" t="s">
        <v>598</v>
      </c>
      <c r="B4856" s="51">
        <v>1993</v>
      </c>
      <c r="C4856" s="20" t="s">
        <v>405</v>
      </c>
      <c r="D4856" s="20">
        <v>70413958</v>
      </c>
      <c r="E4856" s="25">
        <v>3177.1790799999999</v>
      </c>
      <c r="F4856" s="51">
        <f>VLOOKUP(A4856,'Munka4 (2)'!$B$4:$AW$195,B4856-1967,0)</f>
        <v>35.517449999999997</v>
      </c>
    </row>
    <row r="4857" spans="1:6" ht="30" x14ac:dyDescent="0.25">
      <c r="A4857" s="46" t="s">
        <v>599</v>
      </c>
      <c r="B4857" s="51">
        <v>1993</v>
      </c>
      <c r="C4857" s="20" t="s">
        <v>398</v>
      </c>
      <c r="D4857" s="20">
        <v>5042920</v>
      </c>
      <c r="E4857" s="24">
        <v>796.41584</v>
      </c>
      <c r="F4857" s="51" t="e">
        <f>VLOOKUP(A4857,'Munka4 (2)'!$B$4:$AW$195,B4857-1967,0)</f>
        <v>#N/A</v>
      </c>
    </row>
    <row r="4858" spans="1:6" x14ac:dyDescent="0.25">
      <c r="A4858" s="46" t="s">
        <v>601</v>
      </c>
      <c r="B4858" s="51">
        <v>1993</v>
      </c>
      <c r="C4858" s="20" t="s">
        <v>388</v>
      </c>
      <c r="D4858" s="20">
        <v>11810</v>
      </c>
      <c r="E4858" s="24">
        <v>1052.80115</v>
      </c>
      <c r="F4858" s="51" t="e">
        <f>VLOOKUP(A4858,'Munka4 (2)'!$B$4:$AW$195,B4858-1967,0)</f>
        <v>#N/A</v>
      </c>
    </row>
    <row r="4859" spans="1:6" ht="30" x14ac:dyDescent="0.25">
      <c r="A4859" s="46" t="s">
        <v>602</v>
      </c>
      <c r="B4859" s="51">
        <v>1993</v>
      </c>
      <c r="C4859" s="20" t="s">
        <v>392</v>
      </c>
      <c r="D4859" s="20">
        <v>28195754</v>
      </c>
      <c r="E4859" s="25">
        <v>167.92659</v>
      </c>
      <c r="F4859" s="51">
        <f>VLOOKUP(A4859,'Munka4 (2)'!$B$4:$AW$195,B4859-1967,0)</f>
        <v>27.984290000000001</v>
      </c>
    </row>
    <row r="4860" spans="1:6" ht="30" x14ac:dyDescent="0.25">
      <c r="A4860" s="46" t="s">
        <v>603</v>
      </c>
      <c r="B4860" s="51">
        <v>1993</v>
      </c>
      <c r="C4860" s="20" t="s">
        <v>398</v>
      </c>
      <c r="D4860" s="20">
        <v>46710816</v>
      </c>
      <c r="E4860" s="24">
        <v>1258.13633</v>
      </c>
      <c r="F4860" s="51">
        <f>VLOOKUP(A4860,'Munka4 (2)'!$B$4:$AW$195,B4860-1967,0)</f>
        <v>61.280891999999994</v>
      </c>
    </row>
    <row r="4861" spans="1:6" ht="30" x14ac:dyDescent="0.25">
      <c r="A4861" s="46" t="s">
        <v>604</v>
      </c>
      <c r="B4861" s="51">
        <v>1993</v>
      </c>
      <c r="C4861" s="20" t="s">
        <v>405</v>
      </c>
      <c r="D4861" s="20">
        <v>2602713</v>
      </c>
      <c r="E4861" s="25">
        <v>26141.33065</v>
      </c>
      <c r="F4861" s="51">
        <f>VLOOKUP(A4861,'Munka4 (2)'!$B$4:$AW$195,B4861-1967,0)</f>
        <v>67.25018</v>
      </c>
    </row>
    <row r="4862" spans="1:6" ht="20" x14ac:dyDescent="0.25">
      <c r="A4862" s="48" t="s">
        <v>605</v>
      </c>
      <c r="B4862" s="51">
        <v>1993</v>
      </c>
      <c r="C4862" s="20" t="s">
        <v>390</v>
      </c>
      <c r="D4862" s="20">
        <v>60609153</v>
      </c>
      <c r="E4862" s="24">
        <v>18389.01957</v>
      </c>
      <c r="F4862" s="51">
        <f>VLOOKUP(A4862,'Munka4 (2)'!$B$4:$AW$195,B4862-1967,0)</f>
        <v>48.487740000000002</v>
      </c>
    </row>
    <row r="4863" spans="1:6" ht="30" x14ac:dyDescent="0.25">
      <c r="A4863" s="46" t="s">
        <v>592</v>
      </c>
      <c r="B4863" s="51">
        <v>1993</v>
      </c>
      <c r="C4863" s="20" t="s">
        <v>392</v>
      </c>
      <c r="D4863" s="20">
        <v>37445392</v>
      </c>
      <c r="E4863" s="25">
        <v>155.74506</v>
      </c>
      <c r="F4863" s="51">
        <f>VLOOKUP(A4863,'Munka4 (2)'!$B$4:$AW$195,B4863-1967,0)</f>
        <v>14.02985</v>
      </c>
    </row>
    <row r="4864" spans="1:6" ht="20" x14ac:dyDescent="0.25">
      <c r="A4864" s="48" t="s">
        <v>606</v>
      </c>
      <c r="B4864" s="51">
        <v>1993</v>
      </c>
      <c r="C4864" s="20" t="s">
        <v>413</v>
      </c>
      <c r="D4864" s="20">
        <v>298444215</v>
      </c>
      <c r="E4864" s="24">
        <v>26464.852510000001</v>
      </c>
      <c r="F4864" s="51">
        <f>VLOOKUP(A4864,'Munka4 (2)'!$B$4:$AW$195,B4864-1967,0)</f>
        <v>54.177030000000002</v>
      </c>
    </row>
    <row r="4865" spans="1:6" ht="30" x14ac:dyDescent="0.25">
      <c r="A4865" s="48" t="s">
        <v>612</v>
      </c>
      <c r="B4865" s="51">
        <v>1993</v>
      </c>
      <c r="C4865" s="20" t="s">
        <v>394</v>
      </c>
      <c r="D4865" s="20">
        <v>108605</v>
      </c>
      <c r="E4865" s="25">
        <v>18728.243429999999</v>
      </c>
      <c r="F4865" s="51">
        <f>VLOOKUP(A4865,'Munka4 (2)'!$B$4:$AW$195,B4865-1967,0)</f>
        <v>75.452102044181544</v>
      </c>
    </row>
    <row r="4866" spans="1:6" ht="30" x14ac:dyDescent="0.25">
      <c r="A4866" s="46" t="s">
        <v>607</v>
      </c>
      <c r="B4866" s="51">
        <v>1993</v>
      </c>
      <c r="C4866" s="20" t="s">
        <v>394</v>
      </c>
      <c r="D4866" s="20">
        <v>3431932</v>
      </c>
      <c r="E4866" s="24">
        <v>4720.3807900000002</v>
      </c>
      <c r="F4866" s="51">
        <f>VLOOKUP(A4866,'Munka4 (2)'!$B$4:$AW$195,B4866-1967,0)</f>
        <v>38.416420000000002</v>
      </c>
    </row>
    <row r="4867" spans="1:6" ht="30" x14ac:dyDescent="0.25">
      <c r="A4867" s="46" t="s">
        <v>608</v>
      </c>
      <c r="B4867" s="51">
        <v>1993</v>
      </c>
      <c r="C4867" s="20" t="s">
        <v>398</v>
      </c>
      <c r="D4867" s="20">
        <v>27307134</v>
      </c>
      <c r="E4867" s="25">
        <v>596.98359000000005</v>
      </c>
      <c r="F4867" s="51">
        <f>VLOOKUP(A4867,'Munka4 (2)'!$B$4:$AW$195,B4867-1967,0)</f>
        <v>39.817179000000017</v>
      </c>
    </row>
    <row r="4868" spans="1:6" x14ac:dyDescent="0.25">
      <c r="A4868" s="46" t="s">
        <v>609</v>
      </c>
      <c r="B4868" s="51">
        <v>1993</v>
      </c>
      <c r="C4868" s="20" t="s">
        <v>388</v>
      </c>
      <c r="D4868" s="20">
        <v>208869</v>
      </c>
      <c r="E4868" s="24">
        <v>1176.8704499999999</v>
      </c>
      <c r="F4868" s="51">
        <f>VLOOKUP(A4868,'Munka4 (2)'!$B$4:$AW$195,B4868-1967,0)</f>
        <v>36.21444000000001</v>
      </c>
    </row>
    <row r="4869" spans="1:6" ht="30" x14ac:dyDescent="0.25">
      <c r="A4869" s="46" t="s">
        <v>610</v>
      </c>
      <c r="B4869" s="51">
        <v>1993</v>
      </c>
      <c r="C4869" s="20" t="s">
        <v>394</v>
      </c>
      <c r="D4869" s="20">
        <v>25730435</v>
      </c>
      <c r="E4869" s="25">
        <v>2732.6736099999998</v>
      </c>
      <c r="F4869" s="51">
        <f>VLOOKUP(A4869,'Munka4 (2)'!$B$4:$AW$195,B4869-1967,0)</f>
        <v>30.710249999999998</v>
      </c>
    </row>
    <row r="4870" spans="1:6" ht="30" x14ac:dyDescent="0.25">
      <c r="A4870" s="48" t="s">
        <v>611</v>
      </c>
      <c r="B4870" s="51">
        <v>1993</v>
      </c>
      <c r="C4870" s="20" t="s">
        <v>382</v>
      </c>
      <c r="D4870" s="20">
        <v>84402966</v>
      </c>
      <c r="E4870" s="24">
        <v>189.26052000000001</v>
      </c>
      <c r="F4870" s="51">
        <f>VLOOKUP(A4870,'Munka4 (2)'!$B$4:$AW$195,B4870-1967,0)</f>
        <v>39.131410000000002</v>
      </c>
    </row>
    <row r="4871" spans="1:6" x14ac:dyDescent="0.25">
      <c r="A4871" s="46" t="s">
        <v>616</v>
      </c>
      <c r="B4871" s="51">
        <v>1993</v>
      </c>
      <c r="C4871" s="20" t="s">
        <v>405</v>
      </c>
      <c r="D4871" s="20">
        <v>21456188</v>
      </c>
      <c r="E4871" s="24">
        <v>384.87419</v>
      </c>
      <c r="F4871" s="51">
        <f>VLOOKUP(A4871,'Munka4 (2)'!$B$4:$AW$195,B4871-1967,0)</f>
        <v>30.887981090909136</v>
      </c>
    </row>
    <row r="4872" spans="1:6" ht="30" x14ac:dyDescent="0.25">
      <c r="A4872" s="46" t="s">
        <v>617</v>
      </c>
      <c r="B4872" s="51">
        <v>1993</v>
      </c>
      <c r="C4872" s="20" t="s">
        <v>392</v>
      </c>
      <c r="D4872" s="20">
        <v>11502010</v>
      </c>
      <c r="E4872" s="25">
        <v>372.21005000000002</v>
      </c>
      <c r="F4872" s="51">
        <f>VLOOKUP(A4872,'Munka4 (2)'!$B$4:$AW$195,B4872-1967,0)</f>
        <v>22.709160000000001</v>
      </c>
    </row>
    <row r="4873" spans="1:6" ht="30" x14ac:dyDescent="0.25">
      <c r="A4873" s="46" t="s">
        <v>618</v>
      </c>
      <c r="B4873" s="51">
        <v>1993</v>
      </c>
      <c r="C4873" s="20" t="s">
        <v>392</v>
      </c>
      <c r="D4873" s="20">
        <v>12236805</v>
      </c>
      <c r="E4873" s="24">
        <v>583.11253999999997</v>
      </c>
      <c r="F4873" s="51">
        <f>VLOOKUP(A4873,'Munka4 (2)'!$B$4:$AW$195,B4873-1967,0)</f>
        <v>28.414100000000001</v>
      </c>
    </row>
    <row r="4874" spans="1:6" ht="30" x14ac:dyDescent="0.25">
      <c r="A4874" s="46" t="s">
        <v>381</v>
      </c>
      <c r="B4874" s="51">
        <v>1994</v>
      </c>
      <c r="C4874" s="20" t="s">
        <v>382</v>
      </c>
      <c r="D4874" s="20">
        <v>31056997</v>
      </c>
      <c r="E4874" s="28">
        <v>171.61622299999993</v>
      </c>
      <c r="F4874" s="51">
        <f>VLOOKUP(A4874,'Munka4 (2)'!$B$4:$AW$195,B4874-1967,0)</f>
        <v>49.279539999999997</v>
      </c>
    </row>
    <row r="4875" spans="1:6" ht="20" x14ac:dyDescent="0.25">
      <c r="A4875" s="46" t="s">
        <v>383</v>
      </c>
      <c r="B4875" s="51">
        <v>1994</v>
      </c>
      <c r="C4875" s="20" t="s">
        <v>384</v>
      </c>
      <c r="D4875" s="20">
        <v>3581655</v>
      </c>
      <c r="E4875" s="25">
        <v>619.06515999999999</v>
      </c>
      <c r="F4875" s="51">
        <f>VLOOKUP(A4875,'Munka4 (2)'!$B$4:$AW$195,B4875-1967,0)</f>
        <v>54.656489999999998</v>
      </c>
    </row>
    <row r="4876" spans="1:6" ht="20" x14ac:dyDescent="0.25">
      <c r="A4876" s="46" t="s">
        <v>385</v>
      </c>
      <c r="B4876" s="51">
        <v>1994</v>
      </c>
      <c r="C4876" s="20" t="s">
        <v>386</v>
      </c>
      <c r="D4876" s="20">
        <v>32930091</v>
      </c>
      <c r="E4876" s="24">
        <v>1499.9840899999999</v>
      </c>
      <c r="F4876" s="51">
        <f>VLOOKUP(A4876,'Munka4 (2)'!$B$4:$AW$195,B4876-1967,0)</f>
        <v>42.278889999999997</v>
      </c>
    </row>
    <row r="4877" spans="1:6" ht="20" x14ac:dyDescent="0.25">
      <c r="A4877" s="46" t="s">
        <v>389</v>
      </c>
      <c r="B4877" s="51">
        <v>1994</v>
      </c>
      <c r="C4877" s="20" t="s">
        <v>390</v>
      </c>
      <c r="D4877" s="20">
        <v>71201</v>
      </c>
      <c r="E4877" s="24">
        <v>16226.971079999999</v>
      </c>
      <c r="F4877" s="51">
        <f>VLOOKUP(A4877,'Munka4 (2)'!$B$4:$AW$195,B4877-1967,0)</f>
        <v>48.292335394505763</v>
      </c>
    </row>
    <row r="4878" spans="1:6" ht="30" x14ac:dyDescent="0.25">
      <c r="A4878" s="46" t="s">
        <v>391</v>
      </c>
      <c r="B4878" s="51">
        <v>1994</v>
      </c>
      <c r="C4878" s="20" t="s">
        <v>392</v>
      </c>
      <c r="D4878" s="20">
        <v>12127071</v>
      </c>
      <c r="E4878" s="25">
        <v>823.88553999999999</v>
      </c>
      <c r="F4878" s="51">
        <f>VLOOKUP(A4878,'Munka4 (2)'!$B$4:$AW$195,B4878-1967,0)</f>
        <v>41.46095838235297</v>
      </c>
    </row>
    <row r="4879" spans="1:6" ht="30" x14ac:dyDescent="0.25">
      <c r="A4879" s="47" t="s">
        <v>395</v>
      </c>
      <c r="B4879" s="51">
        <v>1994</v>
      </c>
      <c r="C4879" s="20" t="s">
        <v>394</v>
      </c>
      <c r="D4879" s="20">
        <v>69108</v>
      </c>
      <c r="E4879" s="25">
        <v>7514.4836800000003</v>
      </c>
      <c r="F4879" s="51">
        <f>VLOOKUP(A4879,'Munka4 (2)'!$B$4:$AW$195,B4879-1967,0)</f>
        <v>85.097061744013303</v>
      </c>
    </row>
    <row r="4880" spans="1:6" ht="30" x14ac:dyDescent="0.25">
      <c r="A4880" s="46" t="s">
        <v>396</v>
      </c>
      <c r="B4880" s="51">
        <v>1994</v>
      </c>
      <c r="C4880" s="20" t="s">
        <v>394</v>
      </c>
      <c r="D4880" s="20">
        <v>39921833</v>
      </c>
      <c r="E4880" s="24">
        <v>7449.4806099999996</v>
      </c>
      <c r="F4880" s="51">
        <f>VLOOKUP(A4880,'Munka4 (2)'!$B$4:$AW$195,B4880-1967,0)</f>
        <v>44.406219999999998</v>
      </c>
    </row>
    <row r="4881" spans="1:6" ht="30" x14ac:dyDescent="0.25">
      <c r="A4881" s="46" t="s">
        <v>397</v>
      </c>
      <c r="B4881" s="51">
        <v>1994</v>
      </c>
      <c r="C4881" s="20" t="s">
        <v>398</v>
      </c>
      <c r="D4881" s="20">
        <v>2976372</v>
      </c>
      <c r="E4881" s="25">
        <v>399.75119999999998</v>
      </c>
      <c r="F4881" s="51">
        <f>VLOOKUP(A4881,'Munka4 (2)'!$B$4:$AW$195,B4881-1967,0)</f>
        <v>59.97638252915452</v>
      </c>
    </row>
    <row r="4882" spans="1:6" ht="30" x14ac:dyDescent="0.25">
      <c r="A4882" s="46" t="s">
        <v>399</v>
      </c>
      <c r="B4882" s="51">
        <v>1994</v>
      </c>
      <c r="C4882" s="20" t="s">
        <v>394</v>
      </c>
      <c r="D4882" s="20">
        <v>71891</v>
      </c>
      <c r="E4882" s="24">
        <v>17342.471939999999</v>
      </c>
      <c r="F4882" s="51">
        <f>VLOOKUP(A4882,'Munka4 (2)'!$B$4:$AW$195,B4882-1967,0)</f>
        <v>60.474825049019728</v>
      </c>
    </row>
    <row r="4883" spans="1:6" x14ac:dyDescent="0.25">
      <c r="A4883" s="46" t="s">
        <v>400</v>
      </c>
      <c r="B4883" s="51">
        <v>1994</v>
      </c>
      <c r="C4883" s="20" t="s">
        <v>388</v>
      </c>
      <c r="D4883" s="20">
        <v>20264082</v>
      </c>
      <c r="E4883" s="25">
        <v>18079.263940000001</v>
      </c>
      <c r="F4883" s="51">
        <f>VLOOKUP(A4883,'Munka4 (2)'!$B$4:$AW$195,B4883-1967,0)</f>
        <v>57.263280000000002</v>
      </c>
    </row>
    <row r="4884" spans="1:6" ht="20" x14ac:dyDescent="0.25">
      <c r="A4884" s="46" t="s">
        <v>401</v>
      </c>
      <c r="B4884" s="51">
        <v>1994</v>
      </c>
      <c r="C4884" s="20" t="s">
        <v>390</v>
      </c>
      <c r="D4884" s="20">
        <v>8192880</v>
      </c>
      <c r="E4884" s="24">
        <v>25584.917819999999</v>
      </c>
      <c r="F4884" s="51">
        <f>VLOOKUP(A4884,'Munka4 (2)'!$B$4:$AW$195,B4884-1967,0)</f>
        <v>50.173479999999998</v>
      </c>
    </row>
    <row r="4885" spans="1:6" ht="30" x14ac:dyDescent="0.25">
      <c r="A4885" s="46" t="s">
        <v>402</v>
      </c>
      <c r="B4885" s="51">
        <v>1994</v>
      </c>
      <c r="C4885" s="20" t="s">
        <v>398</v>
      </c>
      <c r="D4885" s="20">
        <v>7961619</v>
      </c>
      <c r="E4885" s="25">
        <v>436.19056</v>
      </c>
      <c r="F4885" s="51">
        <f>VLOOKUP(A4885,'Munka4 (2)'!$B$4:$AW$195,B4885-1967,0)</f>
        <v>53.945706666666666</v>
      </c>
    </row>
    <row r="4886" spans="1:6" ht="14.5" x14ac:dyDescent="0.35">
      <c r="A4886" s="46" t="s">
        <v>620</v>
      </c>
      <c r="B4886" s="51">
        <v>1994</v>
      </c>
      <c r="C4886" s="42" t="s">
        <v>394</v>
      </c>
      <c r="D4886" s="29">
        <v>392718</v>
      </c>
      <c r="E4886" s="24">
        <v>11812.122380000001</v>
      </c>
      <c r="F4886" s="51">
        <f>VLOOKUP(A4886,'Munka4 (2)'!$B$4:$AW$195,B4886-1967,0)</f>
        <v>70</v>
      </c>
    </row>
    <row r="4887" spans="1:6" x14ac:dyDescent="0.25">
      <c r="A4887" s="46" t="s">
        <v>404</v>
      </c>
      <c r="B4887" s="51">
        <v>1994</v>
      </c>
      <c r="C4887" s="20" t="s">
        <v>405</v>
      </c>
      <c r="D4887" s="20">
        <v>698585</v>
      </c>
      <c r="E4887" s="25">
        <v>10138.47459</v>
      </c>
      <c r="F4887" s="51">
        <f>VLOOKUP(A4887,'Munka4 (2)'!$B$4:$AW$195,B4887-1967,0)</f>
        <v>49.468290000000003</v>
      </c>
    </row>
    <row r="4888" spans="1:6" ht="30" x14ac:dyDescent="0.25">
      <c r="A4888" s="46" t="s">
        <v>406</v>
      </c>
      <c r="B4888" s="51">
        <v>1994</v>
      </c>
      <c r="C4888" s="20" t="s">
        <v>382</v>
      </c>
      <c r="D4888" s="20">
        <v>147365352</v>
      </c>
      <c r="E4888" s="24">
        <v>291.32587000000001</v>
      </c>
      <c r="F4888" s="51">
        <f>VLOOKUP(A4888,'Munka4 (2)'!$B$4:$AW$195,B4888-1967,0)</f>
        <v>8.6898800000000005</v>
      </c>
    </row>
    <row r="4889" spans="1:6" ht="30" x14ac:dyDescent="0.25">
      <c r="A4889" s="46" t="s">
        <v>407</v>
      </c>
      <c r="B4889" s="51">
        <v>1994</v>
      </c>
      <c r="C4889" s="20" t="s">
        <v>394</v>
      </c>
      <c r="D4889" s="20">
        <v>279912</v>
      </c>
      <c r="E4889" s="25">
        <v>8148.5703800000001</v>
      </c>
      <c r="F4889" s="51">
        <f>VLOOKUP(A4889,'Munka4 (2)'!$B$4:$AW$195,B4889-1967,0)</f>
        <v>48.58108</v>
      </c>
    </row>
    <row r="4890" spans="1:6" ht="30" x14ac:dyDescent="0.25">
      <c r="A4890" s="46" t="s">
        <v>408</v>
      </c>
      <c r="B4890" s="51">
        <v>1994</v>
      </c>
      <c r="C4890" s="20" t="s">
        <v>398</v>
      </c>
      <c r="D4890" s="20">
        <v>10293011</v>
      </c>
      <c r="E4890" s="24">
        <v>1460.0175400000001</v>
      </c>
      <c r="F4890" s="51">
        <f>VLOOKUP(A4890,'Munka4 (2)'!$B$4:$AW$195,B4890-1967,0)</f>
        <v>58.327752671568589</v>
      </c>
    </row>
    <row r="4891" spans="1:6" ht="20" x14ac:dyDescent="0.25">
      <c r="A4891" s="46" t="s">
        <v>409</v>
      </c>
      <c r="B4891" s="51">
        <v>1994</v>
      </c>
      <c r="C4891" s="20" t="s">
        <v>390</v>
      </c>
      <c r="D4891" s="20">
        <v>10379067</v>
      </c>
      <c r="E4891" s="25">
        <v>24338.160690000001</v>
      </c>
      <c r="F4891" s="51">
        <f>VLOOKUP(A4891,'Munka4 (2)'!$B$4:$AW$195,B4891-1967,0)</f>
        <v>51.172069999999998</v>
      </c>
    </row>
    <row r="4892" spans="1:6" ht="30" x14ac:dyDescent="0.25">
      <c r="A4892" s="46" t="s">
        <v>410</v>
      </c>
      <c r="B4892" s="51">
        <v>1994</v>
      </c>
      <c r="C4892" s="20" t="s">
        <v>394</v>
      </c>
      <c r="D4892" s="20">
        <v>287730</v>
      </c>
      <c r="E4892" s="24">
        <v>2880.1540100000002</v>
      </c>
      <c r="F4892" s="51">
        <f>VLOOKUP(A4892,'Munka4 (2)'!$B$4:$AW$195,B4892-1967,0)</f>
        <v>61.702129999999997</v>
      </c>
    </row>
    <row r="4893" spans="1:6" ht="30" x14ac:dyDescent="0.25">
      <c r="A4893" s="46" t="s">
        <v>411</v>
      </c>
      <c r="B4893" s="51">
        <v>1994</v>
      </c>
      <c r="C4893" s="20" t="s">
        <v>392</v>
      </c>
      <c r="D4893" s="20">
        <v>7862944</v>
      </c>
      <c r="E4893" s="25">
        <v>276.15911999999997</v>
      </c>
      <c r="F4893" s="51">
        <f>VLOOKUP(A4893,'Munka4 (2)'!$B$4:$AW$195,B4893-1967,0)</f>
        <v>12.244899999999999</v>
      </c>
    </row>
    <row r="4894" spans="1:6" ht="20" x14ac:dyDescent="0.25">
      <c r="A4894" s="46" t="s">
        <v>412</v>
      </c>
      <c r="B4894" s="51">
        <v>1994</v>
      </c>
      <c r="C4894" s="20" t="s">
        <v>413</v>
      </c>
      <c r="D4894" s="20">
        <v>65773</v>
      </c>
      <c r="E4894" s="24">
        <v>31476.063119999999</v>
      </c>
      <c r="F4894" s="51">
        <f>VLOOKUP(A4894,'Munka4 (2)'!$B$4:$AW$195,B4894-1967,0)</f>
        <v>62.874250000000004</v>
      </c>
    </row>
    <row r="4895" spans="1:6" ht="30" x14ac:dyDescent="0.25">
      <c r="A4895" s="46" t="s">
        <v>414</v>
      </c>
      <c r="B4895" s="51">
        <v>1994</v>
      </c>
      <c r="C4895" s="20" t="s">
        <v>382</v>
      </c>
      <c r="D4895" s="20">
        <v>2279723</v>
      </c>
      <c r="E4895" s="25">
        <v>529.54849000000002</v>
      </c>
      <c r="F4895" s="51">
        <f>VLOOKUP(A4895,'Munka4 (2)'!$B$4:$AW$195,B4895-1967,0)</f>
        <v>18.292680000000001</v>
      </c>
    </row>
    <row r="4896" spans="1:6" ht="30" x14ac:dyDescent="0.25">
      <c r="A4896" s="48" t="s">
        <v>415</v>
      </c>
      <c r="B4896" s="51">
        <v>1994</v>
      </c>
      <c r="C4896" s="20" t="s">
        <v>394</v>
      </c>
      <c r="D4896" s="20">
        <v>8989046</v>
      </c>
      <c r="E4896" s="24">
        <v>806.22113000000002</v>
      </c>
      <c r="F4896" s="51" t="e">
        <f>VLOOKUP(A4896,'Munka4 (2)'!$B$4:$AW$195,B4896-1967,0)</f>
        <v>#N/A</v>
      </c>
    </row>
    <row r="4897" spans="1:6" ht="20" x14ac:dyDescent="0.25">
      <c r="A4897" s="47" t="s">
        <v>416</v>
      </c>
      <c r="B4897" s="51">
        <v>1994</v>
      </c>
      <c r="C4897" s="20" t="s">
        <v>384</v>
      </c>
      <c r="D4897" s="20">
        <v>4498976</v>
      </c>
      <c r="E4897" s="25">
        <v>314.55959999999999</v>
      </c>
      <c r="F4897" s="51">
        <f>VLOOKUP(A4897,'Munka4 (2)'!$B$4:$AW$195,B4897-1967,0)</f>
        <v>55.383134722222223</v>
      </c>
    </row>
    <row r="4898" spans="1:6" ht="30" x14ac:dyDescent="0.25">
      <c r="A4898" s="46" t="s">
        <v>417</v>
      </c>
      <c r="B4898" s="51">
        <v>1994</v>
      </c>
      <c r="C4898" s="20" t="s">
        <v>392</v>
      </c>
      <c r="D4898" s="20">
        <v>1639833</v>
      </c>
      <c r="E4898" s="24">
        <v>2767.35374</v>
      </c>
      <c r="F4898" s="51">
        <f>VLOOKUP(A4898,'Munka4 (2)'!$B$4:$AW$195,B4898-1967,0)</f>
        <v>39.473680000000002</v>
      </c>
    </row>
    <row r="4899" spans="1:6" ht="30" x14ac:dyDescent="0.25">
      <c r="A4899" s="46" t="s">
        <v>418</v>
      </c>
      <c r="B4899" s="51">
        <v>1994</v>
      </c>
      <c r="C4899" s="20" t="s">
        <v>394</v>
      </c>
      <c r="D4899" s="20">
        <v>188078227</v>
      </c>
      <c r="E4899" s="25">
        <v>3482.5298200000002</v>
      </c>
      <c r="F4899" s="51">
        <f>VLOOKUP(A4899,'Munka4 (2)'!$B$4:$AW$195,B4899-1967,0)</f>
        <v>60.07517</v>
      </c>
    </row>
    <row r="4900" spans="1:6" ht="30" x14ac:dyDescent="0.25">
      <c r="A4900" s="48" t="s">
        <v>420</v>
      </c>
      <c r="B4900" s="51">
        <v>1994</v>
      </c>
      <c r="C4900" s="20" t="s">
        <v>382</v>
      </c>
      <c r="D4900" s="20">
        <v>379444</v>
      </c>
      <c r="E4900" s="25">
        <v>14220.636339999999</v>
      </c>
      <c r="F4900" s="51">
        <f>VLOOKUP(A4900,'Munka4 (2)'!$B$4:$AW$195,B4900-1967,0)</f>
        <v>39.597320000000003</v>
      </c>
    </row>
    <row r="4901" spans="1:6" ht="20" x14ac:dyDescent="0.25">
      <c r="A4901" s="46" t="s">
        <v>421</v>
      </c>
      <c r="B4901" s="51">
        <v>1994</v>
      </c>
      <c r="C4901" s="20" t="s">
        <v>384</v>
      </c>
      <c r="D4901" s="20">
        <v>7385367</v>
      </c>
      <c r="E4901" s="24">
        <v>1148.4944</v>
      </c>
      <c r="F4901" s="51">
        <f>VLOOKUP(A4901,'Munka4 (2)'!$B$4:$AW$195,B4901-1967,0)</f>
        <v>59.55686</v>
      </c>
    </row>
    <row r="4902" spans="1:6" ht="30" x14ac:dyDescent="0.25">
      <c r="A4902" s="46" t="s">
        <v>422</v>
      </c>
      <c r="B4902" s="51">
        <v>1994</v>
      </c>
      <c r="C4902" s="20" t="s">
        <v>392</v>
      </c>
      <c r="D4902" s="20">
        <v>13902972</v>
      </c>
      <c r="E4902" s="25">
        <v>193.07028</v>
      </c>
      <c r="F4902" s="51">
        <f>VLOOKUP(A4902,'Munka4 (2)'!$B$4:$AW$195,B4902-1967,0)</f>
        <v>12.816490000000002</v>
      </c>
    </row>
    <row r="4903" spans="1:6" ht="30" x14ac:dyDescent="0.25">
      <c r="A4903" s="46" t="s">
        <v>424</v>
      </c>
      <c r="B4903" s="51">
        <v>1994</v>
      </c>
      <c r="C4903" s="20" t="s">
        <v>392</v>
      </c>
      <c r="D4903" s="20">
        <v>8090068</v>
      </c>
      <c r="E4903" s="24">
        <v>150.80280999999999</v>
      </c>
      <c r="F4903" s="51">
        <f>VLOOKUP(A4903,'Munka4 (2)'!$B$4:$AW$195,B4903-1967,0)</f>
        <v>24.496639999999999</v>
      </c>
    </row>
    <row r="4904" spans="1:6" ht="30" x14ac:dyDescent="0.25">
      <c r="A4904" s="46" t="s">
        <v>425</v>
      </c>
      <c r="B4904" s="51">
        <v>1994</v>
      </c>
      <c r="C4904" s="20" t="s">
        <v>382</v>
      </c>
      <c r="D4904" s="20">
        <v>13881427</v>
      </c>
      <c r="E4904" s="25">
        <v>269.56707999999998</v>
      </c>
      <c r="F4904" s="51">
        <f>VLOOKUP(A4904,'Munka4 (2)'!$B$4:$AW$195,B4904-1967,0)</f>
        <v>14.43038</v>
      </c>
    </row>
    <row r="4905" spans="1:6" ht="30" x14ac:dyDescent="0.25">
      <c r="A4905" s="46" t="s">
        <v>426</v>
      </c>
      <c r="B4905" s="51">
        <v>1994</v>
      </c>
      <c r="C4905" s="20" t="s">
        <v>392</v>
      </c>
      <c r="D4905" s="20">
        <v>17340702</v>
      </c>
      <c r="E4905" s="24">
        <v>680.63714000000004</v>
      </c>
      <c r="F4905" s="51">
        <f>VLOOKUP(A4905,'Munka4 (2)'!$B$4:$AW$195,B4905-1967,0)</f>
        <v>9.5918399999999995</v>
      </c>
    </row>
    <row r="4906" spans="1:6" ht="20" x14ac:dyDescent="0.25">
      <c r="A4906" s="46" t="s">
        <v>427</v>
      </c>
      <c r="B4906" s="51">
        <v>1994</v>
      </c>
      <c r="C4906" s="20" t="s">
        <v>413</v>
      </c>
      <c r="D4906" s="20">
        <v>33098932</v>
      </c>
      <c r="E4906" s="25">
        <v>19859.203979999998</v>
      </c>
      <c r="F4906" s="51">
        <f>VLOOKUP(A4906,'Munka4 (2)'!$B$4:$AW$195,B4906-1967,0)</f>
        <v>50.36524</v>
      </c>
    </row>
    <row r="4907" spans="1:6" ht="30" x14ac:dyDescent="0.25">
      <c r="A4907" s="48" t="s">
        <v>428</v>
      </c>
      <c r="B4907" s="51">
        <v>1994</v>
      </c>
      <c r="C4907" s="20" t="s">
        <v>392</v>
      </c>
      <c r="D4907" s="20">
        <v>420979</v>
      </c>
      <c r="E4907" s="24">
        <v>1073.44343</v>
      </c>
      <c r="F4907" s="51" t="e">
        <f>VLOOKUP(A4907,'Munka4 (2)'!$B$4:$AW$195,B4907-1967,0)</f>
        <v>#N/A</v>
      </c>
    </row>
    <row r="4908" spans="1:6" ht="30" x14ac:dyDescent="0.25">
      <c r="A4908" s="47" t="s">
        <v>430</v>
      </c>
      <c r="B4908" s="51">
        <v>1994</v>
      </c>
      <c r="C4908" s="20" t="s">
        <v>392</v>
      </c>
      <c r="D4908" s="20">
        <v>4303356</v>
      </c>
      <c r="E4908" s="24">
        <v>261.60214000000002</v>
      </c>
      <c r="F4908" s="51">
        <f>VLOOKUP(A4908,'Munka4 (2)'!$B$4:$AW$195,B4908-1967,0)</f>
        <v>11.518319999999999</v>
      </c>
    </row>
    <row r="4909" spans="1:6" ht="30" x14ac:dyDescent="0.25">
      <c r="A4909" s="46" t="s">
        <v>431</v>
      </c>
      <c r="B4909" s="51">
        <v>1994</v>
      </c>
      <c r="C4909" s="20" t="s">
        <v>392</v>
      </c>
      <c r="D4909" s="20">
        <v>9944201</v>
      </c>
      <c r="E4909" s="25">
        <v>174.19457</v>
      </c>
      <c r="F4909" s="51">
        <f>VLOOKUP(A4909,'Munka4 (2)'!$B$4:$AW$195,B4909-1967,0)</f>
        <v>7.4626900000000003</v>
      </c>
    </row>
    <row r="4910" spans="1:6" ht="20" x14ac:dyDescent="0.35">
      <c r="A4910" s="46" t="s">
        <v>621</v>
      </c>
      <c r="B4910" s="51">
        <v>1994</v>
      </c>
      <c r="C4910" s="42" t="s">
        <v>390</v>
      </c>
      <c r="D4910" s="29">
        <v>163857</v>
      </c>
      <c r="E4910" s="27">
        <v>38276.936969487928</v>
      </c>
      <c r="F4910" s="51" t="e">
        <f>VLOOKUP(A4910,'Munka4 (2)'!$B$4:$AW$195,B4910-1967,0)</f>
        <v>#N/A</v>
      </c>
    </row>
    <row r="4911" spans="1:6" ht="30" x14ac:dyDescent="0.25">
      <c r="A4911" s="46" t="s">
        <v>432</v>
      </c>
      <c r="B4911" s="51">
        <v>1994</v>
      </c>
      <c r="C4911" s="20" t="s">
        <v>394</v>
      </c>
      <c r="D4911" s="20">
        <v>16134219</v>
      </c>
      <c r="E4911" s="25">
        <v>3942.9675900000002</v>
      </c>
      <c r="F4911" s="51">
        <f>VLOOKUP(A4911,'Munka4 (2)'!$B$4:$AW$195,B4911-1967,0)</f>
        <v>51.436019999999999</v>
      </c>
    </row>
    <row r="4912" spans="1:6" ht="30" x14ac:dyDescent="0.25">
      <c r="A4912" s="46" t="s">
        <v>433</v>
      </c>
      <c r="B4912" s="51">
        <v>1994</v>
      </c>
      <c r="C4912" s="20" t="s">
        <v>382</v>
      </c>
      <c r="D4912" s="20">
        <v>1313973713</v>
      </c>
      <c r="E4912" s="24">
        <v>471.76087999999999</v>
      </c>
      <c r="F4912" s="51">
        <f>VLOOKUP(A4912,'Munka4 (2)'!$B$4:$AW$195,B4912-1967,0)</f>
        <v>39.114104149184186</v>
      </c>
    </row>
    <row r="4913" spans="1:6" ht="30" x14ac:dyDescent="0.25">
      <c r="A4913" s="48" t="s">
        <v>483</v>
      </c>
      <c r="B4913" s="51">
        <v>1994</v>
      </c>
      <c r="C4913" s="20" t="s">
        <v>382</v>
      </c>
      <c r="D4913" s="20">
        <v>6940432</v>
      </c>
      <c r="E4913" s="25">
        <v>22502.579740000001</v>
      </c>
      <c r="F4913" s="51">
        <f>VLOOKUP(A4913,'Munka4 (2)'!$B$4:$AW$195,B4913-1967,0)</f>
        <v>42.442450000000001</v>
      </c>
    </row>
    <row r="4914" spans="1:6" ht="30" x14ac:dyDescent="0.25">
      <c r="A4914" s="48" t="s">
        <v>514</v>
      </c>
      <c r="B4914" s="51">
        <v>1994</v>
      </c>
      <c r="C4914" s="20" t="s">
        <v>382</v>
      </c>
      <c r="D4914" s="20">
        <v>453125</v>
      </c>
      <c r="E4914" s="24">
        <v>14979.04126</v>
      </c>
      <c r="F4914" s="51">
        <f>VLOOKUP(A4914,'Munka4 (2)'!$B$4:$AW$195,B4914-1967,0)</f>
        <v>28.599409999999999</v>
      </c>
    </row>
    <row r="4915" spans="1:6" ht="30" x14ac:dyDescent="0.25">
      <c r="A4915" s="46" t="s">
        <v>434</v>
      </c>
      <c r="B4915" s="51">
        <v>1994</v>
      </c>
      <c r="C4915" s="20" t="s">
        <v>394</v>
      </c>
      <c r="D4915" s="20">
        <v>43593035</v>
      </c>
      <c r="E4915" s="25">
        <v>2218.7844700000001</v>
      </c>
      <c r="F4915" s="51">
        <f>VLOOKUP(A4915,'Munka4 (2)'!$B$4:$AW$195,B4915-1967,0)</f>
        <v>53.205080000000002</v>
      </c>
    </row>
    <row r="4916" spans="1:6" ht="30" x14ac:dyDescent="0.25">
      <c r="A4916" s="46" t="s">
        <v>435</v>
      </c>
      <c r="B4916" s="51">
        <v>1994</v>
      </c>
      <c r="C4916" s="20" t="s">
        <v>392</v>
      </c>
      <c r="D4916" s="20">
        <v>690948</v>
      </c>
      <c r="E4916" s="24">
        <v>398.36637000000002</v>
      </c>
      <c r="F4916" s="51">
        <f>VLOOKUP(A4916,'Munka4 (2)'!$B$4:$AW$195,B4916-1967,0)</f>
        <v>48.780489999999986</v>
      </c>
    </row>
    <row r="4917" spans="1:6" ht="30" x14ac:dyDescent="0.35">
      <c r="A4917" s="37" t="s">
        <v>436</v>
      </c>
      <c r="B4917" s="51">
        <v>1994</v>
      </c>
      <c r="C4917" s="20" t="s">
        <v>392</v>
      </c>
      <c r="D4917" s="20">
        <v>62660551</v>
      </c>
      <c r="E4917" s="25">
        <v>667.69413999999995</v>
      </c>
      <c r="F4917" s="51">
        <f>VLOOKUP(A4917,'Munka4 (2)'!$B$4:$AW$195,B4917-1967,0)</f>
        <v>4.2485499999999998</v>
      </c>
    </row>
    <row r="4918" spans="1:6" ht="30" x14ac:dyDescent="0.25">
      <c r="A4918" s="46" t="s">
        <v>439</v>
      </c>
      <c r="B4918" s="51">
        <v>1994</v>
      </c>
      <c r="C4918" s="20" t="s">
        <v>394</v>
      </c>
      <c r="D4918" s="20">
        <v>4075261</v>
      </c>
      <c r="E4918" s="25">
        <v>3081.8680300000001</v>
      </c>
      <c r="F4918" s="51">
        <f>VLOOKUP(A4918,'Munka4 (2)'!$B$4:$AW$195,B4918-1967,0)</f>
        <v>61.48131166666667</v>
      </c>
    </row>
    <row r="4919" spans="1:6" ht="30" x14ac:dyDescent="0.25">
      <c r="A4919" s="48" t="s">
        <v>440</v>
      </c>
      <c r="B4919" s="51">
        <v>1994</v>
      </c>
      <c r="C4919" s="20" t="s">
        <v>392</v>
      </c>
      <c r="D4919" s="20">
        <v>17654843</v>
      </c>
      <c r="E4919" s="24">
        <v>595.79254000000003</v>
      </c>
      <c r="F4919" s="51" t="e">
        <f>VLOOKUP(A4919,'Munka4 (2)'!$B$4:$AW$195,B4919-1967,0)</f>
        <v>#N/A</v>
      </c>
    </row>
    <row r="4920" spans="1:6" ht="20" x14ac:dyDescent="0.25">
      <c r="A4920" s="46" t="s">
        <v>441</v>
      </c>
      <c r="B4920" s="51">
        <v>1994</v>
      </c>
      <c r="C4920" s="20" t="s">
        <v>384</v>
      </c>
      <c r="D4920" s="20">
        <v>4494749</v>
      </c>
      <c r="E4920" s="27">
        <v>5092.4124914285712</v>
      </c>
      <c r="F4920" s="51">
        <f>VLOOKUP(A4920,'Munka4 (2)'!$B$4:$AW$195,B4920-1967,0)</f>
        <v>54.563209999999998</v>
      </c>
    </row>
    <row r="4921" spans="1:6" ht="30" x14ac:dyDescent="0.25">
      <c r="A4921" s="46" t="s">
        <v>442</v>
      </c>
      <c r="B4921" s="51">
        <v>1994</v>
      </c>
      <c r="C4921" s="20" t="s">
        <v>394</v>
      </c>
      <c r="D4921" s="20">
        <v>11382820</v>
      </c>
      <c r="E4921" s="24">
        <v>2621.1357800000001</v>
      </c>
      <c r="F4921" s="51">
        <f>VLOOKUP(A4921,'Munka4 (2)'!$B$4:$AW$195,B4921-1967,0)</f>
        <v>56.641219999999997</v>
      </c>
    </row>
    <row r="4922" spans="1:6" x14ac:dyDescent="0.25">
      <c r="A4922" s="46" t="s">
        <v>443</v>
      </c>
      <c r="B4922" s="51">
        <v>1994</v>
      </c>
      <c r="C4922" s="20" t="s">
        <v>405</v>
      </c>
      <c r="D4922" s="20">
        <v>784301</v>
      </c>
      <c r="E4922" s="24">
        <v>11617.692779999999</v>
      </c>
      <c r="F4922" s="51">
        <f>VLOOKUP(A4922,'Munka4 (2)'!$B$4:$AW$195,B4922-1967,0)</f>
        <v>54.88608</v>
      </c>
    </row>
    <row r="4923" spans="1:6" ht="20" x14ac:dyDescent="0.25">
      <c r="A4923" s="46" t="s">
        <v>444</v>
      </c>
      <c r="B4923" s="51">
        <v>1994</v>
      </c>
      <c r="C4923" s="20" t="s">
        <v>384</v>
      </c>
      <c r="D4923" s="20">
        <v>10235455</v>
      </c>
      <c r="E4923" s="25">
        <v>4583.5844999999999</v>
      </c>
      <c r="F4923" s="51">
        <f>VLOOKUP(A4923,'Munka4 (2)'!$B$4:$AW$195,B4923-1967,0)</f>
        <v>51.21508</v>
      </c>
    </row>
    <row r="4924" spans="1:6" ht="30" x14ac:dyDescent="0.25">
      <c r="A4924" s="47" t="s">
        <v>436</v>
      </c>
      <c r="B4924" s="51">
        <v>1994</v>
      </c>
      <c r="C4924" s="20" t="s">
        <v>392</v>
      </c>
      <c r="D4924" s="20">
        <v>62660551</v>
      </c>
      <c r="E4924" s="25">
        <v>143.13615999999999</v>
      </c>
      <c r="F4924" s="51">
        <f>VLOOKUP(A4924,'Munka4 (2)'!$B$4:$AW$195,B4924-1967,0)</f>
        <v>4.2485499999999998</v>
      </c>
    </row>
    <row r="4925" spans="1:6" ht="20" x14ac:dyDescent="0.25">
      <c r="A4925" s="46" t="s">
        <v>445</v>
      </c>
      <c r="B4925" s="51">
        <v>1994</v>
      </c>
      <c r="C4925" s="20" t="s">
        <v>390</v>
      </c>
      <c r="D4925" s="20">
        <v>5450661</v>
      </c>
      <c r="E4925" s="24">
        <v>29992.22147</v>
      </c>
      <c r="F4925" s="51">
        <f>VLOOKUP(A4925,'Munka4 (2)'!$B$4:$AW$195,B4925-1967,0)</f>
        <v>50.376559999999998</v>
      </c>
    </row>
    <row r="4926" spans="1:6" ht="30" x14ac:dyDescent="0.25">
      <c r="A4926" s="46" t="s">
        <v>446</v>
      </c>
      <c r="B4926" s="51">
        <v>1994</v>
      </c>
      <c r="C4926" s="20" t="s">
        <v>392</v>
      </c>
      <c r="D4926" s="20">
        <v>486530</v>
      </c>
      <c r="E4926" s="25">
        <v>756.58695999999998</v>
      </c>
      <c r="F4926" s="51">
        <f>VLOOKUP(A4926,'Munka4 (2)'!$B$4:$AW$195,B4926-1967,0)</f>
        <v>49.523876048493634</v>
      </c>
    </row>
    <row r="4927" spans="1:6" ht="30" x14ac:dyDescent="0.25">
      <c r="A4927" s="46" t="s">
        <v>447</v>
      </c>
      <c r="B4927" s="51">
        <v>1994</v>
      </c>
      <c r="C4927" s="20" t="s">
        <v>394</v>
      </c>
      <c r="D4927" s="20">
        <v>68910</v>
      </c>
      <c r="E4927" s="24">
        <v>3018.8204799999999</v>
      </c>
      <c r="F4927" s="51">
        <f>VLOOKUP(A4927,'Munka4 (2)'!$B$4:$AW$195,B4927-1967,0)</f>
        <v>38.071069999999999</v>
      </c>
    </row>
    <row r="4928" spans="1:6" ht="30" x14ac:dyDescent="0.25">
      <c r="A4928" s="46" t="s">
        <v>448</v>
      </c>
      <c r="B4928" s="51">
        <v>1994</v>
      </c>
      <c r="C4928" s="20" t="s">
        <v>394</v>
      </c>
      <c r="D4928" s="20">
        <v>9183984</v>
      </c>
      <c r="E4928" s="25">
        <v>1871.66743</v>
      </c>
      <c r="F4928" s="51">
        <f>VLOOKUP(A4928,'Munka4 (2)'!$B$4:$AW$195,B4928-1967,0)</f>
        <v>53.83361</v>
      </c>
    </row>
    <row r="4929" spans="1:6" ht="30" x14ac:dyDescent="0.25">
      <c r="A4929" s="46" t="s">
        <v>450</v>
      </c>
      <c r="B4929" s="51">
        <v>1994</v>
      </c>
      <c r="C4929" s="20" t="s">
        <v>394</v>
      </c>
      <c r="D4929" s="20">
        <v>13547510</v>
      </c>
      <c r="E4929" s="24">
        <v>2028.1982800000001</v>
      </c>
      <c r="F4929" s="51">
        <f>VLOOKUP(A4929,'Munka4 (2)'!$B$4:$AW$195,B4929-1967,0)</f>
        <v>40.554369999999999</v>
      </c>
    </row>
    <row r="4930" spans="1:6" ht="20" x14ac:dyDescent="0.25">
      <c r="A4930" s="46" t="s">
        <v>451</v>
      </c>
      <c r="B4930" s="51">
        <v>1994</v>
      </c>
      <c r="C4930" s="20" t="s">
        <v>386</v>
      </c>
      <c r="D4930" s="20">
        <v>78887007</v>
      </c>
      <c r="E4930" s="25">
        <v>846.99806999999998</v>
      </c>
      <c r="F4930" s="51">
        <f>VLOOKUP(A4930,'Munka4 (2)'!$B$4:$AW$195,B4930-1967,0)</f>
        <v>40.041539999999998</v>
      </c>
    </row>
    <row r="4931" spans="1:6" ht="30" x14ac:dyDescent="0.25">
      <c r="A4931" s="46" t="s">
        <v>452</v>
      </c>
      <c r="B4931" s="51">
        <v>1994</v>
      </c>
      <c r="C4931" s="20" t="s">
        <v>394</v>
      </c>
      <c r="D4931" s="20">
        <v>6822378</v>
      </c>
      <c r="E4931" s="24">
        <v>1462.6596300000001</v>
      </c>
      <c r="F4931" s="51">
        <f>VLOOKUP(A4931,'Munka4 (2)'!$B$4:$AW$195,B4931-1967,0)</f>
        <v>54.102620000000002</v>
      </c>
    </row>
    <row r="4932" spans="1:6" ht="30" x14ac:dyDescent="0.25">
      <c r="A4932" s="46" t="s">
        <v>453</v>
      </c>
      <c r="B4932" s="51">
        <v>1994</v>
      </c>
      <c r="C4932" s="20" t="s">
        <v>392</v>
      </c>
      <c r="D4932" s="20">
        <v>540109</v>
      </c>
      <c r="E4932" s="25">
        <v>232.70475999999999</v>
      </c>
      <c r="F4932" s="51" t="e">
        <f>VLOOKUP(A4932,'Munka4 (2)'!$B$4:$AW$195,B4932-1967,0)</f>
        <v>#N/A</v>
      </c>
    </row>
    <row r="4933" spans="1:6" ht="30" x14ac:dyDescent="0.25">
      <c r="A4933" s="46" t="s">
        <v>454</v>
      </c>
      <c r="B4933" s="51">
        <v>1994</v>
      </c>
      <c r="C4933" s="20" t="s">
        <v>392</v>
      </c>
      <c r="D4933" s="20">
        <v>4786994</v>
      </c>
      <c r="E4933" s="24">
        <v>168.9041</v>
      </c>
      <c r="F4933" s="51">
        <f>VLOOKUP(A4933,'Munka4 (2)'!$B$4:$AW$195,B4933-1967,0)</f>
        <v>15.789377488721797</v>
      </c>
    </row>
    <row r="4934" spans="1:6" x14ac:dyDescent="0.25">
      <c r="A4934" s="46" t="s">
        <v>455</v>
      </c>
      <c r="B4934" s="51">
        <v>1994</v>
      </c>
      <c r="C4934" s="20" t="s">
        <v>456</v>
      </c>
      <c r="D4934" s="20">
        <v>1324333</v>
      </c>
      <c r="E4934" s="34">
        <v>3198.5546800000002</v>
      </c>
      <c r="F4934" s="51">
        <f>VLOOKUP(A4934,'Munka4 (2)'!$B$4:$AW$195,B4934-1967,0)</f>
        <v>51.332700000000003</v>
      </c>
    </row>
    <row r="4935" spans="1:6" ht="30" x14ac:dyDescent="0.25">
      <c r="A4935" s="46" t="s">
        <v>457</v>
      </c>
      <c r="B4935" s="51">
        <v>1994</v>
      </c>
      <c r="C4935" s="20" t="s">
        <v>392</v>
      </c>
      <c r="D4935" s="20">
        <v>74777981</v>
      </c>
      <c r="E4935" s="24">
        <v>125.12889</v>
      </c>
      <c r="F4935" s="51">
        <f>VLOOKUP(A4935,'Munka4 (2)'!$B$4:$AW$195,B4935-1967,0)</f>
        <v>19.002700000000001</v>
      </c>
    </row>
    <row r="4936" spans="1:6" ht="20" x14ac:dyDescent="0.25">
      <c r="A4936" s="48" t="s">
        <v>458</v>
      </c>
      <c r="B4936" s="51">
        <v>1994</v>
      </c>
      <c r="C4936" s="20" t="s">
        <v>390</v>
      </c>
      <c r="D4936" s="20">
        <v>47246</v>
      </c>
      <c r="E4936" s="27">
        <v>20959.553148652194</v>
      </c>
      <c r="F4936" s="51" t="e">
        <f>VLOOKUP(A4936,'Munka4 (2)'!$B$4:$AW$195,B4936-1967,0)</f>
        <v>#N/A</v>
      </c>
    </row>
    <row r="4937" spans="1:6" x14ac:dyDescent="0.25">
      <c r="A4937" s="46" t="s">
        <v>459</v>
      </c>
      <c r="B4937" s="51">
        <v>1994</v>
      </c>
      <c r="C4937" s="20" t="s">
        <v>388</v>
      </c>
      <c r="D4937" s="20">
        <v>905949</v>
      </c>
      <c r="E4937" s="24">
        <v>2383.9182599999999</v>
      </c>
      <c r="F4937" s="51">
        <f>VLOOKUP(A4937,'Munka4 (2)'!$B$4:$AW$195,B4937-1967,0)</f>
        <v>43.352600000000002</v>
      </c>
    </row>
    <row r="4938" spans="1:6" ht="20" x14ac:dyDescent="0.25">
      <c r="A4938" s="46" t="s">
        <v>460</v>
      </c>
      <c r="B4938" s="51">
        <v>1994</v>
      </c>
      <c r="C4938" s="20" t="s">
        <v>390</v>
      </c>
      <c r="D4938" s="20">
        <v>5231372</v>
      </c>
      <c r="E4938" s="25">
        <v>20305.583549999999</v>
      </c>
      <c r="F4938" s="51">
        <f>VLOOKUP(A4938,'Munka4 (2)'!$B$4:$AW$195,B4938-1967,0)</f>
        <v>59.224780000000003</v>
      </c>
    </row>
    <row r="4939" spans="1:6" ht="20" x14ac:dyDescent="0.25">
      <c r="A4939" s="46" t="s">
        <v>461</v>
      </c>
      <c r="B4939" s="51">
        <v>1994</v>
      </c>
      <c r="C4939" s="20" t="s">
        <v>390</v>
      </c>
      <c r="D4939" s="20">
        <v>60876136</v>
      </c>
      <c r="E4939" s="24">
        <v>23625.528999999999</v>
      </c>
      <c r="F4939" s="51">
        <f>VLOOKUP(A4939,'Munka4 (2)'!$B$4:$AW$195,B4939-1967,0)</f>
        <v>53.754550000000002</v>
      </c>
    </row>
    <row r="4940" spans="1:6" ht="20" x14ac:dyDescent="0.25">
      <c r="A4940" s="46" t="s">
        <v>463</v>
      </c>
      <c r="B4940" s="51">
        <v>1994</v>
      </c>
      <c r="C4940" s="20" t="s">
        <v>388</v>
      </c>
      <c r="D4940" s="20">
        <v>274578</v>
      </c>
      <c r="E4940" s="24">
        <v>16647.158200000002</v>
      </c>
      <c r="F4940" s="51" t="e">
        <f>VLOOKUP(A4940,'Munka4 (2)'!$B$4:$AW$195,B4940-1967,0)</f>
        <v>#N/A</v>
      </c>
    </row>
    <row r="4941" spans="1:6" ht="30" x14ac:dyDescent="0.25">
      <c r="A4941" s="46" t="s">
        <v>464</v>
      </c>
      <c r="B4941" s="51">
        <v>1994</v>
      </c>
      <c r="C4941" s="20" t="s">
        <v>392</v>
      </c>
      <c r="D4941" s="20">
        <v>1424906</v>
      </c>
      <c r="E4941" s="25">
        <v>3958.73828</v>
      </c>
      <c r="F4941" s="51">
        <f>VLOOKUP(A4941,'Munka4 (2)'!$B$4:$AW$195,B4941-1967,0)</f>
        <v>21.262460000000001</v>
      </c>
    </row>
    <row r="4942" spans="1:6" ht="14.5" x14ac:dyDescent="0.35">
      <c r="A4942" s="38" t="s">
        <v>465</v>
      </c>
      <c r="B4942" s="51">
        <v>1994</v>
      </c>
      <c r="C4942" s="42" t="s">
        <v>392</v>
      </c>
      <c r="D4942" s="20">
        <v>1641564</v>
      </c>
      <c r="E4942" s="24">
        <v>720.11599999999999</v>
      </c>
      <c r="F4942" s="51" t="e">
        <f>VLOOKUP(A4942,'Munka4 (2)'!$B$4:$AW$195,B4942-1967,0)</f>
        <v>#N/A</v>
      </c>
    </row>
    <row r="4943" spans="1:6" ht="30" x14ac:dyDescent="0.25">
      <c r="A4943" s="46" t="s">
        <v>467</v>
      </c>
      <c r="B4943" s="51">
        <v>1994</v>
      </c>
      <c r="C4943" s="20" t="s">
        <v>398</v>
      </c>
      <c r="D4943" s="20">
        <v>4661473</v>
      </c>
      <c r="E4943" s="25">
        <v>517.08708999999999</v>
      </c>
      <c r="F4943" s="51">
        <f>VLOOKUP(A4943,'Munka4 (2)'!$B$4:$AW$195,B4943-1967,0)</f>
        <v>48.851308946078348</v>
      </c>
    </row>
    <row r="4944" spans="1:6" ht="20" x14ac:dyDescent="0.25">
      <c r="A4944" s="46" t="s">
        <v>468</v>
      </c>
      <c r="B4944" s="51">
        <v>1994</v>
      </c>
      <c r="C4944" s="20" t="s">
        <v>390</v>
      </c>
      <c r="D4944" s="20">
        <v>82422299</v>
      </c>
      <c r="E4944" s="24">
        <v>27087.55845</v>
      </c>
      <c r="F4944" s="51">
        <f>VLOOKUP(A4944,'Munka4 (2)'!$B$4:$AW$195,B4944-1967,0)</f>
        <v>44.664929999999998</v>
      </c>
    </row>
    <row r="4945" spans="1:6" ht="30" x14ac:dyDescent="0.25">
      <c r="A4945" s="46" t="s">
        <v>469</v>
      </c>
      <c r="B4945" s="51">
        <v>1994</v>
      </c>
      <c r="C4945" s="20" t="s">
        <v>392</v>
      </c>
      <c r="D4945" s="20">
        <v>22409572</v>
      </c>
      <c r="E4945" s="25">
        <v>333.21782000000002</v>
      </c>
      <c r="F4945" s="51">
        <f>VLOOKUP(A4945,'Munka4 (2)'!$B$4:$AW$195,B4945-1967,0)</f>
        <v>21.504200000000001</v>
      </c>
    </row>
    <row r="4946" spans="1:6" ht="20" x14ac:dyDescent="0.25">
      <c r="A4946" s="46" t="s">
        <v>471</v>
      </c>
      <c r="B4946" s="51">
        <v>1994</v>
      </c>
      <c r="C4946" s="20" t="s">
        <v>390</v>
      </c>
      <c r="D4946" s="20">
        <v>10688058</v>
      </c>
      <c r="E4946" s="25">
        <v>11091.28386</v>
      </c>
      <c r="F4946" s="51">
        <f>VLOOKUP(A4946,'Munka4 (2)'!$B$4:$AW$195,B4946-1967,0)</f>
        <v>56.64949</v>
      </c>
    </row>
    <row r="4947" spans="1:6" ht="20" x14ac:dyDescent="0.25">
      <c r="A4947" s="46" t="s">
        <v>472</v>
      </c>
      <c r="B4947" s="51">
        <v>1994</v>
      </c>
      <c r="C4947" s="20" t="s">
        <v>413</v>
      </c>
      <c r="D4947" s="20">
        <v>56361</v>
      </c>
      <c r="E4947" s="24">
        <v>18124.100760000001</v>
      </c>
      <c r="F4947" s="51" t="e">
        <f>VLOOKUP(A4947,'Munka4 (2)'!$B$4:$AW$195,B4947-1967,0)</f>
        <v>#N/A</v>
      </c>
    </row>
    <row r="4948" spans="1:6" ht="30" x14ac:dyDescent="0.25">
      <c r="A4948" s="46" t="s">
        <v>473</v>
      </c>
      <c r="B4948" s="51">
        <v>1994</v>
      </c>
      <c r="C4948" s="20" t="s">
        <v>394</v>
      </c>
      <c r="D4948" s="20">
        <v>89703</v>
      </c>
      <c r="E4948" s="25">
        <v>2633.4997699999999</v>
      </c>
      <c r="F4948" s="51">
        <f>VLOOKUP(A4948,'Munka4 (2)'!$B$4:$AW$195,B4948-1967,0)</f>
        <v>55.154640000000001</v>
      </c>
    </row>
    <row r="4949" spans="1:6" ht="30" x14ac:dyDescent="0.25">
      <c r="A4949" s="46" t="s">
        <v>476</v>
      </c>
      <c r="B4949" s="51">
        <v>1994</v>
      </c>
      <c r="C4949" s="20" t="s">
        <v>394</v>
      </c>
      <c r="D4949" s="20">
        <v>12293545</v>
      </c>
      <c r="E4949" s="24">
        <v>1284.6468199999999</v>
      </c>
      <c r="F4949" s="51">
        <f>VLOOKUP(A4949,'Munka4 (2)'!$B$4:$AW$195,B4949-1967,0)</f>
        <v>28.8444</v>
      </c>
    </row>
    <row r="4950" spans="1:6" ht="30" x14ac:dyDescent="0.25">
      <c r="A4950" s="46" t="s">
        <v>478</v>
      </c>
      <c r="B4950" s="51">
        <v>1994</v>
      </c>
      <c r="C4950" s="20" t="s">
        <v>392</v>
      </c>
      <c r="D4950" s="20">
        <v>9690222</v>
      </c>
      <c r="E4950" s="25">
        <v>448.91777000000002</v>
      </c>
      <c r="F4950" s="51">
        <f>VLOOKUP(A4950,'Munka4 (2)'!$B$4:$AW$195,B4950-1967,0)</f>
        <v>17.620650000000001</v>
      </c>
    </row>
    <row r="4951" spans="1:6" ht="30" x14ac:dyDescent="0.25">
      <c r="A4951" s="46" t="s">
        <v>479</v>
      </c>
      <c r="B4951" s="51">
        <v>1994</v>
      </c>
      <c r="C4951" s="20" t="s">
        <v>392</v>
      </c>
      <c r="D4951" s="20">
        <v>1442029</v>
      </c>
      <c r="E4951" s="24">
        <v>203.98039</v>
      </c>
      <c r="F4951" s="51" t="e">
        <f>VLOOKUP(A4951,'Munka4 (2)'!$B$4:$AW$195,B4951-1967,0)</f>
        <v>#N/A</v>
      </c>
    </row>
    <row r="4952" spans="1:6" ht="30" x14ac:dyDescent="0.25">
      <c r="A4952" s="46" t="s">
        <v>480</v>
      </c>
      <c r="B4952" s="51">
        <v>1994</v>
      </c>
      <c r="C4952" s="20" t="s">
        <v>394</v>
      </c>
      <c r="D4952" s="20">
        <v>767245</v>
      </c>
      <c r="E4952" s="25">
        <v>747.86019999999996</v>
      </c>
      <c r="F4952" s="51">
        <f>VLOOKUP(A4952,'Munka4 (2)'!$B$4:$AW$195,B4952-1967,0)</f>
        <v>45.200369999999999</v>
      </c>
    </row>
    <row r="4953" spans="1:6" ht="30" x14ac:dyDescent="0.25">
      <c r="A4953" s="46" t="s">
        <v>481</v>
      </c>
      <c r="B4953" s="51">
        <v>1994</v>
      </c>
      <c r="C4953" s="20" t="s">
        <v>394</v>
      </c>
      <c r="D4953" s="20">
        <v>8308504</v>
      </c>
      <c r="E4953" s="24">
        <v>282.42205999999999</v>
      </c>
      <c r="F4953" s="51">
        <f>VLOOKUP(A4953,'Munka4 (2)'!$B$4:$AW$195,B4953-1967,0)</f>
        <v>33.213000000000001</v>
      </c>
    </row>
    <row r="4954" spans="1:6" ht="30" x14ac:dyDescent="0.25">
      <c r="A4954" s="46" t="s">
        <v>482</v>
      </c>
      <c r="B4954" s="51">
        <v>1994</v>
      </c>
      <c r="C4954" s="20" t="s">
        <v>394</v>
      </c>
      <c r="D4954" s="20">
        <v>7326496</v>
      </c>
      <c r="E4954" s="25">
        <v>629.15746000000001</v>
      </c>
      <c r="F4954" s="51">
        <f>VLOOKUP(A4954,'Munka4 (2)'!$B$4:$AW$195,B4954-1967,0)</f>
        <v>50.57611</v>
      </c>
    </row>
    <row r="4955" spans="1:6" ht="20" x14ac:dyDescent="0.25">
      <c r="A4955" s="46" t="s">
        <v>484</v>
      </c>
      <c r="B4955" s="51">
        <v>1994</v>
      </c>
      <c r="C4955" s="20" t="s">
        <v>384</v>
      </c>
      <c r="D4955" s="20">
        <v>9981334</v>
      </c>
      <c r="E4955" s="24">
        <v>4152.9969799999999</v>
      </c>
      <c r="F4955" s="51">
        <f>VLOOKUP(A4955,'Munka4 (2)'!$B$4:$AW$195,B4955-1967,0)</f>
        <v>53.465809999999998</v>
      </c>
    </row>
    <row r="4956" spans="1:6" ht="20" x14ac:dyDescent="0.25">
      <c r="A4956" s="46" t="s">
        <v>485</v>
      </c>
      <c r="B4956" s="51">
        <v>1994</v>
      </c>
      <c r="C4956" s="20" t="s">
        <v>390</v>
      </c>
      <c r="D4956" s="20">
        <v>299388</v>
      </c>
      <c r="E4956" s="25">
        <v>24214.709729999999</v>
      </c>
      <c r="F4956" s="51">
        <f>VLOOKUP(A4956,'Munka4 (2)'!$B$4:$AW$195,B4956-1967,0)</f>
        <v>21.68675</v>
      </c>
    </row>
    <row r="4957" spans="1:6" ht="30" x14ac:dyDescent="0.25">
      <c r="A4957" s="46" t="s">
        <v>486</v>
      </c>
      <c r="B4957" s="51">
        <v>1994</v>
      </c>
      <c r="C4957" s="20" t="s">
        <v>382</v>
      </c>
      <c r="D4957" s="20">
        <v>1095351995</v>
      </c>
      <c r="E4957" s="24">
        <v>353.29250000000002</v>
      </c>
      <c r="F4957" s="51">
        <f>VLOOKUP(A4957,'Munka4 (2)'!$B$4:$AW$195,B4957-1967,0)</f>
        <v>30.244499999999999</v>
      </c>
    </row>
    <row r="4958" spans="1:6" ht="30" x14ac:dyDescent="0.25">
      <c r="A4958" s="46" t="s">
        <v>487</v>
      </c>
      <c r="B4958" s="51">
        <v>1994</v>
      </c>
      <c r="C4958" s="20" t="s">
        <v>382</v>
      </c>
      <c r="D4958" s="20">
        <v>245452739</v>
      </c>
      <c r="E4958" s="25">
        <v>912.09770000000003</v>
      </c>
      <c r="F4958" s="51">
        <f>VLOOKUP(A4958,'Munka4 (2)'!$B$4:$AW$195,B4958-1967,0)</f>
        <v>40.062460000000002</v>
      </c>
    </row>
    <row r="4959" spans="1:6" ht="30" x14ac:dyDescent="0.25">
      <c r="A4959" s="49" t="s">
        <v>488</v>
      </c>
      <c r="B4959" s="51">
        <v>1994</v>
      </c>
      <c r="C4959" s="20" t="s">
        <v>382</v>
      </c>
      <c r="D4959" s="20">
        <v>68688433</v>
      </c>
      <c r="E4959" s="24">
        <v>1207.3933</v>
      </c>
      <c r="F4959" s="51">
        <f>VLOOKUP(A4959,'Munka4 (2)'!$B$4:$AW$195,B4959-1967,0)</f>
        <v>29.659020000000002</v>
      </c>
    </row>
    <row r="4960" spans="1:6" x14ac:dyDescent="0.25">
      <c r="A4960" s="46" t="s">
        <v>489</v>
      </c>
      <c r="B4960" s="51">
        <v>1994</v>
      </c>
      <c r="C4960" s="20" t="s">
        <v>405</v>
      </c>
      <c r="D4960" s="20">
        <v>26783383</v>
      </c>
      <c r="E4960" s="28">
        <v>7748.9314514285697</v>
      </c>
      <c r="F4960" s="51">
        <f>VLOOKUP(A4960,'Munka4 (2)'!$B$4:$AW$195,B4960-1967,0)</f>
        <v>44.677349999999997</v>
      </c>
    </row>
    <row r="4961" spans="1:6" ht="20" x14ac:dyDescent="0.25">
      <c r="A4961" s="46" t="s">
        <v>490</v>
      </c>
      <c r="B4961" s="51">
        <v>1994</v>
      </c>
      <c r="C4961" s="20" t="s">
        <v>390</v>
      </c>
      <c r="D4961" s="20">
        <v>4062235</v>
      </c>
      <c r="E4961" s="24">
        <v>15920.79629</v>
      </c>
      <c r="F4961" s="51">
        <f>VLOOKUP(A4961,'Munka4 (2)'!$B$4:$AW$195,B4961-1967,0)</f>
        <v>48.761600000000001</v>
      </c>
    </row>
    <row r="4962" spans="1:6" ht="20" x14ac:dyDescent="0.25">
      <c r="A4962" s="46" t="s">
        <v>491</v>
      </c>
      <c r="B4962" s="51">
        <v>1994</v>
      </c>
      <c r="C4962" s="20" t="s">
        <v>390</v>
      </c>
      <c r="D4962" s="20">
        <v>75441</v>
      </c>
      <c r="E4962" s="27">
        <v>11613.150574286003</v>
      </c>
      <c r="F4962" s="51" t="e">
        <f>VLOOKUP(A4962,'Munka4 (2)'!$B$4:$AW$195,B4962-1967,0)</f>
        <v>#N/A</v>
      </c>
    </row>
    <row r="4963" spans="1:6" x14ac:dyDescent="0.25">
      <c r="A4963" s="46" t="s">
        <v>492</v>
      </c>
      <c r="B4963" s="51">
        <v>1994</v>
      </c>
      <c r="C4963" s="20" t="s">
        <v>405</v>
      </c>
      <c r="D4963" s="20">
        <v>6352117</v>
      </c>
      <c r="E4963" s="24">
        <v>13830.287</v>
      </c>
      <c r="F4963" s="51">
        <f>VLOOKUP(A4963,'Munka4 (2)'!$B$4:$AW$195,B4963-1967,0)</f>
        <v>52.912089999999999</v>
      </c>
    </row>
    <row r="4964" spans="1:6" ht="20" x14ac:dyDescent="0.25">
      <c r="A4964" s="46" t="s">
        <v>493</v>
      </c>
      <c r="B4964" s="51">
        <v>1994</v>
      </c>
      <c r="C4964" s="20" t="s">
        <v>390</v>
      </c>
      <c r="D4964" s="20">
        <v>58133509</v>
      </c>
      <c r="E4964" s="25">
        <v>19273.844239999999</v>
      </c>
      <c r="F4964" s="51">
        <f>VLOOKUP(A4964,'Munka4 (2)'!$B$4:$AW$195,B4964-1967,0)</f>
        <v>50.483530000000002</v>
      </c>
    </row>
    <row r="4965" spans="1:6" ht="30" x14ac:dyDescent="0.25">
      <c r="A4965" s="46" t="s">
        <v>494</v>
      </c>
      <c r="B4965" s="51">
        <v>1994</v>
      </c>
      <c r="C4965" s="20" t="s">
        <v>394</v>
      </c>
      <c r="D4965" s="20">
        <v>2758124</v>
      </c>
      <c r="E4965" s="24">
        <v>1995.0639900000001</v>
      </c>
      <c r="F4965" s="51">
        <f>VLOOKUP(A4965,'Munka4 (2)'!$B$4:$AW$195,B4965-1967,0)</f>
        <v>64.918310000000005</v>
      </c>
    </row>
    <row r="4966" spans="1:6" ht="30" x14ac:dyDescent="0.25">
      <c r="A4966" s="46" t="s">
        <v>495</v>
      </c>
      <c r="B4966" s="51">
        <v>1994</v>
      </c>
      <c r="C4966" s="20" t="s">
        <v>382</v>
      </c>
      <c r="D4966" s="20">
        <v>127463611</v>
      </c>
      <c r="E4966" s="25">
        <v>38814.894379999998</v>
      </c>
      <c r="F4966" s="51">
        <f>VLOOKUP(A4966,'Munka4 (2)'!$B$4:$AW$195,B4966-1967,0)</f>
        <v>50.628320000000002</v>
      </c>
    </row>
    <row r="4967" spans="1:6" x14ac:dyDescent="0.25">
      <c r="A4967" s="46" t="s">
        <v>497</v>
      </c>
      <c r="B4967" s="51">
        <v>1994</v>
      </c>
      <c r="C4967" s="20" t="s">
        <v>405</v>
      </c>
      <c r="D4967" s="20">
        <v>5906760</v>
      </c>
      <c r="E4967" s="24">
        <v>1501.3071</v>
      </c>
      <c r="F4967" s="51">
        <f>VLOOKUP(A4967,'Munka4 (2)'!$B$4:$AW$195,B4967-1967,0)</f>
        <v>55.597850000000001</v>
      </c>
    </row>
    <row r="4968" spans="1:6" ht="30" x14ac:dyDescent="0.25">
      <c r="A4968" s="46" t="s">
        <v>498</v>
      </c>
      <c r="B4968" s="51">
        <v>1994</v>
      </c>
      <c r="C4968" s="20" t="s">
        <v>398</v>
      </c>
      <c r="D4968" s="20">
        <v>15233244</v>
      </c>
      <c r="E4968" s="25">
        <v>1320.3216199999999</v>
      </c>
      <c r="F4968" s="51">
        <f>VLOOKUP(A4968,'Munka4 (2)'!$B$4:$AW$195,B4968-1967,0)</f>
        <v>46.75808</v>
      </c>
    </row>
    <row r="4969" spans="1:6" ht="30" x14ac:dyDescent="0.25">
      <c r="A4969" s="46" t="s">
        <v>499</v>
      </c>
      <c r="B4969" s="51">
        <v>1994</v>
      </c>
      <c r="C4969" s="20" t="s">
        <v>392</v>
      </c>
      <c r="D4969" s="20">
        <v>34707817</v>
      </c>
      <c r="E4969" s="24">
        <v>268.64558</v>
      </c>
      <c r="F4969" s="51">
        <f>VLOOKUP(A4969,'Munka4 (2)'!$B$4:$AW$195,B4969-1967,0)</f>
        <v>27.118960000000001</v>
      </c>
    </row>
    <row r="4970" spans="1:6" x14ac:dyDescent="0.25">
      <c r="A4970" s="46" t="s">
        <v>500</v>
      </c>
      <c r="B4970" s="51">
        <v>1994</v>
      </c>
      <c r="C4970" s="20" t="s">
        <v>388</v>
      </c>
      <c r="D4970" s="20">
        <v>105432</v>
      </c>
      <c r="E4970" s="25">
        <v>732.97661000000005</v>
      </c>
      <c r="F4970" s="51" t="e">
        <f>VLOOKUP(A4970,'Munka4 (2)'!$B$4:$AW$195,B4970-1967,0)</f>
        <v>#N/A</v>
      </c>
    </row>
    <row r="4971" spans="1:6" x14ac:dyDescent="0.25">
      <c r="A4971" s="46" t="s">
        <v>503</v>
      </c>
      <c r="B4971" s="51">
        <v>1994</v>
      </c>
      <c r="C4971" s="20" t="s">
        <v>405</v>
      </c>
      <c r="D4971" s="20">
        <v>2418393</v>
      </c>
      <c r="E4971" s="28">
        <v>13829.001209999999</v>
      </c>
      <c r="F4971" s="51">
        <f>VLOOKUP(A4971,'Munka4 (2)'!$B$4:$AW$195,B4971-1967,0)</f>
        <v>53.63664</v>
      </c>
    </row>
    <row r="4972" spans="1:6" ht="30" x14ac:dyDescent="0.25">
      <c r="A4972" s="46" t="s">
        <v>504</v>
      </c>
      <c r="B4972" s="51">
        <v>1994</v>
      </c>
      <c r="C4972" s="20" t="s">
        <v>398</v>
      </c>
      <c r="D4972" s="20">
        <v>5213898</v>
      </c>
      <c r="E4972" s="25">
        <v>372.30781000000002</v>
      </c>
      <c r="F4972" s="51">
        <f>VLOOKUP(A4972,'Munka4 (2)'!$B$4:$AW$195,B4972-1967,0)</f>
        <v>49.583218235294225</v>
      </c>
    </row>
    <row r="4973" spans="1:6" ht="30" x14ac:dyDescent="0.25">
      <c r="A4973" s="48" t="s">
        <v>505</v>
      </c>
      <c r="B4973" s="51">
        <v>1994</v>
      </c>
      <c r="C4973" s="20" t="s">
        <v>382</v>
      </c>
      <c r="D4973" s="20">
        <v>6368481</v>
      </c>
      <c r="E4973" s="24">
        <v>325.47098999999997</v>
      </c>
      <c r="F4973" s="51">
        <f>VLOOKUP(A4973,'Munka4 (2)'!$B$4:$AW$195,B4973-1967,0)</f>
        <v>34.049869999999999</v>
      </c>
    </row>
    <row r="4974" spans="1:6" x14ac:dyDescent="0.25">
      <c r="A4974" s="46" t="s">
        <v>506</v>
      </c>
      <c r="B4974" s="51">
        <v>1994</v>
      </c>
      <c r="C4974" s="20" t="s">
        <v>456</v>
      </c>
      <c r="D4974" s="20">
        <v>2274735</v>
      </c>
      <c r="E4974" s="34">
        <v>2378.0795499999999</v>
      </c>
      <c r="F4974" s="51">
        <f>VLOOKUP(A4974,'Munka4 (2)'!$B$4:$AW$195,B4974-1967,0)</f>
        <v>56.60495219047607</v>
      </c>
    </row>
    <row r="4975" spans="1:6" x14ac:dyDescent="0.25">
      <c r="A4975" s="46" t="s">
        <v>507</v>
      </c>
      <c r="B4975" s="51">
        <v>1994</v>
      </c>
      <c r="C4975" s="20" t="s">
        <v>405</v>
      </c>
      <c r="D4975" s="20">
        <v>3874050</v>
      </c>
      <c r="E4975" s="24">
        <v>3226.9802300000001</v>
      </c>
      <c r="F4975" s="51">
        <f>VLOOKUP(A4975,'Munka4 (2)'!$B$4:$AW$195,B4975-1967,0)</f>
        <v>39.81682</v>
      </c>
    </row>
    <row r="4976" spans="1:6" ht="30" x14ac:dyDescent="0.25">
      <c r="A4976" s="46" t="s">
        <v>508</v>
      </c>
      <c r="B4976" s="51">
        <v>1994</v>
      </c>
      <c r="C4976" s="20" t="s">
        <v>392</v>
      </c>
      <c r="D4976" s="20">
        <v>2022331</v>
      </c>
      <c r="E4976" s="25">
        <v>437.67505999999997</v>
      </c>
      <c r="F4976" s="51">
        <f>VLOOKUP(A4976,'Munka4 (2)'!$B$4:$AW$195,B4976-1967,0)</f>
        <v>25.28736</v>
      </c>
    </row>
    <row r="4977" spans="1:6" ht="30" x14ac:dyDescent="0.25">
      <c r="A4977" s="46" t="s">
        <v>509</v>
      </c>
      <c r="B4977" s="51">
        <v>1994</v>
      </c>
      <c r="C4977" s="20" t="s">
        <v>392</v>
      </c>
      <c r="D4977" s="20">
        <v>3042004</v>
      </c>
      <c r="E4977" s="24">
        <v>65.473159999999993</v>
      </c>
      <c r="F4977" s="51">
        <f>VLOOKUP(A4977,'Munka4 (2)'!$B$4:$AW$195,B4977-1967,0)</f>
        <v>26.50104</v>
      </c>
    </row>
    <row r="4978" spans="1:6" ht="20" x14ac:dyDescent="0.25">
      <c r="A4978" s="46" t="s">
        <v>510</v>
      </c>
      <c r="B4978" s="51">
        <v>1994</v>
      </c>
      <c r="C4978" s="20" t="s">
        <v>386</v>
      </c>
      <c r="D4978" s="20">
        <v>5900754</v>
      </c>
      <c r="E4978" s="25">
        <v>5978.0573999999997</v>
      </c>
      <c r="F4978" s="51">
        <f>VLOOKUP(A4978,'Munka4 (2)'!$B$4:$AW$195,B4978-1967,0)</f>
        <v>19.946809999999999</v>
      </c>
    </row>
    <row r="4979" spans="1:6" ht="20" x14ac:dyDescent="0.25">
      <c r="A4979" s="46" t="s">
        <v>511</v>
      </c>
      <c r="B4979" s="51">
        <v>1994</v>
      </c>
      <c r="C4979" s="20" t="s">
        <v>390</v>
      </c>
      <c r="D4979" s="20">
        <v>33987</v>
      </c>
      <c r="E4979" s="24">
        <v>64157.052880000003</v>
      </c>
      <c r="F4979" s="51">
        <f>VLOOKUP(A4979,'Munka4 (2)'!$B$4:$AW$195,B4979-1967,0)</f>
        <v>27.846383588599885</v>
      </c>
    </row>
    <row r="4980" spans="1:6" x14ac:dyDescent="0.25">
      <c r="A4980" s="46" t="s">
        <v>512</v>
      </c>
      <c r="B4980" s="51">
        <v>1994</v>
      </c>
      <c r="C4980" s="20" t="s">
        <v>456</v>
      </c>
      <c r="D4980" s="20">
        <v>3585906</v>
      </c>
      <c r="E4980" s="34">
        <v>2248.4749549999997</v>
      </c>
      <c r="F4980" s="51">
        <f>VLOOKUP(A4980,'Munka4 (2)'!$B$4:$AW$195,B4980-1967,0)</f>
        <v>62.040842000000055</v>
      </c>
    </row>
    <row r="4981" spans="1:6" ht="20" x14ac:dyDescent="0.25">
      <c r="A4981" s="46" t="s">
        <v>513</v>
      </c>
      <c r="B4981" s="51">
        <v>1994</v>
      </c>
      <c r="C4981" s="20" t="s">
        <v>390</v>
      </c>
      <c r="D4981" s="20">
        <v>474413</v>
      </c>
      <c r="E4981" s="24">
        <v>45935.226580000002</v>
      </c>
      <c r="F4981" s="51">
        <f>VLOOKUP(A4981,'Munka4 (2)'!$B$4:$AW$195,B4981-1967,0)</f>
        <v>42.408279999999998</v>
      </c>
    </row>
    <row r="4982" spans="1:6" ht="30" x14ac:dyDescent="0.25">
      <c r="A4982" s="46" t="s">
        <v>516</v>
      </c>
      <c r="B4982" s="51">
        <v>1994</v>
      </c>
      <c r="C4982" s="20" t="s">
        <v>392</v>
      </c>
      <c r="D4982" s="20">
        <v>18595469</v>
      </c>
      <c r="E4982" s="25">
        <v>228.30498</v>
      </c>
      <c r="F4982" s="51">
        <f>VLOOKUP(A4982,'Munka4 (2)'!$B$4:$AW$195,B4982-1967,0)</f>
        <v>41.964759999999998</v>
      </c>
    </row>
    <row r="4983" spans="1:6" ht="30" x14ac:dyDescent="0.25">
      <c r="A4983" s="46" t="s">
        <v>517</v>
      </c>
      <c r="B4983" s="51">
        <v>1994</v>
      </c>
      <c r="C4983" s="20" t="s">
        <v>392</v>
      </c>
      <c r="D4983" s="20">
        <v>13013926</v>
      </c>
      <c r="E4983" s="24">
        <v>121.51439999999999</v>
      </c>
      <c r="F4983" s="51">
        <f>VLOOKUP(A4983,'Munka4 (2)'!$B$4:$AW$195,B4983-1967,0)</f>
        <v>20.980930000000001</v>
      </c>
    </row>
    <row r="4984" spans="1:6" ht="30" x14ac:dyDescent="0.25">
      <c r="A4984" s="46" t="s">
        <v>518</v>
      </c>
      <c r="B4984" s="51">
        <v>1994</v>
      </c>
      <c r="C4984" s="20" t="s">
        <v>382</v>
      </c>
      <c r="D4984" s="20">
        <v>24385858</v>
      </c>
      <c r="E4984" s="25">
        <v>3685.93514</v>
      </c>
      <c r="F4984" s="51">
        <f>VLOOKUP(A4984,'Munka4 (2)'!$B$4:$AW$195,B4984-1967,0)</f>
        <v>46.34684</v>
      </c>
    </row>
    <row r="4985" spans="1:6" ht="30" x14ac:dyDescent="0.25">
      <c r="A4985" s="46" t="s">
        <v>519</v>
      </c>
      <c r="B4985" s="51">
        <v>1994</v>
      </c>
      <c r="C4985" s="20" t="s">
        <v>382</v>
      </c>
      <c r="D4985" s="20">
        <v>359008</v>
      </c>
      <c r="E4985" s="24">
        <v>1452.58932</v>
      </c>
      <c r="F4985" s="51">
        <f>VLOOKUP(A4985,'Munka4 (2)'!$B$4:$AW$195,B4985-1967,0)</f>
        <v>47.707009999999997</v>
      </c>
    </row>
    <row r="4986" spans="1:6" ht="30" x14ac:dyDescent="0.25">
      <c r="A4986" s="46" t="s">
        <v>520</v>
      </c>
      <c r="B4986" s="51">
        <v>1994</v>
      </c>
      <c r="C4986" s="20" t="s">
        <v>392</v>
      </c>
      <c r="D4986" s="20">
        <v>11716829</v>
      </c>
      <c r="E4986" s="25">
        <v>221.85991999999999</v>
      </c>
      <c r="F4986" s="51">
        <f>VLOOKUP(A4986,'Munka4 (2)'!$B$4:$AW$195,B4986-1967,0)</f>
        <v>16.428570000000001</v>
      </c>
    </row>
    <row r="4987" spans="1:6" ht="20" x14ac:dyDescent="0.25">
      <c r="A4987" s="46" t="s">
        <v>521</v>
      </c>
      <c r="B4987" s="51">
        <v>1994</v>
      </c>
      <c r="C4987" s="20" t="s">
        <v>390</v>
      </c>
      <c r="D4987" s="20">
        <v>400214</v>
      </c>
      <c r="E4987" s="24">
        <v>8149.4163200000003</v>
      </c>
      <c r="F4987" s="51">
        <f>VLOOKUP(A4987,'Munka4 (2)'!$B$4:$AW$195,B4987-1967,0)</f>
        <v>48.944099999999999</v>
      </c>
    </row>
    <row r="4988" spans="1:6" ht="20" x14ac:dyDescent="0.25">
      <c r="A4988" s="46" t="s">
        <v>522</v>
      </c>
      <c r="B4988" s="51">
        <v>1994</v>
      </c>
      <c r="C4988" s="20" t="s">
        <v>388</v>
      </c>
      <c r="D4988" s="20">
        <v>60422</v>
      </c>
      <c r="E4988" s="25">
        <v>2136.7617700000001</v>
      </c>
      <c r="F4988" s="51">
        <f>VLOOKUP(A4988,'Munka4 (2)'!$B$4:$AW$195,B4988-1967,0)</f>
        <v>37.280990000000003</v>
      </c>
    </row>
    <row r="4989" spans="1:6" ht="30" x14ac:dyDescent="0.25">
      <c r="A4989" s="46" t="s">
        <v>524</v>
      </c>
      <c r="B4989" s="51">
        <v>1994</v>
      </c>
      <c r="C4989" s="20" t="s">
        <v>392</v>
      </c>
      <c r="D4989" s="20">
        <v>3177388</v>
      </c>
      <c r="E4989" s="25">
        <v>580.53845999999999</v>
      </c>
      <c r="F4989" s="51">
        <f>VLOOKUP(A4989,'Munka4 (2)'!$B$4:$AW$195,B4989-1967,0)</f>
        <v>15.62791</v>
      </c>
    </row>
    <row r="4990" spans="1:6" ht="30" x14ac:dyDescent="0.25">
      <c r="A4990" s="46" t="s">
        <v>525</v>
      </c>
      <c r="B4990" s="51">
        <v>1994</v>
      </c>
      <c r="C4990" s="20" t="s">
        <v>392</v>
      </c>
      <c r="D4990" s="20">
        <v>1240827</v>
      </c>
      <c r="E4990" s="24">
        <v>3197.3369600000001</v>
      </c>
      <c r="F4990" s="51">
        <f>VLOOKUP(A4990,'Munka4 (2)'!$B$4:$AW$195,B4990-1967,0)</f>
        <v>39.965299999999999</v>
      </c>
    </row>
    <row r="4991" spans="1:6" ht="30" x14ac:dyDescent="0.25">
      <c r="A4991" s="46" t="s">
        <v>527</v>
      </c>
      <c r="B4991" s="51">
        <v>1994</v>
      </c>
      <c r="C4991" s="20" t="s">
        <v>394</v>
      </c>
      <c r="D4991" s="20">
        <v>107449525</v>
      </c>
      <c r="E4991" s="24">
        <v>5690.6747100000002</v>
      </c>
      <c r="F4991" s="51">
        <f>VLOOKUP(A4991,'Munka4 (2)'!$B$4:$AW$195,B4991-1967,0)</f>
        <v>49.802388789473696</v>
      </c>
    </row>
    <row r="4992" spans="1:6" ht="14.5" x14ac:dyDescent="0.25">
      <c r="A4992" s="47" t="s">
        <v>528</v>
      </c>
      <c r="B4992" s="51">
        <v>1994</v>
      </c>
      <c r="C4992" s="20" t="s">
        <v>388</v>
      </c>
      <c r="D4992" s="20">
        <v>108004</v>
      </c>
      <c r="E4992" s="25">
        <v>1909.3506299999999</v>
      </c>
      <c r="F4992" s="51">
        <f>VLOOKUP(A4992,'Munka4 (2)'!$B$4:$AW$195,B4992-1967,0)</f>
        <v>45</v>
      </c>
    </row>
    <row r="4993" spans="1:6" ht="20" x14ac:dyDescent="0.25">
      <c r="A4993" s="46" t="s">
        <v>530</v>
      </c>
      <c r="B4993" s="51">
        <v>1994</v>
      </c>
      <c r="C4993" s="20" t="s">
        <v>390</v>
      </c>
      <c r="D4993" s="20">
        <v>32543</v>
      </c>
      <c r="E4993" s="24">
        <v>89415.828120000006</v>
      </c>
      <c r="F4993" s="51" t="e">
        <f>VLOOKUP(A4993,'Munka4 (2)'!$B$4:$AW$195,B4993-1967,0)</f>
        <v>#N/A</v>
      </c>
    </row>
    <row r="4994" spans="1:6" ht="30" x14ac:dyDescent="0.25">
      <c r="A4994" s="46" t="s">
        <v>531</v>
      </c>
      <c r="B4994" s="51">
        <v>1994</v>
      </c>
      <c r="C4994" s="20" t="s">
        <v>382</v>
      </c>
      <c r="D4994" s="20">
        <v>2832224</v>
      </c>
      <c r="E4994" s="25">
        <v>405.97199000000001</v>
      </c>
      <c r="F4994" s="51">
        <f>VLOOKUP(A4994,'Munka4 (2)'!$B$4:$AW$195,B4994-1967,0)</f>
        <v>65.474040000000002</v>
      </c>
    </row>
    <row r="4995" spans="1:6" ht="20" x14ac:dyDescent="0.35">
      <c r="A4995" s="46" t="s">
        <v>622</v>
      </c>
      <c r="B4995" s="51">
        <v>1994</v>
      </c>
      <c r="C4995" s="42" t="s">
        <v>384</v>
      </c>
      <c r="D4995" s="29">
        <v>622159</v>
      </c>
      <c r="E4995" s="34">
        <v>1719.7685671874999</v>
      </c>
      <c r="F4995" s="51" t="e">
        <f>VLOOKUP(A4995,'Munka4 (2)'!$B$4:$AW$195,B4995-1967,0)</f>
        <v>#N/A</v>
      </c>
    </row>
    <row r="4996" spans="1:6" ht="20" x14ac:dyDescent="0.25">
      <c r="A4996" s="46" t="s">
        <v>533</v>
      </c>
      <c r="B4996" s="51">
        <v>1994</v>
      </c>
      <c r="C4996" s="20" t="s">
        <v>386</v>
      </c>
      <c r="D4996" s="20">
        <v>33241259</v>
      </c>
      <c r="E4996" s="24">
        <v>1318.99657</v>
      </c>
      <c r="F4996" s="51">
        <f>VLOOKUP(A4996,'Munka4 (2)'!$B$4:$AW$195,B4996-1967,0)</f>
        <v>39.616239999999998</v>
      </c>
    </row>
    <row r="4997" spans="1:6" ht="30" x14ac:dyDescent="0.25">
      <c r="A4997" s="46" t="s">
        <v>534</v>
      </c>
      <c r="B4997" s="51">
        <v>1994</v>
      </c>
      <c r="C4997" s="20" t="s">
        <v>392</v>
      </c>
      <c r="D4997" s="20">
        <v>19686505</v>
      </c>
      <c r="E4997" s="25">
        <v>160.16793000000001</v>
      </c>
      <c r="F4997" s="51">
        <f>VLOOKUP(A4997,'Munka4 (2)'!$B$4:$AW$195,B4997-1967,0)</f>
        <v>32.530119999999997</v>
      </c>
    </row>
    <row r="4998" spans="1:6" ht="30" x14ac:dyDescent="0.25">
      <c r="A4998" s="46" t="s">
        <v>535</v>
      </c>
      <c r="B4998" s="51">
        <v>1994</v>
      </c>
      <c r="C4998" s="20" t="s">
        <v>392</v>
      </c>
      <c r="D4998" s="20">
        <v>2044147</v>
      </c>
      <c r="E4998" s="25">
        <v>2264.6547399999999</v>
      </c>
      <c r="F4998" s="51">
        <f>VLOOKUP(A4998,'Munka4 (2)'!$B$4:$AW$195,B4998-1967,0)</f>
        <v>62.711860000000001</v>
      </c>
    </row>
    <row r="4999" spans="1:6" ht="30" x14ac:dyDescent="0.25">
      <c r="A4999" s="46" t="s">
        <v>537</v>
      </c>
      <c r="B4999" s="51">
        <v>1994</v>
      </c>
      <c r="C4999" s="20" t="s">
        <v>382</v>
      </c>
      <c r="D4999" s="20">
        <v>28287147</v>
      </c>
      <c r="E4999" s="25">
        <v>194.96109000000001</v>
      </c>
      <c r="F4999" s="51">
        <f>VLOOKUP(A4999,'Munka4 (2)'!$B$4:$AW$195,B4999-1967,0)</f>
        <v>38.805349999999997</v>
      </c>
    </row>
    <row r="5000" spans="1:6" ht="20" x14ac:dyDescent="0.25">
      <c r="A5000" s="46" t="s">
        <v>538</v>
      </c>
      <c r="B5000" s="51">
        <v>1994</v>
      </c>
      <c r="C5000" s="20" t="s">
        <v>390</v>
      </c>
      <c r="D5000" s="20">
        <v>16491461</v>
      </c>
      <c r="E5000" s="24">
        <v>24331.75402</v>
      </c>
      <c r="F5000" s="51">
        <f>VLOOKUP(A5000,'Munka4 (2)'!$B$4:$AW$195,B5000-1967,0)</f>
        <v>47.147440000000003</v>
      </c>
    </row>
    <row r="5001" spans="1:6" ht="20" x14ac:dyDescent="0.25">
      <c r="A5001" s="46" t="s">
        <v>540</v>
      </c>
      <c r="B5001" s="51">
        <v>1994</v>
      </c>
      <c r="C5001" s="20" t="s">
        <v>388</v>
      </c>
      <c r="D5001" s="20">
        <v>219246</v>
      </c>
      <c r="E5001" s="25">
        <v>16037.025240000001</v>
      </c>
      <c r="F5001" s="51" t="e">
        <f>VLOOKUP(A5001,'Munka4 (2)'!$B$4:$AW$195,B5001-1967,0)</f>
        <v>#N/A</v>
      </c>
    </row>
    <row r="5002" spans="1:6" ht="20" x14ac:dyDescent="0.25">
      <c r="A5002" s="46" t="s">
        <v>541</v>
      </c>
      <c r="B5002" s="51">
        <v>1994</v>
      </c>
      <c r="C5002" s="20" t="s">
        <v>388</v>
      </c>
      <c r="D5002" s="20">
        <v>4076140</v>
      </c>
      <c r="E5002" s="24">
        <v>15280.48144</v>
      </c>
      <c r="F5002" s="51">
        <f>VLOOKUP(A5002,'Munka4 (2)'!$B$4:$AW$195,B5002-1967,0)</f>
        <v>55.286140000000003</v>
      </c>
    </row>
    <row r="5003" spans="1:6" ht="30" x14ac:dyDescent="0.25">
      <c r="A5003" s="46" t="s">
        <v>542</v>
      </c>
      <c r="B5003" s="51">
        <v>1994</v>
      </c>
      <c r="C5003" s="20" t="s">
        <v>394</v>
      </c>
      <c r="D5003" s="20">
        <v>5570129</v>
      </c>
      <c r="E5003" s="25">
        <v>854.54953</v>
      </c>
      <c r="F5003" s="51">
        <f>VLOOKUP(A5003,'Munka4 (2)'!$B$4:$AW$195,B5003-1967,0)</f>
        <v>59.893329999999999</v>
      </c>
    </row>
    <row r="5004" spans="1:6" ht="30" x14ac:dyDescent="0.25">
      <c r="A5004" s="46" t="s">
        <v>543</v>
      </c>
      <c r="B5004" s="51">
        <v>1994</v>
      </c>
      <c r="C5004" s="20" t="s">
        <v>392</v>
      </c>
      <c r="D5004" s="20">
        <v>12525094</v>
      </c>
      <c r="E5004" s="24">
        <v>172.93860000000001</v>
      </c>
      <c r="F5004" s="51">
        <f>VLOOKUP(A5004,'Munka4 (2)'!$B$4:$AW$195,B5004-1967,0)</f>
        <v>14.678900000000001</v>
      </c>
    </row>
    <row r="5005" spans="1:6" ht="30" x14ac:dyDescent="0.25">
      <c r="A5005" s="46" t="s">
        <v>544</v>
      </c>
      <c r="B5005" s="51">
        <v>1994</v>
      </c>
      <c r="C5005" s="20" t="s">
        <v>392</v>
      </c>
      <c r="D5005" s="20">
        <v>131859731</v>
      </c>
      <c r="E5005" s="25">
        <v>171.0248</v>
      </c>
      <c r="F5005" s="51">
        <f>VLOOKUP(A5005,'Munka4 (2)'!$B$4:$AW$195,B5005-1967,0)</f>
        <v>27.114730000000002</v>
      </c>
    </row>
    <row r="5006" spans="1:6" ht="20" x14ac:dyDescent="0.25">
      <c r="A5006" s="46" t="s">
        <v>546</v>
      </c>
      <c r="B5006" s="51">
        <v>1994</v>
      </c>
      <c r="C5006" s="20" t="s">
        <v>390</v>
      </c>
      <c r="D5006" s="20">
        <v>4610820</v>
      </c>
      <c r="E5006" s="24">
        <v>29315.841909999999</v>
      </c>
      <c r="F5006" s="51">
        <f>VLOOKUP(A5006,'Munka4 (2)'!$B$4:$AW$195,B5006-1967,0)</f>
        <v>55.892629999999997</v>
      </c>
    </row>
    <row r="5007" spans="1:6" x14ac:dyDescent="0.25">
      <c r="A5007" s="46" t="s">
        <v>547</v>
      </c>
      <c r="B5007" s="51">
        <v>1994</v>
      </c>
      <c r="C5007" s="20" t="s">
        <v>405</v>
      </c>
      <c r="D5007" s="20">
        <v>3102229</v>
      </c>
      <c r="E5007" s="25">
        <v>6038.1491800000003</v>
      </c>
      <c r="F5007" s="51">
        <f>VLOOKUP(A5007,'Munka4 (2)'!$B$4:$AW$195,B5007-1967,0)</f>
        <v>46.993079999999999</v>
      </c>
    </row>
    <row r="5008" spans="1:6" ht="30" x14ac:dyDescent="0.25">
      <c r="A5008" s="46" t="s">
        <v>548</v>
      </c>
      <c r="B5008" s="51">
        <v>1994</v>
      </c>
      <c r="C5008" s="20" t="s">
        <v>382</v>
      </c>
      <c r="D5008" s="20">
        <v>165803560</v>
      </c>
      <c r="E5008" s="24">
        <v>434.03014000000002</v>
      </c>
      <c r="F5008" s="51">
        <f>VLOOKUP(A5008,'Munka4 (2)'!$B$4:$AW$195,B5008-1967,0)</f>
        <v>21.538519999999998</v>
      </c>
    </row>
    <row r="5009" spans="1:6" x14ac:dyDescent="0.25">
      <c r="A5009" s="46" t="s">
        <v>549</v>
      </c>
      <c r="B5009" s="51">
        <v>1994</v>
      </c>
      <c r="C5009" s="20" t="s">
        <v>388</v>
      </c>
      <c r="D5009" s="20">
        <v>20579</v>
      </c>
      <c r="E5009" s="25">
        <v>4970.3659600000001</v>
      </c>
      <c r="F5009" s="51">
        <f>VLOOKUP(A5009,'Munka4 (2)'!$B$4:$AW$195,B5009-1967,0)</f>
        <v>47.946809999999999</v>
      </c>
    </row>
    <row r="5010" spans="1:6" ht="14.5" x14ac:dyDescent="0.35">
      <c r="A5010" s="46" t="s">
        <v>623</v>
      </c>
      <c r="B5010" s="51">
        <v>1994</v>
      </c>
      <c r="C5010" s="42" t="s">
        <v>405</v>
      </c>
      <c r="D5010" s="29">
        <v>1000000</v>
      </c>
      <c r="E5010" s="24">
        <v>1201.5815399999999</v>
      </c>
      <c r="F5010" s="51">
        <f>VLOOKUP(A5010,'Munka4 (2)'!$B$4:$AW$195,B5010-1967,0)</f>
        <v>47.69809924060155</v>
      </c>
    </row>
    <row r="5011" spans="1:6" ht="30" x14ac:dyDescent="0.25">
      <c r="A5011" s="46" t="s">
        <v>550</v>
      </c>
      <c r="B5011" s="51">
        <v>1994</v>
      </c>
      <c r="C5011" s="20" t="s">
        <v>394</v>
      </c>
      <c r="D5011" s="20">
        <v>3191319</v>
      </c>
      <c r="E5011" s="25">
        <v>3052.4169900000002</v>
      </c>
      <c r="F5011" s="51">
        <f>VLOOKUP(A5011,'Munka4 (2)'!$B$4:$AW$195,B5011-1967,0)</f>
        <v>64.937330000000003</v>
      </c>
    </row>
    <row r="5012" spans="1:6" ht="30" x14ac:dyDescent="0.25">
      <c r="A5012" s="46" t="s">
        <v>551</v>
      </c>
      <c r="B5012" s="51">
        <v>1994</v>
      </c>
      <c r="C5012" s="20" t="s">
        <v>388</v>
      </c>
      <c r="D5012" s="20">
        <v>5670544</v>
      </c>
      <c r="E5012" s="24">
        <v>1197.2349099999999</v>
      </c>
      <c r="F5012" s="51">
        <f>VLOOKUP(A5012,'Munka4 (2)'!$B$4:$AW$195,B5012-1967,0)</f>
        <v>19.438739999999999</v>
      </c>
    </row>
    <row r="5013" spans="1:6" ht="30" x14ac:dyDescent="0.25">
      <c r="A5013" s="46" t="s">
        <v>552</v>
      </c>
      <c r="B5013" s="51">
        <v>1994</v>
      </c>
      <c r="C5013" s="20" t="s">
        <v>394</v>
      </c>
      <c r="D5013" s="20">
        <v>6506464</v>
      </c>
      <c r="E5013" s="25">
        <v>1692.2396200000001</v>
      </c>
      <c r="F5013" s="51">
        <f>VLOOKUP(A5013,'Munka4 (2)'!$B$4:$AW$195,B5013-1967,0)</f>
        <v>61.32461</v>
      </c>
    </row>
    <row r="5014" spans="1:6" ht="30" x14ac:dyDescent="0.25">
      <c r="A5014" s="46" t="s">
        <v>553</v>
      </c>
      <c r="B5014" s="51">
        <v>1994</v>
      </c>
      <c r="C5014" s="20" t="s">
        <v>394</v>
      </c>
      <c r="D5014" s="20">
        <v>28302603</v>
      </c>
      <c r="E5014" s="24">
        <v>1849.83592</v>
      </c>
      <c r="F5014" s="51">
        <f>VLOOKUP(A5014,'Munka4 (2)'!$B$4:$AW$195,B5014-1967,0)</f>
        <v>40.166519999999998</v>
      </c>
    </row>
    <row r="5015" spans="1:6" ht="30" x14ac:dyDescent="0.25">
      <c r="A5015" s="46" t="s">
        <v>554</v>
      </c>
      <c r="B5015" s="51">
        <v>1994</v>
      </c>
      <c r="C5015" s="20" t="s">
        <v>382</v>
      </c>
      <c r="D5015" s="20">
        <v>89468677</v>
      </c>
      <c r="E5015" s="25">
        <v>939.10220000000004</v>
      </c>
      <c r="F5015" s="51">
        <f>VLOOKUP(A5015,'Munka4 (2)'!$B$4:$AW$195,B5015-1967,0)</f>
        <v>56.305300000000003</v>
      </c>
    </row>
    <row r="5016" spans="1:6" ht="20" x14ac:dyDescent="0.25">
      <c r="A5016" s="46" t="s">
        <v>555</v>
      </c>
      <c r="B5016" s="51">
        <v>1994</v>
      </c>
      <c r="C5016" s="20" t="s">
        <v>384</v>
      </c>
      <c r="D5016" s="20">
        <v>38536869</v>
      </c>
      <c r="E5016" s="24">
        <v>2819.6894699999998</v>
      </c>
      <c r="F5016" s="51">
        <f>VLOOKUP(A5016,'Munka4 (2)'!$B$4:$AW$195,B5016-1967,0)</f>
        <v>64.873429999999999</v>
      </c>
    </row>
    <row r="5017" spans="1:6" ht="20" x14ac:dyDescent="0.25">
      <c r="A5017" s="46" t="s">
        <v>556</v>
      </c>
      <c r="B5017" s="51">
        <v>1994</v>
      </c>
      <c r="C5017" s="20" t="s">
        <v>390</v>
      </c>
      <c r="D5017" s="20">
        <v>10605870</v>
      </c>
      <c r="E5017" s="25">
        <v>9978.3019399999994</v>
      </c>
      <c r="F5017" s="51">
        <f>VLOOKUP(A5017,'Munka4 (2)'!$B$4:$AW$195,B5017-1967,0)</f>
        <v>58.32573</v>
      </c>
    </row>
    <row r="5018" spans="1:6" ht="30" x14ac:dyDescent="0.25">
      <c r="A5018" s="46" t="s">
        <v>557</v>
      </c>
      <c r="B5018" s="51">
        <v>1994</v>
      </c>
      <c r="C5018" s="20" t="s">
        <v>394</v>
      </c>
      <c r="D5018" s="20">
        <v>3927188</v>
      </c>
      <c r="E5018" s="24">
        <v>10876.418820000001</v>
      </c>
      <c r="F5018" s="51">
        <f>VLOOKUP(A5018,'Munka4 (2)'!$B$4:$AW$195,B5018-1967,0)</f>
        <v>59.673110000000001</v>
      </c>
    </row>
    <row r="5019" spans="1:6" x14ac:dyDescent="0.25">
      <c r="A5019" s="46" t="s">
        <v>558</v>
      </c>
      <c r="B5019" s="51">
        <v>1994</v>
      </c>
      <c r="C5019" s="20" t="s">
        <v>405</v>
      </c>
      <c r="D5019" s="20">
        <v>885359</v>
      </c>
      <c r="E5019" s="25">
        <v>14892.494979999999</v>
      </c>
      <c r="F5019" s="51">
        <f>VLOOKUP(A5019,'Munka4 (2)'!$B$4:$AW$195,B5019-1967,0)</f>
        <v>73.979590000000002</v>
      </c>
    </row>
    <row r="5020" spans="1:6" ht="30" x14ac:dyDescent="0.25">
      <c r="A5020" s="48" t="s">
        <v>502</v>
      </c>
      <c r="B5020" s="51">
        <v>1994</v>
      </c>
      <c r="C5020" s="20" t="s">
        <v>382</v>
      </c>
      <c r="D5020" s="20">
        <v>48846823</v>
      </c>
      <c r="E5020" s="24">
        <v>10275.277529999999</v>
      </c>
      <c r="F5020" s="51">
        <f>VLOOKUP(A5020,'Munka4 (2)'!$B$4:$AW$195,B5020-1967,0)</f>
        <v>41.879359999999998</v>
      </c>
    </row>
    <row r="5021" spans="1:6" ht="30" x14ac:dyDescent="0.25">
      <c r="A5021" s="46" t="s">
        <v>529</v>
      </c>
      <c r="B5021" s="51">
        <v>1994</v>
      </c>
      <c r="C5021" s="20" t="s">
        <v>398</v>
      </c>
      <c r="D5021" s="20">
        <v>4466706</v>
      </c>
      <c r="E5021" s="25">
        <v>461.20098999999999</v>
      </c>
      <c r="F5021" s="51">
        <f>VLOOKUP(A5021,'Munka4 (2)'!$B$4:$AW$195,B5021-1967,0)</f>
        <v>55.471912087912074</v>
      </c>
    </row>
    <row r="5022" spans="1:6" ht="20" x14ac:dyDescent="0.25">
      <c r="A5022" s="46" t="s">
        <v>560</v>
      </c>
      <c r="B5022" s="51">
        <v>1994</v>
      </c>
      <c r="C5022" s="20" t="s">
        <v>384</v>
      </c>
      <c r="D5022" s="20">
        <v>22303552</v>
      </c>
      <c r="E5022" s="25">
        <v>1323.1043299999999</v>
      </c>
      <c r="F5022" s="51">
        <f>VLOOKUP(A5022,'Munka4 (2)'!$B$4:$AW$195,B5022-1967,0)</f>
        <v>48.082000000000001</v>
      </c>
    </row>
    <row r="5023" spans="1:6" ht="30" x14ac:dyDescent="0.25">
      <c r="A5023" s="46" t="s">
        <v>561</v>
      </c>
      <c r="B5023" s="51">
        <v>1994</v>
      </c>
      <c r="C5023" s="20" t="s">
        <v>398</v>
      </c>
      <c r="D5023" s="20">
        <v>142893540</v>
      </c>
      <c r="E5023" s="24">
        <v>2663.3946000000001</v>
      </c>
      <c r="F5023" s="51">
        <f>VLOOKUP(A5023,'Munka4 (2)'!$B$4:$AW$195,B5023-1967,0)</f>
        <v>58.840761428571412</v>
      </c>
    </row>
    <row r="5024" spans="1:6" ht="30" x14ac:dyDescent="0.25">
      <c r="A5024" s="46" t="s">
        <v>562</v>
      </c>
      <c r="B5024" s="51">
        <v>1994</v>
      </c>
      <c r="C5024" s="20" t="s">
        <v>392</v>
      </c>
      <c r="D5024" s="20">
        <v>8648248</v>
      </c>
      <c r="E5024" s="25">
        <v>125.69013</v>
      </c>
      <c r="F5024" s="51">
        <f>VLOOKUP(A5024,'Munka4 (2)'!$B$4:$AW$195,B5024-1967,0)</f>
        <v>18.922650000000001</v>
      </c>
    </row>
    <row r="5025" spans="1:6" ht="30" x14ac:dyDescent="0.25">
      <c r="A5025" s="47" t="s">
        <v>564</v>
      </c>
      <c r="B5025" s="51">
        <v>1994</v>
      </c>
      <c r="C5025" s="20" t="s">
        <v>394</v>
      </c>
      <c r="D5025" s="20">
        <v>39129</v>
      </c>
      <c r="E5025" s="24">
        <v>6552.1152700000002</v>
      </c>
      <c r="F5025" s="51">
        <f>VLOOKUP(A5025,'Munka4 (2)'!$B$4:$AW$195,B5025-1967,0)</f>
        <v>52.459020000000002</v>
      </c>
    </row>
    <row r="5026" spans="1:6" ht="30" x14ac:dyDescent="0.25">
      <c r="A5026" s="46" t="s">
        <v>565</v>
      </c>
      <c r="B5026" s="51">
        <v>1994</v>
      </c>
      <c r="C5026" s="20" t="s">
        <v>392</v>
      </c>
      <c r="D5026" s="20">
        <v>168458</v>
      </c>
      <c r="E5026" s="25">
        <v>3562.9873400000001</v>
      </c>
      <c r="F5026" s="51">
        <f>VLOOKUP(A5026,'Munka4 (2)'!$B$4:$AW$195,B5026-1967,0)</f>
        <v>45.360819999999997</v>
      </c>
    </row>
    <row r="5027" spans="1:6" ht="50" x14ac:dyDescent="0.25">
      <c r="A5027" s="46" t="s">
        <v>567</v>
      </c>
      <c r="B5027" s="51">
        <v>1994</v>
      </c>
      <c r="C5027" s="20" t="s">
        <v>394</v>
      </c>
      <c r="D5027" s="20">
        <v>117848</v>
      </c>
      <c r="E5027" s="24">
        <v>2676.7886600000002</v>
      </c>
      <c r="F5027" s="51">
        <f>VLOOKUP(A5027,'Munka4 (2)'!$B$4:$AW$195,B5027-1967,0)</f>
        <v>69.354839999999996</v>
      </c>
    </row>
    <row r="5028" spans="1:6" x14ac:dyDescent="0.25">
      <c r="A5028" s="46" t="s">
        <v>568</v>
      </c>
      <c r="B5028" s="51">
        <v>1994</v>
      </c>
      <c r="C5028" s="20" t="s">
        <v>388</v>
      </c>
      <c r="D5028" s="20">
        <v>176908</v>
      </c>
      <c r="E5028" s="24">
        <v>1309.93155</v>
      </c>
      <c r="F5028" s="51">
        <f>VLOOKUP(A5028,'Munka4 (2)'!$B$4:$AW$195,B5028-1967,0)</f>
        <v>44.384438321293402</v>
      </c>
    </row>
    <row r="5029" spans="1:6" ht="20" x14ac:dyDescent="0.25">
      <c r="A5029" s="46" t="s">
        <v>569</v>
      </c>
      <c r="B5029" s="51">
        <v>1994</v>
      </c>
      <c r="C5029" s="20" t="s">
        <v>390</v>
      </c>
      <c r="D5029" s="20">
        <v>29251</v>
      </c>
      <c r="E5029" s="27">
        <v>23805.852847628761</v>
      </c>
      <c r="F5029" s="51" t="e">
        <f>VLOOKUP(A5029,'Munka4 (2)'!$B$4:$AW$195,B5029-1967,0)</f>
        <v>#N/A</v>
      </c>
    </row>
    <row r="5030" spans="1:6" ht="30" x14ac:dyDescent="0.25">
      <c r="A5030" s="47" t="s">
        <v>570</v>
      </c>
      <c r="B5030" s="51">
        <v>1994</v>
      </c>
      <c r="C5030" s="20" t="s">
        <v>392</v>
      </c>
      <c r="D5030" s="20">
        <v>193413</v>
      </c>
      <c r="E5030" s="34">
        <v>575.26044575744618</v>
      </c>
      <c r="F5030" s="51" t="e">
        <f>VLOOKUP(A5030,'Munka4 (2)'!$B$4:$AW$195,B5030-1967,0)</f>
        <v>#N/A</v>
      </c>
    </row>
    <row r="5031" spans="1:6" ht="20" x14ac:dyDescent="0.25">
      <c r="A5031" s="46" t="s">
        <v>571</v>
      </c>
      <c r="B5031" s="51">
        <v>1994</v>
      </c>
      <c r="C5031" s="20" t="s">
        <v>405</v>
      </c>
      <c r="D5031" s="20">
        <v>27019731</v>
      </c>
      <c r="E5031" s="25">
        <v>7310.9503500000001</v>
      </c>
      <c r="F5031" s="51">
        <f>VLOOKUP(A5031,'Munka4 (2)'!$B$4:$AW$195,B5031-1967,0)</f>
        <v>32.088160000000002</v>
      </c>
    </row>
    <row r="5032" spans="1:6" ht="30" x14ac:dyDescent="0.25">
      <c r="A5032" s="46" t="s">
        <v>572</v>
      </c>
      <c r="B5032" s="51">
        <v>1994</v>
      </c>
      <c r="C5032" s="20" t="s">
        <v>392</v>
      </c>
      <c r="D5032" s="20">
        <v>11987121</v>
      </c>
      <c r="E5032" s="24">
        <v>457.47901999999999</v>
      </c>
      <c r="F5032" s="51">
        <f>VLOOKUP(A5032,'Munka4 (2)'!$B$4:$AW$195,B5032-1967,0)</f>
        <v>14.34389</v>
      </c>
    </row>
    <row r="5033" spans="1:6" ht="20" x14ac:dyDescent="0.25">
      <c r="A5033" s="46" t="s">
        <v>573</v>
      </c>
      <c r="B5033" s="51">
        <v>1994</v>
      </c>
      <c r="C5033" s="20" t="s">
        <v>384</v>
      </c>
      <c r="D5033" s="20">
        <v>9396411</v>
      </c>
      <c r="E5033" s="34">
        <v>2635.3713674999999</v>
      </c>
      <c r="F5033" s="51">
        <f>VLOOKUP(A5033,'Munka4 (2)'!$B$4:$AW$195,B5033-1967,0)</f>
        <v>52.636400000000002</v>
      </c>
    </row>
    <row r="5034" spans="1:6" ht="30" x14ac:dyDescent="0.25">
      <c r="A5034" s="46" t="s">
        <v>574</v>
      </c>
      <c r="B5034" s="51">
        <v>1994</v>
      </c>
      <c r="C5034" s="20" t="s">
        <v>392</v>
      </c>
      <c r="D5034" s="20">
        <v>81541</v>
      </c>
      <c r="E5034" s="24">
        <v>6580.3341799999998</v>
      </c>
      <c r="F5034" s="51">
        <f>VLOOKUP(A5034,'Munka4 (2)'!$B$4:$AW$195,B5034-1967,0)</f>
        <v>82.608699999999999</v>
      </c>
    </row>
    <row r="5035" spans="1:6" ht="30" x14ac:dyDescent="0.25">
      <c r="A5035" s="46" t="s">
        <v>575</v>
      </c>
      <c r="B5035" s="51">
        <v>1994</v>
      </c>
      <c r="C5035" s="20" t="s">
        <v>392</v>
      </c>
      <c r="D5035" s="20">
        <v>6005250</v>
      </c>
      <c r="E5035" s="25">
        <v>236.33589000000001</v>
      </c>
      <c r="F5035" s="51">
        <f>VLOOKUP(A5035,'Munka4 (2)'!$B$4:$AW$195,B5035-1967,0)</f>
        <v>14.55847</v>
      </c>
    </row>
    <row r="5036" spans="1:6" ht="30" x14ac:dyDescent="0.25">
      <c r="A5036" s="46" t="s">
        <v>576</v>
      </c>
      <c r="B5036" s="51">
        <v>1994</v>
      </c>
      <c r="C5036" s="20" t="s">
        <v>382</v>
      </c>
      <c r="D5036" s="20">
        <v>4492150</v>
      </c>
      <c r="E5036" s="24">
        <v>21578.46053</v>
      </c>
      <c r="F5036" s="51">
        <f>VLOOKUP(A5036,'Munka4 (2)'!$B$4:$AW$195,B5036-1967,0)</f>
        <v>45.784730000000003</v>
      </c>
    </row>
    <row r="5037" spans="1:6" ht="20" x14ac:dyDescent="0.25">
      <c r="A5037" s="46" t="s">
        <v>577</v>
      </c>
      <c r="B5037" s="51">
        <v>1994</v>
      </c>
      <c r="C5037" s="20" t="s">
        <v>384</v>
      </c>
      <c r="D5037" s="20">
        <v>5439448</v>
      </c>
      <c r="E5037" s="24">
        <v>3755.7277399999998</v>
      </c>
      <c r="F5037" s="51">
        <f>VLOOKUP(A5037,'Munka4 (2)'!$B$4:$AW$195,B5037-1967,0)</f>
        <v>49.381839999999997</v>
      </c>
    </row>
    <row r="5038" spans="1:6" ht="20" x14ac:dyDescent="0.25">
      <c r="A5038" s="46" t="s">
        <v>578</v>
      </c>
      <c r="B5038" s="51">
        <v>1994</v>
      </c>
      <c r="C5038" s="20" t="s">
        <v>384</v>
      </c>
      <c r="D5038" s="20">
        <v>2010347</v>
      </c>
      <c r="E5038" s="27">
        <v>8879.5122360000387</v>
      </c>
      <c r="F5038" s="51">
        <f>VLOOKUP(A5038,'Munka4 (2)'!$B$4:$AW$195,B5038-1967,0)</f>
        <v>57.89714</v>
      </c>
    </row>
    <row r="5039" spans="1:6" ht="20" x14ac:dyDescent="0.25">
      <c r="A5039" s="46" t="s">
        <v>579</v>
      </c>
      <c r="B5039" s="51">
        <v>1994</v>
      </c>
      <c r="C5039" s="20" t="s">
        <v>388</v>
      </c>
      <c r="D5039" s="20">
        <v>552438</v>
      </c>
      <c r="E5039" s="24">
        <v>1330.72767</v>
      </c>
      <c r="F5039" s="51" t="e">
        <f>VLOOKUP(A5039,'Munka4 (2)'!$B$4:$AW$195,B5039-1967,0)</f>
        <v>#N/A</v>
      </c>
    </row>
    <row r="5040" spans="1:6" ht="30" x14ac:dyDescent="0.25">
      <c r="A5040" s="46" t="s">
        <v>580</v>
      </c>
      <c r="B5040" s="51">
        <v>1994</v>
      </c>
      <c r="C5040" s="20" t="s">
        <v>392</v>
      </c>
      <c r="D5040" s="20">
        <v>8863338</v>
      </c>
      <c r="E5040" s="34">
        <v>533.4608254362962</v>
      </c>
      <c r="F5040" s="51">
        <f>VLOOKUP(A5040,'Munka4 (2)'!$B$4:$AW$195,B5040-1967,0)</f>
        <v>15.027620000000001</v>
      </c>
    </row>
    <row r="5041" spans="1:6" ht="30" x14ac:dyDescent="0.25">
      <c r="A5041" s="46" t="s">
        <v>581</v>
      </c>
      <c r="B5041" s="51">
        <v>1994</v>
      </c>
      <c r="C5041" s="20" t="s">
        <v>392</v>
      </c>
      <c r="D5041" s="20">
        <v>44187637</v>
      </c>
      <c r="E5041" s="24">
        <v>3650.4861099999998</v>
      </c>
      <c r="F5041" s="51">
        <f>VLOOKUP(A5041,'Munka4 (2)'!$B$4:$AW$195,B5041-1967,0)</f>
        <v>53.841819999999998</v>
      </c>
    </row>
    <row r="5042" spans="1:6" ht="20" x14ac:dyDescent="0.35">
      <c r="A5042" s="46" t="s">
        <v>624</v>
      </c>
      <c r="B5042" s="51">
        <v>1994</v>
      </c>
      <c r="C5042" s="42" t="s">
        <v>392</v>
      </c>
      <c r="D5042" s="29">
        <v>12340000</v>
      </c>
      <c r="E5042" s="34">
        <v>1403.0375004848977</v>
      </c>
      <c r="F5042" s="51">
        <f>VLOOKUP(A5042,'Munka4 (2)'!$B$4:$AW$195,B5042-1967,0)</f>
        <v>42.277279999999998</v>
      </c>
    </row>
    <row r="5043" spans="1:6" ht="20" x14ac:dyDescent="0.25">
      <c r="A5043" s="46" t="s">
        <v>582</v>
      </c>
      <c r="B5043" s="51">
        <v>1994</v>
      </c>
      <c r="C5043" s="20" t="s">
        <v>390</v>
      </c>
      <c r="D5043" s="20">
        <v>40397842</v>
      </c>
      <c r="E5043" s="24">
        <v>13465.377829999999</v>
      </c>
      <c r="F5043" s="51">
        <f>VLOOKUP(A5043,'Munka4 (2)'!$B$4:$AW$195,B5043-1967,0)</f>
        <v>55.111719999999998</v>
      </c>
    </row>
    <row r="5044" spans="1:6" ht="30" x14ac:dyDescent="0.25">
      <c r="A5044" s="46" t="s">
        <v>583</v>
      </c>
      <c r="B5044" s="51">
        <v>1994</v>
      </c>
      <c r="C5044" s="20" t="s">
        <v>382</v>
      </c>
      <c r="D5044" s="20">
        <v>20222240</v>
      </c>
      <c r="E5044" s="25">
        <v>654.17620999999997</v>
      </c>
      <c r="F5044" s="51">
        <f>VLOOKUP(A5044,'Munka4 (2)'!$B$4:$AW$195,B5044-1967,0)</f>
        <v>43.964979999999997</v>
      </c>
    </row>
    <row r="5045" spans="1:6" ht="30" x14ac:dyDescent="0.25">
      <c r="A5045" s="46" t="s">
        <v>584</v>
      </c>
      <c r="B5045" s="51">
        <v>1994</v>
      </c>
      <c r="C5045" s="20" t="s">
        <v>392</v>
      </c>
      <c r="D5045" s="20">
        <v>41236378</v>
      </c>
      <c r="E5045" s="24">
        <v>437.69806</v>
      </c>
      <c r="F5045" s="51">
        <f>VLOOKUP(A5045,'Munka4 (2)'!$B$4:$AW$195,B5045-1967,0)</f>
        <v>44.109160000000003</v>
      </c>
    </row>
    <row r="5046" spans="1:6" ht="30" x14ac:dyDescent="0.25">
      <c r="A5046" s="46" t="s">
        <v>585</v>
      </c>
      <c r="B5046" s="51">
        <v>1994</v>
      </c>
      <c r="C5046" s="20" t="s">
        <v>394</v>
      </c>
      <c r="D5046" s="20">
        <v>439117</v>
      </c>
      <c r="E5046" s="25">
        <v>1381.51989</v>
      </c>
      <c r="F5046" s="51" t="e">
        <f>VLOOKUP(A5046,'Munka4 (2)'!$B$4:$AW$195,B5046-1967,0)</f>
        <v>#N/A</v>
      </c>
    </row>
    <row r="5047" spans="1:6" ht="30" x14ac:dyDescent="0.25">
      <c r="A5047" s="46" t="s">
        <v>586</v>
      </c>
      <c r="B5047" s="51">
        <v>1994</v>
      </c>
      <c r="C5047" s="20" t="s">
        <v>392</v>
      </c>
      <c r="D5047" s="20">
        <v>1136334</v>
      </c>
      <c r="E5047" s="24">
        <v>1503.13375</v>
      </c>
      <c r="F5047" s="51">
        <f>VLOOKUP(A5047,'Munka4 (2)'!$B$4:$AW$195,B5047-1967,0)</f>
        <v>42.675159999999998</v>
      </c>
    </row>
    <row r="5048" spans="1:6" ht="20" x14ac:dyDescent="0.25">
      <c r="A5048" s="46" t="s">
        <v>587</v>
      </c>
      <c r="B5048" s="51">
        <v>1994</v>
      </c>
      <c r="C5048" s="20" t="s">
        <v>390</v>
      </c>
      <c r="D5048" s="20">
        <v>9016596</v>
      </c>
      <c r="E5048" s="25">
        <v>25747.241689999999</v>
      </c>
      <c r="F5048" s="51">
        <f>VLOOKUP(A5048,'Munka4 (2)'!$B$4:$AW$195,B5048-1967,0)</f>
        <v>61.622369999999997</v>
      </c>
    </row>
    <row r="5049" spans="1:6" ht="20" x14ac:dyDescent="0.25">
      <c r="A5049" s="46" t="s">
        <v>588</v>
      </c>
      <c r="B5049" s="51">
        <v>1994</v>
      </c>
      <c r="C5049" s="20" t="s">
        <v>390</v>
      </c>
      <c r="D5049" s="20">
        <v>7523934</v>
      </c>
      <c r="E5049" s="24">
        <v>41738.97019</v>
      </c>
      <c r="F5049" s="51">
        <f>VLOOKUP(A5049,'Munka4 (2)'!$B$4:$AW$195,B5049-1967,0)</f>
        <v>36.009599999999999</v>
      </c>
    </row>
    <row r="5050" spans="1:6" x14ac:dyDescent="0.25">
      <c r="A5050" s="46" t="s">
        <v>589</v>
      </c>
      <c r="B5050" s="51">
        <v>1994</v>
      </c>
      <c r="C5050" s="20" t="s">
        <v>405</v>
      </c>
      <c r="D5050" s="20">
        <v>18881361</v>
      </c>
      <c r="E5050" s="25">
        <v>726.05996000000005</v>
      </c>
      <c r="F5050" s="51">
        <f>VLOOKUP(A5050,'Munka4 (2)'!$B$4:$AW$195,B5050-1967,0)</f>
        <v>40.993259999999999</v>
      </c>
    </row>
    <row r="5051" spans="1:6" ht="30" x14ac:dyDescent="0.25">
      <c r="A5051" s="46" t="s">
        <v>591</v>
      </c>
      <c r="B5051" s="51">
        <v>1994</v>
      </c>
      <c r="C5051" s="20" t="s">
        <v>398</v>
      </c>
      <c r="D5051" s="20">
        <v>7320815</v>
      </c>
      <c r="E5051" s="24">
        <v>236.04528999999999</v>
      </c>
      <c r="F5051" s="51">
        <f>VLOOKUP(A5051,'Munka4 (2)'!$B$4:$AW$195,B5051-1967,0)</f>
        <v>29.089271172932285</v>
      </c>
    </row>
    <row r="5052" spans="1:6" ht="30" x14ac:dyDescent="0.25">
      <c r="A5052" s="46" t="s">
        <v>593</v>
      </c>
      <c r="B5052" s="51">
        <v>1994</v>
      </c>
      <c r="C5052" s="20" t="s">
        <v>382</v>
      </c>
      <c r="D5052" s="20">
        <v>64631595</v>
      </c>
      <c r="E5052" s="25">
        <v>2497.8982900000001</v>
      </c>
      <c r="F5052" s="51">
        <f>VLOOKUP(A5052,'Munka4 (2)'!$B$4:$AW$195,B5052-1967,0)</f>
        <v>56.068019999999997</v>
      </c>
    </row>
    <row r="5053" spans="1:6" ht="20" x14ac:dyDescent="0.25">
      <c r="A5053" s="46" t="s">
        <v>515</v>
      </c>
      <c r="B5053" s="51">
        <v>1994</v>
      </c>
      <c r="C5053" s="20" t="s">
        <v>384</v>
      </c>
      <c r="D5053" s="20">
        <v>2050554</v>
      </c>
      <c r="E5053" s="24">
        <v>1728.5199399999999</v>
      </c>
      <c r="F5053" s="51">
        <f>VLOOKUP(A5053,'Munka4 (2)'!$B$4:$AW$195,B5053-1967,0)</f>
        <v>52.240499999999997</v>
      </c>
    </row>
    <row r="5054" spans="1:6" ht="20" x14ac:dyDescent="0.35">
      <c r="A5054" s="46" t="s">
        <v>625</v>
      </c>
      <c r="B5054" s="51">
        <v>1994</v>
      </c>
      <c r="C5054" s="42" t="s">
        <v>382</v>
      </c>
      <c r="D5054" s="29">
        <v>1167242</v>
      </c>
      <c r="E5054" s="27">
        <v>386.89818340711645</v>
      </c>
      <c r="F5054" s="51">
        <f>VLOOKUP(A5054,'Munka4 (2)'!$B$4:$AW$195,B5054-1967,0)</f>
        <v>35.750559999999986</v>
      </c>
    </row>
    <row r="5055" spans="1:6" ht="30" x14ac:dyDescent="0.25">
      <c r="A5055" s="46" t="s">
        <v>594</v>
      </c>
      <c r="B5055" s="51">
        <v>1994</v>
      </c>
      <c r="C5055" s="20" t="s">
        <v>392</v>
      </c>
      <c r="D5055" s="20">
        <v>5548702</v>
      </c>
      <c r="E5055" s="24">
        <v>235.03885</v>
      </c>
      <c r="F5055" s="51">
        <f>VLOOKUP(A5055,'Munka4 (2)'!$B$4:$AW$195,B5055-1967,0)</f>
        <v>17.70833</v>
      </c>
    </row>
    <row r="5056" spans="1:6" x14ac:dyDescent="0.25">
      <c r="A5056" s="46" t="s">
        <v>595</v>
      </c>
      <c r="B5056" s="51">
        <v>1994</v>
      </c>
      <c r="C5056" s="20" t="s">
        <v>388</v>
      </c>
      <c r="D5056" s="20">
        <v>114689</v>
      </c>
      <c r="E5056" s="24">
        <v>2025.29258</v>
      </c>
      <c r="F5056" s="51">
        <f>VLOOKUP(A5056,'Munka4 (2)'!$B$4:$AW$195,B5056-1967,0)</f>
        <v>30.33333</v>
      </c>
    </row>
    <row r="5057" spans="1:6" ht="30" x14ac:dyDescent="0.25">
      <c r="A5057" s="47" t="s">
        <v>596</v>
      </c>
      <c r="B5057" s="51">
        <v>1994</v>
      </c>
      <c r="C5057" s="20" t="s">
        <v>394</v>
      </c>
      <c r="D5057" s="20">
        <v>1065842</v>
      </c>
      <c r="E5057" s="25">
        <v>3956.76442</v>
      </c>
      <c r="F5057" s="51">
        <f>VLOOKUP(A5057,'Munka4 (2)'!$B$4:$AW$195,B5057-1967,0)</f>
        <v>50.9009</v>
      </c>
    </row>
    <row r="5058" spans="1:6" ht="20" x14ac:dyDescent="0.25">
      <c r="A5058" s="46" t="s">
        <v>597</v>
      </c>
      <c r="B5058" s="51">
        <v>1994</v>
      </c>
      <c r="C5058" s="20" t="s">
        <v>386</v>
      </c>
      <c r="D5058" s="20">
        <v>10175014</v>
      </c>
      <c r="E5058" s="24">
        <v>1779.3076699999999</v>
      </c>
      <c r="F5058" s="51">
        <f>VLOOKUP(A5058,'Munka4 (2)'!$B$4:$AW$195,B5058-1967,0)</f>
        <v>41.987769999999998</v>
      </c>
    </row>
    <row r="5059" spans="1:6" x14ac:dyDescent="0.25">
      <c r="A5059" s="46" t="s">
        <v>598</v>
      </c>
      <c r="B5059" s="51">
        <v>1994</v>
      </c>
      <c r="C5059" s="20" t="s">
        <v>405</v>
      </c>
      <c r="D5059" s="20">
        <v>70413958</v>
      </c>
      <c r="E5059" s="25">
        <v>2268.5812299999998</v>
      </c>
      <c r="F5059" s="51">
        <f>VLOOKUP(A5059,'Munka4 (2)'!$B$4:$AW$195,B5059-1967,0)</f>
        <v>38.780740000000002</v>
      </c>
    </row>
    <row r="5060" spans="1:6" ht="30" x14ac:dyDescent="0.25">
      <c r="A5060" s="46" t="s">
        <v>599</v>
      </c>
      <c r="B5060" s="51">
        <v>1994</v>
      </c>
      <c r="C5060" s="20" t="s">
        <v>398</v>
      </c>
      <c r="D5060" s="20">
        <v>5042920</v>
      </c>
      <c r="E5060" s="24">
        <v>625.34760000000006</v>
      </c>
      <c r="F5060" s="51" t="e">
        <f>VLOOKUP(A5060,'Munka4 (2)'!$B$4:$AW$195,B5060-1967,0)</f>
        <v>#N/A</v>
      </c>
    </row>
    <row r="5061" spans="1:6" x14ac:dyDescent="0.25">
      <c r="A5061" s="46" t="s">
        <v>601</v>
      </c>
      <c r="B5061" s="51">
        <v>1994</v>
      </c>
      <c r="C5061" s="20" t="s">
        <v>388</v>
      </c>
      <c r="D5061" s="20">
        <v>11810</v>
      </c>
      <c r="E5061" s="24">
        <v>1184.9387099999999</v>
      </c>
      <c r="F5061" s="51" t="e">
        <f>VLOOKUP(A5061,'Munka4 (2)'!$B$4:$AW$195,B5061-1967,0)</f>
        <v>#N/A</v>
      </c>
    </row>
    <row r="5062" spans="1:6" ht="30" x14ac:dyDescent="0.25">
      <c r="A5062" s="46" t="s">
        <v>602</v>
      </c>
      <c r="B5062" s="51">
        <v>1994</v>
      </c>
      <c r="C5062" s="20" t="s">
        <v>392</v>
      </c>
      <c r="D5062" s="20">
        <v>28195754</v>
      </c>
      <c r="E5062" s="25">
        <v>201.62583000000001</v>
      </c>
      <c r="F5062" s="51">
        <f>VLOOKUP(A5062,'Munka4 (2)'!$B$4:$AW$195,B5062-1967,0)</f>
        <v>23.434629999999999</v>
      </c>
    </row>
    <row r="5063" spans="1:6" ht="30" x14ac:dyDescent="0.25">
      <c r="A5063" s="46" t="s">
        <v>603</v>
      </c>
      <c r="B5063" s="51">
        <v>1994</v>
      </c>
      <c r="C5063" s="20" t="s">
        <v>398</v>
      </c>
      <c r="D5063" s="20">
        <v>46710816</v>
      </c>
      <c r="E5063" s="24">
        <v>1011.98643</v>
      </c>
      <c r="F5063" s="51">
        <f>VLOOKUP(A5063,'Munka4 (2)'!$B$4:$AW$195,B5063-1967,0)</f>
        <v>60.947157999999945</v>
      </c>
    </row>
    <row r="5064" spans="1:6" ht="30" x14ac:dyDescent="0.25">
      <c r="A5064" s="46" t="s">
        <v>604</v>
      </c>
      <c r="B5064" s="51">
        <v>1994</v>
      </c>
      <c r="C5064" s="20" t="s">
        <v>405</v>
      </c>
      <c r="D5064" s="20">
        <v>2602713</v>
      </c>
      <c r="E5064" s="25">
        <v>26495.82156</v>
      </c>
      <c r="F5064" s="51">
        <f>VLOOKUP(A5064,'Munka4 (2)'!$B$4:$AW$195,B5064-1967,0)</f>
        <v>67.25018</v>
      </c>
    </row>
    <row r="5065" spans="1:6" ht="20" x14ac:dyDescent="0.25">
      <c r="A5065" s="48" t="s">
        <v>605</v>
      </c>
      <c r="B5065" s="51">
        <v>1994</v>
      </c>
      <c r="C5065" s="20" t="s">
        <v>390</v>
      </c>
      <c r="D5065" s="20">
        <v>60609153</v>
      </c>
      <c r="E5065" s="24">
        <v>19709.238099999999</v>
      </c>
      <c r="F5065" s="51">
        <f>VLOOKUP(A5065,'Munka4 (2)'!$B$4:$AW$195,B5065-1967,0)</f>
        <v>48.487740000000002</v>
      </c>
    </row>
    <row r="5066" spans="1:6" ht="30" x14ac:dyDescent="0.25">
      <c r="A5066" s="46" t="s">
        <v>592</v>
      </c>
      <c r="B5066" s="51">
        <v>1994</v>
      </c>
      <c r="C5066" s="20" t="s">
        <v>392</v>
      </c>
      <c r="D5066" s="20">
        <v>37445392</v>
      </c>
      <c r="E5066" s="25">
        <v>159.85749999999999</v>
      </c>
      <c r="F5066" s="51">
        <f>VLOOKUP(A5066,'Munka4 (2)'!$B$4:$AW$195,B5066-1967,0)</f>
        <v>14.02985</v>
      </c>
    </row>
    <row r="5067" spans="1:6" ht="20" x14ac:dyDescent="0.25">
      <c r="A5067" s="48" t="s">
        <v>606</v>
      </c>
      <c r="B5067" s="51">
        <v>1994</v>
      </c>
      <c r="C5067" s="20" t="s">
        <v>413</v>
      </c>
      <c r="D5067" s="20">
        <v>298444215</v>
      </c>
      <c r="E5067" s="24">
        <v>27776.63553</v>
      </c>
      <c r="F5067" s="51">
        <f>VLOOKUP(A5067,'Munka4 (2)'!$B$4:$AW$195,B5067-1967,0)</f>
        <v>54.66583</v>
      </c>
    </row>
    <row r="5068" spans="1:6" ht="30" x14ac:dyDescent="0.25">
      <c r="A5068" s="48" t="s">
        <v>612</v>
      </c>
      <c r="B5068" s="51">
        <v>1994</v>
      </c>
      <c r="C5068" s="20" t="s">
        <v>394</v>
      </c>
      <c r="D5068" s="20">
        <v>108605</v>
      </c>
      <c r="E5068" s="30">
        <v>16377.246728623053</v>
      </c>
      <c r="F5068" s="51">
        <f>VLOOKUP(A5068,'Munka4 (2)'!$B$4:$AW$195,B5068-1967,0)</f>
        <v>74.744966291420198</v>
      </c>
    </row>
    <row r="5069" spans="1:6" ht="30" x14ac:dyDescent="0.25">
      <c r="A5069" s="46" t="s">
        <v>607</v>
      </c>
      <c r="B5069" s="51">
        <v>1994</v>
      </c>
      <c r="C5069" s="20" t="s">
        <v>394</v>
      </c>
      <c r="D5069" s="20">
        <v>3431932</v>
      </c>
      <c r="E5069" s="24">
        <v>5458.0915699999996</v>
      </c>
      <c r="F5069" s="51">
        <f>VLOOKUP(A5069,'Munka4 (2)'!$B$4:$AW$195,B5069-1967,0)</f>
        <v>38.416420000000002</v>
      </c>
    </row>
    <row r="5070" spans="1:6" ht="30" x14ac:dyDescent="0.25">
      <c r="A5070" s="46" t="s">
        <v>608</v>
      </c>
      <c r="B5070" s="51">
        <v>1994</v>
      </c>
      <c r="C5070" s="20" t="s">
        <v>398</v>
      </c>
      <c r="D5070" s="20">
        <v>27307134</v>
      </c>
      <c r="E5070" s="25">
        <v>576.44710999999995</v>
      </c>
      <c r="F5070" s="51">
        <f>VLOOKUP(A5070,'Munka4 (2)'!$B$4:$AW$195,B5070-1967,0)</f>
        <v>39.81717900000001</v>
      </c>
    </row>
    <row r="5071" spans="1:6" x14ac:dyDescent="0.25">
      <c r="A5071" s="46" t="s">
        <v>609</v>
      </c>
      <c r="B5071" s="51">
        <v>1994</v>
      </c>
      <c r="C5071" s="20" t="s">
        <v>388</v>
      </c>
      <c r="D5071" s="20">
        <v>208869</v>
      </c>
      <c r="E5071" s="24">
        <v>1335.2516700000001</v>
      </c>
      <c r="F5071" s="51">
        <f>VLOOKUP(A5071,'Munka4 (2)'!$B$4:$AW$195,B5071-1967,0)</f>
        <v>36.21444000000001</v>
      </c>
    </row>
    <row r="5072" spans="1:6" ht="30" x14ac:dyDescent="0.25">
      <c r="A5072" s="46" t="s">
        <v>610</v>
      </c>
      <c r="B5072" s="51">
        <v>1994</v>
      </c>
      <c r="C5072" s="20" t="s">
        <v>394</v>
      </c>
      <c r="D5072" s="20">
        <v>25730435</v>
      </c>
      <c r="E5072" s="25">
        <v>2601.85041</v>
      </c>
      <c r="F5072" s="51">
        <f>VLOOKUP(A5072,'Munka4 (2)'!$B$4:$AW$195,B5072-1967,0)</f>
        <v>30.710249999999998</v>
      </c>
    </row>
    <row r="5073" spans="1:6" ht="30" x14ac:dyDescent="0.25">
      <c r="A5073" s="48" t="s">
        <v>611</v>
      </c>
      <c r="B5073" s="51">
        <v>1994</v>
      </c>
      <c r="C5073" s="20" t="s">
        <v>382</v>
      </c>
      <c r="D5073" s="20">
        <v>84402966</v>
      </c>
      <c r="E5073" s="24">
        <v>229.95481000000001</v>
      </c>
      <c r="F5073" s="51">
        <f>VLOOKUP(A5073,'Munka4 (2)'!$B$4:$AW$195,B5073-1967,0)</f>
        <v>39.131410000000002</v>
      </c>
    </row>
    <row r="5074" spans="1:6" x14ac:dyDescent="0.25">
      <c r="A5074" s="46" t="s">
        <v>616</v>
      </c>
      <c r="B5074" s="51">
        <v>1994</v>
      </c>
      <c r="C5074" s="20" t="s">
        <v>405</v>
      </c>
      <c r="D5074" s="20">
        <v>21456188</v>
      </c>
      <c r="E5074" s="24">
        <v>284.78987000000001</v>
      </c>
      <c r="F5074" s="51">
        <f>VLOOKUP(A5074,'Munka4 (2)'!$B$4:$AW$195,B5074-1967,0)</f>
        <v>31.015180000000043</v>
      </c>
    </row>
    <row r="5075" spans="1:6" ht="30" x14ac:dyDescent="0.25">
      <c r="A5075" s="46" t="s">
        <v>617</v>
      </c>
      <c r="B5075" s="51">
        <v>1994</v>
      </c>
      <c r="C5075" s="20" t="s">
        <v>392</v>
      </c>
      <c r="D5075" s="20">
        <v>11502010</v>
      </c>
      <c r="E5075" s="25">
        <v>405.47293000000002</v>
      </c>
      <c r="F5075" s="51">
        <f>VLOOKUP(A5075,'Munka4 (2)'!$B$4:$AW$195,B5075-1967,0)</f>
        <v>22.709160000000001</v>
      </c>
    </row>
    <row r="5076" spans="1:6" ht="30" x14ac:dyDescent="0.25">
      <c r="A5076" s="46" t="s">
        <v>618</v>
      </c>
      <c r="B5076" s="51">
        <v>1994</v>
      </c>
      <c r="C5076" s="20" t="s">
        <v>392</v>
      </c>
      <c r="D5076" s="20">
        <v>12236805</v>
      </c>
      <c r="E5076" s="24">
        <v>600.40000999999995</v>
      </c>
      <c r="F5076" s="51">
        <f>VLOOKUP(A5076,'Munka4 (2)'!$B$4:$AW$195,B5076-1967,0)</f>
        <v>28.414100000000001</v>
      </c>
    </row>
    <row r="5077" spans="1:6" ht="30" x14ac:dyDescent="0.25">
      <c r="A5077" s="46" t="s">
        <v>381</v>
      </c>
      <c r="B5077" s="51">
        <v>1995</v>
      </c>
      <c r="C5077" s="20" t="s">
        <v>382</v>
      </c>
      <c r="D5077" s="20">
        <v>31056997</v>
      </c>
      <c r="E5077" s="28">
        <v>164.22805399999993</v>
      </c>
      <c r="F5077" s="51">
        <f>VLOOKUP(A5077,'Munka4 (2)'!$B$4:$AW$195,B5077-1967,0)</f>
        <v>49.279539999999997</v>
      </c>
    </row>
    <row r="5078" spans="1:6" ht="20" x14ac:dyDescent="0.25">
      <c r="A5078" s="46" t="s">
        <v>383</v>
      </c>
      <c r="B5078" s="51">
        <v>1995</v>
      </c>
      <c r="C5078" s="20" t="s">
        <v>384</v>
      </c>
      <c r="D5078" s="20">
        <v>3581655</v>
      </c>
      <c r="E5078" s="25">
        <v>760.55938000000003</v>
      </c>
      <c r="F5078" s="51">
        <f>VLOOKUP(A5078,'Munka4 (2)'!$B$4:$AW$195,B5078-1967,0)</f>
        <v>53.141559999999998</v>
      </c>
    </row>
    <row r="5079" spans="1:6" ht="20" x14ac:dyDescent="0.25">
      <c r="A5079" s="46" t="s">
        <v>385</v>
      </c>
      <c r="B5079" s="51">
        <v>1995</v>
      </c>
      <c r="C5079" s="20" t="s">
        <v>386</v>
      </c>
      <c r="D5079" s="20">
        <v>32930091</v>
      </c>
      <c r="E5079" s="24">
        <v>1444.9079400000001</v>
      </c>
      <c r="F5079" s="51">
        <f>VLOOKUP(A5079,'Munka4 (2)'!$B$4:$AW$195,B5079-1967,0)</f>
        <v>42.278889999999997</v>
      </c>
    </row>
    <row r="5080" spans="1:6" ht="20" x14ac:dyDescent="0.25">
      <c r="A5080" s="46" t="s">
        <v>389</v>
      </c>
      <c r="B5080" s="51">
        <v>1995</v>
      </c>
      <c r="C5080" s="20" t="s">
        <v>390</v>
      </c>
      <c r="D5080" s="20">
        <v>71201</v>
      </c>
      <c r="E5080" s="24">
        <v>18460.007430000001</v>
      </c>
      <c r="F5080" s="51">
        <f>VLOOKUP(A5080,'Munka4 (2)'!$B$4:$AW$195,B5080-1967,0)</f>
        <v>48.247449701538706</v>
      </c>
    </row>
    <row r="5081" spans="1:6" ht="30" x14ac:dyDescent="0.25">
      <c r="A5081" s="46" t="s">
        <v>391</v>
      </c>
      <c r="B5081" s="51">
        <v>1995</v>
      </c>
      <c r="C5081" s="20" t="s">
        <v>392</v>
      </c>
      <c r="D5081" s="20">
        <v>12127071</v>
      </c>
      <c r="E5081" s="25">
        <v>380.87191999999999</v>
      </c>
      <c r="F5081" s="51">
        <f>VLOOKUP(A5081,'Munka4 (2)'!$B$4:$AW$195,B5081-1967,0)</f>
        <v>41.572238823529432</v>
      </c>
    </row>
    <row r="5082" spans="1:6" ht="30" x14ac:dyDescent="0.25">
      <c r="A5082" s="47" t="s">
        <v>395</v>
      </c>
      <c r="B5082" s="51">
        <v>1995</v>
      </c>
      <c r="C5082" s="20" t="s">
        <v>394</v>
      </c>
      <c r="D5082" s="20">
        <v>69108</v>
      </c>
      <c r="E5082" s="25">
        <v>7230.3206399999999</v>
      </c>
      <c r="F5082" s="51">
        <f>VLOOKUP(A5082,'Munka4 (2)'!$B$4:$AW$195,B5082-1967,0)</f>
        <v>84.555502961079085</v>
      </c>
    </row>
    <row r="5083" spans="1:6" ht="30" x14ac:dyDescent="0.25">
      <c r="A5083" s="46" t="s">
        <v>396</v>
      </c>
      <c r="B5083" s="51">
        <v>1995</v>
      </c>
      <c r="C5083" s="20" t="s">
        <v>394</v>
      </c>
      <c r="D5083" s="20">
        <v>39921833</v>
      </c>
      <c r="E5083" s="24">
        <v>7373.4273999999996</v>
      </c>
      <c r="F5083" s="51">
        <f>VLOOKUP(A5083,'Munka4 (2)'!$B$4:$AW$195,B5083-1967,0)</f>
        <v>44.406219999999998</v>
      </c>
    </row>
    <row r="5084" spans="1:6" ht="30" x14ac:dyDescent="0.25">
      <c r="A5084" s="46" t="s">
        <v>397</v>
      </c>
      <c r="B5084" s="51">
        <v>1995</v>
      </c>
      <c r="C5084" s="20" t="s">
        <v>398</v>
      </c>
      <c r="D5084" s="20">
        <v>2976372</v>
      </c>
      <c r="E5084" s="25">
        <v>455.55027999999999</v>
      </c>
      <c r="F5084" s="51">
        <f>VLOOKUP(A5084,'Munka4 (2)'!$B$4:$AW$195,B5084-1967,0)</f>
        <v>60.065649693877553</v>
      </c>
    </row>
    <row r="5085" spans="1:6" ht="30" x14ac:dyDescent="0.25">
      <c r="A5085" s="46" t="s">
        <v>399</v>
      </c>
      <c r="B5085" s="51">
        <v>1995</v>
      </c>
      <c r="C5085" s="20" t="s">
        <v>394</v>
      </c>
      <c r="D5085" s="20">
        <v>71891</v>
      </c>
      <c r="E5085" s="24">
        <v>16441.381259999998</v>
      </c>
      <c r="F5085" s="51">
        <f>VLOOKUP(A5085,'Munka4 (2)'!$B$4:$AW$195,B5085-1967,0)</f>
        <v>60.957757647058884</v>
      </c>
    </row>
    <row r="5086" spans="1:6" x14ac:dyDescent="0.25">
      <c r="A5086" s="46" t="s">
        <v>400</v>
      </c>
      <c r="B5086" s="51">
        <v>1995</v>
      </c>
      <c r="C5086" s="20" t="s">
        <v>388</v>
      </c>
      <c r="D5086" s="20">
        <v>20264082</v>
      </c>
      <c r="E5086" s="25">
        <v>20360.182209999901</v>
      </c>
      <c r="F5086" s="51">
        <f>VLOOKUP(A5086,'Munka4 (2)'!$B$4:$AW$195,B5086-1967,0)</f>
        <v>57.465699999999998</v>
      </c>
    </row>
    <row r="5087" spans="1:6" ht="20" x14ac:dyDescent="0.25">
      <c r="A5087" s="46" t="s">
        <v>401</v>
      </c>
      <c r="B5087" s="51">
        <v>1995</v>
      </c>
      <c r="C5087" s="20" t="s">
        <v>390</v>
      </c>
      <c r="D5087" s="20">
        <v>8192880</v>
      </c>
      <c r="E5087" s="24">
        <v>30252.794689999999</v>
      </c>
      <c r="F5087" s="51">
        <f>VLOOKUP(A5087,'Munka4 (2)'!$B$4:$AW$195,B5087-1967,0)</f>
        <v>50.54851</v>
      </c>
    </row>
    <row r="5088" spans="1:6" ht="30" x14ac:dyDescent="0.25">
      <c r="A5088" s="46" t="s">
        <v>402</v>
      </c>
      <c r="B5088" s="51">
        <v>1995</v>
      </c>
      <c r="C5088" s="20" t="s">
        <v>398</v>
      </c>
      <c r="D5088" s="20">
        <v>7961619</v>
      </c>
      <c r="E5088" s="25">
        <v>397.19812000000002</v>
      </c>
      <c r="F5088" s="51">
        <f>VLOOKUP(A5088,'Munka4 (2)'!$B$4:$AW$195,B5088-1967,0)</f>
        <v>53.902758214285726</v>
      </c>
    </row>
    <row r="5089" spans="1:6" ht="14.5" x14ac:dyDescent="0.35">
      <c r="A5089" s="46" t="s">
        <v>620</v>
      </c>
      <c r="B5089" s="51">
        <v>1995</v>
      </c>
      <c r="C5089" s="42" t="s">
        <v>394</v>
      </c>
      <c r="D5089" s="29">
        <v>392718</v>
      </c>
      <c r="E5089" s="24">
        <v>12239.827810000001</v>
      </c>
      <c r="F5089" s="51">
        <f>VLOOKUP(A5089,'Munka4 (2)'!$B$4:$AW$195,B5089-1967,0)</f>
        <v>70</v>
      </c>
    </row>
    <row r="5090" spans="1:6" x14ac:dyDescent="0.25">
      <c r="A5090" s="46" t="s">
        <v>404</v>
      </c>
      <c r="B5090" s="51">
        <v>1995</v>
      </c>
      <c r="C5090" s="20" t="s">
        <v>405</v>
      </c>
      <c r="D5090" s="20">
        <v>698585</v>
      </c>
      <c r="E5090" s="25">
        <v>10376.364250000001</v>
      </c>
      <c r="F5090" s="51">
        <f>VLOOKUP(A5090,'Munka4 (2)'!$B$4:$AW$195,B5090-1967,0)</f>
        <v>59.768450000000001</v>
      </c>
    </row>
    <row r="5091" spans="1:6" ht="30" x14ac:dyDescent="0.25">
      <c r="A5091" s="46" t="s">
        <v>406</v>
      </c>
      <c r="B5091" s="51">
        <v>1995</v>
      </c>
      <c r="C5091" s="20" t="s">
        <v>382</v>
      </c>
      <c r="D5091" s="20">
        <v>147365352</v>
      </c>
      <c r="E5091" s="24">
        <v>320.36192999999997</v>
      </c>
      <c r="F5091" s="51">
        <f>VLOOKUP(A5091,'Munka4 (2)'!$B$4:$AW$195,B5091-1967,0)</f>
        <v>8.6898800000000005</v>
      </c>
    </row>
    <row r="5092" spans="1:6" ht="30" x14ac:dyDescent="0.25">
      <c r="A5092" s="46" t="s">
        <v>407</v>
      </c>
      <c r="B5092" s="51">
        <v>1995</v>
      </c>
      <c r="C5092" s="20" t="s">
        <v>394</v>
      </c>
      <c r="D5092" s="20">
        <v>279912</v>
      </c>
      <c r="E5092" s="25">
        <v>8537.8973900000001</v>
      </c>
      <c r="F5092" s="51">
        <f>VLOOKUP(A5092,'Munka4 (2)'!$B$4:$AW$195,B5092-1967,0)</f>
        <v>48.58108</v>
      </c>
    </row>
    <row r="5093" spans="1:6" ht="30" x14ac:dyDescent="0.25">
      <c r="A5093" s="46" t="s">
        <v>408</v>
      </c>
      <c r="B5093" s="51">
        <v>1995</v>
      </c>
      <c r="C5093" s="20" t="s">
        <v>398</v>
      </c>
      <c r="D5093" s="20">
        <v>10293011</v>
      </c>
      <c r="E5093" s="24">
        <v>1370.6727100000001</v>
      </c>
      <c r="F5093" s="51">
        <f>VLOOKUP(A5093,'Munka4 (2)'!$B$4:$AW$195,B5093-1967,0)</f>
        <v>58.138041470588234</v>
      </c>
    </row>
    <row r="5094" spans="1:6" ht="20" x14ac:dyDescent="0.25">
      <c r="A5094" s="46" t="s">
        <v>409</v>
      </c>
      <c r="B5094" s="51">
        <v>1995</v>
      </c>
      <c r="C5094" s="20" t="s">
        <v>390</v>
      </c>
      <c r="D5094" s="20">
        <v>10379067</v>
      </c>
      <c r="E5094" s="25">
        <v>28565.94615</v>
      </c>
      <c r="F5094" s="51">
        <f>VLOOKUP(A5094,'Munka4 (2)'!$B$4:$AW$195,B5094-1967,0)</f>
        <v>51.172069999999998</v>
      </c>
    </row>
    <row r="5095" spans="1:6" ht="30" x14ac:dyDescent="0.25">
      <c r="A5095" s="46" t="s">
        <v>410</v>
      </c>
      <c r="B5095" s="51">
        <v>1995</v>
      </c>
      <c r="C5095" s="20" t="s">
        <v>394</v>
      </c>
      <c r="D5095" s="20">
        <v>287730</v>
      </c>
      <c r="E5095" s="24">
        <v>2996.39741</v>
      </c>
      <c r="F5095" s="51">
        <f>VLOOKUP(A5095,'Munka4 (2)'!$B$4:$AW$195,B5095-1967,0)</f>
        <v>61.702129999999997</v>
      </c>
    </row>
    <row r="5096" spans="1:6" ht="30" x14ac:dyDescent="0.25">
      <c r="A5096" s="46" t="s">
        <v>411</v>
      </c>
      <c r="B5096" s="51">
        <v>1995</v>
      </c>
      <c r="C5096" s="20" t="s">
        <v>392</v>
      </c>
      <c r="D5096" s="20">
        <v>7862944</v>
      </c>
      <c r="E5096" s="25">
        <v>362.47097000000002</v>
      </c>
      <c r="F5096" s="51">
        <f>VLOOKUP(A5096,'Munka4 (2)'!$B$4:$AW$195,B5096-1967,0)</f>
        <v>12.244899999999999</v>
      </c>
    </row>
    <row r="5097" spans="1:6" ht="20" x14ac:dyDescent="0.25">
      <c r="A5097" s="46" t="s">
        <v>412</v>
      </c>
      <c r="B5097" s="51">
        <v>1995</v>
      </c>
      <c r="C5097" s="20" t="s">
        <v>413</v>
      </c>
      <c r="D5097" s="20">
        <v>65773</v>
      </c>
      <c r="E5097" s="24">
        <v>33989.72236</v>
      </c>
      <c r="F5097" s="51">
        <f>VLOOKUP(A5097,'Munka4 (2)'!$B$4:$AW$195,B5097-1967,0)</f>
        <v>62.874250000000004</v>
      </c>
    </row>
    <row r="5098" spans="1:6" ht="30" x14ac:dyDescent="0.25">
      <c r="A5098" s="46" t="s">
        <v>414</v>
      </c>
      <c r="B5098" s="51">
        <v>1995</v>
      </c>
      <c r="C5098" s="20" t="s">
        <v>382</v>
      </c>
      <c r="D5098" s="20">
        <v>2279723</v>
      </c>
      <c r="E5098" s="25">
        <v>595.51040999999998</v>
      </c>
      <c r="F5098" s="51">
        <f>VLOOKUP(A5098,'Munka4 (2)'!$B$4:$AW$195,B5098-1967,0)</f>
        <v>18.292680000000001</v>
      </c>
    </row>
    <row r="5099" spans="1:6" ht="30" x14ac:dyDescent="0.25">
      <c r="A5099" s="48" t="s">
        <v>415</v>
      </c>
      <c r="B5099" s="51">
        <v>1995</v>
      </c>
      <c r="C5099" s="20" t="s">
        <v>394</v>
      </c>
      <c r="D5099" s="20">
        <v>8989046</v>
      </c>
      <c r="E5099" s="24">
        <v>887.46829000000002</v>
      </c>
      <c r="F5099" s="51" t="e">
        <f>VLOOKUP(A5099,'Munka4 (2)'!$B$4:$AW$195,B5099-1967,0)</f>
        <v>#N/A</v>
      </c>
    </row>
    <row r="5100" spans="1:6" ht="20" x14ac:dyDescent="0.25">
      <c r="A5100" s="47" t="s">
        <v>416</v>
      </c>
      <c r="B5100" s="51">
        <v>1995</v>
      </c>
      <c r="C5100" s="20" t="s">
        <v>384</v>
      </c>
      <c r="D5100" s="20">
        <v>4498976</v>
      </c>
      <c r="E5100" s="25">
        <v>481.16503999999998</v>
      </c>
      <c r="F5100" s="51">
        <f>VLOOKUP(A5100,'Munka4 (2)'!$B$4:$AW$195,B5100-1967,0)</f>
        <v>55.625088888888911</v>
      </c>
    </row>
    <row r="5101" spans="1:6" ht="30" x14ac:dyDescent="0.25">
      <c r="A5101" s="46" t="s">
        <v>417</v>
      </c>
      <c r="B5101" s="51">
        <v>1995</v>
      </c>
      <c r="C5101" s="20" t="s">
        <v>392</v>
      </c>
      <c r="D5101" s="20">
        <v>1639833</v>
      </c>
      <c r="E5101" s="24">
        <v>3001.1026299999999</v>
      </c>
      <c r="F5101" s="51">
        <f>VLOOKUP(A5101,'Munka4 (2)'!$B$4:$AW$195,B5101-1967,0)</f>
        <v>39.473680000000002</v>
      </c>
    </row>
    <row r="5102" spans="1:6" ht="30" x14ac:dyDescent="0.25">
      <c r="A5102" s="46" t="s">
        <v>418</v>
      </c>
      <c r="B5102" s="51">
        <v>1995</v>
      </c>
      <c r="C5102" s="20" t="s">
        <v>394</v>
      </c>
      <c r="D5102" s="20">
        <v>188078227</v>
      </c>
      <c r="E5102" s="25">
        <v>4827.1524399999998</v>
      </c>
      <c r="F5102" s="51">
        <f>VLOOKUP(A5102,'Munka4 (2)'!$B$4:$AW$195,B5102-1967,0)</f>
        <v>60.07517</v>
      </c>
    </row>
    <row r="5103" spans="1:6" ht="30" x14ac:dyDescent="0.25">
      <c r="A5103" s="48" t="s">
        <v>420</v>
      </c>
      <c r="B5103" s="51">
        <v>1995</v>
      </c>
      <c r="C5103" s="20" t="s">
        <v>382</v>
      </c>
      <c r="D5103" s="20">
        <v>379444</v>
      </c>
      <c r="E5103" s="25">
        <v>16046.98158</v>
      </c>
      <c r="F5103" s="51">
        <f>VLOOKUP(A5103,'Munka4 (2)'!$B$4:$AW$195,B5103-1967,0)</f>
        <v>39.597320000000003</v>
      </c>
    </row>
    <row r="5104" spans="1:6" ht="20" x14ac:dyDescent="0.25">
      <c r="A5104" s="46" t="s">
        <v>421</v>
      </c>
      <c r="B5104" s="51">
        <v>1995</v>
      </c>
      <c r="C5104" s="20" t="s">
        <v>384</v>
      </c>
      <c r="D5104" s="20">
        <v>7385367</v>
      </c>
      <c r="E5104" s="24">
        <v>1554.04693</v>
      </c>
      <c r="F5104" s="51">
        <f>VLOOKUP(A5104,'Munka4 (2)'!$B$4:$AW$195,B5104-1967,0)</f>
        <v>60.60568</v>
      </c>
    </row>
    <row r="5105" spans="1:6" ht="30" x14ac:dyDescent="0.25">
      <c r="A5105" s="46" t="s">
        <v>422</v>
      </c>
      <c r="B5105" s="51">
        <v>1995</v>
      </c>
      <c r="C5105" s="20" t="s">
        <v>392</v>
      </c>
      <c r="D5105" s="20">
        <v>13902972</v>
      </c>
      <c r="E5105" s="25">
        <v>235.83224000000001</v>
      </c>
      <c r="F5105" s="51">
        <f>VLOOKUP(A5105,'Munka4 (2)'!$B$4:$AW$195,B5105-1967,0)</f>
        <v>13.316490000000002</v>
      </c>
    </row>
    <row r="5106" spans="1:6" ht="30" x14ac:dyDescent="0.25">
      <c r="A5106" s="46" t="s">
        <v>424</v>
      </c>
      <c r="B5106" s="51">
        <v>1995</v>
      </c>
      <c r="C5106" s="20" t="s">
        <v>392</v>
      </c>
      <c r="D5106" s="20">
        <v>8090068</v>
      </c>
      <c r="E5106" s="24">
        <v>160.34998999999999</v>
      </c>
      <c r="F5106" s="51">
        <f>VLOOKUP(A5106,'Munka4 (2)'!$B$4:$AW$195,B5106-1967,0)</f>
        <v>24.496639999999999</v>
      </c>
    </row>
    <row r="5107" spans="1:6" ht="30" x14ac:dyDescent="0.25">
      <c r="A5107" s="46" t="s">
        <v>425</v>
      </c>
      <c r="B5107" s="51">
        <v>1995</v>
      </c>
      <c r="C5107" s="20" t="s">
        <v>382</v>
      </c>
      <c r="D5107" s="20">
        <v>13881427</v>
      </c>
      <c r="E5107" s="25">
        <v>321.77463999999998</v>
      </c>
      <c r="F5107" s="51">
        <f>VLOOKUP(A5107,'Munka4 (2)'!$B$4:$AW$195,B5107-1967,0)</f>
        <v>14.43038</v>
      </c>
    </row>
    <row r="5108" spans="1:6" ht="30" x14ac:dyDescent="0.25">
      <c r="A5108" s="46" t="s">
        <v>426</v>
      </c>
      <c r="B5108" s="51">
        <v>1995</v>
      </c>
      <c r="C5108" s="20" t="s">
        <v>392</v>
      </c>
      <c r="D5108" s="20">
        <v>17340702</v>
      </c>
      <c r="E5108" s="24">
        <v>626.95604000000003</v>
      </c>
      <c r="F5108" s="51">
        <f>VLOOKUP(A5108,'Munka4 (2)'!$B$4:$AW$195,B5108-1967,0)</f>
        <v>9.5918399999999995</v>
      </c>
    </row>
    <row r="5109" spans="1:6" ht="20" x14ac:dyDescent="0.25">
      <c r="A5109" s="46" t="s">
        <v>427</v>
      </c>
      <c r="B5109" s="51">
        <v>1995</v>
      </c>
      <c r="C5109" s="20" t="s">
        <v>413</v>
      </c>
      <c r="D5109" s="20">
        <v>33098932</v>
      </c>
      <c r="E5109" s="25">
        <v>20577.489389999999</v>
      </c>
      <c r="F5109" s="51">
        <f>VLOOKUP(A5109,'Munka4 (2)'!$B$4:$AW$195,B5109-1967,0)</f>
        <v>50.12735</v>
      </c>
    </row>
    <row r="5110" spans="1:6" ht="30" x14ac:dyDescent="0.25">
      <c r="A5110" s="48" t="s">
        <v>428</v>
      </c>
      <c r="B5110" s="51">
        <v>1995</v>
      </c>
      <c r="C5110" s="20" t="s">
        <v>392</v>
      </c>
      <c r="D5110" s="20">
        <v>420979</v>
      </c>
      <c r="E5110" s="24">
        <v>1251.8090299999999</v>
      </c>
      <c r="F5110" s="51" t="e">
        <f>VLOOKUP(A5110,'Munka4 (2)'!$B$4:$AW$195,B5110-1967,0)</f>
        <v>#N/A</v>
      </c>
    </row>
    <row r="5111" spans="1:6" ht="30" x14ac:dyDescent="0.25">
      <c r="A5111" s="47" t="s">
        <v>430</v>
      </c>
      <c r="B5111" s="51">
        <v>1995</v>
      </c>
      <c r="C5111" s="20" t="s">
        <v>392</v>
      </c>
      <c r="D5111" s="20">
        <v>4303356</v>
      </c>
      <c r="E5111" s="24">
        <v>334.36547999999999</v>
      </c>
      <c r="F5111" s="51">
        <f>VLOOKUP(A5111,'Munka4 (2)'!$B$4:$AW$195,B5111-1967,0)</f>
        <v>11.518319999999999</v>
      </c>
    </row>
    <row r="5112" spans="1:6" ht="30" x14ac:dyDescent="0.25">
      <c r="A5112" s="46" t="s">
        <v>431</v>
      </c>
      <c r="B5112" s="51">
        <v>1995</v>
      </c>
      <c r="C5112" s="20" t="s">
        <v>392</v>
      </c>
      <c r="D5112" s="20">
        <v>9944201</v>
      </c>
      <c r="E5112" s="25">
        <v>206.51178999999999</v>
      </c>
      <c r="F5112" s="51">
        <f>VLOOKUP(A5112,'Munka4 (2)'!$B$4:$AW$195,B5112-1967,0)</f>
        <v>7.4626900000000003</v>
      </c>
    </row>
    <row r="5113" spans="1:6" ht="20" x14ac:dyDescent="0.35">
      <c r="A5113" s="46" t="s">
        <v>621</v>
      </c>
      <c r="B5113" s="51">
        <v>1995</v>
      </c>
      <c r="C5113" s="42" t="s">
        <v>390</v>
      </c>
      <c r="D5113" s="29">
        <v>163857</v>
      </c>
      <c r="E5113" s="27">
        <v>38904.09125885996</v>
      </c>
      <c r="F5113" s="51" t="e">
        <f>VLOOKUP(A5113,'Munka4 (2)'!$B$4:$AW$195,B5113-1967,0)</f>
        <v>#N/A</v>
      </c>
    </row>
    <row r="5114" spans="1:6" ht="30" x14ac:dyDescent="0.25">
      <c r="A5114" s="46" t="s">
        <v>432</v>
      </c>
      <c r="B5114" s="51">
        <v>1995</v>
      </c>
      <c r="C5114" s="20" t="s">
        <v>394</v>
      </c>
      <c r="D5114" s="20">
        <v>16134219</v>
      </c>
      <c r="E5114" s="25">
        <v>5026.7206299999998</v>
      </c>
      <c r="F5114" s="51">
        <f>VLOOKUP(A5114,'Munka4 (2)'!$B$4:$AW$195,B5114-1967,0)</f>
        <v>51.765000000000001</v>
      </c>
    </row>
    <row r="5115" spans="1:6" ht="30" x14ac:dyDescent="0.25">
      <c r="A5115" s="46" t="s">
        <v>433</v>
      </c>
      <c r="B5115" s="51">
        <v>1995</v>
      </c>
      <c r="C5115" s="20" t="s">
        <v>382</v>
      </c>
      <c r="D5115" s="20">
        <v>1313973713</v>
      </c>
      <c r="E5115" s="24">
        <v>607.56858</v>
      </c>
      <c r="F5115" s="51">
        <f>VLOOKUP(A5115,'Munka4 (2)'!$B$4:$AW$195,B5115-1967,0)</f>
        <v>39.723846247086158</v>
      </c>
    </row>
    <row r="5116" spans="1:6" ht="30" x14ac:dyDescent="0.25">
      <c r="A5116" s="48" t="s">
        <v>483</v>
      </c>
      <c r="B5116" s="51">
        <v>1995</v>
      </c>
      <c r="C5116" s="20" t="s">
        <v>382</v>
      </c>
      <c r="D5116" s="20">
        <v>6940432</v>
      </c>
      <c r="E5116" s="25">
        <v>23497.492310000001</v>
      </c>
      <c r="F5116" s="51">
        <f>VLOOKUP(A5116,'Munka4 (2)'!$B$4:$AW$195,B5116-1967,0)</f>
        <v>42.47927</v>
      </c>
    </row>
    <row r="5117" spans="1:6" ht="30" x14ac:dyDescent="0.25">
      <c r="A5117" s="48" t="s">
        <v>514</v>
      </c>
      <c r="B5117" s="51">
        <v>1995</v>
      </c>
      <c r="C5117" s="20" t="s">
        <v>382</v>
      </c>
      <c r="D5117" s="20">
        <v>453125</v>
      </c>
      <c r="E5117" s="24">
        <v>16465.02637</v>
      </c>
      <c r="F5117" s="51">
        <f>VLOOKUP(A5117,'Munka4 (2)'!$B$4:$AW$195,B5117-1967,0)</f>
        <v>28.599409999999999</v>
      </c>
    </row>
    <row r="5118" spans="1:6" ht="30" x14ac:dyDescent="0.25">
      <c r="A5118" s="46" t="s">
        <v>434</v>
      </c>
      <c r="B5118" s="51">
        <v>1995</v>
      </c>
      <c r="C5118" s="20" t="s">
        <v>394</v>
      </c>
      <c r="D5118" s="20">
        <v>43593035</v>
      </c>
      <c r="E5118" s="25">
        <v>2470.6833799999999</v>
      </c>
      <c r="F5118" s="51">
        <f>VLOOKUP(A5118,'Munka4 (2)'!$B$4:$AW$195,B5118-1967,0)</f>
        <v>55.170650000000002</v>
      </c>
    </row>
    <row r="5119" spans="1:6" ht="30" x14ac:dyDescent="0.25">
      <c r="A5119" s="46" t="s">
        <v>435</v>
      </c>
      <c r="B5119" s="51">
        <v>1995</v>
      </c>
      <c r="C5119" s="20" t="s">
        <v>392</v>
      </c>
      <c r="D5119" s="20">
        <v>690948</v>
      </c>
      <c r="E5119" s="24">
        <v>483.54629</v>
      </c>
      <c r="F5119" s="51">
        <f>VLOOKUP(A5119,'Munka4 (2)'!$B$4:$AW$195,B5119-1967,0)</f>
        <v>48.780489999999986</v>
      </c>
    </row>
    <row r="5120" spans="1:6" ht="30" x14ac:dyDescent="0.35">
      <c r="A5120" s="37" t="s">
        <v>436</v>
      </c>
      <c r="B5120" s="51">
        <v>1995</v>
      </c>
      <c r="C5120" s="20" t="s">
        <v>392</v>
      </c>
      <c r="D5120" s="20">
        <v>62660551</v>
      </c>
      <c r="E5120" s="25">
        <v>777.57754</v>
      </c>
      <c r="F5120" s="51">
        <f>VLOOKUP(A5120,'Munka4 (2)'!$B$4:$AW$195,B5120-1967,0)</f>
        <v>4.2485499999999998</v>
      </c>
    </row>
    <row r="5121" spans="1:6" ht="30" x14ac:dyDescent="0.25">
      <c r="A5121" s="46" t="s">
        <v>439</v>
      </c>
      <c r="B5121" s="51">
        <v>1995</v>
      </c>
      <c r="C5121" s="20" t="s">
        <v>394</v>
      </c>
      <c r="D5121" s="20">
        <v>4075261</v>
      </c>
      <c r="E5121" s="25">
        <v>3338.8229799999999</v>
      </c>
      <c r="F5121" s="51">
        <f>VLOOKUP(A5121,'Munka4 (2)'!$B$4:$AW$195,B5121-1967,0)</f>
        <v>61.615335023809564</v>
      </c>
    </row>
    <row r="5122" spans="1:6" ht="30" x14ac:dyDescent="0.25">
      <c r="A5122" s="48" t="s">
        <v>440</v>
      </c>
      <c r="B5122" s="51">
        <v>1995</v>
      </c>
      <c r="C5122" s="20" t="s">
        <v>392</v>
      </c>
      <c r="D5122" s="20">
        <v>17654843</v>
      </c>
      <c r="E5122" s="24">
        <v>763.66891999999996</v>
      </c>
      <c r="F5122" s="51" t="e">
        <f>VLOOKUP(A5122,'Munka4 (2)'!$B$4:$AW$195,B5122-1967,0)</f>
        <v>#N/A</v>
      </c>
    </row>
    <row r="5123" spans="1:6" ht="20" x14ac:dyDescent="0.25">
      <c r="A5123" s="46" t="s">
        <v>441</v>
      </c>
      <c r="B5123" s="51">
        <v>1995</v>
      </c>
      <c r="C5123" s="20" t="s">
        <v>384</v>
      </c>
      <c r="D5123" s="20">
        <v>4494749</v>
      </c>
      <c r="E5123" s="25">
        <v>4794.9372100000001</v>
      </c>
      <c r="F5123" s="51">
        <f>VLOOKUP(A5123,'Munka4 (2)'!$B$4:$AW$195,B5123-1967,0)</f>
        <v>55.427770000000002</v>
      </c>
    </row>
    <row r="5124" spans="1:6" ht="30" x14ac:dyDescent="0.25">
      <c r="A5124" s="46" t="s">
        <v>442</v>
      </c>
      <c r="B5124" s="51">
        <v>1995</v>
      </c>
      <c r="C5124" s="20" t="s">
        <v>394</v>
      </c>
      <c r="D5124" s="20">
        <v>11382820</v>
      </c>
      <c r="E5124" s="24">
        <v>2790.0700900000002</v>
      </c>
      <c r="F5124" s="51">
        <f>VLOOKUP(A5124,'Munka4 (2)'!$B$4:$AW$195,B5124-1967,0)</f>
        <v>58.529739999999997</v>
      </c>
    </row>
    <row r="5125" spans="1:6" x14ac:dyDescent="0.25">
      <c r="A5125" s="46" t="s">
        <v>443</v>
      </c>
      <c r="B5125" s="51">
        <v>1995</v>
      </c>
      <c r="C5125" s="20" t="s">
        <v>405</v>
      </c>
      <c r="D5125" s="20">
        <v>784301</v>
      </c>
      <c r="E5125" s="24">
        <v>15233.34168</v>
      </c>
      <c r="F5125" s="51">
        <f>VLOOKUP(A5125,'Munka4 (2)'!$B$4:$AW$195,B5125-1967,0)</f>
        <v>54.609099999999998</v>
      </c>
    </row>
    <row r="5126" spans="1:6" ht="20" x14ac:dyDescent="0.25">
      <c r="A5126" s="46" t="s">
        <v>444</v>
      </c>
      <c r="B5126" s="51">
        <v>1995</v>
      </c>
      <c r="C5126" s="20" t="s">
        <v>384</v>
      </c>
      <c r="D5126" s="20">
        <v>10235455</v>
      </c>
      <c r="E5126" s="25">
        <v>5765.0484399999996</v>
      </c>
      <c r="F5126" s="51">
        <f>VLOOKUP(A5126,'Munka4 (2)'!$B$4:$AW$195,B5126-1967,0)</f>
        <v>54.436059999999998</v>
      </c>
    </row>
    <row r="5127" spans="1:6" ht="30" x14ac:dyDescent="0.25">
      <c r="A5127" s="47" t="s">
        <v>436</v>
      </c>
      <c r="B5127" s="51">
        <v>1995</v>
      </c>
      <c r="C5127" s="20" t="s">
        <v>392</v>
      </c>
      <c r="D5127" s="20">
        <v>62660551</v>
      </c>
      <c r="E5127" s="25">
        <v>133.86794</v>
      </c>
      <c r="F5127" s="51">
        <f>VLOOKUP(A5127,'Munka4 (2)'!$B$4:$AW$195,B5127-1967,0)</f>
        <v>4.2485499999999998</v>
      </c>
    </row>
    <row r="5128" spans="1:6" ht="20" x14ac:dyDescent="0.25">
      <c r="A5128" s="46" t="s">
        <v>445</v>
      </c>
      <c r="B5128" s="51">
        <v>1995</v>
      </c>
      <c r="C5128" s="20" t="s">
        <v>390</v>
      </c>
      <c r="D5128" s="20">
        <v>5450661</v>
      </c>
      <c r="E5128" s="24">
        <v>35351.380709999998</v>
      </c>
      <c r="F5128" s="51">
        <f>VLOOKUP(A5128,'Munka4 (2)'!$B$4:$AW$195,B5128-1967,0)</f>
        <v>51.827539999999999</v>
      </c>
    </row>
    <row r="5129" spans="1:6" ht="30" x14ac:dyDescent="0.25">
      <c r="A5129" s="46" t="s">
        <v>446</v>
      </c>
      <c r="B5129" s="51">
        <v>1995</v>
      </c>
      <c r="C5129" s="20" t="s">
        <v>392</v>
      </c>
      <c r="D5129" s="20">
        <v>486530</v>
      </c>
      <c r="E5129" s="25">
        <v>752.89976000000001</v>
      </c>
      <c r="F5129" s="51">
        <f>VLOOKUP(A5129,'Munka4 (2)'!$B$4:$AW$195,B5129-1967,0)</f>
        <v>49.285777309099231</v>
      </c>
    </row>
    <row r="5130" spans="1:6" ht="30" x14ac:dyDescent="0.25">
      <c r="A5130" s="46" t="s">
        <v>447</v>
      </c>
      <c r="B5130" s="51">
        <v>1995</v>
      </c>
      <c r="C5130" s="20" t="s">
        <v>394</v>
      </c>
      <c r="D5130" s="20">
        <v>68910</v>
      </c>
      <c r="E5130" s="24">
        <v>3139.2244700000001</v>
      </c>
      <c r="F5130" s="51">
        <f>VLOOKUP(A5130,'Munka4 (2)'!$B$4:$AW$195,B5130-1967,0)</f>
        <v>38.071069999999999</v>
      </c>
    </row>
    <row r="5131" spans="1:6" ht="30" x14ac:dyDescent="0.25">
      <c r="A5131" s="46" t="s">
        <v>448</v>
      </c>
      <c r="B5131" s="51">
        <v>1995</v>
      </c>
      <c r="C5131" s="20" t="s">
        <v>394</v>
      </c>
      <c r="D5131" s="20">
        <v>9183984</v>
      </c>
      <c r="E5131" s="25">
        <v>2072.68444</v>
      </c>
      <c r="F5131" s="51">
        <f>VLOOKUP(A5131,'Munka4 (2)'!$B$4:$AW$195,B5131-1967,0)</f>
        <v>53.83361</v>
      </c>
    </row>
    <row r="5132" spans="1:6" ht="30" x14ac:dyDescent="0.25">
      <c r="A5132" s="46" t="s">
        <v>450</v>
      </c>
      <c r="B5132" s="51">
        <v>1995</v>
      </c>
      <c r="C5132" s="20" t="s">
        <v>394</v>
      </c>
      <c r="D5132" s="20">
        <v>13547510</v>
      </c>
      <c r="E5132" s="24">
        <v>2135.6341200000002</v>
      </c>
      <c r="F5132" s="51">
        <f>VLOOKUP(A5132,'Munka4 (2)'!$B$4:$AW$195,B5132-1967,0)</f>
        <v>40.554369999999999</v>
      </c>
    </row>
    <row r="5133" spans="1:6" ht="20" x14ac:dyDescent="0.25">
      <c r="A5133" s="46" t="s">
        <v>451</v>
      </c>
      <c r="B5133" s="51">
        <v>1995</v>
      </c>
      <c r="C5133" s="20" t="s">
        <v>386</v>
      </c>
      <c r="D5133" s="20">
        <v>78887007</v>
      </c>
      <c r="E5133" s="25">
        <v>963.55731000000003</v>
      </c>
      <c r="F5133" s="51">
        <f>VLOOKUP(A5133,'Munka4 (2)'!$B$4:$AW$195,B5133-1967,0)</f>
        <v>39.470230000000001</v>
      </c>
    </row>
    <row r="5134" spans="1:6" ht="30" x14ac:dyDescent="0.25">
      <c r="A5134" s="46" t="s">
        <v>452</v>
      </c>
      <c r="B5134" s="51">
        <v>1995</v>
      </c>
      <c r="C5134" s="20" t="s">
        <v>394</v>
      </c>
      <c r="D5134" s="20">
        <v>6822378</v>
      </c>
      <c r="E5134" s="24">
        <v>1699.9350300000001</v>
      </c>
      <c r="F5134" s="51">
        <f>VLOOKUP(A5134,'Munka4 (2)'!$B$4:$AW$195,B5134-1967,0)</f>
        <v>54.102620000000002</v>
      </c>
    </row>
    <row r="5135" spans="1:6" ht="30" x14ac:dyDescent="0.25">
      <c r="A5135" s="46" t="s">
        <v>453</v>
      </c>
      <c r="B5135" s="51">
        <v>1995</v>
      </c>
      <c r="C5135" s="20" t="s">
        <v>392</v>
      </c>
      <c r="D5135" s="20">
        <v>540109</v>
      </c>
      <c r="E5135" s="25">
        <v>316.40251000000001</v>
      </c>
      <c r="F5135" s="51" t="e">
        <f>VLOOKUP(A5135,'Munka4 (2)'!$B$4:$AW$195,B5135-1967,0)</f>
        <v>#N/A</v>
      </c>
    </row>
    <row r="5136" spans="1:6" ht="30" x14ac:dyDescent="0.25">
      <c r="A5136" s="46" t="s">
        <v>454</v>
      </c>
      <c r="B5136" s="51">
        <v>1995</v>
      </c>
      <c r="C5136" s="20" t="s">
        <v>392</v>
      </c>
      <c r="D5136" s="20">
        <v>4786994</v>
      </c>
      <c r="E5136" s="24">
        <v>182.67961</v>
      </c>
      <c r="F5136" s="51">
        <f>VLOOKUP(A5136,'Munka4 (2)'!$B$4:$AW$195,B5136-1967,0)</f>
        <v>15.851737315789478</v>
      </c>
    </row>
    <row r="5137" spans="1:6" x14ac:dyDescent="0.25">
      <c r="A5137" s="46" t="s">
        <v>455</v>
      </c>
      <c r="B5137" s="51">
        <v>1995</v>
      </c>
      <c r="C5137" s="20" t="s">
        <v>456</v>
      </c>
      <c r="D5137" s="20">
        <v>1324333</v>
      </c>
      <c r="E5137" s="25">
        <v>3044.3791099999999</v>
      </c>
      <c r="F5137" s="51">
        <f>VLOOKUP(A5137,'Munka4 (2)'!$B$4:$AW$195,B5137-1967,0)</f>
        <v>58.143819999999998</v>
      </c>
    </row>
    <row r="5138" spans="1:6" ht="30" x14ac:dyDescent="0.25">
      <c r="A5138" s="46" t="s">
        <v>457</v>
      </c>
      <c r="B5138" s="51">
        <v>1995</v>
      </c>
      <c r="C5138" s="20" t="s">
        <v>392</v>
      </c>
      <c r="D5138" s="20">
        <v>74777981</v>
      </c>
      <c r="E5138" s="24">
        <v>133.89859999999999</v>
      </c>
      <c r="F5138" s="51">
        <f>VLOOKUP(A5138,'Munka4 (2)'!$B$4:$AW$195,B5138-1967,0)</f>
        <v>18.87959</v>
      </c>
    </row>
    <row r="5139" spans="1:6" ht="20" x14ac:dyDescent="0.25">
      <c r="A5139" s="48" t="s">
        <v>458</v>
      </c>
      <c r="B5139" s="51">
        <v>1995</v>
      </c>
      <c r="C5139" s="20" t="s">
        <v>390</v>
      </c>
      <c r="D5139" s="20">
        <v>47246</v>
      </c>
      <c r="E5139" s="27">
        <v>21487.668738311389</v>
      </c>
      <c r="F5139" s="51" t="e">
        <f>VLOOKUP(A5139,'Munka4 (2)'!$B$4:$AW$195,B5139-1967,0)</f>
        <v>#N/A</v>
      </c>
    </row>
    <row r="5140" spans="1:6" x14ac:dyDescent="0.25">
      <c r="A5140" s="46" t="s">
        <v>459</v>
      </c>
      <c r="B5140" s="51">
        <v>1995</v>
      </c>
      <c r="C5140" s="20" t="s">
        <v>388</v>
      </c>
      <c r="D5140" s="20">
        <v>905949</v>
      </c>
      <c r="E5140" s="24">
        <v>2540.7515199999998</v>
      </c>
      <c r="F5140" s="51">
        <f>VLOOKUP(A5140,'Munka4 (2)'!$B$4:$AW$195,B5140-1967,0)</f>
        <v>43.352600000000002</v>
      </c>
    </row>
    <row r="5141" spans="1:6" ht="20" x14ac:dyDescent="0.25">
      <c r="A5141" s="46" t="s">
        <v>460</v>
      </c>
      <c r="B5141" s="51">
        <v>1995</v>
      </c>
      <c r="C5141" s="20" t="s">
        <v>390</v>
      </c>
      <c r="D5141" s="20">
        <v>5231372</v>
      </c>
      <c r="E5141" s="25">
        <v>26273.465899999999</v>
      </c>
      <c r="F5141" s="51">
        <f>VLOOKUP(A5141,'Munka4 (2)'!$B$4:$AW$195,B5141-1967,0)</f>
        <v>57.645380000000003</v>
      </c>
    </row>
    <row r="5142" spans="1:6" ht="20" x14ac:dyDescent="0.25">
      <c r="A5142" s="46" t="s">
        <v>461</v>
      </c>
      <c r="B5142" s="51">
        <v>1995</v>
      </c>
      <c r="C5142" s="20" t="s">
        <v>390</v>
      </c>
      <c r="D5142" s="20">
        <v>60876136</v>
      </c>
      <c r="E5142" s="24">
        <v>27037.972129999998</v>
      </c>
      <c r="F5142" s="51">
        <f>VLOOKUP(A5142,'Munka4 (2)'!$B$4:$AW$195,B5142-1967,0)</f>
        <v>53.754550000000002</v>
      </c>
    </row>
    <row r="5143" spans="1:6" ht="20" x14ac:dyDescent="0.25">
      <c r="A5143" s="46" t="s">
        <v>463</v>
      </c>
      <c r="B5143" s="51">
        <v>1995</v>
      </c>
      <c r="C5143" s="20" t="s">
        <v>388</v>
      </c>
      <c r="D5143" s="20">
        <v>274578</v>
      </c>
      <c r="E5143" s="24">
        <v>18505.459320000002</v>
      </c>
      <c r="F5143" s="51" t="e">
        <f>VLOOKUP(A5143,'Munka4 (2)'!$B$4:$AW$195,B5143-1967,0)</f>
        <v>#N/A</v>
      </c>
    </row>
    <row r="5144" spans="1:6" ht="30" x14ac:dyDescent="0.25">
      <c r="A5144" s="46" t="s">
        <v>464</v>
      </c>
      <c r="B5144" s="51">
        <v>1995</v>
      </c>
      <c r="C5144" s="20" t="s">
        <v>392</v>
      </c>
      <c r="D5144" s="20">
        <v>1424906</v>
      </c>
      <c r="E5144" s="25">
        <v>4564.2693799999997</v>
      </c>
      <c r="F5144" s="51">
        <f>VLOOKUP(A5144,'Munka4 (2)'!$B$4:$AW$195,B5144-1967,0)</f>
        <v>21.262460000000001</v>
      </c>
    </row>
    <row r="5145" spans="1:6" ht="14.5" x14ac:dyDescent="0.35">
      <c r="A5145" s="38" t="s">
        <v>465</v>
      </c>
      <c r="B5145" s="51">
        <v>1995</v>
      </c>
      <c r="C5145" s="42" t="s">
        <v>392</v>
      </c>
      <c r="D5145" s="20">
        <v>1641564</v>
      </c>
      <c r="E5145" s="24">
        <v>737.50873000000001</v>
      </c>
      <c r="F5145" s="51" t="e">
        <f>VLOOKUP(A5145,'Munka4 (2)'!$B$4:$AW$195,B5145-1967,0)</f>
        <v>#N/A</v>
      </c>
    </row>
    <row r="5146" spans="1:6" ht="30" x14ac:dyDescent="0.25">
      <c r="A5146" s="46" t="s">
        <v>467</v>
      </c>
      <c r="B5146" s="51">
        <v>1995</v>
      </c>
      <c r="C5146" s="20" t="s">
        <v>398</v>
      </c>
      <c r="D5146" s="20">
        <v>4661473</v>
      </c>
      <c r="E5146" s="25">
        <v>569.01814000000002</v>
      </c>
      <c r="F5146" s="51">
        <f>VLOOKUP(A5146,'Munka4 (2)'!$B$4:$AW$195,B5146-1967,0)</f>
        <v>49.355931470588189</v>
      </c>
    </row>
    <row r="5147" spans="1:6" ht="20" x14ac:dyDescent="0.25">
      <c r="A5147" s="46" t="s">
        <v>468</v>
      </c>
      <c r="B5147" s="51">
        <v>1995</v>
      </c>
      <c r="C5147" s="20" t="s">
        <v>390</v>
      </c>
      <c r="D5147" s="20">
        <v>82422299</v>
      </c>
      <c r="E5147" s="24">
        <v>31729.69976</v>
      </c>
      <c r="F5147" s="51">
        <f>VLOOKUP(A5147,'Munka4 (2)'!$B$4:$AW$195,B5147-1967,0)</f>
        <v>45.266959999999997</v>
      </c>
    </row>
    <row r="5148" spans="1:6" ht="30" x14ac:dyDescent="0.25">
      <c r="A5148" s="46" t="s">
        <v>469</v>
      </c>
      <c r="B5148" s="51">
        <v>1995</v>
      </c>
      <c r="C5148" s="20" t="s">
        <v>392</v>
      </c>
      <c r="D5148" s="20">
        <v>22409572</v>
      </c>
      <c r="E5148" s="25">
        <v>385.72525999999999</v>
      </c>
      <c r="F5148" s="51">
        <f>VLOOKUP(A5148,'Munka4 (2)'!$B$4:$AW$195,B5148-1967,0)</f>
        <v>21.504200000000001</v>
      </c>
    </row>
    <row r="5149" spans="1:6" ht="20" x14ac:dyDescent="0.25">
      <c r="A5149" s="46" t="s">
        <v>471</v>
      </c>
      <c r="B5149" s="51">
        <v>1995</v>
      </c>
      <c r="C5149" s="20" t="s">
        <v>390</v>
      </c>
      <c r="D5149" s="20">
        <v>10688058</v>
      </c>
      <c r="E5149" s="25">
        <v>12959.32432</v>
      </c>
      <c r="F5149" s="51">
        <f>VLOOKUP(A5149,'Munka4 (2)'!$B$4:$AW$195,B5149-1967,0)</f>
        <v>56.64949</v>
      </c>
    </row>
    <row r="5150" spans="1:6" ht="20" x14ac:dyDescent="0.25">
      <c r="A5150" s="46" t="s">
        <v>472</v>
      </c>
      <c r="B5150" s="51">
        <v>1995</v>
      </c>
      <c r="C5150" s="20" t="s">
        <v>413</v>
      </c>
      <c r="D5150" s="20">
        <v>56361</v>
      </c>
      <c r="E5150" s="24">
        <v>21665.830809999999</v>
      </c>
      <c r="F5150" s="51" t="e">
        <f>VLOOKUP(A5150,'Munka4 (2)'!$B$4:$AW$195,B5150-1967,0)</f>
        <v>#N/A</v>
      </c>
    </row>
    <row r="5151" spans="1:6" ht="30" x14ac:dyDescent="0.25">
      <c r="A5151" s="46" t="s">
        <v>473</v>
      </c>
      <c r="B5151" s="51">
        <v>1995</v>
      </c>
      <c r="C5151" s="20" t="s">
        <v>394</v>
      </c>
      <c r="D5151" s="20">
        <v>89703</v>
      </c>
      <c r="E5151" s="25">
        <v>2755.9903100000001</v>
      </c>
      <c r="F5151" s="51">
        <f>VLOOKUP(A5151,'Munka4 (2)'!$B$4:$AW$195,B5151-1967,0)</f>
        <v>55.154640000000001</v>
      </c>
    </row>
    <row r="5152" spans="1:6" ht="30" x14ac:dyDescent="0.25">
      <c r="A5152" s="46" t="s">
        <v>476</v>
      </c>
      <c r="B5152" s="51">
        <v>1995</v>
      </c>
      <c r="C5152" s="20" t="s">
        <v>394</v>
      </c>
      <c r="D5152" s="20">
        <v>12293545</v>
      </c>
      <c r="E5152" s="24">
        <v>1415.12184</v>
      </c>
      <c r="F5152" s="51">
        <f>VLOOKUP(A5152,'Munka4 (2)'!$B$4:$AW$195,B5152-1967,0)</f>
        <v>28.8444</v>
      </c>
    </row>
    <row r="5153" spans="1:6" ht="30" x14ac:dyDescent="0.25">
      <c r="A5153" s="46" t="s">
        <v>478</v>
      </c>
      <c r="B5153" s="51">
        <v>1995</v>
      </c>
      <c r="C5153" s="20" t="s">
        <v>392</v>
      </c>
      <c r="D5153" s="20">
        <v>9690222</v>
      </c>
      <c r="E5153" s="25">
        <v>469.76191</v>
      </c>
      <c r="F5153" s="51">
        <f>VLOOKUP(A5153,'Munka4 (2)'!$B$4:$AW$195,B5153-1967,0)</f>
        <v>17.620650000000001</v>
      </c>
    </row>
    <row r="5154" spans="1:6" ht="30" x14ac:dyDescent="0.25">
      <c r="A5154" s="46" t="s">
        <v>479</v>
      </c>
      <c r="B5154" s="51">
        <v>1995</v>
      </c>
      <c r="C5154" s="20" t="s">
        <v>392</v>
      </c>
      <c r="D5154" s="20">
        <v>1442029</v>
      </c>
      <c r="E5154" s="24">
        <v>215.06636</v>
      </c>
      <c r="F5154" s="51" t="e">
        <f>VLOOKUP(A5154,'Munka4 (2)'!$B$4:$AW$195,B5154-1967,0)</f>
        <v>#N/A</v>
      </c>
    </row>
    <row r="5155" spans="1:6" ht="30" x14ac:dyDescent="0.25">
      <c r="A5155" s="46" t="s">
        <v>480</v>
      </c>
      <c r="B5155" s="51">
        <v>1995</v>
      </c>
      <c r="C5155" s="20" t="s">
        <v>394</v>
      </c>
      <c r="D5155" s="20">
        <v>767245</v>
      </c>
      <c r="E5155" s="25">
        <v>855.41634999999997</v>
      </c>
      <c r="F5155" s="51">
        <f>VLOOKUP(A5155,'Munka4 (2)'!$B$4:$AW$195,B5155-1967,0)</f>
        <v>45.200369999999999</v>
      </c>
    </row>
    <row r="5156" spans="1:6" ht="30" x14ac:dyDescent="0.25">
      <c r="A5156" s="46" t="s">
        <v>481</v>
      </c>
      <c r="B5156" s="51">
        <v>1995</v>
      </c>
      <c r="C5156" s="20" t="s">
        <v>394</v>
      </c>
      <c r="D5156" s="20">
        <v>8308504</v>
      </c>
      <c r="E5156" s="24">
        <v>359.76855</v>
      </c>
      <c r="F5156" s="51">
        <f>VLOOKUP(A5156,'Munka4 (2)'!$B$4:$AW$195,B5156-1967,0)</f>
        <v>33.213000000000001</v>
      </c>
    </row>
    <row r="5157" spans="1:6" ht="30" x14ac:dyDescent="0.25">
      <c r="A5157" s="46" t="s">
        <v>482</v>
      </c>
      <c r="B5157" s="51">
        <v>1995</v>
      </c>
      <c r="C5157" s="20" t="s">
        <v>394</v>
      </c>
      <c r="D5157" s="20">
        <v>7326496</v>
      </c>
      <c r="E5157" s="25">
        <v>699.50958000000003</v>
      </c>
      <c r="F5157" s="51">
        <f>VLOOKUP(A5157,'Munka4 (2)'!$B$4:$AW$195,B5157-1967,0)</f>
        <v>50.57611</v>
      </c>
    </row>
    <row r="5158" spans="1:6" ht="20" x14ac:dyDescent="0.25">
      <c r="A5158" s="46" t="s">
        <v>484</v>
      </c>
      <c r="B5158" s="51">
        <v>1995</v>
      </c>
      <c r="C5158" s="20" t="s">
        <v>384</v>
      </c>
      <c r="D5158" s="20">
        <v>9981334</v>
      </c>
      <c r="E5158" s="24">
        <v>4472.7627000000002</v>
      </c>
      <c r="F5158" s="51">
        <f>VLOOKUP(A5158,'Munka4 (2)'!$B$4:$AW$195,B5158-1967,0)</f>
        <v>53.465809999999998</v>
      </c>
    </row>
    <row r="5159" spans="1:6" ht="20" x14ac:dyDescent="0.25">
      <c r="A5159" s="46" t="s">
        <v>485</v>
      </c>
      <c r="B5159" s="51">
        <v>1995</v>
      </c>
      <c r="C5159" s="20" t="s">
        <v>390</v>
      </c>
      <c r="D5159" s="20">
        <v>299388</v>
      </c>
      <c r="E5159" s="25">
        <v>26851.017220000002</v>
      </c>
      <c r="F5159" s="51">
        <f>VLOOKUP(A5159,'Munka4 (2)'!$B$4:$AW$195,B5159-1967,0)</f>
        <v>21.68675</v>
      </c>
    </row>
    <row r="5160" spans="1:6" ht="30" x14ac:dyDescent="0.25">
      <c r="A5160" s="46" t="s">
        <v>486</v>
      </c>
      <c r="B5160" s="51">
        <v>1995</v>
      </c>
      <c r="C5160" s="20" t="s">
        <v>382</v>
      </c>
      <c r="D5160" s="20">
        <v>1095351995</v>
      </c>
      <c r="E5160" s="24">
        <v>381.52746000000002</v>
      </c>
      <c r="F5160" s="51">
        <f>VLOOKUP(A5160,'Munka4 (2)'!$B$4:$AW$195,B5160-1967,0)</f>
        <v>30.244499999999999</v>
      </c>
    </row>
    <row r="5161" spans="1:6" ht="30" x14ac:dyDescent="0.25">
      <c r="A5161" s="46" t="s">
        <v>487</v>
      </c>
      <c r="B5161" s="51">
        <v>1995</v>
      </c>
      <c r="C5161" s="20" t="s">
        <v>382</v>
      </c>
      <c r="D5161" s="20">
        <v>245452739</v>
      </c>
      <c r="E5161" s="25">
        <v>1026.27053</v>
      </c>
      <c r="F5161" s="51">
        <f>VLOOKUP(A5161,'Munka4 (2)'!$B$4:$AW$195,B5161-1967,0)</f>
        <v>40.062460000000002</v>
      </c>
    </row>
    <row r="5162" spans="1:6" ht="30" x14ac:dyDescent="0.25">
      <c r="A5162" s="49" t="s">
        <v>488</v>
      </c>
      <c r="B5162" s="51">
        <v>1995</v>
      </c>
      <c r="C5162" s="20" t="s">
        <v>382</v>
      </c>
      <c r="D5162" s="20">
        <v>68688433</v>
      </c>
      <c r="E5162" s="24">
        <v>1598.4982199999999</v>
      </c>
      <c r="F5162" s="51">
        <f>VLOOKUP(A5162,'Munka4 (2)'!$B$4:$AW$195,B5162-1967,0)</f>
        <v>30.615659999999998</v>
      </c>
    </row>
    <row r="5163" spans="1:6" x14ac:dyDescent="0.25">
      <c r="A5163" s="46" t="s">
        <v>489</v>
      </c>
      <c r="B5163" s="51">
        <v>1995</v>
      </c>
      <c r="C5163" s="20" t="s">
        <v>405</v>
      </c>
      <c r="D5163" s="20">
        <v>26783383</v>
      </c>
      <c r="E5163" s="28">
        <v>7113.1992642857131</v>
      </c>
      <c r="F5163" s="51">
        <f>VLOOKUP(A5163,'Munka4 (2)'!$B$4:$AW$195,B5163-1967,0)</f>
        <v>44.677349999999997</v>
      </c>
    </row>
    <row r="5164" spans="1:6" ht="20" x14ac:dyDescent="0.25">
      <c r="A5164" s="46" t="s">
        <v>490</v>
      </c>
      <c r="B5164" s="51">
        <v>1995</v>
      </c>
      <c r="C5164" s="20" t="s">
        <v>390</v>
      </c>
      <c r="D5164" s="20">
        <v>4062235</v>
      </c>
      <c r="E5164" s="24">
        <v>19179.980670000001</v>
      </c>
      <c r="F5164" s="51">
        <f>VLOOKUP(A5164,'Munka4 (2)'!$B$4:$AW$195,B5164-1967,0)</f>
        <v>49.048079999999999</v>
      </c>
    </row>
    <row r="5165" spans="1:6" ht="20" x14ac:dyDescent="0.25">
      <c r="A5165" s="46" t="s">
        <v>491</v>
      </c>
      <c r="B5165" s="51">
        <v>1995</v>
      </c>
      <c r="C5165" s="20" t="s">
        <v>390</v>
      </c>
      <c r="D5165" s="20">
        <v>75441</v>
      </c>
      <c r="E5165" s="25">
        <v>12672.68506</v>
      </c>
      <c r="F5165" s="51" t="e">
        <f>VLOOKUP(A5165,'Munka4 (2)'!$B$4:$AW$195,B5165-1967,0)</f>
        <v>#N/A</v>
      </c>
    </row>
    <row r="5166" spans="1:6" x14ac:dyDescent="0.25">
      <c r="A5166" s="46" t="s">
        <v>492</v>
      </c>
      <c r="B5166" s="51">
        <v>1995</v>
      </c>
      <c r="C5166" s="20" t="s">
        <v>405</v>
      </c>
      <c r="D5166" s="20">
        <v>6352117</v>
      </c>
      <c r="E5166" s="24">
        <v>18028.635569999999</v>
      </c>
      <c r="F5166" s="51">
        <f>VLOOKUP(A5166,'Munka4 (2)'!$B$4:$AW$195,B5166-1967,0)</f>
        <v>52.912089999999999</v>
      </c>
    </row>
    <row r="5167" spans="1:6" ht="20" x14ac:dyDescent="0.25">
      <c r="A5167" s="46" t="s">
        <v>493</v>
      </c>
      <c r="B5167" s="51">
        <v>1995</v>
      </c>
      <c r="C5167" s="20" t="s">
        <v>390</v>
      </c>
      <c r="D5167" s="20">
        <v>58133509</v>
      </c>
      <c r="E5167" s="25">
        <v>20596.388650000001</v>
      </c>
      <c r="F5167" s="51">
        <f>VLOOKUP(A5167,'Munka4 (2)'!$B$4:$AW$195,B5167-1967,0)</f>
        <v>56.39396</v>
      </c>
    </row>
    <row r="5168" spans="1:6" ht="30" x14ac:dyDescent="0.25">
      <c r="A5168" s="46" t="s">
        <v>494</v>
      </c>
      <c r="B5168" s="51">
        <v>1995</v>
      </c>
      <c r="C5168" s="20" t="s">
        <v>394</v>
      </c>
      <c r="D5168" s="20">
        <v>2758124</v>
      </c>
      <c r="E5168" s="24">
        <v>2330.3569400000001</v>
      </c>
      <c r="F5168" s="51">
        <f>VLOOKUP(A5168,'Munka4 (2)'!$B$4:$AW$195,B5168-1967,0)</f>
        <v>64.918310000000005</v>
      </c>
    </row>
    <row r="5169" spans="1:6" ht="30" x14ac:dyDescent="0.25">
      <c r="A5169" s="46" t="s">
        <v>495</v>
      </c>
      <c r="B5169" s="51">
        <v>1995</v>
      </c>
      <c r="C5169" s="20" t="s">
        <v>382</v>
      </c>
      <c r="D5169" s="20">
        <v>127463611</v>
      </c>
      <c r="E5169" s="25">
        <v>42522.066590000002</v>
      </c>
      <c r="F5169" s="51">
        <f>VLOOKUP(A5169,'Munka4 (2)'!$B$4:$AW$195,B5169-1967,0)</f>
        <v>50.91666</v>
      </c>
    </row>
    <row r="5170" spans="1:6" x14ac:dyDescent="0.25">
      <c r="A5170" s="46" t="s">
        <v>497</v>
      </c>
      <c r="B5170" s="51">
        <v>1995</v>
      </c>
      <c r="C5170" s="20" t="s">
        <v>405</v>
      </c>
      <c r="D5170" s="20">
        <v>5906760</v>
      </c>
      <c r="E5170" s="24">
        <v>1557.22236</v>
      </c>
      <c r="F5170" s="51">
        <f>VLOOKUP(A5170,'Munka4 (2)'!$B$4:$AW$195,B5170-1967,0)</f>
        <v>55.207479999999997</v>
      </c>
    </row>
    <row r="5171" spans="1:6" ht="30" x14ac:dyDescent="0.25">
      <c r="A5171" s="46" t="s">
        <v>498</v>
      </c>
      <c r="B5171" s="51">
        <v>1995</v>
      </c>
      <c r="C5171" s="20" t="s">
        <v>398</v>
      </c>
      <c r="D5171" s="20">
        <v>15233244</v>
      </c>
      <c r="E5171" s="25">
        <v>1288.2390499999999</v>
      </c>
      <c r="F5171" s="51">
        <f>VLOOKUP(A5171,'Munka4 (2)'!$B$4:$AW$195,B5171-1967,0)</f>
        <v>47.25808</v>
      </c>
    </row>
    <row r="5172" spans="1:6" ht="30" x14ac:dyDescent="0.25">
      <c r="A5172" s="46" t="s">
        <v>499</v>
      </c>
      <c r="B5172" s="51">
        <v>1995</v>
      </c>
      <c r="C5172" s="20" t="s">
        <v>392</v>
      </c>
      <c r="D5172" s="20">
        <v>34707817</v>
      </c>
      <c r="E5172" s="24">
        <v>330.48311999999999</v>
      </c>
      <c r="F5172" s="51">
        <f>VLOOKUP(A5172,'Munka4 (2)'!$B$4:$AW$195,B5172-1967,0)</f>
        <v>27.118960000000001</v>
      </c>
    </row>
    <row r="5173" spans="1:6" x14ac:dyDescent="0.25">
      <c r="A5173" s="46" t="s">
        <v>500</v>
      </c>
      <c r="B5173" s="51">
        <v>1995</v>
      </c>
      <c r="C5173" s="20" t="s">
        <v>388</v>
      </c>
      <c r="D5173" s="20">
        <v>105432</v>
      </c>
      <c r="E5173" s="25">
        <v>741.19160999999997</v>
      </c>
      <c r="F5173" s="51" t="e">
        <f>VLOOKUP(A5173,'Munka4 (2)'!$B$4:$AW$195,B5173-1967,0)</f>
        <v>#N/A</v>
      </c>
    </row>
    <row r="5174" spans="1:6" x14ac:dyDescent="0.25">
      <c r="A5174" s="46" t="s">
        <v>503</v>
      </c>
      <c r="B5174" s="51">
        <v>1995</v>
      </c>
      <c r="C5174" s="20" t="s">
        <v>405</v>
      </c>
      <c r="D5174" s="20">
        <v>2418393</v>
      </c>
      <c r="E5174" s="24">
        <v>16610.369019999998</v>
      </c>
      <c r="F5174" s="51">
        <f>VLOOKUP(A5174,'Munka4 (2)'!$B$4:$AW$195,B5174-1967,0)</f>
        <v>53.63664</v>
      </c>
    </row>
    <row r="5175" spans="1:6" ht="30" x14ac:dyDescent="0.25">
      <c r="A5175" s="46" t="s">
        <v>504</v>
      </c>
      <c r="B5175" s="51">
        <v>1995</v>
      </c>
      <c r="C5175" s="20" t="s">
        <v>398</v>
      </c>
      <c r="D5175" s="20">
        <v>5213898</v>
      </c>
      <c r="E5175" s="25">
        <v>364.22649999999999</v>
      </c>
      <c r="F5175" s="51">
        <f>VLOOKUP(A5175,'Munka4 (2)'!$B$4:$AW$195,B5175-1967,0)</f>
        <v>50.191119999999955</v>
      </c>
    </row>
    <row r="5176" spans="1:6" ht="30" x14ac:dyDescent="0.25">
      <c r="A5176" s="48" t="s">
        <v>505</v>
      </c>
      <c r="B5176" s="51">
        <v>1995</v>
      </c>
      <c r="C5176" s="20" t="s">
        <v>382</v>
      </c>
      <c r="D5176" s="20">
        <v>6368481</v>
      </c>
      <c r="E5176" s="24">
        <v>363.03383000000002</v>
      </c>
      <c r="F5176" s="51">
        <f>VLOOKUP(A5176,'Munka4 (2)'!$B$4:$AW$195,B5176-1967,0)</f>
        <v>32.705170000000003</v>
      </c>
    </row>
    <row r="5177" spans="1:6" x14ac:dyDescent="0.25">
      <c r="A5177" s="46" t="s">
        <v>506</v>
      </c>
      <c r="B5177" s="51">
        <v>1995</v>
      </c>
      <c r="C5177" s="20" t="s">
        <v>456</v>
      </c>
      <c r="D5177" s="20">
        <v>2274735</v>
      </c>
      <c r="E5177" s="25">
        <v>2327.9302699999998</v>
      </c>
      <c r="F5177" s="51">
        <f>VLOOKUP(A5177,'Munka4 (2)'!$B$4:$AW$195,B5177-1967,0)</f>
        <v>52.897550000000003</v>
      </c>
    </row>
    <row r="5178" spans="1:6" x14ac:dyDescent="0.25">
      <c r="A5178" s="46" t="s">
        <v>507</v>
      </c>
      <c r="B5178" s="51">
        <v>1995</v>
      </c>
      <c r="C5178" s="20" t="s">
        <v>405</v>
      </c>
      <c r="D5178" s="20">
        <v>3874050</v>
      </c>
      <c r="E5178" s="24">
        <v>3863.2466399999998</v>
      </c>
      <c r="F5178" s="51">
        <f>VLOOKUP(A5178,'Munka4 (2)'!$B$4:$AW$195,B5178-1967,0)</f>
        <v>39.81682</v>
      </c>
    </row>
    <row r="5179" spans="1:6" ht="30" x14ac:dyDescent="0.25">
      <c r="A5179" s="46" t="s">
        <v>508</v>
      </c>
      <c r="B5179" s="51">
        <v>1995</v>
      </c>
      <c r="C5179" s="20" t="s">
        <v>392</v>
      </c>
      <c r="D5179" s="20">
        <v>2022331</v>
      </c>
      <c r="E5179" s="25">
        <v>489.83737000000002</v>
      </c>
      <c r="F5179" s="51">
        <f>VLOOKUP(A5179,'Munka4 (2)'!$B$4:$AW$195,B5179-1967,0)</f>
        <v>25.28736</v>
      </c>
    </row>
    <row r="5180" spans="1:6" ht="30" x14ac:dyDescent="0.25">
      <c r="A5180" s="46" t="s">
        <v>509</v>
      </c>
      <c r="B5180" s="51">
        <v>1995</v>
      </c>
      <c r="C5180" s="20" t="s">
        <v>392</v>
      </c>
      <c r="D5180" s="20">
        <v>3042004</v>
      </c>
      <c r="E5180" s="24">
        <v>64.810149999999993</v>
      </c>
      <c r="F5180" s="51">
        <f>VLOOKUP(A5180,'Munka4 (2)'!$B$4:$AW$195,B5180-1967,0)</f>
        <v>26.50104</v>
      </c>
    </row>
    <row r="5181" spans="1:6" ht="20" x14ac:dyDescent="0.25">
      <c r="A5181" s="46" t="s">
        <v>510</v>
      </c>
      <c r="B5181" s="51">
        <v>1995</v>
      </c>
      <c r="C5181" s="20" t="s">
        <v>386</v>
      </c>
      <c r="D5181" s="20">
        <v>5900754</v>
      </c>
      <c r="E5181" s="25">
        <v>5236.3818099999999</v>
      </c>
      <c r="F5181" s="51">
        <f>VLOOKUP(A5181,'Munka4 (2)'!$B$4:$AW$195,B5181-1967,0)</f>
        <v>19.946809999999999</v>
      </c>
    </row>
    <row r="5182" spans="1:6" ht="20" x14ac:dyDescent="0.25">
      <c r="A5182" s="46" t="s">
        <v>511</v>
      </c>
      <c r="B5182" s="51">
        <v>1995</v>
      </c>
      <c r="C5182" s="20" t="s">
        <v>390</v>
      </c>
      <c r="D5182" s="20">
        <v>33987</v>
      </c>
      <c r="E5182" s="24">
        <v>78763.815119999999</v>
      </c>
      <c r="F5182" s="51">
        <f>VLOOKUP(A5182,'Munka4 (2)'!$B$4:$AW$195,B5182-1967,0)</f>
        <v>27.845304016026557</v>
      </c>
    </row>
    <row r="5183" spans="1:6" x14ac:dyDescent="0.25">
      <c r="A5183" s="46" t="s">
        <v>512</v>
      </c>
      <c r="B5183" s="51">
        <v>1995</v>
      </c>
      <c r="C5183" s="20" t="s">
        <v>456</v>
      </c>
      <c r="D5183" s="20">
        <v>3585906</v>
      </c>
      <c r="E5183" s="25">
        <v>2168.7961</v>
      </c>
      <c r="F5183" s="51">
        <f>VLOOKUP(A5183,'Munka4 (2)'!$B$4:$AW$195,B5183-1967,0)</f>
        <v>62.213091701754422</v>
      </c>
    </row>
    <row r="5184" spans="1:6" ht="20" x14ac:dyDescent="0.25">
      <c r="A5184" s="46" t="s">
        <v>513</v>
      </c>
      <c r="B5184" s="51">
        <v>1995</v>
      </c>
      <c r="C5184" s="20" t="s">
        <v>390</v>
      </c>
      <c r="D5184" s="20">
        <v>474413</v>
      </c>
      <c r="E5184" s="24">
        <v>53357.840479999999</v>
      </c>
      <c r="F5184" s="51">
        <f>VLOOKUP(A5184,'Munka4 (2)'!$B$4:$AW$195,B5184-1967,0)</f>
        <v>42.908279999999998</v>
      </c>
    </row>
    <row r="5185" spans="1:6" ht="30" x14ac:dyDescent="0.25">
      <c r="A5185" s="46" t="s">
        <v>516</v>
      </c>
      <c r="B5185" s="51">
        <v>1995</v>
      </c>
      <c r="C5185" s="20" t="s">
        <v>392</v>
      </c>
      <c r="D5185" s="20">
        <v>18595469</v>
      </c>
      <c r="E5185" s="25">
        <v>234.89277999999999</v>
      </c>
      <c r="F5185" s="51">
        <f>VLOOKUP(A5185,'Munka4 (2)'!$B$4:$AW$195,B5185-1967,0)</f>
        <v>41.964759999999998</v>
      </c>
    </row>
    <row r="5186" spans="1:6" ht="30" x14ac:dyDescent="0.25">
      <c r="A5186" s="46" t="s">
        <v>517</v>
      </c>
      <c r="B5186" s="51">
        <v>1995</v>
      </c>
      <c r="C5186" s="20" t="s">
        <v>392</v>
      </c>
      <c r="D5186" s="20">
        <v>13013926</v>
      </c>
      <c r="E5186" s="24">
        <v>142.2662</v>
      </c>
      <c r="F5186" s="51">
        <f>VLOOKUP(A5186,'Munka4 (2)'!$B$4:$AW$195,B5186-1967,0)</f>
        <v>35.439059999999998</v>
      </c>
    </row>
    <row r="5187" spans="1:6" ht="30" x14ac:dyDescent="0.25">
      <c r="A5187" s="46" t="s">
        <v>518</v>
      </c>
      <c r="B5187" s="51">
        <v>1995</v>
      </c>
      <c r="C5187" s="20" t="s">
        <v>382</v>
      </c>
      <c r="D5187" s="20">
        <v>24385858</v>
      </c>
      <c r="E5187" s="25">
        <v>4280.0165699999998</v>
      </c>
      <c r="F5187" s="51">
        <f>VLOOKUP(A5187,'Munka4 (2)'!$B$4:$AW$195,B5187-1967,0)</f>
        <v>46.34684</v>
      </c>
    </row>
    <row r="5188" spans="1:6" ht="30" x14ac:dyDescent="0.25">
      <c r="A5188" s="46" t="s">
        <v>519</v>
      </c>
      <c r="B5188" s="51">
        <v>1995</v>
      </c>
      <c r="C5188" s="20" t="s">
        <v>382</v>
      </c>
      <c r="D5188" s="20">
        <v>359008</v>
      </c>
      <c r="E5188" s="24">
        <v>1564.66257</v>
      </c>
      <c r="F5188" s="51">
        <f>VLOOKUP(A5188,'Munka4 (2)'!$B$4:$AW$195,B5188-1967,0)</f>
        <v>48.207009999999997</v>
      </c>
    </row>
    <row r="5189" spans="1:6" ht="30" x14ac:dyDescent="0.25">
      <c r="A5189" s="46" t="s">
        <v>520</v>
      </c>
      <c r="B5189" s="51">
        <v>1995</v>
      </c>
      <c r="C5189" s="20" t="s">
        <v>392</v>
      </c>
      <c r="D5189" s="20">
        <v>11716829</v>
      </c>
      <c r="E5189" s="25">
        <v>280.73079000000001</v>
      </c>
      <c r="F5189" s="51">
        <f>VLOOKUP(A5189,'Munka4 (2)'!$B$4:$AW$195,B5189-1967,0)</f>
        <v>16.428570000000001</v>
      </c>
    </row>
    <row r="5190" spans="1:6" ht="20" x14ac:dyDescent="0.25">
      <c r="A5190" s="46" t="s">
        <v>521</v>
      </c>
      <c r="B5190" s="51">
        <v>1995</v>
      </c>
      <c r="C5190" s="20" t="s">
        <v>390</v>
      </c>
      <c r="D5190" s="20">
        <v>400214</v>
      </c>
      <c r="E5190" s="24">
        <v>9717.5019400000001</v>
      </c>
      <c r="F5190" s="51">
        <f>VLOOKUP(A5190,'Munka4 (2)'!$B$4:$AW$195,B5190-1967,0)</f>
        <v>46.390659999999997</v>
      </c>
    </row>
    <row r="5191" spans="1:6" ht="20" x14ac:dyDescent="0.25">
      <c r="A5191" s="46" t="s">
        <v>522</v>
      </c>
      <c r="B5191" s="51">
        <v>1995</v>
      </c>
      <c r="C5191" s="20" t="s">
        <v>388</v>
      </c>
      <c r="D5191" s="20">
        <v>60422</v>
      </c>
      <c r="E5191" s="25">
        <v>2356.5268500000002</v>
      </c>
      <c r="F5191" s="51">
        <f>VLOOKUP(A5191,'Munka4 (2)'!$B$4:$AW$195,B5191-1967,0)</f>
        <v>37.780990000000003</v>
      </c>
    </row>
    <row r="5192" spans="1:6" ht="30" x14ac:dyDescent="0.25">
      <c r="A5192" s="46" t="s">
        <v>524</v>
      </c>
      <c r="B5192" s="51">
        <v>1995</v>
      </c>
      <c r="C5192" s="20" t="s">
        <v>392</v>
      </c>
      <c r="D5192" s="20">
        <v>3177388</v>
      </c>
      <c r="E5192" s="25">
        <v>606.39130999999998</v>
      </c>
      <c r="F5192" s="51">
        <f>VLOOKUP(A5192,'Munka4 (2)'!$B$4:$AW$195,B5192-1967,0)</f>
        <v>15.62791</v>
      </c>
    </row>
    <row r="5193" spans="1:6" ht="30" x14ac:dyDescent="0.25">
      <c r="A5193" s="46" t="s">
        <v>525</v>
      </c>
      <c r="B5193" s="51">
        <v>1995</v>
      </c>
      <c r="C5193" s="20" t="s">
        <v>392</v>
      </c>
      <c r="D5193" s="20">
        <v>1240827</v>
      </c>
      <c r="E5193" s="24">
        <v>3599.5517500000001</v>
      </c>
      <c r="F5193" s="51">
        <f>VLOOKUP(A5193,'Munka4 (2)'!$B$4:$AW$195,B5193-1967,0)</f>
        <v>39.965299999999999</v>
      </c>
    </row>
    <row r="5194" spans="1:6" ht="30" x14ac:dyDescent="0.25">
      <c r="A5194" s="46" t="s">
        <v>527</v>
      </c>
      <c r="B5194" s="51">
        <v>1995</v>
      </c>
      <c r="C5194" s="20" t="s">
        <v>394</v>
      </c>
      <c r="D5194" s="20">
        <v>107449525</v>
      </c>
      <c r="E5194" s="24">
        <v>3640.8334199999999</v>
      </c>
      <c r="F5194" s="51">
        <f>VLOOKUP(A5194,'Munka4 (2)'!$B$4:$AW$195,B5194-1967,0)</f>
        <v>50.026671894736864</v>
      </c>
    </row>
    <row r="5195" spans="1:6" ht="14.5" x14ac:dyDescent="0.25">
      <c r="A5195" s="47" t="s">
        <v>528</v>
      </c>
      <c r="B5195" s="51">
        <v>1995</v>
      </c>
      <c r="C5195" s="20" t="s">
        <v>388</v>
      </c>
      <c r="D5195" s="20">
        <v>108004</v>
      </c>
      <c r="E5195" s="25">
        <v>2065.0042800000001</v>
      </c>
      <c r="F5195" s="51">
        <f>VLOOKUP(A5195,'Munka4 (2)'!$B$4:$AW$195,B5195-1967,0)</f>
        <v>45</v>
      </c>
    </row>
    <row r="5196" spans="1:6" ht="20" x14ac:dyDescent="0.25">
      <c r="A5196" s="46" t="s">
        <v>530</v>
      </c>
      <c r="B5196" s="51">
        <v>1995</v>
      </c>
      <c r="C5196" s="20" t="s">
        <v>390</v>
      </c>
      <c r="D5196" s="20">
        <v>32543</v>
      </c>
      <c r="E5196" s="24">
        <v>101963.22211</v>
      </c>
      <c r="F5196" s="51" t="e">
        <f>VLOOKUP(A5196,'Munka4 (2)'!$B$4:$AW$195,B5196-1967,0)</f>
        <v>#N/A</v>
      </c>
    </row>
    <row r="5197" spans="1:6" ht="30" x14ac:dyDescent="0.25">
      <c r="A5197" s="46" t="s">
        <v>531</v>
      </c>
      <c r="B5197" s="51">
        <v>1995</v>
      </c>
      <c r="C5197" s="20" t="s">
        <v>382</v>
      </c>
      <c r="D5197" s="20">
        <v>2832224</v>
      </c>
      <c r="E5197" s="25">
        <v>631.91516000000001</v>
      </c>
      <c r="F5197" s="51">
        <f>VLOOKUP(A5197,'Munka4 (2)'!$B$4:$AW$195,B5197-1967,0)</f>
        <v>65.474040000000002</v>
      </c>
    </row>
    <row r="5198" spans="1:6" ht="20" x14ac:dyDescent="0.35">
      <c r="A5198" s="46" t="s">
        <v>622</v>
      </c>
      <c r="B5198" s="51">
        <v>1995</v>
      </c>
      <c r="C5198" s="42" t="s">
        <v>384</v>
      </c>
      <c r="D5198" s="29">
        <v>622159</v>
      </c>
      <c r="E5198" s="34">
        <v>1724.1840756249999</v>
      </c>
      <c r="F5198" s="51" t="e">
        <f>VLOOKUP(A5198,'Munka4 (2)'!$B$4:$AW$195,B5198-1967,0)</f>
        <v>#N/A</v>
      </c>
    </row>
    <row r="5199" spans="1:6" ht="20" x14ac:dyDescent="0.25">
      <c r="A5199" s="46" t="s">
        <v>533</v>
      </c>
      <c r="B5199" s="51">
        <v>1995</v>
      </c>
      <c r="C5199" s="20" t="s">
        <v>386</v>
      </c>
      <c r="D5199" s="20">
        <v>33241259</v>
      </c>
      <c r="E5199" s="24">
        <v>1423.6736699999999</v>
      </c>
      <c r="F5199" s="51">
        <f>VLOOKUP(A5199,'Munka4 (2)'!$B$4:$AW$195,B5199-1967,0)</f>
        <v>39.149419999999999</v>
      </c>
    </row>
    <row r="5200" spans="1:6" ht="30" x14ac:dyDescent="0.25">
      <c r="A5200" s="46" t="s">
        <v>534</v>
      </c>
      <c r="B5200" s="51">
        <v>1995</v>
      </c>
      <c r="C5200" s="20" t="s">
        <v>392</v>
      </c>
      <c r="D5200" s="20">
        <v>19686505</v>
      </c>
      <c r="E5200" s="25">
        <v>158.46934999999999</v>
      </c>
      <c r="F5200" s="51">
        <f>VLOOKUP(A5200,'Munka4 (2)'!$B$4:$AW$195,B5200-1967,0)</f>
        <v>39.333329999999997</v>
      </c>
    </row>
    <row r="5201" spans="1:6" ht="30" x14ac:dyDescent="0.25">
      <c r="A5201" s="46" t="s">
        <v>535</v>
      </c>
      <c r="B5201" s="51">
        <v>1995</v>
      </c>
      <c r="C5201" s="20" t="s">
        <v>392</v>
      </c>
      <c r="D5201" s="20">
        <v>2044147</v>
      </c>
      <c r="E5201" s="25">
        <v>2383.29394</v>
      </c>
      <c r="F5201" s="51">
        <f>VLOOKUP(A5201,'Munka4 (2)'!$B$4:$AW$195,B5201-1967,0)</f>
        <v>61.704549999999998</v>
      </c>
    </row>
    <row r="5202" spans="1:6" ht="30" x14ac:dyDescent="0.25">
      <c r="A5202" s="46" t="s">
        <v>537</v>
      </c>
      <c r="B5202" s="51">
        <v>1995</v>
      </c>
      <c r="C5202" s="20" t="s">
        <v>382</v>
      </c>
      <c r="D5202" s="20">
        <v>28287147</v>
      </c>
      <c r="E5202" s="25">
        <v>205.74653000000001</v>
      </c>
      <c r="F5202" s="51">
        <f>VLOOKUP(A5202,'Munka4 (2)'!$B$4:$AW$195,B5202-1967,0)</f>
        <v>39.305349999999997</v>
      </c>
    </row>
    <row r="5203" spans="1:6" ht="20" x14ac:dyDescent="0.25">
      <c r="A5203" s="46" t="s">
        <v>538</v>
      </c>
      <c r="B5203" s="51">
        <v>1995</v>
      </c>
      <c r="C5203" s="20" t="s">
        <v>390</v>
      </c>
      <c r="D5203" s="20">
        <v>16491461</v>
      </c>
      <c r="E5203" s="24">
        <v>28884.713520000001</v>
      </c>
      <c r="F5203" s="51">
        <f>VLOOKUP(A5203,'Munka4 (2)'!$B$4:$AW$195,B5203-1967,0)</f>
        <v>48.425289999999997</v>
      </c>
    </row>
    <row r="5204" spans="1:6" ht="20" x14ac:dyDescent="0.25">
      <c r="A5204" s="46" t="s">
        <v>540</v>
      </c>
      <c r="B5204" s="51">
        <v>1995</v>
      </c>
      <c r="C5204" s="20" t="s">
        <v>388</v>
      </c>
      <c r="D5204" s="20">
        <v>219246</v>
      </c>
      <c r="E5204" s="25">
        <v>18721.05644</v>
      </c>
      <c r="F5204" s="51" t="e">
        <f>VLOOKUP(A5204,'Munka4 (2)'!$B$4:$AW$195,B5204-1967,0)</f>
        <v>#N/A</v>
      </c>
    </row>
    <row r="5205" spans="1:6" ht="20" x14ac:dyDescent="0.25">
      <c r="A5205" s="46" t="s">
        <v>541</v>
      </c>
      <c r="B5205" s="51">
        <v>1995</v>
      </c>
      <c r="C5205" s="20" t="s">
        <v>388</v>
      </c>
      <c r="D5205" s="20">
        <v>4076140</v>
      </c>
      <c r="E5205" s="24">
        <v>17400.420180000001</v>
      </c>
      <c r="F5205" s="51">
        <f>VLOOKUP(A5205,'Munka4 (2)'!$B$4:$AW$195,B5205-1967,0)</f>
        <v>57.594200000000001</v>
      </c>
    </row>
    <row r="5206" spans="1:6" ht="30" x14ac:dyDescent="0.25">
      <c r="A5206" s="46" t="s">
        <v>542</v>
      </c>
      <c r="B5206" s="51">
        <v>1995</v>
      </c>
      <c r="C5206" s="20" t="s">
        <v>394</v>
      </c>
      <c r="D5206" s="20">
        <v>5570129</v>
      </c>
      <c r="E5206" s="25">
        <v>897.71561999999994</v>
      </c>
      <c r="F5206" s="51">
        <f>VLOOKUP(A5206,'Munka4 (2)'!$B$4:$AW$195,B5206-1967,0)</f>
        <v>51.601059999999997</v>
      </c>
    </row>
    <row r="5207" spans="1:6" ht="30" x14ac:dyDescent="0.25">
      <c r="A5207" s="46" t="s">
        <v>543</v>
      </c>
      <c r="B5207" s="51">
        <v>1995</v>
      </c>
      <c r="C5207" s="20" t="s">
        <v>392</v>
      </c>
      <c r="D5207" s="20">
        <v>12525094</v>
      </c>
      <c r="E5207" s="24">
        <v>200.89948999999999</v>
      </c>
      <c r="F5207" s="51">
        <f>VLOOKUP(A5207,'Munka4 (2)'!$B$4:$AW$195,B5207-1967,0)</f>
        <v>14.678900000000001</v>
      </c>
    </row>
    <row r="5208" spans="1:6" ht="30" x14ac:dyDescent="0.25">
      <c r="A5208" s="46" t="s">
        <v>544</v>
      </c>
      <c r="B5208" s="51">
        <v>1995</v>
      </c>
      <c r="C5208" s="20" t="s">
        <v>392</v>
      </c>
      <c r="D5208" s="20">
        <v>131859731</v>
      </c>
      <c r="E5208" s="25">
        <v>263.28804000000002</v>
      </c>
      <c r="F5208" s="51">
        <f>VLOOKUP(A5208,'Munka4 (2)'!$B$4:$AW$195,B5208-1967,0)</f>
        <v>27.114730000000002</v>
      </c>
    </row>
    <row r="5209" spans="1:6" ht="20" x14ac:dyDescent="0.25">
      <c r="A5209" s="46" t="s">
        <v>546</v>
      </c>
      <c r="B5209" s="51">
        <v>1995</v>
      </c>
      <c r="C5209" s="20" t="s">
        <v>390</v>
      </c>
      <c r="D5209" s="20">
        <v>4610820</v>
      </c>
      <c r="E5209" s="24">
        <v>34875.197390000001</v>
      </c>
      <c r="F5209" s="51">
        <f>VLOOKUP(A5209,'Munka4 (2)'!$B$4:$AW$195,B5209-1967,0)</f>
        <v>55.892629999999997</v>
      </c>
    </row>
    <row r="5210" spans="1:6" x14ac:dyDescent="0.25">
      <c r="A5210" s="46" t="s">
        <v>547</v>
      </c>
      <c r="B5210" s="51">
        <v>1995</v>
      </c>
      <c r="C5210" s="20" t="s">
        <v>405</v>
      </c>
      <c r="D5210" s="20">
        <v>3102229</v>
      </c>
      <c r="E5210" s="25">
        <v>6297.1976299999997</v>
      </c>
      <c r="F5210" s="51">
        <f>VLOOKUP(A5210,'Munka4 (2)'!$B$4:$AW$195,B5210-1967,0)</f>
        <v>53.112580000000001</v>
      </c>
    </row>
    <row r="5211" spans="1:6" ht="30" x14ac:dyDescent="0.25">
      <c r="A5211" s="46" t="s">
        <v>548</v>
      </c>
      <c r="B5211" s="51">
        <v>1995</v>
      </c>
      <c r="C5211" s="20" t="s">
        <v>382</v>
      </c>
      <c r="D5211" s="20">
        <v>165803560</v>
      </c>
      <c r="E5211" s="24">
        <v>494.58521000000002</v>
      </c>
      <c r="F5211" s="51">
        <f>VLOOKUP(A5211,'Munka4 (2)'!$B$4:$AW$195,B5211-1967,0)</f>
        <v>21.538519999999998</v>
      </c>
    </row>
    <row r="5212" spans="1:6" x14ac:dyDescent="0.25">
      <c r="A5212" s="46" t="s">
        <v>549</v>
      </c>
      <c r="B5212" s="51">
        <v>1995</v>
      </c>
      <c r="C5212" s="20" t="s">
        <v>388</v>
      </c>
      <c r="D5212" s="20">
        <v>20579</v>
      </c>
      <c r="E5212" s="25">
        <v>5519.3856900000001</v>
      </c>
      <c r="F5212" s="51">
        <f>VLOOKUP(A5212,'Munka4 (2)'!$B$4:$AW$195,B5212-1967,0)</f>
        <v>48.446809999999999</v>
      </c>
    </row>
    <row r="5213" spans="1:6" ht="14.5" x14ac:dyDescent="0.35">
      <c r="A5213" s="46" t="s">
        <v>623</v>
      </c>
      <c r="B5213" s="51">
        <v>1995</v>
      </c>
      <c r="C5213" s="42" t="s">
        <v>405</v>
      </c>
      <c r="D5213" s="29">
        <v>1000000</v>
      </c>
      <c r="E5213" s="24">
        <v>1326.56286</v>
      </c>
      <c r="F5213" s="51">
        <f>VLOOKUP(A5213,'Munka4 (2)'!$B$4:$AW$195,B5213-1967,0)</f>
        <v>48.340958263157745</v>
      </c>
    </row>
    <row r="5214" spans="1:6" ht="30" x14ac:dyDescent="0.25">
      <c r="A5214" s="46" t="s">
        <v>550</v>
      </c>
      <c r="B5214" s="51">
        <v>1995</v>
      </c>
      <c r="C5214" s="20" t="s">
        <v>394</v>
      </c>
      <c r="D5214" s="20">
        <v>3191319</v>
      </c>
      <c r="E5214" s="25">
        <v>3057.2411000000002</v>
      </c>
      <c r="F5214" s="51">
        <f>VLOOKUP(A5214,'Munka4 (2)'!$B$4:$AW$195,B5214-1967,0)</f>
        <v>64.937330000000003</v>
      </c>
    </row>
    <row r="5215" spans="1:6" ht="30" x14ac:dyDescent="0.25">
      <c r="A5215" s="46" t="s">
        <v>551</v>
      </c>
      <c r="B5215" s="51">
        <v>1995</v>
      </c>
      <c r="C5215" s="20" t="s">
        <v>388</v>
      </c>
      <c r="D5215" s="20">
        <v>5670544</v>
      </c>
      <c r="E5215" s="24">
        <v>983.07533000000001</v>
      </c>
      <c r="F5215" s="51">
        <f>VLOOKUP(A5215,'Munka4 (2)'!$B$4:$AW$195,B5215-1967,0)</f>
        <v>19.438739999999999</v>
      </c>
    </row>
    <row r="5216" spans="1:6" ht="30" x14ac:dyDescent="0.25">
      <c r="A5216" s="46" t="s">
        <v>552</v>
      </c>
      <c r="B5216" s="51">
        <v>1995</v>
      </c>
      <c r="C5216" s="20" t="s">
        <v>394</v>
      </c>
      <c r="D5216" s="20">
        <v>6506464</v>
      </c>
      <c r="E5216" s="25">
        <v>1903.4679900000001</v>
      </c>
      <c r="F5216" s="51">
        <f>VLOOKUP(A5216,'Munka4 (2)'!$B$4:$AW$195,B5216-1967,0)</f>
        <v>61.32461</v>
      </c>
    </row>
    <row r="5217" spans="1:6" ht="30" x14ac:dyDescent="0.25">
      <c r="A5217" s="46" t="s">
        <v>553</v>
      </c>
      <c r="B5217" s="51">
        <v>1995</v>
      </c>
      <c r="C5217" s="20" t="s">
        <v>394</v>
      </c>
      <c r="D5217" s="20">
        <v>28302603</v>
      </c>
      <c r="E5217" s="24">
        <v>2162.7572</v>
      </c>
      <c r="F5217" s="51">
        <f>VLOOKUP(A5217,'Munka4 (2)'!$B$4:$AW$195,B5217-1967,0)</f>
        <v>40.166519999999998</v>
      </c>
    </row>
    <row r="5218" spans="1:6" ht="30" x14ac:dyDescent="0.25">
      <c r="A5218" s="46" t="s">
        <v>554</v>
      </c>
      <c r="B5218" s="51">
        <v>1995</v>
      </c>
      <c r="C5218" s="20" t="s">
        <v>382</v>
      </c>
      <c r="D5218" s="20">
        <v>89468677</v>
      </c>
      <c r="E5218" s="25">
        <v>1061.3479</v>
      </c>
      <c r="F5218" s="51">
        <f>VLOOKUP(A5218,'Munka4 (2)'!$B$4:$AW$195,B5218-1967,0)</f>
        <v>56.305300000000003</v>
      </c>
    </row>
    <row r="5219" spans="1:6" ht="20" x14ac:dyDescent="0.25">
      <c r="A5219" s="46" t="s">
        <v>555</v>
      </c>
      <c r="B5219" s="51">
        <v>1995</v>
      </c>
      <c r="C5219" s="20" t="s">
        <v>384</v>
      </c>
      <c r="D5219" s="20">
        <v>38536869</v>
      </c>
      <c r="E5219" s="24">
        <v>3612.15951</v>
      </c>
      <c r="F5219" s="51">
        <f>VLOOKUP(A5219,'Munka4 (2)'!$B$4:$AW$195,B5219-1967,0)</f>
        <v>61.843310000000002</v>
      </c>
    </row>
    <row r="5220" spans="1:6" ht="20" x14ac:dyDescent="0.25">
      <c r="A5220" s="46" t="s">
        <v>556</v>
      </c>
      <c r="B5220" s="51">
        <v>1995</v>
      </c>
      <c r="C5220" s="20" t="s">
        <v>390</v>
      </c>
      <c r="D5220" s="20">
        <v>10605870</v>
      </c>
      <c r="E5220" s="25">
        <v>11782.521479999999</v>
      </c>
      <c r="F5220" s="51">
        <f>VLOOKUP(A5220,'Munka4 (2)'!$B$4:$AW$195,B5220-1967,0)</f>
        <v>63.04072</v>
      </c>
    </row>
    <row r="5221" spans="1:6" ht="30" x14ac:dyDescent="0.25">
      <c r="A5221" s="46" t="s">
        <v>557</v>
      </c>
      <c r="B5221" s="51">
        <v>1995</v>
      </c>
      <c r="C5221" s="20" t="s">
        <v>394</v>
      </c>
      <c r="D5221" s="20">
        <v>3927188</v>
      </c>
      <c r="E5221" s="24">
        <v>11579.184999999999</v>
      </c>
      <c r="F5221" s="51">
        <f>VLOOKUP(A5221,'Munka4 (2)'!$B$4:$AW$195,B5221-1967,0)</f>
        <v>59.673110000000001</v>
      </c>
    </row>
    <row r="5222" spans="1:6" x14ac:dyDescent="0.25">
      <c r="A5222" s="46" t="s">
        <v>558</v>
      </c>
      <c r="B5222" s="51">
        <v>1995</v>
      </c>
      <c r="C5222" s="20" t="s">
        <v>405</v>
      </c>
      <c r="D5222" s="20">
        <v>885359</v>
      </c>
      <c r="E5222" s="25">
        <v>16242.721289999999</v>
      </c>
      <c r="F5222" s="51">
        <f>VLOOKUP(A5222,'Munka4 (2)'!$B$4:$AW$195,B5222-1967,0)</f>
        <v>74.351590000000002</v>
      </c>
    </row>
    <row r="5223" spans="1:6" ht="30" x14ac:dyDescent="0.25">
      <c r="A5223" s="48" t="s">
        <v>502</v>
      </c>
      <c r="B5223" s="51">
        <v>1995</v>
      </c>
      <c r="C5223" s="20" t="s">
        <v>382</v>
      </c>
      <c r="D5223" s="20">
        <v>48846823</v>
      </c>
      <c r="E5223" s="24">
        <v>12403.91322</v>
      </c>
      <c r="F5223" s="51">
        <f>VLOOKUP(A5223,'Munka4 (2)'!$B$4:$AW$195,B5223-1967,0)</f>
        <v>42.603839999999998</v>
      </c>
    </row>
    <row r="5224" spans="1:6" ht="30" x14ac:dyDescent="0.25">
      <c r="A5224" s="46" t="s">
        <v>529</v>
      </c>
      <c r="B5224" s="51">
        <v>1995</v>
      </c>
      <c r="C5224" s="20" t="s">
        <v>398</v>
      </c>
      <c r="D5224" s="20">
        <v>4466706</v>
      </c>
      <c r="E5224" s="25">
        <v>476.98737999999997</v>
      </c>
      <c r="F5224" s="51">
        <f>VLOOKUP(A5224,'Munka4 (2)'!$B$4:$AW$195,B5224-1967,0)</f>
        <v>55.685398791208797</v>
      </c>
    </row>
    <row r="5225" spans="1:6" ht="20" x14ac:dyDescent="0.25">
      <c r="A5225" s="46" t="s">
        <v>560</v>
      </c>
      <c r="B5225" s="51">
        <v>1995</v>
      </c>
      <c r="C5225" s="20" t="s">
        <v>384</v>
      </c>
      <c r="D5225" s="20">
        <v>22303552</v>
      </c>
      <c r="E5225" s="25">
        <v>1660.27277</v>
      </c>
      <c r="F5225" s="51">
        <f>VLOOKUP(A5225,'Munka4 (2)'!$B$4:$AW$195,B5225-1967,0)</f>
        <v>49.836449999999999</v>
      </c>
    </row>
    <row r="5226" spans="1:6" ht="30" x14ac:dyDescent="0.25">
      <c r="A5226" s="46" t="s">
        <v>561</v>
      </c>
      <c r="B5226" s="51">
        <v>1995</v>
      </c>
      <c r="C5226" s="20" t="s">
        <v>398</v>
      </c>
      <c r="D5226" s="20">
        <v>142893540</v>
      </c>
      <c r="E5226" s="24">
        <v>2665.73972</v>
      </c>
      <c r="F5226" s="51">
        <f>VLOOKUP(A5226,'Munka4 (2)'!$B$4:$AW$195,B5226-1967,0)</f>
        <v>58.416150000000002</v>
      </c>
    </row>
    <row r="5227" spans="1:6" ht="30" x14ac:dyDescent="0.25">
      <c r="A5227" s="46" t="s">
        <v>562</v>
      </c>
      <c r="B5227" s="51">
        <v>1995</v>
      </c>
      <c r="C5227" s="20" t="s">
        <v>392</v>
      </c>
      <c r="D5227" s="20">
        <v>8648248</v>
      </c>
      <c r="E5227" s="25">
        <v>218.77029999999999</v>
      </c>
      <c r="F5227" s="51">
        <f>VLOOKUP(A5227,'Munka4 (2)'!$B$4:$AW$195,B5227-1967,0)</f>
        <v>18.922650000000001</v>
      </c>
    </row>
    <row r="5228" spans="1:6" ht="30" x14ac:dyDescent="0.25">
      <c r="A5228" s="47" t="s">
        <v>564</v>
      </c>
      <c r="B5228" s="51">
        <v>1995</v>
      </c>
      <c r="C5228" s="20" t="s">
        <v>394</v>
      </c>
      <c r="D5228" s="20">
        <v>39129</v>
      </c>
      <c r="E5228" s="24">
        <v>6987.9608900000003</v>
      </c>
      <c r="F5228" s="51">
        <f>VLOOKUP(A5228,'Munka4 (2)'!$B$4:$AW$195,B5228-1967,0)</f>
        <v>52.459020000000002</v>
      </c>
    </row>
    <row r="5229" spans="1:6" ht="30" x14ac:dyDescent="0.25">
      <c r="A5229" s="46" t="s">
        <v>565</v>
      </c>
      <c r="B5229" s="51">
        <v>1995</v>
      </c>
      <c r="C5229" s="20" t="s">
        <v>392</v>
      </c>
      <c r="D5229" s="20">
        <v>168458</v>
      </c>
      <c r="E5229" s="25">
        <v>3814.0037499999999</v>
      </c>
      <c r="F5229" s="51">
        <f>VLOOKUP(A5229,'Munka4 (2)'!$B$4:$AW$195,B5229-1967,0)</f>
        <v>45.360819999999997</v>
      </c>
    </row>
    <row r="5230" spans="1:6" ht="50" x14ac:dyDescent="0.25">
      <c r="A5230" s="46" t="s">
        <v>567</v>
      </c>
      <c r="B5230" s="51">
        <v>1995</v>
      </c>
      <c r="C5230" s="20" t="s">
        <v>394</v>
      </c>
      <c r="D5230" s="20">
        <v>117848</v>
      </c>
      <c r="E5230" s="24">
        <v>2922.70289</v>
      </c>
      <c r="F5230" s="51">
        <f>VLOOKUP(A5230,'Munka4 (2)'!$B$4:$AW$195,B5230-1967,0)</f>
        <v>69.354839999999996</v>
      </c>
    </row>
    <row r="5231" spans="1:6" x14ac:dyDescent="0.25">
      <c r="A5231" s="46" t="s">
        <v>568</v>
      </c>
      <c r="B5231" s="51">
        <v>1995</v>
      </c>
      <c r="C5231" s="20" t="s">
        <v>388</v>
      </c>
      <c r="D5231" s="20">
        <v>176908</v>
      </c>
      <c r="E5231" s="24">
        <v>1321.5113699999999</v>
      </c>
      <c r="F5231" s="51">
        <f>VLOOKUP(A5231,'Munka4 (2)'!$B$4:$AW$195,B5231-1967,0)</f>
        <v>44.303945700034376</v>
      </c>
    </row>
    <row r="5232" spans="1:6" ht="20" x14ac:dyDescent="0.25">
      <c r="A5232" s="46" t="s">
        <v>569</v>
      </c>
      <c r="B5232" s="51">
        <v>1995</v>
      </c>
      <c r="C5232" s="20" t="s">
        <v>390</v>
      </c>
      <c r="D5232" s="20">
        <v>29251</v>
      </c>
      <c r="E5232" s="27">
        <v>25496.657450448256</v>
      </c>
      <c r="F5232" s="51" t="e">
        <f>VLOOKUP(A5232,'Munka4 (2)'!$B$4:$AW$195,B5232-1967,0)</f>
        <v>#N/A</v>
      </c>
    </row>
    <row r="5233" spans="1:6" ht="30" x14ac:dyDescent="0.25">
      <c r="A5233" s="47" t="s">
        <v>570</v>
      </c>
      <c r="B5233" s="51">
        <v>1995</v>
      </c>
      <c r="C5233" s="20" t="s">
        <v>392</v>
      </c>
      <c r="D5233" s="20">
        <v>193413</v>
      </c>
      <c r="E5233" s="34">
        <v>577.56825923095698</v>
      </c>
      <c r="F5233" s="51" t="e">
        <f>VLOOKUP(A5233,'Munka4 (2)'!$B$4:$AW$195,B5233-1967,0)</f>
        <v>#N/A</v>
      </c>
    </row>
    <row r="5234" spans="1:6" ht="20" x14ac:dyDescent="0.25">
      <c r="A5234" s="46" t="s">
        <v>571</v>
      </c>
      <c r="B5234" s="51">
        <v>1995</v>
      </c>
      <c r="C5234" s="20" t="s">
        <v>405</v>
      </c>
      <c r="D5234" s="20">
        <v>27019731</v>
      </c>
      <c r="E5234" s="25">
        <v>7555.96533</v>
      </c>
      <c r="F5234" s="51">
        <f>VLOOKUP(A5234,'Munka4 (2)'!$B$4:$AW$195,B5234-1967,0)</f>
        <v>42.316859999999998</v>
      </c>
    </row>
    <row r="5235" spans="1:6" ht="30" x14ac:dyDescent="0.25">
      <c r="A5235" s="46" t="s">
        <v>572</v>
      </c>
      <c r="B5235" s="51">
        <v>1995</v>
      </c>
      <c r="C5235" s="20" t="s">
        <v>392</v>
      </c>
      <c r="D5235" s="20">
        <v>11987121</v>
      </c>
      <c r="E5235" s="24">
        <v>560.08051999999998</v>
      </c>
      <c r="F5235" s="51">
        <f>VLOOKUP(A5235,'Munka4 (2)'!$B$4:$AW$195,B5235-1967,0)</f>
        <v>14.34389</v>
      </c>
    </row>
    <row r="5236" spans="1:6" ht="20" x14ac:dyDescent="0.25">
      <c r="A5236" s="46" t="s">
        <v>573</v>
      </c>
      <c r="B5236" s="51">
        <v>1995</v>
      </c>
      <c r="C5236" s="20" t="s">
        <v>384</v>
      </c>
      <c r="D5236" s="20">
        <v>9396411</v>
      </c>
      <c r="E5236" s="25">
        <v>2196.6184699999999</v>
      </c>
      <c r="F5236" s="51">
        <f>VLOOKUP(A5236,'Munka4 (2)'!$B$4:$AW$195,B5236-1967,0)</f>
        <v>53.136400000000002</v>
      </c>
    </row>
    <row r="5237" spans="1:6" ht="30" x14ac:dyDescent="0.25">
      <c r="A5237" s="46" t="s">
        <v>574</v>
      </c>
      <c r="B5237" s="51">
        <v>1995</v>
      </c>
      <c r="C5237" s="20" t="s">
        <v>392</v>
      </c>
      <c r="D5237" s="20">
        <v>81541</v>
      </c>
      <c r="E5237" s="24">
        <v>6748.9311100000004</v>
      </c>
      <c r="F5237" s="51">
        <f>VLOOKUP(A5237,'Munka4 (2)'!$B$4:$AW$195,B5237-1967,0)</f>
        <v>82.608699999999999</v>
      </c>
    </row>
    <row r="5238" spans="1:6" ht="30" x14ac:dyDescent="0.25">
      <c r="A5238" s="46" t="s">
        <v>575</v>
      </c>
      <c r="B5238" s="51">
        <v>1995</v>
      </c>
      <c r="C5238" s="20" t="s">
        <v>392</v>
      </c>
      <c r="D5238" s="20">
        <v>6005250</v>
      </c>
      <c r="E5238" s="25">
        <v>226.88965999999999</v>
      </c>
      <c r="F5238" s="51">
        <f>VLOOKUP(A5238,'Munka4 (2)'!$B$4:$AW$195,B5238-1967,0)</f>
        <v>14.55847</v>
      </c>
    </row>
    <row r="5239" spans="1:6" ht="30" x14ac:dyDescent="0.25">
      <c r="A5239" s="46" t="s">
        <v>576</v>
      </c>
      <c r="B5239" s="51">
        <v>1995</v>
      </c>
      <c r="C5239" s="20" t="s">
        <v>382</v>
      </c>
      <c r="D5239" s="20">
        <v>4492150</v>
      </c>
      <c r="E5239" s="24">
        <v>24936.830829999999</v>
      </c>
      <c r="F5239" s="51">
        <f>VLOOKUP(A5239,'Munka4 (2)'!$B$4:$AW$195,B5239-1967,0)</f>
        <v>45.784730000000003</v>
      </c>
    </row>
    <row r="5240" spans="1:6" ht="20" x14ac:dyDescent="0.25">
      <c r="A5240" s="46" t="s">
        <v>577</v>
      </c>
      <c r="B5240" s="51">
        <v>1995</v>
      </c>
      <c r="C5240" s="20" t="s">
        <v>384</v>
      </c>
      <c r="D5240" s="20">
        <v>5439448</v>
      </c>
      <c r="E5240" s="24">
        <v>4799.1510500000004</v>
      </c>
      <c r="F5240" s="51">
        <f>VLOOKUP(A5240,'Munka4 (2)'!$B$4:$AW$195,B5240-1967,0)</f>
        <v>51.27657</v>
      </c>
    </row>
    <row r="5241" spans="1:6" ht="20" x14ac:dyDescent="0.25">
      <c r="A5241" s="46" t="s">
        <v>578</v>
      </c>
      <c r="B5241" s="51">
        <v>1995</v>
      </c>
      <c r="C5241" s="20" t="s">
        <v>384</v>
      </c>
      <c r="D5241" s="20">
        <v>2010347</v>
      </c>
      <c r="E5241" s="25">
        <v>10690.661980000001</v>
      </c>
      <c r="F5241" s="51">
        <f>VLOOKUP(A5241,'Munka4 (2)'!$B$4:$AW$195,B5241-1967,0)</f>
        <v>59.927109999999999</v>
      </c>
    </row>
    <row r="5242" spans="1:6" ht="20" x14ac:dyDescent="0.25">
      <c r="A5242" s="46" t="s">
        <v>579</v>
      </c>
      <c r="B5242" s="51">
        <v>1995</v>
      </c>
      <c r="C5242" s="20" t="s">
        <v>388</v>
      </c>
      <c r="D5242" s="20">
        <v>552438</v>
      </c>
      <c r="E5242" s="24">
        <v>1445.66273</v>
      </c>
      <c r="F5242" s="51" t="e">
        <f>VLOOKUP(A5242,'Munka4 (2)'!$B$4:$AW$195,B5242-1967,0)</f>
        <v>#N/A</v>
      </c>
    </row>
    <row r="5243" spans="1:6" ht="30" x14ac:dyDescent="0.25">
      <c r="A5243" s="46" t="s">
        <v>580</v>
      </c>
      <c r="B5243" s="51">
        <v>1995</v>
      </c>
      <c r="C5243" s="20" t="s">
        <v>392</v>
      </c>
      <c r="D5243" s="20">
        <v>8863338</v>
      </c>
      <c r="E5243" s="34">
        <v>533.46075359644567</v>
      </c>
      <c r="F5243" s="51">
        <f>VLOOKUP(A5243,'Munka4 (2)'!$B$4:$AW$195,B5243-1967,0)</f>
        <v>15.027620000000001</v>
      </c>
    </row>
    <row r="5244" spans="1:6" ht="30" x14ac:dyDescent="0.25">
      <c r="A5244" s="46" t="s">
        <v>581</v>
      </c>
      <c r="B5244" s="51">
        <v>1995</v>
      </c>
      <c r="C5244" s="20" t="s">
        <v>392</v>
      </c>
      <c r="D5244" s="20">
        <v>44187637</v>
      </c>
      <c r="E5244" s="24">
        <v>3973.9323800000002</v>
      </c>
      <c r="F5244" s="51">
        <f>VLOOKUP(A5244,'Munka4 (2)'!$B$4:$AW$195,B5244-1967,0)</f>
        <v>53.841819999999998</v>
      </c>
    </row>
    <row r="5245" spans="1:6" ht="20" x14ac:dyDescent="0.35">
      <c r="A5245" s="46" t="s">
        <v>624</v>
      </c>
      <c r="B5245" s="51">
        <v>1995</v>
      </c>
      <c r="C5245" s="42" t="s">
        <v>392</v>
      </c>
      <c r="D5245" s="29">
        <v>12340000</v>
      </c>
      <c r="E5245" s="34">
        <v>1408.0873411134949</v>
      </c>
      <c r="F5245" s="51">
        <f>VLOOKUP(A5245,'Munka4 (2)'!$B$4:$AW$195,B5245-1967,0)</f>
        <v>42.277279999999998</v>
      </c>
    </row>
    <row r="5246" spans="1:6" ht="20" x14ac:dyDescent="0.25">
      <c r="A5246" s="46" t="s">
        <v>582</v>
      </c>
      <c r="B5246" s="51">
        <v>1995</v>
      </c>
      <c r="C5246" s="20" t="s">
        <v>390</v>
      </c>
      <c r="D5246" s="20">
        <v>40397842</v>
      </c>
      <c r="E5246" s="24">
        <v>15561.972750000001</v>
      </c>
      <c r="F5246" s="51">
        <f>VLOOKUP(A5246,'Munka4 (2)'!$B$4:$AW$195,B5246-1967,0)</f>
        <v>56.51173</v>
      </c>
    </row>
    <row r="5247" spans="1:6" ht="30" x14ac:dyDescent="0.25">
      <c r="A5247" s="46" t="s">
        <v>583</v>
      </c>
      <c r="B5247" s="51">
        <v>1995</v>
      </c>
      <c r="C5247" s="20" t="s">
        <v>382</v>
      </c>
      <c r="D5247" s="20">
        <v>20222240</v>
      </c>
      <c r="E5247" s="25">
        <v>719.00399000000004</v>
      </c>
      <c r="F5247" s="51">
        <f>VLOOKUP(A5247,'Munka4 (2)'!$B$4:$AW$195,B5247-1967,0)</f>
        <v>43.964979999999997</v>
      </c>
    </row>
    <row r="5248" spans="1:6" ht="30" x14ac:dyDescent="0.25">
      <c r="A5248" s="46" t="s">
        <v>584</v>
      </c>
      <c r="B5248" s="51">
        <v>1995</v>
      </c>
      <c r="C5248" s="20" t="s">
        <v>392</v>
      </c>
      <c r="D5248" s="20">
        <v>41236378</v>
      </c>
      <c r="E5248" s="24">
        <v>458.77803</v>
      </c>
      <c r="F5248" s="51">
        <f>VLOOKUP(A5248,'Munka4 (2)'!$B$4:$AW$195,B5248-1967,0)</f>
        <v>44.609160000000003</v>
      </c>
    </row>
    <row r="5249" spans="1:6" ht="30" x14ac:dyDescent="0.25">
      <c r="A5249" s="46" t="s">
        <v>585</v>
      </c>
      <c r="B5249" s="51">
        <v>1995</v>
      </c>
      <c r="C5249" s="20" t="s">
        <v>394</v>
      </c>
      <c r="D5249" s="20">
        <v>439117</v>
      </c>
      <c r="E5249" s="25">
        <v>1556.5811799999999</v>
      </c>
      <c r="F5249" s="51" t="e">
        <f>VLOOKUP(A5249,'Munka4 (2)'!$B$4:$AW$195,B5249-1967,0)</f>
        <v>#N/A</v>
      </c>
    </row>
    <row r="5250" spans="1:6" ht="30" x14ac:dyDescent="0.25">
      <c r="A5250" s="46" t="s">
        <v>586</v>
      </c>
      <c r="B5250" s="51">
        <v>1995</v>
      </c>
      <c r="C5250" s="20" t="s">
        <v>392</v>
      </c>
      <c r="D5250" s="20">
        <v>1136334</v>
      </c>
      <c r="E5250" s="24">
        <v>1763.4762900000001</v>
      </c>
      <c r="F5250" s="51">
        <f>VLOOKUP(A5250,'Munka4 (2)'!$B$4:$AW$195,B5250-1967,0)</f>
        <v>36.538460000000001</v>
      </c>
    </row>
    <row r="5251" spans="1:6" ht="20" x14ac:dyDescent="0.25">
      <c r="A5251" s="46" t="s">
        <v>587</v>
      </c>
      <c r="B5251" s="51">
        <v>1995</v>
      </c>
      <c r="C5251" s="20" t="s">
        <v>390</v>
      </c>
      <c r="D5251" s="20">
        <v>9016596</v>
      </c>
      <c r="E5251" s="25">
        <v>29914.331750000001</v>
      </c>
      <c r="F5251" s="51">
        <f>VLOOKUP(A5251,'Munka4 (2)'!$B$4:$AW$195,B5251-1967,0)</f>
        <v>61.396979999999999</v>
      </c>
    </row>
    <row r="5252" spans="1:6" ht="20" x14ac:dyDescent="0.25">
      <c r="A5252" s="46" t="s">
        <v>588</v>
      </c>
      <c r="B5252" s="51">
        <v>1995</v>
      </c>
      <c r="C5252" s="20" t="s">
        <v>390</v>
      </c>
      <c r="D5252" s="20">
        <v>7523934</v>
      </c>
      <c r="E5252" s="24">
        <v>48540.577490000003</v>
      </c>
      <c r="F5252" s="51">
        <f>VLOOKUP(A5252,'Munka4 (2)'!$B$4:$AW$195,B5252-1967,0)</f>
        <v>35.166150000000002</v>
      </c>
    </row>
    <row r="5253" spans="1:6" x14ac:dyDescent="0.25">
      <c r="A5253" s="46" t="s">
        <v>589</v>
      </c>
      <c r="B5253" s="51">
        <v>1995</v>
      </c>
      <c r="C5253" s="20" t="s">
        <v>405</v>
      </c>
      <c r="D5253" s="20">
        <v>18881361</v>
      </c>
      <c r="E5253" s="25">
        <v>795.19514000000004</v>
      </c>
      <c r="F5253" s="51">
        <f>VLOOKUP(A5253,'Munka4 (2)'!$B$4:$AW$195,B5253-1967,0)</f>
        <v>40.14273</v>
      </c>
    </row>
    <row r="5254" spans="1:6" ht="30" x14ac:dyDescent="0.25">
      <c r="A5254" s="46" t="s">
        <v>591</v>
      </c>
      <c r="B5254" s="51">
        <v>1995</v>
      </c>
      <c r="C5254" s="20" t="s">
        <v>398</v>
      </c>
      <c r="D5254" s="20">
        <v>7320815</v>
      </c>
      <c r="E5254" s="24">
        <v>212.90679</v>
      </c>
      <c r="F5254" s="51">
        <f>VLOOKUP(A5254,'Munka4 (2)'!$B$4:$AW$195,B5254-1967,0)</f>
        <v>29.423655157894814</v>
      </c>
    </row>
    <row r="5255" spans="1:6" ht="30" x14ac:dyDescent="0.25">
      <c r="A5255" s="46" t="s">
        <v>593</v>
      </c>
      <c r="B5255" s="51">
        <v>1995</v>
      </c>
      <c r="C5255" s="20" t="s">
        <v>382</v>
      </c>
      <c r="D5255" s="20">
        <v>64631595</v>
      </c>
      <c r="E5255" s="25">
        <v>2856.2463899999998</v>
      </c>
      <c r="F5255" s="51">
        <f>VLOOKUP(A5255,'Munka4 (2)'!$B$4:$AW$195,B5255-1967,0)</f>
        <v>56.068019999999997</v>
      </c>
    </row>
    <row r="5256" spans="1:6" ht="20" x14ac:dyDescent="0.25">
      <c r="A5256" s="46" t="s">
        <v>515</v>
      </c>
      <c r="B5256" s="51">
        <v>1995</v>
      </c>
      <c r="C5256" s="20" t="s">
        <v>384</v>
      </c>
      <c r="D5256" s="20">
        <v>2050554</v>
      </c>
      <c r="E5256" s="24">
        <v>2277.59157</v>
      </c>
      <c r="F5256" s="51">
        <f>VLOOKUP(A5256,'Munka4 (2)'!$B$4:$AW$195,B5256-1967,0)</f>
        <v>56.123869999999997</v>
      </c>
    </row>
    <row r="5257" spans="1:6" ht="20" x14ac:dyDescent="0.35">
      <c r="A5257" s="46" t="s">
        <v>625</v>
      </c>
      <c r="B5257" s="51">
        <v>1995</v>
      </c>
      <c r="C5257" s="42" t="s">
        <v>382</v>
      </c>
      <c r="D5257" s="29">
        <v>1167242</v>
      </c>
      <c r="E5257" s="27">
        <v>410.28545602639861</v>
      </c>
      <c r="F5257" s="51">
        <f>VLOOKUP(A5257,'Munka4 (2)'!$B$4:$AW$195,B5257-1967,0)</f>
        <v>35.750559999999993</v>
      </c>
    </row>
    <row r="5258" spans="1:6" ht="30" x14ac:dyDescent="0.25">
      <c r="A5258" s="46" t="s">
        <v>594</v>
      </c>
      <c r="B5258" s="51">
        <v>1995</v>
      </c>
      <c r="C5258" s="20" t="s">
        <v>392</v>
      </c>
      <c r="D5258" s="20">
        <v>5548702</v>
      </c>
      <c r="E5258" s="24">
        <v>305.62452999999999</v>
      </c>
      <c r="F5258" s="51">
        <f>VLOOKUP(A5258,'Munka4 (2)'!$B$4:$AW$195,B5258-1967,0)</f>
        <v>17.70833</v>
      </c>
    </row>
    <row r="5259" spans="1:6" x14ac:dyDescent="0.25">
      <c r="A5259" s="46" t="s">
        <v>595</v>
      </c>
      <c r="B5259" s="51">
        <v>1995</v>
      </c>
      <c r="C5259" s="20" t="s">
        <v>388</v>
      </c>
      <c r="D5259" s="20">
        <v>114689</v>
      </c>
      <c r="E5259" s="24">
        <v>2112.30708</v>
      </c>
      <c r="F5259" s="51">
        <f>VLOOKUP(A5259,'Munka4 (2)'!$B$4:$AW$195,B5259-1967,0)</f>
        <v>30.33333</v>
      </c>
    </row>
    <row r="5260" spans="1:6" ht="30" x14ac:dyDescent="0.25">
      <c r="A5260" s="47" t="s">
        <v>596</v>
      </c>
      <c r="B5260" s="51">
        <v>1995</v>
      </c>
      <c r="C5260" s="20" t="s">
        <v>394</v>
      </c>
      <c r="D5260" s="20">
        <v>1065842</v>
      </c>
      <c r="E5260" s="25">
        <v>4246.3824000000004</v>
      </c>
      <c r="F5260" s="51">
        <f>VLOOKUP(A5260,'Munka4 (2)'!$B$4:$AW$195,B5260-1967,0)</f>
        <v>50.9009</v>
      </c>
    </row>
    <row r="5261" spans="1:6" ht="20" x14ac:dyDescent="0.25">
      <c r="A5261" s="46" t="s">
        <v>597</v>
      </c>
      <c r="B5261" s="51">
        <v>1995</v>
      </c>
      <c r="C5261" s="20" t="s">
        <v>386</v>
      </c>
      <c r="D5261" s="20">
        <v>10175014</v>
      </c>
      <c r="E5261" s="24">
        <v>2012.9362699999999</v>
      </c>
      <c r="F5261" s="51">
        <f>VLOOKUP(A5261,'Munka4 (2)'!$B$4:$AW$195,B5261-1967,0)</f>
        <v>42.76643</v>
      </c>
    </row>
    <row r="5262" spans="1:6" x14ac:dyDescent="0.25">
      <c r="A5262" s="46" t="s">
        <v>598</v>
      </c>
      <c r="B5262" s="51">
        <v>1995</v>
      </c>
      <c r="C5262" s="20" t="s">
        <v>405</v>
      </c>
      <c r="D5262" s="20">
        <v>70413958</v>
      </c>
      <c r="E5262" s="25">
        <v>2896.0906</v>
      </c>
      <c r="F5262" s="51">
        <f>VLOOKUP(A5262,'Munka4 (2)'!$B$4:$AW$195,B5262-1967,0)</f>
        <v>41.050449999999998</v>
      </c>
    </row>
    <row r="5263" spans="1:6" ht="30" x14ac:dyDescent="0.25">
      <c r="A5263" s="46" t="s">
        <v>599</v>
      </c>
      <c r="B5263" s="51">
        <v>1995</v>
      </c>
      <c r="C5263" s="20" t="s">
        <v>398</v>
      </c>
      <c r="D5263" s="20">
        <v>5042920</v>
      </c>
      <c r="E5263" s="24">
        <v>592.69879000000003</v>
      </c>
      <c r="F5263" s="51" t="e">
        <f>VLOOKUP(A5263,'Munka4 (2)'!$B$4:$AW$195,B5263-1967,0)</f>
        <v>#N/A</v>
      </c>
    </row>
    <row r="5264" spans="1:6" x14ac:dyDescent="0.25">
      <c r="A5264" s="46" t="s">
        <v>601</v>
      </c>
      <c r="B5264" s="51">
        <v>1995</v>
      </c>
      <c r="C5264" s="20" t="s">
        <v>388</v>
      </c>
      <c r="D5264" s="20">
        <v>11810</v>
      </c>
      <c r="E5264" s="24">
        <v>1194.9365499999999</v>
      </c>
      <c r="F5264" s="51" t="e">
        <f>VLOOKUP(A5264,'Munka4 (2)'!$B$4:$AW$195,B5264-1967,0)</f>
        <v>#N/A</v>
      </c>
    </row>
    <row r="5265" spans="1:6" ht="30" x14ac:dyDescent="0.25">
      <c r="A5265" s="46" t="s">
        <v>602</v>
      </c>
      <c r="B5265" s="51">
        <v>1995</v>
      </c>
      <c r="C5265" s="20" t="s">
        <v>392</v>
      </c>
      <c r="D5265" s="20">
        <v>28195754</v>
      </c>
      <c r="E5265" s="25">
        <v>281.96875999999997</v>
      </c>
      <c r="F5265" s="51">
        <f>VLOOKUP(A5265,'Munka4 (2)'!$B$4:$AW$195,B5265-1967,0)</f>
        <v>23.434629999999999</v>
      </c>
    </row>
    <row r="5266" spans="1:6" ht="30" x14ac:dyDescent="0.25">
      <c r="A5266" s="46" t="s">
        <v>603</v>
      </c>
      <c r="B5266" s="51">
        <v>1995</v>
      </c>
      <c r="C5266" s="20" t="s">
        <v>398</v>
      </c>
      <c r="D5266" s="20">
        <v>46710816</v>
      </c>
      <c r="E5266" s="24">
        <v>935.98526000000004</v>
      </c>
      <c r="F5266" s="51">
        <f>VLOOKUP(A5266,'Munka4 (2)'!$B$4:$AW$195,B5266-1967,0)</f>
        <v>60.613424000000009</v>
      </c>
    </row>
    <row r="5267" spans="1:6" ht="30" x14ac:dyDescent="0.25">
      <c r="A5267" s="46" t="s">
        <v>604</v>
      </c>
      <c r="B5267" s="51">
        <v>1995</v>
      </c>
      <c r="C5267" s="20" t="s">
        <v>405</v>
      </c>
      <c r="D5267" s="20">
        <v>2602713</v>
      </c>
      <c r="E5267" s="25">
        <v>27973.742819999999</v>
      </c>
      <c r="F5267" s="51">
        <f>VLOOKUP(A5267,'Munka4 (2)'!$B$4:$AW$195,B5267-1967,0)</f>
        <v>67.25018</v>
      </c>
    </row>
    <row r="5268" spans="1:6" ht="20" x14ac:dyDescent="0.25">
      <c r="A5268" s="48" t="s">
        <v>605</v>
      </c>
      <c r="B5268" s="51">
        <v>1995</v>
      </c>
      <c r="C5268" s="20" t="s">
        <v>390</v>
      </c>
      <c r="D5268" s="20">
        <v>60609153</v>
      </c>
      <c r="E5268" s="24">
        <v>21330.276249999999</v>
      </c>
      <c r="F5268" s="51">
        <f>VLOOKUP(A5268,'Munka4 (2)'!$B$4:$AW$195,B5268-1967,0)</f>
        <v>51.200760000000002</v>
      </c>
    </row>
    <row r="5269" spans="1:6" ht="30" x14ac:dyDescent="0.25">
      <c r="A5269" s="46" t="s">
        <v>592</v>
      </c>
      <c r="B5269" s="51">
        <v>1995</v>
      </c>
      <c r="C5269" s="20" t="s">
        <v>392</v>
      </c>
      <c r="D5269" s="20">
        <v>37445392</v>
      </c>
      <c r="E5269" s="25">
        <v>180.81171000000001</v>
      </c>
      <c r="F5269" s="51">
        <f>VLOOKUP(A5269,'Munka4 (2)'!$B$4:$AW$195,B5269-1967,0)</f>
        <v>14.02985</v>
      </c>
    </row>
    <row r="5270" spans="1:6" ht="20" x14ac:dyDescent="0.25">
      <c r="A5270" s="48" t="s">
        <v>606</v>
      </c>
      <c r="B5270" s="51">
        <v>1995</v>
      </c>
      <c r="C5270" s="20" t="s">
        <v>413</v>
      </c>
      <c r="D5270" s="20">
        <v>298444215</v>
      </c>
      <c r="E5270" s="24">
        <v>28782.175019999999</v>
      </c>
      <c r="F5270" s="51">
        <f>VLOOKUP(A5270,'Munka4 (2)'!$B$4:$AW$195,B5270-1967,0)</f>
        <v>54.98048</v>
      </c>
    </row>
    <row r="5271" spans="1:6" ht="30" x14ac:dyDescent="0.25">
      <c r="A5271" s="48" t="s">
        <v>612</v>
      </c>
      <c r="B5271" s="51">
        <v>1995</v>
      </c>
      <c r="C5271" s="20" t="s">
        <v>394</v>
      </c>
      <c r="D5271" s="20">
        <v>108605</v>
      </c>
      <c r="E5271" s="30">
        <v>16993.986235479591</v>
      </c>
      <c r="F5271" s="51">
        <f>VLOOKUP(A5271,'Munka4 (2)'!$B$4:$AW$195,B5271-1967,0)</f>
        <v>74.082026523206437</v>
      </c>
    </row>
    <row r="5272" spans="1:6" ht="30" x14ac:dyDescent="0.25">
      <c r="A5272" s="46" t="s">
        <v>607</v>
      </c>
      <c r="B5272" s="51">
        <v>1995</v>
      </c>
      <c r="C5272" s="20" t="s">
        <v>394</v>
      </c>
      <c r="D5272" s="20">
        <v>3431932</v>
      </c>
      <c r="E5272" s="24">
        <v>5984.1296199999997</v>
      </c>
      <c r="F5272" s="51">
        <f>VLOOKUP(A5272,'Munka4 (2)'!$B$4:$AW$195,B5272-1967,0)</f>
        <v>38.416420000000002</v>
      </c>
    </row>
    <row r="5273" spans="1:6" ht="30" x14ac:dyDescent="0.25">
      <c r="A5273" s="46" t="s">
        <v>608</v>
      </c>
      <c r="B5273" s="51">
        <v>1995</v>
      </c>
      <c r="C5273" s="20" t="s">
        <v>398</v>
      </c>
      <c r="D5273" s="20">
        <v>27307134</v>
      </c>
      <c r="E5273" s="25">
        <v>585.93236000000002</v>
      </c>
      <c r="F5273" s="51">
        <f>VLOOKUP(A5273,'Munka4 (2)'!$B$4:$AW$195,B5273-1967,0)</f>
        <v>39.817179000000017</v>
      </c>
    </row>
    <row r="5274" spans="1:6" x14ac:dyDescent="0.25">
      <c r="A5274" s="46" t="s">
        <v>609</v>
      </c>
      <c r="B5274" s="51">
        <v>1995</v>
      </c>
      <c r="C5274" s="20" t="s">
        <v>388</v>
      </c>
      <c r="D5274" s="20">
        <v>208869</v>
      </c>
      <c r="E5274" s="24">
        <v>1390.32142</v>
      </c>
      <c r="F5274" s="51">
        <f>VLOOKUP(A5274,'Munka4 (2)'!$B$4:$AW$195,B5274-1967,0)</f>
        <v>36.21444000000001</v>
      </c>
    </row>
    <row r="5275" spans="1:6" ht="30" x14ac:dyDescent="0.25">
      <c r="A5275" s="46" t="s">
        <v>610</v>
      </c>
      <c r="B5275" s="51">
        <v>1995</v>
      </c>
      <c r="C5275" s="20" t="s">
        <v>394</v>
      </c>
      <c r="D5275" s="20">
        <v>25730435</v>
      </c>
      <c r="E5275" s="25">
        <v>3375.0891200000001</v>
      </c>
      <c r="F5275" s="51">
        <f>VLOOKUP(A5275,'Munka4 (2)'!$B$4:$AW$195,B5275-1967,0)</f>
        <v>30.710249999999998</v>
      </c>
    </row>
    <row r="5276" spans="1:6" ht="30" x14ac:dyDescent="0.25">
      <c r="A5276" s="48" t="s">
        <v>611</v>
      </c>
      <c r="B5276" s="51">
        <v>1995</v>
      </c>
      <c r="C5276" s="20" t="s">
        <v>382</v>
      </c>
      <c r="D5276" s="20">
        <v>84402966</v>
      </c>
      <c r="E5276" s="24">
        <v>288.02028000000001</v>
      </c>
      <c r="F5276" s="51">
        <f>VLOOKUP(A5276,'Munka4 (2)'!$B$4:$AW$195,B5276-1967,0)</f>
        <v>39.131410000000002</v>
      </c>
    </row>
    <row r="5277" spans="1:6" x14ac:dyDescent="0.25">
      <c r="A5277" s="46" t="s">
        <v>616</v>
      </c>
      <c r="B5277" s="51">
        <v>1995</v>
      </c>
      <c r="C5277" s="20" t="s">
        <v>405</v>
      </c>
      <c r="D5277" s="20">
        <v>21456188</v>
      </c>
      <c r="E5277" s="24">
        <v>278.96946000000003</v>
      </c>
      <c r="F5277" s="51">
        <f>VLOOKUP(A5277,'Munka4 (2)'!$B$4:$AW$195,B5277-1967,0)</f>
        <v>31.142378909090951</v>
      </c>
    </row>
    <row r="5278" spans="1:6" ht="30" x14ac:dyDescent="0.25">
      <c r="A5278" s="46" t="s">
        <v>617</v>
      </c>
      <c r="B5278" s="51">
        <v>1995</v>
      </c>
      <c r="C5278" s="20" t="s">
        <v>392</v>
      </c>
      <c r="D5278" s="20">
        <v>11502010</v>
      </c>
      <c r="E5278" s="25">
        <v>411.41795000000002</v>
      </c>
      <c r="F5278" s="51">
        <f>VLOOKUP(A5278,'Munka4 (2)'!$B$4:$AW$195,B5278-1967,0)</f>
        <v>22.709160000000001</v>
      </c>
    </row>
    <row r="5279" spans="1:6" ht="30" x14ac:dyDescent="0.25">
      <c r="A5279" s="46" t="s">
        <v>618</v>
      </c>
      <c r="B5279" s="51">
        <v>1995</v>
      </c>
      <c r="C5279" s="20" t="s">
        <v>392</v>
      </c>
      <c r="D5279" s="20">
        <v>12236805</v>
      </c>
      <c r="E5279" s="24">
        <v>608.67823999999996</v>
      </c>
      <c r="F5279" s="51">
        <f>VLOOKUP(A5279,'Munka4 (2)'!$B$4:$AW$195,B5279-1967,0)</f>
        <v>28.414100000000001</v>
      </c>
    </row>
    <row r="5280" spans="1:6" ht="30" x14ac:dyDescent="0.25">
      <c r="A5280" s="46" t="s">
        <v>381</v>
      </c>
      <c r="B5280" s="51">
        <v>1996</v>
      </c>
      <c r="C5280" s="20" t="s">
        <v>382</v>
      </c>
      <c r="D5280" s="20">
        <v>31056997</v>
      </c>
      <c r="E5280" s="28">
        <v>156.83988499999992</v>
      </c>
      <c r="F5280" s="51">
        <f>VLOOKUP(A5280,'Munka4 (2)'!$B$4:$AW$195,B5280-1967,0)</f>
        <v>49.279539999999997</v>
      </c>
    </row>
    <row r="5281" spans="1:6" ht="20" x14ac:dyDescent="0.25">
      <c r="A5281" s="46" t="s">
        <v>383</v>
      </c>
      <c r="B5281" s="51">
        <v>1996</v>
      </c>
      <c r="C5281" s="20" t="s">
        <v>384</v>
      </c>
      <c r="D5281" s="20">
        <v>3581655</v>
      </c>
      <c r="E5281" s="25">
        <v>1046.35851</v>
      </c>
      <c r="F5281" s="51">
        <f>VLOOKUP(A5281,'Munka4 (2)'!$B$4:$AW$195,B5281-1967,0)</f>
        <v>53.141559999999998</v>
      </c>
    </row>
    <row r="5282" spans="1:6" ht="20" x14ac:dyDescent="0.25">
      <c r="A5282" s="46" t="s">
        <v>385</v>
      </c>
      <c r="B5282" s="51">
        <v>1996</v>
      </c>
      <c r="C5282" s="20" t="s">
        <v>386</v>
      </c>
      <c r="D5282" s="20">
        <v>32930091</v>
      </c>
      <c r="E5282" s="24">
        <v>1596.00686</v>
      </c>
      <c r="F5282" s="51">
        <f>VLOOKUP(A5282,'Munka4 (2)'!$B$4:$AW$195,B5282-1967,0)</f>
        <v>49.064720000000001</v>
      </c>
    </row>
    <row r="5283" spans="1:6" ht="20" x14ac:dyDescent="0.25">
      <c r="A5283" s="46" t="s">
        <v>389</v>
      </c>
      <c r="B5283" s="51">
        <v>1996</v>
      </c>
      <c r="C5283" s="20" t="s">
        <v>390</v>
      </c>
      <c r="D5283" s="20">
        <v>71201</v>
      </c>
      <c r="E5283" s="24">
        <v>19038.79883</v>
      </c>
      <c r="F5283" s="51">
        <f>VLOOKUP(A5283,'Munka4 (2)'!$B$4:$AW$195,B5283-1967,0)</f>
        <v>48.205556388102806</v>
      </c>
    </row>
    <row r="5284" spans="1:6" ht="30" x14ac:dyDescent="0.25">
      <c r="A5284" s="46" t="s">
        <v>391</v>
      </c>
      <c r="B5284" s="51">
        <v>1996</v>
      </c>
      <c r="C5284" s="20" t="s">
        <v>392</v>
      </c>
      <c r="D5284" s="20">
        <v>12127071</v>
      </c>
      <c r="E5284" s="25">
        <v>560.67552000000001</v>
      </c>
      <c r="F5284" s="51">
        <f>VLOOKUP(A5284,'Munka4 (2)'!$B$4:$AW$195,B5284-1967,0)</f>
        <v>41.683519264705893</v>
      </c>
    </row>
    <row r="5285" spans="1:6" ht="30" x14ac:dyDescent="0.25">
      <c r="A5285" s="47" t="s">
        <v>395</v>
      </c>
      <c r="B5285" s="51">
        <v>1996</v>
      </c>
      <c r="C5285" s="20" t="s">
        <v>394</v>
      </c>
      <c r="D5285" s="20">
        <v>69108</v>
      </c>
      <c r="E5285" s="25">
        <v>7702.6702800000003</v>
      </c>
      <c r="F5285" s="51">
        <f>VLOOKUP(A5285,'Munka4 (2)'!$B$4:$AW$195,B5285-1967,0)</f>
        <v>84.287838763673818</v>
      </c>
    </row>
    <row r="5286" spans="1:6" ht="30" x14ac:dyDescent="0.25">
      <c r="A5286" s="46" t="s">
        <v>396</v>
      </c>
      <c r="B5286" s="51">
        <v>1996</v>
      </c>
      <c r="C5286" s="20" t="s">
        <v>394</v>
      </c>
      <c r="D5286" s="20">
        <v>39921833</v>
      </c>
      <c r="E5286" s="24">
        <v>7683.5738499999998</v>
      </c>
      <c r="F5286" s="51">
        <f>VLOOKUP(A5286,'Munka4 (2)'!$B$4:$AW$195,B5286-1967,0)</f>
        <v>44.406219999999998</v>
      </c>
    </row>
    <row r="5287" spans="1:6" ht="30" x14ac:dyDescent="0.25">
      <c r="A5287" s="46" t="s">
        <v>397</v>
      </c>
      <c r="B5287" s="51">
        <v>1996</v>
      </c>
      <c r="C5287" s="20" t="s">
        <v>398</v>
      </c>
      <c r="D5287" s="20">
        <v>2976372</v>
      </c>
      <c r="E5287" s="25">
        <v>503.23196999999999</v>
      </c>
      <c r="F5287" s="51">
        <f>VLOOKUP(A5287,'Munka4 (2)'!$B$4:$AW$195,B5287-1967,0)</f>
        <v>60.159895714285717</v>
      </c>
    </row>
    <row r="5288" spans="1:6" ht="30" x14ac:dyDescent="0.25">
      <c r="A5288" s="46" t="s">
        <v>399</v>
      </c>
      <c r="B5288" s="51">
        <v>1996</v>
      </c>
      <c r="C5288" s="20" t="s">
        <v>394</v>
      </c>
      <c r="D5288" s="20">
        <v>71891</v>
      </c>
      <c r="E5288" s="24">
        <v>16586.192299999999</v>
      </c>
      <c r="F5288" s="51">
        <f>VLOOKUP(A5288,'Munka4 (2)'!$B$4:$AW$195,B5288-1967,0)</f>
        <v>61.44069024509804</v>
      </c>
    </row>
    <row r="5289" spans="1:6" x14ac:dyDescent="0.25">
      <c r="A5289" s="46" t="s">
        <v>400</v>
      </c>
      <c r="B5289" s="51">
        <v>1996</v>
      </c>
      <c r="C5289" s="20" t="s">
        <v>388</v>
      </c>
      <c r="D5289" s="20">
        <v>20264082</v>
      </c>
      <c r="E5289" s="25">
        <v>21917.719219999999</v>
      </c>
      <c r="F5289" s="51">
        <f>VLOOKUP(A5289,'Munka4 (2)'!$B$4:$AW$195,B5289-1967,0)</f>
        <v>57.332039999999999</v>
      </c>
    </row>
    <row r="5290" spans="1:6" ht="20" x14ac:dyDescent="0.25">
      <c r="A5290" s="46" t="s">
        <v>401</v>
      </c>
      <c r="B5290" s="51">
        <v>1996</v>
      </c>
      <c r="C5290" s="20" t="s">
        <v>390</v>
      </c>
      <c r="D5290" s="20">
        <v>8192880</v>
      </c>
      <c r="E5290" s="24">
        <v>29742.428810000001</v>
      </c>
      <c r="F5290" s="51">
        <f>VLOOKUP(A5290,'Munka4 (2)'!$B$4:$AW$195,B5290-1967,0)</f>
        <v>51.783099999999997</v>
      </c>
    </row>
    <row r="5291" spans="1:6" ht="30" x14ac:dyDescent="0.25">
      <c r="A5291" s="46" t="s">
        <v>402</v>
      </c>
      <c r="B5291" s="51">
        <v>1996</v>
      </c>
      <c r="C5291" s="20" t="s">
        <v>398</v>
      </c>
      <c r="D5291" s="20">
        <v>7961619</v>
      </c>
      <c r="E5291" s="25">
        <v>409.21674999999999</v>
      </c>
      <c r="F5291" s="51">
        <f>VLOOKUP(A5291,'Munka4 (2)'!$B$4:$AW$195,B5291-1967,0)</f>
        <v>53.859809761904756</v>
      </c>
    </row>
    <row r="5292" spans="1:6" ht="14.5" x14ac:dyDescent="0.35">
      <c r="A5292" s="46" t="s">
        <v>620</v>
      </c>
      <c r="B5292" s="51">
        <v>1996</v>
      </c>
      <c r="C5292" s="42" t="s">
        <v>394</v>
      </c>
      <c r="D5292" s="29">
        <v>392718</v>
      </c>
      <c r="E5292" s="24">
        <v>12717.060380000001</v>
      </c>
      <c r="F5292" s="51">
        <f>VLOOKUP(A5292,'Munka4 (2)'!$B$4:$AW$195,B5292-1967,0)</f>
        <v>70</v>
      </c>
    </row>
    <row r="5293" spans="1:6" x14ac:dyDescent="0.25">
      <c r="A5293" s="46" t="s">
        <v>404</v>
      </c>
      <c r="B5293" s="51">
        <v>1996</v>
      </c>
      <c r="C5293" s="20" t="s">
        <v>405</v>
      </c>
      <c r="D5293" s="20">
        <v>698585</v>
      </c>
      <c r="E5293" s="25">
        <v>10523.08152</v>
      </c>
      <c r="F5293" s="51">
        <f>VLOOKUP(A5293,'Munka4 (2)'!$B$4:$AW$195,B5293-1967,0)</f>
        <v>59.768450000000001</v>
      </c>
    </row>
    <row r="5294" spans="1:6" ht="30" x14ac:dyDescent="0.25">
      <c r="A5294" s="46" t="s">
        <v>406</v>
      </c>
      <c r="B5294" s="51">
        <v>1996</v>
      </c>
      <c r="C5294" s="20" t="s">
        <v>382</v>
      </c>
      <c r="D5294" s="20">
        <v>147365352</v>
      </c>
      <c r="E5294" s="24">
        <v>383.82996000000003</v>
      </c>
      <c r="F5294" s="51">
        <f>VLOOKUP(A5294,'Munka4 (2)'!$B$4:$AW$195,B5294-1967,0)</f>
        <v>8.6898800000000005</v>
      </c>
    </row>
    <row r="5295" spans="1:6" ht="30" x14ac:dyDescent="0.25">
      <c r="A5295" s="46" t="s">
        <v>407</v>
      </c>
      <c r="B5295" s="51">
        <v>1996</v>
      </c>
      <c r="C5295" s="20" t="s">
        <v>394</v>
      </c>
      <c r="D5295" s="20">
        <v>279912</v>
      </c>
      <c r="E5295" s="25">
        <v>9069.2367200000008</v>
      </c>
      <c r="F5295" s="51">
        <f>VLOOKUP(A5295,'Munka4 (2)'!$B$4:$AW$195,B5295-1967,0)</f>
        <v>48.58108</v>
      </c>
    </row>
    <row r="5296" spans="1:6" ht="30" x14ac:dyDescent="0.25">
      <c r="A5296" s="46" t="s">
        <v>408</v>
      </c>
      <c r="B5296" s="51">
        <v>1996</v>
      </c>
      <c r="C5296" s="20" t="s">
        <v>398</v>
      </c>
      <c r="D5296" s="20">
        <v>10293011</v>
      </c>
      <c r="E5296" s="24">
        <v>1452.4469999999999</v>
      </c>
      <c r="F5296" s="51">
        <f>VLOOKUP(A5296,'Munka4 (2)'!$B$4:$AW$195,B5296-1967,0)</f>
        <v>57.948330269607879</v>
      </c>
    </row>
    <row r="5297" spans="1:6" ht="20" x14ac:dyDescent="0.25">
      <c r="A5297" s="46" t="s">
        <v>409</v>
      </c>
      <c r="B5297" s="51">
        <v>1996</v>
      </c>
      <c r="C5297" s="20" t="s">
        <v>390</v>
      </c>
      <c r="D5297" s="20">
        <v>10379067</v>
      </c>
      <c r="E5297" s="25">
        <v>27701.85197</v>
      </c>
      <c r="F5297" s="51">
        <f>VLOOKUP(A5297,'Munka4 (2)'!$B$4:$AW$195,B5297-1967,0)</f>
        <v>51.172069999999998</v>
      </c>
    </row>
    <row r="5298" spans="1:6" ht="30" x14ac:dyDescent="0.25">
      <c r="A5298" s="46" t="s">
        <v>410</v>
      </c>
      <c r="B5298" s="51">
        <v>1996</v>
      </c>
      <c r="C5298" s="20" t="s">
        <v>394</v>
      </c>
      <c r="D5298" s="20">
        <v>287730</v>
      </c>
      <c r="E5298" s="24">
        <v>3001.6932299999999</v>
      </c>
      <c r="F5298" s="51">
        <f>VLOOKUP(A5298,'Munka4 (2)'!$B$4:$AW$195,B5298-1967,0)</f>
        <v>61.702129999999997</v>
      </c>
    </row>
    <row r="5299" spans="1:6" ht="30" x14ac:dyDescent="0.25">
      <c r="A5299" s="46" t="s">
        <v>411</v>
      </c>
      <c r="B5299" s="51">
        <v>1996</v>
      </c>
      <c r="C5299" s="20" t="s">
        <v>392</v>
      </c>
      <c r="D5299" s="20">
        <v>7862944</v>
      </c>
      <c r="E5299" s="25">
        <v>382.28546</v>
      </c>
      <c r="F5299" s="51">
        <f>VLOOKUP(A5299,'Munka4 (2)'!$B$4:$AW$195,B5299-1967,0)</f>
        <v>12.244899999999999</v>
      </c>
    </row>
    <row r="5300" spans="1:6" ht="20" x14ac:dyDescent="0.25">
      <c r="A5300" s="46" t="s">
        <v>412</v>
      </c>
      <c r="B5300" s="51">
        <v>1996</v>
      </c>
      <c r="C5300" s="20" t="s">
        <v>413</v>
      </c>
      <c r="D5300" s="20">
        <v>65773</v>
      </c>
      <c r="E5300" s="24">
        <v>44826.789069999999</v>
      </c>
      <c r="F5300" s="51">
        <f>VLOOKUP(A5300,'Munka4 (2)'!$B$4:$AW$195,B5300-1967,0)</f>
        <v>62.874250000000004</v>
      </c>
    </row>
    <row r="5301" spans="1:6" ht="30" x14ac:dyDescent="0.25">
      <c r="A5301" s="46" t="s">
        <v>414</v>
      </c>
      <c r="B5301" s="51">
        <v>1996</v>
      </c>
      <c r="C5301" s="20" t="s">
        <v>382</v>
      </c>
      <c r="D5301" s="20">
        <v>2279723</v>
      </c>
      <c r="E5301" s="25">
        <v>617.55476999999996</v>
      </c>
      <c r="F5301" s="51">
        <f>VLOOKUP(A5301,'Munka4 (2)'!$B$4:$AW$195,B5301-1967,0)</f>
        <v>18.292680000000001</v>
      </c>
    </row>
    <row r="5302" spans="1:6" ht="30" x14ac:dyDescent="0.25">
      <c r="A5302" s="48" t="s">
        <v>415</v>
      </c>
      <c r="B5302" s="51">
        <v>1996</v>
      </c>
      <c r="C5302" s="20" t="s">
        <v>394</v>
      </c>
      <c r="D5302" s="20">
        <v>8989046</v>
      </c>
      <c r="E5302" s="24">
        <v>958.47352000000001</v>
      </c>
      <c r="F5302" s="51" t="e">
        <f>VLOOKUP(A5302,'Munka4 (2)'!$B$4:$AW$195,B5302-1967,0)</f>
        <v>#N/A</v>
      </c>
    </row>
    <row r="5303" spans="1:6" ht="20" x14ac:dyDescent="0.25">
      <c r="A5303" s="47" t="s">
        <v>416</v>
      </c>
      <c r="B5303" s="51">
        <v>1996</v>
      </c>
      <c r="C5303" s="20" t="s">
        <v>384</v>
      </c>
      <c r="D5303" s="20">
        <v>4498976</v>
      </c>
      <c r="E5303" s="25">
        <v>731.12094999999999</v>
      </c>
      <c r="F5303" s="51">
        <f>VLOOKUP(A5303,'Munka4 (2)'!$B$4:$AW$195,B5303-1967,0)</f>
        <v>55.867043055555484</v>
      </c>
    </row>
    <row r="5304" spans="1:6" ht="30" x14ac:dyDescent="0.25">
      <c r="A5304" s="46" t="s">
        <v>417</v>
      </c>
      <c r="B5304" s="51">
        <v>1996</v>
      </c>
      <c r="C5304" s="20" t="s">
        <v>392</v>
      </c>
      <c r="D5304" s="20">
        <v>1639833</v>
      </c>
      <c r="E5304" s="24">
        <v>3007.6136200000001</v>
      </c>
      <c r="F5304" s="51">
        <f>VLOOKUP(A5304,'Munka4 (2)'!$B$4:$AW$195,B5304-1967,0)</f>
        <v>39.473680000000002</v>
      </c>
    </row>
    <row r="5305" spans="1:6" ht="30" x14ac:dyDescent="0.25">
      <c r="A5305" s="46" t="s">
        <v>418</v>
      </c>
      <c r="B5305" s="51">
        <v>1996</v>
      </c>
      <c r="C5305" s="20" t="s">
        <v>394</v>
      </c>
      <c r="D5305" s="20">
        <v>188078227</v>
      </c>
      <c r="E5305" s="25">
        <v>5144.6436599999997</v>
      </c>
      <c r="F5305" s="51">
        <f>VLOOKUP(A5305,'Munka4 (2)'!$B$4:$AW$195,B5305-1967,0)</f>
        <v>60.07517</v>
      </c>
    </row>
    <row r="5306" spans="1:6" ht="30" x14ac:dyDescent="0.25">
      <c r="A5306" s="48" t="s">
        <v>420</v>
      </c>
      <c r="B5306" s="51">
        <v>1996</v>
      </c>
      <c r="C5306" s="20" t="s">
        <v>382</v>
      </c>
      <c r="D5306" s="20">
        <v>379444</v>
      </c>
      <c r="E5306" s="25">
        <v>16913.935359999999</v>
      </c>
      <c r="F5306" s="51">
        <f>VLOOKUP(A5306,'Munka4 (2)'!$B$4:$AW$195,B5306-1967,0)</f>
        <v>57.619050000000001</v>
      </c>
    </row>
    <row r="5307" spans="1:6" ht="20" x14ac:dyDescent="0.25">
      <c r="A5307" s="46" t="s">
        <v>421</v>
      </c>
      <c r="B5307" s="51">
        <v>1996</v>
      </c>
      <c r="C5307" s="20" t="s">
        <v>384</v>
      </c>
      <c r="D5307" s="20">
        <v>7385367</v>
      </c>
      <c r="E5307" s="24">
        <v>1208.85023</v>
      </c>
      <c r="F5307" s="51">
        <f>VLOOKUP(A5307,'Munka4 (2)'!$B$4:$AW$195,B5307-1967,0)</f>
        <v>59.921720000000001</v>
      </c>
    </row>
    <row r="5308" spans="1:6" ht="30" x14ac:dyDescent="0.25">
      <c r="A5308" s="46" t="s">
        <v>422</v>
      </c>
      <c r="B5308" s="51">
        <v>1996</v>
      </c>
      <c r="C5308" s="20" t="s">
        <v>392</v>
      </c>
      <c r="D5308" s="20">
        <v>13902972</v>
      </c>
      <c r="E5308" s="25">
        <v>249.35875999999999</v>
      </c>
      <c r="F5308" s="51">
        <f>VLOOKUP(A5308,'Munka4 (2)'!$B$4:$AW$195,B5308-1967,0)</f>
        <v>13.816490000000002</v>
      </c>
    </row>
    <row r="5309" spans="1:6" ht="30" x14ac:dyDescent="0.25">
      <c r="A5309" s="46" t="s">
        <v>424</v>
      </c>
      <c r="B5309" s="51">
        <v>1996</v>
      </c>
      <c r="C5309" s="20" t="s">
        <v>392</v>
      </c>
      <c r="D5309" s="20">
        <v>8090068</v>
      </c>
      <c r="E5309" s="24">
        <v>137.2141</v>
      </c>
      <c r="F5309" s="51">
        <f>VLOOKUP(A5309,'Munka4 (2)'!$B$4:$AW$195,B5309-1967,0)</f>
        <v>24.496639999999999</v>
      </c>
    </row>
    <row r="5310" spans="1:6" ht="30" x14ac:dyDescent="0.25">
      <c r="A5310" s="46" t="s">
        <v>425</v>
      </c>
      <c r="B5310" s="51">
        <v>1996</v>
      </c>
      <c r="C5310" s="20" t="s">
        <v>382</v>
      </c>
      <c r="D5310" s="20">
        <v>13881427</v>
      </c>
      <c r="E5310" s="25">
        <v>318.14954</v>
      </c>
      <c r="F5310" s="51">
        <f>VLOOKUP(A5310,'Munka4 (2)'!$B$4:$AW$195,B5310-1967,0)</f>
        <v>14.43038</v>
      </c>
    </row>
    <row r="5311" spans="1:6" ht="30" x14ac:dyDescent="0.25">
      <c r="A5311" s="46" t="s">
        <v>426</v>
      </c>
      <c r="B5311" s="51">
        <v>1996</v>
      </c>
      <c r="C5311" s="20" t="s">
        <v>392</v>
      </c>
      <c r="D5311" s="20">
        <v>17340702</v>
      </c>
      <c r="E5311" s="24">
        <v>679.76518999999996</v>
      </c>
      <c r="F5311" s="51">
        <f>VLOOKUP(A5311,'Munka4 (2)'!$B$4:$AW$195,B5311-1967,0)</f>
        <v>9.5918399999999995</v>
      </c>
    </row>
    <row r="5312" spans="1:6" ht="20" x14ac:dyDescent="0.25">
      <c r="A5312" s="46" t="s">
        <v>427</v>
      </c>
      <c r="B5312" s="51">
        <v>1996</v>
      </c>
      <c r="C5312" s="20" t="s">
        <v>413</v>
      </c>
      <c r="D5312" s="20">
        <v>33098932</v>
      </c>
      <c r="E5312" s="25">
        <v>21183.220079999999</v>
      </c>
      <c r="F5312" s="51">
        <f>VLOOKUP(A5312,'Munka4 (2)'!$B$4:$AW$195,B5312-1967,0)</f>
        <v>50.820239999999998</v>
      </c>
    </row>
    <row r="5313" spans="1:6" ht="30" x14ac:dyDescent="0.25">
      <c r="A5313" s="48" t="s">
        <v>428</v>
      </c>
      <c r="B5313" s="51">
        <v>1996</v>
      </c>
      <c r="C5313" s="20" t="s">
        <v>392</v>
      </c>
      <c r="D5313" s="20">
        <v>420979</v>
      </c>
      <c r="E5313" s="24">
        <v>1256.49316</v>
      </c>
      <c r="F5313" s="51" t="e">
        <f>VLOOKUP(A5313,'Munka4 (2)'!$B$4:$AW$195,B5313-1967,0)</f>
        <v>#N/A</v>
      </c>
    </row>
    <row r="5314" spans="1:6" ht="30" x14ac:dyDescent="0.25">
      <c r="A5314" s="47" t="s">
        <v>430</v>
      </c>
      <c r="B5314" s="51">
        <v>1996</v>
      </c>
      <c r="C5314" s="20" t="s">
        <v>392</v>
      </c>
      <c r="D5314" s="20">
        <v>4303356</v>
      </c>
      <c r="E5314" s="24">
        <v>294.92043000000001</v>
      </c>
      <c r="F5314" s="51">
        <f>VLOOKUP(A5314,'Munka4 (2)'!$B$4:$AW$195,B5314-1967,0)</f>
        <v>11.518319999999999</v>
      </c>
    </row>
    <row r="5315" spans="1:6" ht="30" x14ac:dyDescent="0.25">
      <c r="A5315" s="46" t="s">
        <v>431</v>
      </c>
      <c r="B5315" s="51">
        <v>1996</v>
      </c>
      <c r="C5315" s="20" t="s">
        <v>392</v>
      </c>
      <c r="D5315" s="20">
        <v>9944201</v>
      </c>
      <c r="E5315" s="25">
        <v>221.94718</v>
      </c>
      <c r="F5315" s="51">
        <f>VLOOKUP(A5315,'Munka4 (2)'!$B$4:$AW$195,B5315-1967,0)</f>
        <v>7.4626900000000003</v>
      </c>
    </row>
    <row r="5316" spans="1:6" ht="20" x14ac:dyDescent="0.35">
      <c r="A5316" s="46" t="s">
        <v>621</v>
      </c>
      <c r="B5316" s="51">
        <v>1996</v>
      </c>
      <c r="C5316" s="42" t="s">
        <v>390</v>
      </c>
      <c r="D5316" s="29">
        <v>163857</v>
      </c>
      <c r="E5316" s="27">
        <v>40152.61502919998</v>
      </c>
      <c r="F5316" s="51" t="e">
        <f>VLOOKUP(A5316,'Munka4 (2)'!$B$4:$AW$195,B5316-1967,0)</f>
        <v>#N/A</v>
      </c>
    </row>
    <row r="5317" spans="1:6" ht="30" x14ac:dyDescent="0.25">
      <c r="A5317" s="46" t="s">
        <v>432</v>
      </c>
      <c r="B5317" s="51">
        <v>1996</v>
      </c>
      <c r="C5317" s="20" t="s">
        <v>394</v>
      </c>
      <c r="D5317" s="20">
        <v>16134219</v>
      </c>
      <c r="E5317" s="25">
        <v>5263.1913699999996</v>
      </c>
      <c r="F5317" s="51">
        <f>VLOOKUP(A5317,'Munka4 (2)'!$B$4:$AW$195,B5317-1967,0)</f>
        <v>51.765000000000001</v>
      </c>
    </row>
    <row r="5318" spans="1:6" ht="30" x14ac:dyDescent="0.25">
      <c r="A5318" s="46" t="s">
        <v>433</v>
      </c>
      <c r="B5318" s="51">
        <v>1996</v>
      </c>
      <c r="C5318" s="20" t="s">
        <v>382</v>
      </c>
      <c r="D5318" s="20">
        <v>1313973713</v>
      </c>
      <c r="E5318" s="24">
        <v>707.02976999999998</v>
      </c>
      <c r="F5318" s="51">
        <f>VLOOKUP(A5318,'Munka4 (2)'!$B$4:$AW$195,B5318-1967,0)</f>
        <v>40.333588344988357</v>
      </c>
    </row>
    <row r="5319" spans="1:6" ht="30" x14ac:dyDescent="0.25">
      <c r="A5319" s="48" t="s">
        <v>483</v>
      </c>
      <c r="B5319" s="51">
        <v>1996</v>
      </c>
      <c r="C5319" s="20" t="s">
        <v>382</v>
      </c>
      <c r="D5319" s="20">
        <v>6940432</v>
      </c>
      <c r="E5319" s="25">
        <v>24818.154549999999</v>
      </c>
      <c r="F5319" s="51">
        <f>VLOOKUP(A5319,'Munka4 (2)'!$B$4:$AW$195,B5319-1967,0)</f>
        <v>42.47927</v>
      </c>
    </row>
    <row r="5320" spans="1:6" ht="30" x14ac:dyDescent="0.25">
      <c r="A5320" s="48" t="s">
        <v>514</v>
      </c>
      <c r="B5320" s="51">
        <v>1996</v>
      </c>
      <c r="C5320" s="20" t="s">
        <v>382</v>
      </c>
      <c r="D5320" s="20">
        <v>453125</v>
      </c>
      <c r="E5320" s="24">
        <v>16357.400299999999</v>
      </c>
      <c r="F5320" s="51">
        <f>VLOOKUP(A5320,'Munka4 (2)'!$B$4:$AW$195,B5320-1967,0)</f>
        <v>28.599409999999999</v>
      </c>
    </row>
    <row r="5321" spans="1:6" ht="30" x14ac:dyDescent="0.25">
      <c r="A5321" s="46" t="s">
        <v>434</v>
      </c>
      <c r="B5321" s="51">
        <v>1996</v>
      </c>
      <c r="C5321" s="20" t="s">
        <v>394</v>
      </c>
      <c r="D5321" s="20">
        <v>43593035</v>
      </c>
      <c r="E5321" s="25">
        <v>2553.5496199999998</v>
      </c>
      <c r="F5321" s="51">
        <f>VLOOKUP(A5321,'Munka4 (2)'!$B$4:$AW$195,B5321-1967,0)</f>
        <v>55.795439999999999</v>
      </c>
    </row>
    <row r="5322" spans="1:6" ht="30" x14ac:dyDescent="0.25">
      <c r="A5322" s="46" t="s">
        <v>435</v>
      </c>
      <c r="B5322" s="51">
        <v>1996</v>
      </c>
      <c r="C5322" s="20" t="s">
        <v>392</v>
      </c>
      <c r="D5322" s="20">
        <v>690948</v>
      </c>
      <c r="E5322" s="24">
        <v>467.55694</v>
      </c>
      <c r="F5322" s="51">
        <f>VLOOKUP(A5322,'Munka4 (2)'!$B$4:$AW$195,B5322-1967,0)</f>
        <v>48.780489999999993</v>
      </c>
    </row>
    <row r="5323" spans="1:6" ht="30" x14ac:dyDescent="0.35">
      <c r="A5323" s="37" t="s">
        <v>436</v>
      </c>
      <c r="B5323" s="51">
        <v>1996</v>
      </c>
      <c r="C5323" s="20" t="s">
        <v>392</v>
      </c>
      <c r="D5323" s="20">
        <v>62660551</v>
      </c>
      <c r="E5323" s="25">
        <v>908.72163</v>
      </c>
      <c r="F5323" s="51">
        <f>VLOOKUP(A5323,'Munka4 (2)'!$B$4:$AW$195,B5323-1967,0)</f>
        <v>4.2485499999999998</v>
      </c>
    </row>
    <row r="5324" spans="1:6" ht="30" x14ac:dyDescent="0.25">
      <c r="A5324" s="46" t="s">
        <v>439</v>
      </c>
      <c r="B5324" s="51">
        <v>1996</v>
      </c>
      <c r="C5324" s="20" t="s">
        <v>394</v>
      </c>
      <c r="D5324" s="20">
        <v>4075261</v>
      </c>
      <c r="E5324" s="25">
        <v>3292.7739000000001</v>
      </c>
      <c r="F5324" s="51">
        <f>VLOOKUP(A5324,'Munka4 (2)'!$B$4:$AW$195,B5324-1967,0)</f>
        <v>61.749358380952401</v>
      </c>
    </row>
    <row r="5325" spans="1:6" ht="30" x14ac:dyDescent="0.25">
      <c r="A5325" s="48" t="s">
        <v>440</v>
      </c>
      <c r="B5325" s="51">
        <v>1996</v>
      </c>
      <c r="C5325" s="20" t="s">
        <v>392</v>
      </c>
      <c r="D5325" s="20">
        <v>17654843</v>
      </c>
      <c r="E5325" s="24">
        <v>817.33619999999996</v>
      </c>
      <c r="F5325" s="51" t="e">
        <f>VLOOKUP(A5325,'Munka4 (2)'!$B$4:$AW$195,B5325-1967,0)</f>
        <v>#N/A</v>
      </c>
    </row>
    <row r="5326" spans="1:6" ht="20" x14ac:dyDescent="0.25">
      <c r="A5326" s="46" t="s">
        <v>441</v>
      </c>
      <c r="B5326" s="51">
        <v>1996</v>
      </c>
      <c r="C5326" s="20" t="s">
        <v>384</v>
      </c>
      <c r="D5326" s="20">
        <v>4494749</v>
      </c>
      <c r="E5326" s="25">
        <v>5268.8056699999997</v>
      </c>
      <c r="F5326" s="51">
        <f>VLOOKUP(A5326,'Munka4 (2)'!$B$4:$AW$195,B5326-1967,0)</f>
        <v>52.387059999999998</v>
      </c>
    </row>
    <row r="5327" spans="1:6" ht="30" x14ac:dyDescent="0.25">
      <c r="A5327" s="46" t="s">
        <v>442</v>
      </c>
      <c r="B5327" s="51">
        <v>1996</v>
      </c>
      <c r="C5327" s="20" t="s">
        <v>394</v>
      </c>
      <c r="D5327" s="20">
        <v>11382820</v>
      </c>
      <c r="E5327" s="24">
        <v>2283.5646299999999</v>
      </c>
      <c r="F5327" s="51">
        <f>VLOOKUP(A5327,'Munka4 (2)'!$B$4:$AW$195,B5327-1967,0)</f>
        <v>59.080300000000001</v>
      </c>
    </row>
    <row r="5328" spans="1:6" x14ac:dyDescent="0.25">
      <c r="A5328" s="46" t="s">
        <v>443</v>
      </c>
      <c r="B5328" s="51">
        <v>1996</v>
      </c>
      <c r="C5328" s="20" t="s">
        <v>405</v>
      </c>
      <c r="D5328" s="20">
        <v>784301</v>
      </c>
      <c r="E5328" s="24">
        <v>15105.210059999999</v>
      </c>
      <c r="F5328" s="51">
        <f>VLOOKUP(A5328,'Munka4 (2)'!$B$4:$AW$195,B5328-1967,0)</f>
        <v>59.24821</v>
      </c>
    </row>
    <row r="5329" spans="1:6" ht="20" x14ac:dyDescent="0.25">
      <c r="A5329" s="46" t="s">
        <v>444</v>
      </c>
      <c r="B5329" s="51">
        <v>1996</v>
      </c>
      <c r="C5329" s="20" t="s">
        <v>384</v>
      </c>
      <c r="D5329" s="20">
        <v>10235455</v>
      </c>
      <c r="E5329" s="25">
        <v>6473.4354499999999</v>
      </c>
      <c r="F5329" s="51">
        <f>VLOOKUP(A5329,'Munka4 (2)'!$B$4:$AW$195,B5329-1967,0)</f>
        <v>56.438090000000003</v>
      </c>
    </row>
    <row r="5330" spans="1:6" ht="30" x14ac:dyDescent="0.25">
      <c r="A5330" s="47" t="s">
        <v>436</v>
      </c>
      <c r="B5330" s="51">
        <v>1996</v>
      </c>
      <c r="C5330" s="20" t="s">
        <v>392</v>
      </c>
      <c r="D5330" s="20">
        <v>62660551</v>
      </c>
      <c r="E5330" s="25">
        <v>132.91931</v>
      </c>
      <c r="F5330" s="51">
        <f>VLOOKUP(A5330,'Munka4 (2)'!$B$4:$AW$195,B5330-1967,0)</f>
        <v>4.2485499999999998</v>
      </c>
    </row>
    <row r="5331" spans="1:6" ht="20" x14ac:dyDescent="0.25">
      <c r="A5331" s="46" t="s">
        <v>445</v>
      </c>
      <c r="B5331" s="51">
        <v>1996</v>
      </c>
      <c r="C5331" s="20" t="s">
        <v>390</v>
      </c>
      <c r="D5331" s="20">
        <v>5450661</v>
      </c>
      <c r="E5331" s="24">
        <v>35650.724340000001</v>
      </c>
      <c r="F5331" s="51">
        <f>VLOOKUP(A5331,'Munka4 (2)'!$B$4:$AW$195,B5331-1967,0)</f>
        <v>50.616669999999999</v>
      </c>
    </row>
    <row r="5332" spans="1:6" ht="30" x14ac:dyDescent="0.25">
      <c r="A5332" s="46" t="s">
        <v>446</v>
      </c>
      <c r="B5332" s="51">
        <v>1996</v>
      </c>
      <c r="C5332" s="20" t="s">
        <v>392</v>
      </c>
      <c r="D5332" s="20">
        <v>486530</v>
      </c>
      <c r="E5332" s="25">
        <v>733.8134</v>
      </c>
      <c r="F5332" s="51">
        <f>VLOOKUP(A5332,'Munka4 (2)'!$B$4:$AW$195,B5332-1967,0)</f>
        <v>49.060210082304529</v>
      </c>
    </row>
    <row r="5333" spans="1:6" ht="30" x14ac:dyDescent="0.25">
      <c r="A5333" s="46" t="s">
        <v>447</v>
      </c>
      <c r="B5333" s="51">
        <v>1996</v>
      </c>
      <c r="C5333" s="20" t="s">
        <v>394</v>
      </c>
      <c r="D5333" s="20">
        <v>68910</v>
      </c>
      <c r="E5333" s="24">
        <v>3323.3694099999998</v>
      </c>
      <c r="F5333" s="51">
        <f>VLOOKUP(A5333,'Munka4 (2)'!$B$4:$AW$195,B5333-1967,0)</f>
        <v>38.071069999999999</v>
      </c>
    </row>
    <row r="5334" spans="1:6" ht="30" x14ac:dyDescent="0.25">
      <c r="A5334" s="46" t="s">
        <v>448</v>
      </c>
      <c r="B5334" s="51">
        <v>1996</v>
      </c>
      <c r="C5334" s="20" t="s">
        <v>394</v>
      </c>
      <c r="D5334" s="20">
        <v>9183984</v>
      </c>
      <c r="E5334" s="25">
        <v>2258.2582600000001</v>
      </c>
      <c r="F5334" s="51">
        <f>VLOOKUP(A5334,'Munka4 (2)'!$B$4:$AW$195,B5334-1967,0)</f>
        <v>53.83361</v>
      </c>
    </row>
    <row r="5335" spans="1:6" ht="30" x14ac:dyDescent="0.25">
      <c r="A5335" s="46" t="s">
        <v>450</v>
      </c>
      <c r="B5335" s="51">
        <v>1996</v>
      </c>
      <c r="C5335" s="20" t="s">
        <v>394</v>
      </c>
      <c r="D5335" s="20">
        <v>13547510</v>
      </c>
      <c r="E5335" s="24">
        <v>2159.1506300000001</v>
      </c>
      <c r="F5335" s="51">
        <f>VLOOKUP(A5335,'Munka4 (2)'!$B$4:$AW$195,B5335-1967,0)</f>
        <v>40.554369999999999</v>
      </c>
    </row>
    <row r="5336" spans="1:6" ht="20" x14ac:dyDescent="0.25">
      <c r="A5336" s="46" t="s">
        <v>451</v>
      </c>
      <c r="B5336" s="51">
        <v>1996</v>
      </c>
      <c r="C5336" s="20" t="s">
        <v>386</v>
      </c>
      <c r="D5336" s="20">
        <v>78887007</v>
      </c>
      <c r="E5336" s="25">
        <v>1063.4334200000001</v>
      </c>
      <c r="F5336" s="51">
        <f>VLOOKUP(A5336,'Munka4 (2)'!$B$4:$AW$195,B5336-1967,0)</f>
        <v>40.76661</v>
      </c>
    </row>
    <row r="5337" spans="1:6" ht="30" x14ac:dyDescent="0.25">
      <c r="A5337" s="46" t="s">
        <v>452</v>
      </c>
      <c r="B5337" s="51">
        <v>1996</v>
      </c>
      <c r="C5337" s="20" t="s">
        <v>394</v>
      </c>
      <c r="D5337" s="20">
        <v>6822378</v>
      </c>
      <c r="E5337" s="24">
        <v>1827.8994299999999</v>
      </c>
      <c r="F5337" s="51">
        <f>VLOOKUP(A5337,'Munka4 (2)'!$B$4:$AW$195,B5337-1967,0)</f>
        <v>54.102620000000002</v>
      </c>
    </row>
    <row r="5338" spans="1:6" ht="30" x14ac:dyDescent="0.25">
      <c r="A5338" s="46" t="s">
        <v>453</v>
      </c>
      <c r="B5338" s="51">
        <v>1996</v>
      </c>
      <c r="C5338" s="20" t="s">
        <v>392</v>
      </c>
      <c r="D5338" s="20">
        <v>540109</v>
      </c>
      <c r="E5338" s="25">
        <v>501.16642000000002</v>
      </c>
      <c r="F5338" s="51" t="e">
        <f>VLOOKUP(A5338,'Munka4 (2)'!$B$4:$AW$195,B5338-1967,0)</f>
        <v>#N/A</v>
      </c>
    </row>
    <row r="5339" spans="1:6" ht="30" x14ac:dyDescent="0.25">
      <c r="A5339" s="46" t="s">
        <v>454</v>
      </c>
      <c r="B5339" s="51">
        <v>1996</v>
      </c>
      <c r="C5339" s="20" t="s">
        <v>392</v>
      </c>
      <c r="D5339" s="20">
        <v>4786994</v>
      </c>
      <c r="E5339" s="24">
        <v>216.55417</v>
      </c>
      <c r="F5339" s="51">
        <f>VLOOKUP(A5339,'Munka4 (2)'!$B$4:$AW$195,B5339-1967,0)</f>
        <v>21.632650000000002</v>
      </c>
    </row>
    <row r="5340" spans="1:6" x14ac:dyDescent="0.25">
      <c r="A5340" s="46" t="s">
        <v>455</v>
      </c>
      <c r="B5340" s="51">
        <v>1996</v>
      </c>
      <c r="C5340" s="20" t="s">
        <v>456</v>
      </c>
      <c r="D5340" s="20">
        <v>1324333</v>
      </c>
      <c r="E5340" s="25">
        <v>3352.7302500000001</v>
      </c>
      <c r="F5340" s="51">
        <f>VLOOKUP(A5340,'Munka4 (2)'!$B$4:$AW$195,B5340-1967,0)</f>
        <v>64.905789999999996</v>
      </c>
    </row>
    <row r="5341" spans="1:6" ht="30" x14ac:dyDescent="0.25">
      <c r="A5341" s="46" t="s">
        <v>457</v>
      </c>
      <c r="B5341" s="51">
        <v>1996</v>
      </c>
      <c r="C5341" s="20" t="s">
        <v>392</v>
      </c>
      <c r="D5341" s="20">
        <v>74777981</v>
      </c>
      <c r="E5341" s="24">
        <v>144.69292999999999</v>
      </c>
      <c r="F5341" s="51">
        <f>VLOOKUP(A5341,'Munka4 (2)'!$B$4:$AW$195,B5341-1967,0)</f>
        <v>15.00548</v>
      </c>
    </row>
    <row r="5342" spans="1:6" ht="20" x14ac:dyDescent="0.25">
      <c r="A5342" s="48" t="s">
        <v>458</v>
      </c>
      <c r="B5342" s="51">
        <v>1996</v>
      </c>
      <c r="C5342" s="20" t="s">
        <v>390</v>
      </c>
      <c r="D5342" s="20">
        <v>47246</v>
      </c>
      <c r="E5342" s="27">
        <v>21713.795618666802</v>
      </c>
      <c r="F5342" s="51" t="e">
        <f>VLOOKUP(A5342,'Munka4 (2)'!$B$4:$AW$195,B5342-1967,0)</f>
        <v>#N/A</v>
      </c>
    </row>
    <row r="5343" spans="1:6" x14ac:dyDescent="0.25">
      <c r="A5343" s="46" t="s">
        <v>459</v>
      </c>
      <c r="B5343" s="51">
        <v>1996</v>
      </c>
      <c r="C5343" s="20" t="s">
        <v>388</v>
      </c>
      <c r="D5343" s="20">
        <v>905949</v>
      </c>
      <c r="E5343" s="24">
        <v>2714.2431200000001</v>
      </c>
      <c r="F5343" s="51">
        <f>VLOOKUP(A5343,'Munka4 (2)'!$B$4:$AW$195,B5343-1967,0)</f>
        <v>43.352600000000002</v>
      </c>
    </row>
    <row r="5344" spans="1:6" ht="20" x14ac:dyDescent="0.25">
      <c r="A5344" s="46" t="s">
        <v>460</v>
      </c>
      <c r="B5344" s="51">
        <v>1996</v>
      </c>
      <c r="C5344" s="20" t="s">
        <v>390</v>
      </c>
      <c r="D5344" s="20">
        <v>5231372</v>
      </c>
      <c r="E5344" s="25">
        <v>25777.641299999999</v>
      </c>
      <c r="F5344" s="51">
        <f>VLOOKUP(A5344,'Munka4 (2)'!$B$4:$AW$195,B5344-1967,0)</f>
        <v>57.602130000000002</v>
      </c>
    </row>
    <row r="5345" spans="1:6" ht="20" x14ac:dyDescent="0.25">
      <c r="A5345" s="46" t="s">
        <v>461</v>
      </c>
      <c r="B5345" s="51">
        <v>1996</v>
      </c>
      <c r="C5345" s="20" t="s">
        <v>390</v>
      </c>
      <c r="D5345" s="20">
        <v>60876136</v>
      </c>
      <c r="E5345" s="24">
        <v>27015.258959999999</v>
      </c>
      <c r="F5345" s="51">
        <f>VLOOKUP(A5345,'Munka4 (2)'!$B$4:$AW$195,B5345-1967,0)</f>
        <v>53.754550000000002</v>
      </c>
    </row>
    <row r="5346" spans="1:6" ht="20" x14ac:dyDescent="0.25">
      <c r="A5346" s="46" t="s">
        <v>463</v>
      </c>
      <c r="B5346" s="51">
        <v>1996</v>
      </c>
      <c r="C5346" s="20" t="s">
        <v>388</v>
      </c>
      <c r="D5346" s="20">
        <v>274578</v>
      </c>
      <c r="E5346" s="24">
        <v>18034.75376</v>
      </c>
      <c r="F5346" s="51" t="e">
        <f>VLOOKUP(A5346,'Munka4 (2)'!$B$4:$AW$195,B5346-1967,0)</f>
        <v>#N/A</v>
      </c>
    </row>
    <row r="5347" spans="1:6" ht="30" x14ac:dyDescent="0.25">
      <c r="A5347" s="46" t="s">
        <v>464</v>
      </c>
      <c r="B5347" s="51">
        <v>1996</v>
      </c>
      <c r="C5347" s="20" t="s">
        <v>392</v>
      </c>
      <c r="D5347" s="20">
        <v>1424906</v>
      </c>
      <c r="E5347" s="25">
        <v>5107.3168800000003</v>
      </c>
      <c r="F5347" s="51">
        <f>VLOOKUP(A5347,'Munka4 (2)'!$B$4:$AW$195,B5347-1967,0)</f>
        <v>21.262460000000001</v>
      </c>
    </row>
    <row r="5348" spans="1:6" ht="14.5" x14ac:dyDescent="0.35">
      <c r="A5348" s="38" t="s">
        <v>465</v>
      </c>
      <c r="B5348" s="51">
        <v>1996</v>
      </c>
      <c r="C5348" s="42" t="s">
        <v>392</v>
      </c>
      <c r="D5348" s="20">
        <v>1641564</v>
      </c>
      <c r="E5348" s="24">
        <v>774.05267000000003</v>
      </c>
      <c r="F5348" s="51" t="e">
        <f>VLOOKUP(A5348,'Munka4 (2)'!$B$4:$AW$195,B5348-1967,0)</f>
        <v>#N/A</v>
      </c>
    </row>
    <row r="5349" spans="1:6" ht="30" x14ac:dyDescent="0.25">
      <c r="A5349" s="46" t="s">
        <v>467</v>
      </c>
      <c r="B5349" s="51">
        <v>1996</v>
      </c>
      <c r="C5349" s="20" t="s">
        <v>398</v>
      </c>
      <c r="D5349" s="20">
        <v>4661473</v>
      </c>
      <c r="E5349" s="25">
        <v>670.46109999999999</v>
      </c>
      <c r="F5349" s="51">
        <f>VLOOKUP(A5349,'Munka4 (2)'!$B$4:$AW$195,B5349-1967,0)</f>
        <v>49.86055399509803</v>
      </c>
    </row>
    <row r="5350" spans="1:6" ht="20" x14ac:dyDescent="0.25">
      <c r="A5350" s="46" t="s">
        <v>468</v>
      </c>
      <c r="B5350" s="51">
        <v>1996</v>
      </c>
      <c r="C5350" s="20" t="s">
        <v>390</v>
      </c>
      <c r="D5350" s="20">
        <v>82422299</v>
      </c>
      <c r="E5350" s="24">
        <v>30564.247810000001</v>
      </c>
      <c r="F5350" s="51">
        <f>VLOOKUP(A5350,'Munka4 (2)'!$B$4:$AW$195,B5350-1967,0)</f>
        <v>45.290190000000003</v>
      </c>
    </row>
    <row r="5351" spans="1:6" ht="30" x14ac:dyDescent="0.25">
      <c r="A5351" s="46" t="s">
        <v>469</v>
      </c>
      <c r="B5351" s="51">
        <v>1996</v>
      </c>
      <c r="C5351" s="20" t="s">
        <v>392</v>
      </c>
      <c r="D5351" s="20">
        <v>22409572</v>
      </c>
      <c r="E5351" s="25">
        <v>403.91975000000002</v>
      </c>
      <c r="F5351" s="51">
        <f>VLOOKUP(A5351,'Munka4 (2)'!$B$4:$AW$195,B5351-1967,0)</f>
        <v>21.504200000000001</v>
      </c>
    </row>
    <row r="5352" spans="1:6" ht="20" x14ac:dyDescent="0.25">
      <c r="A5352" s="46" t="s">
        <v>471</v>
      </c>
      <c r="B5352" s="51">
        <v>1996</v>
      </c>
      <c r="C5352" s="20" t="s">
        <v>390</v>
      </c>
      <c r="D5352" s="20">
        <v>10688058</v>
      </c>
      <c r="E5352" s="25">
        <v>13749.11515</v>
      </c>
      <c r="F5352" s="51">
        <f>VLOOKUP(A5352,'Munka4 (2)'!$B$4:$AW$195,B5352-1967,0)</f>
        <v>56.64949</v>
      </c>
    </row>
    <row r="5353" spans="1:6" ht="20" x14ac:dyDescent="0.25">
      <c r="A5353" s="46" t="s">
        <v>472</v>
      </c>
      <c r="B5353" s="51">
        <v>1996</v>
      </c>
      <c r="C5353" s="20" t="s">
        <v>413</v>
      </c>
      <c r="D5353" s="20">
        <v>56361</v>
      </c>
      <c r="E5353" s="24">
        <v>21422.462220000001</v>
      </c>
      <c r="F5353" s="51" t="e">
        <f>VLOOKUP(A5353,'Munka4 (2)'!$B$4:$AW$195,B5353-1967,0)</f>
        <v>#N/A</v>
      </c>
    </row>
    <row r="5354" spans="1:6" ht="30" x14ac:dyDescent="0.25">
      <c r="A5354" s="46" t="s">
        <v>473</v>
      </c>
      <c r="B5354" s="51">
        <v>1996</v>
      </c>
      <c r="C5354" s="20" t="s">
        <v>394</v>
      </c>
      <c r="D5354" s="20">
        <v>89703</v>
      </c>
      <c r="E5354" s="25">
        <v>2923.2494499999998</v>
      </c>
      <c r="F5354" s="51">
        <f>VLOOKUP(A5354,'Munka4 (2)'!$B$4:$AW$195,B5354-1967,0)</f>
        <v>55.154640000000001</v>
      </c>
    </row>
    <row r="5355" spans="1:6" ht="30" x14ac:dyDescent="0.25">
      <c r="A5355" s="46" t="s">
        <v>476</v>
      </c>
      <c r="B5355" s="51">
        <v>1996</v>
      </c>
      <c r="C5355" s="20" t="s">
        <v>394</v>
      </c>
      <c r="D5355" s="20">
        <v>12293545</v>
      </c>
      <c r="E5355" s="24">
        <v>1487.1026999999999</v>
      </c>
      <c r="F5355" s="51">
        <f>VLOOKUP(A5355,'Munka4 (2)'!$B$4:$AW$195,B5355-1967,0)</f>
        <v>28.8444</v>
      </c>
    </row>
    <row r="5356" spans="1:6" ht="30" x14ac:dyDescent="0.25">
      <c r="A5356" s="46" t="s">
        <v>478</v>
      </c>
      <c r="B5356" s="51">
        <v>1996</v>
      </c>
      <c r="C5356" s="20" t="s">
        <v>392</v>
      </c>
      <c r="D5356" s="20">
        <v>9690222</v>
      </c>
      <c r="E5356" s="25">
        <v>476.20037000000002</v>
      </c>
      <c r="F5356" s="51">
        <f>VLOOKUP(A5356,'Munka4 (2)'!$B$4:$AW$195,B5356-1967,0)</f>
        <v>17.620650000000001</v>
      </c>
    </row>
    <row r="5357" spans="1:6" ht="30" x14ac:dyDescent="0.25">
      <c r="A5357" s="46" t="s">
        <v>479</v>
      </c>
      <c r="B5357" s="51">
        <v>1996</v>
      </c>
      <c r="C5357" s="20" t="s">
        <v>392</v>
      </c>
      <c r="D5357" s="20">
        <v>1442029</v>
      </c>
      <c r="E5357" s="24">
        <v>224.04178999999999</v>
      </c>
      <c r="F5357" s="51" t="e">
        <f>VLOOKUP(A5357,'Munka4 (2)'!$B$4:$AW$195,B5357-1967,0)</f>
        <v>#N/A</v>
      </c>
    </row>
    <row r="5358" spans="1:6" ht="30" x14ac:dyDescent="0.25">
      <c r="A5358" s="46" t="s">
        <v>480</v>
      </c>
      <c r="B5358" s="51">
        <v>1996</v>
      </c>
      <c r="C5358" s="20" t="s">
        <v>394</v>
      </c>
      <c r="D5358" s="20">
        <v>767245</v>
      </c>
      <c r="E5358" s="25">
        <v>966.05417999999997</v>
      </c>
      <c r="F5358" s="51">
        <f>VLOOKUP(A5358,'Munka4 (2)'!$B$4:$AW$195,B5358-1967,0)</f>
        <v>53.925350000000002</v>
      </c>
    </row>
    <row r="5359" spans="1:6" ht="30" x14ac:dyDescent="0.25">
      <c r="A5359" s="46" t="s">
        <v>481</v>
      </c>
      <c r="B5359" s="51">
        <v>1996</v>
      </c>
      <c r="C5359" s="20" t="s">
        <v>394</v>
      </c>
      <c r="D5359" s="20">
        <v>8308504</v>
      </c>
      <c r="E5359" s="24">
        <v>365.00340999999997</v>
      </c>
      <c r="F5359" s="51">
        <f>VLOOKUP(A5359,'Munka4 (2)'!$B$4:$AW$195,B5359-1967,0)</f>
        <v>33.213000000000001</v>
      </c>
    </row>
    <row r="5360" spans="1:6" ht="30" x14ac:dyDescent="0.25">
      <c r="A5360" s="46" t="s">
        <v>482</v>
      </c>
      <c r="B5360" s="51">
        <v>1996</v>
      </c>
      <c r="C5360" s="20" t="s">
        <v>394</v>
      </c>
      <c r="D5360" s="20">
        <v>7326496</v>
      </c>
      <c r="E5360" s="25">
        <v>704.68615</v>
      </c>
      <c r="F5360" s="51">
        <f>VLOOKUP(A5360,'Munka4 (2)'!$B$4:$AW$195,B5360-1967,0)</f>
        <v>50.57611</v>
      </c>
    </row>
    <row r="5361" spans="1:6" ht="20" x14ac:dyDescent="0.25">
      <c r="A5361" s="46" t="s">
        <v>484</v>
      </c>
      <c r="B5361" s="51">
        <v>1996</v>
      </c>
      <c r="C5361" s="20" t="s">
        <v>384</v>
      </c>
      <c r="D5361" s="20">
        <v>9981334</v>
      </c>
      <c r="E5361" s="24">
        <v>4508.1760800000002</v>
      </c>
      <c r="F5361" s="51">
        <f>VLOOKUP(A5361,'Munka4 (2)'!$B$4:$AW$195,B5361-1967,0)</f>
        <v>53.465809999999998</v>
      </c>
    </row>
    <row r="5362" spans="1:6" ht="20" x14ac:dyDescent="0.25">
      <c r="A5362" s="46" t="s">
        <v>485</v>
      </c>
      <c r="B5362" s="51">
        <v>1996</v>
      </c>
      <c r="C5362" s="20" t="s">
        <v>390</v>
      </c>
      <c r="D5362" s="20">
        <v>299388</v>
      </c>
      <c r="E5362" s="25">
        <v>27897.00172</v>
      </c>
      <c r="F5362" s="51">
        <f>VLOOKUP(A5362,'Munka4 (2)'!$B$4:$AW$195,B5362-1967,0)</f>
        <v>21.68675</v>
      </c>
    </row>
    <row r="5363" spans="1:6" ht="30" x14ac:dyDescent="0.25">
      <c r="A5363" s="46" t="s">
        <v>486</v>
      </c>
      <c r="B5363" s="51">
        <v>1996</v>
      </c>
      <c r="C5363" s="20" t="s">
        <v>382</v>
      </c>
      <c r="D5363" s="20">
        <v>1095351995</v>
      </c>
      <c r="E5363" s="24">
        <v>408.24176999999997</v>
      </c>
      <c r="F5363" s="51">
        <f>VLOOKUP(A5363,'Munka4 (2)'!$B$4:$AW$195,B5363-1967,0)</f>
        <v>30.244499999999999</v>
      </c>
    </row>
    <row r="5364" spans="1:6" ht="30" x14ac:dyDescent="0.25">
      <c r="A5364" s="46" t="s">
        <v>487</v>
      </c>
      <c r="B5364" s="51">
        <v>1996</v>
      </c>
      <c r="C5364" s="20" t="s">
        <v>382</v>
      </c>
      <c r="D5364" s="20">
        <v>245452739</v>
      </c>
      <c r="E5364" s="25">
        <v>1137.2656500000001</v>
      </c>
      <c r="F5364" s="51">
        <f>VLOOKUP(A5364,'Munka4 (2)'!$B$4:$AW$195,B5364-1967,0)</f>
        <v>44.551760000000002</v>
      </c>
    </row>
    <row r="5365" spans="1:6" ht="30" x14ac:dyDescent="0.25">
      <c r="A5365" s="49" t="s">
        <v>488</v>
      </c>
      <c r="B5365" s="51">
        <v>1996</v>
      </c>
      <c r="C5365" s="20" t="s">
        <v>382</v>
      </c>
      <c r="D5365" s="20">
        <v>68688433</v>
      </c>
      <c r="E5365" s="24">
        <v>1963.9625900000001</v>
      </c>
      <c r="F5365" s="51">
        <f>VLOOKUP(A5365,'Munka4 (2)'!$B$4:$AW$195,B5365-1967,0)</f>
        <v>30.615659999999998</v>
      </c>
    </row>
    <row r="5366" spans="1:6" x14ac:dyDescent="0.25">
      <c r="A5366" s="46" t="s">
        <v>489</v>
      </c>
      <c r="B5366" s="51">
        <v>1996</v>
      </c>
      <c r="C5366" s="20" t="s">
        <v>405</v>
      </c>
      <c r="D5366" s="20">
        <v>26783383</v>
      </c>
      <c r="E5366" s="28">
        <v>6477.4670771428564</v>
      </c>
      <c r="F5366" s="51">
        <f>VLOOKUP(A5366,'Munka4 (2)'!$B$4:$AW$195,B5366-1967,0)</f>
        <v>44.677349999999997</v>
      </c>
    </row>
    <row r="5367" spans="1:6" ht="20" x14ac:dyDescent="0.25">
      <c r="A5367" s="46" t="s">
        <v>490</v>
      </c>
      <c r="B5367" s="51">
        <v>1996</v>
      </c>
      <c r="C5367" s="20" t="s">
        <v>390</v>
      </c>
      <c r="D5367" s="20">
        <v>4062235</v>
      </c>
      <c r="E5367" s="24">
        <v>20852.31769</v>
      </c>
      <c r="F5367" s="51">
        <f>VLOOKUP(A5367,'Munka4 (2)'!$B$4:$AW$195,B5367-1967,0)</f>
        <v>49.048079999999999</v>
      </c>
    </row>
    <row r="5368" spans="1:6" ht="20" x14ac:dyDescent="0.25">
      <c r="A5368" s="46" t="s">
        <v>491</v>
      </c>
      <c r="B5368" s="51">
        <v>1996</v>
      </c>
      <c r="C5368" s="20" t="s">
        <v>390</v>
      </c>
      <c r="D5368" s="20">
        <v>75441</v>
      </c>
      <c r="E5368" s="25">
        <v>14034.306619999999</v>
      </c>
      <c r="F5368" s="51" t="e">
        <f>VLOOKUP(A5368,'Munka4 (2)'!$B$4:$AW$195,B5368-1967,0)</f>
        <v>#N/A</v>
      </c>
    </row>
    <row r="5369" spans="1:6" x14ac:dyDescent="0.25">
      <c r="A5369" s="46" t="s">
        <v>492</v>
      </c>
      <c r="B5369" s="51">
        <v>1996</v>
      </c>
      <c r="C5369" s="20" t="s">
        <v>405</v>
      </c>
      <c r="D5369" s="20">
        <v>6352117</v>
      </c>
      <c r="E5369" s="24">
        <v>19285.681939999999</v>
      </c>
      <c r="F5369" s="51">
        <f>VLOOKUP(A5369,'Munka4 (2)'!$B$4:$AW$195,B5369-1967,0)</f>
        <v>52.912089999999999</v>
      </c>
    </row>
    <row r="5370" spans="1:6" ht="20" x14ac:dyDescent="0.25">
      <c r="A5370" s="46" t="s">
        <v>493</v>
      </c>
      <c r="B5370" s="51">
        <v>1996</v>
      </c>
      <c r="C5370" s="20" t="s">
        <v>390</v>
      </c>
      <c r="D5370" s="20">
        <v>58133509</v>
      </c>
      <c r="E5370" s="25">
        <v>23020.099139999998</v>
      </c>
      <c r="F5370" s="51">
        <f>VLOOKUP(A5370,'Munka4 (2)'!$B$4:$AW$195,B5370-1967,0)</f>
        <v>56.148090000000003</v>
      </c>
    </row>
    <row r="5371" spans="1:6" ht="30" x14ac:dyDescent="0.25">
      <c r="A5371" s="46" t="s">
        <v>494</v>
      </c>
      <c r="B5371" s="51">
        <v>1996</v>
      </c>
      <c r="C5371" s="20" t="s">
        <v>394</v>
      </c>
      <c r="D5371" s="20">
        <v>2758124</v>
      </c>
      <c r="E5371" s="24">
        <v>2591.49217</v>
      </c>
      <c r="F5371" s="51">
        <f>VLOOKUP(A5371,'Munka4 (2)'!$B$4:$AW$195,B5371-1967,0)</f>
        <v>64.918310000000005</v>
      </c>
    </row>
    <row r="5372" spans="1:6" ht="30" x14ac:dyDescent="0.25">
      <c r="A5372" s="46" t="s">
        <v>495</v>
      </c>
      <c r="B5372" s="51">
        <v>1996</v>
      </c>
      <c r="C5372" s="20" t="s">
        <v>382</v>
      </c>
      <c r="D5372" s="20">
        <v>127463611</v>
      </c>
      <c r="E5372" s="25">
        <v>37422.864139999998</v>
      </c>
      <c r="F5372" s="51">
        <f>VLOOKUP(A5372,'Munka4 (2)'!$B$4:$AW$195,B5372-1967,0)</f>
        <v>50.602849999999997</v>
      </c>
    </row>
    <row r="5373" spans="1:6" x14ac:dyDescent="0.25">
      <c r="A5373" s="46" t="s">
        <v>497</v>
      </c>
      <c r="B5373" s="51">
        <v>1996</v>
      </c>
      <c r="C5373" s="20" t="s">
        <v>405</v>
      </c>
      <c r="D5373" s="20">
        <v>5906760</v>
      </c>
      <c r="E5373" s="24">
        <v>1557.5951500000001</v>
      </c>
      <c r="F5373" s="51">
        <f>VLOOKUP(A5373,'Munka4 (2)'!$B$4:$AW$195,B5373-1967,0)</f>
        <v>55.207479999999997</v>
      </c>
    </row>
    <row r="5374" spans="1:6" ht="30" x14ac:dyDescent="0.25">
      <c r="A5374" s="46" t="s">
        <v>498</v>
      </c>
      <c r="B5374" s="51">
        <v>1996</v>
      </c>
      <c r="C5374" s="20" t="s">
        <v>398</v>
      </c>
      <c r="D5374" s="20">
        <v>15233244</v>
      </c>
      <c r="E5374" s="25">
        <v>1350.3338699999999</v>
      </c>
      <c r="F5374" s="51">
        <f>VLOOKUP(A5374,'Munka4 (2)'!$B$4:$AW$195,B5374-1967,0)</f>
        <v>47.75808</v>
      </c>
    </row>
    <row r="5375" spans="1:6" ht="30" x14ac:dyDescent="0.25">
      <c r="A5375" s="46" t="s">
        <v>499</v>
      </c>
      <c r="B5375" s="51">
        <v>1996</v>
      </c>
      <c r="C5375" s="20" t="s">
        <v>392</v>
      </c>
      <c r="D5375" s="20">
        <v>34707817</v>
      </c>
      <c r="E5375" s="24">
        <v>428.43387999999999</v>
      </c>
      <c r="F5375" s="51">
        <f>VLOOKUP(A5375,'Munka4 (2)'!$B$4:$AW$195,B5375-1967,0)</f>
        <v>27.118960000000001</v>
      </c>
    </row>
    <row r="5376" spans="1:6" x14ac:dyDescent="0.25">
      <c r="A5376" s="46" t="s">
        <v>500</v>
      </c>
      <c r="B5376" s="51">
        <v>1996</v>
      </c>
      <c r="C5376" s="20" t="s">
        <v>388</v>
      </c>
      <c r="D5376" s="20">
        <v>105432</v>
      </c>
      <c r="E5376" s="25">
        <v>860.08113000000003</v>
      </c>
      <c r="F5376" s="51" t="e">
        <f>VLOOKUP(A5376,'Munka4 (2)'!$B$4:$AW$195,B5376-1967,0)</f>
        <v>#N/A</v>
      </c>
    </row>
    <row r="5377" spans="1:6" x14ac:dyDescent="0.25">
      <c r="A5377" s="46" t="s">
        <v>503</v>
      </c>
      <c r="B5377" s="51">
        <v>1996</v>
      </c>
      <c r="C5377" s="20" t="s">
        <v>405</v>
      </c>
      <c r="D5377" s="20">
        <v>2418393</v>
      </c>
      <c r="E5377" s="24">
        <v>19228.202130000001</v>
      </c>
      <c r="F5377" s="51">
        <f>VLOOKUP(A5377,'Munka4 (2)'!$B$4:$AW$195,B5377-1967,0)</f>
        <v>53.63664</v>
      </c>
    </row>
    <row r="5378" spans="1:6" ht="30" x14ac:dyDescent="0.25">
      <c r="A5378" s="46" t="s">
        <v>504</v>
      </c>
      <c r="B5378" s="51">
        <v>1996</v>
      </c>
      <c r="C5378" s="20" t="s">
        <v>398</v>
      </c>
      <c r="D5378" s="20">
        <v>5213898</v>
      </c>
      <c r="E5378" s="25">
        <v>394.86011999999999</v>
      </c>
      <c r="F5378" s="51">
        <f>VLOOKUP(A5378,'Munka4 (2)'!$B$4:$AW$195,B5378-1967,0)</f>
        <v>50.799021764705913</v>
      </c>
    </row>
    <row r="5379" spans="1:6" ht="30" x14ac:dyDescent="0.25">
      <c r="A5379" s="48" t="s">
        <v>505</v>
      </c>
      <c r="B5379" s="51">
        <v>1996</v>
      </c>
      <c r="C5379" s="20" t="s">
        <v>382</v>
      </c>
      <c r="D5379" s="20">
        <v>6368481</v>
      </c>
      <c r="E5379" s="24">
        <v>377.27692000000002</v>
      </c>
      <c r="F5379" s="51">
        <f>VLOOKUP(A5379,'Munka4 (2)'!$B$4:$AW$195,B5379-1967,0)</f>
        <v>32.705170000000003</v>
      </c>
    </row>
    <row r="5380" spans="1:6" x14ac:dyDescent="0.25">
      <c r="A5380" s="46" t="s">
        <v>506</v>
      </c>
      <c r="B5380" s="51">
        <v>1996</v>
      </c>
      <c r="C5380" s="20" t="s">
        <v>456</v>
      </c>
      <c r="D5380" s="20">
        <v>2274735</v>
      </c>
      <c r="E5380" s="25">
        <v>2428.22883</v>
      </c>
      <c r="F5380" s="51">
        <f>VLOOKUP(A5380,'Munka4 (2)'!$B$4:$AW$195,B5380-1967,0)</f>
        <v>52.897550000000003</v>
      </c>
    </row>
    <row r="5381" spans="1:6" x14ac:dyDescent="0.25">
      <c r="A5381" s="46" t="s">
        <v>507</v>
      </c>
      <c r="B5381" s="51">
        <v>1996</v>
      </c>
      <c r="C5381" s="20" t="s">
        <v>405</v>
      </c>
      <c r="D5381" s="20">
        <v>3874050</v>
      </c>
      <c r="E5381" s="24">
        <v>4457.93984</v>
      </c>
      <c r="F5381" s="51">
        <f>VLOOKUP(A5381,'Munka4 (2)'!$B$4:$AW$195,B5381-1967,0)</f>
        <v>43.862009999999998</v>
      </c>
    </row>
    <row r="5382" spans="1:6" ht="30" x14ac:dyDescent="0.25">
      <c r="A5382" s="46" t="s">
        <v>508</v>
      </c>
      <c r="B5382" s="51">
        <v>1996</v>
      </c>
      <c r="C5382" s="20" t="s">
        <v>392</v>
      </c>
      <c r="D5382" s="20">
        <v>2022331</v>
      </c>
      <c r="E5382" s="25">
        <v>458.60291999999998</v>
      </c>
      <c r="F5382" s="51">
        <f>VLOOKUP(A5382,'Munka4 (2)'!$B$4:$AW$195,B5382-1967,0)</f>
        <v>25.28736</v>
      </c>
    </row>
    <row r="5383" spans="1:6" ht="30" x14ac:dyDescent="0.25">
      <c r="A5383" s="46" t="s">
        <v>509</v>
      </c>
      <c r="B5383" s="51">
        <v>1996</v>
      </c>
      <c r="C5383" s="20" t="s">
        <v>392</v>
      </c>
      <c r="D5383" s="20">
        <v>3042004</v>
      </c>
      <c r="E5383" s="24">
        <v>72.52704</v>
      </c>
      <c r="F5383" s="51">
        <f>VLOOKUP(A5383,'Munka4 (2)'!$B$4:$AW$195,B5383-1967,0)</f>
        <v>26.50104</v>
      </c>
    </row>
    <row r="5384" spans="1:6" ht="20" x14ac:dyDescent="0.25">
      <c r="A5384" s="46" t="s">
        <v>510</v>
      </c>
      <c r="B5384" s="51">
        <v>1996</v>
      </c>
      <c r="C5384" s="20" t="s">
        <v>386</v>
      </c>
      <c r="D5384" s="20">
        <v>5900754</v>
      </c>
      <c r="E5384" s="25">
        <v>5610.1452300000001</v>
      </c>
      <c r="F5384" s="51">
        <f>VLOOKUP(A5384,'Munka4 (2)'!$B$4:$AW$195,B5384-1967,0)</f>
        <v>19.946809999999999</v>
      </c>
    </row>
    <row r="5385" spans="1:6" ht="20" x14ac:dyDescent="0.25">
      <c r="A5385" s="46" t="s">
        <v>511</v>
      </c>
      <c r="B5385" s="51">
        <v>1996</v>
      </c>
      <c r="C5385" s="20" t="s">
        <v>390</v>
      </c>
      <c r="D5385" s="20">
        <v>33987</v>
      </c>
      <c r="E5385" s="24">
        <v>79931.464659999998</v>
      </c>
      <c r="F5385" s="51">
        <f>VLOOKUP(A5385,'Munka4 (2)'!$B$4:$AW$195,B5385-1967,0)</f>
        <v>28.488950414958122</v>
      </c>
    </row>
    <row r="5386" spans="1:6" x14ac:dyDescent="0.25">
      <c r="A5386" s="46" t="s">
        <v>512</v>
      </c>
      <c r="B5386" s="51">
        <v>1996</v>
      </c>
      <c r="C5386" s="20" t="s">
        <v>456</v>
      </c>
      <c r="D5386" s="20">
        <v>3585906</v>
      </c>
      <c r="E5386" s="25">
        <v>2328.1538099999998</v>
      </c>
      <c r="F5386" s="51">
        <f>VLOOKUP(A5386,'Munka4 (2)'!$B$4:$AW$195,B5386-1967,0)</f>
        <v>62.385341403508789</v>
      </c>
    </row>
    <row r="5387" spans="1:6" ht="20" x14ac:dyDescent="0.25">
      <c r="A5387" s="46" t="s">
        <v>513</v>
      </c>
      <c r="B5387" s="51">
        <v>1996</v>
      </c>
      <c r="C5387" s="20" t="s">
        <v>390</v>
      </c>
      <c r="D5387" s="20">
        <v>474413</v>
      </c>
      <c r="E5387" s="24">
        <v>52396.594010000001</v>
      </c>
      <c r="F5387" s="51">
        <f>VLOOKUP(A5387,'Munka4 (2)'!$B$4:$AW$195,B5387-1967,0)</f>
        <v>43.408279999999998</v>
      </c>
    </row>
    <row r="5388" spans="1:6" ht="30" x14ac:dyDescent="0.25">
      <c r="A5388" s="46" t="s">
        <v>516</v>
      </c>
      <c r="B5388" s="51">
        <v>1996</v>
      </c>
      <c r="C5388" s="20" t="s">
        <v>392</v>
      </c>
      <c r="D5388" s="20">
        <v>18595469</v>
      </c>
      <c r="E5388" s="25">
        <v>287.77141</v>
      </c>
      <c r="F5388" s="51">
        <f>VLOOKUP(A5388,'Munka4 (2)'!$B$4:$AW$195,B5388-1967,0)</f>
        <v>43.08531</v>
      </c>
    </row>
    <row r="5389" spans="1:6" ht="30" x14ac:dyDescent="0.25">
      <c r="A5389" s="46" t="s">
        <v>517</v>
      </c>
      <c r="B5389" s="51">
        <v>1996</v>
      </c>
      <c r="C5389" s="20" t="s">
        <v>392</v>
      </c>
      <c r="D5389" s="20">
        <v>13013926</v>
      </c>
      <c r="E5389" s="24">
        <v>227.94965999999999</v>
      </c>
      <c r="F5389" s="51">
        <f>VLOOKUP(A5389,'Munka4 (2)'!$B$4:$AW$195,B5389-1967,0)</f>
        <v>35.439059999999998</v>
      </c>
    </row>
    <row r="5390" spans="1:6" ht="30" x14ac:dyDescent="0.25">
      <c r="A5390" s="46" t="s">
        <v>518</v>
      </c>
      <c r="B5390" s="51">
        <v>1996</v>
      </c>
      <c r="C5390" s="20" t="s">
        <v>382</v>
      </c>
      <c r="D5390" s="20">
        <v>24385858</v>
      </c>
      <c r="E5390" s="25">
        <v>4743.6884899999995</v>
      </c>
      <c r="F5390" s="51">
        <f>VLOOKUP(A5390,'Munka4 (2)'!$B$4:$AW$195,B5390-1967,0)</f>
        <v>46.34684</v>
      </c>
    </row>
    <row r="5391" spans="1:6" ht="30" x14ac:dyDescent="0.25">
      <c r="A5391" s="46" t="s">
        <v>519</v>
      </c>
      <c r="B5391" s="51">
        <v>1996</v>
      </c>
      <c r="C5391" s="20" t="s">
        <v>382</v>
      </c>
      <c r="D5391" s="20">
        <v>359008</v>
      </c>
      <c r="E5391" s="24">
        <v>1719.0165199999999</v>
      </c>
      <c r="F5391" s="51">
        <f>VLOOKUP(A5391,'Munka4 (2)'!$B$4:$AW$195,B5391-1967,0)</f>
        <v>48.707009999999997</v>
      </c>
    </row>
    <row r="5392" spans="1:6" ht="30" x14ac:dyDescent="0.25">
      <c r="A5392" s="46" t="s">
        <v>520</v>
      </c>
      <c r="B5392" s="51">
        <v>1996</v>
      </c>
      <c r="C5392" s="20" t="s">
        <v>392</v>
      </c>
      <c r="D5392" s="20">
        <v>11716829</v>
      </c>
      <c r="E5392" s="25">
        <v>280.82109000000003</v>
      </c>
      <c r="F5392" s="51">
        <f>VLOOKUP(A5392,'Munka4 (2)'!$B$4:$AW$195,B5392-1967,0)</f>
        <v>16.428570000000001</v>
      </c>
    </row>
    <row r="5393" spans="1:6" ht="20" x14ac:dyDescent="0.25">
      <c r="A5393" s="46" t="s">
        <v>521</v>
      </c>
      <c r="B5393" s="51">
        <v>1996</v>
      </c>
      <c r="C5393" s="20" t="s">
        <v>390</v>
      </c>
      <c r="D5393" s="20">
        <v>400214</v>
      </c>
      <c r="E5393" s="24">
        <v>9852.3100099999992</v>
      </c>
      <c r="F5393" s="51">
        <f>VLOOKUP(A5393,'Munka4 (2)'!$B$4:$AW$195,B5393-1967,0)</f>
        <v>50.37538</v>
      </c>
    </row>
    <row r="5394" spans="1:6" ht="20" x14ac:dyDescent="0.25">
      <c r="A5394" s="46" t="s">
        <v>522</v>
      </c>
      <c r="B5394" s="51">
        <v>1996</v>
      </c>
      <c r="C5394" s="20" t="s">
        <v>388</v>
      </c>
      <c r="D5394" s="20">
        <v>60422</v>
      </c>
      <c r="E5394" s="25">
        <v>2156.8963199999998</v>
      </c>
      <c r="F5394" s="51">
        <f>VLOOKUP(A5394,'Munka4 (2)'!$B$4:$AW$195,B5394-1967,0)</f>
        <v>38.280990000000003</v>
      </c>
    </row>
    <row r="5395" spans="1:6" ht="30" x14ac:dyDescent="0.25">
      <c r="A5395" s="46" t="s">
        <v>524</v>
      </c>
      <c r="B5395" s="51">
        <v>1996</v>
      </c>
      <c r="C5395" s="20" t="s">
        <v>392</v>
      </c>
      <c r="D5395" s="20">
        <v>3177388</v>
      </c>
      <c r="E5395" s="25">
        <v>600.13770999999997</v>
      </c>
      <c r="F5395" s="51">
        <f>VLOOKUP(A5395,'Munka4 (2)'!$B$4:$AW$195,B5395-1967,0)</f>
        <v>15.62791</v>
      </c>
    </row>
    <row r="5396" spans="1:6" ht="30" x14ac:dyDescent="0.25">
      <c r="A5396" s="46" t="s">
        <v>525</v>
      </c>
      <c r="B5396" s="51">
        <v>1996</v>
      </c>
      <c r="C5396" s="20" t="s">
        <v>392</v>
      </c>
      <c r="D5396" s="20">
        <v>1240827</v>
      </c>
      <c r="E5396" s="24">
        <v>3899.4424300000001</v>
      </c>
      <c r="F5396" s="51">
        <f>VLOOKUP(A5396,'Munka4 (2)'!$B$4:$AW$195,B5396-1967,0)</f>
        <v>39.965299999999999</v>
      </c>
    </row>
    <row r="5397" spans="1:6" ht="30" x14ac:dyDescent="0.25">
      <c r="A5397" s="46" t="s">
        <v>527</v>
      </c>
      <c r="B5397" s="51">
        <v>1996</v>
      </c>
      <c r="C5397" s="20" t="s">
        <v>394</v>
      </c>
      <c r="D5397" s="20">
        <v>107449525</v>
      </c>
      <c r="E5397" s="24">
        <v>4131.8057099999996</v>
      </c>
      <c r="F5397" s="51">
        <f>VLOOKUP(A5397,'Munka4 (2)'!$B$4:$AW$195,B5397-1967,0)</f>
        <v>49.06109</v>
      </c>
    </row>
    <row r="5398" spans="1:6" ht="14.5" x14ac:dyDescent="0.25">
      <c r="A5398" s="47" t="s">
        <v>528</v>
      </c>
      <c r="B5398" s="51">
        <v>1996</v>
      </c>
      <c r="C5398" s="20" t="s">
        <v>388</v>
      </c>
      <c r="D5398" s="20">
        <v>108004</v>
      </c>
      <c r="E5398" s="25">
        <v>2019.9525599999999</v>
      </c>
      <c r="F5398" s="51">
        <f>VLOOKUP(A5398,'Munka4 (2)'!$B$4:$AW$195,B5398-1967,0)</f>
        <v>45</v>
      </c>
    </row>
    <row r="5399" spans="1:6" ht="20" x14ac:dyDescent="0.25">
      <c r="A5399" s="46" t="s">
        <v>530</v>
      </c>
      <c r="B5399" s="51">
        <v>1996</v>
      </c>
      <c r="C5399" s="20" t="s">
        <v>390</v>
      </c>
      <c r="D5399" s="20">
        <v>32543</v>
      </c>
      <c r="E5399" s="24">
        <v>101315.7077</v>
      </c>
      <c r="F5399" s="51" t="e">
        <f>VLOOKUP(A5399,'Munka4 (2)'!$B$4:$AW$195,B5399-1967,0)</f>
        <v>#N/A</v>
      </c>
    </row>
    <row r="5400" spans="1:6" ht="30" x14ac:dyDescent="0.25">
      <c r="A5400" s="46" t="s">
        <v>531</v>
      </c>
      <c r="B5400" s="51">
        <v>1996</v>
      </c>
      <c r="C5400" s="20" t="s">
        <v>382</v>
      </c>
      <c r="D5400" s="20">
        <v>2832224</v>
      </c>
      <c r="E5400" s="25">
        <v>580.91007999999999</v>
      </c>
      <c r="F5400" s="51">
        <f>VLOOKUP(A5400,'Munka4 (2)'!$B$4:$AW$195,B5400-1967,0)</f>
        <v>71.735399999999998</v>
      </c>
    </row>
    <row r="5401" spans="1:6" ht="20" x14ac:dyDescent="0.35">
      <c r="A5401" s="46" t="s">
        <v>622</v>
      </c>
      <c r="B5401" s="51">
        <v>1996</v>
      </c>
      <c r="C5401" s="42" t="s">
        <v>384</v>
      </c>
      <c r="D5401" s="29">
        <v>622159</v>
      </c>
      <c r="E5401" s="34">
        <v>1715.3530587499999</v>
      </c>
      <c r="F5401" s="51" t="e">
        <f>VLOOKUP(A5401,'Munka4 (2)'!$B$4:$AW$195,B5401-1967,0)</f>
        <v>#N/A</v>
      </c>
    </row>
    <row r="5402" spans="1:6" ht="20" x14ac:dyDescent="0.25">
      <c r="A5402" s="46" t="s">
        <v>533</v>
      </c>
      <c r="B5402" s="51">
        <v>1996</v>
      </c>
      <c r="C5402" s="20" t="s">
        <v>386</v>
      </c>
      <c r="D5402" s="20">
        <v>33241259</v>
      </c>
      <c r="E5402" s="24">
        <v>1551.5826400000001</v>
      </c>
      <c r="F5402" s="51">
        <f>VLOOKUP(A5402,'Munka4 (2)'!$B$4:$AW$195,B5402-1967,0)</f>
        <v>39.149419999999999</v>
      </c>
    </row>
    <row r="5403" spans="1:6" ht="30" x14ac:dyDescent="0.25">
      <c r="A5403" s="46" t="s">
        <v>534</v>
      </c>
      <c r="B5403" s="51">
        <v>1996</v>
      </c>
      <c r="C5403" s="20" t="s">
        <v>392</v>
      </c>
      <c r="D5403" s="20">
        <v>19686505</v>
      </c>
      <c r="E5403" s="25">
        <v>214.72732999999999</v>
      </c>
      <c r="F5403" s="51">
        <f>VLOOKUP(A5403,'Munka4 (2)'!$B$4:$AW$195,B5403-1967,0)</f>
        <v>33.944949999999999</v>
      </c>
    </row>
    <row r="5404" spans="1:6" ht="30" x14ac:dyDescent="0.25">
      <c r="A5404" s="46" t="s">
        <v>535</v>
      </c>
      <c r="B5404" s="51">
        <v>1996</v>
      </c>
      <c r="C5404" s="20" t="s">
        <v>392</v>
      </c>
      <c r="D5404" s="20">
        <v>2044147</v>
      </c>
      <c r="E5404" s="25">
        <v>2313.5093000000002</v>
      </c>
      <c r="F5404" s="51">
        <f>VLOOKUP(A5404,'Munka4 (2)'!$B$4:$AW$195,B5404-1967,0)</f>
        <v>61.704549999999998</v>
      </c>
    </row>
    <row r="5405" spans="1:6" ht="30" x14ac:dyDescent="0.25">
      <c r="A5405" s="46" t="s">
        <v>537</v>
      </c>
      <c r="B5405" s="51">
        <v>1996</v>
      </c>
      <c r="C5405" s="20" t="s">
        <v>382</v>
      </c>
      <c r="D5405" s="20">
        <v>28287147</v>
      </c>
      <c r="E5405" s="25">
        <v>206.44096999999999</v>
      </c>
      <c r="F5405" s="51">
        <f>VLOOKUP(A5405,'Munka4 (2)'!$B$4:$AW$195,B5405-1967,0)</f>
        <v>39.805349999999997</v>
      </c>
    </row>
    <row r="5406" spans="1:6" ht="20" x14ac:dyDescent="0.25">
      <c r="A5406" s="46" t="s">
        <v>538</v>
      </c>
      <c r="B5406" s="51">
        <v>1996</v>
      </c>
      <c r="C5406" s="20" t="s">
        <v>390</v>
      </c>
      <c r="D5406" s="20">
        <v>16491461</v>
      </c>
      <c r="E5406" s="24">
        <v>28698.666020000001</v>
      </c>
      <c r="F5406" s="51">
        <f>VLOOKUP(A5406,'Munka4 (2)'!$B$4:$AW$195,B5406-1967,0)</f>
        <v>49.483730000000001</v>
      </c>
    </row>
    <row r="5407" spans="1:6" ht="20" x14ac:dyDescent="0.25">
      <c r="A5407" s="46" t="s">
        <v>540</v>
      </c>
      <c r="B5407" s="51">
        <v>1996</v>
      </c>
      <c r="C5407" s="20" t="s">
        <v>388</v>
      </c>
      <c r="D5407" s="20">
        <v>219246</v>
      </c>
      <c r="E5407" s="25">
        <v>18257.215049999901</v>
      </c>
      <c r="F5407" s="51" t="e">
        <f>VLOOKUP(A5407,'Munka4 (2)'!$B$4:$AW$195,B5407-1967,0)</f>
        <v>#N/A</v>
      </c>
    </row>
    <row r="5408" spans="1:6" ht="20" x14ac:dyDescent="0.25">
      <c r="A5408" s="46" t="s">
        <v>541</v>
      </c>
      <c r="B5408" s="51">
        <v>1996</v>
      </c>
      <c r="C5408" s="20" t="s">
        <v>388</v>
      </c>
      <c r="D5408" s="20">
        <v>4076140</v>
      </c>
      <c r="E5408" s="24">
        <v>18794.436040000001</v>
      </c>
      <c r="F5408" s="51">
        <f>VLOOKUP(A5408,'Munka4 (2)'!$B$4:$AW$195,B5408-1967,0)</f>
        <v>58.091619999999999</v>
      </c>
    </row>
    <row r="5409" spans="1:6" ht="30" x14ac:dyDescent="0.25">
      <c r="A5409" s="46" t="s">
        <v>542</v>
      </c>
      <c r="B5409" s="51">
        <v>1996</v>
      </c>
      <c r="C5409" s="20" t="s">
        <v>394</v>
      </c>
      <c r="D5409" s="20">
        <v>5570129</v>
      </c>
      <c r="E5409" s="25">
        <v>916.51909999999998</v>
      </c>
      <c r="F5409" s="51">
        <f>VLOOKUP(A5409,'Munka4 (2)'!$B$4:$AW$195,B5409-1967,0)</f>
        <v>51.601059999999997</v>
      </c>
    </row>
    <row r="5410" spans="1:6" ht="30" x14ac:dyDescent="0.25">
      <c r="A5410" s="46" t="s">
        <v>543</v>
      </c>
      <c r="B5410" s="51">
        <v>1996</v>
      </c>
      <c r="C5410" s="20" t="s">
        <v>392</v>
      </c>
      <c r="D5410" s="20">
        <v>12525094</v>
      </c>
      <c r="E5410" s="24">
        <v>204.88829000000001</v>
      </c>
      <c r="F5410" s="51">
        <f>VLOOKUP(A5410,'Munka4 (2)'!$B$4:$AW$195,B5410-1967,0)</f>
        <v>14.678900000000001</v>
      </c>
    </row>
    <row r="5411" spans="1:6" ht="30" x14ac:dyDescent="0.25">
      <c r="A5411" s="46" t="s">
        <v>544</v>
      </c>
      <c r="B5411" s="51">
        <v>1996</v>
      </c>
      <c r="C5411" s="20" t="s">
        <v>392</v>
      </c>
      <c r="D5411" s="20">
        <v>131859731</v>
      </c>
      <c r="E5411" s="25">
        <v>314.73989999999998</v>
      </c>
      <c r="F5411" s="51">
        <f>VLOOKUP(A5411,'Munka4 (2)'!$B$4:$AW$195,B5411-1967,0)</f>
        <v>27.114730000000002</v>
      </c>
    </row>
    <row r="5412" spans="1:6" ht="20" x14ac:dyDescent="0.25">
      <c r="A5412" s="46" t="s">
        <v>546</v>
      </c>
      <c r="B5412" s="51">
        <v>1996</v>
      </c>
      <c r="C5412" s="20" t="s">
        <v>390</v>
      </c>
      <c r="D5412" s="20">
        <v>4610820</v>
      </c>
      <c r="E5412" s="24">
        <v>37321.44339</v>
      </c>
      <c r="F5412" s="51">
        <f>VLOOKUP(A5412,'Munka4 (2)'!$B$4:$AW$195,B5412-1967,0)</f>
        <v>54.379550000000002</v>
      </c>
    </row>
    <row r="5413" spans="1:6" x14ac:dyDescent="0.25">
      <c r="A5413" s="46" t="s">
        <v>547</v>
      </c>
      <c r="B5413" s="51">
        <v>1996</v>
      </c>
      <c r="C5413" s="20" t="s">
        <v>405</v>
      </c>
      <c r="D5413" s="20">
        <v>3102229</v>
      </c>
      <c r="E5413" s="25">
        <v>6882.5946400000003</v>
      </c>
      <c r="F5413" s="51">
        <f>VLOOKUP(A5413,'Munka4 (2)'!$B$4:$AW$195,B5413-1967,0)</f>
        <v>58.935879999999997</v>
      </c>
    </row>
    <row r="5414" spans="1:6" ht="30" x14ac:dyDescent="0.25">
      <c r="A5414" s="46" t="s">
        <v>548</v>
      </c>
      <c r="B5414" s="51">
        <v>1996</v>
      </c>
      <c r="C5414" s="20" t="s">
        <v>382</v>
      </c>
      <c r="D5414" s="20">
        <v>165803560</v>
      </c>
      <c r="E5414" s="24">
        <v>503.74945000000002</v>
      </c>
      <c r="F5414" s="51">
        <f>VLOOKUP(A5414,'Munka4 (2)'!$B$4:$AW$195,B5414-1967,0)</f>
        <v>21.538519999999998</v>
      </c>
    </row>
    <row r="5415" spans="1:6" x14ac:dyDescent="0.25">
      <c r="A5415" s="46" t="s">
        <v>549</v>
      </c>
      <c r="B5415" s="51">
        <v>1996</v>
      </c>
      <c r="C5415" s="20" t="s">
        <v>388</v>
      </c>
      <c r="D5415" s="20">
        <v>20579</v>
      </c>
      <c r="E5415" s="25">
        <v>6114.8912099999998</v>
      </c>
      <c r="F5415" s="51">
        <f>VLOOKUP(A5415,'Munka4 (2)'!$B$4:$AW$195,B5415-1967,0)</f>
        <v>48.946809999999999</v>
      </c>
    </row>
    <row r="5416" spans="1:6" ht="14.5" x14ac:dyDescent="0.35">
      <c r="A5416" s="46" t="s">
        <v>623</v>
      </c>
      <c r="B5416" s="51">
        <v>1996</v>
      </c>
      <c r="C5416" s="42" t="s">
        <v>405</v>
      </c>
      <c r="D5416" s="29">
        <v>1000000</v>
      </c>
      <c r="E5416" s="24">
        <v>1317.46675</v>
      </c>
      <c r="F5416" s="51">
        <f>VLOOKUP(A5416,'Munka4 (2)'!$B$4:$AW$195,B5416-1967,0)</f>
        <v>50.909089999999999</v>
      </c>
    </row>
    <row r="5417" spans="1:6" ht="30" x14ac:dyDescent="0.25">
      <c r="A5417" s="46" t="s">
        <v>550</v>
      </c>
      <c r="B5417" s="51">
        <v>1996</v>
      </c>
      <c r="C5417" s="20" t="s">
        <v>394</v>
      </c>
      <c r="D5417" s="20">
        <v>3191319</v>
      </c>
      <c r="E5417" s="25">
        <v>3531.6421099999998</v>
      </c>
      <c r="F5417" s="51">
        <f>VLOOKUP(A5417,'Munka4 (2)'!$B$4:$AW$195,B5417-1967,0)</f>
        <v>64.937330000000003</v>
      </c>
    </row>
    <row r="5418" spans="1:6" ht="30" x14ac:dyDescent="0.25">
      <c r="A5418" s="46" t="s">
        <v>551</v>
      </c>
      <c r="B5418" s="51">
        <v>1996</v>
      </c>
      <c r="C5418" s="20" t="s">
        <v>388</v>
      </c>
      <c r="D5418" s="20">
        <v>5670544</v>
      </c>
      <c r="E5418" s="24">
        <v>1065.1144999999999</v>
      </c>
      <c r="F5418" s="51">
        <f>VLOOKUP(A5418,'Munka4 (2)'!$B$4:$AW$195,B5418-1967,0)</f>
        <v>19.438739999999999</v>
      </c>
    </row>
    <row r="5419" spans="1:6" ht="30" x14ac:dyDescent="0.25">
      <c r="A5419" s="46" t="s">
        <v>552</v>
      </c>
      <c r="B5419" s="51">
        <v>1996</v>
      </c>
      <c r="C5419" s="20" t="s">
        <v>394</v>
      </c>
      <c r="D5419" s="20">
        <v>6506464</v>
      </c>
      <c r="E5419" s="25">
        <v>2009.6498999999999</v>
      </c>
      <c r="F5419" s="51">
        <f>VLOOKUP(A5419,'Munka4 (2)'!$B$4:$AW$195,B5419-1967,0)</f>
        <v>61.32461</v>
      </c>
    </row>
    <row r="5420" spans="1:6" ht="30" x14ac:dyDescent="0.25">
      <c r="A5420" s="46" t="s">
        <v>553</v>
      </c>
      <c r="B5420" s="51">
        <v>1996</v>
      </c>
      <c r="C5420" s="20" t="s">
        <v>394</v>
      </c>
      <c r="D5420" s="20">
        <v>28302603</v>
      </c>
      <c r="E5420" s="24">
        <v>2208.4017100000001</v>
      </c>
      <c r="F5420" s="51">
        <f>VLOOKUP(A5420,'Munka4 (2)'!$B$4:$AW$195,B5420-1967,0)</f>
        <v>40.166519999999998</v>
      </c>
    </row>
    <row r="5421" spans="1:6" ht="30" x14ac:dyDescent="0.25">
      <c r="A5421" s="46" t="s">
        <v>554</v>
      </c>
      <c r="B5421" s="51">
        <v>1996</v>
      </c>
      <c r="C5421" s="20" t="s">
        <v>382</v>
      </c>
      <c r="D5421" s="20">
        <v>89468677</v>
      </c>
      <c r="E5421" s="25">
        <v>1159.7309299999999</v>
      </c>
      <c r="F5421" s="51">
        <f>VLOOKUP(A5421,'Munka4 (2)'!$B$4:$AW$195,B5421-1967,0)</f>
        <v>61.86956</v>
      </c>
    </row>
    <row r="5422" spans="1:6" ht="20" x14ac:dyDescent="0.25">
      <c r="A5422" s="46" t="s">
        <v>555</v>
      </c>
      <c r="B5422" s="51">
        <v>1996</v>
      </c>
      <c r="C5422" s="20" t="s">
        <v>384</v>
      </c>
      <c r="D5422" s="20">
        <v>38536869</v>
      </c>
      <c r="E5422" s="24">
        <v>4066.8420299999998</v>
      </c>
      <c r="F5422" s="51">
        <f>VLOOKUP(A5422,'Munka4 (2)'!$B$4:$AW$195,B5422-1967,0)</f>
        <v>61.843310000000002</v>
      </c>
    </row>
    <row r="5423" spans="1:6" ht="20" x14ac:dyDescent="0.25">
      <c r="A5423" s="46" t="s">
        <v>556</v>
      </c>
      <c r="B5423" s="51">
        <v>1996</v>
      </c>
      <c r="C5423" s="20" t="s">
        <v>390</v>
      </c>
      <c r="D5423" s="20">
        <v>10605870</v>
      </c>
      <c r="E5423" s="25">
        <v>12185.063889999999</v>
      </c>
      <c r="F5423" s="51">
        <f>VLOOKUP(A5423,'Munka4 (2)'!$B$4:$AW$195,B5423-1967,0)</f>
        <v>63.137540000000001</v>
      </c>
    </row>
    <row r="5424" spans="1:6" ht="30" x14ac:dyDescent="0.25">
      <c r="A5424" s="46" t="s">
        <v>557</v>
      </c>
      <c r="B5424" s="51">
        <v>1996</v>
      </c>
      <c r="C5424" s="20" t="s">
        <v>394</v>
      </c>
      <c r="D5424" s="20">
        <v>3927188</v>
      </c>
      <c r="E5424" s="24">
        <v>12173.163689999999</v>
      </c>
      <c r="F5424" s="51">
        <f>VLOOKUP(A5424,'Munka4 (2)'!$B$4:$AW$195,B5424-1967,0)</f>
        <v>59.673110000000001</v>
      </c>
    </row>
    <row r="5425" spans="1:6" x14ac:dyDescent="0.25">
      <c r="A5425" s="46" t="s">
        <v>558</v>
      </c>
      <c r="B5425" s="51">
        <v>1996</v>
      </c>
      <c r="C5425" s="20" t="s">
        <v>405</v>
      </c>
      <c r="D5425" s="20">
        <v>885359</v>
      </c>
      <c r="E5425" s="25">
        <v>17698.725409999999</v>
      </c>
      <c r="F5425" s="51">
        <f>VLOOKUP(A5425,'Munka4 (2)'!$B$4:$AW$195,B5425-1967,0)</f>
        <v>73.889880000000005</v>
      </c>
    </row>
    <row r="5426" spans="1:6" ht="30" x14ac:dyDescent="0.25">
      <c r="A5426" s="48" t="s">
        <v>502</v>
      </c>
      <c r="B5426" s="51">
        <v>1996</v>
      </c>
      <c r="C5426" s="20" t="s">
        <v>382</v>
      </c>
      <c r="D5426" s="20">
        <v>48846823</v>
      </c>
      <c r="E5426" s="24">
        <v>13254.6374</v>
      </c>
      <c r="F5426" s="51">
        <f>VLOOKUP(A5426,'Munka4 (2)'!$B$4:$AW$195,B5426-1967,0)</f>
        <v>44.591940000000001</v>
      </c>
    </row>
    <row r="5427" spans="1:6" ht="30" x14ac:dyDescent="0.25">
      <c r="A5427" s="46" t="s">
        <v>529</v>
      </c>
      <c r="B5427" s="51">
        <v>1996</v>
      </c>
      <c r="C5427" s="20" t="s">
        <v>398</v>
      </c>
      <c r="D5427" s="20">
        <v>4466706</v>
      </c>
      <c r="E5427" s="25">
        <v>462.17201</v>
      </c>
      <c r="F5427" s="51">
        <f>VLOOKUP(A5427,'Munka4 (2)'!$B$4:$AW$195,B5427-1967,0)</f>
        <v>55.898885494505464</v>
      </c>
    </row>
    <row r="5428" spans="1:6" ht="20" x14ac:dyDescent="0.25">
      <c r="A5428" s="46" t="s">
        <v>560</v>
      </c>
      <c r="B5428" s="51">
        <v>1996</v>
      </c>
      <c r="C5428" s="20" t="s">
        <v>384</v>
      </c>
      <c r="D5428" s="20">
        <v>22303552</v>
      </c>
      <c r="E5428" s="25">
        <v>1643.8804600000001</v>
      </c>
      <c r="F5428" s="51">
        <f>VLOOKUP(A5428,'Munka4 (2)'!$B$4:$AW$195,B5428-1967,0)</f>
        <v>49.836449999999999</v>
      </c>
    </row>
    <row r="5429" spans="1:6" ht="30" x14ac:dyDescent="0.25">
      <c r="A5429" s="46" t="s">
        <v>561</v>
      </c>
      <c r="B5429" s="51">
        <v>1996</v>
      </c>
      <c r="C5429" s="20" t="s">
        <v>398</v>
      </c>
      <c r="D5429" s="20">
        <v>142893540</v>
      </c>
      <c r="E5429" s="24">
        <v>2643.8977</v>
      </c>
      <c r="F5429" s="51">
        <f>VLOOKUP(A5429,'Munka4 (2)'!$B$4:$AW$195,B5429-1967,0)</f>
        <v>58.940669999999997</v>
      </c>
    </row>
    <row r="5430" spans="1:6" ht="30" x14ac:dyDescent="0.25">
      <c r="A5430" s="46" t="s">
        <v>562</v>
      </c>
      <c r="B5430" s="51">
        <v>1996</v>
      </c>
      <c r="C5430" s="20" t="s">
        <v>392</v>
      </c>
      <c r="D5430" s="20">
        <v>8648248</v>
      </c>
      <c r="E5430" s="25">
        <v>226.69820000000001</v>
      </c>
      <c r="F5430" s="51">
        <f>VLOOKUP(A5430,'Munka4 (2)'!$B$4:$AW$195,B5430-1967,0)</f>
        <v>18.922650000000001</v>
      </c>
    </row>
    <row r="5431" spans="1:6" ht="30" x14ac:dyDescent="0.25">
      <c r="A5431" s="47" t="s">
        <v>564</v>
      </c>
      <c r="B5431" s="51">
        <v>1996</v>
      </c>
      <c r="C5431" s="20" t="s">
        <v>394</v>
      </c>
      <c r="D5431" s="20">
        <v>39129</v>
      </c>
      <c r="E5431" s="24">
        <v>7345.8312299999998</v>
      </c>
      <c r="F5431" s="51">
        <f>VLOOKUP(A5431,'Munka4 (2)'!$B$4:$AW$195,B5431-1967,0)</f>
        <v>52.459020000000002</v>
      </c>
    </row>
    <row r="5432" spans="1:6" ht="30" x14ac:dyDescent="0.25">
      <c r="A5432" s="46" t="s">
        <v>565</v>
      </c>
      <c r="B5432" s="51">
        <v>1996</v>
      </c>
      <c r="C5432" s="20" t="s">
        <v>392</v>
      </c>
      <c r="D5432" s="20">
        <v>168458</v>
      </c>
      <c r="E5432" s="25">
        <v>3802.1130899999998</v>
      </c>
      <c r="F5432" s="51">
        <f>VLOOKUP(A5432,'Munka4 (2)'!$B$4:$AW$195,B5432-1967,0)</f>
        <v>45.360819999999997</v>
      </c>
    </row>
    <row r="5433" spans="1:6" ht="50" x14ac:dyDescent="0.25">
      <c r="A5433" s="46" t="s">
        <v>567</v>
      </c>
      <c r="B5433" s="51">
        <v>1996</v>
      </c>
      <c r="C5433" s="20" t="s">
        <v>394</v>
      </c>
      <c r="D5433" s="20">
        <v>117848</v>
      </c>
      <c r="E5433" s="24">
        <v>3067.1339600000001</v>
      </c>
      <c r="F5433" s="51">
        <f>VLOOKUP(A5433,'Munka4 (2)'!$B$4:$AW$195,B5433-1967,0)</f>
        <v>69.354839999999996</v>
      </c>
    </row>
    <row r="5434" spans="1:6" x14ac:dyDescent="0.25">
      <c r="A5434" s="46" t="s">
        <v>568</v>
      </c>
      <c r="B5434" s="51">
        <v>1996</v>
      </c>
      <c r="C5434" s="20" t="s">
        <v>388</v>
      </c>
      <c r="D5434" s="20">
        <v>176908</v>
      </c>
      <c r="E5434" s="24">
        <v>1459.1009300000001</v>
      </c>
      <c r="F5434" s="51">
        <f>VLOOKUP(A5434,'Munka4 (2)'!$B$4:$AW$195,B5434-1967,0)</f>
        <v>44.22345307877535</v>
      </c>
    </row>
    <row r="5435" spans="1:6" ht="20" x14ac:dyDescent="0.25">
      <c r="A5435" s="46" t="s">
        <v>569</v>
      </c>
      <c r="B5435" s="51">
        <v>1996</v>
      </c>
      <c r="C5435" s="20" t="s">
        <v>390</v>
      </c>
      <c r="D5435" s="20">
        <v>29251</v>
      </c>
      <c r="E5435" s="27">
        <v>26476.147455060156</v>
      </c>
      <c r="F5435" s="51" t="e">
        <f>VLOOKUP(A5435,'Munka4 (2)'!$B$4:$AW$195,B5435-1967,0)</f>
        <v>#N/A</v>
      </c>
    </row>
    <row r="5436" spans="1:6" ht="30" x14ac:dyDescent="0.25">
      <c r="A5436" s="47" t="s">
        <v>570</v>
      </c>
      <c r="B5436" s="51">
        <v>1996</v>
      </c>
      <c r="C5436" s="20" t="s">
        <v>392</v>
      </c>
      <c r="D5436" s="20">
        <v>193413</v>
      </c>
      <c r="E5436" s="34">
        <v>584.08903188476552</v>
      </c>
      <c r="F5436" s="51" t="e">
        <f>VLOOKUP(A5436,'Munka4 (2)'!$B$4:$AW$195,B5436-1967,0)</f>
        <v>#N/A</v>
      </c>
    </row>
    <row r="5437" spans="1:6" ht="20" x14ac:dyDescent="0.25">
      <c r="A5437" s="46" t="s">
        <v>571</v>
      </c>
      <c r="B5437" s="51">
        <v>1996</v>
      </c>
      <c r="C5437" s="20" t="s">
        <v>405</v>
      </c>
      <c r="D5437" s="20">
        <v>27019731</v>
      </c>
      <c r="E5437" s="25">
        <v>8159.9806699999999</v>
      </c>
      <c r="F5437" s="51">
        <f>VLOOKUP(A5437,'Munka4 (2)'!$B$4:$AW$195,B5437-1967,0)</f>
        <v>44.179200000000002</v>
      </c>
    </row>
    <row r="5438" spans="1:6" ht="30" x14ac:dyDescent="0.25">
      <c r="A5438" s="46" t="s">
        <v>572</v>
      </c>
      <c r="B5438" s="51">
        <v>1996</v>
      </c>
      <c r="C5438" s="20" t="s">
        <v>392</v>
      </c>
      <c r="D5438" s="20">
        <v>11987121</v>
      </c>
      <c r="E5438" s="24">
        <v>566.68331999999998</v>
      </c>
      <c r="F5438" s="51">
        <f>VLOOKUP(A5438,'Munka4 (2)'!$B$4:$AW$195,B5438-1967,0)</f>
        <v>14.34389</v>
      </c>
    </row>
    <row r="5439" spans="1:6" ht="20" x14ac:dyDescent="0.25">
      <c r="A5439" s="46" t="s">
        <v>573</v>
      </c>
      <c r="B5439" s="51">
        <v>1996</v>
      </c>
      <c r="C5439" s="20" t="s">
        <v>384</v>
      </c>
      <c r="D5439" s="20">
        <v>9396411</v>
      </c>
      <c r="E5439" s="25">
        <v>2749.9664400000001</v>
      </c>
      <c r="F5439" s="51">
        <f>VLOOKUP(A5439,'Munka4 (2)'!$B$4:$AW$195,B5439-1967,0)</f>
        <v>53.636400000000002</v>
      </c>
    </row>
    <row r="5440" spans="1:6" ht="30" x14ac:dyDescent="0.25">
      <c r="A5440" s="46" t="s">
        <v>574</v>
      </c>
      <c r="B5440" s="51">
        <v>1996</v>
      </c>
      <c r="C5440" s="20" t="s">
        <v>392</v>
      </c>
      <c r="D5440" s="20">
        <v>81541</v>
      </c>
      <c r="E5440" s="24">
        <v>6583.2010200000004</v>
      </c>
      <c r="F5440" s="51">
        <f>VLOOKUP(A5440,'Munka4 (2)'!$B$4:$AW$195,B5440-1967,0)</f>
        <v>82.608699999999999</v>
      </c>
    </row>
    <row r="5441" spans="1:6" ht="30" x14ac:dyDescent="0.25">
      <c r="A5441" s="46" t="s">
        <v>575</v>
      </c>
      <c r="B5441" s="51">
        <v>1996</v>
      </c>
      <c r="C5441" s="20" t="s">
        <v>392</v>
      </c>
      <c r="D5441" s="20">
        <v>6005250</v>
      </c>
      <c r="E5441" s="25">
        <v>245.68983</v>
      </c>
      <c r="F5441" s="51">
        <f>VLOOKUP(A5441,'Munka4 (2)'!$B$4:$AW$195,B5441-1967,0)</f>
        <v>14.55847</v>
      </c>
    </row>
    <row r="5442" spans="1:6" ht="30" x14ac:dyDescent="0.25">
      <c r="A5442" s="46" t="s">
        <v>576</v>
      </c>
      <c r="B5442" s="51">
        <v>1996</v>
      </c>
      <c r="C5442" s="20" t="s">
        <v>382</v>
      </c>
      <c r="D5442" s="20">
        <v>4492150</v>
      </c>
      <c r="E5442" s="24">
        <v>26263.01627</v>
      </c>
      <c r="F5442" s="51">
        <f>VLOOKUP(A5442,'Munka4 (2)'!$B$4:$AW$195,B5442-1967,0)</f>
        <v>45.784730000000003</v>
      </c>
    </row>
    <row r="5443" spans="1:6" ht="20" x14ac:dyDescent="0.25">
      <c r="A5443" s="46" t="s">
        <v>577</v>
      </c>
      <c r="B5443" s="51">
        <v>1996</v>
      </c>
      <c r="C5443" s="20" t="s">
        <v>384</v>
      </c>
      <c r="D5443" s="20">
        <v>5439448</v>
      </c>
      <c r="E5443" s="24">
        <v>5177.7488599999997</v>
      </c>
      <c r="F5443" s="51">
        <f>VLOOKUP(A5443,'Munka4 (2)'!$B$4:$AW$195,B5443-1967,0)</f>
        <v>54.982149999999997</v>
      </c>
    </row>
    <row r="5444" spans="1:6" ht="20" x14ac:dyDescent="0.25">
      <c r="A5444" s="46" t="s">
        <v>578</v>
      </c>
      <c r="B5444" s="51">
        <v>1996</v>
      </c>
      <c r="C5444" s="20" t="s">
        <v>384</v>
      </c>
      <c r="D5444" s="20">
        <v>2010347</v>
      </c>
      <c r="E5444" s="25">
        <v>10801.4311</v>
      </c>
      <c r="F5444" s="51">
        <f>VLOOKUP(A5444,'Munka4 (2)'!$B$4:$AW$195,B5444-1967,0)</f>
        <v>57.703470000000003</v>
      </c>
    </row>
    <row r="5445" spans="1:6" ht="20" x14ac:dyDescent="0.25">
      <c r="A5445" s="46" t="s">
        <v>579</v>
      </c>
      <c r="B5445" s="51">
        <v>1996</v>
      </c>
      <c r="C5445" s="20" t="s">
        <v>388</v>
      </c>
      <c r="D5445" s="20">
        <v>552438</v>
      </c>
      <c r="E5445" s="24">
        <v>1529.79323</v>
      </c>
      <c r="F5445" s="51" t="e">
        <f>VLOOKUP(A5445,'Munka4 (2)'!$B$4:$AW$195,B5445-1967,0)</f>
        <v>#N/A</v>
      </c>
    </row>
    <row r="5446" spans="1:6" ht="30" x14ac:dyDescent="0.25">
      <c r="A5446" s="46" t="s">
        <v>580</v>
      </c>
      <c r="B5446" s="51">
        <v>1996</v>
      </c>
      <c r="C5446" s="20" t="s">
        <v>392</v>
      </c>
      <c r="D5446" s="20">
        <v>8863338</v>
      </c>
      <c r="E5446" s="34">
        <v>533.45956649821812</v>
      </c>
      <c r="F5446" s="51">
        <f>VLOOKUP(A5446,'Munka4 (2)'!$B$4:$AW$195,B5446-1967,0)</f>
        <v>15.027620000000001</v>
      </c>
    </row>
    <row r="5447" spans="1:6" ht="30" x14ac:dyDescent="0.25">
      <c r="A5447" s="46" t="s">
        <v>581</v>
      </c>
      <c r="B5447" s="51">
        <v>1996</v>
      </c>
      <c r="C5447" s="20" t="s">
        <v>392</v>
      </c>
      <c r="D5447" s="20">
        <v>44187637</v>
      </c>
      <c r="E5447" s="24">
        <v>3690.17848</v>
      </c>
      <c r="F5447" s="51">
        <f>VLOOKUP(A5447,'Munka4 (2)'!$B$4:$AW$195,B5447-1967,0)</f>
        <v>53.841819999999998</v>
      </c>
    </row>
    <row r="5448" spans="1:6" ht="20" x14ac:dyDescent="0.35">
      <c r="A5448" s="46" t="s">
        <v>624</v>
      </c>
      <c r="B5448" s="51">
        <v>1996</v>
      </c>
      <c r="C5448" s="42" t="s">
        <v>392</v>
      </c>
      <c r="D5448" s="29">
        <v>12340000</v>
      </c>
      <c r="E5448" s="34">
        <v>1406.3513567816026</v>
      </c>
      <c r="F5448" s="51">
        <f>VLOOKUP(A5448,'Munka4 (2)'!$B$4:$AW$195,B5448-1967,0)</f>
        <v>42.277279999999998</v>
      </c>
    </row>
    <row r="5449" spans="1:6" ht="20" x14ac:dyDescent="0.25">
      <c r="A5449" s="46" t="s">
        <v>582</v>
      </c>
      <c r="B5449" s="51">
        <v>1996</v>
      </c>
      <c r="C5449" s="20" t="s">
        <v>390</v>
      </c>
      <c r="D5449" s="20">
        <v>40397842</v>
      </c>
      <c r="E5449" s="24">
        <v>16236.77168</v>
      </c>
      <c r="F5449" s="51">
        <f>VLOOKUP(A5449,'Munka4 (2)'!$B$4:$AW$195,B5449-1967,0)</f>
        <v>56.999949999999998</v>
      </c>
    </row>
    <row r="5450" spans="1:6" ht="30" x14ac:dyDescent="0.25">
      <c r="A5450" s="46" t="s">
        <v>583</v>
      </c>
      <c r="B5450" s="51">
        <v>1996</v>
      </c>
      <c r="C5450" s="20" t="s">
        <v>382</v>
      </c>
      <c r="D5450" s="20">
        <v>20222240</v>
      </c>
      <c r="E5450" s="25">
        <v>763.61791000000005</v>
      </c>
      <c r="F5450" s="51">
        <f>VLOOKUP(A5450,'Munka4 (2)'!$B$4:$AW$195,B5450-1967,0)</f>
        <v>43.964979999999997</v>
      </c>
    </row>
    <row r="5451" spans="1:6" ht="30" x14ac:dyDescent="0.25">
      <c r="A5451" s="46" t="s">
        <v>584</v>
      </c>
      <c r="B5451" s="51">
        <v>1996</v>
      </c>
      <c r="C5451" s="20" t="s">
        <v>392</v>
      </c>
      <c r="D5451" s="20">
        <v>41236378</v>
      </c>
      <c r="E5451" s="24">
        <v>290.43689999999998</v>
      </c>
      <c r="F5451" s="51">
        <f>VLOOKUP(A5451,'Munka4 (2)'!$B$4:$AW$195,B5451-1967,0)</f>
        <v>45.109160000000003</v>
      </c>
    </row>
    <row r="5452" spans="1:6" ht="30" x14ac:dyDescent="0.25">
      <c r="A5452" s="46" t="s">
        <v>585</v>
      </c>
      <c r="B5452" s="51">
        <v>1996</v>
      </c>
      <c r="C5452" s="20" t="s">
        <v>394</v>
      </c>
      <c r="D5452" s="20">
        <v>439117</v>
      </c>
      <c r="E5452" s="25">
        <v>1897.1128200000001</v>
      </c>
      <c r="F5452" s="51" t="e">
        <f>VLOOKUP(A5452,'Munka4 (2)'!$B$4:$AW$195,B5452-1967,0)</f>
        <v>#N/A</v>
      </c>
    </row>
    <row r="5453" spans="1:6" ht="30" x14ac:dyDescent="0.25">
      <c r="A5453" s="46" t="s">
        <v>586</v>
      </c>
      <c r="B5453" s="51">
        <v>1996</v>
      </c>
      <c r="C5453" s="20" t="s">
        <v>392</v>
      </c>
      <c r="D5453" s="20">
        <v>1136334</v>
      </c>
      <c r="E5453" s="24">
        <v>1627.9840899999999</v>
      </c>
      <c r="F5453" s="51">
        <f>VLOOKUP(A5453,'Munka4 (2)'!$B$4:$AW$195,B5453-1967,0)</f>
        <v>36.538460000000001</v>
      </c>
    </row>
    <row r="5454" spans="1:6" ht="20" x14ac:dyDescent="0.25">
      <c r="A5454" s="46" t="s">
        <v>587</v>
      </c>
      <c r="B5454" s="51">
        <v>1996</v>
      </c>
      <c r="C5454" s="20" t="s">
        <v>390</v>
      </c>
      <c r="D5454" s="20">
        <v>9016596</v>
      </c>
      <c r="E5454" s="25">
        <v>32587.2641</v>
      </c>
      <c r="F5454" s="51">
        <f>VLOOKUP(A5454,'Munka4 (2)'!$B$4:$AW$195,B5454-1967,0)</f>
        <v>57.332340000000002</v>
      </c>
    </row>
    <row r="5455" spans="1:6" ht="20" x14ac:dyDescent="0.25">
      <c r="A5455" s="46" t="s">
        <v>588</v>
      </c>
      <c r="B5455" s="51">
        <v>1996</v>
      </c>
      <c r="C5455" s="20" t="s">
        <v>390</v>
      </c>
      <c r="D5455" s="20">
        <v>7523934</v>
      </c>
      <c r="E5455" s="24">
        <v>46610.05975</v>
      </c>
      <c r="F5455" s="51">
        <f>VLOOKUP(A5455,'Munka4 (2)'!$B$4:$AW$195,B5455-1967,0)</f>
        <v>34.325449999999996</v>
      </c>
    </row>
    <row r="5456" spans="1:6" x14ac:dyDescent="0.25">
      <c r="A5456" s="46" t="s">
        <v>589</v>
      </c>
      <c r="B5456" s="51">
        <v>1996</v>
      </c>
      <c r="C5456" s="20" t="s">
        <v>405</v>
      </c>
      <c r="D5456" s="20">
        <v>18881361</v>
      </c>
      <c r="E5456" s="25">
        <v>935.7604</v>
      </c>
      <c r="F5456" s="51">
        <f>VLOOKUP(A5456,'Munka4 (2)'!$B$4:$AW$195,B5456-1967,0)</f>
        <v>43.289810000000003</v>
      </c>
    </row>
    <row r="5457" spans="1:6" ht="30" x14ac:dyDescent="0.25">
      <c r="A5457" s="46" t="s">
        <v>591</v>
      </c>
      <c r="B5457" s="51">
        <v>1996</v>
      </c>
      <c r="C5457" s="20" t="s">
        <v>398</v>
      </c>
      <c r="D5457" s="20">
        <v>7320815</v>
      </c>
      <c r="E5457" s="24">
        <v>178.07117</v>
      </c>
      <c r="F5457" s="51">
        <f>VLOOKUP(A5457,'Munka4 (2)'!$B$4:$AW$195,B5457-1967,0)</f>
        <v>31.555209999999999</v>
      </c>
    </row>
    <row r="5458" spans="1:6" ht="30" x14ac:dyDescent="0.25">
      <c r="A5458" s="46" t="s">
        <v>593</v>
      </c>
      <c r="B5458" s="51">
        <v>1996</v>
      </c>
      <c r="C5458" s="20" t="s">
        <v>382</v>
      </c>
      <c r="D5458" s="20">
        <v>64631595</v>
      </c>
      <c r="E5458" s="25">
        <v>3056.7526499999999</v>
      </c>
      <c r="F5458" s="51">
        <f>VLOOKUP(A5458,'Munka4 (2)'!$B$4:$AW$195,B5458-1967,0)</f>
        <v>56.068019999999997</v>
      </c>
    </row>
    <row r="5459" spans="1:6" ht="20" x14ac:dyDescent="0.25">
      <c r="A5459" s="46" t="s">
        <v>515</v>
      </c>
      <c r="B5459" s="51">
        <v>1996</v>
      </c>
      <c r="C5459" s="20" t="s">
        <v>384</v>
      </c>
      <c r="D5459" s="20">
        <v>2050554</v>
      </c>
      <c r="E5459" s="24">
        <v>2258.15924</v>
      </c>
      <c r="F5459" s="51">
        <f>VLOOKUP(A5459,'Munka4 (2)'!$B$4:$AW$195,B5459-1967,0)</f>
        <v>55.323740000000001</v>
      </c>
    </row>
    <row r="5460" spans="1:6" ht="20" x14ac:dyDescent="0.35">
      <c r="A5460" s="46" t="s">
        <v>625</v>
      </c>
      <c r="B5460" s="51">
        <v>1996</v>
      </c>
      <c r="C5460" s="42" t="s">
        <v>382</v>
      </c>
      <c r="D5460" s="29">
        <v>1167242</v>
      </c>
      <c r="E5460" s="27">
        <v>408.16870450799615</v>
      </c>
      <c r="F5460" s="51">
        <f>VLOOKUP(A5460,'Munka4 (2)'!$B$4:$AW$195,B5460-1967,0)</f>
        <v>35.750559999999993</v>
      </c>
    </row>
    <row r="5461" spans="1:6" ht="30" x14ac:dyDescent="0.25">
      <c r="A5461" s="46" t="s">
        <v>594</v>
      </c>
      <c r="B5461" s="51">
        <v>1996</v>
      </c>
      <c r="C5461" s="20" t="s">
        <v>392</v>
      </c>
      <c r="D5461" s="20">
        <v>5548702</v>
      </c>
      <c r="E5461" s="24">
        <v>333.59161999999998</v>
      </c>
      <c r="F5461" s="51">
        <f>VLOOKUP(A5461,'Munka4 (2)'!$B$4:$AW$195,B5461-1967,0)</f>
        <v>15.01713</v>
      </c>
    </row>
    <row r="5462" spans="1:6" x14ac:dyDescent="0.25">
      <c r="A5462" s="46" t="s">
        <v>595</v>
      </c>
      <c r="B5462" s="51">
        <v>1996</v>
      </c>
      <c r="C5462" s="20" t="s">
        <v>388</v>
      </c>
      <c r="D5462" s="20">
        <v>114689</v>
      </c>
      <c r="E5462" s="24">
        <v>2283.1905700000002</v>
      </c>
      <c r="F5462" s="51">
        <f>VLOOKUP(A5462,'Munka4 (2)'!$B$4:$AW$195,B5462-1967,0)</f>
        <v>30.33333</v>
      </c>
    </row>
    <row r="5463" spans="1:6" ht="30" x14ac:dyDescent="0.25">
      <c r="A5463" s="47" t="s">
        <v>596</v>
      </c>
      <c r="B5463" s="51">
        <v>1996</v>
      </c>
      <c r="C5463" s="20" t="s">
        <v>394</v>
      </c>
      <c r="D5463" s="20">
        <v>1065842</v>
      </c>
      <c r="E5463" s="25">
        <v>4577.0008900000003</v>
      </c>
      <c r="F5463" s="51">
        <f>VLOOKUP(A5463,'Munka4 (2)'!$B$4:$AW$195,B5463-1967,0)</f>
        <v>50.9009</v>
      </c>
    </row>
    <row r="5464" spans="1:6" ht="20" x14ac:dyDescent="0.25">
      <c r="A5464" s="46" t="s">
        <v>597</v>
      </c>
      <c r="B5464" s="51">
        <v>1996</v>
      </c>
      <c r="C5464" s="20" t="s">
        <v>386</v>
      </c>
      <c r="D5464" s="20">
        <v>10175014</v>
      </c>
      <c r="E5464" s="24">
        <v>2154.9869399999998</v>
      </c>
      <c r="F5464" s="51">
        <f>VLOOKUP(A5464,'Munka4 (2)'!$B$4:$AW$195,B5464-1967,0)</f>
        <v>43.136090000000003</v>
      </c>
    </row>
    <row r="5465" spans="1:6" x14ac:dyDescent="0.25">
      <c r="A5465" s="46" t="s">
        <v>598</v>
      </c>
      <c r="B5465" s="51">
        <v>1996</v>
      </c>
      <c r="C5465" s="20" t="s">
        <v>405</v>
      </c>
      <c r="D5465" s="20">
        <v>70413958</v>
      </c>
      <c r="E5465" s="25">
        <v>3052.4981200000002</v>
      </c>
      <c r="F5465" s="51">
        <f>VLOOKUP(A5465,'Munka4 (2)'!$B$4:$AW$195,B5465-1967,0)</f>
        <v>41.050449999999998</v>
      </c>
    </row>
    <row r="5466" spans="1:6" ht="30" x14ac:dyDescent="0.25">
      <c r="A5466" s="46" t="s">
        <v>599</v>
      </c>
      <c r="B5466" s="51">
        <v>1996</v>
      </c>
      <c r="C5466" s="20" t="s">
        <v>398</v>
      </c>
      <c r="D5466" s="20">
        <v>5042920</v>
      </c>
      <c r="E5466" s="24">
        <v>557.51044999999999</v>
      </c>
      <c r="F5466" s="51" t="e">
        <f>VLOOKUP(A5466,'Munka4 (2)'!$B$4:$AW$195,B5466-1967,0)</f>
        <v>#N/A</v>
      </c>
    </row>
    <row r="5467" spans="1:6" x14ac:dyDescent="0.25">
      <c r="A5467" s="46" t="s">
        <v>601</v>
      </c>
      <c r="B5467" s="51">
        <v>1996</v>
      </c>
      <c r="C5467" s="20" t="s">
        <v>388</v>
      </c>
      <c r="D5467" s="20">
        <v>11810</v>
      </c>
      <c r="E5467" s="24">
        <v>1331.5198800000001</v>
      </c>
      <c r="F5467" s="51" t="e">
        <f>VLOOKUP(A5467,'Munka4 (2)'!$B$4:$AW$195,B5467-1967,0)</f>
        <v>#N/A</v>
      </c>
    </row>
    <row r="5468" spans="1:6" ht="30" x14ac:dyDescent="0.25">
      <c r="A5468" s="46" t="s">
        <v>602</v>
      </c>
      <c r="B5468" s="51">
        <v>1996</v>
      </c>
      <c r="C5468" s="20" t="s">
        <v>392</v>
      </c>
      <c r="D5468" s="20">
        <v>28195754</v>
      </c>
      <c r="E5468" s="25">
        <v>287.27012999999999</v>
      </c>
      <c r="F5468" s="51">
        <f>VLOOKUP(A5468,'Munka4 (2)'!$B$4:$AW$195,B5468-1967,0)</f>
        <v>31.06738</v>
      </c>
    </row>
    <row r="5469" spans="1:6" ht="30" x14ac:dyDescent="0.25">
      <c r="A5469" s="46" t="s">
        <v>603</v>
      </c>
      <c r="B5469" s="51">
        <v>1996</v>
      </c>
      <c r="C5469" s="20" t="s">
        <v>398</v>
      </c>
      <c r="D5469" s="20">
        <v>46710816</v>
      </c>
      <c r="E5469" s="24">
        <v>872.70916999999997</v>
      </c>
      <c r="F5469" s="51">
        <f>VLOOKUP(A5469,'Munka4 (2)'!$B$4:$AW$195,B5469-1967,0)</f>
        <v>60.279690000000073</v>
      </c>
    </row>
    <row r="5470" spans="1:6" ht="30" x14ac:dyDescent="0.25">
      <c r="A5470" s="46" t="s">
        <v>604</v>
      </c>
      <c r="B5470" s="51">
        <v>1996</v>
      </c>
      <c r="C5470" s="20" t="s">
        <v>405</v>
      </c>
      <c r="D5470" s="20">
        <v>2602713</v>
      </c>
      <c r="E5470" s="25">
        <v>29813.372309999999</v>
      </c>
      <c r="F5470" s="51">
        <f>VLOOKUP(A5470,'Munka4 (2)'!$B$4:$AW$195,B5470-1967,0)</f>
        <v>67.25018</v>
      </c>
    </row>
    <row r="5471" spans="1:6" ht="20" x14ac:dyDescent="0.25">
      <c r="A5471" s="48" t="s">
        <v>605</v>
      </c>
      <c r="B5471" s="51">
        <v>1996</v>
      </c>
      <c r="C5471" s="20" t="s">
        <v>390</v>
      </c>
      <c r="D5471" s="20">
        <v>60609153</v>
      </c>
      <c r="E5471" s="24">
        <v>22462.509429999998</v>
      </c>
      <c r="F5471" s="51">
        <f>VLOOKUP(A5471,'Munka4 (2)'!$B$4:$AW$195,B5471-1967,0)</f>
        <v>53.558999999999997</v>
      </c>
    </row>
    <row r="5472" spans="1:6" ht="30" x14ac:dyDescent="0.25">
      <c r="A5472" s="46" t="s">
        <v>592</v>
      </c>
      <c r="B5472" s="51">
        <v>1996</v>
      </c>
      <c r="C5472" s="20" t="s">
        <v>392</v>
      </c>
      <c r="D5472" s="20">
        <v>37445392</v>
      </c>
      <c r="E5472" s="25">
        <v>217.48276000000001</v>
      </c>
      <c r="F5472" s="51">
        <f>VLOOKUP(A5472,'Munka4 (2)'!$B$4:$AW$195,B5472-1967,0)</f>
        <v>17.612929999999999</v>
      </c>
    </row>
    <row r="5473" spans="1:6" ht="20" x14ac:dyDescent="0.25">
      <c r="A5473" s="48" t="s">
        <v>606</v>
      </c>
      <c r="B5473" s="51">
        <v>1996</v>
      </c>
      <c r="C5473" s="20" t="s">
        <v>413</v>
      </c>
      <c r="D5473" s="20">
        <v>298444215</v>
      </c>
      <c r="E5473" s="24">
        <v>30068.230920000002</v>
      </c>
      <c r="F5473" s="51">
        <f>VLOOKUP(A5473,'Munka4 (2)'!$B$4:$AW$195,B5473-1967,0)</f>
        <v>55.186860000000003</v>
      </c>
    </row>
    <row r="5474" spans="1:6" ht="30" x14ac:dyDescent="0.25">
      <c r="A5474" s="48" t="s">
        <v>612</v>
      </c>
      <c r="B5474" s="51">
        <v>1996</v>
      </c>
      <c r="C5474" s="20" t="s">
        <v>394</v>
      </c>
      <c r="D5474" s="20">
        <v>108605</v>
      </c>
      <c r="E5474" s="30">
        <v>17610.72574233613</v>
      </c>
      <c r="F5474" s="51">
        <f>VLOOKUP(A5474,'Munka4 (2)'!$B$4:$AW$195,B5474-1967,0)</f>
        <v>73.460520490506028</v>
      </c>
    </row>
    <row r="5475" spans="1:6" ht="30" x14ac:dyDescent="0.25">
      <c r="A5475" s="46" t="s">
        <v>607</v>
      </c>
      <c r="B5475" s="51">
        <v>1996</v>
      </c>
      <c r="C5475" s="20" t="s">
        <v>394</v>
      </c>
      <c r="D5475" s="20">
        <v>3431932</v>
      </c>
      <c r="E5475" s="24">
        <v>6316.28593</v>
      </c>
      <c r="F5475" s="51">
        <f>VLOOKUP(A5475,'Munka4 (2)'!$B$4:$AW$195,B5475-1967,0)</f>
        <v>38.416420000000002</v>
      </c>
    </row>
    <row r="5476" spans="1:6" ht="30" x14ac:dyDescent="0.25">
      <c r="A5476" s="46" t="s">
        <v>608</v>
      </c>
      <c r="B5476" s="51">
        <v>1996</v>
      </c>
      <c r="C5476" s="20" t="s">
        <v>398</v>
      </c>
      <c r="D5476" s="20">
        <v>27307134</v>
      </c>
      <c r="E5476" s="25">
        <v>600.59816000000001</v>
      </c>
      <c r="F5476" s="51">
        <f>VLOOKUP(A5476,'Munka4 (2)'!$B$4:$AW$195,B5476-1967,0)</f>
        <v>39.81717900000001</v>
      </c>
    </row>
    <row r="5477" spans="1:6" x14ac:dyDescent="0.25">
      <c r="A5477" s="46" t="s">
        <v>609</v>
      </c>
      <c r="B5477" s="51">
        <v>1996</v>
      </c>
      <c r="C5477" s="20" t="s">
        <v>388</v>
      </c>
      <c r="D5477" s="20">
        <v>208869</v>
      </c>
      <c r="E5477" s="24">
        <v>1427.0941700000001</v>
      </c>
      <c r="F5477" s="51">
        <f>VLOOKUP(A5477,'Munka4 (2)'!$B$4:$AW$195,B5477-1967,0)</f>
        <v>36.214440000000003</v>
      </c>
    </row>
    <row r="5478" spans="1:6" ht="30" x14ac:dyDescent="0.25">
      <c r="A5478" s="46" t="s">
        <v>610</v>
      </c>
      <c r="B5478" s="51">
        <v>1996</v>
      </c>
      <c r="C5478" s="20" t="s">
        <v>394</v>
      </c>
      <c r="D5478" s="20">
        <v>25730435</v>
      </c>
      <c r="E5478" s="25">
        <v>3013.7290800000001</v>
      </c>
      <c r="F5478" s="51">
        <f>VLOOKUP(A5478,'Munka4 (2)'!$B$4:$AW$195,B5478-1967,0)</f>
        <v>30.710249999999998</v>
      </c>
    </row>
    <row r="5479" spans="1:6" ht="30" x14ac:dyDescent="0.25">
      <c r="A5479" s="48" t="s">
        <v>611</v>
      </c>
      <c r="B5479" s="51">
        <v>1996</v>
      </c>
      <c r="C5479" s="20" t="s">
        <v>382</v>
      </c>
      <c r="D5479" s="20">
        <v>84402966</v>
      </c>
      <c r="E5479" s="24">
        <v>337.05005999999997</v>
      </c>
      <c r="F5479" s="51">
        <f>VLOOKUP(A5479,'Munka4 (2)'!$B$4:$AW$195,B5479-1967,0)</f>
        <v>39.131410000000002</v>
      </c>
    </row>
    <row r="5480" spans="1:6" x14ac:dyDescent="0.25">
      <c r="A5480" s="46" t="s">
        <v>616</v>
      </c>
      <c r="B5480" s="51">
        <v>1996</v>
      </c>
      <c r="C5480" s="20" t="s">
        <v>405</v>
      </c>
      <c r="D5480" s="20">
        <v>21456188</v>
      </c>
      <c r="E5480" s="24">
        <v>365.37907999999999</v>
      </c>
      <c r="F5480" s="51">
        <f>VLOOKUP(A5480,'Munka4 (2)'!$B$4:$AW$195,B5480-1967,0)</f>
        <v>31.269577818181858</v>
      </c>
    </row>
    <row r="5481" spans="1:6" ht="30" x14ac:dyDescent="0.25">
      <c r="A5481" s="46" t="s">
        <v>617</v>
      </c>
      <c r="B5481" s="51">
        <v>1996</v>
      </c>
      <c r="C5481" s="20" t="s">
        <v>392</v>
      </c>
      <c r="D5481" s="20">
        <v>11502010</v>
      </c>
      <c r="E5481" s="25">
        <v>378.56135</v>
      </c>
      <c r="F5481" s="51">
        <f>VLOOKUP(A5481,'Munka4 (2)'!$B$4:$AW$195,B5481-1967,0)</f>
        <v>22.709160000000001</v>
      </c>
    </row>
    <row r="5482" spans="1:6" ht="30" x14ac:dyDescent="0.25">
      <c r="A5482" s="46" t="s">
        <v>618</v>
      </c>
      <c r="B5482" s="51">
        <v>1996</v>
      </c>
      <c r="C5482" s="20" t="s">
        <v>392</v>
      </c>
      <c r="D5482" s="20">
        <v>12236805</v>
      </c>
      <c r="E5482" s="24">
        <v>720.10343</v>
      </c>
      <c r="F5482" s="51">
        <f>VLOOKUP(A5482,'Munka4 (2)'!$B$4:$AW$195,B5482-1967,0)</f>
        <v>28.414100000000001</v>
      </c>
    </row>
    <row r="5483" spans="1:6" ht="30" x14ac:dyDescent="0.25">
      <c r="A5483" s="46" t="s">
        <v>381</v>
      </c>
      <c r="B5483" s="51">
        <v>1997</v>
      </c>
      <c r="C5483" s="20" t="s">
        <v>382</v>
      </c>
      <c r="D5483" s="20">
        <v>31056997</v>
      </c>
      <c r="E5483" s="28">
        <v>149.45171599999992</v>
      </c>
      <c r="F5483" s="51">
        <f>VLOOKUP(A5483,'Munka4 (2)'!$B$4:$AW$195,B5483-1967,0)</f>
        <v>49.279539999999997</v>
      </c>
    </row>
    <row r="5484" spans="1:6" ht="20" x14ac:dyDescent="0.25">
      <c r="A5484" s="46" t="s">
        <v>383</v>
      </c>
      <c r="B5484" s="51">
        <v>1997</v>
      </c>
      <c r="C5484" s="20" t="s">
        <v>384</v>
      </c>
      <c r="D5484" s="20">
        <v>3581655</v>
      </c>
      <c r="E5484" s="25">
        <v>749.58465000000001</v>
      </c>
      <c r="F5484" s="51">
        <f>VLOOKUP(A5484,'Munka4 (2)'!$B$4:$AW$195,B5484-1967,0)</f>
        <v>52.743819999999999</v>
      </c>
    </row>
    <row r="5485" spans="1:6" ht="20" x14ac:dyDescent="0.25">
      <c r="A5485" s="46" t="s">
        <v>385</v>
      </c>
      <c r="B5485" s="51">
        <v>1997</v>
      </c>
      <c r="C5485" s="20" t="s">
        <v>386</v>
      </c>
      <c r="D5485" s="20">
        <v>32930091</v>
      </c>
      <c r="E5485" s="24">
        <v>1611.9619499999999</v>
      </c>
      <c r="F5485" s="51">
        <f>VLOOKUP(A5485,'Munka4 (2)'!$B$4:$AW$195,B5485-1967,0)</f>
        <v>49.064720000000001</v>
      </c>
    </row>
    <row r="5486" spans="1:6" ht="20" x14ac:dyDescent="0.25">
      <c r="A5486" s="46" t="s">
        <v>389</v>
      </c>
      <c r="B5486" s="51">
        <v>1997</v>
      </c>
      <c r="C5486" s="20" t="s">
        <v>390</v>
      </c>
      <c r="D5486" s="20">
        <v>71201</v>
      </c>
      <c r="E5486" s="24">
        <v>18405.320100000001</v>
      </c>
      <c r="F5486" s="51">
        <f>VLOOKUP(A5486,'Munka4 (2)'!$B$4:$AW$195,B5486-1967,0)</f>
        <v>48.166455962229286</v>
      </c>
    </row>
    <row r="5487" spans="1:6" ht="30" x14ac:dyDescent="0.25">
      <c r="A5487" s="46" t="s">
        <v>391</v>
      </c>
      <c r="B5487" s="51">
        <v>1997</v>
      </c>
      <c r="C5487" s="20" t="s">
        <v>392</v>
      </c>
      <c r="D5487" s="20">
        <v>12127071</v>
      </c>
      <c r="E5487" s="25">
        <v>554.25223000000005</v>
      </c>
      <c r="F5487" s="51">
        <f>VLOOKUP(A5487,'Munka4 (2)'!$B$4:$AW$195,B5487-1967,0)</f>
        <v>41.794799705882355</v>
      </c>
    </row>
    <row r="5488" spans="1:6" ht="30" x14ac:dyDescent="0.25">
      <c r="A5488" s="47" t="s">
        <v>395</v>
      </c>
      <c r="B5488" s="51">
        <v>1997</v>
      </c>
      <c r="C5488" s="20" t="s">
        <v>394</v>
      </c>
      <c r="D5488" s="20">
        <v>69108</v>
      </c>
      <c r="E5488" s="25">
        <v>8027.6311299999998</v>
      </c>
      <c r="F5488" s="51">
        <f>VLOOKUP(A5488,'Munka4 (2)'!$B$4:$AW$195,B5488-1967,0)</f>
        <v>84.471118846095564</v>
      </c>
    </row>
    <row r="5489" spans="1:6" ht="30" x14ac:dyDescent="0.25">
      <c r="A5489" s="46" t="s">
        <v>396</v>
      </c>
      <c r="B5489" s="51">
        <v>1997</v>
      </c>
      <c r="C5489" s="20" t="s">
        <v>394</v>
      </c>
      <c r="D5489" s="20">
        <v>39921833</v>
      </c>
      <c r="E5489" s="24">
        <v>8172.6652400000003</v>
      </c>
      <c r="F5489" s="51">
        <f>VLOOKUP(A5489,'Munka4 (2)'!$B$4:$AW$195,B5489-1967,0)</f>
        <v>44.406219999999998</v>
      </c>
    </row>
    <row r="5490" spans="1:6" ht="30" x14ac:dyDescent="0.25">
      <c r="A5490" s="46" t="s">
        <v>397</v>
      </c>
      <c r="B5490" s="51">
        <v>1997</v>
      </c>
      <c r="C5490" s="20" t="s">
        <v>398</v>
      </c>
      <c r="D5490" s="20">
        <v>2976372</v>
      </c>
      <c r="E5490" s="25">
        <v>522.52206999999999</v>
      </c>
      <c r="F5490" s="51">
        <f>VLOOKUP(A5490,'Munka4 (2)'!$B$4:$AW$195,B5490-1967,0)</f>
        <v>55.339590000000001</v>
      </c>
    </row>
    <row r="5491" spans="1:6" ht="30" x14ac:dyDescent="0.25">
      <c r="A5491" s="46" t="s">
        <v>399</v>
      </c>
      <c r="B5491" s="51">
        <v>1997</v>
      </c>
      <c r="C5491" s="20" t="s">
        <v>394</v>
      </c>
      <c r="D5491" s="20">
        <v>71891</v>
      </c>
      <c r="E5491" s="24">
        <v>17927.41203</v>
      </c>
      <c r="F5491" s="51">
        <f>VLOOKUP(A5491,'Munka4 (2)'!$B$4:$AW$195,B5491-1967,0)</f>
        <v>61.923622843137309</v>
      </c>
    </row>
    <row r="5492" spans="1:6" x14ac:dyDescent="0.25">
      <c r="A5492" s="46" t="s">
        <v>400</v>
      </c>
      <c r="B5492" s="51">
        <v>1997</v>
      </c>
      <c r="C5492" s="20" t="s">
        <v>388</v>
      </c>
      <c r="D5492" s="20">
        <v>20264082</v>
      </c>
      <c r="E5492" s="25">
        <v>23522.778770000001</v>
      </c>
      <c r="F5492" s="51">
        <f>VLOOKUP(A5492,'Munka4 (2)'!$B$4:$AW$195,B5492-1967,0)</f>
        <v>57.332039999999999</v>
      </c>
    </row>
    <row r="5493" spans="1:6" ht="20" x14ac:dyDescent="0.25">
      <c r="A5493" s="46" t="s">
        <v>401</v>
      </c>
      <c r="B5493" s="51">
        <v>1997</v>
      </c>
      <c r="C5493" s="20" t="s">
        <v>390</v>
      </c>
      <c r="D5493" s="20">
        <v>8192880</v>
      </c>
      <c r="E5493" s="24">
        <v>26646.88394</v>
      </c>
      <c r="F5493" s="51">
        <f>VLOOKUP(A5493,'Munka4 (2)'!$B$4:$AW$195,B5493-1967,0)</f>
        <v>51.28219</v>
      </c>
    </row>
    <row r="5494" spans="1:6" ht="30" x14ac:dyDescent="0.25">
      <c r="A5494" s="46" t="s">
        <v>402</v>
      </c>
      <c r="B5494" s="51">
        <v>1997</v>
      </c>
      <c r="C5494" s="20" t="s">
        <v>398</v>
      </c>
      <c r="D5494" s="20">
        <v>7961619</v>
      </c>
      <c r="E5494" s="25">
        <v>505.56056999999998</v>
      </c>
      <c r="F5494" s="51">
        <f>VLOOKUP(A5494,'Munka4 (2)'!$B$4:$AW$195,B5494-1967,0)</f>
        <v>53.81686130952383</v>
      </c>
    </row>
    <row r="5495" spans="1:6" ht="14.5" x14ac:dyDescent="0.35">
      <c r="A5495" s="46" t="s">
        <v>620</v>
      </c>
      <c r="B5495" s="51">
        <v>1997</v>
      </c>
      <c r="C5495" s="42" t="s">
        <v>394</v>
      </c>
      <c r="D5495" s="29">
        <v>392718</v>
      </c>
      <c r="E5495" s="24">
        <v>17288.056509999999</v>
      </c>
      <c r="F5495" s="51">
        <f>VLOOKUP(A5495,'Munka4 (2)'!$B$4:$AW$195,B5495-1967,0)</f>
        <v>70</v>
      </c>
    </row>
    <row r="5496" spans="1:6" x14ac:dyDescent="0.25">
      <c r="A5496" s="46" t="s">
        <v>404</v>
      </c>
      <c r="B5496" s="51">
        <v>1997</v>
      </c>
      <c r="C5496" s="20" t="s">
        <v>405</v>
      </c>
      <c r="D5496" s="20">
        <v>698585</v>
      </c>
      <c r="E5496" s="25">
        <v>10620.343430000001</v>
      </c>
      <c r="F5496" s="51">
        <f>VLOOKUP(A5496,'Munka4 (2)'!$B$4:$AW$195,B5496-1967,0)</f>
        <v>59.768450000000001</v>
      </c>
    </row>
    <row r="5497" spans="1:6" ht="30" x14ac:dyDescent="0.25">
      <c r="A5497" s="46" t="s">
        <v>406</v>
      </c>
      <c r="B5497" s="51">
        <v>1997</v>
      </c>
      <c r="C5497" s="20" t="s">
        <v>382</v>
      </c>
      <c r="D5497" s="20">
        <v>147365352</v>
      </c>
      <c r="E5497" s="24">
        <v>390.40791000000002</v>
      </c>
      <c r="F5497" s="51">
        <f>VLOOKUP(A5497,'Munka4 (2)'!$B$4:$AW$195,B5497-1967,0)</f>
        <v>8.6898800000000005</v>
      </c>
    </row>
    <row r="5498" spans="1:6" ht="30" x14ac:dyDescent="0.25">
      <c r="A5498" s="46" t="s">
        <v>407</v>
      </c>
      <c r="B5498" s="51">
        <v>1997</v>
      </c>
      <c r="C5498" s="20" t="s">
        <v>394</v>
      </c>
      <c r="D5498" s="20">
        <v>279912</v>
      </c>
      <c r="E5498" s="25">
        <v>9549.1844299999993</v>
      </c>
      <c r="F5498" s="51">
        <f>VLOOKUP(A5498,'Munka4 (2)'!$B$4:$AW$195,B5498-1967,0)</f>
        <v>48.58108</v>
      </c>
    </row>
    <row r="5499" spans="1:6" ht="30" x14ac:dyDescent="0.25">
      <c r="A5499" s="46" t="s">
        <v>408</v>
      </c>
      <c r="B5499" s="51">
        <v>1997</v>
      </c>
      <c r="C5499" s="20" t="s">
        <v>398</v>
      </c>
      <c r="D5499" s="20">
        <v>10293011</v>
      </c>
      <c r="E5499" s="24">
        <v>1396.50217</v>
      </c>
      <c r="F5499" s="51">
        <f>VLOOKUP(A5499,'Munka4 (2)'!$B$4:$AW$195,B5499-1967,0)</f>
        <v>57.758619068627411</v>
      </c>
    </row>
    <row r="5500" spans="1:6" ht="20" x14ac:dyDescent="0.25">
      <c r="A5500" s="46" t="s">
        <v>409</v>
      </c>
      <c r="B5500" s="51">
        <v>1997</v>
      </c>
      <c r="C5500" s="20" t="s">
        <v>390</v>
      </c>
      <c r="D5500" s="20">
        <v>10379067</v>
      </c>
      <c r="E5500" s="25">
        <v>25027.777819999999</v>
      </c>
      <c r="F5500" s="51">
        <f>VLOOKUP(A5500,'Munka4 (2)'!$B$4:$AW$195,B5500-1967,0)</f>
        <v>51.172069999999998</v>
      </c>
    </row>
    <row r="5501" spans="1:6" ht="30" x14ac:dyDescent="0.25">
      <c r="A5501" s="46" t="s">
        <v>410</v>
      </c>
      <c r="B5501" s="51">
        <v>1997</v>
      </c>
      <c r="C5501" s="20" t="s">
        <v>394</v>
      </c>
      <c r="D5501" s="20">
        <v>287730</v>
      </c>
      <c r="E5501" s="24">
        <v>2952.5754900000002</v>
      </c>
      <c r="F5501" s="51">
        <f>VLOOKUP(A5501,'Munka4 (2)'!$B$4:$AW$195,B5501-1967,0)</f>
        <v>61.702129999999997</v>
      </c>
    </row>
    <row r="5502" spans="1:6" ht="30" x14ac:dyDescent="0.25">
      <c r="A5502" s="46" t="s">
        <v>411</v>
      </c>
      <c r="B5502" s="51">
        <v>1997</v>
      </c>
      <c r="C5502" s="20" t="s">
        <v>392</v>
      </c>
      <c r="D5502" s="20">
        <v>7862944</v>
      </c>
      <c r="E5502" s="25">
        <v>356.57823999999999</v>
      </c>
      <c r="F5502" s="51">
        <f>VLOOKUP(A5502,'Munka4 (2)'!$B$4:$AW$195,B5502-1967,0)</f>
        <v>12.244899999999999</v>
      </c>
    </row>
    <row r="5503" spans="1:6" ht="20" x14ac:dyDescent="0.25">
      <c r="A5503" s="46" t="s">
        <v>412</v>
      </c>
      <c r="B5503" s="51">
        <v>1997</v>
      </c>
      <c r="C5503" s="20" t="s">
        <v>413</v>
      </c>
      <c r="D5503" s="20">
        <v>65773</v>
      </c>
      <c r="E5503" s="24">
        <v>48478.883249999999</v>
      </c>
      <c r="F5503" s="51">
        <f>VLOOKUP(A5503,'Munka4 (2)'!$B$4:$AW$195,B5503-1967,0)</f>
        <v>62.874250000000004</v>
      </c>
    </row>
    <row r="5504" spans="1:6" ht="30" x14ac:dyDescent="0.25">
      <c r="A5504" s="46" t="s">
        <v>414</v>
      </c>
      <c r="B5504" s="51">
        <v>1997</v>
      </c>
      <c r="C5504" s="20" t="s">
        <v>382</v>
      </c>
      <c r="D5504" s="20">
        <v>2279723</v>
      </c>
      <c r="E5504" s="25">
        <v>702.53898000000004</v>
      </c>
      <c r="F5504" s="51">
        <f>VLOOKUP(A5504,'Munka4 (2)'!$B$4:$AW$195,B5504-1967,0)</f>
        <v>18.292680000000001</v>
      </c>
    </row>
    <row r="5505" spans="1:6" ht="30" x14ac:dyDescent="0.25">
      <c r="A5505" s="48" t="s">
        <v>415</v>
      </c>
      <c r="B5505" s="51">
        <v>1997</v>
      </c>
      <c r="C5505" s="20" t="s">
        <v>394</v>
      </c>
      <c r="D5505" s="20">
        <v>8989046</v>
      </c>
      <c r="E5505" s="24">
        <v>1006.9641</v>
      </c>
      <c r="F5505" s="51" t="e">
        <f>VLOOKUP(A5505,'Munka4 (2)'!$B$4:$AW$195,B5505-1967,0)</f>
        <v>#N/A</v>
      </c>
    </row>
    <row r="5506" spans="1:6" ht="20" x14ac:dyDescent="0.25">
      <c r="A5506" s="47" t="s">
        <v>416</v>
      </c>
      <c r="B5506" s="51">
        <v>1997</v>
      </c>
      <c r="C5506" s="20" t="s">
        <v>384</v>
      </c>
      <c r="D5506" s="20">
        <v>4498976</v>
      </c>
      <c r="E5506" s="25">
        <v>971.54606000000001</v>
      </c>
      <c r="F5506" s="51">
        <f>VLOOKUP(A5506,'Munka4 (2)'!$B$4:$AW$195,B5506-1967,0)</f>
        <v>56.108997222222172</v>
      </c>
    </row>
    <row r="5507" spans="1:6" ht="30" x14ac:dyDescent="0.25">
      <c r="A5507" s="46" t="s">
        <v>417</v>
      </c>
      <c r="B5507" s="51">
        <v>1997</v>
      </c>
      <c r="C5507" s="20" t="s">
        <v>392</v>
      </c>
      <c r="D5507" s="20">
        <v>1639833</v>
      </c>
      <c r="E5507" s="24">
        <v>3050.2335899999998</v>
      </c>
      <c r="F5507" s="51">
        <f>VLOOKUP(A5507,'Munka4 (2)'!$B$4:$AW$195,B5507-1967,0)</f>
        <v>45.053269999999998</v>
      </c>
    </row>
    <row r="5508" spans="1:6" ht="30" x14ac:dyDescent="0.25">
      <c r="A5508" s="46" t="s">
        <v>418</v>
      </c>
      <c r="B5508" s="51">
        <v>1997</v>
      </c>
      <c r="C5508" s="20" t="s">
        <v>394</v>
      </c>
      <c r="D5508" s="20">
        <v>188078227</v>
      </c>
      <c r="E5508" s="25">
        <v>5260.4638100000002</v>
      </c>
      <c r="F5508" s="51">
        <f>VLOOKUP(A5508,'Munka4 (2)'!$B$4:$AW$195,B5508-1967,0)</f>
        <v>60.07517</v>
      </c>
    </row>
    <row r="5509" spans="1:6" ht="30" x14ac:dyDescent="0.25">
      <c r="A5509" s="48" t="s">
        <v>420</v>
      </c>
      <c r="B5509" s="51">
        <v>1997</v>
      </c>
      <c r="C5509" s="20" t="s">
        <v>382</v>
      </c>
      <c r="D5509" s="20">
        <v>379444</v>
      </c>
      <c r="E5509" s="25">
        <v>16779.338469999999</v>
      </c>
      <c r="F5509" s="51">
        <f>VLOOKUP(A5509,'Munka4 (2)'!$B$4:$AW$195,B5509-1967,0)</f>
        <v>57.619050000000001</v>
      </c>
    </row>
    <row r="5510" spans="1:6" ht="20" x14ac:dyDescent="0.25">
      <c r="A5510" s="46" t="s">
        <v>421</v>
      </c>
      <c r="B5510" s="51">
        <v>1997</v>
      </c>
      <c r="C5510" s="20" t="s">
        <v>384</v>
      </c>
      <c r="D5510" s="20">
        <v>7385367</v>
      </c>
      <c r="E5510" s="24">
        <v>1346.9127699999999</v>
      </c>
      <c r="F5510" s="51">
        <f>VLOOKUP(A5510,'Munka4 (2)'!$B$4:$AW$195,B5510-1967,0)</f>
        <v>59.158830000000002</v>
      </c>
    </row>
    <row r="5511" spans="1:6" ht="30" x14ac:dyDescent="0.25">
      <c r="A5511" s="46" t="s">
        <v>422</v>
      </c>
      <c r="B5511" s="51">
        <v>1997</v>
      </c>
      <c r="C5511" s="20" t="s">
        <v>392</v>
      </c>
      <c r="D5511" s="20">
        <v>13902972</v>
      </c>
      <c r="E5511" s="25">
        <v>229.48805999999999</v>
      </c>
      <c r="F5511" s="51">
        <f>VLOOKUP(A5511,'Munka4 (2)'!$B$4:$AW$195,B5511-1967,0)</f>
        <v>14.316490000000002</v>
      </c>
    </row>
    <row r="5512" spans="1:6" ht="30" x14ac:dyDescent="0.25">
      <c r="A5512" s="46" t="s">
        <v>424</v>
      </c>
      <c r="B5512" s="51">
        <v>1997</v>
      </c>
      <c r="C5512" s="20" t="s">
        <v>392</v>
      </c>
      <c r="D5512" s="20">
        <v>8090068</v>
      </c>
      <c r="E5512" s="24">
        <v>151.53210000000001</v>
      </c>
      <c r="F5512" s="51">
        <f>VLOOKUP(A5512,'Munka4 (2)'!$B$4:$AW$195,B5512-1967,0)</f>
        <v>24.496639999999999</v>
      </c>
    </row>
    <row r="5513" spans="1:6" ht="30" x14ac:dyDescent="0.25">
      <c r="A5513" s="46" t="s">
        <v>425</v>
      </c>
      <c r="B5513" s="51">
        <v>1997</v>
      </c>
      <c r="C5513" s="20" t="s">
        <v>382</v>
      </c>
      <c r="D5513" s="20">
        <v>13881427</v>
      </c>
      <c r="E5513" s="25">
        <v>303.6859</v>
      </c>
      <c r="F5513" s="51">
        <f>VLOOKUP(A5513,'Munka4 (2)'!$B$4:$AW$195,B5513-1967,0)</f>
        <v>14.43038</v>
      </c>
    </row>
    <row r="5514" spans="1:6" ht="30" x14ac:dyDescent="0.25">
      <c r="A5514" s="46" t="s">
        <v>426</v>
      </c>
      <c r="B5514" s="51">
        <v>1997</v>
      </c>
      <c r="C5514" s="20" t="s">
        <v>392</v>
      </c>
      <c r="D5514" s="20">
        <v>17340702</v>
      </c>
      <c r="E5514" s="24">
        <v>668.97208000000001</v>
      </c>
      <c r="F5514" s="51">
        <f>VLOOKUP(A5514,'Munka4 (2)'!$B$4:$AW$195,B5514-1967,0)</f>
        <v>9.5918399999999995</v>
      </c>
    </row>
    <row r="5515" spans="1:6" ht="20" x14ac:dyDescent="0.25">
      <c r="A5515" s="46" t="s">
        <v>427</v>
      </c>
      <c r="B5515" s="51">
        <v>1997</v>
      </c>
      <c r="C5515" s="20" t="s">
        <v>413</v>
      </c>
      <c r="D5515" s="20">
        <v>33098932</v>
      </c>
      <c r="E5515" s="25">
        <v>21770.13408</v>
      </c>
      <c r="F5515" s="51">
        <f>VLOOKUP(A5515,'Munka4 (2)'!$B$4:$AW$195,B5515-1967,0)</f>
        <v>51.41478</v>
      </c>
    </row>
    <row r="5516" spans="1:6" ht="30" x14ac:dyDescent="0.25">
      <c r="A5516" s="48" t="s">
        <v>428</v>
      </c>
      <c r="B5516" s="51">
        <v>1997</v>
      </c>
      <c r="C5516" s="20" t="s">
        <v>392</v>
      </c>
      <c r="D5516" s="20">
        <v>420979</v>
      </c>
      <c r="E5516" s="24">
        <v>1197.17587</v>
      </c>
      <c r="F5516" s="51" t="e">
        <f>VLOOKUP(A5516,'Munka4 (2)'!$B$4:$AW$195,B5516-1967,0)</f>
        <v>#N/A</v>
      </c>
    </row>
    <row r="5517" spans="1:6" ht="30" x14ac:dyDescent="0.25">
      <c r="A5517" s="47" t="s">
        <v>430</v>
      </c>
      <c r="B5517" s="51">
        <v>1997</v>
      </c>
      <c r="C5517" s="20" t="s">
        <v>392</v>
      </c>
      <c r="D5517" s="20">
        <v>4303356</v>
      </c>
      <c r="E5517" s="24">
        <v>268.08622000000003</v>
      </c>
      <c r="F5517" s="51">
        <f>VLOOKUP(A5517,'Munka4 (2)'!$B$4:$AW$195,B5517-1967,0)</f>
        <v>11.518319999999999</v>
      </c>
    </row>
    <row r="5518" spans="1:6" ht="30" x14ac:dyDescent="0.25">
      <c r="A5518" s="46" t="s">
        <v>431</v>
      </c>
      <c r="B5518" s="51">
        <v>1997</v>
      </c>
      <c r="C5518" s="20" t="s">
        <v>392</v>
      </c>
      <c r="D5518" s="20">
        <v>9944201</v>
      </c>
      <c r="E5518" s="25">
        <v>206.11957000000001</v>
      </c>
      <c r="F5518" s="51">
        <f>VLOOKUP(A5518,'Munka4 (2)'!$B$4:$AW$195,B5518-1967,0)</f>
        <v>7.4626900000000003</v>
      </c>
    </row>
    <row r="5519" spans="1:6" ht="20" x14ac:dyDescent="0.35">
      <c r="A5519" s="46" t="s">
        <v>621</v>
      </c>
      <c r="B5519" s="51">
        <v>1997</v>
      </c>
      <c r="C5519" s="42" t="s">
        <v>390</v>
      </c>
      <c r="D5519" s="29">
        <v>163857</v>
      </c>
      <c r="E5519" s="27">
        <v>40469.680168999825</v>
      </c>
      <c r="F5519" s="51" t="e">
        <f>VLOOKUP(A5519,'Munka4 (2)'!$B$4:$AW$195,B5519-1967,0)</f>
        <v>#N/A</v>
      </c>
    </row>
    <row r="5520" spans="1:6" ht="30" x14ac:dyDescent="0.25">
      <c r="A5520" s="46" t="s">
        <v>432</v>
      </c>
      <c r="B5520" s="51">
        <v>1997</v>
      </c>
      <c r="C5520" s="20" t="s">
        <v>394</v>
      </c>
      <c r="D5520" s="20">
        <v>16134219</v>
      </c>
      <c r="E5520" s="25">
        <v>5674.15301</v>
      </c>
      <c r="F5520" s="51">
        <f>VLOOKUP(A5520,'Munka4 (2)'!$B$4:$AW$195,B5520-1967,0)</f>
        <v>52.889670000000002</v>
      </c>
    </row>
    <row r="5521" spans="1:6" ht="30" x14ac:dyDescent="0.25">
      <c r="A5521" s="46" t="s">
        <v>433</v>
      </c>
      <c r="B5521" s="51">
        <v>1997</v>
      </c>
      <c r="C5521" s="20" t="s">
        <v>382</v>
      </c>
      <c r="D5521" s="20">
        <v>1313973713</v>
      </c>
      <c r="E5521" s="24">
        <v>778.94390999999996</v>
      </c>
      <c r="F5521" s="51">
        <f>VLOOKUP(A5521,'Munka4 (2)'!$B$4:$AW$195,B5521-1967,0)</f>
        <v>40.943330442890328</v>
      </c>
    </row>
    <row r="5522" spans="1:6" ht="30" x14ac:dyDescent="0.25">
      <c r="A5522" s="48" t="s">
        <v>483</v>
      </c>
      <c r="B5522" s="51">
        <v>1997</v>
      </c>
      <c r="C5522" s="20" t="s">
        <v>382</v>
      </c>
      <c r="D5522" s="20">
        <v>6940432</v>
      </c>
      <c r="E5522" s="25">
        <v>27330.033350000002</v>
      </c>
      <c r="F5522" s="51">
        <f>VLOOKUP(A5522,'Munka4 (2)'!$B$4:$AW$195,B5522-1967,0)</f>
        <v>42.47927</v>
      </c>
    </row>
    <row r="5523" spans="1:6" ht="30" x14ac:dyDescent="0.25">
      <c r="A5523" s="48" t="s">
        <v>514</v>
      </c>
      <c r="B5523" s="51">
        <v>1997</v>
      </c>
      <c r="C5523" s="20" t="s">
        <v>382</v>
      </c>
      <c r="D5523" s="20">
        <v>453125</v>
      </c>
      <c r="E5523" s="24">
        <v>16199.13528</v>
      </c>
      <c r="F5523" s="51">
        <f>VLOOKUP(A5523,'Munka4 (2)'!$B$4:$AW$195,B5523-1967,0)</f>
        <v>28.599409999999999</v>
      </c>
    </row>
    <row r="5524" spans="1:6" ht="30" x14ac:dyDescent="0.25">
      <c r="A5524" s="46" t="s">
        <v>434</v>
      </c>
      <c r="B5524" s="51">
        <v>1997</v>
      </c>
      <c r="C5524" s="20" t="s">
        <v>394</v>
      </c>
      <c r="D5524" s="20">
        <v>43593035</v>
      </c>
      <c r="E5524" s="25">
        <v>2759.9528799999998</v>
      </c>
      <c r="F5524" s="51">
        <f>VLOOKUP(A5524,'Munka4 (2)'!$B$4:$AW$195,B5524-1967,0)</f>
        <v>55.795439999999999</v>
      </c>
    </row>
    <row r="5525" spans="1:6" ht="30" x14ac:dyDescent="0.25">
      <c r="A5525" s="46" t="s">
        <v>435</v>
      </c>
      <c r="B5525" s="51">
        <v>1997</v>
      </c>
      <c r="C5525" s="20" t="s">
        <v>392</v>
      </c>
      <c r="D5525" s="20">
        <v>690948</v>
      </c>
      <c r="E5525" s="24">
        <v>418.73478</v>
      </c>
      <c r="F5525" s="51">
        <f>VLOOKUP(A5525,'Munka4 (2)'!$B$4:$AW$195,B5525-1967,0)</f>
        <v>48.780489999999993</v>
      </c>
    </row>
    <row r="5526" spans="1:6" ht="30" x14ac:dyDescent="0.35">
      <c r="A5526" s="37" t="s">
        <v>436</v>
      </c>
      <c r="B5526" s="51">
        <v>1997</v>
      </c>
      <c r="C5526" s="20" t="s">
        <v>392</v>
      </c>
      <c r="D5526" s="20">
        <v>62660551</v>
      </c>
      <c r="E5526" s="25">
        <v>808.28521000000001</v>
      </c>
      <c r="F5526" s="51">
        <f>VLOOKUP(A5526,'Munka4 (2)'!$B$4:$AW$195,B5526-1967,0)</f>
        <v>4.2485499999999998</v>
      </c>
    </row>
    <row r="5527" spans="1:6" ht="30" x14ac:dyDescent="0.25">
      <c r="A5527" s="46" t="s">
        <v>439</v>
      </c>
      <c r="B5527" s="51">
        <v>1997</v>
      </c>
      <c r="C5527" s="20" t="s">
        <v>394</v>
      </c>
      <c r="D5527" s="20">
        <v>4075261</v>
      </c>
      <c r="E5527" s="25">
        <v>3483.5552299999999</v>
      </c>
      <c r="F5527" s="51">
        <f>VLOOKUP(A5527,'Munka4 (2)'!$B$4:$AW$195,B5527-1967,0)</f>
        <v>61.883381738095267</v>
      </c>
    </row>
    <row r="5528" spans="1:6" ht="30" x14ac:dyDescent="0.25">
      <c r="A5528" s="48" t="s">
        <v>440</v>
      </c>
      <c r="B5528" s="51">
        <v>1997</v>
      </c>
      <c r="C5528" s="20" t="s">
        <v>392</v>
      </c>
      <c r="D5528" s="20">
        <v>17654843</v>
      </c>
      <c r="E5528" s="24">
        <v>766.33393000000001</v>
      </c>
      <c r="F5528" s="51" t="e">
        <f>VLOOKUP(A5528,'Munka4 (2)'!$B$4:$AW$195,B5528-1967,0)</f>
        <v>#N/A</v>
      </c>
    </row>
    <row r="5529" spans="1:6" ht="20" x14ac:dyDescent="0.25">
      <c r="A5529" s="46" t="s">
        <v>441</v>
      </c>
      <c r="B5529" s="51">
        <v>1997</v>
      </c>
      <c r="C5529" s="20" t="s">
        <v>384</v>
      </c>
      <c r="D5529" s="20">
        <v>4494749</v>
      </c>
      <c r="E5529" s="25">
        <v>5210.4302399999997</v>
      </c>
      <c r="F5529" s="51">
        <f>VLOOKUP(A5529,'Munka4 (2)'!$B$4:$AW$195,B5529-1967,0)</f>
        <v>52.137639999999998</v>
      </c>
    </row>
    <row r="5530" spans="1:6" ht="30" x14ac:dyDescent="0.25">
      <c r="A5530" s="46" t="s">
        <v>442</v>
      </c>
      <c r="B5530" s="51">
        <v>1997</v>
      </c>
      <c r="C5530" s="20" t="s">
        <v>394</v>
      </c>
      <c r="D5530" s="20">
        <v>11382820</v>
      </c>
      <c r="E5530" s="24">
        <v>2305.9278300000001</v>
      </c>
      <c r="F5530" s="51">
        <f>VLOOKUP(A5530,'Munka4 (2)'!$B$4:$AW$195,B5530-1967,0)</f>
        <v>56.599519999999998</v>
      </c>
    </row>
    <row r="5531" spans="1:6" x14ac:dyDescent="0.25">
      <c r="A5531" s="46" t="s">
        <v>443</v>
      </c>
      <c r="B5531" s="51">
        <v>1997</v>
      </c>
      <c r="C5531" s="20" t="s">
        <v>405</v>
      </c>
      <c r="D5531" s="20">
        <v>784301</v>
      </c>
      <c r="E5531" s="24">
        <v>14169.7202</v>
      </c>
      <c r="F5531" s="51">
        <f>VLOOKUP(A5531,'Munka4 (2)'!$B$4:$AW$195,B5531-1967,0)</f>
        <v>60.072519999999997</v>
      </c>
    </row>
    <row r="5532" spans="1:6" ht="20" x14ac:dyDescent="0.25">
      <c r="A5532" s="46" t="s">
        <v>444</v>
      </c>
      <c r="B5532" s="51">
        <v>1997</v>
      </c>
      <c r="C5532" s="20" t="s">
        <v>384</v>
      </c>
      <c r="D5532" s="20">
        <v>10235455</v>
      </c>
      <c r="E5532" s="25">
        <v>5980.2583000000004</v>
      </c>
      <c r="F5532" s="51">
        <f>VLOOKUP(A5532,'Munka4 (2)'!$B$4:$AW$195,B5532-1967,0)</f>
        <v>55.644089999999998</v>
      </c>
    </row>
    <row r="5533" spans="1:6" ht="30" x14ac:dyDescent="0.25">
      <c r="A5533" s="47" t="s">
        <v>436</v>
      </c>
      <c r="B5533" s="51">
        <v>1997</v>
      </c>
      <c r="C5533" s="20" t="s">
        <v>392</v>
      </c>
      <c r="D5533" s="20">
        <v>62660551</v>
      </c>
      <c r="E5533" s="25">
        <v>136.69855000000001</v>
      </c>
      <c r="F5533" s="51">
        <f>VLOOKUP(A5533,'Munka4 (2)'!$B$4:$AW$195,B5533-1967,0)</f>
        <v>4.2485499999999998</v>
      </c>
    </row>
    <row r="5534" spans="1:6" ht="20" x14ac:dyDescent="0.25">
      <c r="A5534" s="46" t="s">
        <v>445</v>
      </c>
      <c r="B5534" s="51">
        <v>1997</v>
      </c>
      <c r="C5534" s="20" t="s">
        <v>390</v>
      </c>
      <c r="D5534" s="20">
        <v>5450661</v>
      </c>
      <c r="E5534" s="24">
        <v>32835.928769999999</v>
      </c>
      <c r="F5534" s="51">
        <f>VLOOKUP(A5534,'Munka4 (2)'!$B$4:$AW$195,B5534-1967,0)</f>
        <v>50.616669999999999</v>
      </c>
    </row>
    <row r="5535" spans="1:6" ht="30" x14ac:dyDescent="0.25">
      <c r="A5535" s="46" t="s">
        <v>446</v>
      </c>
      <c r="B5535" s="51">
        <v>1997</v>
      </c>
      <c r="C5535" s="20" t="s">
        <v>392</v>
      </c>
      <c r="D5535" s="20">
        <v>486530</v>
      </c>
      <c r="E5535" s="25">
        <v>733.14364999999998</v>
      </c>
      <c r="F5535" s="51">
        <f>VLOOKUP(A5535,'Munka4 (2)'!$B$4:$AW$195,B5535-1967,0)</f>
        <v>48.846514814814817</v>
      </c>
    </row>
    <row r="5536" spans="1:6" ht="30" x14ac:dyDescent="0.25">
      <c r="A5536" s="46" t="s">
        <v>447</v>
      </c>
      <c r="B5536" s="51">
        <v>1997</v>
      </c>
      <c r="C5536" s="20" t="s">
        <v>394</v>
      </c>
      <c r="D5536" s="20">
        <v>68910</v>
      </c>
      <c r="E5536" s="24">
        <v>3473.6485499999999</v>
      </c>
      <c r="F5536" s="51">
        <f>VLOOKUP(A5536,'Munka4 (2)'!$B$4:$AW$195,B5536-1967,0)</f>
        <v>38.071069999999999</v>
      </c>
    </row>
    <row r="5537" spans="1:6" ht="30" x14ac:dyDescent="0.25">
      <c r="A5537" s="46" t="s">
        <v>448</v>
      </c>
      <c r="B5537" s="51">
        <v>1997</v>
      </c>
      <c r="C5537" s="20" t="s">
        <v>394</v>
      </c>
      <c r="D5537" s="20">
        <v>9183984</v>
      </c>
      <c r="E5537" s="25">
        <v>2400.1933800000002</v>
      </c>
      <c r="F5537" s="51">
        <f>VLOOKUP(A5537,'Munka4 (2)'!$B$4:$AW$195,B5537-1967,0)</f>
        <v>53.83361</v>
      </c>
    </row>
    <row r="5538" spans="1:6" ht="30" x14ac:dyDescent="0.25">
      <c r="A5538" s="46" t="s">
        <v>450</v>
      </c>
      <c r="B5538" s="51">
        <v>1997</v>
      </c>
      <c r="C5538" s="20" t="s">
        <v>394</v>
      </c>
      <c r="D5538" s="20">
        <v>13547510</v>
      </c>
      <c r="E5538" s="24">
        <v>2361.5995200000002</v>
      </c>
      <c r="F5538" s="51">
        <f>VLOOKUP(A5538,'Munka4 (2)'!$B$4:$AW$195,B5538-1967,0)</f>
        <v>40.554369999999999</v>
      </c>
    </row>
    <row r="5539" spans="1:6" ht="20" x14ac:dyDescent="0.25">
      <c r="A5539" s="46" t="s">
        <v>451</v>
      </c>
      <c r="B5539" s="51">
        <v>1997</v>
      </c>
      <c r="C5539" s="20" t="s">
        <v>386</v>
      </c>
      <c r="D5539" s="20">
        <v>78887007</v>
      </c>
      <c r="E5539" s="25">
        <v>1211.2903100000001</v>
      </c>
      <c r="F5539" s="51">
        <f>VLOOKUP(A5539,'Munka4 (2)'!$B$4:$AW$195,B5539-1967,0)</f>
        <v>40.76661</v>
      </c>
    </row>
    <row r="5540" spans="1:6" ht="30" x14ac:dyDescent="0.25">
      <c r="A5540" s="46" t="s">
        <v>452</v>
      </c>
      <c r="B5540" s="51">
        <v>1997</v>
      </c>
      <c r="C5540" s="20" t="s">
        <v>394</v>
      </c>
      <c r="D5540" s="20">
        <v>6822378</v>
      </c>
      <c r="E5540" s="24">
        <v>1956.0985900000001</v>
      </c>
      <c r="F5540" s="51">
        <f>VLOOKUP(A5540,'Munka4 (2)'!$B$4:$AW$195,B5540-1967,0)</f>
        <v>54.102620000000002</v>
      </c>
    </row>
    <row r="5541" spans="1:6" ht="30" x14ac:dyDescent="0.25">
      <c r="A5541" s="46" t="s">
        <v>453</v>
      </c>
      <c r="B5541" s="51">
        <v>1997</v>
      </c>
      <c r="C5541" s="20" t="s">
        <v>392</v>
      </c>
      <c r="D5541" s="20">
        <v>540109</v>
      </c>
      <c r="E5541" s="25">
        <v>921.85215000000005</v>
      </c>
      <c r="F5541" s="51" t="e">
        <f>VLOOKUP(A5541,'Munka4 (2)'!$B$4:$AW$195,B5541-1967,0)</f>
        <v>#N/A</v>
      </c>
    </row>
    <row r="5542" spans="1:6" ht="30" x14ac:dyDescent="0.25">
      <c r="A5542" s="46" t="s">
        <v>454</v>
      </c>
      <c r="B5542" s="51">
        <v>1997</v>
      </c>
      <c r="C5542" s="20" t="s">
        <v>392</v>
      </c>
      <c r="D5542" s="20">
        <v>4786994</v>
      </c>
      <c r="E5542" s="24">
        <v>210.54025999999999</v>
      </c>
      <c r="F5542" s="51">
        <f>VLOOKUP(A5542,'Munka4 (2)'!$B$4:$AW$195,B5542-1967,0)</f>
        <v>21.632650000000002</v>
      </c>
    </row>
    <row r="5543" spans="1:6" x14ac:dyDescent="0.25">
      <c r="A5543" s="46" t="s">
        <v>455</v>
      </c>
      <c r="B5543" s="51">
        <v>1997</v>
      </c>
      <c r="C5543" s="20" t="s">
        <v>456</v>
      </c>
      <c r="D5543" s="20">
        <v>1324333</v>
      </c>
      <c r="E5543" s="25">
        <v>3619.9467</v>
      </c>
      <c r="F5543" s="51">
        <f>VLOOKUP(A5543,'Munka4 (2)'!$B$4:$AW$195,B5543-1967,0)</f>
        <v>61.401539999999997</v>
      </c>
    </row>
    <row r="5544" spans="1:6" ht="30" x14ac:dyDescent="0.25">
      <c r="A5544" s="46" t="s">
        <v>457</v>
      </c>
      <c r="B5544" s="51">
        <v>1997</v>
      </c>
      <c r="C5544" s="20" t="s">
        <v>392</v>
      </c>
      <c r="D5544" s="20">
        <v>74777981</v>
      </c>
      <c r="E5544" s="24">
        <v>141.05356</v>
      </c>
      <c r="F5544" s="51">
        <f>VLOOKUP(A5544,'Munka4 (2)'!$B$4:$AW$195,B5544-1967,0)</f>
        <v>16.47748</v>
      </c>
    </row>
    <row r="5545" spans="1:6" ht="20" x14ac:dyDescent="0.25">
      <c r="A5545" s="48" t="s">
        <v>458</v>
      </c>
      <c r="B5545" s="51">
        <v>1997</v>
      </c>
      <c r="C5545" s="20" t="s">
        <v>390</v>
      </c>
      <c r="D5545" s="20">
        <v>47246</v>
      </c>
      <c r="E5545" s="27">
        <v>21592.694314000197</v>
      </c>
      <c r="F5545" s="51" t="e">
        <f>VLOOKUP(A5545,'Munka4 (2)'!$B$4:$AW$195,B5545-1967,0)</f>
        <v>#N/A</v>
      </c>
    </row>
    <row r="5546" spans="1:6" x14ac:dyDescent="0.25">
      <c r="A5546" s="46" t="s">
        <v>459</v>
      </c>
      <c r="B5546" s="51">
        <v>1997</v>
      </c>
      <c r="C5546" s="20" t="s">
        <v>388</v>
      </c>
      <c r="D5546" s="20">
        <v>905949</v>
      </c>
      <c r="E5546" s="24">
        <v>2641.06808</v>
      </c>
      <c r="F5546" s="51">
        <f>VLOOKUP(A5546,'Munka4 (2)'!$B$4:$AW$195,B5546-1967,0)</f>
        <v>43.352600000000002</v>
      </c>
    </row>
    <row r="5547" spans="1:6" ht="20" x14ac:dyDescent="0.25">
      <c r="A5547" s="46" t="s">
        <v>460</v>
      </c>
      <c r="B5547" s="51">
        <v>1997</v>
      </c>
      <c r="C5547" s="20" t="s">
        <v>390</v>
      </c>
      <c r="D5547" s="20">
        <v>5231372</v>
      </c>
      <c r="E5547" s="25">
        <v>24676.497080000001</v>
      </c>
      <c r="F5547" s="51">
        <f>VLOOKUP(A5547,'Munka4 (2)'!$B$4:$AW$195,B5547-1967,0)</f>
        <v>58.148470000000003</v>
      </c>
    </row>
    <row r="5548" spans="1:6" ht="20" x14ac:dyDescent="0.25">
      <c r="A5548" s="46" t="s">
        <v>461</v>
      </c>
      <c r="B5548" s="51">
        <v>1997</v>
      </c>
      <c r="C5548" s="20" t="s">
        <v>390</v>
      </c>
      <c r="D5548" s="20">
        <v>60876136</v>
      </c>
      <c r="E5548" s="24">
        <v>24359.425060000001</v>
      </c>
      <c r="F5548" s="51">
        <f>VLOOKUP(A5548,'Munka4 (2)'!$B$4:$AW$195,B5548-1967,0)</f>
        <v>53.754550000000002</v>
      </c>
    </row>
    <row r="5549" spans="1:6" ht="20" x14ac:dyDescent="0.25">
      <c r="A5549" s="46" t="s">
        <v>463</v>
      </c>
      <c r="B5549" s="51">
        <v>1997</v>
      </c>
      <c r="C5549" s="20" t="s">
        <v>388</v>
      </c>
      <c r="D5549" s="20">
        <v>274578</v>
      </c>
      <c r="E5549" s="24">
        <v>15943.3189</v>
      </c>
      <c r="F5549" s="51" t="e">
        <f>VLOOKUP(A5549,'Munka4 (2)'!$B$4:$AW$195,B5549-1967,0)</f>
        <v>#N/A</v>
      </c>
    </row>
    <row r="5550" spans="1:6" ht="30" x14ac:dyDescent="0.25">
      <c r="A5550" s="46" t="s">
        <v>464</v>
      </c>
      <c r="B5550" s="51">
        <v>1997</v>
      </c>
      <c r="C5550" s="20" t="s">
        <v>392</v>
      </c>
      <c r="D5550" s="20">
        <v>1424906</v>
      </c>
      <c r="E5550" s="25">
        <v>4656.9679100000003</v>
      </c>
      <c r="F5550" s="51">
        <f>VLOOKUP(A5550,'Munka4 (2)'!$B$4:$AW$195,B5550-1967,0)</f>
        <v>21.262460000000001</v>
      </c>
    </row>
    <row r="5551" spans="1:6" ht="14.5" x14ac:dyDescent="0.35">
      <c r="A5551" s="38" t="s">
        <v>465</v>
      </c>
      <c r="B5551" s="51">
        <v>1997</v>
      </c>
      <c r="C5551" s="42" t="s">
        <v>392</v>
      </c>
      <c r="D5551" s="20">
        <v>1641564</v>
      </c>
      <c r="E5551" s="24">
        <v>713.20618000000002</v>
      </c>
      <c r="F5551" s="51" t="e">
        <f>VLOOKUP(A5551,'Munka4 (2)'!$B$4:$AW$195,B5551-1967,0)</f>
        <v>#N/A</v>
      </c>
    </row>
    <row r="5552" spans="1:6" ht="30" x14ac:dyDescent="0.25">
      <c r="A5552" s="46" t="s">
        <v>467</v>
      </c>
      <c r="B5552" s="51">
        <v>1997</v>
      </c>
      <c r="C5552" s="20" t="s">
        <v>398</v>
      </c>
      <c r="D5552" s="20">
        <v>4661473</v>
      </c>
      <c r="E5552" s="25">
        <v>774.68020000000001</v>
      </c>
      <c r="F5552" s="51">
        <f>VLOOKUP(A5552,'Munka4 (2)'!$B$4:$AW$195,B5552-1967,0)</f>
        <v>50.365176519607871</v>
      </c>
    </row>
    <row r="5553" spans="1:6" ht="20" x14ac:dyDescent="0.25">
      <c r="A5553" s="46" t="s">
        <v>468</v>
      </c>
      <c r="B5553" s="51">
        <v>1997</v>
      </c>
      <c r="C5553" s="20" t="s">
        <v>390</v>
      </c>
      <c r="D5553" s="20">
        <v>82422299</v>
      </c>
      <c r="E5553" s="24">
        <v>27045.719130000001</v>
      </c>
      <c r="F5553" s="51">
        <f>VLOOKUP(A5553,'Munka4 (2)'!$B$4:$AW$195,B5553-1967,0)</f>
        <v>45.68271</v>
      </c>
    </row>
    <row r="5554" spans="1:6" ht="30" x14ac:dyDescent="0.25">
      <c r="A5554" s="46" t="s">
        <v>469</v>
      </c>
      <c r="B5554" s="51">
        <v>1997</v>
      </c>
      <c r="C5554" s="20" t="s">
        <v>392</v>
      </c>
      <c r="D5554" s="20">
        <v>22409572</v>
      </c>
      <c r="E5554" s="25">
        <v>392.25182000000001</v>
      </c>
      <c r="F5554" s="51">
        <f>VLOOKUP(A5554,'Munka4 (2)'!$B$4:$AW$195,B5554-1967,0)</f>
        <v>21.504200000000001</v>
      </c>
    </row>
    <row r="5555" spans="1:6" ht="20" x14ac:dyDescent="0.25">
      <c r="A5555" s="46" t="s">
        <v>471</v>
      </c>
      <c r="B5555" s="51">
        <v>1997</v>
      </c>
      <c r="C5555" s="20" t="s">
        <v>390</v>
      </c>
      <c r="D5555" s="20">
        <v>10688058</v>
      </c>
      <c r="E5555" s="25">
        <v>13427.832490000001</v>
      </c>
      <c r="F5555" s="51">
        <f>VLOOKUP(A5555,'Munka4 (2)'!$B$4:$AW$195,B5555-1967,0)</f>
        <v>54.615960000000001</v>
      </c>
    </row>
    <row r="5556" spans="1:6" ht="20" x14ac:dyDescent="0.25">
      <c r="A5556" s="46" t="s">
        <v>472</v>
      </c>
      <c r="B5556" s="51">
        <v>1997</v>
      </c>
      <c r="C5556" s="20" t="s">
        <v>413</v>
      </c>
      <c r="D5556" s="20">
        <v>56361</v>
      </c>
      <c r="E5556" s="24">
        <v>19145.614409999998</v>
      </c>
      <c r="F5556" s="51" t="e">
        <f>VLOOKUP(A5556,'Munka4 (2)'!$B$4:$AW$195,B5556-1967,0)</f>
        <v>#N/A</v>
      </c>
    </row>
    <row r="5557" spans="1:6" ht="30" x14ac:dyDescent="0.25">
      <c r="A5557" s="46" t="s">
        <v>473</v>
      </c>
      <c r="B5557" s="51">
        <v>1997</v>
      </c>
      <c r="C5557" s="20" t="s">
        <v>394</v>
      </c>
      <c r="D5557" s="20">
        <v>89703</v>
      </c>
      <c r="E5557" s="25">
        <v>3015.4832200000001</v>
      </c>
      <c r="F5557" s="51">
        <f>VLOOKUP(A5557,'Munka4 (2)'!$B$4:$AW$195,B5557-1967,0)</f>
        <v>55.154640000000001</v>
      </c>
    </row>
    <row r="5558" spans="1:6" ht="30" x14ac:dyDescent="0.25">
      <c r="A5558" s="46" t="s">
        <v>476</v>
      </c>
      <c r="B5558" s="51">
        <v>1997</v>
      </c>
      <c r="C5558" s="20" t="s">
        <v>394</v>
      </c>
      <c r="D5558" s="20">
        <v>12293545</v>
      </c>
      <c r="E5558" s="24">
        <v>1636.21317</v>
      </c>
      <c r="F5558" s="51">
        <f>VLOOKUP(A5558,'Munka4 (2)'!$B$4:$AW$195,B5558-1967,0)</f>
        <v>28.8444</v>
      </c>
    </row>
    <row r="5559" spans="1:6" ht="30" x14ac:dyDescent="0.25">
      <c r="A5559" s="46" t="s">
        <v>478</v>
      </c>
      <c r="B5559" s="51">
        <v>1997</v>
      </c>
      <c r="C5559" s="20" t="s">
        <v>392</v>
      </c>
      <c r="D5559" s="20">
        <v>9690222</v>
      </c>
      <c r="E5559" s="25">
        <v>454.16183999999998</v>
      </c>
      <c r="F5559" s="51">
        <f>VLOOKUP(A5559,'Munka4 (2)'!$B$4:$AW$195,B5559-1967,0)</f>
        <v>17.620650000000001</v>
      </c>
    </row>
    <row r="5560" spans="1:6" ht="30" x14ac:dyDescent="0.25">
      <c r="A5560" s="46" t="s">
        <v>479</v>
      </c>
      <c r="B5560" s="51">
        <v>1997</v>
      </c>
      <c r="C5560" s="20" t="s">
        <v>392</v>
      </c>
      <c r="D5560" s="20">
        <v>1442029</v>
      </c>
      <c r="E5560" s="24">
        <v>217.71110999999999</v>
      </c>
      <c r="F5560" s="51" t="e">
        <f>VLOOKUP(A5560,'Munka4 (2)'!$B$4:$AW$195,B5560-1967,0)</f>
        <v>#N/A</v>
      </c>
    </row>
    <row r="5561" spans="1:6" ht="30" x14ac:dyDescent="0.25">
      <c r="A5561" s="46" t="s">
        <v>480</v>
      </c>
      <c r="B5561" s="51">
        <v>1997</v>
      </c>
      <c r="C5561" s="20" t="s">
        <v>394</v>
      </c>
      <c r="D5561" s="20">
        <v>767245</v>
      </c>
      <c r="E5561" s="25">
        <v>1020.82704</v>
      </c>
      <c r="F5561" s="51">
        <f>VLOOKUP(A5561,'Munka4 (2)'!$B$4:$AW$195,B5561-1967,0)</f>
        <v>53.925350000000002</v>
      </c>
    </row>
    <row r="5562" spans="1:6" ht="30" x14ac:dyDescent="0.25">
      <c r="A5562" s="46" t="s">
        <v>481</v>
      </c>
      <c r="B5562" s="51">
        <v>1997</v>
      </c>
      <c r="C5562" s="20" t="s">
        <v>394</v>
      </c>
      <c r="D5562" s="20">
        <v>8308504</v>
      </c>
      <c r="E5562" s="24">
        <v>411.60214000000002</v>
      </c>
      <c r="F5562" s="51">
        <f>VLOOKUP(A5562,'Munka4 (2)'!$B$4:$AW$195,B5562-1967,0)</f>
        <v>33.213000000000001</v>
      </c>
    </row>
    <row r="5563" spans="1:6" ht="30" x14ac:dyDescent="0.25">
      <c r="A5563" s="46" t="s">
        <v>482</v>
      </c>
      <c r="B5563" s="51">
        <v>1997</v>
      </c>
      <c r="C5563" s="20" t="s">
        <v>394</v>
      </c>
      <c r="D5563" s="20">
        <v>7326496</v>
      </c>
      <c r="E5563" s="25">
        <v>796.31777999999997</v>
      </c>
      <c r="F5563" s="51">
        <f>VLOOKUP(A5563,'Munka4 (2)'!$B$4:$AW$195,B5563-1967,0)</f>
        <v>50.57611</v>
      </c>
    </row>
    <row r="5564" spans="1:6" ht="20" x14ac:dyDescent="0.25">
      <c r="A5564" s="46" t="s">
        <v>484</v>
      </c>
      <c r="B5564" s="51">
        <v>1997</v>
      </c>
      <c r="C5564" s="20" t="s">
        <v>384</v>
      </c>
      <c r="D5564" s="20">
        <v>9981334</v>
      </c>
      <c r="E5564" s="24">
        <v>4580.0267700000004</v>
      </c>
      <c r="F5564" s="51">
        <f>VLOOKUP(A5564,'Munka4 (2)'!$B$4:$AW$195,B5564-1967,0)</f>
        <v>53.465809999999998</v>
      </c>
    </row>
    <row r="5565" spans="1:6" ht="20" x14ac:dyDescent="0.25">
      <c r="A5565" s="46" t="s">
        <v>485</v>
      </c>
      <c r="B5565" s="51">
        <v>1997</v>
      </c>
      <c r="C5565" s="20" t="s">
        <v>390</v>
      </c>
      <c r="D5565" s="20">
        <v>299388</v>
      </c>
      <c r="E5565" s="25">
        <v>28016.752400000001</v>
      </c>
      <c r="F5565" s="51">
        <f>VLOOKUP(A5565,'Munka4 (2)'!$B$4:$AW$195,B5565-1967,0)</f>
        <v>58.374380000000002</v>
      </c>
    </row>
    <row r="5566" spans="1:6" ht="30" x14ac:dyDescent="0.25">
      <c r="A5566" s="46" t="s">
        <v>486</v>
      </c>
      <c r="B5566" s="51">
        <v>1997</v>
      </c>
      <c r="C5566" s="20" t="s">
        <v>382</v>
      </c>
      <c r="D5566" s="20">
        <v>1095351995</v>
      </c>
      <c r="E5566" s="24">
        <v>424.08647000000002</v>
      </c>
      <c r="F5566" s="51">
        <f>VLOOKUP(A5566,'Munka4 (2)'!$B$4:$AW$195,B5566-1967,0)</f>
        <v>30.244499999999999</v>
      </c>
    </row>
    <row r="5567" spans="1:6" ht="30" x14ac:dyDescent="0.25">
      <c r="A5567" s="46" t="s">
        <v>487</v>
      </c>
      <c r="B5567" s="51">
        <v>1997</v>
      </c>
      <c r="C5567" s="20" t="s">
        <v>382</v>
      </c>
      <c r="D5567" s="20">
        <v>245452739</v>
      </c>
      <c r="E5567" s="25">
        <v>1063.5679600000001</v>
      </c>
      <c r="F5567" s="51">
        <f>VLOOKUP(A5567,'Munka4 (2)'!$B$4:$AW$195,B5567-1967,0)</f>
        <v>44.07161</v>
      </c>
    </row>
    <row r="5568" spans="1:6" ht="30" x14ac:dyDescent="0.25">
      <c r="A5568" s="49" t="s">
        <v>488</v>
      </c>
      <c r="B5568" s="51">
        <v>1997</v>
      </c>
      <c r="C5568" s="20" t="s">
        <v>382</v>
      </c>
      <c r="D5568" s="20">
        <v>68688433</v>
      </c>
      <c r="E5568" s="24">
        <v>1824.86474</v>
      </c>
      <c r="F5568" s="51">
        <f>VLOOKUP(A5568,'Munka4 (2)'!$B$4:$AW$195,B5568-1967,0)</f>
        <v>29.579339999999998</v>
      </c>
    </row>
    <row r="5569" spans="1:6" x14ac:dyDescent="0.25">
      <c r="A5569" s="46" t="s">
        <v>489</v>
      </c>
      <c r="B5569" s="51">
        <v>1997</v>
      </c>
      <c r="C5569" s="20" t="s">
        <v>405</v>
      </c>
      <c r="D5569" s="20">
        <v>26783383</v>
      </c>
      <c r="E5569" s="28">
        <v>5841.7348899999997</v>
      </c>
      <c r="F5569" s="51">
        <f>VLOOKUP(A5569,'Munka4 (2)'!$B$4:$AW$195,B5569-1967,0)</f>
        <v>44.677349999999997</v>
      </c>
    </row>
    <row r="5570" spans="1:6" ht="20" x14ac:dyDescent="0.25">
      <c r="A5570" s="46" t="s">
        <v>490</v>
      </c>
      <c r="B5570" s="51">
        <v>1997</v>
      </c>
      <c r="C5570" s="20" t="s">
        <v>390</v>
      </c>
      <c r="D5570" s="20">
        <v>4062235</v>
      </c>
      <c r="E5570" s="24">
        <v>22540.262719999901</v>
      </c>
      <c r="F5570" s="51">
        <f>VLOOKUP(A5570,'Munka4 (2)'!$B$4:$AW$195,B5570-1967,0)</f>
        <v>48.561430000000001</v>
      </c>
    </row>
    <row r="5571" spans="1:6" ht="20" x14ac:dyDescent="0.25">
      <c r="A5571" s="46" t="s">
        <v>491</v>
      </c>
      <c r="B5571" s="51">
        <v>1997</v>
      </c>
      <c r="C5571" s="20" t="s">
        <v>390</v>
      </c>
      <c r="D5571" s="20">
        <v>75441</v>
      </c>
      <c r="E5571" s="25">
        <v>15997.93705</v>
      </c>
      <c r="F5571" s="51" t="e">
        <f>VLOOKUP(A5571,'Munka4 (2)'!$B$4:$AW$195,B5571-1967,0)</f>
        <v>#N/A</v>
      </c>
    </row>
    <row r="5572" spans="1:6" x14ac:dyDescent="0.25">
      <c r="A5572" s="46" t="s">
        <v>492</v>
      </c>
      <c r="B5572" s="51">
        <v>1997</v>
      </c>
      <c r="C5572" s="20" t="s">
        <v>405</v>
      </c>
      <c r="D5572" s="20">
        <v>6352117</v>
      </c>
      <c r="E5572" s="24">
        <v>19627.138220000001</v>
      </c>
      <c r="F5572" s="51">
        <f>VLOOKUP(A5572,'Munka4 (2)'!$B$4:$AW$195,B5572-1967,0)</f>
        <v>52.912089999999999</v>
      </c>
    </row>
    <row r="5573" spans="1:6" ht="20" x14ac:dyDescent="0.25">
      <c r="A5573" s="46" t="s">
        <v>493</v>
      </c>
      <c r="B5573" s="51">
        <v>1997</v>
      </c>
      <c r="C5573" s="20" t="s">
        <v>390</v>
      </c>
      <c r="D5573" s="20">
        <v>58133509</v>
      </c>
      <c r="E5573" s="25">
        <v>21779.62444</v>
      </c>
      <c r="F5573" s="51">
        <f>VLOOKUP(A5573,'Munka4 (2)'!$B$4:$AW$195,B5573-1967,0)</f>
        <v>55.841679999999997</v>
      </c>
    </row>
    <row r="5574" spans="1:6" ht="30" x14ac:dyDescent="0.25">
      <c r="A5574" s="46" t="s">
        <v>494</v>
      </c>
      <c r="B5574" s="51">
        <v>1997</v>
      </c>
      <c r="C5574" s="20" t="s">
        <v>394</v>
      </c>
      <c r="D5574" s="20">
        <v>2758124</v>
      </c>
      <c r="E5574" s="24">
        <v>2940.0639000000001</v>
      </c>
      <c r="F5574" s="51">
        <f>VLOOKUP(A5574,'Munka4 (2)'!$B$4:$AW$195,B5574-1967,0)</f>
        <v>64.918310000000005</v>
      </c>
    </row>
    <row r="5575" spans="1:6" ht="30" x14ac:dyDescent="0.25">
      <c r="A5575" s="46" t="s">
        <v>495</v>
      </c>
      <c r="B5575" s="51">
        <v>1997</v>
      </c>
      <c r="C5575" s="20" t="s">
        <v>382</v>
      </c>
      <c r="D5575" s="20">
        <v>127463611</v>
      </c>
      <c r="E5575" s="25">
        <v>34304.148970000002</v>
      </c>
      <c r="F5575" s="51">
        <f>VLOOKUP(A5575,'Munka4 (2)'!$B$4:$AW$195,B5575-1967,0)</f>
        <v>50.395740000000004</v>
      </c>
    </row>
    <row r="5576" spans="1:6" x14ac:dyDescent="0.25">
      <c r="A5576" s="46" t="s">
        <v>497</v>
      </c>
      <c r="B5576" s="51">
        <v>1997</v>
      </c>
      <c r="C5576" s="20" t="s">
        <v>405</v>
      </c>
      <c r="D5576" s="20">
        <v>5906760</v>
      </c>
      <c r="E5576" s="24">
        <v>1593.8410799999999</v>
      </c>
      <c r="F5576" s="51">
        <f>VLOOKUP(A5576,'Munka4 (2)'!$B$4:$AW$195,B5576-1967,0)</f>
        <v>53.230629999999998</v>
      </c>
    </row>
    <row r="5577" spans="1:6" ht="30" x14ac:dyDescent="0.25">
      <c r="A5577" s="46" t="s">
        <v>498</v>
      </c>
      <c r="B5577" s="51">
        <v>1997</v>
      </c>
      <c r="C5577" s="20" t="s">
        <v>398</v>
      </c>
      <c r="D5577" s="20">
        <v>15233244</v>
      </c>
      <c r="E5577" s="25">
        <v>1445.5694100000001</v>
      </c>
      <c r="F5577" s="51">
        <f>VLOOKUP(A5577,'Munka4 (2)'!$B$4:$AW$195,B5577-1967,0)</f>
        <v>48.25808</v>
      </c>
    </row>
    <row r="5578" spans="1:6" ht="30" x14ac:dyDescent="0.25">
      <c r="A5578" s="46" t="s">
        <v>499</v>
      </c>
      <c r="B5578" s="51">
        <v>1997</v>
      </c>
      <c r="C5578" s="20" t="s">
        <v>392</v>
      </c>
      <c r="D5578" s="20">
        <v>34707817</v>
      </c>
      <c r="E5578" s="24">
        <v>454.74178000000001</v>
      </c>
      <c r="F5578" s="51">
        <f>VLOOKUP(A5578,'Munka4 (2)'!$B$4:$AW$195,B5578-1967,0)</f>
        <v>27.118960000000001</v>
      </c>
    </row>
    <row r="5579" spans="1:6" x14ac:dyDescent="0.25">
      <c r="A5579" s="46" t="s">
        <v>500</v>
      </c>
      <c r="B5579" s="51">
        <v>1997</v>
      </c>
      <c r="C5579" s="20" t="s">
        <v>388</v>
      </c>
      <c r="D5579" s="20">
        <v>105432</v>
      </c>
      <c r="E5579" s="25">
        <v>862.35742000000005</v>
      </c>
      <c r="F5579" s="51" t="e">
        <f>VLOOKUP(A5579,'Munka4 (2)'!$B$4:$AW$195,B5579-1967,0)</f>
        <v>#N/A</v>
      </c>
    </row>
    <row r="5580" spans="1:6" x14ac:dyDescent="0.25">
      <c r="A5580" s="46" t="s">
        <v>503</v>
      </c>
      <c r="B5580" s="51">
        <v>1997</v>
      </c>
      <c r="C5580" s="20" t="s">
        <v>405</v>
      </c>
      <c r="D5580" s="20">
        <v>2418393</v>
      </c>
      <c r="E5580" s="24">
        <v>18001.083200000001</v>
      </c>
      <c r="F5580" s="51">
        <f>VLOOKUP(A5580,'Munka4 (2)'!$B$4:$AW$195,B5580-1967,0)</f>
        <v>53.63664</v>
      </c>
    </row>
    <row r="5581" spans="1:6" ht="30" x14ac:dyDescent="0.25">
      <c r="A5581" s="46" t="s">
        <v>504</v>
      </c>
      <c r="B5581" s="51">
        <v>1997</v>
      </c>
      <c r="C5581" s="20" t="s">
        <v>398</v>
      </c>
      <c r="D5581" s="20">
        <v>5213898</v>
      </c>
      <c r="E5581" s="25">
        <v>376.42961000000003</v>
      </c>
      <c r="F5581" s="51">
        <f>VLOOKUP(A5581,'Munka4 (2)'!$B$4:$AW$195,B5581-1967,0)</f>
        <v>51.40692352941187</v>
      </c>
    </row>
    <row r="5582" spans="1:6" ht="30" x14ac:dyDescent="0.25">
      <c r="A5582" s="48" t="s">
        <v>505</v>
      </c>
      <c r="B5582" s="51">
        <v>1997</v>
      </c>
      <c r="C5582" s="20" t="s">
        <v>382</v>
      </c>
      <c r="D5582" s="20">
        <v>6368481</v>
      </c>
      <c r="E5582" s="24">
        <v>344.66951</v>
      </c>
      <c r="F5582" s="51">
        <f>VLOOKUP(A5582,'Munka4 (2)'!$B$4:$AW$195,B5582-1967,0)</f>
        <v>28.683</v>
      </c>
    </row>
    <row r="5583" spans="1:6" x14ac:dyDescent="0.25">
      <c r="A5583" s="46" t="s">
        <v>506</v>
      </c>
      <c r="B5583" s="51">
        <v>1997</v>
      </c>
      <c r="C5583" s="20" t="s">
        <v>456</v>
      </c>
      <c r="D5583" s="20">
        <v>2274735</v>
      </c>
      <c r="E5583" s="25">
        <v>2681.1175400000002</v>
      </c>
      <c r="F5583" s="51">
        <f>VLOOKUP(A5583,'Munka4 (2)'!$B$4:$AW$195,B5583-1967,0)</f>
        <v>52.897550000000003</v>
      </c>
    </row>
    <row r="5584" spans="1:6" x14ac:dyDescent="0.25">
      <c r="A5584" s="46" t="s">
        <v>507</v>
      </c>
      <c r="B5584" s="51">
        <v>1997</v>
      </c>
      <c r="C5584" s="20" t="s">
        <v>405</v>
      </c>
      <c r="D5584" s="20">
        <v>3874050</v>
      </c>
      <c r="E5584" s="24">
        <v>5093.2676899999997</v>
      </c>
      <c r="F5584" s="51">
        <f>VLOOKUP(A5584,'Munka4 (2)'!$B$4:$AW$195,B5584-1967,0)</f>
        <v>43.862009999999998</v>
      </c>
    </row>
    <row r="5585" spans="1:6" ht="30" x14ac:dyDescent="0.25">
      <c r="A5585" s="46" t="s">
        <v>508</v>
      </c>
      <c r="B5585" s="51">
        <v>1997</v>
      </c>
      <c r="C5585" s="20" t="s">
        <v>392</v>
      </c>
      <c r="D5585" s="20">
        <v>2022331</v>
      </c>
      <c r="E5585" s="25">
        <v>477.22230000000002</v>
      </c>
      <c r="F5585" s="51">
        <f>VLOOKUP(A5585,'Munka4 (2)'!$B$4:$AW$195,B5585-1967,0)</f>
        <v>25.28736</v>
      </c>
    </row>
    <row r="5586" spans="1:6" ht="30" x14ac:dyDescent="0.25">
      <c r="A5586" s="46" t="s">
        <v>509</v>
      </c>
      <c r="B5586" s="51">
        <v>1997</v>
      </c>
      <c r="C5586" s="20" t="s">
        <v>392</v>
      </c>
      <c r="D5586" s="20">
        <v>3042004</v>
      </c>
      <c r="E5586" s="24">
        <v>125.10093999999999</v>
      </c>
      <c r="F5586" s="51">
        <f>VLOOKUP(A5586,'Munka4 (2)'!$B$4:$AW$195,B5586-1967,0)</f>
        <v>26.50104</v>
      </c>
    </row>
    <row r="5587" spans="1:6" ht="20" x14ac:dyDescent="0.25">
      <c r="A5587" s="46" t="s">
        <v>510</v>
      </c>
      <c r="B5587" s="51">
        <v>1997</v>
      </c>
      <c r="C5587" s="20" t="s">
        <v>386</v>
      </c>
      <c r="D5587" s="20">
        <v>5900754</v>
      </c>
      <c r="E5587" s="25">
        <v>6064.3348100000003</v>
      </c>
      <c r="F5587" s="51">
        <f>VLOOKUP(A5587,'Munka4 (2)'!$B$4:$AW$195,B5587-1967,0)</f>
        <v>19.946809999999999</v>
      </c>
    </row>
    <row r="5588" spans="1:6" ht="20" x14ac:dyDescent="0.25">
      <c r="A5588" s="46" t="s">
        <v>511</v>
      </c>
      <c r="B5588" s="51">
        <v>1997</v>
      </c>
      <c r="C5588" s="20" t="s">
        <v>390</v>
      </c>
      <c r="D5588" s="20">
        <v>33987</v>
      </c>
      <c r="E5588" s="24">
        <v>72181.100269999995</v>
      </c>
      <c r="F5588" s="51">
        <f>VLOOKUP(A5588,'Munka4 (2)'!$B$4:$AW$195,B5588-1967,0)</f>
        <v>28.531944387294249</v>
      </c>
    </row>
    <row r="5589" spans="1:6" x14ac:dyDescent="0.25">
      <c r="A5589" s="46" t="s">
        <v>512</v>
      </c>
      <c r="B5589" s="51">
        <v>1997</v>
      </c>
      <c r="C5589" s="20" t="s">
        <v>456</v>
      </c>
      <c r="D5589" s="20">
        <v>3585906</v>
      </c>
      <c r="E5589" s="25">
        <v>2830.7375299999999</v>
      </c>
      <c r="F5589" s="51">
        <f>VLOOKUP(A5589,'Munka4 (2)'!$B$4:$AW$195,B5589-1967,0)</f>
        <v>58.635599999999997</v>
      </c>
    </row>
    <row r="5590" spans="1:6" ht="20" x14ac:dyDescent="0.25">
      <c r="A5590" s="46" t="s">
        <v>513</v>
      </c>
      <c r="B5590" s="51">
        <v>1997</v>
      </c>
      <c r="C5590" s="20" t="s">
        <v>390</v>
      </c>
      <c r="D5590" s="20">
        <v>474413</v>
      </c>
      <c r="E5590" s="24">
        <v>46552.403149999998</v>
      </c>
      <c r="F5590" s="51">
        <f>VLOOKUP(A5590,'Munka4 (2)'!$B$4:$AW$195,B5590-1967,0)</f>
        <v>43.908279999999998</v>
      </c>
    </row>
    <row r="5591" spans="1:6" ht="30" x14ac:dyDescent="0.25">
      <c r="A5591" s="46" t="s">
        <v>516</v>
      </c>
      <c r="B5591" s="51">
        <v>1997</v>
      </c>
      <c r="C5591" s="20" t="s">
        <v>392</v>
      </c>
      <c r="D5591" s="20">
        <v>18595469</v>
      </c>
      <c r="E5591" s="25">
        <v>247.45044999999999</v>
      </c>
      <c r="F5591" s="51">
        <f>VLOOKUP(A5591,'Munka4 (2)'!$B$4:$AW$195,B5591-1967,0)</f>
        <v>41.96499</v>
      </c>
    </row>
    <row r="5592" spans="1:6" ht="30" x14ac:dyDescent="0.25">
      <c r="A5592" s="46" t="s">
        <v>517</v>
      </c>
      <c r="B5592" s="51">
        <v>1997</v>
      </c>
      <c r="C5592" s="20" t="s">
        <v>392</v>
      </c>
      <c r="D5592" s="20">
        <v>13013926</v>
      </c>
      <c r="E5592" s="24">
        <v>259.5643</v>
      </c>
      <c r="F5592" s="51">
        <f>VLOOKUP(A5592,'Munka4 (2)'!$B$4:$AW$195,B5592-1967,0)</f>
        <v>35.439059999999998</v>
      </c>
    </row>
    <row r="5593" spans="1:6" ht="30" x14ac:dyDescent="0.25">
      <c r="A5593" s="46" t="s">
        <v>518</v>
      </c>
      <c r="B5593" s="51">
        <v>1997</v>
      </c>
      <c r="C5593" s="20" t="s">
        <v>382</v>
      </c>
      <c r="D5593" s="20">
        <v>24385858</v>
      </c>
      <c r="E5593" s="25">
        <v>4585.69103</v>
      </c>
      <c r="F5593" s="51">
        <f>VLOOKUP(A5593,'Munka4 (2)'!$B$4:$AW$195,B5593-1967,0)</f>
        <v>46.34684</v>
      </c>
    </row>
    <row r="5594" spans="1:6" ht="30" x14ac:dyDescent="0.25">
      <c r="A5594" s="46" t="s">
        <v>519</v>
      </c>
      <c r="B5594" s="51">
        <v>1997</v>
      </c>
      <c r="C5594" s="20" t="s">
        <v>382</v>
      </c>
      <c r="D5594" s="20">
        <v>359008</v>
      </c>
      <c r="E5594" s="24">
        <v>1925.0894000000001</v>
      </c>
      <c r="F5594" s="51">
        <f>VLOOKUP(A5594,'Munka4 (2)'!$B$4:$AW$195,B5594-1967,0)</f>
        <v>49.207009999999997</v>
      </c>
    </row>
    <row r="5595" spans="1:6" ht="30" x14ac:dyDescent="0.25">
      <c r="A5595" s="46" t="s">
        <v>520</v>
      </c>
      <c r="B5595" s="51">
        <v>1997</v>
      </c>
      <c r="C5595" s="20" t="s">
        <v>392</v>
      </c>
      <c r="D5595" s="20">
        <v>11716829</v>
      </c>
      <c r="E5595" s="25">
        <v>265.2543</v>
      </c>
      <c r="F5595" s="51">
        <f>VLOOKUP(A5595,'Munka4 (2)'!$B$4:$AW$195,B5595-1967,0)</f>
        <v>16.428570000000001</v>
      </c>
    </row>
    <row r="5596" spans="1:6" ht="20" x14ac:dyDescent="0.25">
      <c r="A5596" s="46" t="s">
        <v>521</v>
      </c>
      <c r="B5596" s="51">
        <v>1997</v>
      </c>
      <c r="C5596" s="20" t="s">
        <v>390</v>
      </c>
      <c r="D5596" s="20">
        <v>400214</v>
      </c>
      <c r="E5596" s="24">
        <v>9683.1454099999992</v>
      </c>
      <c r="F5596" s="51">
        <f>VLOOKUP(A5596,'Munka4 (2)'!$B$4:$AW$195,B5596-1967,0)</f>
        <v>50.115470000000002</v>
      </c>
    </row>
    <row r="5597" spans="1:6" ht="20" x14ac:dyDescent="0.25">
      <c r="A5597" s="46" t="s">
        <v>522</v>
      </c>
      <c r="B5597" s="51">
        <v>1997</v>
      </c>
      <c r="C5597" s="20" t="s">
        <v>388</v>
      </c>
      <c r="D5597" s="20">
        <v>60422</v>
      </c>
      <c r="E5597" s="25">
        <v>2056.0014999999999</v>
      </c>
      <c r="F5597" s="51">
        <f>VLOOKUP(A5597,'Munka4 (2)'!$B$4:$AW$195,B5597-1967,0)</f>
        <v>38.780990000000003</v>
      </c>
    </row>
    <row r="5598" spans="1:6" ht="30" x14ac:dyDescent="0.25">
      <c r="A5598" s="46" t="s">
        <v>524</v>
      </c>
      <c r="B5598" s="51">
        <v>1997</v>
      </c>
      <c r="C5598" s="20" t="s">
        <v>392</v>
      </c>
      <c r="D5598" s="20">
        <v>3177388</v>
      </c>
      <c r="E5598" s="25">
        <v>566.17141000000004</v>
      </c>
      <c r="F5598" s="51">
        <f>VLOOKUP(A5598,'Munka4 (2)'!$B$4:$AW$195,B5598-1967,0)</f>
        <v>15.62791</v>
      </c>
    </row>
    <row r="5599" spans="1:6" ht="30" x14ac:dyDescent="0.25">
      <c r="A5599" s="46" t="s">
        <v>525</v>
      </c>
      <c r="B5599" s="51">
        <v>1997</v>
      </c>
      <c r="C5599" s="20" t="s">
        <v>392</v>
      </c>
      <c r="D5599" s="20">
        <v>1240827</v>
      </c>
      <c r="E5599" s="24">
        <v>3646.6378399999999</v>
      </c>
      <c r="F5599" s="51">
        <f>VLOOKUP(A5599,'Munka4 (2)'!$B$4:$AW$195,B5599-1967,0)</f>
        <v>39.965299999999999</v>
      </c>
    </row>
    <row r="5600" spans="1:6" ht="30" x14ac:dyDescent="0.25">
      <c r="A5600" s="46" t="s">
        <v>527</v>
      </c>
      <c r="B5600" s="51">
        <v>1997</v>
      </c>
      <c r="C5600" s="20" t="s">
        <v>394</v>
      </c>
      <c r="D5600" s="20">
        <v>107449525</v>
      </c>
      <c r="E5600" s="24">
        <v>4907.3331500000004</v>
      </c>
      <c r="F5600" s="51">
        <f>VLOOKUP(A5600,'Munka4 (2)'!$B$4:$AW$195,B5600-1967,0)</f>
        <v>49.290149999999997</v>
      </c>
    </row>
    <row r="5601" spans="1:6" ht="14.5" x14ac:dyDescent="0.25">
      <c r="A5601" s="47" t="s">
        <v>528</v>
      </c>
      <c r="B5601" s="51">
        <v>1997</v>
      </c>
      <c r="C5601" s="20" t="s">
        <v>388</v>
      </c>
      <c r="D5601" s="20">
        <v>108004</v>
      </c>
      <c r="E5601" s="25">
        <v>1906.8097600000001</v>
      </c>
      <c r="F5601" s="51">
        <f>VLOOKUP(A5601,'Munka4 (2)'!$B$4:$AW$195,B5601-1967,0)</f>
        <v>45</v>
      </c>
    </row>
    <row r="5602" spans="1:6" ht="20" x14ac:dyDescent="0.25">
      <c r="A5602" s="46" t="s">
        <v>530</v>
      </c>
      <c r="B5602" s="51">
        <v>1997</v>
      </c>
      <c r="C5602" s="20" t="s">
        <v>390</v>
      </c>
      <c r="D5602" s="20">
        <v>32543</v>
      </c>
      <c r="E5602" s="24">
        <v>90909.102870000002</v>
      </c>
      <c r="F5602" s="51" t="e">
        <f>VLOOKUP(A5602,'Munka4 (2)'!$B$4:$AW$195,B5602-1967,0)</f>
        <v>#N/A</v>
      </c>
    </row>
    <row r="5603" spans="1:6" ht="30" x14ac:dyDescent="0.25">
      <c r="A5603" s="46" t="s">
        <v>531</v>
      </c>
      <c r="B5603" s="51">
        <v>1997</v>
      </c>
      <c r="C5603" s="20" t="s">
        <v>382</v>
      </c>
      <c r="D5603" s="20">
        <v>2832224</v>
      </c>
      <c r="E5603" s="25">
        <v>505.60314</v>
      </c>
      <c r="F5603" s="51">
        <f>VLOOKUP(A5603,'Munka4 (2)'!$B$4:$AW$195,B5603-1967,0)</f>
        <v>71.592209999999994</v>
      </c>
    </row>
    <row r="5604" spans="1:6" ht="20" x14ac:dyDescent="0.35">
      <c r="A5604" s="46" t="s">
        <v>622</v>
      </c>
      <c r="B5604" s="51">
        <v>1997</v>
      </c>
      <c r="C5604" s="42" t="s">
        <v>384</v>
      </c>
      <c r="D5604" s="29">
        <v>622159</v>
      </c>
      <c r="E5604" s="34">
        <v>1733.0150925</v>
      </c>
      <c r="F5604" s="51" t="e">
        <f>VLOOKUP(A5604,'Munka4 (2)'!$B$4:$AW$195,B5604-1967,0)</f>
        <v>#N/A</v>
      </c>
    </row>
    <row r="5605" spans="1:6" ht="20" x14ac:dyDescent="0.25">
      <c r="A5605" s="46" t="s">
        <v>533</v>
      </c>
      <c r="B5605" s="51">
        <v>1997</v>
      </c>
      <c r="C5605" s="20" t="s">
        <v>386</v>
      </c>
      <c r="D5605" s="20">
        <v>33241259</v>
      </c>
      <c r="E5605" s="24">
        <v>1388.1004</v>
      </c>
      <c r="F5605" s="51">
        <f>VLOOKUP(A5605,'Munka4 (2)'!$B$4:$AW$195,B5605-1967,0)</f>
        <v>39.149419999999999</v>
      </c>
    </row>
    <row r="5606" spans="1:6" ht="30" x14ac:dyDescent="0.25">
      <c r="A5606" s="46" t="s">
        <v>534</v>
      </c>
      <c r="B5606" s="51">
        <v>1997</v>
      </c>
      <c r="C5606" s="20" t="s">
        <v>392</v>
      </c>
      <c r="D5606" s="20">
        <v>19686505</v>
      </c>
      <c r="E5606" s="25">
        <v>250.53630999999999</v>
      </c>
      <c r="F5606" s="51">
        <f>VLOOKUP(A5606,'Munka4 (2)'!$B$4:$AW$195,B5606-1967,0)</f>
        <v>33.944949999999999</v>
      </c>
    </row>
    <row r="5607" spans="1:6" ht="30" x14ac:dyDescent="0.25">
      <c r="A5607" s="46" t="s">
        <v>535</v>
      </c>
      <c r="B5607" s="51">
        <v>1997</v>
      </c>
      <c r="C5607" s="20" t="s">
        <v>392</v>
      </c>
      <c r="D5607" s="20">
        <v>2044147</v>
      </c>
      <c r="E5607" s="25">
        <v>2333.57359</v>
      </c>
      <c r="F5607" s="51">
        <f>VLOOKUP(A5607,'Munka4 (2)'!$B$4:$AW$195,B5607-1967,0)</f>
        <v>61.704549999999998</v>
      </c>
    </row>
    <row r="5608" spans="1:6" ht="30" x14ac:dyDescent="0.25">
      <c r="A5608" s="46" t="s">
        <v>537</v>
      </c>
      <c r="B5608" s="51">
        <v>1997</v>
      </c>
      <c r="C5608" s="20" t="s">
        <v>382</v>
      </c>
      <c r="D5608" s="20">
        <v>28287147</v>
      </c>
      <c r="E5608" s="25">
        <v>219.63105999999999</v>
      </c>
      <c r="F5608" s="51">
        <f>VLOOKUP(A5608,'Munka4 (2)'!$B$4:$AW$195,B5608-1967,0)</f>
        <v>40.305349999999997</v>
      </c>
    </row>
    <row r="5609" spans="1:6" ht="20" x14ac:dyDescent="0.25">
      <c r="A5609" s="46" t="s">
        <v>538</v>
      </c>
      <c r="B5609" s="51">
        <v>1997</v>
      </c>
      <c r="C5609" s="20" t="s">
        <v>390</v>
      </c>
      <c r="D5609" s="20">
        <v>16491461</v>
      </c>
      <c r="E5609" s="24">
        <v>26404.986730000001</v>
      </c>
      <c r="F5609" s="51">
        <f>VLOOKUP(A5609,'Munka4 (2)'!$B$4:$AW$195,B5609-1967,0)</f>
        <v>50.469230000000003</v>
      </c>
    </row>
    <row r="5610" spans="1:6" ht="20" x14ac:dyDescent="0.25">
      <c r="A5610" s="46" t="s">
        <v>540</v>
      </c>
      <c r="B5610" s="51">
        <v>1997</v>
      </c>
      <c r="C5610" s="20" t="s">
        <v>388</v>
      </c>
      <c r="D5610" s="20">
        <v>219246</v>
      </c>
      <c r="E5610" s="25">
        <v>16341.58735</v>
      </c>
      <c r="F5610" s="51" t="e">
        <f>VLOOKUP(A5610,'Munka4 (2)'!$B$4:$AW$195,B5610-1967,0)</f>
        <v>#N/A</v>
      </c>
    </row>
    <row r="5611" spans="1:6" ht="20" x14ac:dyDescent="0.25">
      <c r="A5611" s="46" t="s">
        <v>541</v>
      </c>
      <c r="B5611" s="51">
        <v>1997</v>
      </c>
      <c r="C5611" s="20" t="s">
        <v>388</v>
      </c>
      <c r="D5611" s="20">
        <v>4076140</v>
      </c>
      <c r="E5611" s="24">
        <v>17474.02032</v>
      </c>
      <c r="F5611" s="51">
        <f>VLOOKUP(A5611,'Munka4 (2)'!$B$4:$AW$195,B5611-1967,0)</f>
        <v>58.86083</v>
      </c>
    </row>
    <row r="5612" spans="1:6" ht="30" x14ac:dyDescent="0.25">
      <c r="A5612" s="46" t="s">
        <v>542</v>
      </c>
      <c r="B5612" s="51">
        <v>1997</v>
      </c>
      <c r="C5612" s="20" t="s">
        <v>394</v>
      </c>
      <c r="D5612" s="20">
        <v>5570129</v>
      </c>
      <c r="E5612" s="25">
        <v>917.12864999999999</v>
      </c>
      <c r="F5612" s="51">
        <f>VLOOKUP(A5612,'Munka4 (2)'!$B$4:$AW$195,B5612-1967,0)</f>
        <v>60.15907</v>
      </c>
    </row>
    <row r="5613" spans="1:6" ht="30" x14ac:dyDescent="0.25">
      <c r="A5613" s="46" t="s">
        <v>543</v>
      </c>
      <c r="B5613" s="51">
        <v>1997</v>
      </c>
      <c r="C5613" s="20" t="s">
        <v>392</v>
      </c>
      <c r="D5613" s="20">
        <v>12525094</v>
      </c>
      <c r="E5613" s="24">
        <v>183.47817000000001</v>
      </c>
      <c r="F5613" s="51">
        <f>VLOOKUP(A5613,'Munka4 (2)'!$B$4:$AW$195,B5613-1967,0)</f>
        <v>14.678900000000001</v>
      </c>
    </row>
    <row r="5614" spans="1:6" ht="30" x14ac:dyDescent="0.25">
      <c r="A5614" s="46" t="s">
        <v>544</v>
      </c>
      <c r="B5614" s="51">
        <v>1997</v>
      </c>
      <c r="C5614" s="20" t="s">
        <v>392</v>
      </c>
      <c r="D5614" s="20">
        <v>131859731</v>
      </c>
      <c r="E5614" s="25">
        <v>314.29984999999999</v>
      </c>
      <c r="F5614" s="51">
        <f>VLOOKUP(A5614,'Munka4 (2)'!$B$4:$AW$195,B5614-1967,0)</f>
        <v>27.114730000000002</v>
      </c>
    </row>
    <row r="5615" spans="1:6" ht="20" x14ac:dyDescent="0.25">
      <c r="A5615" s="46" t="s">
        <v>546</v>
      </c>
      <c r="B5615" s="51">
        <v>1997</v>
      </c>
      <c r="C5615" s="20" t="s">
        <v>390</v>
      </c>
      <c r="D5615" s="20">
        <v>4610820</v>
      </c>
      <c r="E5615" s="24">
        <v>36628.517419999996</v>
      </c>
      <c r="F5615" s="51">
        <f>VLOOKUP(A5615,'Munka4 (2)'!$B$4:$AW$195,B5615-1967,0)</f>
        <v>57.788899999999998</v>
      </c>
    </row>
    <row r="5616" spans="1:6" x14ac:dyDescent="0.25">
      <c r="A5616" s="46" t="s">
        <v>547</v>
      </c>
      <c r="B5616" s="51">
        <v>1997</v>
      </c>
      <c r="C5616" s="20" t="s">
        <v>405</v>
      </c>
      <c r="D5616" s="20">
        <v>3102229</v>
      </c>
      <c r="E5616" s="25">
        <v>7109.6604699999998</v>
      </c>
      <c r="F5616" s="51">
        <f>VLOOKUP(A5616,'Munka4 (2)'!$B$4:$AW$195,B5616-1967,0)</f>
        <v>58.935879999999997</v>
      </c>
    </row>
    <row r="5617" spans="1:6" ht="30" x14ac:dyDescent="0.25">
      <c r="A5617" s="46" t="s">
        <v>548</v>
      </c>
      <c r="B5617" s="51">
        <v>1997</v>
      </c>
      <c r="C5617" s="20" t="s">
        <v>382</v>
      </c>
      <c r="D5617" s="20">
        <v>165803560</v>
      </c>
      <c r="E5617" s="24">
        <v>484.55869000000001</v>
      </c>
      <c r="F5617" s="51">
        <f>VLOOKUP(A5617,'Munka4 (2)'!$B$4:$AW$195,B5617-1967,0)</f>
        <v>21.538519999999998</v>
      </c>
    </row>
    <row r="5618" spans="1:6" x14ac:dyDescent="0.25">
      <c r="A5618" s="46" t="s">
        <v>549</v>
      </c>
      <c r="B5618" s="51">
        <v>1997</v>
      </c>
      <c r="C5618" s="20" t="s">
        <v>388</v>
      </c>
      <c r="D5618" s="20">
        <v>20579</v>
      </c>
      <c r="E5618" s="25">
        <v>6246.9237999999996</v>
      </c>
      <c r="F5618" s="51">
        <f>VLOOKUP(A5618,'Munka4 (2)'!$B$4:$AW$195,B5618-1967,0)</f>
        <v>49.446809999999999</v>
      </c>
    </row>
    <row r="5619" spans="1:6" ht="14.5" x14ac:dyDescent="0.35">
      <c r="A5619" s="46" t="s">
        <v>623</v>
      </c>
      <c r="B5619" s="51">
        <v>1997</v>
      </c>
      <c r="C5619" s="42" t="s">
        <v>405</v>
      </c>
      <c r="D5619" s="29">
        <v>1000000</v>
      </c>
      <c r="E5619" s="24">
        <v>1389.16497</v>
      </c>
      <c r="F5619" s="51">
        <f>VLOOKUP(A5619,'Munka4 (2)'!$B$4:$AW$195,B5619-1967,0)</f>
        <v>50.909089999999999</v>
      </c>
    </row>
    <row r="5620" spans="1:6" ht="30" x14ac:dyDescent="0.25">
      <c r="A5620" s="46" t="s">
        <v>550</v>
      </c>
      <c r="B5620" s="51">
        <v>1997</v>
      </c>
      <c r="C5620" s="20" t="s">
        <v>394</v>
      </c>
      <c r="D5620" s="20">
        <v>3191319</v>
      </c>
      <c r="E5620" s="25">
        <v>3742.7554700000001</v>
      </c>
      <c r="F5620" s="51">
        <f>VLOOKUP(A5620,'Munka4 (2)'!$B$4:$AW$195,B5620-1967,0)</f>
        <v>64.937330000000003</v>
      </c>
    </row>
    <row r="5621" spans="1:6" ht="30" x14ac:dyDescent="0.25">
      <c r="A5621" s="46" t="s">
        <v>551</v>
      </c>
      <c r="B5621" s="51">
        <v>1997</v>
      </c>
      <c r="C5621" s="20" t="s">
        <v>388</v>
      </c>
      <c r="D5621" s="20">
        <v>5670544</v>
      </c>
      <c r="E5621" s="24">
        <v>993.45740000000001</v>
      </c>
      <c r="F5621" s="51">
        <f>VLOOKUP(A5621,'Munka4 (2)'!$B$4:$AW$195,B5621-1967,0)</f>
        <v>19.438739999999999</v>
      </c>
    </row>
    <row r="5622" spans="1:6" ht="30" x14ac:dyDescent="0.25">
      <c r="A5622" s="46" t="s">
        <v>552</v>
      </c>
      <c r="B5622" s="51">
        <v>1997</v>
      </c>
      <c r="C5622" s="20" t="s">
        <v>394</v>
      </c>
      <c r="D5622" s="20">
        <v>6506464</v>
      </c>
      <c r="E5622" s="25">
        <v>2000.9102800000001</v>
      </c>
      <c r="F5622" s="51">
        <f>VLOOKUP(A5622,'Munka4 (2)'!$B$4:$AW$195,B5622-1967,0)</f>
        <v>61.32461</v>
      </c>
    </row>
    <row r="5623" spans="1:6" ht="30" x14ac:dyDescent="0.25">
      <c r="A5623" s="46" t="s">
        <v>553</v>
      </c>
      <c r="B5623" s="51">
        <v>1997</v>
      </c>
      <c r="C5623" s="20" t="s">
        <v>394</v>
      </c>
      <c r="D5623" s="20">
        <v>28302603</v>
      </c>
      <c r="E5623" s="24">
        <v>2289.16201</v>
      </c>
      <c r="F5623" s="51">
        <f>VLOOKUP(A5623,'Munka4 (2)'!$B$4:$AW$195,B5623-1967,0)</f>
        <v>40.166519999999998</v>
      </c>
    </row>
    <row r="5624" spans="1:6" ht="30" x14ac:dyDescent="0.25">
      <c r="A5624" s="46" t="s">
        <v>554</v>
      </c>
      <c r="B5624" s="51">
        <v>1997</v>
      </c>
      <c r="C5624" s="20" t="s">
        <v>382</v>
      </c>
      <c r="D5624" s="20">
        <v>89468677</v>
      </c>
      <c r="E5624" s="25">
        <v>1127.3456200000001</v>
      </c>
      <c r="F5624" s="51">
        <f>VLOOKUP(A5624,'Munka4 (2)'!$B$4:$AW$195,B5624-1967,0)</f>
        <v>62.742330000000003</v>
      </c>
    </row>
    <row r="5625" spans="1:6" ht="20" x14ac:dyDescent="0.25">
      <c r="A5625" s="46" t="s">
        <v>555</v>
      </c>
      <c r="B5625" s="51">
        <v>1997</v>
      </c>
      <c r="C5625" s="20" t="s">
        <v>384</v>
      </c>
      <c r="D5625" s="20">
        <v>38536869</v>
      </c>
      <c r="E5625" s="24">
        <v>4076.35284</v>
      </c>
      <c r="F5625" s="51">
        <f>VLOOKUP(A5625,'Munka4 (2)'!$B$4:$AW$195,B5625-1967,0)</f>
        <v>61.843310000000002</v>
      </c>
    </row>
    <row r="5626" spans="1:6" ht="20" x14ac:dyDescent="0.25">
      <c r="A5626" s="46" t="s">
        <v>556</v>
      </c>
      <c r="B5626" s="51">
        <v>1997</v>
      </c>
      <c r="C5626" s="20" t="s">
        <v>390</v>
      </c>
      <c r="D5626" s="20">
        <v>10605870</v>
      </c>
      <c r="E5626" s="25">
        <v>11578.441510000001</v>
      </c>
      <c r="F5626" s="51">
        <f>VLOOKUP(A5626,'Munka4 (2)'!$B$4:$AW$195,B5626-1967,0)</f>
        <v>64.175780000000003</v>
      </c>
    </row>
    <row r="5627" spans="1:6" ht="30" x14ac:dyDescent="0.25">
      <c r="A5627" s="46" t="s">
        <v>557</v>
      </c>
      <c r="B5627" s="51">
        <v>1997</v>
      </c>
      <c r="C5627" s="20" t="s">
        <v>394</v>
      </c>
      <c r="D5627" s="20">
        <v>3927188</v>
      </c>
      <c r="E5627" s="24">
        <v>12817.64496</v>
      </c>
      <c r="F5627" s="51">
        <f>VLOOKUP(A5627,'Munka4 (2)'!$B$4:$AW$195,B5627-1967,0)</f>
        <v>59.673110000000001</v>
      </c>
    </row>
    <row r="5628" spans="1:6" x14ac:dyDescent="0.25">
      <c r="A5628" s="46" t="s">
        <v>558</v>
      </c>
      <c r="B5628" s="51">
        <v>1997</v>
      </c>
      <c r="C5628" s="20" t="s">
        <v>405</v>
      </c>
      <c r="D5628" s="20">
        <v>885359</v>
      </c>
      <c r="E5628" s="25">
        <v>21388.72409</v>
      </c>
      <c r="F5628" s="51">
        <f>VLOOKUP(A5628,'Munka4 (2)'!$B$4:$AW$195,B5628-1967,0)</f>
        <v>73.469390000000004</v>
      </c>
    </row>
    <row r="5629" spans="1:6" ht="30" x14ac:dyDescent="0.25">
      <c r="A5629" s="48" t="s">
        <v>502</v>
      </c>
      <c r="B5629" s="51">
        <v>1997</v>
      </c>
      <c r="C5629" s="20" t="s">
        <v>382</v>
      </c>
      <c r="D5629" s="20">
        <v>48846823</v>
      </c>
      <c r="E5629" s="24">
        <v>12196.769780000001</v>
      </c>
      <c r="F5629" s="51">
        <f>VLOOKUP(A5629,'Munka4 (2)'!$B$4:$AW$195,B5629-1967,0)</f>
        <v>42.747230000000002</v>
      </c>
    </row>
    <row r="5630" spans="1:6" ht="30" x14ac:dyDescent="0.25">
      <c r="A5630" s="46" t="s">
        <v>529</v>
      </c>
      <c r="B5630" s="51">
        <v>1997</v>
      </c>
      <c r="C5630" s="20" t="s">
        <v>398</v>
      </c>
      <c r="D5630" s="20">
        <v>4466706</v>
      </c>
      <c r="E5630" s="25">
        <v>528.17776000000003</v>
      </c>
      <c r="F5630" s="51">
        <f>VLOOKUP(A5630,'Munka4 (2)'!$B$4:$AW$195,B5630-1967,0)</f>
        <v>56.112372197802188</v>
      </c>
    </row>
    <row r="5631" spans="1:6" ht="20" x14ac:dyDescent="0.25">
      <c r="A5631" s="46" t="s">
        <v>560</v>
      </c>
      <c r="B5631" s="51">
        <v>1997</v>
      </c>
      <c r="C5631" s="20" t="s">
        <v>384</v>
      </c>
      <c r="D5631" s="20">
        <v>22303552</v>
      </c>
      <c r="E5631" s="25">
        <v>1589.01406</v>
      </c>
      <c r="F5631" s="51">
        <f>VLOOKUP(A5631,'Munka4 (2)'!$B$4:$AW$195,B5631-1967,0)</f>
        <v>53.579140000000002</v>
      </c>
    </row>
    <row r="5632" spans="1:6" ht="30" x14ac:dyDescent="0.25">
      <c r="A5632" s="46" t="s">
        <v>561</v>
      </c>
      <c r="B5632" s="51">
        <v>1997</v>
      </c>
      <c r="C5632" s="20" t="s">
        <v>398</v>
      </c>
      <c r="D5632" s="20">
        <v>142893540</v>
      </c>
      <c r="E5632" s="24">
        <v>2737.5566600000002</v>
      </c>
      <c r="F5632" s="51">
        <f>VLOOKUP(A5632,'Munka4 (2)'!$B$4:$AW$195,B5632-1967,0)</f>
        <v>58.940669999999997</v>
      </c>
    </row>
    <row r="5633" spans="1:6" ht="30" x14ac:dyDescent="0.25">
      <c r="A5633" s="46" t="s">
        <v>562</v>
      </c>
      <c r="B5633" s="51">
        <v>1997</v>
      </c>
      <c r="C5633" s="20" t="s">
        <v>392</v>
      </c>
      <c r="D5633" s="20">
        <v>8648248</v>
      </c>
      <c r="E5633" s="25">
        <v>284.58724999999998</v>
      </c>
      <c r="F5633" s="51">
        <f>VLOOKUP(A5633,'Munka4 (2)'!$B$4:$AW$195,B5633-1967,0)</f>
        <v>18.922650000000001</v>
      </c>
    </row>
    <row r="5634" spans="1:6" ht="30" x14ac:dyDescent="0.25">
      <c r="A5634" s="47" t="s">
        <v>564</v>
      </c>
      <c r="B5634" s="51">
        <v>1997</v>
      </c>
      <c r="C5634" s="20" t="s">
        <v>394</v>
      </c>
      <c r="D5634" s="20">
        <v>39129</v>
      </c>
      <c r="E5634" s="24">
        <v>8140.31405</v>
      </c>
      <c r="F5634" s="51">
        <f>VLOOKUP(A5634,'Munka4 (2)'!$B$4:$AW$195,B5634-1967,0)</f>
        <v>52.459020000000002</v>
      </c>
    </row>
    <row r="5635" spans="1:6" ht="30" x14ac:dyDescent="0.25">
      <c r="A5635" s="46" t="s">
        <v>565</v>
      </c>
      <c r="B5635" s="51">
        <v>1997</v>
      </c>
      <c r="C5635" s="20" t="s">
        <v>392</v>
      </c>
      <c r="D5635" s="20">
        <v>168458</v>
      </c>
      <c r="E5635" s="25">
        <v>4002.8816499999998</v>
      </c>
      <c r="F5635" s="51">
        <f>VLOOKUP(A5635,'Munka4 (2)'!$B$4:$AW$195,B5635-1967,0)</f>
        <v>44.408949999999997</v>
      </c>
    </row>
    <row r="5636" spans="1:6" ht="50" x14ac:dyDescent="0.25">
      <c r="A5636" s="46" t="s">
        <v>567</v>
      </c>
      <c r="B5636" s="51">
        <v>1997</v>
      </c>
      <c r="C5636" s="20" t="s">
        <v>394</v>
      </c>
      <c r="D5636" s="20">
        <v>117848</v>
      </c>
      <c r="E5636" s="24">
        <v>3220.0627800000002</v>
      </c>
      <c r="F5636" s="51">
        <f>VLOOKUP(A5636,'Munka4 (2)'!$B$4:$AW$195,B5636-1967,0)</f>
        <v>69.354839999999996</v>
      </c>
    </row>
    <row r="5637" spans="1:6" x14ac:dyDescent="0.25">
      <c r="A5637" s="46" t="s">
        <v>568</v>
      </c>
      <c r="B5637" s="51">
        <v>1997</v>
      </c>
      <c r="C5637" s="20" t="s">
        <v>388</v>
      </c>
      <c r="D5637" s="20">
        <v>176908</v>
      </c>
      <c r="E5637" s="24">
        <v>1657.90077</v>
      </c>
      <c r="F5637" s="51">
        <f>VLOOKUP(A5637,'Munka4 (2)'!$B$4:$AW$195,B5637-1967,0)</f>
        <v>44.142960457516324</v>
      </c>
    </row>
    <row r="5638" spans="1:6" ht="20" x14ac:dyDescent="0.25">
      <c r="A5638" s="46" t="s">
        <v>569</v>
      </c>
      <c r="B5638" s="51">
        <v>1997</v>
      </c>
      <c r="C5638" s="20" t="s">
        <v>390</v>
      </c>
      <c r="D5638" s="20">
        <v>29251</v>
      </c>
      <c r="E5638" s="27">
        <v>26989.216233200161</v>
      </c>
      <c r="F5638" s="51" t="e">
        <f>VLOOKUP(A5638,'Munka4 (2)'!$B$4:$AW$195,B5638-1967,0)</f>
        <v>#N/A</v>
      </c>
    </row>
    <row r="5639" spans="1:6" ht="30" x14ac:dyDescent="0.25">
      <c r="A5639" s="47" t="s">
        <v>570</v>
      </c>
      <c r="B5639" s="51">
        <v>1997</v>
      </c>
      <c r="C5639" s="20" t="s">
        <v>392</v>
      </c>
      <c r="D5639" s="20">
        <v>193413</v>
      </c>
      <c r="E5639" s="34">
        <v>570.45513550781243</v>
      </c>
      <c r="F5639" s="51" t="e">
        <f>VLOOKUP(A5639,'Munka4 (2)'!$B$4:$AW$195,B5639-1967,0)</f>
        <v>#N/A</v>
      </c>
    </row>
    <row r="5640" spans="1:6" ht="20" x14ac:dyDescent="0.25">
      <c r="A5640" s="46" t="s">
        <v>571</v>
      </c>
      <c r="B5640" s="51">
        <v>1997</v>
      </c>
      <c r="C5640" s="20" t="s">
        <v>405</v>
      </c>
      <c r="D5640" s="20">
        <v>27019731</v>
      </c>
      <c r="E5640" s="25">
        <v>8328.9709800000001</v>
      </c>
      <c r="F5640" s="51">
        <f>VLOOKUP(A5640,'Munka4 (2)'!$B$4:$AW$195,B5640-1967,0)</f>
        <v>49.76914</v>
      </c>
    </row>
    <row r="5641" spans="1:6" ht="30" x14ac:dyDescent="0.25">
      <c r="A5641" s="46" t="s">
        <v>572</v>
      </c>
      <c r="B5641" s="51">
        <v>1997</v>
      </c>
      <c r="C5641" s="20" t="s">
        <v>392</v>
      </c>
      <c r="D5641" s="20">
        <v>11987121</v>
      </c>
      <c r="E5641" s="24">
        <v>509.92142999999999</v>
      </c>
      <c r="F5641" s="51">
        <f>VLOOKUP(A5641,'Munka4 (2)'!$B$4:$AW$195,B5641-1967,0)</f>
        <v>14.34389</v>
      </c>
    </row>
    <row r="5642" spans="1:6" ht="20" x14ac:dyDescent="0.25">
      <c r="A5642" s="46" t="s">
        <v>573</v>
      </c>
      <c r="B5642" s="51">
        <v>1997</v>
      </c>
      <c r="C5642" s="20" t="s">
        <v>384</v>
      </c>
      <c r="D5642" s="20">
        <v>9396411</v>
      </c>
      <c r="E5642" s="25">
        <v>3178.8314799999998</v>
      </c>
      <c r="F5642" s="51">
        <f>VLOOKUP(A5642,'Munka4 (2)'!$B$4:$AW$195,B5642-1967,0)</f>
        <v>54.136400000000002</v>
      </c>
    </row>
    <row r="5643" spans="1:6" ht="30" x14ac:dyDescent="0.25">
      <c r="A5643" s="46" t="s">
        <v>574</v>
      </c>
      <c r="B5643" s="51">
        <v>1997</v>
      </c>
      <c r="C5643" s="20" t="s">
        <v>392</v>
      </c>
      <c r="D5643" s="20">
        <v>81541</v>
      </c>
      <c r="E5643" s="24">
        <v>7280.9896200000003</v>
      </c>
      <c r="F5643" s="51">
        <f>VLOOKUP(A5643,'Munka4 (2)'!$B$4:$AW$195,B5643-1967,0)</f>
        <v>82.608699999999999</v>
      </c>
    </row>
    <row r="5644" spans="1:6" ht="30" x14ac:dyDescent="0.25">
      <c r="A5644" s="46" t="s">
        <v>575</v>
      </c>
      <c r="B5644" s="51">
        <v>1997</v>
      </c>
      <c r="C5644" s="20" t="s">
        <v>392</v>
      </c>
      <c r="D5644" s="20">
        <v>6005250</v>
      </c>
      <c r="E5644" s="25">
        <v>221.21092999999999</v>
      </c>
      <c r="F5644" s="51">
        <f>VLOOKUP(A5644,'Munka4 (2)'!$B$4:$AW$195,B5644-1967,0)</f>
        <v>14.55847</v>
      </c>
    </row>
    <row r="5645" spans="1:6" ht="30" x14ac:dyDescent="0.25">
      <c r="A5645" s="46" t="s">
        <v>576</v>
      </c>
      <c r="B5645" s="51">
        <v>1997</v>
      </c>
      <c r="C5645" s="20" t="s">
        <v>382</v>
      </c>
      <c r="D5645" s="20">
        <v>4492150</v>
      </c>
      <c r="E5645" s="24">
        <v>26386.457450000002</v>
      </c>
      <c r="F5645" s="51">
        <f>VLOOKUP(A5645,'Munka4 (2)'!$B$4:$AW$195,B5645-1967,0)</f>
        <v>45.784730000000003</v>
      </c>
    </row>
    <row r="5646" spans="1:6" ht="20" x14ac:dyDescent="0.25">
      <c r="A5646" s="46" t="s">
        <v>577</v>
      </c>
      <c r="B5646" s="51">
        <v>1997</v>
      </c>
      <c r="C5646" s="20" t="s">
        <v>384</v>
      </c>
      <c r="D5646" s="20">
        <v>5439448</v>
      </c>
      <c r="E5646" s="24">
        <v>5138.1486800000002</v>
      </c>
      <c r="F5646" s="51">
        <f>VLOOKUP(A5646,'Munka4 (2)'!$B$4:$AW$195,B5646-1967,0)</f>
        <v>53.558869999999999</v>
      </c>
    </row>
    <row r="5647" spans="1:6" ht="20" x14ac:dyDescent="0.25">
      <c r="A5647" s="46" t="s">
        <v>578</v>
      </c>
      <c r="B5647" s="51">
        <v>1997</v>
      </c>
      <c r="C5647" s="20" t="s">
        <v>384</v>
      </c>
      <c r="D5647" s="20">
        <v>2010347</v>
      </c>
      <c r="E5647" s="25">
        <v>10447.937749999999</v>
      </c>
      <c r="F5647" s="51">
        <f>VLOOKUP(A5647,'Munka4 (2)'!$B$4:$AW$195,B5647-1967,0)</f>
        <v>57.954230000000003</v>
      </c>
    </row>
    <row r="5648" spans="1:6" ht="20" x14ac:dyDescent="0.25">
      <c r="A5648" s="46" t="s">
        <v>579</v>
      </c>
      <c r="B5648" s="51">
        <v>1997</v>
      </c>
      <c r="C5648" s="20" t="s">
        <v>388</v>
      </c>
      <c r="D5648" s="20">
        <v>552438</v>
      </c>
      <c r="E5648" s="24">
        <v>1495.0797600000001</v>
      </c>
      <c r="F5648" s="51" t="e">
        <f>VLOOKUP(A5648,'Munka4 (2)'!$B$4:$AW$195,B5648-1967,0)</f>
        <v>#N/A</v>
      </c>
    </row>
    <row r="5649" spans="1:6" ht="30" x14ac:dyDescent="0.25">
      <c r="A5649" s="46" t="s">
        <v>580</v>
      </c>
      <c r="B5649" s="51">
        <v>1997</v>
      </c>
      <c r="C5649" s="20" t="s">
        <v>392</v>
      </c>
      <c r="D5649" s="20">
        <v>8863338</v>
      </c>
      <c r="E5649" s="34">
        <v>533.46215621422471</v>
      </c>
      <c r="F5649" s="51">
        <f>VLOOKUP(A5649,'Munka4 (2)'!$B$4:$AW$195,B5649-1967,0)</f>
        <v>15.027620000000001</v>
      </c>
    </row>
    <row r="5650" spans="1:6" ht="30" x14ac:dyDescent="0.25">
      <c r="A5650" s="46" t="s">
        <v>581</v>
      </c>
      <c r="B5650" s="51">
        <v>1997</v>
      </c>
      <c r="C5650" s="20" t="s">
        <v>392</v>
      </c>
      <c r="D5650" s="20">
        <v>44187637</v>
      </c>
      <c r="E5650" s="24">
        <v>3728.3339900000001</v>
      </c>
      <c r="F5650" s="51">
        <f>VLOOKUP(A5650,'Munka4 (2)'!$B$4:$AW$195,B5650-1967,0)</f>
        <v>53.841819999999998</v>
      </c>
    </row>
    <row r="5651" spans="1:6" ht="20" x14ac:dyDescent="0.35">
      <c r="A5651" s="46" t="s">
        <v>624</v>
      </c>
      <c r="B5651" s="51">
        <v>1997</v>
      </c>
      <c r="C5651" s="42" t="s">
        <v>392</v>
      </c>
      <c r="D5651" s="29">
        <v>12340000</v>
      </c>
      <c r="E5651" s="34">
        <v>1401.9073148800876</v>
      </c>
      <c r="F5651" s="51">
        <f>VLOOKUP(A5651,'Munka4 (2)'!$B$4:$AW$195,B5651-1967,0)</f>
        <v>42.277279999999998</v>
      </c>
    </row>
    <row r="5652" spans="1:6" ht="20" x14ac:dyDescent="0.25">
      <c r="A5652" s="46" t="s">
        <v>582</v>
      </c>
      <c r="B5652" s="51">
        <v>1997</v>
      </c>
      <c r="C5652" s="20" t="s">
        <v>390</v>
      </c>
      <c r="D5652" s="20">
        <v>40397842</v>
      </c>
      <c r="E5652" s="24">
        <v>14872.56589</v>
      </c>
      <c r="F5652" s="51">
        <f>VLOOKUP(A5652,'Munka4 (2)'!$B$4:$AW$195,B5652-1967,0)</f>
        <v>56.999949999999998</v>
      </c>
    </row>
    <row r="5653" spans="1:6" ht="30" x14ac:dyDescent="0.25">
      <c r="A5653" s="46" t="s">
        <v>583</v>
      </c>
      <c r="B5653" s="51">
        <v>1997</v>
      </c>
      <c r="C5653" s="20" t="s">
        <v>382</v>
      </c>
      <c r="D5653" s="20">
        <v>20222240</v>
      </c>
      <c r="E5653" s="25">
        <v>823.65954999999997</v>
      </c>
      <c r="F5653" s="51">
        <f>VLOOKUP(A5653,'Munka4 (2)'!$B$4:$AW$195,B5653-1967,0)</f>
        <v>43.964979999999997</v>
      </c>
    </row>
    <row r="5654" spans="1:6" ht="30" x14ac:dyDescent="0.25">
      <c r="A5654" s="46" t="s">
        <v>584</v>
      </c>
      <c r="B5654" s="51">
        <v>1997</v>
      </c>
      <c r="C5654" s="20" t="s">
        <v>392</v>
      </c>
      <c r="D5654" s="20">
        <v>41236378</v>
      </c>
      <c r="E5654" s="24">
        <v>365.54847999999998</v>
      </c>
      <c r="F5654" s="51">
        <f>VLOOKUP(A5654,'Munka4 (2)'!$B$4:$AW$195,B5654-1967,0)</f>
        <v>45.609160000000003</v>
      </c>
    </row>
    <row r="5655" spans="1:6" ht="30" x14ac:dyDescent="0.25">
      <c r="A5655" s="46" t="s">
        <v>585</v>
      </c>
      <c r="B5655" s="51">
        <v>1997</v>
      </c>
      <c r="C5655" s="20" t="s">
        <v>394</v>
      </c>
      <c r="D5655" s="20">
        <v>439117</v>
      </c>
      <c r="E5655" s="25">
        <v>2014.01632</v>
      </c>
      <c r="F5655" s="51" t="e">
        <f>VLOOKUP(A5655,'Munka4 (2)'!$B$4:$AW$195,B5655-1967,0)</f>
        <v>#N/A</v>
      </c>
    </row>
    <row r="5656" spans="1:6" ht="30" x14ac:dyDescent="0.25">
      <c r="A5656" s="46" t="s">
        <v>586</v>
      </c>
      <c r="B5656" s="51">
        <v>1997</v>
      </c>
      <c r="C5656" s="20" t="s">
        <v>392</v>
      </c>
      <c r="D5656" s="20">
        <v>1136334</v>
      </c>
      <c r="E5656" s="24">
        <v>1705.1729399999999</v>
      </c>
      <c r="F5656" s="51">
        <f>VLOOKUP(A5656,'Munka4 (2)'!$B$4:$AW$195,B5656-1967,0)</f>
        <v>36.538460000000001</v>
      </c>
    </row>
    <row r="5657" spans="1:6" ht="20" x14ac:dyDescent="0.25">
      <c r="A5657" s="46" t="s">
        <v>587</v>
      </c>
      <c r="B5657" s="51">
        <v>1997</v>
      </c>
      <c r="C5657" s="20" t="s">
        <v>390</v>
      </c>
      <c r="D5657" s="20">
        <v>9016596</v>
      </c>
      <c r="E5657" s="25">
        <v>29897.79263</v>
      </c>
      <c r="F5657" s="51">
        <f>VLOOKUP(A5657,'Munka4 (2)'!$B$4:$AW$195,B5657-1967,0)</f>
        <v>56.39864</v>
      </c>
    </row>
    <row r="5658" spans="1:6" ht="20" x14ac:dyDescent="0.25">
      <c r="A5658" s="46" t="s">
        <v>588</v>
      </c>
      <c r="B5658" s="51">
        <v>1997</v>
      </c>
      <c r="C5658" s="20" t="s">
        <v>390</v>
      </c>
      <c r="D5658" s="20">
        <v>7523934</v>
      </c>
      <c r="E5658" s="24">
        <v>40429.937259999999</v>
      </c>
      <c r="F5658" s="51">
        <f>VLOOKUP(A5658,'Munka4 (2)'!$B$4:$AW$195,B5658-1967,0)</f>
        <v>34.221980000000002</v>
      </c>
    </row>
    <row r="5659" spans="1:6" x14ac:dyDescent="0.25">
      <c r="A5659" s="46" t="s">
        <v>589</v>
      </c>
      <c r="B5659" s="51">
        <v>1997</v>
      </c>
      <c r="C5659" s="20" t="s">
        <v>405</v>
      </c>
      <c r="D5659" s="20">
        <v>18881361</v>
      </c>
      <c r="E5659" s="25">
        <v>957.31721000000005</v>
      </c>
      <c r="F5659" s="51">
        <f>VLOOKUP(A5659,'Munka4 (2)'!$B$4:$AW$195,B5659-1967,0)</f>
        <v>43.289810000000003</v>
      </c>
    </row>
    <row r="5660" spans="1:6" ht="30" x14ac:dyDescent="0.25">
      <c r="A5660" s="46" t="s">
        <v>591</v>
      </c>
      <c r="B5660" s="51">
        <v>1997</v>
      </c>
      <c r="C5660" s="20" t="s">
        <v>398</v>
      </c>
      <c r="D5660" s="20">
        <v>7320815</v>
      </c>
      <c r="E5660" s="24">
        <v>155.27662000000001</v>
      </c>
      <c r="F5660" s="51">
        <f>VLOOKUP(A5660,'Munka4 (2)'!$B$4:$AW$195,B5660-1967,0)</f>
        <v>31.555209999999999</v>
      </c>
    </row>
    <row r="5661" spans="1:6" ht="30" x14ac:dyDescent="0.25">
      <c r="A5661" s="46" t="s">
        <v>593</v>
      </c>
      <c r="B5661" s="51">
        <v>1997</v>
      </c>
      <c r="C5661" s="20" t="s">
        <v>382</v>
      </c>
      <c r="D5661" s="20">
        <v>64631595</v>
      </c>
      <c r="E5661" s="25">
        <v>2480.4760900000001</v>
      </c>
      <c r="F5661" s="51">
        <f>VLOOKUP(A5661,'Munka4 (2)'!$B$4:$AW$195,B5661-1967,0)</f>
        <v>56.068019999999997</v>
      </c>
    </row>
    <row r="5662" spans="1:6" ht="20" x14ac:dyDescent="0.25">
      <c r="A5662" s="46" t="s">
        <v>515</v>
      </c>
      <c r="B5662" s="51">
        <v>1997</v>
      </c>
      <c r="C5662" s="20" t="s">
        <v>384</v>
      </c>
      <c r="D5662" s="20">
        <v>2050554</v>
      </c>
      <c r="E5662" s="24">
        <v>1896.7281700000001</v>
      </c>
      <c r="F5662" s="51">
        <f>VLOOKUP(A5662,'Munka4 (2)'!$B$4:$AW$195,B5662-1967,0)</f>
        <v>57.181939999999997</v>
      </c>
    </row>
    <row r="5663" spans="1:6" ht="20" x14ac:dyDescent="0.35">
      <c r="A5663" s="46" t="s">
        <v>625</v>
      </c>
      <c r="B5663" s="51">
        <v>1997</v>
      </c>
      <c r="C5663" s="42" t="s">
        <v>382</v>
      </c>
      <c r="D5663" s="29">
        <v>1167242</v>
      </c>
      <c r="E5663" s="27">
        <v>428.35101075999773</v>
      </c>
      <c r="F5663" s="51">
        <f>VLOOKUP(A5663,'Munka4 (2)'!$B$4:$AW$195,B5663-1967,0)</f>
        <v>35.750559999999993</v>
      </c>
    </row>
    <row r="5664" spans="1:6" ht="30" x14ac:dyDescent="0.25">
      <c r="A5664" s="46" t="s">
        <v>594</v>
      </c>
      <c r="B5664" s="51">
        <v>1997</v>
      </c>
      <c r="C5664" s="20" t="s">
        <v>392</v>
      </c>
      <c r="D5664" s="20">
        <v>5548702</v>
      </c>
      <c r="E5664" s="24">
        <v>332.62232999999998</v>
      </c>
      <c r="F5664" s="51">
        <f>VLOOKUP(A5664,'Munka4 (2)'!$B$4:$AW$195,B5664-1967,0)</f>
        <v>15.01713</v>
      </c>
    </row>
    <row r="5665" spans="1:6" x14ac:dyDescent="0.25">
      <c r="A5665" s="46" t="s">
        <v>595</v>
      </c>
      <c r="B5665" s="51">
        <v>1997</v>
      </c>
      <c r="C5665" s="20" t="s">
        <v>388</v>
      </c>
      <c r="D5665" s="20">
        <v>114689</v>
      </c>
      <c r="E5665" s="24">
        <v>2197.90652</v>
      </c>
      <c r="F5665" s="51">
        <f>VLOOKUP(A5665,'Munka4 (2)'!$B$4:$AW$195,B5665-1967,0)</f>
        <v>30.33333</v>
      </c>
    </row>
    <row r="5666" spans="1:6" ht="30" x14ac:dyDescent="0.25">
      <c r="A5666" s="47" t="s">
        <v>596</v>
      </c>
      <c r="B5666" s="51">
        <v>1997</v>
      </c>
      <c r="C5666" s="20" t="s">
        <v>394</v>
      </c>
      <c r="D5666" s="20">
        <v>1065842</v>
      </c>
      <c r="E5666" s="25">
        <v>4551.32546</v>
      </c>
      <c r="F5666" s="51">
        <f>VLOOKUP(A5666,'Munka4 (2)'!$B$4:$AW$195,B5666-1967,0)</f>
        <v>50.9009</v>
      </c>
    </row>
    <row r="5667" spans="1:6" ht="20" x14ac:dyDescent="0.25">
      <c r="A5667" s="46" t="s">
        <v>597</v>
      </c>
      <c r="B5667" s="51">
        <v>1997</v>
      </c>
      <c r="C5667" s="20" t="s">
        <v>386</v>
      </c>
      <c r="D5667" s="20">
        <v>10175014</v>
      </c>
      <c r="E5667" s="24">
        <v>2251.3928999999998</v>
      </c>
      <c r="F5667" s="51">
        <f>VLOOKUP(A5667,'Munka4 (2)'!$B$4:$AW$195,B5667-1967,0)</f>
        <v>43.494680000000002</v>
      </c>
    </row>
    <row r="5668" spans="1:6" x14ac:dyDescent="0.25">
      <c r="A5668" s="46" t="s">
        <v>598</v>
      </c>
      <c r="B5668" s="51">
        <v>1997</v>
      </c>
      <c r="C5668" s="20" t="s">
        <v>405</v>
      </c>
      <c r="D5668" s="20">
        <v>70413958</v>
      </c>
      <c r="E5668" s="25">
        <v>3143.2646</v>
      </c>
      <c r="F5668" s="51">
        <f>VLOOKUP(A5668,'Munka4 (2)'!$B$4:$AW$195,B5668-1967,0)</f>
        <v>41.050449999999998</v>
      </c>
    </row>
    <row r="5669" spans="1:6" ht="30" x14ac:dyDescent="0.25">
      <c r="A5669" s="46" t="s">
        <v>599</v>
      </c>
      <c r="B5669" s="51">
        <v>1997</v>
      </c>
      <c r="C5669" s="20" t="s">
        <v>398</v>
      </c>
      <c r="D5669" s="20">
        <v>5042920</v>
      </c>
      <c r="E5669" s="24">
        <v>565.05767000000003</v>
      </c>
      <c r="F5669" s="51" t="e">
        <f>VLOOKUP(A5669,'Munka4 (2)'!$B$4:$AW$195,B5669-1967,0)</f>
        <v>#N/A</v>
      </c>
    </row>
    <row r="5670" spans="1:6" x14ac:dyDescent="0.25">
      <c r="A5670" s="46" t="s">
        <v>601</v>
      </c>
      <c r="B5670" s="51">
        <v>1997</v>
      </c>
      <c r="C5670" s="20" t="s">
        <v>388</v>
      </c>
      <c r="D5670" s="20">
        <v>11810</v>
      </c>
      <c r="E5670" s="24">
        <v>1366.00279</v>
      </c>
      <c r="F5670" s="51" t="e">
        <f>VLOOKUP(A5670,'Munka4 (2)'!$B$4:$AW$195,B5670-1967,0)</f>
        <v>#N/A</v>
      </c>
    </row>
    <row r="5671" spans="1:6" ht="30" x14ac:dyDescent="0.25">
      <c r="A5671" s="46" t="s">
        <v>602</v>
      </c>
      <c r="B5671" s="51">
        <v>1997</v>
      </c>
      <c r="C5671" s="20" t="s">
        <v>392</v>
      </c>
      <c r="D5671" s="20">
        <v>28195754</v>
      </c>
      <c r="E5671" s="25">
        <v>289.18259999999998</v>
      </c>
      <c r="F5671" s="51">
        <f>VLOOKUP(A5671,'Munka4 (2)'!$B$4:$AW$195,B5671-1967,0)</f>
        <v>31.06738</v>
      </c>
    </row>
    <row r="5672" spans="1:6" ht="30" x14ac:dyDescent="0.25">
      <c r="A5672" s="46" t="s">
        <v>603</v>
      </c>
      <c r="B5672" s="51">
        <v>1997</v>
      </c>
      <c r="C5672" s="20" t="s">
        <v>398</v>
      </c>
      <c r="D5672" s="20">
        <v>46710816</v>
      </c>
      <c r="E5672" s="24">
        <v>991.23013000000003</v>
      </c>
      <c r="F5672" s="51">
        <f>VLOOKUP(A5672,'Munka4 (2)'!$B$4:$AW$195,B5672-1967,0)</f>
        <v>59.945956000000024</v>
      </c>
    </row>
    <row r="5673" spans="1:6" ht="30" x14ac:dyDescent="0.25">
      <c r="A5673" s="46" t="s">
        <v>604</v>
      </c>
      <c r="B5673" s="51">
        <v>1997</v>
      </c>
      <c r="C5673" s="20" t="s">
        <v>405</v>
      </c>
      <c r="D5673" s="20">
        <v>2602713</v>
      </c>
      <c r="E5673" s="25">
        <v>30378.545340000001</v>
      </c>
      <c r="F5673" s="51">
        <f>VLOOKUP(A5673,'Munka4 (2)'!$B$4:$AW$195,B5673-1967,0)</f>
        <v>67.25018</v>
      </c>
    </row>
    <row r="5674" spans="1:6" ht="20" x14ac:dyDescent="0.25">
      <c r="A5674" s="48" t="s">
        <v>605</v>
      </c>
      <c r="B5674" s="51">
        <v>1997</v>
      </c>
      <c r="C5674" s="20" t="s">
        <v>390</v>
      </c>
      <c r="D5674" s="20">
        <v>60609153</v>
      </c>
      <c r="E5674" s="24">
        <v>24803.147430000001</v>
      </c>
      <c r="F5674" s="51">
        <f>VLOOKUP(A5674,'Munka4 (2)'!$B$4:$AW$195,B5674-1967,0)</f>
        <v>53.558999999999997</v>
      </c>
    </row>
    <row r="5675" spans="1:6" ht="30" x14ac:dyDescent="0.25">
      <c r="A5675" s="46" t="s">
        <v>592</v>
      </c>
      <c r="B5675" s="51">
        <v>1997</v>
      </c>
      <c r="C5675" s="20" t="s">
        <v>392</v>
      </c>
      <c r="D5675" s="20">
        <v>37445392</v>
      </c>
      <c r="E5675" s="25">
        <v>250.73552000000001</v>
      </c>
      <c r="F5675" s="51">
        <f>VLOOKUP(A5675,'Munka4 (2)'!$B$4:$AW$195,B5675-1967,0)</f>
        <v>17.612929999999999</v>
      </c>
    </row>
    <row r="5676" spans="1:6" ht="20" x14ac:dyDescent="0.25">
      <c r="A5676" s="48" t="s">
        <v>606</v>
      </c>
      <c r="B5676" s="51">
        <v>1997</v>
      </c>
      <c r="C5676" s="20" t="s">
        <v>413</v>
      </c>
      <c r="D5676" s="20">
        <v>298444215</v>
      </c>
      <c r="E5676" s="24">
        <v>31572.69023</v>
      </c>
      <c r="F5676" s="51">
        <f>VLOOKUP(A5676,'Munka4 (2)'!$B$4:$AW$195,B5676-1967,0)</f>
        <v>55.186860000000003</v>
      </c>
    </row>
    <row r="5677" spans="1:6" ht="30" x14ac:dyDescent="0.25">
      <c r="A5677" s="48" t="s">
        <v>612</v>
      </c>
      <c r="B5677" s="51">
        <v>1997</v>
      </c>
      <c r="C5677" s="20" t="s">
        <v>394</v>
      </c>
      <c r="D5677" s="20">
        <v>108605</v>
      </c>
      <c r="E5677" s="30">
        <v>18227.465249192668</v>
      </c>
      <c r="F5677" s="51">
        <f>VLOOKUP(A5677,'Munka4 (2)'!$B$4:$AW$195,B5677-1967,0)</f>
        <v>72.877858584849406</v>
      </c>
    </row>
    <row r="5678" spans="1:6" ht="30" x14ac:dyDescent="0.25">
      <c r="A5678" s="46" t="s">
        <v>607</v>
      </c>
      <c r="B5678" s="51">
        <v>1997</v>
      </c>
      <c r="C5678" s="20" t="s">
        <v>394</v>
      </c>
      <c r="D5678" s="20">
        <v>3431932</v>
      </c>
      <c r="E5678" s="24">
        <v>7327.94877</v>
      </c>
      <c r="F5678" s="51">
        <f>VLOOKUP(A5678,'Munka4 (2)'!$B$4:$AW$195,B5678-1967,0)</f>
        <v>38.416420000000002</v>
      </c>
    </row>
    <row r="5679" spans="1:6" ht="30" x14ac:dyDescent="0.25">
      <c r="A5679" s="46" t="s">
        <v>608</v>
      </c>
      <c r="B5679" s="51">
        <v>1997</v>
      </c>
      <c r="C5679" s="20" t="s">
        <v>398</v>
      </c>
      <c r="D5679" s="20">
        <v>27307134</v>
      </c>
      <c r="E5679" s="25">
        <v>623.00265000000002</v>
      </c>
      <c r="F5679" s="51">
        <f>VLOOKUP(A5679,'Munka4 (2)'!$B$4:$AW$195,B5679-1967,0)</f>
        <v>39.81717900000001</v>
      </c>
    </row>
    <row r="5680" spans="1:6" x14ac:dyDescent="0.25">
      <c r="A5680" s="46" t="s">
        <v>609</v>
      </c>
      <c r="B5680" s="51">
        <v>1997</v>
      </c>
      <c r="C5680" s="20" t="s">
        <v>388</v>
      </c>
      <c r="D5680" s="20">
        <v>208869</v>
      </c>
      <c r="E5680" s="24">
        <v>1462.19642</v>
      </c>
      <c r="F5680" s="51">
        <f>VLOOKUP(A5680,'Munka4 (2)'!$B$4:$AW$195,B5680-1967,0)</f>
        <v>36.21444000000001</v>
      </c>
    </row>
    <row r="5681" spans="1:6" ht="30" x14ac:dyDescent="0.25">
      <c r="A5681" s="46" t="s">
        <v>610</v>
      </c>
      <c r="B5681" s="51">
        <v>1997</v>
      </c>
      <c r="C5681" s="20" t="s">
        <v>394</v>
      </c>
      <c r="D5681" s="20">
        <v>25730435</v>
      </c>
      <c r="E5681" s="25">
        <v>3714.6172200000001</v>
      </c>
      <c r="F5681" s="51">
        <f>VLOOKUP(A5681,'Munka4 (2)'!$B$4:$AW$195,B5681-1967,0)</f>
        <v>30.710249999999998</v>
      </c>
    </row>
    <row r="5682" spans="1:6" ht="30" x14ac:dyDescent="0.25">
      <c r="A5682" s="48" t="s">
        <v>611</v>
      </c>
      <c r="B5682" s="51">
        <v>1997</v>
      </c>
      <c r="C5682" s="20" t="s">
        <v>382</v>
      </c>
      <c r="D5682" s="20">
        <v>84402966</v>
      </c>
      <c r="E5682" s="24">
        <v>361.25448999999998</v>
      </c>
      <c r="F5682" s="51">
        <f>VLOOKUP(A5682,'Munka4 (2)'!$B$4:$AW$195,B5682-1967,0)</f>
        <v>39.131410000000002</v>
      </c>
    </row>
    <row r="5683" spans="1:6" x14ac:dyDescent="0.25">
      <c r="A5683" s="46" t="s">
        <v>616</v>
      </c>
      <c r="B5683" s="51">
        <v>1997</v>
      </c>
      <c r="C5683" s="20" t="s">
        <v>405</v>
      </c>
      <c r="D5683" s="20">
        <v>21456188</v>
      </c>
      <c r="E5683" s="24">
        <v>418.29473999999999</v>
      </c>
      <c r="F5683" s="51">
        <f>VLOOKUP(A5683,'Munka4 (2)'!$B$4:$AW$195,B5683-1967,0)</f>
        <v>31.396776727272766</v>
      </c>
    </row>
    <row r="5684" spans="1:6" ht="30" x14ac:dyDescent="0.25">
      <c r="A5684" s="46" t="s">
        <v>617</v>
      </c>
      <c r="B5684" s="51">
        <v>1997</v>
      </c>
      <c r="C5684" s="20" t="s">
        <v>392</v>
      </c>
      <c r="D5684" s="20">
        <v>11502010</v>
      </c>
      <c r="E5684" s="25">
        <v>440.74104999999997</v>
      </c>
      <c r="F5684" s="51">
        <f>VLOOKUP(A5684,'Munka4 (2)'!$B$4:$AW$195,B5684-1967,0)</f>
        <v>22.709160000000001</v>
      </c>
    </row>
    <row r="5685" spans="1:6" ht="30" x14ac:dyDescent="0.25">
      <c r="A5685" s="46" t="s">
        <v>618</v>
      </c>
      <c r="B5685" s="51">
        <v>1997</v>
      </c>
      <c r="C5685" s="20" t="s">
        <v>392</v>
      </c>
      <c r="D5685" s="20">
        <v>12236805</v>
      </c>
      <c r="E5685" s="24">
        <v>707.26964999999996</v>
      </c>
      <c r="F5685" s="51">
        <f>VLOOKUP(A5685,'Munka4 (2)'!$B$4:$AW$195,B5685-1967,0)</f>
        <v>28.414100000000001</v>
      </c>
    </row>
    <row r="5686" spans="1:6" ht="30" x14ac:dyDescent="0.25">
      <c r="A5686" s="46" t="s">
        <v>381</v>
      </c>
      <c r="B5686" s="51">
        <v>1998</v>
      </c>
      <c r="C5686" s="20" t="s">
        <v>382</v>
      </c>
      <c r="D5686" s="20">
        <v>31056997</v>
      </c>
      <c r="E5686" s="28">
        <v>142.06354699999991</v>
      </c>
      <c r="F5686" s="51">
        <f>VLOOKUP(A5686,'Munka4 (2)'!$B$4:$AW$195,B5686-1967,0)</f>
        <v>49.279539999999997</v>
      </c>
    </row>
    <row r="5687" spans="1:6" ht="20" x14ac:dyDescent="0.25">
      <c r="A5687" s="46" t="s">
        <v>383</v>
      </c>
      <c r="B5687" s="51">
        <v>1998</v>
      </c>
      <c r="C5687" s="20" t="s">
        <v>384</v>
      </c>
      <c r="D5687" s="20">
        <v>3581655</v>
      </c>
      <c r="E5687" s="25">
        <v>865.30215999999996</v>
      </c>
      <c r="F5687" s="51">
        <f>VLOOKUP(A5687,'Munka4 (2)'!$B$4:$AW$195,B5687-1967,0)</f>
        <v>63.610460000000003</v>
      </c>
    </row>
    <row r="5688" spans="1:6" ht="20" x14ac:dyDescent="0.25">
      <c r="A5688" s="46" t="s">
        <v>385</v>
      </c>
      <c r="B5688" s="51">
        <v>1998</v>
      </c>
      <c r="C5688" s="20" t="s">
        <v>386</v>
      </c>
      <c r="D5688" s="20">
        <v>32930091</v>
      </c>
      <c r="E5688" s="24">
        <v>1588.4213400000001</v>
      </c>
      <c r="F5688" s="51">
        <f>VLOOKUP(A5688,'Munka4 (2)'!$B$4:$AW$195,B5688-1967,0)</f>
        <v>49.064720000000001</v>
      </c>
    </row>
    <row r="5689" spans="1:6" ht="20" x14ac:dyDescent="0.25">
      <c r="A5689" s="46" t="s">
        <v>389</v>
      </c>
      <c r="B5689" s="51">
        <v>1998</v>
      </c>
      <c r="C5689" s="20" t="s">
        <v>390</v>
      </c>
      <c r="D5689" s="20">
        <v>71201</v>
      </c>
      <c r="E5689" s="24">
        <v>18969.977989999999</v>
      </c>
      <c r="F5689" s="51">
        <f>VLOOKUP(A5689,'Munka4 (2)'!$B$4:$AW$195,B5689-1967,0)</f>
        <v>50.077310231413996</v>
      </c>
    </row>
    <row r="5690" spans="1:6" ht="30" x14ac:dyDescent="0.25">
      <c r="A5690" s="46" t="s">
        <v>391</v>
      </c>
      <c r="B5690" s="51">
        <v>1998</v>
      </c>
      <c r="C5690" s="20" t="s">
        <v>392</v>
      </c>
      <c r="D5690" s="20">
        <v>12127071</v>
      </c>
      <c r="E5690" s="25">
        <v>454.29655000000002</v>
      </c>
      <c r="F5690" s="51">
        <f>VLOOKUP(A5690,'Munka4 (2)'!$B$4:$AW$195,B5690-1967,0)</f>
        <v>41.906080147058844</v>
      </c>
    </row>
    <row r="5691" spans="1:6" ht="30" x14ac:dyDescent="0.25">
      <c r="A5691" s="47" t="s">
        <v>395</v>
      </c>
      <c r="B5691" s="51">
        <v>1998</v>
      </c>
      <c r="C5691" s="20" t="s">
        <v>394</v>
      </c>
      <c r="D5691" s="20">
        <v>69108</v>
      </c>
      <c r="E5691" s="25">
        <v>8355.6186400000006</v>
      </c>
      <c r="F5691" s="51">
        <f>VLOOKUP(A5691,'Munka4 (2)'!$B$4:$AW$195,B5691-1967,0)</f>
        <v>84.692729589689193</v>
      </c>
    </row>
    <row r="5692" spans="1:6" ht="30" x14ac:dyDescent="0.25">
      <c r="A5692" s="46" t="s">
        <v>396</v>
      </c>
      <c r="B5692" s="51">
        <v>1998</v>
      </c>
      <c r="C5692" s="20" t="s">
        <v>394</v>
      </c>
      <c r="D5692" s="20">
        <v>39921833</v>
      </c>
      <c r="E5692" s="24">
        <v>8248.7647199999992</v>
      </c>
      <c r="F5692" s="51">
        <f>VLOOKUP(A5692,'Munka4 (2)'!$B$4:$AW$195,B5692-1967,0)</f>
        <v>43.137079999999997</v>
      </c>
    </row>
    <row r="5693" spans="1:6" ht="30" x14ac:dyDescent="0.25">
      <c r="A5693" s="46" t="s">
        <v>397</v>
      </c>
      <c r="B5693" s="51">
        <v>1998</v>
      </c>
      <c r="C5693" s="20" t="s">
        <v>398</v>
      </c>
      <c r="D5693" s="20">
        <v>2976372</v>
      </c>
      <c r="E5693" s="25">
        <v>608.33664999999996</v>
      </c>
      <c r="F5693" s="51">
        <f>VLOOKUP(A5693,'Munka4 (2)'!$B$4:$AW$195,B5693-1967,0)</f>
        <v>55.339590000000001</v>
      </c>
    </row>
    <row r="5694" spans="1:6" ht="30" x14ac:dyDescent="0.25">
      <c r="A5694" s="46" t="s">
        <v>399</v>
      </c>
      <c r="B5694" s="51">
        <v>1998</v>
      </c>
      <c r="C5694" s="20" t="s">
        <v>394</v>
      </c>
      <c r="D5694" s="20">
        <v>71891</v>
      </c>
      <c r="E5694" s="24">
        <v>19081.57029</v>
      </c>
      <c r="F5694" s="51">
        <f>VLOOKUP(A5694,'Munka4 (2)'!$B$4:$AW$195,B5694-1967,0)</f>
        <v>62.406555441176579</v>
      </c>
    </row>
    <row r="5695" spans="1:6" x14ac:dyDescent="0.25">
      <c r="A5695" s="46" t="s">
        <v>400</v>
      </c>
      <c r="B5695" s="51">
        <v>1998</v>
      </c>
      <c r="C5695" s="20" t="s">
        <v>388</v>
      </c>
      <c r="D5695" s="20">
        <v>20264082</v>
      </c>
      <c r="E5695" s="25">
        <v>21340.062109999999</v>
      </c>
      <c r="F5695" s="51">
        <f>VLOOKUP(A5695,'Munka4 (2)'!$B$4:$AW$195,B5695-1967,0)</f>
        <v>57.332039999999999</v>
      </c>
    </row>
    <row r="5696" spans="1:6" ht="20" x14ac:dyDescent="0.25">
      <c r="A5696" s="46" t="s">
        <v>401</v>
      </c>
      <c r="B5696" s="51">
        <v>1998</v>
      </c>
      <c r="C5696" s="20" t="s">
        <v>390</v>
      </c>
      <c r="D5696" s="20">
        <v>8192880</v>
      </c>
      <c r="E5696" s="24">
        <v>27289.630710000001</v>
      </c>
      <c r="F5696" s="51">
        <f>VLOOKUP(A5696,'Munka4 (2)'!$B$4:$AW$195,B5696-1967,0)</f>
        <v>51.28219</v>
      </c>
    </row>
    <row r="5697" spans="1:6" ht="30" x14ac:dyDescent="0.25">
      <c r="A5697" s="46" t="s">
        <v>402</v>
      </c>
      <c r="B5697" s="51">
        <v>1998</v>
      </c>
      <c r="C5697" s="20" t="s">
        <v>398</v>
      </c>
      <c r="D5697" s="20">
        <v>7961619</v>
      </c>
      <c r="E5697" s="25">
        <v>561.91030000000001</v>
      </c>
      <c r="F5697" s="51">
        <f>VLOOKUP(A5697,'Munka4 (2)'!$B$4:$AW$195,B5697-1967,0)</f>
        <v>53.773912857142847</v>
      </c>
    </row>
    <row r="5698" spans="1:6" ht="14.5" x14ac:dyDescent="0.35">
      <c r="A5698" s="46" t="s">
        <v>620</v>
      </c>
      <c r="B5698" s="51">
        <v>1998</v>
      </c>
      <c r="C5698" s="42" t="s">
        <v>394</v>
      </c>
      <c r="D5698" s="29">
        <v>392718</v>
      </c>
      <c r="E5698" s="24">
        <v>18456.99077</v>
      </c>
      <c r="F5698" s="51">
        <f>VLOOKUP(A5698,'Munka4 (2)'!$B$4:$AW$195,B5698-1967,0)</f>
        <v>70</v>
      </c>
    </row>
    <row r="5699" spans="1:6" x14ac:dyDescent="0.25">
      <c r="A5699" s="46" t="s">
        <v>404</v>
      </c>
      <c r="B5699" s="51">
        <v>1998</v>
      </c>
      <c r="C5699" s="20" t="s">
        <v>405</v>
      </c>
      <c r="D5699" s="20">
        <v>698585</v>
      </c>
      <c r="E5699" s="25">
        <v>10005.23675</v>
      </c>
      <c r="F5699" s="51">
        <f>VLOOKUP(A5699,'Munka4 (2)'!$B$4:$AW$195,B5699-1967,0)</f>
        <v>59.768450000000001</v>
      </c>
    </row>
    <row r="5700" spans="1:6" ht="30" x14ac:dyDescent="0.25">
      <c r="A5700" s="46" t="s">
        <v>406</v>
      </c>
      <c r="B5700" s="51">
        <v>1998</v>
      </c>
      <c r="C5700" s="20" t="s">
        <v>382</v>
      </c>
      <c r="D5700" s="20">
        <v>147365352</v>
      </c>
      <c r="E5700" s="24">
        <v>396.16964999999999</v>
      </c>
      <c r="F5700" s="51">
        <f>VLOOKUP(A5700,'Munka4 (2)'!$B$4:$AW$195,B5700-1967,0)</f>
        <v>8.6898800000000005</v>
      </c>
    </row>
    <row r="5701" spans="1:6" ht="30" x14ac:dyDescent="0.25">
      <c r="A5701" s="46" t="s">
        <v>407</v>
      </c>
      <c r="B5701" s="51">
        <v>1998</v>
      </c>
      <c r="C5701" s="20" t="s">
        <v>394</v>
      </c>
      <c r="D5701" s="20">
        <v>279912</v>
      </c>
      <c r="E5701" s="25">
        <v>10726.893190000001</v>
      </c>
      <c r="F5701" s="51">
        <f>VLOOKUP(A5701,'Munka4 (2)'!$B$4:$AW$195,B5701-1967,0)</f>
        <v>48.58108</v>
      </c>
    </row>
    <row r="5702" spans="1:6" ht="30" x14ac:dyDescent="0.25">
      <c r="A5702" s="46" t="s">
        <v>408</v>
      </c>
      <c r="B5702" s="51">
        <v>1998</v>
      </c>
      <c r="C5702" s="20" t="s">
        <v>398</v>
      </c>
      <c r="D5702" s="20">
        <v>10293011</v>
      </c>
      <c r="E5702" s="24">
        <v>1511.77027</v>
      </c>
      <c r="F5702" s="51">
        <f>VLOOKUP(A5702,'Munka4 (2)'!$B$4:$AW$195,B5702-1967,0)</f>
        <v>57.568907867646999</v>
      </c>
    </row>
    <row r="5703" spans="1:6" ht="20" x14ac:dyDescent="0.25">
      <c r="A5703" s="46" t="s">
        <v>409</v>
      </c>
      <c r="B5703" s="51">
        <v>1998</v>
      </c>
      <c r="C5703" s="20" t="s">
        <v>390</v>
      </c>
      <c r="D5703" s="20">
        <v>10379067</v>
      </c>
      <c r="E5703" s="25">
        <v>25541.718290000001</v>
      </c>
      <c r="F5703" s="51">
        <f>VLOOKUP(A5703,'Munka4 (2)'!$B$4:$AW$195,B5703-1967,0)</f>
        <v>51.172069999999998</v>
      </c>
    </row>
    <row r="5704" spans="1:6" ht="30" x14ac:dyDescent="0.25">
      <c r="A5704" s="46" t="s">
        <v>410</v>
      </c>
      <c r="B5704" s="51">
        <v>1998</v>
      </c>
      <c r="C5704" s="20" t="s">
        <v>394</v>
      </c>
      <c r="D5704" s="20">
        <v>287730</v>
      </c>
      <c r="E5704" s="24">
        <v>2991.8600099999999</v>
      </c>
      <c r="F5704" s="51">
        <f>VLOOKUP(A5704,'Munka4 (2)'!$B$4:$AW$195,B5704-1967,0)</f>
        <v>61.702129999999997</v>
      </c>
    </row>
    <row r="5705" spans="1:6" ht="30" x14ac:dyDescent="0.25">
      <c r="A5705" s="46" t="s">
        <v>411</v>
      </c>
      <c r="B5705" s="51">
        <v>1998</v>
      </c>
      <c r="C5705" s="20" t="s">
        <v>392</v>
      </c>
      <c r="D5705" s="20">
        <v>7862944</v>
      </c>
      <c r="E5705" s="25">
        <v>375.02409</v>
      </c>
      <c r="F5705" s="51">
        <f>VLOOKUP(A5705,'Munka4 (2)'!$B$4:$AW$195,B5705-1967,0)</f>
        <v>12.244899999999999</v>
      </c>
    </row>
    <row r="5706" spans="1:6" ht="20" x14ac:dyDescent="0.25">
      <c r="A5706" s="46" t="s">
        <v>412</v>
      </c>
      <c r="B5706" s="51">
        <v>1998</v>
      </c>
      <c r="C5706" s="20" t="s">
        <v>413</v>
      </c>
      <c r="D5706" s="20">
        <v>65773</v>
      </c>
      <c r="E5706" s="24">
        <v>51371.740810000003</v>
      </c>
      <c r="F5706" s="51">
        <f>VLOOKUP(A5706,'Munka4 (2)'!$B$4:$AW$195,B5706-1967,0)</f>
        <v>62.874250000000004</v>
      </c>
    </row>
    <row r="5707" spans="1:6" ht="30" x14ac:dyDescent="0.25">
      <c r="A5707" s="46" t="s">
        <v>414</v>
      </c>
      <c r="B5707" s="51">
        <v>1998</v>
      </c>
      <c r="C5707" s="20" t="s">
        <v>382</v>
      </c>
      <c r="D5707" s="20">
        <v>2279723</v>
      </c>
      <c r="E5707" s="25">
        <v>706.56204000000002</v>
      </c>
      <c r="F5707" s="51">
        <f>VLOOKUP(A5707,'Munka4 (2)'!$B$4:$AW$195,B5707-1967,0)</f>
        <v>18.292680000000001</v>
      </c>
    </row>
    <row r="5708" spans="1:6" ht="30" x14ac:dyDescent="0.25">
      <c r="A5708" s="48" t="s">
        <v>415</v>
      </c>
      <c r="B5708" s="51">
        <v>1998</v>
      </c>
      <c r="C5708" s="20" t="s">
        <v>394</v>
      </c>
      <c r="D5708" s="20">
        <v>8989046</v>
      </c>
      <c r="E5708" s="24">
        <v>1058.7183500000001</v>
      </c>
      <c r="F5708" s="51" t="e">
        <f>VLOOKUP(A5708,'Munka4 (2)'!$B$4:$AW$195,B5708-1967,0)</f>
        <v>#N/A</v>
      </c>
    </row>
    <row r="5709" spans="1:6" ht="20" x14ac:dyDescent="0.25">
      <c r="A5709" s="47" t="s">
        <v>416</v>
      </c>
      <c r="B5709" s="51">
        <v>1998</v>
      </c>
      <c r="C5709" s="20" t="s">
        <v>384</v>
      </c>
      <c r="D5709" s="20">
        <v>4498976</v>
      </c>
      <c r="E5709" s="25">
        <v>1090.2570599999999</v>
      </c>
      <c r="F5709" s="51">
        <f>VLOOKUP(A5709,'Munka4 (2)'!$B$4:$AW$195,B5709-1967,0)</f>
        <v>56.350951388888859</v>
      </c>
    </row>
    <row r="5710" spans="1:6" ht="30" x14ac:dyDescent="0.25">
      <c r="A5710" s="46" t="s">
        <v>417</v>
      </c>
      <c r="B5710" s="51">
        <v>1998</v>
      </c>
      <c r="C5710" s="20" t="s">
        <v>392</v>
      </c>
      <c r="D5710" s="20">
        <v>1639833</v>
      </c>
      <c r="E5710" s="24">
        <v>2854.6734000000001</v>
      </c>
      <c r="F5710" s="51">
        <f>VLOOKUP(A5710,'Munka4 (2)'!$B$4:$AW$195,B5710-1967,0)</f>
        <v>45.053269999999998</v>
      </c>
    </row>
    <row r="5711" spans="1:6" ht="30" x14ac:dyDescent="0.25">
      <c r="A5711" s="46" t="s">
        <v>418</v>
      </c>
      <c r="B5711" s="51">
        <v>1998</v>
      </c>
      <c r="C5711" s="20" t="s">
        <v>394</v>
      </c>
      <c r="D5711" s="20">
        <v>188078227</v>
      </c>
      <c r="E5711" s="25">
        <v>5065.3367099999996</v>
      </c>
      <c r="F5711" s="51">
        <f>VLOOKUP(A5711,'Munka4 (2)'!$B$4:$AW$195,B5711-1967,0)</f>
        <v>57.939959999999999</v>
      </c>
    </row>
    <row r="5712" spans="1:6" ht="30" x14ac:dyDescent="0.25">
      <c r="A5712" s="48" t="s">
        <v>420</v>
      </c>
      <c r="B5712" s="51">
        <v>1998</v>
      </c>
      <c r="C5712" s="20" t="s">
        <v>382</v>
      </c>
      <c r="D5712" s="20">
        <v>379444</v>
      </c>
      <c r="E5712" s="25">
        <v>12784.76622</v>
      </c>
      <c r="F5712" s="51">
        <f>VLOOKUP(A5712,'Munka4 (2)'!$B$4:$AW$195,B5712-1967,0)</f>
        <v>61.360120000000002</v>
      </c>
    </row>
    <row r="5713" spans="1:6" ht="20" x14ac:dyDescent="0.25">
      <c r="A5713" s="46" t="s">
        <v>421</v>
      </c>
      <c r="B5713" s="51">
        <v>1998</v>
      </c>
      <c r="C5713" s="20" t="s">
        <v>384</v>
      </c>
      <c r="D5713" s="20">
        <v>7385367</v>
      </c>
      <c r="E5713" s="24">
        <v>1771.9939400000001</v>
      </c>
      <c r="F5713" s="51">
        <f>VLOOKUP(A5713,'Munka4 (2)'!$B$4:$AW$195,B5713-1967,0)</f>
        <v>59.158830000000002</v>
      </c>
    </row>
    <row r="5714" spans="1:6" ht="30" x14ac:dyDescent="0.25">
      <c r="A5714" s="46" t="s">
        <v>422</v>
      </c>
      <c r="B5714" s="51">
        <v>1998</v>
      </c>
      <c r="C5714" s="20" t="s">
        <v>392</v>
      </c>
      <c r="D5714" s="20">
        <v>13902972</v>
      </c>
      <c r="E5714" s="25">
        <v>255.70963</v>
      </c>
      <c r="F5714" s="51">
        <f>VLOOKUP(A5714,'Munka4 (2)'!$B$4:$AW$195,B5714-1967,0)</f>
        <v>14.816490000000002</v>
      </c>
    </row>
    <row r="5715" spans="1:6" ht="30" x14ac:dyDescent="0.25">
      <c r="A5715" s="46" t="s">
        <v>424</v>
      </c>
      <c r="B5715" s="51">
        <v>1998</v>
      </c>
      <c r="C5715" s="20" t="s">
        <v>392</v>
      </c>
      <c r="D5715" s="20">
        <v>8090068</v>
      </c>
      <c r="E5715" s="24">
        <v>137.25149999999999</v>
      </c>
      <c r="F5715" s="51">
        <f>VLOOKUP(A5715,'Munka4 (2)'!$B$4:$AW$195,B5715-1967,0)</f>
        <v>24.496639999999999</v>
      </c>
    </row>
    <row r="5716" spans="1:6" ht="30" x14ac:dyDescent="0.25">
      <c r="A5716" s="46" t="s">
        <v>425</v>
      </c>
      <c r="B5716" s="51">
        <v>1998</v>
      </c>
      <c r="C5716" s="20" t="s">
        <v>382</v>
      </c>
      <c r="D5716" s="20">
        <v>13881427</v>
      </c>
      <c r="E5716" s="25">
        <v>268.04304000000002</v>
      </c>
      <c r="F5716" s="51">
        <f>VLOOKUP(A5716,'Munka4 (2)'!$B$4:$AW$195,B5716-1967,0)</f>
        <v>14.43038</v>
      </c>
    </row>
    <row r="5717" spans="1:6" ht="30" x14ac:dyDescent="0.25">
      <c r="A5717" s="46" t="s">
        <v>426</v>
      </c>
      <c r="B5717" s="51">
        <v>1998</v>
      </c>
      <c r="C5717" s="20" t="s">
        <v>392</v>
      </c>
      <c r="D5717" s="20">
        <v>17340702</v>
      </c>
      <c r="E5717" s="24">
        <v>637.36086</v>
      </c>
      <c r="F5717" s="51">
        <f>VLOOKUP(A5717,'Munka4 (2)'!$B$4:$AW$195,B5717-1967,0)</f>
        <v>9.5918399999999995</v>
      </c>
    </row>
    <row r="5718" spans="1:6" ht="20" x14ac:dyDescent="0.25">
      <c r="A5718" s="46" t="s">
        <v>427</v>
      </c>
      <c r="B5718" s="51">
        <v>1998</v>
      </c>
      <c r="C5718" s="20" t="s">
        <v>413</v>
      </c>
      <c r="D5718" s="20">
        <v>33098932</v>
      </c>
      <c r="E5718" s="25">
        <v>20887.839469999999</v>
      </c>
      <c r="F5718" s="51">
        <f>VLOOKUP(A5718,'Munka4 (2)'!$B$4:$AW$195,B5718-1967,0)</f>
        <v>57.193750000000001</v>
      </c>
    </row>
    <row r="5719" spans="1:6" ht="30" x14ac:dyDescent="0.25">
      <c r="A5719" s="48" t="s">
        <v>428</v>
      </c>
      <c r="B5719" s="51">
        <v>1998</v>
      </c>
      <c r="C5719" s="20" t="s">
        <v>392</v>
      </c>
      <c r="D5719" s="20">
        <v>420979</v>
      </c>
      <c r="E5719" s="24">
        <v>1242.98749</v>
      </c>
      <c r="F5719" s="51" t="e">
        <f>VLOOKUP(A5719,'Munka4 (2)'!$B$4:$AW$195,B5719-1967,0)</f>
        <v>#N/A</v>
      </c>
    </row>
    <row r="5720" spans="1:6" ht="30" x14ac:dyDescent="0.25">
      <c r="A5720" s="47" t="s">
        <v>430</v>
      </c>
      <c r="B5720" s="51">
        <v>1998</v>
      </c>
      <c r="C5720" s="20" t="s">
        <v>392</v>
      </c>
      <c r="D5720" s="20">
        <v>4303356</v>
      </c>
      <c r="E5720" s="24">
        <v>270.43074999999999</v>
      </c>
      <c r="F5720" s="51">
        <f>VLOOKUP(A5720,'Munka4 (2)'!$B$4:$AW$195,B5720-1967,0)</f>
        <v>11.518319999999999</v>
      </c>
    </row>
    <row r="5721" spans="1:6" ht="30" x14ac:dyDescent="0.25">
      <c r="A5721" s="46" t="s">
        <v>431</v>
      </c>
      <c r="B5721" s="51">
        <v>1998</v>
      </c>
      <c r="C5721" s="20" t="s">
        <v>392</v>
      </c>
      <c r="D5721" s="20">
        <v>9944201</v>
      </c>
      <c r="E5721" s="25">
        <v>224.84010000000001</v>
      </c>
      <c r="F5721" s="51">
        <f>VLOOKUP(A5721,'Munka4 (2)'!$B$4:$AW$195,B5721-1967,0)</f>
        <v>7.4626900000000003</v>
      </c>
    </row>
    <row r="5722" spans="1:6" ht="20" x14ac:dyDescent="0.35">
      <c r="A5722" s="46" t="s">
        <v>621</v>
      </c>
      <c r="B5722" s="51">
        <v>1998</v>
      </c>
      <c r="C5722" s="42" t="s">
        <v>390</v>
      </c>
      <c r="D5722" s="29">
        <v>163857</v>
      </c>
      <c r="E5722" s="24">
        <v>40538.064460000001</v>
      </c>
      <c r="F5722" s="51" t="e">
        <f>VLOOKUP(A5722,'Munka4 (2)'!$B$4:$AW$195,B5722-1967,0)</f>
        <v>#N/A</v>
      </c>
    </row>
    <row r="5723" spans="1:6" ht="30" x14ac:dyDescent="0.25">
      <c r="A5723" s="46" t="s">
        <v>432</v>
      </c>
      <c r="B5723" s="51">
        <v>1998</v>
      </c>
      <c r="C5723" s="20" t="s">
        <v>394</v>
      </c>
      <c r="D5723" s="20">
        <v>16134219</v>
      </c>
      <c r="E5723" s="25">
        <v>5367.2118200000004</v>
      </c>
      <c r="F5723" s="51">
        <f>VLOOKUP(A5723,'Munka4 (2)'!$B$4:$AW$195,B5723-1967,0)</f>
        <v>49.52863</v>
      </c>
    </row>
    <row r="5724" spans="1:6" ht="30" x14ac:dyDescent="0.25">
      <c r="A5724" s="46" t="s">
        <v>433</v>
      </c>
      <c r="B5724" s="51">
        <v>1998</v>
      </c>
      <c r="C5724" s="20" t="s">
        <v>382</v>
      </c>
      <c r="D5724" s="20">
        <v>1313973713</v>
      </c>
      <c r="E5724" s="24">
        <v>825.54795999999999</v>
      </c>
      <c r="F5724" s="51">
        <f>VLOOKUP(A5724,'Munka4 (2)'!$B$4:$AW$195,B5724-1967,0)</f>
        <v>41.553072540792755</v>
      </c>
    </row>
    <row r="5725" spans="1:6" ht="30" x14ac:dyDescent="0.25">
      <c r="A5725" s="48" t="s">
        <v>483</v>
      </c>
      <c r="B5725" s="51">
        <v>1998</v>
      </c>
      <c r="C5725" s="20" t="s">
        <v>382</v>
      </c>
      <c r="D5725" s="20">
        <v>6940432</v>
      </c>
      <c r="E5725" s="25">
        <v>25808.970949999999</v>
      </c>
      <c r="F5725" s="51">
        <f>VLOOKUP(A5725,'Munka4 (2)'!$B$4:$AW$195,B5725-1967,0)</f>
        <v>42.47927</v>
      </c>
    </row>
    <row r="5726" spans="1:6" ht="30" x14ac:dyDescent="0.25">
      <c r="A5726" s="48" t="s">
        <v>514</v>
      </c>
      <c r="B5726" s="51">
        <v>1998</v>
      </c>
      <c r="C5726" s="20" t="s">
        <v>382</v>
      </c>
      <c r="D5726" s="20">
        <v>453125</v>
      </c>
      <c r="E5726" s="24">
        <v>14771.49505</v>
      </c>
      <c r="F5726" s="51">
        <f>VLOOKUP(A5726,'Munka4 (2)'!$B$4:$AW$195,B5726-1967,0)</f>
        <v>28.599409999999999</v>
      </c>
    </row>
    <row r="5727" spans="1:6" ht="30" x14ac:dyDescent="0.25">
      <c r="A5727" s="46" t="s">
        <v>434</v>
      </c>
      <c r="B5727" s="51">
        <v>1998</v>
      </c>
      <c r="C5727" s="20" t="s">
        <v>394</v>
      </c>
      <c r="D5727" s="20">
        <v>43593035</v>
      </c>
      <c r="E5727" s="25">
        <v>2509.1399099999999</v>
      </c>
      <c r="F5727" s="51">
        <f>VLOOKUP(A5727,'Munka4 (2)'!$B$4:$AW$195,B5727-1967,0)</f>
        <v>55.795439999999999</v>
      </c>
    </row>
    <row r="5728" spans="1:6" ht="30" x14ac:dyDescent="0.25">
      <c r="A5728" s="46" t="s">
        <v>435</v>
      </c>
      <c r="B5728" s="51">
        <v>1998</v>
      </c>
      <c r="C5728" s="20" t="s">
        <v>392</v>
      </c>
      <c r="D5728" s="20">
        <v>690948</v>
      </c>
      <c r="E5728" s="24">
        <v>414.07602000000003</v>
      </c>
      <c r="F5728" s="51">
        <f>VLOOKUP(A5728,'Munka4 (2)'!$B$4:$AW$195,B5728-1967,0)</f>
        <v>48.780489999999993</v>
      </c>
    </row>
    <row r="5729" spans="1:6" ht="30" x14ac:dyDescent="0.35">
      <c r="A5729" s="37" t="s">
        <v>436</v>
      </c>
      <c r="B5729" s="51">
        <v>1998</v>
      </c>
      <c r="C5729" s="20" t="s">
        <v>392</v>
      </c>
      <c r="D5729" s="20">
        <v>62660551</v>
      </c>
      <c r="E5729" s="25">
        <v>660.16732999999999</v>
      </c>
      <c r="F5729" s="51">
        <f>VLOOKUP(A5729,'Munka4 (2)'!$B$4:$AW$195,B5729-1967,0)</f>
        <v>4.2485499999999998</v>
      </c>
    </row>
    <row r="5730" spans="1:6" ht="30" x14ac:dyDescent="0.25">
      <c r="A5730" s="46" t="s">
        <v>439</v>
      </c>
      <c r="B5730" s="51">
        <v>1998</v>
      </c>
      <c r="C5730" s="20" t="s">
        <v>394</v>
      </c>
      <c r="D5730" s="20">
        <v>4075261</v>
      </c>
      <c r="E5730" s="25">
        <v>3743.1304399999999</v>
      </c>
      <c r="F5730" s="51">
        <f>VLOOKUP(A5730,'Munka4 (2)'!$B$4:$AW$195,B5730-1967,0)</f>
        <v>62.017405095238104</v>
      </c>
    </row>
    <row r="5731" spans="1:6" ht="30" x14ac:dyDescent="0.25">
      <c r="A5731" s="48" t="s">
        <v>440</v>
      </c>
      <c r="B5731" s="51">
        <v>1998</v>
      </c>
      <c r="C5731" s="20" t="s">
        <v>392</v>
      </c>
      <c r="D5731" s="20">
        <v>17654843</v>
      </c>
      <c r="E5731" s="24">
        <v>801.85955999999999</v>
      </c>
      <c r="F5731" s="51" t="e">
        <f>VLOOKUP(A5731,'Munka4 (2)'!$B$4:$AW$195,B5731-1967,0)</f>
        <v>#N/A</v>
      </c>
    </row>
    <row r="5732" spans="1:6" ht="20" x14ac:dyDescent="0.25">
      <c r="A5732" s="46" t="s">
        <v>441</v>
      </c>
      <c r="B5732" s="51">
        <v>1998</v>
      </c>
      <c r="C5732" s="20" t="s">
        <v>384</v>
      </c>
      <c r="D5732" s="20">
        <v>4494749</v>
      </c>
      <c r="E5732" s="25">
        <v>5650.3320199999998</v>
      </c>
      <c r="F5732" s="51">
        <f>VLOOKUP(A5732,'Munka4 (2)'!$B$4:$AW$195,B5732-1967,0)</f>
        <v>52.137639999999998</v>
      </c>
    </row>
    <row r="5733" spans="1:6" ht="30" x14ac:dyDescent="0.25">
      <c r="A5733" s="46" t="s">
        <v>442</v>
      </c>
      <c r="B5733" s="51">
        <v>1998</v>
      </c>
      <c r="C5733" s="20" t="s">
        <v>394</v>
      </c>
      <c r="D5733" s="20">
        <v>11382820</v>
      </c>
      <c r="E5733" s="24">
        <v>2330.8141099999998</v>
      </c>
      <c r="F5733" s="51">
        <f>VLOOKUP(A5733,'Munka4 (2)'!$B$4:$AW$195,B5733-1967,0)</f>
        <v>56.599519999999998</v>
      </c>
    </row>
    <row r="5734" spans="1:6" x14ac:dyDescent="0.25">
      <c r="A5734" s="46" t="s">
        <v>443</v>
      </c>
      <c r="B5734" s="51">
        <v>1998</v>
      </c>
      <c r="C5734" s="20" t="s">
        <v>405</v>
      </c>
      <c r="D5734" s="20">
        <v>784301</v>
      </c>
      <c r="E5734" s="24">
        <v>15035.90525</v>
      </c>
      <c r="F5734" s="51">
        <f>VLOOKUP(A5734,'Munka4 (2)'!$B$4:$AW$195,B5734-1967,0)</f>
        <v>60.072519999999997</v>
      </c>
    </row>
    <row r="5735" spans="1:6" ht="20" x14ac:dyDescent="0.25">
      <c r="A5735" s="46" t="s">
        <v>444</v>
      </c>
      <c r="B5735" s="51">
        <v>1998</v>
      </c>
      <c r="C5735" s="20" t="s">
        <v>384</v>
      </c>
      <c r="D5735" s="20">
        <v>10235455</v>
      </c>
      <c r="E5735" s="25">
        <v>6447.4635399999997</v>
      </c>
      <c r="F5735" s="51">
        <f>VLOOKUP(A5735,'Munka4 (2)'!$B$4:$AW$195,B5735-1967,0)</f>
        <v>55.644089999999998</v>
      </c>
    </row>
    <row r="5736" spans="1:6" ht="30" x14ac:dyDescent="0.25">
      <c r="A5736" s="47" t="s">
        <v>436</v>
      </c>
      <c r="B5736" s="51">
        <v>1998</v>
      </c>
      <c r="C5736" s="20" t="s">
        <v>392</v>
      </c>
      <c r="D5736" s="20">
        <v>62660551</v>
      </c>
      <c r="E5736" s="25">
        <v>136.16640000000001</v>
      </c>
      <c r="F5736" s="51">
        <f>VLOOKUP(A5736,'Munka4 (2)'!$B$4:$AW$195,B5736-1967,0)</f>
        <v>4.2485499999999998</v>
      </c>
    </row>
    <row r="5737" spans="1:6" ht="20" x14ac:dyDescent="0.25">
      <c r="A5737" s="46" t="s">
        <v>445</v>
      </c>
      <c r="B5737" s="51">
        <v>1998</v>
      </c>
      <c r="C5737" s="20" t="s">
        <v>390</v>
      </c>
      <c r="D5737" s="20">
        <v>5450661</v>
      </c>
      <c r="E5737" s="24">
        <v>33368.154849999999</v>
      </c>
      <c r="F5737" s="51">
        <f>VLOOKUP(A5737,'Munka4 (2)'!$B$4:$AW$195,B5737-1967,0)</f>
        <v>50.616669999999999</v>
      </c>
    </row>
    <row r="5738" spans="1:6" ht="30" x14ac:dyDescent="0.25">
      <c r="A5738" s="46" t="s">
        <v>446</v>
      </c>
      <c r="B5738" s="51">
        <v>1998</v>
      </c>
      <c r="C5738" s="20" t="s">
        <v>392</v>
      </c>
      <c r="D5738" s="20">
        <v>486530</v>
      </c>
      <c r="E5738" s="25">
        <v>736.50333000000001</v>
      </c>
      <c r="F5738" s="51">
        <f>VLOOKUP(A5738,'Munka4 (2)'!$B$4:$AW$195,B5738-1967,0)</f>
        <v>48.644066666666667</v>
      </c>
    </row>
    <row r="5739" spans="1:6" ht="30" x14ac:dyDescent="0.25">
      <c r="A5739" s="46" t="s">
        <v>447</v>
      </c>
      <c r="B5739" s="51">
        <v>1998</v>
      </c>
      <c r="C5739" s="20" t="s">
        <v>394</v>
      </c>
      <c r="D5739" s="20">
        <v>68910</v>
      </c>
      <c r="E5739" s="24">
        <v>3676.5166300000001</v>
      </c>
      <c r="F5739" s="51">
        <f>VLOOKUP(A5739,'Munka4 (2)'!$B$4:$AW$195,B5739-1967,0)</f>
        <v>38.071069999999999</v>
      </c>
    </row>
    <row r="5740" spans="1:6" ht="30" x14ac:dyDescent="0.25">
      <c r="A5740" s="46" t="s">
        <v>448</v>
      </c>
      <c r="B5740" s="51">
        <v>1998</v>
      </c>
      <c r="C5740" s="20" t="s">
        <v>394</v>
      </c>
      <c r="D5740" s="20">
        <v>9183984</v>
      </c>
      <c r="E5740" s="25">
        <v>2551.9077900000002</v>
      </c>
      <c r="F5740" s="51">
        <f>VLOOKUP(A5740,'Munka4 (2)'!$B$4:$AW$195,B5740-1967,0)</f>
        <v>53.83361</v>
      </c>
    </row>
    <row r="5741" spans="1:6" ht="30" x14ac:dyDescent="0.25">
      <c r="A5741" s="46" t="s">
        <v>450</v>
      </c>
      <c r="B5741" s="51">
        <v>1998</v>
      </c>
      <c r="C5741" s="20" t="s">
        <v>394</v>
      </c>
      <c r="D5741" s="20">
        <v>13547510</v>
      </c>
      <c r="E5741" s="24">
        <v>2300.40751</v>
      </c>
      <c r="F5741" s="51">
        <f>VLOOKUP(A5741,'Munka4 (2)'!$B$4:$AW$195,B5741-1967,0)</f>
        <v>40.554369999999999</v>
      </c>
    </row>
    <row r="5742" spans="1:6" ht="20" x14ac:dyDescent="0.25">
      <c r="A5742" s="46" t="s">
        <v>451</v>
      </c>
      <c r="B5742" s="51">
        <v>1998</v>
      </c>
      <c r="C5742" s="20" t="s">
        <v>386</v>
      </c>
      <c r="D5742" s="20">
        <v>78887007</v>
      </c>
      <c r="E5742" s="25">
        <v>1286.79351</v>
      </c>
      <c r="F5742" s="51">
        <f>VLOOKUP(A5742,'Munka4 (2)'!$B$4:$AW$195,B5742-1967,0)</f>
        <v>40.76661</v>
      </c>
    </row>
    <row r="5743" spans="1:6" ht="30" x14ac:dyDescent="0.25">
      <c r="A5743" s="46" t="s">
        <v>452</v>
      </c>
      <c r="B5743" s="51">
        <v>1998</v>
      </c>
      <c r="C5743" s="20" t="s">
        <v>394</v>
      </c>
      <c r="D5743" s="20">
        <v>6822378</v>
      </c>
      <c r="E5743" s="24">
        <v>2093.4872700000001</v>
      </c>
      <c r="F5743" s="51">
        <f>VLOOKUP(A5743,'Munka4 (2)'!$B$4:$AW$195,B5743-1967,0)</f>
        <v>49.921349999999997</v>
      </c>
    </row>
    <row r="5744" spans="1:6" ht="30" x14ac:dyDescent="0.25">
      <c r="A5744" s="46" t="s">
        <v>453</v>
      </c>
      <c r="B5744" s="51">
        <v>1998</v>
      </c>
      <c r="C5744" s="20" t="s">
        <v>392</v>
      </c>
      <c r="D5744" s="20">
        <v>540109</v>
      </c>
      <c r="E5744" s="25">
        <v>746.85717</v>
      </c>
      <c r="F5744" s="51" t="e">
        <f>VLOOKUP(A5744,'Munka4 (2)'!$B$4:$AW$195,B5744-1967,0)</f>
        <v>#N/A</v>
      </c>
    </row>
    <row r="5745" spans="1:6" ht="30" x14ac:dyDescent="0.25">
      <c r="A5745" s="46" t="s">
        <v>454</v>
      </c>
      <c r="B5745" s="51">
        <v>1998</v>
      </c>
      <c r="C5745" s="20" t="s">
        <v>392</v>
      </c>
      <c r="D5745" s="20">
        <v>4786994</v>
      </c>
      <c r="E5745" s="24">
        <v>223.39689999999999</v>
      </c>
      <c r="F5745" s="51">
        <f>VLOOKUP(A5745,'Munka4 (2)'!$B$4:$AW$195,B5745-1967,0)</f>
        <v>21.632650000000002</v>
      </c>
    </row>
    <row r="5746" spans="1:6" x14ac:dyDescent="0.25">
      <c r="A5746" s="46" t="s">
        <v>455</v>
      </c>
      <c r="B5746" s="51">
        <v>1998</v>
      </c>
      <c r="C5746" s="20" t="s">
        <v>456</v>
      </c>
      <c r="D5746" s="20">
        <v>1324333</v>
      </c>
      <c r="E5746" s="25">
        <v>4052.2926699999998</v>
      </c>
      <c r="F5746" s="51">
        <f>VLOOKUP(A5746,'Munka4 (2)'!$B$4:$AW$195,B5746-1967,0)</f>
        <v>61.401539999999997</v>
      </c>
    </row>
    <row r="5747" spans="1:6" ht="30" x14ac:dyDescent="0.25">
      <c r="A5747" s="46" t="s">
        <v>457</v>
      </c>
      <c r="B5747" s="51">
        <v>1998</v>
      </c>
      <c r="C5747" s="20" t="s">
        <v>392</v>
      </c>
      <c r="D5747" s="20">
        <v>74777981</v>
      </c>
      <c r="E5747" s="24">
        <v>124.67758000000001</v>
      </c>
      <c r="F5747" s="51">
        <f>VLOOKUP(A5747,'Munka4 (2)'!$B$4:$AW$195,B5747-1967,0)</f>
        <v>16.47748</v>
      </c>
    </row>
    <row r="5748" spans="1:6" ht="20" x14ac:dyDescent="0.25">
      <c r="A5748" s="48" t="s">
        <v>458</v>
      </c>
      <c r="B5748" s="51">
        <v>1998</v>
      </c>
      <c r="C5748" s="20" t="s">
        <v>390</v>
      </c>
      <c r="D5748" s="20">
        <v>47246</v>
      </c>
      <c r="E5748" s="25">
        <v>24502.257519999999</v>
      </c>
      <c r="F5748" s="51" t="e">
        <f>VLOOKUP(A5748,'Munka4 (2)'!$B$4:$AW$195,B5748-1967,0)</f>
        <v>#N/A</v>
      </c>
    </row>
    <row r="5749" spans="1:6" x14ac:dyDescent="0.25">
      <c r="A5749" s="46" t="s">
        <v>459</v>
      </c>
      <c r="B5749" s="51">
        <v>1998</v>
      </c>
      <c r="C5749" s="20" t="s">
        <v>388</v>
      </c>
      <c r="D5749" s="20">
        <v>905949</v>
      </c>
      <c r="E5749" s="24">
        <v>2070.1684300000002</v>
      </c>
      <c r="F5749" s="51">
        <f>VLOOKUP(A5749,'Munka4 (2)'!$B$4:$AW$195,B5749-1967,0)</f>
        <v>43.352600000000002</v>
      </c>
    </row>
    <row r="5750" spans="1:6" ht="20" x14ac:dyDescent="0.25">
      <c r="A5750" s="46" t="s">
        <v>460</v>
      </c>
      <c r="B5750" s="51">
        <v>1998</v>
      </c>
      <c r="C5750" s="20" t="s">
        <v>390</v>
      </c>
      <c r="D5750" s="20">
        <v>5231372</v>
      </c>
      <c r="E5750" s="25">
        <v>25989.407500000001</v>
      </c>
      <c r="F5750" s="51">
        <f>VLOOKUP(A5750,'Munka4 (2)'!$B$4:$AW$195,B5750-1967,0)</f>
        <v>61.225900000000003</v>
      </c>
    </row>
    <row r="5751" spans="1:6" ht="20" x14ac:dyDescent="0.25">
      <c r="A5751" s="46" t="s">
        <v>461</v>
      </c>
      <c r="B5751" s="51">
        <v>1998</v>
      </c>
      <c r="C5751" s="20" t="s">
        <v>390</v>
      </c>
      <c r="D5751" s="20">
        <v>60876136</v>
      </c>
      <c r="E5751" s="24">
        <v>25101.368740000002</v>
      </c>
      <c r="F5751" s="51">
        <f>VLOOKUP(A5751,'Munka4 (2)'!$B$4:$AW$195,B5751-1967,0)</f>
        <v>53.754550000000002</v>
      </c>
    </row>
    <row r="5752" spans="1:6" ht="20" x14ac:dyDescent="0.25">
      <c r="A5752" s="46" t="s">
        <v>463</v>
      </c>
      <c r="B5752" s="51">
        <v>1998</v>
      </c>
      <c r="C5752" s="20" t="s">
        <v>388</v>
      </c>
      <c r="D5752" s="20">
        <v>274578</v>
      </c>
      <c r="E5752" s="24">
        <v>16530.17251</v>
      </c>
      <c r="F5752" s="51" t="e">
        <f>VLOOKUP(A5752,'Munka4 (2)'!$B$4:$AW$195,B5752-1967,0)</f>
        <v>#N/A</v>
      </c>
    </row>
    <row r="5753" spans="1:6" ht="30" x14ac:dyDescent="0.25">
      <c r="A5753" s="46" t="s">
        <v>464</v>
      </c>
      <c r="B5753" s="51">
        <v>1998</v>
      </c>
      <c r="C5753" s="20" t="s">
        <v>392</v>
      </c>
      <c r="D5753" s="20">
        <v>1424906</v>
      </c>
      <c r="E5753" s="25">
        <v>3821.8085500000002</v>
      </c>
      <c r="F5753" s="51">
        <f>VLOOKUP(A5753,'Munka4 (2)'!$B$4:$AW$195,B5753-1967,0)</f>
        <v>21.262460000000001</v>
      </c>
    </row>
    <row r="5754" spans="1:6" ht="14.5" x14ac:dyDescent="0.35">
      <c r="A5754" s="38" t="s">
        <v>465</v>
      </c>
      <c r="B5754" s="51">
        <v>1998</v>
      </c>
      <c r="C5754" s="42" t="s">
        <v>392</v>
      </c>
      <c r="D5754" s="20">
        <v>1641564</v>
      </c>
      <c r="E5754" s="24">
        <v>725.00823000000003</v>
      </c>
      <c r="F5754" s="51" t="e">
        <f>VLOOKUP(A5754,'Munka4 (2)'!$B$4:$AW$195,B5754-1967,0)</f>
        <v>#N/A</v>
      </c>
    </row>
    <row r="5755" spans="1:6" ht="30" x14ac:dyDescent="0.25">
      <c r="A5755" s="46" t="s">
        <v>467</v>
      </c>
      <c r="B5755" s="51">
        <v>1998</v>
      </c>
      <c r="C5755" s="20" t="s">
        <v>398</v>
      </c>
      <c r="D5755" s="20">
        <v>4661473</v>
      </c>
      <c r="E5755" s="25">
        <v>805.27268000000004</v>
      </c>
      <c r="F5755" s="51">
        <f>VLOOKUP(A5755,'Munka4 (2)'!$B$4:$AW$195,B5755-1967,0)</f>
        <v>50.869799044117599</v>
      </c>
    </row>
    <row r="5756" spans="1:6" ht="20" x14ac:dyDescent="0.25">
      <c r="A5756" s="46" t="s">
        <v>468</v>
      </c>
      <c r="B5756" s="51">
        <v>1998</v>
      </c>
      <c r="C5756" s="20" t="s">
        <v>390</v>
      </c>
      <c r="D5756" s="20">
        <v>82422299</v>
      </c>
      <c r="E5756" s="24">
        <v>27340.672879999998</v>
      </c>
      <c r="F5756" s="51">
        <f>VLOOKUP(A5756,'Munka4 (2)'!$B$4:$AW$195,B5756-1967,0)</f>
        <v>45.68271</v>
      </c>
    </row>
    <row r="5757" spans="1:6" ht="30" x14ac:dyDescent="0.25">
      <c r="A5757" s="46" t="s">
        <v>469</v>
      </c>
      <c r="B5757" s="51">
        <v>1998</v>
      </c>
      <c r="C5757" s="20" t="s">
        <v>392</v>
      </c>
      <c r="D5757" s="20">
        <v>22409572</v>
      </c>
      <c r="E5757" s="25">
        <v>416.32625000000002</v>
      </c>
      <c r="F5757" s="51">
        <f>VLOOKUP(A5757,'Munka4 (2)'!$B$4:$AW$195,B5757-1967,0)</f>
        <v>21.504200000000001</v>
      </c>
    </row>
    <row r="5758" spans="1:6" ht="20" x14ac:dyDescent="0.25">
      <c r="A5758" s="46" t="s">
        <v>471</v>
      </c>
      <c r="B5758" s="51">
        <v>1998</v>
      </c>
      <c r="C5758" s="20" t="s">
        <v>390</v>
      </c>
      <c r="D5758" s="20">
        <v>10688058</v>
      </c>
      <c r="E5758" s="25">
        <v>13472.137640000001</v>
      </c>
      <c r="F5758" s="51">
        <f>VLOOKUP(A5758,'Munka4 (2)'!$B$4:$AW$195,B5758-1967,0)</f>
        <v>54.615960000000001</v>
      </c>
    </row>
    <row r="5759" spans="1:6" ht="20" x14ac:dyDescent="0.25">
      <c r="A5759" s="46" t="s">
        <v>472</v>
      </c>
      <c r="B5759" s="51">
        <v>1998</v>
      </c>
      <c r="C5759" s="20" t="s">
        <v>413</v>
      </c>
      <c r="D5759" s="20">
        <v>56361</v>
      </c>
      <c r="E5759" s="24">
        <v>20496.5798</v>
      </c>
      <c r="F5759" s="51" t="e">
        <f>VLOOKUP(A5759,'Munka4 (2)'!$B$4:$AW$195,B5759-1967,0)</f>
        <v>#N/A</v>
      </c>
    </row>
    <row r="5760" spans="1:6" ht="30" x14ac:dyDescent="0.25">
      <c r="A5760" s="46" t="s">
        <v>473</v>
      </c>
      <c r="B5760" s="51">
        <v>1998</v>
      </c>
      <c r="C5760" s="20" t="s">
        <v>394</v>
      </c>
      <c r="D5760" s="20">
        <v>89703</v>
      </c>
      <c r="E5760" s="25">
        <v>3364.34438</v>
      </c>
      <c r="F5760" s="51">
        <f>VLOOKUP(A5760,'Munka4 (2)'!$B$4:$AW$195,B5760-1967,0)</f>
        <v>55.154640000000001</v>
      </c>
    </row>
    <row r="5761" spans="1:6" ht="30" x14ac:dyDescent="0.25">
      <c r="A5761" s="46" t="s">
        <v>476</v>
      </c>
      <c r="B5761" s="51">
        <v>1998</v>
      </c>
      <c r="C5761" s="20" t="s">
        <v>394</v>
      </c>
      <c r="D5761" s="20">
        <v>12293545</v>
      </c>
      <c r="E5761" s="24">
        <v>1741.40219</v>
      </c>
      <c r="F5761" s="51">
        <f>VLOOKUP(A5761,'Munka4 (2)'!$B$4:$AW$195,B5761-1967,0)</f>
        <v>28.8444</v>
      </c>
    </row>
    <row r="5762" spans="1:6" ht="30" x14ac:dyDescent="0.25">
      <c r="A5762" s="46" t="s">
        <v>478</v>
      </c>
      <c r="B5762" s="51">
        <v>1998</v>
      </c>
      <c r="C5762" s="20" t="s">
        <v>392</v>
      </c>
      <c r="D5762" s="20">
        <v>9690222</v>
      </c>
      <c r="E5762" s="25">
        <v>422.28201999999999</v>
      </c>
      <c r="F5762" s="51">
        <f>VLOOKUP(A5762,'Munka4 (2)'!$B$4:$AW$195,B5762-1967,0)</f>
        <v>17.620650000000001</v>
      </c>
    </row>
    <row r="5763" spans="1:6" ht="30" x14ac:dyDescent="0.25">
      <c r="A5763" s="46" t="s">
        <v>479</v>
      </c>
      <c r="B5763" s="51">
        <v>1998</v>
      </c>
      <c r="C5763" s="20" t="s">
        <v>392</v>
      </c>
      <c r="D5763" s="20">
        <v>1442029</v>
      </c>
      <c r="E5763" s="24">
        <v>163.80008000000001</v>
      </c>
      <c r="F5763" s="51" t="e">
        <f>VLOOKUP(A5763,'Munka4 (2)'!$B$4:$AW$195,B5763-1967,0)</f>
        <v>#N/A</v>
      </c>
    </row>
    <row r="5764" spans="1:6" ht="30" x14ac:dyDescent="0.25">
      <c r="A5764" s="46" t="s">
        <v>480</v>
      </c>
      <c r="B5764" s="51">
        <v>1998</v>
      </c>
      <c r="C5764" s="20" t="s">
        <v>394</v>
      </c>
      <c r="D5764" s="20">
        <v>767245</v>
      </c>
      <c r="E5764" s="25">
        <v>973.16575999999998</v>
      </c>
      <c r="F5764" s="51">
        <f>VLOOKUP(A5764,'Munka4 (2)'!$B$4:$AW$195,B5764-1967,0)</f>
        <v>53.925350000000002</v>
      </c>
    </row>
    <row r="5765" spans="1:6" ht="30" x14ac:dyDescent="0.25">
      <c r="A5765" s="46" t="s">
        <v>481</v>
      </c>
      <c r="B5765" s="51">
        <v>1998</v>
      </c>
      <c r="C5765" s="20" t="s">
        <v>394</v>
      </c>
      <c r="D5765" s="20">
        <v>8308504</v>
      </c>
      <c r="E5765" s="24">
        <v>450.91923000000003</v>
      </c>
      <c r="F5765" s="51">
        <f>VLOOKUP(A5765,'Munka4 (2)'!$B$4:$AW$195,B5765-1967,0)</f>
        <v>33.213000000000001</v>
      </c>
    </row>
    <row r="5766" spans="1:6" ht="30" x14ac:dyDescent="0.25">
      <c r="A5766" s="46" t="s">
        <v>482</v>
      </c>
      <c r="B5766" s="51">
        <v>1998</v>
      </c>
      <c r="C5766" s="20" t="s">
        <v>394</v>
      </c>
      <c r="D5766" s="20">
        <v>7326496</v>
      </c>
      <c r="E5766" s="25">
        <v>869.11095</v>
      </c>
      <c r="F5766" s="51">
        <f>VLOOKUP(A5766,'Munka4 (2)'!$B$4:$AW$195,B5766-1967,0)</f>
        <v>50.57611</v>
      </c>
    </row>
    <row r="5767" spans="1:6" ht="20" x14ac:dyDescent="0.25">
      <c r="A5767" s="46" t="s">
        <v>484</v>
      </c>
      <c r="B5767" s="51">
        <v>1998</v>
      </c>
      <c r="C5767" s="20" t="s">
        <v>384</v>
      </c>
      <c r="D5767" s="20">
        <v>9981334</v>
      </c>
      <c r="E5767" s="24">
        <v>4735.2920100000001</v>
      </c>
      <c r="F5767" s="51">
        <f>VLOOKUP(A5767,'Munka4 (2)'!$B$4:$AW$195,B5767-1967,0)</f>
        <v>57.323590000000003</v>
      </c>
    </row>
    <row r="5768" spans="1:6" ht="20" x14ac:dyDescent="0.25">
      <c r="A5768" s="46" t="s">
        <v>485</v>
      </c>
      <c r="B5768" s="51">
        <v>1998</v>
      </c>
      <c r="C5768" s="20" t="s">
        <v>390</v>
      </c>
      <c r="D5768" s="20">
        <v>299388</v>
      </c>
      <c r="E5768" s="25">
        <v>30901.049289999999</v>
      </c>
      <c r="F5768" s="51">
        <f>VLOOKUP(A5768,'Munka4 (2)'!$B$4:$AW$195,B5768-1967,0)</f>
        <v>58.374380000000002</v>
      </c>
    </row>
    <row r="5769" spans="1:6" ht="30" x14ac:dyDescent="0.25">
      <c r="A5769" s="46" t="s">
        <v>486</v>
      </c>
      <c r="B5769" s="51">
        <v>1998</v>
      </c>
      <c r="C5769" s="20" t="s">
        <v>382</v>
      </c>
      <c r="D5769" s="20">
        <v>1095351995</v>
      </c>
      <c r="E5769" s="24">
        <v>421.82159000000001</v>
      </c>
      <c r="F5769" s="51">
        <f>VLOOKUP(A5769,'Munka4 (2)'!$B$4:$AW$195,B5769-1967,0)</f>
        <v>30.244499999999999</v>
      </c>
    </row>
    <row r="5770" spans="1:6" ht="30" x14ac:dyDescent="0.25">
      <c r="A5770" s="46" t="s">
        <v>487</v>
      </c>
      <c r="B5770" s="51">
        <v>1998</v>
      </c>
      <c r="C5770" s="20" t="s">
        <v>382</v>
      </c>
      <c r="D5770" s="20">
        <v>245452739</v>
      </c>
      <c r="E5770" s="25">
        <v>463.88299999999998</v>
      </c>
      <c r="F5770" s="51">
        <f>VLOOKUP(A5770,'Munka4 (2)'!$B$4:$AW$195,B5770-1967,0)</f>
        <v>44.07161</v>
      </c>
    </row>
    <row r="5771" spans="1:6" ht="30" x14ac:dyDescent="0.25">
      <c r="A5771" s="49" t="s">
        <v>488</v>
      </c>
      <c r="B5771" s="51">
        <v>1998</v>
      </c>
      <c r="C5771" s="20" t="s">
        <v>382</v>
      </c>
      <c r="D5771" s="20">
        <v>68688433</v>
      </c>
      <c r="E5771" s="24">
        <v>1733.47587</v>
      </c>
      <c r="F5771" s="51">
        <f>VLOOKUP(A5771,'Munka4 (2)'!$B$4:$AW$195,B5771-1967,0)</f>
        <v>29.579339999999998</v>
      </c>
    </row>
    <row r="5772" spans="1:6" x14ac:dyDescent="0.25">
      <c r="A5772" s="46" t="s">
        <v>489</v>
      </c>
      <c r="B5772" s="51">
        <v>1998</v>
      </c>
      <c r="C5772" s="20" t="s">
        <v>405</v>
      </c>
      <c r="D5772" s="20">
        <v>26783383</v>
      </c>
      <c r="E5772" s="28">
        <v>5206.002702857143</v>
      </c>
      <c r="F5772" s="51">
        <f>VLOOKUP(A5772,'Munka4 (2)'!$B$4:$AW$195,B5772-1967,0)</f>
        <v>44.677349999999997</v>
      </c>
    </row>
    <row r="5773" spans="1:6" ht="20" x14ac:dyDescent="0.25">
      <c r="A5773" s="46" t="s">
        <v>490</v>
      </c>
      <c r="B5773" s="51">
        <v>1998</v>
      </c>
      <c r="C5773" s="20" t="s">
        <v>390</v>
      </c>
      <c r="D5773" s="20">
        <v>4062235</v>
      </c>
      <c r="E5773" s="24">
        <v>24261.29235</v>
      </c>
      <c r="F5773" s="51">
        <f>VLOOKUP(A5773,'Munka4 (2)'!$B$4:$AW$195,B5773-1967,0)</f>
        <v>51.958970000000001</v>
      </c>
    </row>
    <row r="5774" spans="1:6" ht="20" x14ac:dyDescent="0.25">
      <c r="A5774" s="46" t="s">
        <v>491</v>
      </c>
      <c r="B5774" s="51">
        <v>1998</v>
      </c>
      <c r="C5774" s="20" t="s">
        <v>390</v>
      </c>
      <c r="D5774" s="20">
        <v>75441</v>
      </c>
      <c r="E5774" s="25">
        <v>18470.178209999998</v>
      </c>
      <c r="F5774" s="51" t="e">
        <f>VLOOKUP(A5774,'Munka4 (2)'!$B$4:$AW$195,B5774-1967,0)</f>
        <v>#N/A</v>
      </c>
    </row>
    <row r="5775" spans="1:6" x14ac:dyDescent="0.25">
      <c r="A5775" s="46" t="s">
        <v>492</v>
      </c>
      <c r="B5775" s="51">
        <v>1998</v>
      </c>
      <c r="C5775" s="20" t="s">
        <v>405</v>
      </c>
      <c r="D5775" s="20">
        <v>6352117</v>
      </c>
      <c r="E5775" s="24">
        <v>19400.101200000001</v>
      </c>
      <c r="F5775" s="51">
        <f>VLOOKUP(A5775,'Munka4 (2)'!$B$4:$AW$195,B5775-1967,0)</f>
        <v>52.912089999999999</v>
      </c>
    </row>
    <row r="5776" spans="1:6" ht="20" x14ac:dyDescent="0.25">
      <c r="A5776" s="46" t="s">
        <v>493</v>
      </c>
      <c r="B5776" s="51">
        <v>1998</v>
      </c>
      <c r="C5776" s="20" t="s">
        <v>390</v>
      </c>
      <c r="D5776" s="20">
        <v>58133509</v>
      </c>
      <c r="E5776" s="25">
        <v>22252.35771</v>
      </c>
      <c r="F5776" s="51">
        <f>VLOOKUP(A5776,'Munka4 (2)'!$B$4:$AW$195,B5776-1967,0)</f>
        <v>56.219380000000001</v>
      </c>
    </row>
    <row r="5777" spans="1:6" ht="30" x14ac:dyDescent="0.25">
      <c r="A5777" s="46" t="s">
        <v>494</v>
      </c>
      <c r="B5777" s="51">
        <v>1998</v>
      </c>
      <c r="C5777" s="20" t="s">
        <v>394</v>
      </c>
      <c r="D5777" s="20">
        <v>2758124</v>
      </c>
      <c r="E5777" s="24">
        <v>3409.8749699999998</v>
      </c>
      <c r="F5777" s="51">
        <f>VLOOKUP(A5777,'Munka4 (2)'!$B$4:$AW$195,B5777-1967,0)</f>
        <v>64.918310000000005</v>
      </c>
    </row>
    <row r="5778" spans="1:6" ht="30" x14ac:dyDescent="0.25">
      <c r="A5778" s="46" t="s">
        <v>495</v>
      </c>
      <c r="B5778" s="51">
        <v>1998</v>
      </c>
      <c r="C5778" s="20" t="s">
        <v>382</v>
      </c>
      <c r="D5778" s="20">
        <v>127463611</v>
      </c>
      <c r="E5778" s="25">
        <v>30969.73803</v>
      </c>
      <c r="F5778" s="51">
        <f>VLOOKUP(A5778,'Munka4 (2)'!$B$4:$AW$195,B5778-1967,0)</f>
        <v>50.145989999999998</v>
      </c>
    </row>
    <row r="5779" spans="1:6" x14ac:dyDescent="0.25">
      <c r="A5779" s="46" t="s">
        <v>497</v>
      </c>
      <c r="B5779" s="51">
        <v>1998</v>
      </c>
      <c r="C5779" s="20" t="s">
        <v>405</v>
      </c>
      <c r="D5779" s="20">
        <v>5906760</v>
      </c>
      <c r="E5779" s="24">
        <v>1711.76325</v>
      </c>
      <c r="F5779" s="51">
        <f>VLOOKUP(A5779,'Munka4 (2)'!$B$4:$AW$195,B5779-1967,0)</f>
        <v>53.230629999999998</v>
      </c>
    </row>
    <row r="5780" spans="1:6" ht="30" x14ac:dyDescent="0.25">
      <c r="A5780" s="46" t="s">
        <v>498</v>
      </c>
      <c r="B5780" s="51">
        <v>1998</v>
      </c>
      <c r="C5780" s="20" t="s">
        <v>398</v>
      </c>
      <c r="D5780" s="20">
        <v>15233244</v>
      </c>
      <c r="E5780" s="25">
        <v>1468.7018</v>
      </c>
      <c r="F5780" s="51">
        <f>VLOOKUP(A5780,'Munka4 (2)'!$B$4:$AW$195,B5780-1967,0)</f>
        <v>48.75808</v>
      </c>
    </row>
    <row r="5781" spans="1:6" ht="30" x14ac:dyDescent="0.25">
      <c r="A5781" s="46" t="s">
        <v>499</v>
      </c>
      <c r="B5781" s="51">
        <v>1998</v>
      </c>
      <c r="C5781" s="20" t="s">
        <v>392</v>
      </c>
      <c r="D5781" s="20">
        <v>34707817</v>
      </c>
      <c r="E5781" s="24">
        <v>476.71850999999998</v>
      </c>
      <c r="F5781" s="51">
        <f>VLOOKUP(A5781,'Munka4 (2)'!$B$4:$AW$195,B5781-1967,0)</f>
        <v>27.118960000000001</v>
      </c>
    </row>
    <row r="5782" spans="1:6" x14ac:dyDescent="0.25">
      <c r="A5782" s="46" t="s">
        <v>500</v>
      </c>
      <c r="B5782" s="51">
        <v>1998</v>
      </c>
      <c r="C5782" s="20" t="s">
        <v>388</v>
      </c>
      <c r="D5782" s="20">
        <v>105432</v>
      </c>
      <c r="E5782" s="25">
        <v>822.71536000000003</v>
      </c>
      <c r="F5782" s="51" t="e">
        <f>VLOOKUP(A5782,'Munka4 (2)'!$B$4:$AW$195,B5782-1967,0)</f>
        <v>#N/A</v>
      </c>
    </row>
    <row r="5783" spans="1:6" x14ac:dyDescent="0.25">
      <c r="A5783" s="46" t="s">
        <v>503</v>
      </c>
      <c r="B5783" s="51">
        <v>1998</v>
      </c>
      <c r="C5783" s="20" t="s">
        <v>405</v>
      </c>
      <c r="D5783" s="20">
        <v>2418393</v>
      </c>
      <c r="E5783" s="24">
        <v>14687.60001</v>
      </c>
      <c r="F5783" s="51">
        <f>VLOOKUP(A5783,'Munka4 (2)'!$B$4:$AW$195,B5783-1967,0)</f>
        <v>53.63664</v>
      </c>
    </row>
    <row r="5784" spans="1:6" ht="30" x14ac:dyDescent="0.25">
      <c r="A5784" s="46" t="s">
        <v>504</v>
      </c>
      <c r="B5784" s="51">
        <v>1998</v>
      </c>
      <c r="C5784" s="20" t="s">
        <v>398</v>
      </c>
      <c r="D5784" s="20">
        <v>5213898</v>
      </c>
      <c r="E5784" s="25">
        <v>345.13812999999999</v>
      </c>
      <c r="F5784" s="51">
        <f>VLOOKUP(A5784,'Munka4 (2)'!$B$4:$AW$195,B5784-1967,0)</f>
        <v>52.0148252941176</v>
      </c>
    </row>
    <row r="5785" spans="1:6" ht="30" x14ac:dyDescent="0.25">
      <c r="A5785" s="48" t="s">
        <v>505</v>
      </c>
      <c r="B5785" s="51">
        <v>1998</v>
      </c>
      <c r="C5785" s="20" t="s">
        <v>382</v>
      </c>
      <c r="D5785" s="20">
        <v>6368481</v>
      </c>
      <c r="E5785" s="24">
        <v>247.85285999999999</v>
      </c>
      <c r="F5785" s="51">
        <f>VLOOKUP(A5785,'Munka4 (2)'!$B$4:$AW$195,B5785-1967,0)</f>
        <v>28.683</v>
      </c>
    </row>
    <row r="5786" spans="1:6" x14ac:dyDescent="0.25">
      <c r="A5786" s="46" t="s">
        <v>506</v>
      </c>
      <c r="B5786" s="51">
        <v>1998</v>
      </c>
      <c r="C5786" s="20" t="s">
        <v>456</v>
      </c>
      <c r="D5786" s="20">
        <v>2274735</v>
      </c>
      <c r="E5786" s="25">
        <v>2976.0497599999999</v>
      </c>
      <c r="F5786" s="51">
        <f>VLOOKUP(A5786,'Munka4 (2)'!$B$4:$AW$195,B5786-1967,0)</f>
        <v>52.897550000000003</v>
      </c>
    </row>
    <row r="5787" spans="1:6" x14ac:dyDescent="0.25">
      <c r="A5787" s="46" t="s">
        <v>507</v>
      </c>
      <c r="B5787" s="51">
        <v>1998</v>
      </c>
      <c r="C5787" s="20" t="s">
        <v>405</v>
      </c>
      <c r="D5787" s="20">
        <v>3874050</v>
      </c>
      <c r="E5787" s="24">
        <v>5538.6642700000002</v>
      </c>
      <c r="F5787" s="51">
        <f>VLOOKUP(A5787,'Munka4 (2)'!$B$4:$AW$195,B5787-1967,0)</f>
        <v>43.862009999999998</v>
      </c>
    </row>
    <row r="5788" spans="1:6" ht="30" x14ac:dyDescent="0.25">
      <c r="A5788" s="46" t="s">
        <v>508</v>
      </c>
      <c r="B5788" s="51">
        <v>1998</v>
      </c>
      <c r="C5788" s="20" t="s">
        <v>392</v>
      </c>
      <c r="D5788" s="20">
        <v>2022331</v>
      </c>
      <c r="E5788" s="25">
        <v>449.82745</v>
      </c>
      <c r="F5788" s="51">
        <f>VLOOKUP(A5788,'Munka4 (2)'!$B$4:$AW$195,B5788-1967,0)</f>
        <v>25.28736</v>
      </c>
    </row>
    <row r="5789" spans="1:6" ht="30" x14ac:dyDescent="0.25">
      <c r="A5789" s="46" t="s">
        <v>509</v>
      </c>
      <c r="B5789" s="51">
        <v>1998</v>
      </c>
      <c r="C5789" s="20" t="s">
        <v>392</v>
      </c>
      <c r="D5789" s="20">
        <v>3042004</v>
      </c>
      <c r="E5789" s="24">
        <v>140.57391000000001</v>
      </c>
      <c r="F5789" s="51">
        <f>VLOOKUP(A5789,'Munka4 (2)'!$B$4:$AW$195,B5789-1967,0)</f>
        <v>26.50104</v>
      </c>
    </row>
    <row r="5790" spans="1:6" ht="20" x14ac:dyDescent="0.25">
      <c r="A5790" s="46" t="s">
        <v>510</v>
      </c>
      <c r="B5790" s="51">
        <v>1998</v>
      </c>
      <c r="C5790" s="20" t="s">
        <v>386</v>
      </c>
      <c r="D5790" s="20">
        <v>5900754</v>
      </c>
      <c r="E5790" s="25">
        <v>5287.3562199999997</v>
      </c>
      <c r="F5790" s="51">
        <f>VLOOKUP(A5790,'Munka4 (2)'!$B$4:$AW$195,B5790-1967,0)</f>
        <v>19.946809999999999</v>
      </c>
    </row>
    <row r="5791" spans="1:6" ht="20" x14ac:dyDescent="0.25">
      <c r="A5791" s="46" t="s">
        <v>511</v>
      </c>
      <c r="B5791" s="51">
        <v>1998</v>
      </c>
      <c r="C5791" s="20" t="s">
        <v>390</v>
      </c>
      <c r="D5791" s="20">
        <v>33987</v>
      </c>
      <c r="E5791" s="24">
        <v>76635.614419999998</v>
      </c>
      <c r="F5791" s="51">
        <f>VLOOKUP(A5791,'Munka4 (2)'!$B$4:$AW$195,B5791-1967,0)</f>
        <v>28.644820094807962</v>
      </c>
    </row>
    <row r="5792" spans="1:6" x14ac:dyDescent="0.25">
      <c r="A5792" s="46" t="s">
        <v>512</v>
      </c>
      <c r="B5792" s="51">
        <v>1998</v>
      </c>
      <c r="C5792" s="20" t="s">
        <v>456</v>
      </c>
      <c r="D5792" s="20">
        <v>3585906</v>
      </c>
      <c r="E5792" s="25">
        <v>3166.8956499999999</v>
      </c>
      <c r="F5792" s="51">
        <f>VLOOKUP(A5792,'Munka4 (2)'!$B$4:$AW$195,B5792-1967,0)</f>
        <v>58.635599999999997</v>
      </c>
    </row>
    <row r="5793" spans="1:6" ht="20" x14ac:dyDescent="0.25">
      <c r="A5793" s="46" t="s">
        <v>513</v>
      </c>
      <c r="B5793" s="51">
        <v>1998</v>
      </c>
      <c r="C5793" s="20" t="s">
        <v>390</v>
      </c>
      <c r="D5793" s="20">
        <v>474413</v>
      </c>
      <c r="E5793" s="24">
        <v>48055.682050000003</v>
      </c>
      <c r="F5793" s="51">
        <f>VLOOKUP(A5793,'Munka4 (2)'!$B$4:$AW$195,B5793-1967,0)</f>
        <v>44.408279999999998</v>
      </c>
    </row>
    <row r="5794" spans="1:6" ht="30" x14ac:dyDescent="0.25">
      <c r="A5794" s="46" t="s">
        <v>516</v>
      </c>
      <c r="B5794" s="51">
        <v>1998</v>
      </c>
      <c r="C5794" s="20" t="s">
        <v>392</v>
      </c>
      <c r="D5794" s="20">
        <v>18595469</v>
      </c>
      <c r="E5794" s="25">
        <v>252.78178</v>
      </c>
      <c r="F5794" s="51">
        <f>VLOOKUP(A5794,'Munka4 (2)'!$B$4:$AW$195,B5794-1967,0)</f>
        <v>41.96499</v>
      </c>
    </row>
    <row r="5795" spans="1:6" ht="30" x14ac:dyDescent="0.25">
      <c r="A5795" s="46" t="s">
        <v>517</v>
      </c>
      <c r="B5795" s="51">
        <v>1998</v>
      </c>
      <c r="C5795" s="20" t="s">
        <v>392</v>
      </c>
      <c r="D5795" s="20">
        <v>13013926</v>
      </c>
      <c r="E5795" s="24">
        <v>165.71933999999999</v>
      </c>
      <c r="F5795" s="51">
        <f>VLOOKUP(A5795,'Munka4 (2)'!$B$4:$AW$195,B5795-1967,0)</f>
        <v>35.439059999999998</v>
      </c>
    </row>
    <row r="5796" spans="1:6" ht="30" x14ac:dyDescent="0.25">
      <c r="A5796" s="46" t="s">
        <v>518</v>
      </c>
      <c r="B5796" s="51">
        <v>1998</v>
      </c>
      <c r="C5796" s="20" t="s">
        <v>382</v>
      </c>
      <c r="D5796" s="20">
        <v>24385858</v>
      </c>
      <c r="E5796" s="25">
        <v>3227.8084199999998</v>
      </c>
      <c r="F5796" s="51">
        <f>VLOOKUP(A5796,'Munka4 (2)'!$B$4:$AW$195,B5796-1967,0)</f>
        <v>46.34684</v>
      </c>
    </row>
    <row r="5797" spans="1:6" ht="30" x14ac:dyDescent="0.25">
      <c r="A5797" s="46" t="s">
        <v>519</v>
      </c>
      <c r="B5797" s="51">
        <v>1998</v>
      </c>
      <c r="C5797" s="20" t="s">
        <v>382</v>
      </c>
      <c r="D5797" s="20">
        <v>359008</v>
      </c>
      <c r="E5797" s="24">
        <v>1992.9756400000001</v>
      </c>
      <c r="F5797" s="51">
        <f>VLOOKUP(A5797,'Munka4 (2)'!$B$4:$AW$195,B5797-1967,0)</f>
        <v>49.707009999999997</v>
      </c>
    </row>
    <row r="5798" spans="1:6" ht="30" x14ac:dyDescent="0.25">
      <c r="A5798" s="46" t="s">
        <v>520</v>
      </c>
      <c r="B5798" s="51">
        <v>1998</v>
      </c>
      <c r="C5798" s="20" t="s">
        <v>392</v>
      </c>
      <c r="D5798" s="20">
        <v>11716829</v>
      </c>
      <c r="E5798" s="25">
        <v>279.59868999999998</v>
      </c>
      <c r="F5798" s="51">
        <f>VLOOKUP(A5798,'Munka4 (2)'!$B$4:$AW$195,B5798-1967,0)</f>
        <v>16.428570000000001</v>
      </c>
    </row>
    <row r="5799" spans="1:6" ht="20" x14ac:dyDescent="0.25">
      <c r="A5799" s="46" t="s">
        <v>521</v>
      </c>
      <c r="B5799" s="51">
        <v>1998</v>
      </c>
      <c r="C5799" s="20" t="s">
        <v>390</v>
      </c>
      <c r="D5799" s="20">
        <v>400214</v>
      </c>
      <c r="E5799" s="24">
        <v>10091.2798</v>
      </c>
      <c r="F5799" s="51">
        <f>VLOOKUP(A5799,'Munka4 (2)'!$B$4:$AW$195,B5799-1967,0)</f>
        <v>49.709299999999999</v>
      </c>
    </row>
    <row r="5800" spans="1:6" ht="20" x14ac:dyDescent="0.25">
      <c r="A5800" s="46" t="s">
        <v>522</v>
      </c>
      <c r="B5800" s="51">
        <v>1998</v>
      </c>
      <c r="C5800" s="20" t="s">
        <v>388</v>
      </c>
      <c r="D5800" s="20">
        <v>60422</v>
      </c>
      <c r="E5800" s="25">
        <v>2093.5647300000001</v>
      </c>
      <c r="F5800" s="51">
        <f>VLOOKUP(A5800,'Munka4 (2)'!$B$4:$AW$195,B5800-1967,0)</f>
        <v>39.280990000000003</v>
      </c>
    </row>
    <row r="5801" spans="1:6" ht="30" x14ac:dyDescent="0.25">
      <c r="A5801" s="46" t="s">
        <v>524</v>
      </c>
      <c r="B5801" s="51">
        <v>1998</v>
      </c>
      <c r="C5801" s="20" t="s">
        <v>392</v>
      </c>
      <c r="D5801" s="20">
        <v>3177388</v>
      </c>
      <c r="E5801" s="25">
        <v>538.95897000000002</v>
      </c>
      <c r="F5801" s="51">
        <f>VLOOKUP(A5801,'Munka4 (2)'!$B$4:$AW$195,B5801-1967,0)</f>
        <v>15.62791</v>
      </c>
    </row>
    <row r="5802" spans="1:6" ht="30" x14ac:dyDescent="0.25">
      <c r="A5802" s="46" t="s">
        <v>525</v>
      </c>
      <c r="B5802" s="51">
        <v>1998</v>
      </c>
      <c r="C5802" s="20" t="s">
        <v>392</v>
      </c>
      <c r="D5802" s="20">
        <v>1240827</v>
      </c>
      <c r="E5802" s="24">
        <v>3593.2415700000001</v>
      </c>
      <c r="F5802" s="51">
        <f>VLOOKUP(A5802,'Munka4 (2)'!$B$4:$AW$195,B5802-1967,0)</f>
        <v>39.965299999999999</v>
      </c>
    </row>
    <row r="5803" spans="1:6" ht="30" x14ac:dyDescent="0.25">
      <c r="A5803" s="46" t="s">
        <v>527</v>
      </c>
      <c r="B5803" s="51">
        <v>1998</v>
      </c>
      <c r="C5803" s="20" t="s">
        <v>394</v>
      </c>
      <c r="D5803" s="20">
        <v>107449525</v>
      </c>
      <c r="E5803" s="24">
        <v>5038.6297699999895</v>
      </c>
      <c r="F5803" s="51">
        <f>VLOOKUP(A5803,'Munka4 (2)'!$B$4:$AW$195,B5803-1967,0)</f>
        <v>49.290149999999997</v>
      </c>
    </row>
    <row r="5804" spans="1:6" ht="14.5" x14ac:dyDescent="0.25">
      <c r="A5804" s="47" t="s">
        <v>528</v>
      </c>
      <c r="B5804" s="51">
        <v>1998</v>
      </c>
      <c r="C5804" s="20" t="s">
        <v>388</v>
      </c>
      <c r="D5804" s="20">
        <v>108004</v>
      </c>
      <c r="E5804" s="25">
        <v>2029.3266599999999</v>
      </c>
      <c r="F5804" s="51">
        <f>VLOOKUP(A5804,'Munka4 (2)'!$B$4:$AW$195,B5804-1967,0)</f>
        <v>45</v>
      </c>
    </row>
    <row r="5805" spans="1:6" ht="20" x14ac:dyDescent="0.25">
      <c r="A5805" s="46" t="s">
        <v>530</v>
      </c>
      <c r="B5805" s="51">
        <v>1998</v>
      </c>
      <c r="C5805" s="20" t="s">
        <v>390</v>
      </c>
      <c r="D5805" s="20">
        <v>32543</v>
      </c>
      <c r="E5805" s="24">
        <v>93110.981020000007</v>
      </c>
      <c r="F5805" s="51" t="e">
        <f>VLOOKUP(A5805,'Munka4 (2)'!$B$4:$AW$195,B5805-1967,0)</f>
        <v>#N/A</v>
      </c>
    </row>
    <row r="5806" spans="1:6" ht="30" x14ac:dyDescent="0.25">
      <c r="A5806" s="46" t="s">
        <v>531</v>
      </c>
      <c r="B5806" s="51">
        <v>1998</v>
      </c>
      <c r="C5806" s="20" t="s">
        <v>382</v>
      </c>
      <c r="D5806" s="20">
        <v>2832224</v>
      </c>
      <c r="E5806" s="25">
        <v>477.35012999999998</v>
      </c>
      <c r="F5806" s="51">
        <f>VLOOKUP(A5806,'Munka4 (2)'!$B$4:$AW$195,B5806-1967,0)</f>
        <v>71.592209999999994</v>
      </c>
    </row>
    <row r="5807" spans="1:6" ht="20" x14ac:dyDescent="0.35">
      <c r="A5807" s="46" t="s">
        <v>622</v>
      </c>
      <c r="B5807" s="51">
        <v>1998</v>
      </c>
      <c r="C5807" s="42" t="s">
        <v>384</v>
      </c>
      <c r="D5807" s="29">
        <v>622159</v>
      </c>
      <c r="E5807" s="34">
        <v>1697.6910250000001</v>
      </c>
      <c r="F5807" s="51" t="e">
        <f>VLOOKUP(A5807,'Munka4 (2)'!$B$4:$AW$195,B5807-1967,0)</f>
        <v>#N/A</v>
      </c>
    </row>
    <row r="5808" spans="1:6" ht="20" x14ac:dyDescent="0.25">
      <c r="A5808" s="46" t="s">
        <v>533</v>
      </c>
      <c r="B5808" s="51">
        <v>1998</v>
      </c>
      <c r="C5808" s="20" t="s">
        <v>386</v>
      </c>
      <c r="D5808" s="20">
        <v>33241259</v>
      </c>
      <c r="E5808" s="24">
        <v>1463.30288</v>
      </c>
      <c r="F5808" s="51">
        <f>VLOOKUP(A5808,'Munka4 (2)'!$B$4:$AW$195,B5808-1967,0)</f>
        <v>39.149419999999999</v>
      </c>
    </row>
    <row r="5809" spans="1:6" ht="30" x14ac:dyDescent="0.25">
      <c r="A5809" s="46" t="s">
        <v>534</v>
      </c>
      <c r="B5809" s="51">
        <v>1998</v>
      </c>
      <c r="C5809" s="20" t="s">
        <v>392</v>
      </c>
      <c r="D5809" s="20">
        <v>19686505</v>
      </c>
      <c r="E5809" s="25">
        <v>281.40768000000003</v>
      </c>
      <c r="F5809" s="51">
        <f>VLOOKUP(A5809,'Munka4 (2)'!$B$4:$AW$195,B5809-1967,0)</f>
        <v>33.944949999999999</v>
      </c>
    </row>
    <row r="5810" spans="1:6" ht="30" x14ac:dyDescent="0.25">
      <c r="A5810" s="46" t="s">
        <v>535</v>
      </c>
      <c r="B5810" s="51">
        <v>1998</v>
      </c>
      <c r="C5810" s="20" t="s">
        <v>392</v>
      </c>
      <c r="D5810" s="20">
        <v>2044147</v>
      </c>
      <c r="E5810" s="25">
        <v>2114.1971100000001</v>
      </c>
      <c r="F5810" s="51">
        <f>VLOOKUP(A5810,'Munka4 (2)'!$B$4:$AW$195,B5810-1967,0)</f>
        <v>61.704549999999998</v>
      </c>
    </row>
    <row r="5811" spans="1:6" ht="30" x14ac:dyDescent="0.25">
      <c r="A5811" s="46" t="s">
        <v>537</v>
      </c>
      <c r="B5811" s="51">
        <v>1998</v>
      </c>
      <c r="C5811" s="20" t="s">
        <v>382</v>
      </c>
      <c r="D5811" s="20">
        <v>28287147</v>
      </c>
      <c r="E5811" s="25">
        <v>212.37424999999999</v>
      </c>
      <c r="F5811" s="51">
        <f>VLOOKUP(A5811,'Munka4 (2)'!$B$4:$AW$195,B5811-1967,0)</f>
        <v>40.805349999999997</v>
      </c>
    </row>
    <row r="5812" spans="1:6" ht="20" x14ac:dyDescent="0.25">
      <c r="A5812" s="46" t="s">
        <v>538</v>
      </c>
      <c r="B5812" s="51">
        <v>1998</v>
      </c>
      <c r="C5812" s="20" t="s">
        <v>390</v>
      </c>
      <c r="D5812" s="20">
        <v>16491461</v>
      </c>
      <c r="E5812" s="24">
        <v>27533.606790000002</v>
      </c>
      <c r="F5812" s="51">
        <f>VLOOKUP(A5812,'Munka4 (2)'!$B$4:$AW$195,B5812-1967,0)</f>
        <v>50.469230000000003</v>
      </c>
    </row>
    <row r="5813" spans="1:6" ht="20" x14ac:dyDescent="0.25">
      <c r="A5813" s="46" t="s">
        <v>540</v>
      </c>
      <c r="B5813" s="51">
        <v>1998</v>
      </c>
      <c r="C5813" s="20" t="s">
        <v>388</v>
      </c>
      <c r="D5813" s="20">
        <v>219246</v>
      </c>
      <c r="E5813" s="25">
        <v>15387.86958</v>
      </c>
      <c r="F5813" s="51" t="e">
        <f>VLOOKUP(A5813,'Munka4 (2)'!$B$4:$AW$195,B5813-1967,0)</f>
        <v>#N/A</v>
      </c>
    </row>
    <row r="5814" spans="1:6" ht="20" x14ac:dyDescent="0.25">
      <c r="A5814" s="46" t="s">
        <v>541</v>
      </c>
      <c r="B5814" s="51">
        <v>1998</v>
      </c>
      <c r="C5814" s="20" t="s">
        <v>388</v>
      </c>
      <c r="D5814" s="20">
        <v>4076140</v>
      </c>
      <c r="E5814" s="24">
        <v>14738.3076</v>
      </c>
      <c r="F5814" s="51">
        <f>VLOOKUP(A5814,'Munka4 (2)'!$B$4:$AW$195,B5814-1967,0)</f>
        <v>59.984070000000003</v>
      </c>
    </row>
    <row r="5815" spans="1:6" ht="30" x14ac:dyDescent="0.25">
      <c r="A5815" s="46" t="s">
        <v>542</v>
      </c>
      <c r="B5815" s="51">
        <v>1998</v>
      </c>
      <c r="C5815" s="20" t="s">
        <v>394</v>
      </c>
      <c r="D5815" s="20">
        <v>5570129</v>
      </c>
      <c r="E5815" s="25">
        <v>951.87315999999998</v>
      </c>
      <c r="F5815" s="51">
        <f>VLOOKUP(A5815,'Munka4 (2)'!$B$4:$AW$195,B5815-1967,0)</f>
        <v>60.15907</v>
      </c>
    </row>
    <row r="5816" spans="1:6" ht="30" x14ac:dyDescent="0.25">
      <c r="A5816" s="46" t="s">
        <v>543</v>
      </c>
      <c r="B5816" s="51">
        <v>1998</v>
      </c>
      <c r="C5816" s="20" t="s">
        <v>392</v>
      </c>
      <c r="D5816" s="20">
        <v>12525094</v>
      </c>
      <c r="E5816" s="24">
        <v>199.06120999999999</v>
      </c>
      <c r="F5816" s="51">
        <f>VLOOKUP(A5816,'Munka4 (2)'!$B$4:$AW$195,B5816-1967,0)</f>
        <v>14.678900000000001</v>
      </c>
    </row>
    <row r="5817" spans="1:6" ht="30" x14ac:dyDescent="0.25">
      <c r="A5817" s="46" t="s">
        <v>544</v>
      </c>
      <c r="B5817" s="51">
        <v>1998</v>
      </c>
      <c r="C5817" s="20" t="s">
        <v>392</v>
      </c>
      <c r="D5817" s="20">
        <v>131859731</v>
      </c>
      <c r="E5817" s="25">
        <v>273.8698</v>
      </c>
      <c r="F5817" s="51">
        <f>VLOOKUP(A5817,'Munka4 (2)'!$B$4:$AW$195,B5817-1967,0)</f>
        <v>27.114730000000002</v>
      </c>
    </row>
    <row r="5818" spans="1:6" ht="20" x14ac:dyDescent="0.25">
      <c r="A5818" s="46" t="s">
        <v>546</v>
      </c>
      <c r="B5818" s="51">
        <v>1998</v>
      </c>
      <c r="C5818" s="20" t="s">
        <v>390</v>
      </c>
      <c r="D5818" s="20">
        <v>4610820</v>
      </c>
      <c r="E5818" s="24">
        <v>34788.778559999999</v>
      </c>
      <c r="F5818" s="51">
        <f>VLOOKUP(A5818,'Munka4 (2)'!$B$4:$AW$195,B5818-1967,0)</f>
        <v>57.788899999999998</v>
      </c>
    </row>
    <row r="5819" spans="1:6" x14ac:dyDescent="0.25">
      <c r="A5819" s="46" t="s">
        <v>547</v>
      </c>
      <c r="B5819" s="51">
        <v>1998</v>
      </c>
      <c r="C5819" s="20" t="s">
        <v>405</v>
      </c>
      <c r="D5819" s="20">
        <v>3102229</v>
      </c>
      <c r="E5819" s="25">
        <v>6330.7267499999998</v>
      </c>
      <c r="F5819" s="51">
        <f>VLOOKUP(A5819,'Munka4 (2)'!$B$4:$AW$195,B5819-1967,0)</f>
        <v>58.935879999999997</v>
      </c>
    </row>
    <row r="5820" spans="1:6" ht="30" x14ac:dyDescent="0.25">
      <c r="A5820" s="46" t="s">
        <v>548</v>
      </c>
      <c r="B5820" s="51">
        <v>1998</v>
      </c>
      <c r="C5820" s="20" t="s">
        <v>382</v>
      </c>
      <c r="D5820" s="20">
        <v>165803560</v>
      </c>
      <c r="E5820" s="24">
        <v>471.10235999999998</v>
      </c>
      <c r="F5820" s="51">
        <f>VLOOKUP(A5820,'Munka4 (2)'!$B$4:$AW$195,B5820-1967,0)</f>
        <v>21.538519999999998</v>
      </c>
    </row>
    <row r="5821" spans="1:6" x14ac:dyDescent="0.25">
      <c r="A5821" s="46" t="s">
        <v>549</v>
      </c>
      <c r="B5821" s="51">
        <v>1998</v>
      </c>
      <c r="C5821" s="20" t="s">
        <v>388</v>
      </c>
      <c r="D5821" s="20">
        <v>20579</v>
      </c>
      <c r="E5821" s="25">
        <v>6333.4053100000001</v>
      </c>
      <c r="F5821" s="51">
        <f>VLOOKUP(A5821,'Munka4 (2)'!$B$4:$AW$195,B5821-1967,0)</f>
        <v>49.946809999999999</v>
      </c>
    </row>
    <row r="5822" spans="1:6" ht="14.5" x14ac:dyDescent="0.35">
      <c r="A5822" s="46" t="s">
        <v>623</v>
      </c>
      <c r="B5822" s="51">
        <v>1998</v>
      </c>
      <c r="C5822" s="42" t="s">
        <v>405</v>
      </c>
      <c r="D5822" s="29">
        <v>1000000</v>
      </c>
      <c r="E5822" s="24">
        <v>1465.0460599999999</v>
      </c>
      <c r="F5822" s="51">
        <f>VLOOKUP(A5822,'Munka4 (2)'!$B$4:$AW$195,B5822-1967,0)</f>
        <v>50.909089999999999</v>
      </c>
    </row>
    <row r="5823" spans="1:6" ht="30" x14ac:dyDescent="0.25">
      <c r="A5823" s="46" t="s">
        <v>550</v>
      </c>
      <c r="B5823" s="51">
        <v>1998</v>
      </c>
      <c r="C5823" s="20" t="s">
        <v>394</v>
      </c>
      <c r="D5823" s="20">
        <v>3191319</v>
      </c>
      <c r="E5823" s="25">
        <v>3975.9489899999999</v>
      </c>
      <c r="F5823" s="51">
        <f>VLOOKUP(A5823,'Munka4 (2)'!$B$4:$AW$195,B5823-1967,0)</f>
        <v>64.937330000000003</v>
      </c>
    </row>
    <row r="5824" spans="1:6" ht="30" x14ac:dyDescent="0.25">
      <c r="A5824" s="46" t="s">
        <v>551</v>
      </c>
      <c r="B5824" s="51">
        <v>1998</v>
      </c>
      <c r="C5824" s="20" t="s">
        <v>388</v>
      </c>
      <c r="D5824" s="20">
        <v>5670544</v>
      </c>
      <c r="E5824" s="24">
        <v>742.78728999999998</v>
      </c>
      <c r="F5824" s="51">
        <f>VLOOKUP(A5824,'Munka4 (2)'!$B$4:$AW$195,B5824-1967,0)</f>
        <v>19.438739999999999</v>
      </c>
    </row>
    <row r="5825" spans="1:6" ht="30" x14ac:dyDescent="0.25">
      <c r="A5825" s="46" t="s">
        <v>552</v>
      </c>
      <c r="B5825" s="51">
        <v>1998</v>
      </c>
      <c r="C5825" s="20" t="s">
        <v>394</v>
      </c>
      <c r="D5825" s="20">
        <v>6506464</v>
      </c>
      <c r="E5825" s="25">
        <v>1773.24128</v>
      </c>
      <c r="F5825" s="51">
        <f>VLOOKUP(A5825,'Munka4 (2)'!$B$4:$AW$195,B5825-1967,0)</f>
        <v>61.32461</v>
      </c>
    </row>
    <row r="5826" spans="1:6" ht="30" x14ac:dyDescent="0.25">
      <c r="A5826" s="46" t="s">
        <v>553</v>
      </c>
      <c r="B5826" s="51">
        <v>1998</v>
      </c>
      <c r="C5826" s="20" t="s">
        <v>394</v>
      </c>
      <c r="D5826" s="20">
        <v>28302603</v>
      </c>
      <c r="E5826" s="24">
        <v>2164.08851</v>
      </c>
      <c r="F5826" s="51">
        <f>VLOOKUP(A5826,'Munka4 (2)'!$B$4:$AW$195,B5826-1967,0)</f>
        <v>18.93535</v>
      </c>
    </row>
    <row r="5827" spans="1:6" ht="30" x14ac:dyDescent="0.25">
      <c r="A5827" s="46" t="s">
        <v>554</v>
      </c>
      <c r="B5827" s="51">
        <v>1998</v>
      </c>
      <c r="C5827" s="20" t="s">
        <v>382</v>
      </c>
      <c r="D5827" s="20">
        <v>89468677</v>
      </c>
      <c r="E5827" s="25">
        <v>967.19358999999997</v>
      </c>
      <c r="F5827" s="51">
        <f>VLOOKUP(A5827,'Munka4 (2)'!$B$4:$AW$195,B5827-1967,0)</f>
        <v>62.742330000000003</v>
      </c>
    </row>
    <row r="5828" spans="1:6" ht="20" x14ac:dyDescent="0.25">
      <c r="A5828" s="46" t="s">
        <v>555</v>
      </c>
      <c r="B5828" s="51">
        <v>1998</v>
      </c>
      <c r="C5828" s="20" t="s">
        <v>384</v>
      </c>
      <c r="D5828" s="20">
        <v>38536869</v>
      </c>
      <c r="E5828" s="24">
        <v>4483.2368900000001</v>
      </c>
      <c r="F5828" s="51">
        <f>VLOOKUP(A5828,'Munka4 (2)'!$B$4:$AW$195,B5828-1967,0)</f>
        <v>61.843310000000002</v>
      </c>
    </row>
    <row r="5829" spans="1:6" ht="20" x14ac:dyDescent="0.25">
      <c r="A5829" s="46" t="s">
        <v>556</v>
      </c>
      <c r="B5829" s="51">
        <v>1998</v>
      </c>
      <c r="C5829" s="20" t="s">
        <v>390</v>
      </c>
      <c r="D5829" s="20">
        <v>10605870</v>
      </c>
      <c r="E5829" s="25">
        <v>12202.691409999999</v>
      </c>
      <c r="F5829" s="51">
        <f>VLOOKUP(A5829,'Munka4 (2)'!$B$4:$AW$195,B5829-1967,0)</f>
        <v>64.175780000000003</v>
      </c>
    </row>
    <row r="5830" spans="1:6" ht="30" x14ac:dyDescent="0.25">
      <c r="A5830" s="46" t="s">
        <v>557</v>
      </c>
      <c r="B5830" s="51">
        <v>1998</v>
      </c>
      <c r="C5830" s="20" t="s">
        <v>394</v>
      </c>
      <c r="D5830" s="20">
        <v>3927188</v>
      </c>
      <c r="E5830" s="24">
        <v>14304.407370000001</v>
      </c>
      <c r="F5830" s="51">
        <f>VLOOKUP(A5830,'Munka4 (2)'!$B$4:$AW$195,B5830-1967,0)</f>
        <v>59.673110000000001</v>
      </c>
    </row>
    <row r="5831" spans="1:6" x14ac:dyDescent="0.25">
      <c r="A5831" s="46" t="s">
        <v>558</v>
      </c>
      <c r="B5831" s="51">
        <v>1998</v>
      </c>
      <c r="C5831" s="20" t="s">
        <v>405</v>
      </c>
      <c r="D5831" s="20">
        <v>885359</v>
      </c>
      <c r="E5831" s="25">
        <v>18693.325830000002</v>
      </c>
      <c r="F5831" s="51">
        <f>VLOOKUP(A5831,'Munka4 (2)'!$B$4:$AW$195,B5831-1967,0)</f>
        <v>73.469390000000004</v>
      </c>
    </row>
    <row r="5832" spans="1:6" ht="30" x14ac:dyDescent="0.25">
      <c r="A5832" s="48" t="s">
        <v>502</v>
      </c>
      <c r="B5832" s="51">
        <v>1998</v>
      </c>
      <c r="C5832" s="20" t="s">
        <v>382</v>
      </c>
      <c r="D5832" s="20">
        <v>48846823</v>
      </c>
      <c r="E5832" s="24">
        <v>8133.7312499999998</v>
      </c>
      <c r="F5832" s="51">
        <f>VLOOKUP(A5832,'Munka4 (2)'!$B$4:$AW$195,B5832-1967,0)</f>
        <v>46.599339999999998</v>
      </c>
    </row>
    <row r="5833" spans="1:6" ht="30" x14ac:dyDescent="0.25">
      <c r="A5833" s="46" t="s">
        <v>529</v>
      </c>
      <c r="B5833" s="51">
        <v>1998</v>
      </c>
      <c r="C5833" s="20" t="s">
        <v>398</v>
      </c>
      <c r="D5833" s="20">
        <v>4466706</v>
      </c>
      <c r="E5833" s="25">
        <v>448.84136000000001</v>
      </c>
      <c r="F5833" s="51">
        <f>VLOOKUP(A5833,'Munka4 (2)'!$B$4:$AW$195,B5833-1967,0)</f>
        <v>56.325858901098911</v>
      </c>
    </row>
    <row r="5834" spans="1:6" ht="20" x14ac:dyDescent="0.25">
      <c r="A5834" s="46" t="s">
        <v>560</v>
      </c>
      <c r="B5834" s="51">
        <v>1998</v>
      </c>
      <c r="C5834" s="20" t="s">
        <v>384</v>
      </c>
      <c r="D5834" s="20">
        <v>22303552</v>
      </c>
      <c r="E5834" s="25">
        <v>1864.9913899999999</v>
      </c>
      <c r="F5834" s="51">
        <f>VLOOKUP(A5834,'Munka4 (2)'!$B$4:$AW$195,B5834-1967,0)</f>
        <v>53.579140000000002</v>
      </c>
    </row>
    <row r="5835" spans="1:6" ht="30" x14ac:dyDescent="0.25">
      <c r="A5835" s="46" t="s">
        <v>561</v>
      </c>
      <c r="B5835" s="51">
        <v>1998</v>
      </c>
      <c r="C5835" s="20" t="s">
        <v>398</v>
      </c>
      <c r="D5835" s="20">
        <v>142893540</v>
      </c>
      <c r="E5835" s="24">
        <v>1834.8469399999999</v>
      </c>
      <c r="F5835" s="51">
        <f>VLOOKUP(A5835,'Munka4 (2)'!$B$4:$AW$195,B5835-1967,0)</f>
        <v>58.940669999999997</v>
      </c>
    </row>
    <row r="5836" spans="1:6" ht="30" x14ac:dyDescent="0.25">
      <c r="A5836" s="46" t="s">
        <v>562</v>
      </c>
      <c r="B5836" s="51">
        <v>1998</v>
      </c>
      <c r="C5836" s="20" t="s">
        <v>392</v>
      </c>
      <c r="D5836" s="20">
        <v>8648248</v>
      </c>
      <c r="E5836" s="25">
        <v>282.28865999999999</v>
      </c>
      <c r="F5836" s="51">
        <f>VLOOKUP(A5836,'Munka4 (2)'!$B$4:$AW$195,B5836-1967,0)</f>
        <v>18.922650000000001</v>
      </c>
    </row>
    <row r="5837" spans="1:6" ht="30" x14ac:dyDescent="0.25">
      <c r="A5837" s="47" t="s">
        <v>564</v>
      </c>
      <c r="B5837" s="51">
        <v>1998</v>
      </c>
      <c r="C5837" s="20" t="s">
        <v>394</v>
      </c>
      <c r="D5837" s="20">
        <v>39129</v>
      </c>
      <c r="E5837" s="24">
        <v>8221.8345399999998</v>
      </c>
      <c r="F5837" s="51">
        <f>VLOOKUP(A5837,'Munka4 (2)'!$B$4:$AW$195,B5837-1967,0)</f>
        <v>52.459020000000002</v>
      </c>
    </row>
    <row r="5838" spans="1:6" ht="30" x14ac:dyDescent="0.25">
      <c r="A5838" s="46" t="s">
        <v>565</v>
      </c>
      <c r="B5838" s="51">
        <v>1998</v>
      </c>
      <c r="C5838" s="20" t="s">
        <v>392</v>
      </c>
      <c r="D5838" s="20">
        <v>168458</v>
      </c>
      <c r="E5838" s="25">
        <v>4295.7259800000002</v>
      </c>
      <c r="F5838" s="51">
        <f>VLOOKUP(A5838,'Munka4 (2)'!$B$4:$AW$195,B5838-1967,0)</f>
        <v>44.408949999999997</v>
      </c>
    </row>
    <row r="5839" spans="1:6" ht="50" x14ac:dyDescent="0.25">
      <c r="A5839" s="46" t="s">
        <v>567</v>
      </c>
      <c r="B5839" s="51">
        <v>1998</v>
      </c>
      <c r="C5839" s="20" t="s">
        <v>394</v>
      </c>
      <c r="D5839" s="20">
        <v>117848</v>
      </c>
      <c r="E5839" s="24">
        <v>3461.91129</v>
      </c>
      <c r="F5839" s="51">
        <f>VLOOKUP(A5839,'Munka4 (2)'!$B$4:$AW$195,B5839-1967,0)</f>
        <v>69.354839999999996</v>
      </c>
    </row>
    <row r="5840" spans="1:6" x14ac:dyDescent="0.25">
      <c r="A5840" s="46" t="s">
        <v>568</v>
      </c>
      <c r="B5840" s="51">
        <v>1998</v>
      </c>
      <c r="C5840" s="20" t="s">
        <v>388</v>
      </c>
      <c r="D5840" s="20">
        <v>176908</v>
      </c>
      <c r="E5840" s="24">
        <v>1557.8857700000001</v>
      </c>
      <c r="F5840" s="51">
        <f>VLOOKUP(A5840,'Munka4 (2)'!$B$4:$AW$195,B5840-1967,0)</f>
        <v>45</v>
      </c>
    </row>
    <row r="5841" spans="1:6" ht="20" x14ac:dyDescent="0.25">
      <c r="A5841" s="46" t="s">
        <v>569</v>
      </c>
      <c r="B5841" s="51">
        <v>1998</v>
      </c>
      <c r="C5841" s="20" t="s">
        <v>390</v>
      </c>
      <c r="D5841" s="20">
        <v>29251</v>
      </c>
      <c r="E5841" s="27">
        <v>26300.711269000079</v>
      </c>
      <c r="F5841" s="51" t="e">
        <f>VLOOKUP(A5841,'Munka4 (2)'!$B$4:$AW$195,B5841-1967,0)</f>
        <v>#N/A</v>
      </c>
    </row>
    <row r="5842" spans="1:6" ht="30" x14ac:dyDescent="0.25">
      <c r="A5842" s="47" t="s">
        <v>570</v>
      </c>
      <c r="B5842" s="51">
        <v>1998</v>
      </c>
      <c r="C5842" s="20" t="s">
        <v>392</v>
      </c>
      <c r="D5842" s="20">
        <v>193413</v>
      </c>
      <c r="E5842" s="34">
        <v>568.92935640624989</v>
      </c>
      <c r="F5842" s="51" t="e">
        <f>VLOOKUP(A5842,'Munka4 (2)'!$B$4:$AW$195,B5842-1967,0)</f>
        <v>#N/A</v>
      </c>
    </row>
    <row r="5843" spans="1:6" ht="20" x14ac:dyDescent="0.25">
      <c r="A5843" s="46" t="s">
        <v>571</v>
      </c>
      <c r="B5843" s="51">
        <v>1998</v>
      </c>
      <c r="C5843" s="20" t="s">
        <v>405</v>
      </c>
      <c r="D5843" s="20">
        <v>27019731</v>
      </c>
      <c r="E5843" s="25">
        <v>7180.1504400000003</v>
      </c>
      <c r="F5843" s="51">
        <f>VLOOKUP(A5843,'Munka4 (2)'!$B$4:$AW$195,B5843-1967,0)</f>
        <v>54.633209999999998</v>
      </c>
    </row>
    <row r="5844" spans="1:6" ht="30" x14ac:dyDescent="0.25">
      <c r="A5844" s="46" t="s">
        <v>572</v>
      </c>
      <c r="B5844" s="51">
        <v>1998</v>
      </c>
      <c r="C5844" s="20" t="s">
        <v>392</v>
      </c>
      <c r="D5844" s="20">
        <v>11987121</v>
      </c>
      <c r="E5844" s="24">
        <v>535.88850000000002</v>
      </c>
      <c r="F5844" s="51">
        <f>VLOOKUP(A5844,'Munka4 (2)'!$B$4:$AW$195,B5844-1967,0)</f>
        <v>14.34389</v>
      </c>
    </row>
    <row r="5845" spans="1:6" ht="20" x14ac:dyDescent="0.25">
      <c r="A5845" s="46" t="s">
        <v>573</v>
      </c>
      <c r="B5845" s="51">
        <v>1998</v>
      </c>
      <c r="C5845" s="20" t="s">
        <v>384</v>
      </c>
      <c r="D5845" s="20">
        <v>9396411</v>
      </c>
      <c r="E5845" s="25">
        <v>2416.0690800000002</v>
      </c>
      <c r="F5845" s="51">
        <f>VLOOKUP(A5845,'Munka4 (2)'!$B$4:$AW$195,B5845-1967,0)</f>
        <v>54.636400000000002</v>
      </c>
    </row>
    <row r="5846" spans="1:6" ht="30" x14ac:dyDescent="0.25">
      <c r="A5846" s="46" t="s">
        <v>574</v>
      </c>
      <c r="B5846" s="51">
        <v>1998</v>
      </c>
      <c r="C5846" s="20" t="s">
        <v>392</v>
      </c>
      <c r="D5846" s="20">
        <v>81541</v>
      </c>
      <c r="E5846" s="24">
        <v>7715.9181500000004</v>
      </c>
      <c r="F5846" s="51">
        <f>VLOOKUP(A5846,'Munka4 (2)'!$B$4:$AW$195,B5846-1967,0)</f>
        <v>82.608699999999999</v>
      </c>
    </row>
    <row r="5847" spans="1:6" ht="30" x14ac:dyDescent="0.25">
      <c r="A5847" s="46" t="s">
        <v>575</v>
      </c>
      <c r="B5847" s="51">
        <v>1998</v>
      </c>
      <c r="C5847" s="20" t="s">
        <v>392</v>
      </c>
      <c r="D5847" s="20">
        <v>6005250</v>
      </c>
      <c r="E5847" s="25">
        <v>173.36089999999999</v>
      </c>
      <c r="F5847" s="51">
        <f>VLOOKUP(A5847,'Munka4 (2)'!$B$4:$AW$195,B5847-1967,0)</f>
        <v>14.55847</v>
      </c>
    </row>
    <row r="5848" spans="1:6" ht="30" x14ac:dyDescent="0.25">
      <c r="A5848" s="46" t="s">
        <v>576</v>
      </c>
      <c r="B5848" s="51">
        <v>1998</v>
      </c>
      <c r="C5848" s="20" t="s">
        <v>382</v>
      </c>
      <c r="D5848" s="20">
        <v>4492150</v>
      </c>
      <c r="E5848" s="24">
        <v>21824.03558</v>
      </c>
      <c r="F5848" s="51">
        <f>VLOOKUP(A5848,'Munka4 (2)'!$B$4:$AW$195,B5848-1967,0)</f>
        <v>45.784730000000003</v>
      </c>
    </row>
    <row r="5849" spans="1:6" ht="20" x14ac:dyDescent="0.25">
      <c r="A5849" s="46" t="s">
        <v>577</v>
      </c>
      <c r="B5849" s="51">
        <v>1998</v>
      </c>
      <c r="C5849" s="20" t="s">
        <v>384</v>
      </c>
      <c r="D5849" s="20">
        <v>5439448</v>
      </c>
      <c r="E5849" s="24">
        <v>5533.5888400000003</v>
      </c>
      <c r="F5849" s="51">
        <f>VLOOKUP(A5849,'Munka4 (2)'!$B$4:$AW$195,B5849-1967,0)</f>
        <v>53.558869999999999</v>
      </c>
    </row>
    <row r="5850" spans="1:6" ht="20" x14ac:dyDescent="0.25">
      <c r="A5850" s="46" t="s">
        <v>578</v>
      </c>
      <c r="B5850" s="51">
        <v>1998</v>
      </c>
      <c r="C5850" s="20" t="s">
        <v>384</v>
      </c>
      <c r="D5850" s="20">
        <v>2010347</v>
      </c>
      <c r="E5850" s="25">
        <v>11165.275019999999</v>
      </c>
      <c r="F5850" s="51">
        <f>VLOOKUP(A5850,'Munka4 (2)'!$B$4:$AW$195,B5850-1967,0)</f>
        <v>57.954230000000003</v>
      </c>
    </row>
    <row r="5851" spans="1:6" ht="20" x14ac:dyDescent="0.25">
      <c r="A5851" s="46" t="s">
        <v>579</v>
      </c>
      <c r="B5851" s="51">
        <v>1998</v>
      </c>
      <c r="C5851" s="20" t="s">
        <v>388</v>
      </c>
      <c r="D5851" s="20">
        <v>552438</v>
      </c>
      <c r="E5851" s="24">
        <v>1206.6332399999999</v>
      </c>
      <c r="F5851" s="51" t="e">
        <f>VLOOKUP(A5851,'Munka4 (2)'!$B$4:$AW$195,B5851-1967,0)</f>
        <v>#N/A</v>
      </c>
    </row>
    <row r="5852" spans="1:6" ht="30" x14ac:dyDescent="0.25">
      <c r="A5852" s="46" t="s">
        <v>580</v>
      </c>
      <c r="B5852" s="51">
        <v>1998</v>
      </c>
      <c r="C5852" s="20" t="s">
        <v>392</v>
      </c>
      <c r="D5852" s="20">
        <v>8863338</v>
      </c>
      <c r="E5852" s="34">
        <v>533.46053807689441</v>
      </c>
      <c r="F5852" s="51">
        <f>VLOOKUP(A5852,'Munka4 (2)'!$B$4:$AW$195,B5852-1967,0)</f>
        <v>15.027620000000001</v>
      </c>
    </row>
    <row r="5853" spans="1:6" ht="30" x14ac:dyDescent="0.25">
      <c r="A5853" s="46" t="s">
        <v>581</v>
      </c>
      <c r="B5853" s="51">
        <v>1998</v>
      </c>
      <c r="C5853" s="20" t="s">
        <v>392</v>
      </c>
      <c r="D5853" s="20">
        <v>44187637</v>
      </c>
      <c r="E5853" s="24">
        <v>3288.2037700000001</v>
      </c>
      <c r="F5853" s="51">
        <f>VLOOKUP(A5853,'Munka4 (2)'!$B$4:$AW$195,B5853-1967,0)</f>
        <v>53.841819999999998</v>
      </c>
    </row>
    <row r="5854" spans="1:6" ht="20" x14ac:dyDescent="0.35">
      <c r="A5854" s="46" t="s">
        <v>624</v>
      </c>
      <c r="B5854" s="51">
        <v>1998</v>
      </c>
      <c r="C5854" s="42" t="s">
        <v>392</v>
      </c>
      <c r="D5854" s="29">
        <v>12340000</v>
      </c>
      <c r="E5854" s="34">
        <v>1394.8550619593834</v>
      </c>
      <c r="F5854" s="51">
        <f>VLOOKUP(A5854,'Munka4 (2)'!$B$4:$AW$195,B5854-1967,0)</f>
        <v>42.277279999999998</v>
      </c>
    </row>
    <row r="5855" spans="1:6" ht="20" x14ac:dyDescent="0.25">
      <c r="A5855" s="46" t="s">
        <v>582</v>
      </c>
      <c r="B5855" s="51">
        <v>1998</v>
      </c>
      <c r="C5855" s="20" t="s">
        <v>390</v>
      </c>
      <c r="D5855" s="20">
        <v>40397842</v>
      </c>
      <c r="E5855" s="24">
        <v>15534.35989</v>
      </c>
      <c r="F5855" s="51">
        <f>VLOOKUP(A5855,'Munka4 (2)'!$B$4:$AW$195,B5855-1967,0)</f>
        <v>56.999949999999998</v>
      </c>
    </row>
    <row r="5856" spans="1:6" ht="30" x14ac:dyDescent="0.25">
      <c r="A5856" s="46" t="s">
        <v>583</v>
      </c>
      <c r="B5856" s="51">
        <v>1998</v>
      </c>
      <c r="C5856" s="20" t="s">
        <v>382</v>
      </c>
      <c r="D5856" s="20">
        <v>20222240</v>
      </c>
      <c r="E5856" s="25">
        <v>853.44291999999996</v>
      </c>
      <c r="F5856" s="51">
        <f>VLOOKUP(A5856,'Munka4 (2)'!$B$4:$AW$195,B5856-1967,0)</f>
        <v>43.964979999999997</v>
      </c>
    </row>
    <row r="5857" spans="1:6" ht="30" x14ac:dyDescent="0.25">
      <c r="A5857" s="46" t="s">
        <v>584</v>
      </c>
      <c r="B5857" s="51">
        <v>1998</v>
      </c>
      <c r="C5857" s="20" t="s">
        <v>392</v>
      </c>
      <c r="D5857" s="20">
        <v>41236378</v>
      </c>
      <c r="E5857" s="24">
        <v>342.26999000000001</v>
      </c>
      <c r="F5857" s="51">
        <f>VLOOKUP(A5857,'Munka4 (2)'!$B$4:$AW$195,B5857-1967,0)</f>
        <v>46.109160000000003</v>
      </c>
    </row>
    <row r="5858" spans="1:6" ht="30" x14ac:dyDescent="0.25">
      <c r="A5858" s="46" t="s">
        <v>585</v>
      </c>
      <c r="B5858" s="51">
        <v>1998</v>
      </c>
      <c r="C5858" s="20" t="s">
        <v>394</v>
      </c>
      <c r="D5858" s="20">
        <v>439117</v>
      </c>
      <c r="E5858" s="25">
        <v>2014.4614899999999</v>
      </c>
      <c r="F5858" s="51" t="e">
        <f>VLOOKUP(A5858,'Munka4 (2)'!$B$4:$AW$195,B5858-1967,0)</f>
        <v>#N/A</v>
      </c>
    </row>
    <row r="5859" spans="1:6" ht="30" x14ac:dyDescent="0.25">
      <c r="A5859" s="46" t="s">
        <v>586</v>
      </c>
      <c r="B5859" s="51">
        <v>1998</v>
      </c>
      <c r="C5859" s="20" t="s">
        <v>392</v>
      </c>
      <c r="D5859" s="20">
        <v>1136334</v>
      </c>
      <c r="E5859" s="24">
        <v>1532.9187199999999</v>
      </c>
      <c r="F5859" s="51">
        <f>VLOOKUP(A5859,'Munka4 (2)'!$B$4:$AW$195,B5859-1967,0)</f>
        <v>36.538460000000001</v>
      </c>
    </row>
    <row r="5860" spans="1:6" ht="20" x14ac:dyDescent="0.25">
      <c r="A5860" s="46" t="s">
        <v>587</v>
      </c>
      <c r="B5860" s="51">
        <v>1998</v>
      </c>
      <c r="C5860" s="20" t="s">
        <v>390</v>
      </c>
      <c r="D5860" s="20">
        <v>9016596</v>
      </c>
      <c r="E5860" s="25">
        <v>30143.62746</v>
      </c>
      <c r="F5860" s="51">
        <f>VLOOKUP(A5860,'Munka4 (2)'!$B$4:$AW$195,B5860-1967,0)</f>
        <v>56.39864</v>
      </c>
    </row>
    <row r="5861" spans="1:6" ht="20" x14ac:dyDescent="0.25">
      <c r="A5861" s="46" t="s">
        <v>588</v>
      </c>
      <c r="B5861" s="51">
        <v>1998</v>
      </c>
      <c r="C5861" s="20" t="s">
        <v>390</v>
      </c>
      <c r="D5861" s="20">
        <v>7523934</v>
      </c>
      <c r="E5861" s="24">
        <v>41487.690190000001</v>
      </c>
      <c r="F5861" s="51">
        <f>VLOOKUP(A5861,'Munka4 (2)'!$B$4:$AW$195,B5861-1967,0)</f>
        <v>34.221980000000002</v>
      </c>
    </row>
    <row r="5862" spans="1:6" x14ac:dyDescent="0.25">
      <c r="A5862" s="46" t="s">
        <v>589</v>
      </c>
      <c r="B5862" s="51">
        <v>1998</v>
      </c>
      <c r="C5862" s="20" t="s">
        <v>405</v>
      </c>
      <c r="D5862" s="20">
        <v>18881361</v>
      </c>
      <c r="E5862" s="25">
        <v>976.36613</v>
      </c>
      <c r="F5862" s="51">
        <f>VLOOKUP(A5862,'Munka4 (2)'!$B$4:$AW$195,B5862-1967,0)</f>
        <v>43.289810000000003</v>
      </c>
    </row>
    <row r="5863" spans="1:6" ht="30" x14ac:dyDescent="0.25">
      <c r="A5863" s="46" t="s">
        <v>591</v>
      </c>
      <c r="B5863" s="51">
        <v>1998</v>
      </c>
      <c r="C5863" s="20" t="s">
        <v>398</v>
      </c>
      <c r="D5863" s="20">
        <v>7320815</v>
      </c>
      <c r="E5863" s="24">
        <v>219.57069999999999</v>
      </c>
      <c r="F5863" s="51">
        <f>VLOOKUP(A5863,'Munka4 (2)'!$B$4:$AW$195,B5863-1967,0)</f>
        <v>31.555209999999999</v>
      </c>
    </row>
    <row r="5864" spans="1:6" ht="30" x14ac:dyDescent="0.25">
      <c r="A5864" s="46" t="s">
        <v>593</v>
      </c>
      <c r="B5864" s="51">
        <v>1998</v>
      </c>
      <c r="C5864" s="20" t="s">
        <v>382</v>
      </c>
      <c r="D5864" s="20">
        <v>64631595</v>
      </c>
      <c r="E5864" s="25">
        <v>1855.90038</v>
      </c>
      <c r="F5864" s="51">
        <f>VLOOKUP(A5864,'Munka4 (2)'!$B$4:$AW$195,B5864-1967,0)</f>
        <v>56.068019999999997</v>
      </c>
    </row>
    <row r="5865" spans="1:6" ht="20" x14ac:dyDescent="0.25">
      <c r="A5865" s="46" t="s">
        <v>515</v>
      </c>
      <c r="B5865" s="51">
        <v>1998</v>
      </c>
      <c r="C5865" s="20" t="s">
        <v>384</v>
      </c>
      <c r="D5865" s="20">
        <v>2050554</v>
      </c>
      <c r="E5865" s="24">
        <v>1799.7013999999999</v>
      </c>
      <c r="F5865" s="51">
        <f>VLOOKUP(A5865,'Munka4 (2)'!$B$4:$AW$195,B5865-1967,0)</f>
        <v>57.181939999999997</v>
      </c>
    </row>
    <row r="5866" spans="1:6" ht="20" x14ac:dyDescent="0.35">
      <c r="A5866" s="46" t="s">
        <v>625</v>
      </c>
      <c r="B5866" s="51">
        <v>1998</v>
      </c>
      <c r="C5866" s="42" t="s">
        <v>382</v>
      </c>
      <c r="D5866" s="29">
        <v>1167242</v>
      </c>
      <c r="E5866" s="27">
        <v>449.32474219999858</v>
      </c>
      <c r="F5866" s="51">
        <f>VLOOKUP(A5866,'Munka4 (2)'!$B$4:$AW$195,B5866-1967,0)</f>
        <v>35.75056</v>
      </c>
    </row>
    <row r="5867" spans="1:6" ht="30" x14ac:dyDescent="0.25">
      <c r="A5867" s="46" t="s">
        <v>594</v>
      </c>
      <c r="B5867" s="51">
        <v>1998</v>
      </c>
      <c r="C5867" s="20" t="s">
        <v>392</v>
      </c>
      <c r="D5867" s="20">
        <v>5548702</v>
      </c>
      <c r="E5867" s="24">
        <v>343.22284999999999</v>
      </c>
      <c r="F5867" s="51">
        <f>VLOOKUP(A5867,'Munka4 (2)'!$B$4:$AW$195,B5867-1967,0)</f>
        <v>15.01713</v>
      </c>
    </row>
    <row r="5868" spans="1:6" x14ac:dyDescent="0.25">
      <c r="A5868" s="46" t="s">
        <v>595</v>
      </c>
      <c r="B5868" s="51">
        <v>1998</v>
      </c>
      <c r="C5868" s="20" t="s">
        <v>388</v>
      </c>
      <c r="D5868" s="20">
        <v>114689</v>
      </c>
      <c r="E5868" s="24">
        <v>1946.49099</v>
      </c>
      <c r="F5868" s="51">
        <f>VLOOKUP(A5868,'Munka4 (2)'!$B$4:$AW$195,B5868-1967,0)</f>
        <v>30.33333</v>
      </c>
    </row>
    <row r="5869" spans="1:6" ht="30" x14ac:dyDescent="0.25">
      <c r="A5869" s="47" t="s">
        <v>596</v>
      </c>
      <c r="B5869" s="51">
        <v>1998</v>
      </c>
      <c r="C5869" s="20" t="s">
        <v>394</v>
      </c>
      <c r="D5869" s="20">
        <v>1065842</v>
      </c>
      <c r="E5869" s="25">
        <v>4786.9177900000004</v>
      </c>
      <c r="F5869" s="51">
        <f>VLOOKUP(A5869,'Munka4 (2)'!$B$4:$AW$195,B5869-1967,0)</f>
        <v>50.9009</v>
      </c>
    </row>
    <row r="5870" spans="1:6" ht="20" x14ac:dyDescent="0.25">
      <c r="A5870" s="46" t="s">
        <v>597</v>
      </c>
      <c r="B5870" s="51">
        <v>1998</v>
      </c>
      <c r="C5870" s="20" t="s">
        <v>386</v>
      </c>
      <c r="D5870" s="20">
        <v>10175014</v>
      </c>
      <c r="E5870" s="24">
        <v>2336.08394</v>
      </c>
      <c r="F5870" s="51">
        <f>VLOOKUP(A5870,'Munka4 (2)'!$B$4:$AW$195,B5870-1967,0)</f>
        <v>43.494680000000002</v>
      </c>
    </row>
    <row r="5871" spans="1:6" x14ac:dyDescent="0.25">
      <c r="A5871" s="46" t="s">
        <v>598</v>
      </c>
      <c r="B5871" s="51">
        <v>1998</v>
      </c>
      <c r="C5871" s="20" t="s">
        <v>405</v>
      </c>
      <c r="D5871" s="20">
        <v>70413958</v>
      </c>
      <c r="E5871" s="25">
        <v>4389.7245700000003</v>
      </c>
      <c r="F5871" s="51">
        <f>VLOOKUP(A5871,'Munka4 (2)'!$B$4:$AW$195,B5871-1967,0)</f>
        <v>41.050449999999998</v>
      </c>
    </row>
    <row r="5872" spans="1:6" ht="30" x14ac:dyDescent="0.25">
      <c r="A5872" s="46" t="s">
        <v>599</v>
      </c>
      <c r="B5872" s="51">
        <v>1998</v>
      </c>
      <c r="C5872" s="20" t="s">
        <v>398</v>
      </c>
      <c r="D5872" s="20">
        <v>5042920</v>
      </c>
      <c r="E5872" s="24">
        <v>592.83603000000005</v>
      </c>
      <c r="F5872" s="51" t="e">
        <f>VLOOKUP(A5872,'Munka4 (2)'!$B$4:$AW$195,B5872-1967,0)</f>
        <v>#N/A</v>
      </c>
    </row>
    <row r="5873" spans="1:6" x14ac:dyDescent="0.25">
      <c r="A5873" s="46" t="s">
        <v>601</v>
      </c>
      <c r="B5873" s="51">
        <v>1998</v>
      </c>
      <c r="C5873" s="20" t="s">
        <v>388</v>
      </c>
      <c r="D5873" s="20">
        <v>11810</v>
      </c>
      <c r="E5873" s="24">
        <v>1366.76728</v>
      </c>
      <c r="F5873" s="51" t="e">
        <f>VLOOKUP(A5873,'Munka4 (2)'!$B$4:$AW$195,B5873-1967,0)</f>
        <v>#N/A</v>
      </c>
    </row>
    <row r="5874" spans="1:6" ht="30" x14ac:dyDescent="0.25">
      <c r="A5874" s="46" t="s">
        <v>602</v>
      </c>
      <c r="B5874" s="51">
        <v>1998</v>
      </c>
      <c r="C5874" s="20" t="s">
        <v>392</v>
      </c>
      <c r="D5874" s="20">
        <v>28195754</v>
      </c>
      <c r="E5874" s="25">
        <v>294.79658000000001</v>
      </c>
      <c r="F5874" s="51">
        <f>VLOOKUP(A5874,'Munka4 (2)'!$B$4:$AW$195,B5874-1967,0)</f>
        <v>31.06738</v>
      </c>
    </row>
    <row r="5875" spans="1:6" ht="30" x14ac:dyDescent="0.25">
      <c r="A5875" s="46" t="s">
        <v>603</v>
      </c>
      <c r="B5875" s="51">
        <v>1998</v>
      </c>
      <c r="C5875" s="20" t="s">
        <v>398</v>
      </c>
      <c r="D5875" s="20">
        <v>46710816</v>
      </c>
      <c r="E5875" s="24">
        <v>835.26032999999995</v>
      </c>
      <c r="F5875" s="51">
        <f>VLOOKUP(A5875,'Munka4 (2)'!$B$4:$AW$195,B5875-1967,0)</f>
        <v>59.612221999999974</v>
      </c>
    </row>
    <row r="5876" spans="1:6" ht="30" x14ac:dyDescent="0.25">
      <c r="A5876" s="46" t="s">
        <v>604</v>
      </c>
      <c r="B5876" s="51">
        <v>1998</v>
      </c>
      <c r="C5876" s="20" t="s">
        <v>405</v>
      </c>
      <c r="D5876" s="20">
        <v>2602713</v>
      </c>
      <c r="E5876" s="25">
        <v>27681.310529999999</v>
      </c>
      <c r="F5876" s="51">
        <f>VLOOKUP(A5876,'Munka4 (2)'!$B$4:$AW$195,B5876-1967,0)</f>
        <v>67.25018</v>
      </c>
    </row>
    <row r="5877" spans="1:6" ht="20" x14ac:dyDescent="0.25">
      <c r="A5877" s="48" t="s">
        <v>605</v>
      </c>
      <c r="B5877" s="51">
        <v>1998</v>
      </c>
      <c r="C5877" s="20" t="s">
        <v>390</v>
      </c>
      <c r="D5877" s="20">
        <v>60609153</v>
      </c>
      <c r="E5877" s="24">
        <v>26281.047750000002</v>
      </c>
      <c r="F5877" s="51">
        <f>VLOOKUP(A5877,'Munka4 (2)'!$B$4:$AW$195,B5877-1967,0)</f>
        <v>53.208770000000001</v>
      </c>
    </row>
    <row r="5878" spans="1:6" ht="30" x14ac:dyDescent="0.25">
      <c r="A5878" s="46" t="s">
        <v>592</v>
      </c>
      <c r="B5878" s="51">
        <v>1998</v>
      </c>
      <c r="C5878" s="20" t="s">
        <v>392</v>
      </c>
      <c r="D5878" s="20">
        <v>37445392</v>
      </c>
      <c r="E5878" s="25">
        <v>297.51224000000002</v>
      </c>
      <c r="F5878" s="51">
        <f>VLOOKUP(A5878,'Munka4 (2)'!$B$4:$AW$195,B5878-1967,0)</f>
        <v>17.612929999999999</v>
      </c>
    </row>
    <row r="5879" spans="1:6" ht="20" x14ac:dyDescent="0.25">
      <c r="A5879" s="48" t="s">
        <v>606</v>
      </c>
      <c r="B5879" s="51">
        <v>1998</v>
      </c>
      <c r="C5879" s="20" t="s">
        <v>413</v>
      </c>
      <c r="D5879" s="20">
        <v>298444215</v>
      </c>
      <c r="E5879" s="24">
        <v>32949.197760000003</v>
      </c>
      <c r="F5879" s="51">
        <f>VLOOKUP(A5879,'Munka4 (2)'!$B$4:$AW$195,B5879-1967,0)</f>
        <v>55.186860000000003</v>
      </c>
    </row>
    <row r="5880" spans="1:6" ht="30" x14ac:dyDescent="0.25">
      <c r="A5880" s="48" t="s">
        <v>612</v>
      </c>
      <c r="B5880" s="51">
        <v>1998</v>
      </c>
      <c r="C5880" s="20" t="s">
        <v>394</v>
      </c>
      <c r="D5880" s="20">
        <v>108605</v>
      </c>
      <c r="E5880" s="30">
        <v>18844.204756049206</v>
      </c>
      <c r="F5880" s="51">
        <f>VLOOKUP(A5880,'Munka4 (2)'!$B$4:$AW$195,B5880-1967,0)</f>
        <v>72.33161304829629</v>
      </c>
    </row>
    <row r="5881" spans="1:6" ht="30" x14ac:dyDescent="0.25">
      <c r="A5881" s="46" t="s">
        <v>607</v>
      </c>
      <c r="B5881" s="51">
        <v>1998</v>
      </c>
      <c r="C5881" s="20" t="s">
        <v>394</v>
      </c>
      <c r="D5881" s="20">
        <v>3431932</v>
      </c>
      <c r="E5881" s="24">
        <v>7711.0859399999999</v>
      </c>
      <c r="F5881" s="51">
        <f>VLOOKUP(A5881,'Munka4 (2)'!$B$4:$AW$195,B5881-1967,0)</f>
        <v>38.416420000000002</v>
      </c>
    </row>
    <row r="5882" spans="1:6" ht="30" x14ac:dyDescent="0.25">
      <c r="A5882" s="46" t="s">
        <v>608</v>
      </c>
      <c r="B5882" s="51">
        <v>1998</v>
      </c>
      <c r="C5882" s="20" t="s">
        <v>398</v>
      </c>
      <c r="D5882" s="20">
        <v>27307134</v>
      </c>
      <c r="E5882" s="25">
        <v>623.21613000000002</v>
      </c>
      <c r="F5882" s="51">
        <f>VLOOKUP(A5882,'Munka4 (2)'!$B$4:$AW$195,B5882-1967,0)</f>
        <v>39.817179000000003</v>
      </c>
    </row>
    <row r="5883" spans="1:6" x14ac:dyDescent="0.25">
      <c r="A5883" s="46" t="s">
        <v>609</v>
      </c>
      <c r="B5883" s="51">
        <v>1998</v>
      </c>
      <c r="C5883" s="20" t="s">
        <v>388</v>
      </c>
      <c r="D5883" s="20">
        <v>208869</v>
      </c>
      <c r="E5883" s="24">
        <v>1472.99018</v>
      </c>
      <c r="F5883" s="51">
        <f>VLOOKUP(A5883,'Munka4 (2)'!$B$4:$AW$195,B5883-1967,0)</f>
        <v>36.214440000000018</v>
      </c>
    </row>
    <row r="5884" spans="1:6" ht="30" x14ac:dyDescent="0.25">
      <c r="A5884" s="46" t="s">
        <v>610</v>
      </c>
      <c r="B5884" s="51">
        <v>1998</v>
      </c>
      <c r="C5884" s="20" t="s">
        <v>394</v>
      </c>
      <c r="D5884" s="20">
        <v>25730435</v>
      </c>
      <c r="E5884" s="25">
        <v>3875.9048400000001</v>
      </c>
      <c r="F5884" s="51">
        <f>VLOOKUP(A5884,'Munka4 (2)'!$B$4:$AW$195,B5884-1967,0)</f>
        <v>30.710249999999998</v>
      </c>
    </row>
    <row r="5885" spans="1:6" ht="30" x14ac:dyDescent="0.25">
      <c r="A5885" s="48" t="s">
        <v>611</v>
      </c>
      <c r="B5885" s="51">
        <v>1998</v>
      </c>
      <c r="C5885" s="20" t="s">
        <v>382</v>
      </c>
      <c r="D5885" s="20">
        <v>84402966</v>
      </c>
      <c r="E5885" s="24">
        <v>360.60079999999999</v>
      </c>
      <c r="F5885" s="51">
        <f>VLOOKUP(A5885,'Munka4 (2)'!$B$4:$AW$195,B5885-1967,0)</f>
        <v>39.131410000000002</v>
      </c>
    </row>
    <row r="5886" spans="1:6" x14ac:dyDescent="0.25">
      <c r="A5886" s="46" t="s">
        <v>616</v>
      </c>
      <c r="B5886" s="51">
        <v>1998</v>
      </c>
      <c r="C5886" s="20" t="s">
        <v>405</v>
      </c>
      <c r="D5886" s="20">
        <v>21456188</v>
      </c>
      <c r="E5886" s="24">
        <v>375.83150000000001</v>
      </c>
      <c r="F5886" s="51">
        <f>VLOOKUP(A5886,'Munka4 (2)'!$B$4:$AW$195,B5886-1967,0)</f>
        <v>31.523975636363673</v>
      </c>
    </row>
    <row r="5887" spans="1:6" ht="30" x14ac:dyDescent="0.25">
      <c r="A5887" s="46" t="s">
        <v>617</v>
      </c>
      <c r="B5887" s="51">
        <v>1998</v>
      </c>
      <c r="C5887" s="20" t="s">
        <v>392</v>
      </c>
      <c r="D5887" s="20">
        <v>11502010</v>
      </c>
      <c r="E5887" s="25">
        <v>352.55509000000001</v>
      </c>
      <c r="F5887" s="51">
        <f>VLOOKUP(A5887,'Munka4 (2)'!$B$4:$AW$195,B5887-1967,0)</f>
        <v>22.709160000000001</v>
      </c>
    </row>
    <row r="5888" spans="1:6" ht="30" x14ac:dyDescent="0.25">
      <c r="A5888" s="46" t="s">
        <v>618</v>
      </c>
      <c r="B5888" s="51">
        <v>1998</v>
      </c>
      <c r="C5888" s="20" t="s">
        <v>392</v>
      </c>
      <c r="D5888" s="20">
        <v>12236805</v>
      </c>
      <c r="E5888" s="24">
        <v>523.60377000000005</v>
      </c>
      <c r="F5888" s="51">
        <f>VLOOKUP(A5888,'Munka4 (2)'!$B$4:$AW$195,B5888-1967,0)</f>
        <v>28.414100000000001</v>
      </c>
    </row>
    <row r="5889" spans="1:6" ht="30" x14ac:dyDescent="0.25">
      <c r="A5889" s="46" t="s">
        <v>381</v>
      </c>
      <c r="B5889" s="51">
        <v>1999</v>
      </c>
      <c r="C5889" s="20" t="s">
        <v>382</v>
      </c>
      <c r="D5889" s="20">
        <v>31056997</v>
      </c>
      <c r="E5889" s="28">
        <v>134.67537799999991</v>
      </c>
      <c r="F5889" s="51">
        <f>VLOOKUP(A5889,'Munka4 (2)'!$B$4:$AW$195,B5889-1967,0)</f>
        <v>49.279539999999997</v>
      </c>
    </row>
    <row r="5890" spans="1:6" ht="20" x14ac:dyDescent="0.25">
      <c r="A5890" s="46" t="s">
        <v>383</v>
      </c>
      <c r="B5890" s="51">
        <v>1999</v>
      </c>
      <c r="C5890" s="20" t="s">
        <v>384</v>
      </c>
      <c r="D5890" s="20">
        <v>3581655</v>
      </c>
      <c r="E5890" s="25">
        <v>1098.4254599999999</v>
      </c>
      <c r="F5890" s="51">
        <f>VLOOKUP(A5890,'Munka4 (2)'!$B$4:$AW$195,B5890-1967,0)</f>
        <v>65.349010000000007</v>
      </c>
    </row>
    <row r="5891" spans="1:6" ht="20" x14ac:dyDescent="0.25">
      <c r="A5891" s="46" t="s">
        <v>385</v>
      </c>
      <c r="B5891" s="51">
        <v>1999</v>
      </c>
      <c r="C5891" s="20" t="s">
        <v>386</v>
      </c>
      <c r="D5891" s="20">
        <v>32930091</v>
      </c>
      <c r="E5891" s="24">
        <v>1580.95757</v>
      </c>
      <c r="F5891" s="51">
        <f>VLOOKUP(A5891,'Munka4 (2)'!$B$4:$AW$195,B5891-1967,0)</f>
        <v>49.064720000000001</v>
      </c>
    </row>
    <row r="5892" spans="1:6" ht="20" x14ac:dyDescent="0.25">
      <c r="A5892" s="46" t="s">
        <v>389</v>
      </c>
      <c r="B5892" s="51">
        <v>1999</v>
      </c>
      <c r="C5892" s="20" t="s">
        <v>390</v>
      </c>
      <c r="D5892" s="20">
        <v>71201</v>
      </c>
      <c r="E5892" s="24">
        <v>19323.89255</v>
      </c>
      <c r="F5892" s="51">
        <f>VLOOKUP(A5892,'Munka4 (2)'!$B$4:$AW$195,B5892-1967,0)</f>
        <v>51.897552882653066</v>
      </c>
    </row>
    <row r="5893" spans="1:6" ht="30" x14ac:dyDescent="0.25">
      <c r="A5893" s="46" t="s">
        <v>391</v>
      </c>
      <c r="B5893" s="51">
        <v>1999</v>
      </c>
      <c r="C5893" s="20" t="s">
        <v>392</v>
      </c>
      <c r="D5893" s="20">
        <v>12127071</v>
      </c>
      <c r="E5893" s="25">
        <v>421.37678</v>
      </c>
      <c r="F5893" s="51">
        <f>VLOOKUP(A5893,'Munka4 (2)'!$B$4:$AW$195,B5893-1967,0)</f>
        <v>45.878140000000002</v>
      </c>
    </row>
    <row r="5894" spans="1:6" ht="30" x14ac:dyDescent="0.25">
      <c r="A5894" s="47" t="s">
        <v>395</v>
      </c>
      <c r="B5894" s="51">
        <v>1999</v>
      </c>
      <c r="C5894" s="20" t="s">
        <v>394</v>
      </c>
      <c r="D5894" s="20">
        <v>69108</v>
      </c>
      <c r="E5894" s="25">
        <v>8572.3734800000002</v>
      </c>
      <c r="F5894" s="51">
        <f>VLOOKUP(A5894,'Munka4 (2)'!$B$4:$AW$195,B5894-1967,0)</f>
        <v>84.899566283709916</v>
      </c>
    </row>
    <row r="5895" spans="1:6" ht="30" x14ac:dyDescent="0.25">
      <c r="A5895" s="46" t="s">
        <v>396</v>
      </c>
      <c r="B5895" s="51">
        <v>1999</v>
      </c>
      <c r="C5895" s="20" t="s">
        <v>394</v>
      </c>
      <c r="D5895" s="20">
        <v>39921833</v>
      </c>
      <c r="E5895" s="24">
        <v>7736.3725800000002</v>
      </c>
      <c r="F5895" s="51">
        <f>VLOOKUP(A5895,'Munka4 (2)'!$B$4:$AW$195,B5895-1967,0)</f>
        <v>40.720529999999997</v>
      </c>
    </row>
    <row r="5896" spans="1:6" ht="30" x14ac:dyDescent="0.25">
      <c r="A5896" s="46" t="s">
        <v>397</v>
      </c>
      <c r="B5896" s="51">
        <v>1999</v>
      </c>
      <c r="C5896" s="20" t="s">
        <v>398</v>
      </c>
      <c r="D5896" s="20">
        <v>2976372</v>
      </c>
      <c r="E5896" s="25">
        <v>596.50599999999997</v>
      </c>
      <c r="F5896" s="51">
        <f>VLOOKUP(A5896,'Munka4 (2)'!$B$4:$AW$195,B5896-1967,0)</f>
        <v>55.339590000000001</v>
      </c>
    </row>
    <row r="5897" spans="1:6" ht="30" x14ac:dyDescent="0.25">
      <c r="A5897" s="46" t="s">
        <v>399</v>
      </c>
      <c r="B5897" s="51">
        <v>1999</v>
      </c>
      <c r="C5897" s="20" t="s">
        <v>394</v>
      </c>
      <c r="D5897" s="20">
        <v>71891</v>
      </c>
      <c r="E5897" s="24">
        <v>19356.420870000002</v>
      </c>
      <c r="F5897" s="51">
        <f>VLOOKUP(A5897,'Munka4 (2)'!$B$4:$AW$195,B5897-1967,0)</f>
        <v>57.731960000000001</v>
      </c>
    </row>
    <row r="5898" spans="1:6" x14ac:dyDescent="0.25">
      <c r="A5898" s="46" t="s">
        <v>400</v>
      </c>
      <c r="B5898" s="51">
        <v>1999</v>
      </c>
      <c r="C5898" s="20" t="s">
        <v>388</v>
      </c>
      <c r="D5898" s="20">
        <v>20264082</v>
      </c>
      <c r="E5898" s="25">
        <v>20536.41231</v>
      </c>
      <c r="F5898" s="51">
        <f>VLOOKUP(A5898,'Munka4 (2)'!$B$4:$AW$195,B5898-1967,0)</f>
        <v>56.12332</v>
      </c>
    </row>
    <row r="5899" spans="1:6" ht="20" x14ac:dyDescent="0.25">
      <c r="A5899" s="46" t="s">
        <v>401</v>
      </c>
      <c r="B5899" s="51">
        <v>1999</v>
      </c>
      <c r="C5899" s="20" t="s">
        <v>390</v>
      </c>
      <c r="D5899" s="20">
        <v>8192880</v>
      </c>
      <c r="E5899" s="24">
        <v>27116.676080000001</v>
      </c>
      <c r="F5899" s="51">
        <f>VLOOKUP(A5899,'Munka4 (2)'!$B$4:$AW$195,B5899-1967,0)</f>
        <v>51.28219</v>
      </c>
    </row>
    <row r="5900" spans="1:6" ht="30" x14ac:dyDescent="0.25">
      <c r="A5900" s="46" t="s">
        <v>402</v>
      </c>
      <c r="B5900" s="51">
        <v>1999</v>
      </c>
      <c r="C5900" s="20" t="s">
        <v>398</v>
      </c>
      <c r="D5900" s="20">
        <v>7961619</v>
      </c>
      <c r="E5900" s="25">
        <v>573.89026000000001</v>
      </c>
      <c r="F5900" s="51">
        <f>VLOOKUP(A5900,'Munka4 (2)'!$B$4:$AW$195,B5900-1967,0)</f>
        <v>53.730964404761906</v>
      </c>
    </row>
    <row r="5901" spans="1:6" ht="14.5" x14ac:dyDescent="0.35">
      <c r="A5901" s="46" t="s">
        <v>620</v>
      </c>
      <c r="B5901" s="51">
        <v>1999</v>
      </c>
      <c r="C5901" s="42" t="s">
        <v>394</v>
      </c>
      <c r="D5901" s="29">
        <v>392718</v>
      </c>
      <c r="E5901" s="24">
        <v>20505.94743</v>
      </c>
      <c r="F5901" s="51">
        <f>VLOOKUP(A5901,'Munka4 (2)'!$B$4:$AW$195,B5901-1967,0)</f>
        <v>70</v>
      </c>
    </row>
    <row r="5902" spans="1:6" x14ac:dyDescent="0.25">
      <c r="A5902" s="46" t="s">
        <v>404</v>
      </c>
      <c r="B5902" s="51">
        <v>1999</v>
      </c>
      <c r="C5902" s="20" t="s">
        <v>405</v>
      </c>
      <c r="D5902" s="20">
        <v>698585</v>
      </c>
      <c r="E5902" s="25">
        <v>10330.73654</v>
      </c>
      <c r="F5902" s="51">
        <f>VLOOKUP(A5902,'Munka4 (2)'!$B$4:$AW$195,B5902-1967,0)</f>
        <v>59.768450000000001</v>
      </c>
    </row>
    <row r="5903" spans="1:6" ht="30" x14ac:dyDescent="0.25">
      <c r="A5903" s="46" t="s">
        <v>406</v>
      </c>
      <c r="B5903" s="51">
        <v>1999</v>
      </c>
      <c r="C5903" s="20" t="s">
        <v>382</v>
      </c>
      <c r="D5903" s="20">
        <v>147365352</v>
      </c>
      <c r="E5903" s="24">
        <v>398.22955000000002</v>
      </c>
      <c r="F5903" s="51">
        <f>VLOOKUP(A5903,'Munka4 (2)'!$B$4:$AW$195,B5903-1967,0)</f>
        <v>8.6898800000000005</v>
      </c>
    </row>
    <row r="5904" spans="1:6" ht="30" x14ac:dyDescent="0.25">
      <c r="A5904" s="46" t="s">
        <v>407</v>
      </c>
      <c r="B5904" s="51">
        <v>1999</v>
      </c>
      <c r="C5904" s="20" t="s">
        <v>394</v>
      </c>
      <c r="D5904" s="20">
        <v>279912</v>
      </c>
      <c r="E5904" s="25">
        <v>11200.29068</v>
      </c>
      <c r="F5904" s="51">
        <f>VLOOKUP(A5904,'Munka4 (2)'!$B$4:$AW$195,B5904-1967,0)</f>
        <v>70.522390000000001</v>
      </c>
    </row>
    <row r="5905" spans="1:6" ht="30" x14ac:dyDescent="0.25">
      <c r="A5905" s="46" t="s">
        <v>408</v>
      </c>
      <c r="B5905" s="51">
        <v>1999</v>
      </c>
      <c r="C5905" s="20" t="s">
        <v>398</v>
      </c>
      <c r="D5905" s="20">
        <v>10293011</v>
      </c>
      <c r="E5905" s="24">
        <v>1209.6148800000001</v>
      </c>
      <c r="F5905" s="51">
        <f>VLOOKUP(A5905,'Munka4 (2)'!$B$4:$AW$195,B5905-1967,0)</f>
        <v>59.46564</v>
      </c>
    </row>
    <row r="5906" spans="1:6" ht="20" x14ac:dyDescent="0.25">
      <c r="A5906" s="46" t="s">
        <v>409</v>
      </c>
      <c r="B5906" s="51">
        <v>1999</v>
      </c>
      <c r="C5906" s="20" t="s">
        <v>390</v>
      </c>
      <c r="D5906" s="20">
        <v>10379067</v>
      </c>
      <c r="E5906" s="25">
        <v>25444.13926</v>
      </c>
      <c r="F5906" s="51">
        <f>VLOOKUP(A5906,'Munka4 (2)'!$B$4:$AW$195,B5906-1967,0)</f>
        <v>51.172069999999998</v>
      </c>
    </row>
    <row r="5907" spans="1:6" ht="30" x14ac:dyDescent="0.25">
      <c r="A5907" s="46" t="s">
        <v>410</v>
      </c>
      <c r="B5907" s="51">
        <v>1999</v>
      </c>
      <c r="C5907" s="20" t="s">
        <v>394</v>
      </c>
      <c r="D5907" s="20">
        <v>287730</v>
      </c>
      <c r="E5907" s="24">
        <v>3065.5178999999998</v>
      </c>
      <c r="F5907" s="51">
        <f>VLOOKUP(A5907,'Munka4 (2)'!$B$4:$AW$195,B5907-1967,0)</f>
        <v>61.702129999999997</v>
      </c>
    </row>
    <row r="5908" spans="1:6" ht="30" x14ac:dyDescent="0.25">
      <c r="A5908" s="46" t="s">
        <v>411</v>
      </c>
      <c r="B5908" s="51">
        <v>1999</v>
      </c>
      <c r="C5908" s="20" t="s">
        <v>392</v>
      </c>
      <c r="D5908" s="20">
        <v>7862944</v>
      </c>
      <c r="E5908" s="25">
        <v>399.04926</v>
      </c>
      <c r="F5908" s="51">
        <f>VLOOKUP(A5908,'Munka4 (2)'!$B$4:$AW$195,B5908-1967,0)</f>
        <v>24.4</v>
      </c>
    </row>
    <row r="5909" spans="1:6" ht="20" x14ac:dyDescent="0.25">
      <c r="A5909" s="46" t="s">
        <v>412</v>
      </c>
      <c r="B5909" s="51">
        <v>1999</v>
      </c>
      <c r="C5909" s="20" t="s">
        <v>413</v>
      </c>
      <c r="D5909" s="20">
        <v>65773</v>
      </c>
      <c r="E5909" s="24">
        <v>54245.459739999998</v>
      </c>
      <c r="F5909" s="51">
        <f>VLOOKUP(A5909,'Munka4 (2)'!$B$4:$AW$195,B5909-1967,0)</f>
        <v>62.874250000000004</v>
      </c>
    </row>
    <row r="5910" spans="1:6" ht="30" x14ac:dyDescent="0.25">
      <c r="A5910" s="46" t="s">
        <v>414</v>
      </c>
      <c r="B5910" s="51">
        <v>1999</v>
      </c>
      <c r="C5910" s="20" t="s">
        <v>382</v>
      </c>
      <c r="D5910" s="20">
        <v>2279723</v>
      </c>
      <c r="E5910" s="25">
        <v>764.12426000000005</v>
      </c>
      <c r="F5910" s="51">
        <f>VLOOKUP(A5910,'Munka4 (2)'!$B$4:$AW$195,B5910-1967,0)</f>
        <v>18.292680000000001</v>
      </c>
    </row>
    <row r="5911" spans="1:6" ht="30" x14ac:dyDescent="0.25">
      <c r="A5911" s="48" t="s">
        <v>415</v>
      </c>
      <c r="B5911" s="51">
        <v>1999</v>
      </c>
      <c r="C5911" s="20" t="s">
        <v>394</v>
      </c>
      <c r="D5911" s="20">
        <v>8989046</v>
      </c>
      <c r="E5911" s="24">
        <v>1012.5100200000001</v>
      </c>
      <c r="F5911" s="51" t="e">
        <f>VLOOKUP(A5911,'Munka4 (2)'!$B$4:$AW$195,B5911-1967,0)</f>
        <v>#N/A</v>
      </c>
    </row>
    <row r="5912" spans="1:6" ht="20" x14ac:dyDescent="0.25">
      <c r="A5912" s="47" t="s">
        <v>416</v>
      </c>
      <c r="B5912" s="51">
        <v>1999</v>
      </c>
      <c r="C5912" s="20" t="s">
        <v>384</v>
      </c>
      <c r="D5912" s="20">
        <v>4498976</v>
      </c>
      <c r="E5912" s="25">
        <v>1238.1733899999999</v>
      </c>
      <c r="F5912" s="51">
        <f>VLOOKUP(A5912,'Munka4 (2)'!$B$4:$AW$195,B5912-1967,0)</f>
        <v>56.592905555555546</v>
      </c>
    </row>
    <row r="5913" spans="1:6" ht="30" x14ac:dyDescent="0.25">
      <c r="A5913" s="46" t="s">
        <v>417</v>
      </c>
      <c r="B5913" s="51">
        <v>1999</v>
      </c>
      <c r="C5913" s="20" t="s">
        <v>392</v>
      </c>
      <c r="D5913" s="20">
        <v>1639833</v>
      </c>
      <c r="E5913" s="24">
        <v>3210.2318799999998</v>
      </c>
      <c r="F5913" s="51">
        <f>VLOOKUP(A5913,'Munka4 (2)'!$B$4:$AW$195,B5913-1967,0)</f>
        <v>45.053269999999998</v>
      </c>
    </row>
    <row r="5914" spans="1:6" ht="30" x14ac:dyDescent="0.25">
      <c r="A5914" s="46" t="s">
        <v>418</v>
      </c>
      <c r="B5914" s="51">
        <v>1999</v>
      </c>
      <c r="C5914" s="20" t="s">
        <v>394</v>
      </c>
      <c r="D5914" s="20">
        <v>188078227</v>
      </c>
      <c r="E5914" s="25">
        <v>3461.6128600000002</v>
      </c>
      <c r="F5914" s="51">
        <f>VLOOKUP(A5914,'Munka4 (2)'!$B$4:$AW$195,B5914-1967,0)</f>
        <v>60.818930000000002</v>
      </c>
    </row>
    <row r="5915" spans="1:6" ht="30" x14ac:dyDescent="0.25">
      <c r="A5915" s="48" t="s">
        <v>420</v>
      </c>
      <c r="B5915" s="51">
        <v>1999</v>
      </c>
      <c r="C5915" s="20" t="s">
        <v>382</v>
      </c>
      <c r="D5915" s="20">
        <v>379444</v>
      </c>
      <c r="E5915" s="25">
        <v>14205.773719999999</v>
      </c>
      <c r="F5915" s="51">
        <f>VLOOKUP(A5915,'Munka4 (2)'!$B$4:$AW$195,B5915-1967,0)</f>
        <v>66.666669999999996</v>
      </c>
    </row>
    <row r="5916" spans="1:6" ht="20" x14ac:dyDescent="0.25">
      <c r="A5916" s="46" t="s">
        <v>421</v>
      </c>
      <c r="B5916" s="51">
        <v>1999</v>
      </c>
      <c r="C5916" s="20" t="s">
        <v>384</v>
      </c>
      <c r="D5916" s="20">
        <v>7385367</v>
      </c>
      <c r="E5916" s="24">
        <v>1643.60989</v>
      </c>
      <c r="F5916" s="51">
        <f>VLOOKUP(A5916,'Munka4 (2)'!$B$4:$AW$195,B5916-1967,0)</f>
        <v>66.147909999999996</v>
      </c>
    </row>
    <row r="5917" spans="1:6" ht="30" x14ac:dyDescent="0.25">
      <c r="A5917" s="46" t="s">
        <v>422</v>
      </c>
      <c r="B5917" s="51">
        <v>1999</v>
      </c>
      <c r="C5917" s="20" t="s">
        <v>392</v>
      </c>
      <c r="D5917" s="20">
        <v>13902972</v>
      </c>
      <c r="E5917" s="25">
        <v>267.18615999999997</v>
      </c>
      <c r="F5917" s="51">
        <f>VLOOKUP(A5917,'Munka4 (2)'!$B$4:$AW$195,B5917-1967,0)</f>
        <v>15.316490000000002</v>
      </c>
    </row>
    <row r="5918" spans="1:6" ht="30" x14ac:dyDescent="0.25">
      <c r="A5918" s="46" t="s">
        <v>424</v>
      </c>
      <c r="B5918" s="51">
        <v>1999</v>
      </c>
      <c r="C5918" s="20" t="s">
        <v>392</v>
      </c>
      <c r="D5918" s="20">
        <v>8090068</v>
      </c>
      <c r="E5918" s="24">
        <v>121.99773</v>
      </c>
      <c r="F5918" s="51">
        <f>VLOOKUP(A5918,'Munka4 (2)'!$B$4:$AW$195,B5918-1967,0)</f>
        <v>24.496639999999999</v>
      </c>
    </row>
    <row r="5919" spans="1:6" ht="30" x14ac:dyDescent="0.25">
      <c r="A5919" s="46" t="s">
        <v>425</v>
      </c>
      <c r="B5919" s="51">
        <v>1999</v>
      </c>
      <c r="C5919" s="20" t="s">
        <v>382</v>
      </c>
      <c r="D5919" s="20">
        <v>13881427</v>
      </c>
      <c r="E5919" s="25">
        <v>294.86520999999999</v>
      </c>
      <c r="F5919" s="51">
        <f>VLOOKUP(A5919,'Munka4 (2)'!$B$4:$AW$195,B5919-1967,0)</f>
        <v>16.449809999999999</v>
      </c>
    </row>
    <row r="5920" spans="1:6" ht="30" x14ac:dyDescent="0.25">
      <c r="A5920" s="46" t="s">
        <v>426</v>
      </c>
      <c r="B5920" s="51">
        <v>1999</v>
      </c>
      <c r="C5920" s="20" t="s">
        <v>392</v>
      </c>
      <c r="D5920" s="20">
        <v>17340702</v>
      </c>
      <c r="E5920" s="24">
        <v>675.92385999999999</v>
      </c>
      <c r="F5920" s="51">
        <f>VLOOKUP(A5920,'Munka4 (2)'!$B$4:$AW$195,B5920-1967,0)</f>
        <v>9.5918399999999995</v>
      </c>
    </row>
    <row r="5921" spans="1:6" ht="20" x14ac:dyDescent="0.25">
      <c r="A5921" s="46" t="s">
        <v>427</v>
      </c>
      <c r="B5921" s="51">
        <v>1999</v>
      </c>
      <c r="C5921" s="20" t="s">
        <v>413</v>
      </c>
      <c r="D5921" s="20">
        <v>33098932</v>
      </c>
      <c r="E5921" s="25">
        <v>22167.225849999999</v>
      </c>
      <c r="F5921" s="51">
        <f>VLOOKUP(A5921,'Munka4 (2)'!$B$4:$AW$195,B5921-1967,0)</f>
        <v>57.413910000000001</v>
      </c>
    </row>
    <row r="5922" spans="1:6" ht="30" x14ac:dyDescent="0.25">
      <c r="A5922" s="48" t="s">
        <v>428</v>
      </c>
      <c r="B5922" s="51">
        <v>1999</v>
      </c>
      <c r="C5922" s="20" t="s">
        <v>392</v>
      </c>
      <c r="D5922" s="20">
        <v>420979</v>
      </c>
      <c r="E5922" s="24">
        <v>1379.0730900000001</v>
      </c>
      <c r="F5922" s="51" t="e">
        <f>VLOOKUP(A5922,'Munka4 (2)'!$B$4:$AW$195,B5922-1967,0)</f>
        <v>#N/A</v>
      </c>
    </row>
    <row r="5923" spans="1:6" ht="30" x14ac:dyDescent="0.25">
      <c r="A5923" s="47" t="s">
        <v>430</v>
      </c>
      <c r="B5923" s="51">
        <v>1999</v>
      </c>
      <c r="C5923" s="20" t="s">
        <v>392</v>
      </c>
      <c r="D5923" s="20">
        <v>4303356</v>
      </c>
      <c r="E5923" s="24">
        <v>273.58136000000002</v>
      </c>
      <c r="F5923" s="51">
        <f>VLOOKUP(A5923,'Munka4 (2)'!$B$4:$AW$195,B5923-1967,0)</f>
        <v>11.518319999999999</v>
      </c>
    </row>
    <row r="5924" spans="1:6" ht="30" x14ac:dyDescent="0.25">
      <c r="A5924" s="46" t="s">
        <v>431</v>
      </c>
      <c r="B5924" s="51">
        <v>1999</v>
      </c>
      <c r="C5924" s="20" t="s">
        <v>392</v>
      </c>
      <c r="D5924" s="20">
        <v>9944201</v>
      </c>
      <c r="E5924" s="25">
        <v>190.81541000000001</v>
      </c>
      <c r="F5924" s="51">
        <f>VLOOKUP(A5924,'Munka4 (2)'!$B$4:$AW$195,B5924-1967,0)</f>
        <v>7.4626900000000003</v>
      </c>
    </row>
    <row r="5925" spans="1:6" ht="20" x14ac:dyDescent="0.35">
      <c r="A5925" s="46" t="s">
        <v>621</v>
      </c>
      <c r="B5925" s="51">
        <v>1999</v>
      </c>
      <c r="C5925" s="42" t="s">
        <v>390</v>
      </c>
      <c r="D5925" s="29">
        <v>163857</v>
      </c>
      <c r="E5925" s="24">
        <v>42406.932849999997</v>
      </c>
      <c r="F5925" s="51" t="e">
        <f>VLOOKUP(A5925,'Munka4 (2)'!$B$4:$AW$195,B5925-1967,0)</f>
        <v>#N/A</v>
      </c>
    </row>
    <row r="5926" spans="1:6" ht="30" x14ac:dyDescent="0.25">
      <c r="A5926" s="46" t="s">
        <v>432</v>
      </c>
      <c r="B5926" s="51">
        <v>1999</v>
      </c>
      <c r="C5926" s="20" t="s">
        <v>394</v>
      </c>
      <c r="D5926" s="20">
        <v>16134219</v>
      </c>
      <c r="E5926" s="25">
        <v>4872.6921499999999</v>
      </c>
      <c r="F5926" s="51">
        <f>VLOOKUP(A5926,'Munka4 (2)'!$B$4:$AW$195,B5926-1967,0)</f>
        <v>49.381799999999998</v>
      </c>
    </row>
    <row r="5927" spans="1:6" ht="30" x14ac:dyDescent="0.25">
      <c r="A5927" s="46" t="s">
        <v>433</v>
      </c>
      <c r="B5927" s="51">
        <v>1999</v>
      </c>
      <c r="C5927" s="20" t="s">
        <v>382</v>
      </c>
      <c r="D5927" s="20">
        <v>1313973713</v>
      </c>
      <c r="E5927" s="24">
        <v>869.65488000000005</v>
      </c>
      <c r="F5927" s="51">
        <f>VLOOKUP(A5927,'Munka4 (2)'!$B$4:$AW$195,B5927-1967,0)</f>
        <v>42.162814638694726</v>
      </c>
    </row>
    <row r="5928" spans="1:6" ht="30" x14ac:dyDescent="0.25">
      <c r="A5928" s="48" t="s">
        <v>483</v>
      </c>
      <c r="B5928" s="51">
        <v>1999</v>
      </c>
      <c r="C5928" s="20" t="s">
        <v>382</v>
      </c>
      <c r="D5928" s="20">
        <v>6940432</v>
      </c>
      <c r="E5928" s="25">
        <v>25091.6666</v>
      </c>
      <c r="F5928" s="51">
        <f>VLOOKUP(A5928,'Munka4 (2)'!$B$4:$AW$195,B5928-1967,0)</f>
        <v>42.47927</v>
      </c>
    </row>
    <row r="5929" spans="1:6" ht="30" x14ac:dyDescent="0.25">
      <c r="A5929" s="48" t="s">
        <v>514</v>
      </c>
      <c r="B5929" s="51">
        <v>1999</v>
      </c>
      <c r="C5929" s="20" t="s">
        <v>382</v>
      </c>
      <c r="D5929" s="20">
        <v>453125</v>
      </c>
      <c r="E5929" s="24">
        <v>13907.504580000001</v>
      </c>
      <c r="F5929" s="51">
        <f>VLOOKUP(A5929,'Munka4 (2)'!$B$4:$AW$195,B5929-1967,0)</f>
        <v>28.599409999999999</v>
      </c>
    </row>
    <row r="5930" spans="1:6" ht="30" x14ac:dyDescent="0.25">
      <c r="A5930" s="46" t="s">
        <v>434</v>
      </c>
      <c r="B5930" s="51">
        <v>1999</v>
      </c>
      <c r="C5930" s="20" t="s">
        <v>394</v>
      </c>
      <c r="D5930" s="20">
        <v>43593035</v>
      </c>
      <c r="E5930" s="25">
        <v>2164.4328799999998</v>
      </c>
      <c r="F5930" s="51">
        <f>VLOOKUP(A5930,'Munka4 (2)'!$B$4:$AW$195,B5930-1967,0)</f>
        <v>55.795439999999999</v>
      </c>
    </row>
    <row r="5931" spans="1:6" ht="30" x14ac:dyDescent="0.25">
      <c r="A5931" s="46" t="s">
        <v>435</v>
      </c>
      <c r="B5931" s="51">
        <v>1999</v>
      </c>
      <c r="C5931" s="20" t="s">
        <v>392</v>
      </c>
      <c r="D5931" s="20">
        <v>690948</v>
      </c>
      <c r="E5931" s="24">
        <v>416.88837000000001</v>
      </c>
      <c r="F5931" s="51">
        <f>VLOOKUP(A5931,'Munka4 (2)'!$B$4:$AW$195,B5931-1967,0)</f>
        <v>48.78049</v>
      </c>
    </row>
    <row r="5932" spans="1:6" ht="30" x14ac:dyDescent="0.35">
      <c r="A5932" s="37" t="s">
        <v>436</v>
      </c>
      <c r="B5932" s="51">
        <v>1999</v>
      </c>
      <c r="C5932" s="20" t="s">
        <v>392</v>
      </c>
      <c r="D5932" s="20">
        <v>62660551</v>
      </c>
      <c r="E5932" s="25">
        <v>776.36329000000001</v>
      </c>
      <c r="F5932" s="51">
        <f>VLOOKUP(A5932,'Munka4 (2)'!$B$4:$AW$195,B5932-1967,0)</f>
        <v>4.2485499999999998</v>
      </c>
    </row>
    <row r="5933" spans="1:6" ht="30" x14ac:dyDescent="0.25">
      <c r="A5933" s="46" t="s">
        <v>439</v>
      </c>
      <c r="B5933" s="51">
        <v>1999</v>
      </c>
      <c r="C5933" s="20" t="s">
        <v>394</v>
      </c>
      <c r="D5933" s="20">
        <v>4075261</v>
      </c>
      <c r="E5933" s="25">
        <v>4104.3636900000001</v>
      </c>
      <c r="F5933" s="51">
        <f>VLOOKUP(A5933,'Munka4 (2)'!$B$4:$AW$195,B5933-1967,0)</f>
        <v>62.151428452380941</v>
      </c>
    </row>
    <row r="5934" spans="1:6" ht="30" x14ac:dyDescent="0.25">
      <c r="A5934" s="48" t="s">
        <v>440</v>
      </c>
      <c r="B5934" s="51">
        <v>1999</v>
      </c>
      <c r="C5934" s="20" t="s">
        <v>392</v>
      </c>
      <c r="D5934" s="20">
        <v>17654843</v>
      </c>
      <c r="E5934" s="24">
        <v>766.93362000000002</v>
      </c>
      <c r="F5934" s="51" t="e">
        <f>VLOOKUP(A5934,'Munka4 (2)'!$B$4:$AW$195,B5934-1967,0)</f>
        <v>#N/A</v>
      </c>
    </row>
    <row r="5935" spans="1:6" ht="20" x14ac:dyDescent="0.25">
      <c r="A5935" s="46" t="s">
        <v>441</v>
      </c>
      <c r="B5935" s="51">
        <v>1999</v>
      </c>
      <c r="C5935" s="20" t="s">
        <v>384</v>
      </c>
      <c r="D5935" s="20">
        <v>4494749</v>
      </c>
      <c r="E5935" s="25">
        <v>5135.4733399999996</v>
      </c>
      <c r="F5935" s="51">
        <f>VLOOKUP(A5935,'Munka4 (2)'!$B$4:$AW$195,B5935-1967,0)</f>
        <v>53.40804</v>
      </c>
    </row>
    <row r="5936" spans="1:6" ht="30" x14ac:dyDescent="0.25">
      <c r="A5936" s="46" t="s">
        <v>442</v>
      </c>
      <c r="B5936" s="51">
        <v>1999</v>
      </c>
      <c r="C5936" s="20" t="s">
        <v>394</v>
      </c>
      <c r="D5936" s="20">
        <v>11382820</v>
      </c>
      <c r="E5936" s="24">
        <v>2559.9282199999998</v>
      </c>
      <c r="F5936" s="51">
        <f>VLOOKUP(A5936,'Munka4 (2)'!$B$4:$AW$195,B5936-1967,0)</f>
        <v>56.599519999999998</v>
      </c>
    </row>
    <row r="5937" spans="1:6" x14ac:dyDescent="0.25">
      <c r="A5937" s="46" t="s">
        <v>443</v>
      </c>
      <c r="B5937" s="51">
        <v>1999</v>
      </c>
      <c r="C5937" s="20" t="s">
        <v>405</v>
      </c>
      <c r="D5937" s="20">
        <v>784301</v>
      </c>
      <c r="E5937" s="24">
        <v>15208.77246</v>
      </c>
      <c r="F5937" s="51">
        <f>VLOOKUP(A5937,'Munka4 (2)'!$B$4:$AW$195,B5937-1967,0)</f>
        <v>65.999229999999997</v>
      </c>
    </row>
    <row r="5938" spans="1:6" ht="20" x14ac:dyDescent="0.25">
      <c r="A5938" s="46" t="s">
        <v>444</v>
      </c>
      <c r="B5938" s="51">
        <v>1999</v>
      </c>
      <c r="C5938" s="20" t="s">
        <v>384</v>
      </c>
      <c r="D5938" s="20">
        <v>10235455</v>
      </c>
      <c r="E5938" s="25">
        <v>6293.3043900000002</v>
      </c>
      <c r="F5938" s="51">
        <f>VLOOKUP(A5938,'Munka4 (2)'!$B$4:$AW$195,B5938-1967,0)</f>
        <v>53.958660000000002</v>
      </c>
    </row>
    <row r="5939" spans="1:6" ht="30" x14ac:dyDescent="0.25">
      <c r="A5939" s="47" t="s">
        <v>436</v>
      </c>
      <c r="B5939" s="51">
        <v>1999</v>
      </c>
      <c r="C5939" s="20" t="s">
        <v>392</v>
      </c>
      <c r="D5939" s="20">
        <v>62660551</v>
      </c>
      <c r="E5939" s="25">
        <v>100.69324</v>
      </c>
      <c r="F5939" s="51">
        <f>VLOOKUP(A5939,'Munka4 (2)'!$B$4:$AW$195,B5939-1967,0)</f>
        <v>4.2485499999999998</v>
      </c>
    </row>
    <row r="5940" spans="1:6" ht="20" x14ac:dyDescent="0.25">
      <c r="A5940" s="46" t="s">
        <v>445</v>
      </c>
      <c r="B5940" s="51">
        <v>1999</v>
      </c>
      <c r="C5940" s="20" t="s">
        <v>390</v>
      </c>
      <c r="D5940" s="20">
        <v>5450661</v>
      </c>
      <c r="E5940" s="24">
        <v>33440.801619999998</v>
      </c>
      <c r="F5940" s="51">
        <f>VLOOKUP(A5940,'Munka4 (2)'!$B$4:$AW$195,B5940-1967,0)</f>
        <v>56.283819999999999</v>
      </c>
    </row>
    <row r="5941" spans="1:6" ht="30" x14ac:dyDescent="0.25">
      <c r="A5941" s="46" t="s">
        <v>446</v>
      </c>
      <c r="B5941" s="51">
        <v>1999</v>
      </c>
      <c r="C5941" s="20" t="s">
        <v>392</v>
      </c>
      <c r="D5941" s="20">
        <v>486530</v>
      </c>
      <c r="E5941" s="25">
        <v>754.34974</v>
      </c>
      <c r="F5941" s="51">
        <f>VLOOKUP(A5941,'Munka4 (2)'!$B$4:$AW$195,B5941-1967,0)</f>
        <v>55.932200000000002</v>
      </c>
    </row>
    <row r="5942" spans="1:6" ht="30" x14ac:dyDescent="0.25">
      <c r="A5942" s="46" t="s">
        <v>447</v>
      </c>
      <c r="B5942" s="51">
        <v>1999</v>
      </c>
      <c r="C5942" s="20" t="s">
        <v>394</v>
      </c>
      <c r="D5942" s="20">
        <v>68910</v>
      </c>
      <c r="E5942" s="24">
        <v>3830.2299800000001</v>
      </c>
      <c r="F5942" s="51">
        <f>VLOOKUP(A5942,'Munka4 (2)'!$B$4:$AW$195,B5942-1967,0)</f>
        <v>38.071069999999999</v>
      </c>
    </row>
    <row r="5943" spans="1:6" ht="30" x14ac:dyDescent="0.25">
      <c r="A5943" s="46" t="s">
        <v>448</v>
      </c>
      <c r="B5943" s="51">
        <v>1999</v>
      </c>
      <c r="C5943" s="20" t="s">
        <v>394</v>
      </c>
      <c r="D5943" s="20">
        <v>9183984</v>
      </c>
      <c r="E5943" s="25">
        <v>2575.5638800000002</v>
      </c>
      <c r="F5943" s="51">
        <f>VLOOKUP(A5943,'Munka4 (2)'!$B$4:$AW$195,B5943-1967,0)</f>
        <v>53.83361</v>
      </c>
    </row>
    <row r="5944" spans="1:6" ht="30" x14ac:dyDescent="0.25">
      <c r="A5944" s="46" t="s">
        <v>450</v>
      </c>
      <c r="B5944" s="51">
        <v>1999</v>
      </c>
      <c r="C5944" s="20" t="s">
        <v>394</v>
      </c>
      <c r="D5944" s="20">
        <v>13547510</v>
      </c>
      <c r="E5944" s="24">
        <v>1584.46344</v>
      </c>
      <c r="F5944" s="51">
        <f>VLOOKUP(A5944,'Munka4 (2)'!$B$4:$AW$195,B5944-1967,0)</f>
        <v>40.554369999999999</v>
      </c>
    </row>
    <row r="5945" spans="1:6" ht="20" x14ac:dyDescent="0.25">
      <c r="A5945" s="46" t="s">
        <v>451</v>
      </c>
      <c r="B5945" s="51">
        <v>1999</v>
      </c>
      <c r="C5945" s="20" t="s">
        <v>386</v>
      </c>
      <c r="D5945" s="20">
        <v>78887007</v>
      </c>
      <c r="E5945" s="25">
        <v>1351.61401</v>
      </c>
      <c r="F5945" s="51">
        <f>VLOOKUP(A5945,'Munka4 (2)'!$B$4:$AW$195,B5945-1967,0)</f>
        <v>40.76661</v>
      </c>
    </row>
    <row r="5946" spans="1:6" ht="30" x14ac:dyDescent="0.25">
      <c r="A5946" s="46" t="s">
        <v>452</v>
      </c>
      <c r="B5946" s="51">
        <v>1999</v>
      </c>
      <c r="C5946" s="20" t="s">
        <v>394</v>
      </c>
      <c r="D5946" s="20">
        <v>6822378</v>
      </c>
      <c r="E5946" s="24">
        <v>2158.1429699999999</v>
      </c>
      <c r="F5946" s="51">
        <f>VLOOKUP(A5946,'Munka4 (2)'!$B$4:$AW$195,B5946-1967,0)</f>
        <v>49.316279999999999</v>
      </c>
    </row>
    <row r="5947" spans="1:6" ht="30" x14ac:dyDescent="0.25">
      <c r="A5947" s="46" t="s">
        <v>453</v>
      </c>
      <c r="B5947" s="51">
        <v>1999</v>
      </c>
      <c r="C5947" s="20" t="s">
        <v>392</v>
      </c>
      <c r="D5947" s="20">
        <v>540109</v>
      </c>
      <c r="E5947" s="25">
        <v>1209.93769</v>
      </c>
      <c r="F5947" s="51" t="e">
        <f>VLOOKUP(A5947,'Munka4 (2)'!$B$4:$AW$195,B5947-1967,0)</f>
        <v>#N/A</v>
      </c>
    </row>
    <row r="5948" spans="1:6" ht="30" x14ac:dyDescent="0.25">
      <c r="A5948" s="46" t="s">
        <v>454</v>
      </c>
      <c r="B5948" s="51">
        <v>1999</v>
      </c>
      <c r="C5948" s="20" t="s">
        <v>392</v>
      </c>
      <c r="D5948" s="20">
        <v>4786994</v>
      </c>
      <c r="E5948" s="24">
        <v>200.87183999999999</v>
      </c>
      <c r="F5948" s="51">
        <f>VLOOKUP(A5948,'Munka4 (2)'!$B$4:$AW$195,B5948-1967,0)</f>
        <v>12.272169999999999</v>
      </c>
    </row>
    <row r="5949" spans="1:6" x14ac:dyDescent="0.25">
      <c r="A5949" s="46" t="s">
        <v>455</v>
      </c>
      <c r="B5949" s="51">
        <v>1999</v>
      </c>
      <c r="C5949" s="20" t="s">
        <v>456</v>
      </c>
      <c r="D5949" s="20">
        <v>1324333</v>
      </c>
      <c r="E5949" s="25">
        <v>4148.0604599999997</v>
      </c>
      <c r="F5949" s="51">
        <f>VLOOKUP(A5949,'Munka4 (2)'!$B$4:$AW$195,B5949-1967,0)</f>
        <v>63.93723</v>
      </c>
    </row>
    <row r="5950" spans="1:6" ht="30" x14ac:dyDescent="0.25">
      <c r="A5950" s="46" t="s">
        <v>457</v>
      </c>
      <c r="B5950" s="51">
        <v>1999</v>
      </c>
      <c r="C5950" s="20" t="s">
        <v>392</v>
      </c>
      <c r="D5950" s="20">
        <v>74777981</v>
      </c>
      <c r="E5950" s="24">
        <v>119.29998999999999</v>
      </c>
      <c r="F5950" s="51">
        <f>VLOOKUP(A5950,'Munka4 (2)'!$B$4:$AW$195,B5950-1967,0)</f>
        <v>20.128579999999999</v>
      </c>
    </row>
    <row r="5951" spans="1:6" ht="20" x14ac:dyDescent="0.25">
      <c r="A5951" s="48" t="s">
        <v>458</v>
      </c>
      <c r="B5951" s="51">
        <v>1999</v>
      </c>
      <c r="C5951" s="20" t="s">
        <v>390</v>
      </c>
      <c r="D5951" s="20">
        <v>47246</v>
      </c>
      <c r="E5951" s="25">
        <v>24550.389729999999</v>
      </c>
      <c r="F5951" s="51" t="e">
        <f>VLOOKUP(A5951,'Munka4 (2)'!$B$4:$AW$195,B5951-1967,0)</f>
        <v>#N/A</v>
      </c>
    </row>
    <row r="5952" spans="1:6" x14ac:dyDescent="0.25">
      <c r="A5952" s="46" t="s">
        <v>459</v>
      </c>
      <c r="B5952" s="51">
        <v>1999</v>
      </c>
      <c r="C5952" s="20" t="s">
        <v>388</v>
      </c>
      <c r="D5952" s="20">
        <v>905949</v>
      </c>
      <c r="E5952" s="24">
        <v>2408.1654699999999</v>
      </c>
      <c r="F5952" s="51">
        <f>VLOOKUP(A5952,'Munka4 (2)'!$B$4:$AW$195,B5952-1967,0)</f>
        <v>43.352600000000002</v>
      </c>
    </row>
    <row r="5953" spans="1:6" ht="20" x14ac:dyDescent="0.25">
      <c r="A5953" s="46" t="s">
        <v>460</v>
      </c>
      <c r="B5953" s="51">
        <v>1999</v>
      </c>
      <c r="C5953" s="20" t="s">
        <v>390</v>
      </c>
      <c r="D5953" s="20">
        <v>5231372</v>
      </c>
      <c r="E5953" s="25">
        <v>26178.79178</v>
      </c>
      <c r="F5953" s="51">
        <f>VLOOKUP(A5953,'Munka4 (2)'!$B$4:$AW$195,B5953-1967,0)</f>
        <v>60.002630000000003</v>
      </c>
    </row>
    <row r="5954" spans="1:6" ht="20" x14ac:dyDescent="0.25">
      <c r="A5954" s="46" t="s">
        <v>461</v>
      </c>
      <c r="B5954" s="51">
        <v>1999</v>
      </c>
      <c r="C5954" s="20" t="s">
        <v>390</v>
      </c>
      <c r="D5954" s="20">
        <v>60876136</v>
      </c>
      <c r="E5954" s="24">
        <v>24799.296009999998</v>
      </c>
      <c r="F5954" s="51">
        <f>VLOOKUP(A5954,'Munka4 (2)'!$B$4:$AW$195,B5954-1967,0)</f>
        <v>55.469160000000002</v>
      </c>
    </row>
    <row r="5955" spans="1:6" ht="20" x14ac:dyDescent="0.25">
      <c r="A5955" s="46" t="s">
        <v>463</v>
      </c>
      <c r="B5955" s="51">
        <v>1999</v>
      </c>
      <c r="C5955" s="20" t="s">
        <v>388</v>
      </c>
      <c r="D5955" s="20">
        <v>274578</v>
      </c>
      <c r="E5955" s="24">
        <v>16299.28428</v>
      </c>
      <c r="F5955" s="51" t="e">
        <f>VLOOKUP(A5955,'Munka4 (2)'!$B$4:$AW$195,B5955-1967,0)</f>
        <v>#N/A</v>
      </c>
    </row>
    <row r="5956" spans="1:6" ht="30" x14ac:dyDescent="0.25">
      <c r="A5956" s="46" t="s">
        <v>464</v>
      </c>
      <c r="B5956" s="51">
        <v>1999</v>
      </c>
      <c r="C5956" s="20" t="s">
        <v>392</v>
      </c>
      <c r="D5956" s="20">
        <v>1424906</v>
      </c>
      <c r="E5956" s="25">
        <v>3878.0318499999998</v>
      </c>
      <c r="F5956" s="51">
        <f>VLOOKUP(A5956,'Munka4 (2)'!$B$4:$AW$195,B5956-1967,0)</f>
        <v>21.262460000000001</v>
      </c>
    </row>
    <row r="5957" spans="1:6" ht="14.5" x14ac:dyDescent="0.35">
      <c r="A5957" s="38" t="s">
        <v>465</v>
      </c>
      <c r="B5957" s="51">
        <v>1999</v>
      </c>
      <c r="C5957" s="42" t="s">
        <v>392</v>
      </c>
      <c r="D5957" s="20">
        <v>1641564</v>
      </c>
      <c r="E5957" s="24">
        <v>682.96570999999994</v>
      </c>
      <c r="F5957" s="51" t="e">
        <f>VLOOKUP(A5957,'Munka4 (2)'!$B$4:$AW$195,B5957-1967,0)</f>
        <v>#N/A</v>
      </c>
    </row>
    <row r="5958" spans="1:6" ht="30" x14ac:dyDescent="0.25">
      <c r="A5958" s="46" t="s">
        <v>467</v>
      </c>
      <c r="B5958" s="51">
        <v>1999</v>
      </c>
      <c r="C5958" s="20" t="s">
        <v>398</v>
      </c>
      <c r="D5958" s="20">
        <v>4661473</v>
      </c>
      <c r="E5958" s="25">
        <v>628.86564999999996</v>
      </c>
      <c r="F5958" s="51">
        <f>VLOOKUP(A5958,'Munka4 (2)'!$B$4:$AW$195,B5958-1967,0)</f>
        <v>53.709919999999997</v>
      </c>
    </row>
    <row r="5959" spans="1:6" ht="20" x14ac:dyDescent="0.25">
      <c r="A5959" s="46" t="s">
        <v>468</v>
      </c>
      <c r="B5959" s="51">
        <v>1999</v>
      </c>
      <c r="C5959" s="20" t="s">
        <v>390</v>
      </c>
      <c r="D5959" s="20">
        <v>82422299</v>
      </c>
      <c r="E5959" s="24">
        <v>26795.991129999999</v>
      </c>
      <c r="F5959" s="51">
        <f>VLOOKUP(A5959,'Munka4 (2)'!$B$4:$AW$195,B5959-1967,0)</f>
        <v>49.409529999999997</v>
      </c>
    </row>
    <row r="5960" spans="1:6" ht="30" x14ac:dyDescent="0.25">
      <c r="A5960" s="46" t="s">
        <v>469</v>
      </c>
      <c r="B5960" s="51">
        <v>1999</v>
      </c>
      <c r="C5960" s="20" t="s">
        <v>392</v>
      </c>
      <c r="D5960" s="20">
        <v>22409572</v>
      </c>
      <c r="E5960" s="25">
        <v>419.88555000000002</v>
      </c>
      <c r="F5960" s="51">
        <f>VLOOKUP(A5960,'Munka4 (2)'!$B$4:$AW$195,B5960-1967,0)</f>
        <v>21.504200000000001</v>
      </c>
    </row>
    <row r="5961" spans="1:6" ht="20" x14ac:dyDescent="0.25">
      <c r="A5961" s="46" t="s">
        <v>471</v>
      </c>
      <c r="B5961" s="51">
        <v>1999</v>
      </c>
      <c r="C5961" s="20" t="s">
        <v>390</v>
      </c>
      <c r="D5961" s="20">
        <v>10688058</v>
      </c>
      <c r="E5961" s="25">
        <v>13245.18946</v>
      </c>
      <c r="F5961" s="51">
        <f>VLOOKUP(A5961,'Munka4 (2)'!$B$4:$AW$195,B5961-1967,0)</f>
        <v>54.615960000000001</v>
      </c>
    </row>
    <row r="5962" spans="1:6" ht="20" x14ac:dyDescent="0.25">
      <c r="A5962" s="46" t="s">
        <v>472</v>
      </c>
      <c r="B5962" s="51">
        <v>1999</v>
      </c>
      <c r="C5962" s="20" t="s">
        <v>413</v>
      </c>
      <c r="D5962" s="20">
        <v>56361</v>
      </c>
      <c r="E5962" s="24">
        <v>20170.322759999999</v>
      </c>
      <c r="F5962" s="51" t="e">
        <f>VLOOKUP(A5962,'Munka4 (2)'!$B$4:$AW$195,B5962-1967,0)</f>
        <v>#N/A</v>
      </c>
    </row>
    <row r="5963" spans="1:6" ht="30" x14ac:dyDescent="0.25">
      <c r="A5963" s="46" t="s">
        <v>473</v>
      </c>
      <c r="B5963" s="51">
        <v>1999</v>
      </c>
      <c r="C5963" s="20" t="s">
        <v>394</v>
      </c>
      <c r="D5963" s="20">
        <v>89703</v>
      </c>
      <c r="E5963" s="25">
        <v>3742.3665700000001</v>
      </c>
      <c r="F5963" s="51">
        <f>VLOOKUP(A5963,'Munka4 (2)'!$B$4:$AW$195,B5963-1967,0)</f>
        <v>55.154640000000001</v>
      </c>
    </row>
    <row r="5964" spans="1:6" ht="30" x14ac:dyDescent="0.25">
      <c r="A5964" s="46" t="s">
        <v>476</v>
      </c>
      <c r="B5964" s="51">
        <v>1999</v>
      </c>
      <c r="C5964" s="20" t="s">
        <v>394</v>
      </c>
      <c r="D5964" s="20">
        <v>12293545</v>
      </c>
      <c r="E5964" s="24">
        <v>1605.52802</v>
      </c>
      <c r="F5964" s="51">
        <f>VLOOKUP(A5964,'Munka4 (2)'!$B$4:$AW$195,B5964-1967,0)</f>
        <v>28.8444</v>
      </c>
    </row>
    <row r="5965" spans="1:6" ht="30" x14ac:dyDescent="0.25">
      <c r="A5965" s="46" t="s">
        <v>478</v>
      </c>
      <c r="B5965" s="51">
        <v>1999</v>
      </c>
      <c r="C5965" s="20" t="s">
        <v>392</v>
      </c>
      <c r="D5965" s="20">
        <v>9690222</v>
      </c>
      <c r="E5965" s="25">
        <v>400.27152000000001</v>
      </c>
      <c r="F5965" s="51">
        <f>VLOOKUP(A5965,'Munka4 (2)'!$B$4:$AW$195,B5965-1967,0)</f>
        <v>17.620650000000001</v>
      </c>
    </row>
    <row r="5966" spans="1:6" ht="30" x14ac:dyDescent="0.25">
      <c r="A5966" s="46" t="s">
        <v>479</v>
      </c>
      <c r="B5966" s="51">
        <v>1999</v>
      </c>
      <c r="C5966" s="20" t="s">
        <v>392</v>
      </c>
      <c r="D5966" s="20">
        <v>1442029</v>
      </c>
      <c r="E5966" s="24">
        <v>174.29677000000001</v>
      </c>
      <c r="F5966" s="51" t="e">
        <f>VLOOKUP(A5966,'Munka4 (2)'!$B$4:$AW$195,B5966-1967,0)</f>
        <v>#N/A</v>
      </c>
    </row>
    <row r="5967" spans="1:6" ht="30" x14ac:dyDescent="0.25">
      <c r="A5967" s="46" t="s">
        <v>480</v>
      </c>
      <c r="B5967" s="51">
        <v>1999</v>
      </c>
      <c r="C5967" s="20" t="s">
        <v>394</v>
      </c>
      <c r="D5967" s="20">
        <v>767245</v>
      </c>
      <c r="E5967" s="25">
        <v>938.61836000000005</v>
      </c>
      <c r="F5967" s="51">
        <f>VLOOKUP(A5967,'Munka4 (2)'!$B$4:$AW$195,B5967-1967,0)</f>
        <v>53.925350000000002</v>
      </c>
    </row>
    <row r="5968" spans="1:6" ht="30" x14ac:dyDescent="0.25">
      <c r="A5968" s="46" t="s">
        <v>481</v>
      </c>
      <c r="B5968" s="51">
        <v>1999</v>
      </c>
      <c r="C5968" s="20" t="s">
        <v>394</v>
      </c>
      <c r="D5968" s="20">
        <v>8308504</v>
      </c>
      <c r="E5968" s="24">
        <v>494.23376999999999</v>
      </c>
      <c r="F5968" s="51">
        <f>VLOOKUP(A5968,'Munka4 (2)'!$B$4:$AW$195,B5968-1967,0)</f>
        <v>33.213000000000001</v>
      </c>
    </row>
    <row r="5969" spans="1:6" ht="30" x14ac:dyDescent="0.25">
      <c r="A5969" s="46" t="s">
        <v>482</v>
      </c>
      <c r="B5969" s="51">
        <v>1999</v>
      </c>
      <c r="C5969" s="20" t="s">
        <v>394</v>
      </c>
      <c r="D5969" s="20">
        <v>7326496</v>
      </c>
      <c r="E5969" s="25">
        <v>878.65134999999998</v>
      </c>
      <c r="F5969" s="51">
        <f>VLOOKUP(A5969,'Munka4 (2)'!$B$4:$AW$195,B5969-1967,0)</f>
        <v>50.57611</v>
      </c>
    </row>
    <row r="5970" spans="1:6" ht="20" x14ac:dyDescent="0.25">
      <c r="A5970" s="46" t="s">
        <v>484</v>
      </c>
      <c r="B5970" s="51">
        <v>1999</v>
      </c>
      <c r="C5970" s="20" t="s">
        <v>384</v>
      </c>
      <c r="D5970" s="20">
        <v>9981334</v>
      </c>
      <c r="E5970" s="24">
        <v>4789.5329499999998</v>
      </c>
      <c r="F5970" s="51">
        <f>VLOOKUP(A5970,'Munka4 (2)'!$B$4:$AW$195,B5970-1967,0)</f>
        <v>57.72871</v>
      </c>
    </row>
    <row r="5971" spans="1:6" ht="20" x14ac:dyDescent="0.25">
      <c r="A5971" s="46" t="s">
        <v>485</v>
      </c>
      <c r="B5971" s="51">
        <v>1999</v>
      </c>
      <c r="C5971" s="20" t="s">
        <v>390</v>
      </c>
      <c r="D5971" s="20">
        <v>299388</v>
      </c>
      <c r="E5971" s="25">
        <v>32187.445510000001</v>
      </c>
      <c r="F5971" s="51">
        <f>VLOOKUP(A5971,'Munka4 (2)'!$B$4:$AW$195,B5971-1967,0)</f>
        <v>62.453989999999997</v>
      </c>
    </row>
    <row r="5972" spans="1:6" ht="30" x14ac:dyDescent="0.25">
      <c r="A5972" s="46" t="s">
        <v>486</v>
      </c>
      <c r="B5972" s="51">
        <v>1999</v>
      </c>
      <c r="C5972" s="20" t="s">
        <v>382</v>
      </c>
      <c r="D5972" s="20">
        <v>1095351995</v>
      </c>
      <c r="E5972" s="24">
        <v>451.08913999999999</v>
      </c>
      <c r="F5972" s="51">
        <f>VLOOKUP(A5972,'Munka4 (2)'!$B$4:$AW$195,B5972-1967,0)</f>
        <v>30.244499999999999</v>
      </c>
    </row>
    <row r="5973" spans="1:6" ht="30" x14ac:dyDescent="0.25">
      <c r="A5973" s="46" t="s">
        <v>487</v>
      </c>
      <c r="B5973" s="51">
        <v>1999</v>
      </c>
      <c r="C5973" s="20" t="s">
        <v>382</v>
      </c>
      <c r="D5973" s="20">
        <v>245452739</v>
      </c>
      <c r="E5973" s="25">
        <v>671.00563</v>
      </c>
      <c r="F5973" s="51">
        <f>VLOOKUP(A5973,'Munka4 (2)'!$B$4:$AW$195,B5973-1967,0)</f>
        <v>44.07161</v>
      </c>
    </row>
    <row r="5974" spans="1:6" ht="30" x14ac:dyDescent="0.25">
      <c r="A5974" s="49" t="s">
        <v>488</v>
      </c>
      <c r="B5974" s="51">
        <v>1999</v>
      </c>
      <c r="C5974" s="20" t="s">
        <v>382</v>
      </c>
      <c r="D5974" s="20">
        <v>68688433</v>
      </c>
      <c r="E5974" s="24">
        <v>1757.4531300000001</v>
      </c>
      <c r="F5974" s="51">
        <f>VLOOKUP(A5974,'Munka4 (2)'!$B$4:$AW$195,B5974-1967,0)</f>
        <v>29.579339999999998</v>
      </c>
    </row>
    <row r="5975" spans="1:6" x14ac:dyDescent="0.25">
      <c r="A5975" s="46" t="s">
        <v>489</v>
      </c>
      <c r="B5975" s="51">
        <v>1999</v>
      </c>
      <c r="C5975" s="20" t="s">
        <v>405</v>
      </c>
      <c r="D5975" s="20">
        <v>26783383</v>
      </c>
      <c r="E5975" s="28">
        <v>4570.2705157142864</v>
      </c>
      <c r="F5975" s="51">
        <f>VLOOKUP(A5975,'Munka4 (2)'!$B$4:$AW$195,B5975-1967,0)</f>
        <v>44.677349999999997</v>
      </c>
    </row>
    <row r="5976" spans="1:6" ht="20" x14ac:dyDescent="0.25">
      <c r="A5976" s="46" t="s">
        <v>490</v>
      </c>
      <c r="B5976" s="51">
        <v>1999</v>
      </c>
      <c r="C5976" s="20" t="s">
        <v>390</v>
      </c>
      <c r="D5976" s="20">
        <v>4062235</v>
      </c>
      <c r="E5976" s="24">
        <v>26283.491379999999</v>
      </c>
      <c r="F5976" s="51">
        <f>VLOOKUP(A5976,'Munka4 (2)'!$B$4:$AW$195,B5976-1967,0)</f>
        <v>55.261180000000003</v>
      </c>
    </row>
    <row r="5977" spans="1:6" ht="20" x14ac:dyDescent="0.25">
      <c r="A5977" s="46" t="s">
        <v>491</v>
      </c>
      <c r="B5977" s="51">
        <v>1999</v>
      </c>
      <c r="C5977" s="20" t="s">
        <v>390</v>
      </c>
      <c r="D5977" s="20">
        <v>75441</v>
      </c>
      <c r="E5977" s="25">
        <v>20657.43693</v>
      </c>
      <c r="F5977" s="51" t="e">
        <f>VLOOKUP(A5977,'Munka4 (2)'!$B$4:$AW$195,B5977-1967,0)</f>
        <v>#N/A</v>
      </c>
    </row>
    <row r="5978" spans="1:6" x14ac:dyDescent="0.25">
      <c r="A5978" s="46" t="s">
        <v>492</v>
      </c>
      <c r="B5978" s="51">
        <v>1999</v>
      </c>
      <c r="C5978" s="20" t="s">
        <v>405</v>
      </c>
      <c r="D5978" s="20">
        <v>6352117</v>
      </c>
      <c r="E5978" s="24">
        <v>19136.711569999999</v>
      </c>
      <c r="F5978" s="51">
        <f>VLOOKUP(A5978,'Munka4 (2)'!$B$4:$AW$195,B5978-1967,0)</f>
        <v>50.450479999999999</v>
      </c>
    </row>
    <row r="5979" spans="1:6" ht="20" x14ac:dyDescent="0.25">
      <c r="A5979" s="46" t="s">
        <v>493</v>
      </c>
      <c r="B5979" s="51">
        <v>1999</v>
      </c>
      <c r="C5979" s="20" t="s">
        <v>390</v>
      </c>
      <c r="D5979" s="20">
        <v>58133509</v>
      </c>
      <c r="E5979" s="25">
        <v>21936.8226</v>
      </c>
      <c r="F5979" s="51">
        <f>VLOOKUP(A5979,'Munka4 (2)'!$B$4:$AW$195,B5979-1967,0)</f>
        <v>55.999049999999997</v>
      </c>
    </row>
    <row r="5980" spans="1:6" ht="30" x14ac:dyDescent="0.25">
      <c r="A5980" s="46" t="s">
        <v>494</v>
      </c>
      <c r="B5980" s="51">
        <v>1999</v>
      </c>
      <c r="C5980" s="20" t="s">
        <v>394</v>
      </c>
      <c r="D5980" s="20">
        <v>2758124</v>
      </c>
      <c r="E5980" s="24">
        <v>3416.7746099999999</v>
      </c>
      <c r="F5980" s="51">
        <f>VLOOKUP(A5980,'Munka4 (2)'!$B$4:$AW$195,B5980-1967,0)</f>
        <v>64.918310000000005</v>
      </c>
    </row>
    <row r="5981" spans="1:6" ht="30" x14ac:dyDescent="0.25">
      <c r="A5981" s="46" t="s">
        <v>495</v>
      </c>
      <c r="B5981" s="51">
        <v>1999</v>
      </c>
      <c r="C5981" s="20" t="s">
        <v>382</v>
      </c>
      <c r="D5981" s="20">
        <v>127463611</v>
      </c>
      <c r="E5981" s="25">
        <v>35004.061269999998</v>
      </c>
      <c r="F5981" s="51">
        <f>VLOOKUP(A5981,'Munka4 (2)'!$B$4:$AW$195,B5981-1967,0)</f>
        <v>50.118470000000002</v>
      </c>
    </row>
    <row r="5982" spans="1:6" x14ac:dyDescent="0.25">
      <c r="A5982" s="46" t="s">
        <v>497</v>
      </c>
      <c r="B5982" s="51">
        <v>1999</v>
      </c>
      <c r="C5982" s="20" t="s">
        <v>405</v>
      </c>
      <c r="D5982" s="20">
        <v>5906760</v>
      </c>
      <c r="E5982" s="24">
        <v>1736.6864700000001</v>
      </c>
      <c r="F5982" s="51">
        <f>VLOOKUP(A5982,'Munka4 (2)'!$B$4:$AW$195,B5982-1967,0)</f>
        <v>53.230629999999998</v>
      </c>
    </row>
    <row r="5983" spans="1:6" ht="30" x14ac:dyDescent="0.25">
      <c r="A5983" s="46" t="s">
        <v>498</v>
      </c>
      <c r="B5983" s="51">
        <v>1999</v>
      </c>
      <c r="C5983" s="20" t="s">
        <v>398</v>
      </c>
      <c r="D5983" s="20">
        <v>15233244</v>
      </c>
      <c r="E5983" s="25">
        <v>1130.1135899999999</v>
      </c>
      <c r="F5983" s="51">
        <f>VLOOKUP(A5983,'Munka4 (2)'!$B$4:$AW$195,B5983-1967,0)</f>
        <v>49.25808</v>
      </c>
    </row>
    <row r="5984" spans="1:6" ht="30" x14ac:dyDescent="0.25">
      <c r="A5984" s="46" t="s">
        <v>499</v>
      </c>
      <c r="B5984" s="51">
        <v>1999</v>
      </c>
      <c r="C5984" s="20" t="s">
        <v>392</v>
      </c>
      <c r="D5984" s="20">
        <v>34707817</v>
      </c>
      <c r="E5984" s="24">
        <v>425.59359000000001</v>
      </c>
      <c r="F5984" s="51">
        <f>VLOOKUP(A5984,'Munka4 (2)'!$B$4:$AW$195,B5984-1967,0)</f>
        <v>27.118960000000001</v>
      </c>
    </row>
    <row r="5985" spans="1:6" x14ac:dyDescent="0.25">
      <c r="A5985" s="46" t="s">
        <v>500</v>
      </c>
      <c r="B5985" s="51">
        <v>1999</v>
      </c>
      <c r="C5985" s="20" t="s">
        <v>388</v>
      </c>
      <c r="D5985" s="20">
        <v>105432</v>
      </c>
      <c r="E5985" s="25">
        <v>850.87356999999997</v>
      </c>
      <c r="F5985" s="51" t="e">
        <f>VLOOKUP(A5985,'Munka4 (2)'!$B$4:$AW$195,B5985-1967,0)</f>
        <v>#N/A</v>
      </c>
    </row>
    <row r="5986" spans="1:6" x14ac:dyDescent="0.25">
      <c r="A5986" s="46" t="s">
        <v>503</v>
      </c>
      <c r="B5986" s="51">
        <v>1999</v>
      </c>
      <c r="C5986" s="20" t="s">
        <v>405</v>
      </c>
      <c r="D5986" s="20">
        <v>2418393</v>
      </c>
      <c r="E5986" s="24">
        <v>16254.403</v>
      </c>
      <c r="F5986" s="51">
        <f>VLOOKUP(A5986,'Munka4 (2)'!$B$4:$AW$195,B5986-1967,0)</f>
        <v>53.63664</v>
      </c>
    </row>
    <row r="5987" spans="1:6" ht="30" x14ac:dyDescent="0.25">
      <c r="A5987" s="46" t="s">
        <v>504</v>
      </c>
      <c r="B5987" s="51">
        <v>1999</v>
      </c>
      <c r="C5987" s="20" t="s">
        <v>398</v>
      </c>
      <c r="D5987" s="20">
        <v>5213898</v>
      </c>
      <c r="E5987" s="25">
        <v>258.04933999999997</v>
      </c>
      <c r="F5987" s="51">
        <f>VLOOKUP(A5987,'Munka4 (2)'!$B$4:$AW$195,B5987-1967,0)</f>
        <v>50.490609999999997</v>
      </c>
    </row>
    <row r="5988" spans="1:6" ht="30" x14ac:dyDescent="0.25">
      <c r="A5988" s="48" t="s">
        <v>505</v>
      </c>
      <c r="B5988" s="51">
        <v>1999</v>
      </c>
      <c r="C5988" s="20" t="s">
        <v>382</v>
      </c>
      <c r="D5988" s="20">
        <v>6368481</v>
      </c>
      <c r="E5988" s="24">
        <v>276.70726000000002</v>
      </c>
      <c r="F5988" s="51">
        <f>VLOOKUP(A5988,'Munka4 (2)'!$B$4:$AW$195,B5988-1967,0)</f>
        <v>32.495809999999999</v>
      </c>
    </row>
    <row r="5989" spans="1:6" x14ac:dyDescent="0.25">
      <c r="A5989" s="46" t="s">
        <v>506</v>
      </c>
      <c r="B5989" s="51">
        <v>1999</v>
      </c>
      <c r="C5989" s="20" t="s">
        <v>456</v>
      </c>
      <c r="D5989" s="20">
        <v>2274735</v>
      </c>
      <c r="E5989" s="25">
        <v>3150.0506300000002</v>
      </c>
      <c r="F5989" s="51">
        <f>VLOOKUP(A5989,'Munka4 (2)'!$B$4:$AW$195,B5989-1967,0)</f>
        <v>66.765249999999995</v>
      </c>
    </row>
    <row r="5990" spans="1:6" x14ac:dyDescent="0.25">
      <c r="A5990" s="46" t="s">
        <v>507</v>
      </c>
      <c r="B5990" s="51">
        <v>1999</v>
      </c>
      <c r="C5990" s="20" t="s">
        <v>405</v>
      </c>
      <c r="D5990" s="20">
        <v>3874050</v>
      </c>
      <c r="E5990" s="24">
        <v>5509.3202499999998</v>
      </c>
      <c r="F5990" s="51">
        <f>VLOOKUP(A5990,'Munka4 (2)'!$B$4:$AW$195,B5990-1967,0)</f>
        <v>43.862009999999998</v>
      </c>
    </row>
    <row r="5991" spans="1:6" ht="30" x14ac:dyDescent="0.25">
      <c r="A5991" s="46" t="s">
        <v>508</v>
      </c>
      <c r="B5991" s="51">
        <v>1999</v>
      </c>
      <c r="C5991" s="20" t="s">
        <v>392</v>
      </c>
      <c r="D5991" s="20">
        <v>2022331</v>
      </c>
      <c r="E5991" s="25">
        <v>435.70618000000002</v>
      </c>
      <c r="F5991" s="51">
        <f>VLOOKUP(A5991,'Munka4 (2)'!$B$4:$AW$195,B5991-1967,0)</f>
        <v>25.28736</v>
      </c>
    </row>
    <row r="5992" spans="1:6" ht="30" x14ac:dyDescent="0.25">
      <c r="A5992" s="46" t="s">
        <v>509</v>
      </c>
      <c r="B5992" s="51">
        <v>1999</v>
      </c>
      <c r="C5992" s="20" t="s">
        <v>392</v>
      </c>
      <c r="D5992" s="20">
        <v>3042004</v>
      </c>
      <c r="E5992" s="24">
        <v>161.13767000000001</v>
      </c>
      <c r="F5992" s="51">
        <f>VLOOKUP(A5992,'Munka4 (2)'!$B$4:$AW$195,B5992-1967,0)</f>
        <v>26.50104</v>
      </c>
    </row>
    <row r="5993" spans="1:6" ht="20" x14ac:dyDescent="0.25">
      <c r="A5993" s="46" t="s">
        <v>510</v>
      </c>
      <c r="B5993" s="51">
        <v>1999</v>
      </c>
      <c r="C5993" s="20" t="s">
        <v>386</v>
      </c>
      <c r="D5993" s="20">
        <v>5900754</v>
      </c>
      <c r="E5993" s="25">
        <v>6858.6986800000004</v>
      </c>
      <c r="F5993" s="51">
        <f>VLOOKUP(A5993,'Munka4 (2)'!$B$4:$AW$195,B5993-1967,0)</f>
        <v>19.946809999999999</v>
      </c>
    </row>
    <row r="5994" spans="1:6" ht="20" x14ac:dyDescent="0.25">
      <c r="A5994" s="46" t="s">
        <v>511</v>
      </c>
      <c r="B5994" s="51">
        <v>1999</v>
      </c>
      <c r="C5994" s="20" t="s">
        <v>390</v>
      </c>
      <c r="D5994" s="20">
        <v>33987</v>
      </c>
      <c r="E5994" s="24">
        <v>81116.399269999994</v>
      </c>
      <c r="F5994" s="51">
        <f>VLOOKUP(A5994,'Munka4 (2)'!$B$4:$AW$195,B5994-1967,0)</f>
        <v>28.750170755154102</v>
      </c>
    </row>
    <row r="5995" spans="1:6" x14ac:dyDescent="0.25">
      <c r="A5995" s="46" t="s">
        <v>512</v>
      </c>
      <c r="B5995" s="51">
        <v>1999</v>
      </c>
      <c r="C5995" s="20" t="s">
        <v>456</v>
      </c>
      <c r="D5995" s="20">
        <v>3585906</v>
      </c>
      <c r="E5995" s="25">
        <v>3113.5464299999999</v>
      </c>
      <c r="F5995" s="51">
        <f>VLOOKUP(A5995,'Munka4 (2)'!$B$4:$AW$195,B5995-1967,0)</f>
        <v>62.843159999999997</v>
      </c>
    </row>
    <row r="5996" spans="1:6" ht="20" x14ac:dyDescent="0.25">
      <c r="A5996" s="46" t="s">
        <v>513</v>
      </c>
      <c r="B5996" s="51">
        <v>1999</v>
      </c>
      <c r="C5996" s="20" t="s">
        <v>390</v>
      </c>
      <c r="D5996" s="20">
        <v>474413</v>
      </c>
      <c r="E5996" s="24">
        <v>51903.929680000001</v>
      </c>
      <c r="F5996" s="51">
        <f>VLOOKUP(A5996,'Munka4 (2)'!$B$4:$AW$195,B5996-1967,0)</f>
        <v>44.908279999999998</v>
      </c>
    </row>
    <row r="5997" spans="1:6" ht="30" x14ac:dyDescent="0.25">
      <c r="A5997" s="46" t="s">
        <v>516</v>
      </c>
      <c r="B5997" s="51">
        <v>1999</v>
      </c>
      <c r="C5997" s="20" t="s">
        <v>392</v>
      </c>
      <c r="D5997" s="20">
        <v>18595469</v>
      </c>
      <c r="E5997" s="25">
        <v>243.56679</v>
      </c>
      <c r="F5997" s="51">
        <f>VLOOKUP(A5997,'Munka4 (2)'!$B$4:$AW$195,B5997-1967,0)</f>
        <v>41.96499</v>
      </c>
    </row>
    <row r="5998" spans="1:6" ht="30" x14ac:dyDescent="0.25">
      <c r="A5998" s="46" t="s">
        <v>517</v>
      </c>
      <c r="B5998" s="51">
        <v>1999</v>
      </c>
      <c r="C5998" s="20" t="s">
        <v>392</v>
      </c>
      <c r="D5998" s="20">
        <v>13013926</v>
      </c>
      <c r="E5998" s="24">
        <v>163.18979999999999</v>
      </c>
      <c r="F5998" s="51">
        <f>VLOOKUP(A5998,'Munka4 (2)'!$B$4:$AW$195,B5998-1967,0)</f>
        <v>35.439059999999998</v>
      </c>
    </row>
    <row r="5999" spans="1:6" ht="30" x14ac:dyDescent="0.25">
      <c r="A5999" s="46" t="s">
        <v>518</v>
      </c>
      <c r="B5999" s="51">
        <v>1999</v>
      </c>
      <c r="C5999" s="20" t="s">
        <v>382</v>
      </c>
      <c r="D5999" s="20">
        <v>24385858</v>
      </c>
      <c r="E5999" s="25">
        <v>3456.5003999999999</v>
      </c>
      <c r="F5999" s="51">
        <f>VLOOKUP(A5999,'Munka4 (2)'!$B$4:$AW$195,B5999-1967,0)</f>
        <v>51.325629999999997</v>
      </c>
    </row>
    <row r="6000" spans="1:6" ht="30" x14ac:dyDescent="0.25">
      <c r="A6000" s="46" t="s">
        <v>519</v>
      </c>
      <c r="B6000" s="51">
        <v>1999</v>
      </c>
      <c r="C6000" s="20" t="s">
        <v>382</v>
      </c>
      <c r="D6000" s="20">
        <v>359008</v>
      </c>
      <c r="E6000" s="24">
        <v>2104.42769</v>
      </c>
      <c r="F6000" s="51">
        <f>VLOOKUP(A6000,'Munka4 (2)'!$B$4:$AW$195,B6000-1967,0)</f>
        <v>50.207009999999997</v>
      </c>
    </row>
    <row r="6001" spans="1:6" ht="30" x14ac:dyDescent="0.25">
      <c r="A6001" s="46" t="s">
        <v>520</v>
      </c>
      <c r="B6001" s="51">
        <v>1999</v>
      </c>
      <c r="C6001" s="20" t="s">
        <v>392</v>
      </c>
      <c r="D6001" s="20">
        <v>11716829</v>
      </c>
      <c r="E6001" s="25">
        <v>320.35111000000001</v>
      </c>
      <c r="F6001" s="51">
        <f>VLOOKUP(A6001,'Munka4 (2)'!$B$4:$AW$195,B6001-1967,0)</f>
        <v>16.428570000000001</v>
      </c>
    </row>
    <row r="6002" spans="1:6" ht="20" x14ac:dyDescent="0.25">
      <c r="A6002" s="46" t="s">
        <v>521</v>
      </c>
      <c r="B6002" s="51">
        <v>1999</v>
      </c>
      <c r="C6002" s="20" t="s">
        <v>390</v>
      </c>
      <c r="D6002" s="20">
        <v>400214</v>
      </c>
      <c r="E6002" s="24">
        <v>10301.423290000001</v>
      </c>
      <c r="F6002" s="51">
        <f>VLOOKUP(A6002,'Munka4 (2)'!$B$4:$AW$195,B6002-1967,0)</f>
        <v>53.932580000000002</v>
      </c>
    </row>
    <row r="6003" spans="1:6" ht="20" x14ac:dyDescent="0.25">
      <c r="A6003" s="46" t="s">
        <v>522</v>
      </c>
      <c r="B6003" s="51">
        <v>1999</v>
      </c>
      <c r="C6003" s="20" t="s">
        <v>388</v>
      </c>
      <c r="D6003" s="20">
        <v>60422</v>
      </c>
      <c r="E6003" s="25">
        <v>2073.4866999999999</v>
      </c>
      <c r="F6003" s="51">
        <f>VLOOKUP(A6003,'Munka4 (2)'!$B$4:$AW$195,B6003-1967,0)</f>
        <v>39.780990000000003</v>
      </c>
    </row>
    <row r="6004" spans="1:6" ht="30" x14ac:dyDescent="0.25">
      <c r="A6004" s="46" t="s">
        <v>524</v>
      </c>
      <c r="B6004" s="51">
        <v>1999</v>
      </c>
      <c r="C6004" s="20" t="s">
        <v>392</v>
      </c>
      <c r="D6004" s="20">
        <v>3177388</v>
      </c>
      <c r="E6004" s="25">
        <v>534.51201000000003</v>
      </c>
      <c r="F6004" s="51">
        <f>VLOOKUP(A6004,'Munka4 (2)'!$B$4:$AW$195,B6004-1967,0)</f>
        <v>15.62791</v>
      </c>
    </row>
    <row r="6005" spans="1:6" ht="30" x14ac:dyDescent="0.25">
      <c r="A6005" s="46" t="s">
        <v>525</v>
      </c>
      <c r="B6005" s="51">
        <v>1999</v>
      </c>
      <c r="C6005" s="20" t="s">
        <v>392</v>
      </c>
      <c r="D6005" s="20">
        <v>1240827</v>
      </c>
      <c r="E6005" s="24">
        <v>3651.23108</v>
      </c>
      <c r="F6005" s="51">
        <f>VLOOKUP(A6005,'Munka4 (2)'!$B$4:$AW$195,B6005-1967,0)</f>
        <v>39.965299999999999</v>
      </c>
    </row>
    <row r="6006" spans="1:6" ht="30" x14ac:dyDescent="0.25">
      <c r="A6006" s="46" t="s">
        <v>527</v>
      </c>
      <c r="B6006" s="51">
        <v>1999</v>
      </c>
      <c r="C6006" s="20" t="s">
        <v>394</v>
      </c>
      <c r="D6006" s="20">
        <v>107449525</v>
      </c>
      <c r="E6006" s="24">
        <v>5722.1221400000004</v>
      </c>
      <c r="F6006" s="51">
        <f>VLOOKUP(A6006,'Munka4 (2)'!$B$4:$AW$195,B6006-1967,0)</f>
        <v>51.172409999999999</v>
      </c>
    </row>
    <row r="6007" spans="1:6" ht="14.5" x14ac:dyDescent="0.25">
      <c r="A6007" s="47" t="s">
        <v>528</v>
      </c>
      <c r="B6007" s="51">
        <v>1999</v>
      </c>
      <c r="C6007" s="20" t="s">
        <v>388</v>
      </c>
      <c r="D6007" s="20">
        <v>108004</v>
      </c>
      <c r="E6007" s="25">
        <v>2046.79152</v>
      </c>
      <c r="F6007" s="51">
        <f>VLOOKUP(A6007,'Munka4 (2)'!$B$4:$AW$195,B6007-1967,0)</f>
        <v>45</v>
      </c>
    </row>
    <row r="6008" spans="1:6" ht="20" x14ac:dyDescent="0.25">
      <c r="A6008" s="46" t="s">
        <v>530</v>
      </c>
      <c r="B6008" s="51">
        <v>1999</v>
      </c>
      <c r="C6008" s="20" t="s">
        <v>390</v>
      </c>
      <c r="D6008" s="20">
        <v>32543</v>
      </c>
      <c r="E6008" s="24">
        <v>91398.311300000001</v>
      </c>
      <c r="F6008" s="51" t="e">
        <f>VLOOKUP(A6008,'Munka4 (2)'!$B$4:$AW$195,B6008-1967,0)</f>
        <v>#N/A</v>
      </c>
    </row>
    <row r="6009" spans="1:6" ht="30" x14ac:dyDescent="0.25">
      <c r="A6009" s="46" t="s">
        <v>531</v>
      </c>
      <c r="B6009" s="51">
        <v>1999</v>
      </c>
      <c r="C6009" s="20" t="s">
        <v>382</v>
      </c>
      <c r="D6009" s="20">
        <v>2832224</v>
      </c>
      <c r="E6009" s="25">
        <v>445.00639000000001</v>
      </c>
      <c r="F6009" s="51">
        <f>VLOOKUP(A6009,'Munka4 (2)'!$B$4:$AW$195,B6009-1967,0)</f>
        <v>69.684640000000002</v>
      </c>
    </row>
    <row r="6010" spans="1:6" ht="20" x14ac:dyDescent="0.35">
      <c r="A6010" s="46" t="s">
        <v>622</v>
      </c>
      <c r="B6010" s="51">
        <v>1999</v>
      </c>
      <c r="C6010" s="42" t="s">
        <v>384</v>
      </c>
      <c r="D6010" s="29">
        <v>622159</v>
      </c>
      <c r="E6010" s="34">
        <v>1768.33916</v>
      </c>
      <c r="F6010" s="51" t="e">
        <f>VLOOKUP(A6010,'Munka4 (2)'!$B$4:$AW$195,B6010-1967,0)</f>
        <v>#N/A</v>
      </c>
    </row>
    <row r="6011" spans="1:6" ht="20" x14ac:dyDescent="0.25">
      <c r="A6011" s="46" t="s">
        <v>533</v>
      </c>
      <c r="B6011" s="51">
        <v>1999</v>
      </c>
      <c r="C6011" s="20" t="s">
        <v>386</v>
      </c>
      <c r="D6011" s="20">
        <v>33241259</v>
      </c>
      <c r="E6011" s="24">
        <v>1439.5343600000001</v>
      </c>
      <c r="F6011" s="51">
        <f>VLOOKUP(A6011,'Munka4 (2)'!$B$4:$AW$195,B6011-1967,0)</f>
        <v>39.149419999999999</v>
      </c>
    </row>
    <row r="6012" spans="1:6" ht="30" x14ac:dyDescent="0.25">
      <c r="A6012" s="46" t="s">
        <v>534</v>
      </c>
      <c r="B6012" s="51">
        <v>1999</v>
      </c>
      <c r="C6012" s="20" t="s">
        <v>392</v>
      </c>
      <c r="D6012" s="20">
        <v>19686505</v>
      </c>
      <c r="E6012" s="25">
        <v>298.32972000000001</v>
      </c>
      <c r="F6012" s="51">
        <f>VLOOKUP(A6012,'Munka4 (2)'!$B$4:$AW$195,B6012-1967,0)</f>
        <v>33.944949999999999</v>
      </c>
    </row>
    <row r="6013" spans="1:6" ht="30" x14ac:dyDescent="0.25">
      <c r="A6013" s="46" t="s">
        <v>535</v>
      </c>
      <c r="B6013" s="51">
        <v>1999</v>
      </c>
      <c r="C6013" s="20" t="s">
        <v>392</v>
      </c>
      <c r="D6013" s="20">
        <v>2044147</v>
      </c>
      <c r="E6013" s="25">
        <v>2056.1639599999999</v>
      </c>
      <c r="F6013" s="51">
        <f>VLOOKUP(A6013,'Munka4 (2)'!$B$4:$AW$195,B6013-1967,0)</f>
        <v>61.704549999999998</v>
      </c>
    </row>
    <row r="6014" spans="1:6" ht="30" x14ac:dyDescent="0.25">
      <c r="A6014" s="46" t="s">
        <v>537</v>
      </c>
      <c r="B6014" s="51">
        <v>1999</v>
      </c>
      <c r="C6014" s="20" t="s">
        <v>382</v>
      </c>
      <c r="D6014" s="20">
        <v>28287147</v>
      </c>
      <c r="E6014" s="25">
        <v>215.89667</v>
      </c>
      <c r="F6014" s="51">
        <f>VLOOKUP(A6014,'Munka4 (2)'!$B$4:$AW$195,B6014-1967,0)</f>
        <v>41.305349999999997</v>
      </c>
    </row>
    <row r="6015" spans="1:6" ht="20" x14ac:dyDescent="0.25">
      <c r="A6015" s="46" t="s">
        <v>538</v>
      </c>
      <c r="B6015" s="51">
        <v>1999</v>
      </c>
      <c r="C6015" s="20" t="s">
        <v>390</v>
      </c>
      <c r="D6015" s="20">
        <v>16491461</v>
      </c>
      <c r="E6015" s="24">
        <v>27951.73429</v>
      </c>
      <c r="F6015" s="51">
        <f>VLOOKUP(A6015,'Munka4 (2)'!$B$4:$AW$195,B6015-1967,0)</f>
        <v>52.349580000000003</v>
      </c>
    </row>
    <row r="6016" spans="1:6" ht="20" x14ac:dyDescent="0.25">
      <c r="A6016" s="46" t="s">
        <v>540</v>
      </c>
      <c r="B6016" s="51">
        <v>1999</v>
      </c>
      <c r="C6016" s="20" t="s">
        <v>388</v>
      </c>
      <c r="D6016" s="20">
        <v>219246</v>
      </c>
      <c r="E6016" s="25">
        <v>14611.8328</v>
      </c>
      <c r="F6016" s="51" t="e">
        <f>VLOOKUP(A6016,'Munka4 (2)'!$B$4:$AW$195,B6016-1967,0)</f>
        <v>#N/A</v>
      </c>
    </row>
    <row r="6017" spans="1:6" ht="20" x14ac:dyDescent="0.25">
      <c r="A6017" s="46" t="s">
        <v>541</v>
      </c>
      <c r="B6017" s="51">
        <v>1999</v>
      </c>
      <c r="C6017" s="20" t="s">
        <v>388</v>
      </c>
      <c r="D6017" s="20">
        <v>4076140</v>
      </c>
      <c r="E6017" s="24">
        <v>15321.95319</v>
      </c>
      <c r="F6017" s="51">
        <f>VLOOKUP(A6017,'Munka4 (2)'!$B$4:$AW$195,B6017-1967,0)</f>
        <v>61.184699999999999</v>
      </c>
    </row>
    <row r="6018" spans="1:6" ht="30" x14ac:dyDescent="0.25">
      <c r="A6018" s="46" t="s">
        <v>542</v>
      </c>
      <c r="B6018" s="51">
        <v>1999</v>
      </c>
      <c r="C6018" s="20" t="s">
        <v>394</v>
      </c>
      <c r="D6018" s="20">
        <v>5570129</v>
      </c>
      <c r="E6018" s="25">
        <v>981.02029000000005</v>
      </c>
      <c r="F6018" s="51">
        <f>VLOOKUP(A6018,'Munka4 (2)'!$B$4:$AW$195,B6018-1967,0)</f>
        <v>60.15907</v>
      </c>
    </row>
    <row r="6019" spans="1:6" ht="30" x14ac:dyDescent="0.25">
      <c r="A6019" s="46" t="s">
        <v>543</v>
      </c>
      <c r="B6019" s="51">
        <v>1999</v>
      </c>
      <c r="C6019" s="20" t="s">
        <v>392</v>
      </c>
      <c r="D6019" s="20">
        <v>12525094</v>
      </c>
      <c r="E6019" s="24">
        <v>186.49965</v>
      </c>
      <c r="F6019" s="51">
        <f>VLOOKUP(A6019,'Munka4 (2)'!$B$4:$AW$195,B6019-1967,0)</f>
        <v>14.678900000000001</v>
      </c>
    </row>
    <row r="6020" spans="1:6" ht="30" x14ac:dyDescent="0.25">
      <c r="A6020" s="46" t="s">
        <v>544</v>
      </c>
      <c r="B6020" s="51">
        <v>1999</v>
      </c>
      <c r="C6020" s="20" t="s">
        <v>392</v>
      </c>
      <c r="D6020" s="20">
        <v>131859731</v>
      </c>
      <c r="E6020" s="25">
        <v>299.35676999999998</v>
      </c>
      <c r="F6020" s="51">
        <f>VLOOKUP(A6020,'Munka4 (2)'!$B$4:$AW$195,B6020-1967,0)</f>
        <v>44.124540000000003</v>
      </c>
    </row>
    <row r="6021" spans="1:6" ht="20" x14ac:dyDescent="0.25">
      <c r="A6021" s="46" t="s">
        <v>546</v>
      </c>
      <c r="B6021" s="51">
        <v>1999</v>
      </c>
      <c r="C6021" s="20" t="s">
        <v>390</v>
      </c>
      <c r="D6021" s="20">
        <v>4610820</v>
      </c>
      <c r="E6021" s="24">
        <v>36371.395790000002</v>
      </c>
      <c r="F6021" s="51">
        <f>VLOOKUP(A6021,'Munka4 (2)'!$B$4:$AW$195,B6021-1967,0)</f>
        <v>59.537210000000002</v>
      </c>
    </row>
    <row r="6022" spans="1:6" x14ac:dyDescent="0.25">
      <c r="A6022" s="46" t="s">
        <v>547</v>
      </c>
      <c r="B6022" s="51">
        <v>1999</v>
      </c>
      <c r="C6022" s="20" t="s">
        <v>405</v>
      </c>
      <c r="D6022" s="20">
        <v>3102229</v>
      </c>
      <c r="E6022" s="25">
        <v>7059.2147199999999</v>
      </c>
      <c r="F6022" s="51">
        <f>VLOOKUP(A6022,'Munka4 (2)'!$B$4:$AW$195,B6022-1967,0)</f>
        <v>58.935879999999997</v>
      </c>
    </row>
    <row r="6023" spans="1:6" ht="30" x14ac:dyDescent="0.25">
      <c r="A6023" s="46" t="s">
        <v>548</v>
      </c>
      <c r="B6023" s="51">
        <v>1999</v>
      </c>
      <c r="C6023" s="20" t="s">
        <v>382</v>
      </c>
      <c r="D6023" s="20">
        <v>165803560</v>
      </c>
      <c r="E6023" s="24">
        <v>465.92723999999998</v>
      </c>
      <c r="F6023" s="51">
        <f>VLOOKUP(A6023,'Munka4 (2)'!$B$4:$AW$195,B6023-1967,0)</f>
        <v>21.538519999999998</v>
      </c>
    </row>
    <row r="6024" spans="1:6" x14ac:dyDescent="0.25">
      <c r="A6024" s="46" t="s">
        <v>549</v>
      </c>
      <c r="B6024" s="51">
        <v>1999</v>
      </c>
      <c r="C6024" s="20" t="s">
        <v>388</v>
      </c>
      <c r="D6024" s="20">
        <v>20579</v>
      </c>
      <c r="E6024" s="25">
        <v>6011.4948599999998</v>
      </c>
      <c r="F6024" s="51">
        <f>VLOOKUP(A6024,'Munka4 (2)'!$B$4:$AW$195,B6024-1967,0)</f>
        <v>50.446809999999999</v>
      </c>
    </row>
    <row r="6025" spans="1:6" ht="14.5" x14ac:dyDescent="0.35">
      <c r="A6025" s="46" t="s">
        <v>623</v>
      </c>
      <c r="B6025" s="51">
        <v>1999</v>
      </c>
      <c r="C6025" s="42" t="s">
        <v>405</v>
      </c>
      <c r="D6025" s="29">
        <v>1000000</v>
      </c>
      <c r="E6025" s="24">
        <v>1499.49218</v>
      </c>
      <c r="F6025" s="51">
        <f>VLOOKUP(A6025,'Munka4 (2)'!$B$4:$AW$195,B6025-1967,0)</f>
        <v>50.258940000000003</v>
      </c>
    </row>
    <row r="6026" spans="1:6" ht="30" x14ac:dyDescent="0.25">
      <c r="A6026" s="46" t="s">
        <v>550</v>
      </c>
      <c r="B6026" s="51">
        <v>1999</v>
      </c>
      <c r="C6026" s="20" t="s">
        <v>394</v>
      </c>
      <c r="D6026" s="20">
        <v>3191319</v>
      </c>
      <c r="E6026" s="25">
        <v>4083.9495299999999</v>
      </c>
      <c r="F6026" s="51">
        <f>VLOOKUP(A6026,'Munka4 (2)'!$B$4:$AW$195,B6026-1967,0)</f>
        <v>64.937330000000003</v>
      </c>
    </row>
    <row r="6027" spans="1:6" ht="30" x14ac:dyDescent="0.25">
      <c r="A6027" s="46" t="s">
        <v>551</v>
      </c>
      <c r="B6027" s="51">
        <v>1999</v>
      </c>
      <c r="C6027" s="20" t="s">
        <v>388</v>
      </c>
      <c r="D6027" s="20">
        <v>5670544</v>
      </c>
      <c r="E6027" s="24">
        <v>663.95857999999998</v>
      </c>
      <c r="F6027" s="51">
        <f>VLOOKUP(A6027,'Munka4 (2)'!$B$4:$AW$195,B6027-1967,0)</f>
        <v>19.438739999999999</v>
      </c>
    </row>
    <row r="6028" spans="1:6" ht="30" x14ac:dyDescent="0.25">
      <c r="A6028" s="46" t="s">
        <v>552</v>
      </c>
      <c r="B6028" s="51">
        <v>1999</v>
      </c>
      <c r="C6028" s="20" t="s">
        <v>394</v>
      </c>
      <c r="D6028" s="20">
        <v>6506464</v>
      </c>
      <c r="E6028" s="25">
        <v>1614.90373</v>
      </c>
      <c r="F6028" s="51">
        <f>VLOOKUP(A6028,'Munka4 (2)'!$B$4:$AW$195,B6028-1967,0)</f>
        <v>61.32461</v>
      </c>
    </row>
    <row r="6029" spans="1:6" ht="30" x14ac:dyDescent="0.25">
      <c r="A6029" s="46" t="s">
        <v>553</v>
      </c>
      <c r="B6029" s="51">
        <v>1999</v>
      </c>
      <c r="C6029" s="20" t="s">
        <v>394</v>
      </c>
      <c r="D6029" s="20">
        <v>28302603</v>
      </c>
      <c r="E6029" s="24">
        <v>1929.9838099999999</v>
      </c>
      <c r="F6029" s="51">
        <f>VLOOKUP(A6029,'Munka4 (2)'!$B$4:$AW$195,B6029-1967,0)</f>
        <v>18.93535</v>
      </c>
    </row>
    <row r="6030" spans="1:6" ht="30" x14ac:dyDescent="0.25">
      <c r="A6030" s="46" t="s">
        <v>554</v>
      </c>
      <c r="B6030" s="51">
        <v>1999</v>
      </c>
      <c r="C6030" s="20" t="s">
        <v>382</v>
      </c>
      <c r="D6030" s="20">
        <v>89468677</v>
      </c>
      <c r="E6030" s="25">
        <v>1087.9583399999999</v>
      </c>
      <c r="F6030" s="51">
        <f>VLOOKUP(A6030,'Munka4 (2)'!$B$4:$AW$195,B6030-1967,0)</f>
        <v>62.742330000000003</v>
      </c>
    </row>
    <row r="6031" spans="1:6" ht="20" x14ac:dyDescent="0.25">
      <c r="A6031" s="46" t="s">
        <v>555</v>
      </c>
      <c r="B6031" s="51">
        <v>1999</v>
      </c>
      <c r="C6031" s="20" t="s">
        <v>384</v>
      </c>
      <c r="D6031" s="20">
        <v>38536869</v>
      </c>
      <c r="E6031" s="24">
        <v>4351.3746000000001</v>
      </c>
      <c r="F6031" s="51">
        <f>VLOOKUP(A6031,'Munka4 (2)'!$B$4:$AW$195,B6031-1967,0)</f>
        <v>61.843310000000002</v>
      </c>
    </row>
    <row r="6032" spans="1:6" ht="20" x14ac:dyDescent="0.25">
      <c r="A6032" s="46" t="s">
        <v>556</v>
      </c>
      <c r="B6032" s="51">
        <v>1999</v>
      </c>
      <c r="C6032" s="20" t="s">
        <v>390</v>
      </c>
      <c r="D6032" s="20">
        <v>10605870</v>
      </c>
      <c r="E6032" s="25">
        <v>12474.818079999999</v>
      </c>
      <c r="F6032" s="51">
        <f>VLOOKUP(A6032,'Munka4 (2)'!$B$4:$AW$195,B6032-1967,0)</f>
        <v>64.175780000000003</v>
      </c>
    </row>
    <row r="6033" spans="1:6" ht="30" x14ac:dyDescent="0.25">
      <c r="A6033" s="46" t="s">
        <v>557</v>
      </c>
      <c r="B6033" s="51">
        <v>1999</v>
      </c>
      <c r="C6033" s="20" t="s">
        <v>394</v>
      </c>
      <c r="D6033" s="20">
        <v>3927188</v>
      </c>
      <c r="E6033" s="24">
        <v>15220.979240000001</v>
      </c>
      <c r="F6033" s="51">
        <f>VLOOKUP(A6033,'Munka4 (2)'!$B$4:$AW$195,B6033-1967,0)</f>
        <v>59.673110000000001</v>
      </c>
    </row>
    <row r="6034" spans="1:6" x14ac:dyDescent="0.25">
      <c r="A6034" s="46" t="s">
        <v>558</v>
      </c>
      <c r="B6034" s="51">
        <v>1999</v>
      </c>
      <c r="C6034" s="20" t="s">
        <v>405</v>
      </c>
      <c r="D6034" s="20">
        <v>885359</v>
      </c>
      <c r="E6034" s="25">
        <v>21717.837370000001</v>
      </c>
      <c r="F6034" s="51">
        <f>VLOOKUP(A6034,'Munka4 (2)'!$B$4:$AW$195,B6034-1967,0)</f>
        <v>73.469390000000004</v>
      </c>
    </row>
    <row r="6035" spans="1:6" ht="30" x14ac:dyDescent="0.25">
      <c r="A6035" s="48" t="s">
        <v>502</v>
      </c>
      <c r="B6035" s="51">
        <v>1999</v>
      </c>
      <c r="C6035" s="20" t="s">
        <v>382</v>
      </c>
      <c r="D6035" s="20">
        <v>48846823</v>
      </c>
      <c r="E6035" s="24">
        <v>10432.210800000001</v>
      </c>
      <c r="F6035" s="51">
        <f>VLOOKUP(A6035,'Munka4 (2)'!$B$4:$AW$195,B6035-1967,0)</f>
        <v>46.338120000000004</v>
      </c>
    </row>
    <row r="6036" spans="1:6" ht="30" x14ac:dyDescent="0.25">
      <c r="A6036" s="46" t="s">
        <v>529</v>
      </c>
      <c r="B6036" s="51">
        <v>1999</v>
      </c>
      <c r="C6036" s="20" t="s">
        <v>398</v>
      </c>
      <c r="D6036" s="20">
        <v>4466706</v>
      </c>
      <c r="E6036" s="25">
        <v>321.02679999999998</v>
      </c>
      <c r="F6036" s="51">
        <f>VLOOKUP(A6036,'Munka4 (2)'!$B$4:$AW$195,B6036-1967,0)</f>
        <v>56.539345604395635</v>
      </c>
    </row>
    <row r="6037" spans="1:6" ht="20" x14ac:dyDescent="0.25">
      <c r="A6037" s="46" t="s">
        <v>560</v>
      </c>
      <c r="B6037" s="51">
        <v>1999</v>
      </c>
      <c r="C6037" s="20" t="s">
        <v>384</v>
      </c>
      <c r="D6037" s="20">
        <v>22303552</v>
      </c>
      <c r="E6037" s="25">
        <v>1610.13437</v>
      </c>
      <c r="F6037" s="51">
        <f>VLOOKUP(A6037,'Munka4 (2)'!$B$4:$AW$195,B6037-1967,0)</f>
        <v>52.290089999999999</v>
      </c>
    </row>
    <row r="6038" spans="1:6" ht="30" x14ac:dyDescent="0.25">
      <c r="A6038" s="46" t="s">
        <v>561</v>
      </c>
      <c r="B6038" s="51">
        <v>1999</v>
      </c>
      <c r="C6038" s="20" t="s">
        <v>398</v>
      </c>
      <c r="D6038" s="20">
        <v>142893540</v>
      </c>
      <c r="E6038" s="24">
        <v>1330.75146</v>
      </c>
      <c r="F6038" s="51">
        <f>VLOOKUP(A6038,'Munka4 (2)'!$B$4:$AW$195,B6038-1967,0)</f>
        <v>58.940669999999997</v>
      </c>
    </row>
    <row r="6039" spans="1:6" ht="30" x14ac:dyDescent="0.25">
      <c r="A6039" s="46" t="s">
        <v>562</v>
      </c>
      <c r="B6039" s="51">
        <v>1999</v>
      </c>
      <c r="C6039" s="20" t="s">
        <v>392</v>
      </c>
      <c r="D6039" s="20">
        <v>8648248</v>
      </c>
      <c r="E6039" s="25">
        <v>239.63361</v>
      </c>
      <c r="F6039" s="51">
        <f>VLOOKUP(A6039,'Munka4 (2)'!$B$4:$AW$195,B6039-1967,0)</f>
        <v>18.922650000000001</v>
      </c>
    </row>
    <row r="6040" spans="1:6" ht="30" x14ac:dyDescent="0.25">
      <c r="A6040" s="47" t="s">
        <v>564</v>
      </c>
      <c r="B6040" s="51">
        <v>1999</v>
      </c>
      <c r="C6040" s="20" t="s">
        <v>394</v>
      </c>
      <c r="D6040" s="20">
        <v>39129</v>
      </c>
      <c r="E6040" s="24">
        <v>8678.2773799999995</v>
      </c>
      <c r="F6040" s="51">
        <f>VLOOKUP(A6040,'Munka4 (2)'!$B$4:$AW$195,B6040-1967,0)</f>
        <v>52.459020000000002</v>
      </c>
    </row>
    <row r="6041" spans="1:6" ht="30" x14ac:dyDescent="0.25">
      <c r="A6041" s="46" t="s">
        <v>565</v>
      </c>
      <c r="B6041" s="51">
        <v>1999</v>
      </c>
      <c r="C6041" s="20" t="s">
        <v>392</v>
      </c>
      <c r="D6041" s="20">
        <v>168458</v>
      </c>
      <c r="E6041" s="25">
        <v>4465.6865299999999</v>
      </c>
      <c r="F6041" s="51">
        <f>VLOOKUP(A6041,'Munka4 (2)'!$B$4:$AW$195,B6041-1967,0)</f>
        <v>44.408949999999997</v>
      </c>
    </row>
    <row r="6042" spans="1:6" ht="50" x14ac:dyDescent="0.25">
      <c r="A6042" s="46" t="s">
        <v>567</v>
      </c>
      <c r="B6042" s="51">
        <v>1999</v>
      </c>
      <c r="C6042" s="20" t="s">
        <v>394</v>
      </c>
      <c r="D6042" s="20">
        <v>117848</v>
      </c>
      <c r="E6042" s="24">
        <v>3621.8276799999999</v>
      </c>
      <c r="F6042" s="51">
        <f>VLOOKUP(A6042,'Munka4 (2)'!$B$4:$AW$195,B6042-1967,0)</f>
        <v>69.354839999999996</v>
      </c>
    </row>
    <row r="6043" spans="1:6" x14ac:dyDescent="0.25">
      <c r="A6043" s="46" t="s">
        <v>568</v>
      </c>
      <c r="B6043" s="51">
        <v>1999</v>
      </c>
      <c r="C6043" s="20" t="s">
        <v>388</v>
      </c>
      <c r="D6043" s="20">
        <v>176908</v>
      </c>
      <c r="E6043" s="24">
        <v>1489.6221599999999</v>
      </c>
      <c r="F6043" s="51">
        <f>VLOOKUP(A6043,'Munka4 (2)'!$B$4:$AW$195,B6043-1967,0)</f>
        <v>46.153849999999998</v>
      </c>
    </row>
    <row r="6044" spans="1:6" ht="20" x14ac:dyDescent="0.25">
      <c r="A6044" s="46" t="s">
        <v>569</v>
      </c>
      <c r="B6044" s="51">
        <v>1999</v>
      </c>
      <c r="C6044" s="20" t="s">
        <v>390</v>
      </c>
      <c r="D6044" s="20">
        <v>29251</v>
      </c>
      <c r="E6044" s="25">
        <v>31493.297399999999</v>
      </c>
      <c r="F6044" s="51" t="e">
        <f>VLOOKUP(A6044,'Munka4 (2)'!$B$4:$AW$195,B6044-1967,0)</f>
        <v>#N/A</v>
      </c>
    </row>
    <row r="6045" spans="1:6" ht="30" x14ac:dyDescent="0.25">
      <c r="A6045" s="47" t="s">
        <v>570</v>
      </c>
      <c r="B6045" s="51">
        <v>1999</v>
      </c>
      <c r="C6045" s="20" t="s">
        <v>392</v>
      </c>
      <c r="D6045" s="20">
        <v>193413</v>
      </c>
      <c r="E6045" s="34">
        <v>586.79951312499986</v>
      </c>
      <c r="F6045" s="51" t="e">
        <f>VLOOKUP(A6045,'Munka4 (2)'!$B$4:$AW$195,B6045-1967,0)</f>
        <v>#N/A</v>
      </c>
    </row>
    <row r="6046" spans="1:6" ht="20" x14ac:dyDescent="0.25">
      <c r="A6046" s="46" t="s">
        <v>571</v>
      </c>
      <c r="B6046" s="51">
        <v>1999</v>
      </c>
      <c r="C6046" s="20" t="s">
        <v>405</v>
      </c>
      <c r="D6046" s="20">
        <v>27019731</v>
      </c>
      <c r="E6046" s="25">
        <v>7728.6763899999996</v>
      </c>
      <c r="F6046" s="51">
        <f>VLOOKUP(A6046,'Munka4 (2)'!$B$4:$AW$195,B6046-1967,0)</f>
        <v>54.130549999999999</v>
      </c>
    </row>
    <row r="6047" spans="1:6" ht="30" x14ac:dyDescent="0.25">
      <c r="A6047" s="46" t="s">
        <v>572</v>
      </c>
      <c r="B6047" s="51">
        <v>1999</v>
      </c>
      <c r="C6047" s="20" t="s">
        <v>392</v>
      </c>
      <c r="D6047" s="20">
        <v>11987121</v>
      </c>
      <c r="E6047" s="24">
        <v>534.85521000000006</v>
      </c>
      <c r="F6047" s="51">
        <f>VLOOKUP(A6047,'Munka4 (2)'!$B$4:$AW$195,B6047-1967,0)</f>
        <v>14.34389</v>
      </c>
    </row>
    <row r="6048" spans="1:6" ht="20" x14ac:dyDescent="0.25">
      <c r="A6048" s="46" t="s">
        <v>573</v>
      </c>
      <c r="B6048" s="51">
        <v>1999</v>
      </c>
      <c r="C6048" s="20" t="s">
        <v>384</v>
      </c>
      <c r="D6048" s="20">
        <v>9396411</v>
      </c>
      <c r="E6048" s="25">
        <v>2441.43039</v>
      </c>
      <c r="F6048" s="51">
        <f>VLOOKUP(A6048,'Munka4 (2)'!$B$4:$AW$195,B6048-1967,0)</f>
        <v>55.136400000000002</v>
      </c>
    </row>
    <row r="6049" spans="1:6" ht="30" x14ac:dyDescent="0.25">
      <c r="A6049" s="46" t="s">
        <v>574</v>
      </c>
      <c r="B6049" s="51">
        <v>1999</v>
      </c>
      <c r="C6049" s="20" t="s">
        <v>392</v>
      </c>
      <c r="D6049" s="20">
        <v>81541</v>
      </c>
      <c r="E6049" s="24">
        <v>7747.6121599999997</v>
      </c>
      <c r="F6049" s="51">
        <f>VLOOKUP(A6049,'Munka4 (2)'!$B$4:$AW$195,B6049-1967,0)</f>
        <v>82.608699999999999</v>
      </c>
    </row>
    <row r="6050" spans="1:6" ht="30" x14ac:dyDescent="0.25">
      <c r="A6050" s="46" t="s">
        <v>575</v>
      </c>
      <c r="B6050" s="51">
        <v>1999</v>
      </c>
      <c r="C6050" s="20" t="s">
        <v>392</v>
      </c>
      <c r="D6050" s="20">
        <v>6005250</v>
      </c>
      <c r="E6050" s="25">
        <v>169.51599999999999</v>
      </c>
      <c r="F6050" s="51">
        <f>VLOOKUP(A6050,'Munka4 (2)'!$B$4:$AW$195,B6050-1967,0)</f>
        <v>14.55847</v>
      </c>
    </row>
    <row r="6051" spans="1:6" ht="30" x14ac:dyDescent="0.25">
      <c r="A6051" s="46" t="s">
        <v>576</v>
      </c>
      <c r="B6051" s="51">
        <v>1999</v>
      </c>
      <c r="C6051" s="20" t="s">
        <v>382</v>
      </c>
      <c r="D6051" s="20">
        <v>4492150</v>
      </c>
      <c r="E6051" s="24">
        <v>21795.696960000001</v>
      </c>
      <c r="F6051" s="51">
        <f>VLOOKUP(A6051,'Munka4 (2)'!$B$4:$AW$195,B6051-1967,0)</f>
        <v>45.784730000000003</v>
      </c>
    </row>
    <row r="6052" spans="1:6" ht="20" x14ac:dyDescent="0.25">
      <c r="A6052" s="46" t="s">
        <v>577</v>
      </c>
      <c r="B6052" s="51">
        <v>1999</v>
      </c>
      <c r="C6052" s="20" t="s">
        <v>384</v>
      </c>
      <c r="D6052" s="20">
        <v>5439448</v>
      </c>
      <c r="E6052" s="24">
        <v>5636.57953</v>
      </c>
      <c r="F6052" s="51">
        <f>VLOOKUP(A6052,'Munka4 (2)'!$B$4:$AW$195,B6052-1967,0)</f>
        <v>56.566600000000001</v>
      </c>
    </row>
    <row r="6053" spans="1:6" ht="20" x14ac:dyDescent="0.25">
      <c r="A6053" s="46" t="s">
        <v>578</v>
      </c>
      <c r="B6053" s="51">
        <v>1999</v>
      </c>
      <c r="C6053" s="20" t="s">
        <v>384</v>
      </c>
      <c r="D6053" s="20">
        <v>2010347</v>
      </c>
      <c r="E6053" s="25">
        <v>11441.996230000001</v>
      </c>
      <c r="F6053" s="51">
        <f>VLOOKUP(A6053,'Munka4 (2)'!$B$4:$AW$195,B6053-1967,0)</f>
        <v>56.900149999999996</v>
      </c>
    </row>
    <row r="6054" spans="1:6" ht="20" x14ac:dyDescent="0.25">
      <c r="A6054" s="46" t="s">
        <v>579</v>
      </c>
      <c r="B6054" s="51">
        <v>1999</v>
      </c>
      <c r="C6054" s="20" t="s">
        <v>388</v>
      </c>
      <c r="D6054" s="20">
        <v>552438</v>
      </c>
      <c r="E6054" s="24">
        <v>1201.57304</v>
      </c>
      <c r="F6054" s="51" t="e">
        <f>VLOOKUP(A6054,'Munka4 (2)'!$B$4:$AW$195,B6054-1967,0)</f>
        <v>#N/A</v>
      </c>
    </row>
    <row r="6055" spans="1:6" ht="30" x14ac:dyDescent="0.25">
      <c r="A6055" s="46" t="s">
        <v>580</v>
      </c>
      <c r="B6055" s="51">
        <v>1999</v>
      </c>
      <c r="C6055" s="20" t="s">
        <v>392</v>
      </c>
      <c r="D6055" s="20">
        <v>8863338</v>
      </c>
      <c r="E6055" s="34">
        <v>533.45600520353548</v>
      </c>
      <c r="F6055" s="51">
        <f>VLOOKUP(A6055,'Munka4 (2)'!$B$4:$AW$195,B6055-1967,0)</f>
        <v>15.027620000000001</v>
      </c>
    </row>
    <row r="6056" spans="1:6" ht="30" x14ac:dyDescent="0.25">
      <c r="A6056" s="46" t="s">
        <v>581</v>
      </c>
      <c r="B6056" s="51">
        <v>1999</v>
      </c>
      <c r="C6056" s="20" t="s">
        <v>392</v>
      </c>
      <c r="D6056" s="20">
        <v>44187637</v>
      </c>
      <c r="E6056" s="24">
        <v>3183.14977</v>
      </c>
      <c r="F6056" s="51">
        <f>VLOOKUP(A6056,'Munka4 (2)'!$B$4:$AW$195,B6056-1967,0)</f>
        <v>53.841819999999998</v>
      </c>
    </row>
    <row r="6057" spans="1:6" ht="20" x14ac:dyDescent="0.35">
      <c r="A6057" s="46" t="s">
        <v>624</v>
      </c>
      <c r="B6057" s="51">
        <v>1999</v>
      </c>
      <c r="C6057" s="42" t="s">
        <v>392</v>
      </c>
      <c r="D6057" s="29">
        <v>12340000</v>
      </c>
      <c r="E6057" s="34">
        <v>1381.0819860472297</v>
      </c>
      <c r="F6057" s="51">
        <f>VLOOKUP(A6057,'Munka4 (2)'!$B$4:$AW$195,B6057-1967,0)</f>
        <v>42.277279999999998</v>
      </c>
    </row>
    <row r="6058" spans="1:6" ht="20" x14ac:dyDescent="0.25">
      <c r="A6058" s="46" t="s">
        <v>582</v>
      </c>
      <c r="B6058" s="51">
        <v>1999</v>
      </c>
      <c r="C6058" s="20" t="s">
        <v>390</v>
      </c>
      <c r="D6058" s="20">
        <v>40397842</v>
      </c>
      <c r="E6058" s="24">
        <v>15859.08603</v>
      </c>
      <c r="F6058" s="51">
        <f>VLOOKUP(A6058,'Munka4 (2)'!$B$4:$AW$195,B6058-1967,0)</f>
        <v>58.064529999999998</v>
      </c>
    </row>
    <row r="6059" spans="1:6" ht="30" x14ac:dyDescent="0.25">
      <c r="A6059" s="46" t="s">
        <v>583</v>
      </c>
      <c r="B6059" s="51">
        <v>1999</v>
      </c>
      <c r="C6059" s="20" t="s">
        <v>382</v>
      </c>
      <c r="D6059" s="20">
        <v>20222240</v>
      </c>
      <c r="E6059" s="25">
        <v>843.14535999999998</v>
      </c>
      <c r="F6059" s="51">
        <f>VLOOKUP(A6059,'Munka4 (2)'!$B$4:$AW$195,B6059-1967,0)</f>
        <v>43.964979999999997</v>
      </c>
    </row>
    <row r="6060" spans="1:6" ht="30" x14ac:dyDescent="0.25">
      <c r="A6060" s="46" t="s">
        <v>584</v>
      </c>
      <c r="B6060" s="51">
        <v>1999</v>
      </c>
      <c r="C6060" s="20" t="s">
        <v>392</v>
      </c>
      <c r="D6060" s="20">
        <v>41236378</v>
      </c>
      <c r="E6060" s="24">
        <v>315.988</v>
      </c>
      <c r="F6060" s="51">
        <f>VLOOKUP(A6060,'Munka4 (2)'!$B$4:$AW$195,B6060-1967,0)</f>
        <v>46.609160000000003</v>
      </c>
    </row>
    <row r="6061" spans="1:6" ht="30" x14ac:dyDescent="0.25">
      <c r="A6061" s="46" t="s">
        <v>585</v>
      </c>
      <c r="B6061" s="51">
        <v>1999</v>
      </c>
      <c r="C6061" s="20" t="s">
        <v>394</v>
      </c>
      <c r="D6061" s="20">
        <v>439117</v>
      </c>
      <c r="E6061" s="25">
        <v>1861.5965200000001</v>
      </c>
      <c r="F6061" s="51" t="e">
        <f>VLOOKUP(A6061,'Munka4 (2)'!$B$4:$AW$195,B6061-1967,0)</f>
        <v>#N/A</v>
      </c>
    </row>
    <row r="6062" spans="1:6" ht="30" x14ac:dyDescent="0.25">
      <c r="A6062" s="46" t="s">
        <v>586</v>
      </c>
      <c r="B6062" s="51">
        <v>1999</v>
      </c>
      <c r="C6062" s="20" t="s">
        <v>392</v>
      </c>
      <c r="D6062" s="20">
        <v>1136334</v>
      </c>
      <c r="E6062" s="24">
        <v>1476.77619</v>
      </c>
      <c r="F6062" s="51">
        <f>VLOOKUP(A6062,'Munka4 (2)'!$B$4:$AW$195,B6062-1967,0)</f>
        <v>54.562919999999998</v>
      </c>
    </row>
    <row r="6063" spans="1:6" ht="20" x14ac:dyDescent="0.25">
      <c r="A6063" s="46" t="s">
        <v>587</v>
      </c>
      <c r="B6063" s="51">
        <v>1999</v>
      </c>
      <c r="C6063" s="20" t="s">
        <v>390</v>
      </c>
      <c r="D6063" s="20">
        <v>9016596</v>
      </c>
      <c r="E6063" s="25">
        <v>30577.081770000001</v>
      </c>
      <c r="F6063" s="51">
        <f>VLOOKUP(A6063,'Munka4 (2)'!$B$4:$AW$195,B6063-1967,0)</f>
        <v>58.235489999999999</v>
      </c>
    </row>
    <row r="6064" spans="1:6" ht="20" x14ac:dyDescent="0.25">
      <c r="A6064" s="46" t="s">
        <v>588</v>
      </c>
      <c r="B6064" s="51">
        <v>1999</v>
      </c>
      <c r="C6064" s="20" t="s">
        <v>390</v>
      </c>
      <c r="D6064" s="20">
        <v>7523934</v>
      </c>
      <c r="E6064" s="24">
        <v>40577.336629999998</v>
      </c>
      <c r="F6064" s="51">
        <f>VLOOKUP(A6064,'Munka4 (2)'!$B$4:$AW$195,B6064-1967,0)</f>
        <v>40.020420000000001</v>
      </c>
    </row>
    <row r="6065" spans="1:6" x14ac:dyDescent="0.25">
      <c r="A6065" s="46" t="s">
        <v>589</v>
      </c>
      <c r="B6065" s="51">
        <v>1999</v>
      </c>
      <c r="C6065" s="20" t="s">
        <v>405</v>
      </c>
      <c r="D6065" s="20">
        <v>18881361</v>
      </c>
      <c r="E6065" s="25">
        <v>993.82974000000002</v>
      </c>
      <c r="F6065" s="51">
        <f>VLOOKUP(A6065,'Munka4 (2)'!$B$4:$AW$195,B6065-1967,0)</f>
        <v>43.289810000000003</v>
      </c>
    </row>
    <row r="6066" spans="1:6" ht="30" x14ac:dyDescent="0.25">
      <c r="A6066" s="46" t="s">
        <v>591</v>
      </c>
      <c r="B6066" s="51">
        <v>1999</v>
      </c>
      <c r="C6066" s="20" t="s">
        <v>398</v>
      </c>
      <c r="D6066" s="20">
        <v>7320815</v>
      </c>
      <c r="E6066" s="24">
        <v>178.29749000000001</v>
      </c>
      <c r="F6066" s="51">
        <f>VLOOKUP(A6066,'Munka4 (2)'!$B$4:$AW$195,B6066-1967,0)</f>
        <v>31.555209999999999</v>
      </c>
    </row>
    <row r="6067" spans="1:6" ht="30" x14ac:dyDescent="0.25">
      <c r="A6067" s="46" t="s">
        <v>593</v>
      </c>
      <c r="B6067" s="51">
        <v>1999</v>
      </c>
      <c r="C6067" s="20" t="s">
        <v>382</v>
      </c>
      <c r="D6067" s="20">
        <v>64631595</v>
      </c>
      <c r="E6067" s="25">
        <v>2043.9058299999999</v>
      </c>
      <c r="F6067" s="51">
        <f>VLOOKUP(A6067,'Munka4 (2)'!$B$4:$AW$195,B6067-1967,0)</f>
        <v>53.645150000000001</v>
      </c>
    </row>
    <row r="6068" spans="1:6" ht="20" x14ac:dyDescent="0.25">
      <c r="A6068" s="46" t="s">
        <v>515</v>
      </c>
      <c r="B6068" s="51">
        <v>1999</v>
      </c>
      <c r="C6068" s="20" t="s">
        <v>384</v>
      </c>
      <c r="D6068" s="20">
        <v>2050554</v>
      </c>
      <c r="E6068" s="24">
        <v>1837.2302099999999</v>
      </c>
      <c r="F6068" s="51">
        <f>VLOOKUP(A6068,'Munka4 (2)'!$B$4:$AW$195,B6068-1967,0)</f>
        <v>57.659100000000002</v>
      </c>
    </row>
    <row r="6069" spans="1:6" ht="20" x14ac:dyDescent="0.35">
      <c r="A6069" s="46" t="s">
        <v>625</v>
      </c>
      <c r="B6069" s="51">
        <v>1999</v>
      </c>
      <c r="C6069" s="42" t="s">
        <v>382</v>
      </c>
      <c r="D6069" s="29">
        <v>1167242</v>
      </c>
      <c r="E6069" s="27">
        <v>465.38065399999869</v>
      </c>
      <c r="F6069" s="51">
        <f>VLOOKUP(A6069,'Munka4 (2)'!$B$4:$AW$195,B6069-1967,0)</f>
        <v>35.75056</v>
      </c>
    </row>
    <row r="6070" spans="1:6" ht="30" x14ac:dyDescent="0.25">
      <c r="A6070" s="46" t="s">
        <v>594</v>
      </c>
      <c r="B6070" s="51">
        <v>1999</v>
      </c>
      <c r="C6070" s="20" t="s">
        <v>392</v>
      </c>
      <c r="D6070" s="20">
        <v>5548702</v>
      </c>
      <c r="E6070" s="24">
        <v>331.97257000000002</v>
      </c>
      <c r="F6070" s="51">
        <f>VLOOKUP(A6070,'Munka4 (2)'!$B$4:$AW$195,B6070-1967,0)</f>
        <v>15.01713</v>
      </c>
    </row>
    <row r="6071" spans="1:6" x14ac:dyDescent="0.25">
      <c r="A6071" s="46" t="s">
        <v>595</v>
      </c>
      <c r="B6071" s="51">
        <v>1999</v>
      </c>
      <c r="C6071" s="20" t="s">
        <v>388</v>
      </c>
      <c r="D6071" s="20">
        <v>114689</v>
      </c>
      <c r="E6071" s="24">
        <v>1998.7012199999999</v>
      </c>
      <c r="F6071" s="51">
        <f>VLOOKUP(A6071,'Munka4 (2)'!$B$4:$AW$195,B6071-1967,0)</f>
        <v>30.33333</v>
      </c>
    </row>
    <row r="6072" spans="1:6" ht="30" x14ac:dyDescent="0.25">
      <c r="A6072" s="47" t="s">
        <v>596</v>
      </c>
      <c r="B6072" s="51">
        <v>1999</v>
      </c>
      <c r="C6072" s="20" t="s">
        <v>394</v>
      </c>
      <c r="D6072" s="20">
        <v>1065842</v>
      </c>
      <c r="E6072" s="25">
        <v>5383.5268900000001</v>
      </c>
      <c r="F6072" s="51">
        <f>VLOOKUP(A6072,'Munka4 (2)'!$B$4:$AW$195,B6072-1967,0)</f>
        <v>60.81382</v>
      </c>
    </row>
    <row r="6073" spans="1:6" ht="20" x14ac:dyDescent="0.25">
      <c r="A6073" s="46" t="s">
        <v>597</v>
      </c>
      <c r="B6073" s="51">
        <v>1999</v>
      </c>
      <c r="C6073" s="20" t="s">
        <v>386</v>
      </c>
      <c r="D6073" s="20">
        <v>10175014</v>
      </c>
      <c r="E6073" s="24">
        <v>2426.3883599999999</v>
      </c>
      <c r="F6073" s="51">
        <f>VLOOKUP(A6073,'Munka4 (2)'!$B$4:$AW$195,B6073-1967,0)</f>
        <v>43.494680000000002</v>
      </c>
    </row>
    <row r="6074" spans="1:6" x14ac:dyDescent="0.25">
      <c r="A6074" s="46" t="s">
        <v>598</v>
      </c>
      <c r="B6074" s="51">
        <v>1999</v>
      </c>
      <c r="C6074" s="20" t="s">
        <v>405</v>
      </c>
      <c r="D6074" s="20">
        <v>70413958</v>
      </c>
      <c r="E6074" s="25">
        <v>4009.1338999999998</v>
      </c>
      <c r="F6074" s="51">
        <f>VLOOKUP(A6074,'Munka4 (2)'!$B$4:$AW$195,B6074-1967,0)</f>
        <v>42.061050000000002</v>
      </c>
    </row>
    <row r="6075" spans="1:6" ht="30" x14ac:dyDescent="0.25">
      <c r="A6075" s="46" t="s">
        <v>599</v>
      </c>
      <c r="B6075" s="51">
        <v>1999</v>
      </c>
      <c r="C6075" s="20" t="s">
        <v>398</v>
      </c>
      <c r="D6075" s="20">
        <v>5042920</v>
      </c>
      <c r="E6075" s="24">
        <v>550.78701999999998</v>
      </c>
      <c r="F6075" s="51" t="e">
        <f>VLOOKUP(A6075,'Munka4 (2)'!$B$4:$AW$195,B6075-1967,0)</f>
        <v>#N/A</v>
      </c>
    </row>
    <row r="6076" spans="1:6" x14ac:dyDescent="0.25">
      <c r="A6076" s="46" t="s">
        <v>601</v>
      </c>
      <c r="B6076" s="51">
        <v>1999</v>
      </c>
      <c r="C6076" s="20" t="s">
        <v>388</v>
      </c>
      <c r="D6076" s="20">
        <v>11810</v>
      </c>
      <c r="E6076" s="24">
        <v>1460.0703599999999</v>
      </c>
      <c r="F6076" s="51" t="e">
        <f>VLOOKUP(A6076,'Munka4 (2)'!$B$4:$AW$195,B6076-1967,0)</f>
        <v>#N/A</v>
      </c>
    </row>
    <row r="6077" spans="1:6" ht="30" x14ac:dyDescent="0.25">
      <c r="A6077" s="46" t="s">
        <v>602</v>
      </c>
      <c r="B6077" s="51">
        <v>1999</v>
      </c>
      <c r="C6077" s="20" t="s">
        <v>392</v>
      </c>
      <c r="D6077" s="20">
        <v>28195754</v>
      </c>
      <c r="E6077" s="25">
        <v>260.50857000000002</v>
      </c>
      <c r="F6077" s="51">
        <f>VLOOKUP(A6077,'Munka4 (2)'!$B$4:$AW$195,B6077-1967,0)</f>
        <v>35.475830000000002</v>
      </c>
    </row>
    <row r="6078" spans="1:6" ht="30" x14ac:dyDescent="0.25">
      <c r="A6078" s="46" t="s">
        <v>603</v>
      </c>
      <c r="B6078" s="51">
        <v>1999</v>
      </c>
      <c r="C6078" s="20" t="s">
        <v>398</v>
      </c>
      <c r="D6078" s="20">
        <v>46710816</v>
      </c>
      <c r="E6078" s="24">
        <v>635.77273000000002</v>
      </c>
      <c r="F6078" s="51">
        <f>VLOOKUP(A6078,'Munka4 (2)'!$B$4:$AW$195,B6078-1967,0)</f>
        <v>59.278488000000038</v>
      </c>
    </row>
    <row r="6079" spans="1:6" ht="30" x14ac:dyDescent="0.25">
      <c r="A6079" s="46" t="s">
        <v>604</v>
      </c>
      <c r="B6079" s="51">
        <v>1999</v>
      </c>
      <c r="C6079" s="20" t="s">
        <v>405</v>
      </c>
      <c r="D6079" s="20">
        <v>2602713</v>
      </c>
      <c r="E6079" s="25">
        <v>29278.768619999999</v>
      </c>
      <c r="F6079" s="51">
        <f>VLOOKUP(A6079,'Munka4 (2)'!$B$4:$AW$195,B6079-1967,0)</f>
        <v>67.25018</v>
      </c>
    </row>
    <row r="6080" spans="1:6" ht="20" x14ac:dyDescent="0.25">
      <c r="A6080" s="48" t="s">
        <v>605</v>
      </c>
      <c r="B6080" s="51">
        <v>1999</v>
      </c>
      <c r="C6080" s="20" t="s">
        <v>390</v>
      </c>
      <c r="D6080" s="20">
        <v>60609153</v>
      </c>
      <c r="E6080" s="24">
        <v>26675.9156</v>
      </c>
      <c r="F6080" s="51">
        <f>VLOOKUP(A6080,'Munka4 (2)'!$B$4:$AW$195,B6080-1967,0)</f>
        <v>54.5657</v>
      </c>
    </row>
    <row r="6081" spans="1:6" ht="30" x14ac:dyDescent="0.25">
      <c r="A6081" s="46" t="s">
        <v>592</v>
      </c>
      <c r="B6081" s="51">
        <v>1999</v>
      </c>
      <c r="C6081" s="20" t="s">
        <v>392</v>
      </c>
      <c r="D6081" s="20">
        <v>37445392</v>
      </c>
      <c r="E6081" s="25">
        <v>301.20049</v>
      </c>
      <c r="F6081" s="51">
        <f>VLOOKUP(A6081,'Munka4 (2)'!$B$4:$AW$195,B6081-1967,0)</f>
        <v>22.253309999999999</v>
      </c>
    </row>
    <row r="6082" spans="1:6" ht="20" x14ac:dyDescent="0.25">
      <c r="A6082" s="48" t="s">
        <v>606</v>
      </c>
      <c r="B6082" s="51">
        <v>1999</v>
      </c>
      <c r="C6082" s="20" t="s">
        <v>413</v>
      </c>
      <c r="D6082" s="20">
        <v>298444215</v>
      </c>
      <c r="E6082" s="24">
        <v>34620.928899999999</v>
      </c>
      <c r="F6082" s="51">
        <f>VLOOKUP(A6082,'Munka4 (2)'!$B$4:$AW$195,B6082-1967,0)</f>
        <v>56.34395</v>
      </c>
    </row>
    <row r="6083" spans="1:6" ht="30" x14ac:dyDescent="0.25">
      <c r="A6083" s="48" t="s">
        <v>612</v>
      </c>
      <c r="B6083" s="51">
        <v>1999</v>
      </c>
      <c r="C6083" s="20" t="s">
        <v>394</v>
      </c>
      <c r="D6083" s="20">
        <v>108605</v>
      </c>
      <c r="E6083" s="30">
        <v>19460.944262905745</v>
      </c>
      <c r="F6083" s="51">
        <f>VLOOKUP(A6083,'Munka4 (2)'!$B$4:$AW$195,B6083-1967,0)</f>
        <v>71.819507857777779</v>
      </c>
    </row>
    <row r="6084" spans="1:6" ht="30" x14ac:dyDescent="0.25">
      <c r="A6084" s="46" t="s">
        <v>607</v>
      </c>
      <c r="B6084" s="51">
        <v>1999</v>
      </c>
      <c r="C6084" s="20" t="s">
        <v>394</v>
      </c>
      <c r="D6084" s="20">
        <v>3431932</v>
      </c>
      <c r="E6084" s="24">
        <v>7247.3981599999997</v>
      </c>
      <c r="F6084" s="51">
        <f>VLOOKUP(A6084,'Munka4 (2)'!$B$4:$AW$195,B6084-1967,0)</f>
        <v>64.359620000000007</v>
      </c>
    </row>
    <row r="6085" spans="1:6" ht="30" x14ac:dyDescent="0.25">
      <c r="A6085" s="46" t="s">
        <v>608</v>
      </c>
      <c r="B6085" s="51">
        <v>1999</v>
      </c>
      <c r="C6085" s="20" t="s">
        <v>398</v>
      </c>
      <c r="D6085" s="20">
        <v>27307134</v>
      </c>
      <c r="E6085" s="25">
        <v>702.48073999999997</v>
      </c>
      <c r="F6085" s="51">
        <f>VLOOKUP(A6085,'Munka4 (2)'!$B$4:$AW$195,B6085-1967,0)</f>
        <v>39.817179000000003</v>
      </c>
    </row>
    <row r="6086" spans="1:6" x14ac:dyDescent="0.25">
      <c r="A6086" s="46" t="s">
        <v>609</v>
      </c>
      <c r="B6086" s="51">
        <v>1999</v>
      </c>
      <c r="C6086" s="20" t="s">
        <v>388</v>
      </c>
      <c r="D6086" s="20">
        <v>208869</v>
      </c>
      <c r="E6086" s="24">
        <v>1477.83367</v>
      </c>
      <c r="F6086" s="51">
        <f>VLOOKUP(A6086,'Munka4 (2)'!$B$4:$AW$195,B6086-1967,0)</f>
        <v>36.21444000000001</v>
      </c>
    </row>
    <row r="6087" spans="1:6" ht="30" x14ac:dyDescent="0.25">
      <c r="A6087" s="46" t="s">
        <v>610</v>
      </c>
      <c r="B6087" s="51">
        <v>1999</v>
      </c>
      <c r="C6087" s="20" t="s">
        <v>394</v>
      </c>
      <c r="D6087" s="20">
        <v>25730435</v>
      </c>
      <c r="E6087" s="25">
        <v>4078.2869999999998</v>
      </c>
      <c r="F6087" s="51">
        <f>VLOOKUP(A6087,'Munka4 (2)'!$B$4:$AW$195,B6087-1967,0)</f>
        <v>30.710249999999998</v>
      </c>
    </row>
    <row r="6088" spans="1:6" ht="30" x14ac:dyDescent="0.25">
      <c r="A6088" s="48" t="s">
        <v>611</v>
      </c>
      <c r="B6088" s="51">
        <v>1999</v>
      </c>
      <c r="C6088" s="20" t="s">
        <v>382</v>
      </c>
      <c r="D6088" s="20">
        <v>84402966</v>
      </c>
      <c r="E6088" s="24">
        <v>374.47642000000002</v>
      </c>
      <c r="F6088" s="51">
        <f>VLOOKUP(A6088,'Munka4 (2)'!$B$4:$AW$195,B6088-1967,0)</f>
        <v>39.131410000000002</v>
      </c>
    </row>
    <row r="6089" spans="1:6" x14ac:dyDescent="0.25">
      <c r="A6089" s="46" t="s">
        <v>616</v>
      </c>
      <c r="B6089" s="51">
        <v>1999</v>
      </c>
      <c r="C6089" s="20" t="s">
        <v>405</v>
      </c>
      <c r="D6089" s="20">
        <v>21456188</v>
      </c>
      <c r="E6089" s="24">
        <v>441.56927999999999</v>
      </c>
      <c r="F6089" s="51">
        <f>VLOOKUP(A6089,'Munka4 (2)'!$B$4:$AW$195,B6089-1967,0)</f>
        <v>31.65117454545458</v>
      </c>
    </row>
    <row r="6090" spans="1:6" ht="30" x14ac:dyDescent="0.25">
      <c r="A6090" s="46" t="s">
        <v>617</v>
      </c>
      <c r="B6090" s="51">
        <v>1999</v>
      </c>
      <c r="C6090" s="20" t="s">
        <v>392</v>
      </c>
      <c r="D6090" s="20">
        <v>11502010</v>
      </c>
      <c r="E6090" s="25">
        <v>330.21724999999998</v>
      </c>
      <c r="F6090" s="51">
        <f>VLOOKUP(A6090,'Munka4 (2)'!$B$4:$AW$195,B6090-1967,0)</f>
        <v>22.709160000000001</v>
      </c>
    </row>
    <row r="6091" spans="1:6" ht="30" x14ac:dyDescent="0.25">
      <c r="A6091" s="46" t="s">
        <v>618</v>
      </c>
      <c r="B6091" s="51">
        <v>1999</v>
      </c>
      <c r="C6091" s="20" t="s">
        <v>392</v>
      </c>
      <c r="D6091" s="20">
        <v>12236805</v>
      </c>
      <c r="E6091" s="24">
        <v>554.22681</v>
      </c>
      <c r="F6091" s="51">
        <f>VLOOKUP(A6091,'Munka4 (2)'!$B$4:$AW$195,B6091-1967,0)</f>
        <v>28.414100000000001</v>
      </c>
    </row>
    <row r="6092" spans="1:6" ht="30" x14ac:dyDescent="0.25">
      <c r="A6092" s="46" t="s">
        <v>381</v>
      </c>
      <c r="B6092" s="51">
        <v>2000</v>
      </c>
      <c r="C6092" s="20" t="s">
        <v>382</v>
      </c>
      <c r="D6092" s="20">
        <v>31056997</v>
      </c>
      <c r="E6092" s="28">
        <v>127.2872089999999</v>
      </c>
      <c r="F6092" s="51">
        <f>VLOOKUP(A6092,'Munka4 (2)'!$B$4:$AW$195,B6092-1967,0)</f>
        <v>49.279539999999997</v>
      </c>
    </row>
    <row r="6093" spans="1:6" ht="20" x14ac:dyDescent="0.25">
      <c r="A6093" s="46" t="s">
        <v>383</v>
      </c>
      <c r="B6093" s="51">
        <v>2000</v>
      </c>
      <c r="C6093" s="20" t="s">
        <v>384</v>
      </c>
      <c r="D6093" s="20">
        <v>3581655</v>
      </c>
      <c r="E6093" s="25">
        <v>1175.78898</v>
      </c>
      <c r="F6093" s="51">
        <f>VLOOKUP(A6093,'Munka4 (2)'!$B$4:$AW$195,B6093-1967,0)</f>
        <v>66.948260000000005</v>
      </c>
    </row>
    <row r="6094" spans="1:6" ht="20" x14ac:dyDescent="0.25">
      <c r="A6094" s="46" t="s">
        <v>385</v>
      </c>
      <c r="B6094" s="51">
        <v>2000</v>
      </c>
      <c r="C6094" s="20" t="s">
        <v>386</v>
      </c>
      <c r="D6094" s="20">
        <v>32930091</v>
      </c>
      <c r="E6094" s="24">
        <v>1757.01197</v>
      </c>
      <c r="F6094" s="51">
        <f>VLOOKUP(A6094,'Munka4 (2)'!$B$4:$AW$195,B6094-1967,0)</f>
        <v>49.064720000000001</v>
      </c>
    </row>
    <row r="6095" spans="1:6" ht="20" x14ac:dyDescent="0.25">
      <c r="A6095" s="46" t="s">
        <v>389</v>
      </c>
      <c r="B6095" s="51">
        <v>2000</v>
      </c>
      <c r="C6095" s="20" t="s">
        <v>390</v>
      </c>
      <c r="D6095" s="20">
        <v>71201</v>
      </c>
      <c r="E6095" s="24">
        <v>21432.960070000001</v>
      </c>
      <c r="F6095" s="51">
        <f>VLOOKUP(A6095,'Munka4 (2)'!$B$4:$AW$195,B6095-1967,0)</f>
        <v>52.696975357142868</v>
      </c>
    </row>
    <row r="6096" spans="1:6" ht="30" x14ac:dyDescent="0.25">
      <c r="A6096" s="46" t="s">
        <v>391</v>
      </c>
      <c r="B6096" s="51">
        <v>2000</v>
      </c>
      <c r="C6096" s="20" t="s">
        <v>392</v>
      </c>
      <c r="D6096" s="20">
        <v>12127071</v>
      </c>
      <c r="E6096" s="25">
        <v>606.27229</v>
      </c>
      <c r="F6096" s="51">
        <f>VLOOKUP(A6096,'Munka4 (2)'!$B$4:$AW$195,B6096-1967,0)</f>
        <v>45.878140000000002</v>
      </c>
    </row>
    <row r="6097" spans="1:6" ht="30" x14ac:dyDescent="0.25">
      <c r="A6097" s="47" t="s">
        <v>395</v>
      </c>
      <c r="B6097" s="51">
        <v>2000</v>
      </c>
      <c r="C6097" s="20" t="s">
        <v>394</v>
      </c>
      <c r="D6097" s="20">
        <v>69108</v>
      </c>
      <c r="E6097" s="25">
        <v>10094.75906</v>
      </c>
      <c r="F6097" s="51">
        <f>VLOOKUP(A6097,'Munka4 (2)'!$B$4:$AW$195,B6097-1967,0)</f>
        <v>85.092613864795922</v>
      </c>
    </row>
    <row r="6098" spans="1:6" ht="30" x14ac:dyDescent="0.25">
      <c r="A6098" s="46" t="s">
        <v>396</v>
      </c>
      <c r="B6098" s="51">
        <v>2000</v>
      </c>
      <c r="C6098" s="20" t="s">
        <v>394</v>
      </c>
      <c r="D6098" s="20">
        <v>39921833</v>
      </c>
      <c r="E6098" s="24">
        <v>7669.2737100000004</v>
      </c>
      <c r="F6098" s="51">
        <f>VLOOKUP(A6098,'Munka4 (2)'!$B$4:$AW$195,B6098-1967,0)</f>
        <v>40.720529999999997</v>
      </c>
    </row>
    <row r="6099" spans="1:6" ht="30" x14ac:dyDescent="0.25">
      <c r="A6099" s="46" t="s">
        <v>397</v>
      </c>
      <c r="B6099" s="51">
        <v>2000</v>
      </c>
      <c r="C6099" s="20" t="s">
        <v>398</v>
      </c>
      <c r="D6099" s="20">
        <v>2976372</v>
      </c>
      <c r="E6099" s="25">
        <v>621.42483000000004</v>
      </c>
      <c r="F6099" s="51">
        <f>VLOOKUP(A6099,'Munka4 (2)'!$B$4:$AW$195,B6099-1967,0)</f>
        <v>55.339590000000001</v>
      </c>
    </row>
    <row r="6100" spans="1:6" ht="30" x14ac:dyDescent="0.25">
      <c r="A6100" s="46" t="s">
        <v>399</v>
      </c>
      <c r="B6100" s="51">
        <v>2000</v>
      </c>
      <c r="C6100" s="20" t="s">
        <v>394</v>
      </c>
      <c r="D6100" s="20">
        <v>71891</v>
      </c>
      <c r="E6100" s="24">
        <v>20619.565849999999</v>
      </c>
      <c r="F6100" s="51">
        <f>VLOOKUP(A6100,'Munka4 (2)'!$B$4:$AW$195,B6100-1967,0)</f>
        <v>66.058390000000003</v>
      </c>
    </row>
    <row r="6101" spans="1:6" x14ac:dyDescent="0.25">
      <c r="A6101" s="46" t="s">
        <v>400</v>
      </c>
      <c r="B6101" s="51">
        <v>2000</v>
      </c>
      <c r="C6101" s="20" t="s">
        <v>388</v>
      </c>
      <c r="D6101" s="20">
        <v>20264082</v>
      </c>
      <c r="E6101" s="25">
        <v>21665.115450000001</v>
      </c>
      <c r="F6101" s="51">
        <f>VLOOKUP(A6101,'Munka4 (2)'!$B$4:$AW$195,B6101-1967,0)</f>
        <v>56.170340000000003</v>
      </c>
    </row>
    <row r="6102" spans="1:6" ht="20" x14ac:dyDescent="0.25">
      <c r="A6102" s="46" t="s">
        <v>401</v>
      </c>
      <c r="B6102" s="51">
        <v>2000</v>
      </c>
      <c r="C6102" s="20" t="s">
        <v>390</v>
      </c>
      <c r="D6102" s="20">
        <v>8192880</v>
      </c>
      <c r="E6102" s="24">
        <v>24517.267449999999</v>
      </c>
      <c r="F6102" s="51">
        <f>VLOOKUP(A6102,'Munka4 (2)'!$B$4:$AW$195,B6102-1967,0)</f>
        <v>47.456069999999997</v>
      </c>
    </row>
    <row r="6103" spans="1:6" ht="30" x14ac:dyDescent="0.25">
      <c r="A6103" s="46" t="s">
        <v>402</v>
      </c>
      <c r="B6103" s="51">
        <v>2000</v>
      </c>
      <c r="C6103" s="20" t="s">
        <v>398</v>
      </c>
      <c r="D6103" s="20">
        <v>7961619</v>
      </c>
      <c r="E6103" s="25">
        <v>655.09743000000003</v>
      </c>
      <c r="F6103" s="51">
        <f>VLOOKUP(A6103,'Munka4 (2)'!$B$4:$AW$195,B6103-1967,0)</f>
        <v>53.688015952380965</v>
      </c>
    </row>
    <row r="6104" spans="1:6" ht="14.5" x14ac:dyDescent="0.35">
      <c r="A6104" s="46" t="s">
        <v>620</v>
      </c>
      <c r="B6104" s="51">
        <v>2000</v>
      </c>
      <c r="C6104" s="42" t="s">
        <v>394</v>
      </c>
      <c r="D6104" s="29">
        <v>392718</v>
      </c>
      <c r="E6104" s="24">
        <v>21241.165389999998</v>
      </c>
      <c r="F6104" s="51">
        <f>VLOOKUP(A6104,'Munka4 (2)'!$B$4:$AW$195,B6104-1967,0)</f>
        <v>70</v>
      </c>
    </row>
    <row r="6105" spans="1:6" x14ac:dyDescent="0.25">
      <c r="A6105" s="46" t="s">
        <v>404</v>
      </c>
      <c r="B6105" s="51">
        <v>2000</v>
      </c>
      <c r="C6105" s="20" t="s">
        <v>405</v>
      </c>
      <c r="D6105" s="20">
        <v>698585</v>
      </c>
      <c r="E6105" s="25">
        <v>13590.521049999999</v>
      </c>
      <c r="F6105" s="51">
        <f>VLOOKUP(A6105,'Munka4 (2)'!$B$4:$AW$195,B6105-1967,0)</f>
        <v>59.768450000000001</v>
      </c>
    </row>
    <row r="6106" spans="1:6" ht="30" x14ac:dyDescent="0.25">
      <c r="A6106" s="46" t="s">
        <v>406</v>
      </c>
      <c r="B6106" s="51">
        <v>2000</v>
      </c>
      <c r="C6106" s="20" t="s">
        <v>382</v>
      </c>
      <c r="D6106" s="20">
        <v>147365352</v>
      </c>
      <c r="E6106" s="24">
        <v>406.53174000000001</v>
      </c>
      <c r="F6106" s="51">
        <f>VLOOKUP(A6106,'Munka4 (2)'!$B$4:$AW$195,B6106-1967,0)</f>
        <v>8.6898800000000005</v>
      </c>
    </row>
    <row r="6107" spans="1:6" ht="30" x14ac:dyDescent="0.25">
      <c r="A6107" s="46" t="s">
        <v>407</v>
      </c>
      <c r="B6107" s="51">
        <v>2000</v>
      </c>
      <c r="C6107" s="20" t="s">
        <v>394</v>
      </c>
      <c r="D6107" s="20">
        <v>279912</v>
      </c>
      <c r="E6107" s="25">
        <v>11568.051939999999</v>
      </c>
      <c r="F6107" s="51">
        <f>VLOOKUP(A6107,'Munka4 (2)'!$B$4:$AW$195,B6107-1967,0)</f>
        <v>70.522390000000001</v>
      </c>
    </row>
    <row r="6108" spans="1:6" ht="30" x14ac:dyDescent="0.25">
      <c r="A6108" s="46" t="s">
        <v>408</v>
      </c>
      <c r="B6108" s="51">
        <v>2000</v>
      </c>
      <c r="C6108" s="20" t="s">
        <v>398</v>
      </c>
      <c r="D6108" s="20">
        <v>10293011</v>
      </c>
      <c r="E6108" s="24">
        <v>1273.0491199999999</v>
      </c>
      <c r="F6108" s="51">
        <f>VLOOKUP(A6108,'Munka4 (2)'!$B$4:$AW$195,B6108-1967,0)</f>
        <v>56.398269999999997</v>
      </c>
    </row>
    <row r="6109" spans="1:6" ht="20" x14ac:dyDescent="0.25">
      <c r="A6109" s="46" t="s">
        <v>409</v>
      </c>
      <c r="B6109" s="51">
        <v>2000</v>
      </c>
      <c r="C6109" s="20" t="s">
        <v>390</v>
      </c>
      <c r="D6109" s="20">
        <v>10379067</v>
      </c>
      <c r="E6109" s="25">
        <v>23207.405910000001</v>
      </c>
      <c r="F6109" s="51">
        <f>VLOOKUP(A6109,'Munka4 (2)'!$B$4:$AW$195,B6109-1967,0)</f>
        <v>55.875410000000002</v>
      </c>
    </row>
    <row r="6110" spans="1:6" ht="30" x14ac:dyDescent="0.25">
      <c r="A6110" s="46" t="s">
        <v>410</v>
      </c>
      <c r="B6110" s="51">
        <v>2000</v>
      </c>
      <c r="C6110" s="20" t="s">
        <v>394</v>
      </c>
      <c r="D6110" s="20">
        <v>287730</v>
      </c>
      <c r="E6110" s="24">
        <v>3364.46452</v>
      </c>
      <c r="F6110" s="51">
        <f>VLOOKUP(A6110,'Munka4 (2)'!$B$4:$AW$195,B6110-1967,0)</f>
        <v>61.702129999999997</v>
      </c>
    </row>
    <row r="6111" spans="1:6" ht="30" x14ac:dyDescent="0.25">
      <c r="A6111" s="46" t="s">
        <v>411</v>
      </c>
      <c r="B6111" s="51">
        <v>2000</v>
      </c>
      <c r="C6111" s="20" t="s">
        <v>392</v>
      </c>
      <c r="D6111" s="20">
        <v>7862944</v>
      </c>
      <c r="E6111" s="25">
        <v>369.70087000000001</v>
      </c>
      <c r="F6111" s="51">
        <f>VLOOKUP(A6111,'Munka4 (2)'!$B$4:$AW$195,B6111-1967,0)</f>
        <v>24.4</v>
      </c>
    </row>
    <row r="6112" spans="1:6" ht="20" x14ac:dyDescent="0.25">
      <c r="A6112" s="46" t="s">
        <v>412</v>
      </c>
      <c r="B6112" s="51">
        <v>2000</v>
      </c>
      <c r="C6112" s="20" t="s">
        <v>413</v>
      </c>
      <c r="D6112" s="20">
        <v>65773</v>
      </c>
      <c r="E6112" s="24">
        <v>56284.16865</v>
      </c>
      <c r="F6112" s="51">
        <f>VLOOKUP(A6112,'Munka4 (2)'!$B$4:$AW$195,B6112-1967,0)</f>
        <v>62.874250000000004</v>
      </c>
    </row>
    <row r="6113" spans="1:6" ht="30" x14ac:dyDescent="0.25">
      <c r="A6113" s="46" t="s">
        <v>414</v>
      </c>
      <c r="B6113" s="51">
        <v>2000</v>
      </c>
      <c r="C6113" s="20" t="s">
        <v>382</v>
      </c>
      <c r="D6113" s="20">
        <v>2279723</v>
      </c>
      <c r="E6113" s="25">
        <v>778.39126999999996</v>
      </c>
      <c r="F6113" s="51">
        <f>VLOOKUP(A6113,'Munka4 (2)'!$B$4:$AW$195,B6113-1967,0)</f>
        <v>18.292680000000001</v>
      </c>
    </row>
    <row r="6114" spans="1:6" ht="30" x14ac:dyDescent="0.25">
      <c r="A6114" s="48" t="s">
        <v>415</v>
      </c>
      <c r="B6114" s="51">
        <v>2000</v>
      </c>
      <c r="C6114" s="20" t="s">
        <v>394</v>
      </c>
      <c r="D6114" s="20">
        <v>8989046</v>
      </c>
      <c r="E6114" s="24">
        <v>1007.00287</v>
      </c>
      <c r="F6114" s="51" t="e">
        <f>VLOOKUP(A6114,'Munka4 (2)'!$B$4:$AW$195,B6114-1967,0)</f>
        <v>#N/A</v>
      </c>
    </row>
    <row r="6115" spans="1:6" ht="20" x14ac:dyDescent="0.25">
      <c r="A6115" s="47" t="s">
        <v>416</v>
      </c>
      <c r="B6115" s="51">
        <v>2000</v>
      </c>
      <c r="C6115" s="20" t="s">
        <v>384</v>
      </c>
      <c r="D6115" s="20">
        <v>4498976</v>
      </c>
      <c r="E6115" s="25">
        <v>1451.664</v>
      </c>
      <c r="F6115" s="51">
        <f>VLOOKUP(A6115,'Munka4 (2)'!$B$4:$AW$195,B6115-1967,0)</f>
        <v>56.834859722222234</v>
      </c>
    </row>
    <row r="6116" spans="1:6" ht="30" x14ac:dyDescent="0.25">
      <c r="A6116" s="46" t="s">
        <v>417</v>
      </c>
      <c r="B6116" s="51">
        <v>2000</v>
      </c>
      <c r="C6116" s="20" t="s">
        <v>392</v>
      </c>
      <c r="D6116" s="20">
        <v>1639833</v>
      </c>
      <c r="E6116" s="24">
        <v>3333.1795499999998</v>
      </c>
      <c r="F6116" s="51">
        <f>VLOOKUP(A6116,'Munka4 (2)'!$B$4:$AW$195,B6116-1967,0)</f>
        <v>45.053269999999998</v>
      </c>
    </row>
    <row r="6117" spans="1:6" ht="30" x14ac:dyDescent="0.25">
      <c r="A6117" s="46" t="s">
        <v>418</v>
      </c>
      <c r="B6117" s="51">
        <v>2000</v>
      </c>
      <c r="C6117" s="20" t="s">
        <v>394</v>
      </c>
      <c r="D6117" s="20">
        <v>188078227</v>
      </c>
      <c r="E6117" s="25">
        <v>3728.50801</v>
      </c>
      <c r="F6117" s="51">
        <f>VLOOKUP(A6117,'Munka4 (2)'!$B$4:$AW$195,B6117-1967,0)</f>
        <v>60.776829999999997</v>
      </c>
    </row>
    <row r="6118" spans="1:6" ht="30" x14ac:dyDescent="0.25">
      <c r="A6118" s="48" t="s">
        <v>420</v>
      </c>
      <c r="B6118" s="51">
        <v>2000</v>
      </c>
      <c r="C6118" s="20" t="s">
        <v>382</v>
      </c>
      <c r="D6118" s="20">
        <v>379444</v>
      </c>
      <c r="E6118" s="25">
        <v>18154.834930000001</v>
      </c>
      <c r="F6118" s="51">
        <f>VLOOKUP(A6118,'Munka4 (2)'!$B$4:$AW$195,B6118-1967,0)</f>
        <v>63.532510000000002</v>
      </c>
    </row>
    <row r="6119" spans="1:6" ht="20" x14ac:dyDescent="0.25">
      <c r="A6119" s="46" t="s">
        <v>421</v>
      </c>
      <c r="B6119" s="51">
        <v>2000</v>
      </c>
      <c r="C6119" s="20" t="s">
        <v>384</v>
      </c>
      <c r="D6119" s="20">
        <v>7385367</v>
      </c>
      <c r="E6119" s="24">
        <v>1609.2805900000001</v>
      </c>
      <c r="F6119" s="51">
        <f>VLOOKUP(A6119,'Munka4 (2)'!$B$4:$AW$195,B6119-1967,0)</f>
        <v>64.444109999999995</v>
      </c>
    </row>
    <row r="6120" spans="1:6" ht="30" x14ac:dyDescent="0.25">
      <c r="A6120" s="46" t="s">
        <v>422</v>
      </c>
      <c r="B6120" s="51">
        <v>2000</v>
      </c>
      <c r="C6120" s="20" t="s">
        <v>392</v>
      </c>
      <c r="D6120" s="20">
        <v>13902972</v>
      </c>
      <c r="E6120" s="25">
        <v>226.80161000000001</v>
      </c>
      <c r="F6120" s="51">
        <f>VLOOKUP(A6120,'Munka4 (2)'!$B$4:$AW$195,B6120-1967,0)</f>
        <v>15.816490000000002</v>
      </c>
    </row>
    <row r="6121" spans="1:6" ht="30" x14ac:dyDescent="0.25">
      <c r="A6121" s="46" t="s">
        <v>424</v>
      </c>
      <c r="B6121" s="51">
        <v>2000</v>
      </c>
      <c r="C6121" s="20" t="s">
        <v>392</v>
      </c>
      <c r="D6121" s="20">
        <v>8090068</v>
      </c>
      <c r="E6121" s="24">
        <v>128.63553999999999</v>
      </c>
      <c r="F6121" s="51">
        <f>VLOOKUP(A6121,'Munka4 (2)'!$B$4:$AW$195,B6121-1967,0)</f>
        <v>24.496639999999999</v>
      </c>
    </row>
    <row r="6122" spans="1:6" ht="30" x14ac:dyDescent="0.25">
      <c r="A6122" s="46" t="s">
        <v>425</v>
      </c>
      <c r="B6122" s="51">
        <v>2000</v>
      </c>
      <c r="C6122" s="20" t="s">
        <v>382</v>
      </c>
      <c r="D6122" s="20">
        <v>13881427</v>
      </c>
      <c r="E6122" s="25">
        <v>299.56223999999997</v>
      </c>
      <c r="F6122" s="51">
        <f>VLOOKUP(A6122,'Munka4 (2)'!$B$4:$AW$195,B6122-1967,0)</f>
        <v>21.38683</v>
      </c>
    </row>
    <row r="6123" spans="1:6" ht="30" x14ac:dyDescent="0.25">
      <c r="A6123" s="46" t="s">
        <v>426</v>
      </c>
      <c r="B6123" s="51">
        <v>2000</v>
      </c>
      <c r="C6123" s="20" t="s">
        <v>392</v>
      </c>
      <c r="D6123" s="20">
        <v>17340702</v>
      </c>
      <c r="E6123" s="24">
        <v>583.09483999999998</v>
      </c>
      <c r="F6123" s="51">
        <f>VLOOKUP(A6123,'Munka4 (2)'!$B$4:$AW$195,B6123-1967,0)</f>
        <v>9.5918399999999995</v>
      </c>
    </row>
    <row r="6124" spans="1:6" ht="20" x14ac:dyDescent="0.25">
      <c r="A6124" s="46" t="s">
        <v>427</v>
      </c>
      <c r="B6124" s="51">
        <v>2000</v>
      </c>
      <c r="C6124" s="20" t="s">
        <v>413</v>
      </c>
      <c r="D6124" s="20">
        <v>33098932</v>
      </c>
      <c r="E6124" s="25">
        <v>24124.169170000001</v>
      </c>
      <c r="F6124" s="51">
        <f>VLOOKUP(A6124,'Munka4 (2)'!$B$4:$AW$195,B6124-1967,0)</f>
        <v>57.413910000000001</v>
      </c>
    </row>
    <row r="6125" spans="1:6" ht="30" x14ac:dyDescent="0.25">
      <c r="A6125" s="48" t="s">
        <v>428</v>
      </c>
      <c r="B6125" s="51">
        <v>2000</v>
      </c>
      <c r="C6125" s="20" t="s">
        <v>392</v>
      </c>
      <c r="D6125" s="20">
        <v>420979</v>
      </c>
      <c r="E6125" s="24">
        <v>1229.0444600000001</v>
      </c>
      <c r="F6125" s="51" t="e">
        <f>VLOOKUP(A6125,'Munka4 (2)'!$B$4:$AW$195,B6125-1967,0)</f>
        <v>#N/A</v>
      </c>
    </row>
    <row r="6126" spans="1:6" ht="30" x14ac:dyDescent="0.25">
      <c r="A6126" s="47" t="s">
        <v>430</v>
      </c>
      <c r="B6126" s="51">
        <v>2000</v>
      </c>
      <c r="C6126" s="20" t="s">
        <v>392</v>
      </c>
      <c r="D6126" s="20">
        <v>4303356</v>
      </c>
      <c r="E6126" s="24">
        <v>245.43438</v>
      </c>
      <c r="F6126" s="51">
        <f>VLOOKUP(A6126,'Munka4 (2)'!$B$4:$AW$195,B6126-1967,0)</f>
        <v>11.518319999999999</v>
      </c>
    </row>
    <row r="6127" spans="1:6" ht="30" x14ac:dyDescent="0.25">
      <c r="A6127" s="46" t="s">
        <v>431</v>
      </c>
      <c r="B6127" s="51">
        <v>2000</v>
      </c>
      <c r="C6127" s="20" t="s">
        <v>392</v>
      </c>
      <c r="D6127" s="20">
        <v>9944201</v>
      </c>
      <c r="E6127" s="25">
        <v>166.00801999999999</v>
      </c>
      <c r="F6127" s="51">
        <f>VLOOKUP(A6127,'Munka4 (2)'!$B$4:$AW$195,B6127-1967,0)</f>
        <v>12.727270000000001</v>
      </c>
    </row>
    <row r="6128" spans="1:6" ht="20" x14ac:dyDescent="0.35">
      <c r="A6128" s="46" t="s">
        <v>621</v>
      </c>
      <c r="B6128" s="51">
        <v>2000</v>
      </c>
      <c r="C6128" s="42" t="s">
        <v>390</v>
      </c>
      <c r="D6128" s="29">
        <v>163857</v>
      </c>
      <c r="E6128" s="24">
        <v>43299.401140000002</v>
      </c>
      <c r="F6128" s="51" t="e">
        <f>VLOOKUP(A6128,'Munka4 (2)'!$B$4:$AW$195,B6128-1967,0)</f>
        <v>#N/A</v>
      </c>
    </row>
    <row r="6129" spans="1:6" ht="30" x14ac:dyDescent="0.25">
      <c r="A6129" s="46" t="s">
        <v>432</v>
      </c>
      <c r="B6129" s="51">
        <v>2000</v>
      </c>
      <c r="C6129" s="20" t="s">
        <v>394</v>
      </c>
      <c r="D6129" s="20">
        <v>16134219</v>
      </c>
      <c r="E6129" s="25">
        <v>5229.1770999999999</v>
      </c>
      <c r="F6129" s="51">
        <f>VLOOKUP(A6129,'Munka4 (2)'!$B$4:$AW$195,B6129-1967,0)</f>
        <v>46.193159999999999</v>
      </c>
    </row>
    <row r="6130" spans="1:6" ht="30" x14ac:dyDescent="0.25">
      <c r="A6130" s="46" t="s">
        <v>433</v>
      </c>
      <c r="B6130" s="51">
        <v>2000</v>
      </c>
      <c r="C6130" s="20" t="s">
        <v>382</v>
      </c>
      <c r="D6130" s="20">
        <v>1313973713</v>
      </c>
      <c r="E6130" s="24">
        <v>954.55228999999997</v>
      </c>
      <c r="F6130" s="51">
        <f>VLOOKUP(A6130,'Munka4 (2)'!$B$4:$AW$195,B6130-1967,0)</f>
        <v>42.772556736596925</v>
      </c>
    </row>
    <row r="6131" spans="1:6" ht="30" x14ac:dyDescent="0.25">
      <c r="A6131" s="48" t="s">
        <v>483</v>
      </c>
      <c r="B6131" s="51">
        <v>2000</v>
      </c>
      <c r="C6131" s="20" t="s">
        <v>382</v>
      </c>
      <c r="D6131" s="20">
        <v>6940432</v>
      </c>
      <c r="E6131" s="25">
        <v>25756.663779999999</v>
      </c>
      <c r="F6131" s="51">
        <f>VLOOKUP(A6131,'Munka4 (2)'!$B$4:$AW$195,B6131-1967,0)</f>
        <v>42.47927</v>
      </c>
    </row>
    <row r="6132" spans="1:6" ht="30" x14ac:dyDescent="0.25">
      <c r="A6132" s="48" t="s">
        <v>514</v>
      </c>
      <c r="B6132" s="51">
        <v>2000</v>
      </c>
      <c r="C6132" s="20" t="s">
        <v>382</v>
      </c>
      <c r="D6132" s="20">
        <v>453125</v>
      </c>
      <c r="E6132" s="24">
        <v>14127.56667</v>
      </c>
      <c r="F6132" s="51">
        <f>VLOOKUP(A6132,'Munka4 (2)'!$B$4:$AW$195,B6132-1967,0)</f>
        <v>46.625770000000003</v>
      </c>
    </row>
    <row r="6133" spans="1:6" ht="30" x14ac:dyDescent="0.25">
      <c r="A6133" s="46" t="s">
        <v>434</v>
      </c>
      <c r="B6133" s="51">
        <v>2000</v>
      </c>
      <c r="C6133" s="20" t="s">
        <v>394</v>
      </c>
      <c r="D6133" s="20">
        <v>43593035</v>
      </c>
      <c r="E6133" s="25">
        <v>2472.19778</v>
      </c>
      <c r="F6133" s="51">
        <f>VLOOKUP(A6133,'Munka4 (2)'!$B$4:$AW$195,B6133-1967,0)</f>
        <v>55.795439999999999</v>
      </c>
    </row>
    <row r="6134" spans="1:6" ht="30" x14ac:dyDescent="0.25">
      <c r="A6134" s="46" t="s">
        <v>435</v>
      </c>
      <c r="B6134" s="51">
        <v>2000</v>
      </c>
      <c r="C6134" s="20" t="s">
        <v>392</v>
      </c>
      <c r="D6134" s="20">
        <v>690948</v>
      </c>
      <c r="E6134" s="24">
        <v>372.18900000000002</v>
      </c>
      <c r="F6134" s="51">
        <f>VLOOKUP(A6134,'Munka4 (2)'!$B$4:$AW$195,B6134-1967,0)</f>
        <v>48.78049</v>
      </c>
    </row>
    <row r="6135" spans="1:6" ht="30" x14ac:dyDescent="0.35">
      <c r="A6135" s="37" t="s">
        <v>436</v>
      </c>
      <c r="B6135" s="51">
        <v>2000</v>
      </c>
      <c r="C6135" s="20" t="s">
        <v>392</v>
      </c>
      <c r="D6135" s="20">
        <v>62660551</v>
      </c>
      <c r="E6135" s="25">
        <v>1035.58446</v>
      </c>
      <c r="F6135" s="51">
        <f>VLOOKUP(A6135,'Munka4 (2)'!$B$4:$AW$195,B6135-1967,0)</f>
        <v>4.2485499999999998</v>
      </c>
    </row>
    <row r="6136" spans="1:6" ht="30" x14ac:dyDescent="0.25">
      <c r="A6136" s="46" t="s">
        <v>439</v>
      </c>
      <c r="B6136" s="51">
        <v>2000</v>
      </c>
      <c r="C6136" s="20" t="s">
        <v>394</v>
      </c>
      <c r="D6136" s="20">
        <v>4075261</v>
      </c>
      <c r="E6136" s="25">
        <v>4062.32231</v>
      </c>
      <c r="F6136" s="51">
        <f>VLOOKUP(A6136,'Munka4 (2)'!$B$4:$AW$195,B6136-1967,0)</f>
        <v>62.285451809523806</v>
      </c>
    </row>
    <row r="6137" spans="1:6" ht="30" x14ac:dyDescent="0.25">
      <c r="A6137" s="48" t="s">
        <v>440</v>
      </c>
      <c r="B6137" s="51">
        <v>2000</v>
      </c>
      <c r="C6137" s="20" t="s">
        <v>392</v>
      </c>
      <c r="D6137" s="20">
        <v>17654843</v>
      </c>
      <c r="E6137" s="24">
        <v>648.81075999999996</v>
      </c>
      <c r="F6137" s="51" t="e">
        <f>VLOOKUP(A6137,'Munka4 (2)'!$B$4:$AW$195,B6137-1967,0)</f>
        <v>#N/A</v>
      </c>
    </row>
    <row r="6138" spans="1:6" ht="20" x14ac:dyDescent="0.25">
      <c r="A6138" s="46" t="s">
        <v>441</v>
      </c>
      <c r="B6138" s="51">
        <v>2000</v>
      </c>
      <c r="C6138" s="20" t="s">
        <v>384</v>
      </c>
      <c r="D6138" s="20">
        <v>4494749</v>
      </c>
      <c r="E6138" s="25">
        <v>4919.6280699999998</v>
      </c>
      <c r="F6138" s="51">
        <f>VLOOKUP(A6138,'Munka4 (2)'!$B$4:$AW$195,B6138-1967,0)</f>
        <v>53.40804</v>
      </c>
    </row>
    <row r="6139" spans="1:6" ht="30" x14ac:dyDescent="0.25">
      <c r="A6139" s="46" t="s">
        <v>442</v>
      </c>
      <c r="B6139" s="51">
        <v>2000</v>
      </c>
      <c r="C6139" s="20" t="s">
        <v>394</v>
      </c>
      <c r="D6139" s="20">
        <v>11382820</v>
      </c>
      <c r="E6139" s="24">
        <v>2749.4634900000001</v>
      </c>
      <c r="F6139" s="51">
        <f>VLOOKUP(A6139,'Munka4 (2)'!$B$4:$AW$195,B6139-1967,0)</f>
        <v>56.599519999999998</v>
      </c>
    </row>
    <row r="6140" spans="1:6" x14ac:dyDescent="0.25">
      <c r="A6140" s="46" t="s">
        <v>443</v>
      </c>
      <c r="B6140" s="51">
        <v>2000</v>
      </c>
      <c r="C6140" s="20" t="s">
        <v>405</v>
      </c>
      <c r="D6140" s="20">
        <v>784301</v>
      </c>
      <c r="E6140" s="24">
        <v>14307.35353</v>
      </c>
      <c r="F6140" s="51">
        <f>VLOOKUP(A6140,'Munka4 (2)'!$B$4:$AW$195,B6140-1967,0)</f>
        <v>65.999229999999997</v>
      </c>
    </row>
    <row r="6141" spans="1:6" ht="20" x14ac:dyDescent="0.25">
      <c r="A6141" s="46" t="s">
        <v>444</v>
      </c>
      <c r="B6141" s="51">
        <v>2000</v>
      </c>
      <c r="C6141" s="20" t="s">
        <v>384</v>
      </c>
      <c r="D6141" s="20">
        <v>10235455</v>
      </c>
      <c r="E6141" s="25">
        <v>5994.5282800000004</v>
      </c>
      <c r="F6141" s="51">
        <f>VLOOKUP(A6141,'Munka4 (2)'!$B$4:$AW$195,B6141-1967,0)</f>
        <v>55.490409999999997</v>
      </c>
    </row>
    <row r="6142" spans="1:6" ht="30" x14ac:dyDescent="0.25">
      <c r="A6142" s="47" t="s">
        <v>436</v>
      </c>
      <c r="B6142" s="51">
        <v>2000</v>
      </c>
      <c r="C6142" s="20" t="s">
        <v>392</v>
      </c>
      <c r="D6142" s="20">
        <v>62660551</v>
      </c>
      <c r="E6142" s="25">
        <v>397.26486999999997</v>
      </c>
      <c r="F6142" s="51">
        <f>VLOOKUP(A6142,'Munka4 (2)'!$B$4:$AW$195,B6142-1967,0)</f>
        <v>4.2485499999999998</v>
      </c>
    </row>
    <row r="6143" spans="1:6" ht="20" x14ac:dyDescent="0.25">
      <c r="A6143" s="46" t="s">
        <v>445</v>
      </c>
      <c r="B6143" s="51">
        <v>2000</v>
      </c>
      <c r="C6143" s="20" t="s">
        <v>390</v>
      </c>
      <c r="D6143" s="20">
        <v>5450661</v>
      </c>
      <c r="E6143" s="24">
        <v>30743.55917</v>
      </c>
      <c r="F6143" s="51">
        <f>VLOOKUP(A6143,'Munka4 (2)'!$B$4:$AW$195,B6143-1967,0)</f>
        <v>58.515129999999999</v>
      </c>
    </row>
    <row r="6144" spans="1:6" ht="30" x14ac:dyDescent="0.25">
      <c r="A6144" s="46" t="s">
        <v>446</v>
      </c>
      <c r="B6144" s="51">
        <v>2000</v>
      </c>
      <c r="C6144" s="20" t="s">
        <v>392</v>
      </c>
      <c r="D6144" s="20">
        <v>486530</v>
      </c>
      <c r="E6144" s="25">
        <v>762.88382000000001</v>
      </c>
      <c r="F6144" s="51">
        <f>VLOOKUP(A6144,'Munka4 (2)'!$B$4:$AW$195,B6144-1967,0)</f>
        <v>55.932200000000002</v>
      </c>
    </row>
    <row r="6145" spans="1:6" ht="30" x14ac:dyDescent="0.25">
      <c r="A6145" s="46" t="s">
        <v>447</v>
      </c>
      <c r="B6145" s="51">
        <v>2000</v>
      </c>
      <c r="C6145" s="20" t="s">
        <v>394</v>
      </c>
      <c r="D6145" s="20">
        <v>68910</v>
      </c>
      <c r="E6145" s="24">
        <v>4819.89995</v>
      </c>
      <c r="F6145" s="51">
        <f>VLOOKUP(A6145,'Munka4 (2)'!$B$4:$AW$195,B6145-1967,0)</f>
        <v>38.071069999999999</v>
      </c>
    </row>
    <row r="6146" spans="1:6" ht="30" x14ac:dyDescent="0.25">
      <c r="A6146" s="46" t="s">
        <v>448</v>
      </c>
      <c r="B6146" s="51">
        <v>2000</v>
      </c>
      <c r="C6146" s="20" t="s">
        <v>394</v>
      </c>
      <c r="D6146" s="20">
        <v>9183984</v>
      </c>
      <c r="E6146" s="25">
        <v>2802.4240399999999</v>
      </c>
      <c r="F6146" s="51">
        <f>VLOOKUP(A6146,'Munka4 (2)'!$B$4:$AW$195,B6146-1967,0)</f>
        <v>53.83361</v>
      </c>
    </row>
    <row r="6147" spans="1:6" ht="30" x14ac:dyDescent="0.25">
      <c r="A6147" s="46" t="s">
        <v>450</v>
      </c>
      <c r="B6147" s="51">
        <v>2000</v>
      </c>
      <c r="C6147" s="20" t="s">
        <v>394</v>
      </c>
      <c r="D6147" s="20">
        <v>13547510</v>
      </c>
      <c r="E6147" s="24">
        <v>1451.29078</v>
      </c>
      <c r="F6147" s="51">
        <f>VLOOKUP(A6147,'Munka4 (2)'!$B$4:$AW$195,B6147-1967,0)</f>
        <v>40.554369999999999</v>
      </c>
    </row>
    <row r="6148" spans="1:6" ht="20" x14ac:dyDescent="0.25">
      <c r="A6148" s="46" t="s">
        <v>451</v>
      </c>
      <c r="B6148" s="51">
        <v>2000</v>
      </c>
      <c r="C6148" s="20" t="s">
        <v>386</v>
      </c>
      <c r="D6148" s="20">
        <v>78887007</v>
      </c>
      <c r="E6148" s="25">
        <v>1461.0182600000001</v>
      </c>
      <c r="F6148" s="51">
        <f>VLOOKUP(A6148,'Munka4 (2)'!$B$4:$AW$195,B6148-1967,0)</f>
        <v>40.76661</v>
      </c>
    </row>
    <row r="6149" spans="1:6" ht="30" x14ac:dyDescent="0.25">
      <c r="A6149" s="46" t="s">
        <v>452</v>
      </c>
      <c r="B6149" s="51">
        <v>2000</v>
      </c>
      <c r="C6149" s="20" t="s">
        <v>394</v>
      </c>
      <c r="D6149" s="20">
        <v>6822378</v>
      </c>
      <c r="E6149" s="24">
        <v>2259.8882699999999</v>
      </c>
      <c r="F6149" s="51">
        <f>VLOOKUP(A6149,'Munka4 (2)'!$B$4:$AW$195,B6149-1967,0)</f>
        <v>49.168140000000001</v>
      </c>
    </row>
    <row r="6150" spans="1:6" ht="30" x14ac:dyDescent="0.25">
      <c r="A6150" s="46" t="s">
        <v>453</v>
      </c>
      <c r="B6150" s="51">
        <v>2000</v>
      </c>
      <c r="C6150" s="20" t="s">
        <v>392</v>
      </c>
      <c r="D6150" s="20">
        <v>540109</v>
      </c>
      <c r="E6150" s="25">
        <v>1970.2512300000001</v>
      </c>
      <c r="F6150" s="51" t="e">
        <f>VLOOKUP(A6150,'Munka4 (2)'!$B$4:$AW$195,B6150-1967,0)</f>
        <v>#N/A</v>
      </c>
    </row>
    <row r="6151" spans="1:6" ht="30" x14ac:dyDescent="0.25">
      <c r="A6151" s="46" t="s">
        <v>454</v>
      </c>
      <c r="B6151" s="51">
        <v>2000</v>
      </c>
      <c r="C6151" s="20" t="s">
        <v>392</v>
      </c>
      <c r="D6151" s="20">
        <v>4786994</v>
      </c>
      <c r="E6151" s="24">
        <v>199.81319999999999</v>
      </c>
      <c r="F6151" s="51">
        <f>VLOOKUP(A6151,'Munka4 (2)'!$B$4:$AW$195,B6151-1967,0)</f>
        <v>15.90457</v>
      </c>
    </row>
    <row r="6152" spans="1:6" x14ac:dyDescent="0.25">
      <c r="A6152" s="46" t="s">
        <v>455</v>
      </c>
      <c r="B6152" s="51">
        <v>2000</v>
      </c>
      <c r="C6152" s="20" t="s">
        <v>456</v>
      </c>
      <c r="D6152" s="20">
        <v>1324333</v>
      </c>
      <c r="E6152" s="25">
        <v>4070.0319</v>
      </c>
      <c r="F6152" s="51">
        <f>VLOOKUP(A6152,'Munka4 (2)'!$B$4:$AW$195,B6152-1967,0)</f>
        <v>66.018450000000001</v>
      </c>
    </row>
    <row r="6153" spans="1:6" ht="30" x14ac:dyDescent="0.25">
      <c r="A6153" s="46" t="s">
        <v>457</v>
      </c>
      <c r="B6153" s="51">
        <v>2000</v>
      </c>
      <c r="C6153" s="20" t="s">
        <v>392</v>
      </c>
      <c r="D6153" s="20">
        <v>74777981</v>
      </c>
      <c r="E6153" s="24">
        <v>124.05095</v>
      </c>
      <c r="F6153" s="51">
        <f>VLOOKUP(A6153,'Munka4 (2)'!$B$4:$AW$195,B6153-1967,0)</f>
        <v>21.243659999999998</v>
      </c>
    </row>
    <row r="6154" spans="1:6" ht="20" x14ac:dyDescent="0.25">
      <c r="A6154" s="48" t="s">
        <v>458</v>
      </c>
      <c r="B6154" s="51">
        <v>2000</v>
      </c>
      <c r="C6154" s="20" t="s">
        <v>390</v>
      </c>
      <c r="D6154" s="20">
        <v>47246</v>
      </c>
      <c r="E6154" s="25">
        <v>22850.44296</v>
      </c>
      <c r="F6154" s="51" t="e">
        <f>VLOOKUP(A6154,'Munka4 (2)'!$B$4:$AW$195,B6154-1967,0)</f>
        <v>#N/A</v>
      </c>
    </row>
    <row r="6155" spans="1:6" x14ac:dyDescent="0.25">
      <c r="A6155" s="46" t="s">
        <v>459</v>
      </c>
      <c r="B6155" s="51">
        <v>2000</v>
      </c>
      <c r="C6155" s="20" t="s">
        <v>388</v>
      </c>
      <c r="D6155" s="20">
        <v>905949</v>
      </c>
      <c r="E6155" s="24">
        <v>2076.0133099999998</v>
      </c>
      <c r="F6155" s="51">
        <f>VLOOKUP(A6155,'Munka4 (2)'!$B$4:$AW$195,B6155-1967,0)</f>
        <v>43.352600000000002</v>
      </c>
    </row>
    <row r="6156" spans="1:6" ht="20" x14ac:dyDescent="0.25">
      <c r="A6156" s="46" t="s">
        <v>460</v>
      </c>
      <c r="B6156" s="51">
        <v>2000</v>
      </c>
      <c r="C6156" s="20" t="s">
        <v>390</v>
      </c>
      <c r="D6156" s="20">
        <v>5231372</v>
      </c>
      <c r="E6156" s="25">
        <v>24253.25042</v>
      </c>
      <c r="F6156" s="51">
        <f>VLOOKUP(A6156,'Munka4 (2)'!$B$4:$AW$195,B6156-1967,0)</f>
        <v>61.697240000000001</v>
      </c>
    </row>
    <row r="6157" spans="1:6" ht="20" x14ac:dyDescent="0.25">
      <c r="A6157" s="46" t="s">
        <v>461</v>
      </c>
      <c r="B6157" s="51">
        <v>2000</v>
      </c>
      <c r="C6157" s="20" t="s">
        <v>390</v>
      </c>
      <c r="D6157" s="20">
        <v>60876136</v>
      </c>
      <c r="E6157" s="24">
        <v>22465.64184</v>
      </c>
      <c r="F6157" s="51">
        <f>VLOOKUP(A6157,'Munka4 (2)'!$B$4:$AW$195,B6157-1967,0)</f>
        <v>55.407649999999997</v>
      </c>
    </row>
    <row r="6158" spans="1:6" ht="20" x14ac:dyDescent="0.25">
      <c r="A6158" s="46" t="s">
        <v>463</v>
      </c>
      <c r="B6158" s="51">
        <v>2000</v>
      </c>
      <c r="C6158" s="20" t="s">
        <v>388</v>
      </c>
      <c r="D6158" s="20">
        <v>274578</v>
      </c>
      <c r="E6158" s="24">
        <v>14530.22602</v>
      </c>
      <c r="F6158" s="51" t="e">
        <f>VLOOKUP(A6158,'Munka4 (2)'!$B$4:$AW$195,B6158-1967,0)</f>
        <v>#N/A</v>
      </c>
    </row>
    <row r="6159" spans="1:6" ht="30" x14ac:dyDescent="0.25">
      <c r="A6159" s="46" t="s">
        <v>464</v>
      </c>
      <c r="B6159" s="51">
        <v>2000</v>
      </c>
      <c r="C6159" s="20" t="s">
        <v>392</v>
      </c>
      <c r="D6159" s="20">
        <v>1424906</v>
      </c>
      <c r="E6159" s="25">
        <v>4115.0367800000004</v>
      </c>
      <c r="F6159" s="51">
        <f>VLOOKUP(A6159,'Munka4 (2)'!$B$4:$AW$195,B6159-1967,0)</f>
        <v>21.262460000000001</v>
      </c>
    </row>
    <row r="6160" spans="1:6" ht="14.5" x14ac:dyDescent="0.35">
      <c r="A6160" s="38" t="s">
        <v>465</v>
      </c>
      <c r="B6160" s="51">
        <v>2000</v>
      </c>
      <c r="C6160" s="42" t="s">
        <v>392</v>
      </c>
      <c r="D6160" s="20">
        <v>1641564</v>
      </c>
      <c r="E6160" s="24">
        <v>637.10551999999996</v>
      </c>
      <c r="F6160" s="51" t="e">
        <f>VLOOKUP(A6160,'Munka4 (2)'!$B$4:$AW$195,B6160-1967,0)</f>
        <v>#N/A</v>
      </c>
    </row>
    <row r="6161" spans="1:6" ht="30" x14ac:dyDescent="0.25">
      <c r="A6161" s="46" t="s">
        <v>467</v>
      </c>
      <c r="B6161" s="51">
        <v>2000</v>
      </c>
      <c r="C6161" s="20" t="s">
        <v>398</v>
      </c>
      <c r="D6161" s="20">
        <v>4661473</v>
      </c>
      <c r="E6161" s="25">
        <v>691.99770999999998</v>
      </c>
      <c r="F6161" s="51">
        <f>VLOOKUP(A6161,'Munka4 (2)'!$B$4:$AW$195,B6161-1967,0)</f>
        <v>53.156350000000003</v>
      </c>
    </row>
    <row r="6162" spans="1:6" ht="20" x14ac:dyDescent="0.25">
      <c r="A6162" s="46" t="s">
        <v>468</v>
      </c>
      <c r="B6162" s="51">
        <v>2000</v>
      </c>
      <c r="C6162" s="20" t="s">
        <v>390</v>
      </c>
      <c r="D6162" s="20">
        <v>82422299</v>
      </c>
      <c r="E6162" s="24">
        <v>23718.7467</v>
      </c>
      <c r="F6162" s="51">
        <f>VLOOKUP(A6162,'Munka4 (2)'!$B$4:$AW$195,B6162-1967,0)</f>
        <v>50.336480000000002</v>
      </c>
    </row>
    <row r="6163" spans="1:6" ht="30" x14ac:dyDescent="0.25">
      <c r="A6163" s="46" t="s">
        <v>469</v>
      </c>
      <c r="B6163" s="51">
        <v>2000</v>
      </c>
      <c r="C6163" s="20" t="s">
        <v>392</v>
      </c>
      <c r="D6163" s="20">
        <v>22409572</v>
      </c>
      <c r="E6163" s="25">
        <v>264.70258000000001</v>
      </c>
      <c r="F6163" s="51">
        <f>VLOOKUP(A6163,'Munka4 (2)'!$B$4:$AW$195,B6163-1967,0)</f>
        <v>21.504200000000001</v>
      </c>
    </row>
    <row r="6164" spans="1:6" ht="20" x14ac:dyDescent="0.25">
      <c r="A6164" s="46" t="s">
        <v>471</v>
      </c>
      <c r="B6164" s="51">
        <v>2000</v>
      </c>
      <c r="C6164" s="20" t="s">
        <v>390</v>
      </c>
      <c r="D6164" s="20">
        <v>10688058</v>
      </c>
      <c r="E6164" s="25">
        <v>12042.953729999999</v>
      </c>
      <c r="F6164" s="51">
        <f>VLOOKUP(A6164,'Munka4 (2)'!$B$4:$AW$195,B6164-1967,0)</f>
        <v>54.615960000000001</v>
      </c>
    </row>
    <row r="6165" spans="1:6" ht="20" x14ac:dyDescent="0.25">
      <c r="A6165" s="46" t="s">
        <v>472</v>
      </c>
      <c r="B6165" s="51">
        <v>2000</v>
      </c>
      <c r="C6165" s="20" t="s">
        <v>413</v>
      </c>
      <c r="D6165" s="20">
        <v>56361</v>
      </c>
      <c r="E6165" s="24">
        <v>19004.00345</v>
      </c>
      <c r="F6165" s="51" t="e">
        <f>VLOOKUP(A6165,'Munka4 (2)'!$B$4:$AW$195,B6165-1967,0)</f>
        <v>#N/A</v>
      </c>
    </row>
    <row r="6166" spans="1:6" ht="30" x14ac:dyDescent="0.25">
      <c r="A6166" s="46" t="s">
        <v>473</v>
      </c>
      <c r="B6166" s="51">
        <v>2000</v>
      </c>
      <c r="C6166" s="20" t="s">
        <v>394</v>
      </c>
      <c r="D6166" s="20">
        <v>89703</v>
      </c>
      <c r="E6166" s="25">
        <v>5117.5395600000002</v>
      </c>
      <c r="F6166" s="51">
        <f>VLOOKUP(A6166,'Munka4 (2)'!$B$4:$AW$195,B6166-1967,0)</f>
        <v>55.154640000000001</v>
      </c>
    </row>
    <row r="6167" spans="1:6" ht="30" x14ac:dyDescent="0.25">
      <c r="A6167" s="46" t="s">
        <v>476</v>
      </c>
      <c r="B6167" s="51">
        <v>2000</v>
      </c>
      <c r="C6167" s="20" t="s">
        <v>394</v>
      </c>
      <c r="D6167" s="20">
        <v>12293545</v>
      </c>
      <c r="E6167" s="24">
        <v>1650.3659600000001</v>
      </c>
      <c r="F6167" s="51">
        <f>VLOOKUP(A6167,'Munka4 (2)'!$B$4:$AW$195,B6167-1967,0)</f>
        <v>28.8444</v>
      </c>
    </row>
    <row r="6168" spans="1:6" ht="30" x14ac:dyDescent="0.25">
      <c r="A6168" s="46" t="s">
        <v>478</v>
      </c>
      <c r="B6168" s="51">
        <v>2000</v>
      </c>
      <c r="C6168" s="20" t="s">
        <v>392</v>
      </c>
      <c r="D6168" s="20">
        <v>9690222</v>
      </c>
      <c r="E6168" s="25">
        <v>340.41422999999998</v>
      </c>
      <c r="F6168" s="51">
        <f>VLOOKUP(A6168,'Munka4 (2)'!$B$4:$AW$195,B6168-1967,0)</f>
        <v>17.620650000000001</v>
      </c>
    </row>
    <row r="6169" spans="1:6" ht="30" x14ac:dyDescent="0.25">
      <c r="A6169" s="46" t="s">
        <v>479</v>
      </c>
      <c r="B6169" s="51">
        <v>2000</v>
      </c>
      <c r="C6169" s="20" t="s">
        <v>392</v>
      </c>
      <c r="D6169" s="20">
        <v>1442029</v>
      </c>
      <c r="E6169" s="24">
        <v>281.40366</v>
      </c>
      <c r="F6169" s="51" t="e">
        <f>VLOOKUP(A6169,'Munka4 (2)'!$B$4:$AW$195,B6169-1967,0)</f>
        <v>#N/A</v>
      </c>
    </row>
    <row r="6170" spans="1:6" ht="30" x14ac:dyDescent="0.25">
      <c r="A6170" s="46" t="s">
        <v>480</v>
      </c>
      <c r="B6170" s="51">
        <v>2000</v>
      </c>
      <c r="C6170" s="20" t="s">
        <v>394</v>
      </c>
      <c r="D6170" s="20">
        <v>767245</v>
      </c>
      <c r="E6170" s="25">
        <v>960.18676000000005</v>
      </c>
      <c r="F6170" s="51">
        <f>VLOOKUP(A6170,'Munka4 (2)'!$B$4:$AW$195,B6170-1967,0)</f>
        <v>53.925350000000002</v>
      </c>
    </row>
    <row r="6171" spans="1:6" ht="30" x14ac:dyDescent="0.25">
      <c r="A6171" s="46" t="s">
        <v>481</v>
      </c>
      <c r="B6171" s="51">
        <v>2000</v>
      </c>
      <c r="C6171" s="20" t="s">
        <v>394</v>
      </c>
      <c r="D6171" s="20">
        <v>8308504</v>
      </c>
      <c r="E6171" s="24">
        <v>462.48133000000001</v>
      </c>
      <c r="F6171" s="51">
        <f>VLOOKUP(A6171,'Munka4 (2)'!$B$4:$AW$195,B6171-1967,0)</f>
        <v>33.213000000000001</v>
      </c>
    </row>
    <row r="6172" spans="1:6" ht="30" x14ac:dyDescent="0.25">
      <c r="A6172" s="46" t="s">
        <v>482</v>
      </c>
      <c r="B6172" s="51">
        <v>2000</v>
      </c>
      <c r="C6172" s="20" t="s">
        <v>394</v>
      </c>
      <c r="D6172" s="20">
        <v>7326496</v>
      </c>
      <c r="E6172" s="25">
        <v>1138.1470300000001</v>
      </c>
      <c r="F6172" s="51">
        <f>VLOOKUP(A6172,'Munka4 (2)'!$B$4:$AW$195,B6172-1967,0)</f>
        <v>50.57611</v>
      </c>
    </row>
    <row r="6173" spans="1:6" ht="20" x14ac:dyDescent="0.25">
      <c r="A6173" s="46" t="s">
        <v>484</v>
      </c>
      <c r="B6173" s="51">
        <v>2000</v>
      </c>
      <c r="C6173" s="20" t="s">
        <v>384</v>
      </c>
      <c r="D6173" s="20">
        <v>9981334</v>
      </c>
      <c r="E6173" s="24">
        <v>4619.5286299999998</v>
      </c>
      <c r="F6173" s="51">
        <f>VLOOKUP(A6173,'Munka4 (2)'!$B$4:$AW$195,B6173-1967,0)</f>
        <v>55.272779999999997</v>
      </c>
    </row>
    <row r="6174" spans="1:6" ht="20" x14ac:dyDescent="0.25">
      <c r="A6174" s="46" t="s">
        <v>485</v>
      </c>
      <c r="B6174" s="51">
        <v>2000</v>
      </c>
      <c r="C6174" s="20" t="s">
        <v>390</v>
      </c>
      <c r="D6174" s="20">
        <v>299388</v>
      </c>
      <c r="E6174" s="25">
        <v>31737.47061</v>
      </c>
      <c r="F6174" s="51">
        <f>VLOOKUP(A6174,'Munka4 (2)'!$B$4:$AW$195,B6174-1967,0)</f>
        <v>64.418210000000002</v>
      </c>
    </row>
    <row r="6175" spans="1:6" ht="30" x14ac:dyDescent="0.25">
      <c r="A6175" s="46" t="s">
        <v>486</v>
      </c>
      <c r="B6175" s="51">
        <v>2000</v>
      </c>
      <c r="C6175" s="20" t="s">
        <v>382</v>
      </c>
      <c r="D6175" s="20">
        <v>1095351995</v>
      </c>
      <c r="E6175" s="24">
        <v>452.41358000000002</v>
      </c>
      <c r="F6175" s="51">
        <f>VLOOKUP(A6175,'Munka4 (2)'!$B$4:$AW$195,B6175-1967,0)</f>
        <v>30.244499999999999</v>
      </c>
    </row>
    <row r="6176" spans="1:6" ht="30" x14ac:dyDescent="0.25">
      <c r="A6176" s="46" t="s">
        <v>487</v>
      </c>
      <c r="B6176" s="51">
        <v>2000</v>
      </c>
      <c r="C6176" s="20" t="s">
        <v>382</v>
      </c>
      <c r="D6176" s="20">
        <v>245452739</v>
      </c>
      <c r="E6176" s="25">
        <v>780.09208000000001</v>
      </c>
      <c r="F6176" s="51">
        <f>VLOOKUP(A6176,'Munka4 (2)'!$B$4:$AW$195,B6176-1967,0)</f>
        <v>44.07161</v>
      </c>
    </row>
    <row r="6177" spans="1:6" ht="30" x14ac:dyDescent="0.25">
      <c r="A6177" s="49" t="s">
        <v>488</v>
      </c>
      <c r="B6177" s="51">
        <v>2000</v>
      </c>
      <c r="C6177" s="20" t="s">
        <v>382</v>
      </c>
      <c r="D6177" s="20">
        <v>68688433</v>
      </c>
      <c r="E6177" s="24">
        <v>1664.26127</v>
      </c>
      <c r="F6177" s="51">
        <f>VLOOKUP(A6177,'Munka4 (2)'!$B$4:$AW$195,B6177-1967,0)</f>
        <v>29.579339999999998</v>
      </c>
    </row>
    <row r="6178" spans="1:6" x14ac:dyDescent="0.25">
      <c r="A6178" s="46" t="s">
        <v>489</v>
      </c>
      <c r="B6178" s="51">
        <v>2000</v>
      </c>
      <c r="C6178" s="20" t="s">
        <v>405</v>
      </c>
      <c r="D6178" s="20">
        <v>26783383</v>
      </c>
      <c r="E6178" s="28">
        <v>3934.5383285714292</v>
      </c>
      <c r="F6178" s="51">
        <f>VLOOKUP(A6178,'Munka4 (2)'!$B$4:$AW$195,B6178-1967,0)</f>
        <v>36.401060000000001</v>
      </c>
    </row>
    <row r="6179" spans="1:6" ht="20" x14ac:dyDescent="0.25">
      <c r="A6179" s="46" t="s">
        <v>490</v>
      </c>
      <c r="B6179" s="51">
        <v>2000</v>
      </c>
      <c r="C6179" s="20" t="s">
        <v>390</v>
      </c>
      <c r="D6179" s="20">
        <v>4062235</v>
      </c>
      <c r="E6179" s="24">
        <v>26236.371899999998</v>
      </c>
      <c r="F6179" s="51">
        <f>VLOOKUP(A6179,'Munka4 (2)'!$B$4:$AW$195,B6179-1967,0)</f>
        <v>55.066769999999998</v>
      </c>
    </row>
    <row r="6180" spans="1:6" ht="20" x14ac:dyDescent="0.25">
      <c r="A6180" s="46" t="s">
        <v>491</v>
      </c>
      <c r="B6180" s="51">
        <v>2000</v>
      </c>
      <c r="C6180" s="20" t="s">
        <v>390</v>
      </c>
      <c r="D6180" s="20">
        <v>75441</v>
      </c>
      <c r="E6180" s="25">
        <v>20358.667290000001</v>
      </c>
      <c r="F6180" s="51" t="e">
        <f>VLOOKUP(A6180,'Munka4 (2)'!$B$4:$AW$195,B6180-1967,0)</f>
        <v>#N/A</v>
      </c>
    </row>
    <row r="6181" spans="1:6" x14ac:dyDescent="0.25">
      <c r="A6181" s="46" t="s">
        <v>492</v>
      </c>
      <c r="B6181" s="51">
        <v>2000</v>
      </c>
      <c r="C6181" s="20" t="s">
        <v>405</v>
      </c>
      <c r="D6181" s="20">
        <v>6352117</v>
      </c>
      <c r="E6181" s="24">
        <v>21052.104319999999</v>
      </c>
      <c r="F6181" s="51">
        <f>VLOOKUP(A6181,'Munka4 (2)'!$B$4:$AW$195,B6181-1967,0)</f>
        <v>57.293590000000002</v>
      </c>
    </row>
    <row r="6182" spans="1:6" ht="20" x14ac:dyDescent="0.25">
      <c r="A6182" s="46" t="s">
        <v>493</v>
      </c>
      <c r="B6182" s="51">
        <v>2000</v>
      </c>
      <c r="C6182" s="20" t="s">
        <v>390</v>
      </c>
      <c r="D6182" s="20">
        <v>58133509</v>
      </c>
      <c r="E6182" s="25">
        <v>20051.242600000001</v>
      </c>
      <c r="F6182" s="51">
        <f>VLOOKUP(A6182,'Munka4 (2)'!$B$4:$AW$195,B6182-1967,0)</f>
        <v>55.867019999999997</v>
      </c>
    </row>
    <row r="6183" spans="1:6" ht="30" x14ac:dyDescent="0.25">
      <c r="A6183" s="46" t="s">
        <v>494</v>
      </c>
      <c r="B6183" s="51">
        <v>2000</v>
      </c>
      <c r="C6183" s="20" t="s">
        <v>394</v>
      </c>
      <c r="D6183" s="20">
        <v>2758124</v>
      </c>
      <c r="E6183" s="24">
        <v>3448.4488700000002</v>
      </c>
      <c r="F6183" s="51">
        <f>VLOOKUP(A6183,'Munka4 (2)'!$B$4:$AW$195,B6183-1967,0)</f>
        <v>64.918310000000005</v>
      </c>
    </row>
    <row r="6184" spans="1:6" ht="30" x14ac:dyDescent="0.25">
      <c r="A6184" s="46" t="s">
        <v>495</v>
      </c>
      <c r="B6184" s="51">
        <v>2000</v>
      </c>
      <c r="C6184" s="20" t="s">
        <v>382</v>
      </c>
      <c r="D6184" s="20">
        <v>127463611</v>
      </c>
      <c r="E6184" s="25">
        <v>37299.644130000001</v>
      </c>
      <c r="F6184" s="51">
        <f>VLOOKUP(A6184,'Munka4 (2)'!$B$4:$AW$195,B6184-1967,0)</f>
        <v>49.704979999999999</v>
      </c>
    </row>
    <row r="6185" spans="1:6" x14ac:dyDescent="0.25">
      <c r="A6185" s="46" t="s">
        <v>497</v>
      </c>
      <c r="B6185" s="51">
        <v>2000</v>
      </c>
      <c r="C6185" s="20" t="s">
        <v>405</v>
      </c>
      <c r="D6185" s="20">
        <v>5906760</v>
      </c>
      <c r="E6185" s="24">
        <v>1774.08842</v>
      </c>
      <c r="F6185" s="51">
        <f>VLOOKUP(A6185,'Munka4 (2)'!$B$4:$AW$195,B6185-1967,0)</f>
        <v>53.634010000000004</v>
      </c>
    </row>
    <row r="6186" spans="1:6" ht="30" x14ac:dyDescent="0.25">
      <c r="A6186" s="46" t="s">
        <v>498</v>
      </c>
      <c r="B6186" s="51">
        <v>2000</v>
      </c>
      <c r="C6186" s="20" t="s">
        <v>398</v>
      </c>
      <c r="D6186" s="20">
        <v>15233244</v>
      </c>
      <c r="E6186" s="25">
        <v>1229.0009600000001</v>
      </c>
      <c r="F6186" s="51">
        <f>VLOOKUP(A6186,'Munka4 (2)'!$B$4:$AW$195,B6186-1967,0)</f>
        <v>49.75808</v>
      </c>
    </row>
    <row r="6187" spans="1:6" ht="30" x14ac:dyDescent="0.25">
      <c r="A6187" s="46" t="s">
        <v>499</v>
      </c>
      <c r="B6187" s="51">
        <v>2000</v>
      </c>
      <c r="C6187" s="20" t="s">
        <v>392</v>
      </c>
      <c r="D6187" s="20">
        <v>34707817</v>
      </c>
      <c r="E6187" s="24">
        <v>408.98187000000001</v>
      </c>
      <c r="F6187" s="51">
        <f>VLOOKUP(A6187,'Munka4 (2)'!$B$4:$AW$195,B6187-1967,0)</f>
        <v>36.363309999999998</v>
      </c>
    </row>
    <row r="6188" spans="1:6" x14ac:dyDescent="0.25">
      <c r="A6188" s="46" t="s">
        <v>500</v>
      </c>
      <c r="B6188" s="51">
        <v>2000</v>
      </c>
      <c r="C6188" s="20" t="s">
        <v>388</v>
      </c>
      <c r="D6188" s="20">
        <v>105432</v>
      </c>
      <c r="E6188" s="25">
        <v>799.85661000000005</v>
      </c>
      <c r="F6188" s="51" t="e">
        <f>VLOOKUP(A6188,'Munka4 (2)'!$B$4:$AW$195,B6188-1967,0)</f>
        <v>#N/A</v>
      </c>
    </row>
    <row r="6189" spans="1:6" x14ac:dyDescent="0.25">
      <c r="A6189" s="46" t="s">
        <v>503</v>
      </c>
      <c r="B6189" s="51">
        <v>2000</v>
      </c>
      <c r="C6189" s="20" t="s">
        <v>405</v>
      </c>
      <c r="D6189" s="20">
        <v>2418393</v>
      </c>
      <c r="E6189" s="24">
        <v>19545.193449999999</v>
      </c>
      <c r="F6189" s="51">
        <f>VLOOKUP(A6189,'Munka4 (2)'!$B$4:$AW$195,B6189-1967,0)</f>
        <v>53.63664</v>
      </c>
    </row>
    <row r="6190" spans="1:6" ht="30" x14ac:dyDescent="0.25">
      <c r="A6190" s="46" t="s">
        <v>504</v>
      </c>
      <c r="B6190" s="51">
        <v>2000</v>
      </c>
      <c r="C6190" s="20" t="s">
        <v>398</v>
      </c>
      <c r="D6190" s="20">
        <v>5213898</v>
      </c>
      <c r="E6190" s="25">
        <v>279.62027</v>
      </c>
      <c r="F6190" s="51">
        <f>VLOOKUP(A6190,'Munka4 (2)'!$B$4:$AW$195,B6190-1967,0)</f>
        <v>50.490609999999997</v>
      </c>
    </row>
    <row r="6191" spans="1:6" ht="30" x14ac:dyDescent="0.25">
      <c r="A6191" s="48" t="s">
        <v>505</v>
      </c>
      <c r="B6191" s="51">
        <v>2000</v>
      </c>
      <c r="C6191" s="20" t="s">
        <v>382</v>
      </c>
      <c r="D6191" s="20">
        <v>6368481</v>
      </c>
      <c r="E6191" s="24">
        <v>324.01969000000003</v>
      </c>
      <c r="F6191" s="51">
        <f>VLOOKUP(A6191,'Munka4 (2)'!$B$4:$AW$195,B6191-1967,0)</f>
        <v>32.026479999999999</v>
      </c>
    </row>
    <row r="6192" spans="1:6" x14ac:dyDescent="0.25">
      <c r="A6192" s="46" t="s">
        <v>506</v>
      </c>
      <c r="B6192" s="51">
        <v>2000</v>
      </c>
      <c r="C6192" s="20" t="s">
        <v>456</v>
      </c>
      <c r="D6192" s="20">
        <v>2274735</v>
      </c>
      <c r="E6192" s="25">
        <v>3351.4690599999999</v>
      </c>
      <c r="F6192" s="51">
        <f>VLOOKUP(A6192,'Munka4 (2)'!$B$4:$AW$195,B6192-1967,0)</f>
        <v>63.407600000000002</v>
      </c>
    </row>
    <row r="6193" spans="1:6" x14ac:dyDescent="0.25">
      <c r="A6193" s="46" t="s">
        <v>507</v>
      </c>
      <c r="B6193" s="51">
        <v>2000</v>
      </c>
      <c r="C6193" s="20" t="s">
        <v>405</v>
      </c>
      <c r="D6193" s="20">
        <v>3874050</v>
      </c>
      <c r="E6193" s="24">
        <v>5334.8802400000004</v>
      </c>
      <c r="F6193" s="51">
        <f>VLOOKUP(A6193,'Munka4 (2)'!$B$4:$AW$195,B6193-1967,0)</f>
        <v>50.885849999999998</v>
      </c>
    </row>
    <row r="6194" spans="1:6" ht="30" x14ac:dyDescent="0.25">
      <c r="A6194" s="46" t="s">
        <v>508</v>
      </c>
      <c r="B6194" s="51">
        <v>2000</v>
      </c>
      <c r="C6194" s="20" t="s">
        <v>392</v>
      </c>
      <c r="D6194" s="20">
        <v>2022331</v>
      </c>
      <c r="E6194" s="25">
        <v>415.50011999999998</v>
      </c>
      <c r="F6194" s="51">
        <f>VLOOKUP(A6194,'Munka4 (2)'!$B$4:$AW$195,B6194-1967,0)</f>
        <v>25.28736</v>
      </c>
    </row>
    <row r="6195" spans="1:6" ht="30" x14ac:dyDescent="0.25">
      <c r="A6195" s="46" t="s">
        <v>509</v>
      </c>
      <c r="B6195" s="51">
        <v>2000</v>
      </c>
      <c r="C6195" s="20" t="s">
        <v>392</v>
      </c>
      <c r="D6195" s="20">
        <v>3042004</v>
      </c>
      <c r="E6195" s="24">
        <v>182.94275999999999</v>
      </c>
      <c r="F6195" s="51">
        <f>VLOOKUP(A6195,'Munka4 (2)'!$B$4:$AW$195,B6195-1967,0)</f>
        <v>46.232579999999999</v>
      </c>
    </row>
    <row r="6196" spans="1:6" ht="20" x14ac:dyDescent="0.25">
      <c r="A6196" s="46" t="s">
        <v>510</v>
      </c>
      <c r="B6196" s="51">
        <v>2000</v>
      </c>
      <c r="C6196" s="20" t="s">
        <v>386</v>
      </c>
      <c r="D6196" s="20">
        <v>5900754</v>
      </c>
      <c r="E6196" s="25">
        <v>7170.3792299999996</v>
      </c>
      <c r="F6196" s="51">
        <f>VLOOKUP(A6196,'Munka4 (2)'!$B$4:$AW$195,B6196-1967,0)</f>
        <v>19.946809999999999</v>
      </c>
    </row>
    <row r="6197" spans="1:6" ht="20" x14ac:dyDescent="0.25">
      <c r="A6197" s="46" t="s">
        <v>511</v>
      </c>
      <c r="B6197" s="51">
        <v>2000</v>
      </c>
      <c r="C6197" s="20" t="s">
        <v>390</v>
      </c>
      <c r="D6197" s="20">
        <v>33987</v>
      </c>
      <c r="E6197" s="24">
        <v>74631.650550000006</v>
      </c>
      <c r="F6197" s="51">
        <f>VLOOKUP(A6197,'Munka4 (2)'!$B$4:$AW$195,B6197-1967,0)</f>
        <v>29.022914704810489</v>
      </c>
    </row>
    <row r="6198" spans="1:6" x14ac:dyDescent="0.25">
      <c r="A6198" s="46" t="s">
        <v>512</v>
      </c>
      <c r="B6198" s="51">
        <v>2000</v>
      </c>
      <c r="C6198" s="20" t="s">
        <v>456</v>
      </c>
      <c r="D6198" s="20">
        <v>3585906</v>
      </c>
      <c r="E6198" s="25">
        <v>3297.3546999999999</v>
      </c>
      <c r="F6198" s="51">
        <f>VLOOKUP(A6198,'Munka4 (2)'!$B$4:$AW$195,B6198-1967,0)</f>
        <v>62.640149999999998</v>
      </c>
    </row>
    <row r="6199" spans="1:6" ht="20" x14ac:dyDescent="0.25">
      <c r="A6199" s="46" t="s">
        <v>513</v>
      </c>
      <c r="B6199" s="51">
        <v>2000</v>
      </c>
      <c r="C6199" s="20" t="s">
        <v>390</v>
      </c>
      <c r="D6199" s="20">
        <v>474413</v>
      </c>
      <c r="E6199" s="24">
        <v>48992.311470000001</v>
      </c>
      <c r="F6199" s="51">
        <f>VLOOKUP(A6199,'Munka4 (2)'!$B$4:$AW$195,B6199-1967,0)</f>
        <v>45.408279999999998</v>
      </c>
    </row>
    <row r="6200" spans="1:6" ht="30" x14ac:dyDescent="0.25">
      <c r="A6200" s="46" t="s">
        <v>516</v>
      </c>
      <c r="B6200" s="51">
        <v>2000</v>
      </c>
      <c r="C6200" s="20" t="s">
        <v>392</v>
      </c>
      <c r="D6200" s="20">
        <v>18595469</v>
      </c>
      <c r="E6200" s="25">
        <v>246.28263000000001</v>
      </c>
      <c r="F6200" s="51">
        <f>VLOOKUP(A6200,'Munka4 (2)'!$B$4:$AW$195,B6200-1967,0)</f>
        <v>41.96499</v>
      </c>
    </row>
    <row r="6201" spans="1:6" ht="30" x14ac:dyDescent="0.25">
      <c r="A6201" s="46" t="s">
        <v>517</v>
      </c>
      <c r="B6201" s="51">
        <v>2000</v>
      </c>
      <c r="C6201" s="20" t="s">
        <v>392</v>
      </c>
      <c r="D6201" s="20">
        <v>13013926</v>
      </c>
      <c r="E6201" s="24">
        <v>155.76436000000001</v>
      </c>
      <c r="F6201" s="51">
        <f>VLOOKUP(A6201,'Munka4 (2)'!$B$4:$AW$195,B6201-1967,0)</f>
        <v>34.539090000000002</v>
      </c>
    </row>
    <row r="6202" spans="1:6" ht="30" x14ac:dyDescent="0.25">
      <c r="A6202" s="46" t="s">
        <v>518</v>
      </c>
      <c r="B6202" s="51">
        <v>2000</v>
      </c>
      <c r="C6202" s="20" t="s">
        <v>382</v>
      </c>
      <c r="D6202" s="20">
        <v>24385858</v>
      </c>
      <c r="E6202" s="25">
        <v>4004.55719</v>
      </c>
      <c r="F6202" s="51">
        <f>VLOOKUP(A6202,'Munka4 (2)'!$B$4:$AW$195,B6202-1967,0)</f>
        <v>51.325629999999997</v>
      </c>
    </row>
    <row r="6203" spans="1:6" ht="30" x14ac:dyDescent="0.25">
      <c r="A6203" s="46" t="s">
        <v>519</v>
      </c>
      <c r="B6203" s="51">
        <v>2000</v>
      </c>
      <c r="C6203" s="20" t="s">
        <v>382</v>
      </c>
      <c r="D6203" s="20">
        <v>359008</v>
      </c>
      <c r="E6203" s="24">
        <v>2182.99701</v>
      </c>
      <c r="F6203" s="51">
        <f>VLOOKUP(A6203,'Munka4 (2)'!$B$4:$AW$195,B6203-1967,0)</f>
        <v>50.707009999999997</v>
      </c>
    </row>
    <row r="6204" spans="1:6" ht="30" x14ac:dyDescent="0.25">
      <c r="A6204" s="46" t="s">
        <v>520</v>
      </c>
      <c r="B6204" s="51">
        <v>2000</v>
      </c>
      <c r="C6204" s="20" t="s">
        <v>392</v>
      </c>
      <c r="D6204" s="20">
        <v>11716829</v>
      </c>
      <c r="E6204" s="25">
        <v>267.41642999999999</v>
      </c>
      <c r="F6204" s="51">
        <f>VLOOKUP(A6204,'Munka4 (2)'!$B$4:$AW$195,B6204-1967,0)</f>
        <v>16.428570000000001</v>
      </c>
    </row>
    <row r="6205" spans="1:6" ht="20" x14ac:dyDescent="0.25">
      <c r="A6205" s="46" t="s">
        <v>521</v>
      </c>
      <c r="B6205" s="51">
        <v>2000</v>
      </c>
      <c r="C6205" s="20" t="s">
        <v>390</v>
      </c>
      <c r="D6205" s="20">
        <v>400214</v>
      </c>
      <c r="E6205" s="24">
        <v>10377.037319999999</v>
      </c>
      <c r="F6205" s="51">
        <f>VLOOKUP(A6205,'Munka4 (2)'!$B$4:$AW$195,B6205-1967,0)</f>
        <v>51.617800000000003</v>
      </c>
    </row>
    <row r="6206" spans="1:6" ht="20" x14ac:dyDescent="0.25">
      <c r="A6206" s="46" t="s">
        <v>522</v>
      </c>
      <c r="B6206" s="51">
        <v>2000</v>
      </c>
      <c r="C6206" s="20" t="s">
        <v>388</v>
      </c>
      <c r="D6206" s="20">
        <v>60422</v>
      </c>
      <c r="E6206" s="25">
        <v>2126.8328700000002</v>
      </c>
      <c r="F6206" s="51">
        <f>VLOOKUP(A6206,'Munka4 (2)'!$B$4:$AW$195,B6206-1967,0)</f>
        <v>40.280990000000003</v>
      </c>
    </row>
    <row r="6207" spans="1:6" ht="30" x14ac:dyDescent="0.25">
      <c r="A6207" s="46" t="s">
        <v>524</v>
      </c>
      <c r="B6207" s="51">
        <v>2000</v>
      </c>
      <c r="C6207" s="20" t="s">
        <v>392</v>
      </c>
      <c r="D6207" s="20">
        <v>3177388</v>
      </c>
      <c r="E6207" s="25">
        <v>477.11299000000002</v>
      </c>
      <c r="F6207" s="51">
        <f>VLOOKUP(A6207,'Munka4 (2)'!$B$4:$AW$195,B6207-1967,0)</f>
        <v>15.62791</v>
      </c>
    </row>
    <row r="6208" spans="1:6" ht="30" x14ac:dyDescent="0.25">
      <c r="A6208" s="46" t="s">
        <v>525</v>
      </c>
      <c r="B6208" s="51">
        <v>2000</v>
      </c>
      <c r="C6208" s="20" t="s">
        <v>392</v>
      </c>
      <c r="D6208" s="20">
        <v>1240827</v>
      </c>
      <c r="E6208" s="24">
        <v>3861.03854</v>
      </c>
      <c r="F6208" s="51">
        <f>VLOOKUP(A6208,'Munka4 (2)'!$B$4:$AW$195,B6208-1967,0)</f>
        <v>39.965299999999999</v>
      </c>
    </row>
    <row r="6209" spans="1:6" ht="30" x14ac:dyDescent="0.25">
      <c r="A6209" s="46" t="s">
        <v>527</v>
      </c>
      <c r="B6209" s="51">
        <v>2000</v>
      </c>
      <c r="C6209" s="20" t="s">
        <v>394</v>
      </c>
      <c r="D6209" s="20">
        <v>107449525</v>
      </c>
      <c r="E6209" s="24">
        <v>6649.7165299999997</v>
      </c>
      <c r="F6209" s="51">
        <f>VLOOKUP(A6209,'Munka4 (2)'!$B$4:$AW$195,B6209-1967,0)</f>
        <v>51.143590000000003</v>
      </c>
    </row>
    <row r="6210" spans="1:6" ht="14.5" x14ac:dyDescent="0.25">
      <c r="A6210" s="47" t="s">
        <v>528</v>
      </c>
      <c r="B6210" s="51">
        <v>2000</v>
      </c>
      <c r="C6210" s="20" t="s">
        <v>388</v>
      </c>
      <c r="D6210" s="20">
        <v>108004</v>
      </c>
      <c r="E6210" s="25">
        <v>2170.96063</v>
      </c>
      <c r="F6210" s="51">
        <f>VLOOKUP(A6210,'Munka4 (2)'!$B$4:$AW$195,B6210-1967,0)</f>
        <v>45</v>
      </c>
    </row>
    <row r="6211" spans="1:6" ht="20" x14ac:dyDescent="0.25">
      <c r="A6211" s="46" t="s">
        <v>530</v>
      </c>
      <c r="B6211" s="51">
        <v>2000</v>
      </c>
      <c r="C6211" s="20" t="s">
        <v>390</v>
      </c>
      <c r="D6211" s="20">
        <v>32543</v>
      </c>
      <c r="E6211" s="24">
        <v>82537.446469999995</v>
      </c>
      <c r="F6211" s="51" t="e">
        <f>VLOOKUP(A6211,'Munka4 (2)'!$B$4:$AW$195,B6211-1967,0)</f>
        <v>#N/A</v>
      </c>
    </row>
    <row r="6212" spans="1:6" ht="30" x14ac:dyDescent="0.25">
      <c r="A6212" s="46" t="s">
        <v>531</v>
      </c>
      <c r="B6212" s="51">
        <v>2000</v>
      </c>
      <c r="C6212" s="20" t="s">
        <v>382</v>
      </c>
      <c r="D6212" s="20">
        <v>2832224</v>
      </c>
      <c r="E6212" s="25">
        <v>474.21296000000001</v>
      </c>
      <c r="F6212" s="51">
        <f>VLOOKUP(A6212,'Munka4 (2)'!$B$4:$AW$195,B6212-1967,0)</f>
        <v>66.021479999999997</v>
      </c>
    </row>
    <row r="6213" spans="1:6" ht="20" x14ac:dyDescent="0.35">
      <c r="A6213" s="46" t="s">
        <v>622</v>
      </c>
      <c r="B6213" s="51">
        <v>2000</v>
      </c>
      <c r="C6213" s="42" t="s">
        <v>384</v>
      </c>
      <c r="D6213" s="29">
        <v>622159</v>
      </c>
      <c r="E6213" s="24">
        <v>1627.0428899999999</v>
      </c>
      <c r="F6213" s="51" t="e">
        <f>VLOOKUP(A6213,'Munka4 (2)'!$B$4:$AW$195,B6213-1967,0)</f>
        <v>#N/A</v>
      </c>
    </row>
    <row r="6214" spans="1:6" ht="20" x14ac:dyDescent="0.25">
      <c r="A6214" s="46" t="s">
        <v>533</v>
      </c>
      <c r="B6214" s="51">
        <v>2000</v>
      </c>
      <c r="C6214" s="20" t="s">
        <v>386</v>
      </c>
      <c r="D6214" s="20">
        <v>33241259</v>
      </c>
      <c r="E6214" s="24">
        <v>1328.1729600000001</v>
      </c>
      <c r="F6214" s="51">
        <f>VLOOKUP(A6214,'Munka4 (2)'!$B$4:$AW$195,B6214-1967,0)</f>
        <v>39.149419999999999</v>
      </c>
    </row>
    <row r="6215" spans="1:6" ht="30" x14ac:dyDescent="0.25">
      <c r="A6215" s="46" t="s">
        <v>534</v>
      </c>
      <c r="B6215" s="51">
        <v>2000</v>
      </c>
      <c r="C6215" s="20" t="s">
        <v>392</v>
      </c>
      <c r="D6215" s="20">
        <v>19686505</v>
      </c>
      <c r="E6215" s="25">
        <v>274.65625999999997</v>
      </c>
      <c r="F6215" s="51">
        <f>VLOOKUP(A6215,'Munka4 (2)'!$B$4:$AW$195,B6215-1967,0)</f>
        <v>33.944949999999999</v>
      </c>
    </row>
    <row r="6216" spans="1:6" ht="30" x14ac:dyDescent="0.25">
      <c r="A6216" s="46" t="s">
        <v>535</v>
      </c>
      <c r="B6216" s="51">
        <v>2000</v>
      </c>
      <c r="C6216" s="20" t="s">
        <v>392</v>
      </c>
      <c r="D6216" s="20">
        <v>2044147</v>
      </c>
      <c r="E6216" s="25">
        <v>2059.4090099999999</v>
      </c>
      <c r="F6216" s="51">
        <f>VLOOKUP(A6216,'Munka4 (2)'!$B$4:$AW$195,B6216-1967,0)</f>
        <v>61.704549999999998</v>
      </c>
    </row>
    <row r="6217" spans="1:6" ht="30" x14ac:dyDescent="0.25">
      <c r="A6217" s="46" t="s">
        <v>537</v>
      </c>
      <c r="B6217" s="51">
        <v>2000</v>
      </c>
      <c r="C6217" s="20" t="s">
        <v>382</v>
      </c>
      <c r="D6217" s="20">
        <v>28287147</v>
      </c>
      <c r="E6217" s="25">
        <v>231.43297000000001</v>
      </c>
      <c r="F6217" s="51">
        <f>VLOOKUP(A6217,'Munka4 (2)'!$B$4:$AW$195,B6217-1967,0)</f>
        <v>41.805349999999997</v>
      </c>
    </row>
    <row r="6218" spans="1:6" ht="20" x14ac:dyDescent="0.25">
      <c r="A6218" s="46" t="s">
        <v>538</v>
      </c>
      <c r="B6218" s="51">
        <v>2000</v>
      </c>
      <c r="C6218" s="20" t="s">
        <v>390</v>
      </c>
      <c r="D6218" s="20">
        <v>16491461</v>
      </c>
      <c r="E6218" s="24">
        <v>25921.127939999998</v>
      </c>
      <c r="F6218" s="51">
        <f>VLOOKUP(A6218,'Munka4 (2)'!$B$4:$AW$195,B6218-1967,0)</f>
        <v>54.152819999999998</v>
      </c>
    </row>
    <row r="6219" spans="1:6" ht="20" x14ac:dyDescent="0.25">
      <c r="A6219" s="46" t="s">
        <v>540</v>
      </c>
      <c r="B6219" s="51">
        <v>2000</v>
      </c>
      <c r="C6219" s="20" t="s">
        <v>388</v>
      </c>
      <c r="D6219" s="20">
        <v>219246</v>
      </c>
      <c r="E6219" s="25">
        <v>12579.59511</v>
      </c>
      <c r="F6219" s="51" t="e">
        <f>VLOOKUP(A6219,'Munka4 (2)'!$B$4:$AW$195,B6219-1967,0)</f>
        <v>#N/A</v>
      </c>
    </row>
    <row r="6220" spans="1:6" ht="20" x14ac:dyDescent="0.25">
      <c r="A6220" s="46" t="s">
        <v>541</v>
      </c>
      <c r="B6220" s="51">
        <v>2000</v>
      </c>
      <c r="C6220" s="20" t="s">
        <v>388</v>
      </c>
      <c r="D6220" s="20">
        <v>4076140</v>
      </c>
      <c r="E6220" s="24">
        <v>13641.102720000001</v>
      </c>
      <c r="F6220" s="51">
        <f>VLOOKUP(A6220,'Munka4 (2)'!$B$4:$AW$195,B6220-1967,0)</f>
        <v>61.896189999999997</v>
      </c>
    </row>
    <row r="6221" spans="1:6" ht="30" x14ac:dyDescent="0.25">
      <c r="A6221" s="46" t="s">
        <v>542</v>
      </c>
      <c r="B6221" s="51">
        <v>2000</v>
      </c>
      <c r="C6221" s="20" t="s">
        <v>394</v>
      </c>
      <c r="D6221" s="20">
        <v>5570129</v>
      </c>
      <c r="E6221" s="25">
        <v>1016.02155</v>
      </c>
      <c r="F6221" s="51">
        <f>VLOOKUP(A6221,'Munka4 (2)'!$B$4:$AW$195,B6221-1967,0)</f>
        <v>60.15907</v>
      </c>
    </row>
    <row r="6222" spans="1:6" ht="30" x14ac:dyDescent="0.25">
      <c r="A6222" s="46" t="s">
        <v>543</v>
      </c>
      <c r="B6222" s="51">
        <v>2000</v>
      </c>
      <c r="C6222" s="20" t="s">
        <v>392</v>
      </c>
      <c r="D6222" s="20">
        <v>12525094</v>
      </c>
      <c r="E6222" s="24">
        <v>160.21834000000001</v>
      </c>
      <c r="F6222" s="51">
        <f>VLOOKUP(A6222,'Munka4 (2)'!$B$4:$AW$195,B6222-1967,0)</f>
        <v>14.678900000000001</v>
      </c>
    </row>
    <row r="6223" spans="1:6" ht="30" x14ac:dyDescent="0.25">
      <c r="A6223" s="46" t="s">
        <v>544</v>
      </c>
      <c r="B6223" s="51">
        <v>2000</v>
      </c>
      <c r="C6223" s="20" t="s">
        <v>392</v>
      </c>
      <c r="D6223" s="20">
        <v>131859731</v>
      </c>
      <c r="E6223" s="25">
        <v>377.50027</v>
      </c>
      <c r="F6223" s="51">
        <f>VLOOKUP(A6223,'Munka4 (2)'!$B$4:$AW$195,B6223-1967,0)</f>
        <v>44.124540000000003</v>
      </c>
    </row>
    <row r="6224" spans="1:6" ht="20" x14ac:dyDescent="0.25">
      <c r="A6224" s="46" t="s">
        <v>546</v>
      </c>
      <c r="B6224" s="51">
        <v>2000</v>
      </c>
      <c r="C6224" s="20" t="s">
        <v>390</v>
      </c>
      <c r="D6224" s="20">
        <v>4610820</v>
      </c>
      <c r="E6224" s="24">
        <v>38146.715389999998</v>
      </c>
      <c r="F6224" s="51">
        <f>VLOOKUP(A6224,'Munka4 (2)'!$B$4:$AW$195,B6224-1967,0)</f>
        <v>59.963250000000002</v>
      </c>
    </row>
    <row r="6225" spans="1:6" x14ac:dyDescent="0.25">
      <c r="A6225" s="46" t="s">
        <v>547</v>
      </c>
      <c r="B6225" s="51">
        <v>2000</v>
      </c>
      <c r="C6225" s="20" t="s">
        <v>405</v>
      </c>
      <c r="D6225" s="20">
        <v>3102229</v>
      </c>
      <c r="E6225" s="25">
        <v>8710.9878100000005</v>
      </c>
      <c r="F6225" s="51">
        <f>VLOOKUP(A6225,'Munka4 (2)'!$B$4:$AW$195,B6225-1967,0)</f>
        <v>58.935879999999997</v>
      </c>
    </row>
    <row r="6226" spans="1:6" ht="30" x14ac:dyDescent="0.25">
      <c r="A6226" s="46" t="s">
        <v>548</v>
      </c>
      <c r="B6226" s="51">
        <v>2000</v>
      </c>
      <c r="C6226" s="20" t="s">
        <v>382</v>
      </c>
      <c r="D6226" s="20">
        <v>165803560</v>
      </c>
      <c r="E6226" s="24">
        <v>534.91584</v>
      </c>
      <c r="F6226" s="51">
        <f>VLOOKUP(A6226,'Munka4 (2)'!$B$4:$AW$195,B6226-1967,0)</f>
        <v>21.538519999999998</v>
      </c>
    </row>
    <row r="6227" spans="1:6" x14ac:dyDescent="0.25">
      <c r="A6227" s="46" t="s">
        <v>549</v>
      </c>
      <c r="B6227" s="51">
        <v>2000</v>
      </c>
      <c r="C6227" s="20" t="s">
        <v>388</v>
      </c>
      <c r="D6227" s="20">
        <v>20579</v>
      </c>
      <c r="E6227" s="25">
        <v>7786.5860000000002</v>
      </c>
      <c r="F6227" s="51">
        <f>VLOOKUP(A6227,'Munka4 (2)'!$B$4:$AW$195,B6227-1967,0)</f>
        <v>50.946809999999999</v>
      </c>
    </row>
    <row r="6228" spans="1:6" ht="14.5" x14ac:dyDescent="0.35">
      <c r="A6228" s="46" t="s">
        <v>623</v>
      </c>
      <c r="B6228" s="51">
        <v>2000</v>
      </c>
      <c r="C6228" s="42" t="s">
        <v>405</v>
      </c>
      <c r="D6228" s="29">
        <v>1000000</v>
      </c>
      <c r="E6228" s="24">
        <v>1476.1718499999999</v>
      </c>
      <c r="F6228" s="51">
        <f>VLOOKUP(A6228,'Munka4 (2)'!$B$4:$AW$195,B6228-1967,0)</f>
        <v>49.104329999999997</v>
      </c>
    </row>
    <row r="6229" spans="1:6" ht="30" x14ac:dyDescent="0.25">
      <c r="A6229" s="46" t="s">
        <v>550</v>
      </c>
      <c r="B6229" s="51">
        <v>2000</v>
      </c>
      <c r="C6229" s="20" t="s">
        <v>394</v>
      </c>
      <c r="D6229" s="20">
        <v>3191319</v>
      </c>
      <c r="E6229" s="25">
        <v>4062.3926799999999</v>
      </c>
      <c r="F6229" s="51">
        <f>VLOOKUP(A6229,'Munka4 (2)'!$B$4:$AW$195,B6229-1967,0)</f>
        <v>64.937330000000003</v>
      </c>
    </row>
    <row r="6230" spans="1:6" ht="30" x14ac:dyDescent="0.25">
      <c r="A6230" s="46" t="s">
        <v>551</v>
      </c>
      <c r="B6230" s="51">
        <v>2000</v>
      </c>
      <c r="C6230" s="20" t="s">
        <v>388</v>
      </c>
      <c r="D6230" s="20">
        <v>5670544</v>
      </c>
      <c r="E6230" s="24">
        <v>655.25022999999999</v>
      </c>
      <c r="F6230" s="51">
        <f>VLOOKUP(A6230,'Munka4 (2)'!$B$4:$AW$195,B6230-1967,0)</f>
        <v>19.438739999999999</v>
      </c>
    </row>
    <row r="6231" spans="1:6" ht="30" x14ac:dyDescent="0.25">
      <c r="A6231" s="46" t="s">
        <v>552</v>
      </c>
      <c r="B6231" s="51">
        <v>2000</v>
      </c>
      <c r="C6231" s="20" t="s">
        <v>394</v>
      </c>
      <c r="D6231" s="20">
        <v>6506464</v>
      </c>
      <c r="E6231" s="25">
        <v>1545.62555</v>
      </c>
      <c r="F6231" s="51">
        <f>VLOOKUP(A6231,'Munka4 (2)'!$B$4:$AW$195,B6231-1967,0)</f>
        <v>61.32461</v>
      </c>
    </row>
    <row r="6232" spans="1:6" ht="30" x14ac:dyDescent="0.25">
      <c r="A6232" s="46" t="s">
        <v>553</v>
      </c>
      <c r="B6232" s="51">
        <v>2000</v>
      </c>
      <c r="C6232" s="20" t="s">
        <v>394</v>
      </c>
      <c r="D6232" s="20">
        <v>28302603</v>
      </c>
      <c r="E6232" s="24">
        <v>1967.2432100000001</v>
      </c>
      <c r="F6232" s="51">
        <f>VLOOKUP(A6232,'Munka4 (2)'!$B$4:$AW$195,B6232-1967,0)</f>
        <v>18.93535</v>
      </c>
    </row>
    <row r="6233" spans="1:6" ht="30" x14ac:dyDescent="0.25">
      <c r="A6233" s="46" t="s">
        <v>554</v>
      </c>
      <c r="B6233" s="51">
        <v>2000</v>
      </c>
      <c r="C6233" s="20" t="s">
        <v>382</v>
      </c>
      <c r="D6233" s="20">
        <v>89468677</v>
      </c>
      <c r="E6233" s="25">
        <v>1039.7018</v>
      </c>
      <c r="F6233" s="51">
        <f>VLOOKUP(A6233,'Munka4 (2)'!$B$4:$AW$195,B6233-1967,0)</f>
        <v>62.742330000000003</v>
      </c>
    </row>
    <row r="6234" spans="1:6" ht="20" x14ac:dyDescent="0.25">
      <c r="A6234" s="46" t="s">
        <v>555</v>
      </c>
      <c r="B6234" s="51">
        <v>2000</v>
      </c>
      <c r="C6234" s="20" t="s">
        <v>384</v>
      </c>
      <c r="D6234" s="20">
        <v>38536869</v>
      </c>
      <c r="E6234" s="24">
        <v>4492.7276000000002</v>
      </c>
      <c r="F6234" s="51">
        <f>VLOOKUP(A6234,'Munka4 (2)'!$B$4:$AW$195,B6234-1967,0)</f>
        <v>61.843310000000002</v>
      </c>
    </row>
    <row r="6235" spans="1:6" ht="20" x14ac:dyDescent="0.25">
      <c r="A6235" s="46" t="s">
        <v>556</v>
      </c>
      <c r="B6235" s="51">
        <v>2000</v>
      </c>
      <c r="C6235" s="20" t="s">
        <v>390</v>
      </c>
      <c r="D6235" s="20">
        <v>10605870</v>
      </c>
      <c r="E6235" s="25">
        <v>11502.39681</v>
      </c>
      <c r="F6235" s="51">
        <f>VLOOKUP(A6235,'Munka4 (2)'!$B$4:$AW$195,B6235-1967,0)</f>
        <v>65.035240000000002</v>
      </c>
    </row>
    <row r="6236" spans="1:6" ht="30" x14ac:dyDescent="0.25">
      <c r="A6236" s="46" t="s">
        <v>557</v>
      </c>
      <c r="B6236" s="51">
        <v>2000</v>
      </c>
      <c r="C6236" s="20" t="s">
        <v>394</v>
      </c>
      <c r="D6236" s="20">
        <v>3927188</v>
      </c>
      <c r="E6236" s="24">
        <v>16192.1296</v>
      </c>
      <c r="F6236" s="51">
        <f>VLOOKUP(A6236,'Munka4 (2)'!$B$4:$AW$195,B6236-1967,0)</f>
        <v>59.673110000000001</v>
      </c>
    </row>
    <row r="6237" spans="1:6" x14ac:dyDescent="0.25">
      <c r="A6237" s="46" t="s">
        <v>558</v>
      </c>
      <c r="B6237" s="51">
        <v>2000</v>
      </c>
      <c r="C6237" s="20" t="s">
        <v>405</v>
      </c>
      <c r="D6237" s="20">
        <v>885359</v>
      </c>
      <c r="E6237" s="25">
        <v>29926.363349999901</v>
      </c>
      <c r="F6237" s="51">
        <f>VLOOKUP(A6237,'Munka4 (2)'!$B$4:$AW$195,B6237-1967,0)</f>
        <v>72.893770000000004</v>
      </c>
    </row>
    <row r="6238" spans="1:6" ht="30" x14ac:dyDescent="0.25">
      <c r="A6238" s="48" t="s">
        <v>502</v>
      </c>
      <c r="B6238" s="51">
        <v>2000</v>
      </c>
      <c r="C6238" s="20" t="s">
        <v>382</v>
      </c>
      <c r="D6238" s="20">
        <v>48846823</v>
      </c>
      <c r="E6238" s="24">
        <v>11947.57725</v>
      </c>
      <c r="F6238" s="51">
        <f>VLOOKUP(A6238,'Munka4 (2)'!$B$4:$AW$195,B6238-1967,0)</f>
        <v>48.573169999999998</v>
      </c>
    </row>
    <row r="6239" spans="1:6" ht="30" x14ac:dyDescent="0.25">
      <c r="A6239" s="46" t="s">
        <v>529</v>
      </c>
      <c r="B6239" s="51">
        <v>2000</v>
      </c>
      <c r="C6239" s="20" t="s">
        <v>398</v>
      </c>
      <c r="D6239" s="20">
        <v>4466706</v>
      </c>
      <c r="E6239" s="25">
        <v>354.00128000000001</v>
      </c>
      <c r="F6239" s="51">
        <f>VLOOKUP(A6239,'Munka4 (2)'!$B$4:$AW$195,B6239-1967,0)</f>
        <v>56.752832307692245</v>
      </c>
    </row>
    <row r="6240" spans="1:6" ht="20" x14ac:dyDescent="0.25">
      <c r="A6240" s="46" t="s">
        <v>560</v>
      </c>
      <c r="B6240" s="51">
        <v>2000</v>
      </c>
      <c r="C6240" s="20" t="s">
        <v>384</v>
      </c>
      <c r="D6240" s="20">
        <v>22303552</v>
      </c>
      <c r="E6240" s="25">
        <v>1668.16273</v>
      </c>
      <c r="F6240" s="51">
        <f>VLOOKUP(A6240,'Munka4 (2)'!$B$4:$AW$195,B6240-1967,0)</f>
        <v>52.502209999999998</v>
      </c>
    </row>
    <row r="6241" spans="1:6" ht="30" x14ac:dyDescent="0.25">
      <c r="A6241" s="46" t="s">
        <v>561</v>
      </c>
      <c r="B6241" s="51">
        <v>2000</v>
      </c>
      <c r="C6241" s="20" t="s">
        <v>398</v>
      </c>
      <c r="D6241" s="20">
        <v>142893540</v>
      </c>
      <c r="E6241" s="24">
        <v>1771.5866000000001</v>
      </c>
      <c r="F6241" s="51">
        <f>VLOOKUP(A6241,'Munka4 (2)'!$B$4:$AW$195,B6241-1967,0)</f>
        <v>58.940669999999997</v>
      </c>
    </row>
    <row r="6242" spans="1:6" ht="30" x14ac:dyDescent="0.25">
      <c r="A6242" s="46" t="s">
        <v>562</v>
      </c>
      <c r="B6242" s="51">
        <v>2000</v>
      </c>
      <c r="C6242" s="20" t="s">
        <v>392</v>
      </c>
      <c r="D6242" s="20">
        <v>8648248</v>
      </c>
      <c r="E6242" s="25">
        <v>216.27589</v>
      </c>
      <c r="F6242" s="51">
        <f>VLOOKUP(A6242,'Munka4 (2)'!$B$4:$AW$195,B6242-1967,0)</f>
        <v>18.922650000000001</v>
      </c>
    </row>
    <row r="6243" spans="1:6" ht="30" x14ac:dyDescent="0.25">
      <c r="A6243" s="47" t="s">
        <v>564</v>
      </c>
      <c r="B6243" s="51">
        <v>2000</v>
      </c>
      <c r="C6243" s="20" t="s">
        <v>394</v>
      </c>
      <c r="D6243" s="20">
        <v>39129</v>
      </c>
      <c r="E6243" s="24">
        <v>9223.7562199999993</v>
      </c>
      <c r="F6243" s="51">
        <f>VLOOKUP(A6243,'Munka4 (2)'!$B$4:$AW$195,B6243-1967,0)</f>
        <v>52.459020000000002</v>
      </c>
    </row>
    <row r="6244" spans="1:6" ht="30" x14ac:dyDescent="0.25">
      <c r="A6244" s="46" t="s">
        <v>565</v>
      </c>
      <c r="B6244" s="51">
        <v>2000</v>
      </c>
      <c r="C6244" s="20" t="s">
        <v>392</v>
      </c>
      <c r="D6244" s="20">
        <v>168458</v>
      </c>
      <c r="E6244" s="25">
        <v>4975.4721</v>
      </c>
      <c r="F6244" s="51">
        <f>VLOOKUP(A6244,'Munka4 (2)'!$B$4:$AW$195,B6244-1967,0)</f>
        <v>44.408949999999997</v>
      </c>
    </row>
    <row r="6245" spans="1:6" ht="50" x14ac:dyDescent="0.25">
      <c r="A6245" s="46" t="s">
        <v>567</v>
      </c>
      <c r="B6245" s="51">
        <v>2000</v>
      </c>
      <c r="C6245" s="20" t="s">
        <v>394</v>
      </c>
      <c r="D6245" s="20">
        <v>117848</v>
      </c>
      <c r="E6245" s="24">
        <v>3672.6693</v>
      </c>
      <c r="F6245" s="51">
        <f>VLOOKUP(A6245,'Munka4 (2)'!$B$4:$AW$195,B6245-1967,0)</f>
        <v>69.354839999999996</v>
      </c>
    </row>
    <row r="6246" spans="1:6" x14ac:dyDescent="0.25">
      <c r="A6246" s="46" t="s">
        <v>568</v>
      </c>
      <c r="B6246" s="51">
        <v>2000</v>
      </c>
      <c r="C6246" s="20" t="s">
        <v>388</v>
      </c>
      <c r="D6246" s="20">
        <v>176908</v>
      </c>
      <c r="E6246" s="24">
        <v>1540.65373</v>
      </c>
      <c r="F6246" s="51">
        <f>VLOOKUP(A6246,'Munka4 (2)'!$B$4:$AW$195,B6246-1967,0)</f>
        <v>43.103450000000002</v>
      </c>
    </row>
    <row r="6247" spans="1:6" ht="20" x14ac:dyDescent="0.25">
      <c r="A6247" s="46" t="s">
        <v>569</v>
      </c>
      <c r="B6247" s="51">
        <v>2000</v>
      </c>
      <c r="C6247" s="20" t="s">
        <v>390</v>
      </c>
      <c r="D6247" s="20">
        <v>29251</v>
      </c>
      <c r="E6247" s="25">
        <v>28224.202860000001</v>
      </c>
      <c r="F6247" s="51" t="e">
        <f>VLOOKUP(A6247,'Munka4 (2)'!$B$4:$AW$195,B6247-1967,0)</f>
        <v>#N/A</v>
      </c>
    </row>
    <row r="6248" spans="1:6" ht="30" x14ac:dyDescent="0.25">
      <c r="A6248" s="47" t="s">
        <v>570</v>
      </c>
      <c r="B6248" s="51">
        <v>2000</v>
      </c>
      <c r="C6248" s="20" t="s">
        <v>392</v>
      </c>
      <c r="D6248" s="20">
        <v>193413</v>
      </c>
      <c r="E6248" s="34">
        <v>610.17212249999989</v>
      </c>
      <c r="F6248" s="51" t="e">
        <f>VLOOKUP(A6248,'Munka4 (2)'!$B$4:$AW$195,B6248-1967,0)</f>
        <v>#N/A</v>
      </c>
    </row>
    <row r="6249" spans="1:6" ht="20" x14ac:dyDescent="0.25">
      <c r="A6249" s="46" t="s">
        <v>571</v>
      </c>
      <c r="B6249" s="51">
        <v>2000</v>
      </c>
      <c r="C6249" s="20" t="s">
        <v>405</v>
      </c>
      <c r="D6249" s="20">
        <v>27019731</v>
      </c>
      <c r="E6249" s="25">
        <v>8808.8753699999997</v>
      </c>
      <c r="F6249" s="51">
        <f>VLOOKUP(A6249,'Munka4 (2)'!$B$4:$AW$195,B6249-1967,0)</f>
        <v>58.280349999999999</v>
      </c>
    </row>
    <row r="6250" spans="1:6" ht="30" x14ac:dyDescent="0.25">
      <c r="A6250" s="46" t="s">
        <v>572</v>
      </c>
      <c r="B6250" s="51">
        <v>2000</v>
      </c>
      <c r="C6250" s="20" t="s">
        <v>392</v>
      </c>
      <c r="D6250" s="20">
        <v>11987121</v>
      </c>
      <c r="E6250" s="24">
        <v>474.57711999999998</v>
      </c>
      <c r="F6250" s="51">
        <f>VLOOKUP(A6250,'Munka4 (2)'!$B$4:$AW$195,B6250-1967,0)</f>
        <v>14.34389</v>
      </c>
    </row>
    <row r="6251" spans="1:6" ht="20" x14ac:dyDescent="0.25">
      <c r="A6251" s="46" t="s">
        <v>573</v>
      </c>
      <c r="B6251" s="51">
        <v>2000</v>
      </c>
      <c r="C6251" s="20" t="s">
        <v>384</v>
      </c>
      <c r="D6251" s="20">
        <v>9396411</v>
      </c>
      <c r="E6251" s="25">
        <v>870.13652999999999</v>
      </c>
      <c r="F6251" s="51">
        <f>VLOOKUP(A6251,'Munka4 (2)'!$B$4:$AW$195,B6251-1967,0)</f>
        <v>55.636400000000002</v>
      </c>
    </row>
    <row r="6252" spans="1:6" ht="30" x14ac:dyDescent="0.25">
      <c r="A6252" s="46" t="s">
        <v>574</v>
      </c>
      <c r="B6252" s="51">
        <v>2000</v>
      </c>
      <c r="C6252" s="20" t="s">
        <v>392</v>
      </c>
      <c r="D6252" s="20">
        <v>81541</v>
      </c>
      <c r="E6252" s="24">
        <v>7578.8510500000002</v>
      </c>
      <c r="F6252" s="51">
        <f>VLOOKUP(A6252,'Munka4 (2)'!$B$4:$AW$195,B6252-1967,0)</f>
        <v>82.608699999999999</v>
      </c>
    </row>
    <row r="6253" spans="1:6" ht="30" x14ac:dyDescent="0.25">
      <c r="A6253" s="46" t="s">
        <v>575</v>
      </c>
      <c r="B6253" s="51">
        <v>2000</v>
      </c>
      <c r="C6253" s="20" t="s">
        <v>392</v>
      </c>
      <c r="D6253" s="20">
        <v>6005250</v>
      </c>
      <c r="E6253" s="25">
        <v>156.59187</v>
      </c>
      <c r="F6253" s="51">
        <f>VLOOKUP(A6253,'Munka4 (2)'!$B$4:$AW$195,B6253-1967,0)</f>
        <v>43.7941</v>
      </c>
    </row>
    <row r="6254" spans="1:6" ht="30" x14ac:dyDescent="0.25">
      <c r="A6254" s="46" t="s">
        <v>576</v>
      </c>
      <c r="B6254" s="51">
        <v>2000</v>
      </c>
      <c r="C6254" s="20" t="s">
        <v>382</v>
      </c>
      <c r="D6254" s="20">
        <v>4492150</v>
      </c>
      <c r="E6254" s="24">
        <v>23792.607069999998</v>
      </c>
      <c r="F6254" s="51">
        <f>VLOOKUP(A6254,'Munka4 (2)'!$B$4:$AW$195,B6254-1967,0)</f>
        <v>45.784730000000003</v>
      </c>
    </row>
    <row r="6255" spans="1:6" ht="20" x14ac:dyDescent="0.25">
      <c r="A6255" s="46" t="s">
        <v>577</v>
      </c>
      <c r="B6255" s="51">
        <v>2000</v>
      </c>
      <c r="C6255" s="20" t="s">
        <v>384</v>
      </c>
      <c r="D6255" s="20">
        <v>5439448</v>
      </c>
      <c r="E6255" s="24">
        <v>5402.9297500000002</v>
      </c>
      <c r="F6255" s="51">
        <f>VLOOKUP(A6255,'Munka4 (2)'!$B$4:$AW$195,B6255-1967,0)</f>
        <v>54.923119999999997</v>
      </c>
    </row>
    <row r="6256" spans="1:6" ht="20" x14ac:dyDescent="0.25">
      <c r="A6256" s="46" t="s">
        <v>578</v>
      </c>
      <c r="B6256" s="51">
        <v>2000</v>
      </c>
      <c r="C6256" s="20" t="s">
        <v>384</v>
      </c>
      <c r="D6256" s="20">
        <v>2010347</v>
      </c>
      <c r="E6256" s="25">
        <v>10227.73488</v>
      </c>
      <c r="F6256" s="51">
        <f>VLOOKUP(A6256,'Munka4 (2)'!$B$4:$AW$195,B6256-1967,0)</f>
        <v>56.900149999999996</v>
      </c>
    </row>
    <row r="6257" spans="1:6" ht="20" x14ac:dyDescent="0.25">
      <c r="A6257" s="46" t="s">
        <v>579</v>
      </c>
      <c r="B6257" s="51">
        <v>2000</v>
      </c>
      <c r="C6257" s="20" t="s">
        <v>388</v>
      </c>
      <c r="D6257" s="20">
        <v>552438</v>
      </c>
      <c r="E6257" s="24">
        <v>1055.21036</v>
      </c>
      <c r="F6257" s="51" t="e">
        <f>VLOOKUP(A6257,'Munka4 (2)'!$B$4:$AW$195,B6257-1967,0)</f>
        <v>#N/A</v>
      </c>
    </row>
    <row r="6258" spans="1:6" ht="30" x14ac:dyDescent="0.25">
      <c r="A6258" s="46" t="s">
        <v>580</v>
      </c>
      <c r="B6258" s="51">
        <v>2000</v>
      </c>
      <c r="C6258" s="20" t="s">
        <v>392</v>
      </c>
      <c r="D6258" s="20">
        <v>8863338</v>
      </c>
      <c r="E6258" s="34">
        <v>533.46992536224445</v>
      </c>
      <c r="F6258" s="51">
        <f>VLOOKUP(A6258,'Munka4 (2)'!$B$4:$AW$195,B6258-1967,0)</f>
        <v>15.027620000000001</v>
      </c>
    </row>
    <row r="6259" spans="1:6" ht="30" x14ac:dyDescent="0.25">
      <c r="A6259" s="46" t="s">
        <v>581</v>
      </c>
      <c r="B6259" s="51">
        <v>2000</v>
      </c>
      <c r="C6259" s="20" t="s">
        <v>392</v>
      </c>
      <c r="D6259" s="20">
        <v>44187637</v>
      </c>
      <c r="E6259" s="24">
        <v>3099.1316099999999</v>
      </c>
      <c r="F6259" s="51">
        <f>VLOOKUP(A6259,'Munka4 (2)'!$B$4:$AW$195,B6259-1967,0)</f>
        <v>53.841819999999998</v>
      </c>
    </row>
    <row r="6260" spans="1:6" ht="20" x14ac:dyDescent="0.35">
      <c r="A6260" s="46" t="s">
        <v>624</v>
      </c>
      <c r="B6260" s="51">
        <v>2000</v>
      </c>
      <c r="C6260" s="42" t="s">
        <v>392</v>
      </c>
      <c r="D6260" s="29">
        <v>12340000</v>
      </c>
      <c r="E6260" s="34">
        <v>1415.25665981976</v>
      </c>
      <c r="F6260" s="51">
        <f>VLOOKUP(A6260,'Munka4 (2)'!$B$4:$AW$195,B6260-1967,0)</f>
        <v>42.277279999999998</v>
      </c>
    </row>
    <row r="6261" spans="1:6" ht="20" x14ac:dyDescent="0.25">
      <c r="A6261" s="46" t="s">
        <v>582</v>
      </c>
      <c r="B6261" s="51">
        <v>2000</v>
      </c>
      <c r="C6261" s="20" t="s">
        <v>390</v>
      </c>
      <c r="D6261" s="20">
        <v>40397842</v>
      </c>
      <c r="E6261" s="24">
        <v>14787.75606</v>
      </c>
      <c r="F6261" s="51">
        <f>VLOOKUP(A6261,'Munka4 (2)'!$B$4:$AW$195,B6261-1967,0)</f>
        <v>57.32808</v>
      </c>
    </row>
    <row r="6262" spans="1:6" ht="30" x14ac:dyDescent="0.25">
      <c r="A6262" s="46" t="s">
        <v>583</v>
      </c>
      <c r="B6262" s="51">
        <v>2000</v>
      </c>
      <c r="C6262" s="20" t="s">
        <v>382</v>
      </c>
      <c r="D6262" s="20">
        <v>20222240</v>
      </c>
      <c r="E6262" s="25">
        <v>875.41218000000003</v>
      </c>
      <c r="F6262" s="51">
        <f>VLOOKUP(A6262,'Munka4 (2)'!$B$4:$AW$195,B6262-1967,0)</f>
        <v>43.964979999999997</v>
      </c>
    </row>
    <row r="6263" spans="1:6" ht="30" x14ac:dyDescent="0.25">
      <c r="A6263" s="46" t="s">
        <v>584</v>
      </c>
      <c r="B6263" s="51">
        <v>2000</v>
      </c>
      <c r="C6263" s="20" t="s">
        <v>392</v>
      </c>
      <c r="D6263" s="20">
        <v>41236378</v>
      </c>
      <c r="E6263" s="24">
        <v>352.50157000000002</v>
      </c>
      <c r="F6263" s="51">
        <f>VLOOKUP(A6263,'Munka4 (2)'!$B$4:$AW$195,B6263-1967,0)</f>
        <v>47.109160000000003</v>
      </c>
    </row>
    <row r="6264" spans="1:6" ht="30" x14ac:dyDescent="0.25">
      <c r="A6264" s="46" t="s">
        <v>585</v>
      </c>
      <c r="B6264" s="51">
        <v>2000</v>
      </c>
      <c r="C6264" s="20" t="s">
        <v>394</v>
      </c>
      <c r="D6264" s="20">
        <v>439117</v>
      </c>
      <c r="E6264" s="25">
        <v>1855.7723100000001</v>
      </c>
      <c r="F6264" s="51" t="e">
        <f>VLOOKUP(A6264,'Munka4 (2)'!$B$4:$AW$195,B6264-1967,0)</f>
        <v>#N/A</v>
      </c>
    </row>
    <row r="6265" spans="1:6" ht="30" x14ac:dyDescent="0.25">
      <c r="A6265" s="46" t="s">
        <v>586</v>
      </c>
      <c r="B6265" s="51">
        <v>2000</v>
      </c>
      <c r="C6265" s="20" t="s">
        <v>392</v>
      </c>
      <c r="D6265" s="20">
        <v>1136334</v>
      </c>
      <c r="E6265" s="24">
        <v>1433.1812399999999</v>
      </c>
      <c r="F6265" s="51">
        <f>VLOOKUP(A6265,'Munka4 (2)'!$B$4:$AW$195,B6265-1967,0)</f>
        <v>51.451450000000001</v>
      </c>
    </row>
    <row r="6266" spans="1:6" ht="20" x14ac:dyDescent="0.25">
      <c r="A6266" s="46" t="s">
        <v>587</v>
      </c>
      <c r="B6266" s="51">
        <v>2000</v>
      </c>
      <c r="C6266" s="20" t="s">
        <v>390</v>
      </c>
      <c r="D6266" s="20">
        <v>9016596</v>
      </c>
      <c r="E6266" s="25">
        <v>29283.00505</v>
      </c>
      <c r="F6266" s="51">
        <f>VLOOKUP(A6266,'Munka4 (2)'!$B$4:$AW$195,B6266-1967,0)</f>
        <v>58.360460000000003</v>
      </c>
    </row>
    <row r="6267" spans="1:6" ht="20" x14ac:dyDescent="0.25">
      <c r="A6267" s="46" t="s">
        <v>588</v>
      </c>
      <c r="B6267" s="51">
        <v>2000</v>
      </c>
      <c r="C6267" s="20" t="s">
        <v>390</v>
      </c>
      <c r="D6267" s="20">
        <v>7523934</v>
      </c>
      <c r="E6267" s="24">
        <v>37813.234259999997</v>
      </c>
      <c r="F6267" s="51">
        <f>VLOOKUP(A6267,'Munka4 (2)'!$B$4:$AW$195,B6267-1967,0)</f>
        <v>40.862960000000001</v>
      </c>
    </row>
    <row r="6268" spans="1:6" x14ac:dyDescent="0.25">
      <c r="A6268" s="46" t="s">
        <v>589</v>
      </c>
      <c r="B6268" s="51">
        <v>2000</v>
      </c>
      <c r="C6268" s="20" t="s">
        <v>405</v>
      </c>
      <c r="D6268" s="20">
        <v>18881361</v>
      </c>
      <c r="E6268" s="25">
        <v>1181.7192</v>
      </c>
      <c r="F6268" s="51">
        <f>VLOOKUP(A6268,'Munka4 (2)'!$B$4:$AW$195,B6268-1967,0)</f>
        <v>43.289810000000003</v>
      </c>
    </row>
    <row r="6269" spans="1:6" ht="30" x14ac:dyDescent="0.25">
      <c r="A6269" s="46" t="s">
        <v>591</v>
      </c>
      <c r="B6269" s="51">
        <v>2000</v>
      </c>
      <c r="C6269" s="20" t="s">
        <v>398</v>
      </c>
      <c r="D6269" s="20">
        <v>7320815</v>
      </c>
      <c r="E6269" s="24">
        <v>139.10914</v>
      </c>
      <c r="F6269" s="51">
        <f>VLOOKUP(A6269,'Munka4 (2)'!$B$4:$AW$195,B6269-1967,0)</f>
        <v>31.555209999999999</v>
      </c>
    </row>
    <row r="6270" spans="1:6" ht="30" x14ac:dyDescent="0.25">
      <c r="A6270" s="46" t="s">
        <v>593</v>
      </c>
      <c r="B6270" s="51">
        <v>2000</v>
      </c>
      <c r="C6270" s="20" t="s">
        <v>382</v>
      </c>
      <c r="D6270" s="20">
        <v>64631595</v>
      </c>
      <c r="E6270" s="25">
        <v>2016.0410099999999</v>
      </c>
      <c r="F6270" s="51">
        <f>VLOOKUP(A6270,'Munka4 (2)'!$B$4:$AW$195,B6270-1967,0)</f>
        <v>54.41724</v>
      </c>
    </row>
    <row r="6271" spans="1:6" ht="20" x14ac:dyDescent="0.25">
      <c r="A6271" s="46" t="s">
        <v>515</v>
      </c>
      <c r="B6271" s="51">
        <v>2000</v>
      </c>
      <c r="C6271" s="20" t="s">
        <v>384</v>
      </c>
      <c r="D6271" s="20">
        <v>2050554</v>
      </c>
      <c r="E6271" s="24">
        <v>1875.1271300000001</v>
      </c>
      <c r="F6271" s="51">
        <f>VLOOKUP(A6271,'Munka4 (2)'!$B$4:$AW$195,B6271-1967,0)</f>
        <v>60.103230000000003</v>
      </c>
    </row>
    <row r="6272" spans="1:6" ht="20" x14ac:dyDescent="0.35">
      <c r="A6272" s="46" t="s">
        <v>625</v>
      </c>
      <c r="B6272" s="51">
        <v>2000</v>
      </c>
      <c r="C6272" s="42" t="s">
        <v>382</v>
      </c>
      <c r="D6272" s="29">
        <v>1167242</v>
      </c>
      <c r="E6272" s="25">
        <v>434.37974000000003</v>
      </c>
      <c r="F6272" s="51">
        <f>VLOOKUP(A6272,'Munka4 (2)'!$B$4:$AW$195,B6272-1967,0)</f>
        <v>35.75056</v>
      </c>
    </row>
    <row r="6273" spans="1:6" ht="30" x14ac:dyDescent="0.25">
      <c r="A6273" s="46" t="s">
        <v>594</v>
      </c>
      <c r="B6273" s="51">
        <v>2000</v>
      </c>
      <c r="C6273" s="20" t="s">
        <v>392</v>
      </c>
      <c r="D6273" s="20">
        <v>5548702</v>
      </c>
      <c r="E6273" s="24">
        <v>265.50166000000002</v>
      </c>
      <c r="F6273" s="51">
        <f>VLOOKUP(A6273,'Munka4 (2)'!$B$4:$AW$195,B6273-1967,0)</f>
        <v>15.01713</v>
      </c>
    </row>
    <row r="6274" spans="1:6" x14ac:dyDescent="0.25">
      <c r="A6274" s="46" t="s">
        <v>595</v>
      </c>
      <c r="B6274" s="51">
        <v>2000</v>
      </c>
      <c r="C6274" s="20" t="s">
        <v>388</v>
      </c>
      <c r="D6274" s="20">
        <v>114689</v>
      </c>
      <c r="E6274" s="24">
        <v>1926.7325000000001</v>
      </c>
      <c r="F6274" s="51">
        <f>VLOOKUP(A6274,'Munka4 (2)'!$B$4:$AW$195,B6274-1967,0)</f>
        <v>30.33333</v>
      </c>
    </row>
    <row r="6275" spans="1:6" ht="30" x14ac:dyDescent="0.25">
      <c r="A6275" s="47" t="s">
        <v>596</v>
      </c>
      <c r="B6275" s="51">
        <v>2000</v>
      </c>
      <c r="C6275" s="20" t="s">
        <v>394</v>
      </c>
      <c r="D6275" s="20">
        <v>1065842</v>
      </c>
      <c r="E6275" s="25">
        <v>6430.9675500000003</v>
      </c>
      <c r="F6275" s="51">
        <f>VLOOKUP(A6275,'Munka4 (2)'!$B$4:$AW$195,B6275-1967,0)</f>
        <v>59.322029999999998</v>
      </c>
    </row>
    <row r="6276" spans="1:6" ht="20" x14ac:dyDescent="0.25">
      <c r="A6276" s="46" t="s">
        <v>597</v>
      </c>
      <c r="B6276" s="51">
        <v>2000</v>
      </c>
      <c r="C6276" s="20" t="s">
        <v>386</v>
      </c>
      <c r="D6276" s="20">
        <v>10175014</v>
      </c>
      <c r="E6276" s="24">
        <v>2247.9129899999998</v>
      </c>
      <c r="F6276" s="51">
        <f>VLOOKUP(A6276,'Munka4 (2)'!$B$4:$AW$195,B6276-1967,0)</f>
        <v>43.494680000000002</v>
      </c>
    </row>
    <row r="6277" spans="1:6" x14ac:dyDescent="0.25">
      <c r="A6277" s="46" t="s">
        <v>598</v>
      </c>
      <c r="B6277" s="51">
        <v>2000</v>
      </c>
      <c r="C6277" s="20" t="s">
        <v>405</v>
      </c>
      <c r="D6277" s="20">
        <v>70413958</v>
      </c>
      <c r="E6277" s="25">
        <v>4215.1624099999999</v>
      </c>
      <c r="F6277" s="51">
        <f>VLOOKUP(A6277,'Munka4 (2)'!$B$4:$AW$195,B6277-1967,0)</f>
        <v>41.749789999999997</v>
      </c>
    </row>
    <row r="6278" spans="1:6" ht="30" x14ac:dyDescent="0.25">
      <c r="A6278" s="46" t="s">
        <v>599</v>
      </c>
      <c r="B6278" s="51">
        <v>2000</v>
      </c>
      <c r="C6278" s="20" t="s">
        <v>398</v>
      </c>
      <c r="D6278" s="20">
        <v>5042920</v>
      </c>
      <c r="E6278" s="24">
        <v>645.27710000000002</v>
      </c>
      <c r="F6278" s="51" t="e">
        <f>VLOOKUP(A6278,'Munka4 (2)'!$B$4:$AW$195,B6278-1967,0)</f>
        <v>#N/A</v>
      </c>
    </row>
    <row r="6279" spans="1:6" x14ac:dyDescent="0.25">
      <c r="A6279" s="46" t="s">
        <v>601</v>
      </c>
      <c r="B6279" s="51">
        <v>2000</v>
      </c>
      <c r="C6279" s="20" t="s">
        <v>388</v>
      </c>
      <c r="D6279" s="20">
        <v>11810</v>
      </c>
      <c r="E6279" s="24">
        <v>1458.9494199999999</v>
      </c>
      <c r="F6279" s="51" t="e">
        <f>VLOOKUP(A6279,'Munka4 (2)'!$B$4:$AW$195,B6279-1967,0)</f>
        <v>#N/A</v>
      </c>
    </row>
    <row r="6280" spans="1:6" ht="30" x14ac:dyDescent="0.25">
      <c r="A6280" s="46" t="s">
        <v>602</v>
      </c>
      <c r="B6280" s="51">
        <v>2000</v>
      </c>
      <c r="C6280" s="20" t="s">
        <v>392</v>
      </c>
      <c r="D6280" s="20">
        <v>28195754</v>
      </c>
      <c r="E6280" s="25">
        <v>260.68446999999998</v>
      </c>
      <c r="F6280" s="51">
        <f>VLOOKUP(A6280,'Munka4 (2)'!$B$4:$AW$195,B6280-1967,0)</f>
        <v>30.275480000000002</v>
      </c>
    </row>
    <row r="6281" spans="1:6" ht="30" x14ac:dyDescent="0.25">
      <c r="A6281" s="46" t="s">
        <v>603</v>
      </c>
      <c r="B6281" s="51">
        <v>2000</v>
      </c>
      <c r="C6281" s="20" t="s">
        <v>398</v>
      </c>
      <c r="D6281" s="20">
        <v>46710816</v>
      </c>
      <c r="E6281" s="24">
        <v>635.71285</v>
      </c>
      <c r="F6281" s="51">
        <f>VLOOKUP(A6281,'Munka4 (2)'!$B$4:$AW$195,B6281-1967,0)</f>
        <v>58.944753999999989</v>
      </c>
    </row>
    <row r="6282" spans="1:6" ht="30" x14ac:dyDescent="0.25">
      <c r="A6282" s="46" t="s">
        <v>604</v>
      </c>
      <c r="B6282" s="51">
        <v>2000</v>
      </c>
      <c r="C6282" s="20" t="s">
        <v>405</v>
      </c>
      <c r="D6282" s="20">
        <v>2602713</v>
      </c>
      <c r="E6282" s="25">
        <v>34207.538950000002</v>
      </c>
      <c r="F6282" s="51">
        <f>VLOOKUP(A6282,'Munka4 (2)'!$B$4:$AW$195,B6282-1967,0)</f>
        <v>67.25018</v>
      </c>
    </row>
    <row r="6283" spans="1:6" ht="20" x14ac:dyDescent="0.25">
      <c r="A6283" s="48" t="s">
        <v>605</v>
      </c>
      <c r="B6283" s="51">
        <v>2000</v>
      </c>
      <c r="C6283" s="20" t="s">
        <v>390</v>
      </c>
      <c r="D6283" s="20">
        <v>60609153</v>
      </c>
      <c r="E6283" s="24">
        <v>26400.656439999999</v>
      </c>
      <c r="F6283" s="51">
        <f>VLOOKUP(A6283,'Munka4 (2)'!$B$4:$AW$195,B6283-1967,0)</f>
        <v>54.911940000000001</v>
      </c>
    </row>
    <row r="6284" spans="1:6" ht="30" x14ac:dyDescent="0.25">
      <c r="A6284" s="46" t="s">
        <v>592</v>
      </c>
      <c r="B6284" s="51">
        <v>2000</v>
      </c>
      <c r="C6284" s="20" t="s">
        <v>392</v>
      </c>
      <c r="D6284" s="20">
        <v>37445392</v>
      </c>
      <c r="E6284" s="25">
        <v>308.40627999999998</v>
      </c>
      <c r="F6284" s="51">
        <f>VLOOKUP(A6284,'Munka4 (2)'!$B$4:$AW$195,B6284-1967,0)</f>
        <v>22.253309999999999</v>
      </c>
    </row>
    <row r="6285" spans="1:6" ht="20" x14ac:dyDescent="0.25">
      <c r="A6285" s="48" t="s">
        <v>606</v>
      </c>
      <c r="B6285" s="51">
        <v>2000</v>
      </c>
      <c r="C6285" s="20" t="s">
        <v>413</v>
      </c>
      <c r="D6285" s="20">
        <v>298444215</v>
      </c>
      <c r="E6285" s="24">
        <v>36449.85512</v>
      </c>
      <c r="F6285" s="51">
        <f>VLOOKUP(A6285,'Munka4 (2)'!$B$4:$AW$195,B6285-1967,0)</f>
        <v>56.996940000000002</v>
      </c>
    </row>
    <row r="6286" spans="1:6" ht="30" x14ac:dyDescent="0.25">
      <c r="A6286" s="48" t="s">
        <v>612</v>
      </c>
      <c r="B6286" s="51">
        <v>2000</v>
      </c>
      <c r="C6286" s="20" t="s">
        <v>394</v>
      </c>
      <c r="D6286" s="20">
        <v>108605</v>
      </c>
      <c r="E6286" s="30">
        <v>20077.683769762283</v>
      </c>
      <c r="F6286" s="51">
        <f>VLOOKUP(A6286,'Munka4 (2)'!$B$4:$AW$195,B6286-1967,0)</f>
        <v>72.035089866666652</v>
      </c>
    </row>
    <row r="6287" spans="1:6" ht="30" x14ac:dyDescent="0.25">
      <c r="A6287" s="46" t="s">
        <v>607</v>
      </c>
      <c r="B6287" s="51">
        <v>2000</v>
      </c>
      <c r="C6287" s="20" t="s">
        <v>394</v>
      </c>
      <c r="D6287" s="20">
        <v>3431932</v>
      </c>
      <c r="E6287" s="24">
        <v>6871.9038799999998</v>
      </c>
      <c r="F6287" s="51">
        <f>VLOOKUP(A6287,'Munka4 (2)'!$B$4:$AW$195,B6287-1967,0)</f>
        <v>64.359620000000007</v>
      </c>
    </row>
    <row r="6288" spans="1:6" ht="30" x14ac:dyDescent="0.25">
      <c r="A6288" s="46" t="s">
        <v>608</v>
      </c>
      <c r="B6288" s="51">
        <v>2000</v>
      </c>
      <c r="C6288" s="20" t="s">
        <v>398</v>
      </c>
      <c r="D6288" s="20">
        <v>27307134</v>
      </c>
      <c r="E6288" s="25">
        <v>558.22113999999999</v>
      </c>
      <c r="F6288" s="51">
        <f>VLOOKUP(A6288,'Munka4 (2)'!$B$4:$AW$195,B6288-1967,0)</f>
        <v>39.817179000000003</v>
      </c>
    </row>
    <row r="6289" spans="1:6" x14ac:dyDescent="0.25">
      <c r="A6289" s="46" t="s">
        <v>609</v>
      </c>
      <c r="B6289" s="51">
        <v>2000</v>
      </c>
      <c r="C6289" s="20" t="s">
        <v>388</v>
      </c>
      <c r="D6289" s="20">
        <v>208869</v>
      </c>
      <c r="E6289" s="24">
        <v>1469.88886</v>
      </c>
      <c r="F6289" s="51">
        <f>VLOOKUP(A6289,'Munka4 (2)'!$B$4:$AW$195,B6289-1967,0)</f>
        <v>36.21444000000001</v>
      </c>
    </row>
    <row r="6290" spans="1:6" ht="30" x14ac:dyDescent="0.25">
      <c r="A6290" s="46" t="s">
        <v>610</v>
      </c>
      <c r="B6290" s="51">
        <v>2000</v>
      </c>
      <c r="C6290" s="20" t="s">
        <v>394</v>
      </c>
      <c r="D6290" s="20">
        <v>25730435</v>
      </c>
      <c r="E6290" s="25">
        <v>4785.1530599999996</v>
      </c>
      <c r="F6290" s="51">
        <f>VLOOKUP(A6290,'Munka4 (2)'!$B$4:$AW$195,B6290-1967,0)</f>
        <v>62.784019999999998</v>
      </c>
    </row>
    <row r="6291" spans="1:6" ht="30" x14ac:dyDescent="0.25">
      <c r="A6291" s="48" t="s">
        <v>611</v>
      </c>
      <c r="B6291" s="51">
        <v>2000</v>
      </c>
      <c r="C6291" s="20" t="s">
        <v>382</v>
      </c>
      <c r="D6291" s="20">
        <v>84402966</v>
      </c>
      <c r="E6291" s="24">
        <v>433.33371</v>
      </c>
      <c r="F6291" s="51">
        <f>VLOOKUP(A6291,'Munka4 (2)'!$B$4:$AW$195,B6291-1967,0)</f>
        <v>39.131410000000002</v>
      </c>
    </row>
    <row r="6292" spans="1:6" x14ac:dyDescent="0.25">
      <c r="A6292" s="46" t="s">
        <v>616</v>
      </c>
      <c r="B6292" s="51">
        <v>2000</v>
      </c>
      <c r="C6292" s="20" t="s">
        <v>405</v>
      </c>
      <c r="D6292" s="20">
        <v>21456188</v>
      </c>
      <c r="E6292" s="24">
        <v>541.51298999999995</v>
      </c>
      <c r="F6292" s="51">
        <f>VLOOKUP(A6292,'Munka4 (2)'!$B$4:$AW$195,B6292-1967,0)</f>
        <v>31.778373454545488</v>
      </c>
    </row>
    <row r="6293" spans="1:6" ht="30" x14ac:dyDescent="0.25">
      <c r="A6293" s="46" t="s">
        <v>617</v>
      </c>
      <c r="B6293" s="51">
        <v>2000</v>
      </c>
      <c r="C6293" s="20" t="s">
        <v>392</v>
      </c>
      <c r="D6293" s="20">
        <v>11502010</v>
      </c>
      <c r="E6293" s="25">
        <v>340.16138000000001</v>
      </c>
      <c r="F6293" s="51">
        <f>VLOOKUP(A6293,'Munka4 (2)'!$B$4:$AW$195,B6293-1967,0)</f>
        <v>22.709160000000001</v>
      </c>
    </row>
    <row r="6294" spans="1:6" ht="30" x14ac:dyDescent="0.25">
      <c r="A6294" s="46" t="s">
        <v>618</v>
      </c>
      <c r="B6294" s="51">
        <v>2000</v>
      </c>
      <c r="C6294" s="20" t="s">
        <v>392</v>
      </c>
      <c r="D6294" s="20">
        <v>12236805</v>
      </c>
      <c r="E6294" s="24">
        <v>535.19741999999997</v>
      </c>
      <c r="F6294" s="51">
        <f>VLOOKUP(A6294,'Munka4 (2)'!$B$4:$AW$195,B6294-1967,0)</f>
        <v>28.414100000000001</v>
      </c>
    </row>
    <row r="6295" spans="1:6" ht="30" x14ac:dyDescent="0.25">
      <c r="A6295" s="46" t="s">
        <v>381</v>
      </c>
      <c r="B6295" s="51">
        <v>2001</v>
      </c>
      <c r="C6295" s="20" t="s">
        <v>382</v>
      </c>
      <c r="D6295" s="20">
        <v>31056997</v>
      </c>
      <c r="E6295" s="24">
        <v>119.89904</v>
      </c>
      <c r="F6295" s="51">
        <f>VLOOKUP(A6295,'Munka4 (2)'!$B$4:$AW$195,B6295-1967,0)</f>
        <v>49.279539999999997</v>
      </c>
    </row>
    <row r="6296" spans="1:6" ht="20" x14ac:dyDescent="0.25">
      <c r="A6296" s="46" t="s">
        <v>383</v>
      </c>
      <c r="B6296" s="51">
        <v>2001</v>
      </c>
      <c r="C6296" s="20" t="s">
        <v>384</v>
      </c>
      <c r="D6296" s="20">
        <v>3581655</v>
      </c>
      <c r="E6296" s="25">
        <v>1326.9703400000001</v>
      </c>
      <c r="F6296" s="51">
        <f>VLOOKUP(A6296,'Munka4 (2)'!$B$4:$AW$195,B6296-1967,0)</f>
        <v>68.601129999999998</v>
      </c>
    </row>
    <row r="6297" spans="1:6" ht="20" x14ac:dyDescent="0.25">
      <c r="A6297" s="46" t="s">
        <v>385</v>
      </c>
      <c r="B6297" s="51">
        <v>2001</v>
      </c>
      <c r="C6297" s="20" t="s">
        <v>386</v>
      </c>
      <c r="D6297" s="20">
        <v>32930091</v>
      </c>
      <c r="E6297" s="24">
        <v>1732.9585199999999</v>
      </c>
      <c r="F6297" s="51">
        <f>VLOOKUP(A6297,'Munka4 (2)'!$B$4:$AW$195,B6297-1967,0)</f>
        <v>49.064720000000001</v>
      </c>
    </row>
    <row r="6298" spans="1:6" ht="20" x14ac:dyDescent="0.25">
      <c r="A6298" s="46" t="s">
        <v>389</v>
      </c>
      <c r="B6298" s="51">
        <v>2001</v>
      </c>
      <c r="C6298" s="20" t="s">
        <v>390</v>
      </c>
      <c r="D6298" s="20">
        <v>71201</v>
      </c>
      <c r="E6298" s="24">
        <v>21897.662939999998</v>
      </c>
      <c r="F6298" s="51">
        <f>VLOOKUP(A6298,'Munka4 (2)'!$B$4:$AW$195,B6298-1967,0)</f>
        <v>53.15547500000001</v>
      </c>
    </row>
    <row r="6299" spans="1:6" ht="30" x14ac:dyDescent="0.25">
      <c r="A6299" s="46" t="s">
        <v>391</v>
      </c>
      <c r="B6299" s="51">
        <v>2001</v>
      </c>
      <c r="C6299" s="20" t="s">
        <v>392</v>
      </c>
      <c r="D6299" s="20">
        <v>12127071</v>
      </c>
      <c r="E6299" s="25">
        <v>574.19416000000001</v>
      </c>
      <c r="F6299" s="51">
        <f>VLOOKUP(A6299,'Munka4 (2)'!$B$4:$AW$195,B6299-1967,0)</f>
        <v>45.878140000000002</v>
      </c>
    </row>
    <row r="6300" spans="1:6" ht="30" x14ac:dyDescent="0.25">
      <c r="A6300" s="47" t="s">
        <v>395</v>
      </c>
      <c r="B6300" s="51">
        <v>2001</v>
      </c>
      <c r="C6300" s="20" t="s">
        <v>394</v>
      </c>
      <c r="D6300" s="20">
        <v>69108</v>
      </c>
      <c r="E6300" s="25">
        <v>9797.9687099999992</v>
      </c>
      <c r="F6300" s="51">
        <f>VLOOKUP(A6300,'Munka4 (2)'!$B$4:$AW$195,B6300-1967,0)</f>
        <v>85.272791607142864</v>
      </c>
    </row>
    <row r="6301" spans="1:6" ht="30" x14ac:dyDescent="0.25">
      <c r="A6301" s="46" t="s">
        <v>396</v>
      </c>
      <c r="B6301" s="51">
        <v>2001</v>
      </c>
      <c r="C6301" s="20" t="s">
        <v>394</v>
      </c>
      <c r="D6301" s="20">
        <v>39921833</v>
      </c>
      <c r="E6301" s="24">
        <v>7170.6896999999999</v>
      </c>
      <c r="F6301" s="51">
        <f>VLOOKUP(A6301,'Munka4 (2)'!$B$4:$AW$195,B6301-1967,0)</f>
        <v>63.225290000000001</v>
      </c>
    </row>
    <row r="6302" spans="1:6" ht="30" x14ac:dyDescent="0.25">
      <c r="A6302" s="46" t="s">
        <v>397</v>
      </c>
      <c r="B6302" s="51">
        <v>2001</v>
      </c>
      <c r="C6302" s="20" t="s">
        <v>398</v>
      </c>
      <c r="D6302" s="20">
        <v>2976372</v>
      </c>
      <c r="E6302" s="25">
        <v>692.30163000000005</v>
      </c>
      <c r="F6302" s="51">
        <f>VLOOKUP(A6302,'Munka4 (2)'!$B$4:$AW$195,B6302-1967,0)</f>
        <v>64.140780000000007</v>
      </c>
    </row>
    <row r="6303" spans="1:6" ht="30" x14ac:dyDescent="0.25">
      <c r="A6303" s="46" t="s">
        <v>399</v>
      </c>
      <c r="B6303" s="51">
        <v>2001</v>
      </c>
      <c r="C6303" s="20" t="s">
        <v>394</v>
      </c>
      <c r="D6303" s="20">
        <v>71891</v>
      </c>
      <c r="E6303" s="24">
        <v>20671.545740000001</v>
      </c>
      <c r="F6303" s="51">
        <f>VLOOKUP(A6303,'Munka4 (2)'!$B$4:$AW$195,B6303-1967,0)</f>
        <v>65.277780000000007</v>
      </c>
    </row>
    <row r="6304" spans="1:6" x14ac:dyDescent="0.25">
      <c r="A6304" s="46" t="s">
        <v>400</v>
      </c>
      <c r="B6304" s="51">
        <v>2001</v>
      </c>
      <c r="C6304" s="20" t="s">
        <v>388</v>
      </c>
      <c r="D6304" s="20">
        <v>20264082</v>
      </c>
      <c r="E6304" s="25">
        <v>19495.145929999999</v>
      </c>
      <c r="F6304" s="51">
        <f>VLOOKUP(A6304,'Munka4 (2)'!$B$4:$AW$195,B6304-1967,0)</f>
        <v>55.148899999999998</v>
      </c>
    </row>
    <row r="6305" spans="1:6" ht="20" x14ac:dyDescent="0.25">
      <c r="A6305" s="46" t="s">
        <v>401</v>
      </c>
      <c r="B6305" s="51">
        <v>2001</v>
      </c>
      <c r="C6305" s="20" t="s">
        <v>390</v>
      </c>
      <c r="D6305" s="20">
        <v>8192880</v>
      </c>
      <c r="E6305" s="24">
        <v>24489.735530000002</v>
      </c>
      <c r="F6305" s="51">
        <f>VLOOKUP(A6305,'Munka4 (2)'!$B$4:$AW$195,B6305-1967,0)</f>
        <v>51.533270000000002</v>
      </c>
    </row>
    <row r="6306" spans="1:6" ht="30" x14ac:dyDescent="0.25">
      <c r="A6306" s="46" t="s">
        <v>402</v>
      </c>
      <c r="B6306" s="51">
        <v>2001</v>
      </c>
      <c r="C6306" s="20" t="s">
        <v>398</v>
      </c>
      <c r="D6306" s="20">
        <v>7961619</v>
      </c>
      <c r="E6306" s="25">
        <v>703.67124999999999</v>
      </c>
      <c r="F6306" s="51">
        <f>VLOOKUP(A6306,'Munka4 (2)'!$B$4:$AW$195,B6306-1967,0)</f>
        <v>53.645067500000025</v>
      </c>
    </row>
    <row r="6307" spans="1:6" ht="14.5" x14ac:dyDescent="0.35">
      <c r="A6307" s="46" t="s">
        <v>620</v>
      </c>
      <c r="B6307" s="51">
        <v>2001</v>
      </c>
      <c r="C6307" s="42" t="s">
        <v>394</v>
      </c>
      <c r="D6307" s="29">
        <v>392718</v>
      </c>
      <c r="E6307" s="24">
        <v>21497.30816</v>
      </c>
      <c r="F6307" s="51">
        <f>VLOOKUP(A6307,'Munka4 (2)'!$B$4:$AW$195,B6307-1967,0)</f>
        <v>70</v>
      </c>
    </row>
    <row r="6308" spans="1:6" x14ac:dyDescent="0.25">
      <c r="A6308" s="46" t="s">
        <v>404</v>
      </c>
      <c r="B6308" s="51">
        <v>2001</v>
      </c>
      <c r="C6308" s="20" t="s">
        <v>405</v>
      </c>
      <c r="D6308" s="20">
        <v>698585</v>
      </c>
      <c r="E6308" s="25">
        <v>12917.395500000001</v>
      </c>
      <c r="F6308" s="51">
        <f>VLOOKUP(A6308,'Munka4 (2)'!$B$4:$AW$195,B6308-1967,0)</f>
        <v>59.768450000000001</v>
      </c>
    </row>
    <row r="6309" spans="1:6" ht="30" x14ac:dyDescent="0.25">
      <c r="A6309" s="46" t="s">
        <v>406</v>
      </c>
      <c r="B6309" s="51">
        <v>2001</v>
      </c>
      <c r="C6309" s="20" t="s">
        <v>382</v>
      </c>
      <c r="D6309" s="20">
        <v>147365352</v>
      </c>
      <c r="E6309" s="24">
        <v>403.59455000000003</v>
      </c>
      <c r="F6309" s="51">
        <f>VLOOKUP(A6309,'Munka4 (2)'!$B$4:$AW$195,B6309-1967,0)</f>
        <v>8.6898800000000005</v>
      </c>
    </row>
    <row r="6310" spans="1:6" ht="30" x14ac:dyDescent="0.25">
      <c r="A6310" s="46" t="s">
        <v>407</v>
      </c>
      <c r="B6310" s="51">
        <v>2001</v>
      </c>
      <c r="C6310" s="20" t="s">
        <v>394</v>
      </c>
      <c r="D6310" s="20">
        <v>279912</v>
      </c>
      <c r="E6310" s="25">
        <v>11513.340179999999</v>
      </c>
      <c r="F6310" s="51">
        <f>VLOOKUP(A6310,'Munka4 (2)'!$B$4:$AW$195,B6310-1967,0)</f>
        <v>65.978260000000006</v>
      </c>
    </row>
    <row r="6311" spans="1:6" ht="30" x14ac:dyDescent="0.25">
      <c r="A6311" s="46" t="s">
        <v>408</v>
      </c>
      <c r="B6311" s="51">
        <v>2001</v>
      </c>
      <c r="C6311" s="20" t="s">
        <v>398</v>
      </c>
      <c r="D6311" s="20">
        <v>10293011</v>
      </c>
      <c r="E6311" s="24">
        <v>1244.442</v>
      </c>
      <c r="F6311" s="51">
        <f>VLOOKUP(A6311,'Munka4 (2)'!$B$4:$AW$195,B6311-1967,0)</f>
        <v>58.12453</v>
      </c>
    </row>
    <row r="6312" spans="1:6" ht="20" x14ac:dyDescent="0.25">
      <c r="A6312" s="46" t="s">
        <v>409</v>
      </c>
      <c r="B6312" s="51">
        <v>2001</v>
      </c>
      <c r="C6312" s="20" t="s">
        <v>390</v>
      </c>
      <c r="D6312" s="20">
        <v>10379067</v>
      </c>
      <c r="E6312" s="25">
        <v>23121.566350000001</v>
      </c>
      <c r="F6312" s="51">
        <f>VLOOKUP(A6312,'Munka4 (2)'!$B$4:$AW$195,B6312-1967,0)</f>
        <v>56.110939999999999</v>
      </c>
    </row>
    <row r="6313" spans="1:6" ht="30" x14ac:dyDescent="0.25">
      <c r="A6313" s="46" t="s">
        <v>410</v>
      </c>
      <c r="B6313" s="51">
        <v>2001</v>
      </c>
      <c r="C6313" s="20" t="s">
        <v>394</v>
      </c>
      <c r="D6313" s="20">
        <v>287730</v>
      </c>
      <c r="E6313" s="24">
        <v>3419.20867</v>
      </c>
      <c r="F6313" s="51">
        <f>VLOOKUP(A6313,'Munka4 (2)'!$B$4:$AW$195,B6313-1967,0)</f>
        <v>61.702129999999997</v>
      </c>
    </row>
    <row r="6314" spans="1:6" ht="30" x14ac:dyDescent="0.25">
      <c r="A6314" s="46" t="s">
        <v>411</v>
      </c>
      <c r="B6314" s="51">
        <v>2001</v>
      </c>
      <c r="C6314" s="20" t="s">
        <v>392</v>
      </c>
      <c r="D6314" s="20">
        <v>7862944</v>
      </c>
      <c r="E6314" s="25">
        <v>373.55360999999999</v>
      </c>
      <c r="F6314" s="51">
        <f>VLOOKUP(A6314,'Munka4 (2)'!$B$4:$AW$195,B6314-1967,0)</f>
        <v>24.4</v>
      </c>
    </row>
    <row r="6315" spans="1:6" ht="20" x14ac:dyDescent="0.25">
      <c r="A6315" s="46" t="s">
        <v>412</v>
      </c>
      <c r="B6315" s="51">
        <v>2001</v>
      </c>
      <c r="C6315" s="20" t="s">
        <v>413</v>
      </c>
      <c r="D6315" s="20">
        <v>65773</v>
      </c>
      <c r="E6315" s="24">
        <v>58883.959430000003</v>
      </c>
      <c r="F6315" s="51">
        <f>VLOOKUP(A6315,'Munka4 (2)'!$B$4:$AW$195,B6315-1967,0)</f>
        <v>76.767679999999999</v>
      </c>
    </row>
    <row r="6316" spans="1:6" ht="30" x14ac:dyDescent="0.25">
      <c r="A6316" s="46" t="s">
        <v>414</v>
      </c>
      <c r="B6316" s="51">
        <v>2001</v>
      </c>
      <c r="C6316" s="20" t="s">
        <v>382</v>
      </c>
      <c r="D6316" s="20">
        <v>2279723</v>
      </c>
      <c r="E6316" s="25">
        <v>820.20285999999999</v>
      </c>
      <c r="F6316" s="51">
        <f>VLOOKUP(A6316,'Munka4 (2)'!$B$4:$AW$195,B6316-1967,0)</f>
        <v>18.292680000000001</v>
      </c>
    </row>
    <row r="6317" spans="1:6" ht="30" x14ac:dyDescent="0.25">
      <c r="A6317" s="48" t="s">
        <v>415</v>
      </c>
      <c r="B6317" s="51">
        <v>2001</v>
      </c>
      <c r="C6317" s="20" t="s">
        <v>394</v>
      </c>
      <c r="D6317" s="20">
        <v>8989046</v>
      </c>
      <c r="E6317" s="24">
        <v>958.23631</v>
      </c>
      <c r="F6317" s="51" t="e">
        <f>VLOOKUP(A6317,'Munka4 (2)'!$B$4:$AW$195,B6317-1967,0)</f>
        <v>#N/A</v>
      </c>
    </row>
    <row r="6318" spans="1:6" ht="20" x14ac:dyDescent="0.25">
      <c r="A6318" s="47" t="s">
        <v>416</v>
      </c>
      <c r="B6318" s="51">
        <v>2001</v>
      </c>
      <c r="C6318" s="20" t="s">
        <v>384</v>
      </c>
      <c r="D6318" s="20">
        <v>4498976</v>
      </c>
      <c r="E6318" s="25">
        <v>1512.9930099999999</v>
      </c>
      <c r="F6318" s="51">
        <f>VLOOKUP(A6318,'Munka4 (2)'!$B$4:$AW$195,B6318-1967,0)</f>
        <v>57.076813888888864</v>
      </c>
    </row>
    <row r="6319" spans="1:6" ht="30" x14ac:dyDescent="0.25">
      <c r="A6319" s="46" t="s">
        <v>417</v>
      </c>
      <c r="B6319" s="51">
        <v>2001</v>
      </c>
      <c r="C6319" s="20" t="s">
        <v>392</v>
      </c>
      <c r="D6319" s="20">
        <v>1639833</v>
      </c>
      <c r="E6319" s="24">
        <v>3114.6165900000001</v>
      </c>
      <c r="F6319" s="51">
        <f>VLOOKUP(A6319,'Munka4 (2)'!$B$4:$AW$195,B6319-1967,0)</f>
        <v>45.053269999999998</v>
      </c>
    </row>
    <row r="6320" spans="1:6" ht="30" x14ac:dyDescent="0.25">
      <c r="A6320" s="46" t="s">
        <v>418</v>
      </c>
      <c r="B6320" s="51">
        <v>2001</v>
      </c>
      <c r="C6320" s="20" t="s">
        <v>394</v>
      </c>
      <c r="D6320" s="20">
        <v>188078227</v>
      </c>
      <c r="E6320" s="25">
        <v>3135.1552299999998</v>
      </c>
      <c r="F6320" s="51">
        <f>VLOOKUP(A6320,'Munka4 (2)'!$B$4:$AW$195,B6320-1967,0)</f>
        <v>61.61121</v>
      </c>
    </row>
    <row r="6321" spans="1:6" ht="30" x14ac:dyDescent="0.25">
      <c r="A6321" s="48" t="s">
        <v>420</v>
      </c>
      <c r="B6321" s="51">
        <v>2001</v>
      </c>
      <c r="C6321" s="20" t="s">
        <v>382</v>
      </c>
      <c r="D6321" s="20">
        <v>379444</v>
      </c>
      <c r="E6321" s="25">
        <v>16616.798050000001</v>
      </c>
      <c r="F6321" s="51">
        <f>VLOOKUP(A6321,'Munka4 (2)'!$B$4:$AW$195,B6321-1967,0)</f>
        <v>67.409469999999999</v>
      </c>
    </row>
    <row r="6322" spans="1:6" ht="20" x14ac:dyDescent="0.25">
      <c r="A6322" s="46" t="s">
        <v>421</v>
      </c>
      <c r="B6322" s="51">
        <v>2001</v>
      </c>
      <c r="C6322" s="20" t="s">
        <v>384</v>
      </c>
      <c r="D6322" s="20">
        <v>7385367</v>
      </c>
      <c r="E6322" s="24">
        <v>1762.45597</v>
      </c>
      <c r="F6322" s="51">
        <f>VLOOKUP(A6322,'Munka4 (2)'!$B$4:$AW$195,B6322-1967,0)</f>
        <v>62.521050000000002</v>
      </c>
    </row>
    <row r="6323" spans="1:6" ht="30" x14ac:dyDescent="0.25">
      <c r="A6323" s="46" t="s">
        <v>422</v>
      </c>
      <c r="B6323" s="51">
        <v>2001</v>
      </c>
      <c r="C6323" s="20" t="s">
        <v>392</v>
      </c>
      <c r="D6323" s="20">
        <v>13902972</v>
      </c>
      <c r="E6323" s="25">
        <v>235.50792999999999</v>
      </c>
      <c r="F6323" s="51">
        <f>VLOOKUP(A6323,'Munka4 (2)'!$B$4:$AW$195,B6323-1967,0)</f>
        <v>16.316490000000002</v>
      </c>
    </row>
    <row r="6324" spans="1:6" ht="30" x14ac:dyDescent="0.25">
      <c r="A6324" s="46" t="s">
        <v>424</v>
      </c>
      <c r="B6324" s="51">
        <v>2001</v>
      </c>
      <c r="C6324" s="20" t="s">
        <v>392</v>
      </c>
      <c r="D6324" s="20">
        <v>8090068</v>
      </c>
      <c r="E6324" s="24">
        <v>126.21708</v>
      </c>
      <c r="F6324" s="51">
        <f>VLOOKUP(A6324,'Munka4 (2)'!$B$4:$AW$195,B6324-1967,0)</f>
        <v>37.92651</v>
      </c>
    </row>
    <row r="6325" spans="1:6" ht="30" x14ac:dyDescent="0.25">
      <c r="A6325" s="46" t="s">
        <v>425</v>
      </c>
      <c r="B6325" s="51">
        <v>2001</v>
      </c>
      <c r="C6325" s="20" t="s">
        <v>382</v>
      </c>
      <c r="D6325" s="20">
        <v>13881427</v>
      </c>
      <c r="E6325" s="25">
        <v>319.69245999999998</v>
      </c>
      <c r="F6325" s="51">
        <f>VLOOKUP(A6325,'Munka4 (2)'!$B$4:$AW$195,B6325-1967,0)</f>
        <v>27.401029999999999</v>
      </c>
    </row>
    <row r="6326" spans="1:6" ht="30" x14ac:dyDescent="0.25">
      <c r="A6326" s="46" t="s">
        <v>426</v>
      </c>
      <c r="B6326" s="51">
        <v>2001</v>
      </c>
      <c r="C6326" s="20" t="s">
        <v>392</v>
      </c>
      <c r="D6326" s="20">
        <v>17340702</v>
      </c>
      <c r="E6326" s="24">
        <v>589.20392000000004</v>
      </c>
      <c r="F6326" s="51">
        <f>VLOOKUP(A6326,'Munka4 (2)'!$B$4:$AW$195,B6326-1967,0)</f>
        <v>9.5918399999999995</v>
      </c>
    </row>
    <row r="6327" spans="1:6" ht="20" x14ac:dyDescent="0.25">
      <c r="A6327" s="46" t="s">
        <v>427</v>
      </c>
      <c r="B6327" s="51">
        <v>2001</v>
      </c>
      <c r="C6327" s="20" t="s">
        <v>413</v>
      </c>
      <c r="D6327" s="20">
        <v>33098932</v>
      </c>
      <c r="E6327" s="25">
        <v>23691.594720000001</v>
      </c>
      <c r="F6327" s="51">
        <f>VLOOKUP(A6327,'Munka4 (2)'!$B$4:$AW$195,B6327-1967,0)</f>
        <v>57.413910000000001</v>
      </c>
    </row>
    <row r="6328" spans="1:6" ht="30" x14ac:dyDescent="0.25">
      <c r="A6328" s="48" t="s">
        <v>428</v>
      </c>
      <c r="B6328" s="51">
        <v>2001</v>
      </c>
      <c r="C6328" s="20" t="s">
        <v>392</v>
      </c>
      <c r="D6328" s="20">
        <v>420979</v>
      </c>
      <c r="E6328" s="24">
        <v>1258.5572199999999</v>
      </c>
      <c r="F6328" s="51" t="e">
        <f>VLOOKUP(A6328,'Munka4 (2)'!$B$4:$AW$195,B6328-1967,0)</f>
        <v>#N/A</v>
      </c>
    </row>
    <row r="6329" spans="1:6" ht="30" x14ac:dyDescent="0.25">
      <c r="A6329" s="47" t="s">
        <v>430</v>
      </c>
      <c r="B6329" s="51">
        <v>2001</v>
      </c>
      <c r="C6329" s="20" t="s">
        <v>392</v>
      </c>
      <c r="D6329" s="20">
        <v>4303356</v>
      </c>
      <c r="E6329" s="24">
        <v>245.56326999999999</v>
      </c>
      <c r="F6329" s="51">
        <f>VLOOKUP(A6329,'Munka4 (2)'!$B$4:$AW$195,B6329-1967,0)</f>
        <v>11.518319999999999</v>
      </c>
    </row>
    <row r="6330" spans="1:6" ht="30" x14ac:dyDescent="0.25">
      <c r="A6330" s="46" t="s">
        <v>431</v>
      </c>
      <c r="B6330" s="51">
        <v>2001</v>
      </c>
      <c r="C6330" s="20" t="s">
        <v>392</v>
      </c>
      <c r="D6330" s="20">
        <v>9944201</v>
      </c>
      <c r="E6330" s="25">
        <v>197.30228</v>
      </c>
      <c r="F6330" s="51">
        <f>VLOOKUP(A6330,'Munka4 (2)'!$B$4:$AW$195,B6330-1967,0)</f>
        <v>12.727270000000001</v>
      </c>
    </row>
    <row r="6331" spans="1:6" ht="20" x14ac:dyDescent="0.35">
      <c r="A6331" s="46" t="s">
        <v>621</v>
      </c>
      <c r="B6331" s="51">
        <v>2001</v>
      </c>
      <c r="C6331" s="42" t="s">
        <v>390</v>
      </c>
      <c r="D6331" s="29">
        <v>163857</v>
      </c>
      <c r="E6331" s="24">
        <v>41609.019480000003</v>
      </c>
      <c r="F6331" s="51" t="e">
        <f>VLOOKUP(A6331,'Munka4 (2)'!$B$4:$AW$195,B6331-1967,0)</f>
        <v>#N/A</v>
      </c>
    </row>
    <row r="6332" spans="1:6" ht="30" x14ac:dyDescent="0.25">
      <c r="A6332" s="46" t="s">
        <v>432</v>
      </c>
      <c r="B6332" s="51">
        <v>2001</v>
      </c>
      <c r="C6332" s="20" t="s">
        <v>394</v>
      </c>
      <c r="D6332" s="20">
        <v>16134219</v>
      </c>
      <c r="E6332" s="25">
        <v>4709.9233999999997</v>
      </c>
      <c r="F6332" s="51">
        <f>VLOOKUP(A6332,'Munka4 (2)'!$B$4:$AW$195,B6332-1967,0)</f>
        <v>46.193159999999999</v>
      </c>
    </row>
    <row r="6333" spans="1:6" ht="30" x14ac:dyDescent="0.25">
      <c r="A6333" s="46" t="s">
        <v>433</v>
      </c>
      <c r="B6333" s="51">
        <v>2001</v>
      </c>
      <c r="C6333" s="20" t="s">
        <v>382</v>
      </c>
      <c r="D6333" s="20">
        <v>1313973713</v>
      </c>
      <c r="E6333" s="24">
        <v>1047.47786</v>
      </c>
      <c r="F6333" s="51">
        <f>VLOOKUP(A6333,'Munka4 (2)'!$B$4:$AW$195,B6333-1967,0)</f>
        <v>43.382298834498897</v>
      </c>
    </row>
    <row r="6334" spans="1:6" ht="30" x14ac:dyDescent="0.25">
      <c r="A6334" s="48" t="s">
        <v>483</v>
      </c>
      <c r="B6334" s="51">
        <v>2001</v>
      </c>
      <c r="C6334" s="20" t="s">
        <v>382</v>
      </c>
      <c r="D6334" s="20">
        <v>6940432</v>
      </c>
      <c r="E6334" s="25">
        <v>25230.216329999999</v>
      </c>
      <c r="F6334" s="51">
        <f>VLOOKUP(A6334,'Munka4 (2)'!$B$4:$AW$195,B6334-1967,0)</f>
        <v>42.47927</v>
      </c>
    </row>
    <row r="6335" spans="1:6" ht="30" x14ac:dyDescent="0.25">
      <c r="A6335" s="48" t="s">
        <v>514</v>
      </c>
      <c r="B6335" s="51">
        <v>2001</v>
      </c>
      <c r="C6335" s="20" t="s">
        <v>382</v>
      </c>
      <c r="D6335" s="20">
        <v>453125</v>
      </c>
      <c r="E6335" s="24">
        <v>15547.681920000001</v>
      </c>
      <c r="F6335" s="51">
        <f>VLOOKUP(A6335,'Munka4 (2)'!$B$4:$AW$195,B6335-1967,0)</f>
        <v>46.625770000000003</v>
      </c>
    </row>
    <row r="6336" spans="1:6" ht="30" x14ac:dyDescent="0.25">
      <c r="A6336" s="46" t="s">
        <v>434</v>
      </c>
      <c r="B6336" s="51">
        <v>2001</v>
      </c>
      <c r="C6336" s="20" t="s">
        <v>394</v>
      </c>
      <c r="D6336" s="20">
        <v>43593035</v>
      </c>
      <c r="E6336" s="25">
        <v>2395.8565199999998</v>
      </c>
      <c r="F6336" s="51">
        <f>VLOOKUP(A6336,'Munka4 (2)'!$B$4:$AW$195,B6336-1967,0)</f>
        <v>55.795439999999999</v>
      </c>
    </row>
    <row r="6337" spans="1:6" ht="30" x14ac:dyDescent="0.25">
      <c r="A6337" s="46" t="s">
        <v>435</v>
      </c>
      <c r="B6337" s="51">
        <v>2001</v>
      </c>
      <c r="C6337" s="20" t="s">
        <v>392</v>
      </c>
      <c r="D6337" s="20">
        <v>690948</v>
      </c>
      <c r="E6337" s="24">
        <v>391.95728000000003</v>
      </c>
      <c r="F6337" s="51">
        <f>VLOOKUP(A6337,'Munka4 (2)'!$B$4:$AW$195,B6337-1967,0)</f>
        <v>48.78049</v>
      </c>
    </row>
    <row r="6338" spans="1:6" ht="30" x14ac:dyDescent="0.35">
      <c r="A6338" s="37" t="s">
        <v>436</v>
      </c>
      <c r="B6338" s="51">
        <v>2001</v>
      </c>
      <c r="C6338" s="20" t="s">
        <v>392</v>
      </c>
      <c r="D6338" s="20">
        <v>62660551</v>
      </c>
      <c r="E6338" s="25">
        <v>877.62639000000001</v>
      </c>
      <c r="F6338" s="51">
        <f>VLOOKUP(A6338,'Munka4 (2)'!$B$4:$AW$195,B6338-1967,0)</f>
        <v>4.2485499999999998</v>
      </c>
    </row>
    <row r="6339" spans="1:6" ht="30" x14ac:dyDescent="0.25">
      <c r="A6339" s="46" t="s">
        <v>439</v>
      </c>
      <c r="B6339" s="51">
        <v>2001</v>
      </c>
      <c r="C6339" s="20" t="s">
        <v>394</v>
      </c>
      <c r="D6339" s="20">
        <v>4075261</v>
      </c>
      <c r="E6339" s="25">
        <v>4104.18408</v>
      </c>
      <c r="F6339" s="51">
        <f>VLOOKUP(A6339,'Munka4 (2)'!$B$4:$AW$195,B6339-1967,0)</f>
        <v>61.126579999999997</v>
      </c>
    </row>
    <row r="6340" spans="1:6" ht="30" x14ac:dyDescent="0.25">
      <c r="A6340" s="48" t="s">
        <v>440</v>
      </c>
      <c r="B6340" s="51">
        <v>2001</v>
      </c>
      <c r="C6340" s="20" t="s">
        <v>392</v>
      </c>
      <c r="D6340" s="20">
        <v>17654843</v>
      </c>
      <c r="E6340" s="24">
        <v>663.64134999999999</v>
      </c>
      <c r="F6340" s="51" t="e">
        <f>VLOOKUP(A6340,'Munka4 (2)'!$B$4:$AW$195,B6340-1967,0)</f>
        <v>#N/A</v>
      </c>
    </row>
    <row r="6341" spans="1:6" ht="20" x14ac:dyDescent="0.25">
      <c r="A6341" s="46" t="s">
        <v>441</v>
      </c>
      <c r="B6341" s="51">
        <v>2001</v>
      </c>
      <c r="C6341" s="20" t="s">
        <v>384</v>
      </c>
      <c r="D6341" s="20">
        <v>4494749</v>
      </c>
      <c r="E6341" s="25">
        <v>5245.4214199999997</v>
      </c>
      <c r="F6341" s="51">
        <f>VLOOKUP(A6341,'Munka4 (2)'!$B$4:$AW$195,B6341-1967,0)</f>
        <v>54.951970000000003</v>
      </c>
    </row>
    <row r="6342" spans="1:6" ht="30" x14ac:dyDescent="0.25">
      <c r="A6342" s="46" t="s">
        <v>442</v>
      </c>
      <c r="B6342" s="51">
        <v>2001</v>
      </c>
      <c r="C6342" s="20" t="s">
        <v>394</v>
      </c>
      <c r="D6342" s="20">
        <v>11382820</v>
      </c>
      <c r="E6342" s="24">
        <v>2841.1764800000001</v>
      </c>
      <c r="F6342" s="51">
        <f>VLOOKUP(A6342,'Munka4 (2)'!$B$4:$AW$195,B6342-1967,0)</f>
        <v>56.599519999999998</v>
      </c>
    </row>
    <row r="6343" spans="1:6" x14ac:dyDescent="0.25">
      <c r="A6343" s="46" t="s">
        <v>443</v>
      </c>
      <c r="B6343" s="51">
        <v>2001</v>
      </c>
      <c r="C6343" s="20" t="s">
        <v>405</v>
      </c>
      <c r="D6343" s="20">
        <v>784301</v>
      </c>
      <c r="E6343" s="24">
        <v>14723.21047</v>
      </c>
      <c r="F6343" s="51">
        <f>VLOOKUP(A6343,'Munka4 (2)'!$B$4:$AW$195,B6343-1967,0)</f>
        <v>65.999229999999997</v>
      </c>
    </row>
    <row r="6344" spans="1:6" ht="20" x14ac:dyDescent="0.25">
      <c r="A6344" s="46" t="s">
        <v>444</v>
      </c>
      <c r="B6344" s="51">
        <v>2001</v>
      </c>
      <c r="C6344" s="20" t="s">
        <v>384</v>
      </c>
      <c r="D6344" s="20">
        <v>10235455</v>
      </c>
      <c r="E6344" s="25">
        <v>6594.7174699999996</v>
      </c>
      <c r="F6344" s="51">
        <f>VLOOKUP(A6344,'Munka4 (2)'!$B$4:$AW$195,B6344-1967,0)</f>
        <v>55.277450000000002</v>
      </c>
    </row>
    <row r="6345" spans="1:6" ht="30" x14ac:dyDescent="0.25">
      <c r="A6345" s="47" t="s">
        <v>436</v>
      </c>
      <c r="B6345" s="51">
        <v>2001</v>
      </c>
      <c r="C6345" s="20" t="s">
        <v>392</v>
      </c>
      <c r="D6345" s="20">
        <v>62660551</v>
      </c>
      <c r="E6345" s="25">
        <v>150.42138</v>
      </c>
      <c r="F6345" s="51">
        <f>VLOOKUP(A6345,'Munka4 (2)'!$B$4:$AW$195,B6345-1967,0)</f>
        <v>4.2485499999999998</v>
      </c>
    </row>
    <row r="6346" spans="1:6" ht="20" x14ac:dyDescent="0.25">
      <c r="A6346" s="46" t="s">
        <v>445</v>
      </c>
      <c r="B6346" s="51">
        <v>2001</v>
      </c>
      <c r="C6346" s="20" t="s">
        <v>390</v>
      </c>
      <c r="D6346" s="20">
        <v>5450661</v>
      </c>
      <c r="E6346" s="24">
        <v>30751.649460000001</v>
      </c>
      <c r="F6346" s="51">
        <f>VLOOKUP(A6346,'Munka4 (2)'!$B$4:$AW$195,B6346-1967,0)</f>
        <v>56.319040000000001</v>
      </c>
    </row>
    <row r="6347" spans="1:6" ht="30" x14ac:dyDescent="0.25">
      <c r="A6347" s="46" t="s">
        <v>446</v>
      </c>
      <c r="B6347" s="51">
        <v>2001</v>
      </c>
      <c r="C6347" s="20" t="s">
        <v>392</v>
      </c>
      <c r="D6347" s="20">
        <v>486530</v>
      </c>
      <c r="E6347" s="25">
        <v>779.76679000000001</v>
      </c>
      <c r="F6347" s="51">
        <f>VLOOKUP(A6347,'Munka4 (2)'!$B$4:$AW$195,B6347-1967,0)</f>
        <v>55.932200000000002</v>
      </c>
    </row>
    <row r="6348" spans="1:6" ht="30" x14ac:dyDescent="0.25">
      <c r="A6348" s="46" t="s">
        <v>447</v>
      </c>
      <c r="B6348" s="51">
        <v>2001</v>
      </c>
      <c r="C6348" s="20" t="s">
        <v>394</v>
      </c>
      <c r="D6348" s="20">
        <v>68910</v>
      </c>
      <c r="E6348" s="24">
        <v>4925.6296899999998</v>
      </c>
      <c r="F6348" s="51">
        <f>VLOOKUP(A6348,'Munka4 (2)'!$B$4:$AW$195,B6348-1967,0)</f>
        <v>38.071069999999999</v>
      </c>
    </row>
    <row r="6349" spans="1:6" ht="30" x14ac:dyDescent="0.25">
      <c r="A6349" s="46" t="s">
        <v>448</v>
      </c>
      <c r="B6349" s="51">
        <v>2001</v>
      </c>
      <c r="C6349" s="20" t="s">
        <v>394</v>
      </c>
      <c r="D6349" s="20">
        <v>9183984</v>
      </c>
      <c r="E6349" s="25">
        <v>2862.1630799999998</v>
      </c>
      <c r="F6349" s="51">
        <f>VLOOKUP(A6349,'Munka4 (2)'!$B$4:$AW$195,B6349-1967,0)</f>
        <v>53.83361</v>
      </c>
    </row>
    <row r="6350" spans="1:6" ht="30" x14ac:dyDescent="0.25">
      <c r="A6350" s="46" t="s">
        <v>450</v>
      </c>
      <c r="B6350" s="51">
        <v>2001</v>
      </c>
      <c r="C6350" s="20" t="s">
        <v>394</v>
      </c>
      <c r="D6350" s="20">
        <v>13547510</v>
      </c>
      <c r="E6350" s="24">
        <v>1903.7418700000001</v>
      </c>
      <c r="F6350" s="51">
        <f>VLOOKUP(A6350,'Munka4 (2)'!$B$4:$AW$195,B6350-1967,0)</f>
        <v>40.554369999999999</v>
      </c>
    </row>
    <row r="6351" spans="1:6" ht="20" x14ac:dyDescent="0.25">
      <c r="A6351" s="46" t="s">
        <v>451</v>
      </c>
      <c r="B6351" s="51">
        <v>2001</v>
      </c>
      <c r="C6351" s="20" t="s">
        <v>386</v>
      </c>
      <c r="D6351" s="20">
        <v>78887007</v>
      </c>
      <c r="E6351" s="25">
        <v>1402.7598499999999</v>
      </c>
      <c r="F6351" s="51">
        <f>VLOOKUP(A6351,'Munka4 (2)'!$B$4:$AW$195,B6351-1967,0)</f>
        <v>40.76661</v>
      </c>
    </row>
    <row r="6352" spans="1:6" ht="30" x14ac:dyDescent="0.25">
      <c r="A6352" s="46" t="s">
        <v>452</v>
      </c>
      <c r="B6352" s="51">
        <v>2001</v>
      </c>
      <c r="C6352" s="20" t="s">
        <v>394</v>
      </c>
      <c r="D6352" s="20">
        <v>6822378</v>
      </c>
      <c r="E6352" s="24">
        <v>2363.2710299999999</v>
      </c>
      <c r="F6352" s="51">
        <f>VLOOKUP(A6352,'Munka4 (2)'!$B$4:$AW$195,B6352-1967,0)</f>
        <v>49.168140000000001</v>
      </c>
    </row>
    <row r="6353" spans="1:6" ht="30" x14ac:dyDescent="0.25">
      <c r="A6353" s="46" t="s">
        <v>453</v>
      </c>
      <c r="B6353" s="51">
        <v>2001</v>
      </c>
      <c r="C6353" s="20" t="s">
        <v>392</v>
      </c>
      <c r="D6353" s="20">
        <v>540109</v>
      </c>
      <c r="E6353" s="25">
        <v>2661.42148</v>
      </c>
      <c r="F6353" s="51" t="e">
        <f>VLOOKUP(A6353,'Munka4 (2)'!$B$4:$AW$195,B6353-1967,0)</f>
        <v>#N/A</v>
      </c>
    </row>
    <row r="6354" spans="1:6" ht="30" x14ac:dyDescent="0.25">
      <c r="A6354" s="46" t="s">
        <v>454</v>
      </c>
      <c r="B6354" s="51">
        <v>2001</v>
      </c>
      <c r="C6354" s="20" t="s">
        <v>392</v>
      </c>
      <c r="D6354" s="20">
        <v>4786994</v>
      </c>
      <c r="E6354" s="24">
        <v>205.84603999999999</v>
      </c>
      <c r="F6354" s="51">
        <f>VLOOKUP(A6354,'Munka4 (2)'!$B$4:$AW$195,B6354-1967,0)</f>
        <v>13.14917</v>
      </c>
    </row>
    <row r="6355" spans="1:6" x14ac:dyDescent="0.25">
      <c r="A6355" s="46" t="s">
        <v>455</v>
      </c>
      <c r="B6355" s="51">
        <v>2001</v>
      </c>
      <c r="C6355" s="20" t="s">
        <v>456</v>
      </c>
      <c r="D6355" s="20">
        <v>1324333</v>
      </c>
      <c r="E6355" s="25">
        <v>4498.9587000000001</v>
      </c>
      <c r="F6355" s="51">
        <f>VLOOKUP(A6355,'Munka4 (2)'!$B$4:$AW$195,B6355-1967,0)</f>
        <v>65.289469999999994</v>
      </c>
    </row>
    <row r="6356" spans="1:6" ht="30" x14ac:dyDescent="0.25">
      <c r="A6356" s="46" t="s">
        <v>457</v>
      </c>
      <c r="B6356" s="51">
        <v>2001</v>
      </c>
      <c r="C6356" s="20" t="s">
        <v>392</v>
      </c>
      <c r="D6356" s="20">
        <v>74777981</v>
      </c>
      <c r="E6356" s="24">
        <v>120.35312</v>
      </c>
      <c r="F6356" s="51">
        <f>VLOOKUP(A6356,'Munka4 (2)'!$B$4:$AW$195,B6356-1967,0)</f>
        <v>21.453610000000001</v>
      </c>
    </row>
    <row r="6357" spans="1:6" ht="20" x14ac:dyDescent="0.25">
      <c r="A6357" s="48" t="s">
        <v>458</v>
      </c>
      <c r="B6357" s="51">
        <v>2001</v>
      </c>
      <c r="C6357" s="20" t="s">
        <v>390</v>
      </c>
      <c r="D6357" s="20">
        <v>47246</v>
      </c>
      <c r="E6357" s="25">
        <v>24566.063839999999</v>
      </c>
      <c r="F6357" s="51" t="e">
        <f>VLOOKUP(A6357,'Munka4 (2)'!$B$4:$AW$195,B6357-1967,0)</f>
        <v>#N/A</v>
      </c>
    </row>
    <row r="6358" spans="1:6" x14ac:dyDescent="0.25">
      <c r="A6358" s="46" t="s">
        <v>459</v>
      </c>
      <c r="B6358" s="51">
        <v>2001</v>
      </c>
      <c r="C6358" s="20" t="s">
        <v>388</v>
      </c>
      <c r="D6358" s="20">
        <v>905949</v>
      </c>
      <c r="E6358" s="24">
        <v>2038.89924</v>
      </c>
      <c r="F6358" s="51">
        <f>VLOOKUP(A6358,'Munka4 (2)'!$B$4:$AW$195,B6358-1967,0)</f>
        <v>43.352600000000002</v>
      </c>
    </row>
    <row r="6359" spans="1:6" ht="20" x14ac:dyDescent="0.25">
      <c r="A6359" s="46" t="s">
        <v>460</v>
      </c>
      <c r="B6359" s="51">
        <v>2001</v>
      </c>
      <c r="C6359" s="20" t="s">
        <v>390</v>
      </c>
      <c r="D6359" s="20">
        <v>5231372</v>
      </c>
      <c r="E6359" s="25">
        <v>24913.24452</v>
      </c>
      <c r="F6359" s="51">
        <f>VLOOKUP(A6359,'Munka4 (2)'!$B$4:$AW$195,B6359-1967,0)</f>
        <v>61.062930000000001</v>
      </c>
    </row>
    <row r="6360" spans="1:6" ht="20" x14ac:dyDescent="0.25">
      <c r="A6360" s="46" t="s">
        <v>461</v>
      </c>
      <c r="B6360" s="51">
        <v>2001</v>
      </c>
      <c r="C6360" s="20" t="s">
        <v>390</v>
      </c>
      <c r="D6360" s="20">
        <v>60876136</v>
      </c>
      <c r="E6360" s="24">
        <v>22527.317749999998</v>
      </c>
      <c r="F6360" s="51">
        <f>VLOOKUP(A6360,'Munka4 (2)'!$B$4:$AW$195,B6360-1967,0)</f>
        <v>55.407649999999997</v>
      </c>
    </row>
    <row r="6361" spans="1:6" ht="20" x14ac:dyDescent="0.25">
      <c r="A6361" s="46" t="s">
        <v>463</v>
      </c>
      <c r="B6361" s="51">
        <v>2001</v>
      </c>
      <c r="C6361" s="20" t="s">
        <v>388</v>
      </c>
      <c r="D6361" s="20">
        <v>274578</v>
      </c>
      <c r="E6361" s="30">
        <v>19806.749648387078</v>
      </c>
      <c r="F6361" s="51" t="e">
        <f>VLOOKUP(A6361,'Munka4 (2)'!$B$4:$AW$195,B6361-1967,0)</f>
        <v>#N/A</v>
      </c>
    </row>
    <row r="6362" spans="1:6" ht="30" x14ac:dyDescent="0.25">
      <c r="A6362" s="46" t="s">
        <v>464</v>
      </c>
      <c r="B6362" s="51">
        <v>2001</v>
      </c>
      <c r="C6362" s="20" t="s">
        <v>392</v>
      </c>
      <c r="D6362" s="20">
        <v>1424906</v>
      </c>
      <c r="E6362" s="25">
        <v>3981.8587900000002</v>
      </c>
      <c r="F6362" s="51">
        <f>VLOOKUP(A6362,'Munka4 (2)'!$B$4:$AW$195,B6362-1967,0)</f>
        <v>21.262460000000001</v>
      </c>
    </row>
    <row r="6363" spans="1:6" ht="14.5" x14ac:dyDescent="0.35">
      <c r="A6363" s="38" t="s">
        <v>465</v>
      </c>
      <c r="B6363" s="51">
        <v>2001</v>
      </c>
      <c r="C6363" s="42" t="s">
        <v>392</v>
      </c>
      <c r="D6363" s="20">
        <v>1641564</v>
      </c>
      <c r="E6363" s="24">
        <v>542.50427999999999</v>
      </c>
      <c r="F6363" s="51" t="e">
        <f>VLOOKUP(A6363,'Munka4 (2)'!$B$4:$AW$195,B6363-1967,0)</f>
        <v>#N/A</v>
      </c>
    </row>
    <row r="6364" spans="1:6" ht="30" x14ac:dyDescent="0.25">
      <c r="A6364" s="46" t="s">
        <v>467</v>
      </c>
      <c r="B6364" s="51">
        <v>2001</v>
      </c>
      <c r="C6364" s="20" t="s">
        <v>398</v>
      </c>
      <c r="D6364" s="20">
        <v>4661473</v>
      </c>
      <c r="E6364" s="25">
        <v>733.97041000000002</v>
      </c>
      <c r="F6364" s="51">
        <f>VLOOKUP(A6364,'Munka4 (2)'!$B$4:$AW$195,B6364-1967,0)</f>
        <v>55.440919999999998</v>
      </c>
    </row>
    <row r="6365" spans="1:6" ht="20" x14ac:dyDescent="0.25">
      <c r="A6365" s="46" t="s">
        <v>468</v>
      </c>
      <c r="B6365" s="51">
        <v>2001</v>
      </c>
      <c r="C6365" s="20" t="s">
        <v>390</v>
      </c>
      <c r="D6365" s="20">
        <v>82422299</v>
      </c>
      <c r="E6365" s="24">
        <v>23687.316889999998</v>
      </c>
      <c r="F6365" s="51">
        <f>VLOOKUP(A6365,'Munka4 (2)'!$B$4:$AW$195,B6365-1967,0)</f>
        <v>51.637340000000002</v>
      </c>
    </row>
    <row r="6366" spans="1:6" ht="30" x14ac:dyDescent="0.25">
      <c r="A6366" s="46" t="s">
        <v>469</v>
      </c>
      <c r="B6366" s="51">
        <v>2001</v>
      </c>
      <c r="C6366" s="20" t="s">
        <v>392</v>
      </c>
      <c r="D6366" s="20">
        <v>22409572</v>
      </c>
      <c r="E6366" s="25">
        <v>275.47237000000001</v>
      </c>
      <c r="F6366" s="51">
        <f>VLOOKUP(A6366,'Munka4 (2)'!$B$4:$AW$195,B6366-1967,0)</f>
        <v>21.504200000000001</v>
      </c>
    </row>
    <row r="6367" spans="1:6" ht="20" x14ac:dyDescent="0.25">
      <c r="A6367" s="46" t="s">
        <v>471</v>
      </c>
      <c r="B6367" s="51">
        <v>2001</v>
      </c>
      <c r="C6367" s="20" t="s">
        <v>390</v>
      </c>
      <c r="D6367" s="20">
        <v>10688058</v>
      </c>
      <c r="E6367" s="25">
        <v>12538.178830000001</v>
      </c>
      <c r="F6367" s="51">
        <f>VLOOKUP(A6367,'Munka4 (2)'!$B$4:$AW$195,B6367-1967,0)</f>
        <v>55.545000000000002</v>
      </c>
    </row>
    <row r="6368" spans="1:6" ht="20" x14ac:dyDescent="0.25">
      <c r="A6368" s="46" t="s">
        <v>472</v>
      </c>
      <c r="B6368" s="51">
        <v>2001</v>
      </c>
      <c r="C6368" s="20" t="s">
        <v>413</v>
      </c>
      <c r="D6368" s="20">
        <v>56361</v>
      </c>
      <c r="E6368" s="24">
        <v>19275.432809999998</v>
      </c>
      <c r="F6368" s="51" t="e">
        <f>VLOOKUP(A6368,'Munka4 (2)'!$B$4:$AW$195,B6368-1967,0)</f>
        <v>#N/A</v>
      </c>
    </row>
    <row r="6369" spans="1:6" ht="30" x14ac:dyDescent="0.25">
      <c r="A6369" s="46" t="s">
        <v>473</v>
      </c>
      <c r="B6369" s="51">
        <v>2001</v>
      </c>
      <c r="C6369" s="20" t="s">
        <v>394</v>
      </c>
      <c r="D6369" s="20">
        <v>89703</v>
      </c>
      <c r="E6369" s="25">
        <v>5109.9587199999996</v>
      </c>
      <c r="F6369" s="51">
        <f>VLOOKUP(A6369,'Munka4 (2)'!$B$4:$AW$195,B6369-1967,0)</f>
        <v>55.154640000000001</v>
      </c>
    </row>
    <row r="6370" spans="1:6" ht="30" x14ac:dyDescent="0.25">
      <c r="A6370" s="46" t="s">
        <v>476</v>
      </c>
      <c r="B6370" s="51">
        <v>2001</v>
      </c>
      <c r="C6370" s="20" t="s">
        <v>394</v>
      </c>
      <c r="D6370" s="20">
        <v>12293545</v>
      </c>
      <c r="E6370" s="24">
        <v>1561.5957100000001</v>
      </c>
      <c r="F6370" s="51">
        <f>VLOOKUP(A6370,'Munka4 (2)'!$B$4:$AW$195,B6370-1967,0)</f>
        <v>28.8444</v>
      </c>
    </row>
    <row r="6371" spans="1:6" ht="30" x14ac:dyDescent="0.25">
      <c r="A6371" s="46" t="s">
        <v>478</v>
      </c>
      <c r="B6371" s="51">
        <v>2001</v>
      </c>
      <c r="C6371" s="20" t="s">
        <v>392</v>
      </c>
      <c r="D6371" s="20">
        <v>9690222</v>
      </c>
      <c r="E6371" s="25">
        <v>316.38231000000002</v>
      </c>
      <c r="F6371" s="51">
        <f>VLOOKUP(A6371,'Munka4 (2)'!$B$4:$AW$195,B6371-1967,0)</f>
        <v>17.620650000000001</v>
      </c>
    </row>
    <row r="6372" spans="1:6" ht="30" x14ac:dyDescent="0.25">
      <c r="A6372" s="46" t="s">
        <v>479</v>
      </c>
      <c r="B6372" s="51">
        <v>2001</v>
      </c>
      <c r="C6372" s="20" t="s">
        <v>392</v>
      </c>
      <c r="D6372" s="20">
        <v>1442029</v>
      </c>
      <c r="E6372" s="24">
        <v>291.95053000000001</v>
      </c>
      <c r="F6372" s="51" t="e">
        <f>VLOOKUP(A6372,'Munka4 (2)'!$B$4:$AW$195,B6372-1967,0)</f>
        <v>#N/A</v>
      </c>
    </row>
    <row r="6373" spans="1:6" ht="30" x14ac:dyDescent="0.25">
      <c r="A6373" s="46" t="s">
        <v>480</v>
      </c>
      <c r="B6373" s="51">
        <v>2001</v>
      </c>
      <c r="C6373" s="20" t="s">
        <v>394</v>
      </c>
      <c r="D6373" s="20">
        <v>767245</v>
      </c>
      <c r="E6373" s="25">
        <v>936.91621999999995</v>
      </c>
      <c r="F6373" s="51">
        <f>VLOOKUP(A6373,'Munka4 (2)'!$B$4:$AW$195,B6373-1967,0)</f>
        <v>53.925350000000002</v>
      </c>
    </row>
    <row r="6374" spans="1:6" ht="30" x14ac:dyDescent="0.25">
      <c r="A6374" s="46" t="s">
        <v>481</v>
      </c>
      <c r="B6374" s="51">
        <v>2001</v>
      </c>
      <c r="C6374" s="20" t="s">
        <v>394</v>
      </c>
      <c r="D6374" s="20">
        <v>8308504</v>
      </c>
      <c r="E6374" s="24">
        <v>413.73788000000002</v>
      </c>
      <c r="F6374" s="51">
        <f>VLOOKUP(A6374,'Munka4 (2)'!$B$4:$AW$195,B6374-1967,0)</f>
        <v>33.213000000000001</v>
      </c>
    </row>
    <row r="6375" spans="1:6" ht="30" x14ac:dyDescent="0.25">
      <c r="A6375" s="46" t="s">
        <v>482</v>
      </c>
      <c r="B6375" s="51">
        <v>2001</v>
      </c>
      <c r="C6375" s="20" t="s">
        <v>394</v>
      </c>
      <c r="D6375" s="20">
        <v>7326496</v>
      </c>
      <c r="E6375" s="25">
        <v>1187.59023</v>
      </c>
      <c r="F6375" s="51">
        <f>VLOOKUP(A6375,'Munka4 (2)'!$B$4:$AW$195,B6375-1967,0)</f>
        <v>50.57611</v>
      </c>
    </row>
    <row r="6376" spans="1:6" ht="20" x14ac:dyDescent="0.25">
      <c r="A6376" s="46" t="s">
        <v>484</v>
      </c>
      <c r="B6376" s="51">
        <v>2001</v>
      </c>
      <c r="C6376" s="20" t="s">
        <v>384</v>
      </c>
      <c r="D6376" s="20">
        <v>9981334</v>
      </c>
      <c r="E6376" s="24">
        <v>5266.8500599999998</v>
      </c>
      <c r="F6376" s="51">
        <f>VLOOKUP(A6376,'Munka4 (2)'!$B$4:$AW$195,B6376-1967,0)</f>
        <v>61.419789999999999</v>
      </c>
    </row>
    <row r="6377" spans="1:6" ht="20" x14ac:dyDescent="0.25">
      <c r="A6377" s="46" t="s">
        <v>485</v>
      </c>
      <c r="B6377" s="51">
        <v>2001</v>
      </c>
      <c r="C6377" s="20" t="s">
        <v>390</v>
      </c>
      <c r="D6377" s="20">
        <v>299388</v>
      </c>
      <c r="E6377" s="25">
        <v>28516.04796</v>
      </c>
      <c r="F6377" s="51">
        <f>VLOOKUP(A6377,'Munka4 (2)'!$B$4:$AW$195,B6377-1967,0)</f>
        <v>62.149079999999998</v>
      </c>
    </row>
    <row r="6378" spans="1:6" ht="30" x14ac:dyDescent="0.25">
      <c r="A6378" s="46" t="s">
        <v>486</v>
      </c>
      <c r="B6378" s="51">
        <v>2001</v>
      </c>
      <c r="C6378" s="20" t="s">
        <v>382</v>
      </c>
      <c r="D6378" s="20">
        <v>1095351995</v>
      </c>
      <c r="E6378" s="24">
        <v>460.82619999999997</v>
      </c>
      <c r="F6378" s="51">
        <f>VLOOKUP(A6378,'Munka4 (2)'!$B$4:$AW$195,B6378-1967,0)</f>
        <v>30.244499999999999</v>
      </c>
    </row>
    <row r="6379" spans="1:6" ht="30" x14ac:dyDescent="0.25">
      <c r="A6379" s="46" t="s">
        <v>487</v>
      </c>
      <c r="B6379" s="51">
        <v>2001</v>
      </c>
      <c r="C6379" s="20" t="s">
        <v>382</v>
      </c>
      <c r="D6379" s="20">
        <v>245452739</v>
      </c>
      <c r="E6379" s="25">
        <v>748.18475000000001</v>
      </c>
      <c r="F6379" s="51">
        <f>VLOOKUP(A6379,'Munka4 (2)'!$B$4:$AW$195,B6379-1967,0)</f>
        <v>45.498359999999998</v>
      </c>
    </row>
    <row r="6380" spans="1:6" ht="30" x14ac:dyDescent="0.25">
      <c r="A6380" s="49" t="s">
        <v>488</v>
      </c>
      <c r="B6380" s="51">
        <v>2001</v>
      </c>
      <c r="C6380" s="20" t="s">
        <v>382</v>
      </c>
      <c r="D6380" s="20">
        <v>68688433</v>
      </c>
      <c r="E6380" s="24">
        <v>1899.0204200000001</v>
      </c>
      <c r="F6380" s="51">
        <f>VLOOKUP(A6380,'Munka4 (2)'!$B$4:$AW$195,B6380-1967,0)</f>
        <v>29.579339999999998</v>
      </c>
    </row>
    <row r="6381" spans="1:6" x14ac:dyDescent="0.25">
      <c r="A6381" s="46" t="s">
        <v>489</v>
      </c>
      <c r="B6381" s="51">
        <v>2001</v>
      </c>
      <c r="C6381" s="20" t="s">
        <v>405</v>
      </c>
      <c r="D6381" s="20">
        <v>26783383</v>
      </c>
      <c r="E6381" s="28">
        <v>3298.8061414285721</v>
      </c>
      <c r="F6381" s="51">
        <f>VLOOKUP(A6381,'Munka4 (2)'!$B$4:$AW$195,B6381-1967,0)</f>
        <v>36.401060000000001</v>
      </c>
    </row>
    <row r="6382" spans="1:6" ht="20" x14ac:dyDescent="0.25">
      <c r="A6382" s="46" t="s">
        <v>490</v>
      </c>
      <c r="B6382" s="51">
        <v>2001</v>
      </c>
      <c r="C6382" s="20" t="s">
        <v>390</v>
      </c>
      <c r="D6382" s="20">
        <v>4062235</v>
      </c>
      <c r="E6382" s="24">
        <v>28212.592199999999</v>
      </c>
      <c r="F6382" s="51">
        <f>VLOOKUP(A6382,'Munka4 (2)'!$B$4:$AW$195,B6382-1967,0)</f>
        <v>55.984549999999999</v>
      </c>
    </row>
    <row r="6383" spans="1:6" ht="20" x14ac:dyDescent="0.25">
      <c r="A6383" s="46" t="s">
        <v>491</v>
      </c>
      <c r="B6383" s="51">
        <v>2001</v>
      </c>
      <c r="C6383" s="20" t="s">
        <v>390</v>
      </c>
      <c r="D6383" s="20">
        <v>75441</v>
      </c>
      <c r="E6383" s="25">
        <v>20804.49555</v>
      </c>
      <c r="F6383" s="51" t="e">
        <f>VLOOKUP(A6383,'Munka4 (2)'!$B$4:$AW$195,B6383-1967,0)</f>
        <v>#N/A</v>
      </c>
    </row>
    <row r="6384" spans="1:6" x14ac:dyDescent="0.25">
      <c r="A6384" s="46" t="s">
        <v>492</v>
      </c>
      <c r="B6384" s="51">
        <v>2001</v>
      </c>
      <c r="C6384" s="20" t="s">
        <v>405</v>
      </c>
      <c r="D6384" s="20">
        <v>6352117</v>
      </c>
      <c r="E6384" s="24">
        <v>20306.196459999999</v>
      </c>
      <c r="F6384" s="51">
        <f>VLOOKUP(A6384,'Munka4 (2)'!$B$4:$AW$195,B6384-1967,0)</f>
        <v>57.293590000000002</v>
      </c>
    </row>
    <row r="6385" spans="1:6" ht="20" x14ac:dyDescent="0.25">
      <c r="A6385" s="46" t="s">
        <v>493</v>
      </c>
      <c r="B6385" s="51">
        <v>2001</v>
      </c>
      <c r="C6385" s="20" t="s">
        <v>390</v>
      </c>
      <c r="D6385" s="20">
        <v>58133509</v>
      </c>
      <c r="E6385" s="25">
        <v>20400.8109</v>
      </c>
      <c r="F6385" s="51">
        <f>VLOOKUP(A6385,'Munka4 (2)'!$B$4:$AW$195,B6385-1967,0)</f>
        <v>57.275469999999999</v>
      </c>
    </row>
    <row r="6386" spans="1:6" ht="30" x14ac:dyDescent="0.25">
      <c r="A6386" s="46" t="s">
        <v>494</v>
      </c>
      <c r="B6386" s="51">
        <v>2001</v>
      </c>
      <c r="C6386" s="20" t="s">
        <v>394</v>
      </c>
      <c r="D6386" s="20">
        <v>2758124</v>
      </c>
      <c r="E6386" s="24">
        <v>3487.90002</v>
      </c>
      <c r="F6386" s="51">
        <f>VLOOKUP(A6386,'Munka4 (2)'!$B$4:$AW$195,B6386-1967,0)</f>
        <v>64.918310000000005</v>
      </c>
    </row>
    <row r="6387" spans="1:6" ht="30" x14ac:dyDescent="0.25">
      <c r="A6387" s="46" t="s">
        <v>495</v>
      </c>
      <c r="B6387" s="51">
        <v>2001</v>
      </c>
      <c r="C6387" s="20" t="s">
        <v>382</v>
      </c>
      <c r="D6387" s="20">
        <v>127463611</v>
      </c>
      <c r="E6387" s="25">
        <v>32716.418669999999</v>
      </c>
      <c r="F6387" s="51">
        <f>VLOOKUP(A6387,'Munka4 (2)'!$B$4:$AW$195,B6387-1967,0)</f>
        <v>49.407699999999998</v>
      </c>
    </row>
    <row r="6388" spans="1:6" x14ac:dyDescent="0.25">
      <c r="A6388" s="46" t="s">
        <v>497</v>
      </c>
      <c r="B6388" s="51">
        <v>2001</v>
      </c>
      <c r="C6388" s="20" t="s">
        <v>405</v>
      </c>
      <c r="D6388" s="20">
        <v>5906760</v>
      </c>
      <c r="E6388" s="24">
        <v>1850.0092999999999</v>
      </c>
      <c r="F6388" s="51">
        <f>VLOOKUP(A6388,'Munka4 (2)'!$B$4:$AW$195,B6388-1967,0)</f>
        <v>53.634010000000004</v>
      </c>
    </row>
    <row r="6389" spans="1:6" ht="30" x14ac:dyDescent="0.25">
      <c r="A6389" s="46" t="s">
        <v>498</v>
      </c>
      <c r="B6389" s="51">
        <v>2001</v>
      </c>
      <c r="C6389" s="20" t="s">
        <v>398</v>
      </c>
      <c r="D6389" s="20">
        <v>15233244</v>
      </c>
      <c r="E6389" s="25">
        <v>1490.9267500000001</v>
      </c>
      <c r="F6389" s="51">
        <f>VLOOKUP(A6389,'Munka4 (2)'!$B$4:$AW$195,B6389-1967,0)</f>
        <v>50.25808</v>
      </c>
    </row>
    <row r="6390" spans="1:6" ht="30" x14ac:dyDescent="0.25">
      <c r="A6390" s="46" t="s">
        <v>499</v>
      </c>
      <c r="B6390" s="51">
        <v>2001</v>
      </c>
      <c r="C6390" s="20" t="s">
        <v>392</v>
      </c>
      <c r="D6390" s="20">
        <v>34707817</v>
      </c>
      <c r="E6390" s="24">
        <v>407.55401000000001</v>
      </c>
      <c r="F6390" s="51">
        <f>VLOOKUP(A6390,'Munka4 (2)'!$B$4:$AW$195,B6390-1967,0)</f>
        <v>37.429879999999997</v>
      </c>
    </row>
    <row r="6391" spans="1:6" x14ac:dyDescent="0.25">
      <c r="A6391" s="46" t="s">
        <v>500</v>
      </c>
      <c r="B6391" s="51">
        <v>2001</v>
      </c>
      <c r="C6391" s="20" t="s">
        <v>388</v>
      </c>
      <c r="D6391" s="20">
        <v>105432</v>
      </c>
      <c r="E6391" s="25">
        <v>734.94925000000001</v>
      </c>
      <c r="F6391" s="51" t="e">
        <f>VLOOKUP(A6391,'Munka4 (2)'!$B$4:$AW$195,B6391-1967,0)</f>
        <v>#N/A</v>
      </c>
    </row>
    <row r="6392" spans="1:6" x14ac:dyDescent="0.25">
      <c r="A6392" s="46" t="s">
        <v>503</v>
      </c>
      <c r="B6392" s="51">
        <v>2001</v>
      </c>
      <c r="C6392" s="20" t="s">
        <v>405</v>
      </c>
      <c r="D6392" s="20">
        <v>2418393</v>
      </c>
      <c r="E6392" s="24">
        <v>17532.857800000002</v>
      </c>
      <c r="F6392" s="51">
        <f>VLOOKUP(A6392,'Munka4 (2)'!$B$4:$AW$195,B6392-1967,0)</f>
        <v>53.63664</v>
      </c>
    </row>
    <row r="6393" spans="1:6" ht="30" x14ac:dyDescent="0.25">
      <c r="A6393" s="46" t="s">
        <v>504</v>
      </c>
      <c r="B6393" s="51">
        <v>2001</v>
      </c>
      <c r="C6393" s="20" t="s">
        <v>398</v>
      </c>
      <c r="D6393" s="20">
        <v>5213898</v>
      </c>
      <c r="E6393" s="25">
        <v>308.40902999999997</v>
      </c>
      <c r="F6393" s="51">
        <f>VLOOKUP(A6393,'Munka4 (2)'!$B$4:$AW$195,B6393-1967,0)</f>
        <v>53.012250000000002</v>
      </c>
    </row>
    <row r="6394" spans="1:6" ht="30" x14ac:dyDescent="0.25">
      <c r="A6394" s="48" t="s">
        <v>505</v>
      </c>
      <c r="B6394" s="51">
        <v>2001</v>
      </c>
      <c r="C6394" s="20" t="s">
        <v>382</v>
      </c>
      <c r="D6394" s="20">
        <v>6368481</v>
      </c>
      <c r="E6394" s="24">
        <v>326.03070000000002</v>
      </c>
      <c r="F6394" s="51">
        <f>VLOOKUP(A6394,'Munka4 (2)'!$B$4:$AW$195,B6394-1967,0)</f>
        <v>34.131329999999998</v>
      </c>
    </row>
    <row r="6395" spans="1:6" x14ac:dyDescent="0.25">
      <c r="A6395" s="46" t="s">
        <v>506</v>
      </c>
      <c r="B6395" s="51">
        <v>2001</v>
      </c>
      <c r="C6395" s="20" t="s">
        <v>456</v>
      </c>
      <c r="D6395" s="20">
        <v>2274735</v>
      </c>
      <c r="E6395" s="25">
        <v>3571.5470099999998</v>
      </c>
      <c r="F6395" s="51">
        <f>VLOOKUP(A6395,'Munka4 (2)'!$B$4:$AW$195,B6395-1967,0)</f>
        <v>55.401809999999998</v>
      </c>
    </row>
    <row r="6396" spans="1:6" x14ac:dyDescent="0.25">
      <c r="A6396" s="46" t="s">
        <v>507</v>
      </c>
      <c r="B6396" s="51">
        <v>2001</v>
      </c>
      <c r="C6396" s="20" t="s">
        <v>405</v>
      </c>
      <c r="D6396" s="20">
        <v>3874050</v>
      </c>
      <c r="E6396" s="24">
        <v>5253.0975799999997</v>
      </c>
      <c r="F6396" s="51">
        <f>VLOOKUP(A6396,'Munka4 (2)'!$B$4:$AW$195,B6396-1967,0)</f>
        <v>53.35689</v>
      </c>
    </row>
    <row r="6397" spans="1:6" ht="30" x14ac:dyDescent="0.25">
      <c r="A6397" s="46" t="s">
        <v>508</v>
      </c>
      <c r="B6397" s="51">
        <v>2001</v>
      </c>
      <c r="C6397" s="20" t="s">
        <v>392</v>
      </c>
      <c r="D6397" s="20">
        <v>2022331</v>
      </c>
      <c r="E6397" s="25">
        <v>377.45359000000002</v>
      </c>
      <c r="F6397" s="51">
        <f>VLOOKUP(A6397,'Munka4 (2)'!$B$4:$AW$195,B6397-1967,0)</f>
        <v>25.28736</v>
      </c>
    </row>
    <row r="6398" spans="1:6" ht="30" x14ac:dyDescent="0.25">
      <c r="A6398" s="46" t="s">
        <v>509</v>
      </c>
      <c r="B6398" s="51">
        <v>2001</v>
      </c>
      <c r="C6398" s="20" t="s">
        <v>392</v>
      </c>
      <c r="D6398" s="20">
        <v>3042004</v>
      </c>
      <c r="E6398" s="24">
        <v>173.7379</v>
      </c>
      <c r="F6398" s="51">
        <f>VLOOKUP(A6398,'Munka4 (2)'!$B$4:$AW$195,B6398-1967,0)</f>
        <v>46.232579999999999</v>
      </c>
    </row>
    <row r="6399" spans="1:6" ht="20" x14ac:dyDescent="0.25">
      <c r="A6399" s="46" t="s">
        <v>510</v>
      </c>
      <c r="B6399" s="51">
        <v>2001</v>
      </c>
      <c r="C6399" s="20" t="s">
        <v>386</v>
      </c>
      <c r="D6399" s="20">
        <v>5900754</v>
      </c>
      <c r="E6399" s="25">
        <v>6283.7436399999997</v>
      </c>
      <c r="F6399" s="51">
        <f>VLOOKUP(A6399,'Munka4 (2)'!$B$4:$AW$195,B6399-1967,0)</f>
        <v>19.946809999999999</v>
      </c>
    </row>
    <row r="6400" spans="1:6" ht="20" x14ac:dyDescent="0.25">
      <c r="A6400" s="46" t="s">
        <v>511</v>
      </c>
      <c r="B6400" s="51">
        <v>2001</v>
      </c>
      <c r="C6400" s="20" t="s">
        <v>390</v>
      </c>
      <c r="D6400" s="20">
        <v>33987</v>
      </c>
      <c r="E6400" s="24">
        <v>74021.939780000001</v>
      </c>
      <c r="F6400" s="51">
        <f>VLOOKUP(A6400,'Munka4 (2)'!$B$4:$AW$195,B6400-1967,0)</f>
        <v>29.137523724489796</v>
      </c>
    </row>
    <row r="6401" spans="1:6" x14ac:dyDescent="0.25">
      <c r="A6401" s="46" t="s">
        <v>512</v>
      </c>
      <c r="B6401" s="51">
        <v>2001</v>
      </c>
      <c r="C6401" s="20" t="s">
        <v>456</v>
      </c>
      <c r="D6401" s="20">
        <v>3585906</v>
      </c>
      <c r="E6401" s="25">
        <v>3530.14734</v>
      </c>
      <c r="F6401" s="51">
        <f>VLOOKUP(A6401,'Munka4 (2)'!$B$4:$AW$195,B6401-1967,0)</f>
        <v>63.525170000000003</v>
      </c>
    </row>
    <row r="6402" spans="1:6" ht="20" x14ac:dyDescent="0.25">
      <c r="A6402" s="46" t="s">
        <v>513</v>
      </c>
      <c r="B6402" s="51">
        <v>2001</v>
      </c>
      <c r="C6402" s="20" t="s">
        <v>390</v>
      </c>
      <c r="D6402" s="20">
        <v>474413</v>
      </c>
      <c r="E6402" s="24">
        <v>47680.381719999998</v>
      </c>
      <c r="F6402" s="51">
        <f>VLOOKUP(A6402,'Munka4 (2)'!$B$4:$AW$195,B6402-1967,0)</f>
        <v>45.908279999999998</v>
      </c>
    </row>
    <row r="6403" spans="1:6" ht="30" x14ac:dyDescent="0.25">
      <c r="A6403" s="46" t="s">
        <v>516</v>
      </c>
      <c r="B6403" s="51">
        <v>2001</v>
      </c>
      <c r="C6403" s="20" t="s">
        <v>392</v>
      </c>
      <c r="D6403" s="20">
        <v>18595469</v>
      </c>
      <c r="E6403" s="25">
        <v>278.98746</v>
      </c>
      <c r="F6403" s="51">
        <f>VLOOKUP(A6403,'Munka4 (2)'!$B$4:$AW$195,B6403-1967,0)</f>
        <v>41.96499</v>
      </c>
    </row>
    <row r="6404" spans="1:6" ht="30" x14ac:dyDescent="0.25">
      <c r="A6404" s="46" t="s">
        <v>517</v>
      </c>
      <c r="B6404" s="51">
        <v>2001</v>
      </c>
      <c r="C6404" s="20" t="s">
        <v>392</v>
      </c>
      <c r="D6404" s="20">
        <v>13013926</v>
      </c>
      <c r="E6404" s="24">
        <v>149.36724000000001</v>
      </c>
      <c r="F6404" s="51">
        <f>VLOOKUP(A6404,'Munka4 (2)'!$B$4:$AW$195,B6404-1967,0)</f>
        <v>34.539090000000002</v>
      </c>
    </row>
    <row r="6405" spans="1:6" ht="30" x14ac:dyDescent="0.25">
      <c r="A6405" s="46" t="s">
        <v>518</v>
      </c>
      <c r="B6405" s="51">
        <v>2001</v>
      </c>
      <c r="C6405" s="20" t="s">
        <v>382</v>
      </c>
      <c r="D6405" s="20">
        <v>24385858</v>
      </c>
      <c r="E6405" s="25">
        <v>3878.7714099999998</v>
      </c>
      <c r="F6405" s="51">
        <f>VLOOKUP(A6405,'Munka4 (2)'!$B$4:$AW$195,B6405-1967,0)</f>
        <v>51.325629999999997</v>
      </c>
    </row>
    <row r="6406" spans="1:6" ht="30" x14ac:dyDescent="0.25">
      <c r="A6406" s="46" t="s">
        <v>519</v>
      </c>
      <c r="B6406" s="51">
        <v>2001</v>
      </c>
      <c r="C6406" s="20" t="s">
        <v>382</v>
      </c>
      <c r="D6406" s="20">
        <v>359008</v>
      </c>
      <c r="E6406" s="24">
        <v>3028.3430400000002</v>
      </c>
      <c r="F6406" s="51">
        <f>VLOOKUP(A6406,'Munka4 (2)'!$B$4:$AW$195,B6406-1967,0)</f>
        <v>51.207009999999997</v>
      </c>
    </row>
    <row r="6407" spans="1:6" ht="30" x14ac:dyDescent="0.25">
      <c r="A6407" s="46" t="s">
        <v>520</v>
      </c>
      <c r="B6407" s="51">
        <v>2001</v>
      </c>
      <c r="C6407" s="20" t="s">
        <v>392</v>
      </c>
      <c r="D6407" s="20">
        <v>11716829</v>
      </c>
      <c r="E6407" s="25">
        <v>304.61299000000002</v>
      </c>
      <c r="F6407" s="51">
        <f>VLOOKUP(A6407,'Munka4 (2)'!$B$4:$AW$195,B6407-1967,0)</f>
        <v>16.428570000000001</v>
      </c>
    </row>
    <row r="6408" spans="1:6" ht="20" x14ac:dyDescent="0.25">
      <c r="A6408" s="46" t="s">
        <v>521</v>
      </c>
      <c r="B6408" s="51">
        <v>2001</v>
      </c>
      <c r="C6408" s="20" t="s">
        <v>390</v>
      </c>
      <c r="D6408" s="20">
        <v>400214</v>
      </c>
      <c r="E6408" s="24">
        <v>9967.7904099999996</v>
      </c>
      <c r="F6408" s="51">
        <f>VLOOKUP(A6408,'Munka4 (2)'!$B$4:$AW$195,B6408-1967,0)</f>
        <v>52.021970000000003</v>
      </c>
    </row>
    <row r="6409" spans="1:6" ht="20" x14ac:dyDescent="0.25">
      <c r="A6409" s="46" t="s">
        <v>522</v>
      </c>
      <c r="B6409" s="51">
        <v>2001</v>
      </c>
      <c r="C6409" s="20" t="s">
        <v>388</v>
      </c>
      <c r="D6409" s="20">
        <v>60422</v>
      </c>
      <c r="E6409" s="25">
        <v>2206.6561200000001</v>
      </c>
      <c r="F6409" s="51">
        <f>VLOOKUP(A6409,'Munka4 (2)'!$B$4:$AW$195,B6409-1967,0)</f>
        <v>40.780990000000003</v>
      </c>
    </row>
    <row r="6410" spans="1:6" ht="30" x14ac:dyDescent="0.25">
      <c r="A6410" s="46" t="s">
        <v>524</v>
      </c>
      <c r="B6410" s="51">
        <v>2001</v>
      </c>
      <c r="C6410" s="20" t="s">
        <v>392</v>
      </c>
      <c r="D6410" s="20">
        <v>3177388</v>
      </c>
      <c r="E6410" s="25">
        <v>463.27141999999998</v>
      </c>
      <c r="F6410" s="51">
        <f>VLOOKUP(A6410,'Munka4 (2)'!$B$4:$AW$195,B6410-1967,0)</f>
        <v>15.62791</v>
      </c>
    </row>
    <row r="6411" spans="1:6" ht="30" x14ac:dyDescent="0.25">
      <c r="A6411" s="46" t="s">
        <v>525</v>
      </c>
      <c r="B6411" s="51">
        <v>2001</v>
      </c>
      <c r="C6411" s="20" t="s">
        <v>392</v>
      </c>
      <c r="D6411" s="20">
        <v>1240827</v>
      </c>
      <c r="E6411" s="24">
        <v>3792.1875799999998</v>
      </c>
      <c r="F6411" s="51">
        <f>VLOOKUP(A6411,'Munka4 (2)'!$B$4:$AW$195,B6411-1967,0)</f>
        <v>39.965299999999999</v>
      </c>
    </row>
    <row r="6412" spans="1:6" ht="30" x14ac:dyDescent="0.25">
      <c r="A6412" s="46" t="s">
        <v>527</v>
      </c>
      <c r="B6412" s="51">
        <v>2001</v>
      </c>
      <c r="C6412" s="20" t="s">
        <v>394</v>
      </c>
      <c r="D6412" s="20">
        <v>107449525</v>
      </c>
      <c r="E6412" s="24">
        <v>6952.2890399999997</v>
      </c>
      <c r="F6412" s="51">
        <f>VLOOKUP(A6412,'Munka4 (2)'!$B$4:$AW$195,B6412-1967,0)</f>
        <v>51.939010000000003</v>
      </c>
    </row>
    <row r="6413" spans="1:6" ht="14.5" x14ac:dyDescent="0.25">
      <c r="A6413" s="47" t="s">
        <v>528</v>
      </c>
      <c r="B6413" s="51">
        <v>2001</v>
      </c>
      <c r="C6413" s="20" t="s">
        <v>388</v>
      </c>
      <c r="D6413" s="20">
        <v>108004</v>
      </c>
      <c r="E6413" s="25">
        <v>2239.9169499999998</v>
      </c>
      <c r="F6413" s="51">
        <f>VLOOKUP(A6413,'Munka4 (2)'!$B$4:$AW$195,B6413-1967,0)</f>
        <v>45</v>
      </c>
    </row>
    <row r="6414" spans="1:6" ht="20" x14ac:dyDescent="0.25">
      <c r="A6414" s="46" t="s">
        <v>530</v>
      </c>
      <c r="B6414" s="51">
        <v>2001</v>
      </c>
      <c r="C6414" s="20" t="s">
        <v>390</v>
      </c>
      <c r="D6414" s="20">
        <v>32543</v>
      </c>
      <c r="E6414" s="24">
        <v>82542.364440000005</v>
      </c>
      <c r="F6414" s="51" t="e">
        <f>VLOOKUP(A6414,'Munka4 (2)'!$B$4:$AW$195,B6414-1967,0)</f>
        <v>#N/A</v>
      </c>
    </row>
    <row r="6415" spans="1:6" ht="30" x14ac:dyDescent="0.25">
      <c r="A6415" s="46" t="s">
        <v>531</v>
      </c>
      <c r="B6415" s="51">
        <v>2001</v>
      </c>
      <c r="C6415" s="20" t="s">
        <v>382</v>
      </c>
      <c r="D6415" s="20">
        <v>2832224</v>
      </c>
      <c r="E6415" s="25">
        <v>524.02476999999999</v>
      </c>
      <c r="F6415" s="51">
        <f>VLOOKUP(A6415,'Munka4 (2)'!$B$4:$AW$195,B6415-1967,0)</f>
        <v>65.597260000000006</v>
      </c>
    </row>
    <row r="6416" spans="1:6" ht="20" x14ac:dyDescent="0.35">
      <c r="A6416" s="46" t="s">
        <v>622</v>
      </c>
      <c r="B6416" s="51">
        <v>2001</v>
      </c>
      <c r="C6416" s="42" t="s">
        <v>384</v>
      </c>
      <c r="D6416" s="29">
        <v>622159</v>
      </c>
      <c r="E6416" s="24">
        <v>1909.63543</v>
      </c>
      <c r="F6416" s="51" t="e">
        <f>VLOOKUP(A6416,'Munka4 (2)'!$B$4:$AW$195,B6416-1967,0)</f>
        <v>#N/A</v>
      </c>
    </row>
    <row r="6417" spans="1:6" ht="20" x14ac:dyDescent="0.25">
      <c r="A6417" s="46" t="s">
        <v>533</v>
      </c>
      <c r="B6417" s="51">
        <v>2001</v>
      </c>
      <c r="C6417" s="20" t="s">
        <v>386</v>
      </c>
      <c r="D6417" s="20">
        <v>33241259</v>
      </c>
      <c r="E6417" s="24">
        <v>1334.1158700000001</v>
      </c>
      <c r="F6417" s="51">
        <f>VLOOKUP(A6417,'Munka4 (2)'!$B$4:$AW$195,B6417-1967,0)</f>
        <v>43.662680000000002</v>
      </c>
    </row>
    <row r="6418" spans="1:6" ht="30" x14ac:dyDescent="0.25">
      <c r="A6418" s="46" t="s">
        <v>534</v>
      </c>
      <c r="B6418" s="51">
        <v>2001</v>
      </c>
      <c r="C6418" s="20" t="s">
        <v>392</v>
      </c>
      <c r="D6418" s="20">
        <v>19686505</v>
      </c>
      <c r="E6418" s="25">
        <v>253.66316</v>
      </c>
      <c r="F6418" s="51">
        <f>VLOOKUP(A6418,'Munka4 (2)'!$B$4:$AW$195,B6418-1967,0)</f>
        <v>33.944949999999999</v>
      </c>
    </row>
    <row r="6419" spans="1:6" ht="30" x14ac:dyDescent="0.25">
      <c r="A6419" s="46" t="s">
        <v>535</v>
      </c>
      <c r="B6419" s="51">
        <v>2001</v>
      </c>
      <c r="C6419" s="20" t="s">
        <v>392</v>
      </c>
      <c r="D6419" s="20">
        <v>2044147</v>
      </c>
      <c r="E6419" s="25">
        <v>1836.75532</v>
      </c>
      <c r="F6419" s="51">
        <f>VLOOKUP(A6419,'Munka4 (2)'!$B$4:$AW$195,B6419-1967,0)</f>
        <v>46.028329999999997</v>
      </c>
    </row>
    <row r="6420" spans="1:6" ht="30" x14ac:dyDescent="0.25">
      <c r="A6420" s="46" t="s">
        <v>537</v>
      </c>
      <c r="B6420" s="51">
        <v>2001</v>
      </c>
      <c r="C6420" s="20" t="s">
        <v>382</v>
      </c>
      <c r="D6420" s="20">
        <v>28287147</v>
      </c>
      <c r="E6420" s="25">
        <v>248.83294000000001</v>
      </c>
      <c r="F6420" s="51">
        <f>VLOOKUP(A6420,'Munka4 (2)'!$B$4:$AW$195,B6420-1967,0)</f>
        <v>42.305349999999997</v>
      </c>
    </row>
    <row r="6421" spans="1:6" ht="20" x14ac:dyDescent="0.25">
      <c r="A6421" s="46" t="s">
        <v>538</v>
      </c>
      <c r="B6421" s="51">
        <v>2001</v>
      </c>
      <c r="C6421" s="20" t="s">
        <v>390</v>
      </c>
      <c r="D6421" s="20">
        <v>16491461</v>
      </c>
      <c r="E6421" s="24">
        <v>26584.12169</v>
      </c>
      <c r="F6421" s="51">
        <f>VLOOKUP(A6421,'Munka4 (2)'!$B$4:$AW$195,B6421-1967,0)</f>
        <v>54.703870000000002</v>
      </c>
    </row>
    <row r="6422" spans="1:6" ht="20" x14ac:dyDescent="0.25">
      <c r="A6422" s="46" t="s">
        <v>540</v>
      </c>
      <c r="B6422" s="51">
        <v>2001</v>
      </c>
      <c r="C6422" s="20" t="s">
        <v>388</v>
      </c>
      <c r="D6422" s="20">
        <v>219246</v>
      </c>
      <c r="E6422" s="30">
        <v>17901.559021096677</v>
      </c>
      <c r="F6422" s="51" t="e">
        <f>VLOOKUP(A6422,'Munka4 (2)'!$B$4:$AW$195,B6422-1967,0)</f>
        <v>#N/A</v>
      </c>
    </row>
    <row r="6423" spans="1:6" ht="20" x14ac:dyDescent="0.25">
      <c r="A6423" s="46" t="s">
        <v>541</v>
      </c>
      <c r="B6423" s="51">
        <v>2001</v>
      </c>
      <c r="C6423" s="20" t="s">
        <v>388</v>
      </c>
      <c r="D6423" s="20">
        <v>4076140</v>
      </c>
      <c r="E6423" s="24">
        <v>13882.856830000001</v>
      </c>
      <c r="F6423" s="51">
        <f>VLOOKUP(A6423,'Munka4 (2)'!$B$4:$AW$195,B6423-1967,0)</f>
        <v>61.368569999999998</v>
      </c>
    </row>
    <row r="6424" spans="1:6" ht="30" x14ac:dyDescent="0.25">
      <c r="A6424" s="46" t="s">
        <v>542</v>
      </c>
      <c r="B6424" s="51">
        <v>2001</v>
      </c>
      <c r="C6424" s="20" t="s">
        <v>394</v>
      </c>
      <c r="D6424" s="20">
        <v>5570129</v>
      </c>
      <c r="E6424" s="25">
        <v>1043.60076</v>
      </c>
      <c r="F6424" s="51">
        <f>VLOOKUP(A6424,'Munka4 (2)'!$B$4:$AW$195,B6424-1967,0)</f>
        <v>60.15907</v>
      </c>
    </row>
    <row r="6425" spans="1:6" ht="30" x14ac:dyDescent="0.25">
      <c r="A6425" s="46" t="s">
        <v>543</v>
      </c>
      <c r="B6425" s="51">
        <v>2001</v>
      </c>
      <c r="C6425" s="20" t="s">
        <v>392</v>
      </c>
      <c r="D6425" s="20">
        <v>12525094</v>
      </c>
      <c r="E6425" s="24">
        <v>167.09123</v>
      </c>
      <c r="F6425" s="51">
        <f>VLOOKUP(A6425,'Munka4 (2)'!$B$4:$AW$195,B6425-1967,0)</f>
        <v>27.283799999999999</v>
      </c>
    </row>
    <row r="6426" spans="1:6" ht="30" x14ac:dyDescent="0.25">
      <c r="A6426" s="46" t="s">
        <v>544</v>
      </c>
      <c r="B6426" s="51">
        <v>2001</v>
      </c>
      <c r="C6426" s="20" t="s">
        <v>392</v>
      </c>
      <c r="D6426" s="20">
        <v>131859731</v>
      </c>
      <c r="E6426" s="25">
        <v>350.26017999999999</v>
      </c>
      <c r="F6426" s="51">
        <f>VLOOKUP(A6426,'Munka4 (2)'!$B$4:$AW$195,B6426-1967,0)</f>
        <v>44.124540000000003</v>
      </c>
    </row>
    <row r="6427" spans="1:6" ht="20" x14ac:dyDescent="0.25">
      <c r="A6427" s="46" t="s">
        <v>546</v>
      </c>
      <c r="B6427" s="51">
        <v>2001</v>
      </c>
      <c r="C6427" s="20" t="s">
        <v>390</v>
      </c>
      <c r="D6427" s="20">
        <v>4610820</v>
      </c>
      <c r="E6427" s="24">
        <v>38549.589339999999</v>
      </c>
      <c r="F6427" s="51">
        <f>VLOOKUP(A6427,'Munka4 (2)'!$B$4:$AW$195,B6427-1967,0)</f>
        <v>58.840209999999999</v>
      </c>
    </row>
    <row r="6428" spans="1:6" x14ac:dyDescent="0.25">
      <c r="A6428" s="46" t="s">
        <v>547</v>
      </c>
      <c r="B6428" s="51">
        <v>2001</v>
      </c>
      <c r="C6428" s="20" t="s">
        <v>405</v>
      </c>
      <c r="D6428" s="20">
        <v>3102229</v>
      </c>
      <c r="E6428" s="25">
        <v>8559.5658100000001</v>
      </c>
      <c r="F6428" s="51">
        <f>VLOOKUP(A6428,'Munka4 (2)'!$B$4:$AW$195,B6428-1967,0)</f>
        <v>58.935879999999997</v>
      </c>
    </row>
    <row r="6429" spans="1:6" ht="30" x14ac:dyDescent="0.25">
      <c r="A6429" s="46" t="s">
        <v>548</v>
      </c>
      <c r="B6429" s="51">
        <v>2001</v>
      </c>
      <c r="C6429" s="20" t="s">
        <v>382</v>
      </c>
      <c r="D6429" s="20">
        <v>165803560</v>
      </c>
      <c r="E6429" s="24">
        <v>511.81112999999999</v>
      </c>
      <c r="F6429" s="51">
        <f>VLOOKUP(A6429,'Munka4 (2)'!$B$4:$AW$195,B6429-1967,0)</f>
        <v>21.538519999999998</v>
      </c>
    </row>
    <row r="6430" spans="1:6" x14ac:dyDescent="0.25">
      <c r="A6430" s="46" t="s">
        <v>549</v>
      </c>
      <c r="B6430" s="51">
        <v>2001</v>
      </c>
      <c r="C6430" s="20" t="s">
        <v>388</v>
      </c>
      <c r="D6430" s="20">
        <v>20579</v>
      </c>
      <c r="E6430" s="25">
        <v>8245.7225299999991</v>
      </c>
      <c r="F6430" s="51">
        <f>VLOOKUP(A6430,'Munka4 (2)'!$B$4:$AW$195,B6430-1967,0)</f>
        <v>51.446809999999999</v>
      </c>
    </row>
    <row r="6431" spans="1:6" ht="14.5" x14ac:dyDescent="0.35">
      <c r="A6431" s="46" t="s">
        <v>623</v>
      </c>
      <c r="B6431" s="51">
        <v>2001</v>
      </c>
      <c r="C6431" s="42" t="s">
        <v>405</v>
      </c>
      <c r="D6431" s="29">
        <v>1000000</v>
      </c>
      <c r="E6431" s="24">
        <v>1335.5532000000001</v>
      </c>
      <c r="F6431" s="51">
        <f>VLOOKUP(A6431,'Munka4 (2)'!$B$4:$AW$195,B6431-1967,0)</f>
        <v>50.422339999999998</v>
      </c>
    </row>
    <row r="6432" spans="1:6" ht="30" x14ac:dyDescent="0.25">
      <c r="A6432" s="46" t="s">
        <v>550</v>
      </c>
      <c r="B6432" s="51">
        <v>2001</v>
      </c>
      <c r="C6432" s="20" t="s">
        <v>394</v>
      </c>
      <c r="D6432" s="20">
        <v>3191319</v>
      </c>
      <c r="E6432" s="25">
        <v>4050.02664</v>
      </c>
      <c r="F6432" s="51">
        <f>VLOOKUP(A6432,'Munka4 (2)'!$B$4:$AW$195,B6432-1967,0)</f>
        <v>64.937330000000003</v>
      </c>
    </row>
    <row r="6433" spans="1:6" ht="30" x14ac:dyDescent="0.25">
      <c r="A6433" s="46" t="s">
        <v>551</v>
      </c>
      <c r="B6433" s="51">
        <v>2001</v>
      </c>
      <c r="C6433" s="20" t="s">
        <v>388</v>
      </c>
      <c r="D6433" s="20">
        <v>5670544</v>
      </c>
      <c r="E6433" s="24">
        <v>558.88297999999998</v>
      </c>
      <c r="F6433" s="51">
        <f>VLOOKUP(A6433,'Munka4 (2)'!$B$4:$AW$195,B6433-1967,0)</f>
        <v>19.438739999999999</v>
      </c>
    </row>
    <row r="6434" spans="1:6" ht="30" x14ac:dyDescent="0.25">
      <c r="A6434" s="46" t="s">
        <v>552</v>
      </c>
      <c r="B6434" s="51">
        <v>2001</v>
      </c>
      <c r="C6434" s="20" t="s">
        <v>394</v>
      </c>
      <c r="D6434" s="20">
        <v>6506464</v>
      </c>
      <c r="E6434" s="25">
        <v>1417.2603200000001</v>
      </c>
      <c r="F6434" s="51">
        <f>VLOOKUP(A6434,'Munka4 (2)'!$B$4:$AW$195,B6434-1967,0)</f>
        <v>61.32461</v>
      </c>
    </row>
    <row r="6435" spans="1:6" ht="30" x14ac:dyDescent="0.25">
      <c r="A6435" s="46" t="s">
        <v>553</v>
      </c>
      <c r="B6435" s="51">
        <v>2001</v>
      </c>
      <c r="C6435" s="20" t="s">
        <v>394</v>
      </c>
      <c r="D6435" s="20">
        <v>28302603</v>
      </c>
      <c r="E6435" s="24">
        <v>1964.57304</v>
      </c>
      <c r="F6435" s="51">
        <f>VLOOKUP(A6435,'Munka4 (2)'!$B$4:$AW$195,B6435-1967,0)</f>
        <v>18.93535</v>
      </c>
    </row>
    <row r="6436" spans="1:6" ht="30" x14ac:dyDescent="0.25">
      <c r="A6436" s="46" t="s">
        <v>554</v>
      </c>
      <c r="B6436" s="51">
        <v>2001</v>
      </c>
      <c r="C6436" s="20" t="s">
        <v>382</v>
      </c>
      <c r="D6436" s="20">
        <v>89468677</v>
      </c>
      <c r="E6436" s="25">
        <v>958.01157999999998</v>
      </c>
      <c r="F6436" s="51">
        <f>VLOOKUP(A6436,'Munka4 (2)'!$B$4:$AW$195,B6436-1967,0)</f>
        <v>60.648629999999997</v>
      </c>
    </row>
    <row r="6437" spans="1:6" ht="20" x14ac:dyDescent="0.25">
      <c r="A6437" s="46" t="s">
        <v>555</v>
      </c>
      <c r="B6437" s="51">
        <v>2001</v>
      </c>
      <c r="C6437" s="20" t="s">
        <v>384</v>
      </c>
      <c r="D6437" s="20">
        <v>38536869</v>
      </c>
      <c r="E6437" s="24">
        <v>4981.1986200000001</v>
      </c>
      <c r="F6437" s="51">
        <f>VLOOKUP(A6437,'Munka4 (2)'!$B$4:$AW$195,B6437-1967,0)</f>
        <v>65.909149999999997</v>
      </c>
    </row>
    <row r="6438" spans="1:6" ht="20" x14ac:dyDescent="0.25">
      <c r="A6438" s="46" t="s">
        <v>556</v>
      </c>
      <c r="B6438" s="51">
        <v>2001</v>
      </c>
      <c r="C6438" s="20" t="s">
        <v>390</v>
      </c>
      <c r="D6438" s="20">
        <v>10605870</v>
      </c>
      <c r="E6438" s="25">
        <v>11729.14616</v>
      </c>
      <c r="F6438" s="51">
        <f>VLOOKUP(A6438,'Munka4 (2)'!$B$4:$AW$195,B6438-1967,0)</f>
        <v>65.035240000000002</v>
      </c>
    </row>
    <row r="6439" spans="1:6" ht="30" x14ac:dyDescent="0.25">
      <c r="A6439" s="46" t="s">
        <v>557</v>
      </c>
      <c r="B6439" s="51">
        <v>2001</v>
      </c>
      <c r="C6439" s="20" t="s">
        <v>394</v>
      </c>
      <c r="D6439" s="20">
        <v>3927188</v>
      </c>
      <c r="E6439" s="24">
        <v>18243.71775</v>
      </c>
      <c r="F6439" s="51">
        <f>VLOOKUP(A6439,'Munka4 (2)'!$B$4:$AW$195,B6439-1967,0)</f>
        <v>59.673110000000001</v>
      </c>
    </row>
    <row r="6440" spans="1:6" x14ac:dyDescent="0.25">
      <c r="A6440" s="46" t="s">
        <v>558</v>
      </c>
      <c r="B6440" s="51">
        <v>2001</v>
      </c>
      <c r="C6440" s="20" t="s">
        <v>405</v>
      </c>
      <c r="D6440" s="20">
        <v>885359</v>
      </c>
      <c r="E6440" s="25">
        <v>28577.301599999999</v>
      </c>
      <c r="F6440" s="51">
        <f>VLOOKUP(A6440,'Munka4 (2)'!$B$4:$AW$195,B6440-1967,0)</f>
        <v>73.257580000000004</v>
      </c>
    </row>
    <row r="6441" spans="1:6" ht="30" x14ac:dyDescent="0.25">
      <c r="A6441" s="48" t="s">
        <v>502</v>
      </c>
      <c r="B6441" s="51">
        <v>2001</v>
      </c>
      <c r="C6441" s="20" t="s">
        <v>382</v>
      </c>
      <c r="D6441" s="20">
        <v>48846823</v>
      </c>
      <c r="E6441" s="24">
        <v>11255.947889999999</v>
      </c>
      <c r="F6441" s="51">
        <f>VLOOKUP(A6441,'Munka4 (2)'!$B$4:$AW$195,B6441-1967,0)</f>
        <v>48.63653</v>
      </c>
    </row>
    <row r="6442" spans="1:6" ht="30" x14ac:dyDescent="0.25">
      <c r="A6442" s="46" t="s">
        <v>529</v>
      </c>
      <c r="B6442" s="51">
        <v>2001</v>
      </c>
      <c r="C6442" s="20" t="s">
        <v>398</v>
      </c>
      <c r="D6442" s="20">
        <v>4466706</v>
      </c>
      <c r="E6442" s="25">
        <v>407.73023999999998</v>
      </c>
      <c r="F6442" s="51">
        <f>VLOOKUP(A6442,'Munka4 (2)'!$B$4:$AW$195,B6442-1967,0)</f>
        <v>56.966319010989025</v>
      </c>
    </row>
    <row r="6443" spans="1:6" ht="20" x14ac:dyDescent="0.25">
      <c r="A6443" s="46" t="s">
        <v>560</v>
      </c>
      <c r="B6443" s="51">
        <v>2001</v>
      </c>
      <c r="C6443" s="20" t="s">
        <v>384</v>
      </c>
      <c r="D6443" s="20">
        <v>22303552</v>
      </c>
      <c r="E6443" s="25">
        <v>1839.72945</v>
      </c>
      <c r="F6443" s="51">
        <f>VLOOKUP(A6443,'Munka4 (2)'!$B$4:$AW$195,B6443-1967,0)</f>
        <v>54.81438</v>
      </c>
    </row>
    <row r="6444" spans="1:6" ht="30" x14ac:dyDescent="0.25">
      <c r="A6444" s="46" t="s">
        <v>561</v>
      </c>
      <c r="B6444" s="51">
        <v>2001</v>
      </c>
      <c r="C6444" s="20" t="s">
        <v>398</v>
      </c>
      <c r="D6444" s="20">
        <v>142893540</v>
      </c>
      <c r="E6444" s="24">
        <v>2100.3623899999998</v>
      </c>
      <c r="F6444" s="51">
        <f>VLOOKUP(A6444,'Munka4 (2)'!$B$4:$AW$195,B6444-1967,0)</f>
        <v>58.940669999999997</v>
      </c>
    </row>
    <row r="6445" spans="1:6" ht="30" x14ac:dyDescent="0.25">
      <c r="A6445" s="46" t="s">
        <v>562</v>
      </c>
      <c r="B6445" s="51">
        <v>2001</v>
      </c>
      <c r="C6445" s="20" t="s">
        <v>392</v>
      </c>
      <c r="D6445" s="20">
        <v>8648248</v>
      </c>
      <c r="E6445" s="25">
        <v>201.06404000000001</v>
      </c>
      <c r="F6445" s="51">
        <f>VLOOKUP(A6445,'Munka4 (2)'!$B$4:$AW$195,B6445-1967,0)</f>
        <v>18.922650000000001</v>
      </c>
    </row>
    <row r="6446" spans="1:6" ht="30" x14ac:dyDescent="0.25">
      <c r="A6446" s="47" t="s">
        <v>564</v>
      </c>
      <c r="B6446" s="51">
        <v>2001</v>
      </c>
      <c r="C6446" s="20" t="s">
        <v>394</v>
      </c>
      <c r="D6446" s="20">
        <v>39129</v>
      </c>
      <c r="E6446" s="24">
        <v>9963.3890100000008</v>
      </c>
      <c r="F6446" s="51">
        <f>VLOOKUP(A6446,'Munka4 (2)'!$B$4:$AW$195,B6446-1967,0)</f>
        <v>52.459020000000002</v>
      </c>
    </row>
    <row r="6447" spans="1:6" ht="30" x14ac:dyDescent="0.25">
      <c r="A6447" s="46" t="s">
        <v>565</v>
      </c>
      <c r="B6447" s="51">
        <v>2001</v>
      </c>
      <c r="C6447" s="20" t="s">
        <v>392</v>
      </c>
      <c r="D6447" s="20">
        <v>168458</v>
      </c>
      <c r="E6447" s="25">
        <v>4679.3795799999998</v>
      </c>
      <c r="F6447" s="51">
        <f>VLOOKUP(A6447,'Munka4 (2)'!$B$4:$AW$195,B6447-1967,0)</f>
        <v>44.408949999999997</v>
      </c>
    </row>
    <row r="6448" spans="1:6" ht="50" x14ac:dyDescent="0.25">
      <c r="A6448" s="46" t="s">
        <v>567</v>
      </c>
      <c r="B6448" s="51">
        <v>2001</v>
      </c>
      <c r="C6448" s="20" t="s">
        <v>394</v>
      </c>
      <c r="D6448" s="20">
        <v>117848</v>
      </c>
      <c r="E6448" s="24">
        <v>3982.2608799999998</v>
      </c>
      <c r="F6448" s="51">
        <f>VLOOKUP(A6448,'Munka4 (2)'!$B$4:$AW$195,B6448-1967,0)</f>
        <v>69.354839999999996</v>
      </c>
    </row>
    <row r="6449" spans="1:6" x14ac:dyDescent="0.25">
      <c r="A6449" s="46" t="s">
        <v>568</v>
      </c>
      <c r="B6449" s="51">
        <v>2001</v>
      </c>
      <c r="C6449" s="20" t="s">
        <v>388</v>
      </c>
      <c r="D6449" s="20">
        <v>176908</v>
      </c>
      <c r="E6449" s="24">
        <v>1555.4651899999999</v>
      </c>
      <c r="F6449" s="51">
        <f>VLOOKUP(A6449,'Munka4 (2)'!$B$4:$AW$195,B6449-1967,0)</f>
        <v>43.103450000000002</v>
      </c>
    </row>
    <row r="6450" spans="1:6" ht="20" x14ac:dyDescent="0.25">
      <c r="A6450" s="46" t="s">
        <v>569</v>
      </c>
      <c r="B6450" s="51">
        <v>2001</v>
      </c>
      <c r="C6450" s="20" t="s">
        <v>390</v>
      </c>
      <c r="D6450" s="20">
        <v>29251</v>
      </c>
      <c r="E6450" s="25">
        <v>29354.550899999998</v>
      </c>
      <c r="F6450" s="51" t="e">
        <f>VLOOKUP(A6450,'Munka4 (2)'!$B$4:$AW$195,B6450-1967,0)</f>
        <v>#N/A</v>
      </c>
    </row>
    <row r="6451" spans="1:6" ht="30" x14ac:dyDescent="0.25">
      <c r="A6451" s="47" t="s">
        <v>570</v>
      </c>
      <c r="B6451" s="51">
        <v>2001</v>
      </c>
      <c r="C6451" s="20" t="s">
        <v>392</v>
      </c>
      <c r="D6451" s="20">
        <v>193413</v>
      </c>
      <c r="E6451" s="24">
        <v>515.91954999999996</v>
      </c>
      <c r="F6451" s="51" t="e">
        <f>VLOOKUP(A6451,'Munka4 (2)'!$B$4:$AW$195,B6451-1967,0)</f>
        <v>#N/A</v>
      </c>
    </row>
    <row r="6452" spans="1:6" ht="20" x14ac:dyDescent="0.25">
      <c r="A6452" s="46" t="s">
        <v>571</v>
      </c>
      <c r="B6452" s="51">
        <v>2001</v>
      </c>
      <c r="C6452" s="20" t="s">
        <v>405</v>
      </c>
      <c r="D6452" s="20">
        <v>27019731</v>
      </c>
      <c r="E6452" s="25">
        <v>8315.7392999999993</v>
      </c>
      <c r="F6452" s="51">
        <f>VLOOKUP(A6452,'Munka4 (2)'!$B$4:$AW$195,B6452-1967,0)</f>
        <v>56.80744</v>
      </c>
    </row>
    <row r="6453" spans="1:6" ht="30" x14ac:dyDescent="0.25">
      <c r="A6453" s="46" t="s">
        <v>572</v>
      </c>
      <c r="B6453" s="51">
        <v>2001</v>
      </c>
      <c r="C6453" s="20" t="s">
        <v>392</v>
      </c>
      <c r="D6453" s="20">
        <v>11987121</v>
      </c>
      <c r="E6453" s="24">
        <v>482.06804</v>
      </c>
      <c r="F6453" s="51">
        <f>VLOOKUP(A6453,'Munka4 (2)'!$B$4:$AW$195,B6453-1967,0)</f>
        <v>14.34389</v>
      </c>
    </row>
    <row r="6454" spans="1:6" ht="20" x14ac:dyDescent="0.25">
      <c r="A6454" s="46" t="s">
        <v>573</v>
      </c>
      <c r="B6454" s="51">
        <v>2001</v>
      </c>
      <c r="C6454" s="20" t="s">
        <v>384</v>
      </c>
      <c r="D6454" s="20">
        <v>9396411</v>
      </c>
      <c r="E6454" s="25">
        <v>1634.8750600000001</v>
      </c>
      <c r="F6454" s="51">
        <f>VLOOKUP(A6454,'Munka4 (2)'!$B$4:$AW$195,B6454-1967,0)</f>
        <v>56.136400000000002</v>
      </c>
    </row>
    <row r="6455" spans="1:6" ht="30" x14ac:dyDescent="0.25">
      <c r="A6455" s="46" t="s">
        <v>574</v>
      </c>
      <c r="B6455" s="51">
        <v>2001</v>
      </c>
      <c r="C6455" s="20" t="s">
        <v>392</v>
      </c>
      <c r="D6455" s="20">
        <v>81541</v>
      </c>
      <c r="E6455" s="24">
        <v>7663.1370800000004</v>
      </c>
      <c r="F6455" s="51">
        <f>VLOOKUP(A6455,'Munka4 (2)'!$B$4:$AW$195,B6455-1967,0)</f>
        <v>82.608699999999999</v>
      </c>
    </row>
    <row r="6456" spans="1:6" ht="30" x14ac:dyDescent="0.25">
      <c r="A6456" s="46" t="s">
        <v>575</v>
      </c>
      <c r="B6456" s="51">
        <v>2001</v>
      </c>
      <c r="C6456" s="20" t="s">
        <v>392</v>
      </c>
      <c r="D6456" s="20">
        <v>6005250</v>
      </c>
      <c r="E6456" s="25">
        <v>255.78855999999999</v>
      </c>
      <c r="F6456" s="51">
        <f>VLOOKUP(A6456,'Munka4 (2)'!$B$4:$AW$195,B6456-1967,0)</f>
        <v>43.7941</v>
      </c>
    </row>
    <row r="6457" spans="1:6" ht="30" x14ac:dyDescent="0.25">
      <c r="A6457" s="46" t="s">
        <v>576</v>
      </c>
      <c r="B6457" s="51">
        <v>2001</v>
      </c>
      <c r="C6457" s="20" t="s">
        <v>382</v>
      </c>
      <c r="D6457" s="20">
        <v>4492150</v>
      </c>
      <c r="E6457" s="24">
        <v>21577.078229999999</v>
      </c>
      <c r="F6457" s="51">
        <f>VLOOKUP(A6457,'Munka4 (2)'!$B$4:$AW$195,B6457-1967,0)</f>
        <v>45.784730000000003</v>
      </c>
    </row>
    <row r="6458" spans="1:6" ht="20" x14ac:dyDescent="0.25">
      <c r="A6458" s="46" t="s">
        <v>577</v>
      </c>
      <c r="B6458" s="51">
        <v>2001</v>
      </c>
      <c r="C6458" s="20" t="s">
        <v>384</v>
      </c>
      <c r="D6458" s="20">
        <v>5439448</v>
      </c>
      <c r="E6458" s="24">
        <v>5708.08266</v>
      </c>
      <c r="F6458" s="51">
        <f>VLOOKUP(A6458,'Munka4 (2)'!$B$4:$AW$195,B6458-1967,0)</f>
        <v>54.15652</v>
      </c>
    </row>
    <row r="6459" spans="1:6" ht="20" x14ac:dyDescent="0.25">
      <c r="A6459" s="46" t="s">
        <v>578</v>
      </c>
      <c r="B6459" s="51">
        <v>2001</v>
      </c>
      <c r="C6459" s="20" t="s">
        <v>384</v>
      </c>
      <c r="D6459" s="20">
        <v>2010347</v>
      </c>
      <c r="E6459" s="25">
        <v>10479.297780000001</v>
      </c>
      <c r="F6459" s="51">
        <f>VLOOKUP(A6459,'Munka4 (2)'!$B$4:$AW$195,B6459-1967,0)</f>
        <v>59.361190000000001</v>
      </c>
    </row>
    <row r="6460" spans="1:6" ht="20" x14ac:dyDescent="0.25">
      <c r="A6460" s="46" t="s">
        <v>579</v>
      </c>
      <c r="B6460" s="51">
        <v>2001</v>
      </c>
      <c r="C6460" s="20" t="s">
        <v>388</v>
      </c>
      <c r="D6460" s="20">
        <v>552438</v>
      </c>
      <c r="E6460" s="24">
        <v>945.52892999999995</v>
      </c>
      <c r="F6460" s="51" t="e">
        <f>VLOOKUP(A6460,'Munka4 (2)'!$B$4:$AW$195,B6460-1967,0)</f>
        <v>#N/A</v>
      </c>
    </row>
    <row r="6461" spans="1:6" ht="30" x14ac:dyDescent="0.25">
      <c r="A6461" s="46" t="s">
        <v>580</v>
      </c>
      <c r="B6461" s="51">
        <v>2001</v>
      </c>
      <c r="C6461" s="20" t="s">
        <v>392</v>
      </c>
      <c r="D6461" s="20">
        <v>8863338</v>
      </c>
      <c r="E6461" s="34">
        <v>533.4556836649034</v>
      </c>
      <c r="F6461" s="51">
        <f>VLOOKUP(A6461,'Munka4 (2)'!$B$4:$AW$195,B6461-1967,0)</f>
        <v>15.027620000000001</v>
      </c>
    </row>
    <row r="6462" spans="1:6" ht="30" x14ac:dyDescent="0.25">
      <c r="A6462" s="46" t="s">
        <v>581</v>
      </c>
      <c r="B6462" s="51">
        <v>2001</v>
      </c>
      <c r="C6462" s="20" t="s">
        <v>392</v>
      </c>
      <c r="D6462" s="20">
        <v>44187637</v>
      </c>
      <c r="E6462" s="24">
        <v>2705.7802000000001</v>
      </c>
      <c r="F6462" s="51">
        <f>VLOOKUP(A6462,'Munka4 (2)'!$B$4:$AW$195,B6462-1967,0)</f>
        <v>53.841819999999998</v>
      </c>
    </row>
    <row r="6463" spans="1:6" ht="20" x14ac:dyDescent="0.35">
      <c r="A6463" s="46" t="s">
        <v>624</v>
      </c>
      <c r="B6463" s="51">
        <v>2001</v>
      </c>
      <c r="C6463" s="42" t="s">
        <v>392</v>
      </c>
      <c r="D6463" s="29">
        <v>12340000</v>
      </c>
      <c r="E6463" s="34">
        <v>1399.2316676175644</v>
      </c>
      <c r="F6463" s="51">
        <f>VLOOKUP(A6463,'Munka4 (2)'!$B$4:$AW$195,B6463-1967,0)</f>
        <v>42.277279999999998</v>
      </c>
    </row>
    <row r="6464" spans="1:6" ht="20" x14ac:dyDescent="0.25">
      <c r="A6464" s="46" t="s">
        <v>582</v>
      </c>
      <c r="B6464" s="51">
        <v>2001</v>
      </c>
      <c r="C6464" s="20" t="s">
        <v>390</v>
      </c>
      <c r="D6464" s="20">
        <v>40397842</v>
      </c>
      <c r="E6464" s="24">
        <v>15359.10844</v>
      </c>
      <c r="F6464" s="51">
        <f>VLOOKUP(A6464,'Munka4 (2)'!$B$4:$AW$195,B6464-1967,0)</f>
        <v>57.222340000000003</v>
      </c>
    </row>
    <row r="6465" spans="1:6" ht="30" x14ac:dyDescent="0.25">
      <c r="A6465" s="46" t="s">
        <v>583</v>
      </c>
      <c r="B6465" s="51">
        <v>2001</v>
      </c>
      <c r="C6465" s="20" t="s">
        <v>382</v>
      </c>
      <c r="D6465" s="20">
        <v>20222240</v>
      </c>
      <c r="E6465" s="25">
        <v>837.69907999999998</v>
      </c>
      <c r="F6465" s="51">
        <f>VLOOKUP(A6465,'Munka4 (2)'!$B$4:$AW$195,B6465-1967,0)</f>
        <v>43.964979999999997</v>
      </c>
    </row>
    <row r="6466" spans="1:6" ht="30" x14ac:dyDescent="0.25">
      <c r="A6466" s="46" t="s">
        <v>584</v>
      </c>
      <c r="B6466" s="51">
        <v>2001</v>
      </c>
      <c r="C6466" s="20" t="s">
        <v>392</v>
      </c>
      <c r="D6466" s="20">
        <v>41236378</v>
      </c>
      <c r="E6466" s="24">
        <v>368.51801</v>
      </c>
      <c r="F6466" s="51">
        <f>VLOOKUP(A6466,'Munka4 (2)'!$B$4:$AW$195,B6466-1967,0)</f>
        <v>47.609160000000003</v>
      </c>
    </row>
    <row r="6467" spans="1:6" ht="30" x14ac:dyDescent="0.25">
      <c r="A6467" s="46" t="s">
        <v>585</v>
      </c>
      <c r="B6467" s="51">
        <v>2001</v>
      </c>
      <c r="C6467" s="20" t="s">
        <v>394</v>
      </c>
      <c r="D6467" s="20">
        <v>439117</v>
      </c>
      <c r="E6467" s="25">
        <v>1576.72405</v>
      </c>
      <c r="F6467" s="51" t="e">
        <f>VLOOKUP(A6467,'Munka4 (2)'!$B$4:$AW$195,B6467-1967,0)</f>
        <v>#N/A</v>
      </c>
    </row>
    <row r="6468" spans="1:6" ht="30" x14ac:dyDescent="0.25">
      <c r="A6468" s="46" t="s">
        <v>586</v>
      </c>
      <c r="B6468" s="51">
        <v>2001</v>
      </c>
      <c r="C6468" s="20" t="s">
        <v>392</v>
      </c>
      <c r="D6468" s="20">
        <v>1136334</v>
      </c>
      <c r="E6468" s="24">
        <v>1255.4741300000001</v>
      </c>
      <c r="F6468" s="51">
        <f>VLOOKUP(A6468,'Munka4 (2)'!$B$4:$AW$195,B6468-1967,0)</f>
        <v>48.330240000000003</v>
      </c>
    </row>
    <row r="6469" spans="1:6" ht="20" x14ac:dyDescent="0.25">
      <c r="A6469" s="46" t="s">
        <v>587</v>
      </c>
      <c r="B6469" s="51">
        <v>2001</v>
      </c>
      <c r="C6469" s="20" t="s">
        <v>390</v>
      </c>
      <c r="D6469" s="20">
        <v>9016596</v>
      </c>
      <c r="E6469" s="25">
        <v>26969.244569999999</v>
      </c>
      <c r="F6469" s="51">
        <f>VLOOKUP(A6469,'Munka4 (2)'!$B$4:$AW$195,B6469-1967,0)</f>
        <v>58.545659999999998</v>
      </c>
    </row>
    <row r="6470" spans="1:6" ht="20" x14ac:dyDescent="0.25">
      <c r="A6470" s="46" t="s">
        <v>588</v>
      </c>
      <c r="B6470" s="51">
        <v>2001</v>
      </c>
      <c r="C6470" s="20" t="s">
        <v>390</v>
      </c>
      <c r="D6470" s="20">
        <v>7523934</v>
      </c>
      <c r="E6470" s="24">
        <v>38538.644469999999</v>
      </c>
      <c r="F6470" s="51">
        <f>VLOOKUP(A6470,'Munka4 (2)'!$B$4:$AW$195,B6470-1967,0)</f>
        <v>40.999070000000003</v>
      </c>
    </row>
    <row r="6471" spans="1:6" x14ac:dyDescent="0.25">
      <c r="A6471" s="46" t="s">
        <v>589</v>
      </c>
      <c r="B6471" s="51">
        <v>2001</v>
      </c>
      <c r="C6471" s="20" t="s">
        <v>405</v>
      </c>
      <c r="D6471" s="20">
        <v>18881361</v>
      </c>
      <c r="E6471" s="25">
        <v>1263.8858600000001</v>
      </c>
      <c r="F6471" s="51">
        <f>VLOOKUP(A6471,'Munka4 (2)'!$B$4:$AW$195,B6471-1967,0)</f>
        <v>43.289810000000003</v>
      </c>
    </row>
    <row r="6472" spans="1:6" ht="30" x14ac:dyDescent="0.25">
      <c r="A6472" s="46" t="s">
        <v>591</v>
      </c>
      <c r="B6472" s="51">
        <v>2001</v>
      </c>
      <c r="C6472" s="20" t="s">
        <v>398</v>
      </c>
      <c r="D6472" s="20">
        <v>7320815</v>
      </c>
      <c r="E6472" s="24">
        <v>171.81289000000001</v>
      </c>
      <c r="F6472" s="51">
        <f>VLOOKUP(A6472,'Munka4 (2)'!$B$4:$AW$195,B6472-1967,0)</f>
        <v>31.555209999999999</v>
      </c>
    </row>
    <row r="6473" spans="1:6" ht="30" x14ac:dyDescent="0.25">
      <c r="A6473" s="46" t="s">
        <v>593</v>
      </c>
      <c r="B6473" s="51">
        <v>2001</v>
      </c>
      <c r="C6473" s="20" t="s">
        <v>382</v>
      </c>
      <c r="D6473" s="20">
        <v>64631595</v>
      </c>
      <c r="E6473" s="25">
        <v>1896.971</v>
      </c>
      <c r="F6473" s="51">
        <f>VLOOKUP(A6473,'Munka4 (2)'!$B$4:$AW$195,B6473-1967,0)</f>
        <v>55.738520000000001</v>
      </c>
    </row>
    <row r="6474" spans="1:6" ht="20" x14ac:dyDescent="0.25">
      <c r="A6474" s="46" t="s">
        <v>515</v>
      </c>
      <c r="B6474" s="51">
        <v>2001</v>
      </c>
      <c r="C6474" s="20" t="s">
        <v>384</v>
      </c>
      <c r="D6474" s="20">
        <v>2050554</v>
      </c>
      <c r="E6474" s="24">
        <v>1835.0145199999999</v>
      </c>
      <c r="F6474" s="51">
        <f>VLOOKUP(A6474,'Munka4 (2)'!$B$4:$AW$195,B6474-1967,0)</f>
        <v>61.825049999999997</v>
      </c>
    </row>
    <row r="6475" spans="1:6" ht="20" x14ac:dyDescent="0.35">
      <c r="A6475" s="46" t="s">
        <v>625</v>
      </c>
      <c r="B6475" s="51">
        <v>2001</v>
      </c>
      <c r="C6475" s="42" t="s">
        <v>382</v>
      </c>
      <c r="D6475" s="29">
        <v>1167242</v>
      </c>
      <c r="E6475" s="25">
        <v>522.03157999999996</v>
      </c>
      <c r="F6475" s="51">
        <f>VLOOKUP(A6475,'Munka4 (2)'!$B$4:$AW$195,B6475-1967,0)</f>
        <v>35.75056</v>
      </c>
    </row>
    <row r="6476" spans="1:6" ht="30" x14ac:dyDescent="0.25">
      <c r="A6476" s="46" t="s">
        <v>594</v>
      </c>
      <c r="B6476" s="51">
        <v>2001</v>
      </c>
      <c r="C6476" s="20" t="s">
        <v>392</v>
      </c>
      <c r="D6476" s="20">
        <v>5548702</v>
      </c>
      <c r="E6476" s="24">
        <v>266.13457</v>
      </c>
      <c r="F6476" s="51">
        <f>VLOOKUP(A6476,'Munka4 (2)'!$B$4:$AW$195,B6476-1967,0)</f>
        <v>15.01713</v>
      </c>
    </row>
    <row r="6477" spans="1:6" x14ac:dyDescent="0.25">
      <c r="A6477" s="46" t="s">
        <v>595</v>
      </c>
      <c r="B6477" s="51">
        <v>2001</v>
      </c>
      <c r="C6477" s="20" t="s">
        <v>388</v>
      </c>
      <c r="D6477" s="20">
        <v>114689</v>
      </c>
      <c r="E6477" s="24">
        <v>1697.00407</v>
      </c>
      <c r="F6477" s="51">
        <f>VLOOKUP(A6477,'Munka4 (2)'!$B$4:$AW$195,B6477-1967,0)</f>
        <v>30.33333</v>
      </c>
    </row>
    <row r="6478" spans="1:6" ht="30" x14ac:dyDescent="0.25">
      <c r="A6478" s="47" t="s">
        <v>596</v>
      </c>
      <c r="B6478" s="51">
        <v>2001</v>
      </c>
      <c r="C6478" s="20" t="s">
        <v>394</v>
      </c>
      <c r="D6478" s="20">
        <v>1065842</v>
      </c>
      <c r="E6478" s="25">
        <v>6935.7051000000001</v>
      </c>
      <c r="F6478" s="51">
        <f>VLOOKUP(A6478,'Munka4 (2)'!$B$4:$AW$195,B6478-1967,0)</f>
        <v>63.331879999999998</v>
      </c>
    </row>
    <row r="6479" spans="1:6" ht="20" x14ac:dyDescent="0.25">
      <c r="A6479" s="46" t="s">
        <v>597</v>
      </c>
      <c r="B6479" s="51">
        <v>2001</v>
      </c>
      <c r="C6479" s="20" t="s">
        <v>386</v>
      </c>
      <c r="D6479" s="20">
        <v>10175014</v>
      </c>
      <c r="E6479" s="24">
        <v>2286.5004600000002</v>
      </c>
      <c r="F6479" s="51">
        <f>VLOOKUP(A6479,'Munka4 (2)'!$B$4:$AW$195,B6479-1967,0)</f>
        <v>43.494680000000002</v>
      </c>
    </row>
    <row r="6480" spans="1:6" x14ac:dyDescent="0.25">
      <c r="A6480" s="46" t="s">
        <v>598</v>
      </c>
      <c r="B6480" s="51">
        <v>2001</v>
      </c>
      <c r="C6480" s="20" t="s">
        <v>405</v>
      </c>
      <c r="D6480" s="20">
        <v>70413958</v>
      </c>
      <c r="E6480" s="25">
        <v>3053.8651100000002</v>
      </c>
      <c r="F6480" s="51">
        <f>VLOOKUP(A6480,'Munka4 (2)'!$B$4:$AW$195,B6480-1967,0)</f>
        <v>42.801409999999997</v>
      </c>
    </row>
    <row r="6481" spans="1:6" ht="30" x14ac:dyDescent="0.25">
      <c r="A6481" s="46" t="s">
        <v>599</v>
      </c>
      <c r="B6481" s="51">
        <v>2001</v>
      </c>
      <c r="C6481" s="20" t="s">
        <v>398</v>
      </c>
      <c r="D6481" s="20">
        <v>5042920</v>
      </c>
      <c r="E6481" s="24">
        <v>776.57222999999999</v>
      </c>
      <c r="F6481" s="51" t="e">
        <f>VLOOKUP(A6481,'Munka4 (2)'!$B$4:$AW$195,B6481-1967,0)</f>
        <v>#N/A</v>
      </c>
    </row>
    <row r="6482" spans="1:6" x14ac:dyDescent="0.25">
      <c r="A6482" s="46" t="s">
        <v>601</v>
      </c>
      <c r="B6482" s="51">
        <v>2001</v>
      </c>
      <c r="C6482" s="20" t="s">
        <v>388</v>
      </c>
      <c r="D6482" s="20">
        <v>11810</v>
      </c>
      <c r="E6482" s="24">
        <v>1393.3327899999999</v>
      </c>
      <c r="F6482" s="51" t="e">
        <f>VLOOKUP(A6482,'Munka4 (2)'!$B$4:$AW$195,B6482-1967,0)</f>
        <v>#N/A</v>
      </c>
    </row>
    <row r="6483" spans="1:6" ht="30" x14ac:dyDescent="0.25">
      <c r="A6483" s="46" t="s">
        <v>602</v>
      </c>
      <c r="B6483" s="51">
        <v>2001</v>
      </c>
      <c r="C6483" s="20" t="s">
        <v>392</v>
      </c>
      <c r="D6483" s="20">
        <v>28195754</v>
      </c>
      <c r="E6483" s="25">
        <v>238.05107000000001</v>
      </c>
      <c r="F6483" s="51">
        <f>VLOOKUP(A6483,'Munka4 (2)'!$B$4:$AW$195,B6483-1967,0)</f>
        <v>30.275480000000002</v>
      </c>
    </row>
    <row r="6484" spans="1:6" ht="30" x14ac:dyDescent="0.25">
      <c r="A6484" s="46" t="s">
        <v>603</v>
      </c>
      <c r="B6484" s="51">
        <v>2001</v>
      </c>
      <c r="C6484" s="20" t="s">
        <v>398</v>
      </c>
      <c r="D6484" s="20">
        <v>46710816</v>
      </c>
      <c r="E6484" s="24">
        <v>780.73802000000001</v>
      </c>
      <c r="F6484" s="51">
        <f>VLOOKUP(A6484,'Munka4 (2)'!$B$4:$AW$195,B6484-1967,0)</f>
        <v>58.611020000000053</v>
      </c>
    </row>
    <row r="6485" spans="1:6" ht="30" x14ac:dyDescent="0.25">
      <c r="A6485" s="46" t="s">
        <v>604</v>
      </c>
      <c r="B6485" s="51">
        <v>2001</v>
      </c>
      <c r="C6485" s="20" t="s">
        <v>405</v>
      </c>
      <c r="D6485" s="20">
        <v>2602713</v>
      </c>
      <c r="E6485" s="25">
        <v>32105.647870000001</v>
      </c>
      <c r="F6485" s="51">
        <f>VLOOKUP(A6485,'Munka4 (2)'!$B$4:$AW$195,B6485-1967,0)</f>
        <v>67.25018</v>
      </c>
    </row>
    <row r="6486" spans="1:6" ht="20" x14ac:dyDescent="0.25">
      <c r="A6486" s="48" t="s">
        <v>605</v>
      </c>
      <c r="B6486" s="51">
        <v>2001</v>
      </c>
      <c r="C6486" s="20" t="s">
        <v>390</v>
      </c>
      <c r="D6486" s="20">
        <v>60609153</v>
      </c>
      <c r="E6486" s="24">
        <v>25980.220379999999</v>
      </c>
      <c r="F6486" s="51">
        <f>VLOOKUP(A6486,'Munka4 (2)'!$B$4:$AW$195,B6486-1967,0)</f>
        <v>55.917450000000002</v>
      </c>
    </row>
    <row r="6487" spans="1:6" ht="30" x14ac:dyDescent="0.25">
      <c r="A6487" s="46" t="s">
        <v>592</v>
      </c>
      <c r="B6487" s="51">
        <v>2001</v>
      </c>
      <c r="C6487" s="20" t="s">
        <v>392</v>
      </c>
      <c r="D6487" s="20">
        <v>37445392</v>
      </c>
      <c r="E6487" s="25">
        <v>306.23998999999998</v>
      </c>
      <c r="F6487" s="51">
        <f>VLOOKUP(A6487,'Munka4 (2)'!$B$4:$AW$195,B6487-1967,0)</f>
        <v>22.253309999999999</v>
      </c>
    </row>
    <row r="6488" spans="1:6" ht="20" x14ac:dyDescent="0.25">
      <c r="A6488" s="48" t="s">
        <v>606</v>
      </c>
      <c r="B6488" s="51">
        <v>2001</v>
      </c>
      <c r="C6488" s="20" t="s">
        <v>413</v>
      </c>
      <c r="D6488" s="20">
        <v>298444215</v>
      </c>
      <c r="E6488" s="24">
        <v>37273.6181</v>
      </c>
      <c r="F6488" s="51">
        <f>VLOOKUP(A6488,'Munka4 (2)'!$B$4:$AW$195,B6488-1967,0)</f>
        <v>57.099029999999999</v>
      </c>
    </row>
    <row r="6489" spans="1:6" ht="30" x14ac:dyDescent="0.25">
      <c r="A6489" s="48" t="s">
        <v>612</v>
      </c>
      <c r="B6489" s="51">
        <v>2001</v>
      </c>
      <c r="C6489" s="20" t="s">
        <v>394</v>
      </c>
      <c r="D6489" s="20">
        <v>108605</v>
      </c>
      <c r="E6489" s="30">
        <v>20694.423276618822</v>
      </c>
      <c r="F6489" s="51">
        <f>VLOOKUP(A6489,'Munka4 (2)'!$B$4:$AW$195,B6489-1967,0)</f>
        <v>72.237197999999992</v>
      </c>
    </row>
    <row r="6490" spans="1:6" ht="30" x14ac:dyDescent="0.25">
      <c r="A6490" s="46" t="s">
        <v>607</v>
      </c>
      <c r="B6490" s="51">
        <v>2001</v>
      </c>
      <c r="C6490" s="20" t="s">
        <v>394</v>
      </c>
      <c r="D6490" s="20">
        <v>3431932</v>
      </c>
      <c r="E6490" s="24">
        <v>6281.37327</v>
      </c>
      <c r="F6490" s="51">
        <f>VLOOKUP(A6490,'Munka4 (2)'!$B$4:$AW$195,B6490-1967,0)</f>
        <v>70.986220000000003</v>
      </c>
    </row>
    <row r="6491" spans="1:6" ht="30" x14ac:dyDescent="0.25">
      <c r="A6491" s="46" t="s">
        <v>608</v>
      </c>
      <c r="B6491" s="51">
        <v>2001</v>
      </c>
      <c r="C6491" s="20" t="s">
        <v>398</v>
      </c>
      <c r="D6491" s="20">
        <v>27307134</v>
      </c>
      <c r="E6491" s="25">
        <v>456.70348999999999</v>
      </c>
      <c r="F6491" s="51">
        <f>VLOOKUP(A6491,'Munka4 (2)'!$B$4:$AW$195,B6491-1967,0)</f>
        <v>39.817179000000003</v>
      </c>
    </row>
    <row r="6492" spans="1:6" x14ac:dyDescent="0.25">
      <c r="A6492" s="46" t="s">
        <v>609</v>
      </c>
      <c r="B6492" s="51">
        <v>2001</v>
      </c>
      <c r="C6492" s="20" t="s">
        <v>388</v>
      </c>
      <c r="D6492" s="20">
        <v>208869</v>
      </c>
      <c r="E6492" s="24">
        <v>1362.6161300000001</v>
      </c>
      <c r="F6492" s="51">
        <f>VLOOKUP(A6492,'Munka4 (2)'!$B$4:$AW$195,B6492-1967,0)</f>
        <v>36.21444000000001</v>
      </c>
    </row>
    <row r="6493" spans="1:6" ht="30" x14ac:dyDescent="0.25">
      <c r="A6493" s="46" t="s">
        <v>610</v>
      </c>
      <c r="B6493" s="51">
        <v>2001</v>
      </c>
      <c r="C6493" s="20" t="s">
        <v>394</v>
      </c>
      <c r="D6493" s="20">
        <v>25730435</v>
      </c>
      <c r="E6493" s="25">
        <v>4928.1730399999997</v>
      </c>
      <c r="F6493" s="51">
        <f>VLOOKUP(A6493,'Munka4 (2)'!$B$4:$AW$195,B6493-1967,0)</f>
        <v>62.784019999999998</v>
      </c>
    </row>
    <row r="6494" spans="1:6" ht="30" x14ac:dyDescent="0.25">
      <c r="A6494" s="48" t="s">
        <v>611</v>
      </c>
      <c r="B6494" s="51">
        <v>2001</v>
      </c>
      <c r="C6494" s="20" t="s">
        <v>382</v>
      </c>
      <c r="D6494" s="20">
        <v>84402966</v>
      </c>
      <c r="E6494" s="24">
        <v>448.88227999999998</v>
      </c>
      <c r="F6494" s="51">
        <f>VLOOKUP(A6494,'Munka4 (2)'!$B$4:$AW$195,B6494-1967,0)</f>
        <v>39.131410000000002</v>
      </c>
    </row>
    <row r="6495" spans="1:6" x14ac:dyDescent="0.25">
      <c r="A6495" s="46" t="s">
        <v>616</v>
      </c>
      <c r="B6495" s="51">
        <v>2001</v>
      </c>
      <c r="C6495" s="20" t="s">
        <v>405</v>
      </c>
      <c r="D6495" s="20">
        <v>21456188</v>
      </c>
      <c r="E6495" s="24">
        <v>538.28732000000002</v>
      </c>
      <c r="F6495" s="51">
        <f>VLOOKUP(A6495,'Munka4 (2)'!$B$4:$AW$195,B6495-1967,0)</f>
        <v>31.905572363636395</v>
      </c>
    </row>
    <row r="6496" spans="1:6" ht="30" x14ac:dyDescent="0.25">
      <c r="A6496" s="46" t="s">
        <v>617</v>
      </c>
      <c r="B6496" s="51">
        <v>2001</v>
      </c>
      <c r="C6496" s="20" t="s">
        <v>392</v>
      </c>
      <c r="D6496" s="20">
        <v>11502010</v>
      </c>
      <c r="E6496" s="25">
        <v>376.98106000000001</v>
      </c>
      <c r="F6496" s="51">
        <f>VLOOKUP(A6496,'Munka4 (2)'!$B$4:$AW$195,B6496-1967,0)</f>
        <v>22.709160000000001</v>
      </c>
    </row>
    <row r="6497" spans="1:6" ht="30" x14ac:dyDescent="0.25">
      <c r="A6497" s="46" t="s">
        <v>618</v>
      </c>
      <c r="B6497" s="51">
        <v>2001</v>
      </c>
      <c r="C6497" s="20" t="s">
        <v>392</v>
      </c>
      <c r="D6497" s="20">
        <v>12236805</v>
      </c>
      <c r="E6497" s="24">
        <v>537.71748000000002</v>
      </c>
      <c r="F6497" s="51">
        <f>VLOOKUP(A6497,'Munka4 (2)'!$B$4:$AW$195,B6497-1967,0)</f>
        <v>28.414100000000001</v>
      </c>
    </row>
    <row r="6498" spans="1:6" ht="30" x14ac:dyDescent="0.25">
      <c r="A6498" s="46" t="s">
        <v>381</v>
      </c>
      <c r="B6498" s="51">
        <v>2002</v>
      </c>
      <c r="C6498" s="20" t="s">
        <v>382</v>
      </c>
      <c r="D6498" s="20">
        <v>31056997</v>
      </c>
      <c r="E6498" s="24">
        <v>192.15352999999999</v>
      </c>
      <c r="F6498" s="51">
        <f>VLOOKUP(A6498,'Munka4 (2)'!$B$4:$AW$195,B6498-1967,0)</f>
        <v>49.279539999999997</v>
      </c>
    </row>
    <row r="6499" spans="1:6" ht="20" x14ac:dyDescent="0.25">
      <c r="A6499" s="46" t="s">
        <v>383</v>
      </c>
      <c r="B6499" s="51">
        <v>2002</v>
      </c>
      <c r="C6499" s="20" t="s">
        <v>384</v>
      </c>
      <c r="D6499" s="20">
        <v>3581655</v>
      </c>
      <c r="E6499" s="25">
        <v>1453.6427799999999</v>
      </c>
      <c r="F6499" s="51">
        <f>VLOOKUP(A6499,'Munka4 (2)'!$B$4:$AW$195,B6499-1967,0)</f>
        <v>69.318179999999998</v>
      </c>
    </row>
    <row r="6500" spans="1:6" ht="20" x14ac:dyDescent="0.25">
      <c r="A6500" s="46" t="s">
        <v>385</v>
      </c>
      <c r="B6500" s="51">
        <v>2002</v>
      </c>
      <c r="C6500" s="20" t="s">
        <v>386</v>
      </c>
      <c r="D6500" s="20">
        <v>32930091</v>
      </c>
      <c r="E6500" s="24">
        <v>1774.2920200000001</v>
      </c>
      <c r="F6500" s="51">
        <f>VLOOKUP(A6500,'Munka4 (2)'!$B$4:$AW$195,B6500-1967,0)</f>
        <v>49.064720000000001</v>
      </c>
    </row>
    <row r="6501" spans="1:6" ht="20" x14ac:dyDescent="0.25">
      <c r="A6501" s="46" t="s">
        <v>389</v>
      </c>
      <c r="B6501" s="51">
        <v>2002</v>
      </c>
      <c r="C6501" s="20" t="s">
        <v>390</v>
      </c>
      <c r="D6501" s="20">
        <v>71201</v>
      </c>
      <c r="E6501" s="24">
        <v>24175.372749999999</v>
      </c>
      <c r="F6501" s="51">
        <f>VLOOKUP(A6501,'Munka4 (2)'!$B$4:$AW$195,B6501-1967,0)</f>
        <v>68.965519999999998</v>
      </c>
    </row>
    <row r="6502" spans="1:6" ht="30" x14ac:dyDescent="0.25">
      <c r="A6502" s="46" t="s">
        <v>391</v>
      </c>
      <c r="B6502" s="51">
        <v>2002</v>
      </c>
      <c r="C6502" s="20" t="s">
        <v>392</v>
      </c>
      <c r="D6502" s="20">
        <v>12127071</v>
      </c>
      <c r="E6502" s="25">
        <v>775.76552000000004</v>
      </c>
      <c r="F6502" s="51">
        <f>VLOOKUP(A6502,'Munka4 (2)'!$B$4:$AW$195,B6502-1967,0)</f>
        <v>40.697670000000002</v>
      </c>
    </row>
    <row r="6503" spans="1:6" ht="30" x14ac:dyDescent="0.25">
      <c r="A6503" s="47" t="s">
        <v>395</v>
      </c>
      <c r="B6503" s="51">
        <v>2002</v>
      </c>
      <c r="C6503" s="20" t="s">
        <v>394</v>
      </c>
      <c r="D6503" s="20">
        <v>69108</v>
      </c>
      <c r="E6503" s="25">
        <v>10027.85622</v>
      </c>
      <c r="F6503" s="51">
        <f>VLOOKUP(A6503,'Munka4 (2)'!$B$4:$AW$195,B6503-1967,0)</f>
        <v>85.44095750000001</v>
      </c>
    </row>
    <row r="6504" spans="1:6" ht="30" x14ac:dyDescent="0.25">
      <c r="A6504" s="46" t="s">
        <v>396</v>
      </c>
      <c r="B6504" s="51">
        <v>2002</v>
      </c>
      <c r="C6504" s="20" t="s">
        <v>394</v>
      </c>
      <c r="D6504" s="20">
        <v>39921833</v>
      </c>
      <c r="E6504" s="24">
        <v>2579.2016400000002</v>
      </c>
      <c r="F6504" s="51">
        <f>VLOOKUP(A6504,'Munka4 (2)'!$B$4:$AW$195,B6504-1967,0)</f>
        <v>63.225290000000001</v>
      </c>
    </row>
    <row r="6505" spans="1:6" ht="30" x14ac:dyDescent="0.25">
      <c r="A6505" s="46" t="s">
        <v>397</v>
      </c>
      <c r="B6505" s="51">
        <v>2002</v>
      </c>
      <c r="C6505" s="20" t="s">
        <v>398</v>
      </c>
      <c r="D6505" s="20">
        <v>2976372</v>
      </c>
      <c r="E6505" s="25">
        <v>779.82962999999995</v>
      </c>
      <c r="F6505" s="51">
        <f>VLOOKUP(A6505,'Munka4 (2)'!$B$4:$AW$195,B6505-1967,0)</f>
        <v>61.808239999999998</v>
      </c>
    </row>
    <row r="6506" spans="1:6" ht="30" x14ac:dyDescent="0.25">
      <c r="A6506" s="46" t="s">
        <v>399</v>
      </c>
      <c r="B6506" s="51">
        <v>2002</v>
      </c>
      <c r="C6506" s="20" t="s">
        <v>394</v>
      </c>
      <c r="D6506" s="20">
        <v>71891</v>
      </c>
      <c r="E6506" s="24">
        <v>20433.654109999999</v>
      </c>
      <c r="F6506" s="51">
        <f>VLOOKUP(A6506,'Munka4 (2)'!$B$4:$AW$195,B6506-1967,0)</f>
        <v>63.424120000000002</v>
      </c>
    </row>
    <row r="6507" spans="1:6" x14ac:dyDescent="0.25">
      <c r="A6507" s="46" t="s">
        <v>400</v>
      </c>
      <c r="B6507" s="51">
        <v>2002</v>
      </c>
      <c r="C6507" s="20" t="s">
        <v>388</v>
      </c>
      <c r="D6507" s="20">
        <v>20264082</v>
      </c>
      <c r="E6507" s="25">
        <v>20059.452069999999</v>
      </c>
      <c r="F6507" s="51">
        <f>VLOOKUP(A6507,'Munka4 (2)'!$B$4:$AW$195,B6507-1967,0)</f>
        <v>55.270769999999999</v>
      </c>
    </row>
    <row r="6508" spans="1:6" ht="20" x14ac:dyDescent="0.25">
      <c r="A6508" s="46" t="s">
        <v>401</v>
      </c>
      <c r="B6508" s="51">
        <v>2002</v>
      </c>
      <c r="C6508" s="20" t="s">
        <v>390</v>
      </c>
      <c r="D6508" s="20">
        <v>8192880</v>
      </c>
      <c r="E6508" s="24">
        <v>26351.375680000001</v>
      </c>
      <c r="F6508" s="51">
        <f>VLOOKUP(A6508,'Munka4 (2)'!$B$4:$AW$195,B6508-1967,0)</f>
        <v>51.533270000000002</v>
      </c>
    </row>
    <row r="6509" spans="1:6" ht="30" x14ac:dyDescent="0.25">
      <c r="A6509" s="46" t="s">
        <v>402</v>
      </c>
      <c r="B6509" s="51">
        <v>2002</v>
      </c>
      <c r="C6509" s="20" t="s">
        <v>398</v>
      </c>
      <c r="D6509" s="20">
        <v>7961619</v>
      </c>
      <c r="E6509" s="25">
        <v>763.10121000000004</v>
      </c>
      <c r="F6509" s="51">
        <f>VLOOKUP(A6509,'Munka4 (2)'!$B$4:$AW$195,B6509-1967,0)</f>
        <v>53.60211904761907</v>
      </c>
    </row>
    <row r="6510" spans="1:6" ht="14.5" x14ac:dyDescent="0.35">
      <c r="A6510" s="46" t="s">
        <v>620</v>
      </c>
      <c r="B6510" s="51">
        <v>2002</v>
      </c>
      <c r="C6510" s="42" t="s">
        <v>394</v>
      </c>
      <c r="D6510" s="29">
        <v>392718</v>
      </c>
      <c r="E6510" s="24">
        <v>22505.404790000001</v>
      </c>
      <c r="F6510" s="51">
        <f>VLOOKUP(A6510,'Munka4 (2)'!$B$4:$AW$195,B6510-1967,0)</f>
        <v>70</v>
      </c>
    </row>
    <row r="6511" spans="1:6" x14ac:dyDescent="0.25">
      <c r="A6511" s="46" t="s">
        <v>404</v>
      </c>
      <c r="B6511" s="51">
        <v>2002</v>
      </c>
      <c r="C6511" s="20" t="s">
        <v>405</v>
      </c>
      <c r="D6511" s="20">
        <v>698585</v>
      </c>
      <c r="E6511" s="25">
        <v>13279.0458</v>
      </c>
      <c r="F6511" s="51">
        <f>VLOOKUP(A6511,'Munka4 (2)'!$B$4:$AW$195,B6511-1967,0)</f>
        <v>59.768450000000001</v>
      </c>
    </row>
    <row r="6512" spans="1:6" ht="30" x14ac:dyDescent="0.25">
      <c r="A6512" s="46" t="s">
        <v>406</v>
      </c>
      <c r="B6512" s="51">
        <v>2002</v>
      </c>
      <c r="C6512" s="20" t="s">
        <v>382</v>
      </c>
      <c r="D6512" s="20">
        <v>147365352</v>
      </c>
      <c r="E6512" s="24">
        <v>401.70814999999999</v>
      </c>
      <c r="F6512" s="51">
        <f>VLOOKUP(A6512,'Munka4 (2)'!$B$4:$AW$195,B6512-1967,0)</f>
        <v>31.409549999999999</v>
      </c>
    </row>
    <row r="6513" spans="1:6" ht="30" x14ac:dyDescent="0.25">
      <c r="A6513" s="46" t="s">
        <v>407</v>
      </c>
      <c r="B6513" s="51">
        <v>2002</v>
      </c>
      <c r="C6513" s="20" t="s">
        <v>394</v>
      </c>
      <c r="D6513" s="20">
        <v>279912</v>
      </c>
      <c r="E6513" s="25">
        <v>11674.936180000001</v>
      </c>
      <c r="F6513" s="51">
        <f>VLOOKUP(A6513,'Munka4 (2)'!$B$4:$AW$195,B6513-1967,0)</f>
        <v>65.978260000000006</v>
      </c>
    </row>
    <row r="6514" spans="1:6" ht="30" x14ac:dyDescent="0.25">
      <c r="A6514" s="46" t="s">
        <v>408</v>
      </c>
      <c r="B6514" s="51">
        <v>2002</v>
      </c>
      <c r="C6514" s="20" t="s">
        <v>398</v>
      </c>
      <c r="D6514" s="20">
        <v>10293011</v>
      </c>
      <c r="E6514" s="24">
        <v>1479.46532</v>
      </c>
      <c r="F6514" s="51">
        <f>VLOOKUP(A6514,'Munka4 (2)'!$B$4:$AW$195,B6514-1967,0)</f>
        <v>57.712569999999999</v>
      </c>
    </row>
    <row r="6515" spans="1:6" ht="20" x14ac:dyDescent="0.25">
      <c r="A6515" s="46" t="s">
        <v>409</v>
      </c>
      <c r="B6515" s="51">
        <v>2002</v>
      </c>
      <c r="C6515" s="20" t="s">
        <v>390</v>
      </c>
      <c r="D6515" s="20">
        <v>10379067</v>
      </c>
      <c r="E6515" s="25">
        <v>25052.330279999998</v>
      </c>
      <c r="F6515" s="51">
        <f>VLOOKUP(A6515,'Munka4 (2)'!$B$4:$AW$195,B6515-1967,0)</f>
        <v>56.707659999999997</v>
      </c>
    </row>
    <row r="6516" spans="1:6" ht="30" x14ac:dyDescent="0.25">
      <c r="A6516" s="46" t="s">
        <v>410</v>
      </c>
      <c r="B6516" s="51">
        <v>2002</v>
      </c>
      <c r="C6516" s="20" t="s">
        <v>394</v>
      </c>
      <c r="D6516" s="20">
        <v>287730</v>
      </c>
      <c r="E6516" s="24">
        <v>3556.6160799999998</v>
      </c>
      <c r="F6516" s="51">
        <f>VLOOKUP(A6516,'Munka4 (2)'!$B$4:$AW$195,B6516-1967,0)</f>
        <v>61.702129999999997</v>
      </c>
    </row>
    <row r="6517" spans="1:6" ht="30" x14ac:dyDescent="0.25">
      <c r="A6517" s="46" t="s">
        <v>411</v>
      </c>
      <c r="B6517" s="51">
        <v>2002</v>
      </c>
      <c r="C6517" s="20" t="s">
        <v>392</v>
      </c>
      <c r="D6517" s="20">
        <v>7862944</v>
      </c>
      <c r="E6517" s="25">
        <v>411.95907999999997</v>
      </c>
      <c r="F6517" s="51">
        <f>VLOOKUP(A6517,'Munka4 (2)'!$B$4:$AW$195,B6517-1967,0)</f>
        <v>24.4</v>
      </c>
    </row>
    <row r="6518" spans="1:6" ht="20" x14ac:dyDescent="0.25">
      <c r="A6518" s="46" t="s">
        <v>412</v>
      </c>
      <c r="B6518" s="51">
        <v>2002</v>
      </c>
      <c r="C6518" s="20" t="s">
        <v>413</v>
      </c>
      <c r="D6518" s="20">
        <v>65773</v>
      </c>
      <c r="E6518" s="24">
        <v>62583.100200000001</v>
      </c>
      <c r="F6518" s="51">
        <f>VLOOKUP(A6518,'Munka4 (2)'!$B$4:$AW$195,B6518-1967,0)</f>
        <v>76.767679999999999</v>
      </c>
    </row>
    <row r="6519" spans="1:6" ht="30" x14ac:dyDescent="0.25">
      <c r="A6519" s="46" t="s">
        <v>414</v>
      </c>
      <c r="B6519" s="51">
        <v>2002</v>
      </c>
      <c r="C6519" s="20" t="s">
        <v>382</v>
      </c>
      <c r="D6519" s="20">
        <v>2279723</v>
      </c>
      <c r="E6519" s="25">
        <v>897.44533000000001</v>
      </c>
      <c r="F6519" s="51">
        <f>VLOOKUP(A6519,'Munka4 (2)'!$B$4:$AW$195,B6519-1967,0)</f>
        <v>18.292680000000001</v>
      </c>
    </row>
    <row r="6520" spans="1:6" ht="30" x14ac:dyDescent="0.25">
      <c r="A6520" s="48" t="s">
        <v>415</v>
      </c>
      <c r="B6520" s="51">
        <v>2002</v>
      </c>
      <c r="C6520" s="20" t="s">
        <v>394</v>
      </c>
      <c r="D6520" s="20">
        <v>8989046</v>
      </c>
      <c r="E6520" s="24">
        <v>913.57584999999995</v>
      </c>
      <c r="F6520" s="51" t="e">
        <f>VLOOKUP(A6520,'Munka4 (2)'!$B$4:$AW$195,B6520-1967,0)</f>
        <v>#N/A</v>
      </c>
    </row>
    <row r="6521" spans="1:6" ht="20" x14ac:dyDescent="0.25">
      <c r="A6521" s="47" t="s">
        <v>416</v>
      </c>
      <c r="B6521" s="51">
        <v>2002</v>
      </c>
      <c r="C6521" s="20" t="s">
        <v>384</v>
      </c>
      <c r="D6521" s="20">
        <v>4498976</v>
      </c>
      <c r="E6521" s="25">
        <v>1746.4863800000001</v>
      </c>
      <c r="F6521" s="51">
        <f>VLOOKUP(A6521,'Munka4 (2)'!$B$4:$AW$195,B6521-1967,0)</f>
        <v>57.318768055555495</v>
      </c>
    </row>
    <row r="6522" spans="1:6" ht="30" x14ac:dyDescent="0.25">
      <c r="A6522" s="46" t="s">
        <v>417</v>
      </c>
      <c r="B6522" s="51">
        <v>2002</v>
      </c>
      <c r="C6522" s="20" t="s">
        <v>392</v>
      </c>
      <c r="D6522" s="20">
        <v>1639833</v>
      </c>
      <c r="E6522" s="24">
        <v>3044.1273500000002</v>
      </c>
      <c r="F6522" s="51">
        <f>VLOOKUP(A6522,'Munka4 (2)'!$B$4:$AW$195,B6522-1967,0)</f>
        <v>45.053269999999998</v>
      </c>
    </row>
    <row r="6523" spans="1:6" ht="30" x14ac:dyDescent="0.25">
      <c r="A6523" s="46" t="s">
        <v>418</v>
      </c>
      <c r="B6523" s="51">
        <v>2002</v>
      </c>
      <c r="C6523" s="20" t="s">
        <v>394</v>
      </c>
      <c r="D6523" s="20">
        <v>188078227</v>
      </c>
      <c r="E6523" s="25">
        <v>2805.7172599999999</v>
      </c>
      <c r="F6523" s="51">
        <f>VLOOKUP(A6523,'Munka4 (2)'!$B$4:$AW$195,B6523-1967,0)</f>
        <v>62.125450000000001</v>
      </c>
    </row>
    <row r="6524" spans="1:6" ht="30" x14ac:dyDescent="0.25">
      <c r="A6524" s="48" t="s">
        <v>420</v>
      </c>
      <c r="B6524" s="51">
        <v>2002</v>
      </c>
      <c r="C6524" s="20" t="s">
        <v>382</v>
      </c>
      <c r="D6524" s="20">
        <v>379444</v>
      </c>
      <c r="E6524" s="25">
        <v>17016.943490000001</v>
      </c>
      <c r="F6524" s="51">
        <f>VLOOKUP(A6524,'Munka4 (2)'!$B$4:$AW$195,B6524-1967,0)</f>
        <v>67.409469999999999</v>
      </c>
    </row>
    <row r="6525" spans="1:6" ht="20" x14ac:dyDescent="0.25">
      <c r="A6525" s="46" t="s">
        <v>421</v>
      </c>
      <c r="B6525" s="51">
        <v>2002</v>
      </c>
      <c r="C6525" s="20" t="s">
        <v>384</v>
      </c>
      <c r="D6525" s="20">
        <v>7385367</v>
      </c>
      <c r="E6525" s="24">
        <v>2079.2289700000001</v>
      </c>
      <c r="F6525" s="51">
        <f>VLOOKUP(A6525,'Munka4 (2)'!$B$4:$AW$195,B6525-1967,0)</f>
        <v>57.716560000000001</v>
      </c>
    </row>
    <row r="6526" spans="1:6" ht="30" x14ac:dyDescent="0.25">
      <c r="A6526" s="46" t="s">
        <v>422</v>
      </c>
      <c r="B6526" s="51">
        <v>2002</v>
      </c>
      <c r="C6526" s="20" t="s">
        <v>392</v>
      </c>
      <c r="D6526" s="20">
        <v>13902972</v>
      </c>
      <c r="E6526" s="25">
        <v>260.80842999999999</v>
      </c>
      <c r="F6526" s="51">
        <f>VLOOKUP(A6526,'Munka4 (2)'!$B$4:$AW$195,B6526-1967,0)</f>
        <v>16.816490000000002</v>
      </c>
    </row>
    <row r="6527" spans="1:6" ht="30" x14ac:dyDescent="0.25">
      <c r="A6527" s="46" t="s">
        <v>424</v>
      </c>
      <c r="B6527" s="51">
        <v>2002</v>
      </c>
      <c r="C6527" s="20" t="s">
        <v>392</v>
      </c>
      <c r="D6527" s="20">
        <v>8090068</v>
      </c>
      <c r="E6527" s="24">
        <v>115.27988000000001</v>
      </c>
      <c r="F6527" s="51">
        <f>VLOOKUP(A6527,'Munka4 (2)'!$B$4:$AW$195,B6527-1967,0)</f>
        <v>37.92651</v>
      </c>
    </row>
    <row r="6528" spans="1:6" ht="30" x14ac:dyDescent="0.25">
      <c r="A6528" s="46" t="s">
        <v>425</v>
      </c>
      <c r="B6528" s="51">
        <v>2002</v>
      </c>
      <c r="C6528" s="20" t="s">
        <v>382</v>
      </c>
      <c r="D6528" s="20">
        <v>13881427</v>
      </c>
      <c r="E6528" s="25">
        <v>337.80425000000002</v>
      </c>
      <c r="F6528" s="51">
        <f>VLOOKUP(A6528,'Munka4 (2)'!$B$4:$AW$195,B6528-1967,0)</f>
        <v>25.056360000000002</v>
      </c>
    </row>
    <row r="6529" spans="1:6" ht="30" x14ac:dyDescent="0.25">
      <c r="A6529" s="46" t="s">
        <v>426</v>
      </c>
      <c r="B6529" s="51">
        <v>2002</v>
      </c>
      <c r="C6529" s="20" t="s">
        <v>392</v>
      </c>
      <c r="D6529" s="20">
        <v>17340702</v>
      </c>
      <c r="E6529" s="24">
        <v>648.39961000000005</v>
      </c>
      <c r="F6529" s="51">
        <f>VLOOKUP(A6529,'Munka4 (2)'!$B$4:$AW$195,B6529-1967,0)</f>
        <v>9.5918399999999995</v>
      </c>
    </row>
    <row r="6530" spans="1:6" ht="20" x14ac:dyDescent="0.25">
      <c r="A6530" s="46" t="s">
        <v>427</v>
      </c>
      <c r="B6530" s="51">
        <v>2002</v>
      </c>
      <c r="C6530" s="20" t="s">
        <v>413</v>
      </c>
      <c r="D6530" s="20">
        <v>33098932</v>
      </c>
      <c r="E6530" s="25">
        <v>24167.80431</v>
      </c>
      <c r="F6530" s="51">
        <f>VLOOKUP(A6530,'Munka4 (2)'!$B$4:$AW$195,B6530-1967,0)</f>
        <v>58.37406</v>
      </c>
    </row>
    <row r="6531" spans="1:6" ht="30" x14ac:dyDescent="0.25">
      <c r="A6531" s="48" t="s">
        <v>428</v>
      </c>
      <c r="B6531" s="51">
        <v>2002</v>
      </c>
      <c r="C6531" s="20" t="s">
        <v>392</v>
      </c>
      <c r="D6531" s="20">
        <v>420979</v>
      </c>
      <c r="E6531" s="24">
        <v>1363.5926999999999</v>
      </c>
      <c r="F6531" s="51" t="e">
        <f>VLOOKUP(A6531,'Munka4 (2)'!$B$4:$AW$195,B6531-1967,0)</f>
        <v>#N/A</v>
      </c>
    </row>
    <row r="6532" spans="1:6" ht="30" x14ac:dyDescent="0.25">
      <c r="A6532" s="47" t="s">
        <v>430</v>
      </c>
      <c r="B6532" s="51">
        <v>2002</v>
      </c>
      <c r="C6532" s="20" t="s">
        <v>392</v>
      </c>
      <c r="D6532" s="20">
        <v>4303356</v>
      </c>
      <c r="E6532" s="24">
        <v>256.85061000000002</v>
      </c>
      <c r="F6532" s="51">
        <f>VLOOKUP(A6532,'Munka4 (2)'!$B$4:$AW$195,B6532-1967,0)</f>
        <v>11.518319999999999</v>
      </c>
    </row>
    <row r="6533" spans="1:6" ht="30" x14ac:dyDescent="0.25">
      <c r="A6533" s="46" t="s">
        <v>431</v>
      </c>
      <c r="B6533" s="51">
        <v>2002</v>
      </c>
      <c r="C6533" s="20" t="s">
        <v>392</v>
      </c>
      <c r="D6533" s="20">
        <v>9944201</v>
      </c>
      <c r="E6533" s="25">
        <v>220.79535000000001</v>
      </c>
      <c r="F6533" s="51">
        <f>VLOOKUP(A6533,'Munka4 (2)'!$B$4:$AW$195,B6533-1967,0)</f>
        <v>12.727270000000001</v>
      </c>
    </row>
    <row r="6534" spans="1:6" ht="20" x14ac:dyDescent="0.35">
      <c r="A6534" s="46" t="s">
        <v>621</v>
      </c>
      <c r="B6534" s="51">
        <v>2002</v>
      </c>
      <c r="C6534" s="42" t="s">
        <v>390</v>
      </c>
      <c r="D6534" s="29">
        <v>163857</v>
      </c>
      <c r="E6534" s="24">
        <v>44158.040260000002</v>
      </c>
      <c r="F6534" s="51" t="e">
        <f>VLOOKUP(A6534,'Munka4 (2)'!$B$4:$AW$195,B6534-1967,0)</f>
        <v>#N/A</v>
      </c>
    </row>
    <row r="6535" spans="1:6" ht="30" x14ac:dyDescent="0.25">
      <c r="A6535" s="46" t="s">
        <v>432</v>
      </c>
      <c r="B6535" s="51">
        <v>2002</v>
      </c>
      <c r="C6535" s="20" t="s">
        <v>394</v>
      </c>
      <c r="D6535" s="20">
        <v>16134219</v>
      </c>
      <c r="E6535" s="25">
        <v>4566.52333</v>
      </c>
      <c r="F6535" s="51">
        <f>VLOOKUP(A6535,'Munka4 (2)'!$B$4:$AW$195,B6535-1967,0)</f>
        <v>46.193159999999999</v>
      </c>
    </row>
    <row r="6536" spans="1:6" ht="30" x14ac:dyDescent="0.25">
      <c r="A6536" s="46" t="s">
        <v>433</v>
      </c>
      <c r="B6536" s="51">
        <v>2002</v>
      </c>
      <c r="C6536" s="20" t="s">
        <v>382</v>
      </c>
      <c r="D6536" s="20">
        <v>1313973713</v>
      </c>
      <c r="E6536" s="24">
        <v>1141.75764</v>
      </c>
      <c r="F6536" s="51">
        <f>VLOOKUP(A6536,'Munka4 (2)'!$B$4:$AW$195,B6536-1967,0)</f>
        <v>43.992040932400869</v>
      </c>
    </row>
    <row r="6537" spans="1:6" ht="30" x14ac:dyDescent="0.25">
      <c r="A6537" s="48" t="s">
        <v>483</v>
      </c>
      <c r="B6537" s="51">
        <v>2002</v>
      </c>
      <c r="C6537" s="20" t="s">
        <v>382</v>
      </c>
      <c r="D6537" s="20">
        <v>6940432</v>
      </c>
      <c r="E6537" s="25">
        <v>24665.89</v>
      </c>
      <c r="F6537" s="51">
        <f>VLOOKUP(A6537,'Munka4 (2)'!$B$4:$AW$195,B6537-1967,0)</f>
        <v>42.47927</v>
      </c>
    </row>
    <row r="6538" spans="1:6" ht="30" x14ac:dyDescent="0.25">
      <c r="A6538" s="48" t="s">
        <v>514</v>
      </c>
      <c r="B6538" s="51">
        <v>2002</v>
      </c>
      <c r="C6538" s="20" t="s">
        <v>382</v>
      </c>
      <c r="D6538" s="20">
        <v>453125</v>
      </c>
      <c r="E6538" s="24">
        <v>16485.936420000002</v>
      </c>
      <c r="F6538" s="51">
        <f>VLOOKUP(A6538,'Munka4 (2)'!$B$4:$AW$195,B6538-1967,0)</f>
        <v>38.821899999999999</v>
      </c>
    </row>
    <row r="6539" spans="1:6" ht="30" x14ac:dyDescent="0.25">
      <c r="A6539" s="46" t="s">
        <v>434</v>
      </c>
      <c r="B6539" s="51">
        <v>2002</v>
      </c>
      <c r="C6539" s="20" t="s">
        <v>394</v>
      </c>
      <c r="D6539" s="20">
        <v>43593035</v>
      </c>
      <c r="E6539" s="25">
        <v>2355.7257500000001</v>
      </c>
      <c r="F6539" s="51">
        <f>VLOOKUP(A6539,'Munka4 (2)'!$B$4:$AW$195,B6539-1967,0)</f>
        <v>56.593119999999999</v>
      </c>
    </row>
    <row r="6540" spans="1:6" ht="30" x14ac:dyDescent="0.25">
      <c r="A6540" s="46" t="s">
        <v>435</v>
      </c>
      <c r="B6540" s="51">
        <v>2002</v>
      </c>
      <c r="C6540" s="20" t="s">
        <v>392</v>
      </c>
      <c r="D6540" s="20">
        <v>690948</v>
      </c>
      <c r="E6540" s="24">
        <v>428.78984000000003</v>
      </c>
      <c r="F6540" s="51">
        <f>VLOOKUP(A6540,'Munka4 (2)'!$B$4:$AW$195,B6540-1967,0)</f>
        <v>48.78049</v>
      </c>
    </row>
    <row r="6541" spans="1:6" ht="30" x14ac:dyDescent="0.35">
      <c r="A6541" s="37" t="s">
        <v>436</v>
      </c>
      <c r="B6541" s="51">
        <v>2002</v>
      </c>
      <c r="C6541" s="20" t="s">
        <v>392</v>
      </c>
      <c r="D6541" s="20">
        <v>62660551</v>
      </c>
      <c r="E6541" s="25">
        <v>927.26958999999999</v>
      </c>
      <c r="F6541" s="51">
        <f>VLOOKUP(A6541,'Munka4 (2)'!$B$4:$AW$195,B6541-1967,0)</f>
        <v>4.2485499999999998</v>
      </c>
    </row>
    <row r="6542" spans="1:6" ht="30" x14ac:dyDescent="0.25">
      <c r="A6542" s="46" t="s">
        <v>439</v>
      </c>
      <c r="B6542" s="51">
        <v>2002</v>
      </c>
      <c r="C6542" s="20" t="s">
        <v>394</v>
      </c>
      <c r="D6542" s="20">
        <v>4075261</v>
      </c>
      <c r="E6542" s="25">
        <v>4145.5860899999998</v>
      </c>
      <c r="F6542" s="51">
        <f>VLOOKUP(A6542,'Munka4 (2)'!$B$4:$AW$195,B6542-1967,0)</f>
        <v>62.3172</v>
      </c>
    </row>
    <row r="6543" spans="1:6" ht="30" x14ac:dyDescent="0.25">
      <c r="A6543" s="48" t="s">
        <v>440</v>
      </c>
      <c r="B6543" s="51">
        <v>2002</v>
      </c>
      <c r="C6543" s="20" t="s">
        <v>392</v>
      </c>
      <c r="D6543" s="20">
        <v>17654843</v>
      </c>
      <c r="E6543" s="24">
        <v>718.45311000000004</v>
      </c>
      <c r="F6543" s="51" t="e">
        <f>VLOOKUP(A6543,'Munka4 (2)'!$B$4:$AW$195,B6543-1967,0)</f>
        <v>#N/A</v>
      </c>
    </row>
    <row r="6544" spans="1:6" ht="20" x14ac:dyDescent="0.25">
      <c r="A6544" s="46" t="s">
        <v>441</v>
      </c>
      <c r="B6544" s="51">
        <v>2002</v>
      </c>
      <c r="C6544" s="20" t="s">
        <v>384</v>
      </c>
      <c r="D6544" s="20">
        <v>4494749</v>
      </c>
      <c r="E6544" s="25">
        <v>6053.7160400000002</v>
      </c>
      <c r="F6544" s="51">
        <f>VLOOKUP(A6544,'Munka4 (2)'!$B$4:$AW$195,B6544-1967,0)</f>
        <v>55.437220000000003</v>
      </c>
    </row>
    <row r="6545" spans="1:6" ht="30" x14ac:dyDescent="0.25">
      <c r="A6545" s="46" t="s">
        <v>442</v>
      </c>
      <c r="B6545" s="51">
        <v>2002</v>
      </c>
      <c r="C6545" s="20" t="s">
        <v>394</v>
      </c>
      <c r="D6545" s="20">
        <v>11382820</v>
      </c>
      <c r="E6545" s="24">
        <v>3003.28847</v>
      </c>
      <c r="F6545" s="51">
        <f>VLOOKUP(A6545,'Munka4 (2)'!$B$4:$AW$195,B6545-1967,0)</f>
        <v>62.185690000000001</v>
      </c>
    </row>
    <row r="6546" spans="1:6" x14ac:dyDescent="0.25">
      <c r="A6546" s="46" t="s">
        <v>443</v>
      </c>
      <c r="B6546" s="51">
        <v>2002</v>
      </c>
      <c r="C6546" s="20" t="s">
        <v>405</v>
      </c>
      <c r="D6546" s="20">
        <v>784301</v>
      </c>
      <c r="E6546" s="24">
        <v>15988.27504</v>
      </c>
      <c r="F6546" s="51">
        <f>VLOOKUP(A6546,'Munka4 (2)'!$B$4:$AW$195,B6546-1967,0)</f>
        <v>62.204999999999998</v>
      </c>
    </row>
    <row r="6547" spans="1:6" ht="20" x14ac:dyDescent="0.25">
      <c r="A6547" s="46" t="s">
        <v>444</v>
      </c>
      <c r="B6547" s="51">
        <v>2002</v>
      </c>
      <c r="C6547" s="20" t="s">
        <v>384</v>
      </c>
      <c r="D6547" s="20">
        <v>10235455</v>
      </c>
      <c r="E6547" s="25">
        <v>8011.8980700000002</v>
      </c>
      <c r="F6547" s="51">
        <f>VLOOKUP(A6547,'Munka4 (2)'!$B$4:$AW$195,B6547-1967,0)</f>
        <v>56.522539999999999</v>
      </c>
    </row>
    <row r="6548" spans="1:6" ht="30" x14ac:dyDescent="0.25">
      <c r="A6548" s="47" t="s">
        <v>436</v>
      </c>
      <c r="B6548" s="51">
        <v>2002</v>
      </c>
      <c r="C6548" s="20" t="s">
        <v>392</v>
      </c>
      <c r="D6548" s="20">
        <v>62660551</v>
      </c>
      <c r="E6548" s="25">
        <v>171.23401000000001</v>
      </c>
      <c r="F6548" s="51">
        <f>VLOOKUP(A6548,'Munka4 (2)'!$B$4:$AW$195,B6548-1967,0)</f>
        <v>4.2485499999999998</v>
      </c>
    </row>
    <row r="6549" spans="1:6" ht="20" x14ac:dyDescent="0.25">
      <c r="A6549" s="46" t="s">
        <v>445</v>
      </c>
      <c r="B6549" s="51">
        <v>2002</v>
      </c>
      <c r="C6549" s="20" t="s">
        <v>390</v>
      </c>
      <c r="D6549" s="20">
        <v>5450661</v>
      </c>
      <c r="E6549" s="24">
        <v>33228.692909999998</v>
      </c>
      <c r="F6549" s="51">
        <f>VLOOKUP(A6549,'Munka4 (2)'!$B$4:$AW$195,B6549-1967,0)</f>
        <v>56.53557</v>
      </c>
    </row>
    <row r="6550" spans="1:6" ht="30" x14ac:dyDescent="0.25">
      <c r="A6550" s="46" t="s">
        <v>446</v>
      </c>
      <c r="B6550" s="51">
        <v>2002</v>
      </c>
      <c r="C6550" s="20" t="s">
        <v>392</v>
      </c>
      <c r="D6550" s="20">
        <v>486530</v>
      </c>
      <c r="E6550" s="25">
        <v>792.96384999999998</v>
      </c>
      <c r="F6550" s="51">
        <f>VLOOKUP(A6550,'Munka4 (2)'!$B$4:$AW$195,B6550-1967,0)</f>
        <v>55.932200000000002</v>
      </c>
    </row>
    <row r="6551" spans="1:6" ht="30" x14ac:dyDescent="0.25">
      <c r="A6551" s="46" t="s">
        <v>447</v>
      </c>
      <c r="B6551" s="51">
        <v>2002</v>
      </c>
      <c r="C6551" s="20" t="s">
        <v>394</v>
      </c>
      <c r="D6551" s="20">
        <v>68910</v>
      </c>
      <c r="E6551" s="24">
        <v>4837.6319299999996</v>
      </c>
      <c r="F6551" s="51">
        <f>VLOOKUP(A6551,'Munka4 (2)'!$B$4:$AW$195,B6551-1967,0)</f>
        <v>38.071069999999999</v>
      </c>
    </row>
    <row r="6552" spans="1:6" ht="30" x14ac:dyDescent="0.25">
      <c r="A6552" s="46" t="s">
        <v>448</v>
      </c>
      <c r="B6552" s="51">
        <v>2002</v>
      </c>
      <c r="C6552" s="20" t="s">
        <v>394</v>
      </c>
      <c r="D6552" s="20">
        <v>9183984</v>
      </c>
      <c r="E6552" s="25">
        <v>3008.4690500000002</v>
      </c>
      <c r="F6552" s="51">
        <f>VLOOKUP(A6552,'Munka4 (2)'!$B$4:$AW$195,B6552-1967,0)</f>
        <v>53.83361</v>
      </c>
    </row>
    <row r="6553" spans="1:6" ht="30" x14ac:dyDescent="0.25">
      <c r="A6553" s="46" t="s">
        <v>450</v>
      </c>
      <c r="B6553" s="51">
        <v>2002</v>
      </c>
      <c r="C6553" s="20" t="s">
        <v>394</v>
      </c>
      <c r="D6553" s="20">
        <v>13547510</v>
      </c>
      <c r="E6553" s="24">
        <v>2183.9674599999998</v>
      </c>
      <c r="F6553" s="51">
        <f>VLOOKUP(A6553,'Munka4 (2)'!$B$4:$AW$195,B6553-1967,0)</f>
        <v>40.554369999999999</v>
      </c>
    </row>
    <row r="6554" spans="1:6" ht="20" x14ac:dyDescent="0.25">
      <c r="A6554" s="46" t="s">
        <v>451</v>
      </c>
      <c r="B6554" s="51">
        <v>2002</v>
      </c>
      <c r="C6554" s="20" t="s">
        <v>386</v>
      </c>
      <c r="D6554" s="20">
        <v>78887007</v>
      </c>
      <c r="E6554" s="25">
        <v>1238.9265600000001</v>
      </c>
      <c r="F6554" s="51">
        <f>VLOOKUP(A6554,'Munka4 (2)'!$B$4:$AW$195,B6554-1967,0)</f>
        <v>40.76661</v>
      </c>
    </row>
    <row r="6555" spans="1:6" ht="30" x14ac:dyDescent="0.25">
      <c r="A6555" s="46" t="s">
        <v>452</v>
      </c>
      <c r="B6555" s="51">
        <v>2002</v>
      </c>
      <c r="C6555" s="20" t="s">
        <v>394</v>
      </c>
      <c r="D6555" s="20">
        <v>6822378</v>
      </c>
      <c r="E6555" s="24">
        <v>2435.4727499999999</v>
      </c>
      <c r="F6555" s="51">
        <f>VLOOKUP(A6555,'Munka4 (2)'!$B$4:$AW$195,B6555-1967,0)</f>
        <v>55.178170000000001</v>
      </c>
    </row>
    <row r="6556" spans="1:6" ht="30" x14ac:dyDescent="0.25">
      <c r="A6556" s="46" t="s">
        <v>453</v>
      </c>
      <c r="B6556" s="51">
        <v>2002</v>
      </c>
      <c r="C6556" s="20" t="s">
        <v>392</v>
      </c>
      <c r="D6556" s="20">
        <v>540109</v>
      </c>
      <c r="E6556" s="25">
        <v>3182.7678700000001</v>
      </c>
      <c r="F6556" s="51" t="e">
        <f>VLOOKUP(A6556,'Munka4 (2)'!$B$4:$AW$195,B6556-1967,0)</f>
        <v>#N/A</v>
      </c>
    </row>
    <row r="6557" spans="1:6" ht="30" x14ac:dyDescent="0.25">
      <c r="A6557" s="46" t="s">
        <v>454</v>
      </c>
      <c r="B6557" s="51">
        <v>2002</v>
      </c>
      <c r="C6557" s="20" t="s">
        <v>392</v>
      </c>
      <c r="D6557" s="20">
        <v>4786994</v>
      </c>
      <c r="E6557" s="24">
        <v>192.50764000000001</v>
      </c>
      <c r="F6557" s="51">
        <f>VLOOKUP(A6557,'Munka4 (2)'!$B$4:$AW$195,B6557-1967,0)</f>
        <v>15.498150000000001</v>
      </c>
    </row>
    <row r="6558" spans="1:6" x14ac:dyDescent="0.25">
      <c r="A6558" s="46" t="s">
        <v>455</v>
      </c>
      <c r="B6558" s="51">
        <v>2002</v>
      </c>
      <c r="C6558" s="20" t="s">
        <v>456</v>
      </c>
      <c r="D6558" s="20">
        <v>1324333</v>
      </c>
      <c r="E6558" s="25">
        <v>5308.3469599999999</v>
      </c>
      <c r="F6558" s="51">
        <f>VLOOKUP(A6558,'Munka4 (2)'!$B$4:$AW$195,B6558-1967,0)</f>
        <v>68.199380000000005</v>
      </c>
    </row>
    <row r="6559" spans="1:6" ht="30" x14ac:dyDescent="0.25">
      <c r="A6559" s="46" t="s">
        <v>457</v>
      </c>
      <c r="B6559" s="51">
        <v>2002</v>
      </c>
      <c r="C6559" s="20" t="s">
        <v>392</v>
      </c>
      <c r="D6559" s="20">
        <v>74777981</v>
      </c>
      <c r="E6559" s="24">
        <v>111.53117</v>
      </c>
      <c r="F6559" s="51">
        <f>VLOOKUP(A6559,'Munka4 (2)'!$B$4:$AW$195,B6559-1967,0)</f>
        <v>23.804079999999999</v>
      </c>
    </row>
    <row r="6560" spans="1:6" ht="20" x14ac:dyDescent="0.25">
      <c r="A6560" s="48" t="s">
        <v>458</v>
      </c>
      <c r="B6560" s="51">
        <v>2002</v>
      </c>
      <c r="C6560" s="20" t="s">
        <v>390</v>
      </c>
      <c r="D6560" s="20">
        <v>47246</v>
      </c>
      <c r="E6560" s="25">
        <v>26731.137139999999</v>
      </c>
      <c r="F6560" s="51" t="e">
        <f>VLOOKUP(A6560,'Munka4 (2)'!$B$4:$AW$195,B6560-1967,0)</f>
        <v>#N/A</v>
      </c>
    </row>
    <row r="6561" spans="1:6" x14ac:dyDescent="0.25">
      <c r="A6561" s="46" t="s">
        <v>459</v>
      </c>
      <c r="B6561" s="51">
        <v>2002</v>
      </c>
      <c r="C6561" s="20" t="s">
        <v>388</v>
      </c>
      <c r="D6561" s="20">
        <v>905949</v>
      </c>
      <c r="E6561" s="24">
        <v>2259.0558000000001</v>
      </c>
      <c r="F6561" s="51">
        <f>VLOOKUP(A6561,'Munka4 (2)'!$B$4:$AW$195,B6561-1967,0)</f>
        <v>43.352600000000002</v>
      </c>
    </row>
    <row r="6562" spans="1:6" ht="20" x14ac:dyDescent="0.25">
      <c r="A6562" s="46" t="s">
        <v>460</v>
      </c>
      <c r="B6562" s="51">
        <v>2002</v>
      </c>
      <c r="C6562" s="20" t="s">
        <v>390</v>
      </c>
      <c r="D6562" s="20">
        <v>5231372</v>
      </c>
      <c r="E6562" s="25">
        <v>26834.026249999999</v>
      </c>
      <c r="F6562" s="51">
        <f>VLOOKUP(A6562,'Munka4 (2)'!$B$4:$AW$195,B6562-1967,0)</f>
        <v>61.528100000000002</v>
      </c>
    </row>
    <row r="6563" spans="1:6" ht="20" x14ac:dyDescent="0.25">
      <c r="A6563" s="46" t="s">
        <v>461</v>
      </c>
      <c r="B6563" s="51">
        <v>2002</v>
      </c>
      <c r="C6563" s="20" t="s">
        <v>390</v>
      </c>
      <c r="D6563" s="20">
        <v>60876136</v>
      </c>
      <c r="E6563" s="24">
        <v>24275.242600000001</v>
      </c>
      <c r="F6563" s="51">
        <f>VLOOKUP(A6563,'Munka4 (2)'!$B$4:$AW$195,B6563-1967,0)</f>
        <v>55.51728</v>
      </c>
    </row>
    <row r="6564" spans="1:6" ht="20" x14ac:dyDescent="0.25">
      <c r="A6564" s="46" t="s">
        <v>463</v>
      </c>
      <c r="B6564" s="51">
        <v>2002</v>
      </c>
      <c r="C6564" s="20" t="s">
        <v>388</v>
      </c>
      <c r="D6564" s="20">
        <v>274578</v>
      </c>
      <c r="E6564" s="30">
        <v>20368.784919657279</v>
      </c>
      <c r="F6564" s="51" t="e">
        <f>VLOOKUP(A6564,'Munka4 (2)'!$B$4:$AW$195,B6564-1967,0)</f>
        <v>#N/A</v>
      </c>
    </row>
    <row r="6565" spans="1:6" ht="30" x14ac:dyDescent="0.25">
      <c r="A6565" s="46" t="s">
        <v>464</v>
      </c>
      <c r="B6565" s="51">
        <v>2002</v>
      </c>
      <c r="C6565" s="20" t="s">
        <v>392</v>
      </c>
      <c r="D6565" s="20">
        <v>1424906</v>
      </c>
      <c r="E6565" s="25">
        <v>4119.1545999999998</v>
      </c>
      <c r="F6565" s="51">
        <f>VLOOKUP(A6565,'Munka4 (2)'!$B$4:$AW$195,B6565-1967,0)</f>
        <v>21.262460000000001</v>
      </c>
    </row>
    <row r="6566" spans="1:6" ht="14.5" x14ac:dyDescent="0.35">
      <c r="A6566" s="38" t="s">
        <v>465</v>
      </c>
      <c r="B6566" s="51">
        <v>2002</v>
      </c>
      <c r="C6566" s="42" t="s">
        <v>392</v>
      </c>
      <c r="D6566" s="20">
        <v>1641564</v>
      </c>
      <c r="E6566" s="24">
        <v>442.18669</v>
      </c>
      <c r="F6566" s="51" t="e">
        <f>VLOOKUP(A6566,'Munka4 (2)'!$B$4:$AW$195,B6566-1967,0)</f>
        <v>#N/A</v>
      </c>
    </row>
    <row r="6567" spans="1:6" ht="30" x14ac:dyDescent="0.25">
      <c r="A6567" s="46" t="s">
        <v>467</v>
      </c>
      <c r="B6567" s="51">
        <v>2002</v>
      </c>
      <c r="C6567" s="20" t="s">
        <v>398</v>
      </c>
      <c r="D6567" s="20">
        <v>4661473</v>
      </c>
      <c r="E6567" s="25">
        <v>779.38459</v>
      </c>
      <c r="F6567" s="51">
        <f>VLOOKUP(A6567,'Munka4 (2)'!$B$4:$AW$195,B6567-1967,0)</f>
        <v>52.723109999999998</v>
      </c>
    </row>
    <row r="6568" spans="1:6" ht="20" x14ac:dyDescent="0.25">
      <c r="A6568" s="46" t="s">
        <v>468</v>
      </c>
      <c r="B6568" s="51">
        <v>2002</v>
      </c>
      <c r="C6568" s="20" t="s">
        <v>390</v>
      </c>
      <c r="D6568" s="20">
        <v>82422299</v>
      </c>
      <c r="E6568" s="24">
        <v>25205.16445</v>
      </c>
      <c r="F6568" s="51">
        <f>VLOOKUP(A6568,'Munka4 (2)'!$B$4:$AW$195,B6568-1967,0)</f>
        <v>52.203659999999999</v>
      </c>
    </row>
    <row r="6569" spans="1:6" ht="30" x14ac:dyDescent="0.25">
      <c r="A6569" s="46" t="s">
        <v>469</v>
      </c>
      <c r="B6569" s="51">
        <v>2002</v>
      </c>
      <c r="C6569" s="20" t="s">
        <v>392</v>
      </c>
      <c r="D6569" s="20">
        <v>22409572</v>
      </c>
      <c r="E6569" s="25">
        <v>311.61682999999999</v>
      </c>
      <c r="F6569" s="51">
        <f>VLOOKUP(A6569,'Munka4 (2)'!$B$4:$AW$195,B6569-1967,0)</f>
        <v>21.504200000000001</v>
      </c>
    </row>
    <row r="6570" spans="1:6" ht="20" x14ac:dyDescent="0.25">
      <c r="A6570" s="46" t="s">
        <v>471</v>
      </c>
      <c r="B6570" s="51">
        <v>2002</v>
      </c>
      <c r="C6570" s="20" t="s">
        <v>390</v>
      </c>
      <c r="D6570" s="20">
        <v>10688058</v>
      </c>
      <c r="E6570" s="25">
        <v>14110.313389999999</v>
      </c>
      <c r="F6570" s="51">
        <f>VLOOKUP(A6570,'Munka4 (2)'!$B$4:$AW$195,B6570-1967,0)</f>
        <v>55.170439999999999</v>
      </c>
    </row>
    <row r="6571" spans="1:6" ht="20" x14ac:dyDescent="0.25">
      <c r="A6571" s="46" t="s">
        <v>472</v>
      </c>
      <c r="B6571" s="51">
        <v>2002</v>
      </c>
      <c r="C6571" s="20" t="s">
        <v>413</v>
      </c>
      <c r="D6571" s="20">
        <v>56361</v>
      </c>
      <c r="E6571" s="24">
        <v>20652.841270000001</v>
      </c>
      <c r="F6571" s="51" t="e">
        <f>VLOOKUP(A6571,'Munka4 (2)'!$B$4:$AW$195,B6571-1967,0)</f>
        <v>#N/A</v>
      </c>
    </row>
    <row r="6572" spans="1:6" ht="30" x14ac:dyDescent="0.25">
      <c r="A6572" s="46" t="s">
        <v>473</v>
      </c>
      <c r="B6572" s="51">
        <v>2002</v>
      </c>
      <c r="C6572" s="20" t="s">
        <v>394</v>
      </c>
      <c r="D6572" s="20">
        <v>89703</v>
      </c>
      <c r="E6572" s="25">
        <v>5292.2323800000004</v>
      </c>
      <c r="F6572" s="51">
        <f>VLOOKUP(A6572,'Munka4 (2)'!$B$4:$AW$195,B6572-1967,0)</f>
        <v>55.154640000000001</v>
      </c>
    </row>
    <row r="6573" spans="1:6" ht="30" x14ac:dyDescent="0.25">
      <c r="A6573" s="46" t="s">
        <v>476</v>
      </c>
      <c r="B6573" s="51">
        <v>2002</v>
      </c>
      <c r="C6573" s="20" t="s">
        <v>394</v>
      </c>
      <c r="D6573" s="20">
        <v>12293545</v>
      </c>
      <c r="E6573" s="24">
        <v>1692.9638</v>
      </c>
      <c r="F6573" s="51">
        <f>VLOOKUP(A6573,'Munka4 (2)'!$B$4:$AW$195,B6573-1967,0)</f>
        <v>46.891829999999999</v>
      </c>
    </row>
    <row r="6574" spans="1:6" ht="30" x14ac:dyDescent="0.25">
      <c r="A6574" s="46" t="s">
        <v>478</v>
      </c>
      <c r="B6574" s="51">
        <v>2002</v>
      </c>
      <c r="C6574" s="20" t="s">
        <v>392</v>
      </c>
      <c r="D6574" s="20">
        <v>9690222</v>
      </c>
      <c r="E6574" s="25">
        <v>323.62783999999999</v>
      </c>
      <c r="F6574" s="51">
        <f>VLOOKUP(A6574,'Munka4 (2)'!$B$4:$AW$195,B6574-1967,0)</f>
        <v>17.620650000000001</v>
      </c>
    </row>
    <row r="6575" spans="1:6" ht="30" x14ac:dyDescent="0.25">
      <c r="A6575" s="46" t="s">
        <v>479</v>
      </c>
      <c r="B6575" s="51">
        <v>2002</v>
      </c>
      <c r="C6575" s="20" t="s">
        <v>392</v>
      </c>
      <c r="D6575" s="20">
        <v>1442029</v>
      </c>
      <c r="E6575" s="24">
        <v>303.01186000000001</v>
      </c>
      <c r="F6575" s="51" t="e">
        <f>VLOOKUP(A6575,'Munka4 (2)'!$B$4:$AW$195,B6575-1967,0)</f>
        <v>#N/A</v>
      </c>
    </row>
    <row r="6576" spans="1:6" ht="30" x14ac:dyDescent="0.25">
      <c r="A6576" s="46" t="s">
        <v>480</v>
      </c>
      <c r="B6576" s="51">
        <v>2002</v>
      </c>
      <c r="C6576" s="20" t="s">
        <v>394</v>
      </c>
      <c r="D6576" s="20">
        <v>767245</v>
      </c>
      <c r="E6576" s="25">
        <v>972.2165</v>
      </c>
      <c r="F6576" s="51">
        <f>VLOOKUP(A6576,'Munka4 (2)'!$B$4:$AW$195,B6576-1967,0)</f>
        <v>53.925350000000002</v>
      </c>
    </row>
    <row r="6577" spans="1:6" ht="30" x14ac:dyDescent="0.25">
      <c r="A6577" s="46" t="s">
        <v>481</v>
      </c>
      <c r="B6577" s="51">
        <v>2002</v>
      </c>
      <c r="C6577" s="20" t="s">
        <v>394</v>
      </c>
      <c r="D6577" s="20">
        <v>8308504</v>
      </c>
      <c r="E6577" s="24">
        <v>393.01578999999998</v>
      </c>
      <c r="F6577" s="51">
        <f>VLOOKUP(A6577,'Munka4 (2)'!$B$4:$AW$195,B6577-1967,0)</f>
        <v>33.213000000000001</v>
      </c>
    </row>
    <row r="6578" spans="1:6" ht="30" x14ac:dyDescent="0.25">
      <c r="A6578" s="46" t="s">
        <v>482</v>
      </c>
      <c r="B6578" s="51">
        <v>2002</v>
      </c>
      <c r="C6578" s="20" t="s">
        <v>394</v>
      </c>
      <c r="D6578" s="20">
        <v>7326496</v>
      </c>
      <c r="E6578" s="25">
        <v>1196.5586499999999</v>
      </c>
      <c r="F6578" s="51">
        <f>VLOOKUP(A6578,'Munka4 (2)'!$B$4:$AW$195,B6578-1967,0)</f>
        <v>50.57611</v>
      </c>
    </row>
    <row r="6579" spans="1:6" ht="20" x14ac:dyDescent="0.25">
      <c r="A6579" s="46" t="s">
        <v>484</v>
      </c>
      <c r="B6579" s="51">
        <v>2002</v>
      </c>
      <c r="C6579" s="20" t="s">
        <v>384</v>
      </c>
      <c r="D6579" s="20">
        <v>9981334</v>
      </c>
      <c r="E6579" s="24">
        <v>6646.2382500000003</v>
      </c>
      <c r="F6579" s="51">
        <f>VLOOKUP(A6579,'Munka4 (2)'!$B$4:$AW$195,B6579-1967,0)</f>
        <v>60.461350000000003</v>
      </c>
    </row>
    <row r="6580" spans="1:6" ht="20" x14ac:dyDescent="0.25">
      <c r="A6580" s="46" t="s">
        <v>485</v>
      </c>
      <c r="B6580" s="51">
        <v>2002</v>
      </c>
      <c r="C6580" s="20" t="s">
        <v>390</v>
      </c>
      <c r="D6580" s="20">
        <v>299388</v>
      </c>
      <c r="E6580" s="25">
        <v>31864.575079999999</v>
      </c>
      <c r="F6580" s="51">
        <f>VLOOKUP(A6580,'Munka4 (2)'!$B$4:$AW$195,B6580-1967,0)</f>
        <v>61.457859999999997</v>
      </c>
    </row>
    <row r="6581" spans="1:6" ht="30" x14ac:dyDescent="0.25">
      <c r="A6581" s="46" t="s">
        <v>486</v>
      </c>
      <c r="B6581" s="51">
        <v>2002</v>
      </c>
      <c r="C6581" s="20" t="s">
        <v>382</v>
      </c>
      <c r="D6581" s="20">
        <v>1095351995</v>
      </c>
      <c r="E6581" s="24">
        <v>480.62144000000001</v>
      </c>
      <c r="F6581" s="51">
        <f>VLOOKUP(A6581,'Munka4 (2)'!$B$4:$AW$195,B6581-1967,0)</f>
        <v>30.244499999999999</v>
      </c>
    </row>
    <row r="6582" spans="1:6" ht="30" x14ac:dyDescent="0.25">
      <c r="A6582" s="46" t="s">
        <v>487</v>
      </c>
      <c r="B6582" s="51">
        <v>2002</v>
      </c>
      <c r="C6582" s="20" t="s">
        <v>382</v>
      </c>
      <c r="D6582" s="20">
        <v>245452739</v>
      </c>
      <c r="E6582" s="25">
        <v>900.13080000000002</v>
      </c>
      <c r="F6582" s="51">
        <f>VLOOKUP(A6582,'Munka4 (2)'!$B$4:$AW$195,B6582-1967,0)</f>
        <v>45.213430000000002</v>
      </c>
    </row>
    <row r="6583" spans="1:6" ht="30" x14ac:dyDescent="0.25">
      <c r="A6583" s="49" t="s">
        <v>488</v>
      </c>
      <c r="B6583" s="51">
        <v>2002</v>
      </c>
      <c r="C6583" s="20" t="s">
        <v>382</v>
      </c>
      <c r="D6583" s="20">
        <v>68688433</v>
      </c>
      <c r="E6583" s="24">
        <v>1900.04773</v>
      </c>
      <c r="F6583" s="51">
        <f>VLOOKUP(A6583,'Munka4 (2)'!$B$4:$AW$195,B6583-1967,0)</f>
        <v>29.579339999999998</v>
      </c>
    </row>
    <row r="6584" spans="1:6" x14ac:dyDescent="0.25">
      <c r="A6584" s="46" t="s">
        <v>489</v>
      </c>
      <c r="B6584" s="51">
        <v>2002</v>
      </c>
      <c r="C6584" s="20" t="s">
        <v>405</v>
      </c>
      <c r="D6584" s="20">
        <v>26783383</v>
      </c>
      <c r="E6584" s="28">
        <v>2663.073954285715</v>
      </c>
      <c r="F6584" s="51">
        <f>VLOOKUP(A6584,'Munka4 (2)'!$B$4:$AW$195,B6584-1967,0)</f>
        <v>36.401060000000001</v>
      </c>
    </row>
    <row r="6585" spans="1:6" ht="20" x14ac:dyDescent="0.25">
      <c r="A6585" s="46" t="s">
        <v>490</v>
      </c>
      <c r="B6585" s="51">
        <v>2002</v>
      </c>
      <c r="C6585" s="20" t="s">
        <v>390</v>
      </c>
      <c r="D6585" s="20">
        <v>4062235</v>
      </c>
      <c r="E6585" s="24">
        <v>32537.957480000001</v>
      </c>
      <c r="F6585" s="51">
        <f>VLOOKUP(A6585,'Munka4 (2)'!$B$4:$AW$195,B6585-1967,0)</f>
        <v>57.111130000000003</v>
      </c>
    </row>
    <row r="6586" spans="1:6" ht="20" x14ac:dyDescent="0.25">
      <c r="A6586" s="46" t="s">
        <v>491</v>
      </c>
      <c r="B6586" s="51">
        <v>2002</v>
      </c>
      <c r="C6586" s="20" t="s">
        <v>390</v>
      </c>
      <c r="D6586" s="20">
        <v>75441</v>
      </c>
      <c r="E6586" s="25">
        <v>24229.51035</v>
      </c>
      <c r="F6586" s="51" t="e">
        <f>VLOOKUP(A6586,'Munka4 (2)'!$B$4:$AW$195,B6586-1967,0)</f>
        <v>#N/A</v>
      </c>
    </row>
    <row r="6587" spans="1:6" x14ac:dyDescent="0.25">
      <c r="A6587" s="46" t="s">
        <v>492</v>
      </c>
      <c r="B6587" s="51">
        <v>2002</v>
      </c>
      <c r="C6587" s="20" t="s">
        <v>405</v>
      </c>
      <c r="D6587" s="20">
        <v>6352117</v>
      </c>
      <c r="E6587" s="24">
        <v>18431.15696</v>
      </c>
      <c r="F6587" s="51">
        <f>VLOOKUP(A6587,'Munka4 (2)'!$B$4:$AW$195,B6587-1967,0)</f>
        <v>57.293590000000002</v>
      </c>
    </row>
    <row r="6588" spans="1:6" ht="20" x14ac:dyDescent="0.25">
      <c r="A6588" s="46" t="s">
        <v>493</v>
      </c>
      <c r="B6588" s="51">
        <v>2002</v>
      </c>
      <c r="C6588" s="20" t="s">
        <v>390</v>
      </c>
      <c r="D6588" s="20">
        <v>58133509</v>
      </c>
      <c r="E6588" s="25">
        <v>22196.50736</v>
      </c>
      <c r="F6588" s="51">
        <f>VLOOKUP(A6588,'Munka4 (2)'!$B$4:$AW$195,B6588-1967,0)</f>
        <v>56.73395</v>
      </c>
    </row>
    <row r="6589" spans="1:6" ht="30" x14ac:dyDescent="0.25">
      <c r="A6589" s="46" t="s">
        <v>494</v>
      </c>
      <c r="B6589" s="51">
        <v>2002</v>
      </c>
      <c r="C6589" s="20" t="s">
        <v>394</v>
      </c>
      <c r="D6589" s="20">
        <v>2758124</v>
      </c>
      <c r="E6589" s="24">
        <v>3706.7777099999998</v>
      </c>
      <c r="F6589" s="51">
        <f>VLOOKUP(A6589,'Munka4 (2)'!$B$4:$AW$195,B6589-1967,0)</f>
        <v>64.918310000000005</v>
      </c>
    </row>
    <row r="6590" spans="1:6" ht="30" x14ac:dyDescent="0.25">
      <c r="A6590" s="46" t="s">
        <v>495</v>
      </c>
      <c r="B6590" s="51">
        <v>2002</v>
      </c>
      <c r="C6590" s="20" t="s">
        <v>382</v>
      </c>
      <c r="D6590" s="20">
        <v>127463611</v>
      </c>
      <c r="E6590" s="25">
        <v>31235.588179999999</v>
      </c>
      <c r="F6590" s="51">
        <f>VLOOKUP(A6590,'Munka4 (2)'!$B$4:$AW$195,B6590-1967,0)</f>
        <v>48.8431</v>
      </c>
    </row>
    <row r="6591" spans="1:6" x14ac:dyDescent="0.25">
      <c r="A6591" s="46" t="s">
        <v>497</v>
      </c>
      <c r="B6591" s="51">
        <v>2002</v>
      </c>
      <c r="C6591" s="20" t="s">
        <v>405</v>
      </c>
      <c r="D6591" s="20">
        <v>5906760</v>
      </c>
      <c r="E6591" s="24">
        <v>1939.7221999999999</v>
      </c>
      <c r="F6591" s="51">
        <f>VLOOKUP(A6591,'Munka4 (2)'!$B$4:$AW$195,B6591-1967,0)</f>
        <v>53.634010000000004</v>
      </c>
    </row>
    <row r="6592" spans="1:6" ht="30" x14ac:dyDescent="0.25">
      <c r="A6592" s="46" t="s">
        <v>498</v>
      </c>
      <c r="B6592" s="51">
        <v>2002</v>
      </c>
      <c r="C6592" s="20" t="s">
        <v>398</v>
      </c>
      <c r="D6592" s="20">
        <v>15233244</v>
      </c>
      <c r="E6592" s="25">
        <v>1658.03115</v>
      </c>
      <c r="F6592" s="51">
        <f>VLOOKUP(A6592,'Munka4 (2)'!$B$4:$AW$195,B6592-1967,0)</f>
        <v>50.75808</v>
      </c>
    </row>
    <row r="6593" spans="1:6" ht="30" x14ac:dyDescent="0.25">
      <c r="A6593" s="46" t="s">
        <v>499</v>
      </c>
      <c r="B6593" s="51">
        <v>2002</v>
      </c>
      <c r="C6593" s="20" t="s">
        <v>392</v>
      </c>
      <c r="D6593" s="20">
        <v>34707817</v>
      </c>
      <c r="E6593" s="24">
        <v>402.17032</v>
      </c>
      <c r="F6593" s="51">
        <f>VLOOKUP(A6593,'Munka4 (2)'!$B$4:$AW$195,B6593-1967,0)</f>
        <v>37.429879999999997</v>
      </c>
    </row>
    <row r="6594" spans="1:6" x14ac:dyDescent="0.25">
      <c r="A6594" s="46" t="s">
        <v>500</v>
      </c>
      <c r="B6594" s="51">
        <v>2002</v>
      </c>
      <c r="C6594" s="20" t="s">
        <v>388</v>
      </c>
      <c r="D6594" s="20">
        <v>105432</v>
      </c>
      <c r="E6594" s="25">
        <v>827.30208000000005</v>
      </c>
      <c r="F6594" s="51" t="e">
        <f>VLOOKUP(A6594,'Munka4 (2)'!$B$4:$AW$195,B6594-1967,0)</f>
        <v>#N/A</v>
      </c>
    </row>
    <row r="6595" spans="1:6" x14ac:dyDescent="0.25">
      <c r="A6595" s="46" t="s">
        <v>503</v>
      </c>
      <c r="B6595" s="51">
        <v>2002</v>
      </c>
      <c r="C6595" s="20" t="s">
        <v>405</v>
      </c>
      <c r="D6595" s="20">
        <v>2418393</v>
      </c>
      <c r="E6595" s="24">
        <v>18674.598529999999</v>
      </c>
      <c r="F6595" s="51">
        <f>VLOOKUP(A6595,'Munka4 (2)'!$B$4:$AW$195,B6595-1967,0)</f>
        <v>53.63664</v>
      </c>
    </row>
    <row r="6596" spans="1:6" ht="30" x14ac:dyDescent="0.25">
      <c r="A6596" s="46" t="s">
        <v>504</v>
      </c>
      <c r="B6596" s="51">
        <v>2002</v>
      </c>
      <c r="C6596" s="20" t="s">
        <v>398</v>
      </c>
      <c r="D6596" s="20">
        <v>5213898</v>
      </c>
      <c r="E6596" s="25">
        <v>321.72654</v>
      </c>
      <c r="F6596" s="51">
        <f>VLOOKUP(A6596,'Munka4 (2)'!$B$4:$AW$195,B6596-1967,0)</f>
        <v>56.476280000000003</v>
      </c>
    </row>
    <row r="6597" spans="1:6" ht="30" x14ac:dyDescent="0.25">
      <c r="A6597" s="48" t="s">
        <v>505</v>
      </c>
      <c r="B6597" s="51">
        <v>2002</v>
      </c>
      <c r="C6597" s="20" t="s">
        <v>382</v>
      </c>
      <c r="D6597" s="20">
        <v>6368481</v>
      </c>
      <c r="E6597" s="24">
        <v>319.53253999999998</v>
      </c>
      <c r="F6597" s="51">
        <f>VLOOKUP(A6597,'Munka4 (2)'!$B$4:$AW$195,B6597-1967,0)</f>
        <v>34.131329999999998</v>
      </c>
    </row>
    <row r="6598" spans="1:6" x14ac:dyDescent="0.25">
      <c r="A6598" s="46" t="s">
        <v>506</v>
      </c>
      <c r="B6598" s="51">
        <v>2002</v>
      </c>
      <c r="C6598" s="20" t="s">
        <v>456</v>
      </c>
      <c r="D6598" s="20">
        <v>2274735</v>
      </c>
      <c r="E6598" s="25">
        <v>4128.63814</v>
      </c>
      <c r="F6598" s="51">
        <f>VLOOKUP(A6598,'Munka4 (2)'!$B$4:$AW$195,B6598-1967,0)</f>
        <v>69.424329999999998</v>
      </c>
    </row>
    <row r="6599" spans="1:6" x14ac:dyDescent="0.25">
      <c r="A6599" s="46" t="s">
        <v>507</v>
      </c>
      <c r="B6599" s="51">
        <v>2002</v>
      </c>
      <c r="C6599" s="20" t="s">
        <v>405</v>
      </c>
      <c r="D6599" s="20">
        <v>3874050</v>
      </c>
      <c r="E6599" s="24">
        <v>5436.5875100000003</v>
      </c>
      <c r="F6599" s="51">
        <f>VLOOKUP(A6599,'Munka4 (2)'!$B$4:$AW$195,B6599-1967,0)</f>
        <v>54.698590000000003</v>
      </c>
    </row>
    <row r="6600" spans="1:6" ht="30" x14ac:dyDescent="0.25">
      <c r="A6600" s="46" t="s">
        <v>508</v>
      </c>
      <c r="B6600" s="51">
        <v>2002</v>
      </c>
      <c r="C6600" s="20" t="s">
        <v>392</v>
      </c>
      <c r="D6600" s="20">
        <v>2022331</v>
      </c>
      <c r="E6600" s="25">
        <v>348.31986999999998</v>
      </c>
      <c r="F6600" s="51">
        <f>VLOOKUP(A6600,'Munka4 (2)'!$B$4:$AW$195,B6600-1967,0)</f>
        <v>25.28736</v>
      </c>
    </row>
    <row r="6601" spans="1:6" ht="30" x14ac:dyDescent="0.25">
      <c r="A6601" s="46" t="s">
        <v>509</v>
      </c>
      <c r="B6601" s="51">
        <v>2002</v>
      </c>
      <c r="C6601" s="20" t="s">
        <v>392</v>
      </c>
      <c r="D6601" s="20">
        <v>3042004</v>
      </c>
      <c r="E6601" s="24">
        <v>176.83420000000001</v>
      </c>
      <c r="F6601" s="51">
        <f>VLOOKUP(A6601,'Munka4 (2)'!$B$4:$AW$195,B6601-1967,0)</f>
        <v>46.232579999999999</v>
      </c>
    </row>
    <row r="6602" spans="1:6" ht="20" x14ac:dyDescent="0.25">
      <c r="A6602" s="46" t="s">
        <v>510</v>
      </c>
      <c r="B6602" s="51">
        <v>2002</v>
      </c>
      <c r="C6602" s="20" t="s">
        <v>386</v>
      </c>
      <c r="D6602" s="20">
        <v>5900754</v>
      </c>
      <c r="E6602" s="25">
        <v>3711.60277</v>
      </c>
      <c r="F6602" s="51">
        <f>VLOOKUP(A6602,'Munka4 (2)'!$B$4:$AW$195,B6602-1967,0)</f>
        <v>19.946809999999999</v>
      </c>
    </row>
    <row r="6603" spans="1:6" ht="20" x14ac:dyDescent="0.25">
      <c r="A6603" s="46" t="s">
        <v>511</v>
      </c>
      <c r="B6603" s="51">
        <v>2002</v>
      </c>
      <c r="C6603" s="20" t="s">
        <v>390</v>
      </c>
      <c r="D6603" s="20">
        <v>33987</v>
      </c>
      <c r="E6603" s="24">
        <v>79088.627290000004</v>
      </c>
      <c r="F6603" s="51">
        <f>VLOOKUP(A6603,'Munka4 (2)'!$B$4:$AW$195,B6603-1967,0)</f>
        <v>29.244492142857148</v>
      </c>
    </row>
    <row r="6604" spans="1:6" x14ac:dyDescent="0.25">
      <c r="A6604" s="46" t="s">
        <v>512</v>
      </c>
      <c r="B6604" s="51">
        <v>2002</v>
      </c>
      <c r="C6604" s="20" t="s">
        <v>456</v>
      </c>
      <c r="D6604" s="20">
        <v>3585906</v>
      </c>
      <c r="E6604" s="25">
        <v>4146.9879300000002</v>
      </c>
      <c r="F6604" s="51">
        <f>VLOOKUP(A6604,'Munka4 (2)'!$B$4:$AW$195,B6604-1967,0)</f>
        <v>64.427120000000002</v>
      </c>
    </row>
    <row r="6605" spans="1:6" ht="20" x14ac:dyDescent="0.25">
      <c r="A6605" s="46" t="s">
        <v>513</v>
      </c>
      <c r="B6605" s="51">
        <v>2002</v>
      </c>
      <c r="C6605" s="20" t="s">
        <v>390</v>
      </c>
      <c r="D6605" s="20">
        <v>474413</v>
      </c>
      <c r="E6605" s="24">
        <v>52240.898130000001</v>
      </c>
      <c r="F6605" s="51">
        <f>VLOOKUP(A6605,'Munka4 (2)'!$B$4:$AW$195,B6605-1967,0)</f>
        <v>46.408279999999998</v>
      </c>
    </row>
    <row r="6606" spans="1:6" ht="30" x14ac:dyDescent="0.25">
      <c r="A6606" s="46" t="s">
        <v>516</v>
      </c>
      <c r="B6606" s="51">
        <v>2002</v>
      </c>
      <c r="C6606" s="20" t="s">
        <v>392</v>
      </c>
      <c r="D6606" s="20">
        <v>18595469</v>
      </c>
      <c r="E6606" s="25">
        <v>262.74180999999999</v>
      </c>
      <c r="F6606" s="51">
        <f>VLOOKUP(A6606,'Munka4 (2)'!$B$4:$AW$195,B6606-1967,0)</f>
        <v>41.96499</v>
      </c>
    </row>
    <row r="6607" spans="1:6" ht="30" x14ac:dyDescent="0.25">
      <c r="A6607" s="46" t="s">
        <v>517</v>
      </c>
      <c r="B6607" s="51">
        <v>2002</v>
      </c>
      <c r="C6607" s="20" t="s">
        <v>392</v>
      </c>
      <c r="D6607" s="20">
        <v>13013926</v>
      </c>
      <c r="E6607" s="24">
        <v>296.52026000000001</v>
      </c>
      <c r="F6607" s="51">
        <f>VLOOKUP(A6607,'Munka4 (2)'!$B$4:$AW$195,B6607-1967,0)</f>
        <v>34.446559999999998</v>
      </c>
    </row>
    <row r="6608" spans="1:6" ht="30" x14ac:dyDescent="0.25">
      <c r="A6608" s="46" t="s">
        <v>518</v>
      </c>
      <c r="B6608" s="51">
        <v>2002</v>
      </c>
      <c r="C6608" s="20" t="s">
        <v>382</v>
      </c>
      <c r="D6608" s="20">
        <v>24385858</v>
      </c>
      <c r="E6608" s="25">
        <v>4132.6677399999999</v>
      </c>
      <c r="F6608" s="51">
        <f>VLOOKUP(A6608,'Munka4 (2)'!$B$4:$AW$195,B6608-1967,0)</f>
        <v>51.882089999999998</v>
      </c>
    </row>
    <row r="6609" spans="1:6" ht="30" x14ac:dyDescent="0.25">
      <c r="A6609" s="46" t="s">
        <v>519</v>
      </c>
      <c r="B6609" s="51">
        <v>2002</v>
      </c>
      <c r="C6609" s="20" t="s">
        <v>382</v>
      </c>
      <c r="D6609" s="20">
        <v>359008</v>
      </c>
      <c r="E6609" s="24">
        <v>3066.88265</v>
      </c>
      <c r="F6609" s="51">
        <f>VLOOKUP(A6609,'Munka4 (2)'!$B$4:$AW$195,B6609-1967,0)</f>
        <v>51.707009999999997</v>
      </c>
    </row>
    <row r="6610" spans="1:6" ht="30" x14ac:dyDescent="0.25">
      <c r="A6610" s="46" t="s">
        <v>520</v>
      </c>
      <c r="B6610" s="51">
        <v>2002</v>
      </c>
      <c r="C6610" s="20" t="s">
        <v>392</v>
      </c>
      <c r="D6610" s="20">
        <v>11716829</v>
      </c>
      <c r="E6610" s="25">
        <v>331.80520000000001</v>
      </c>
      <c r="F6610" s="51">
        <f>VLOOKUP(A6610,'Munka4 (2)'!$B$4:$AW$195,B6610-1967,0)</f>
        <v>16.428570000000001</v>
      </c>
    </row>
    <row r="6611" spans="1:6" ht="20" x14ac:dyDescent="0.25">
      <c r="A6611" s="46" t="s">
        <v>521</v>
      </c>
      <c r="B6611" s="51">
        <v>2002</v>
      </c>
      <c r="C6611" s="20" t="s">
        <v>390</v>
      </c>
      <c r="D6611" s="20">
        <v>400214</v>
      </c>
      <c r="E6611" s="24">
        <v>10849.75028</v>
      </c>
      <c r="F6611" s="51">
        <f>VLOOKUP(A6611,'Munka4 (2)'!$B$4:$AW$195,B6611-1967,0)</f>
        <v>52.034260000000003</v>
      </c>
    </row>
    <row r="6612" spans="1:6" ht="20" x14ac:dyDescent="0.25">
      <c r="A6612" s="46" t="s">
        <v>522</v>
      </c>
      <c r="B6612" s="51">
        <v>2002</v>
      </c>
      <c r="C6612" s="20" t="s">
        <v>388</v>
      </c>
      <c r="D6612" s="20">
        <v>60422</v>
      </c>
      <c r="E6612" s="25">
        <v>2391.3474000000001</v>
      </c>
      <c r="F6612" s="51">
        <f>VLOOKUP(A6612,'Munka4 (2)'!$B$4:$AW$195,B6612-1967,0)</f>
        <v>41.280990000000003</v>
      </c>
    </row>
    <row r="6613" spans="1:6" ht="30" x14ac:dyDescent="0.25">
      <c r="A6613" s="46" t="s">
        <v>524</v>
      </c>
      <c r="B6613" s="51">
        <v>2002</v>
      </c>
      <c r="C6613" s="20" t="s">
        <v>392</v>
      </c>
      <c r="D6613" s="20">
        <v>3177388</v>
      </c>
      <c r="E6613" s="25">
        <v>459.12554999999998</v>
      </c>
      <c r="F6613" s="51">
        <f>VLOOKUP(A6613,'Munka4 (2)'!$B$4:$AW$195,B6613-1967,0)</f>
        <v>15.62791</v>
      </c>
    </row>
    <row r="6614" spans="1:6" ht="30" x14ac:dyDescent="0.25">
      <c r="A6614" s="46" t="s">
        <v>525</v>
      </c>
      <c r="B6614" s="51">
        <v>2002</v>
      </c>
      <c r="C6614" s="20" t="s">
        <v>392</v>
      </c>
      <c r="D6614" s="20">
        <v>1240827</v>
      </c>
      <c r="E6614" s="24">
        <v>3957.5129099999999</v>
      </c>
      <c r="F6614" s="51">
        <f>VLOOKUP(A6614,'Munka4 (2)'!$B$4:$AW$195,B6614-1967,0)</f>
        <v>39.965299999999999</v>
      </c>
    </row>
    <row r="6615" spans="1:6" ht="30" x14ac:dyDescent="0.25">
      <c r="A6615" s="46" t="s">
        <v>527</v>
      </c>
      <c r="B6615" s="51">
        <v>2002</v>
      </c>
      <c r="C6615" s="20" t="s">
        <v>394</v>
      </c>
      <c r="D6615" s="20">
        <v>107449525</v>
      </c>
      <c r="E6615" s="24">
        <v>7023.7872799999996</v>
      </c>
      <c r="F6615" s="51">
        <f>VLOOKUP(A6615,'Munka4 (2)'!$B$4:$AW$195,B6615-1967,0)</f>
        <v>52.159059999999997</v>
      </c>
    </row>
    <row r="6616" spans="1:6" ht="14.5" x14ac:dyDescent="0.25">
      <c r="A6616" s="47" t="s">
        <v>528</v>
      </c>
      <c r="B6616" s="51">
        <v>2002</v>
      </c>
      <c r="C6616" s="20" t="s">
        <v>388</v>
      </c>
      <c r="D6616" s="20">
        <v>108004</v>
      </c>
      <c r="E6616" s="25">
        <v>2257.7736599999998</v>
      </c>
      <c r="F6616" s="51">
        <f>VLOOKUP(A6616,'Munka4 (2)'!$B$4:$AW$195,B6616-1967,0)</f>
        <v>45</v>
      </c>
    </row>
    <row r="6617" spans="1:6" ht="20" x14ac:dyDescent="0.25">
      <c r="A6617" s="46" t="s">
        <v>530</v>
      </c>
      <c r="B6617" s="51">
        <v>2002</v>
      </c>
      <c r="C6617" s="20" t="s">
        <v>390</v>
      </c>
      <c r="D6617" s="20">
        <v>32543</v>
      </c>
      <c r="E6617" s="24">
        <v>89009.220230000006</v>
      </c>
      <c r="F6617" s="51" t="e">
        <f>VLOOKUP(A6617,'Munka4 (2)'!$B$4:$AW$195,B6617-1967,0)</f>
        <v>#N/A</v>
      </c>
    </row>
    <row r="6618" spans="1:6" ht="30" x14ac:dyDescent="0.25">
      <c r="A6618" s="46" t="s">
        <v>531</v>
      </c>
      <c r="B6618" s="51">
        <v>2002</v>
      </c>
      <c r="C6618" s="20" t="s">
        <v>382</v>
      </c>
      <c r="D6618" s="20">
        <v>2832224</v>
      </c>
      <c r="E6618" s="25">
        <v>571.53839000000005</v>
      </c>
      <c r="F6618" s="51">
        <f>VLOOKUP(A6618,'Munka4 (2)'!$B$4:$AW$195,B6618-1967,0)</f>
        <v>66.589330000000004</v>
      </c>
    </row>
    <row r="6619" spans="1:6" ht="20" x14ac:dyDescent="0.35">
      <c r="A6619" s="46" t="s">
        <v>622</v>
      </c>
      <c r="B6619" s="51">
        <v>2002</v>
      </c>
      <c r="C6619" s="42" t="s">
        <v>384</v>
      </c>
      <c r="D6619" s="29">
        <v>622159</v>
      </c>
      <c r="E6619" s="24">
        <v>2106.3390100000001</v>
      </c>
      <c r="F6619" s="51" t="e">
        <f>VLOOKUP(A6619,'Munka4 (2)'!$B$4:$AW$195,B6619-1967,0)</f>
        <v>#N/A</v>
      </c>
    </row>
    <row r="6620" spans="1:6" ht="20" x14ac:dyDescent="0.25">
      <c r="A6620" s="46" t="s">
        <v>533</v>
      </c>
      <c r="B6620" s="51">
        <v>2002</v>
      </c>
      <c r="C6620" s="20" t="s">
        <v>386</v>
      </c>
      <c r="D6620" s="20">
        <v>33241259</v>
      </c>
      <c r="E6620" s="24">
        <v>1413.2381600000001</v>
      </c>
      <c r="F6620" s="51">
        <f>VLOOKUP(A6620,'Munka4 (2)'!$B$4:$AW$195,B6620-1967,0)</f>
        <v>43.662680000000002</v>
      </c>
    </row>
    <row r="6621" spans="1:6" ht="30" x14ac:dyDescent="0.25">
      <c r="A6621" s="46" t="s">
        <v>534</v>
      </c>
      <c r="B6621" s="51">
        <v>2002</v>
      </c>
      <c r="C6621" s="20" t="s">
        <v>392</v>
      </c>
      <c r="D6621" s="20">
        <v>19686505</v>
      </c>
      <c r="E6621" s="25">
        <v>260.04367000000002</v>
      </c>
      <c r="F6621" s="51">
        <f>VLOOKUP(A6621,'Munka4 (2)'!$B$4:$AW$195,B6621-1967,0)</f>
        <v>33.944949999999999</v>
      </c>
    </row>
    <row r="6622" spans="1:6" ht="30" x14ac:dyDescent="0.25">
      <c r="A6622" s="46" t="s">
        <v>535</v>
      </c>
      <c r="B6622" s="51">
        <v>2002</v>
      </c>
      <c r="C6622" s="20" t="s">
        <v>392</v>
      </c>
      <c r="D6622" s="20">
        <v>2044147</v>
      </c>
      <c r="E6622" s="25">
        <v>1716.89588</v>
      </c>
      <c r="F6622" s="51">
        <f>VLOOKUP(A6622,'Munka4 (2)'!$B$4:$AW$195,B6622-1967,0)</f>
        <v>46.028329999999997</v>
      </c>
    </row>
    <row r="6623" spans="1:6" ht="30" x14ac:dyDescent="0.25">
      <c r="A6623" s="46" t="s">
        <v>537</v>
      </c>
      <c r="B6623" s="51">
        <v>2002</v>
      </c>
      <c r="C6623" s="20" t="s">
        <v>382</v>
      </c>
      <c r="D6623" s="20">
        <v>28287147</v>
      </c>
      <c r="E6623" s="25">
        <v>246.80358000000001</v>
      </c>
      <c r="F6623" s="51">
        <f>VLOOKUP(A6623,'Munka4 (2)'!$B$4:$AW$195,B6623-1967,0)</f>
        <v>42.805349999999997</v>
      </c>
    </row>
    <row r="6624" spans="1:6" ht="20" x14ac:dyDescent="0.25">
      <c r="A6624" s="46" t="s">
        <v>538</v>
      </c>
      <c r="B6624" s="51">
        <v>2002</v>
      </c>
      <c r="C6624" s="20" t="s">
        <v>390</v>
      </c>
      <c r="D6624" s="20">
        <v>16491461</v>
      </c>
      <c r="E6624" s="24">
        <v>28817.323209999999</v>
      </c>
      <c r="F6624" s="51">
        <f>VLOOKUP(A6624,'Munka4 (2)'!$B$4:$AW$195,B6624-1967,0)</f>
        <v>55.391640000000002</v>
      </c>
    </row>
    <row r="6625" spans="1:6" ht="20" x14ac:dyDescent="0.25">
      <c r="A6625" s="46" t="s">
        <v>540</v>
      </c>
      <c r="B6625" s="51">
        <v>2002</v>
      </c>
      <c r="C6625" s="20" t="s">
        <v>388</v>
      </c>
      <c r="D6625" s="20">
        <v>219246</v>
      </c>
      <c r="E6625" s="30">
        <v>18401.474043241935</v>
      </c>
      <c r="F6625" s="51" t="e">
        <f>VLOOKUP(A6625,'Munka4 (2)'!$B$4:$AW$195,B6625-1967,0)</f>
        <v>#N/A</v>
      </c>
    </row>
    <row r="6626" spans="1:6" ht="20" x14ac:dyDescent="0.25">
      <c r="A6626" s="46" t="s">
        <v>541</v>
      </c>
      <c r="B6626" s="51">
        <v>2002</v>
      </c>
      <c r="C6626" s="20" t="s">
        <v>388</v>
      </c>
      <c r="D6626" s="20">
        <v>4076140</v>
      </c>
      <c r="E6626" s="24">
        <v>16874.312320000001</v>
      </c>
      <c r="F6626" s="51">
        <f>VLOOKUP(A6626,'Munka4 (2)'!$B$4:$AW$195,B6626-1967,0)</f>
        <v>60.777529999999999</v>
      </c>
    </row>
    <row r="6627" spans="1:6" ht="30" x14ac:dyDescent="0.25">
      <c r="A6627" s="46" t="s">
        <v>542</v>
      </c>
      <c r="B6627" s="51">
        <v>2002</v>
      </c>
      <c r="C6627" s="20" t="s">
        <v>394</v>
      </c>
      <c r="D6627" s="20">
        <v>5570129</v>
      </c>
      <c r="E6627" s="25">
        <v>1010.14689</v>
      </c>
      <c r="F6627" s="51">
        <f>VLOOKUP(A6627,'Munka4 (2)'!$B$4:$AW$195,B6627-1967,0)</f>
        <v>61.354120000000002</v>
      </c>
    </row>
    <row r="6628" spans="1:6" ht="30" x14ac:dyDescent="0.25">
      <c r="A6628" s="46" t="s">
        <v>543</v>
      </c>
      <c r="B6628" s="51">
        <v>2002</v>
      </c>
      <c r="C6628" s="20" t="s">
        <v>392</v>
      </c>
      <c r="D6628" s="20">
        <v>12525094</v>
      </c>
      <c r="E6628" s="24">
        <v>179.73527000000001</v>
      </c>
      <c r="F6628" s="51">
        <f>VLOOKUP(A6628,'Munka4 (2)'!$B$4:$AW$195,B6628-1967,0)</f>
        <v>27.283799999999999</v>
      </c>
    </row>
    <row r="6629" spans="1:6" ht="30" x14ac:dyDescent="0.25">
      <c r="A6629" s="46" t="s">
        <v>544</v>
      </c>
      <c r="B6629" s="51">
        <v>2002</v>
      </c>
      <c r="C6629" s="20" t="s">
        <v>392</v>
      </c>
      <c r="D6629" s="20">
        <v>131859731</v>
      </c>
      <c r="E6629" s="25">
        <v>457.39704999999998</v>
      </c>
      <c r="F6629" s="51">
        <f>VLOOKUP(A6629,'Munka4 (2)'!$B$4:$AW$195,B6629-1967,0)</f>
        <v>44.124540000000003</v>
      </c>
    </row>
    <row r="6630" spans="1:6" ht="20" x14ac:dyDescent="0.25">
      <c r="A6630" s="46" t="s">
        <v>546</v>
      </c>
      <c r="B6630" s="51">
        <v>2002</v>
      </c>
      <c r="C6630" s="20" t="s">
        <v>390</v>
      </c>
      <c r="D6630" s="20">
        <v>4610820</v>
      </c>
      <c r="E6630" s="24">
        <v>43061.150379999999</v>
      </c>
      <c r="F6630" s="51">
        <f>VLOOKUP(A6630,'Munka4 (2)'!$B$4:$AW$195,B6630-1967,0)</f>
        <v>60.275869999999998</v>
      </c>
    </row>
    <row r="6631" spans="1:6" x14ac:dyDescent="0.25">
      <c r="A6631" s="46" t="s">
        <v>547</v>
      </c>
      <c r="B6631" s="51">
        <v>2002</v>
      </c>
      <c r="C6631" s="20" t="s">
        <v>405</v>
      </c>
      <c r="D6631" s="20">
        <v>3102229</v>
      </c>
      <c r="E6631" s="25">
        <v>8670.2637799999993</v>
      </c>
      <c r="F6631" s="51">
        <f>VLOOKUP(A6631,'Munka4 (2)'!$B$4:$AW$195,B6631-1967,0)</f>
        <v>58.935879999999997</v>
      </c>
    </row>
    <row r="6632" spans="1:6" ht="30" x14ac:dyDescent="0.25">
      <c r="A6632" s="46" t="s">
        <v>548</v>
      </c>
      <c r="B6632" s="51">
        <v>2002</v>
      </c>
      <c r="C6632" s="20" t="s">
        <v>382</v>
      </c>
      <c r="D6632" s="20">
        <v>165803560</v>
      </c>
      <c r="E6632" s="24">
        <v>501.18545</v>
      </c>
      <c r="F6632" s="51">
        <f>VLOOKUP(A6632,'Munka4 (2)'!$B$4:$AW$195,B6632-1967,0)</f>
        <v>21.538519999999998</v>
      </c>
    </row>
    <row r="6633" spans="1:6" x14ac:dyDescent="0.25">
      <c r="A6633" s="46" t="s">
        <v>549</v>
      </c>
      <c r="B6633" s="51">
        <v>2002</v>
      </c>
      <c r="C6633" s="20" t="s">
        <v>388</v>
      </c>
      <c r="D6633" s="20">
        <v>20579</v>
      </c>
      <c r="E6633" s="25">
        <v>8352.4904200000001</v>
      </c>
      <c r="F6633" s="51">
        <f>VLOOKUP(A6633,'Munka4 (2)'!$B$4:$AW$195,B6633-1967,0)</f>
        <v>51.946809999999999</v>
      </c>
    </row>
    <row r="6634" spans="1:6" ht="14.5" x14ac:dyDescent="0.35">
      <c r="A6634" s="46" t="s">
        <v>623</v>
      </c>
      <c r="B6634" s="51">
        <v>2002</v>
      </c>
      <c r="C6634" s="42" t="s">
        <v>405</v>
      </c>
      <c r="D6634" s="29">
        <v>1000000</v>
      </c>
      <c r="E6634" s="24">
        <v>1156.21747</v>
      </c>
      <c r="F6634" s="51">
        <f>VLOOKUP(A6634,'Munka4 (2)'!$B$4:$AW$195,B6634-1967,0)</f>
        <v>50.422339999999998</v>
      </c>
    </row>
    <row r="6635" spans="1:6" ht="30" x14ac:dyDescent="0.25">
      <c r="A6635" s="46" t="s">
        <v>550</v>
      </c>
      <c r="B6635" s="51">
        <v>2002</v>
      </c>
      <c r="C6635" s="20" t="s">
        <v>394</v>
      </c>
      <c r="D6635" s="20">
        <v>3191319</v>
      </c>
      <c r="E6635" s="25">
        <v>4132.0643300000002</v>
      </c>
      <c r="F6635" s="51">
        <f>VLOOKUP(A6635,'Munka4 (2)'!$B$4:$AW$195,B6635-1967,0)</f>
        <v>66.413359999999997</v>
      </c>
    </row>
    <row r="6636" spans="1:6" ht="30" x14ac:dyDescent="0.25">
      <c r="A6636" s="46" t="s">
        <v>551</v>
      </c>
      <c r="B6636" s="51">
        <v>2002</v>
      </c>
      <c r="C6636" s="20" t="s">
        <v>388</v>
      </c>
      <c r="D6636" s="20">
        <v>5670544</v>
      </c>
      <c r="E6636" s="24">
        <v>530.58406000000002</v>
      </c>
      <c r="F6636" s="51">
        <f>VLOOKUP(A6636,'Munka4 (2)'!$B$4:$AW$195,B6636-1967,0)</f>
        <v>19.438739999999999</v>
      </c>
    </row>
    <row r="6637" spans="1:6" ht="30" x14ac:dyDescent="0.25">
      <c r="A6637" s="46" t="s">
        <v>552</v>
      </c>
      <c r="B6637" s="51">
        <v>2002</v>
      </c>
      <c r="C6637" s="20" t="s">
        <v>394</v>
      </c>
      <c r="D6637" s="20">
        <v>6506464</v>
      </c>
      <c r="E6637" s="25">
        <v>1148.2290499999999</v>
      </c>
      <c r="F6637" s="51">
        <f>VLOOKUP(A6637,'Munka4 (2)'!$B$4:$AW$195,B6637-1967,0)</f>
        <v>61.32461</v>
      </c>
    </row>
    <row r="6638" spans="1:6" ht="30" x14ac:dyDescent="0.25">
      <c r="A6638" s="46" t="s">
        <v>553</v>
      </c>
      <c r="B6638" s="51">
        <v>2002</v>
      </c>
      <c r="C6638" s="20" t="s">
        <v>394</v>
      </c>
      <c r="D6638" s="20">
        <v>28302603</v>
      </c>
      <c r="E6638" s="24">
        <v>2046.37742</v>
      </c>
      <c r="F6638" s="51">
        <f>VLOOKUP(A6638,'Munka4 (2)'!$B$4:$AW$195,B6638-1967,0)</f>
        <v>18.93535</v>
      </c>
    </row>
    <row r="6639" spans="1:6" ht="30" x14ac:dyDescent="0.25">
      <c r="A6639" s="46" t="s">
        <v>554</v>
      </c>
      <c r="B6639" s="51">
        <v>2002</v>
      </c>
      <c r="C6639" s="20" t="s">
        <v>382</v>
      </c>
      <c r="D6639" s="20">
        <v>89468677</v>
      </c>
      <c r="E6639" s="25">
        <v>1000.77773</v>
      </c>
      <c r="F6639" s="51">
        <f>VLOOKUP(A6639,'Munka4 (2)'!$B$4:$AW$195,B6639-1967,0)</f>
        <v>61.03481</v>
      </c>
    </row>
    <row r="6640" spans="1:6" ht="20" x14ac:dyDescent="0.25">
      <c r="A6640" s="46" t="s">
        <v>555</v>
      </c>
      <c r="B6640" s="51">
        <v>2002</v>
      </c>
      <c r="C6640" s="20" t="s">
        <v>384</v>
      </c>
      <c r="D6640" s="20">
        <v>38536869</v>
      </c>
      <c r="E6640" s="24">
        <v>5196.9329200000002</v>
      </c>
      <c r="F6640" s="51">
        <f>VLOOKUP(A6640,'Munka4 (2)'!$B$4:$AW$195,B6640-1967,0)</f>
        <v>64.909719999999993</v>
      </c>
    </row>
    <row r="6641" spans="1:6" ht="20" x14ac:dyDescent="0.25">
      <c r="A6641" s="46" t="s">
        <v>556</v>
      </c>
      <c r="B6641" s="51">
        <v>2002</v>
      </c>
      <c r="C6641" s="20" t="s">
        <v>390</v>
      </c>
      <c r="D6641" s="20">
        <v>10605870</v>
      </c>
      <c r="E6641" s="25">
        <v>12882.28897</v>
      </c>
      <c r="F6641" s="51">
        <f>VLOOKUP(A6641,'Munka4 (2)'!$B$4:$AW$195,B6641-1967,0)</f>
        <v>67.158100000000005</v>
      </c>
    </row>
    <row r="6642" spans="1:6" ht="30" x14ac:dyDescent="0.25">
      <c r="A6642" s="46" t="s">
        <v>557</v>
      </c>
      <c r="B6642" s="51">
        <v>2002</v>
      </c>
      <c r="C6642" s="20" t="s">
        <v>394</v>
      </c>
      <c r="D6642" s="20">
        <v>3927188</v>
      </c>
      <c r="E6642" s="24">
        <v>18972.768530000001</v>
      </c>
      <c r="F6642" s="51">
        <f>VLOOKUP(A6642,'Munka4 (2)'!$B$4:$AW$195,B6642-1967,0)</f>
        <v>59.673110000000001</v>
      </c>
    </row>
    <row r="6643" spans="1:6" x14ac:dyDescent="0.25">
      <c r="A6643" s="46" t="s">
        <v>558</v>
      </c>
      <c r="B6643" s="51">
        <v>2002</v>
      </c>
      <c r="C6643" s="20" t="s">
        <v>405</v>
      </c>
      <c r="D6643" s="20">
        <v>885359</v>
      </c>
      <c r="E6643" s="25">
        <v>30523.49077</v>
      </c>
      <c r="F6643" s="51">
        <f>VLOOKUP(A6643,'Munka4 (2)'!$B$4:$AW$195,B6643-1967,0)</f>
        <v>75.468620000000001</v>
      </c>
    </row>
    <row r="6644" spans="1:6" ht="30" x14ac:dyDescent="0.25">
      <c r="A6644" s="48" t="s">
        <v>502</v>
      </c>
      <c r="B6644" s="51">
        <v>2002</v>
      </c>
      <c r="C6644" s="20" t="s">
        <v>382</v>
      </c>
      <c r="D6644" s="20">
        <v>48846823</v>
      </c>
      <c r="E6644" s="24">
        <v>12788.580180000001</v>
      </c>
      <c r="F6644" s="51">
        <f>VLOOKUP(A6644,'Munka4 (2)'!$B$4:$AW$195,B6644-1967,0)</f>
        <v>49.748109999999997</v>
      </c>
    </row>
    <row r="6645" spans="1:6" ht="30" x14ac:dyDescent="0.25">
      <c r="A6645" s="46" t="s">
        <v>529</v>
      </c>
      <c r="B6645" s="51">
        <v>2002</v>
      </c>
      <c r="C6645" s="20" t="s">
        <v>398</v>
      </c>
      <c r="D6645" s="20">
        <v>4466706</v>
      </c>
      <c r="E6645" s="25">
        <v>458.67782</v>
      </c>
      <c r="F6645" s="51">
        <f>VLOOKUP(A6645,'Munka4 (2)'!$B$4:$AW$195,B6645-1967,0)</f>
        <v>56.222700000000003</v>
      </c>
    </row>
    <row r="6646" spans="1:6" ht="20" x14ac:dyDescent="0.25">
      <c r="A6646" s="46" t="s">
        <v>560</v>
      </c>
      <c r="B6646" s="51">
        <v>2002</v>
      </c>
      <c r="C6646" s="20" t="s">
        <v>384</v>
      </c>
      <c r="D6646" s="20">
        <v>22303552</v>
      </c>
      <c r="E6646" s="25">
        <v>2124.8736100000001</v>
      </c>
      <c r="F6646" s="51">
        <f>VLOOKUP(A6646,'Munka4 (2)'!$B$4:$AW$195,B6646-1967,0)</f>
        <v>57.372120000000002</v>
      </c>
    </row>
    <row r="6647" spans="1:6" ht="30" x14ac:dyDescent="0.25">
      <c r="A6647" s="46" t="s">
        <v>561</v>
      </c>
      <c r="B6647" s="51">
        <v>2002</v>
      </c>
      <c r="C6647" s="20" t="s">
        <v>398</v>
      </c>
      <c r="D6647" s="20">
        <v>142893540</v>
      </c>
      <c r="E6647" s="24">
        <v>2375.0590400000001</v>
      </c>
      <c r="F6647" s="51">
        <f>VLOOKUP(A6647,'Munka4 (2)'!$B$4:$AW$195,B6647-1967,0)</f>
        <v>58.940669999999997</v>
      </c>
    </row>
    <row r="6648" spans="1:6" ht="30" x14ac:dyDescent="0.25">
      <c r="A6648" s="46" t="s">
        <v>562</v>
      </c>
      <c r="B6648" s="51">
        <v>2002</v>
      </c>
      <c r="C6648" s="20" t="s">
        <v>392</v>
      </c>
      <c r="D6648" s="20">
        <v>8648248</v>
      </c>
      <c r="E6648" s="25">
        <v>196.44470000000001</v>
      </c>
      <c r="F6648" s="51">
        <f>VLOOKUP(A6648,'Munka4 (2)'!$B$4:$AW$195,B6648-1967,0)</f>
        <v>18.922650000000001</v>
      </c>
    </row>
    <row r="6649" spans="1:6" ht="30" x14ac:dyDescent="0.25">
      <c r="A6649" s="47" t="s">
        <v>564</v>
      </c>
      <c r="B6649" s="51">
        <v>2002</v>
      </c>
      <c r="C6649" s="20" t="s">
        <v>394</v>
      </c>
      <c r="D6649" s="20">
        <v>39129</v>
      </c>
      <c r="E6649" s="24">
        <v>10244.49991</v>
      </c>
      <c r="F6649" s="51">
        <f>VLOOKUP(A6649,'Munka4 (2)'!$B$4:$AW$195,B6649-1967,0)</f>
        <v>52.459020000000002</v>
      </c>
    </row>
    <row r="6650" spans="1:6" ht="30" x14ac:dyDescent="0.25">
      <c r="A6650" s="46" t="s">
        <v>565</v>
      </c>
      <c r="B6650" s="51">
        <v>2002</v>
      </c>
      <c r="C6650" s="20" t="s">
        <v>392</v>
      </c>
      <c r="D6650" s="20">
        <v>168458</v>
      </c>
      <c r="E6650" s="25">
        <v>4656.4611599999998</v>
      </c>
      <c r="F6650" s="51">
        <f>VLOOKUP(A6650,'Munka4 (2)'!$B$4:$AW$195,B6650-1967,0)</f>
        <v>44.408949999999997</v>
      </c>
    </row>
    <row r="6651" spans="1:6" ht="50" x14ac:dyDescent="0.25">
      <c r="A6651" s="46" t="s">
        <v>567</v>
      </c>
      <c r="B6651" s="51">
        <v>2002</v>
      </c>
      <c r="C6651" s="20" t="s">
        <v>394</v>
      </c>
      <c r="D6651" s="20">
        <v>117848</v>
      </c>
      <c r="E6651" s="24">
        <v>4270.7669400000004</v>
      </c>
      <c r="F6651" s="51">
        <f>VLOOKUP(A6651,'Munka4 (2)'!$B$4:$AW$195,B6651-1967,0)</f>
        <v>69.354839999999996</v>
      </c>
    </row>
    <row r="6652" spans="1:6" x14ac:dyDescent="0.25">
      <c r="A6652" s="46" t="s">
        <v>568</v>
      </c>
      <c r="B6652" s="51">
        <v>2002</v>
      </c>
      <c r="C6652" s="20" t="s">
        <v>388</v>
      </c>
      <c r="D6652" s="20">
        <v>176908</v>
      </c>
      <c r="E6652" s="24">
        <v>1631.32464</v>
      </c>
      <c r="F6652" s="51">
        <f>VLOOKUP(A6652,'Munka4 (2)'!$B$4:$AW$195,B6652-1967,0)</f>
        <v>43.103450000000002</v>
      </c>
    </row>
    <row r="6653" spans="1:6" ht="20" x14ac:dyDescent="0.25">
      <c r="A6653" s="46" t="s">
        <v>569</v>
      </c>
      <c r="B6653" s="51">
        <v>2002</v>
      </c>
      <c r="C6653" s="20" t="s">
        <v>390</v>
      </c>
      <c r="D6653" s="20">
        <v>29251</v>
      </c>
      <c r="E6653" s="25">
        <v>31268.467410000001</v>
      </c>
      <c r="F6653" s="51" t="e">
        <f>VLOOKUP(A6653,'Munka4 (2)'!$B$4:$AW$195,B6653-1967,0)</f>
        <v>#N/A</v>
      </c>
    </row>
    <row r="6654" spans="1:6" ht="30" x14ac:dyDescent="0.25">
      <c r="A6654" s="47" t="s">
        <v>570</v>
      </c>
      <c r="B6654" s="51">
        <v>2002</v>
      </c>
      <c r="C6654" s="20" t="s">
        <v>392</v>
      </c>
      <c r="D6654" s="20">
        <v>193413</v>
      </c>
      <c r="E6654" s="24">
        <v>562.82623999999998</v>
      </c>
      <c r="F6654" s="51" t="e">
        <f>VLOOKUP(A6654,'Munka4 (2)'!$B$4:$AW$195,B6654-1967,0)</f>
        <v>#N/A</v>
      </c>
    </row>
    <row r="6655" spans="1:6" ht="20" x14ac:dyDescent="0.25">
      <c r="A6655" s="46" t="s">
        <v>571</v>
      </c>
      <c r="B6655" s="51">
        <v>2002</v>
      </c>
      <c r="C6655" s="20" t="s">
        <v>405</v>
      </c>
      <c r="D6655" s="20">
        <v>27019731</v>
      </c>
      <c r="E6655" s="25">
        <v>8317.9085699999996</v>
      </c>
      <c r="F6655" s="51">
        <f>VLOOKUP(A6655,'Munka4 (2)'!$B$4:$AW$195,B6655-1967,0)</f>
        <v>57.675890000000003</v>
      </c>
    </row>
    <row r="6656" spans="1:6" ht="30" x14ac:dyDescent="0.25">
      <c r="A6656" s="46" t="s">
        <v>572</v>
      </c>
      <c r="B6656" s="51">
        <v>2002</v>
      </c>
      <c r="C6656" s="20" t="s">
        <v>392</v>
      </c>
      <c r="D6656" s="20">
        <v>11987121</v>
      </c>
      <c r="E6656" s="24">
        <v>513.39183000000003</v>
      </c>
      <c r="F6656" s="51">
        <f>VLOOKUP(A6656,'Munka4 (2)'!$B$4:$AW$195,B6656-1967,0)</f>
        <v>14.34389</v>
      </c>
    </row>
    <row r="6657" spans="1:6" ht="20" x14ac:dyDescent="0.25">
      <c r="A6657" s="46" t="s">
        <v>573</v>
      </c>
      <c r="B6657" s="51">
        <v>2002</v>
      </c>
      <c r="C6657" s="20" t="s">
        <v>384</v>
      </c>
      <c r="D6657" s="20">
        <v>9396411</v>
      </c>
      <c r="E6657" s="25">
        <v>2149.9094</v>
      </c>
      <c r="F6657" s="51">
        <f>VLOOKUP(A6657,'Munka4 (2)'!$B$4:$AW$195,B6657-1967,0)</f>
        <v>56.636400000000002</v>
      </c>
    </row>
    <row r="6658" spans="1:6" ht="30" x14ac:dyDescent="0.25">
      <c r="A6658" s="46" t="s">
        <v>574</v>
      </c>
      <c r="B6658" s="51">
        <v>2002</v>
      </c>
      <c r="C6658" s="20" t="s">
        <v>392</v>
      </c>
      <c r="D6658" s="20">
        <v>81541</v>
      </c>
      <c r="E6658" s="24">
        <v>8333.5513499999997</v>
      </c>
      <c r="F6658" s="51">
        <f>VLOOKUP(A6658,'Munka4 (2)'!$B$4:$AW$195,B6658-1967,0)</f>
        <v>82.608699999999999</v>
      </c>
    </row>
    <row r="6659" spans="1:6" ht="30" x14ac:dyDescent="0.25">
      <c r="A6659" s="46" t="s">
        <v>575</v>
      </c>
      <c r="B6659" s="51">
        <v>2002</v>
      </c>
      <c r="C6659" s="20" t="s">
        <v>392</v>
      </c>
      <c r="D6659" s="20">
        <v>6005250</v>
      </c>
      <c r="E6659" s="25">
        <v>280.18117000000001</v>
      </c>
      <c r="F6659" s="51">
        <f>VLOOKUP(A6659,'Munka4 (2)'!$B$4:$AW$195,B6659-1967,0)</f>
        <v>43.7941</v>
      </c>
    </row>
    <row r="6660" spans="1:6" ht="30" x14ac:dyDescent="0.25">
      <c r="A6660" s="46" t="s">
        <v>576</v>
      </c>
      <c r="B6660" s="51">
        <v>2002</v>
      </c>
      <c r="C6660" s="20" t="s">
        <v>382</v>
      </c>
      <c r="D6660" s="20">
        <v>4492150</v>
      </c>
      <c r="E6660" s="24">
        <v>22016.83279</v>
      </c>
      <c r="F6660" s="51">
        <f>VLOOKUP(A6660,'Munka4 (2)'!$B$4:$AW$195,B6660-1967,0)</f>
        <v>45.784730000000003</v>
      </c>
    </row>
    <row r="6661" spans="1:6" ht="20" x14ac:dyDescent="0.25">
      <c r="A6661" s="46" t="s">
        <v>577</v>
      </c>
      <c r="B6661" s="51">
        <v>2002</v>
      </c>
      <c r="C6661" s="20" t="s">
        <v>384</v>
      </c>
      <c r="D6661" s="20">
        <v>5439448</v>
      </c>
      <c r="E6661" s="24">
        <v>6524.8618800000004</v>
      </c>
      <c r="F6661" s="51">
        <f>VLOOKUP(A6661,'Munka4 (2)'!$B$4:$AW$195,B6661-1967,0)</f>
        <v>55.319220000000001</v>
      </c>
    </row>
    <row r="6662" spans="1:6" ht="20" x14ac:dyDescent="0.25">
      <c r="A6662" s="46" t="s">
        <v>578</v>
      </c>
      <c r="B6662" s="51">
        <v>2002</v>
      </c>
      <c r="C6662" s="20" t="s">
        <v>384</v>
      </c>
      <c r="D6662" s="20">
        <v>2010347</v>
      </c>
      <c r="E6662" s="25">
        <v>11814.10209</v>
      </c>
      <c r="F6662" s="51">
        <f>VLOOKUP(A6662,'Munka4 (2)'!$B$4:$AW$195,B6662-1967,0)</f>
        <v>59.350050000000003</v>
      </c>
    </row>
    <row r="6663" spans="1:6" ht="20" x14ac:dyDescent="0.25">
      <c r="A6663" s="46" t="s">
        <v>579</v>
      </c>
      <c r="B6663" s="51">
        <v>2002</v>
      </c>
      <c r="C6663" s="20" t="s">
        <v>388</v>
      </c>
      <c r="D6663" s="20">
        <v>552438</v>
      </c>
      <c r="E6663" s="24">
        <v>785.62555999999995</v>
      </c>
      <c r="F6663" s="51" t="e">
        <f>VLOOKUP(A6663,'Munka4 (2)'!$B$4:$AW$195,B6663-1967,0)</f>
        <v>#N/A</v>
      </c>
    </row>
    <row r="6664" spans="1:6" ht="30" x14ac:dyDescent="0.25">
      <c r="A6664" s="46" t="s">
        <v>580</v>
      </c>
      <c r="B6664" s="51">
        <v>2002</v>
      </c>
      <c r="C6664" s="20" t="s">
        <v>392</v>
      </c>
      <c r="D6664" s="20">
        <v>8863338</v>
      </c>
      <c r="E6664" s="34">
        <v>533.44240658345882</v>
      </c>
      <c r="F6664" s="51">
        <f>VLOOKUP(A6664,'Munka4 (2)'!$B$4:$AW$195,B6664-1967,0)</f>
        <v>15.027620000000001</v>
      </c>
    </row>
    <row r="6665" spans="1:6" ht="30" x14ac:dyDescent="0.25">
      <c r="A6665" s="46" t="s">
        <v>581</v>
      </c>
      <c r="B6665" s="51">
        <v>2002</v>
      </c>
      <c r="C6665" s="20" t="s">
        <v>392</v>
      </c>
      <c r="D6665" s="20">
        <v>44187637</v>
      </c>
      <c r="E6665" s="24">
        <v>2540.9712199999999</v>
      </c>
      <c r="F6665" s="51">
        <f>VLOOKUP(A6665,'Munka4 (2)'!$B$4:$AW$195,B6665-1967,0)</f>
        <v>53.841819999999998</v>
      </c>
    </row>
    <row r="6666" spans="1:6" ht="20" x14ac:dyDescent="0.35">
      <c r="A6666" s="46" t="s">
        <v>624</v>
      </c>
      <c r="B6666" s="51">
        <v>2002</v>
      </c>
      <c r="C6666" s="42" t="s">
        <v>392</v>
      </c>
      <c r="D6666" s="29">
        <v>12340000</v>
      </c>
      <c r="E6666" s="34">
        <v>1417.5286156600573</v>
      </c>
      <c r="F6666" s="51">
        <f>VLOOKUP(A6666,'Munka4 (2)'!$B$4:$AW$195,B6666-1967,0)</f>
        <v>42.277279999999998</v>
      </c>
    </row>
    <row r="6667" spans="1:6" ht="20" x14ac:dyDescent="0.25">
      <c r="A6667" s="46" t="s">
        <v>582</v>
      </c>
      <c r="B6667" s="51">
        <v>2002</v>
      </c>
      <c r="C6667" s="20" t="s">
        <v>390</v>
      </c>
      <c r="D6667" s="20">
        <v>40397842</v>
      </c>
      <c r="E6667" s="24">
        <v>17019.53541</v>
      </c>
      <c r="F6667" s="51">
        <f>VLOOKUP(A6667,'Munka4 (2)'!$B$4:$AW$195,B6667-1967,0)</f>
        <v>57.1509</v>
      </c>
    </row>
    <row r="6668" spans="1:6" ht="30" x14ac:dyDescent="0.25">
      <c r="A6668" s="46" t="s">
        <v>583</v>
      </c>
      <c r="B6668" s="51">
        <v>2002</v>
      </c>
      <c r="C6668" s="20" t="s">
        <v>382</v>
      </c>
      <c r="D6668" s="20">
        <v>20222240</v>
      </c>
      <c r="E6668" s="25">
        <v>873.14724000000001</v>
      </c>
      <c r="F6668" s="51">
        <f>VLOOKUP(A6668,'Munka4 (2)'!$B$4:$AW$195,B6668-1967,0)</f>
        <v>43.964979999999997</v>
      </c>
    </row>
    <row r="6669" spans="1:6" ht="30" x14ac:dyDescent="0.25">
      <c r="A6669" s="46" t="s">
        <v>584</v>
      </c>
      <c r="B6669" s="51">
        <v>2002</v>
      </c>
      <c r="C6669" s="20" t="s">
        <v>392</v>
      </c>
      <c r="D6669" s="20">
        <v>41236378</v>
      </c>
      <c r="E6669" s="24">
        <v>402.22543000000002</v>
      </c>
      <c r="F6669" s="51">
        <f>VLOOKUP(A6669,'Munka4 (2)'!$B$4:$AW$195,B6669-1967,0)</f>
        <v>48.109160000000003</v>
      </c>
    </row>
    <row r="6670" spans="1:6" ht="30" x14ac:dyDescent="0.25">
      <c r="A6670" s="46" t="s">
        <v>585</v>
      </c>
      <c r="B6670" s="51">
        <v>2002</v>
      </c>
      <c r="C6670" s="20" t="s">
        <v>394</v>
      </c>
      <c r="D6670" s="20">
        <v>439117</v>
      </c>
      <c r="E6670" s="25">
        <v>2217.6977999999999</v>
      </c>
      <c r="F6670" s="51" t="e">
        <f>VLOOKUP(A6670,'Munka4 (2)'!$B$4:$AW$195,B6670-1967,0)</f>
        <v>#N/A</v>
      </c>
    </row>
    <row r="6671" spans="1:6" ht="30" x14ac:dyDescent="0.25">
      <c r="A6671" s="46" t="s">
        <v>586</v>
      </c>
      <c r="B6671" s="51">
        <v>2002</v>
      </c>
      <c r="C6671" s="20" t="s">
        <v>392</v>
      </c>
      <c r="D6671" s="20">
        <v>1136334</v>
      </c>
      <c r="E6671" s="24">
        <v>1131.24353</v>
      </c>
      <c r="F6671" s="51">
        <f>VLOOKUP(A6671,'Munka4 (2)'!$B$4:$AW$195,B6671-1967,0)</f>
        <v>47.353760000000001</v>
      </c>
    </row>
    <row r="6672" spans="1:6" ht="20" x14ac:dyDescent="0.25">
      <c r="A6672" s="46" t="s">
        <v>587</v>
      </c>
      <c r="B6672" s="51">
        <v>2002</v>
      </c>
      <c r="C6672" s="20" t="s">
        <v>390</v>
      </c>
      <c r="D6672" s="20">
        <v>9016596</v>
      </c>
      <c r="E6672" s="25">
        <v>29571.704460000001</v>
      </c>
      <c r="F6672" s="51">
        <f>VLOOKUP(A6672,'Munka4 (2)'!$B$4:$AW$195,B6672-1967,0)</f>
        <v>59.990780000000001</v>
      </c>
    </row>
    <row r="6673" spans="1:6" ht="20" x14ac:dyDescent="0.25">
      <c r="A6673" s="46" t="s">
        <v>588</v>
      </c>
      <c r="B6673" s="51">
        <v>2002</v>
      </c>
      <c r="C6673" s="20" t="s">
        <v>390</v>
      </c>
      <c r="D6673" s="20">
        <v>7523934</v>
      </c>
      <c r="E6673" s="24">
        <v>41336.721920000004</v>
      </c>
      <c r="F6673" s="51">
        <f>VLOOKUP(A6673,'Munka4 (2)'!$B$4:$AW$195,B6673-1967,0)</f>
        <v>43.168860000000002</v>
      </c>
    </row>
    <row r="6674" spans="1:6" x14ac:dyDescent="0.25">
      <c r="A6674" s="46" t="s">
        <v>589</v>
      </c>
      <c r="B6674" s="51">
        <v>2002</v>
      </c>
      <c r="C6674" s="20" t="s">
        <v>405</v>
      </c>
      <c r="D6674" s="20">
        <v>18881361</v>
      </c>
      <c r="E6674" s="25">
        <v>1269.72921</v>
      </c>
      <c r="F6674" s="51">
        <f>VLOOKUP(A6674,'Munka4 (2)'!$B$4:$AW$195,B6674-1967,0)</f>
        <v>47.012340000000002</v>
      </c>
    </row>
    <row r="6675" spans="1:6" ht="30" x14ac:dyDescent="0.25">
      <c r="A6675" s="46" t="s">
        <v>591</v>
      </c>
      <c r="B6675" s="51">
        <v>2002</v>
      </c>
      <c r="C6675" s="20" t="s">
        <v>398</v>
      </c>
      <c r="D6675" s="20">
        <v>7320815</v>
      </c>
      <c r="E6675" s="24">
        <v>190.60490999999999</v>
      </c>
      <c r="F6675" s="51">
        <f>VLOOKUP(A6675,'Munka4 (2)'!$B$4:$AW$195,B6675-1967,0)</f>
        <v>31.555209999999999</v>
      </c>
    </row>
    <row r="6676" spans="1:6" ht="30" x14ac:dyDescent="0.25">
      <c r="A6676" s="46" t="s">
        <v>593</v>
      </c>
      <c r="B6676" s="51">
        <v>2002</v>
      </c>
      <c r="C6676" s="20" t="s">
        <v>382</v>
      </c>
      <c r="D6676" s="20">
        <v>64631595</v>
      </c>
      <c r="E6676" s="25">
        <v>2093.97921</v>
      </c>
      <c r="F6676" s="51">
        <f>VLOOKUP(A6676,'Munka4 (2)'!$B$4:$AW$195,B6676-1967,0)</f>
        <v>54.302759999999999</v>
      </c>
    </row>
    <row r="6677" spans="1:6" ht="20" x14ac:dyDescent="0.25">
      <c r="A6677" s="46" t="s">
        <v>515</v>
      </c>
      <c r="B6677" s="51">
        <v>2002</v>
      </c>
      <c r="C6677" s="20" t="s">
        <v>384</v>
      </c>
      <c r="D6677" s="20">
        <v>2050554</v>
      </c>
      <c r="E6677" s="24">
        <v>1980.75288</v>
      </c>
      <c r="F6677" s="51">
        <f>VLOOKUP(A6677,'Munka4 (2)'!$B$4:$AW$195,B6677-1967,0)</f>
        <v>61.673310000000001</v>
      </c>
    </row>
    <row r="6678" spans="1:6" ht="20" x14ac:dyDescent="0.35">
      <c r="A6678" s="46" t="s">
        <v>625</v>
      </c>
      <c r="B6678" s="51">
        <v>2002</v>
      </c>
      <c r="C6678" s="42" t="s">
        <v>382</v>
      </c>
      <c r="D6678" s="29">
        <v>1167242</v>
      </c>
      <c r="E6678" s="25">
        <v>496.17975000000001</v>
      </c>
      <c r="F6678" s="51">
        <f>VLOOKUP(A6678,'Munka4 (2)'!$B$4:$AW$195,B6678-1967,0)</f>
        <v>35.75056</v>
      </c>
    </row>
    <row r="6679" spans="1:6" ht="30" x14ac:dyDescent="0.25">
      <c r="A6679" s="46" t="s">
        <v>594</v>
      </c>
      <c r="B6679" s="51">
        <v>2002</v>
      </c>
      <c r="C6679" s="20" t="s">
        <v>392</v>
      </c>
      <c r="D6679" s="20">
        <v>5548702</v>
      </c>
      <c r="E6679" s="24">
        <v>286.75808000000001</v>
      </c>
      <c r="F6679" s="51">
        <f>VLOOKUP(A6679,'Munka4 (2)'!$B$4:$AW$195,B6679-1967,0)</f>
        <v>15.01713</v>
      </c>
    </row>
    <row r="6680" spans="1:6" x14ac:dyDescent="0.25">
      <c r="A6680" s="46" t="s">
        <v>595</v>
      </c>
      <c r="B6680" s="51">
        <v>2002</v>
      </c>
      <c r="C6680" s="20" t="s">
        <v>388</v>
      </c>
      <c r="D6680" s="20">
        <v>114689</v>
      </c>
      <c r="E6680" s="24">
        <v>1836.2904000000001</v>
      </c>
      <c r="F6680" s="51">
        <f>VLOOKUP(A6680,'Munka4 (2)'!$B$4:$AW$195,B6680-1967,0)</f>
        <v>30.33333</v>
      </c>
    </row>
    <row r="6681" spans="1:6" ht="30" x14ac:dyDescent="0.25">
      <c r="A6681" s="47" t="s">
        <v>596</v>
      </c>
      <c r="B6681" s="51">
        <v>2002</v>
      </c>
      <c r="C6681" s="20" t="s">
        <v>394</v>
      </c>
      <c r="D6681" s="20">
        <v>1065842</v>
      </c>
      <c r="E6681" s="25">
        <v>7049.61006</v>
      </c>
      <c r="F6681" s="51">
        <f>VLOOKUP(A6681,'Munka4 (2)'!$B$4:$AW$195,B6681-1967,0)</f>
        <v>66.764709999999994</v>
      </c>
    </row>
    <row r="6682" spans="1:6" ht="20" x14ac:dyDescent="0.25">
      <c r="A6682" s="46" t="s">
        <v>597</v>
      </c>
      <c r="B6682" s="51">
        <v>2002</v>
      </c>
      <c r="C6682" s="20" t="s">
        <v>386</v>
      </c>
      <c r="D6682" s="20">
        <v>10175014</v>
      </c>
      <c r="E6682" s="24">
        <v>2373.8364799999999</v>
      </c>
      <c r="F6682" s="51">
        <f>VLOOKUP(A6682,'Munka4 (2)'!$B$4:$AW$195,B6682-1967,0)</f>
        <v>43.494680000000002</v>
      </c>
    </row>
    <row r="6683" spans="1:6" x14ac:dyDescent="0.25">
      <c r="A6683" s="46" t="s">
        <v>598</v>
      </c>
      <c r="B6683" s="51">
        <v>2002</v>
      </c>
      <c r="C6683" s="20" t="s">
        <v>405</v>
      </c>
      <c r="D6683" s="20">
        <v>70413958</v>
      </c>
      <c r="E6683" s="25">
        <v>3570.5462600000001</v>
      </c>
      <c r="F6683" s="51">
        <f>VLOOKUP(A6683,'Munka4 (2)'!$B$4:$AW$195,B6683-1967,0)</f>
        <v>42.37209</v>
      </c>
    </row>
    <row r="6684" spans="1:6" ht="30" x14ac:dyDescent="0.25">
      <c r="A6684" s="46" t="s">
        <v>599</v>
      </c>
      <c r="B6684" s="51">
        <v>2002</v>
      </c>
      <c r="C6684" s="20" t="s">
        <v>398</v>
      </c>
      <c r="D6684" s="20">
        <v>5042920</v>
      </c>
      <c r="E6684" s="24">
        <v>969.97002999999995</v>
      </c>
      <c r="F6684" s="51" t="e">
        <f>VLOOKUP(A6684,'Munka4 (2)'!$B$4:$AW$195,B6684-1967,0)</f>
        <v>#N/A</v>
      </c>
    </row>
    <row r="6685" spans="1:6" x14ac:dyDescent="0.25">
      <c r="A6685" s="46" t="s">
        <v>601</v>
      </c>
      <c r="B6685" s="51">
        <v>2002</v>
      </c>
      <c r="C6685" s="20" t="s">
        <v>388</v>
      </c>
      <c r="D6685" s="20">
        <v>11810</v>
      </c>
      <c r="E6685" s="24">
        <v>1621.33358</v>
      </c>
      <c r="F6685" s="51" t="e">
        <f>VLOOKUP(A6685,'Munka4 (2)'!$B$4:$AW$195,B6685-1967,0)</f>
        <v>#N/A</v>
      </c>
    </row>
    <row r="6686" spans="1:6" ht="30" x14ac:dyDescent="0.25">
      <c r="A6686" s="46" t="s">
        <v>602</v>
      </c>
      <c r="B6686" s="51">
        <v>2002</v>
      </c>
      <c r="C6686" s="20" t="s">
        <v>392</v>
      </c>
      <c r="D6686" s="20">
        <v>28195754</v>
      </c>
      <c r="E6686" s="25">
        <v>243.67462</v>
      </c>
      <c r="F6686" s="51">
        <f>VLOOKUP(A6686,'Munka4 (2)'!$B$4:$AW$195,B6686-1967,0)</f>
        <v>30.275480000000002</v>
      </c>
    </row>
    <row r="6687" spans="1:6" ht="30" x14ac:dyDescent="0.25">
      <c r="A6687" s="46" t="s">
        <v>603</v>
      </c>
      <c r="B6687" s="51">
        <v>2002</v>
      </c>
      <c r="C6687" s="20" t="s">
        <v>398</v>
      </c>
      <c r="D6687" s="20">
        <v>46710816</v>
      </c>
      <c r="E6687" s="24">
        <v>879.47505000000001</v>
      </c>
      <c r="F6687" s="51">
        <f>VLOOKUP(A6687,'Munka4 (2)'!$B$4:$AW$195,B6687-1967,0)</f>
        <v>58.277286000000004</v>
      </c>
    </row>
    <row r="6688" spans="1:6" ht="30" x14ac:dyDescent="0.25">
      <c r="A6688" s="46" t="s">
        <v>604</v>
      </c>
      <c r="B6688" s="51">
        <v>2002</v>
      </c>
      <c r="C6688" s="20" t="s">
        <v>405</v>
      </c>
      <c r="D6688" s="20">
        <v>2602713</v>
      </c>
      <c r="E6688" s="25">
        <v>32355.409599999999</v>
      </c>
      <c r="F6688" s="51">
        <f>VLOOKUP(A6688,'Munka4 (2)'!$B$4:$AW$195,B6688-1967,0)</f>
        <v>67.25018</v>
      </c>
    </row>
    <row r="6689" spans="1:6" ht="20" x14ac:dyDescent="0.25">
      <c r="A6689" s="48" t="s">
        <v>605</v>
      </c>
      <c r="B6689" s="51">
        <v>2002</v>
      </c>
      <c r="C6689" s="20" t="s">
        <v>390</v>
      </c>
      <c r="D6689" s="20">
        <v>60609153</v>
      </c>
      <c r="E6689" s="24">
        <v>28301.208330000001</v>
      </c>
      <c r="F6689" s="51">
        <f>VLOOKUP(A6689,'Munka4 (2)'!$B$4:$AW$195,B6689-1967,0)</f>
        <v>56.424729999999997</v>
      </c>
    </row>
    <row r="6690" spans="1:6" ht="30" x14ac:dyDescent="0.25">
      <c r="A6690" s="46" t="s">
        <v>592</v>
      </c>
      <c r="B6690" s="51">
        <v>2002</v>
      </c>
      <c r="C6690" s="20" t="s">
        <v>392</v>
      </c>
      <c r="D6690" s="20">
        <v>37445392</v>
      </c>
      <c r="E6690" s="25">
        <v>310.20728000000003</v>
      </c>
      <c r="F6690" s="51">
        <f>VLOOKUP(A6690,'Munka4 (2)'!$B$4:$AW$195,B6690-1967,0)</f>
        <v>22.253309999999999</v>
      </c>
    </row>
    <row r="6691" spans="1:6" ht="20" x14ac:dyDescent="0.25">
      <c r="A6691" s="48" t="s">
        <v>606</v>
      </c>
      <c r="B6691" s="51">
        <v>2002</v>
      </c>
      <c r="C6691" s="20" t="s">
        <v>413</v>
      </c>
      <c r="D6691" s="20">
        <v>298444215</v>
      </c>
      <c r="E6691" s="24">
        <v>38166.037839999997</v>
      </c>
      <c r="F6691" s="51">
        <f>VLOOKUP(A6691,'Munka4 (2)'!$B$4:$AW$195,B6691-1967,0)</f>
        <v>57.30012</v>
      </c>
    </row>
    <row r="6692" spans="1:6" ht="30" x14ac:dyDescent="0.25">
      <c r="A6692" s="48" t="s">
        <v>612</v>
      </c>
      <c r="B6692" s="51">
        <v>2002</v>
      </c>
      <c r="C6692" s="20" t="s">
        <v>394</v>
      </c>
      <c r="D6692" s="20">
        <v>108605</v>
      </c>
      <c r="E6692" s="30">
        <v>21311.16278347536</v>
      </c>
      <c r="F6692" s="51">
        <f>VLOOKUP(A6692,'Munka4 (2)'!$B$4:$AW$195,B6692-1967,0)</f>
        <v>78.313249999999996</v>
      </c>
    </row>
    <row r="6693" spans="1:6" ht="30" x14ac:dyDescent="0.25">
      <c r="A6693" s="46" t="s">
        <v>607</v>
      </c>
      <c r="B6693" s="51">
        <v>2002</v>
      </c>
      <c r="C6693" s="20" t="s">
        <v>394</v>
      </c>
      <c r="D6693" s="20">
        <v>3431932</v>
      </c>
      <c r="E6693" s="24">
        <v>4088.7725399999999</v>
      </c>
      <c r="F6693" s="51">
        <f>VLOOKUP(A6693,'Munka4 (2)'!$B$4:$AW$195,B6693-1967,0)</f>
        <v>66.787049999999994</v>
      </c>
    </row>
    <row r="6694" spans="1:6" ht="30" x14ac:dyDescent="0.25">
      <c r="A6694" s="46" t="s">
        <v>608</v>
      </c>
      <c r="B6694" s="51">
        <v>2002</v>
      </c>
      <c r="C6694" s="20" t="s">
        <v>398</v>
      </c>
      <c r="D6694" s="20">
        <v>27307134</v>
      </c>
      <c r="E6694" s="25">
        <v>383.34949999999998</v>
      </c>
      <c r="F6694" s="51">
        <f>VLOOKUP(A6694,'Munka4 (2)'!$B$4:$AW$195,B6694-1967,0)</f>
        <v>39.817178999999996</v>
      </c>
    </row>
    <row r="6695" spans="1:6" x14ac:dyDescent="0.25">
      <c r="A6695" s="46" t="s">
        <v>609</v>
      </c>
      <c r="B6695" s="51">
        <v>2002</v>
      </c>
      <c r="C6695" s="20" t="s">
        <v>388</v>
      </c>
      <c r="D6695" s="20">
        <v>208869</v>
      </c>
      <c r="E6695" s="24">
        <v>1353.9278400000001</v>
      </c>
      <c r="F6695" s="51">
        <f>VLOOKUP(A6695,'Munka4 (2)'!$B$4:$AW$195,B6695-1967,0)</f>
        <v>36.21444000000001</v>
      </c>
    </row>
    <row r="6696" spans="1:6" ht="30" x14ac:dyDescent="0.25">
      <c r="A6696" s="46" t="s">
        <v>610</v>
      </c>
      <c r="B6696" s="51">
        <v>2002</v>
      </c>
      <c r="C6696" s="20" t="s">
        <v>394</v>
      </c>
      <c r="D6696" s="20">
        <v>25730435</v>
      </c>
      <c r="E6696" s="25">
        <v>3657.1937499999999</v>
      </c>
      <c r="F6696" s="51">
        <f>VLOOKUP(A6696,'Munka4 (2)'!$B$4:$AW$195,B6696-1967,0)</f>
        <v>60.29757</v>
      </c>
    </row>
    <row r="6697" spans="1:6" ht="30" x14ac:dyDescent="0.25">
      <c r="A6697" s="48" t="s">
        <v>611</v>
      </c>
      <c r="B6697" s="51">
        <v>2002</v>
      </c>
      <c r="C6697" s="20" t="s">
        <v>382</v>
      </c>
      <c r="D6697" s="20">
        <v>84402966</v>
      </c>
      <c r="E6697" s="24">
        <v>477.10588000000001</v>
      </c>
      <c r="F6697" s="51">
        <f>VLOOKUP(A6697,'Munka4 (2)'!$B$4:$AW$195,B6697-1967,0)</f>
        <v>39.131410000000002</v>
      </c>
    </row>
    <row r="6698" spans="1:6" x14ac:dyDescent="0.25">
      <c r="A6698" s="46" t="s">
        <v>616</v>
      </c>
      <c r="B6698" s="51">
        <v>2002</v>
      </c>
      <c r="C6698" s="20" t="s">
        <v>405</v>
      </c>
      <c r="D6698" s="20">
        <v>21456188</v>
      </c>
      <c r="E6698" s="24">
        <v>567.82195999999999</v>
      </c>
      <c r="F6698" s="51">
        <f>VLOOKUP(A6698,'Munka4 (2)'!$B$4:$AW$195,B6698-1967,0)</f>
        <v>32.032771272727302</v>
      </c>
    </row>
    <row r="6699" spans="1:6" ht="30" x14ac:dyDescent="0.25">
      <c r="A6699" s="46" t="s">
        <v>617</v>
      </c>
      <c r="B6699" s="51">
        <v>2002</v>
      </c>
      <c r="C6699" s="20" t="s">
        <v>392</v>
      </c>
      <c r="D6699" s="20">
        <v>11502010</v>
      </c>
      <c r="E6699" s="25">
        <v>376.46803999999997</v>
      </c>
      <c r="F6699" s="51">
        <f>VLOOKUP(A6699,'Munka4 (2)'!$B$4:$AW$195,B6699-1967,0)</f>
        <v>22.709160000000001</v>
      </c>
    </row>
    <row r="6700" spans="1:6" ht="30" x14ac:dyDescent="0.25">
      <c r="A6700" s="46" t="s">
        <v>618</v>
      </c>
      <c r="B6700" s="51">
        <v>2002</v>
      </c>
      <c r="C6700" s="20" t="s">
        <v>392</v>
      </c>
      <c r="D6700" s="20">
        <v>12236805</v>
      </c>
      <c r="E6700" s="24">
        <v>499.71641</v>
      </c>
      <c r="F6700" s="51">
        <f>VLOOKUP(A6700,'Munka4 (2)'!$B$4:$AW$195,B6700-1967,0)</f>
        <v>28.414100000000001</v>
      </c>
    </row>
    <row r="6701" spans="1:6" ht="30" x14ac:dyDescent="0.25">
      <c r="A6701" s="46" t="s">
        <v>381</v>
      </c>
      <c r="B6701" s="51">
        <v>2003</v>
      </c>
      <c r="C6701" s="20" t="s">
        <v>382</v>
      </c>
      <c r="D6701" s="20">
        <v>31056997</v>
      </c>
      <c r="E6701" s="24">
        <v>203.65103999999999</v>
      </c>
      <c r="F6701" s="51">
        <f>VLOOKUP(A6701,'Munka4 (2)'!$B$4:$AW$195,B6701-1967,0)</f>
        <v>49.279539999999997</v>
      </c>
    </row>
    <row r="6702" spans="1:6" ht="20" x14ac:dyDescent="0.25">
      <c r="A6702" s="46" t="s">
        <v>383</v>
      </c>
      <c r="B6702" s="51">
        <v>2003</v>
      </c>
      <c r="C6702" s="20" t="s">
        <v>384</v>
      </c>
      <c r="D6702" s="20">
        <v>3581655</v>
      </c>
      <c r="E6702" s="25">
        <v>1890.68156</v>
      </c>
      <c r="F6702" s="51">
        <f>VLOOKUP(A6702,'Munka4 (2)'!$B$4:$AW$195,B6702-1967,0)</f>
        <v>72.395229999999998</v>
      </c>
    </row>
    <row r="6703" spans="1:6" ht="20" x14ac:dyDescent="0.25">
      <c r="A6703" s="46" t="s">
        <v>385</v>
      </c>
      <c r="B6703" s="51">
        <v>2003</v>
      </c>
      <c r="C6703" s="20" t="s">
        <v>386</v>
      </c>
      <c r="D6703" s="20">
        <v>32930091</v>
      </c>
      <c r="E6703" s="24">
        <v>2094.8933000000002</v>
      </c>
      <c r="F6703" s="51">
        <f>VLOOKUP(A6703,'Munka4 (2)'!$B$4:$AW$195,B6703-1967,0)</f>
        <v>49.064720000000001</v>
      </c>
    </row>
    <row r="6704" spans="1:6" ht="20" x14ac:dyDescent="0.25">
      <c r="A6704" s="46" t="s">
        <v>389</v>
      </c>
      <c r="B6704" s="51">
        <v>2003</v>
      </c>
      <c r="C6704" s="20" t="s">
        <v>390</v>
      </c>
      <c r="D6704" s="20">
        <v>71201</v>
      </c>
      <c r="E6704" s="24">
        <v>31742.992579999998</v>
      </c>
      <c r="F6704" s="51">
        <f>VLOOKUP(A6704,'Munka4 (2)'!$B$4:$AW$195,B6704-1967,0)</f>
        <v>48.648650000000004</v>
      </c>
    </row>
    <row r="6705" spans="1:6" ht="30" x14ac:dyDescent="0.25">
      <c r="A6705" s="46" t="s">
        <v>391</v>
      </c>
      <c r="B6705" s="51">
        <v>2003</v>
      </c>
      <c r="C6705" s="20" t="s">
        <v>392</v>
      </c>
      <c r="D6705" s="20">
        <v>12127071</v>
      </c>
      <c r="E6705" s="25">
        <v>850.07569000000001</v>
      </c>
      <c r="F6705" s="51">
        <f>VLOOKUP(A6705,'Munka4 (2)'!$B$4:$AW$195,B6705-1967,0)</f>
        <v>40.697670000000002</v>
      </c>
    </row>
    <row r="6706" spans="1:6" ht="30" x14ac:dyDescent="0.25">
      <c r="A6706" s="47" t="s">
        <v>395</v>
      </c>
      <c r="B6706" s="51">
        <v>2003</v>
      </c>
      <c r="C6706" s="20" t="s">
        <v>394</v>
      </c>
      <c r="D6706" s="20">
        <v>69108</v>
      </c>
      <c r="E6706" s="25">
        <v>10382.6309</v>
      </c>
      <c r="F6706" s="51">
        <f>VLOOKUP(A6706,'Munka4 (2)'!$B$4:$AW$195,B6706-1967,0)</f>
        <v>85.440957500000025</v>
      </c>
    </row>
    <row r="6707" spans="1:6" ht="30" x14ac:dyDescent="0.25">
      <c r="A6707" s="46" t="s">
        <v>396</v>
      </c>
      <c r="B6707" s="51">
        <v>2003</v>
      </c>
      <c r="C6707" s="20" t="s">
        <v>394</v>
      </c>
      <c r="D6707" s="20">
        <v>39921833</v>
      </c>
      <c r="E6707" s="24">
        <v>3330.4098199999999</v>
      </c>
      <c r="F6707" s="51">
        <f>VLOOKUP(A6707,'Munka4 (2)'!$B$4:$AW$195,B6707-1967,0)</f>
        <v>63.225290000000001</v>
      </c>
    </row>
    <row r="6708" spans="1:6" ht="30" x14ac:dyDescent="0.25">
      <c r="A6708" s="46" t="s">
        <v>397</v>
      </c>
      <c r="B6708" s="51">
        <v>2003</v>
      </c>
      <c r="C6708" s="20" t="s">
        <v>398</v>
      </c>
      <c r="D6708" s="20">
        <v>2976372</v>
      </c>
      <c r="E6708" s="25">
        <v>924.46401000000003</v>
      </c>
      <c r="F6708" s="51">
        <f>VLOOKUP(A6708,'Munka4 (2)'!$B$4:$AW$195,B6708-1967,0)</f>
        <v>62.826390000000004</v>
      </c>
    </row>
    <row r="6709" spans="1:6" ht="30" x14ac:dyDescent="0.25">
      <c r="A6709" s="46" t="s">
        <v>399</v>
      </c>
      <c r="B6709" s="51">
        <v>2003</v>
      </c>
      <c r="C6709" s="20" t="s">
        <v>394</v>
      </c>
      <c r="D6709" s="20">
        <v>71891</v>
      </c>
      <c r="E6709" s="24">
        <v>20834.939709999999</v>
      </c>
      <c r="F6709" s="51">
        <f>VLOOKUP(A6709,'Munka4 (2)'!$B$4:$AW$195,B6709-1967,0)</f>
        <v>77.272729999999996</v>
      </c>
    </row>
    <row r="6710" spans="1:6" x14ac:dyDescent="0.25">
      <c r="A6710" s="46" t="s">
        <v>400</v>
      </c>
      <c r="B6710" s="51">
        <v>2003</v>
      </c>
      <c r="C6710" s="20" t="s">
        <v>388</v>
      </c>
      <c r="D6710" s="20">
        <v>20264082</v>
      </c>
      <c r="E6710" s="25">
        <v>23440.00532</v>
      </c>
      <c r="F6710" s="51">
        <f>VLOOKUP(A6710,'Munka4 (2)'!$B$4:$AW$195,B6710-1967,0)</f>
        <v>55.50365</v>
      </c>
    </row>
    <row r="6711" spans="1:6" ht="20" x14ac:dyDescent="0.25">
      <c r="A6711" s="46" t="s">
        <v>401</v>
      </c>
      <c r="B6711" s="51">
        <v>2003</v>
      </c>
      <c r="C6711" s="20" t="s">
        <v>390</v>
      </c>
      <c r="D6711" s="20">
        <v>8192880</v>
      </c>
      <c r="E6711" s="24">
        <v>32102.930550000001</v>
      </c>
      <c r="F6711" s="51">
        <f>VLOOKUP(A6711,'Munka4 (2)'!$B$4:$AW$195,B6711-1967,0)</f>
        <v>50.935699999999997</v>
      </c>
    </row>
    <row r="6712" spans="1:6" ht="30" x14ac:dyDescent="0.25">
      <c r="A6712" s="46" t="s">
        <v>402</v>
      </c>
      <c r="B6712" s="51">
        <v>2003</v>
      </c>
      <c r="C6712" s="20" t="s">
        <v>398</v>
      </c>
      <c r="D6712" s="20">
        <v>7961619</v>
      </c>
      <c r="E6712" s="25">
        <v>883.61401000000001</v>
      </c>
      <c r="F6712" s="51">
        <f>VLOOKUP(A6712,'Munka4 (2)'!$B$4:$AW$195,B6712-1967,0)</f>
        <v>53.559170595238086</v>
      </c>
    </row>
    <row r="6713" spans="1:6" ht="14.5" x14ac:dyDescent="0.35">
      <c r="A6713" s="46" t="s">
        <v>620</v>
      </c>
      <c r="B6713" s="51">
        <v>2003</v>
      </c>
      <c r="C6713" s="42" t="s">
        <v>394</v>
      </c>
      <c r="D6713" s="29">
        <v>392718</v>
      </c>
      <c r="E6713" s="24">
        <v>22008.433700000001</v>
      </c>
      <c r="F6713" s="51">
        <f>VLOOKUP(A6713,'Munka4 (2)'!$B$4:$AW$195,B6713-1967,0)</f>
        <v>70</v>
      </c>
    </row>
    <row r="6714" spans="1:6" x14ac:dyDescent="0.25">
      <c r="A6714" s="46" t="s">
        <v>404</v>
      </c>
      <c r="B6714" s="51">
        <v>2003</v>
      </c>
      <c r="C6714" s="20" t="s">
        <v>405</v>
      </c>
      <c r="D6714" s="20">
        <v>698585</v>
      </c>
      <c r="E6714" s="25">
        <v>14541.616050000001</v>
      </c>
      <c r="F6714" s="51">
        <f>VLOOKUP(A6714,'Munka4 (2)'!$B$4:$AW$195,B6714-1967,0)</f>
        <v>69.549899999999994</v>
      </c>
    </row>
    <row r="6715" spans="1:6" ht="30" x14ac:dyDescent="0.25">
      <c r="A6715" s="46" t="s">
        <v>406</v>
      </c>
      <c r="B6715" s="51">
        <v>2003</v>
      </c>
      <c r="C6715" s="20" t="s">
        <v>382</v>
      </c>
      <c r="D6715" s="20">
        <v>147365352</v>
      </c>
      <c r="E6715" s="24">
        <v>434.04656</v>
      </c>
      <c r="F6715" s="51">
        <f>VLOOKUP(A6715,'Munka4 (2)'!$B$4:$AW$195,B6715-1967,0)</f>
        <v>32.748510000000003</v>
      </c>
    </row>
    <row r="6716" spans="1:6" ht="30" x14ac:dyDescent="0.25">
      <c r="A6716" s="46" t="s">
        <v>407</v>
      </c>
      <c r="B6716" s="51">
        <v>2003</v>
      </c>
      <c r="C6716" s="20" t="s">
        <v>394</v>
      </c>
      <c r="D6716" s="20">
        <v>279912</v>
      </c>
      <c r="E6716" s="25">
        <v>12028.898740000001</v>
      </c>
      <c r="F6716" s="51">
        <f>VLOOKUP(A6716,'Munka4 (2)'!$B$4:$AW$195,B6716-1967,0)</f>
        <v>65.978260000000006</v>
      </c>
    </row>
    <row r="6717" spans="1:6" ht="30" x14ac:dyDescent="0.25">
      <c r="A6717" s="46" t="s">
        <v>408</v>
      </c>
      <c r="B6717" s="51">
        <v>2003</v>
      </c>
      <c r="C6717" s="20" t="s">
        <v>398</v>
      </c>
      <c r="D6717" s="20">
        <v>10293011</v>
      </c>
      <c r="E6717" s="24">
        <v>1819.47903</v>
      </c>
      <c r="F6717" s="51">
        <f>VLOOKUP(A6717,'Munka4 (2)'!$B$4:$AW$195,B6717-1967,0)</f>
        <v>58.624270000000003</v>
      </c>
    </row>
    <row r="6718" spans="1:6" ht="20" x14ac:dyDescent="0.25">
      <c r="A6718" s="46" t="s">
        <v>409</v>
      </c>
      <c r="B6718" s="51">
        <v>2003</v>
      </c>
      <c r="C6718" s="20" t="s">
        <v>390</v>
      </c>
      <c r="D6718" s="20">
        <v>10379067</v>
      </c>
      <c r="E6718" s="25">
        <v>30743.95693</v>
      </c>
      <c r="F6718" s="51">
        <f>VLOOKUP(A6718,'Munka4 (2)'!$B$4:$AW$195,B6718-1967,0)</f>
        <v>56.707659999999997</v>
      </c>
    </row>
    <row r="6719" spans="1:6" ht="30" x14ac:dyDescent="0.25">
      <c r="A6719" s="46" t="s">
        <v>410</v>
      </c>
      <c r="B6719" s="51">
        <v>2003</v>
      </c>
      <c r="C6719" s="20" t="s">
        <v>394</v>
      </c>
      <c r="D6719" s="20">
        <v>287730</v>
      </c>
      <c r="E6719" s="24">
        <v>3679.7928200000001</v>
      </c>
      <c r="F6719" s="51">
        <f>VLOOKUP(A6719,'Munka4 (2)'!$B$4:$AW$195,B6719-1967,0)</f>
        <v>61.702129999999997</v>
      </c>
    </row>
    <row r="6720" spans="1:6" ht="30" x14ac:dyDescent="0.25">
      <c r="A6720" s="46" t="s">
        <v>411</v>
      </c>
      <c r="B6720" s="51">
        <v>2003</v>
      </c>
      <c r="C6720" s="20" t="s">
        <v>392</v>
      </c>
      <c r="D6720" s="20">
        <v>7862944</v>
      </c>
      <c r="E6720" s="25">
        <v>509.46109000000001</v>
      </c>
      <c r="F6720" s="51">
        <f>VLOOKUP(A6720,'Munka4 (2)'!$B$4:$AW$195,B6720-1967,0)</f>
        <v>24.4</v>
      </c>
    </row>
    <row r="6721" spans="1:6" ht="20" x14ac:dyDescent="0.25">
      <c r="A6721" s="46" t="s">
        <v>412</v>
      </c>
      <c r="B6721" s="51">
        <v>2003</v>
      </c>
      <c r="C6721" s="20" t="s">
        <v>413</v>
      </c>
      <c r="D6721" s="20">
        <v>65773</v>
      </c>
      <c r="E6721" s="24">
        <v>66111.725229999996</v>
      </c>
      <c r="F6721" s="51">
        <f>VLOOKUP(A6721,'Munka4 (2)'!$B$4:$AW$195,B6721-1967,0)</f>
        <v>76.767679999999999</v>
      </c>
    </row>
    <row r="6722" spans="1:6" ht="30" x14ac:dyDescent="0.25">
      <c r="A6722" s="46" t="s">
        <v>414</v>
      </c>
      <c r="B6722" s="51">
        <v>2003</v>
      </c>
      <c r="C6722" s="20" t="s">
        <v>382</v>
      </c>
      <c r="D6722" s="20">
        <v>2279723</v>
      </c>
      <c r="E6722" s="25">
        <v>1009.00623</v>
      </c>
      <c r="F6722" s="51">
        <f>VLOOKUP(A6722,'Munka4 (2)'!$B$4:$AW$195,B6722-1967,0)</f>
        <v>18.292680000000001</v>
      </c>
    </row>
    <row r="6723" spans="1:6" ht="30" x14ac:dyDescent="0.25">
      <c r="A6723" s="48" t="s">
        <v>415</v>
      </c>
      <c r="B6723" s="51">
        <v>2003</v>
      </c>
      <c r="C6723" s="20" t="s">
        <v>394</v>
      </c>
      <c r="D6723" s="20">
        <v>8989046</v>
      </c>
      <c r="E6723" s="24">
        <v>917.36431000000005</v>
      </c>
      <c r="F6723" s="51" t="e">
        <f>VLOOKUP(A6723,'Munka4 (2)'!$B$4:$AW$195,B6723-1967,0)</f>
        <v>#N/A</v>
      </c>
    </row>
    <row r="6724" spans="1:6" ht="20" x14ac:dyDescent="0.25">
      <c r="A6724" s="47" t="s">
        <v>416</v>
      </c>
      <c r="B6724" s="51">
        <v>2003</v>
      </c>
      <c r="C6724" s="20" t="s">
        <v>384</v>
      </c>
      <c r="D6724" s="20">
        <v>4498976</v>
      </c>
      <c r="E6724" s="25">
        <v>2192.6470800000002</v>
      </c>
      <c r="F6724" s="51">
        <f>VLOOKUP(A6724,'Munka4 (2)'!$B$4:$AW$195,B6724-1967,0)</f>
        <v>57.560722222222182</v>
      </c>
    </row>
    <row r="6725" spans="1:6" ht="30" x14ac:dyDescent="0.25">
      <c r="A6725" s="46" t="s">
        <v>417</v>
      </c>
      <c r="B6725" s="51">
        <v>2003</v>
      </c>
      <c r="C6725" s="20" t="s">
        <v>392</v>
      </c>
      <c r="D6725" s="20">
        <v>1639833</v>
      </c>
      <c r="E6725" s="24">
        <v>4149.0413799999997</v>
      </c>
      <c r="F6725" s="51">
        <f>VLOOKUP(A6725,'Munka4 (2)'!$B$4:$AW$195,B6725-1967,0)</f>
        <v>45.053269999999998</v>
      </c>
    </row>
    <row r="6726" spans="1:6" ht="30" x14ac:dyDescent="0.25">
      <c r="A6726" s="46" t="s">
        <v>418</v>
      </c>
      <c r="B6726" s="51">
        <v>2003</v>
      </c>
      <c r="C6726" s="20" t="s">
        <v>394</v>
      </c>
      <c r="D6726" s="20">
        <v>188078227</v>
      </c>
      <c r="E6726" s="25">
        <v>3040.5065</v>
      </c>
      <c r="F6726" s="51">
        <f>VLOOKUP(A6726,'Munka4 (2)'!$B$4:$AW$195,B6726-1967,0)</f>
        <v>61.911999999999999</v>
      </c>
    </row>
    <row r="6727" spans="1:6" ht="30" x14ac:dyDescent="0.25">
      <c r="A6727" s="48" t="s">
        <v>420</v>
      </c>
      <c r="B6727" s="51">
        <v>2003</v>
      </c>
      <c r="C6727" s="20" t="s">
        <v>382</v>
      </c>
      <c r="D6727" s="20">
        <v>379444</v>
      </c>
      <c r="E6727" s="25">
        <v>18758.980889999999</v>
      </c>
      <c r="F6727" s="51">
        <f>VLOOKUP(A6727,'Munka4 (2)'!$B$4:$AW$195,B6727-1967,0)</f>
        <v>63.840719999999997</v>
      </c>
    </row>
    <row r="6728" spans="1:6" ht="20" x14ac:dyDescent="0.25">
      <c r="A6728" s="46" t="s">
        <v>421</v>
      </c>
      <c r="B6728" s="51">
        <v>2003</v>
      </c>
      <c r="C6728" s="20" t="s">
        <v>384</v>
      </c>
      <c r="D6728" s="20">
        <v>7385367</v>
      </c>
      <c r="E6728" s="24">
        <v>2693.7587600000002</v>
      </c>
      <c r="F6728" s="51">
        <f>VLOOKUP(A6728,'Munka4 (2)'!$B$4:$AW$195,B6728-1967,0)</f>
        <v>58.518940000000001</v>
      </c>
    </row>
    <row r="6729" spans="1:6" ht="30" x14ac:dyDescent="0.25">
      <c r="A6729" s="46" t="s">
        <v>422</v>
      </c>
      <c r="B6729" s="51">
        <v>2003</v>
      </c>
      <c r="C6729" s="20" t="s">
        <v>392</v>
      </c>
      <c r="D6729" s="20">
        <v>13902972</v>
      </c>
      <c r="E6729" s="25">
        <v>332.42376999999999</v>
      </c>
      <c r="F6729" s="51">
        <f>VLOOKUP(A6729,'Munka4 (2)'!$B$4:$AW$195,B6729-1967,0)</f>
        <v>17.316490000000002</v>
      </c>
    </row>
    <row r="6730" spans="1:6" ht="30" x14ac:dyDescent="0.25">
      <c r="A6730" s="46" t="s">
        <v>424</v>
      </c>
      <c r="B6730" s="51">
        <v>2003</v>
      </c>
      <c r="C6730" s="20" t="s">
        <v>392</v>
      </c>
      <c r="D6730" s="20">
        <v>8090068</v>
      </c>
      <c r="E6730" s="24">
        <v>106.01697</v>
      </c>
      <c r="F6730" s="51">
        <f>VLOOKUP(A6730,'Munka4 (2)'!$B$4:$AW$195,B6730-1967,0)</f>
        <v>35.156820000000003</v>
      </c>
    </row>
    <row r="6731" spans="1:6" ht="30" x14ac:dyDescent="0.25">
      <c r="A6731" s="46" t="s">
        <v>425</v>
      </c>
      <c r="B6731" s="51">
        <v>2003</v>
      </c>
      <c r="C6731" s="20" t="s">
        <v>382</v>
      </c>
      <c r="D6731" s="20">
        <v>13881427</v>
      </c>
      <c r="E6731" s="25">
        <v>361.07035000000002</v>
      </c>
      <c r="F6731" s="51">
        <f>VLOOKUP(A6731,'Munka4 (2)'!$B$4:$AW$195,B6731-1967,0)</f>
        <v>25.056360000000002</v>
      </c>
    </row>
    <row r="6732" spans="1:6" ht="30" x14ac:dyDescent="0.25">
      <c r="A6732" s="46" t="s">
        <v>426</v>
      </c>
      <c r="B6732" s="51">
        <v>2003</v>
      </c>
      <c r="C6732" s="20" t="s">
        <v>392</v>
      </c>
      <c r="D6732" s="20">
        <v>17340702</v>
      </c>
      <c r="E6732" s="24">
        <v>791.10648000000003</v>
      </c>
      <c r="F6732" s="51">
        <f>VLOOKUP(A6732,'Munka4 (2)'!$B$4:$AW$195,B6732-1967,0)</f>
        <v>9.5918399999999995</v>
      </c>
    </row>
    <row r="6733" spans="1:6" ht="20" x14ac:dyDescent="0.25">
      <c r="A6733" s="46" t="s">
        <v>427</v>
      </c>
      <c r="B6733" s="51">
        <v>2003</v>
      </c>
      <c r="C6733" s="20" t="s">
        <v>413</v>
      </c>
      <c r="D6733" s="20">
        <v>33098932</v>
      </c>
      <c r="E6733" s="25">
        <v>28172.148829999998</v>
      </c>
      <c r="F6733" s="51">
        <f>VLOOKUP(A6733,'Munka4 (2)'!$B$4:$AW$195,B6733-1967,0)</f>
        <v>58.37406</v>
      </c>
    </row>
    <row r="6734" spans="1:6" ht="30" x14ac:dyDescent="0.25">
      <c r="A6734" s="48" t="s">
        <v>428</v>
      </c>
      <c r="B6734" s="51">
        <v>2003</v>
      </c>
      <c r="C6734" s="20" t="s">
        <v>392</v>
      </c>
      <c r="D6734" s="20">
        <v>420979</v>
      </c>
      <c r="E6734" s="24">
        <v>1759.25613</v>
      </c>
      <c r="F6734" s="51" t="e">
        <f>VLOOKUP(A6734,'Munka4 (2)'!$B$4:$AW$195,B6734-1967,0)</f>
        <v>#N/A</v>
      </c>
    </row>
    <row r="6735" spans="1:6" ht="30" x14ac:dyDescent="0.25">
      <c r="A6735" s="47" t="s">
        <v>430</v>
      </c>
      <c r="B6735" s="51">
        <v>2003</v>
      </c>
      <c r="C6735" s="20" t="s">
        <v>392</v>
      </c>
      <c r="D6735" s="20">
        <v>4303356</v>
      </c>
      <c r="E6735" s="24">
        <v>290.50966</v>
      </c>
      <c r="F6735" s="51">
        <f>VLOOKUP(A6735,'Munka4 (2)'!$B$4:$AW$195,B6735-1967,0)</f>
        <v>11.518319999999999</v>
      </c>
    </row>
    <row r="6736" spans="1:6" ht="30" x14ac:dyDescent="0.25">
      <c r="A6736" s="46" t="s">
        <v>431</v>
      </c>
      <c r="B6736" s="51">
        <v>2003</v>
      </c>
      <c r="C6736" s="20" t="s">
        <v>392</v>
      </c>
      <c r="D6736" s="20">
        <v>9944201</v>
      </c>
      <c r="E6736" s="25">
        <v>292.58157999999997</v>
      </c>
      <c r="F6736" s="51">
        <f>VLOOKUP(A6736,'Munka4 (2)'!$B$4:$AW$195,B6736-1967,0)</f>
        <v>12.727270000000001</v>
      </c>
    </row>
    <row r="6737" spans="1:6" ht="20" x14ac:dyDescent="0.35">
      <c r="A6737" s="46" t="s">
        <v>621</v>
      </c>
      <c r="B6737" s="51">
        <v>2003</v>
      </c>
      <c r="C6737" s="42" t="s">
        <v>390</v>
      </c>
      <c r="D6737" s="29">
        <v>163857</v>
      </c>
      <c r="E6737" s="24">
        <v>48227.665509999999</v>
      </c>
      <c r="F6737" s="51" t="e">
        <f>VLOOKUP(A6737,'Munka4 (2)'!$B$4:$AW$195,B6737-1967,0)</f>
        <v>#N/A</v>
      </c>
    </row>
    <row r="6738" spans="1:6" ht="30" x14ac:dyDescent="0.25">
      <c r="A6738" s="46" t="s">
        <v>432</v>
      </c>
      <c r="B6738" s="51">
        <v>2003</v>
      </c>
      <c r="C6738" s="20" t="s">
        <v>394</v>
      </c>
      <c r="D6738" s="20">
        <v>16134219</v>
      </c>
      <c r="E6738" s="25">
        <v>4948.7481799999996</v>
      </c>
      <c r="F6738" s="51">
        <f>VLOOKUP(A6738,'Munka4 (2)'!$B$4:$AW$195,B6738-1967,0)</f>
        <v>51.301969999999997</v>
      </c>
    </row>
    <row r="6739" spans="1:6" ht="30" x14ac:dyDescent="0.25">
      <c r="A6739" s="46" t="s">
        <v>433</v>
      </c>
      <c r="B6739" s="51">
        <v>2003</v>
      </c>
      <c r="C6739" s="20" t="s">
        <v>382</v>
      </c>
      <c r="D6739" s="20">
        <v>1313973713</v>
      </c>
      <c r="E6739" s="24">
        <v>1280.60285</v>
      </c>
      <c r="F6739" s="51">
        <f>VLOOKUP(A6739,'Munka4 (2)'!$B$4:$AW$195,B6739-1967,0)</f>
        <v>44.601783030303068</v>
      </c>
    </row>
    <row r="6740" spans="1:6" ht="30" x14ac:dyDescent="0.25">
      <c r="A6740" s="48" t="s">
        <v>483</v>
      </c>
      <c r="B6740" s="51">
        <v>2003</v>
      </c>
      <c r="C6740" s="20" t="s">
        <v>382</v>
      </c>
      <c r="D6740" s="20">
        <v>6940432</v>
      </c>
      <c r="E6740" s="25">
        <v>23977.01945</v>
      </c>
      <c r="F6740" s="51">
        <f>VLOOKUP(A6740,'Munka4 (2)'!$B$4:$AW$195,B6740-1967,0)</f>
        <v>50.858499999999999</v>
      </c>
    </row>
    <row r="6741" spans="1:6" ht="30" x14ac:dyDescent="0.25">
      <c r="A6741" s="48" t="s">
        <v>514</v>
      </c>
      <c r="B6741" s="51">
        <v>2003</v>
      </c>
      <c r="C6741" s="20" t="s">
        <v>382</v>
      </c>
      <c r="D6741" s="20">
        <v>453125</v>
      </c>
      <c r="E6741" s="24">
        <v>18180.639019999999</v>
      </c>
      <c r="F6741" s="51">
        <f>VLOOKUP(A6741,'Munka4 (2)'!$B$4:$AW$195,B6741-1967,0)</f>
        <v>38.821899999999999</v>
      </c>
    </row>
    <row r="6742" spans="1:6" ht="30" x14ac:dyDescent="0.25">
      <c r="A6742" s="46" t="s">
        <v>434</v>
      </c>
      <c r="B6742" s="51">
        <v>2003</v>
      </c>
      <c r="C6742" s="20" t="s">
        <v>394</v>
      </c>
      <c r="D6742" s="20">
        <v>43593035</v>
      </c>
      <c r="E6742" s="25">
        <v>2246.25765</v>
      </c>
      <c r="F6742" s="51">
        <f>VLOOKUP(A6742,'Munka4 (2)'!$B$4:$AW$195,B6742-1967,0)</f>
        <v>56.593119999999999</v>
      </c>
    </row>
    <row r="6743" spans="1:6" ht="30" x14ac:dyDescent="0.25">
      <c r="A6743" s="46" t="s">
        <v>435</v>
      </c>
      <c r="B6743" s="51">
        <v>2003</v>
      </c>
      <c r="C6743" s="20" t="s">
        <v>392</v>
      </c>
      <c r="D6743" s="20">
        <v>690948</v>
      </c>
      <c r="E6743" s="24">
        <v>538.69766000000004</v>
      </c>
      <c r="F6743" s="51">
        <f>VLOOKUP(A6743,'Munka4 (2)'!$B$4:$AW$195,B6743-1967,0)</f>
        <v>48.78049</v>
      </c>
    </row>
    <row r="6744" spans="1:6" ht="30" x14ac:dyDescent="0.35">
      <c r="A6744" s="37" t="s">
        <v>436</v>
      </c>
      <c r="B6744" s="51">
        <v>2003</v>
      </c>
      <c r="C6744" s="20" t="s">
        <v>392</v>
      </c>
      <c r="D6744" s="20">
        <v>62660551</v>
      </c>
      <c r="E6744" s="25">
        <v>1049.3176000000001</v>
      </c>
      <c r="F6744" s="51">
        <f>VLOOKUP(A6744,'Munka4 (2)'!$B$4:$AW$195,B6744-1967,0)</f>
        <v>4.2485499999999998</v>
      </c>
    </row>
    <row r="6745" spans="1:6" ht="30" x14ac:dyDescent="0.25">
      <c r="A6745" s="46" t="s">
        <v>439</v>
      </c>
      <c r="B6745" s="51">
        <v>2003</v>
      </c>
      <c r="C6745" s="20" t="s">
        <v>394</v>
      </c>
      <c r="D6745" s="20">
        <v>4075261</v>
      </c>
      <c r="E6745" s="25">
        <v>4245.6770200000001</v>
      </c>
      <c r="F6745" s="51">
        <f>VLOOKUP(A6745,'Munka4 (2)'!$B$4:$AW$195,B6745-1967,0)</f>
        <v>62.3172</v>
      </c>
    </row>
    <row r="6746" spans="1:6" ht="30" x14ac:dyDescent="0.25">
      <c r="A6746" s="48" t="s">
        <v>440</v>
      </c>
      <c r="B6746" s="51">
        <v>2003</v>
      </c>
      <c r="C6746" s="20" t="s">
        <v>392</v>
      </c>
      <c r="D6746" s="20">
        <v>17654843</v>
      </c>
      <c r="E6746" s="24">
        <v>875.08609999999999</v>
      </c>
      <c r="F6746" s="51" t="e">
        <f>VLOOKUP(A6746,'Munka4 (2)'!$B$4:$AW$195,B6746-1967,0)</f>
        <v>#N/A</v>
      </c>
    </row>
    <row r="6747" spans="1:6" ht="20" x14ac:dyDescent="0.25">
      <c r="A6747" s="46" t="s">
        <v>441</v>
      </c>
      <c r="B6747" s="51">
        <v>2003</v>
      </c>
      <c r="C6747" s="20" t="s">
        <v>384</v>
      </c>
      <c r="D6747" s="20">
        <v>4494749</v>
      </c>
      <c r="E6747" s="25">
        <v>7805.8814199999997</v>
      </c>
      <c r="F6747" s="51">
        <f>VLOOKUP(A6747,'Munka4 (2)'!$B$4:$AW$195,B6747-1967,0)</f>
        <v>56.532359999999997</v>
      </c>
    </row>
    <row r="6748" spans="1:6" ht="30" x14ac:dyDescent="0.25">
      <c r="A6748" s="46" t="s">
        <v>442</v>
      </c>
      <c r="B6748" s="51">
        <v>2003</v>
      </c>
      <c r="C6748" s="20" t="s">
        <v>394</v>
      </c>
      <c r="D6748" s="20">
        <v>11382820</v>
      </c>
      <c r="E6748" s="24">
        <v>3201.25027</v>
      </c>
      <c r="F6748" s="51">
        <f>VLOOKUP(A6748,'Munka4 (2)'!$B$4:$AW$195,B6748-1967,0)</f>
        <v>59.806399999999996</v>
      </c>
    </row>
    <row r="6749" spans="1:6" x14ac:dyDescent="0.25">
      <c r="A6749" s="46" t="s">
        <v>443</v>
      </c>
      <c r="B6749" s="51">
        <v>2003</v>
      </c>
      <c r="C6749" s="20" t="s">
        <v>405</v>
      </c>
      <c r="D6749" s="20">
        <v>784301</v>
      </c>
      <c r="E6749" s="24">
        <v>20110.120169999998</v>
      </c>
      <c r="F6749" s="51">
        <f>VLOOKUP(A6749,'Munka4 (2)'!$B$4:$AW$195,B6749-1967,0)</f>
        <v>54.662379999999999</v>
      </c>
    </row>
    <row r="6750" spans="1:6" ht="20" x14ac:dyDescent="0.25">
      <c r="A6750" s="46" t="s">
        <v>444</v>
      </c>
      <c r="B6750" s="51">
        <v>2003</v>
      </c>
      <c r="C6750" s="20" t="s">
        <v>384</v>
      </c>
      <c r="D6750" s="20">
        <v>10235455</v>
      </c>
      <c r="E6750" s="25">
        <v>9741.0583800000004</v>
      </c>
      <c r="F6750" s="51">
        <f>VLOOKUP(A6750,'Munka4 (2)'!$B$4:$AW$195,B6750-1967,0)</f>
        <v>55.176139999999997</v>
      </c>
    </row>
    <row r="6751" spans="1:6" ht="30" x14ac:dyDescent="0.25">
      <c r="A6751" s="47" t="s">
        <v>436</v>
      </c>
      <c r="B6751" s="51">
        <v>2003</v>
      </c>
      <c r="C6751" s="20" t="s">
        <v>392</v>
      </c>
      <c r="D6751" s="20">
        <v>62660551</v>
      </c>
      <c r="E6751" s="25">
        <v>169.90859</v>
      </c>
      <c r="F6751" s="51">
        <f>VLOOKUP(A6751,'Munka4 (2)'!$B$4:$AW$195,B6751-1967,0)</f>
        <v>4.2485499999999998</v>
      </c>
    </row>
    <row r="6752" spans="1:6" ht="20" x14ac:dyDescent="0.25">
      <c r="A6752" s="46" t="s">
        <v>445</v>
      </c>
      <c r="B6752" s="51">
        <v>2003</v>
      </c>
      <c r="C6752" s="20" t="s">
        <v>390</v>
      </c>
      <c r="D6752" s="20">
        <v>5450661</v>
      </c>
      <c r="E6752" s="24">
        <v>40458.770640000002</v>
      </c>
      <c r="F6752" s="51">
        <f>VLOOKUP(A6752,'Munka4 (2)'!$B$4:$AW$195,B6752-1967,0)</f>
        <v>57.998919999999998</v>
      </c>
    </row>
    <row r="6753" spans="1:6" ht="30" x14ac:dyDescent="0.25">
      <c r="A6753" s="46" t="s">
        <v>446</v>
      </c>
      <c r="B6753" s="51">
        <v>2003</v>
      </c>
      <c r="C6753" s="20" t="s">
        <v>392</v>
      </c>
      <c r="D6753" s="20">
        <v>486530</v>
      </c>
      <c r="E6753" s="25">
        <v>822.09704999999997</v>
      </c>
      <c r="F6753" s="51">
        <f>VLOOKUP(A6753,'Munka4 (2)'!$B$4:$AW$195,B6753-1967,0)</f>
        <v>55.932200000000002</v>
      </c>
    </row>
    <row r="6754" spans="1:6" ht="30" x14ac:dyDescent="0.25">
      <c r="A6754" s="46" t="s">
        <v>447</v>
      </c>
      <c r="B6754" s="51">
        <v>2003</v>
      </c>
      <c r="C6754" s="20" t="s">
        <v>394</v>
      </c>
      <c r="D6754" s="20">
        <v>68910</v>
      </c>
      <c r="E6754" s="24">
        <v>4997.1625800000002</v>
      </c>
      <c r="F6754" s="51">
        <f>VLOOKUP(A6754,'Munka4 (2)'!$B$4:$AW$195,B6754-1967,0)</f>
        <v>38.071069999999999</v>
      </c>
    </row>
    <row r="6755" spans="1:6" ht="30" x14ac:dyDescent="0.25">
      <c r="A6755" s="46" t="s">
        <v>448</v>
      </c>
      <c r="B6755" s="51">
        <v>2003</v>
      </c>
      <c r="C6755" s="20" t="s">
        <v>394</v>
      </c>
      <c r="D6755" s="20">
        <v>9183984</v>
      </c>
      <c r="E6755" s="25">
        <v>2372.62977</v>
      </c>
      <c r="F6755" s="51">
        <f>VLOOKUP(A6755,'Munka4 (2)'!$B$4:$AW$195,B6755-1967,0)</f>
        <v>53.83361</v>
      </c>
    </row>
    <row r="6756" spans="1:6" ht="30" x14ac:dyDescent="0.25">
      <c r="A6756" s="46" t="s">
        <v>450</v>
      </c>
      <c r="B6756" s="51">
        <v>2003</v>
      </c>
      <c r="C6756" s="20" t="s">
        <v>394</v>
      </c>
      <c r="D6756" s="20">
        <v>13547510</v>
      </c>
      <c r="E6756" s="24">
        <v>2440.4691600000001</v>
      </c>
      <c r="F6756" s="51">
        <f>VLOOKUP(A6756,'Munka4 (2)'!$B$4:$AW$195,B6756-1967,0)</f>
        <v>40.554369999999999</v>
      </c>
    </row>
    <row r="6757" spans="1:6" ht="20" x14ac:dyDescent="0.25">
      <c r="A6757" s="46" t="s">
        <v>451</v>
      </c>
      <c r="B6757" s="51">
        <v>2003</v>
      </c>
      <c r="C6757" s="20" t="s">
        <v>386</v>
      </c>
      <c r="D6757" s="20">
        <v>78887007</v>
      </c>
      <c r="E6757" s="25">
        <v>1147.78171</v>
      </c>
      <c r="F6757" s="51">
        <f>VLOOKUP(A6757,'Munka4 (2)'!$B$4:$AW$195,B6757-1967,0)</f>
        <v>40.76661</v>
      </c>
    </row>
    <row r="6758" spans="1:6" ht="30" x14ac:dyDescent="0.25">
      <c r="A6758" s="46" t="s">
        <v>452</v>
      </c>
      <c r="B6758" s="51">
        <v>2003</v>
      </c>
      <c r="C6758" s="20" t="s">
        <v>394</v>
      </c>
      <c r="D6758" s="20">
        <v>6822378</v>
      </c>
      <c r="E6758" s="24">
        <v>2549.8866400000002</v>
      </c>
      <c r="F6758" s="51">
        <f>VLOOKUP(A6758,'Munka4 (2)'!$B$4:$AW$195,B6758-1967,0)</f>
        <v>58.06297</v>
      </c>
    </row>
    <row r="6759" spans="1:6" ht="30" x14ac:dyDescent="0.25">
      <c r="A6759" s="46" t="s">
        <v>453</v>
      </c>
      <c r="B6759" s="51">
        <v>2003</v>
      </c>
      <c r="C6759" s="20" t="s">
        <v>392</v>
      </c>
      <c r="D6759" s="20">
        <v>540109</v>
      </c>
      <c r="E6759" s="25">
        <v>4234.6020900000003</v>
      </c>
      <c r="F6759" s="51" t="e">
        <f>VLOOKUP(A6759,'Munka4 (2)'!$B$4:$AW$195,B6759-1967,0)</f>
        <v>#N/A</v>
      </c>
    </row>
    <row r="6760" spans="1:6" ht="30" x14ac:dyDescent="0.25">
      <c r="A6760" s="46" t="s">
        <v>454</v>
      </c>
      <c r="B6760" s="51">
        <v>2003</v>
      </c>
      <c r="C6760" s="20" t="s">
        <v>392</v>
      </c>
      <c r="D6760" s="20">
        <v>4786994</v>
      </c>
      <c r="E6760" s="24">
        <v>221.52681000000001</v>
      </c>
      <c r="F6760" s="51">
        <f>VLOOKUP(A6760,'Munka4 (2)'!$B$4:$AW$195,B6760-1967,0)</f>
        <v>12.232139999999999</v>
      </c>
    </row>
    <row r="6761" spans="1:6" x14ac:dyDescent="0.25">
      <c r="A6761" s="46" t="s">
        <v>455</v>
      </c>
      <c r="B6761" s="51">
        <v>2003</v>
      </c>
      <c r="C6761" s="20" t="s">
        <v>456</v>
      </c>
      <c r="D6761" s="20">
        <v>1324333</v>
      </c>
      <c r="E6761" s="25">
        <v>7174.2407899999998</v>
      </c>
      <c r="F6761" s="51">
        <f>VLOOKUP(A6761,'Munka4 (2)'!$B$4:$AW$195,B6761-1967,0)</f>
        <v>69.53528</v>
      </c>
    </row>
    <row r="6762" spans="1:6" ht="30" x14ac:dyDescent="0.25">
      <c r="A6762" s="46" t="s">
        <v>457</v>
      </c>
      <c r="B6762" s="51">
        <v>2003</v>
      </c>
      <c r="C6762" s="20" t="s">
        <v>392</v>
      </c>
      <c r="D6762" s="20">
        <v>74777981</v>
      </c>
      <c r="E6762" s="24">
        <v>119.05866</v>
      </c>
      <c r="F6762" s="51">
        <f>VLOOKUP(A6762,'Munka4 (2)'!$B$4:$AW$195,B6762-1967,0)</f>
        <v>25.377300000000002</v>
      </c>
    </row>
    <row r="6763" spans="1:6" ht="20" x14ac:dyDescent="0.25">
      <c r="A6763" s="48" t="s">
        <v>458</v>
      </c>
      <c r="B6763" s="51">
        <v>2003</v>
      </c>
      <c r="C6763" s="20" t="s">
        <v>390</v>
      </c>
      <c r="D6763" s="20">
        <v>47246</v>
      </c>
      <c r="E6763" s="25">
        <v>31098.09</v>
      </c>
      <c r="F6763" s="51" t="e">
        <f>VLOOKUP(A6763,'Munka4 (2)'!$B$4:$AW$195,B6763-1967,0)</f>
        <v>#N/A</v>
      </c>
    </row>
    <row r="6764" spans="1:6" x14ac:dyDescent="0.25">
      <c r="A6764" s="46" t="s">
        <v>459</v>
      </c>
      <c r="B6764" s="51">
        <v>2003</v>
      </c>
      <c r="C6764" s="20" t="s">
        <v>388</v>
      </c>
      <c r="D6764" s="20">
        <v>905949</v>
      </c>
      <c r="E6764" s="24">
        <v>2835.98092</v>
      </c>
      <c r="F6764" s="51">
        <f>VLOOKUP(A6764,'Munka4 (2)'!$B$4:$AW$195,B6764-1967,0)</f>
        <v>43.352600000000002</v>
      </c>
    </row>
    <row r="6765" spans="1:6" ht="20" x14ac:dyDescent="0.25">
      <c r="A6765" s="46" t="s">
        <v>460</v>
      </c>
      <c r="B6765" s="51">
        <v>2003</v>
      </c>
      <c r="C6765" s="20" t="s">
        <v>390</v>
      </c>
      <c r="D6765" s="20">
        <v>5231372</v>
      </c>
      <c r="E6765" s="25">
        <v>32816.160880000003</v>
      </c>
      <c r="F6765" s="51">
        <f>VLOOKUP(A6765,'Munka4 (2)'!$B$4:$AW$195,B6765-1967,0)</f>
        <v>61.974379999999996</v>
      </c>
    </row>
    <row r="6766" spans="1:6" ht="20" x14ac:dyDescent="0.25">
      <c r="A6766" s="46" t="s">
        <v>461</v>
      </c>
      <c r="B6766" s="51">
        <v>2003</v>
      </c>
      <c r="C6766" s="20" t="s">
        <v>390</v>
      </c>
      <c r="D6766" s="20">
        <v>60876136</v>
      </c>
      <c r="E6766" s="24">
        <v>29691.18158</v>
      </c>
      <c r="F6766" s="51">
        <f>VLOOKUP(A6766,'Munka4 (2)'!$B$4:$AW$195,B6766-1967,0)</f>
        <v>56.552030000000002</v>
      </c>
    </row>
    <row r="6767" spans="1:6" ht="20" x14ac:dyDescent="0.25">
      <c r="A6767" s="46" t="s">
        <v>463</v>
      </c>
      <c r="B6767" s="51">
        <v>2003</v>
      </c>
      <c r="C6767" s="20" t="s">
        <v>388</v>
      </c>
      <c r="D6767" s="20">
        <v>274578</v>
      </c>
      <c r="E6767" s="30">
        <v>20930.820190927712</v>
      </c>
      <c r="F6767" s="51" t="e">
        <f>VLOOKUP(A6767,'Munka4 (2)'!$B$4:$AW$195,B6767-1967,0)</f>
        <v>#N/A</v>
      </c>
    </row>
    <row r="6768" spans="1:6" ht="30" x14ac:dyDescent="0.25">
      <c r="A6768" s="46" t="s">
        <v>464</v>
      </c>
      <c r="B6768" s="51">
        <v>2003</v>
      </c>
      <c r="C6768" s="20" t="s">
        <v>392</v>
      </c>
      <c r="D6768" s="20">
        <v>1424906</v>
      </c>
      <c r="E6768" s="25">
        <v>4929.3226400000003</v>
      </c>
      <c r="F6768" s="51">
        <f>VLOOKUP(A6768,'Munka4 (2)'!$B$4:$AW$195,B6768-1967,0)</f>
        <v>21.262460000000001</v>
      </c>
    </row>
    <row r="6769" spans="1:6" ht="14.5" x14ac:dyDescent="0.35">
      <c r="A6769" s="38" t="s">
        <v>465</v>
      </c>
      <c r="B6769" s="51">
        <v>2003</v>
      </c>
      <c r="C6769" s="42" t="s">
        <v>392</v>
      </c>
      <c r="D6769" s="20">
        <v>1641564</v>
      </c>
      <c r="E6769" s="24">
        <v>360.67732000000001</v>
      </c>
      <c r="F6769" s="51" t="e">
        <f>VLOOKUP(A6769,'Munka4 (2)'!$B$4:$AW$195,B6769-1967,0)</f>
        <v>#N/A</v>
      </c>
    </row>
    <row r="6770" spans="1:6" ht="30" x14ac:dyDescent="0.25">
      <c r="A6770" s="46" t="s">
        <v>467</v>
      </c>
      <c r="B6770" s="51">
        <v>2003</v>
      </c>
      <c r="C6770" s="20" t="s">
        <v>398</v>
      </c>
      <c r="D6770" s="20">
        <v>4661473</v>
      </c>
      <c r="E6770" s="25">
        <v>928.01081999999997</v>
      </c>
      <c r="F6770" s="51">
        <f>VLOOKUP(A6770,'Munka4 (2)'!$B$4:$AW$195,B6770-1967,0)</f>
        <v>53.916539999999998</v>
      </c>
    </row>
    <row r="6771" spans="1:6" ht="20" x14ac:dyDescent="0.25">
      <c r="A6771" s="46" t="s">
        <v>468</v>
      </c>
      <c r="B6771" s="51">
        <v>2003</v>
      </c>
      <c r="C6771" s="20" t="s">
        <v>390</v>
      </c>
      <c r="D6771" s="20">
        <v>82422299</v>
      </c>
      <c r="E6771" s="24">
        <v>30359.952150000001</v>
      </c>
      <c r="F6771" s="51">
        <f>VLOOKUP(A6771,'Munka4 (2)'!$B$4:$AW$195,B6771-1967,0)</f>
        <v>52.203659999999999</v>
      </c>
    </row>
    <row r="6772" spans="1:6" ht="30" x14ac:dyDescent="0.25">
      <c r="A6772" s="46" t="s">
        <v>469</v>
      </c>
      <c r="B6772" s="51">
        <v>2003</v>
      </c>
      <c r="C6772" s="20" t="s">
        <v>392</v>
      </c>
      <c r="D6772" s="20">
        <v>22409572</v>
      </c>
      <c r="E6772" s="25">
        <v>375.88069999999999</v>
      </c>
      <c r="F6772" s="51">
        <f>VLOOKUP(A6772,'Munka4 (2)'!$B$4:$AW$195,B6772-1967,0)</f>
        <v>21.504200000000001</v>
      </c>
    </row>
    <row r="6773" spans="1:6" ht="20" x14ac:dyDescent="0.25">
      <c r="A6773" s="46" t="s">
        <v>471</v>
      </c>
      <c r="B6773" s="51">
        <v>2003</v>
      </c>
      <c r="C6773" s="20" t="s">
        <v>390</v>
      </c>
      <c r="D6773" s="20">
        <v>10688058</v>
      </c>
      <c r="E6773" s="25">
        <v>18477.578409999998</v>
      </c>
      <c r="F6773" s="51">
        <f>VLOOKUP(A6773,'Munka4 (2)'!$B$4:$AW$195,B6773-1967,0)</f>
        <v>55.170439999999999</v>
      </c>
    </row>
    <row r="6774" spans="1:6" ht="20" x14ac:dyDescent="0.25">
      <c r="A6774" s="46" t="s">
        <v>472</v>
      </c>
      <c r="B6774" s="51">
        <v>2003</v>
      </c>
      <c r="C6774" s="20" t="s">
        <v>413</v>
      </c>
      <c r="D6774" s="20">
        <v>56361</v>
      </c>
      <c r="E6774" s="24">
        <v>24706.291929999999</v>
      </c>
      <c r="F6774" s="51" t="e">
        <f>VLOOKUP(A6774,'Munka4 (2)'!$B$4:$AW$195,B6774-1967,0)</f>
        <v>#N/A</v>
      </c>
    </row>
    <row r="6775" spans="1:6" ht="30" x14ac:dyDescent="0.25">
      <c r="A6775" s="46" t="s">
        <v>473</v>
      </c>
      <c r="B6775" s="51">
        <v>2003</v>
      </c>
      <c r="C6775" s="20" t="s">
        <v>394</v>
      </c>
      <c r="D6775" s="20">
        <v>89703</v>
      </c>
      <c r="E6775" s="25">
        <v>5773.2991499999998</v>
      </c>
      <c r="F6775" s="51">
        <f>VLOOKUP(A6775,'Munka4 (2)'!$B$4:$AW$195,B6775-1967,0)</f>
        <v>55.154640000000001</v>
      </c>
    </row>
    <row r="6776" spans="1:6" ht="30" x14ac:dyDescent="0.25">
      <c r="A6776" s="46" t="s">
        <v>476</v>
      </c>
      <c r="B6776" s="51">
        <v>2003</v>
      </c>
      <c r="C6776" s="20" t="s">
        <v>394</v>
      </c>
      <c r="D6776" s="20">
        <v>12293545</v>
      </c>
      <c r="E6776" s="24">
        <v>1743.1660999999999</v>
      </c>
      <c r="F6776" s="51">
        <f>VLOOKUP(A6776,'Munka4 (2)'!$B$4:$AW$195,B6776-1967,0)</f>
        <v>46.891829999999999</v>
      </c>
    </row>
    <row r="6777" spans="1:6" ht="30" x14ac:dyDescent="0.25">
      <c r="A6777" s="46" t="s">
        <v>478</v>
      </c>
      <c r="B6777" s="51">
        <v>2003</v>
      </c>
      <c r="C6777" s="20" t="s">
        <v>392</v>
      </c>
      <c r="D6777" s="20">
        <v>9690222</v>
      </c>
      <c r="E6777" s="25">
        <v>371.32096000000001</v>
      </c>
      <c r="F6777" s="51">
        <f>VLOOKUP(A6777,'Munka4 (2)'!$B$4:$AW$195,B6777-1967,0)</f>
        <v>17.620650000000001</v>
      </c>
    </row>
    <row r="6778" spans="1:6" ht="30" x14ac:dyDescent="0.25">
      <c r="A6778" s="46" t="s">
        <v>479</v>
      </c>
      <c r="B6778" s="51">
        <v>2003</v>
      </c>
      <c r="C6778" s="20" t="s">
        <v>392</v>
      </c>
      <c r="D6778" s="20">
        <v>1442029</v>
      </c>
      <c r="E6778" s="24">
        <v>339.86075</v>
      </c>
      <c r="F6778" s="51" t="e">
        <f>VLOOKUP(A6778,'Munka4 (2)'!$B$4:$AW$195,B6778-1967,0)</f>
        <v>#N/A</v>
      </c>
    </row>
    <row r="6779" spans="1:6" ht="30" x14ac:dyDescent="0.25">
      <c r="A6779" s="46" t="s">
        <v>480</v>
      </c>
      <c r="B6779" s="51">
        <v>2003</v>
      </c>
      <c r="C6779" s="20" t="s">
        <v>394</v>
      </c>
      <c r="D6779" s="20">
        <v>767245</v>
      </c>
      <c r="E6779" s="25">
        <v>999.18164999999999</v>
      </c>
      <c r="F6779" s="51">
        <f>VLOOKUP(A6779,'Munka4 (2)'!$B$4:$AW$195,B6779-1967,0)</f>
        <v>53.925350000000002</v>
      </c>
    </row>
    <row r="6780" spans="1:6" ht="30" x14ac:dyDescent="0.25">
      <c r="A6780" s="46" t="s">
        <v>481</v>
      </c>
      <c r="B6780" s="51">
        <v>2003</v>
      </c>
      <c r="C6780" s="20" t="s">
        <v>394</v>
      </c>
      <c r="D6780" s="20">
        <v>8308504</v>
      </c>
      <c r="E6780" s="24">
        <v>329.78197999999998</v>
      </c>
      <c r="F6780" s="51">
        <f>VLOOKUP(A6780,'Munka4 (2)'!$B$4:$AW$195,B6780-1967,0)</f>
        <v>33.213000000000001</v>
      </c>
    </row>
    <row r="6781" spans="1:6" ht="30" x14ac:dyDescent="0.25">
      <c r="A6781" s="46" t="s">
        <v>482</v>
      </c>
      <c r="B6781" s="51">
        <v>2003</v>
      </c>
      <c r="C6781" s="20" t="s">
        <v>394</v>
      </c>
      <c r="D6781" s="20">
        <v>7326496</v>
      </c>
      <c r="E6781" s="25">
        <v>1228.4783600000001</v>
      </c>
      <c r="F6781" s="51">
        <f>VLOOKUP(A6781,'Munka4 (2)'!$B$4:$AW$195,B6781-1967,0)</f>
        <v>63.888890000000004</v>
      </c>
    </row>
    <row r="6782" spans="1:6" ht="20" x14ac:dyDescent="0.25">
      <c r="A6782" s="46" t="s">
        <v>484</v>
      </c>
      <c r="B6782" s="51">
        <v>2003</v>
      </c>
      <c r="C6782" s="20" t="s">
        <v>384</v>
      </c>
      <c r="D6782" s="20">
        <v>9981334</v>
      </c>
      <c r="E6782" s="24">
        <v>8391.1419499999993</v>
      </c>
      <c r="F6782" s="51">
        <f>VLOOKUP(A6782,'Munka4 (2)'!$B$4:$AW$195,B6782-1967,0)</f>
        <v>62.155729999999998</v>
      </c>
    </row>
    <row r="6783" spans="1:6" ht="20" x14ac:dyDescent="0.25">
      <c r="A6783" s="46" t="s">
        <v>485</v>
      </c>
      <c r="B6783" s="51">
        <v>2003</v>
      </c>
      <c r="C6783" s="20" t="s">
        <v>390</v>
      </c>
      <c r="D6783" s="20">
        <v>299388</v>
      </c>
      <c r="E6783" s="25">
        <v>39019.686320000001</v>
      </c>
      <c r="F6783" s="51">
        <f>VLOOKUP(A6783,'Munka4 (2)'!$B$4:$AW$195,B6783-1967,0)</f>
        <v>64.268680000000003</v>
      </c>
    </row>
    <row r="6784" spans="1:6" ht="30" x14ac:dyDescent="0.25">
      <c r="A6784" s="46" t="s">
        <v>486</v>
      </c>
      <c r="B6784" s="51">
        <v>2003</v>
      </c>
      <c r="C6784" s="20" t="s">
        <v>382</v>
      </c>
      <c r="D6784" s="20">
        <v>1095351995</v>
      </c>
      <c r="E6784" s="24">
        <v>557.89737000000002</v>
      </c>
      <c r="F6784" s="51">
        <f>VLOOKUP(A6784,'Munka4 (2)'!$B$4:$AW$195,B6784-1967,0)</f>
        <v>30.244499999999999</v>
      </c>
    </row>
    <row r="6785" spans="1:6" ht="30" x14ac:dyDescent="0.25">
      <c r="A6785" s="46" t="s">
        <v>487</v>
      </c>
      <c r="B6785" s="51">
        <v>2003</v>
      </c>
      <c r="C6785" s="20" t="s">
        <v>382</v>
      </c>
      <c r="D6785" s="20">
        <v>245452739</v>
      </c>
      <c r="E6785" s="25">
        <v>1065.6565499999999</v>
      </c>
      <c r="F6785" s="51">
        <f>VLOOKUP(A6785,'Munka4 (2)'!$B$4:$AW$195,B6785-1967,0)</f>
        <v>45.978540000000002</v>
      </c>
    </row>
    <row r="6786" spans="1:6" ht="30" x14ac:dyDescent="0.25">
      <c r="A6786" s="49" t="s">
        <v>488</v>
      </c>
      <c r="B6786" s="51">
        <v>2003</v>
      </c>
      <c r="C6786" s="20" t="s">
        <v>382</v>
      </c>
      <c r="D6786" s="20">
        <v>68688433</v>
      </c>
      <c r="E6786" s="24">
        <v>2240.8071199999999</v>
      </c>
      <c r="F6786" s="51">
        <f>VLOOKUP(A6786,'Munka4 (2)'!$B$4:$AW$195,B6786-1967,0)</f>
        <v>45.154539999999997</v>
      </c>
    </row>
    <row r="6787" spans="1:6" x14ac:dyDescent="0.25">
      <c r="A6787" s="46" t="s">
        <v>489</v>
      </c>
      <c r="B6787" s="51">
        <v>2003</v>
      </c>
      <c r="C6787" s="20" t="s">
        <v>405</v>
      </c>
      <c r="D6787" s="20">
        <v>26783383</v>
      </c>
      <c r="E6787" s="28">
        <v>2027.3417671428579</v>
      </c>
      <c r="F6787" s="51">
        <f>VLOOKUP(A6787,'Munka4 (2)'!$B$4:$AW$195,B6787-1967,0)</f>
        <v>36.401060000000001</v>
      </c>
    </row>
    <row r="6788" spans="1:6" ht="20" x14ac:dyDescent="0.25">
      <c r="A6788" s="46" t="s">
        <v>490</v>
      </c>
      <c r="B6788" s="51">
        <v>2003</v>
      </c>
      <c r="C6788" s="20" t="s">
        <v>390</v>
      </c>
      <c r="D6788" s="20">
        <v>4062235</v>
      </c>
      <c r="E6788" s="24">
        <v>41170.067230000001</v>
      </c>
      <c r="F6788" s="51">
        <f>VLOOKUP(A6788,'Munka4 (2)'!$B$4:$AW$195,B6788-1967,0)</f>
        <v>57.630839999999999</v>
      </c>
    </row>
    <row r="6789" spans="1:6" ht="20" x14ac:dyDescent="0.25">
      <c r="A6789" s="46" t="s">
        <v>491</v>
      </c>
      <c r="B6789" s="51">
        <v>2003</v>
      </c>
      <c r="C6789" s="20" t="s">
        <v>390</v>
      </c>
      <c r="D6789" s="20">
        <v>75441</v>
      </c>
      <c r="E6789" s="25">
        <v>28678.845290000001</v>
      </c>
      <c r="F6789" s="51" t="e">
        <f>VLOOKUP(A6789,'Munka4 (2)'!$B$4:$AW$195,B6789-1967,0)</f>
        <v>#N/A</v>
      </c>
    </row>
    <row r="6790" spans="1:6" x14ac:dyDescent="0.25">
      <c r="A6790" s="46" t="s">
        <v>492</v>
      </c>
      <c r="B6790" s="51">
        <v>2003</v>
      </c>
      <c r="C6790" s="20" t="s">
        <v>405</v>
      </c>
      <c r="D6790" s="20">
        <v>6352117</v>
      </c>
      <c r="E6790" s="24">
        <v>18946.99942</v>
      </c>
      <c r="F6790" s="51">
        <f>VLOOKUP(A6790,'Munka4 (2)'!$B$4:$AW$195,B6790-1967,0)</f>
        <v>57.293590000000002</v>
      </c>
    </row>
    <row r="6791" spans="1:6" ht="20" x14ac:dyDescent="0.25">
      <c r="A6791" s="46" t="s">
        <v>493</v>
      </c>
      <c r="B6791" s="51">
        <v>2003</v>
      </c>
      <c r="C6791" s="20" t="s">
        <v>390</v>
      </c>
      <c r="D6791" s="20">
        <v>58133509</v>
      </c>
      <c r="E6791" s="25">
        <v>27387.2258</v>
      </c>
      <c r="F6791" s="51">
        <f>VLOOKUP(A6791,'Munka4 (2)'!$B$4:$AW$195,B6791-1967,0)</f>
        <v>56.894680000000001</v>
      </c>
    </row>
    <row r="6792" spans="1:6" ht="30" x14ac:dyDescent="0.25">
      <c r="A6792" s="46" t="s">
        <v>494</v>
      </c>
      <c r="B6792" s="51">
        <v>2003</v>
      </c>
      <c r="C6792" s="20" t="s">
        <v>394</v>
      </c>
      <c r="D6792" s="20">
        <v>2758124</v>
      </c>
      <c r="E6792" s="24">
        <v>3581.1600199999998</v>
      </c>
      <c r="F6792" s="51">
        <f>VLOOKUP(A6792,'Munka4 (2)'!$B$4:$AW$195,B6792-1967,0)</f>
        <v>64.918310000000005</v>
      </c>
    </row>
    <row r="6793" spans="1:6" ht="30" x14ac:dyDescent="0.25">
      <c r="A6793" s="46" t="s">
        <v>495</v>
      </c>
      <c r="B6793" s="51">
        <v>2003</v>
      </c>
      <c r="C6793" s="20" t="s">
        <v>382</v>
      </c>
      <c r="D6793" s="20">
        <v>127463611</v>
      </c>
      <c r="E6793" s="25">
        <v>33690.937729999998</v>
      </c>
      <c r="F6793" s="51">
        <f>VLOOKUP(A6793,'Munka4 (2)'!$B$4:$AW$195,B6793-1967,0)</f>
        <v>49.0137</v>
      </c>
    </row>
    <row r="6794" spans="1:6" x14ac:dyDescent="0.25">
      <c r="A6794" s="46" t="s">
        <v>497</v>
      </c>
      <c r="B6794" s="51">
        <v>2003</v>
      </c>
      <c r="C6794" s="20" t="s">
        <v>405</v>
      </c>
      <c r="D6794" s="20">
        <v>5906760</v>
      </c>
      <c r="E6794" s="24">
        <v>2021.40741</v>
      </c>
      <c r="F6794" s="51">
        <f>VLOOKUP(A6794,'Munka4 (2)'!$B$4:$AW$195,B6794-1967,0)</f>
        <v>57.143630000000002</v>
      </c>
    </row>
    <row r="6795" spans="1:6" ht="30" x14ac:dyDescent="0.25">
      <c r="A6795" s="46" t="s">
        <v>498</v>
      </c>
      <c r="B6795" s="51">
        <v>2003</v>
      </c>
      <c r="C6795" s="20" t="s">
        <v>398</v>
      </c>
      <c r="D6795" s="20">
        <v>15233244</v>
      </c>
      <c r="E6795" s="25">
        <v>2068.1236600000002</v>
      </c>
      <c r="F6795" s="51">
        <f>VLOOKUP(A6795,'Munka4 (2)'!$B$4:$AW$195,B6795-1967,0)</f>
        <v>51.25808</v>
      </c>
    </row>
    <row r="6796" spans="1:6" ht="30" x14ac:dyDescent="0.25">
      <c r="A6796" s="46" t="s">
        <v>499</v>
      </c>
      <c r="B6796" s="51">
        <v>2003</v>
      </c>
      <c r="C6796" s="20" t="s">
        <v>392</v>
      </c>
      <c r="D6796" s="20">
        <v>34707817</v>
      </c>
      <c r="E6796" s="24">
        <v>444.23363000000001</v>
      </c>
      <c r="F6796" s="51">
        <f>VLOOKUP(A6796,'Munka4 (2)'!$B$4:$AW$195,B6796-1967,0)</f>
        <v>37.429879999999997</v>
      </c>
    </row>
    <row r="6797" spans="1:6" x14ac:dyDescent="0.25">
      <c r="A6797" s="46" t="s">
        <v>500</v>
      </c>
      <c r="B6797" s="51">
        <v>2003</v>
      </c>
      <c r="C6797" s="20" t="s">
        <v>388</v>
      </c>
      <c r="D6797" s="20">
        <v>105432</v>
      </c>
      <c r="E6797" s="25">
        <v>1014.13533</v>
      </c>
      <c r="F6797" s="51" t="e">
        <f>VLOOKUP(A6797,'Munka4 (2)'!$B$4:$AW$195,B6797-1967,0)</f>
        <v>#N/A</v>
      </c>
    </row>
    <row r="6798" spans="1:6" x14ac:dyDescent="0.25">
      <c r="A6798" s="46" t="s">
        <v>503</v>
      </c>
      <c r="B6798" s="51">
        <v>2003</v>
      </c>
      <c r="C6798" s="20" t="s">
        <v>405</v>
      </c>
      <c r="D6798" s="20">
        <v>2418393</v>
      </c>
      <c r="E6798" s="24">
        <v>22841.602490000001</v>
      </c>
      <c r="F6798" s="51">
        <f>VLOOKUP(A6798,'Munka4 (2)'!$B$4:$AW$195,B6798-1967,0)</f>
        <v>53.63664</v>
      </c>
    </row>
    <row r="6799" spans="1:6" ht="30" x14ac:dyDescent="0.25">
      <c r="A6799" s="46" t="s">
        <v>504</v>
      </c>
      <c r="B6799" s="51">
        <v>2003</v>
      </c>
      <c r="C6799" s="20" t="s">
        <v>398</v>
      </c>
      <c r="D6799" s="20">
        <v>5213898</v>
      </c>
      <c r="E6799" s="25">
        <v>380.50736000000001</v>
      </c>
      <c r="F6799" s="51">
        <f>VLOOKUP(A6799,'Munka4 (2)'!$B$4:$AW$195,B6799-1967,0)</f>
        <v>58.403060000000004</v>
      </c>
    </row>
    <row r="6800" spans="1:6" ht="30" x14ac:dyDescent="0.25">
      <c r="A6800" s="48" t="s">
        <v>505</v>
      </c>
      <c r="B6800" s="51">
        <v>2003</v>
      </c>
      <c r="C6800" s="20" t="s">
        <v>382</v>
      </c>
      <c r="D6800" s="20">
        <v>6368481</v>
      </c>
      <c r="E6800" s="24">
        <v>362.66773999999998</v>
      </c>
      <c r="F6800" s="51">
        <f>VLOOKUP(A6800,'Munka4 (2)'!$B$4:$AW$195,B6800-1967,0)</f>
        <v>34.381059999999998</v>
      </c>
    </row>
    <row r="6801" spans="1:6" x14ac:dyDescent="0.25">
      <c r="A6801" s="46" t="s">
        <v>506</v>
      </c>
      <c r="B6801" s="51">
        <v>2003</v>
      </c>
      <c r="C6801" s="20" t="s">
        <v>456</v>
      </c>
      <c r="D6801" s="20">
        <v>2274735</v>
      </c>
      <c r="E6801" s="25">
        <v>5128.9718199999998</v>
      </c>
      <c r="F6801" s="51">
        <f>VLOOKUP(A6801,'Munka4 (2)'!$B$4:$AW$195,B6801-1967,0)</f>
        <v>69.026629999999997</v>
      </c>
    </row>
    <row r="6802" spans="1:6" x14ac:dyDescent="0.25">
      <c r="A6802" s="46" t="s">
        <v>507</v>
      </c>
      <c r="B6802" s="51">
        <v>2003</v>
      </c>
      <c r="C6802" s="20" t="s">
        <v>405</v>
      </c>
      <c r="D6802" s="20">
        <v>3874050</v>
      </c>
      <c r="E6802" s="24">
        <v>5425.6690699999999</v>
      </c>
      <c r="F6802" s="51">
        <f>VLOOKUP(A6802,'Munka4 (2)'!$B$4:$AW$195,B6802-1967,0)</f>
        <v>52.186509999999998</v>
      </c>
    </row>
    <row r="6803" spans="1:6" ht="30" x14ac:dyDescent="0.25">
      <c r="A6803" s="46" t="s">
        <v>508</v>
      </c>
      <c r="B6803" s="51">
        <v>2003</v>
      </c>
      <c r="C6803" s="20" t="s">
        <v>392</v>
      </c>
      <c r="D6803" s="20">
        <v>2022331</v>
      </c>
      <c r="E6803" s="25">
        <v>510.41629999999998</v>
      </c>
      <c r="F6803" s="51">
        <f>VLOOKUP(A6803,'Munka4 (2)'!$B$4:$AW$195,B6803-1967,0)</f>
        <v>25.28736</v>
      </c>
    </row>
    <row r="6804" spans="1:6" ht="30" x14ac:dyDescent="0.25">
      <c r="A6804" s="46" t="s">
        <v>509</v>
      </c>
      <c r="B6804" s="51">
        <v>2003</v>
      </c>
      <c r="C6804" s="20" t="s">
        <v>392</v>
      </c>
      <c r="D6804" s="20">
        <v>3042004</v>
      </c>
      <c r="E6804" s="24">
        <v>133.15315000000001</v>
      </c>
      <c r="F6804" s="51">
        <f>VLOOKUP(A6804,'Munka4 (2)'!$B$4:$AW$195,B6804-1967,0)</f>
        <v>46.232579999999999</v>
      </c>
    </row>
    <row r="6805" spans="1:6" ht="20" x14ac:dyDescent="0.25">
      <c r="A6805" s="46" t="s">
        <v>510</v>
      </c>
      <c r="B6805" s="51">
        <v>2003</v>
      </c>
      <c r="C6805" s="20" t="s">
        <v>386</v>
      </c>
      <c r="D6805" s="20">
        <v>5900754</v>
      </c>
      <c r="E6805" s="25">
        <v>4682.62572</v>
      </c>
      <c r="F6805" s="51">
        <f>VLOOKUP(A6805,'Munka4 (2)'!$B$4:$AW$195,B6805-1967,0)</f>
        <v>19.946809999999999</v>
      </c>
    </row>
    <row r="6806" spans="1:6" ht="20" x14ac:dyDescent="0.25">
      <c r="A6806" s="46" t="s">
        <v>511</v>
      </c>
      <c r="B6806" s="51">
        <v>2003</v>
      </c>
      <c r="C6806" s="20" t="s">
        <v>390</v>
      </c>
      <c r="D6806" s="20">
        <v>33987</v>
      </c>
      <c r="E6806" s="24">
        <v>89553.906069999997</v>
      </c>
      <c r="F6806" s="51">
        <f>VLOOKUP(A6806,'Munka4 (2)'!$B$4:$AW$195,B6806-1967,0)</f>
        <v>24.590160000000001</v>
      </c>
    </row>
    <row r="6807" spans="1:6" x14ac:dyDescent="0.25">
      <c r="A6807" s="46" t="s">
        <v>512</v>
      </c>
      <c r="B6807" s="51">
        <v>2003</v>
      </c>
      <c r="C6807" s="20" t="s">
        <v>456</v>
      </c>
      <c r="D6807" s="20">
        <v>3585906</v>
      </c>
      <c r="E6807" s="25">
        <v>5505.5356700000002</v>
      </c>
      <c r="F6807" s="51">
        <f>VLOOKUP(A6807,'Munka4 (2)'!$B$4:$AW$195,B6807-1967,0)</f>
        <v>65.429270000000002</v>
      </c>
    </row>
    <row r="6808" spans="1:6" ht="20" x14ac:dyDescent="0.25">
      <c r="A6808" s="46" t="s">
        <v>513</v>
      </c>
      <c r="B6808" s="51">
        <v>2003</v>
      </c>
      <c r="C6808" s="20" t="s">
        <v>390</v>
      </c>
      <c r="D6808" s="20">
        <v>474413</v>
      </c>
      <c r="E6808" s="24">
        <v>64669.939720000002</v>
      </c>
      <c r="F6808" s="51">
        <f>VLOOKUP(A6808,'Munka4 (2)'!$B$4:$AW$195,B6808-1967,0)</f>
        <v>46.908279999999998</v>
      </c>
    </row>
    <row r="6809" spans="1:6" ht="30" x14ac:dyDescent="0.25">
      <c r="A6809" s="46" t="s">
        <v>516</v>
      </c>
      <c r="B6809" s="51">
        <v>2003</v>
      </c>
      <c r="C6809" s="20" t="s">
        <v>392</v>
      </c>
      <c r="D6809" s="20">
        <v>18595469</v>
      </c>
      <c r="E6809" s="25">
        <v>317.42201999999997</v>
      </c>
      <c r="F6809" s="51">
        <f>VLOOKUP(A6809,'Munka4 (2)'!$B$4:$AW$195,B6809-1967,0)</f>
        <v>41.96499</v>
      </c>
    </row>
    <row r="6810" spans="1:6" ht="30" x14ac:dyDescent="0.25">
      <c r="A6810" s="46" t="s">
        <v>517</v>
      </c>
      <c r="B6810" s="51">
        <v>2003</v>
      </c>
      <c r="C6810" s="20" t="s">
        <v>392</v>
      </c>
      <c r="D6810" s="20">
        <v>13013926</v>
      </c>
      <c r="E6810" s="24">
        <v>265.42935</v>
      </c>
      <c r="F6810" s="51">
        <f>VLOOKUP(A6810,'Munka4 (2)'!$B$4:$AW$195,B6810-1967,0)</f>
        <v>34.446559999999998</v>
      </c>
    </row>
    <row r="6811" spans="1:6" ht="30" x14ac:dyDescent="0.25">
      <c r="A6811" s="46" t="s">
        <v>518</v>
      </c>
      <c r="B6811" s="51">
        <v>2003</v>
      </c>
      <c r="C6811" s="20" t="s">
        <v>382</v>
      </c>
      <c r="D6811" s="20">
        <v>24385858</v>
      </c>
      <c r="E6811" s="25">
        <v>4431.2394599999998</v>
      </c>
      <c r="F6811" s="51">
        <f>VLOOKUP(A6811,'Munka4 (2)'!$B$4:$AW$195,B6811-1967,0)</f>
        <v>55.123959999999997</v>
      </c>
    </row>
    <row r="6812" spans="1:6" ht="30" x14ac:dyDescent="0.25">
      <c r="A6812" s="46" t="s">
        <v>519</v>
      </c>
      <c r="B6812" s="51">
        <v>2003</v>
      </c>
      <c r="C6812" s="20" t="s">
        <v>382</v>
      </c>
      <c r="D6812" s="20">
        <v>359008</v>
      </c>
      <c r="E6812" s="24">
        <v>3432.24784</v>
      </c>
      <c r="F6812" s="51">
        <f>VLOOKUP(A6812,'Munka4 (2)'!$B$4:$AW$195,B6812-1967,0)</f>
        <v>52.207009999999997</v>
      </c>
    </row>
    <row r="6813" spans="1:6" ht="30" x14ac:dyDescent="0.25">
      <c r="A6813" s="46" t="s">
        <v>520</v>
      </c>
      <c r="B6813" s="51">
        <v>2003</v>
      </c>
      <c r="C6813" s="20" t="s">
        <v>392</v>
      </c>
      <c r="D6813" s="20">
        <v>11716829</v>
      </c>
      <c r="E6813" s="25">
        <v>389.07736</v>
      </c>
      <c r="F6813" s="51">
        <f>VLOOKUP(A6813,'Munka4 (2)'!$B$4:$AW$195,B6813-1967,0)</f>
        <v>16.428570000000001</v>
      </c>
    </row>
    <row r="6814" spans="1:6" ht="20" x14ac:dyDescent="0.25">
      <c r="A6814" s="46" t="s">
        <v>521</v>
      </c>
      <c r="B6814" s="51">
        <v>2003</v>
      </c>
      <c r="C6814" s="20" t="s">
        <v>390</v>
      </c>
      <c r="D6814" s="20">
        <v>400214</v>
      </c>
      <c r="E6814" s="24">
        <v>12844.58799</v>
      </c>
      <c r="F6814" s="51">
        <f>VLOOKUP(A6814,'Munka4 (2)'!$B$4:$AW$195,B6814-1967,0)</f>
        <v>54.736330000000002</v>
      </c>
    </row>
    <row r="6815" spans="1:6" ht="20" x14ac:dyDescent="0.25">
      <c r="A6815" s="46" t="s">
        <v>522</v>
      </c>
      <c r="B6815" s="51">
        <v>2003</v>
      </c>
      <c r="C6815" s="20" t="s">
        <v>388</v>
      </c>
      <c r="D6815" s="20">
        <v>60422</v>
      </c>
      <c r="E6815" s="25">
        <v>2434.7613099999999</v>
      </c>
      <c r="F6815" s="51">
        <f>VLOOKUP(A6815,'Munka4 (2)'!$B$4:$AW$195,B6815-1967,0)</f>
        <v>41.780990000000003</v>
      </c>
    </row>
    <row r="6816" spans="1:6" ht="30" x14ac:dyDescent="0.25">
      <c r="A6816" s="46" t="s">
        <v>524</v>
      </c>
      <c r="B6816" s="51">
        <v>2003</v>
      </c>
      <c r="C6816" s="20" t="s">
        <v>392</v>
      </c>
      <c r="D6816" s="20">
        <v>3177388</v>
      </c>
      <c r="E6816" s="25">
        <v>525.45876999999996</v>
      </c>
      <c r="F6816" s="51">
        <f>VLOOKUP(A6816,'Munka4 (2)'!$B$4:$AW$195,B6816-1967,0)</f>
        <v>15.62791</v>
      </c>
    </row>
    <row r="6817" spans="1:6" ht="30" x14ac:dyDescent="0.25">
      <c r="A6817" s="46" t="s">
        <v>525</v>
      </c>
      <c r="B6817" s="51">
        <v>2003</v>
      </c>
      <c r="C6817" s="20" t="s">
        <v>392</v>
      </c>
      <c r="D6817" s="20">
        <v>1240827</v>
      </c>
      <c r="E6817" s="24">
        <v>4623.35178</v>
      </c>
      <c r="F6817" s="51">
        <f>VLOOKUP(A6817,'Munka4 (2)'!$B$4:$AW$195,B6817-1967,0)</f>
        <v>39.965299999999999</v>
      </c>
    </row>
    <row r="6818" spans="1:6" ht="30" x14ac:dyDescent="0.25">
      <c r="A6818" s="46" t="s">
        <v>527</v>
      </c>
      <c r="B6818" s="51">
        <v>2003</v>
      </c>
      <c r="C6818" s="20" t="s">
        <v>394</v>
      </c>
      <c r="D6818" s="20">
        <v>107449525</v>
      </c>
      <c r="E6818" s="24">
        <v>6673.1669700000002</v>
      </c>
      <c r="F6818" s="51">
        <f>VLOOKUP(A6818,'Munka4 (2)'!$B$4:$AW$195,B6818-1967,0)</f>
        <v>51.94491</v>
      </c>
    </row>
    <row r="6819" spans="1:6" ht="14.5" x14ac:dyDescent="0.25">
      <c r="A6819" s="47" t="s">
        <v>528</v>
      </c>
      <c r="B6819" s="51">
        <v>2003</v>
      </c>
      <c r="C6819" s="20" t="s">
        <v>388</v>
      </c>
      <c r="D6819" s="20">
        <v>108004</v>
      </c>
      <c r="E6819" s="25">
        <v>2293.5796099999998</v>
      </c>
      <c r="F6819" s="51">
        <f>VLOOKUP(A6819,'Munka4 (2)'!$B$4:$AW$195,B6819-1967,0)</f>
        <v>45</v>
      </c>
    </row>
    <row r="6820" spans="1:6" ht="20" x14ac:dyDescent="0.25">
      <c r="A6820" s="46" t="s">
        <v>530</v>
      </c>
      <c r="B6820" s="51">
        <v>2003</v>
      </c>
      <c r="C6820" s="20" t="s">
        <v>390</v>
      </c>
      <c r="D6820" s="20">
        <v>32543</v>
      </c>
      <c r="E6820" s="24">
        <v>108889.21725</v>
      </c>
      <c r="F6820" s="51" t="e">
        <f>VLOOKUP(A6820,'Munka4 (2)'!$B$4:$AW$195,B6820-1967,0)</f>
        <v>#N/A</v>
      </c>
    </row>
    <row r="6821" spans="1:6" ht="30" x14ac:dyDescent="0.25">
      <c r="A6821" s="46" t="s">
        <v>531</v>
      </c>
      <c r="B6821" s="51">
        <v>2003</v>
      </c>
      <c r="C6821" s="20" t="s">
        <v>382</v>
      </c>
      <c r="D6821" s="20">
        <v>2832224</v>
      </c>
      <c r="E6821" s="25">
        <v>646.11917000000005</v>
      </c>
      <c r="F6821" s="51">
        <f>VLOOKUP(A6821,'Munka4 (2)'!$B$4:$AW$195,B6821-1967,0)</f>
        <v>64.492320000000007</v>
      </c>
    </row>
    <row r="6822" spans="1:6" ht="20" x14ac:dyDescent="0.35">
      <c r="A6822" s="46" t="s">
        <v>622</v>
      </c>
      <c r="B6822" s="51">
        <v>2003</v>
      </c>
      <c r="C6822" s="42" t="s">
        <v>384</v>
      </c>
      <c r="D6822" s="29">
        <v>622159</v>
      </c>
      <c r="E6822" s="24">
        <v>2789.08158</v>
      </c>
      <c r="F6822" s="51" t="e">
        <f>VLOOKUP(A6822,'Munka4 (2)'!$B$4:$AW$195,B6822-1967,0)</f>
        <v>#N/A</v>
      </c>
    </row>
    <row r="6823" spans="1:6" ht="20" x14ac:dyDescent="0.25">
      <c r="A6823" s="46" t="s">
        <v>533</v>
      </c>
      <c r="B6823" s="51">
        <v>2003</v>
      </c>
      <c r="C6823" s="20" t="s">
        <v>386</v>
      </c>
      <c r="D6823" s="20">
        <v>33241259</v>
      </c>
      <c r="E6823" s="24">
        <v>1724.5250799999999</v>
      </c>
      <c r="F6823" s="51">
        <f>VLOOKUP(A6823,'Munka4 (2)'!$B$4:$AW$195,B6823-1967,0)</f>
        <v>43.662680000000002</v>
      </c>
    </row>
    <row r="6824" spans="1:6" ht="30" x14ac:dyDescent="0.25">
      <c r="A6824" s="46" t="s">
        <v>534</v>
      </c>
      <c r="B6824" s="51">
        <v>2003</v>
      </c>
      <c r="C6824" s="20" t="s">
        <v>392</v>
      </c>
      <c r="D6824" s="20">
        <v>19686505</v>
      </c>
      <c r="E6824" s="25">
        <v>280.87257</v>
      </c>
      <c r="F6824" s="51">
        <f>VLOOKUP(A6824,'Munka4 (2)'!$B$4:$AW$195,B6824-1967,0)</f>
        <v>33.944949999999999</v>
      </c>
    </row>
    <row r="6825" spans="1:6" ht="30" x14ac:dyDescent="0.25">
      <c r="A6825" s="46" t="s">
        <v>535</v>
      </c>
      <c r="B6825" s="51">
        <v>2003</v>
      </c>
      <c r="C6825" s="20" t="s">
        <v>392</v>
      </c>
      <c r="D6825" s="20">
        <v>2044147</v>
      </c>
      <c r="E6825" s="25">
        <v>2489.8939500000001</v>
      </c>
      <c r="F6825" s="51">
        <f>VLOOKUP(A6825,'Munka4 (2)'!$B$4:$AW$195,B6825-1967,0)</f>
        <v>56.133270000000003</v>
      </c>
    </row>
    <row r="6826" spans="1:6" ht="30" x14ac:dyDescent="0.25">
      <c r="A6826" s="46" t="s">
        <v>537</v>
      </c>
      <c r="B6826" s="51">
        <v>2003</v>
      </c>
      <c r="C6826" s="20" t="s">
        <v>382</v>
      </c>
      <c r="D6826" s="20">
        <v>28287147</v>
      </c>
      <c r="E6826" s="25">
        <v>254.55394000000001</v>
      </c>
      <c r="F6826" s="51">
        <f>VLOOKUP(A6826,'Munka4 (2)'!$B$4:$AW$195,B6826-1967,0)</f>
        <v>43.305349999999997</v>
      </c>
    </row>
    <row r="6827" spans="1:6" ht="20" x14ac:dyDescent="0.25">
      <c r="A6827" s="46" t="s">
        <v>538</v>
      </c>
      <c r="B6827" s="51">
        <v>2003</v>
      </c>
      <c r="C6827" s="20" t="s">
        <v>390</v>
      </c>
      <c r="D6827" s="20">
        <v>16491461</v>
      </c>
      <c r="E6827" s="24">
        <v>35245.164069999999</v>
      </c>
      <c r="F6827" s="51">
        <f>VLOOKUP(A6827,'Munka4 (2)'!$B$4:$AW$195,B6827-1967,0)</f>
        <v>55.998930000000001</v>
      </c>
    </row>
    <row r="6828" spans="1:6" ht="20" x14ac:dyDescent="0.25">
      <c r="A6828" s="46" t="s">
        <v>540</v>
      </c>
      <c r="B6828" s="51">
        <v>2003</v>
      </c>
      <c r="C6828" s="20" t="s">
        <v>388</v>
      </c>
      <c r="D6828" s="20">
        <v>219246</v>
      </c>
      <c r="E6828" s="30">
        <v>18901.389065387077</v>
      </c>
      <c r="F6828" s="51" t="e">
        <f>VLOOKUP(A6828,'Munka4 (2)'!$B$4:$AW$195,B6828-1967,0)</f>
        <v>#N/A</v>
      </c>
    </row>
    <row r="6829" spans="1:6" ht="20" x14ac:dyDescent="0.25">
      <c r="A6829" s="46" t="s">
        <v>541</v>
      </c>
      <c r="B6829" s="51">
        <v>2003</v>
      </c>
      <c r="C6829" s="20" t="s">
        <v>388</v>
      </c>
      <c r="D6829" s="20">
        <v>4076140</v>
      </c>
      <c r="E6829" s="24">
        <v>21913.708170000002</v>
      </c>
      <c r="F6829" s="51">
        <f>VLOOKUP(A6829,'Munka4 (2)'!$B$4:$AW$195,B6829-1967,0)</f>
        <v>61.29927</v>
      </c>
    </row>
    <row r="6830" spans="1:6" ht="30" x14ac:dyDescent="0.25">
      <c r="A6830" s="46" t="s">
        <v>542</v>
      </c>
      <c r="B6830" s="51">
        <v>2003</v>
      </c>
      <c r="C6830" s="20" t="s">
        <v>394</v>
      </c>
      <c r="D6830" s="20">
        <v>5570129</v>
      </c>
      <c r="E6830" s="25">
        <v>1015.5659000000001</v>
      </c>
      <c r="F6830" s="51">
        <f>VLOOKUP(A6830,'Munka4 (2)'!$B$4:$AW$195,B6830-1967,0)</f>
        <v>61.354120000000002</v>
      </c>
    </row>
    <row r="6831" spans="1:6" ht="30" x14ac:dyDescent="0.25">
      <c r="A6831" s="46" t="s">
        <v>543</v>
      </c>
      <c r="B6831" s="51">
        <v>2003</v>
      </c>
      <c r="C6831" s="20" t="s">
        <v>392</v>
      </c>
      <c r="D6831" s="20">
        <v>12525094</v>
      </c>
      <c r="E6831" s="24">
        <v>218.04712000000001</v>
      </c>
      <c r="F6831" s="51">
        <f>VLOOKUP(A6831,'Munka4 (2)'!$B$4:$AW$195,B6831-1967,0)</f>
        <v>27.283799999999999</v>
      </c>
    </row>
    <row r="6832" spans="1:6" ht="30" x14ac:dyDescent="0.25">
      <c r="A6832" s="46" t="s">
        <v>544</v>
      </c>
      <c r="B6832" s="51">
        <v>2003</v>
      </c>
      <c r="C6832" s="20" t="s">
        <v>392</v>
      </c>
      <c r="D6832" s="20">
        <v>131859731</v>
      </c>
      <c r="E6832" s="25">
        <v>510.29629999999997</v>
      </c>
      <c r="F6832" s="51">
        <f>VLOOKUP(A6832,'Munka4 (2)'!$B$4:$AW$195,B6832-1967,0)</f>
        <v>44.124540000000003</v>
      </c>
    </row>
    <row r="6833" spans="1:6" ht="20" x14ac:dyDescent="0.25">
      <c r="A6833" s="46" t="s">
        <v>546</v>
      </c>
      <c r="B6833" s="51">
        <v>2003</v>
      </c>
      <c r="C6833" s="20" t="s">
        <v>390</v>
      </c>
      <c r="D6833" s="20">
        <v>4610820</v>
      </c>
      <c r="E6833" s="24">
        <v>50111.654450000002</v>
      </c>
      <c r="F6833" s="51">
        <f>VLOOKUP(A6833,'Munka4 (2)'!$B$4:$AW$195,B6833-1967,0)</f>
        <v>61.051549999999999</v>
      </c>
    </row>
    <row r="6834" spans="1:6" x14ac:dyDescent="0.25">
      <c r="A6834" s="46" t="s">
        <v>547</v>
      </c>
      <c r="B6834" s="51">
        <v>2003</v>
      </c>
      <c r="C6834" s="20" t="s">
        <v>405</v>
      </c>
      <c r="D6834" s="20">
        <v>3102229</v>
      </c>
      <c r="E6834" s="25">
        <v>9070.4946999999993</v>
      </c>
      <c r="F6834" s="51">
        <f>VLOOKUP(A6834,'Munka4 (2)'!$B$4:$AW$195,B6834-1967,0)</f>
        <v>49.287660000000002</v>
      </c>
    </row>
    <row r="6835" spans="1:6" ht="30" x14ac:dyDescent="0.25">
      <c r="A6835" s="46" t="s">
        <v>548</v>
      </c>
      <c r="B6835" s="51">
        <v>2003</v>
      </c>
      <c r="C6835" s="20" t="s">
        <v>382</v>
      </c>
      <c r="D6835" s="20">
        <v>165803560</v>
      </c>
      <c r="E6835" s="24">
        <v>565.32384000000002</v>
      </c>
      <c r="F6835" s="51">
        <f>VLOOKUP(A6835,'Munka4 (2)'!$B$4:$AW$195,B6835-1967,0)</f>
        <v>21.538519999999998</v>
      </c>
    </row>
    <row r="6836" spans="1:6" x14ac:dyDescent="0.25">
      <c r="A6836" s="46" t="s">
        <v>549</v>
      </c>
      <c r="B6836" s="51">
        <v>2003</v>
      </c>
      <c r="C6836" s="20" t="s">
        <v>388</v>
      </c>
      <c r="D6836" s="20">
        <v>20579</v>
      </c>
      <c r="E6836" s="25">
        <v>8116.7512699999997</v>
      </c>
      <c r="F6836" s="51">
        <f>VLOOKUP(A6836,'Munka4 (2)'!$B$4:$AW$195,B6836-1967,0)</f>
        <v>52.446809999999999</v>
      </c>
    </row>
    <row r="6837" spans="1:6" ht="14.5" x14ac:dyDescent="0.35">
      <c r="A6837" s="46" t="s">
        <v>623</v>
      </c>
      <c r="B6837" s="51">
        <v>2003</v>
      </c>
      <c r="C6837" s="42" t="s">
        <v>405</v>
      </c>
      <c r="D6837" s="29">
        <v>1000000</v>
      </c>
      <c r="E6837" s="24">
        <v>1257.69857</v>
      </c>
      <c r="F6837" s="51">
        <f>VLOOKUP(A6837,'Munka4 (2)'!$B$4:$AW$195,B6837-1967,0)</f>
        <v>53.429349999999999</v>
      </c>
    </row>
    <row r="6838" spans="1:6" ht="30" x14ac:dyDescent="0.25">
      <c r="A6838" s="46" t="s">
        <v>550</v>
      </c>
      <c r="B6838" s="51">
        <v>2003</v>
      </c>
      <c r="C6838" s="20" t="s">
        <v>394</v>
      </c>
      <c r="D6838" s="20">
        <v>3191319</v>
      </c>
      <c r="E6838" s="25">
        <v>4275.9835000000003</v>
      </c>
      <c r="F6838" s="51">
        <f>VLOOKUP(A6838,'Munka4 (2)'!$B$4:$AW$195,B6838-1967,0)</f>
        <v>48.047759999999997</v>
      </c>
    </row>
    <row r="6839" spans="1:6" ht="30" x14ac:dyDescent="0.25">
      <c r="A6839" s="46" t="s">
        <v>551</v>
      </c>
      <c r="B6839" s="51">
        <v>2003</v>
      </c>
      <c r="C6839" s="20" t="s">
        <v>388</v>
      </c>
      <c r="D6839" s="20">
        <v>5670544</v>
      </c>
      <c r="E6839" s="24">
        <v>610.20029</v>
      </c>
      <c r="F6839" s="51">
        <f>VLOOKUP(A6839,'Munka4 (2)'!$B$4:$AW$195,B6839-1967,0)</f>
        <v>19.438739999999999</v>
      </c>
    </row>
    <row r="6840" spans="1:6" ht="30" x14ac:dyDescent="0.25">
      <c r="A6840" s="46" t="s">
        <v>552</v>
      </c>
      <c r="B6840" s="51">
        <v>2003</v>
      </c>
      <c r="C6840" s="20" t="s">
        <v>394</v>
      </c>
      <c r="D6840" s="20">
        <v>6506464</v>
      </c>
      <c r="E6840" s="25">
        <v>1174.7797700000001</v>
      </c>
      <c r="F6840" s="51">
        <f>VLOOKUP(A6840,'Munka4 (2)'!$B$4:$AW$195,B6840-1967,0)</f>
        <v>61.32461</v>
      </c>
    </row>
    <row r="6841" spans="1:6" ht="30" x14ac:dyDescent="0.25">
      <c r="A6841" s="46" t="s">
        <v>553</v>
      </c>
      <c r="B6841" s="51">
        <v>2003</v>
      </c>
      <c r="C6841" s="20" t="s">
        <v>394</v>
      </c>
      <c r="D6841" s="20">
        <v>28302603</v>
      </c>
      <c r="E6841" s="24">
        <v>2191.37156</v>
      </c>
      <c r="F6841" s="51">
        <f>VLOOKUP(A6841,'Munka4 (2)'!$B$4:$AW$195,B6841-1967,0)</f>
        <v>18.93535</v>
      </c>
    </row>
    <row r="6842" spans="1:6" ht="30" x14ac:dyDescent="0.25">
      <c r="A6842" s="46" t="s">
        <v>554</v>
      </c>
      <c r="B6842" s="51">
        <v>2003</v>
      </c>
      <c r="C6842" s="20" t="s">
        <v>382</v>
      </c>
      <c r="D6842" s="20">
        <v>89468677</v>
      </c>
      <c r="E6842" s="25">
        <v>1011.28664</v>
      </c>
      <c r="F6842" s="51">
        <f>VLOOKUP(A6842,'Munka4 (2)'!$B$4:$AW$195,B6842-1967,0)</f>
        <v>59.984900000000003</v>
      </c>
    </row>
    <row r="6843" spans="1:6" ht="20" x14ac:dyDescent="0.25">
      <c r="A6843" s="46" t="s">
        <v>555</v>
      </c>
      <c r="B6843" s="51">
        <v>2003</v>
      </c>
      <c r="C6843" s="20" t="s">
        <v>384</v>
      </c>
      <c r="D6843" s="20">
        <v>38536869</v>
      </c>
      <c r="E6843" s="24">
        <v>5693.3777600000003</v>
      </c>
      <c r="F6843" s="51">
        <f>VLOOKUP(A6843,'Munka4 (2)'!$B$4:$AW$195,B6843-1967,0)</f>
        <v>65.139970000000005</v>
      </c>
    </row>
    <row r="6844" spans="1:6" ht="20" x14ac:dyDescent="0.25">
      <c r="A6844" s="46" t="s">
        <v>556</v>
      </c>
      <c r="B6844" s="51">
        <v>2003</v>
      </c>
      <c r="C6844" s="20" t="s">
        <v>390</v>
      </c>
      <c r="D6844" s="20">
        <v>10605870</v>
      </c>
      <c r="E6844" s="25">
        <v>15772.733399999999</v>
      </c>
      <c r="F6844" s="51">
        <f>VLOOKUP(A6844,'Munka4 (2)'!$B$4:$AW$195,B6844-1967,0)</f>
        <v>67.171700000000001</v>
      </c>
    </row>
    <row r="6845" spans="1:6" ht="30" x14ac:dyDescent="0.25">
      <c r="A6845" s="46" t="s">
        <v>557</v>
      </c>
      <c r="B6845" s="51">
        <v>2003</v>
      </c>
      <c r="C6845" s="20" t="s">
        <v>394</v>
      </c>
      <c r="D6845" s="20">
        <v>3927188</v>
      </c>
      <c r="E6845" s="24">
        <v>19820.207289999998</v>
      </c>
      <c r="F6845" s="51">
        <f>VLOOKUP(A6845,'Munka4 (2)'!$B$4:$AW$195,B6845-1967,0)</f>
        <v>59.673110000000001</v>
      </c>
    </row>
    <row r="6846" spans="1:6" x14ac:dyDescent="0.25">
      <c r="A6846" s="46" t="s">
        <v>558</v>
      </c>
      <c r="B6846" s="51">
        <v>2003</v>
      </c>
      <c r="C6846" s="20" t="s">
        <v>405</v>
      </c>
      <c r="D6846" s="20">
        <v>885359</v>
      </c>
      <c r="E6846" s="25">
        <v>35221.526429999998</v>
      </c>
      <c r="F6846" s="51">
        <f>VLOOKUP(A6846,'Munka4 (2)'!$B$4:$AW$195,B6846-1967,0)</f>
        <v>72.943719999999999</v>
      </c>
    </row>
    <row r="6847" spans="1:6" ht="30" x14ac:dyDescent="0.25">
      <c r="A6847" s="48" t="s">
        <v>502</v>
      </c>
      <c r="B6847" s="51">
        <v>2003</v>
      </c>
      <c r="C6847" s="20" t="s">
        <v>382</v>
      </c>
      <c r="D6847" s="20">
        <v>48846823</v>
      </c>
      <c r="E6847" s="24">
        <v>14219.193590000001</v>
      </c>
      <c r="F6847" s="51">
        <f>VLOOKUP(A6847,'Munka4 (2)'!$B$4:$AW$195,B6847-1967,0)</f>
        <v>49.628459999999997</v>
      </c>
    </row>
    <row r="6848" spans="1:6" ht="30" x14ac:dyDescent="0.25">
      <c r="A6848" s="46" t="s">
        <v>529</v>
      </c>
      <c r="B6848" s="51">
        <v>2003</v>
      </c>
      <c r="C6848" s="20" t="s">
        <v>398</v>
      </c>
      <c r="D6848" s="20">
        <v>4466706</v>
      </c>
      <c r="E6848" s="25">
        <v>548.28968999999995</v>
      </c>
      <c r="F6848" s="51">
        <f>VLOOKUP(A6848,'Munka4 (2)'!$B$4:$AW$195,B6848-1967,0)</f>
        <v>58.900379999999998</v>
      </c>
    </row>
    <row r="6849" spans="1:6" ht="20" x14ac:dyDescent="0.25">
      <c r="A6849" s="46" t="s">
        <v>560</v>
      </c>
      <c r="B6849" s="51">
        <v>2003</v>
      </c>
      <c r="C6849" s="20" t="s">
        <v>384</v>
      </c>
      <c r="D6849" s="20">
        <v>22303552</v>
      </c>
      <c r="E6849" s="25">
        <v>2774.9558099999999</v>
      </c>
      <c r="F6849" s="51">
        <f>VLOOKUP(A6849,'Munka4 (2)'!$B$4:$AW$195,B6849-1967,0)</f>
        <v>56.508699999999997</v>
      </c>
    </row>
    <row r="6850" spans="1:6" ht="30" x14ac:dyDescent="0.25">
      <c r="A6850" s="46" t="s">
        <v>561</v>
      </c>
      <c r="B6850" s="51">
        <v>2003</v>
      </c>
      <c r="C6850" s="20" t="s">
        <v>398</v>
      </c>
      <c r="D6850" s="20">
        <v>142893540</v>
      </c>
      <c r="E6850" s="24">
        <v>2975.1327799999999</v>
      </c>
      <c r="F6850" s="51">
        <f>VLOOKUP(A6850,'Munka4 (2)'!$B$4:$AW$195,B6850-1967,0)</f>
        <v>58.940669999999997</v>
      </c>
    </row>
    <row r="6851" spans="1:6" ht="30" x14ac:dyDescent="0.25">
      <c r="A6851" s="46" t="s">
        <v>562</v>
      </c>
      <c r="B6851" s="51">
        <v>2003</v>
      </c>
      <c r="C6851" s="20" t="s">
        <v>392</v>
      </c>
      <c r="D6851" s="20">
        <v>8648248</v>
      </c>
      <c r="E6851" s="25">
        <v>212.51204999999999</v>
      </c>
      <c r="F6851" s="51">
        <f>VLOOKUP(A6851,'Munka4 (2)'!$B$4:$AW$195,B6851-1967,0)</f>
        <v>18.922650000000001</v>
      </c>
    </row>
    <row r="6852" spans="1:6" ht="30" x14ac:dyDescent="0.25">
      <c r="A6852" s="47" t="s">
        <v>564</v>
      </c>
      <c r="B6852" s="51">
        <v>2003</v>
      </c>
      <c r="C6852" s="20" t="s">
        <v>394</v>
      </c>
      <c r="D6852" s="20">
        <v>39129</v>
      </c>
      <c r="E6852" s="24">
        <v>9719.1515099999997</v>
      </c>
      <c r="F6852" s="51">
        <f>VLOOKUP(A6852,'Munka4 (2)'!$B$4:$AW$195,B6852-1967,0)</f>
        <v>52.459020000000002</v>
      </c>
    </row>
    <row r="6853" spans="1:6" ht="30" x14ac:dyDescent="0.25">
      <c r="A6853" s="46" t="s">
        <v>565</v>
      </c>
      <c r="B6853" s="51">
        <v>2003</v>
      </c>
      <c r="C6853" s="20" t="s">
        <v>392</v>
      </c>
      <c r="D6853" s="20">
        <v>168458</v>
      </c>
      <c r="E6853" s="25">
        <v>5007.7788499999997</v>
      </c>
      <c r="F6853" s="51">
        <f>VLOOKUP(A6853,'Munka4 (2)'!$B$4:$AW$195,B6853-1967,0)</f>
        <v>44.408949999999997</v>
      </c>
    </row>
    <row r="6854" spans="1:6" ht="50" x14ac:dyDescent="0.25">
      <c r="A6854" s="46" t="s">
        <v>567</v>
      </c>
      <c r="B6854" s="51">
        <v>2003</v>
      </c>
      <c r="C6854" s="20" t="s">
        <v>394</v>
      </c>
      <c r="D6854" s="20">
        <v>117848</v>
      </c>
      <c r="E6854" s="24">
        <v>4446.5944600000003</v>
      </c>
      <c r="F6854" s="51">
        <f>VLOOKUP(A6854,'Munka4 (2)'!$B$4:$AW$195,B6854-1967,0)</f>
        <v>69.354839999999996</v>
      </c>
    </row>
    <row r="6855" spans="1:6" x14ac:dyDescent="0.25">
      <c r="A6855" s="46" t="s">
        <v>568</v>
      </c>
      <c r="B6855" s="51">
        <v>2003</v>
      </c>
      <c r="C6855" s="20" t="s">
        <v>388</v>
      </c>
      <c r="D6855" s="20">
        <v>176908</v>
      </c>
      <c r="E6855" s="24">
        <v>1907.0483999999999</v>
      </c>
      <c r="F6855" s="51">
        <f>VLOOKUP(A6855,'Munka4 (2)'!$B$4:$AW$195,B6855-1967,0)</f>
        <v>43.103450000000002</v>
      </c>
    </row>
    <row r="6856" spans="1:6" ht="20" x14ac:dyDescent="0.25">
      <c r="A6856" s="46" t="s">
        <v>569</v>
      </c>
      <c r="B6856" s="51">
        <v>2003</v>
      </c>
      <c r="C6856" s="20" t="s">
        <v>390</v>
      </c>
      <c r="D6856" s="20">
        <v>29251</v>
      </c>
      <c r="E6856" s="25">
        <v>39375.228799999997</v>
      </c>
      <c r="F6856" s="51" t="e">
        <f>VLOOKUP(A6856,'Munka4 (2)'!$B$4:$AW$195,B6856-1967,0)</f>
        <v>#N/A</v>
      </c>
    </row>
    <row r="6857" spans="1:6" ht="30" x14ac:dyDescent="0.25">
      <c r="A6857" s="47" t="s">
        <v>570</v>
      </c>
      <c r="B6857" s="51">
        <v>2003</v>
      </c>
      <c r="C6857" s="20" t="s">
        <v>392</v>
      </c>
      <c r="D6857" s="20">
        <v>193413</v>
      </c>
      <c r="E6857" s="24">
        <v>658.28013999999996</v>
      </c>
      <c r="F6857" s="51" t="e">
        <f>VLOOKUP(A6857,'Munka4 (2)'!$B$4:$AW$195,B6857-1967,0)</f>
        <v>#N/A</v>
      </c>
    </row>
    <row r="6858" spans="1:6" ht="20" x14ac:dyDescent="0.25">
      <c r="A6858" s="46" t="s">
        <v>571</v>
      </c>
      <c r="B6858" s="51">
        <v>2003</v>
      </c>
      <c r="C6858" s="20" t="s">
        <v>405</v>
      </c>
      <c r="D6858" s="20">
        <v>27019731</v>
      </c>
      <c r="E6858" s="25">
        <v>9186.3103900000006</v>
      </c>
      <c r="F6858" s="51">
        <f>VLOOKUP(A6858,'Munka4 (2)'!$B$4:$AW$195,B6858-1967,0)</f>
        <v>55.591180000000001</v>
      </c>
    </row>
    <row r="6859" spans="1:6" ht="30" x14ac:dyDescent="0.25">
      <c r="A6859" s="46" t="s">
        <v>572</v>
      </c>
      <c r="B6859" s="51">
        <v>2003</v>
      </c>
      <c r="C6859" s="20" t="s">
        <v>392</v>
      </c>
      <c r="D6859" s="20">
        <v>11987121</v>
      </c>
      <c r="E6859" s="24">
        <v>642.62599</v>
      </c>
      <c r="F6859" s="51">
        <f>VLOOKUP(A6859,'Munka4 (2)'!$B$4:$AW$195,B6859-1967,0)</f>
        <v>14.34389</v>
      </c>
    </row>
    <row r="6860" spans="1:6" ht="20" x14ac:dyDescent="0.25">
      <c r="A6860" s="46" t="s">
        <v>573</v>
      </c>
      <c r="B6860" s="51">
        <v>2003</v>
      </c>
      <c r="C6860" s="20" t="s">
        <v>384</v>
      </c>
      <c r="D6860" s="20">
        <v>9396411</v>
      </c>
      <c r="E6860" s="25">
        <v>2832.4906500000002</v>
      </c>
      <c r="F6860" s="51">
        <f>VLOOKUP(A6860,'Munka4 (2)'!$B$4:$AW$195,B6860-1967,0)</f>
        <v>57.136400000000002</v>
      </c>
    </row>
    <row r="6861" spans="1:6" ht="30" x14ac:dyDescent="0.25">
      <c r="A6861" s="46" t="s">
        <v>574</v>
      </c>
      <c r="B6861" s="51">
        <v>2003</v>
      </c>
      <c r="C6861" s="20" t="s">
        <v>392</v>
      </c>
      <c r="D6861" s="20">
        <v>81541</v>
      </c>
      <c r="E6861" s="24">
        <v>8523.0050200000005</v>
      </c>
      <c r="F6861" s="51">
        <f>VLOOKUP(A6861,'Munka4 (2)'!$B$4:$AW$195,B6861-1967,0)</f>
        <v>82.608699999999999</v>
      </c>
    </row>
    <row r="6862" spans="1:6" ht="30" x14ac:dyDescent="0.25">
      <c r="A6862" s="46" t="s">
        <v>575</v>
      </c>
      <c r="B6862" s="51">
        <v>2003</v>
      </c>
      <c r="C6862" s="20" t="s">
        <v>392</v>
      </c>
      <c r="D6862" s="20">
        <v>6005250</v>
      </c>
      <c r="E6862" s="25">
        <v>295.07978000000003</v>
      </c>
      <c r="F6862" s="51">
        <f>VLOOKUP(A6862,'Munka4 (2)'!$B$4:$AW$195,B6862-1967,0)</f>
        <v>43.7941</v>
      </c>
    </row>
    <row r="6863" spans="1:6" ht="30" x14ac:dyDescent="0.25">
      <c r="A6863" s="46" t="s">
        <v>576</v>
      </c>
      <c r="B6863" s="51">
        <v>2003</v>
      </c>
      <c r="C6863" s="20" t="s">
        <v>382</v>
      </c>
      <c r="D6863" s="20">
        <v>4492150</v>
      </c>
      <c r="E6863" s="24">
        <v>23573.62804</v>
      </c>
      <c r="F6863" s="51">
        <f>VLOOKUP(A6863,'Munka4 (2)'!$B$4:$AW$195,B6863-1967,0)</f>
        <v>45.784730000000003</v>
      </c>
    </row>
    <row r="6864" spans="1:6" ht="20" x14ac:dyDescent="0.25">
      <c r="A6864" s="46" t="s">
        <v>577</v>
      </c>
      <c r="B6864" s="51">
        <v>2003</v>
      </c>
      <c r="C6864" s="20" t="s">
        <v>384</v>
      </c>
      <c r="D6864" s="20">
        <v>5439448</v>
      </c>
      <c r="E6864" s="24">
        <v>8696.9132399999999</v>
      </c>
      <c r="F6864" s="51">
        <f>VLOOKUP(A6864,'Munka4 (2)'!$B$4:$AW$195,B6864-1967,0)</f>
        <v>55.817529999999998</v>
      </c>
    </row>
    <row r="6865" spans="1:6" ht="20" x14ac:dyDescent="0.25">
      <c r="A6865" s="46" t="s">
        <v>578</v>
      </c>
      <c r="B6865" s="51">
        <v>2003</v>
      </c>
      <c r="C6865" s="20" t="s">
        <v>384</v>
      </c>
      <c r="D6865" s="20">
        <v>2010347</v>
      </c>
      <c r="E6865" s="25">
        <v>14880.468989999999</v>
      </c>
      <c r="F6865" s="51">
        <f>VLOOKUP(A6865,'Munka4 (2)'!$B$4:$AW$195,B6865-1967,0)</f>
        <v>60.97193</v>
      </c>
    </row>
    <row r="6866" spans="1:6" ht="20" x14ac:dyDescent="0.25">
      <c r="A6866" s="46" t="s">
        <v>579</v>
      </c>
      <c r="B6866" s="51">
        <v>2003</v>
      </c>
      <c r="C6866" s="20" t="s">
        <v>388</v>
      </c>
      <c r="D6866" s="20">
        <v>552438</v>
      </c>
      <c r="E6866" s="24">
        <v>745.45718999999997</v>
      </c>
      <c r="F6866" s="51" t="e">
        <f>VLOOKUP(A6866,'Munka4 (2)'!$B$4:$AW$195,B6866-1967,0)</f>
        <v>#N/A</v>
      </c>
    </row>
    <row r="6867" spans="1:6" ht="30" x14ac:dyDescent="0.25">
      <c r="A6867" s="46" t="s">
        <v>580</v>
      </c>
      <c r="B6867" s="51">
        <v>2003</v>
      </c>
      <c r="C6867" s="20" t="s">
        <v>392</v>
      </c>
      <c r="D6867" s="20">
        <v>8863338</v>
      </c>
      <c r="E6867" s="34">
        <v>533.51168583837136</v>
      </c>
      <c r="F6867" s="51">
        <f>VLOOKUP(A6867,'Munka4 (2)'!$B$4:$AW$195,B6867-1967,0)</f>
        <v>15.027620000000001</v>
      </c>
    </row>
    <row r="6868" spans="1:6" ht="30" x14ac:dyDescent="0.25">
      <c r="A6868" s="46" t="s">
        <v>581</v>
      </c>
      <c r="B6868" s="51">
        <v>2003</v>
      </c>
      <c r="C6868" s="20" t="s">
        <v>392</v>
      </c>
      <c r="D6868" s="20">
        <v>44187637</v>
      </c>
      <c r="E6868" s="24">
        <v>3807.1157499999999</v>
      </c>
      <c r="F6868" s="51">
        <f>VLOOKUP(A6868,'Munka4 (2)'!$B$4:$AW$195,B6868-1967,0)</f>
        <v>53.841819999999998</v>
      </c>
    </row>
    <row r="6869" spans="1:6" ht="20" x14ac:dyDescent="0.35">
      <c r="A6869" s="46" t="s">
        <v>624</v>
      </c>
      <c r="B6869" s="51">
        <v>2003</v>
      </c>
      <c r="C6869" s="42" t="s">
        <v>392</v>
      </c>
      <c r="D6869" s="29">
        <v>12340000</v>
      </c>
      <c r="E6869" s="34">
        <v>1448.4860661422729</v>
      </c>
      <c r="F6869" s="51">
        <f>VLOOKUP(A6869,'Munka4 (2)'!$B$4:$AW$195,B6869-1967,0)</f>
        <v>42.277279999999998</v>
      </c>
    </row>
    <row r="6870" spans="1:6" ht="20" x14ac:dyDescent="0.25">
      <c r="A6870" s="46" t="s">
        <v>582</v>
      </c>
      <c r="B6870" s="51">
        <v>2003</v>
      </c>
      <c r="C6870" s="20" t="s">
        <v>390</v>
      </c>
      <c r="D6870" s="20">
        <v>40397842</v>
      </c>
      <c r="E6870" s="24">
        <v>21495.707409999999</v>
      </c>
      <c r="F6870" s="51">
        <f>VLOOKUP(A6870,'Munka4 (2)'!$B$4:$AW$195,B6870-1967,0)</f>
        <v>57.244300000000003</v>
      </c>
    </row>
    <row r="6871" spans="1:6" ht="30" x14ac:dyDescent="0.25">
      <c r="A6871" s="46" t="s">
        <v>583</v>
      </c>
      <c r="B6871" s="51">
        <v>2003</v>
      </c>
      <c r="C6871" s="20" t="s">
        <v>382</v>
      </c>
      <c r="D6871" s="20">
        <v>20222240</v>
      </c>
      <c r="E6871" s="25">
        <v>989.45477000000005</v>
      </c>
      <c r="F6871" s="51">
        <f>VLOOKUP(A6871,'Munka4 (2)'!$B$4:$AW$195,B6871-1967,0)</f>
        <v>43.964979999999997</v>
      </c>
    </row>
    <row r="6872" spans="1:6" ht="30" x14ac:dyDescent="0.25">
      <c r="A6872" s="46" t="s">
        <v>584</v>
      </c>
      <c r="B6872" s="51">
        <v>2003</v>
      </c>
      <c r="C6872" s="20" t="s">
        <v>392</v>
      </c>
      <c r="D6872" s="20">
        <v>41236378</v>
      </c>
      <c r="E6872" s="24">
        <v>466.03386999999998</v>
      </c>
      <c r="F6872" s="51">
        <f>VLOOKUP(A6872,'Munka4 (2)'!$B$4:$AW$195,B6872-1967,0)</f>
        <v>48.609160000000003</v>
      </c>
    </row>
    <row r="6873" spans="1:6" ht="30" x14ac:dyDescent="0.25">
      <c r="A6873" s="46" t="s">
        <v>585</v>
      </c>
      <c r="B6873" s="51">
        <v>2003</v>
      </c>
      <c r="C6873" s="20" t="s">
        <v>394</v>
      </c>
      <c r="D6873" s="20">
        <v>439117</v>
      </c>
      <c r="E6873" s="25">
        <v>2606.8277200000002</v>
      </c>
      <c r="F6873" s="51" t="e">
        <f>VLOOKUP(A6873,'Munka4 (2)'!$B$4:$AW$195,B6873-1967,0)</f>
        <v>#N/A</v>
      </c>
    </row>
    <row r="6874" spans="1:6" ht="30" x14ac:dyDescent="0.25">
      <c r="A6874" s="46" t="s">
        <v>586</v>
      </c>
      <c r="B6874" s="51">
        <v>2003</v>
      </c>
      <c r="C6874" s="20" t="s">
        <v>392</v>
      </c>
      <c r="D6874" s="20">
        <v>1136334</v>
      </c>
      <c r="E6874" s="24">
        <v>1704.15391</v>
      </c>
      <c r="F6874" s="51">
        <f>VLOOKUP(A6874,'Munka4 (2)'!$B$4:$AW$195,B6874-1967,0)</f>
        <v>47.353760000000001</v>
      </c>
    </row>
    <row r="6875" spans="1:6" ht="20" x14ac:dyDescent="0.25">
      <c r="A6875" s="46" t="s">
        <v>587</v>
      </c>
      <c r="B6875" s="51">
        <v>2003</v>
      </c>
      <c r="C6875" s="20" t="s">
        <v>390</v>
      </c>
      <c r="D6875" s="20">
        <v>9016596</v>
      </c>
      <c r="E6875" s="25">
        <v>36961.425369999997</v>
      </c>
      <c r="F6875" s="51">
        <f>VLOOKUP(A6875,'Munka4 (2)'!$B$4:$AW$195,B6875-1967,0)</f>
        <v>61.201740000000001</v>
      </c>
    </row>
    <row r="6876" spans="1:6" ht="20" x14ac:dyDescent="0.25">
      <c r="A6876" s="46" t="s">
        <v>588</v>
      </c>
      <c r="B6876" s="51">
        <v>2003</v>
      </c>
      <c r="C6876" s="20" t="s">
        <v>390</v>
      </c>
      <c r="D6876" s="20">
        <v>7523934</v>
      </c>
      <c r="E6876" s="24">
        <v>47960.564969999999</v>
      </c>
      <c r="F6876" s="51">
        <f>VLOOKUP(A6876,'Munka4 (2)'!$B$4:$AW$195,B6876-1967,0)</f>
        <v>42.686529999999998</v>
      </c>
    </row>
    <row r="6877" spans="1:6" x14ac:dyDescent="0.25">
      <c r="A6877" s="46" t="s">
        <v>589</v>
      </c>
      <c r="B6877" s="51">
        <v>2003</v>
      </c>
      <c r="C6877" s="20" t="s">
        <v>405</v>
      </c>
      <c r="D6877" s="20">
        <v>18881361</v>
      </c>
      <c r="E6877" s="25">
        <v>1261.4260899999999</v>
      </c>
      <c r="F6877" s="51">
        <f>VLOOKUP(A6877,'Munka4 (2)'!$B$4:$AW$195,B6877-1967,0)</f>
        <v>47.732700000000001</v>
      </c>
    </row>
    <row r="6878" spans="1:6" ht="30" x14ac:dyDescent="0.25">
      <c r="A6878" s="46" t="s">
        <v>591</v>
      </c>
      <c r="B6878" s="51">
        <v>2003</v>
      </c>
      <c r="C6878" s="20" t="s">
        <v>398</v>
      </c>
      <c r="D6878" s="20">
        <v>7320815</v>
      </c>
      <c r="E6878" s="24">
        <v>237.89319</v>
      </c>
      <c r="F6878" s="51">
        <f>VLOOKUP(A6878,'Munka4 (2)'!$B$4:$AW$195,B6878-1967,0)</f>
        <v>31.555209999999999</v>
      </c>
    </row>
    <row r="6879" spans="1:6" ht="30" x14ac:dyDescent="0.25">
      <c r="A6879" s="46" t="s">
        <v>593</v>
      </c>
      <c r="B6879" s="51">
        <v>2003</v>
      </c>
      <c r="C6879" s="20" t="s">
        <v>382</v>
      </c>
      <c r="D6879" s="20">
        <v>64631595</v>
      </c>
      <c r="E6879" s="25">
        <v>2349.3845299999998</v>
      </c>
      <c r="F6879" s="51">
        <f>VLOOKUP(A6879,'Munka4 (2)'!$B$4:$AW$195,B6879-1967,0)</f>
        <v>51.01737</v>
      </c>
    </row>
    <row r="6880" spans="1:6" ht="20" x14ac:dyDescent="0.25">
      <c r="A6880" s="46" t="s">
        <v>515</v>
      </c>
      <c r="B6880" s="51">
        <v>2003</v>
      </c>
      <c r="C6880" s="20" t="s">
        <v>384</v>
      </c>
      <c r="D6880" s="20">
        <v>2050554</v>
      </c>
      <c r="E6880" s="24">
        <v>2431.8367800000001</v>
      </c>
      <c r="F6880" s="51">
        <f>VLOOKUP(A6880,'Munka4 (2)'!$B$4:$AW$195,B6880-1967,0)</f>
        <v>60.897440000000003</v>
      </c>
    </row>
    <row r="6881" spans="1:6" ht="20" x14ac:dyDescent="0.35">
      <c r="A6881" s="46" t="s">
        <v>625</v>
      </c>
      <c r="B6881" s="51">
        <v>2003</v>
      </c>
      <c r="C6881" s="42" t="s">
        <v>382</v>
      </c>
      <c r="D6881" s="29">
        <v>1167242</v>
      </c>
      <c r="E6881" s="25">
        <v>487.39497999999998</v>
      </c>
      <c r="F6881" s="51">
        <f>VLOOKUP(A6881,'Munka4 (2)'!$B$4:$AW$195,B6881-1967,0)</f>
        <v>35.75056</v>
      </c>
    </row>
    <row r="6882" spans="1:6" ht="30" x14ac:dyDescent="0.25">
      <c r="A6882" s="46" t="s">
        <v>594</v>
      </c>
      <c r="B6882" s="51">
        <v>2003</v>
      </c>
      <c r="C6882" s="20" t="s">
        <v>392</v>
      </c>
      <c r="D6882" s="20">
        <v>5548702</v>
      </c>
      <c r="E6882" s="24">
        <v>316.79207000000002</v>
      </c>
      <c r="F6882" s="51">
        <f>VLOOKUP(A6882,'Munka4 (2)'!$B$4:$AW$195,B6882-1967,0)</f>
        <v>15.01713</v>
      </c>
    </row>
    <row r="6883" spans="1:6" x14ac:dyDescent="0.25">
      <c r="A6883" s="46" t="s">
        <v>595</v>
      </c>
      <c r="B6883" s="51">
        <v>2003</v>
      </c>
      <c r="C6883" s="20" t="s">
        <v>388</v>
      </c>
      <c r="D6883" s="20">
        <v>114689</v>
      </c>
      <c r="E6883" s="24">
        <v>2089.21704</v>
      </c>
      <c r="F6883" s="51">
        <f>VLOOKUP(A6883,'Munka4 (2)'!$B$4:$AW$195,B6883-1967,0)</f>
        <v>30.33333</v>
      </c>
    </row>
    <row r="6884" spans="1:6" ht="30" x14ac:dyDescent="0.25">
      <c r="A6884" s="47" t="s">
        <v>596</v>
      </c>
      <c r="B6884" s="51">
        <v>2003</v>
      </c>
      <c r="C6884" s="20" t="s">
        <v>394</v>
      </c>
      <c r="D6884" s="20">
        <v>1065842</v>
      </c>
      <c r="E6884" s="25">
        <v>8804.5186699999995</v>
      </c>
      <c r="F6884" s="51">
        <f>VLOOKUP(A6884,'Munka4 (2)'!$B$4:$AW$195,B6884-1967,0)</f>
        <v>66.764709999999994</v>
      </c>
    </row>
    <row r="6885" spans="1:6" ht="20" x14ac:dyDescent="0.25">
      <c r="A6885" s="46" t="s">
        <v>597</v>
      </c>
      <c r="B6885" s="51">
        <v>2003</v>
      </c>
      <c r="C6885" s="20" t="s">
        <v>386</v>
      </c>
      <c r="D6885" s="20">
        <v>10175014</v>
      </c>
      <c r="E6885" s="24">
        <v>2790.0043700000001</v>
      </c>
      <c r="F6885" s="51">
        <f>VLOOKUP(A6885,'Munka4 (2)'!$B$4:$AW$195,B6885-1967,0)</f>
        <v>43.494680000000002</v>
      </c>
    </row>
    <row r="6886" spans="1:6" x14ac:dyDescent="0.25">
      <c r="A6886" s="46" t="s">
        <v>598</v>
      </c>
      <c r="B6886" s="51">
        <v>2003</v>
      </c>
      <c r="C6886" s="20" t="s">
        <v>405</v>
      </c>
      <c r="D6886" s="20">
        <v>70413958</v>
      </c>
      <c r="E6886" s="25">
        <v>4586.8112000000001</v>
      </c>
      <c r="F6886" s="51">
        <f>VLOOKUP(A6886,'Munka4 (2)'!$B$4:$AW$195,B6886-1967,0)</f>
        <v>43.663150000000002</v>
      </c>
    </row>
    <row r="6887" spans="1:6" ht="30" x14ac:dyDescent="0.25">
      <c r="A6887" s="46" t="s">
        <v>599</v>
      </c>
      <c r="B6887" s="51">
        <v>2003</v>
      </c>
      <c r="C6887" s="20" t="s">
        <v>398</v>
      </c>
      <c r="D6887" s="20">
        <v>5042920</v>
      </c>
      <c r="E6887" s="24">
        <v>1286.0142599999999</v>
      </c>
      <c r="F6887" s="51" t="e">
        <f>VLOOKUP(A6887,'Munka4 (2)'!$B$4:$AW$195,B6887-1967,0)</f>
        <v>#N/A</v>
      </c>
    </row>
    <row r="6888" spans="1:6" x14ac:dyDescent="0.25">
      <c r="A6888" s="46" t="s">
        <v>601</v>
      </c>
      <c r="B6888" s="51">
        <v>2003</v>
      </c>
      <c r="C6888" s="20" t="s">
        <v>388</v>
      </c>
      <c r="D6888" s="20">
        <v>11810</v>
      </c>
      <c r="E6888" s="24">
        <v>1901.0334800000001</v>
      </c>
      <c r="F6888" s="51" t="e">
        <f>VLOOKUP(A6888,'Munka4 (2)'!$B$4:$AW$195,B6888-1967,0)</f>
        <v>#N/A</v>
      </c>
    </row>
    <row r="6889" spans="1:6" ht="30" x14ac:dyDescent="0.25">
      <c r="A6889" s="46" t="s">
        <v>602</v>
      </c>
      <c r="B6889" s="51">
        <v>2003</v>
      </c>
      <c r="C6889" s="20" t="s">
        <v>392</v>
      </c>
      <c r="D6889" s="20">
        <v>28195754</v>
      </c>
      <c r="E6889" s="25">
        <v>241.69479999999999</v>
      </c>
      <c r="F6889" s="51">
        <f>VLOOKUP(A6889,'Munka4 (2)'!$B$4:$AW$195,B6889-1967,0)</f>
        <v>37.747970000000002</v>
      </c>
    </row>
    <row r="6890" spans="1:6" ht="30" x14ac:dyDescent="0.25">
      <c r="A6890" s="46" t="s">
        <v>603</v>
      </c>
      <c r="B6890" s="51">
        <v>2003</v>
      </c>
      <c r="C6890" s="20" t="s">
        <v>398</v>
      </c>
      <c r="D6890" s="20">
        <v>46710816</v>
      </c>
      <c r="E6890" s="24">
        <v>1048.5224900000001</v>
      </c>
      <c r="F6890" s="51">
        <f>VLOOKUP(A6890,'Munka4 (2)'!$B$4:$AW$195,B6890-1967,0)</f>
        <v>57.943551999999954</v>
      </c>
    </row>
    <row r="6891" spans="1:6" ht="30" x14ac:dyDescent="0.25">
      <c r="A6891" s="46" t="s">
        <v>604</v>
      </c>
      <c r="B6891" s="51">
        <v>2003</v>
      </c>
      <c r="C6891" s="20" t="s">
        <v>405</v>
      </c>
      <c r="D6891" s="20">
        <v>2602713</v>
      </c>
      <c r="E6891" s="25">
        <v>34294.894</v>
      </c>
      <c r="F6891" s="51">
        <f>VLOOKUP(A6891,'Munka4 (2)'!$B$4:$AW$195,B6891-1967,0)</f>
        <v>67.25018</v>
      </c>
    </row>
    <row r="6892" spans="1:6" ht="20" x14ac:dyDescent="0.25">
      <c r="A6892" s="48" t="s">
        <v>605</v>
      </c>
      <c r="B6892" s="51">
        <v>2003</v>
      </c>
      <c r="C6892" s="20" t="s">
        <v>390</v>
      </c>
      <c r="D6892" s="20">
        <v>60609153</v>
      </c>
      <c r="E6892" s="24">
        <v>32575.091960000002</v>
      </c>
      <c r="F6892" s="51">
        <f>VLOOKUP(A6892,'Munka4 (2)'!$B$4:$AW$195,B6892-1967,0)</f>
        <v>56.968580000000003</v>
      </c>
    </row>
    <row r="6893" spans="1:6" ht="30" x14ac:dyDescent="0.25">
      <c r="A6893" s="46" t="s">
        <v>592</v>
      </c>
      <c r="B6893" s="51">
        <v>2003</v>
      </c>
      <c r="C6893" s="20" t="s">
        <v>392</v>
      </c>
      <c r="D6893" s="20">
        <v>37445392</v>
      </c>
      <c r="E6893" s="25">
        <v>325.55077</v>
      </c>
      <c r="F6893" s="51">
        <f>VLOOKUP(A6893,'Munka4 (2)'!$B$4:$AW$195,B6893-1967,0)</f>
        <v>22.253309999999999</v>
      </c>
    </row>
    <row r="6894" spans="1:6" ht="20" x14ac:dyDescent="0.25">
      <c r="A6894" s="48" t="s">
        <v>606</v>
      </c>
      <c r="B6894" s="51">
        <v>2003</v>
      </c>
      <c r="C6894" s="20" t="s">
        <v>413</v>
      </c>
      <c r="D6894" s="20">
        <v>298444215</v>
      </c>
      <c r="E6894" s="24">
        <v>39677.198349999999</v>
      </c>
      <c r="F6894" s="51">
        <f>VLOOKUP(A6894,'Munka4 (2)'!$B$4:$AW$195,B6894-1967,0)</f>
        <v>57.457830000000001</v>
      </c>
    </row>
    <row r="6895" spans="1:6" ht="30" x14ac:dyDescent="0.25">
      <c r="A6895" s="48" t="s">
        <v>612</v>
      </c>
      <c r="B6895" s="51">
        <v>2003</v>
      </c>
      <c r="C6895" s="20" t="s">
        <v>394</v>
      </c>
      <c r="D6895" s="20">
        <v>108605</v>
      </c>
      <c r="E6895" s="30">
        <v>21927.902290331898</v>
      </c>
      <c r="F6895" s="51">
        <f>VLOOKUP(A6895,'Munka4 (2)'!$B$4:$AW$195,B6895-1967,0)</f>
        <v>78.313249999999996</v>
      </c>
    </row>
    <row r="6896" spans="1:6" ht="30" x14ac:dyDescent="0.25">
      <c r="A6896" s="46" t="s">
        <v>607</v>
      </c>
      <c r="B6896" s="51">
        <v>2003</v>
      </c>
      <c r="C6896" s="20" t="s">
        <v>394</v>
      </c>
      <c r="D6896" s="20">
        <v>3431932</v>
      </c>
      <c r="E6896" s="24">
        <v>3622.0522799999999</v>
      </c>
      <c r="F6896" s="51">
        <f>VLOOKUP(A6896,'Munka4 (2)'!$B$4:$AW$195,B6896-1967,0)</f>
        <v>65.35342</v>
      </c>
    </row>
    <row r="6897" spans="1:6" ht="30" x14ac:dyDescent="0.25">
      <c r="A6897" s="46" t="s">
        <v>608</v>
      </c>
      <c r="B6897" s="51">
        <v>2003</v>
      </c>
      <c r="C6897" s="20" t="s">
        <v>398</v>
      </c>
      <c r="D6897" s="20">
        <v>27307134</v>
      </c>
      <c r="E6897" s="25">
        <v>396.12997000000001</v>
      </c>
      <c r="F6897" s="51">
        <f>VLOOKUP(A6897,'Munka4 (2)'!$B$4:$AW$195,B6897-1967,0)</f>
        <v>39.817178999999996</v>
      </c>
    </row>
    <row r="6898" spans="1:6" x14ac:dyDescent="0.25">
      <c r="A6898" s="46" t="s">
        <v>609</v>
      </c>
      <c r="B6898" s="51">
        <v>2003</v>
      </c>
      <c r="C6898" s="20" t="s">
        <v>388</v>
      </c>
      <c r="D6898" s="20">
        <v>208869</v>
      </c>
      <c r="E6898" s="24">
        <v>1580.5106699999999</v>
      </c>
      <c r="F6898" s="51">
        <f>VLOOKUP(A6898,'Munka4 (2)'!$B$4:$AW$195,B6898-1967,0)</f>
        <v>36.214440000000003</v>
      </c>
    </row>
    <row r="6899" spans="1:6" ht="30" x14ac:dyDescent="0.25">
      <c r="A6899" s="46" t="s">
        <v>610</v>
      </c>
      <c r="B6899" s="51">
        <v>2003</v>
      </c>
      <c r="C6899" s="20" t="s">
        <v>394</v>
      </c>
      <c r="D6899" s="20">
        <v>25730435</v>
      </c>
      <c r="E6899" s="25">
        <v>3233.9561100000001</v>
      </c>
      <c r="F6899" s="51">
        <f>VLOOKUP(A6899,'Munka4 (2)'!$B$4:$AW$195,B6899-1967,0)</f>
        <v>60.29757</v>
      </c>
    </row>
    <row r="6900" spans="1:6" ht="30" x14ac:dyDescent="0.25">
      <c r="A6900" s="48" t="s">
        <v>611</v>
      </c>
      <c r="B6900" s="51">
        <v>2003</v>
      </c>
      <c r="C6900" s="20" t="s">
        <v>382</v>
      </c>
      <c r="D6900" s="20">
        <v>84402966</v>
      </c>
      <c r="E6900" s="24">
        <v>530.86185</v>
      </c>
      <c r="F6900" s="51">
        <f>VLOOKUP(A6900,'Munka4 (2)'!$B$4:$AW$195,B6900-1967,0)</f>
        <v>39.131410000000002</v>
      </c>
    </row>
    <row r="6901" spans="1:6" x14ac:dyDescent="0.25">
      <c r="A6901" s="46" t="s">
        <v>616</v>
      </c>
      <c r="B6901" s="51">
        <v>2003</v>
      </c>
      <c r="C6901" s="20" t="s">
        <v>405</v>
      </c>
      <c r="D6901" s="20">
        <v>21456188</v>
      </c>
      <c r="E6901" s="24">
        <v>607.91579999999999</v>
      </c>
      <c r="F6901" s="51">
        <f>VLOOKUP(A6901,'Munka4 (2)'!$B$4:$AW$195,B6901-1967,0)</f>
        <v>32.159970181818181</v>
      </c>
    </row>
    <row r="6902" spans="1:6" ht="30" x14ac:dyDescent="0.25">
      <c r="A6902" s="46" t="s">
        <v>617</v>
      </c>
      <c r="B6902" s="51">
        <v>2003</v>
      </c>
      <c r="C6902" s="20" t="s">
        <v>392</v>
      </c>
      <c r="D6902" s="20">
        <v>11502010</v>
      </c>
      <c r="E6902" s="25">
        <v>429.00727999999998</v>
      </c>
      <c r="F6902" s="51">
        <f>VLOOKUP(A6902,'Munka4 (2)'!$B$4:$AW$195,B6902-1967,0)</f>
        <v>22.709160000000001</v>
      </c>
    </row>
    <row r="6903" spans="1:6" ht="30" x14ac:dyDescent="0.25">
      <c r="A6903" s="46" t="s">
        <v>618</v>
      </c>
      <c r="B6903" s="51">
        <v>2003</v>
      </c>
      <c r="C6903" s="20" t="s">
        <v>392</v>
      </c>
      <c r="D6903" s="20">
        <v>12236805</v>
      </c>
      <c r="E6903" s="24">
        <v>448.37319000000002</v>
      </c>
      <c r="F6903" s="51">
        <f>VLOOKUP(A6903,'Munka4 (2)'!$B$4:$AW$195,B6903-1967,0)</f>
        <v>28.414100000000001</v>
      </c>
    </row>
    <row r="6904" spans="1:6" ht="30" x14ac:dyDescent="0.25">
      <c r="A6904" s="46" t="s">
        <v>381</v>
      </c>
      <c r="B6904" s="51">
        <v>2004</v>
      </c>
      <c r="C6904" s="20" t="s">
        <v>382</v>
      </c>
      <c r="D6904" s="20">
        <v>31056997</v>
      </c>
      <c r="E6904" s="24">
        <v>224.91471000000001</v>
      </c>
      <c r="F6904" s="51">
        <f>VLOOKUP(A6904,'Munka4 (2)'!$B$4:$AW$195,B6904-1967,0)</f>
        <v>49.279539999999997</v>
      </c>
    </row>
    <row r="6905" spans="1:6" ht="20" x14ac:dyDescent="0.25">
      <c r="A6905" s="46" t="s">
        <v>383</v>
      </c>
      <c r="B6905" s="51">
        <v>2004</v>
      </c>
      <c r="C6905" s="20" t="s">
        <v>384</v>
      </c>
      <c r="D6905" s="20">
        <v>3581655</v>
      </c>
      <c r="E6905" s="25">
        <v>2416.58824</v>
      </c>
      <c r="F6905" s="51">
        <f>VLOOKUP(A6905,'Munka4 (2)'!$B$4:$AW$195,B6905-1967,0)</f>
        <v>69.13073</v>
      </c>
    </row>
    <row r="6906" spans="1:6" ht="20" x14ac:dyDescent="0.25">
      <c r="A6906" s="46" t="s">
        <v>385</v>
      </c>
      <c r="B6906" s="51">
        <v>2004</v>
      </c>
      <c r="C6906" s="20" t="s">
        <v>386</v>
      </c>
      <c r="D6906" s="20">
        <v>32930091</v>
      </c>
      <c r="E6906" s="24">
        <v>2600.0065199999999</v>
      </c>
      <c r="F6906" s="51">
        <f>VLOOKUP(A6906,'Munka4 (2)'!$B$4:$AW$195,B6906-1967,0)</f>
        <v>49.064720000000001</v>
      </c>
    </row>
    <row r="6907" spans="1:6" ht="20" x14ac:dyDescent="0.25">
      <c r="A6907" s="46" t="s">
        <v>389</v>
      </c>
      <c r="B6907" s="51">
        <v>2004</v>
      </c>
      <c r="C6907" s="20" t="s">
        <v>390</v>
      </c>
      <c r="D6907" s="20">
        <v>71201</v>
      </c>
      <c r="E6907" s="24">
        <v>37235.45003</v>
      </c>
      <c r="F6907" s="51">
        <f>VLOOKUP(A6907,'Munka4 (2)'!$B$4:$AW$195,B6907-1967,0)</f>
        <v>48.888890000000004</v>
      </c>
    </row>
    <row r="6908" spans="1:6" ht="30" x14ac:dyDescent="0.25">
      <c r="A6908" s="46" t="s">
        <v>391</v>
      </c>
      <c r="B6908" s="51">
        <v>2004</v>
      </c>
      <c r="C6908" s="20" t="s">
        <v>392</v>
      </c>
      <c r="D6908" s="20">
        <v>12127071</v>
      </c>
      <c r="E6908" s="25">
        <v>1135.60456</v>
      </c>
      <c r="F6908" s="51">
        <f>VLOOKUP(A6908,'Munka4 (2)'!$B$4:$AW$195,B6908-1967,0)</f>
        <v>40.697670000000002</v>
      </c>
    </row>
    <row r="6909" spans="1:6" ht="30" x14ac:dyDescent="0.25">
      <c r="A6909" s="47" t="s">
        <v>395</v>
      </c>
      <c r="B6909" s="51">
        <v>2004</v>
      </c>
      <c r="C6909" s="20" t="s">
        <v>394</v>
      </c>
      <c r="D6909" s="20">
        <v>69108</v>
      </c>
      <c r="E6909" s="25">
        <v>10993.36925</v>
      </c>
      <c r="F6909" s="51">
        <f>VLOOKUP(A6909,'Munka4 (2)'!$B$4:$AW$195,B6909-1967,0)</f>
        <v>85.440957500000025</v>
      </c>
    </row>
    <row r="6910" spans="1:6" ht="30" x14ac:dyDescent="0.25">
      <c r="A6910" s="46" t="s">
        <v>396</v>
      </c>
      <c r="B6910" s="51">
        <v>2004</v>
      </c>
      <c r="C6910" s="20" t="s">
        <v>394</v>
      </c>
      <c r="D6910" s="20">
        <v>39921833</v>
      </c>
      <c r="E6910" s="24">
        <v>4696.0701099999997</v>
      </c>
      <c r="F6910" s="51">
        <f>VLOOKUP(A6910,'Munka4 (2)'!$B$4:$AW$195,B6910-1967,0)</f>
        <v>63.225290000000001</v>
      </c>
    </row>
    <row r="6911" spans="1:6" ht="30" x14ac:dyDescent="0.25">
      <c r="A6911" s="46" t="s">
        <v>397</v>
      </c>
      <c r="B6911" s="51">
        <v>2004</v>
      </c>
      <c r="C6911" s="20" t="s">
        <v>398</v>
      </c>
      <c r="D6911" s="20">
        <v>2976372</v>
      </c>
      <c r="E6911" s="25">
        <v>1181.9684500000001</v>
      </c>
      <c r="F6911" s="51">
        <f>VLOOKUP(A6911,'Munka4 (2)'!$B$4:$AW$195,B6911-1967,0)</f>
        <v>61.820630000000001</v>
      </c>
    </row>
    <row r="6912" spans="1:6" ht="30" x14ac:dyDescent="0.25">
      <c r="A6912" s="46" t="s">
        <v>399</v>
      </c>
      <c r="B6912" s="51">
        <v>2004</v>
      </c>
      <c r="C6912" s="20" t="s">
        <v>394</v>
      </c>
      <c r="D6912" s="20">
        <v>71891</v>
      </c>
      <c r="E6912" s="24">
        <v>22566.68216</v>
      </c>
      <c r="F6912" s="51">
        <f>VLOOKUP(A6912,'Munka4 (2)'!$B$4:$AW$195,B6912-1967,0)</f>
        <v>74.090909999999994</v>
      </c>
    </row>
    <row r="6913" spans="1:6" x14ac:dyDescent="0.25">
      <c r="A6913" s="46" t="s">
        <v>400</v>
      </c>
      <c r="B6913" s="51">
        <v>2004</v>
      </c>
      <c r="C6913" s="20" t="s">
        <v>388</v>
      </c>
      <c r="D6913" s="20">
        <v>20264082</v>
      </c>
      <c r="E6913" s="25">
        <v>30440.854879999901</v>
      </c>
      <c r="F6913" s="51">
        <f>VLOOKUP(A6913,'Munka4 (2)'!$B$4:$AW$195,B6913-1967,0)</f>
        <v>55.50365</v>
      </c>
    </row>
    <row r="6914" spans="1:6" ht="20" x14ac:dyDescent="0.25">
      <c r="A6914" s="46" t="s">
        <v>401</v>
      </c>
      <c r="B6914" s="51">
        <v>2004</v>
      </c>
      <c r="C6914" s="20" t="s">
        <v>390</v>
      </c>
      <c r="D6914" s="20">
        <v>8192880</v>
      </c>
      <c r="E6914" s="24">
        <v>36693.402620000001</v>
      </c>
      <c r="F6914" s="51">
        <f>VLOOKUP(A6914,'Munka4 (2)'!$B$4:$AW$195,B6914-1967,0)</f>
        <v>50.572879999999998</v>
      </c>
    </row>
    <row r="6915" spans="1:6" ht="30" x14ac:dyDescent="0.25">
      <c r="A6915" s="46" t="s">
        <v>402</v>
      </c>
      <c r="B6915" s="51">
        <v>2004</v>
      </c>
      <c r="C6915" s="20" t="s">
        <v>398</v>
      </c>
      <c r="D6915" s="20">
        <v>7961619</v>
      </c>
      <c r="E6915" s="25">
        <v>1045.0264199999999</v>
      </c>
      <c r="F6915" s="51">
        <f>VLOOKUP(A6915,'Munka4 (2)'!$B$4:$AW$195,B6915-1967,0)</f>
        <v>53.516222142857146</v>
      </c>
    </row>
    <row r="6916" spans="1:6" ht="14.5" x14ac:dyDescent="0.35">
      <c r="A6916" s="46" t="s">
        <v>620</v>
      </c>
      <c r="B6916" s="51">
        <v>2004</v>
      </c>
      <c r="C6916" s="42" t="s">
        <v>394</v>
      </c>
      <c r="D6916" s="29">
        <v>392718</v>
      </c>
      <c r="E6916" s="24">
        <v>21995.519919999999</v>
      </c>
      <c r="F6916" s="51">
        <f>VLOOKUP(A6916,'Munka4 (2)'!$B$4:$AW$195,B6916-1967,0)</f>
        <v>70</v>
      </c>
    </row>
    <row r="6917" spans="1:6" x14ac:dyDescent="0.25">
      <c r="A6917" s="46" t="s">
        <v>404</v>
      </c>
      <c r="B6917" s="51">
        <v>2004</v>
      </c>
      <c r="C6917" s="20" t="s">
        <v>405</v>
      </c>
      <c r="D6917" s="20">
        <v>698585</v>
      </c>
      <c r="E6917" s="25">
        <v>16275.180420000001</v>
      </c>
      <c r="F6917" s="51">
        <f>VLOOKUP(A6917,'Munka4 (2)'!$B$4:$AW$195,B6917-1967,0)</f>
        <v>69.549899999999994</v>
      </c>
    </row>
    <row r="6918" spans="1:6" ht="30" x14ac:dyDescent="0.25">
      <c r="A6918" s="46" t="s">
        <v>406</v>
      </c>
      <c r="B6918" s="51">
        <v>2004</v>
      </c>
      <c r="C6918" s="20" t="s">
        <v>382</v>
      </c>
      <c r="D6918" s="20">
        <v>147365352</v>
      </c>
      <c r="E6918" s="24">
        <v>462.27488</v>
      </c>
      <c r="F6918" s="51">
        <f>VLOOKUP(A6918,'Munka4 (2)'!$B$4:$AW$195,B6918-1967,0)</f>
        <v>32.748510000000003</v>
      </c>
    </row>
    <row r="6919" spans="1:6" ht="30" x14ac:dyDescent="0.25">
      <c r="A6919" s="46" t="s">
        <v>407</v>
      </c>
      <c r="B6919" s="51">
        <v>2004</v>
      </c>
      <c r="C6919" s="20" t="s">
        <v>394</v>
      </c>
      <c r="D6919" s="20">
        <v>279912</v>
      </c>
      <c r="E6919" s="25">
        <v>12869.336590000001</v>
      </c>
      <c r="F6919" s="51">
        <f>VLOOKUP(A6919,'Munka4 (2)'!$B$4:$AW$195,B6919-1967,0)</f>
        <v>65.978260000000006</v>
      </c>
    </row>
    <row r="6920" spans="1:6" ht="30" x14ac:dyDescent="0.25">
      <c r="A6920" s="46" t="s">
        <v>408</v>
      </c>
      <c r="B6920" s="51">
        <v>2004</v>
      </c>
      <c r="C6920" s="20" t="s">
        <v>398</v>
      </c>
      <c r="D6920" s="20">
        <v>10293011</v>
      </c>
      <c r="E6920" s="24">
        <v>2378.3748900000001</v>
      </c>
      <c r="F6920" s="51">
        <f>VLOOKUP(A6920,'Munka4 (2)'!$B$4:$AW$195,B6920-1967,0)</f>
        <v>58.701949999999997</v>
      </c>
    </row>
    <row r="6921" spans="1:6" ht="20" x14ac:dyDescent="0.25">
      <c r="A6921" s="46" t="s">
        <v>409</v>
      </c>
      <c r="B6921" s="51">
        <v>2004</v>
      </c>
      <c r="C6921" s="20" t="s">
        <v>390</v>
      </c>
      <c r="D6921" s="20">
        <v>10379067</v>
      </c>
      <c r="E6921" s="25">
        <v>35589.712950000001</v>
      </c>
      <c r="F6921" s="51">
        <f>VLOOKUP(A6921,'Munka4 (2)'!$B$4:$AW$195,B6921-1967,0)</f>
        <v>56.707659999999997</v>
      </c>
    </row>
    <row r="6922" spans="1:6" ht="30" x14ac:dyDescent="0.25">
      <c r="A6922" s="46" t="s">
        <v>410</v>
      </c>
      <c r="B6922" s="51">
        <v>2004</v>
      </c>
      <c r="C6922" s="20" t="s">
        <v>394</v>
      </c>
      <c r="D6922" s="20">
        <v>287730</v>
      </c>
      <c r="E6922" s="24">
        <v>3831.6098299999999</v>
      </c>
      <c r="F6922" s="51">
        <f>VLOOKUP(A6922,'Munka4 (2)'!$B$4:$AW$195,B6922-1967,0)</f>
        <v>61.702129999999997</v>
      </c>
    </row>
    <row r="6923" spans="1:6" ht="30" x14ac:dyDescent="0.25">
      <c r="A6923" s="46" t="s">
        <v>411</v>
      </c>
      <c r="B6923" s="51">
        <v>2004</v>
      </c>
      <c r="C6923" s="20" t="s">
        <v>392</v>
      </c>
      <c r="D6923" s="20">
        <v>7862944</v>
      </c>
      <c r="E6923" s="25">
        <v>570.68550000000005</v>
      </c>
      <c r="F6923" s="51">
        <f>VLOOKUP(A6923,'Munka4 (2)'!$B$4:$AW$195,B6923-1967,0)</f>
        <v>24.4</v>
      </c>
    </row>
    <row r="6924" spans="1:6" ht="20" x14ac:dyDescent="0.25">
      <c r="A6924" s="46" t="s">
        <v>412</v>
      </c>
      <c r="B6924" s="51">
        <v>2004</v>
      </c>
      <c r="C6924" s="20" t="s">
        <v>413</v>
      </c>
      <c r="D6924" s="20">
        <v>65773</v>
      </c>
      <c r="E6924" s="24">
        <v>70359.319109999997</v>
      </c>
      <c r="F6924" s="51">
        <f>VLOOKUP(A6924,'Munka4 (2)'!$B$4:$AW$195,B6924-1967,0)</f>
        <v>76.767679999999999</v>
      </c>
    </row>
    <row r="6925" spans="1:6" ht="30" x14ac:dyDescent="0.25">
      <c r="A6925" s="46" t="s">
        <v>414</v>
      </c>
      <c r="B6925" s="51">
        <v>2004</v>
      </c>
      <c r="C6925" s="20" t="s">
        <v>382</v>
      </c>
      <c r="D6925" s="20">
        <v>2279723</v>
      </c>
      <c r="E6925" s="25">
        <v>1107.9205999999999</v>
      </c>
      <c r="F6925" s="51">
        <f>VLOOKUP(A6925,'Munka4 (2)'!$B$4:$AW$195,B6925-1967,0)</f>
        <v>18.292680000000001</v>
      </c>
    </row>
    <row r="6926" spans="1:6" ht="30" x14ac:dyDescent="0.25">
      <c r="A6926" s="48" t="s">
        <v>415</v>
      </c>
      <c r="B6926" s="51">
        <v>2004</v>
      </c>
      <c r="C6926" s="20" t="s">
        <v>394</v>
      </c>
      <c r="D6926" s="20">
        <v>8989046</v>
      </c>
      <c r="E6926" s="24">
        <v>978.33475999999996</v>
      </c>
      <c r="F6926" s="51" t="e">
        <f>VLOOKUP(A6926,'Munka4 (2)'!$B$4:$AW$195,B6926-1967,0)</f>
        <v>#N/A</v>
      </c>
    </row>
    <row r="6927" spans="1:6" ht="20" x14ac:dyDescent="0.25">
      <c r="A6927" s="47" t="s">
        <v>416</v>
      </c>
      <c r="B6927" s="51">
        <v>2004</v>
      </c>
      <c r="C6927" s="20" t="s">
        <v>384</v>
      </c>
      <c r="D6927" s="20">
        <v>4498976</v>
      </c>
      <c r="E6927" s="25">
        <v>2619.75326</v>
      </c>
      <c r="F6927" s="51">
        <f>VLOOKUP(A6927,'Munka4 (2)'!$B$4:$AW$195,B6927-1967,0)</f>
        <v>57.802676388888869</v>
      </c>
    </row>
    <row r="6928" spans="1:6" ht="30" x14ac:dyDescent="0.25">
      <c r="A6928" s="46" t="s">
        <v>417</v>
      </c>
      <c r="B6928" s="51">
        <v>2004</v>
      </c>
      <c r="C6928" s="20" t="s">
        <v>392</v>
      </c>
      <c r="D6928" s="20">
        <v>1639833</v>
      </c>
      <c r="E6928" s="24">
        <v>4879.45946</v>
      </c>
      <c r="F6928" s="51">
        <f>VLOOKUP(A6928,'Munka4 (2)'!$B$4:$AW$195,B6928-1967,0)</f>
        <v>45.053269999999998</v>
      </c>
    </row>
    <row r="6929" spans="1:6" ht="30" x14ac:dyDescent="0.25">
      <c r="A6929" s="46" t="s">
        <v>418</v>
      </c>
      <c r="B6929" s="51">
        <v>2004</v>
      </c>
      <c r="C6929" s="20" t="s">
        <v>394</v>
      </c>
      <c r="D6929" s="20">
        <v>188078227</v>
      </c>
      <c r="E6929" s="25">
        <v>3596.2245800000001</v>
      </c>
      <c r="F6929" s="51">
        <f>VLOOKUP(A6929,'Munka4 (2)'!$B$4:$AW$195,B6929-1967,0)</f>
        <v>62.173609999999996</v>
      </c>
    </row>
    <row r="6930" spans="1:6" ht="30" x14ac:dyDescent="0.25">
      <c r="A6930" s="48" t="s">
        <v>420</v>
      </c>
      <c r="B6930" s="51">
        <v>2004</v>
      </c>
      <c r="C6930" s="20" t="s">
        <v>382</v>
      </c>
      <c r="D6930" s="20">
        <v>379444</v>
      </c>
      <c r="E6930" s="25">
        <v>22131.946059999998</v>
      </c>
      <c r="F6930" s="51">
        <f>VLOOKUP(A6930,'Munka4 (2)'!$B$4:$AW$195,B6930-1967,0)</f>
        <v>63.760809999999999</v>
      </c>
    </row>
    <row r="6931" spans="1:6" ht="20" x14ac:dyDescent="0.25">
      <c r="A6931" s="46" t="s">
        <v>421</v>
      </c>
      <c r="B6931" s="51">
        <v>2004</v>
      </c>
      <c r="C6931" s="20" t="s">
        <v>384</v>
      </c>
      <c r="D6931" s="20">
        <v>7385367</v>
      </c>
      <c r="E6931" s="24">
        <v>3353.5641500000002</v>
      </c>
      <c r="F6931" s="51">
        <f>VLOOKUP(A6931,'Munka4 (2)'!$B$4:$AW$195,B6931-1967,0)</f>
        <v>58.337139999999998</v>
      </c>
    </row>
    <row r="6932" spans="1:6" ht="30" x14ac:dyDescent="0.25">
      <c r="A6932" s="46" t="s">
        <v>422</v>
      </c>
      <c r="B6932" s="51">
        <v>2004</v>
      </c>
      <c r="C6932" s="20" t="s">
        <v>392</v>
      </c>
      <c r="D6932" s="20">
        <v>13902972</v>
      </c>
      <c r="E6932" s="25">
        <v>371.39519999999999</v>
      </c>
      <c r="F6932" s="51">
        <f>VLOOKUP(A6932,'Munka4 (2)'!$B$4:$AW$195,B6932-1967,0)</f>
        <v>17.816490000000002</v>
      </c>
    </row>
    <row r="6933" spans="1:6" ht="30" x14ac:dyDescent="0.25">
      <c r="A6933" s="46" t="s">
        <v>424</v>
      </c>
      <c r="B6933" s="51">
        <v>2004</v>
      </c>
      <c r="C6933" s="20" t="s">
        <v>392</v>
      </c>
      <c r="D6933" s="20">
        <v>8090068</v>
      </c>
      <c r="E6933" s="24">
        <v>119.46014</v>
      </c>
      <c r="F6933" s="51">
        <f>VLOOKUP(A6933,'Munka4 (2)'!$B$4:$AW$195,B6933-1967,0)</f>
        <v>25.476600000000001</v>
      </c>
    </row>
    <row r="6934" spans="1:6" ht="30" x14ac:dyDescent="0.25">
      <c r="A6934" s="46" t="s">
        <v>425</v>
      </c>
      <c r="B6934" s="51">
        <v>2004</v>
      </c>
      <c r="C6934" s="20" t="s">
        <v>382</v>
      </c>
      <c r="D6934" s="20">
        <v>13881427</v>
      </c>
      <c r="E6934" s="25">
        <v>407.08490999999998</v>
      </c>
      <c r="F6934" s="51">
        <f>VLOOKUP(A6934,'Munka4 (2)'!$B$4:$AW$195,B6934-1967,0)</f>
        <v>28.648289999999999</v>
      </c>
    </row>
    <row r="6935" spans="1:6" ht="30" x14ac:dyDescent="0.25">
      <c r="A6935" s="46" t="s">
        <v>426</v>
      </c>
      <c r="B6935" s="51">
        <v>2004</v>
      </c>
      <c r="C6935" s="20" t="s">
        <v>392</v>
      </c>
      <c r="D6935" s="20">
        <v>17340702</v>
      </c>
      <c r="E6935" s="24">
        <v>892.89877999999999</v>
      </c>
      <c r="F6935" s="51">
        <f>VLOOKUP(A6935,'Munka4 (2)'!$B$4:$AW$195,B6935-1967,0)</f>
        <v>9.5918399999999995</v>
      </c>
    </row>
    <row r="6936" spans="1:6" ht="20" x14ac:dyDescent="0.25">
      <c r="A6936" s="46" t="s">
        <v>427</v>
      </c>
      <c r="B6936" s="51">
        <v>2004</v>
      </c>
      <c r="C6936" s="20" t="s">
        <v>413</v>
      </c>
      <c r="D6936" s="20">
        <v>33098932</v>
      </c>
      <c r="E6936" s="25">
        <v>31979.871950000001</v>
      </c>
      <c r="F6936" s="51">
        <f>VLOOKUP(A6936,'Munka4 (2)'!$B$4:$AW$195,B6936-1967,0)</f>
        <v>58.37406</v>
      </c>
    </row>
    <row r="6937" spans="1:6" ht="30" x14ac:dyDescent="0.25">
      <c r="A6937" s="48" t="s">
        <v>428</v>
      </c>
      <c r="B6937" s="51">
        <v>2004</v>
      </c>
      <c r="C6937" s="20" t="s">
        <v>392</v>
      </c>
      <c r="D6937" s="20">
        <v>420979</v>
      </c>
      <c r="E6937" s="24">
        <v>1970.8913700000001</v>
      </c>
      <c r="F6937" s="51" t="e">
        <f>VLOOKUP(A6937,'Munka4 (2)'!$B$4:$AW$195,B6937-1967,0)</f>
        <v>#N/A</v>
      </c>
    </row>
    <row r="6938" spans="1:6" ht="30" x14ac:dyDescent="0.25">
      <c r="A6938" s="47" t="s">
        <v>430</v>
      </c>
      <c r="B6938" s="51">
        <v>2004</v>
      </c>
      <c r="C6938" s="20" t="s">
        <v>392</v>
      </c>
      <c r="D6938" s="20">
        <v>4303356</v>
      </c>
      <c r="E6938" s="24">
        <v>318.48379</v>
      </c>
      <c r="F6938" s="51">
        <f>VLOOKUP(A6938,'Munka4 (2)'!$B$4:$AW$195,B6938-1967,0)</f>
        <v>11.518319999999999</v>
      </c>
    </row>
    <row r="6939" spans="1:6" ht="30" x14ac:dyDescent="0.25">
      <c r="A6939" s="46" t="s">
        <v>431</v>
      </c>
      <c r="B6939" s="51">
        <v>2004</v>
      </c>
      <c r="C6939" s="20" t="s">
        <v>392</v>
      </c>
      <c r="D6939" s="20">
        <v>9944201</v>
      </c>
      <c r="E6939" s="25">
        <v>454.65528</v>
      </c>
      <c r="F6939" s="51">
        <f>VLOOKUP(A6939,'Munka4 (2)'!$B$4:$AW$195,B6939-1967,0)</f>
        <v>12.727270000000001</v>
      </c>
    </row>
    <row r="6940" spans="1:6" ht="20" x14ac:dyDescent="0.35">
      <c r="A6940" s="46" t="s">
        <v>621</v>
      </c>
      <c r="B6940" s="51">
        <v>2004</v>
      </c>
      <c r="C6940" s="42" t="s">
        <v>390</v>
      </c>
      <c r="D6940" s="29">
        <v>163857</v>
      </c>
      <c r="E6940" s="24">
        <v>55844.116690000003</v>
      </c>
      <c r="F6940" s="51" t="e">
        <f>VLOOKUP(A6940,'Munka4 (2)'!$B$4:$AW$195,B6940-1967,0)</f>
        <v>#N/A</v>
      </c>
    </row>
    <row r="6941" spans="1:6" ht="30" x14ac:dyDescent="0.25">
      <c r="A6941" s="46" t="s">
        <v>432</v>
      </c>
      <c r="B6941" s="51">
        <v>2004</v>
      </c>
      <c r="C6941" s="20" t="s">
        <v>394</v>
      </c>
      <c r="D6941" s="20">
        <v>16134219</v>
      </c>
      <c r="E6941" s="25">
        <v>6323.7576399999998</v>
      </c>
      <c r="F6941" s="51">
        <f>VLOOKUP(A6941,'Munka4 (2)'!$B$4:$AW$195,B6941-1967,0)</f>
        <v>51.301969999999997</v>
      </c>
    </row>
    <row r="6942" spans="1:6" ht="30" x14ac:dyDescent="0.25">
      <c r="A6942" s="46" t="s">
        <v>433</v>
      </c>
      <c r="B6942" s="51">
        <v>2004</v>
      </c>
      <c r="C6942" s="20" t="s">
        <v>382</v>
      </c>
      <c r="D6942" s="20">
        <v>1313973713</v>
      </c>
      <c r="E6942" s="24">
        <v>1498.1738</v>
      </c>
      <c r="F6942" s="51">
        <f>VLOOKUP(A6942,'Munka4 (2)'!$B$4:$AW$195,B6942-1967,0)</f>
        <v>45.390709999999999</v>
      </c>
    </row>
    <row r="6943" spans="1:6" ht="30" x14ac:dyDescent="0.25">
      <c r="A6943" s="48" t="s">
        <v>483</v>
      </c>
      <c r="B6943" s="51">
        <v>2004</v>
      </c>
      <c r="C6943" s="20" t="s">
        <v>382</v>
      </c>
      <c r="D6943" s="20">
        <v>6940432</v>
      </c>
      <c r="E6943" s="25">
        <v>24928.10037</v>
      </c>
      <c r="F6943" s="51">
        <f>VLOOKUP(A6943,'Munka4 (2)'!$B$4:$AW$195,B6943-1967,0)</f>
        <v>52.158189999999998</v>
      </c>
    </row>
    <row r="6944" spans="1:6" ht="30" x14ac:dyDescent="0.25">
      <c r="A6944" s="48" t="s">
        <v>514</v>
      </c>
      <c r="B6944" s="51">
        <v>2004</v>
      </c>
      <c r="C6944" s="20" t="s">
        <v>382</v>
      </c>
      <c r="D6944" s="20">
        <v>453125</v>
      </c>
      <c r="E6944" s="24">
        <v>23083.400160000001</v>
      </c>
      <c r="F6944" s="51">
        <f>VLOOKUP(A6944,'Munka4 (2)'!$B$4:$AW$195,B6944-1967,0)</f>
        <v>38.821899999999999</v>
      </c>
    </row>
    <row r="6945" spans="1:6" ht="30" x14ac:dyDescent="0.25">
      <c r="A6945" s="46" t="s">
        <v>434</v>
      </c>
      <c r="B6945" s="51">
        <v>2004</v>
      </c>
      <c r="C6945" s="20" t="s">
        <v>394</v>
      </c>
      <c r="D6945" s="20">
        <v>43593035</v>
      </c>
      <c r="E6945" s="25">
        <v>2740.2498700000001</v>
      </c>
      <c r="F6945" s="51">
        <f>VLOOKUP(A6945,'Munka4 (2)'!$B$4:$AW$195,B6945-1967,0)</f>
        <v>51.983260000000001</v>
      </c>
    </row>
    <row r="6946" spans="1:6" ht="30" x14ac:dyDescent="0.25">
      <c r="A6946" s="46" t="s">
        <v>435</v>
      </c>
      <c r="B6946" s="51">
        <v>2004</v>
      </c>
      <c r="C6946" s="20" t="s">
        <v>392</v>
      </c>
      <c r="D6946" s="20">
        <v>690948</v>
      </c>
      <c r="E6946" s="24">
        <v>609.64070000000004</v>
      </c>
      <c r="F6946" s="51">
        <f>VLOOKUP(A6946,'Munka4 (2)'!$B$4:$AW$195,B6946-1967,0)</f>
        <v>48.78049</v>
      </c>
    </row>
    <row r="6947" spans="1:6" ht="30" x14ac:dyDescent="0.35">
      <c r="A6947" s="37" t="s">
        <v>436</v>
      </c>
      <c r="B6947" s="51">
        <v>2004</v>
      </c>
      <c r="C6947" s="20" t="s">
        <v>392</v>
      </c>
      <c r="D6947" s="20">
        <v>62660551</v>
      </c>
      <c r="E6947" s="25">
        <v>1362.19883</v>
      </c>
      <c r="F6947" s="51">
        <f>VLOOKUP(A6947,'Munka4 (2)'!$B$4:$AW$195,B6947-1967,0)</f>
        <v>4.2485499999999998</v>
      </c>
    </row>
    <row r="6948" spans="1:6" ht="30" x14ac:dyDescent="0.25">
      <c r="A6948" s="46" t="s">
        <v>439</v>
      </c>
      <c r="B6948" s="51">
        <v>2004</v>
      </c>
      <c r="C6948" s="20" t="s">
        <v>394</v>
      </c>
      <c r="D6948" s="20">
        <v>4075261</v>
      </c>
      <c r="E6948" s="25">
        <v>4441.4121599999999</v>
      </c>
      <c r="F6948" s="51">
        <f>VLOOKUP(A6948,'Munka4 (2)'!$B$4:$AW$195,B6948-1967,0)</f>
        <v>62.3172</v>
      </c>
    </row>
    <row r="6949" spans="1:6" ht="30" x14ac:dyDescent="0.25">
      <c r="A6949" s="48" t="s">
        <v>440</v>
      </c>
      <c r="B6949" s="51">
        <v>2004</v>
      </c>
      <c r="C6949" s="20" t="s">
        <v>392</v>
      </c>
      <c r="D6949" s="20">
        <v>17654843</v>
      </c>
      <c r="E6949" s="24">
        <v>929.89337999999998</v>
      </c>
      <c r="F6949" s="51" t="e">
        <f>VLOOKUP(A6949,'Munka4 (2)'!$B$4:$AW$195,B6949-1967,0)</f>
        <v>#N/A</v>
      </c>
    </row>
    <row r="6950" spans="1:6" ht="20" x14ac:dyDescent="0.25">
      <c r="A6950" s="46" t="s">
        <v>441</v>
      </c>
      <c r="B6950" s="51">
        <v>2004</v>
      </c>
      <c r="C6950" s="20" t="s">
        <v>384</v>
      </c>
      <c r="D6950" s="20">
        <v>4494749</v>
      </c>
      <c r="E6950" s="25">
        <v>9365.7424699999992</v>
      </c>
      <c r="F6950" s="51">
        <f>VLOOKUP(A6950,'Munka4 (2)'!$B$4:$AW$195,B6950-1967,0)</f>
        <v>56.532359999999997</v>
      </c>
    </row>
    <row r="6951" spans="1:6" ht="30" x14ac:dyDescent="0.25">
      <c r="A6951" s="46" t="s">
        <v>442</v>
      </c>
      <c r="B6951" s="51">
        <v>2004</v>
      </c>
      <c r="C6951" s="20" t="s">
        <v>394</v>
      </c>
      <c r="D6951" s="20">
        <v>11382820</v>
      </c>
      <c r="E6951" s="24">
        <v>3398.6200100000001</v>
      </c>
      <c r="F6951" s="51">
        <f>VLOOKUP(A6951,'Munka4 (2)'!$B$4:$AW$195,B6951-1967,0)</f>
        <v>19.61684</v>
      </c>
    </row>
    <row r="6952" spans="1:6" x14ac:dyDescent="0.25">
      <c r="A6952" s="46" t="s">
        <v>443</v>
      </c>
      <c r="B6952" s="51">
        <v>2004</v>
      </c>
      <c r="C6952" s="20" t="s">
        <v>405</v>
      </c>
      <c r="D6952" s="20">
        <v>784301</v>
      </c>
      <c r="E6952" s="24">
        <v>23578.429349999999</v>
      </c>
      <c r="F6952" s="51">
        <f>VLOOKUP(A6952,'Munka4 (2)'!$B$4:$AW$195,B6952-1967,0)</f>
        <v>59.740630000000003</v>
      </c>
    </row>
    <row r="6953" spans="1:6" ht="20" x14ac:dyDescent="0.25">
      <c r="A6953" s="46" t="s">
        <v>444</v>
      </c>
      <c r="B6953" s="51">
        <v>2004</v>
      </c>
      <c r="C6953" s="20" t="s">
        <v>384</v>
      </c>
      <c r="D6953" s="20">
        <v>10235455</v>
      </c>
      <c r="E6953" s="25">
        <v>11667.63212</v>
      </c>
      <c r="F6953" s="51">
        <f>VLOOKUP(A6953,'Munka4 (2)'!$B$4:$AW$195,B6953-1967,0)</f>
        <v>58.016970000000001</v>
      </c>
    </row>
    <row r="6954" spans="1:6" ht="30" x14ac:dyDescent="0.25">
      <c r="A6954" s="47" t="s">
        <v>436</v>
      </c>
      <c r="B6954" s="51">
        <v>2004</v>
      </c>
      <c r="C6954" s="20" t="s">
        <v>392</v>
      </c>
      <c r="D6954" s="20">
        <v>62660551</v>
      </c>
      <c r="E6954" s="25">
        <v>189.58870999999999</v>
      </c>
      <c r="F6954" s="51">
        <f>VLOOKUP(A6954,'Munka4 (2)'!$B$4:$AW$195,B6954-1967,0)</f>
        <v>4.2485499999999998</v>
      </c>
    </row>
    <row r="6955" spans="1:6" ht="20" x14ac:dyDescent="0.25">
      <c r="A6955" s="46" t="s">
        <v>445</v>
      </c>
      <c r="B6955" s="51">
        <v>2004</v>
      </c>
      <c r="C6955" s="20" t="s">
        <v>390</v>
      </c>
      <c r="D6955" s="20">
        <v>5450661</v>
      </c>
      <c r="E6955" s="24">
        <v>46487.514909999998</v>
      </c>
      <c r="F6955" s="51">
        <f>VLOOKUP(A6955,'Munka4 (2)'!$B$4:$AW$195,B6955-1967,0)</f>
        <v>58.791679999999999</v>
      </c>
    </row>
    <row r="6956" spans="1:6" ht="30" x14ac:dyDescent="0.25">
      <c r="A6956" s="46" t="s">
        <v>446</v>
      </c>
      <c r="B6956" s="51">
        <v>2004</v>
      </c>
      <c r="C6956" s="20" t="s">
        <v>392</v>
      </c>
      <c r="D6956" s="20">
        <v>486530</v>
      </c>
      <c r="E6956" s="25">
        <v>867.68358999999998</v>
      </c>
      <c r="F6956" s="51">
        <f>VLOOKUP(A6956,'Munka4 (2)'!$B$4:$AW$195,B6956-1967,0)</f>
        <v>55.932200000000002</v>
      </c>
    </row>
    <row r="6957" spans="1:6" ht="30" x14ac:dyDescent="0.25">
      <c r="A6957" s="46" t="s">
        <v>447</v>
      </c>
      <c r="B6957" s="51">
        <v>2004</v>
      </c>
      <c r="C6957" s="20" t="s">
        <v>394</v>
      </c>
      <c r="D6957" s="20">
        <v>68910</v>
      </c>
      <c r="E6957" s="24">
        <v>5329.1358</v>
      </c>
      <c r="F6957" s="51">
        <f>VLOOKUP(A6957,'Munka4 (2)'!$B$4:$AW$195,B6957-1967,0)</f>
        <v>38.071069999999999</v>
      </c>
    </row>
    <row r="6958" spans="1:6" ht="30" x14ac:dyDescent="0.25">
      <c r="A6958" s="46" t="s">
        <v>448</v>
      </c>
      <c r="B6958" s="51">
        <v>2004</v>
      </c>
      <c r="C6958" s="20" t="s">
        <v>394</v>
      </c>
      <c r="D6958" s="20">
        <v>9183984</v>
      </c>
      <c r="E6958" s="25">
        <v>2421.0938799999999</v>
      </c>
      <c r="F6958" s="51">
        <f>VLOOKUP(A6958,'Munka4 (2)'!$B$4:$AW$195,B6958-1967,0)</f>
        <v>53.83361</v>
      </c>
    </row>
    <row r="6959" spans="1:6" ht="30" x14ac:dyDescent="0.25">
      <c r="A6959" s="46" t="s">
        <v>450</v>
      </c>
      <c r="B6959" s="51">
        <v>2004</v>
      </c>
      <c r="C6959" s="20" t="s">
        <v>394</v>
      </c>
      <c r="D6959" s="20">
        <v>13547510</v>
      </c>
      <c r="E6959" s="24">
        <v>2708.5582899999999</v>
      </c>
      <c r="F6959" s="51">
        <f>VLOOKUP(A6959,'Munka4 (2)'!$B$4:$AW$195,B6959-1967,0)</f>
        <v>40.554369999999999</v>
      </c>
    </row>
    <row r="6960" spans="1:6" ht="20" x14ac:dyDescent="0.25">
      <c r="A6960" s="46" t="s">
        <v>451</v>
      </c>
      <c r="B6960" s="51">
        <v>2004</v>
      </c>
      <c r="C6960" s="20" t="s">
        <v>386</v>
      </c>
      <c r="D6960" s="20">
        <v>78887007</v>
      </c>
      <c r="E6960" s="25">
        <v>1071.3233399999999</v>
      </c>
      <c r="F6960" s="51">
        <f>VLOOKUP(A6960,'Munka4 (2)'!$B$4:$AW$195,B6960-1967,0)</f>
        <v>40.76661</v>
      </c>
    </row>
    <row r="6961" spans="1:6" ht="30" x14ac:dyDescent="0.25">
      <c r="A6961" s="46" t="s">
        <v>452</v>
      </c>
      <c r="B6961" s="51">
        <v>2004</v>
      </c>
      <c r="C6961" s="20" t="s">
        <v>394</v>
      </c>
      <c r="D6961" s="20">
        <v>6822378</v>
      </c>
      <c r="E6961" s="24">
        <v>2666.3397</v>
      </c>
      <c r="F6961" s="51">
        <f>VLOOKUP(A6961,'Munka4 (2)'!$B$4:$AW$195,B6961-1967,0)</f>
        <v>58.06297</v>
      </c>
    </row>
    <row r="6962" spans="1:6" ht="30" x14ac:dyDescent="0.25">
      <c r="A6962" s="46" t="s">
        <v>453</v>
      </c>
      <c r="B6962" s="51">
        <v>2004</v>
      </c>
      <c r="C6962" s="20" t="s">
        <v>392</v>
      </c>
      <c r="D6962" s="20">
        <v>540109</v>
      </c>
      <c r="E6962" s="25">
        <v>7276.0756600000004</v>
      </c>
      <c r="F6962" s="51" t="e">
        <f>VLOOKUP(A6962,'Munka4 (2)'!$B$4:$AW$195,B6962-1967,0)</f>
        <v>#N/A</v>
      </c>
    </row>
    <row r="6963" spans="1:6" ht="30" x14ac:dyDescent="0.25">
      <c r="A6963" s="46" t="s">
        <v>454</v>
      </c>
      <c r="B6963" s="51">
        <v>2004</v>
      </c>
      <c r="C6963" s="20" t="s">
        <v>392</v>
      </c>
      <c r="D6963" s="20">
        <v>4786994</v>
      </c>
      <c r="E6963" s="24">
        <v>272.83283</v>
      </c>
      <c r="F6963" s="51">
        <f>VLOOKUP(A6963,'Munka4 (2)'!$B$4:$AW$195,B6963-1967,0)</f>
        <v>14.35407</v>
      </c>
    </row>
    <row r="6964" spans="1:6" x14ac:dyDescent="0.25">
      <c r="A6964" s="46" t="s">
        <v>455</v>
      </c>
      <c r="B6964" s="51">
        <v>2004</v>
      </c>
      <c r="C6964" s="20" t="s">
        <v>456</v>
      </c>
      <c r="D6964" s="20">
        <v>1324333</v>
      </c>
      <c r="E6964" s="25">
        <v>8850.4678500000009</v>
      </c>
      <c r="F6964" s="51">
        <f>VLOOKUP(A6964,'Munka4 (2)'!$B$4:$AW$195,B6964-1967,0)</f>
        <v>71.597459999999998</v>
      </c>
    </row>
    <row r="6965" spans="1:6" ht="30" x14ac:dyDescent="0.25">
      <c r="A6965" s="46" t="s">
        <v>457</v>
      </c>
      <c r="B6965" s="51">
        <v>2004</v>
      </c>
      <c r="C6965" s="20" t="s">
        <v>392</v>
      </c>
      <c r="D6965" s="20">
        <v>74777981</v>
      </c>
      <c r="E6965" s="24">
        <v>135.97636</v>
      </c>
      <c r="F6965" s="51">
        <f>VLOOKUP(A6965,'Munka4 (2)'!$B$4:$AW$195,B6965-1967,0)</f>
        <v>29.23798</v>
      </c>
    </row>
    <row r="6966" spans="1:6" ht="20" x14ac:dyDescent="0.25">
      <c r="A6966" s="48" t="s">
        <v>458</v>
      </c>
      <c r="B6966" s="51">
        <v>2004</v>
      </c>
      <c r="C6966" s="20" t="s">
        <v>390</v>
      </c>
      <c r="D6966" s="20">
        <v>47246</v>
      </c>
      <c r="E6966" s="25">
        <v>35008.168519999999</v>
      </c>
      <c r="F6966" s="51" t="e">
        <f>VLOOKUP(A6966,'Munka4 (2)'!$B$4:$AW$195,B6966-1967,0)</f>
        <v>#N/A</v>
      </c>
    </row>
    <row r="6967" spans="1:6" x14ac:dyDescent="0.25">
      <c r="A6967" s="46" t="s">
        <v>459</v>
      </c>
      <c r="B6967" s="51">
        <v>2004</v>
      </c>
      <c r="C6967" s="20" t="s">
        <v>388</v>
      </c>
      <c r="D6967" s="20">
        <v>905949</v>
      </c>
      <c r="E6967" s="24">
        <v>3332.91446</v>
      </c>
      <c r="F6967" s="51">
        <f>VLOOKUP(A6967,'Munka4 (2)'!$B$4:$AW$195,B6967-1967,0)</f>
        <v>43.352600000000002</v>
      </c>
    </row>
    <row r="6968" spans="1:6" ht="20" x14ac:dyDescent="0.25">
      <c r="A6968" s="46" t="s">
        <v>460</v>
      </c>
      <c r="B6968" s="51">
        <v>2004</v>
      </c>
      <c r="C6968" s="20" t="s">
        <v>390</v>
      </c>
      <c r="D6968" s="20">
        <v>5231372</v>
      </c>
      <c r="E6968" s="25">
        <v>37636.111729999997</v>
      </c>
      <c r="F6968" s="51">
        <f>VLOOKUP(A6968,'Munka4 (2)'!$B$4:$AW$195,B6968-1967,0)</f>
        <v>62.15551</v>
      </c>
    </row>
    <row r="6969" spans="1:6" ht="20" x14ac:dyDescent="0.25">
      <c r="A6969" s="46" t="s">
        <v>461</v>
      </c>
      <c r="B6969" s="51">
        <v>2004</v>
      </c>
      <c r="C6969" s="20" t="s">
        <v>390</v>
      </c>
      <c r="D6969" s="20">
        <v>60876136</v>
      </c>
      <c r="E6969" s="24">
        <v>33874.742550000003</v>
      </c>
      <c r="F6969" s="51">
        <f>VLOOKUP(A6969,'Munka4 (2)'!$B$4:$AW$195,B6969-1967,0)</f>
        <v>55.91874</v>
      </c>
    </row>
    <row r="6970" spans="1:6" ht="20" x14ac:dyDescent="0.25">
      <c r="A6970" s="46" t="s">
        <v>463</v>
      </c>
      <c r="B6970" s="51">
        <v>2004</v>
      </c>
      <c r="C6970" s="20" t="s">
        <v>388</v>
      </c>
      <c r="D6970" s="20">
        <v>274578</v>
      </c>
      <c r="E6970" s="30">
        <v>21492.85546219768</v>
      </c>
      <c r="F6970" s="51" t="e">
        <f>VLOOKUP(A6970,'Munka4 (2)'!$B$4:$AW$195,B6970-1967,0)</f>
        <v>#N/A</v>
      </c>
    </row>
    <row r="6971" spans="1:6" ht="30" x14ac:dyDescent="0.25">
      <c r="A6971" s="46" t="s">
        <v>464</v>
      </c>
      <c r="B6971" s="51">
        <v>2004</v>
      </c>
      <c r="C6971" s="20" t="s">
        <v>392</v>
      </c>
      <c r="D6971" s="20">
        <v>1424906</v>
      </c>
      <c r="E6971" s="25">
        <v>5755.9594999999999</v>
      </c>
      <c r="F6971" s="51">
        <f>VLOOKUP(A6971,'Munka4 (2)'!$B$4:$AW$195,B6971-1967,0)</f>
        <v>21.262460000000001</v>
      </c>
    </row>
    <row r="6972" spans="1:6" ht="14.5" x14ac:dyDescent="0.35">
      <c r="A6972" s="38" t="s">
        <v>465</v>
      </c>
      <c r="B6972" s="51">
        <v>2004</v>
      </c>
      <c r="C6972" s="42" t="s">
        <v>392</v>
      </c>
      <c r="D6972" s="20">
        <v>1641564</v>
      </c>
      <c r="E6972" s="24">
        <v>414.98104999999998</v>
      </c>
      <c r="F6972" s="51" t="e">
        <f>VLOOKUP(A6972,'Munka4 (2)'!$B$4:$AW$195,B6972-1967,0)</f>
        <v>#N/A</v>
      </c>
    </row>
    <row r="6973" spans="1:6" ht="30" x14ac:dyDescent="0.25">
      <c r="A6973" s="46" t="s">
        <v>467</v>
      </c>
      <c r="B6973" s="51">
        <v>2004</v>
      </c>
      <c r="C6973" s="20" t="s">
        <v>398</v>
      </c>
      <c r="D6973" s="20">
        <v>4661473</v>
      </c>
      <c r="E6973" s="25">
        <v>1207.3672300000001</v>
      </c>
      <c r="F6973" s="51">
        <f>VLOOKUP(A6973,'Munka4 (2)'!$B$4:$AW$195,B6973-1967,0)</f>
        <v>53.396320000000003</v>
      </c>
    </row>
    <row r="6974" spans="1:6" ht="20" x14ac:dyDescent="0.25">
      <c r="A6974" s="46" t="s">
        <v>468</v>
      </c>
      <c r="B6974" s="51">
        <v>2004</v>
      </c>
      <c r="C6974" s="20" t="s">
        <v>390</v>
      </c>
      <c r="D6974" s="20">
        <v>82422299</v>
      </c>
      <c r="E6974" s="24">
        <v>34165.934029999997</v>
      </c>
      <c r="F6974" s="51">
        <f>VLOOKUP(A6974,'Munka4 (2)'!$B$4:$AW$195,B6974-1967,0)</f>
        <v>52.203659999999999</v>
      </c>
    </row>
    <row r="6975" spans="1:6" ht="30" x14ac:dyDescent="0.25">
      <c r="A6975" s="46" t="s">
        <v>469</v>
      </c>
      <c r="B6975" s="51">
        <v>2004</v>
      </c>
      <c r="C6975" s="20" t="s">
        <v>392</v>
      </c>
      <c r="D6975" s="20">
        <v>22409572</v>
      </c>
      <c r="E6975" s="25">
        <v>426.15922999999998</v>
      </c>
      <c r="F6975" s="51">
        <f>VLOOKUP(A6975,'Munka4 (2)'!$B$4:$AW$195,B6975-1967,0)</f>
        <v>21.504200000000001</v>
      </c>
    </row>
    <row r="6976" spans="1:6" ht="20" x14ac:dyDescent="0.25">
      <c r="A6976" s="46" t="s">
        <v>471</v>
      </c>
      <c r="B6976" s="51">
        <v>2004</v>
      </c>
      <c r="C6976" s="20" t="s">
        <v>390</v>
      </c>
      <c r="D6976" s="20">
        <v>10688058</v>
      </c>
      <c r="E6976" s="25">
        <v>21955.104090000001</v>
      </c>
      <c r="F6976" s="51">
        <f>VLOOKUP(A6976,'Munka4 (2)'!$B$4:$AW$195,B6976-1967,0)</f>
        <v>60.901629999999997</v>
      </c>
    </row>
    <row r="6977" spans="1:6" ht="20" x14ac:dyDescent="0.25">
      <c r="A6977" s="46" t="s">
        <v>472</v>
      </c>
      <c r="B6977" s="51">
        <v>2004</v>
      </c>
      <c r="C6977" s="20" t="s">
        <v>413</v>
      </c>
      <c r="D6977" s="20">
        <v>56361</v>
      </c>
      <c r="E6977" s="24">
        <v>28416.777669999999</v>
      </c>
      <c r="F6977" s="51" t="e">
        <f>VLOOKUP(A6977,'Munka4 (2)'!$B$4:$AW$195,B6977-1967,0)</f>
        <v>#N/A</v>
      </c>
    </row>
    <row r="6978" spans="1:6" ht="30" x14ac:dyDescent="0.25">
      <c r="A6978" s="46" t="s">
        <v>473</v>
      </c>
      <c r="B6978" s="51">
        <v>2004</v>
      </c>
      <c r="C6978" s="20" t="s">
        <v>394</v>
      </c>
      <c r="D6978" s="20">
        <v>89703</v>
      </c>
      <c r="E6978" s="25">
        <v>5836.12021</v>
      </c>
      <c r="F6978" s="51">
        <f>VLOOKUP(A6978,'Munka4 (2)'!$B$4:$AW$195,B6978-1967,0)</f>
        <v>55.154640000000001</v>
      </c>
    </row>
    <row r="6979" spans="1:6" ht="30" x14ac:dyDescent="0.25">
      <c r="A6979" s="46" t="s">
        <v>476</v>
      </c>
      <c r="B6979" s="51">
        <v>2004</v>
      </c>
      <c r="C6979" s="20" t="s">
        <v>394</v>
      </c>
      <c r="D6979" s="20">
        <v>12293545</v>
      </c>
      <c r="E6979" s="24">
        <v>1860.9888000000001</v>
      </c>
      <c r="F6979" s="51">
        <f>VLOOKUP(A6979,'Munka4 (2)'!$B$4:$AW$195,B6979-1967,0)</f>
        <v>46.891829999999999</v>
      </c>
    </row>
    <row r="6980" spans="1:6" ht="30" x14ac:dyDescent="0.25">
      <c r="A6980" s="46" t="s">
        <v>478</v>
      </c>
      <c r="B6980" s="51">
        <v>2004</v>
      </c>
      <c r="C6980" s="20" t="s">
        <v>392</v>
      </c>
      <c r="D6980" s="20">
        <v>9690222</v>
      </c>
      <c r="E6980" s="25">
        <v>387.36795999999998</v>
      </c>
      <c r="F6980" s="51">
        <f>VLOOKUP(A6980,'Munka4 (2)'!$B$4:$AW$195,B6980-1967,0)</f>
        <v>17.620650000000001</v>
      </c>
    </row>
    <row r="6981" spans="1:6" ht="30" x14ac:dyDescent="0.25">
      <c r="A6981" s="46" t="s">
        <v>479</v>
      </c>
      <c r="B6981" s="51">
        <v>2004</v>
      </c>
      <c r="C6981" s="20" t="s">
        <v>392</v>
      </c>
      <c r="D6981" s="20">
        <v>1442029</v>
      </c>
      <c r="E6981" s="24">
        <v>370.93407999999999</v>
      </c>
      <c r="F6981" s="51" t="e">
        <f>VLOOKUP(A6981,'Munka4 (2)'!$B$4:$AW$195,B6981-1967,0)</f>
        <v>#N/A</v>
      </c>
    </row>
    <row r="6982" spans="1:6" ht="30" x14ac:dyDescent="0.25">
      <c r="A6982" s="46" t="s">
        <v>480</v>
      </c>
      <c r="B6982" s="51">
        <v>2004</v>
      </c>
      <c r="C6982" s="20" t="s">
        <v>394</v>
      </c>
      <c r="D6982" s="20">
        <v>767245</v>
      </c>
      <c r="E6982" s="25">
        <v>1058.9585199999999</v>
      </c>
      <c r="F6982" s="51">
        <f>VLOOKUP(A6982,'Munka4 (2)'!$B$4:$AW$195,B6982-1967,0)</f>
        <v>61.086379999999998</v>
      </c>
    </row>
    <row r="6983" spans="1:6" ht="30" x14ac:dyDescent="0.25">
      <c r="A6983" s="46" t="s">
        <v>481</v>
      </c>
      <c r="B6983" s="51">
        <v>2004</v>
      </c>
      <c r="C6983" s="20" t="s">
        <v>394</v>
      </c>
      <c r="D6983" s="20">
        <v>8308504</v>
      </c>
      <c r="E6983" s="24">
        <v>387.94272000000001</v>
      </c>
      <c r="F6983" s="51">
        <f>VLOOKUP(A6983,'Munka4 (2)'!$B$4:$AW$195,B6983-1967,0)</f>
        <v>33.213000000000001</v>
      </c>
    </row>
    <row r="6984" spans="1:6" ht="30" x14ac:dyDescent="0.25">
      <c r="A6984" s="46" t="s">
        <v>482</v>
      </c>
      <c r="B6984" s="51">
        <v>2004</v>
      </c>
      <c r="C6984" s="20" t="s">
        <v>394</v>
      </c>
      <c r="D6984" s="20">
        <v>7326496</v>
      </c>
      <c r="E6984" s="25">
        <v>1298.93929</v>
      </c>
      <c r="F6984" s="51">
        <f>VLOOKUP(A6984,'Munka4 (2)'!$B$4:$AW$195,B6984-1967,0)</f>
        <v>63.888890000000004</v>
      </c>
    </row>
    <row r="6985" spans="1:6" ht="20" x14ac:dyDescent="0.25">
      <c r="A6985" s="46" t="s">
        <v>484</v>
      </c>
      <c r="B6985" s="51">
        <v>2004</v>
      </c>
      <c r="C6985" s="20" t="s">
        <v>384</v>
      </c>
      <c r="D6985" s="20">
        <v>9981334</v>
      </c>
      <c r="E6985" s="24">
        <v>10254.241029999999</v>
      </c>
      <c r="F6985" s="51">
        <f>VLOOKUP(A6985,'Munka4 (2)'!$B$4:$AW$195,B6985-1967,0)</f>
        <v>63.53313</v>
      </c>
    </row>
    <row r="6986" spans="1:6" ht="20" x14ac:dyDescent="0.25">
      <c r="A6986" s="46" t="s">
        <v>485</v>
      </c>
      <c r="B6986" s="51">
        <v>2004</v>
      </c>
      <c r="C6986" s="20" t="s">
        <v>390</v>
      </c>
      <c r="D6986" s="20">
        <v>299388</v>
      </c>
      <c r="E6986" s="25">
        <v>46921.125599999999</v>
      </c>
      <c r="F6986" s="51">
        <f>VLOOKUP(A6986,'Munka4 (2)'!$B$4:$AW$195,B6986-1967,0)</f>
        <v>66.560959999999994</v>
      </c>
    </row>
    <row r="6987" spans="1:6" ht="30" x14ac:dyDescent="0.25">
      <c r="A6987" s="46" t="s">
        <v>486</v>
      </c>
      <c r="B6987" s="51">
        <v>2004</v>
      </c>
      <c r="C6987" s="20" t="s">
        <v>382</v>
      </c>
      <c r="D6987" s="20">
        <v>1095351995</v>
      </c>
      <c r="E6987" s="24">
        <v>640.60051999999996</v>
      </c>
      <c r="F6987" s="51">
        <f>VLOOKUP(A6987,'Munka4 (2)'!$B$4:$AW$195,B6987-1967,0)</f>
        <v>30.244499999999999</v>
      </c>
    </row>
    <row r="6988" spans="1:6" ht="30" x14ac:dyDescent="0.25">
      <c r="A6988" s="46" t="s">
        <v>487</v>
      </c>
      <c r="B6988" s="51">
        <v>2004</v>
      </c>
      <c r="C6988" s="20" t="s">
        <v>382</v>
      </c>
      <c r="D6988" s="20">
        <v>245452739</v>
      </c>
      <c r="E6988" s="25">
        <v>1150.3492900000001</v>
      </c>
      <c r="F6988" s="51">
        <f>VLOOKUP(A6988,'Munka4 (2)'!$B$4:$AW$195,B6988-1967,0)</f>
        <v>48.094949999999997</v>
      </c>
    </row>
    <row r="6989" spans="1:6" ht="30" x14ac:dyDescent="0.25">
      <c r="A6989" s="49" t="s">
        <v>488</v>
      </c>
      <c r="B6989" s="51">
        <v>2004</v>
      </c>
      <c r="C6989" s="20" t="s">
        <v>382</v>
      </c>
      <c r="D6989" s="20">
        <v>68688433</v>
      </c>
      <c r="E6989" s="24">
        <v>2649.9135900000001</v>
      </c>
      <c r="F6989" s="51">
        <f>VLOOKUP(A6989,'Munka4 (2)'!$B$4:$AW$195,B6989-1967,0)</f>
        <v>46.575110000000002</v>
      </c>
    </row>
    <row r="6990" spans="1:6" x14ac:dyDescent="0.25">
      <c r="A6990" s="46" t="s">
        <v>489</v>
      </c>
      <c r="B6990" s="51">
        <v>2004</v>
      </c>
      <c r="C6990" s="20" t="s">
        <v>405</v>
      </c>
      <c r="D6990" s="20">
        <v>26783383</v>
      </c>
      <c r="E6990" s="25">
        <v>1391.6095800000001</v>
      </c>
      <c r="F6990" s="51">
        <f>VLOOKUP(A6990,'Munka4 (2)'!$B$4:$AW$195,B6990-1967,0)</f>
        <v>33.134129999999999</v>
      </c>
    </row>
    <row r="6991" spans="1:6" ht="20" x14ac:dyDescent="0.25">
      <c r="A6991" s="46" t="s">
        <v>490</v>
      </c>
      <c r="B6991" s="51">
        <v>2004</v>
      </c>
      <c r="C6991" s="20" t="s">
        <v>390</v>
      </c>
      <c r="D6991" s="20">
        <v>4062235</v>
      </c>
      <c r="E6991" s="24">
        <v>47641.013769999998</v>
      </c>
      <c r="F6991" s="51">
        <f>VLOOKUP(A6991,'Munka4 (2)'!$B$4:$AW$195,B6991-1967,0)</f>
        <v>57.013179999999998</v>
      </c>
    </row>
    <row r="6992" spans="1:6" ht="20" x14ac:dyDescent="0.25">
      <c r="A6992" s="46" t="s">
        <v>491</v>
      </c>
      <c r="B6992" s="51">
        <v>2004</v>
      </c>
      <c r="C6992" s="20" t="s">
        <v>390</v>
      </c>
      <c r="D6992" s="20">
        <v>75441</v>
      </c>
      <c r="E6992" s="25">
        <v>34634.052000000003</v>
      </c>
      <c r="F6992" s="51" t="e">
        <f>VLOOKUP(A6992,'Munka4 (2)'!$B$4:$AW$195,B6992-1967,0)</f>
        <v>#N/A</v>
      </c>
    </row>
    <row r="6993" spans="1:6" x14ac:dyDescent="0.25">
      <c r="A6993" s="46" t="s">
        <v>492</v>
      </c>
      <c r="B6993" s="51">
        <v>2004</v>
      </c>
      <c r="C6993" s="20" t="s">
        <v>405</v>
      </c>
      <c r="D6993" s="20">
        <v>6352117</v>
      </c>
      <c r="E6993" s="24">
        <v>19888.171999999999</v>
      </c>
      <c r="F6993" s="51">
        <f>VLOOKUP(A6993,'Munka4 (2)'!$B$4:$AW$195,B6993-1967,0)</f>
        <v>57.293590000000002</v>
      </c>
    </row>
    <row r="6994" spans="1:6" ht="20" x14ac:dyDescent="0.25">
      <c r="A6994" s="46" t="s">
        <v>493</v>
      </c>
      <c r="B6994" s="51">
        <v>2004</v>
      </c>
      <c r="C6994" s="20" t="s">
        <v>390</v>
      </c>
      <c r="D6994" s="20">
        <v>58133509</v>
      </c>
      <c r="E6994" s="25">
        <v>31174.561180000001</v>
      </c>
      <c r="F6994" s="51">
        <f>VLOOKUP(A6994,'Munka4 (2)'!$B$4:$AW$195,B6994-1967,0)</f>
        <v>58.052070000000001</v>
      </c>
    </row>
    <row r="6995" spans="1:6" ht="30" x14ac:dyDescent="0.25">
      <c r="A6995" s="46" t="s">
        <v>494</v>
      </c>
      <c r="B6995" s="51">
        <v>2004</v>
      </c>
      <c r="C6995" s="20" t="s">
        <v>394</v>
      </c>
      <c r="D6995" s="20">
        <v>2758124</v>
      </c>
      <c r="E6995" s="24">
        <v>3853.6140399999999</v>
      </c>
      <c r="F6995" s="51">
        <f>VLOOKUP(A6995,'Munka4 (2)'!$B$4:$AW$195,B6995-1967,0)</f>
        <v>64.918310000000005</v>
      </c>
    </row>
    <row r="6996" spans="1:6" ht="30" x14ac:dyDescent="0.25">
      <c r="A6996" s="46" t="s">
        <v>495</v>
      </c>
      <c r="B6996" s="51">
        <v>2004</v>
      </c>
      <c r="C6996" s="20" t="s">
        <v>382</v>
      </c>
      <c r="D6996" s="20">
        <v>127463611</v>
      </c>
      <c r="E6996" s="25">
        <v>36441.504489999999</v>
      </c>
      <c r="F6996" s="51">
        <f>VLOOKUP(A6996,'Munka4 (2)'!$B$4:$AW$195,B6996-1967,0)</f>
        <v>49.313110000000002</v>
      </c>
    </row>
    <row r="6997" spans="1:6" x14ac:dyDescent="0.25">
      <c r="A6997" s="46" t="s">
        <v>497</v>
      </c>
      <c r="B6997" s="51">
        <v>2004</v>
      </c>
      <c r="C6997" s="20" t="s">
        <v>405</v>
      </c>
      <c r="D6997" s="20">
        <v>5906760</v>
      </c>
      <c r="E6997" s="24">
        <v>2205.7958699999999</v>
      </c>
      <c r="F6997" s="51">
        <f>VLOOKUP(A6997,'Munka4 (2)'!$B$4:$AW$195,B6997-1967,0)</f>
        <v>52.21414</v>
      </c>
    </row>
    <row r="6998" spans="1:6" ht="30" x14ac:dyDescent="0.25">
      <c r="A6998" s="46" t="s">
        <v>498</v>
      </c>
      <c r="B6998" s="51">
        <v>2004</v>
      </c>
      <c r="C6998" s="20" t="s">
        <v>398</v>
      </c>
      <c r="D6998" s="20">
        <v>15233244</v>
      </c>
      <c r="E6998" s="25">
        <v>2874.28829</v>
      </c>
      <c r="F6998" s="51">
        <f>VLOOKUP(A6998,'Munka4 (2)'!$B$4:$AW$195,B6998-1967,0)</f>
        <v>51.75808</v>
      </c>
    </row>
    <row r="6999" spans="1:6" ht="30" x14ac:dyDescent="0.25">
      <c r="A6999" s="46" t="s">
        <v>499</v>
      </c>
      <c r="B6999" s="51">
        <v>2004</v>
      </c>
      <c r="C6999" s="20" t="s">
        <v>392</v>
      </c>
      <c r="D6999" s="20">
        <v>34707817</v>
      </c>
      <c r="E6999" s="24">
        <v>467.37875000000003</v>
      </c>
      <c r="F6999" s="51">
        <f>VLOOKUP(A6999,'Munka4 (2)'!$B$4:$AW$195,B6999-1967,0)</f>
        <v>37.429879999999997</v>
      </c>
    </row>
    <row r="7000" spans="1:6" x14ac:dyDescent="0.25">
      <c r="A7000" s="46" t="s">
        <v>500</v>
      </c>
      <c r="B7000" s="51">
        <v>2004</v>
      </c>
      <c r="C7000" s="20" t="s">
        <v>388</v>
      </c>
      <c r="D7000" s="20">
        <v>105432</v>
      </c>
      <c r="E7000" s="25">
        <v>1128.9515100000001</v>
      </c>
      <c r="F7000" s="51" t="e">
        <f>VLOOKUP(A7000,'Munka4 (2)'!$B$4:$AW$195,B7000-1967,0)</f>
        <v>#N/A</v>
      </c>
    </row>
    <row r="7001" spans="1:6" x14ac:dyDescent="0.25">
      <c r="A7001" s="46" t="s">
        <v>503</v>
      </c>
      <c r="B7001" s="51">
        <v>2004</v>
      </c>
      <c r="C7001" s="20" t="s">
        <v>405</v>
      </c>
      <c r="D7001" s="20">
        <v>2418393</v>
      </c>
      <c r="E7001" s="24">
        <v>27437.98242</v>
      </c>
      <c r="F7001" s="51">
        <f>VLOOKUP(A7001,'Munka4 (2)'!$B$4:$AW$195,B7001-1967,0)</f>
        <v>53.63664</v>
      </c>
    </row>
    <row r="7002" spans="1:6" ht="30" x14ac:dyDescent="0.25">
      <c r="A7002" s="46" t="s">
        <v>504</v>
      </c>
      <c r="B7002" s="51">
        <v>2004</v>
      </c>
      <c r="C7002" s="20" t="s">
        <v>398</v>
      </c>
      <c r="D7002" s="20">
        <v>5213898</v>
      </c>
      <c r="E7002" s="25">
        <v>433.23511999999999</v>
      </c>
      <c r="F7002" s="51">
        <f>VLOOKUP(A7002,'Munka4 (2)'!$B$4:$AW$195,B7002-1967,0)</f>
        <v>54.961010000000002</v>
      </c>
    </row>
    <row r="7003" spans="1:6" ht="30" x14ac:dyDescent="0.25">
      <c r="A7003" s="48" t="s">
        <v>505</v>
      </c>
      <c r="B7003" s="51">
        <v>2004</v>
      </c>
      <c r="C7003" s="20" t="s">
        <v>382</v>
      </c>
      <c r="D7003" s="20">
        <v>6368481</v>
      </c>
      <c r="E7003" s="24">
        <v>418.17325</v>
      </c>
      <c r="F7003" s="51">
        <f>VLOOKUP(A7003,'Munka4 (2)'!$B$4:$AW$195,B7003-1967,0)</f>
        <v>37.425150000000002</v>
      </c>
    </row>
    <row r="7004" spans="1:6" x14ac:dyDescent="0.25">
      <c r="A7004" s="46" t="s">
        <v>506</v>
      </c>
      <c r="B7004" s="51">
        <v>2004</v>
      </c>
      <c r="C7004" s="20" t="s">
        <v>456</v>
      </c>
      <c r="D7004" s="20">
        <v>2274735</v>
      </c>
      <c r="E7004" s="25">
        <v>6344.9806600000002</v>
      </c>
      <c r="F7004" s="51">
        <f>VLOOKUP(A7004,'Munka4 (2)'!$B$4:$AW$195,B7004-1967,0)</f>
        <v>69.222710000000006</v>
      </c>
    </row>
    <row r="7005" spans="1:6" x14ac:dyDescent="0.25">
      <c r="A7005" s="46" t="s">
        <v>507</v>
      </c>
      <c r="B7005" s="51">
        <v>2004</v>
      </c>
      <c r="C7005" s="20" t="s">
        <v>405</v>
      </c>
      <c r="D7005" s="20">
        <v>3874050</v>
      </c>
      <c r="E7005" s="24">
        <v>5424.2179400000005</v>
      </c>
      <c r="F7005" s="51">
        <f>VLOOKUP(A7005,'Munka4 (2)'!$B$4:$AW$195,B7005-1967,0)</f>
        <v>53.549259999999997</v>
      </c>
    </row>
    <row r="7006" spans="1:6" ht="30" x14ac:dyDescent="0.25">
      <c r="A7006" s="46" t="s">
        <v>508</v>
      </c>
      <c r="B7006" s="51">
        <v>2004</v>
      </c>
      <c r="C7006" s="20" t="s">
        <v>392</v>
      </c>
      <c r="D7006" s="20">
        <v>2022331</v>
      </c>
      <c r="E7006" s="25">
        <v>645.49595999999997</v>
      </c>
      <c r="F7006" s="51">
        <f>VLOOKUP(A7006,'Munka4 (2)'!$B$4:$AW$195,B7006-1967,0)</f>
        <v>25.28736</v>
      </c>
    </row>
    <row r="7007" spans="1:6" ht="30" x14ac:dyDescent="0.25">
      <c r="A7007" s="46" t="s">
        <v>509</v>
      </c>
      <c r="B7007" s="51">
        <v>2004</v>
      </c>
      <c r="C7007" s="20" t="s">
        <v>392</v>
      </c>
      <c r="D7007" s="20">
        <v>3042004</v>
      </c>
      <c r="E7007" s="24">
        <v>149.05909</v>
      </c>
      <c r="F7007" s="51">
        <f>VLOOKUP(A7007,'Munka4 (2)'!$B$4:$AW$195,B7007-1967,0)</f>
        <v>46.232579999999999</v>
      </c>
    </row>
    <row r="7008" spans="1:6" ht="20" x14ac:dyDescent="0.25">
      <c r="A7008" s="46" t="s">
        <v>510</v>
      </c>
      <c r="B7008" s="51">
        <v>2004</v>
      </c>
      <c r="C7008" s="20" t="s">
        <v>386</v>
      </c>
      <c r="D7008" s="20">
        <v>5900754</v>
      </c>
      <c r="E7008" s="25">
        <v>5807.6462899999997</v>
      </c>
      <c r="F7008" s="51">
        <f>VLOOKUP(A7008,'Munka4 (2)'!$B$4:$AW$195,B7008-1967,0)</f>
        <v>19.946809999999999</v>
      </c>
    </row>
    <row r="7009" spans="1:6" ht="20" x14ac:dyDescent="0.25">
      <c r="A7009" s="46" t="s">
        <v>511</v>
      </c>
      <c r="B7009" s="51">
        <v>2004</v>
      </c>
      <c r="C7009" s="20" t="s">
        <v>390</v>
      </c>
      <c r="D7009" s="20">
        <v>33987</v>
      </c>
      <c r="E7009" s="24">
        <v>99926.936560000002</v>
      </c>
      <c r="F7009" s="51">
        <f>VLOOKUP(A7009,'Munka4 (2)'!$B$4:$AW$195,B7009-1967,0)</f>
        <v>23.287669999999999</v>
      </c>
    </row>
    <row r="7010" spans="1:6" x14ac:dyDescent="0.25">
      <c r="A7010" s="46" t="s">
        <v>512</v>
      </c>
      <c r="B7010" s="51">
        <v>2004</v>
      </c>
      <c r="C7010" s="20" t="s">
        <v>456</v>
      </c>
      <c r="D7010" s="20">
        <v>3585906</v>
      </c>
      <c r="E7010" s="25">
        <v>6706.9669999999996</v>
      </c>
      <c r="F7010" s="51">
        <f>VLOOKUP(A7010,'Munka4 (2)'!$B$4:$AW$195,B7010-1967,0)</f>
        <v>66.473290000000006</v>
      </c>
    </row>
    <row r="7011" spans="1:6" ht="20" x14ac:dyDescent="0.25">
      <c r="A7011" s="46" t="s">
        <v>513</v>
      </c>
      <c r="B7011" s="51">
        <v>2004</v>
      </c>
      <c r="C7011" s="20" t="s">
        <v>390</v>
      </c>
      <c r="D7011" s="20">
        <v>474413</v>
      </c>
      <c r="E7011" s="24">
        <v>74970.921579999995</v>
      </c>
      <c r="F7011" s="51">
        <f>VLOOKUP(A7011,'Munka4 (2)'!$B$4:$AW$195,B7011-1967,0)</f>
        <v>47.408279999999998</v>
      </c>
    </row>
    <row r="7012" spans="1:6" ht="30" x14ac:dyDescent="0.25">
      <c r="A7012" s="46" t="s">
        <v>516</v>
      </c>
      <c r="B7012" s="51">
        <v>2004</v>
      </c>
      <c r="C7012" s="20" t="s">
        <v>392</v>
      </c>
      <c r="D7012" s="20">
        <v>18595469</v>
      </c>
      <c r="E7012" s="25">
        <v>245.67045999999999</v>
      </c>
      <c r="F7012" s="51">
        <f>VLOOKUP(A7012,'Munka4 (2)'!$B$4:$AW$195,B7012-1967,0)</f>
        <v>41.96499</v>
      </c>
    </row>
    <row r="7013" spans="1:6" ht="30" x14ac:dyDescent="0.25">
      <c r="A7013" s="46" t="s">
        <v>517</v>
      </c>
      <c r="B7013" s="51">
        <v>2004</v>
      </c>
      <c r="C7013" s="20" t="s">
        <v>392</v>
      </c>
      <c r="D7013" s="20">
        <v>13013926</v>
      </c>
      <c r="E7013" s="24">
        <v>280.17736000000002</v>
      </c>
      <c r="F7013" s="51">
        <f>VLOOKUP(A7013,'Munka4 (2)'!$B$4:$AW$195,B7013-1967,0)</f>
        <v>34.526110000000003</v>
      </c>
    </row>
    <row r="7014" spans="1:6" ht="30" x14ac:dyDescent="0.25">
      <c r="A7014" s="46" t="s">
        <v>518</v>
      </c>
      <c r="B7014" s="51">
        <v>2004</v>
      </c>
      <c r="C7014" s="20" t="s">
        <v>382</v>
      </c>
      <c r="D7014" s="20">
        <v>24385858</v>
      </c>
      <c r="E7014" s="25">
        <v>4924.5858500000004</v>
      </c>
      <c r="F7014" s="51">
        <f>VLOOKUP(A7014,'Munka4 (2)'!$B$4:$AW$195,B7014-1967,0)</f>
        <v>55.452500000000001</v>
      </c>
    </row>
    <row r="7015" spans="1:6" ht="30" x14ac:dyDescent="0.25">
      <c r="A7015" s="46" t="s">
        <v>519</v>
      </c>
      <c r="B7015" s="51">
        <v>2004</v>
      </c>
      <c r="C7015" s="20" t="s">
        <v>382</v>
      </c>
      <c r="D7015" s="20">
        <v>359008</v>
      </c>
      <c r="E7015" s="24">
        <v>3853.3334100000002</v>
      </c>
      <c r="F7015" s="51">
        <f>VLOOKUP(A7015,'Munka4 (2)'!$B$4:$AW$195,B7015-1967,0)</f>
        <v>52.707009999999997</v>
      </c>
    </row>
    <row r="7016" spans="1:6" ht="30" x14ac:dyDescent="0.25">
      <c r="A7016" s="46" t="s">
        <v>520</v>
      </c>
      <c r="B7016" s="51">
        <v>2004</v>
      </c>
      <c r="C7016" s="20" t="s">
        <v>392</v>
      </c>
      <c r="D7016" s="20">
        <v>11716829</v>
      </c>
      <c r="E7016" s="25">
        <v>436.43581</v>
      </c>
      <c r="F7016" s="51">
        <f>VLOOKUP(A7016,'Munka4 (2)'!$B$4:$AW$195,B7016-1967,0)</f>
        <v>16.428570000000001</v>
      </c>
    </row>
    <row r="7017" spans="1:6" ht="20" x14ac:dyDescent="0.25">
      <c r="A7017" s="46" t="s">
        <v>521</v>
      </c>
      <c r="B7017" s="51">
        <v>2004</v>
      </c>
      <c r="C7017" s="20" t="s">
        <v>390</v>
      </c>
      <c r="D7017" s="20">
        <v>400214</v>
      </c>
      <c r="E7017" s="24">
        <v>14064.229600000001</v>
      </c>
      <c r="F7017" s="51">
        <f>VLOOKUP(A7017,'Munka4 (2)'!$B$4:$AW$195,B7017-1967,0)</f>
        <v>57.296039999999998</v>
      </c>
    </row>
    <row r="7018" spans="1:6" ht="20" x14ac:dyDescent="0.25">
      <c r="A7018" s="46" t="s">
        <v>522</v>
      </c>
      <c r="B7018" s="51">
        <v>2004</v>
      </c>
      <c r="C7018" s="20" t="s">
        <v>388</v>
      </c>
      <c r="D7018" s="20">
        <v>60422</v>
      </c>
      <c r="E7018" s="25">
        <v>2517.6933899999999</v>
      </c>
      <c r="F7018" s="51">
        <f>VLOOKUP(A7018,'Munka4 (2)'!$B$4:$AW$195,B7018-1967,0)</f>
        <v>42.280990000000003</v>
      </c>
    </row>
    <row r="7019" spans="1:6" ht="30" x14ac:dyDescent="0.25">
      <c r="A7019" s="46" t="s">
        <v>524</v>
      </c>
      <c r="B7019" s="51">
        <v>2004</v>
      </c>
      <c r="C7019" s="20" t="s">
        <v>392</v>
      </c>
      <c r="D7019" s="20">
        <v>3177388</v>
      </c>
      <c r="E7019" s="25">
        <v>598.21055000000001</v>
      </c>
      <c r="F7019" s="51">
        <f>VLOOKUP(A7019,'Munka4 (2)'!$B$4:$AW$195,B7019-1967,0)</f>
        <v>15.62791</v>
      </c>
    </row>
    <row r="7020" spans="1:6" ht="30" x14ac:dyDescent="0.25">
      <c r="A7020" s="46" t="s">
        <v>525</v>
      </c>
      <c r="B7020" s="51">
        <v>2004</v>
      </c>
      <c r="C7020" s="20" t="s">
        <v>392</v>
      </c>
      <c r="D7020" s="20">
        <v>1240827</v>
      </c>
      <c r="E7020" s="24">
        <v>5229.8735699999997</v>
      </c>
      <c r="F7020" s="51">
        <f>VLOOKUP(A7020,'Munka4 (2)'!$B$4:$AW$195,B7020-1967,0)</f>
        <v>39.965299999999999</v>
      </c>
    </row>
    <row r="7021" spans="1:6" ht="30" x14ac:dyDescent="0.25">
      <c r="A7021" s="46" t="s">
        <v>527</v>
      </c>
      <c r="B7021" s="51">
        <v>2004</v>
      </c>
      <c r="C7021" s="20" t="s">
        <v>394</v>
      </c>
      <c r="D7021" s="20">
        <v>107449525</v>
      </c>
      <c r="E7021" s="24">
        <v>7115.1217699999997</v>
      </c>
      <c r="F7021" s="51">
        <f>VLOOKUP(A7021,'Munka4 (2)'!$B$4:$AW$195,B7021-1967,0)</f>
        <v>50.888210000000001</v>
      </c>
    </row>
    <row r="7022" spans="1:6" ht="14.5" x14ac:dyDescent="0.25">
      <c r="A7022" s="47" t="s">
        <v>528</v>
      </c>
      <c r="B7022" s="51">
        <v>2004</v>
      </c>
      <c r="C7022" s="20" t="s">
        <v>388</v>
      </c>
      <c r="D7022" s="20">
        <v>108004</v>
      </c>
      <c r="E7022" s="25">
        <v>2247.8376699999999</v>
      </c>
      <c r="F7022" s="51">
        <f>VLOOKUP(A7022,'Munka4 (2)'!$B$4:$AW$195,B7022-1967,0)</f>
        <v>45</v>
      </c>
    </row>
    <row r="7023" spans="1:6" ht="20" x14ac:dyDescent="0.25">
      <c r="A7023" s="46" t="s">
        <v>530</v>
      </c>
      <c r="B7023" s="51">
        <v>2004</v>
      </c>
      <c r="C7023" s="20" t="s">
        <v>390</v>
      </c>
      <c r="D7023" s="20">
        <v>32543</v>
      </c>
      <c r="E7023" s="24">
        <v>123289.49412</v>
      </c>
      <c r="F7023" s="51" t="e">
        <f>VLOOKUP(A7023,'Munka4 (2)'!$B$4:$AW$195,B7023-1967,0)</f>
        <v>#N/A</v>
      </c>
    </row>
    <row r="7024" spans="1:6" ht="30" x14ac:dyDescent="0.25">
      <c r="A7024" s="46" t="s">
        <v>531</v>
      </c>
      <c r="B7024" s="51">
        <v>2004</v>
      </c>
      <c r="C7024" s="20" t="s">
        <v>382</v>
      </c>
      <c r="D7024" s="20">
        <v>2832224</v>
      </c>
      <c r="E7024" s="25">
        <v>797.90515000000005</v>
      </c>
      <c r="F7024" s="51">
        <f>VLOOKUP(A7024,'Munka4 (2)'!$B$4:$AW$195,B7024-1967,0)</f>
        <v>65.232839999999996</v>
      </c>
    </row>
    <row r="7025" spans="1:6" ht="20" x14ac:dyDescent="0.35">
      <c r="A7025" s="46" t="s">
        <v>622</v>
      </c>
      <c r="B7025" s="51">
        <v>2004</v>
      </c>
      <c r="C7025" s="42" t="s">
        <v>384</v>
      </c>
      <c r="D7025" s="29">
        <v>622159</v>
      </c>
      <c r="E7025" s="24">
        <v>3380.1995299999999</v>
      </c>
      <c r="F7025" s="51" t="e">
        <f>VLOOKUP(A7025,'Munka4 (2)'!$B$4:$AW$195,B7025-1967,0)</f>
        <v>#N/A</v>
      </c>
    </row>
    <row r="7026" spans="1:6" ht="20" x14ac:dyDescent="0.25">
      <c r="A7026" s="46" t="s">
        <v>533</v>
      </c>
      <c r="B7026" s="51">
        <v>2004</v>
      </c>
      <c r="C7026" s="20" t="s">
        <v>386</v>
      </c>
      <c r="D7026" s="20">
        <v>33241259</v>
      </c>
      <c r="E7026" s="24">
        <v>1955.14193</v>
      </c>
      <c r="F7026" s="51">
        <f>VLOOKUP(A7026,'Munka4 (2)'!$B$4:$AW$195,B7026-1967,0)</f>
        <v>43.662680000000002</v>
      </c>
    </row>
    <row r="7027" spans="1:6" ht="30" x14ac:dyDescent="0.25">
      <c r="A7027" s="46" t="s">
        <v>534</v>
      </c>
      <c r="B7027" s="51">
        <v>2004</v>
      </c>
      <c r="C7027" s="20" t="s">
        <v>392</v>
      </c>
      <c r="D7027" s="20">
        <v>19686505</v>
      </c>
      <c r="E7027" s="25">
        <v>332.88290999999998</v>
      </c>
      <c r="F7027" s="51">
        <f>VLOOKUP(A7027,'Munka4 (2)'!$B$4:$AW$195,B7027-1967,0)</f>
        <v>35.406529999999997</v>
      </c>
    </row>
    <row r="7028" spans="1:6" ht="30" x14ac:dyDescent="0.25">
      <c r="A7028" s="46" t="s">
        <v>535</v>
      </c>
      <c r="B7028" s="51">
        <v>2004</v>
      </c>
      <c r="C7028" s="20" t="s">
        <v>392</v>
      </c>
      <c r="D7028" s="20">
        <v>2044147</v>
      </c>
      <c r="E7028" s="25">
        <v>3298.9016499999998</v>
      </c>
      <c r="F7028" s="51">
        <f>VLOOKUP(A7028,'Munka4 (2)'!$B$4:$AW$195,B7028-1967,0)</f>
        <v>56.133270000000003</v>
      </c>
    </row>
    <row r="7029" spans="1:6" ht="30" x14ac:dyDescent="0.25">
      <c r="A7029" s="46" t="s">
        <v>537</v>
      </c>
      <c r="B7029" s="51">
        <v>2004</v>
      </c>
      <c r="C7029" s="20" t="s">
        <v>382</v>
      </c>
      <c r="D7029" s="20">
        <v>28287147</v>
      </c>
      <c r="E7029" s="25">
        <v>288.6696</v>
      </c>
      <c r="F7029" s="51">
        <f>VLOOKUP(A7029,'Munka4 (2)'!$B$4:$AW$195,B7029-1967,0)</f>
        <v>43.805349999999997</v>
      </c>
    </row>
    <row r="7030" spans="1:6" ht="20" x14ac:dyDescent="0.25">
      <c r="A7030" s="46" t="s">
        <v>538</v>
      </c>
      <c r="B7030" s="51">
        <v>2004</v>
      </c>
      <c r="C7030" s="20" t="s">
        <v>390</v>
      </c>
      <c r="D7030" s="20">
        <v>16491461</v>
      </c>
      <c r="E7030" s="24">
        <v>39954.642220000002</v>
      </c>
      <c r="F7030" s="51">
        <f>VLOOKUP(A7030,'Munka4 (2)'!$B$4:$AW$195,B7030-1967,0)</f>
        <v>56.149239999999999</v>
      </c>
    </row>
    <row r="7031" spans="1:6" ht="20" x14ac:dyDescent="0.25">
      <c r="A7031" s="46" t="s">
        <v>540</v>
      </c>
      <c r="B7031" s="51">
        <v>2004</v>
      </c>
      <c r="C7031" s="20" t="s">
        <v>388</v>
      </c>
      <c r="D7031" s="20">
        <v>219246</v>
      </c>
      <c r="E7031" s="30">
        <v>19401.304087532219</v>
      </c>
      <c r="F7031" s="51" t="e">
        <f>VLOOKUP(A7031,'Munka4 (2)'!$B$4:$AW$195,B7031-1967,0)</f>
        <v>#N/A</v>
      </c>
    </row>
    <row r="7032" spans="1:6" ht="20" x14ac:dyDescent="0.25">
      <c r="A7032" s="46" t="s">
        <v>541</v>
      </c>
      <c r="B7032" s="51">
        <v>2004</v>
      </c>
      <c r="C7032" s="20" t="s">
        <v>388</v>
      </c>
      <c r="D7032" s="20">
        <v>4076140</v>
      </c>
      <c r="E7032" s="24">
        <v>25420.23488</v>
      </c>
      <c r="F7032" s="51">
        <f>VLOOKUP(A7032,'Munka4 (2)'!$B$4:$AW$195,B7032-1967,0)</f>
        <v>60.702060000000003</v>
      </c>
    </row>
    <row r="7033" spans="1:6" ht="30" x14ac:dyDescent="0.25">
      <c r="A7033" s="46" t="s">
        <v>542</v>
      </c>
      <c r="B7033" s="51">
        <v>2004</v>
      </c>
      <c r="C7033" s="20" t="s">
        <v>394</v>
      </c>
      <c r="D7033" s="20">
        <v>5570129</v>
      </c>
      <c r="E7033" s="25">
        <v>1091.5051599999999</v>
      </c>
      <c r="F7033" s="51">
        <f>VLOOKUP(A7033,'Munka4 (2)'!$B$4:$AW$195,B7033-1967,0)</f>
        <v>61.354120000000002</v>
      </c>
    </row>
    <row r="7034" spans="1:6" ht="30" x14ac:dyDescent="0.25">
      <c r="A7034" s="46" t="s">
        <v>543</v>
      </c>
      <c r="B7034" s="51">
        <v>2004</v>
      </c>
      <c r="C7034" s="20" t="s">
        <v>392</v>
      </c>
      <c r="D7034" s="20">
        <v>12525094</v>
      </c>
      <c r="E7034" s="24">
        <v>234.91042999999999</v>
      </c>
      <c r="F7034" s="51">
        <f>VLOOKUP(A7034,'Munka4 (2)'!$B$4:$AW$195,B7034-1967,0)</f>
        <v>27.283799999999999</v>
      </c>
    </row>
    <row r="7035" spans="1:6" ht="30" x14ac:dyDescent="0.25">
      <c r="A7035" s="46" t="s">
        <v>544</v>
      </c>
      <c r="B7035" s="51">
        <v>2004</v>
      </c>
      <c r="C7035" s="20" t="s">
        <v>392</v>
      </c>
      <c r="D7035" s="20">
        <v>131859731</v>
      </c>
      <c r="E7035" s="25">
        <v>645.76387</v>
      </c>
      <c r="F7035" s="51">
        <f>VLOOKUP(A7035,'Munka4 (2)'!$B$4:$AW$195,B7035-1967,0)</f>
        <v>44.124540000000003</v>
      </c>
    </row>
    <row r="7036" spans="1:6" ht="20" x14ac:dyDescent="0.25">
      <c r="A7036" s="46" t="s">
        <v>546</v>
      </c>
      <c r="B7036" s="51">
        <v>2004</v>
      </c>
      <c r="C7036" s="20" t="s">
        <v>390</v>
      </c>
      <c r="D7036" s="20">
        <v>4610820</v>
      </c>
      <c r="E7036" s="24">
        <v>57570.269160000003</v>
      </c>
      <c r="F7036" s="51">
        <f>VLOOKUP(A7036,'Munka4 (2)'!$B$4:$AW$195,B7036-1967,0)</f>
        <v>60.337670000000003</v>
      </c>
    </row>
    <row r="7037" spans="1:6" x14ac:dyDescent="0.25">
      <c r="A7037" s="46" t="s">
        <v>547</v>
      </c>
      <c r="B7037" s="51">
        <v>2004</v>
      </c>
      <c r="C7037" s="20" t="s">
        <v>405</v>
      </c>
      <c r="D7037" s="20">
        <v>3102229</v>
      </c>
      <c r="E7037" s="25">
        <v>10115.043610000001</v>
      </c>
      <c r="F7037" s="51">
        <f>VLOOKUP(A7037,'Munka4 (2)'!$B$4:$AW$195,B7037-1967,0)</f>
        <v>57.208669999999998</v>
      </c>
    </row>
    <row r="7038" spans="1:6" ht="30" x14ac:dyDescent="0.25">
      <c r="A7038" s="46" t="s">
        <v>548</v>
      </c>
      <c r="B7038" s="51">
        <v>2004</v>
      </c>
      <c r="C7038" s="20" t="s">
        <v>382</v>
      </c>
      <c r="D7038" s="20">
        <v>165803560</v>
      </c>
      <c r="E7038" s="24">
        <v>652.02021000000002</v>
      </c>
      <c r="F7038" s="51">
        <f>VLOOKUP(A7038,'Munka4 (2)'!$B$4:$AW$195,B7038-1967,0)</f>
        <v>21.538519999999998</v>
      </c>
    </row>
    <row r="7039" spans="1:6" x14ac:dyDescent="0.25">
      <c r="A7039" s="46" t="s">
        <v>549</v>
      </c>
      <c r="B7039" s="51">
        <v>2004</v>
      </c>
      <c r="C7039" s="20" t="s">
        <v>388</v>
      </c>
      <c r="D7039" s="20">
        <v>20579</v>
      </c>
      <c r="E7039" s="25">
        <v>8851.3001800000002</v>
      </c>
      <c r="F7039" s="51">
        <f>VLOOKUP(A7039,'Munka4 (2)'!$B$4:$AW$195,B7039-1967,0)</f>
        <v>52.946809999999999</v>
      </c>
    </row>
    <row r="7040" spans="1:6" ht="14.5" x14ac:dyDescent="0.35">
      <c r="A7040" s="46" t="s">
        <v>623</v>
      </c>
      <c r="B7040" s="51">
        <v>2004</v>
      </c>
      <c r="C7040" s="42" t="s">
        <v>405</v>
      </c>
      <c r="D7040" s="29">
        <v>1000000</v>
      </c>
      <c r="E7040" s="24">
        <v>1337.5657200000001</v>
      </c>
      <c r="F7040" s="51">
        <f>VLOOKUP(A7040,'Munka4 (2)'!$B$4:$AW$195,B7040-1967,0)</f>
        <v>54.921619999999997</v>
      </c>
    </row>
    <row r="7041" spans="1:6" ht="30" x14ac:dyDescent="0.25">
      <c r="A7041" s="46" t="s">
        <v>550</v>
      </c>
      <c r="B7041" s="51">
        <v>2004</v>
      </c>
      <c r="C7041" s="20" t="s">
        <v>394</v>
      </c>
      <c r="D7041" s="20">
        <v>3191319</v>
      </c>
      <c r="E7041" s="25">
        <v>4604.4361900000004</v>
      </c>
      <c r="F7041" s="51">
        <f>VLOOKUP(A7041,'Munka4 (2)'!$B$4:$AW$195,B7041-1967,0)</f>
        <v>70.008039999999994</v>
      </c>
    </row>
    <row r="7042" spans="1:6" ht="30" x14ac:dyDescent="0.25">
      <c r="A7042" s="46" t="s">
        <v>551</v>
      </c>
      <c r="B7042" s="51">
        <v>2004</v>
      </c>
      <c r="C7042" s="20" t="s">
        <v>388</v>
      </c>
      <c r="D7042" s="20">
        <v>5670544</v>
      </c>
      <c r="E7042" s="24">
        <v>661.12504000000001</v>
      </c>
      <c r="F7042" s="51">
        <f>VLOOKUP(A7042,'Munka4 (2)'!$B$4:$AW$195,B7042-1967,0)</f>
        <v>19.438739999999999</v>
      </c>
    </row>
    <row r="7043" spans="1:6" ht="30" x14ac:dyDescent="0.25">
      <c r="A7043" s="46" t="s">
        <v>552</v>
      </c>
      <c r="B7043" s="51">
        <v>2004</v>
      </c>
      <c r="C7043" s="20" t="s">
        <v>394</v>
      </c>
      <c r="D7043" s="20">
        <v>6506464</v>
      </c>
      <c r="E7043" s="25">
        <v>1408.52748</v>
      </c>
      <c r="F7043" s="51">
        <f>VLOOKUP(A7043,'Munka4 (2)'!$B$4:$AW$195,B7043-1967,0)</f>
        <v>61.32461</v>
      </c>
    </row>
    <row r="7044" spans="1:6" ht="30" x14ac:dyDescent="0.25">
      <c r="A7044" s="46" t="s">
        <v>553</v>
      </c>
      <c r="B7044" s="51">
        <v>2004</v>
      </c>
      <c r="C7044" s="20" t="s">
        <v>394</v>
      </c>
      <c r="D7044" s="20">
        <v>28302603</v>
      </c>
      <c r="E7044" s="24">
        <v>2445.4464899999998</v>
      </c>
      <c r="F7044" s="51">
        <f>VLOOKUP(A7044,'Munka4 (2)'!$B$4:$AW$195,B7044-1967,0)</f>
        <v>18.93535</v>
      </c>
    </row>
    <row r="7045" spans="1:6" ht="30" x14ac:dyDescent="0.25">
      <c r="A7045" s="46" t="s">
        <v>554</v>
      </c>
      <c r="B7045" s="51">
        <v>2004</v>
      </c>
      <c r="C7045" s="20" t="s">
        <v>382</v>
      </c>
      <c r="D7045" s="20">
        <v>89468677</v>
      </c>
      <c r="E7045" s="25">
        <v>1080.08618</v>
      </c>
      <c r="F7045" s="51">
        <f>VLOOKUP(A7045,'Munka4 (2)'!$B$4:$AW$195,B7045-1967,0)</f>
        <v>59.309629999999999</v>
      </c>
    </row>
    <row r="7046" spans="1:6" ht="20" x14ac:dyDescent="0.25">
      <c r="A7046" s="46" t="s">
        <v>555</v>
      </c>
      <c r="B7046" s="51">
        <v>2004</v>
      </c>
      <c r="C7046" s="20" t="s">
        <v>384</v>
      </c>
      <c r="D7046" s="20">
        <v>38536869</v>
      </c>
      <c r="E7046" s="24">
        <v>6639.9630500000003</v>
      </c>
      <c r="F7046" s="51">
        <f>VLOOKUP(A7046,'Munka4 (2)'!$B$4:$AW$195,B7046-1967,0)</f>
        <v>65.499790000000004</v>
      </c>
    </row>
    <row r="7047" spans="1:6" ht="20" x14ac:dyDescent="0.25">
      <c r="A7047" s="46" t="s">
        <v>556</v>
      </c>
      <c r="B7047" s="51">
        <v>2004</v>
      </c>
      <c r="C7047" s="20" t="s">
        <v>390</v>
      </c>
      <c r="D7047" s="20">
        <v>10605870</v>
      </c>
      <c r="E7047" s="25">
        <v>18045.588100000001</v>
      </c>
      <c r="F7047" s="51">
        <f>VLOOKUP(A7047,'Munka4 (2)'!$B$4:$AW$195,B7047-1967,0)</f>
        <v>65.853089999999995</v>
      </c>
    </row>
    <row r="7048" spans="1:6" ht="30" x14ac:dyDescent="0.25">
      <c r="A7048" s="46" t="s">
        <v>557</v>
      </c>
      <c r="B7048" s="51">
        <v>2004</v>
      </c>
      <c r="C7048" s="20" t="s">
        <v>394</v>
      </c>
      <c r="D7048" s="20">
        <v>3927188</v>
      </c>
      <c r="E7048" s="24">
        <v>20988.992330000001</v>
      </c>
      <c r="F7048" s="51">
        <f>VLOOKUP(A7048,'Munka4 (2)'!$B$4:$AW$195,B7048-1967,0)</f>
        <v>59.673110000000001</v>
      </c>
    </row>
    <row r="7049" spans="1:6" x14ac:dyDescent="0.25">
      <c r="A7049" s="46" t="s">
        <v>558</v>
      </c>
      <c r="B7049" s="51">
        <v>2004</v>
      </c>
      <c r="C7049" s="20" t="s">
        <v>405</v>
      </c>
      <c r="D7049" s="20">
        <v>885359</v>
      </c>
      <c r="E7049" s="25">
        <v>43346.864260000002</v>
      </c>
      <c r="F7049" s="51">
        <f>VLOOKUP(A7049,'Munka4 (2)'!$B$4:$AW$195,B7049-1967,0)</f>
        <v>72.943719999999999</v>
      </c>
    </row>
    <row r="7050" spans="1:6" ht="30" x14ac:dyDescent="0.25">
      <c r="A7050" s="48" t="s">
        <v>502</v>
      </c>
      <c r="B7050" s="51">
        <v>2004</v>
      </c>
      <c r="C7050" s="20" t="s">
        <v>382</v>
      </c>
      <c r="D7050" s="20">
        <v>48846823</v>
      </c>
      <c r="E7050" s="24">
        <v>15921.939200000001</v>
      </c>
      <c r="F7050" s="51">
        <f>VLOOKUP(A7050,'Munka4 (2)'!$B$4:$AW$195,B7050-1967,0)</f>
        <v>49.316160000000004</v>
      </c>
    </row>
    <row r="7051" spans="1:6" ht="30" x14ac:dyDescent="0.25">
      <c r="A7051" s="46" t="s">
        <v>529</v>
      </c>
      <c r="B7051" s="51">
        <v>2004</v>
      </c>
      <c r="C7051" s="20" t="s">
        <v>398</v>
      </c>
      <c r="D7051" s="20">
        <v>4466706</v>
      </c>
      <c r="E7051" s="25">
        <v>720.94092999999998</v>
      </c>
      <c r="F7051" s="51">
        <f>VLOOKUP(A7051,'Munka4 (2)'!$B$4:$AW$195,B7051-1967,0)</f>
        <v>56.747459999999997</v>
      </c>
    </row>
    <row r="7052" spans="1:6" ht="20" x14ac:dyDescent="0.25">
      <c r="A7052" s="46" t="s">
        <v>560</v>
      </c>
      <c r="B7052" s="51">
        <v>2004</v>
      </c>
      <c r="C7052" s="20" t="s">
        <v>384</v>
      </c>
      <c r="D7052" s="20">
        <v>22303552</v>
      </c>
      <c r="E7052" s="25">
        <v>3552.92452</v>
      </c>
      <c r="F7052" s="51">
        <f>VLOOKUP(A7052,'Munka4 (2)'!$B$4:$AW$195,B7052-1967,0)</f>
        <v>57.287059999999997</v>
      </c>
    </row>
    <row r="7053" spans="1:6" ht="30" x14ac:dyDescent="0.25">
      <c r="A7053" s="46" t="s">
        <v>561</v>
      </c>
      <c r="B7053" s="51">
        <v>2004</v>
      </c>
      <c r="C7053" s="20" t="s">
        <v>398</v>
      </c>
      <c r="D7053" s="20">
        <v>142893540</v>
      </c>
      <c r="E7053" s="24">
        <v>4102.3722900000002</v>
      </c>
      <c r="F7053" s="51">
        <f>VLOOKUP(A7053,'Munka4 (2)'!$B$4:$AW$195,B7053-1967,0)</f>
        <v>58.940669999999997</v>
      </c>
    </row>
    <row r="7054" spans="1:6" ht="30" x14ac:dyDescent="0.25">
      <c r="A7054" s="46" t="s">
        <v>562</v>
      </c>
      <c r="B7054" s="51">
        <v>2004</v>
      </c>
      <c r="C7054" s="20" t="s">
        <v>392</v>
      </c>
      <c r="D7054" s="20">
        <v>8648248</v>
      </c>
      <c r="E7054" s="25">
        <v>236.62921</v>
      </c>
      <c r="F7054" s="51">
        <f>VLOOKUP(A7054,'Munka4 (2)'!$B$4:$AW$195,B7054-1967,0)</f>
        <v>42.22531</v>
      </c>
    </row>
    <row r="7055" spans="1:6" ht="30" x14ac:dyDescent="0.25">
      <c r="A7055" s="47" t="s">
        <v>564</v>
      </c>
      <c r="B7055" s="51">
        <v>2004</v>
      </c>
      <c r="C7055" s="20" t="s">
        <v>394</v>
      </c>
      <c r="D7055" s="20">
        <v>39129</v>
      </c>
      <c r="E7055" s="24">
        <v>10349.22536</v>
      </c>
      <c r="F7055" s="51">
        <f>VLOOKUP(A7055,'Munka4 (2)'!$B$4:$AW$195,B7055-1967,0)</f>
        <v>52.459020000000002</v>
      </c>
    </row>
    <row r="7056" spans="1:6" ht="30" x14ac:dyDescent="0.25">
      <c r="A7056" s="46" t="s">
        <v>565</v>
      </c>
      <c r="B7056" s="51">
        <v>2004</v>
      </c>
      <c r="C7056" s="20" t="s">
        <v>392</v>
      </c>
      <c r="D7056" s="20">
        <v>168458</v>
      </c>
      <c r="E7056" s="25">
        <v>5449.32528</v>
      </c>
      <c r="F7056" s="51">
        <f>VLOOKUP(A7056,'Munka4 (2)'!$B$4:$AW$195,B7056-1967,0)</f>
        <v>44.408949999999997</v>
      </c>
    </row>
    <row r="7057" spans="1:6" ht="50" x14ac:dyDescent="0.25">
      <c r="A7057" s="46" t="s">
        <v>567</v>
      </c>
      <c r="B7057" s="51">
        <v>2004</v>
      </c>
      <c r="C7057" s="20" t="s">
        <v>394</v>
      </c>
      <c r="D7057" s="20">
        <v>117848</v>
      </c>
      <c r="E7057" s="24">
        <v>4808.0387499999997</v>
      </c>
      <c r="F7057" s="51">
        <f>VLOOKUP(A7057,'Munka4 (2)'!$B$4:$AW$195,B7057-1967,0)</f>
        <v>69.354839999999996</v>
      </c>
    </row>
    <row r="7058" spans="1:6" x14ac:dyDescent="0.25">
      <c r="A7058" s="46" t="s">
        <v>568</v>
      </c>
      <c r="B7058" s="51">
        <v>2004</v>
      </c>
      <c r="C7058" s="20" t="s">
        <v>388</v>
      </c>
      <c r="D7058" s="20">
        <v>176908</v>
      </c>
      <c r="E7058" s="24">
        <v>2350.8628699999999</v>
      </c>
      <c r="F7058" s="51">
        <f>VLOOKUP(A7058,'Munka4 (2)'!$B$4:$AW$195,B7058-1967,0)</f>
        <v>43.103450000000002</v>
      </c>
    </row>
    <row r="7059" spans="1:6" ht="20" x14ac:dyDescent="0.25">
      <c r="A7059" s="46" t="s">
        <v>569</v>
      </c>
      <c r="B7059" s="51">
        <v>2004</v>
      </c>
      <c r="C7059" s="20" t="s">
        <v>390</v>
      </c>
      <c r="D7059" s="20">
        <v>29251</v>
      </c>
      <c r="E7059" s="25">
        <v>45597.516000000003</v>
      </c>
      <c r="F7059" s="51" t="e">
        <f>VLOOKUP(A7059,'Munka4 (2)'!$B$4:$AW$195,B7059-1967,0)</f>
        <v>#N/A</v>
      </c>
    </row>
    <row r="7060" spans="1:6" ht="30" x14ac:dyDescent="0.25">
      <c r="A7060" s="47" t="s">
        <v>570</v>
      </c>
      <c r="B7060" s="51">
        <v>2004</v>
      </c>
      <c r="C7060" s="20" t="s">
        <v>392</v>
      </c>
      <c r="D7060" s="20">
        <v>193413</v>
      </c>
      <c r="E7060" s="24">
        <v>703.66255999999998</v>
      </c>
      <c r="F7060" s="51" t="e">
        <f>VLOOKUP(A7060,'Munka4 (2)'!$B$4:$AW$195,B7060-1967,0)</f>
        <v>#N/A</v>
      </c>
    </row>
    <row r="7061" spans="1:6" ht="20" x14ac:dyDescent="0.25">
      <c r="A7061" s="46" t="s">
        <v>571</v>
      </c>
      <c r="B7061" s="51">
        <v>2004</v>
      </c>
      <c r="C7061" s="20" t="s">
        <v>405</v>
      </c>
      <c r="D7061" s="20">
        <v>27019731</v>
      </c>
      <c r="E7061" s="25">
        <v>10756.01622</v>
      </c>
      <c r="F7061" s="51">
        <f>VLOOKUP(A7061,'Munka4 (2)'!$B$4:$AW$195,B7061-1967,0)</f>
        <v>52.628869999999999</v>
      </c>
    </row>
    <row r="7062" spans="1:6" ht="30" x14ac:dyDescent="0.25">
      <c r="A7062" s="46" t="s">
        <v>572</v>
      </c>
      <c r="B7062" s="51">
        <v>2004</v>
      </c>
      <c r="C7062" s="20" t="s">
        <v>392</v>
      </c>
      <c r="D7062" s="20">
        <v>11987121</v>
      </c>
      <c r="E7062" s="24">
        <v>732.31811000000005</v>
      </c>
      <c r="F7062" s="51">
        <f>VLOOKUP(A7062,'Munka4 (2)'!$B$4:$AW$195,B7062-1967,0)</f>
        <v>14.34389</v>
      </c>
    </row>
    <row r="7063" spans="1:6" ht="20" x14ac:dyDescent="0.25">
      <c r="A7063" s="46" t="s">
        <v>573</v>
      </c>
      <c r="B7063" s="51">
        <v>2004</v>
      </c>
      <c r="C7063" s="20" t="s">
        <v>384</v>
      </c>
      <c r="D7063" s="20">
        <v>9396411</v>
      </c>
      <c r="E7063" s="25">
        <v>3331.2287700000002</v>
      </c>
      <c r="F7063" s="51">
        <f>VLOOKUP(A7063,'Munka4 (2)'!$B$4:$AW$195,B7063-1967,0)</f>
        <v>57.636400000000002</v>
      </c>
    </row>
    <row r="7064" spans="1:6" ht="30" x14ac:dyDescent="0.25">
      <c r="A7064" s="46" t="s">
        <v>574</v>
      </c>
      <c r="B7064" s="51">
        <v>2004</v>
      </c>
      <c r="C7064" s="20" t="s">
        <v>392</v>
      </c>
      <c r="D7064" s="20">
        <v>81541</v>
      </c>
      <c r="E7064" s="24">
        <v>10173.57488</v>
      </c>
      <c r="F7064" s="51">
        <f>VLOOKUP(A7064,'Munka4 (2)'!$B$4:$AW$195,B7064-1967,0)</f>
        <v>82.608699999999999</v>
      </c>
    </row>
    <row r="7065" spans="1:6" ht="30" x14ac:dyDescent="0.25">
      <c r="A7065" s="46" t="s">
        <v>575</v>
      </c>
      <c r="B7065" s="51">
        <v>2004</v>
      </c>
      <c r="C7065" s="20" t="s">
        <v>392</v>
      </c>
      <c r="D7065" s="20">
        <v>6005250</v>
      </c>
      <c r="E7065" s="25">
        <v>293.85451</v>
      </c>
      <c r="F7065" s="51">
        <f>VLOOKUP(A7065,'Munka4 (2)'!$B$4:$AW$195,B7065-1967,0)</f>
        <v>43.7941</v>
      </c>
    </row>
    <row r="7066" spans="1:6" ht="30" x14ac:dyDescent="0.25">
      <c r="A7066" s="46" t="s">
        <v>576</v>
      </c>
      <c r="B7066" s="51">
        <v>2004</v>
      </c>
      <c r="C7066" s="20" t="s">
        <v>382</v>
      </c>
      <c r="D7066" s="20">
        <v>4492150</v>
      </c>
      <c r="E7066" s="24">
        <v>27405.271359999999</v>
      </c>
      <c r="F7066" s="51">
        <f>VLOOKUP(A7066,'Munka4 (2)'!$B$4:$AW$195,B7066-1967,0)</f>
        <v>45.784730000000003</v>
      </c>
    </row>
    <row r="7067" spans="1:6" ht="20" x14ac:dyDescent="0.25">
      <c r="A7067" s="46" t="s">
        <v>577</v>
      </c>
      <c r="B7067" s="51">
        <v>2004</v>
      </c>
      <c r="C7067" s="20" t="s">
        <v>384</v>
      </c>
      <c r="D7067" s="20">
        <v>5439448</v>
      </c>
      <c r="E7067" s="24">
        <v>10654.79371</v>
      </c>
      <c r="F7067" s="51">
        <f>VLOOKUP(A7067,'Munka4 (2)'!$B$4:$AW$195,B7067-1967,0)</f>
        <v>56.653759999999998</v>
      </c>
    </row>
    <row r="7068" spans="1:6" ht="20" x14ac:dyDescent="0.25">
      <c r="A7068" s="46" t="s">
        <v>578</v>
      </c>
      <c r="B7068" s="51">
        <v>2004</v>
      </c>
      <c r="C7068" s="20" t="s">
        <v>384</v>
      </c>
      <c r="D7068" s="20">
        <v>2010347</v>
      </c>
      <c r="E7068" s="25">
        <v>17260.902389999999</v>
      </c>
      <c r="F7068" s="51">
        <f>VLOOKUP(A7068,'Munka4 (2)'!$B$4:$AW$195,B7068-1967,0)</f>
        <v>60.424500000000002</v>
      </c>
    </row>
    <row r="7069" spans="1:6" ht="20" x14ac:dyDescent="0.25">
      <c r="A7069" s="46" t="s">
        <v>579</v>
      </c>
      <c r="B7069" s="51">
        <v>2004</v>
      </c>
      <c r="C7069" s="20" t="s">
        <v>388</v>
      </c>
      <c r="D7069" s="20">
        <v>552438</v>
      </c>
      <c r="E7069" s="24">
        <v>819.30123000000003</v>
      </c>
      <c r="F7069" s="51" t="e">
        <f>VLOOKUP(A7069,'Munka4 (2)'!$B$4:$AW$195,B7069-1967,0)</f>
        <v>#N/A</v>
      </c>
    </row>
    <row r="7070" spans="1:6" ht="30" x14ac:dyDescent="0.25">
      <c r="A7070" s="46" t="s">
        <v>580</v>
      </c>
      <c r="B7070" s="51">
        <v>2004</v>
      </c>
      <c r="C7070" s="20" t="s">
        <v>392</v>
      </c>
      <c r="D7070" s="20">
        <v>8863338</v>
      </c>
      <c r="E7070" s="34">
        <v>533.41295857288003</v>
      </c>
      <c r="F7070" s="51">
        <f>VLOOKUP(A7070,'Munka4 (2)'!$B$4:$AW$195,B7070-1967,0)</f>
        <v>15.027620000000001</v>
      </c>
    </row>
    <row r="7071" spans="1:6" ht="30" x14ac:dyDescent="0.25">
      <c r="A7071" s="46" t="s">
        <v>581</v>
      </c>
      <c r="B7071" s="51">
        <v>2004</v>
      </c>
      <c r="C7071" s="20" t="s">
        <v>392</v>
      </c>
      <c r="D7071" s="20">
        <v>44187637</v>
      </c>
      <c r="E7071" s="24">
        <v>4901.1213200000002</v>
      </c>
      <c r="F7071" s="51">
        <f>VLOOKUP(A7071,'Munka4 (2)'!$B$4:$AW$195,B7071-1967,0)</f>
        <v>53.841819999999998</v>
      </c>
    </row>
    <row r="7072" spans="1:6" ht="20" x14ac:dyDescent="0.35">
      <c r="A7072" s="46" t="s">
        <v>624</v>
      </c>
      <c r="B7072" s="51">
        <v>2004</v>
      </c>
      <c r="C7072" s="42" t="s">
        <v>392</v>
      </c>
      <c r="D7072" s="29">
        <v>12340000</v>
      </c>
      <c r="E7072" s="34">
        <v>1392.4634821264649</v>
      </c>
      <c r="F7072" s="51">
        <f>VLOOKUP(A7072,'Munka4 (2)'!$B$4:$AW$195,B7072-1967,0)</f>
        <v>42.277279999999998</v>
      </c>
    </row>
    <row r="7073" spans="1:6" ht="20" x14ac:dyDescent="0.25">
      <c r="A7073" s="46" t="s">
        <v>582</v>
      </c>
      <c r="B7073" s="51">
        <v>2004</v>
      </c>
      <c r="C7073" s="20" t="s">
        <v>390</v>
      </c>
      <c r="D7073" s="20">
        <v>40397842</v>
      </c>
      <c r="E7073" s="24">
        <v>24918.645840000001</v>
      </c>
      <c r="F7073" s="51">
        <f>VLOOKUP(A7073,'Munka4 (2)'!$B$4:$AW$195,B7073-1967,0)</f>
        <v>57.715580000000003</v>
      </c>
    </row>
    <row r="7074" spans="1:6" ht="30" x14ac:dyDescent="0.25">
      <c r="A7074" s="46" t="s">
        <v>583</v>
      </c>
      <c r="B7074" s="51">
        <v>2004</v>
      </c>
      <c r="C7074" s="20" t="s">
        <v>382</v>
      </c>
      <c r="D7074" s="20">
        <v>20222240</v>
      </c>
      <c r="E7074" s="25">
        <v>1074.6619800000001</v>
      </c>
      <c r="F7074" s="51">
        <f>VLOOKUP(A7074,'Munka4 (2)'!$B$4:$AW$195,B7074-1967,0)</f>
        <v>43.964979999999997</v>
      </c>
    </row>
    <row r="7075" spans="1:6" ht="30" x14ac:dyDescent="0.25">
      <c r="A7075" s="46" t="s">
        <v>584</v>
      </c>
      <c r="B7075" s="51">
        <v>2004</v>
      </c>
      <c r="C7075" s="20" t="s">
        <v>392</v>
      </c>
      <c r="D7075" s="20">
        <v>41236378</v>
      </c>
      <c r="E7075" s="24">
        <v>550.74657000000002</v>
      </c>
      <c r="F7075" s="51">
        <f>VLOOKUP(A7075,'Munka4 (2)'!$B$4:$AW$195,B7075-1967,0)</f>
        <v>49.109160000000003</v>
      </c>
    </row>
    <row r="7076" spans="1:6" ht="30" x14ac:dyDescent="0.25">
      <c r="A7076" s="46" t="s">
        <v>585</v>
      </c>
      <c r="B7076" s="51">
        <v>2004</v>
      </c>
      <c r="C7076" s="20" t="s">
        <v>394</v>
      </c>
      <c r="D7076" s="20">
        <v>439117</v>
      </c>
      <c r="E7076" s="25">
        <v>3033.0188899999998</v>
      </c>
      <c r="F7076" s="51" t="e">
        <f>VLOOKUP(A7076,'Munka4 (2)'!$B$4:$AW$195,B7076-1967,0)</f>
        <v>#N/A</v>
      </c>
    </row>
    <row r="7077" spans="1:6" ht="30" x14ac:dyDescent="0.25">
      <c r="A7077" s="46" t="s">
        <v>586</v>
      </c>
      <c r="B7077" s="51">
        <v>2004</v>
      </c>
      <c r="C7077" s="20" t="s">
        <v>392</v>
      </c>
      <c r="D7077" s="20">
        <v>1136334</v>
      </c>
      <c r="E7077" s="24">
        <v>2211.0892600000002</v>
      </c>
      <c r="F7077" s="51">
        <f>VLOOKUP(A7077,'Munka4 (2)'!$B$4:$AW$195,B7077-1967,0)</f>
        <v>54.191029999999998</v>
      </c>
    </row>
    <row r="7078" spans="1:6" ht="20" x14ac:dyDescent="0.25">
      <c r="A7078" s="46" t="s">
        <v>587</v>
      </c>
      <c r="B7078" s="51">
        <v>2004</v>
      </c>
      <c r="C7078" s="20" t="s">
        <v>390</v>
      </c>
      <c r="D7078" s="20">
        <v>9016596</v>
      </c>
      <c r="E7078" s="25">
        <v>42442.220450000001</v>
      </c>
      <c r="F7078" s="51">
        <f>VLOOKUP(A7078,'Munka4 (2)'!$B$4:$AW$195,B7078-1967,0)</f>
        <v>61.463299999999997</v>
      </c>
    </row>
    <row r="7079" spans="1:6" ht="20" x14ac:dyDescent="0.25">
      <c r="A7079" s="46" t="s">
        <v>588</v>
      </c>
      <c r="B7079" s="51">
        <v>2004</v>
      </c>
      <c r="C7079" s="20" t="s">
        <v>390</v>
      </c>
      <c r="D7079" s="20">
        <v>7523934</v>
      </c>
      <c r="E7079" s="24">
        <v>53255.976309999998</v>
      </c>
      <c r="F7079" s="51">
        <f>VLOOKUP(A7079,'Munka4 (2)'!$B$4:$AW$195,B7079-1967,0)</f>
        <v>44.13344</v>
      </c>
    </row>
    <row r="7080" spans="1:6" x14ac:dyDescent="0.25">
      <c r="A7080" s="46" t="s">
        <v>589</v>
      </c>
      <c r="B7080" s="51">
        <v>2004</v>
      </c>
      <c r="C7080" s="20" t="s">
        <v>405</v>
      </c>
      <c r="D7080" s="20">
        <v>18881361</v>
      </c>
      <c r="E7080" s="25">
        <v>1419.59338</v>
      </c>
      <c r="F7080" s="51">
        <f>VLOOKUP(A7080,'Munka4 (2)'!$B$4:$AW$195,B7080-1967,0)</f>
        <v>48.2744</v>
      </c>
    </row>
    <row r="7081" spans="1:6" ht="30" x14ac:dyDescent="0.25">
      <c r="A7081" s="46" t="s">
        <v>591</v>
      </c>
      <c r="B7081" s="51">
        <v>2004</v>
      </c>
      <c r="C7081" s="20" t="s">
        <v>398</v>
      </c>
      <c r="D7081" s="20">
        <v>7320815</v>
      </c>
      <c r="E7081" s="24">
        <v>311.42410999999998</v>
      </c>
      <c r="F7081" s="51">
        <f>VLOOKUP(A7081,'Munka4 (2)'!$B$4:$AW$195,B7081-1967,0)</f>
        <v>31.555209999999999</v>
      </c>
    </row>
    <row r="7082" spans="1:6" ht="30" x14ac:dyDescent="0.25">
      <c r="A7082" s="46" t="s">
        <v>593</v>
      </c>
      <c r="B7082" s="51">
        <v>2004</v>
      </c>
      <c r="C7082" s="20" t="s">
        <v>382</v>
      </c>
      <c r="D7082" s="20">
        <v>64631595</v>
      </c>
      <c r="E7082" s="25">
        <v>2643.4789300000002</v>
      </c>
      <c r="F7082" s="51">
        <f>VLOOKUP(A7082,'Munka4 (2)'!$B$4:$AW$195,B7082-1967,0)</f>
        <v>50.162790000000001</v>
      </c>
    </row>
    <row r="7083" spans="1:6" ht="20" x14ac:dyDescent="0.25">
      <c r="A7083" s="46" t="s">
        <v>515</v>
      </c>
      <c r="B7083" s="51">
        <v>2004</v>
      </c>
      <c r="C7083" s="20" t="s">
        <v>384</v>
      </c>
      <c r="D7083" s="20">
        <v>2050554</v>
      </c>
      <c r="E7083" s="24">
        <v>2787.77306</v>
      </c>
      <c r="F7083" s="51">
        <f>VLOOKUP(A7083,'Munka4 (2)'!$B$4:$AW$195,B7083-1967,0)</f>
        <v>63.543469999999999</v>
      </c>
    </row>
    <row r="7084" spans="1:6" ht="20" x14ac:dyDescent="0.35">
      <c r="A7084" s="46" t="s">
        <v>625</v>
      </c>
      <c r="B7084" s="51">
        <v>2004</v>
      </c>
      <c r="C7084" s="42" t="s">
        <v>382</v>
      </c>
      <c r="D7084" s="29">
        <v>1167242</v>
      </c>
      <c r="E7084" s="25">
        <v>484.08845000000002</v>
      </c>
      <c r="F7084" s="51">
        <f>VLOOKUP(A7084,'Munka4 (2)'!$B$4:$AW$195,B7084-1967,0)</f>
        <v>35.75056</v>
      </c>
    </row>
    <row r="7085" spans="1:6" ht="30" x14ac:dyDescent="0.25">
      <c r="A7085" s="46" t="s">
        <v>594</v>
      </c>
      <c r="B7085" s="51">
        <v>2004</v>
      </c>
      <c r="C7085" s="20" t="s">
        <v>392</v>
      </c>
      <c r="D7085" s="20">
        <v>5548702</v>
      </c>
      <c r="E7085" s="24">
        <v>356.83080000000001</v>
      </c>
      <c r="F7085" s="51">
        <f>VLOOKUP(A7085,'Munka4 (2)'!$B$4:$AW$195,B7085-1967,0)</f>
        <v>15.01713</v>
      </c>
    </row>
    <row r="7086" spans="1:6" x14ac:dyDescent="0.25">
      <c r="A7086" s="46" t="s">
        <v>595</v>
      </c>
      <c r="B7086" s="51">
        <v>2004</v>
      </c>
      <c r="C7086" s="20" t="s">
        <v>388</v>
      </c>
      <c r="D7086" s="20">
        <v>114689</v>
      </c>
      <c r="E7086" s="24">
        <v>2357.1464700000001</v>
      </c>
      <c r="F7086" s="51">
        <f>VLOOKUP(A7086,'Munka4 (2)'!$B$4:$AW$195,B7086-1967,0)</f>
        <v>30.33333</v>
      </c>
    </row>
    <row r="7087" spans="1:6" ht="30" x14ac:dyDescent="0.25">
      <c r="A7087" s="47" t="s">
        <v>596</v>
      </c>
      <c r="B7087" s="51">
        <v>2004</v>
      </c>
      <c r="C7087" s="20" t="s">
        <v>394</v>
      </c>
      <c r="D7087" s="20">
        <v>1065842</v>
      </c>
      <c r="E7087" s="25">
        <v>10290.51914</v>
      </c>
      <c r="F7087" s="51">
        <f>VLOOKUP(A7087,'Munka4 (2)'!$B$4:$AW$195,B7087-1967,0)</f>
        <v>60.421909999999997</v>
      </c>
    </row>
    <row r="7088" spans="1:6" ht="20" x14ac:dyDescent="0.25">
      <c r="A7088" s="46" t="s">
        <v>597</v>
      </c>
      <c r="B7088" s="51">
        <v>2004</v>
      </c>
      <c r="C7088" s="20" t="s">
        <v>386</v>
      </c>
      <c r="D7088" s="20">
        <v>10175014</v>
      </c>
      <c r="E7088" s="24">
        <v>3139.5372000000002</v>
      </c>
      <c r="F7088" s="51">
        <f>VLOOKUP(A7088,'Munka4 (2)'!$B$4:$AW$195,B7088-1967,0)</f>
        <v>50.705590000000001</v>
      </c>
    </row>
    <row r="7089" spans="1:6" x14ac:dyDescent="0.25">
      <c r="A7089" s="46" t="s">
        <v>598</v>
      </c>
      <c r="B7089" s="51">
        <v>2004</v>
      </c>
      <c r="C7089" s="20" t="s">
        <v>405</v>
      </c>
      <c r="D7089" s="20">
        <v>70413958</v>
      </c>
      <c r="E7089" s="25">
        <v>5855.5386600000002</v>
      </c>
      <c r="F7089" s="51">
        <f>VLOOKUP(A7089,'Munka4 (2)'!$B$4:$AW$195,B7089-1967,0)</f>
        <v>43.984349999999999</v>
      </c>
    </row>
    <row r="7090" spans="1:6" ht="30" x14ac:dyDescent="0.25">
      <c r="A7090" s="46" t="s">
        <v>599</v>
      </c>
      <c r="B7090" s="51">
        <v>2004</v>
      </c>
      <c r="C7090" s="20" t="s">
        <v>398</v>
      </c>
      <c r="D7090" s="20">
        <v>5042920</v>
      </c>
      <c r="E7090" s="24">
        <v>1455.93605</v>
      </c>
      <c r="F7090" s="51" t="e">
        <f>VLOOKUP(A7090,'Munka4 (2)'!$B$4:$AW$195,B7090-1967,0)</f>
        <v>#N/A</v>
      </c>
    </row>
    <row r="7091" spans="1:6" x14ac:dyDescent="0.25">
      <c r="A7091" s="46" t="s">
        <v>601</v>
      </c>
      <c r="B7091" s="51">
        <v>2004</v>
      </c>
      <c r="C7091" s="20" t="s">
        <v>388</v>
      </c>
      <c r="D7091" s="20">
        <v>11810</v>
      </c>
      <c r="E7091" s="24">
        <v>2232.6025199999999</v>
      </c>
      <c r="F7091" s="51" t="e">
        <f>VLOOKUP(A7091,'Munka4 (2)'!$B$4:$AW$195,B7091-1967,0)</f>
        <v>#N/A</v>
      </c>
    </row>
    <row r="7092" spans="1:6" ht="30" x14ac:dyDescent="0.25">
      <c r="A7092" s="46" t="s">
        <v>602</v>
      </c>
      <c r="B7092" s="51">
        <v>2004</v>
      </c>
      <c r="C7092" s="20" t="s">
        <v>392</v>
      </c>
      <c r="D7092" s="20">
        <v>28195754</v>
      </c>
      <c r="E7092" s="25">
        <v>292.84302000000002</v>
      </c>
      <c r="F7092" s="51">
        <f>VLOOKUP(A7092,'Munka4 (2)'!$B$4:$AW$195,B7092-1967,0)</f>
        <v>37.847290000000001</v>
      </c>
    </row>
    <row r="7093" spans="1:6" ht="30" x14ac:dyDescent="0.25">
      <c r="A7093" s="46" t="s">
        <v>603</v>
      </c>
      <c r="B7093" s="51">
        <v>2004</v>
      </c>
      <c r="C7093" s="20" t="s">
        <v>398</v>
      </c>
      <c r="D7093" s="20">
        <v>46710816</v>
      </c>
      <c r="E7093" s="24">
        <v>1367.3524299999999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604</v>
      </c>
      <c r="B7094" s="51">
        <v>2004</v>
      </c>
      <c r="C7094" s="20" t="s">
        <v>405</v>
      </c>
      <c r="D7094" s="20">
        <v>2602713</v>
      </c>
      <c r="E7094" s="25">
        <v>37179.68189</v>
      </c>
      <c r="F7094" s="51">
        <f>VLOOKUP(A7094,'Munka4 (2)'!$B$4:$AW$195,B7094-1967,0)</f>
        <v>67.25018</v>
      </c>
    </row>
    <row r="7095" spans="1:6" ht="20" x14ac:dyDescent="0.25">
      <c r="A7095" s="48" t="s">
        <v>605</v>
      </c>
      <c r="B7095" s="51">
        <v>2004</v>
      </c>
      <c r="C7095" s="20" t="s">
        <v>390</v>
      </c>
      <c r="D7095" s="20">
        <v>60609153</v>
      </c>
      <c r="E7095" s="24">
        <v>38305.872689999997</v>
      </c>
      <c r="F7095" s="51">
        <f>VLOOKUP(A7095,'Munka4 (2)'!$B$4:$AW$195,B7095-1967,0)</f>
        <v>57.743839999999999</v>
      </c>
    </row>
    <row r="7096" spans="1:6" ht="30" x14ac:dyDescent="0.25">
      <c r="A7096" s="46" t="s">
        <v>592</v>
      </c>
      <c r="B7096" s="51">
        <v>2004</v>
      </c>
      <c r="C7096" s="20" t="s">
        <v>392</v>
      </c>
      <c r="D7096" s="20">
        <v>37445392</v>
      </c>
      <c r="E7096" s="25">
        <v>348.05237</v>
      </c>
      <c r="F7096" s="51">
        <f>VLOOKUP(A7096,'Munka4 (2)'!$B$4:$AW$195,B7096-1967,0)</f>
        <v>22.253309999999999</v>
      </c>
    </row>
    <row r="7097" spans="1:6" ht="20" x14ac:dyDescent="0.25">
      <c r="A7097" s="48" t="s">
        <v>606</v>
      </c>
      <c r="B7097" s="51">
        <v>2004</v>
      </c>
      <c r="C7097" s="20" t="s">
        <v>413</v>
      </c>
      <c r="D7097" s="20">
        <v>298444215</v>
      </c>
      <c r="E7097" s="24">
        <v>41921.809759999996</v>
      </c>
      <c r="F7097" s="51">
        <f>VLOOKUP(A7097,'Munka4 (2)'!$B$4:$AW$195,B7097-1967,0)</f>
        <v>57.70879</v>
      </c>
    </row>
    <row r="7098" spans="1:6" ht="30" x14ac:dyDescent="0.25">
      <c r="A7098" s="48" t="s">
        <v>612</v>
      </c>
      <c r="B7098" s="51">
        <v>2004</v>
      </c>
      <c r="C7098" s="20" t="s">
        <v>394</v>
      </c>
      <c r="D7098" s="20">
        <v>108605</v>
      </c>
      <c r="E7098" s="30">
        <v>22544.641797188204</v>
      </c>
      <c r="F7098" s="51">
        <f>VLOOKUP(A7098,'Munka4 (2)'!$B$4:$AW$195,B7098-1967,0)</f>
        <v>78.313249999999996</v>
      </c>
    </row>
    <row r="7099" spans="1:6" ht="30" x14ac:dyDescent="0.25">
      <c r="A7099" s="46" t="s">
        <v>607</v>
      </c>
      <c r="B7099" s="51">
        <v>2004</v>
      </c>
      <c r="C7099" s="20" t="s">
        <v>394</v>
      </c>
      <c r="D7099" s="20">
        <v>3431932</v>
      </c>
      <c r="E7099" s="24">
        <v>4117.3088500000003</v>
      </c>
      <c r="F7099" s="51">
        <f>VLOOKUP(A7099,'Munka4 (2)'!$B$4:$AW$195,B7099-1967,0)</f>
        <v>66.702169999999995</v>
      </c>
    </row>
    <row r="7100" spans="1:6" ht="30" x14ac:dyDescent="0.25">
      <c r="A7100" s="46" t="s">
        <v>608</v>
      </c>
      <c r="B7100" s="51">
        <v>2004</v>
      </c>
      <c r="C7100" s="20" t="s">
        <v>398</v>
      </c>
      <c r="D7100" s="20">
        <v>27307134</v>
      </c>
      <c r="E7100" s="25">
        <v>465.11989</v>
      </c>
      <c r="F7100" s="51">
        <f>VLOOKUP(A7100,'Munka4 (2)'!$B$4:$AW$195,B7100-1967,0)</f>
        <v>39.817178999999996</v>
      </c>
    </row>
    <row r="7101" spans="1:6" x14ac:dyDescent="0.25">
      <c r="A7101" s="46" t="s">
        <v>609</v>
      </c>
      <c r="B7101" s="51">
        <v>2004</v>
      </c>
      <c r="C7101" s="20" t="s">
        <v>388</v>
      </c>
      <c r="D7101" s="20">
        <v>208869</v>
      </c>
      <c r="E7101" s="24">
        <v>1787.9382599999999</v>
      </c>
      <c r="F7101" s="51">
        <f>VLOOKUP(A7101,'Munka4 (2)'!$B$4:$AW$195,B7101-1967,0)</f>
        <v>36.214440000000003</v>
      </c>
    </row>
    <row r="7102" spans="1:6" ht="30" x14ac:dyDescent="0.25">
      <c r="A7102" s="46" t="s">
        <v>610</v>
      </c>
      <c r="B7102" s="51">
        <v>2004</v>
      </c>
      <c r="C7102" s="20" t="s">
        <v>394</v>
      </c>
      <c r="D7102" s="20">
        <v>25730435</v>
      </c>
      <c r="E7102" s="25">
        <v>4273.3653700000004</v>
      </c>
      <c r="F7102" s="51">
        <f>VLOOKUP(A7102,'Munka4 (2)'!$B$4:$AW$195,B7102-1967,0)</f>
        <v>60.29757</v>
      </c>
    </row>
    <row r="7103" spans="1:6" ht="30" x14ac:dyDescent="0.25">
      <c r="A7103" s="48" t="s">
        <v>611</v>
      </c>
      <c r="B7103" s="51">
        <v>2004</v>
      </c>
      <c r="C7103" s="20" t="s">
        <v>382</v>
      </c>
      <c r="D7103" s="20">
        <v>84402966</v>
      </c>
      <c r="E7103" s="24">
        <v>606.90437999999995</v>
      </c>
      <c r="F7103" s="51">
        <f>VLOOKUP(A7103,'Munka4 (2)'!$B$4:$AW$195,B7103-1967,0)</f>
        <v>39.131410000000002</v>
      </c>
    </row>
    <row r="7104" spans="1:6" x14ac:dyDescent="0.25">
      <c r="A7104" s="46" t="s">
        <v>616</v>
      </c>
      <c r="B7104" s="51">
        <v>2004</v>
      </c>
      <c r="C7104" s="20" t="s">
        <v>405</v>
      </c>
      <c r="D7104" s="20">
        <v>21456188</v>
      </c>
      <c r="E7104" s="24">
        <v>696.05496000000005</v>
      </c>
      <c r="F7104" s="51">
        <f>VLOOKUP(A7104,'Munka4 (2)'!$B$4:$AW$195,B7104-1967,0)</f>
        <v>32.287169090909117</v>
      </c>
    </row>
    <row r="7105" spans="1:6" ht="30" x14ac:dyDescent="0.25">
      <c r="A7105" s="46" t="s">
        <v>617</v>
      </c>
      <c r="B7105" s="51">
        <v>2004</v>
      </c>
      <c r="C7105" s="20" t="s">
        <v>392</v>
      </c>
      <c r="D7105" s="20">
        <v>11502010</v>
      </c>
      <c r="E7105" s="25">
        <v>530.55358000000001</v>
      </c>
      <c r="F7105" s="51">
        <f>VLOOKUP(A7105,'Munka4 (2)'!$B$4:$AW$195,B7105-1967,0)</f>
        <v>22.709160000000001</v>
      </c>
    </row>
    <row r="7106" spans="1:6" ht="30" x14ac:dyDescent="0.25">
      <c r="A7106" s="46" t="s">
        <v>618</v>
      </c>
      <c r="B7106" s="51">
        <v>2004</v>
      </c>
      <c r="C7106" s="20" t="s">
        <v>392</v>
      </c>
      <c r="D7106" s="20">
        <v>12236805</v>
      </c>
      <c r="E7106" s="24">
        <v>451.17158999999998</v>
      </c>
      <c r="F7106" s="51">
        <f>VLOOKUP(A7106,'Munka4 (2)'!$B$4:$AW$195,B7106-1967,0)</f>
        <v>28.414100000000001</v>
      </c>
    </row>
    <row r="7107" spans="1:6" ht="30" x14ac:dyDescent="0.25">
      <c r="A7107" s="46" t="s">
        <v>381</v>
      </c>
      <c r="B7107" s="51">
        <v>2005</v>
      </c>
      <c r="C7107" s="20" t="s">
        <v>382</v>
      </c>
      <c r="D7107" s="20">
        <v>31056997</v>
      </c>
      <c r="E7107" s="24">
        <v>257.17579000000001</v>
      </c>
      <c r="F7107" s="51">
        <f>VLOOKUP(A7107,'Munka4 (2)'!$B$4:$AW$195,B7107-1967,0)</f>
        <v>49.279539999999997</v>
      </c>
    </row>
    <row r="7108" spans="1:6" ht="20" x14ac:dyDescent="0.25">
      <c r="A7108" s="46" t="s">
        <v>383</v>
      </c>
      <c r="B7108" s="51">
        <v>2005</v>
      </c>
      <c r="C7108" s="20" t="s">
        <v>384</v>
      </c>
      <c r="D7108" s="20">
        <v>3581655</v>
      </c>
      <c r="E7108" s="25">
        <v>2709.14293</v>
      </c>
      <c r="F7108" s="51">
        <f>VLOOKUP(A7108,'Munka4 (2)'!$B$4:$AW$195,B7108-1967,0)</f>
        <v>70.87227</v>
      </c>
    </row>
    <row r="7109" spans="1:6" ht="20" x14ac:dyDescent="0.25">
      <c r="A7109" s="46" t="s">
        <v>385</v>
      </c>
      <c r="B7109" s="51">
        <v>2005</v>
      </c>
      <c r="C7109" s="20" t="s">
        <v>386</v>
      </c>
      <c r="D7109" s="20">
        <v>32930091</v>
      </c>
      <c r="E7109" s="24">
        <v>3102.0373800000002</v>
      </c>
      <c r="F7109" s="51">
        <f>VLOOKUP(A7109,'Munka4 (2)'!$B$4:$AW$195,B7109-1967,0)</f>
        <v>49.064720000000001</v>
      </c>
    </row>
    <row r="7110" spans="1:6" ht="20" x14ac:dyDescent="0.25">
      <c r="A7110" s="46" t="s">
        <v>389</v>
      </c>
      <c r="B7110" s="51">
        <v>2005</v>
      </c>
      <c r="C7110" s="20" t="s">
        <v>390</v>
      </c>
      <c r="D7110" s="20">
        <v>71201</v>
      </c>
      <c r="E7110" s="24">
        <v>39990.330410000002</v>
      </c>
      <c r="F7110" s="51">
        <f>VLOOKUP(A7110,'Munka4 (2)'!$B$4:$AW$195,B7110-1967,0)</f>
        <v>47.619050000000001</v>
      </c>
    </row>
    <row r="7111" spans="1:6" ht="30" x14ac:dyDescent="0.25">
      <c r="A7111" s="46" t="s">
        <v>391</v>
      </c>
      <c r="B7111" s="51">
        <v>2005</v>
      </c>
      <c r="C7111" s="20" t="s">
        <v>392</v>
      </c>
      <c r="D7111" s="20">
        <v>12127071</v>
      </c>
      <c r="E7111" s="25">
        <v>1576.1628000000001</v>
      </c>
      <c r="F7111" s="51">
        <f>VLOOKUP(A7111,'Munka4 (2)'!$B$4:$AW$195,B7111-1967,0)</f>
        <v>40.697670000000002</v>
      </c>
    </row>
    <row r="7112" spans="1:6" ht="30" x14ac:dyDescent="0.25">
      <c r="A7112" s="47" t="s">
        <v>395</v>
      </c>
      <c r="B7112" s="51">
        <v>2005</v>
      </c>
      <c r="C7112" s="20" t="s">
        <v>394</v>
      </c>
      <c r="D7112" s="20">
        <v>69108</v>
      </c>
      <c r="E7112" s="25">
        <v>12079.8657</v>
      </c>
      <c r="F7112" s="51">
        <f>VLOOKUP(A7112,'Munka4 (2)'!$B$4:$AW$195,B7112-1967,0)</f>
        <v>85.440957500000025</v>
      </c>
    </row>
    <row r="7113" spans="1:6" ht="30" x14ac:dyDescent="0.25">
      <c r="A7113" s="46" t="s">
        <v>396</v>
      </c>
      <c r="B7113" s="51">
        <v>2005</v>
      </c>
      <c r="C7113" s="20" t="s">
        <v>394</v>
      </c>
      <c r="D7113" s="20">
        <v>39921833</v>
      </c>
      <c r="E7113" s="24">
        <v>5640.8485000000001</v>
      </c>
      <c r="F7113" s="51">
        <f>VLOOKUP(A7113,'Munka4 (2)'!$B$4:$AW$195,B7113-1967,0)</f>
        <v>63.225290000000001</v>
      </c>
    </row>
    <row r="7114" spans="1:6" ht="30" x14ac:dyDescent="0.25">
      <c r="A7114" s="46" t="s">
        <v>397</v>
      </c>
      <c r="B7114" s="51">
        <v>2005</v>
      </c>
      <c r="C7114" s="20" t="s">
        <v>398</v>
      </c>
      <c r="D7114" s="20">
        <v>2976372</v>
      </c>
      <c r="E7114" s="25">
        <v>1625.40777</v>
      </c>
      <c r="F7114" s="51">
        <f>VLOOKUP(A7114,'Munka4 (2)'!$B$4:$AW$195,B7114-1967,0)</f>
        <v>61.916339999999998</v>
      </c>
    </row>
    <row r="7115" spans="1:6" ht="30" x14ac:dyDescent="0.25">
      <c r="A7115" s="46" t="s">
        <v>399</v>
      </c>
      <c r="B7115" s="51">
        <v>2005</v>
      </c>
      <c r="C7115" s="20" t="s">
        <v>394</v>
      </c>
      <c r="D7115" s="20">
        <v>71891</v>
      </c>
      <c r="E7115" s="24">
        <v>23302.831989999999</v>
      </c>
      <c r="F7115" s="51">
        <f>VLOOKUP(A7115,'Munka4 (2)'!$B$4:$AW$195,B7115-1967,0)</f>
        <v>63.265309999999999</v>
      </c>
    </row>
    <row r="7116" spans="1:6" x14ac:dyDescent="0.25">
      <c r="A7116" s="46" t="s">
        <v>400</v>
      </c>
      <c r="B7116" s="51">
        <v>2005</v>
      </c>
      <c r="C7116" s="20" t="s">
        <v>388</v>
      </c>
      <c r="D7116" s="20">
        <v>20264082</v>
      </c>
      <c r="E7116" s="25">
        <v>33982.950429999997</v>
      </c>
      <c r="F7116" s="51">
        <f>VLOOKUP(A7116,'Munka4 (2)'!$B$4:$AW$195,B7116-1967,0)</f>
        <v>56.041339999999998</v>
      </c>
    </row>
    <row r="7117" spans="1:6" ht="20" x14ac:dyDescent="0.25">
      <c r="A7117" s="46" t="s">
        <v>401</v>
      </c>
      <c r="B7117" s="51">
        <v>2005</v>
      </c>
      <c r="C7117" s="20" t="s">
        <v>390</v>
      </c>
      <c r="D7117" s="20">
        <v>8192880</v>
      </c>
      <c r="E7117" s="24">
        <v>38242.042520000003</v>
      </c>
      <c r="F7117" s="51">
        <f>VLOOKUP(A7117,'Munka4 (2)'!$B$4:$AW$195,B7117-1967,0)</f>
        <v>51.6325</v>
      </c>
    </row>
    <row r="7118" spans="1:6" ht="30" x14ac:dyDescent="0.25">
      <c r="A7118" s="46" t="s">
        <v>402</v>
      </c>
      <c r="B7118" s="51">
        <v>2005</v>
      </c>
      <c r="C7118" s="20" t="s">
        <v>398</v>
      </c>
      <c r="D7118" s="20">
        <v>7961619</v>
      </c>
      <c r="E7118" s="25">
        <v>1578.36733</v>
      </c>
      <c r="F7118" s="51">
        <f>VLOOKUP(A7118,'Munka4 (2)'!$B$4:$AW$195,B7118-1967,0)</f>
        <v>53.473273690476191</v>
      </c>
    </row>
    <row r="7119" spans="1:6" ht="14.5" x14ac:dyDescent="0.35">
      <c r="A7119" s="46" t="s">
        <v>620</v>
      </c>
      <c r="B7119" s="51">
        <v>2005</v>
      </c>
      <c r="C7119" s="42" t="s">
        <v>394</v>
      </c>
      <c r="D7119" s="29">
        <v>392718</v>
      </c>
      <c r="E7119" s="24">
        <v>23405.879550000001</v>
      </c>
      <c r="F7119" s="51">
        <f>VLOOKUP(A7119,'Munka4 (2)'!$B$4:$AW$195,B7119-1967,0)</f>
        <v>70</v>
      </c>
    </row>
    <row r="7120" spans="1:6" x14ac:dyDescent="0.25">
      <c r="A7120" s="46" t="s">
        <v>404</v>
      </c>
      <c r="B7120" s="51">
        <v>2005</v>
      </c>
      <c r="C7120" s="20" t="s">
        <v>405</v>
      </c>
      <c r="D7120" s="20">
        <v>698585</v>
      </c>
      <c r="E7120" s="25">
        <v>18418.072670000001</v>
      </c>
      <c r="F7120" s="51">
        <f>VLOOKUP(A7120,'Munka4 (2)'!$B$4:$AW$195,B7120-1967,0)</f>
        <v>67.870599999999996</v>
      </c>
    </row>
    <row r="7121" spans="1:6" ht="30" x14ac:dyDescent="0.25">
      <c r="A7121" s="46" t="s">
        <v>406</v>
      </c>
      <c r="B7121" s="51">
        <v>2005</v>
      </c>
      <c r="C7121" s="20" t="s">
        <v>382</v>
      </c>
      <c r="D7121" s="20">
        <v>147365352</v>
      </c>
      <c r="E7121" s="24">
        <v>485.85289</v>
      </c>
      <c r="F7121" s="51">
        <f>VLOOKUP(A7121,'Munka4 (2)'!$B$4:$AW$195,B7121-1967,0)</f>
        <v>32.748510000000003</v>
      </c>
    </row>
    <row r="7122" spans="1:6" ht="30" x14ac:dyDescent="0.25">
      <c r="A7122" s="46" t="s">
        <v>407</v>
      </c>
      <c r="B7122" s="51">
        <v>2005</v>
      </c>
      <c r="C7122" s="20" t="s">
        <v>394</v>
      </c>
      <c r="D7122" s="20">
        <v>279912</v>
      </c>
      <c r="E7122" s="25">
        <v>14223.777700000001</v>
      </c>
      <c r="F7122" s="51">
        <f>VLOOKUP(A7122,'Munka4 (2)'!$B$4:$AW$195,B7122-1967,0)</f>
        <v>65.978260000000006</v>
      </c>
    </row>
    <row r="7123" spans="1:6" ht="30" x14ac:dyDescent="0.25">
      <c r="A7123" s="46" t="s">
        <v>408</v>
      </c>
      <c r="B7123" s="51">
        <v>2005</v>
      </c>
      <c r="C7123" s="20" t="s">
        <v>398</v>
      </c>
      <c r="D7123" s="20">
        <v>10293011</v>
      </c>
      <c r="E7123" s="24">
        <v>3126.36778</v>
      </c>
      <c r="F7123" s="51">
        <f>VLOOKUP(A7123,'Munka4 (2)'!$B$4:$AW$195,B7123-1967,0)</f>
        <v>58.113549999999996</v>
      </c>
    </row>
    <row r="7124" spans="1:6" ht="20" x14ac:dyDescent="0.25">
      <c r="A7124" s="46" t="s">
        <v>409</v>
      </c>
      <c r="B7124" s="51">
        <v>2005</v>
      </c>
      <c r="C7124" s="20" t="s">
        <v>390</v>
      </c>
      <c r="D7124" s="20">
        <v>10379067</v>
      </c>
      <c r="E7124" s="25">
        <v>36967.282919999998</v>
      </c>
      <c r="F7124" s="51">
        <f>VLOOKUP(A7124,'Munka4 (2)'!$B$4:$AW$195,B7124-1967,0)</f>
        <v>56.707659999999997</v>
      </c>
    </row>
    <row r="7125" spans="1:6" ht="30" x14ac:dyDescent="0.25">
      <c r="A7125" s="46" t="s">
        <v>410</v>
      </c>
      <c r="B7125" s="51">
        <v>2005</v>
      </c>
      <c r="C7125" s="20" t="s">
        <v>394</v>
      </c>
      <c r="D7125" s="20">
        <v>287730</v>
      </c>
      <c r="E7125" s="24">
        <v>3933.2343700000001</v>
      </c>
      <c r="F7125" s="51">
        <f>VLOOKUP(A7125,'Munka4 (2)'!$B$4:$AW$195,B7125-1967,0)</f>
        <v>61.702129999999997</v>
      </c>
    </row>
    <row r="7126" spans="1:6" ht="30" x14ac:dyDescent="0.25">
      <c r="A7126" s="46" t="s">
        <v>411</v>
      </c>
      <c r="B7126" s="51">
        <v>2005</v>
      </c>
      <c r="C7126" s="20" t="s">
        <v>392</v>
      </c>
      <c r="D7126" s="20">
        <v>7862944</v>
      </c>
      <c r="E7126" s="25">
        <v>587.08020999999997</v>
      </c>
      <c r="F7126" s="51">
        <f>VLOOKUP(A7126,'Munka4 (2)'!$B$4:$AW$195,B7126-1967,0)</f>
        <v>24.4</v>
      </c>
    </row>
    <row r="7127" spans="1:6" ht="20" x14ac:dyDescent="0.25">
      <c r="A7127" s="46" t="s">
        <v>412</v>
      </c>
      <c r="B7127" s="51">
        <v>2005</v>
      </c>
      <c r="C7127" s="20" t="s">
        <v>413</v>
      </c>
      <c r="D7127" s="20">
        <v>65773</v>
      </c>
      <c r="E7127" s="24">
        <v>75882.033859999996</v>
      </c>
      <c r="F7127" s="51">
        <f>VLOOKUP(A7127,'Munka4 (2)'!$B$4:$AW$195,B7127-1967,0)</f>
        <v>79.591840000000005</v>
      </c>
    </row>
    <row r="7128" spans="1:6" ht="30" x14ac:dyDescent="0.25">
      <c r="A7128" s="46" t="s">
        <v>414</v>
      </c>
      <c r="B7128" s="51">
        <v>2005</v>
      </c>
      <c r="C7128" s="20" t="s">
        <v>382</v>
      </c>
      <c r="D7128" s="20">
        <v>2279723</v>
      </c>
      <c r="E7128" s="25">
        <v>1257.54864</v>
      </c>
      <c r="F7128" s="51">
        <f>VLOOKUP(A7128,'Munka4 (2)'!$B$4:$AW$195,B7128-1967,0)</f>
        <v>18.292680000000001</v>
      </c>
    </row>
    <row r="7129" spans="1:6" ht="30" x14ac:dyDescent="0.25">
      <c r="A7129" s="48" t="s">
        <v>415</v>
      </c>
      <c r="B7129" s="51">
        <v>2005</v>
      </c>
      <c r="C7129" s="20" t="s">
        <v>394</v>
      </c>
      <c r="D7129" s="20">
        <v>8989046</v>
      </c>
      <c r="E7129" s="24">
        <v>1046.4278400000001</v>
      </c>
      <c r="F7129" s="51" t="e">
        <f>VLOOKUP(A7129,'Munka4 (2)'!$B$4:$AW$195,B7129-1967,0)</f>
        <v>#N/A</v>
      </c>
    </row>
    <row r="7130" spans="1:6" ht="20" x14ac:dyDescent="0.25">
      <c r="A7130" s="47" t="s">
        <v>416</v>
      </c>
      <c r="B7130" s="51">
        <v>2005</v>
      </c>
      <c r="C7130" s="20" t="s">
        <v>384</v>
      </c>
      <c r="D7130" s="20">
        <v>4498976</v>
      </c>
      <c r="E7130" s="25">
        <v>2928.26359</v>
      </c>
      <c r="F7130" s="51">
        <f>VLOOKUP(A7130,'Munka4 (2)'!$B$4:$AW$195,B7130-1967,0)</f>
        <v>58.044630555555557</v>
      </c>
    </row>
    <row r="7131" spans="1:6" ht="30" x14ac:dyDescent="0.25">
      <c r="A7131" s="46" t="s">
        <v>417</v>
      </c>
      <c r="B7131" s="51">
        <v>2005</v>
      </c>
      <c r="C7131" s="20" t="s">
        <v>392</v>
      </c>
      <c r="D7131" s="20">
        <v>1639833</v>
      </c>
      <c r="E7131" s="24">
        <v>5327.8535199999997</v>
      </c>
      <c r="F7131" s="51">
        <f>VLOOKUP(A7131,'Munka4 (2)'!$B$4:$AW$195,B7131-1967,0)</f>
        <v>45.053269999999998</v>
      </c>
    </row>
    <row r="7132" spans="1:6" ht="30" x14ac:dyDescent="0.25">
      <c r="A7132" s="46" t="s">
        <v>418</v>
      </c>
      <c r="B7132" s="51">
        <v>2005</v>
      </c>
      <c r="C7132" s="20" t="s">
        <v>394</v>
      </c>
      <c r="D7132" s="20">
        <v>188078227</v>
      </c>
      <c r="E7132" s="25">
        <v>4730.6534700000002</v>
      </c>
      <c r="F7132" s="51">
        <f>VLOOKUP(A7132,'Munka4 (2)'!$B$4:$AW$195,B7132-1967,0)</f>
        <v>61.79092</v>
      </c>
    </row>
    <row r="7133" spans="1:6" ht="30" x14ac:dyDescent="0.25">
      <c r="A7133" s="48" t="s">
        <v>420</v>
      </c>
      <c r="B7133" s="51">
        <v>2005</v>
      </c>
      <c r="C7133" s="20" t="s">
        <v>382</v>
      </c>
      <c r="D7133" s="20">
        <v>379444</v>
      </c>
      <c r="E7133" s="25">
        <v>26337.918109999999</v>
      </c>
      <c r="F7133" s="51">
        <f>VLOOKUP(A7133,'Munka4 (2)'!$B$4:$AW$195,B7133-1967,0)</f>
        <v>65.273690000000002</v>
      </c>
    </row>
    <row r="7134" spans="1:6" ht="20" x14ac:dyDescent="0.25">
      <c r="A7134" s="46" t="s">
        <v>421</v>
      </c>
      <c r="B7134" s="51">
        <v>2005</v>
      </c>
      <c r="C7134" s="20" t="s">
        <v>384</v>
      </c>
      <c r="D7134" s="20">
        <v>7385367</v>
      </c>
      <c r="E7134" s="24">
        <v>3852.9777600000002</v>
      </c>
      <c r="F7134" s="51">
        <f>VLOOKUP(A7134,'Munka4 (2)'!$B$4:$AW$195,B7134-1967,0)</f>
        <v>58.886139999999997</v>
      </c>
    </row>
    <row r="7135" spans="1:6" ht="30" x14ac:dyDescent="0.25">
      <c r="A7135" s="46" t="s">
        <v>422</v>
      </c>
      <c r="B7135" s="51">
        <v>2005</v>
      </c>
      <c r="C7135" s="20" t="s">
        <v>392</v>
      </c>
      <c r="D7135" s="20">
        <v>13902972</v>
      </c>
      <c r="E7135" s="25">
        <v>406.99883999999997</v>
      </c>
      <c r="F7135" s="51">
        <f>VLOOKUP(A7135,'Munka4 (2)'!$B$4:$AW$195,B7135-1967,0)</f>
        <v>18.316490000000002</v>
      </c>
    </row>
    <row r="7136" spans="1:6" ht="30" x14ac:dyDescent="0.25">
      <c r="A7136" s="46" t="s">
        <v>424</v>
      </c>
      <c r="B7136" s="51">
        <v>2005</v>
      </c>
      <c r="C7136" s="20" t="s">
        <v>392</v>
      </c>
      <c r="D7136" s="20">
        <v>8090068</v>
      </c>
      <c r="E7136" s="24">
        <v>140.81514000000001</v>
      </c>
      <c r="F7136" s="51">
        <f>VLOOKUP(A7136,'Munka4 (2)'!$B$4:$AW$195,B7136-1967,0)</f>
        <v>25.476600000000001</v>
      </c>
    </row>
    <row r="7137" spans="1:6" ht="30" x14ac:dyDescent="0.25">
      <c r="A7137" s="46" t="s">
        <v>425</v>
      </c>
      <c r="B7137" s="51">
        <v>2005</v>
      </c>
      <c r="C7137" s="20" t="s">
        <v>382</v>
      </c>
      <c r="D7137" s="20">
        <v>13881427</v>
      </c>
      <c r="E7137" s="25">
        <v>472.44886000000002</v>
      </c>
      <c r="F7137" s="51">
        <f>VLOOKUP(A7137,'Munka4 (2)'!$B$4:$AW$195,B7137-1967,0)</f>
        <v>28.648289999999999</v>
      </c>
    </row>
    <row r="7138" spans="1:6" ht="30" x14ac:dyDescent="0.25">
      <c r="A7138" s="46" t="s">
        <v>426</v>
      </c>
      <c r="B7138" s="51">
        <v>2005</v>
      </c>
      <c r="C7138" s="20" t="s">
        <v>392</v>
      </c>
      <c r="D7138" s="20">
        <v>17340702</v>
      </c>
      <c r="E7138" s="24">
        <v>915.09128999999996</v>
      </c>
      <c r="F7138" s="51">
        <f>VLOOKUP(A7138,'Munka4 (2)'!$B$4:$AW$195,B7138-1967,0)</f>
        <v>9.5918399999999995</v>
      </c>
    </row>
    <row r="7139" spans="1:6" ht="20" x14ac:dyDescent="0.25">
      <c r="A7139" s="46" t="s">
        <v>427</v>
      </c>
      <c r="B7139" s="51">
        <v>2005</v>
      </c>
      <c r="C7139" s="20" t="s">
        <v>413</v>
      </c>
      <c r="D7139" s="20">
        <v>33098932</v>
      </c>
      <c r="E7139" s="25">
        <v>36189.588380000001</v>
      </c>
      <c r="F7139" s="51">
        <f>VLOOKUP(A7139,'Munka4 (2)'!$B$4:$AW$195,B7139-1967,0)</f>
        <v>58.37406</v>
      </c>
    </row>
    <row r="7140" spans="1:6" ht="30" x14ac:dyDescent="0.25">
      <c r="A7140" s="48" t="s">
        <v>428</v>
      </c>
      <c r="B7140" s="51">
        <v>2005</v>
      </c>
      <c r="C7140" s="20" t="s">
        <v>392</v>
      </c>
      <c r="D7140" s="20">
        <v>420979</v>
      </c>
      <c r="E7140" s="24">
        <v>2049.61598</v>
      </c>
      <c r="F7140" s="51" t="e">
        <f>VLOOKUP(A7140,'Munka4 (2)'!$B$4:$AW$195,B7140-1967,0)</f>
        <v>#N/A</v>
      </c>
    </row>
    <row r="7141" spans="1:6" ht="30" x14ac:dyDescent="0.25">
      <c r="A7141" s="47" t="s">
        <v>430</v>
      </c>
      <c r="B7141" s="51">
        <v>2005</v>
      </c>
      <c r="C7141" s="20" t="s">
        <v>392</v>
      </c>
      <c r="D7141" s="20">
        <v>4303356</v>
      </c>
      <c r="E7141" s="24">
        <v>332.94664</v>
      </c>
      <c r="F7141" s="51">
        <f>VLOOKUP(A7141,'Munka4 (2)'!$B$4:$AW$195,B7141-1967,0)</f>
        <v>11.518319999999999</v>
      </c>
    </row>
    <row r="7142" spans="1:6" ht="30" x14ac:dyDescent="0.25">
      <c r="A7142" s="46" t="s">
        <v>431</v>
      </c>
      <c r="B7142" s="51">
        <v>2005</v>
      </c>
      <c r="C7142" s="20" t="s">
        <v>392</v>
      </c>
      <c r="D7142" s="20">
        <v>9944201</v>
      </c>
      <c r="E7142" s="25">
        <v>660.18155999999999</v>
      </c>
      <c r="F7142" s="51">
        <f>VLOOKUP(A7142,'Munka4 (2)'!$B$4:$AW$195,B7142-1967,0)</f>
        <v>12.727270000000001</v>
      </c>
    </row>
    <row r="7143" spans="1:6" ht="20" x14ac:dyDescent="0.35">
      <c r="A7143" s="46" t="s">
        <v>621</v>
      </c>
      <c r="B7143" s="51">
        <v>2005</v>
      </c>
      <c r="C7143" s="42" t="s">
        <v>390</v>
      </c>
      <c r="D7143" s="29">
        <v>163857</v>
      </c>
      <c r="E7143" s="24">
        <v>57209.249159999999</v>
      </c>
      <c r="F7143" s="51" t="e">
        <f>VLOOKUP(A7143,'Munka4 (2)'!$B$4:$AW$195,B7143-1967,0)</f>
        <v>#N/A</v>
      </c>
    </row>
    <row r="7144" spans="1:6" ht="30" x14ac:dyDescent="0.25">
      <c r="A7144" s="46" t="s">
        <v>432</v>
      </c>
      <c r="B7144" s="51">
        <v>2005</v>
      </c>
      <c r="C7144" s="20" t="s">
        <v>394</v>
      </c>
      <c r="D7144" s="20">
        <v>16134219</v>
      </c>
      <c r="E7144" s="25">
        <v>7728.6118999999999</v>
      </c>
      <c r="F7144" s="51">
        <f>VLOOKUP(A7144,'Munka4 (2)'!$B$4:$AW$195,B7144-1967,0)</f>
        <v>51.301969999999997</v>
      </c>
    </row>
    <row r="7145" spans="1:6" ht="30" x14ac:dyDescent="0.25">
      <c r="A7145" s="46" t="s">
        <v>433</v>
      </c>
      <c r="B7145" s="51">
        <v>2005</v>
      </c>
      <c r="C7145" s="20" t="s">
        <v>382</v>
      </c>
      <c r="D7145" s="20">
        <v>1313973713</v>
      </c>
      <c r="E7145" s="24">
        <v>1740.09673</v>
      </c>
      <c r="F7145" s="51">
        <f>VLOOKUP(A7145,'Munka4 (2)'!$B$4:$AW$195,B7145-1967,0)</f>
        <v>45.848289999999999</v>
      </c>
    </row>
    <row r="7146" spans="1:6" ht="30" x14ac:dyDescent="0.25">
      <c r="A7146" s="48" t="s">
        <v>483</v>
      </c>
      <c r="B7146" s="51">
        <v>2005</v>
      </c>
      <c r="C7146" s="20" t="s">
        <v>382</v>
      </c>
      <c r="D7146" s="20">
        <v>6940432</v>
      </c>
      <c r="E7146" s="25">
        <v>26649.750800000002</v>
      </c>
      <c r="F7146" s="51">
        <f>VLOOKUP(A7146,'Munka4 (2)'!$B$4:$AW$195,B7146-1967,0)</f>
        <v>51.959629999999997</v>
      </c>
    </row>
    <row r="7147" spans="1:6" ht="30" x14ac:dyDescent="0.25">
      <c r="A7147" s="48" t="s">
        <v>514</v>
      </c>
      <c r="B7147" s="51">
        <v>2005</v>
      </c>
      <c r="C7147" s="20" t="s">
        <v>382</v>
      </c>
      <c r="D7147" s="20">
        <v>453125</v>
      </c>
      <c r="E7147" s="24">
        <v>25829.991000000002</v>
      </c>
      <c r="F7147" s="51">
        <f>VLOOKUP(A7147,'Munka4 (2)'!$B$4:$AW$195,B7147-1967,0)</f>
        <v>42.834139999999998</v>
      </c>
    </row>
    <row r="7148" spans="1:6" ht="30" x14ac:dyDescent="0.25">
      <c r="A7148" s="46" t="s">
        <v>434</v>
      </c>
      <c r="B7148" s="51">
        <v>2005</v>
      </c>
      <c r="C7148" s="20" t="s">
        <v>394</v>
      </c>
      <c r="D7148" s="20">
        <v>43593035</v>
      </c>
      <c r="E7148" s="25">
        <v>3386.0254799999998</v>
      </c>
      <c r="F7148" s="51">
        <f>VLOOKUP(A7148,'Munka4 (2)'!$B$4:$AW$195,B7148-1967,0)</f>
        <v>51.87191</v>
      </c>
    </row>
    <row r="7149" spans="1:6" ht="30" x14ac:dyDescent="0.25">
      <c r="A7149" s="46" t="s">
        <v>435</v>
      </c>
      <c r="B7149" s="51">
        <v>2005</v>
      </c>
      <c r="C7149" s="20" t="s">
        <v>392</v>
      </c>
      <c r="D7149" s="20">
        <v>690948</v>
      </c>
      <c r="E7149" s="24">
        <v>614.86132999999995</v>
      </c>
      <c r="F7149" s="51">
        <f>VLOOKUP(A7149,'Munka4 (2)'!$B$4:$AW$195,B7149-1967,0)</f>
        <v>48.78049</v>
      </c>
    </row>
    <row r="7150" spans="1:6" ht="30" x14ac:dyDescent="0.35">
      <c r="A7150" s="37" t="s">
        <v>436</v>
      </c>
      <c r="B7150" s="51">
        <v>2005</v>
      </c>
      <c r="C7150" s="20" t="s">
        <v>392</v>
      </c>
      <c r="D7150" s="20">
        <v>62660551</v>
      </c>
      <c r="E7150" s="25">
        <v>1737.6115500000001</v>
      </c>
      <c r="F7150" s="51">
        <f>VLOOKUP(A7150,'Munka4 (2)'!$B$4:$AW$195,B7150-1967,0)</f>
        <v>4.2485499999999998</v>
      </c>
    </row>
    <row r="7151" spans="1:6" ht="30" x14ac:dyDescent="0.25">
      <c r="A7151" s="46" t="s">
        <v>439</v>
      </c>
      <c r="B7151" s="51">
        <v>2005</v>
      </c>
      <c r="C7151" s="20" t="s">
        <v>394</v>
      </c>
      <c r="D7151" s="20">
        <v>4075261</v>
      </c>
      <c r="E7151" s="25">
        <v>4700.0149300000003</v>
      </c>
      <c r="F7151" s="51">
        <f>VLOOKUP(A7151,'Munka4 (2)'!$B$4:$AW$195,B7151-1967,0)</f>
        <v>62.3172</v>
      </c>
    </row>
    <row r="7152" spans="1:6" ht="30" x14ac:dyDescent="0.25">
      <c r="A7152" s="48" t="s">
        <v>440</v>
      </c>
      <c r="B7152" s="51">
        <v>2005</v>
      </c>
      <c r="C7152" s="20" t="s">
        <v>392</v>
      </c>
      <c r="D7152" s="20">
        <v>17654843</v>
      </c>
      <c r="E7152" s="24">
        <v>942.21637999999996</v>
      </c>
      <c r="F7152" s="51" t="e">
        <f>VLOOKUP(A7152,'Munka4 (2)'!$B$4:$AW$195,B7152-1967,0)</f>
        <v>#N/A</v>
      </c>
    </row>
    <row r="7153" spans="1:6" ht="20" x14ac:dyDescent="0.25">
      <c r="A7153" s="46" t="s">
        <v>441</v>
      </c>
      <c r="B7153" s="51">
        <v>2005</v>
      </c>
      <c r="C7153" s="20" t="s">
        <v>384</v>
      </c>
      <c r="D7153" s="20">
        <v>4494749</v>
      </c>
      <c r="E7153" s="25">
        <v>10224.240589999999</v>
      </c>
      <c r="F7153" s="51">
        <f>VLOOKUP(A7153,'Munka4 (2)'!$B$4:$AW$195,B7153-1967,0)</f>
        <v>58.788620000000002</v>
      </c>
    </row>
    <row r="7154" spans="1:6" ht="30" x14ac:dyDescent="0.25">
      <c r="A7154" s="46" t="s">
        <v>442</v>
      </c>
      <c r="B7154" s="51">
        <v>2005</v>
      </c>
      <c r="C7154" s="20" t="s">
        <v>394</v>
      </c>
      <c r="D7154" s="20">
        <v>11382820</v>
      </c>
      <c r="E7154" s="24">
        <v>3786.8753299999998</v>
      </c>
      <c r="F7154" s="51">
        <f>VLOOKUP(A7154,'Munka4 (2)'!$B$4:$AW$195,B7154-1967,0)</f>
        <v>58.880159999999997</v>
      </c>
    </row>
    <row r="7155" spans="1:6" x14ac:dyDescent="0.25">
      <c r="A7155" s="46" t="s">
        <v>443</v>
      </c>
      <c r="B7155" s="51">
        <v>2005</v>
      </c>
      <c r="C7155" s="20" t="s">
        <v>405</v>
      </c>
      <c r="D7155" s="20">
        <v>784301</v>
      </c>
      <c r="E7155" s="24">
        <v>24738.009389999999</v>
      </c>
      <c r="F7155" s="51">
        <f>VLOOKUP(A7155,'Munka4 (2)'!$B$4:$AW$195,B7155-1967,0)</f>
        <v>60.9086</v>
      </c>
    </row>
    <row r="7156" spans="1:6" ht="20" x14ac:dyDescent="0.25">
      <c r="A7156" s="46" t="s">
        <v>444</v>
      </c>
      <c r="B7156" s="51">
        <v>2005</v>
      </c>
      <c r="C7156" s="20" t="s">
        <v>384</v>
      </c>
      <c r="D7156" s="20">
        <v>10235455</v>
      </c>
      <c r="E7156" s="25">
        <v>13317.72983</v>
      </c>
      <c r="F7156" s="51">
        <f>VLOOKUP(A7156,'Munka4 (2)'!$B$4:$AW$195,B7156-1967,0)</f>
        <v>56.518030000000003</v>
      </c>
    </row>
    <row r="7157" spans="1:6" ht="30" x14ac:dyDescent="0.25">
      <c r="A7157" s="47" t="s">
        <v>436</v>
      </c>
      <c r="B7157" s="51">
        <v>2005</v>
      </c>
      <c r="C7157" s="20" t="s">
        <v>392</v>
      </c>
      <c r="D7157" s="20">
        <v>62660551</v>
      </c>
      <c r="E7157" s="25">
        <v>213.31046000000001</v>
      </c>
      <c r="F7157" s="51">
        <f>VLOOKUP(A7157,'Munka4 (2)'!$B$4:$AW$195,B7157-1967,0)</f>
        <v>4.2485499999999998</v>
      </c>
    </row>
    <row r="7158" spans="1:6" ht="20" x14ac:dyDescent="0.25">
      <c r="A7158" s="46" t="s">
        <v>445</v>
      </c>
      <c r="B7158" s="51">
        <v>2005</v>
      </c>
      <c r="C7158" s="20" t="s">
        <v>390</v>
      </c>
      <c r="D7158" s="20">
        <v>5450661</v>
      </c>
      <c r="E7158" s="24">
        <v>48816.835859999999</v>
      </c>
      <c r="F7158" s="51">
        <f>VLOOKUP(A7158,'Munka4 (2)'!$B$4:$AW$195,B7158-1967,0)</f>
        <v>58.94697</v>
      </c>
    </row>
    <row r="7159" spans="1:6" ht="30" x14ac:dyDescent="0.25">
      <c r="A7159" s="46" t="s">
        <v>446</v>
      </c>
      <c r="B7159" s="51">
        <v>2005</v>
      </c>
      <c r="C7159" s="20" t="s">
        <v>392</v>
      </c>
      <c r="D7159" s="20">
        <v>486530</v>
      </c>
      <c r="E7159" s="25">
        <v>910.36451</v>
      </c>
      <c r="F7159" s="51">
        <f>VLOOKUP(A7159,'Munka4 (2)'!$B$4:$AW$195,B7159-1967,0)</f>
        <v>45</v>
      </c>
    </row>
    <row r="7160" spans="1:6" ht="30" x14ac:dyDescent="0.25">
      <c r="A7160" s="46" t="s">
        <v>447</v>
      </c>
      <c r="B7160" s="51">
        <v>2005</v>
      </c>
      <c r="C7160" s="20" t="s">
        <v>394</v>
      </c>
      <c r="D7160" s="20">
        <v>68910</v>
      </c>
      <c r="E7160" s="24">
        <v>5250.3525600000003</v>
      </c>
      <c r="F7160" s="51">
        <f>VLOOKUP(A7160,'Munka4 (2)'!$B$4:$AW$195,B7160-1967,0)</f>
        <v>38.071069999999999</v>
      </c>
    </row>
    <row r="7161" spans="1:6" ht="30" x14ac:dyDescent="0.25">
      <c r="A7161" s="46" t="s">
        <v>448</v>
      </c>
      <c r="B7161" s="51">
        <v>2005</v>
      </c>
      <c r="C7161" s="20" t="s">
        <v>394</v>
      </c>
      <c r="D7161" s="20">
        <v>9183984</v>
      </c>
      <c r="E7161" s="25">
        <v>3681.0654100000002</v>
      </c>
      <c r="F7161" s="51">
        <f>VLOOKUP(A7161,'Munka4 (2)'!$B$4:$AW$195,B7161-1967,0)</f>
        <v>53.83361</v>
      </c>
    </row>
    <row r="7162" spans="1:6" ht="30" x14ac:dyDescent="0.25">
      <c r="A7162" s="46" t="s">
        <v>450</v>
      </c>
      <c r="B7162" s="51">
        <v>2005</v>
      </c>
      <c r="C7162" s="20" t="s">
        <v>394</v>
      </c>
      <c r="D7162" s="20">
        <v>13547510</v>
      </c>
      <c r="E7162" s="24">
        <v>3021.9427700000001</v>
      </c>
      <c r="F7162" s="51">
        <f>VLOOKUP(A7162,'Munka4 (2)'!$B$4:$AW$195,B7162-1967,0)</f>
        <v>40.554369999999999</v>
      </c>
    </row>
    <row r="7163" spans="1:6" ht="20" x14ac:dyDescent="0.25">
      <c r="A7163" s="46" t="s">
        <v>451</v>
      </c>
      <c r="B7163" s="51">
        <v>2005</v>
      </c>
      <c r="C7163" s="20" t="s">
        <v>386</v>
      </c>
      <c r="D7163" s="20">
        <v>78887007</v>
      </c>
      <c r="E7163" s="25">
        <v>1196.7333100000001</v>
      </c>
      <c r="F7163" s="51">
        <f>VLOOKUP(A7163,'Munka4 (2)'!$B$4:$AW$195,B7163-1967,0)</f>
        <v>40.76661</v>
      </c>
    </row>
    <row r="7164" spans="1:6" ht="30" x14ac:dyDescent="0.25">
      <c r="A7164" s="46" t="s">
        <v>452</v>
      </c>
      <c r="B7164" s="51">
        <v>2005</v>
      </c>
      <c r="C7164" s="20" t="s">
        <v>394</v>
      </c>
      <c r="D7164" s="20">
        <v>6822378</v>
      </c>
      <c r="E7164" s="24">
        <v>2874.2572599999999</v>
      </c>
      <c r="F7164" s="51">
        <f>VLOOKUP(A7164,'Munka4 (2)'!$B$4:$AW$195,B7164-1967,0)</f>
        <v>58.165019999999998</v>
      </c>
    </row>
    <row r="7165" spans="1:6" ht="30" x14ac:dyDescent="0.25">
      <c r="A7165" s="46" t="s">
        <v>453</v>
      </c>
      <c r="B7165" s="51">
        <v>2005</v>
      </c>
      <c r="C7165" s="20" t="s">
        <v>392</v>
      </c>
      <c r="D7165" s="20">
        <v>540109</v>
      </c>
      <c r="E7165" s="25">
        <v>13129.598180000001</v>
      </c>
      <c r="F7165" s="51" t="e">
        <f>VLOOKUP(A7165,'Munka4 (2)'!$B$4:$AW$195,B7165-1967,0)</f>
        <v>#N/A</v>
      </c>
    </row>
    <row r="7166" spans="1:6" ht="30" x14ac:dyDescent="0.25">
      <c r="A7166" s="46" t="s">
        <v>454</v>
      </c>
      <c r="B7166" s="51">
        <v>2005</v>
      </c>
      <c r="C7166" s="20" t="s">
        <v>392</v>
      </c>
      <c r="D7166" s="20">
        <v>4786994</v>
      </c>
      <c r="E7166" s="24">
        <v>262.07452999999998</v>
      </c>
      <c r="F7166" s="51">
        <f>VLOOKUP(A7166,'Munka4 (2)'!$B$4:$AW$195,B7166-1967,0)</f>
        <v>14.35407</v>
      </c>
    </row>
    <row r="7167" spans="1:6" x14ac:dyDescent="0.25">
      <c r="A7167" s="46" t="s">
        <v>455</v>
      </c>
      <c r="B7167" s="51">
        <v>2005</v>
      </c>
      <c r="C7167" s="20" t="s">
        <v>456</v>
      </c>
      <c r="D7167" s="20">
        <v>1324333</v>
      </c>
      <c r="E7167" s="25">
        <v>10338.31726</v>
      </c>
      <c r="F7167" s="51">
        <f>VLOOKUP(A7167,'Munka4 (2)'!$B$4:$AW$195,B7167-1967,0)</f>
        <v>70.185699999999997</v>
      </c>
    </row>
    <row r="7168" spans="1:6" ht="30" x14ac:dyDescent="0.25">
      <c r="A7168" s="46" t="s">
        <v>457</v>
      </c>
      <c r="B7168" s="51">
        <v>2005</v>
      </c>
      <c r="C7168" s="20" t="s">
        <v>392</v>
      </c>
      <c r="D7168" s="20">
        <v>74777981</v>
      </c>
      <c r="E7168" s="24">
        <v>161.87694999999999</v>
      </c>
      <c r="F7168" s="51">
        <f>VLOOKUP(A7168,'Munka4 (2)'!$B$4:$AW$195,B7168-1967,0)</f>
        <v>23.602989999999998</v>
      </c>
    </row>
    <row r="7169" spans="1:6" ht="20" x14ac:dyDescent="0.25">
      <c r="A7169" s="48" t="s">
        <v>458</v>
      </c>
      <c r="B7169" s="51">
        <v>2005</v>
      </c>
      <c r="C7169" s="20" t="s">
        <v>390</v>
      </c>
      <c r="D7169" s="20">
        <v>47246</v>
      </c>
      <c r="E7169" s="25">
        <v>35808.829859999998</v>
      </c>
      <c r="F7169" s="51" t="e">
        <f>VLOOKUP(A7169,'Munka4 (2)'!$B$4:$AW$195,B7169-1967,0)</f>
        <v>#N/A</v>
      </c>
    </row>
    <row r="7170" spans="1:6" x14ac:dyDescent="0.25">
      <c r="A7170" s="46" t="s">
        <v>459</v>
      </c>
      <c r="B7170" s="51">
        <v>2005</v>
      </c>
      <c r="C7170" s="20" t="s">
        <v>388</v>
      </c>
      <c r="D7170" s="20">
        <v>905949</v>
      </c>
      <c r="E7170" s="24">
        <v>3658.6174799999999</v>
      </c>
      <c r="F7170" s="51">
        <f>VLOOKUP(A7170,'Munka4 (2)'!$B$4:$AW$195,B7170-1967,0)</f>
        <v>43.352600000000002</v>
      </c>
    </row>
    <row r="7171" spans="1:6" ht="20" x14ac:dyDescent="0.25">
      <c r="A7171" s="46" t="s">
        <v>460</v>
      </c>
      <c r="B7171" s="51">
        <v>2005</v>
      </c>
      <c r="C7171" s="20" t="s">
        <v>390</v>
      </c>
      <c r="D7171" s="20">
        <v>5231372</v>
      </c>
      <c r="E7171" s="25">
        <v>38969.171629999903</v>
      </c>
      <c r="F7171" s="51">
        <f>VLOOKUP(A7171,'Munka4 (2)'!$B$4:$AW$195,B7171-1967,0)</f>
        <v>62.15551</v>
      </c>
    </row>
    <row r="7172" spans="1:6" ht="20" x14ac:dyDescent="0.25">
      <c r="A7172" s="46" t="s">
        <v>461</v>
      </c>
      <c r="B7172" s="51">
        <v>2005</v>
      </c>
      <c r="C7172" s="20" t="s">
        <v>390</v>
      </c>
      <c r="D7172" s="20">
        <v>60876136</v>
      </c>
      <c r="E7172" s="24">
        <v>34879.726329999998</v>
      </c>
      <c r="F7172" s="51">
        <f>VLOOKUP(A7172,'Munka4 (2)'!$B$4:$AW$195,B7172-1967,0)</f>
        <v>55.473399999999998</v>
      </c>
    </row>
    <row r="7173" spans="1:6" ht="20" x14ac:dyDescent="0.25">
      <c r="A7173" s="46" t="s">
        <v>463</v>
      </c>
      <c r="B7173" s="51">
        <v>2005</v>
      </c>
      <c r="C7173" s="20" t="s">
        <v>388</v>
      </c>
      <c r="D7173" s="20">
        <v>274578</v>
      </c>
      <c r="E7173" s="30">
        <v>22054.890733467648</v>
      </c>
      <c r="F7173" s="51" t="e">
        <f>VLOOKUP(A7173,'Munka4 (2)'!$B$4:$AW$195,B7173-1967,0)</f>
        <v>#N/A</v>
      </c>
    </row>
    <row r="7174" spans="1:6" ht="30" x14ac:dyDescent="0.25">
      <c r="A7174" s="46" t="s">
        <v>464</v>
      </c>
      <c r="B7174" s="51">
        <v>2005</v>
      </c>
      <c r="C7174" s="20" t="s">
        <v>392</v>
      </c>
      <c r="D7174" s="20">
        <v>1424906</v>
      </c>
      <c r="E7174" s="25">
        <v>6865.3235000000004</v>
      </c>
      <c r="F7174" s="51">
        <f>VLOOKUP(A7174,'Munka4 (2)'!$B$4:$AW$195,B7174-1967,0)</f>
        <v>21.262460000000001</v>
      </c>
    </row>
    <row r="7175" spans="1:6" ht="14.5" x14ac:dyDescent="0.35">
      <c r="A7175" s="38" t="s">
        <v>465</v>
      </c>
      <c r="B7175" s="51">
        <v>2005</v>
      </c>
      <c r="C7175" s="42" t="s">
        <v>392</v>
      </c>
      <c r="D7175" s="20">
        <v>1641564</v>
      </c>
      <c r="E7175" s="24">
        <v>433.29158000000001</v>
      </c>
      <c r="F7175" s="51" t="e">
        <f>VLOOKUP(A7175,'Munka4 (2)'!$B$4:$AW$195,B7175-1967,0)</f>
        <v>#N/A</v>
      </c>
    </row>
    <row r="7176" spans="1:6" ht="30" x14ac:dyDescent="0.25">
      <c r="A7176" s="46" t="s">
        <v>467</v>
      </c>
      <c r="B7176" s="51">
        <v>2005</v>
      </c>
      <c r="C7176" s="20" t="s">
        <v>398</v>
      </c>
      <c r="D7176" s="20">
        <v>4661473</v>
      </c>
      <c r="E7176" s="25">
        <v>1530.0575200000001</v>
      </c>
      <c r="F7176" s="51">
        <f>VLOOKUP(A7176,'Munka4 (2)'!$B$4:$AW$195,B7176-1967,0)</f>
        <v>51.759390000000003</v>
      </c>
    </row>
    <row r="7177" spans="1:6" ht="20" x14ac:dyDescent="0.25">
      <c r="A7177" s="46" t="s">
        <v>468</v>
      </c>
      <c r="B7177" s="51">
        <v>2005</v>
      </c>
      <c r="C7177" s="20" t="s">
        <v>390</v>
      </c>
      <c r="D7177" s="20">
        <v>82422299</v>
      </c>
      <c r="E7177" s="24">
        <v>34696.620920000001</v>
      </c>
      <c r="F7177" s="51">
        <f>VLOOKUP(A7177,'Munka4 (2)'!$B$4:$AW$195,B7177-1967,0)</f>
        <v>52.203659999999999</v>
      </c>
    </row>
    <row r="7178" spans="1:6" ht="30" x14ac:dyDescent="0.25">
      <c r="A7178" s="46" t="s">
        <v>469</v>
      </c>
      <c r="B7178" s="51">
        <v>2005</v>
      </c>
      <c r="C7178" s="20" t="s">
        <v>392</v>
      </c>
      <c r="D7178" s="20">
        <v>22409572</v>
      </c>
      <c r="E7178" s="25">
        <v>501.72406999999998</v>
      </c>
      <c r="F7178" s="51">
        <f>VLOOKUP(A7178,'Munka4 (2)'!$B$4:$AW$195,B7178-1967,0)</f>
        <v>21.504200000000001</v>
      </c>
    </row>
    <row r="7179" spans="1:6" ht="20" x14ac:dyDescent="0.25">
      <c r="A7179" s="46" t="s">
        <v>471</v>
      </c>
      <c r="B7179" s="51">
        <v>2005</v>
      </c>
      <c r="C7179" s="20" t="s">
        <v>390</v>
      </c>
      <c r="D7179" s="20">
        <v>10688058</v>
      </c>
      <c r="E7179" s="25">
        <v>22551.73574</v>
      </c>
      <c r="F7179" s="51">
        <f>VLOOKUP(A7179,'Munka4 (2)'!$B$4:$AW$195,B7179-1967,0)</f>
        <v>61.48283</v>
      </c>
    </row>
    <row r="7180" spans="1:6" ht="20" x14ac:dyDescent="0.25">
      <c r="A7180" s="46" t="s">
        <v>472</v>
      </c>
      <c r="B7180" s="51">
        <v>2005</v>
      </c>
      <c r="C7180" s="20" t="s">
        <v>413</v>
      </c>
      <c r="D7180" s="20">
        <v>56361</v>
      </c>
      <c r="E7180" s="24">
        <v>28985.390869999999</v>
      </c>
      <c r="F7180" s="51" t="e">
        <f>VLOOKUP(A7180,'Munka4 (2)'!$B$4:$AW$195,B7180-1967,0)</f>
        <v>#N/A</v>
      </c>
    </row>
    <row r="7181" spans="1:6" ht="30" x14ac:dyDescent="0.25">
      <c r="A7181" s="46" t="s">
        <v>473</v>
      </c>
      <c r="B7181" s="51">
        <v>2005</v>
      </c>
      <c r="C7181" s="20" t="s">
        <v>394</v>
      </c>
      <c r="D7181" s="20">
        <v>89703</v>
      </c>
      <c r="E7181" s="25">
        <v>6754.3811699999997</v>
      </c>
      <c r="F7181" s="51">
        <f>VLOOKUP(A7181,'Munka4 (2)'!$B$4:$AW$195,B7181-1967,0)</f>
        <v>55.154640000000001</v>
      </c>
    </row>
    <row r="7182" spans="1:6" ht="30" x14ac:dyDescent="0.25">
      <c r="A7182" s="46" t="s">
        <v>476</v>
      </c>
      <c r="B7182" s="51">
        <v>2005</v>
      </c>
      <c r="C7182" s="20" t="s">
        <v>394</v>
      </c>
      <c r="D7182" s="20">
        <v>12293545</v>
      </c>
      <c r="E7182" s="24">
        <v>2064.0472500000001</v>
      </c>
      <c r="F7182" s="51">
        <f>VLOOKUP(A7182,'Munka4 (2)'!$B$4:$AW$195,B7182-1967,0)</f>
        <v>46.891829999999999</v>
      </c>
    </row>
    <row r="7183" spans="1:6" ht="30" x14ac:dyDescent="0.25">
      <c r="A7183" s="46" t="s">
        <v>478</v>
      </c>
      <c r="B7183" s="51">
        <v>2005</v>
      </c>
      <c r="C7183" s="20" t="s">
        <v>392</v>
      </c>
      <c r="D7183" s="20">
        <v>9690222</v>
      </c>
      <c r="E7183" s="25">
        <v>303.76096999999999</v>
      </c>
      <c r="F7183" s="51">
        <f>VLOOKUP(A7183,'Munka4 (2)'!$B$4:$AW$195,B7183-1967,0)</f>
        <v>17.620650000000001</v>
      </c>
    </row>
    <row r="7184" spans="1:6" ht="30" x14ac:dyDescent="0.25">
      <c r="A7184" s="46" t="s">
        <v>479</v>
      </c>
      <c r="B7184" s="51">
        <v>2005</v>
      </c>
      <c r="C7184" s="20" t="s">
        <v>392</v>
      </c>
      <c r="D7184" s="20">
        <v>1442029</v>
      </c>
      <c r="E7184" s="24">
        <v>401.14729</v>
      </c>
      <c r="F7184" s="51" t="e">
        <f>VLOOKUP(A7184,'Munka4 (2)'!$B$4:$AW$195,B7184-1967,0)</f>
        <v>#N/A</v>
      </c>
    </row>
    <row r="7185" spans="1:6" ht="30" x14ac:dyDescent="0.25">
      <c r="A7185" s="46" t="s">
        <v>480</v>
      </c>
      <c r="B7185" s="51">
        <v>2005</v>
      </c>
      <c r="C7185" s="20" t="s">
        <v>394</v>
      </c>
      <c r="D7185" s="20">
        <v>767245</v>
      </c>
      <c r="E7185" s="25">
        <v>1110.9577200000001</v>
      </c>
      <c r="F7185" s="51">
        <f>VLOOKUP(A7185,'Munka4 (2)'!$B$4:$AW$195,B7185-1967,0)</f>
        <v>66.514290000000003</v>
      </c>
    </row>
    <row r="7186" spans="1:6" ht="30" x14ac:dyDescent="0.25">
      <c r="A7186" s="46" t="s">
        <v>481</v>
      </c>
      <c r="B7186" s="51">
        <v>2005</v>
      </c>
      <c r="C7186" s="20" t="s">
        <v>394</v>
      </c>
      <c r="D7186" s="20">
        <v>8308504</v>
      </c>
      <c r="E7186" s="24">
        <v>465.31013999999999</v>
      </c>
      <c r="F7186" s="51">
        <f>VLOOKUP(A7186,'Munka4 (2)'!$B$4:$AW$195,B7186-1967,0)</f>
        <v>33.213000000000001</v>
      </c>
    </row>
    <row r="7187" spans="1:6" ht="30" x14ac:dyDescent="0.25">
      <c r="A7187" s="46" t="s">
        <v>482</v>
      </c>
      <c r="B7187" s="51">
        <v>2005</v>
      </c>
      <c r="C7187" s="20" t="s">
        <v>394</v>
      </c>
      <c r="D7187" s="20">
        <v>7326496</v>
      </c>
      <c r="E7187" s="25">
        <v>1405.78216</v>
      </c>
      <c r="F7187" s="51">
        <f>VLOOKUP(A7187,'Munka4 (2)'!$B$4:$AW$195,B7187-1967,0)</f>
        <v>63.888890000000004</v>
      </c>
    </row>
    <row r="7188" spans="1:6" ht="20" x14ac:dyDescent="0.25">
      <c r="A7188" s="46" t="s">
        <v>484</v>
      </c>
      <c r="B7188" s="51">
        <v>2005</v>
      </c>
      <c r="C7188" s="20" t="s">
        <v>384</v>
      </c>
      <c r="D7188" s="20">
        <v>9981334</v>
      </c>
      <c r="E7188" s="24">
        <v>11155.961450000001</v>
      </c>
      <c r="F7188" s="51">
        <f>VLOOKUP(A7188,'Munka4 (2)'!$B$4:$AW$195,B7188-1967,0)</f>
        <v>64.466099999999997</v>
      </c>
    </row>
    <row r="7189" spans="1:6" ht="20" x14ac:dyDescent="0.25">
      <c r="A7189" s="46" t="s">
        <v>485</v>
      </c>
      <c r="B7189" s="51">
        <v>2005</v>
      </c>
      <c r="C7189" s="20" t="s">
        <v>390</v>
      </c>
      <c r="D7189" s="20">
        <v>299388</v>
      </c>
      <c r="E7189" s="25">
        <v>56445.536139999997</v>
      </c>
      <c r="F7189" s="51">
        <f>VLOOKUP(A7189,'Munka4 (2)'!$B$4:$AW$195,B7189-1967,0)</f>
        <v>67.570350000000005</v>
      </c>
    </row>
    <row r="7190" spans="1:6" ht="30" x14ac:dyDescent="0.25">
      <c r="A7190" s="46" t="s">
        <v>486</v>
      </c>
      <c r="B7190" s="51">
        <v>2005</v>
      </c>
      <c r="C7190" s="20" t="s">
        <v>382</v>
      </c>
      <c r="D7190" s="20">
        <v>1095351995</v>
      </c>
      <c r="E7190" s="24">
        <v>729.00072999999998</v>
      </c>
      <c r="F7190" s="51">
        <f>VLOOKUP(A7190,'Munka4 (2)'!$B$4:$AW$195,B7190-1967,0)</f>
        <v>30.244499999999999</v>
      </c>
    </row>
    <row r="7191" spans="1:6" ht="30" x14ac:dyDescent="0.25">
      <c r="A7191" s="46" t="s">
        <v>487</v>
      </c>
      <c r="B7191" s="51">
        <v>2005</v>
      </c>
      <c r="C7191" s="20" t="s">
        <v>382</v>
      </c>
      <c r="D7191" s="20">
        <v>245452739</v>
      </c>
      <c r="E7191" s="25">
        <v>1263.48145</v>
      </c>
      <c r="F7191" s="51">
        <f>VLOOKUP(A7191,'Munka4 (2)'!$B$4:$AW$195,B7191-1967,0)</f>
        <v>48.094949999999997</v>
      </c>
    </row>
    <row r="7192" spans="1:6" ht="30" x14ac:dyDescent="0.25">
      <c r="A7192" s="49" t="s">
        <v>488</v>
      </c>
      <c r="B7192" s="51">
        <v>2005</v>
      </c>
      <c r="C7192" s="20" t="s">
        <v>382</v>
      </c>
      <c r="D7192" s="20">
        <v>68688433</v>
      </c>
      <c r="E7192" s="24">
        <v>3135.18741</v>
      </c>
      <c r="F7192" s="51">
        <f>VLOOKUP(A7192,'Munka4 (2)'!$B$4:$AW$195,B7192-1967,0)</f>
        <v>50.34563</v>
      </c>
    </row>
    <row r="7193" spans="1:6" x14ac:dyDescent="0.25">
      <c r="A7193" s="46" t="s">
        <v>489</v>
      </c>
      <c r="B7193" s="51">
        <v>2005</v>
      </c>
      <c r="C7193" s="20" t="s">
        <v>405</v>
      </c>
      <c r="D7193" s="20">
        <v>26783383</v>
      </c>
      <c r="E7193" s="25">
        <v>1848.9682</v>
      </c>
      <c r="F7193" s="51">
        <f>VLOOKUP(A7193,'Munka4 (2)'!$B$4:$AW$195,B7193-1967,0)</f>
        <v>33.134129999999999</v>
      </c>
    </row>
    <row r="7194" spans="1:6" ht="20" x14ac:dyDescent="0.25">
      <c r="A7194" s="46" t="s">
        <v>490</v>
      </c>
      <c r="B7194" s="51">
        <v>2005</v>
      </c>
      <c r="C7194" s="20" t="s">
        <v>390</v>
      </c>
      <c r="D7194" s="20">
        <v>4062235</v>
      </c>
      <c r="E7194" s="24">
        <v>50815.641689999997</v>
      </c>
      <c r="F7194" s="51">
        <f>VLOOKUP(A7194,'Munka4 (2)'!$B$4:$AW$195,B7194-1967,0)</f>
        <v>55.649619999999999</v>
      </c>
    </row>
    <row r="7195" spans="1:6" ht="20" x14ac:dyDescent="0.25">
      <c r="A7195" s="46" t="s">
        <v>491</v>
      </c>
      <c r="B7195" s="51">
        <v>2005</v>
      </c>
      <c r="C7195" s="20" t="s">
        <v>390</v>
      </c>
      <c r="D7195" s="20">
        <v>75441</v>
      </c>
      <c r="E7195" s="25">
        <v>36980.113080000003</v>
      </c>
      <c r="F7195" s="51" t="e">
        <f>VLOOKUP(A7195,'Munka4 (2)'!$B$4:$AW$195,B7195-1967,0)</f>
        <v>#N/A</v>
      </c>
    </row>
    <row r="7196" spans="1:6" x14ac:dyDescent="0.25">
      <c r="A7196" s="46" t="s">
        <v>492</v>
      </c>
      <c r="B7196" s="51">
        <v>2005</v>
      </c>
      <c r="C7196" s="20" t="s">
        <v>405</v>
      </c>
      <c r="D7196" s="20">
        <v>6352117</v>
      </c>
      <c r="E7196" s="24">
        <v>20611.17931</v>
      </c>
      <c r="F7196" s="51">
        <f>VLOOKUP(A7196,'Munka4 (2)'!$B$4:$AW$195,B7196-1967,0)</f>
        <v>57.293590000000002</v>
      </c>
    </row>
    <row r="7197" spans="1:6" ht="20" x14ac:dyDescent="0.25">
      <c r="A7197" s="46" t="s">
        <v>493</v>
      </c>
      <c r="B7197" s="51">
        <v>2005</v>
      </c>
      <c r="C7197" s="20" t="s">
        <v>390</v>
      </c>
      <c r="D7197" s="20">
        <v>58133509</v>
      </c>
      <c r="E7197" s="25">
        <v>31959.262149999999</v>
      </c>
      <c r="F7197" s="51">
        <f>VLOOKUP(A7197,'Munka4 (2)'!$B$4:$AW$195,B7197-1967,0)</f>
        <v>58.582430000000002</v>
      </c>
    </row>
    <row r="7198" spans="1:6" ht="30" x14ac:dyDescent="0.25">
      <c r="A7198" s="46" t="s">
        <v>494</v>
      </c>
      <c r="B7198" s="51">
        <v>2005</v>
      </c>
      <c r="C7198" s="20" t="s">
        <v>394</v>
      </c>
      <c r="D7198" s="20">
        <v>2758124</v>
      </c>
      <c r="E7198" s="24">
        <v>4238.3158400000002</v>
      </c>
      <c r="F7198" s="51">
        <f>VLOOKUP(A7198,'Munka4 (2)'!$B$4:$AW$195,B7198-1967,0)</f>
        <v>64.918310000000005</v>
      </c>
    </row>
    <row r="7199" spans="1:6" ht="30" x14ac:dyDescent="0.25">
      <c r="A7199" s="46" t="s">
        <v>495</v>
      </c>
      <c r="B7199" s="51">
        <v>2005</v>
      </c>
      <c r="C7199" s="20" t="s">
        <v>382</v>
      </c>
      <c r="D7199" s="20">
        <v>127463611</v>
      </c>
      <c r="E7199" s="25">
        <v>35781.170050000001</v>
      </c>
      <c r="F7199" s="51">
        <f>VLOOKUP(A7199,'Munka4 (2)'!$B$4:$AW$195,B7199-1967,0)</f>
        <v>49.402479999999997</v>
      </c>
    </row>
    <row r="7200" spans="1:6" x14ac:dyDescent="0.25">
      <c r="A7200" s="46" t="s">
        <v>497</v>
      </c>
      <c r="B7200" s="51">
        <v>2005</v>
      </c>
      <c r="C7200" s="20" t="s">
        <v>405</v>
      </c>
      <c r="D7200" s="20">
        <v>5906760</v>
      </c>
      <c r="E7200" s="24">
        <v>2360.53024</v>
      </c>
      <c r="F7200" s="51">
        <f>VLOOKUP(A7200,'Munka4 (2)'!$B$4:$AW$195,B7200-1967,0)</f>
        <v>56.386249999999997</v>
      </c>
    </row>
    <row r="7201" spans="1:6" ht="30" x14ac:dyDescent="0.25">
      <c r="A7201" s="46" t="s">
        <v>498</v>
      </c>
      <c r="B7201" s="51">
        <v>2005</v>
      </c>
      <c r="C7201" s="20" t="s">
        <v>398</v>
      </c>
      <c r="D7201" s="20">
        <v>15233244</v>
      </c>
      <c r="E7201" s="25">
        <v>3771.2789600000001</v>
      </c>
      <c r="F7201" s="51">
        <f>VLOOKUP(A7201,'Munka4 (2)'!$B$4:$AW$195,B7201-1967,0)</f>
        <v>52.25808</v>
      </c>
    </row>
    <row r="7202" spans="1:6" ht="30" x14ac:dyDescent="0.25">
      <c r="A7202" s="46" t="s">
        <v>499</v>
      </c>
      <c r="B7202" s="51">
        <v>2005</v>
      </c>
      <c r="C7202" s="20" t="s">
        <v>392</v>
      </c>
      <c r="D7202" s="20">
        <v>34707817</v>
      </c>
      <c r="E7202" s="24">
        <v>530.08216000000004</v>
      </c>
      <c r="F7202" s="51">
        <f>VLOOKUP(A7202,'Munka4 (2)'!$B$4:$AW$195,B7202-1967,0)</f>
        <v>37.429879999999997</v>
      </c>
    </row>
    <row r="7203" spans="1:6" x14ac:dyDescent="0.25">
      <c r="A7203" s="46" t="s">
        <v>500</v>
      </c>
      <c r="B7203" s="51">
        <v>2005</v>
      </c>
      <c r="C7203" s="20" t="s">
        <v>388</v>
      </c>
      <c r="D7203" s="20">
        <v>105432</v>
      </c>
      <c r="E7203" s="25">
        <v>1149.68803</v>
      </c>
      <c r="F7203" s="51" t="e">
        <f>VLOOKUP(A7203,'Munka4 (2)'!$B$4:$AW$195,B7203-1967,0)</f>
        <v>#N/A</v>
      </c>
    </row>
    <row r="7204" spans="1:6" x14ac:dyDescent="0.25">
      <c r="A7204" s="46" t="s">
        <v>503</v>
      </c>
      <c r="B7204" s="51">
        <v>2005</v>
      </c>
      <c r="C7204" s="20" t="s">
        <v>405</v>
      </c>
      <c r="D7204" s="20">
        <v>2418393</v>
      </c>
      <c r="E7204" s="24">
        <v>35694.381710000001</v>
      </c>
      <c r="F7204" s="51">
        <f>VLOOKUP(A7204,'Munka4 (2)'!$B$4:$AW$195,B7204-1967,0)</f>
        <v>53.63664</v>
      </c>
    </row>
    <row r="7205" spans="1:6" ht="30" x14ac:dyDescent="0.25">
      <c r="A7205" s="46" t="s">
        <v>504</v>
      </c>
      <c r="B7205" s="51">
        <v>2005</v>
      </c>
      <c r="C7205" s="20" t="s">
        <v>398</v>
      </c>
      <c r="D7205" s="20">
        <v>5213898</v>
      </c>
      <c r="E7205" s="25">
        <v>476.55189000000001</v>
      </c>
      <c r="F7205" s="51">
        <f>VLOOKUP(A7205,'Munka4 (2)'!$B$4:$AW$195,B7205-1967,0)</f>
        <v>56.784970000000001</v>
      </c>
    </row>
    <row r="7206" spans="1:6" ht="30" x14ac:dyDescent="0.25">
      <c r="A7206" s="48" t="s">
        <v>505</v>
      </c>
      <c r="B7206" s="51">
        <v>2005</v>
      </c>
      <c r="C7206" s="20" t="s">
        <v>382</v>
      </c>
      <c r="D7206" s="20">
        <v>6368481</v>
      </c>
      <c r="E7206" s="24">
        <v>476.16241000000002</v>
      </c>
      <c r="F7206" s="51">
        <f>VLOOKUP(A7206,'Munka4 (2)'!$B$4:$AW$195,B7206-1967,0)</f>
        <v>33.639850000000003</v>
      </c>
    </row>
    <row r="7207" spans="1:6" x14ac:dyDescent="0.25">
      <c r="A7207" s="46" t="s">
        <v>506</v>
      </c>
      <c r="B7207" s="51">
        <v>2005</v>
      </c>
      <c r="C7207" s="20" t="s">
        <v>456</v>
      </c>
      <c r="D7207" s="20">
        <v>2274735</v>
      </c>
      <c r="E7207" s="25">
        <v>7550.1421899999996</v>
      </c>
      <c r="F7207" s="51">
        <f>VLOOKUP(A7207,'Munka4 (2)'!$B$4:$AW$195,B7207-1967,0)</f>
        <v>70.540499999999994</v>
      </c>
    </row>
    <row r="7208" spans="1:6" x14ac:dyDescent="0.25">
      <c r="A7208" s="46" t="s">
        <v>507</v>
      </c>
      <c r="B7208" s="51">
        <v>2005</v>
      </c>
      <c r="C7208" s="20" t="s">
        <v>405</v>
      </c>
      <c r="D7208" s="20">
        <v>3874050</v>
      </c>
      <c r="E7208" s="24">
        <v>5339.4238800000003</v>
      </c>
      <c r="F7208" s="51">
        <f>VLOOKUP(A7208,'Munka4 (2)'!$B$4:$AW$195,B7208-1967,0)</f>
        <v>53.645910000000001</v>
      </c>
    </row>
    <row r="7209" spans="1:6" ht="30" x14ac:dyDescent="0.25">
      <c r="A7209" s="46" t="s">
        <v>508</v>
      </c>
      <c r="B7209" s="51">
        <v>2005</v>
      </c>
      <c r="C7209" s="20" t="s">
        <v>392</v>
      </c>
      <c r="D7209" s="20">
        <v>2022331</v>
      </c>
      <c r="E7209" s="25">
        <v>710.52098000000001</v>
      </c>
      <c r="F7209" s="51">
        <f>VLOOKUP(A7209,'Munka4 (2)'!$B$4:$AW$195,B7209-1967,0)</f>
        <v>25.28736</v>
      </c>
    </row>
    <row r="7210" spans="1:6" ht="30" x14ac:dyDescent="0.25">
      <c r="A7210" s="46" t="s">
        <v>509</v>
      </c>
      <c r="B7210" s="51">
        <v>2005</v>
      </c>
      <c r="C7210" s="20" t="s">
        <v>392</v>
      </c>
      <c r="D7210" s="20">
        <v>3042004</v>
      </c>
      <c r="E7210" s="24">
        <v>168.20672999999999</v>
      </c>
      <c r="F7210" s="51">
        <f>VLOOKUP(A7210,'Munka4 (2)'!$B$4:$AW$195,B7210-1967,0)</f>
        <v>46.232579999999999</v>
      </c>
    </row>
    <row r="7211" spans="1:6" ht="20" x14ac:dyDescent="0.25">
      <c r="A7211" s="46" t="s">
        <v>510</v>
      </c>
      <c r="B7211" s="51">
        <v>2005</v>
      </c>
      <c r="C7211" s="20" t="s">
        <v>386</v>
      </c>
      <c r="D7211" s="20">
        <v>5900754</v>
      </c>
      <c r="E7211" s="25">
        <v>8158.8895499999999</v>
      </c>
      <c r="F7211" s="51">
        <f>VLOOKUP(A7211,'Munka4 (2)'!$B$4:$AW$195,B7211-1967,0)</f>
        <v>19.946809999999999</v>
      </c>
    </row>
    <row r="7212" spans="1:6" ht="20" x14ac:dyDescent="0.25">
      <c r="A7212" s="46" t="s">
        <v>511</v>
      </c>
      <c r="B7212" s="51">
        <v>2005</v>
      </c>
      <c r="C7212" s="20" t="s">
        <v>390</v>
      </c>
      <c r="D7212" s="20">
        <v>33987</v>
      </c>
      <c r="E7212" s="24">
        <v>104995.9855</v>
      </c>
      <c r="F7212" s="51">
        <f>VLOOKUP(A7212,'Munka4 (2)'!$B$4:$AW$195,B7212-1967,0)</f>
        <v>25</v>
      </c>
    </row>
    <row r="7213" spans="1:6" x14ac:dyDescent="0.25">
      <c r="A7213" s="46" t="s">
        <v>512</v>
      </c>
      <c r="B7213" s="51">
        <v>2005</v>
      </c>
      <c r="C7213" s="20" t="s">
        <v>456</v>
      </c>
      <c r="D7213" s="20">
        <v>3585906</v>
      </c>
      <c r="E7213" s="25">
        <v>7863.16201</v>
      </c>
      <c r="F7213" s="51">
        <f>VLOOKUP(A7213,'Munka4 (2)'!$B$4:$AW$195,B7213-1967,0)</f>
        <v>66.408619999999999</v>
      </c>
    </row>
    <row r="7214" spans="1:6" ht="20" x14ac:dyDescent="0.25">
      <c r="A7214" s="46" t="s">
        <v>513</v>
      </c>
      <c r="B7214" s="51">
        <v>2005</v>
      </c>
      <c r="C7214" s="20" t="s">
        <v>390</v>
      </c>
      <c r="D7214" s="20">
        <v>474413</v>
      </c>
      <c r="E7214" s="24">
        <v>79494.206269999995</v>
      </c>
      <c r="F7214" s="51">
        <f>VLOOKUP(A7214,'Munka4 (2)'!$B$4:$AW$195,B7214-1967,0)</f>
        <v>47.908279999999998</v>
      </c>
    </row>
    <row r="7215" spans="1:6" ht="30" x14ac:dyDescent="0.25">
      <c r="A7215" s="46" t="s">
        <v>516</v>
      </c>
      <c r="B7215" s="51">
        <v>2005</v>
      </c>
      <c r="C7215" s="20" t="s">
        <v>392</v>
      </c>
      <c r="D7215" s="20">
        <v>18595469</v>
      </c>
      <c r="E7215" s="25">
        <v>275.51582999999999</v>
      </c>
      <c r="F7215" s="51">
        <f>VLOOKUP(A7215,'Munka4 (2)'!$B$4:$AW$195,B7215-1967,0)</f>
        <v>47.391060000000003</v>
      </c>
    </row>
    <row r="7216" spans="1:6" ht="30" x14ac:dyDescent="0.25">
      <c r="A7216" s="46" t="s">
        <v>517</v>
      </c>
      <c r="B7216" s="51">
        <v>2005</v>
      </c>
      <c r="C7216" s="20" t="s">
        <v>392</v>
      </c>
      <c r="D7216" s="20">
        <v>13013926</v>
      </c>
      <c r="E7216" s="24">
        <v>286.78514999999999</v>
      </c>
      <c r="F7216" s="51">
        <f>VLOOKUP(A7216,'Munka4 (2)'!$B$4:$AW$195,B7216-1967,0)</f>
        <v>34.509799999999998</v>
      </c>
    </row>
    <row r="7217" spans="1:6" ht="30" x14ac:dyDescent="0.25">
      <c r="A7217" s="46" t="s">
        <v>518</v>
      </c>
      <c r="B7217" s="51">
        <v>2005</v>
      </c>
      <c r="C7217" s="20" t="s">
        <v>382</v>
      </c>
      <c r="D7217" s="20">
        <v>24385858</v>
      </c>
      <c r="E7217" s="25">
        <v>5564.1732300000003</v>
      </c>
      <c r="F7217" s="51">
        <f>VLOOKUP(A7217,'Munka4 (2)'!$B$4:$AW$195,B7217-1967,0)</f>
        <v>56.791890000000002</v>
      </c>
    </row>
    <row r="7218" spans="1:6" ht="30" x14ac:dyDescent="0.25">
      <c r="A7218" s="46" t="s">
        <v>519</v>
      </c>
      <c r="B7218" s="51">
        <v>2005</v>
      </c>
      <c r="C7218" s="20" t="s">
        <v>382</v>
      </c>
      <c r="D7218" s="20">
        <v>359008</v>
      </c>
      <c r="E7218" s="24">
        <v>3488.49377</v>
      </c>
      <c r="F7218" s="51">
        <f>VLOOKUP(A7218,'Munka4 (2)'!$B$4:$AW$195,B7218-1967,0)</f>
        <v>53.207009999999997</v>
      </c>
    </row>
    <row r="7219" spans="1:6" ht="30" x14ac:dyDescent="0.25">
      <c r="A7219" s="46" t="s">
        <v>520</v>
      </c>
      <c r="B7219" s="51">
        <v>2005</v>
      </c>
      <c r="C7219" s="20" t="s">
        <v>392</v>
      </c>
      <c r="D7219" s="20">
        <v>11716829</v>
      </c>
      <c r="E7219" s="25">
        <v>484.81061</v>
      </c>
      <c r="F7219" s="51">
        <f>VLOOKUP(A7219,'Munka4 (2)'!$B$4:$AW$195,B7219-1967,0)</f>
        <v>16.428570000000001</v>
      </c>
    </row>
    <row r="7220" spans="1:6" ht="20" x14ac:dyDescent="0.25">
      <c r="A7220" s="46" t="s">
        <v>521</v>
      </c>
      <c r="B7220" s="51">
        <v>2005</v>
      </c>
      <c r="C7220" s="20" t="s">
        <v>390</v>
      </c>
      <c r="D7220" s="20">
        <v>400214</v>
      </c>
      <c r="E7220" s="24">
        <v>14834.43237</v>
      </c>
      <c r="F7220" s="51">
        <f>VLOOKUP(A7220,'Munka4 (2)'!$B$4:$AW$195,B7220-1967,0)</f>
        <v>60.634799999999998</v>
      </c>
    </row>
    <row r="7221" spans="1:6" ht="20" x14ac:dyDescent="0.25">
      <c r="A7221" s="46" t="s">
        <v>522</v>
      </c>
      <c r="B7221" s="51">
        <v>2005</v>
      </c>
      <c r="C7221" s="20" t="s">
        <v>388</v>
      </c>
      <c r="D7221" s="20">
        <v>60422</v>
      </c>
      <c r="E7221" s="25">
        <v>2645.9814099999999</v>
      </c>
      <c r="F7221" s="51">
        <f>VLOOKUP(A7221,'Munka4 (2)'!$B$4:$AW$195,B7221-1967,0)</f>
        <v>42.780990000000003</v>
      </c>
    </row>
    <row r="7222" spans="1:6" ht="30" x14ac:dyDescent="0.25">
      <c r="A7222" s="46" t="s">
        <v>524</v>
      </c>
      <c r="B7222" s="51">
        <v>2005</v>
      </c>
      <c r="C7222" s="20" t="s">
        <v>392</v>
      </c>
      <c r="D7222" s="20">
        <v>3177388</v>
      </c>
      <c r="E7222" s="25">
        <v>692.57596999999998</v>
      </c>
      <c r="F7222" s="51">
        <f>VLOOKUP(A7222,'Munka4 (2)'!$B$4:$AW$195,B7222-1967,0)</f>
        <v>24.788620000000002</v>
      </c>
    </row>
    <row r="7223" spans="1:6" ht="30" x14ac:dyDescent="0.25">
      <c r="A7223" s="46" t="s">
        <v>525</v>
      </c>
      <c r="B7223" s="51">
        <v>2005</v>
      </c>
      <c r="C7223" s="20" t="s">
        <v>392</v>
      </c>
      <c r="D7223" s="20">
        <v>1240827</v>
      </c>
      <c r="E7223" s="24">
        <v>5116.03964</v>
      </c>
      <c r="F7223" s="51">
        <f>VLOOKUP(A7223,'Munka4 (2)'!$B$4:$AW$195,B7223-1967,0)</f>
        <v>39.965299999999999</v>
      </c>
    </row>
    <row r="7224" spans="1:6" ht="30" x14ac:dyDescent="0.25">
      <c r="A7224" s="46" t="s">
        <v>527</v>
      </c>
      <c r="B7224" s="51">
        <v>2005</v>
      </c>
      <c r="C7224" s="20" t="s">
        <v>394</v>
      </c>
      <c r="D7224" s="20">
        <v>107449525</v>
      </c>
      <c r="E7224" s="24">
        <v>7893.9682300000004</v>
      </c>
      <c r="F7224" s="51">
        <f>VLOOKUP(A7224,'Munka4 (2)'!$B$4:$AW$195,B7224-1967,0)</f>
        <v>54.609070000000003</v>
      </c>
    </row>
    <row r="7225" spans="1:6" ht="14.5" x14ac:dyDescent="0.25">
      <c r="A7225" s="47" t="s">
        <v>528</v>
      </c>
      <c r="B7225" s="51">
        <v>2005</v>
      </c>
      <c r="C7225" s="20" t="s">
        <v>388</v>
      </c>
      <c r="D7225" s="20">
        <v>108004</v>
      </c>
      <c r="E7225" s="25">
        <v>2352.6394100000002</v>
      </c>
      <c r="F7225" s="51">
        <f>VLOOKUP(A7225,'Munka4 (2)'!$B$4:$AW$195,B7225-1967,0)</f>
        <v>45</v>
      </c>
    </row>
    <row r="7226" spans="1:6" ht="20" x14ac:dyDescent="0.25">
      <c r="A7226" s="46" t="s">
        <v>530</v>
      </c>
      <c r="B7226" s="51">
        <v>2005</v>
      </c>
      <c r="C7226" s="20" t="s">
        <v>390</v>
      </c>
      <c r="D7226" s="20">
        <v>32543</v>
      </c>
      <c r="E7226" s="24">
        <v>126599.40328</v>
      </c>
      <c r="F7226" s="51" t="e">
        <f>VLOOKUP(A7226,'Munka4 (2)'!$B$4:$AW$195,B7226-1967,0)</f>
        <v>#N/A</v>
      </c>
    </row>
    <row r="7227" spans="1:6" ht="30" x14ac:dyDescent="0.25">
      <c r="A7227" s="46" t="s">
        <v>531</v>
      </c>
      <c r="B7227" s="51">
        <v>2005</v>
      </c>
      <c r="C7227" s="20" t="s">
        <v>382</v>
      </c>
      <c r="D7227" s="20">
        <v>2832224</v>
      </c>
      <c r="E7227" s="25">
        <v>998.82230000000004</v>
      </c>
      <c r="F7227" s="51">
        <f>VLOOKUP(A7227,'Munka4 (2)'!$B$4:$AW$195,B7227-1967,0)</f>
        <v>64.847970000000004</v>
      </c>
    </row>
    <row r="7228" spans="1:6" ht="20" x14ac:dyDescent="0.35">
      <c r="A7228" s="46" t="s">
        <v>622</v>
      </c>
      <c r="B7228" s="51">
        <v>2005</v>
      </c>
      <c r="C7228" s="42" t="s">
        <v>384</v>
      </c>
      <c r="D7228" s="29">
        <v>622159</v>
      </c>
      <c r="E7228" s="24">
        <v>3674.5265300000001</v>
      </c>
      <c r="F7228" s="51" t="e">
        <f>VLOOKUP(A7228,'Munka4 (2)'!$B$4:$AW$195,B7228-1967,0)</f>
        <v>#N/A</v>
      </c>
    </row>
    <row r="7229" spans="1:6" ht="20" x14ac:dyDescent="0.25">
      <c r="A7229" s="46" t="s">
        <v>533</v>
      </c>
      <c r="B7229" s="51">
        <v>2005</v>
      </c>
      <c r="C7229" s="20" t="s">
        <v>386</v>
      </c>
      <c r="D7229" s="20">
        <v>33241259</v>
      </c>
      <c r="E7229" s="24">
        <v>2023.2529999999999</v>
      </c>
      <c r="F7229" s="51">
        <f>VLOOKUP(A7229,'Munka4 (2)'!$B$4:$AW$195,B7229-1967,0)</f>
        <v>42.392339999999997</v>
      </c>
    </row>
    <row r="7230" spans="1:6" ht="30" x14ac:dyDescent="0.25">
      <c r="A7230" s="46" t="s">
        <v>534</v>
      </c>
      <c r="B7230" s="51">
        <v>2005</v>
      </c>
      <c r="C7230" s="20" t="s">
        <v>392</v>
      </c>
      <c r="D7230" s="20">
        <v>19686505</v>
      </c>
      <c r="E7230" s="25">
        <v>365.59685000000002</v>
      </c>
      <c r="F7230" s="51">
        <f>VLOOKUP(A7230,'Munka4 (2)'!$B$4:$AW$195,B7230-1967,0)</f>
        <v>30.235130000000002</v>
      </c>
    </row>
    <row r="7231" spans="1:6" ht="30" x14ac:dyDescent="0.25">
      <c r="A7231" s="46" t="s">
        <v>535</v>
      </c>
      <c r="B7231" s="51">
        <v>2005</v>
      </c>
      <c r="C7231" s="20" t="s">
        <v>392</v>
      </c>
      <c r="D7231" s="20">
        <v>2044147</v>
      </c>
      <c r="E7231" s="25">
        <v>3582.2598200000002</v>
      </c>
      <c r="F7231" s="51">
        <f>VLOOKUP(A7231,'Munka4 (2)'!$B$4:$AW$195,B7231-1967,0)</f>
        <v>55.780110000000001</v>
      </c>
    </row>
    <row r="7232" spans="1:6" ht="30" x14ac:dyDescent="0.25">
      <c r="A7232" s="46" t="s">
        <v>537</v>
      </c>
      <c r="B7232" s="51">
        <v>2005</v>
      </c>
      <c r="C7232" s="20" t="s">
        <v>382</v>
      </c>
      <c r="D7232" s="20">
        <v>28287147</v>
      </c>
      <c r="E7232" s="25">
        <v>318.74810000000002</v>
      </c>
      <c r="F7232" s="51">
        <f>VLOOKUP(A7232,'Munka4 (2)'!$B$4:$AW$195,B7232-1967,0)</f>
        <v>44.305349999999997</v>
      </c>
    </row>
    <row r="7233" spans="1:6" ht="20" x14ac:dyDescent="0.25">
      <c r="A7233" s="46" t="s">
        <v>538</v>
      </c>
      <c r="B7233" s="51">
        <v>2005</v>
      </c>
      <c r="C7233" s="20" t="s">
        <v>390</v>
      </c>
      <c r="D7233" s="20">
        <v>16491461</v>
      </c>
      <c r="E7233" s="24">
        <v>41577.160089999998</v>
      </c>
      <c r="F7233" s="51">
        <f>VLOOKUP(A7233,'Munka4 (2)'!$B$4:$AW$195,B7233-1967,0)</f>
        <v>56.467700000000001</v>
      </c>
    </row>
    <row r="7234" spans="1:6" ht="20" x14ac:dyDescent="0.25">
      <c r="A7234" s="46" t="s">
        <v>540</v>
      </c>
      <c r="B7234" s="51">
        <v>2005</v>
      </c>
      <c r="C7234" s="20" t="s">
        <v>388</v>
      </c>
      <c r="D7234" s="20">
        <v>219246</v>
      </c>
      <c r="E7234" s="30">
        <v>19901.21910967736</v>
      </c>
      <c r="F7234" s="51" t="e">
        <f>VLOOKUP(A7234,'Munka4 (2)'!$B$4:$AW$195,B7234-1967,0)</f>
        <v>#N/A</v>
      </c>
    </row>
    <row r="7235" spans="1:6" ht="20" x14ac:dyDescent="0.25">
      <c r="A7235" s="46" t="s">
        <v>541</v>
      </c>
      <c r="B7235" s="51">
        <v>2005</v>
      </c>
      <c r="C7235" s="20" t="s">
        <v>388</v>
      </c>
      <c r="D7235" s="20">
        <v>4076140</v>
      </c>
      <c r="E7235" s="24">
        <v>27750.89515</v>
      </c>
      <c r="F7235" s="51">
        <f>VLOOKUP(A7235,'Munka4 (2)'!$B$4:$AW$195,B7235-1967,0)</f>
        <v>60.618029999999997</v>
      </c>
    </row>
    <row r="7236" spans="1:6" ht="30" x14ac:dyDescent="0.25">
      <c r="A7236" s="46" t="s">
        <v>542</v>
      </c>
      <c r="B7236" s="51">
        <v>2005</v>
      </c>
      <c r="C7236" s="20" t="s">
        <v>394</v>
      </c>
      <c r="D7236" s="20">
        <v>5570129</v>
      </c>
      <c r="E7236" s="25">
        <v>1175.11644</v>
      </c>
      <c r="F7236" s="51">
        <f>VLOOKUP(A7236,'Munka4 (2)'!$B$4:$AW$195,B7236-1967,0)</f>
        <v>61.354120000000002</v>
      </c>
    </row>
    <row r="7237" spans="1:6" ht="30" x14ac:dyDescent="0.25">
      <c r="A7237" s="46" t="s">
        <v>543</v>
      </c>
      <c r="B7237" s="51">
        <v>2005</v>
      </c>
      <c r="C7237" s="20" t="s">
        <v>392</v>
      </c>
      <c r="D7237" s="20">
        <v>12525094</v>
      </c>
      <c r="E7237" s="24">
        <v>252.50461999999999</v>
      </c>
      <c r="F7237" s="51">
        <f>VLOOKUP(A7237,'Munka4 (2)'!$B$4:$AW$195,B7237-1967,0)</f>
        <v>27.283799999999999</v>
      </c>
    </row>
    <row r="7238" spans="1:6" ht="30" x14ac:dyDescent="0.25">
      <c r="A7238" s="46" t="s">
        <v>544</v>
      </c>
      <c r="B7238" s="51">
        <v>2005</v>
      </c>
      <c r="C7238" s="20" t="s">
        <v>392</v>
      </c>
      <c r="D7238" s="20">
        <v>131859731</v>
      </c>
      <c r="E7238" s="25">
        <v>804.00599999999997</v>
      </c>
      <c r="F7238" s="51">
        <f>VLOOKUP(A7238,'Munka4 (2)'!$B$4:$AW$195,B7238-1967,0)</f>
        <v>44.124540000000003</v>
      </c>
    </row>
    <row r="7239" spans="1:6" ht="20" x14ac:dyDescent="0.25">
      <c r="A7239" s="46" t="s">
        <v>546</v>
      </c>
      <c r="B7239" s="51">
        <v>2005</v>
      </c>
      <c r="C7239" s="20" t="s">
        <v>390</v>
      </c>
      <c r="D7239" s="20">
        <v>4610820</v>
      </c>
      <c r="E7239" s="24">
        <v>66775.394400000005</v>
      </c>
      <c r="F7239" s="51">
        <f>VLOOKUP(A7239,'Munka4 (2)'!$B$4:$AW$195,B7239-1967,0)</f>
        <v>61.834069999999997</v>
      </c>
    </row>
    <row r="7240" spans="1:6" x14ac:dyDescent="0.25">
      <c r="A7240" s="46" t="s">
        <v>547</v>
      </c>
      <c r="B7240" s="51">
        <v>2005</v>
      </c>
      <c r="C7240" s="20" t="s">
        <v>405</v>
      </c>
      <c r="D7240" s="20">
        <v>3102229</v>
      </c>
      <c r="E7240" s="25">
        <v>12398.594349999999</v>
      </c>
      <c r="F7240" s="51">
        <f>VLOOKUP(A7240,'Munka4 (2)'!$B$4:$AW$195,B7240-1967,0)</f>
        <v>59.649760000000001</v>
      </c>
    </row>
    <row r="7241" spans="1:6" ht="30" x14ac:dyDescent="0.25">
      <c r="A7241" s="46" t="s">
        <v>548</v>
      </c>
      <c r="B7241" s="51">
        <v>2005</v>
      </c>
      <c r="C7241" s="20" t="s">
        <v>382</v>
      </c>
      <c r="D7241" s="20">
        <v>165803560</v>
      </c>
      <c r="E7241" s="24">
        <v>714.03680999999995</v>
      </c>
      <c r="F7241" s="51">
        <f>VLOOKUP(A7241,'Munka4 (2)'!$B$4:$AW$195,B7241-1967,0)</f>
        <v>21.538519999999998</v>
      </c>
    </row>
    <row r="7242" spans="1:6" x14ac:dyDescent="0.25">
      <c r="A7242" s="46" t="s">
        <v>549</v>
      </c>
      <c r="B7242" s="51">
        <v>2005</v>
      </c>
      <c r="C7242" s="20" t="s">
        <v>388</v>
      </c>
      <c r="D7242" s="20">
        <v>20579</v>
      </c>
      <c r="E7242" s="25">
        <v>9710.1522100000002</v>
      </c>
      <c r="F7242" s="51">
        <f>VLOOKUP(A7242,'Munka4 (2)'!$B$4:$AW$195,B7242-1967,0)</f>
        <v>53.446809999999999</v>
      </c>
    </row>
    <row r="7243" spans="1:6" ht="14.5" x14ac:dyDescent="0.35">
      <c r="A7243" s="46" t="s">
        <v>623</v>
      </c>
      <c r="B7243" s="51">
        <v>2005</v>
      </c>
      <c r="C7243" s="42" t="s">
        <v>405</v>
      </c>
      <c r="D7243" s="29">
        <v>1000000</v>
      </c>
      <c r="E7243" s="24">
        <v>1455.18788</v>
      </c>
      <c r="F7243" s="51">
        <f>VLOOKUP(A7243,'Munka4 (2)'!$B$4:$AW$195,B7243-1967,0)</f>
        <v>54.921619999999997</v>
      </c>
    </row>
    <row r="7244" spans="1:6" ht="30" x14ac:dyDescent="0.25">
      <c r="A7244" s="46" t="s">
        <v>550</v>
      </c>
      <c r="B7244" s="51">
        <v>2005</v>
      </c>
      <c r="C7244" s="20" t="s">
        <v>394</v>
      </c>
      <c r="D7244" s="20">
        <v>3191319</v>
      </c>
      <c r="E7244" s="25">
        <v>4933.0500300000003</v>
      </c>
      <c r="F7244" s="51">
        <f>VLOOKUP(A7244,'Munka4 (2)'!$B$4:$AW$195,B7244-1967,0)</f>
        <v>67.919359999999998</v>
      </c>
    </row>
    <row r="7245" spans="1:6" ht="30" x14ac:dyDescent="0.25">
      <c r="A7245" s="46" t="s">
        <v>551</v>
      </c>
      <c r="B7245" s="51">
        <v>2005</v>
      </c>
      <c r="C7245" s="20" t="s">
        <v>388</v>
      </c>
      <c r="D7245" s="20">
        <v>5670544</v>
      </c>
      <c r="E7245" s="24">
        <v>799.41641000000004</v>
      </c>
      <c r="F7245" s="51">
        <f>VLOOKUP(A7245,'Munka4 (2)'!$B$4:$AW$195,B7245-1967,0)</f>
        <v>19.438739999999999</v>
      </c>
    </row>
    <row r="7246" spans="1:6" ht="30" x14ac:dyDescent="0.25">
      <c r="A7246" s="46" t="s">
        <v>552</v>
      </c>
      <c r="B7246" s="51">
        <v>2005</v>
      </c>
      <c r="C7246" s="20" t="s">
        <v>394</v>
      </c>
      <c r="D7246" s="20">
        <v>6506464</v>
      </c>
      <c r="E7246" s="25">
        <v>1507.1459500000001</v>
      </c>
      <c r="F7246" s="51">
        <f>VLOOKUP(A7246,'Munka4 (2)'!$B$4:$AW$195,B7246-1967,0)</f>
        <v>61.32461</v>
      </c>
    </row>
    <row r="7247" spans="1:6" ht="30" x14ac:dyDescent="0.25">
      <c r="A7247" s="46" t="s">
        <v>553</v>
      </c>
      <c r="B7247" s="51">
        <v>2005</v>
      </c>
      <c r="C7247" s="20" t="s">
        <v>394</v>
      </c>
      <c r="D7247" s="20">
        <v>28302603</v>
      </c>
      <c r="E7247" s="24">
        <v>2714.4801200000002</v>
      </c>
      <c r="F7247" s="51">
        <f>VLOOKUP(A7247,'Munka4 (2)'!$B$4:$AW$195,B7247-1967,0)</f>
        <v>18.93535</v>
      </c>
    </row>
    <row r="7248" spans="1:6" ht="30" x14ac:dyDescent="0.25">
      <c r="A7248" s="46" t="s">
        <v>554</v>
      </c>
      <c r="B7248" s="51">
        <v>2005</v>
      </c>
      <c r="C7248" s="20" t="s">
        <v>382</v>
      </c>
      <c r="D7248" s="20">
        <v>89468677</v>
      </c>
      <c r="E7248" s="25">
        <v>1196.5398499999999</v>
      </c>
      <c r="F7248" s="51">
        <f>VLOOKUP(A7248,'Munka4 (2)'!$B$4:$AW$195,B7248-1967,0)</f>
        <v>60.714579999999998</v>
      </c>
    </row>
    <row r="7249" spans="1:6" ht="20" x14ac:dyDescent="0.25">
      <c r="A7249" s="46" t="s">
        <v>555</v>
      </c>
      <c r="B7249" s="51">
        <v>2005</v>
      </c>
      <c r="C7249" s="20" t="s">
        <v>384</v>
      </c>
      <c r="D7249" s="20">
        <v>38536869</v>
      </c>
      <c r="E7249" s="24">
        <v>7976.0667700000004</v>
      </c>
      <c r="F7249" s="51">
        <f>VLOOKUP(A7249,'Munka4 (2)'!$B$4:$AW$195,B7249-1967,0)</f>
        <v>65.914760000000001</v>
      </c>
    </row>
    <row r="7250" spans="1:6" ht="20" x14ac:dyDescent="0.25">
      <c r="A7250" s="46" t="s">
        <v>556</v>
      </c>
      <c r="B7250" s="51">
        <v>2005</v>
      </c>
      <c r="C7250" s="20" t="s">
        <v>390</v>
      </c>
      <c r="D7250" s="20">
        <v>10605870</v>
      </c>
      <c r="E7250" s="25">
        <v>18784.948499999999</v>
      </c>
      <c r="F7250" s="51">
        <f>VLOOKUP(A7250,'Munka4 (2)'!$B$4:$AW$195,B7250-1967,0)</f>
        <v>65.21857</v>
      </c>
    </row>
    <row r="7251" spans="1:6" ht="30" x14ac:dyDescent="0.25">
      <c r="A7251" s="46" t="s">
        <v>557</v>
      </c>
      <c r="B7251" s="51">
        <v>2005</v>
      </c>
      <c r="C7251" s="20" t="s">
        <v>394</v>
      </c>
      <c r="D7251" s="20">
        <v>3927188</v>
      </c>
      <c r="E7251" s="24">
        <v>21959.32271</v>
      </c>
      <c r="F7251" s="51">
        <f>VLOOKUP(A7251,'Munka4 (2)'!$B$4:$AW$195,B7251-1967,0)</f>
        <v>59.673110000000001</v>
      </c>
    </row>
    <row r="7252" spans="1:6" x14ac:dyDescent="0.25">
      <c r="A7252" s="46" t="s">
        <v>558</v>
      </c>
      <c r="B7252" s="51">
        <v>2005</v>
      </c>
      <c r="C7252" s="20" t="s">
        <v>405</v>
      </c>
      <c r="D7252" s="20">
        <v>885359</v>
      </c>
      <c r="E7252" s="25">
        <v>53207.33365</v>
      </c>
      <c r="F7252" s="51">
        <f>VLOOKUP(A7252,'Munka4 (2)'!$B$4:$AW$195,B7252-1967,0)</f>
        <v>72.943719999999999</v>
      </c>
    </row>
    <row r="7253" spans="1:6" ht="30" x14ac:dyDescent="0.25">
      <c r="A7253" s="48" t="s">
        <v>502</v>
      </c>
      <c r="B7253" s="51">
        <v>2005</v>
      </c>
      <c r="C7253" s="20" t="s">
        <v>382</v>
      </c>
      <c r="D7253" s="20">
        <v>48846823</v>
      </c>
      <c r="E7253" s="24">
        <v>18657.521250000002</v>
      </c>
      <c r="F7253" s="51">
        <f>VLOOKUP(A7253,'Munka4 (2)'!$B$4:$AW$195,B7253-1967,0)</f>
        <v>49.430410000000002</v>
      </c>
    </row>
    <row r="7254" spans="1:6" ht="30" x14ac:dyDescent="0.25">
      <c r="A7254" s="46" t="s">
        <v>529</v>
      </c>
      <c r="B7254" s="51">
        <v>2005</v>
      </c>
      <c r="C7254" s="20" t="s">
        <v>398</v>
      </c>
      <c r="D7254" s="20">
        <v>4466706</v>
      </c>
      <c r="E7254" s="25">
        <v>831.20528999999999</v>
      </c>
      <c r="F7254" s="51">
        <f>VLOOKUP(A7254,'Munka4 (2)'!$B$4:$AW$195,B7254-1967,0)</f>
        <v>58.127420000000001</v>
      </c>
    </row>
    <row r="7255" spans="1:6" ht="20" x14ac:dyDescent="0.25">
      <c r="A7255" s="46" t="s">
        <v>560</v>
      </c>
      <c r="B7255" s="51">
        <v>2005</v>
      </c>
      <c r="C7255" s="20" t="s">
        <v>384</v>
      </c>
      <c r="D7255" s="20">
        <v>22303552</v>
      </c>
      <c r="E7255" s="25">
        <v>4676.3151799999996</v>
      </c>
      <c r="F7255" s="51">
        <f>VLOOKUP(A7255,'Munka4 (2)'!$B$4:$AW$195,B7255-1967,0)</f>
        <v>57.14432</v>
      </c>
    </row>
    <row r="7256" spans="1:6" ht="30" x14ac:dyDescent="0.25">
      <c r="A7256" s="46" t="s">
        <v>561</v>
      </c>
      <c r="B7256" s="51">
        <v>2005</v>
      </c>
      <c r="C7256" s="20" t="s">
        <v>398</v>
      </c>
      <c r="D7256" s="20">
        <v>142893540</v>
      </c>
      <c r="E7256" s="24">
        <v>5323.4738799999996</v>
      </c>
      <c r="F7256" s="51">
        <f>VLOOKUP(A7256,'Munka4 (2)'!$B$4:$AW$195,B7256-1967,0)</f>
        <v>58.940669999999997</v>
      </c>
    </row>
    <row r="7257" spans="1:6" ht="30" x14ac:dyDescent="0.25">
      <c r="A7257" s="46" t="s">
        <v>562</v>
      </c>
      <c r="B7257" s="51">
        <v>2005</v>
      </c>
      <c r="C7257" s="20" t="s">
        <v>392</v>
      </c>
      <c r="D7257" s="20">
        <v>8648248</v>
      </c>
      <c r="E7257" s="25">
        <v>286.56747000000001</v>
      </c>
      <c r="F7257" s="51">
        <f>VLOOKUP(A7257,'Munka4 (2)'!$B$4:$AW$195,B7257-1967,0)</f>
        <v>42.22531</v>
      </c>
    </row>
    <row r="7258" spans="1:6" ht="30" x14ac:dyDescent="0.25">
      <c r="A7258" s="47" t="s">
        <v>564</v>
      </c>
      <c r="B7258" s="51">
        <v>2005</v>
      </c>
      <c r="C7258" s="20" t="s">
        <v>394</v>
      </c>
      <c r="D7258" s="20">
        <v>39129</v>
      </c>
      <c r="E7258" s="24">
        <v>11053.74474</v>
      </c>
      <c r="F7258" s="51">
        <f>VLOOKUP(A7258,'Munka4 (2)'!$B$4:$AW$195,B7258-1967,0)</f>
        <v>52.459020000000002</v>
      </c>
    </row>
    <row r="7259" spans="1:6" ht="30" x14ac:dyDescent="0.25">
      <c r="A7259" s="46" t="s">
        <v>565</v>
      </c>
      <c r="B7259" s="51">
        <v>2005</v>
      </c>
      <c r="C7259" s="20" t="s">
        <v>392</v>
      </c>
      <c r="D7259" s="20">
        <v>168458</v>
      </c>
      <c r="E7259" s="25">
        <v>5723.3447699999997</v>
      </c>
      <c r="F7259" s="51">
        <f>VLOOKUP(A7259,'Munka4 (2)'!$B$4:$AW$195,B7259-1967,0)</f>
        <v>44.408949999999997</v>
      </c>
    </row>
    <row r="7260" spans="1:6" ht="50" x14ac:dyDescent="0.25">
      <c r="A7260" s="46" t="s">
        <v>567</v>
      </c>
      <c r="B7260" s="51">
        <v>2005</v>
      </c>
      <c r="C7260" s="20" t="s">
        <v>394</v>
      </c>
      <c r="D7260" s="20">
        <v>117848</v>
      </c>
      <c r="E7260" s="24">
        <v>5064.2182199999997</v>
      </c>
      <c r="F7260" s="51">
        <f>VLOOKUP(A7260,'Munka4 (2)'!$B$4:$AW$195,B7260-1967,0)</f>
        <v>69.354839999999996</v>
      </c>
    </row>
    <row r="7261" spans="1:6" x14ac:dyDescent="0.25">
      <c r="A7261" s="46" t="s">
        <v>568</v>
      </c>
      <c r="B7261" s="51">
        <v>2005</v>
      </c>
      <c r="C7261" s="20" t="s">
        <v>388</v>
      </c>
      <c r="D7261" s="20">
        <v>176908</v>
      </c>
      <c r="E7261" s="24">
        <v>2587.5239999999999</v>
      </c>
      <c r="F7261" s="51">
        <f>VLOOKUP(A7261,'Munka4 (2)'!$B$4:$AW$195,B7261-1967,0)</f>
        <v>43.103450000000002</v>
      </c>
    </row>
    <row r="7262" spans="1:6" ht="20" x14ac:dyDescent="0.25">
      <c r="A7262" s="46" t="s">
        <v>569</v>
      </c>
      <c r="B7262" s="51">
        <v>2005</v>
      </c>
      <c r="C7262" s="20" t="s">
        <v>390</v>
      </c>
      <c r="D7262" s="20">
        <v>29251</v>
      </c>
      <c r="E7262" s="25">
        <v>47035.654349999997</v>
      </c>
      <c r="F7262" s="51" t="e">
        <f>VLOOKUP(A7262,'Munka4 (2)'!$B$4:$AW$195,B7262-1967,0)</f>
        <v>#N/A</v>
      </c>
    </row>
    <row r="7263" spans="1:6" ht="30" x14ac:dyDescent="0.25">
      <c r="A7263" s="47" t="s">
        <v>570</v>
      </c>
      <c r="B7263" s="51">
        <v>2005</v>
      </c>
      <c r="C7263" s="20" t="s">
        <v>392</v>
      </c>
      <c r="D7263" s="20">
        <v>193413</v>
      </c>
      <c r="E7263" s="24">
        <v>824.01215999999999</v>
      </c>
      <c r="F7263" s="51" t="e">
        <f>VLOOKUP(A7263,'Munka4 (2)'!$B$4:$AW$195,B7263-1967,0)</f>
        <v>#N/A</v>
      </c>
    </row>
    <row r="7264" spans="1:6" ht="20" x14ac:dyDescent="0.25">
      <c r="A7264" s="46" t="s">
        <v>571</v>
      </c>
      <c r="B7264" s="51">
        <v>2005</v>
      </c>
      <c r="C7264" s="20" t="s">
        <v>405</v>
      </c>
      <c r="D7264" s="20">
        <v>27019731</v>
      </c>
      <c r="E7264" s="25">
        <v>13273.6535</v>
      </c>
      <c r="F7264" s="51">
        <f>VLOOKUP(A7264,'Munka4 (2)'!$B$4:$AW$195,B7264-1967,0)</f>
        <v>52.329450000000001</v>
      </c>
    </row>
    <row r="7265" spans="1:6" ht="30" x14ac:dyDescent="0.25">
      <c r="A7265" s="46" t="s">
        <v>572</v>
      </c>
      <c r="B7265" s="51">
        <v>2005</v>
      </c>
      <c r="C7265" s="20" t="s">
        <v>392</v>
      </c>
      <c r="D7265" s="20">
        <v>11987121</v>
      </c>
      <c r="E7265" s="24">
        <v>772.65245000000004</v>
      </c>
      <c r="F7265" s="51">
        <f>VLOOKUP(A7265,'Munka4 (2)'!$B$4:$AW$195,B7265-1967,0)</f>
        <v>14.34389</v>
      </c>
    </row>
    <row r="7266" spans="1:6" ht="20" x14ac:dyDescent="0.25">
      <c r="A7266" s="46" t="s">
        <v>573</v>
      </c>
      <c r="B7266" s="51">
        <v>2005</v>
      </c>
      <c r="C7266" s="20" t="s">
        <v>384</v>
      </c>
      <c r="D7266" s="20">
        <v>9396411</v>
      </c>
      <c r="E7266" s="25">
        <v>3528.1310100000001</v>
      </c>
      <c r="F7266" s="51">
        <f>VLOOKUP(A7266,'Munka4 (2)'!$B$4:$AW$195,B7266-1967,0)</f>
        <v>58.136400000000002</v>
      </c>
    </row>
    <row r="7267" spans="1:6" ht="30" x14ac:dyDescent="0.25">
      <c r="A7267" s="46" t="s">
        <v>574</v>
      </c>
      <c r="B7267" s="51">
        <v>2005</v>
      </c>
      <c r="C7267" s="20" t="s">
        <v>392</v>
      </c>
      <c r="D7267" s="20">
        <v>81541</v>
      </c>
      <c r="E7267" s="24">
        <v>11086.890890000001</v>
      </c>
      <c r="F7267" s="51">
        <f>VLOOKUP(A7267,'Munka4 (2)'!$B$4:$AW$195,B7267-1967,0)</f>
        <v>82.608699999999999</v>
      </c>
    </row>
    <row r="7268" spans="1:6" ht="30" x14ac:dyDescent="0.25">
      <c r="A7268" s="46" t="s">
        <v>575</v>
      </c>
      <c r="B7268" s="51">
        <v>2005</v>
      </c>
      <c r="C7268" s="20" t="s">
        <v>392</v>
      </c>
      <c r="D7268" s="20">
        <v>6005250</v>
      </c>
      <c r="E7268" s="25">
        <v>320.99536999999998</v>
      </c>
      <c r="F7268" s="51">
        <f>VLOOKUP(A7268,'Munka4 (2)'!$B$4:$AW$195,B7268-1967,0)</f>
        <v>43.7941</v>
      </c>
    </row>
    <row r="7269" spans="1:6" ht="30" x14ac:dyDescent="0.25">
      <c r="A7269" s="46" t="s">
        <v>576</v>
      </c>
      <c r="B7269" s="51">
        <v>2005</v>
      </c>
      <c r="C7269" s="20" t="s">
        <v>382</v>
      </c>
      <c r="D7269" s="20">
        <v>4492150</v>
      </c>
      <c r="E7269" s="24">
        <v>29869.85398</v>
      </c>
      <c r="F7269" s="51">
        <f>VLOOKUP(A7269,'Munka4 (2)'!$B$4:$AW$195,B7269-1967,0)</f>
        <v>45.784730000000003</v>
      </c>
    </row>
    <row r="7270" spans="1:6" ht="20" x14ac:dyDescent="0.25">
      <c r="A7270" s="46" t="s">
        <v>577</v>
      </c>
      <c r="B7270" s="51">
        <v>2005</v>
      </c>
      <c r="C7270" s="20" t="s">
        <v>384</v>
      </c>
      <c r="D7270" s="20">
        <v>5439448</v>
      </c>
      <c r="E7270" s="24">
        <v>11631.35457</v>
      </c>
      <c r="F7270" s="51">
        <f>VLOOKUP(A7270,'Munka4 (2)'!$B$4:$AW$195,B7270-1967,0)</f>
        <v>57.079560000000001</v>
      </c>
    </row>
    <row r="7271" spans="1:6" ht="20" x14ac:dyDescent="0.25">
      <c r="A7271" s="46" t="s">
        <v>578</v>
      </c>
      <c r="B7271" s="51">
        <v>2005</v>
      </c>
      <c r="C7271" s="20" t="s">
        <v>384</v>
      </c>
      <c r="D7271" s="20">
        <v>2010347</v>
      </c>
      <c r="E7271" s="25">
        <v>18169.179789999998</v>
      </c>
      <c r="F7271" s="51">
        <f>VLOOKUP(A7271,'Munka4 (2)'!$B$4:$AW$195,B7271-1967,0)</f>
        <v>61.759680000000003</v>
      </c>
    </row>
    <row r="7272" spans="1:6" ht="20" x14ac:dyDescent="0.25">
      <c r="A7272" s="46" t="s">
        <v>579</v>
      </c>
      <c r="B7272" s="51">
        <v>2005</v>
      </c>
      <c r="C7272" s="20" t="s">
        <v>388</v>
      </c>
      <c r="D7272" s="20">
        <v>552438</v>
      </c>
      <c r="E7272" s="24">
        <v>881.96478000000002</v>
      </c>
      <c r="F7272" s="51" t="e">
        <f>VLOOKUP(A7272,'Munka4 (2)'!$B$4:$AW$195,B7272-1967,0)</f>
        <v>#N/A</v>
      </c>
    </row>
    <row r="7273" spans="1:6" ht="30" x14ac:dyDescent="0.25">
      <c r="A7273" s="46" t="s">
        <v>580</v>
      </c>
      <c r="B7273" s="51">
        <v>2005</v>
      </c>
      <c r="C7273" s="20" t="s">
        <v>392</v>
      </c>
      <c r="D7273" s="20">
        <v>8863338</v>
      </c>
      <c r="E7273" s="34">
        <v>533.40257533912506</v>
      </c>
      <c r="F7273" s="51">
        <f>VLOOKUP(A7273,'Munka4 (2)'!$B$4:$AW$195,B7273-1967,0)</f>
        <v>15.027620000000001</v>
      </c>
    </row>
    <row r="7274" spans="1:6" ht="30" x14ac:dyDescent="0.25">
      <c r="A7274" s="46" t="s">
        <v>581</v>
      </c>
      <c r="B7274" s="51">
        <v>2005</v>
      </c>
      <c r="C7274" s="20" t="s">
        <v>392</v>
      </c>
      <c r="D7274" s="20">
        <v>44187637</v>
      </c>
      <c r="E7274" s="24">
        <v>5453.1928099999996</v>
      </c>
      <c r="F7274" s="51">
        <f>VLOOKUP(A7274,'Munka4 (2)'!$B$4:$AW$195,B7274-1967,0)</f>
        <v>53.841819999999998</v>
      </c>
    </row>
    <row r="7275" spans="1:6" ht="20" x14ac:dyDescent="0.35">
      <c r="A7275" s="46" t="s">
        <v>624</v>
      </c>
      <c r="B7275" s="51">
        <v>2005</v>
      </c>
      <c r="C7275" s="42" t="s">
        <v>392</v>
      </c>
      <c r="D7275" s="29">
        <v>12340000</v>
      </c>
      <c r="E7275" s="34">
        <v>1366.3549796679688</v>
      </c>
      <c r="F7275" s="51">
        <f>VLOOKUP(A7275,'Munka4 (2)'!$B$4:$AW$195,B7275-1967,0)</f>
        <v>42.277279999999998</v>
      </c>
    </row>
    <row r="7276" spans="1:6" ht="20" x14ac:dyDescent="0.25">
      <c r="A7276" s="46" t="s">
        <v>582</v>
      </c>
      <c r="B7276" s="51">
        <v>2005</v>
      </c>
      <c r="C7276" s="20" t="s">
        <v>390</v>
      </c>
      <c r="D7276" s="20">
        <v>40397842</v>
      </c>
      <c r="E7276" s="24">
        <v>26510.71745</v>
      </c>
      <c r="F7276" s="51">
        <f>VLOOKUP(A7276,'Munka4 (2)'!$B$4:$AW$195,B7276-1967,0)</f>
        <v>58.006019999999999</v>
      </c>
    </row>
    <row r="7277" spans="1:6" ht="30" x14ac:dyDescent="0.25">
      <c r="A7277" s="46" t="s">
        <v>583</v>
      </c>
      <c r="B7277" s="51">
        <v>2005</v>
      </c>
      <c r="C7277" s="20" t="s">
        <v>382</v>
      </c>
      <c r="D7277" s="20">
        <v>20222240</v>
      </c>
      <c r="E7277" s="25">
        <v>1259.8075899999999</v>
      </c>
      <c r="F7277" s="51">
        <f>VLOOKUP(A7277,'Munka4 (2)'!$B$4:$AW$195,B7277-1967,0)</f>
        <v>43.964979999999997</v>
      </c>
    </row>
    <row r="7278" spans="1:6" ht="30" x14ac:dyDescent="0.25">
      <c r="A7278" s="46" t="s">
        <v>584</v>
      </c>
      <c r="B7278" s="51">
        <v>2005</v>
      </c>
      <c r="C7278" s="20" t="s">
        <v>392</v>
      </c>
      <c r="D7278" s="20">
        <v>41236378</v>
      </c>
      <c r="E7278" s="24">
        <v>661.62627999999995</v>
      </c>
      <c r="F7278" s="51">
        <f>VLOOKUP(A7278,'Munka4 (2)'!$B$4:$AW$195,B7278-1967,0)</f>
        <v>49.609160000000003</v>
      </c>
    </row>
    <row r="7279" spans="1:6" ht="30" x14ac:dyDescent="0.25">
      <c r="A7279" s="46" t="s">
        <v>585</v>
      </c>
      <c r="B7279" s="51">
        <v>2005</v>
      </c>
      <c r="C7279" s="20" t="s">
        <v>394</v>
      </c>
      <c r="D7279" s="20">
        <v>439117</v>
      </c>
      <c r="E7279" s="25">
        <v>3645.895</v>
      </c>
      <c r="F7279" s="51" t="e">
        <f>VLOOKUP(A7279,'Munka4 (2)'!$B$4:$AW$195,B7279-1967,0)</f>
        <v>#N/A</v>
      </c>
    </row>
    <row r="7280" spans="1:6" ht="30" x14ac:dyDescent="0.25">
      <c r="A7280" s="46" t="s">
        <v>586</v>
      </c>
      <c r="B7280" s="51">
        <v>2005</v>
      </c>
      <c r="C7280" s="20" t="s">
        <v>392</v>
      </c>
      <c r="D7280" s="20">
        <v>1136334</v>
      </c>
      <c r="E7280" s="24">
        <v>2339.3003699999999</v>
      </c>
      <c r="F7280" s="51">
        <f>VLOOKUP(A7280,'Munka4 (2)'!$B$4:$AW$195,B7280-1967,0)</f>
        <v>54.589370000000002</v>
      </c>
    </row>
    <row r="7281" spans="1:6" ht="20" x14ac:dyDescent="0.25">
      <c r="A7281" s="46" t="s">
        <v>587</v>
      </c>
      <c r="B7281" s="51">
        <v>2005</v>
      </c>
      <c r="C7281" s="20" t="s">
        <v>390</v>
      </c>
      <c r="D7281" s="20">
        <v>9016596</v>
      </c>
      <c r="E7281" s="25">
        <v>43085.353150000003</v>
      </c>
      <c r="F7281" s="51">
        <f>VLOOKUP(A7281,'Munka4 (2)'!$B$4:$AW$195,B7281-1967,0)</f>
        <v>63.333390000000001</v>
      </c>
    </row>
    <row r="7282" spans="1:6" ht="20" x14ac:dyDescent="0.25">
      <c r="A7282" s="46" t="s">
        <v>588</v>
      </c>
      <c r="B7282" s="51">
        <v>2005</v>
      </c>
      <c r="C7282" s="20" t="s">
        <v>390</v>
      </c>
      <c r="D7282" s="20">
        <v>7523934</v>
      </c>
      <c r="E7282" s="24">
        <v>54797.546629999903</v>
      </c>
      <c r="F7282" s="51">
        <f>VLOOKUP(A7282,'Munka4 (2)'!$B$4:$AW$195,B7282-1967,0)</f>
        <v>42.57085</v>
      </c>
    </row>
    <row r="7283" spans="1:6" x14ac:dyDescent="0.25">
      <c r="A7283" s="46" t="s">
        <v>589</v>
      </c>
      <c r="B7283" s="51">
        <v>2005</v>
      </c>
      <c r="C7283" s="20" t="s">
        <v>405</v>
      </c>
      <c r="D7283" s="20">
        <v>18881361</v>
      </c>
      <c r="E7283" s="25">
        <v>1591.5301899999999</v>
      </c>
      <c r="F7283" s="51">
        <f>VLOOKUP(A7283,'Munka4 (2)'!$B$4:$AW$195,B7283-1967,0)</f>
        <v>49.092790000000001</v>
      </c>
    </row>
    <row r="7284" spans="1:6" ht="30" x14ac:dyDescent="0.25">
      <c r="A7284" s="46" t="s">
        <v>591</v>
      </c>
      <c r="B7284" s="51">
        <v>2005</v>
      </c>
      <c r="C7284" s="20" t="s">
        <v>398</v>
      </c>
      <c r="D7284" s="20">
        <v>7320815</v>
      </c>
      <c r="E7284" s="24">
        <v>339.76808</v>
      </c>
      <c r="F7284" s="51">
        <f>VLOOKUP(A7284,'Munka4 (2)'!$B$4:$AW$195,B7284-1967,0)</f>
        <v>31.555209999999999</v>
      </c>
    </row>
    <row r="7285" spans="1:6" ht="30" x14ac:dyDescent="0.25">
      <c r="A7285" s="46" t="s">
        <v>593</v>
      </c>
      <c r="B7285" s="51">
        <v>2005</v>
      </c>
      <c r="C7285" s="20" t="s">
        <v>382</v>
      </c>
      <c r="D7285" s="20">
        <v>64631595</v>
      </c>
      <c r="E7285" s="25">
        <v>2874.38627</v>
      </c>
      <c r="F7285" s="51">
        <f>VLOOKUP(A7285,'Munka4 (2)'!$B$4:$AW$195,B7285-1967,0)</f>
        <v>51.089820000000003</v>
      </c>
    </row>
    <row r="7286" spans="1:6" ht="20" x14ac:dyDescent="0.25">
      <c r="A7286" s="46" t="s">
        <v>515</v>
      </c>
      <c r="B7286" s="51">
        <v>2005</v>
      </c>
      <c r="C7286" s="20" t="s">
        <v>384</v>
      </c>
      <c r="D7286" s="20">
        <v>2050554</v>
      </c>
      <c r="E7286" s="24">
        <v>3063.5954299999999</v>
      </c>
      <c r="F7286" s="51">
        <f>VLOOKUP(A7286,'Munka4 (2)'!$B$4:$AW$195,B7286-1967,0)</f>
        <v>65.500259999999997</v>
      </c>
    </row>
    <row r="7287" spans="1:6" ht="20" x14ac:dyDescent="0.35">
      <c r="A7287" s="46" t="s">
        <v>625</v>
      </c>
      <c r="B7287" s="51">
        <v>2005</v>
      </c>
      <c r="C7287" s="42" t="s">
        <v>382</v>
      </c>
      <c r="D7287" s="29">
        <v>1167242</v>
      </c>
      <c r="E7287" s="25">
        <v>501.42923000000002</v>
      </c>
      <c r="F7287" s="51">
        <f>VLOOKUP(A7287,'Munka4 (2)'!$B$4:$AW$195,B7287-1967,0)</f>
        <v>35.75056</v>
      </c>
    </row>
    <row r="7288" spans="1:6" ht="30" x14ac:dyDescent="0.25">
      <c r="A7288" s="46" t="s">
        <v>594</v>
      </c>
      <c r="B7288" s="51">
        <v>2005</v>
      </c>
      <c r="C7288" s="20" t="s">
        <v>392</v>
      </c>
      <c r="D7288" s="20">
        <v>5548702</v>
      </c>
      <c r="E7288" s="24">
        <v>379.18092999999999</v>
      </c>
      <c r="F7288" s="51">
        <f>VLOOKUP(A7288,'Munka4 (2)'!$B$4:$AW$195,B7288-1967,0)</f>
        <v>15.01713</v>
      </c>
    </row>
    <row r="7289" spans="1:6" x14ac:dyDescent="0.25">
      <c r="A7289" s="46" t="s">
        <v>595</v>
      </c>
      <c r="B7289" s="51">
        <v>2005</v>
      </c>
      <c r="C7289" s="20" t="s">
        <v>388</v>
      </c>
      <c r="D7289" s="20">
        <v>114689</v>
      </c>
      <c r="E7289" s="24">
        <v>2565.3858</v>
      </c>
      <c r="F7289" s="51">
        <f>VLOOKUP(A7289,'Munka4 (2)'!$B$4:$AW$195,B7289-1967,0)</f>
        <v>30.33333</v>
      </c>
    </row>
    <row r="7290" spans="1:6" ht="30" x14ac:dyDescent="0.25">
      <c r="A7290" s="47" t="s">
        <v>596</v>
      </c>
      <c r="B7290" s="51">
        <v>2005</v>
      </c>
      <c r="C7290" s="20" t="s">
        <v>394</v>
      </c>
      <c r="D7290" s="20">
        <v>1065842</v>
      </c>
      <c r="E7290" s="25">
        <v>12323.136560000001</v>
      </c>
      <c r="F7290" s="51">
        <f>VLOOKUP(A7290,'Munka4 (2)'!$B$4:$AW$195,B7290-1967,0)</f>
        <v>60.421909999999997</v>
      </c>
    </row>
    <row r="7291" spans="1:6" ht="20" x14ac:dyDescent="0.25">
      <c r="A7291" s="46" t="s">
        <v>597</v>
      </c>
      <c r="B7291" s="51">
        <v>2005</v>
      </c>
      <c r="C7291" s="20" t="s">
        <v>386</v>
      </c>
      <c r="D7291" s="20">
        <v>10175014</v>
      </c>
      <c r="E7291" s="24">
        <v>3217.9686499999998</v>
      </c>
      <c r="F7291" s="51">
        <f>VLOOKUP(A7291,'Munka4 (2)'!$B$4:$AW$195,B7291-1967,0)</f>
        <v>50.705590000000001</v>
      </c>
    </row>
    <row r="7292" spans="1:6" x14ac:dyDescent="0.25">
      <c r="A7292" s="46" t="s">
        <v>598</v>
      </c>
      <c r="B7292" s="51">
        <v>2005</v>
      </c>
      <c r="C7292" s="20" t="s">
        <v>405</v>
      </c>
      <c r="D7292" s="20">
        <v>70413958</v>
      </c>
      <c r="E7292" s="25">
        <v>7117.2332399999996</v>
      </c>
      <c r="F7292" s="51">
        <f>VLOOKUP(A7292,'Munka4 (2)'!$B$4:$AW$195,B7292-1967,0)</f>
        <v>43.715260000000001</v>
      </c>
    </row>
    <row r="7293" spans="1:6" ht="30" x14ac:dyDescent="0.25">
      <c r="A7293" s="46" t="s">
        <v>599</v>
      </c>
      <c r="B7293" s="51">
        <v>2005</v>
      </c>
      <c r="C7293" s="20" t="s">
        <v>398</v>
      </c>
      <c r="D7293" s="20">
        <v>5042920</v>
      </c>
      <c r="E7293" s="24">
        <v>1706.9567300000001</v>
      </c>
      <c r="F7293" s="51" t="e">
        <f>VLOOKUP(A7293,'Munka4 (2)'!$B$4:$AW$195,B7293-1967,0)</f>
        <v>#N/A</v>
      </c>
    </row>
    <row r="7294" spans="1:6" x14ac:dyDescent="0.25">
      <c r="A7294" s="46" t="s">
        <v>601</v>
      </c>
      <c r="B7294" s="51">
        <v>2005</v>
      </c>
      <c r="C7294" s="20" t="s">
        <v>388</v>
      </c>
      <c r="D7294" s="20">
        <v>11810</v>
      </c>
      <c r="E7294" s="24">
        <v>2252.8928900000001</v>
      </c>
      <c r="F7294" s="51" t="e">
        <f>VLOOKUP(A7294,'Munka4 (2)'!$B$4:$AW$195,B7294-1967,0)</f>
        <v>#N/A</v>
      </c>
    </row>
    <row r="7295" spans="1:6" ht="30" x14ac:dyDescent="0.25">
      <c r="A7295" s="46" t="s">
        <v>602</v>
      </c>
      <c r="B7295" s="51">
        <v>2005</v>
      </c>
      <c r="C7295" s="20" t="s">
        <v>392</v>
      </c>
      <c r="D7295" s="20">
        <v>28195754</v>
      </c>
      <c r="E7295" s="25">
        <v>321.43576000000002</v>
      </c>
      <c r="F7295" s="51">
        <f>VLOOKUP(A7295,'Munka4 (2)'!$B$4:$AW$195,B7295-1967,0)</f>
        <v>37.847290000000001</v>
      </c>
    </row>
    <row r="7296" spans="1:6" ht="30" x14ac:dyDescent="0.25">
      <c r="A7296" s="46" t="s">
        <v>603</v>
      </c>
      <c r="B7296" s="51">
        <v>2005</v>
      </c>
      <c r="C7296" s="20" t="s">
        <v>398</v>
      </c>
      <c r="D7296" s="20">
        <v>46710816</v>
      </c>
      <c r="E7296" s="24">
        <v>1828.7176300000001</v>
      </c>
      <c r="F7296" s="51">
        <f>VLOOKUP(A7296,'Munka4 (2)'!$B$4:$AW$195,B7296-1967,0)</f>
        <v>57.276084000000083</v>
      </c>
    </row>
    <row r="7297" spans="1:6" ht="30" x14ac:dyDescent="0.25">
      <c r="A7297" s="46" t="s">
        <v>604</v>
      </c>
      <c r="B7297" s="51">
        <v>2005</v>
      </c>
      <c r="C7297" s="20" t="s">
        <v>405</v>
      </c>
      <c r="D7297" s="20">
        <v>2602713</v>
      </c>
      <c r="E7297" s="25">
        <v>40298.524219999999</v>
      </c>
      <c r="F7297" s="51">
        <f>VLOOKUP(A7297,'Munka4 (2)'!$B$4:$AW$195,B7297-1967,0)</f>
        <v>67.25018</v>
      </c>
    </row>
    <row r="7298" spans="1:6" ht="20" x14ac:dyDescent="0.25">
      <c r="A7298" s="48" t="s">
        <v>605</v>
      </c>
      <c r="B7298" s="51">
        <v>2005</v>
      </c>
      <c r="C7298" s="20" t="s">
        <v>390</v>
      </c>
      <c r="D7298" s="20">
        <v>60609153</v>
      </c>
      <c r="E7298" s="24">
        <v>40047.90597</v>
      </c>
      <c r="F7298" s="51">
        <f>VLOOKUP(A7298,'Munka4 (2)'!$B$4:$AW$195,B7298-1967,0)</f>
        <v>58.047020000000003</v>
      </c>
    </row>
    <row r="7299" spans="1:6" ht="30" x14ac:dyDescent="0.25">
      <c r="A7299" s="46" t="s">
        <v>592</v>
      </c>
      <c r="B7299" s="51">
        <v>2005</v>
      </c>
      <c r="C7299" s="20" t="s">
        <v>392</v>
      </c>
      <c r="D7299" s="20">
        <v>37445392</v>
      </c>
      <c r="E7299" s="25">
        <v>446.15789000000001</v>
      </c>
      <c r="F7299" s="51">
        <f>VLOOKUP(A7299,'Munka4 (2)'!$B$4:$AW$195,B7299-1967,0)</f>
        <v>22.253309999999999</v>
      </c>
    </row>
    <row r="7300" spans="1:6" ht="20" x14ac:dyDescent="0.25">
      <c r="A7300" s="48" t="s">
        <v>606</v>
      </c>
      <c r="B7300" s="51">
        <v>2005</v>
      </c>
      <c r="C7300" s="20" t="s">
        <v>413</v>
      </c>
      <c r="D7300" s="20">
        <v>298444215</v>
      </c>
      <c r="E7300" s="24">
        <v>44307.920579999998</v>
      </c>
      <c r="F7300" s="51">
        <f>VLOOKUP(A7300,'Munka4 (2)'!$B$4:$AW$195,B7300-1967,0)</f>
        <v>57.964449999999999</v>
      </c>
    </row>
    <row r="7301" spans="1:6" ht="30" x14ac:dyDescent="0.25">
      <c r="A7301" s="48" t="s">
        <v>612</v>
      </c>
      <c r="B7301" s="51">
        <v>2005</v>
      </c>
      <c r="C7301" s="20" t="s">
        <v>394</v>
      </c>
      <c r="D7301" s="20">
        <v>108605</v>
      </c>
      <c r="E7301" s="30">
        <v>23161.381304044975</v>
      </c>
      <c r="F7301" s="51">
        <f>VLOOKUP(A7301,'Munka4 (2)'!$B$4:$AW$195,B7301-1967,0)</f>
        <v>78.313249999999996</v>
      </c>
    </row>
    <row r="7302" spans="1:6" ht="30" x14ac:dyDescent="0.25">
      <c r="A7302" s="46" t="s">
        <v>607</v>
      </c>
      <c r="B7302" s="51">
        <v>2005</v>
      </c>
      <c r="C7302" s="20" t="s">
        <v>394</v>
      </c>
      <c r="D7302" s="20">
        <v>3431932</v>
      </c>
      <c r="E7302" s="24">
        <v>5220.9574000000002</v>
      </c>
      <c r="F7302" s="51">
        <f>VLOOKUP(A7302,'Munka4 (2)'!$B$4:$AW$195,B7302-1967,0)</f>
        <v>68.585589999999996</v>
      </c>
    </row>
    <row r="7303" spans="1:6" ht="30" x14ac:dyDescent="0.25">
      <c r="A7303" s="46" t="s">
        <v>608</v>
      </c>
      <c r="B7303" s="51">
        <v>2005</v>
      </c>
      <c r="C7303" s="20" t="s">
        <v>398</v>
      </c>
      <c r="D7303" s="20">
        <v>27307134</v>
      </c>
      <c r="E7303" s="25">
        <v>546.77684999999997</v>
      </c>
      <c r="F7303" s="51">
        <f>VLOOKUP(A7303,'Munka4 (2)'!$B$4:$AW$195,B7303-1967,0)</f>
        <v>39.817178999999996</v>
      </c>
    </row>
    <row r="7304" spans="1:6" x14ac:dyDescent="0.25">
      <c r="A7304" s="46" t="s">
        <v>609</v>
      </c>
      <c r="B7304" s="51">
        <v>2005</v>
      </c>
      <c r="C7304" s="20" t="s">
        <v>388</v>
      </c>
      <c r="D7304" s="20">
        <v>208869</v>
      </c>
      <c r="E7304" s="24">
        <v>1886.38831</v>
      </c>
      <c r="F7304" s="51">
        <f>VLOOKUP(A7304,'Munka4 (2)'!$B$4:$AW$195,B7304-1967,0)</f>
        <v>36.214440000000003</v>
      </c>
    </row>
    <row r="7305" spans="1:6" ht="30" x14ac:dyDescent="0.25">
      <c r="A7305" s="46" t="s">
        <v>610</v>
      </c>
      <c r="B7305" s="51">
        <v>2005</v>
      </c>
      <c r="C7305" s="20" t="s">
        <v>394</v>
      </c>
      <c r="D7305" s="20">
        <v>25730435</v>
      </c>
      <c r="E7305" s="25">
        <v>5435.8722600000001</v>
      </c>
      <c r="F7305" s="51">
        <f>VLOOKUP(A7305,'Munka4 (2)'!$B$4:$AW$195,B7305-1967,0)</f>
        <v>60.29757</v>
      </c>
    </row>
    <row r="7306" spans="1:6" ht="30" x14ac:dyDescent="0.25">
      <c r="A7306" s="48" t="s">
        <v>611</v>
      </c>
      <c r="B7306" s="51">
        <v>2005</v>
      </c>
      <c r="C7306" s="20" t="s">
        <v>382</v>
      </c>
      <c r="D7306" s="20">
        <v>84402966</v>
      </c>
      <c r="E7306" s="24">
        <v>699.49977999999999</v>
      </c>
      <c r="F7306" s="51">
        <f>VLOOKUP(A7306,'Munka4 (2)'!$B$4:$AW$195,B7306-1967,0)</f>
        <v>42.375160000000001</v>
      </c>
    </row>
    <row r="7307" spans="1:6" x14ac:dyDescent="0.25">
      <c r="A7307" s="46" t="s">
        <v>616</v>
      </c>
      <c r="B7307" s="51">
        <v>2005</v>
      </c>
      <c r="C7307" s="20" t="s">
        <v>405</v>
      </c>
      <c r="D7307" s="20">
        <v>21456188</v>
      </c>
      <c r="E7307" s="24">
        <v>817.08241999999996</v>
      </c>
      <c r="F7307" s="51">
        <f>VLOOKUP(A7307,'Munka4 (2)'!$B$4:$AW$195,B7307-1967,0)</f>
        <v>32.414367999999996</v>
      </c>
    </row>
    <row r="7308" spans="1:6" ht="30" x14ac:dyDescent="0.25">
      <c r="A7308" s="46" t="s">
        <v>617</v>
      </c>
      <c r="B7308" s="51">
        <v>2005</v>
      </c>
      <c r="C7308" s="20" t="s">
        <v>392</v>
      </c>
      <c r="D7308" s="20">
        <v>11502010</v>
      </c>
      <c r="E7308" s="25">
        <v>691.80945999999994</v>
      </c>
      <c r="F7308" s="51">
        <f>VLOOKUP(A7308,'Munka4 (2)'!$B$4:$AW$195,B7308-1967,0)</f>
        <v>22.709160000000001</v>
      </c>
    </row>
    <row r="7309" spans="1:6" ht="30" x14ac:dyDescent="0.25">
      <c r="A7309" s="46" t="s">
        <v>618</v>
      </c>
      <c r="B7309" s="51">
        <v>2005</v>
      </c>
      <c r="C7309" s="20" t="s">
        <v>392</v>
      </c>
      <c r="D7309" s="20">
        <v>12236805</v>
      </c>
      <c r="E7309" s="24">
        <v>443.24014</v>
      </c>
      <c r="F7309" s="51">
        <f>VLOOKUP(A7309,'Munka4 (2)'!$B$4:$AW$195,B7309-1967,0)</f>
        <v>28.414100000000001</v>
      </c>
    </row>
    <row r="7310" spans="1:6" ht="30" x14ac:dyDescent="0.25">
      <c r="A7310" s="46" t="s">
        <v>381</v>
      </c>
      <c r="B7310" s="51">
        <v>2006</v>
      </c>
      <c r="C7310" s="20" t="s">
        <v>382</v>
      </c>
      <c r="D7310" s="20">
        <v>31056997</v>
      </c>
      <c r="E7310" s="24">
        <v>280.24563999999998</v>
      </c>
      <c r="F7310" s="51">
        <f>VLOOKUP(A7310,'Munka4 (2)'!$B$4:$AW$195,B7310-1967,0)</f>
        <v>24.152139999999999</v>
      </c>
    </row>
    <row r="7311" spans="1:6" ht="20" x14ac:dyDescent="0.25">
      <c r="A7311" s="46" t="s">
        <v>383</v>
      </c>
      <c r="B7311" s="51">
        <v>2006</v>
      </c>
      <c r="C7311" s="20" t="s">
        <v>384</v>
      </c>
      <c r="D7311" s="20">
        <v>3581655</v>
      </c>
      <c r="E7311" s="25">
        <v>3005.0129000000002</v>
      </c>
      <c r="F7311" s="51">
        <f>VLOOKUP(A7311,'Munka4 (2)'!$B$4:$AW$195,B7311-1967,0)</f>
        <v>71.815119999999993</v>
      </c>
    </row>
    <row r="7312" spans="1:6" ht="20" x14ac:dyDescent="0.25">
      <c r="A7312" s="46" t="s">
        <v>385</v>
      </c>
      <c r="B7312" s="51">
        <v>2006</v>
      </c>
      <c r="C7312" s="20" t="s">
        <v>386</v>
      </c>
      <c r="D7312" s="20">
        <v>32930091</v>
      </c>
      <c r="E7312" s="24">
        <v>3467.5447399999998</v>
      </c>
      <c r="F7312" s="51">
        <f>VLOOKUP(A7312,'Munka4 (2)'!$B$4:$AW$195,B7312-1967,0)</f>
        <v>49.064720000000001</v>
      </c>
    </row>
    <row r="7313" spans="1:6" ht="20" x14ac:dyDescent="0.25">
      <c r="A7313" s="46" t="s">
        <v>389</v>
      </c>
      <c r="B7313" s="51">
        <v>2006</v>
      </c>
      <c r="C7313" s="20" t="s">
        <v>390</v>
      </c>
      <c r="D7313" s="20">
        <v>71201</v>
      </c>
      <c r="E7313" s="24">
        <v>42417.229149999999</v>
      </c>
      <c r="F7313" s="51">
        <f>VLOOKUP(A7313,'Munka4 (2)'!$B$4:$AW$195,B7313-1967,0)</f>
        <v>30.952380000000002</v>
      </c>
    </row>
    <row r="7314" spans="1:6" ht="30" x14ac:dyDescent="0.25">
      <c r="A7314" s="46" t="s">
        <v>391</v>
      </c>
      <c r="B7314" s="51">
        <v>2006</v>
      </c>
      <c r="C7314" s="20" t="s">
        <v>392</v>
      </c>
      <c r="D7314" s="20">
        <v>12127071</v>
      </c>
      <c r="E7314" s="25">
        <v>2253.8388500000001</v>
      </c>
      <c r="F7314" s="51">
        <f>VLOOKUP(A7314,'Munka4 (2)'!$B$4:$AW$195,B7314-1967,0)</f>
        <v>40.697670000000002</v>
      </c>
    </row>
    <row r="7315" spans="1:6" ht="30" x14ac:dyDescent="0.25">
      <c r="A7315" s="47" t="s">
        <v>395</v>
      </c>
      <c r="B7315" s="51">
        <v>2006</v>
      </c>
      <c r="C7315" s="20" t="s">
        <v>394</v>
      </c>
      <c r="D7315" s="20">
        <v>69108</v>
      </c>
      <c r="E7315" s="25">
        <v>13599.90886</v>
      </c>
      <c r="F7315" s="51">
        <f>VLOOKUP(A7315,'Munka4 (2)'!$B$4:$AW$195,B7315-1967,0)</f>
        <v>85.440957500000025</v>
      </c>
    </row>
    <row r="7316" spans="1:6" ht="30" x14ac:dyDescent="0.25">
      <c r="A7316" s="46" t="s">
        <v>396</v>
      </c>
      <c r="B7316" s="51">
        <v>2006</v>
      </c>
      <c r="C7316" s="20" t="s">
        <v>394</v>
      </c>
      <c r="D7316" s="20">
        <v>39921833</v>
      </c>
      <c r="E7316" s="24">
        <v>6639.9094299999897</v>
      </c>
      <c r="F7316" s="51">
        <f>VLOOKUP(A7316,'Munka4 (2)'!$B$4:$AW$195,B7316-1967,0)</f>
        <v>64.097149999999999</v>
      </c>
    </row>
    <row r="7317" spans="1:6" ht="30" x14ac:dyDescent="0.25">
      <c r="A7317" s="46" t="s">
        <v>397</v>
      </c>
      <c r="B7317" s="51">
        <v>2006</v>
      </c>
      <c r="C7317" s="20" t="s">
        <v>398</v>
      </c>
      <c r="D7317" s="20">
        <v>2976372</v>
      </c>
      <c r="E7317" s="25">
        <v>2126.6186600000001</v>
      </c>
      <c r="F7317" s="51">
        <f>VLOOKUP(A7317,'Munka4 (2)'!$B$4:$AW$195,B7317-1967,0)</f>
        <v>61.661259999999999</v>
      </c>
    </row>
    <row r="7318" spans="1:6" ht="30" x14ac:dyDescent="0.25">
      <c r="A7318" s="46" t="s">
        <v>399</v>
      </c>
      <c r="B7318" s="51">
        <v>2006</v>
      </c>
      <c r="C7318" s="20" t="s">
        <v>394</v>
      </c>
      <c r="D7318" s="20">
        <v>71891</v>
      </c>
      <c r="E7318" s="24">
        <v>24015.420610000001</v>
      </c>
      <c r="F7318" s="51">
        <f>VLOOKUP(A7318,'Munka4 (2)'!$B$4:$AW$195,B7318-1967,0)</f>
        <v>70</v>
      </c>
    </row>
    <row r="7319" spans="1:6" x14ac:dyDescent="0.25">
      <c r="A7319" s="46" t="s">
        <v>400</v>
      </c>
      <c r="B7319" s="51">
        <v>2006</v>
      </c>
      <c r="C7319" s="20" t="s">
        <v>388</v>
      </c>
      <c r="D7319" s="20">
        <v>20264082</v>
      </c>
      <c r="E7319" s="25">
        <v>36084.858979999997</v>
      </c>
      <c r="F7319" s="51">
        <f>VLOOKUP(A7319,'Munka4 (2)'!$B$4:$AW$195,B7319-1967,0)</f>
        <v>55.829859999999996</v>
      </c>
    </row>
    <row r="7320" spans="1:6" ht="20" x14ac:dyDescent="0.25">
      <c r="A7320" s="46" t="s">
        <v>401</v>
      </c>
      <c r="B7320" s="51">
        <v>2006</v>
      </c>
      <c r="C7320" s="20" t="s">
        <v>390</v>
      </c>
      <c r="D7320" s="20">
        <v>8192880</v>
      </c>
      <c r="E7320" s="24">
        <v>40430.993609999998</v>
      </c>
      <c r="F7320" s="51">
        <f>VLOOKUP(A7320,'Munka4 (2)'!$B$4:$AW$195,B7320-1967,0)</f>
        <v>51.669780000000003</v>
      </c>
    </row>
    <row r="7321" spans="1:6" ht="30" x14ac:dyDescent="0.25">
      <c r="A7321" s="46" t="s">
        <v>402</v>
      </c>
      <c r="B7321" s="51">
        <v>2006</v>
      </c>
      <c r="C7321" s="20" t="s">
        <v>398</v>
      </c>
      <c r="D7321" s="20">
        <v>7961619</v>
      </c>
      <c r="E7321" s="25">
        <v>2473.0857799999999</v>
      </c>
      <c r="F7321" s="51">
        <f>VLOOKUP(A7321,'Munka4 (2)'!$B$4:$AW$195,B7321-1967,0)</f>
        <v>53.430325238095236</v>
      </c>
    </row>
    <row r="7322" spans="1:6" ht="14.5" x14ac:dyDescent="0.35">
      <c r="A7322" s="46" t="s">
        <v>620</v>
      </c>
      <c r="B7322" s="51">
        <v>2006</v>
      </c>
      <c r="C7322" s="42" t="s">
        <v>394</v>
      </c>
      <c r="D7322" s="29">
        <v>392718</v>
      </c>
      <c r="E7322" s="24">
        <v>23721.156279999999</v>
      </c>
      <c r="F7322" s="51">
        <f>VLOOKUP(A7322,'Munka4 (2)'!$B$4:$AW$195,B7322-1967,0)</f>
        <v>70</v>
      </c>
    </row>
    <row r="7323" spans="1:6" x14ac:dyDescent="0.25">
      <c r="A7323" s="46" t="s">
        <v>404</v>
      </c>
      <c r="B7323" s="51">
        <v>2006</v>
      </c>
      <c r="C7323" s="20" t="s">
        <v>405</v>
      </c>
      <c r="D7323" s="20">
        <v>698585</v>
      </c>
      <c r="E7323" s="25">
        <v>19669.31955</v>
      </c>
      <c r="F7323" s="51">
        <f>VLOOKUP(A7323,'Munka4 (2)'!$B$4:$AW$195,B7323-1967,0)</f>
        <v>67.858379999999997</v>
      </c>
    </row>
    <row r="7324" spans="1:6" ht="30" x14ac:dyDescent="0.25">
      <c r="A7324" s="46" t="s">
        <v>406</v>
      </c>
      <c r="B7324" s="51">
        <v>2006</v>
      </c>
      <c r="C7324" s="20" t="s">
        <v>382</v>
      </c>
      <c r="D7324" s="20">
        <v>147365352</v>
      </c>
      <c r="E7324" s="24">
        <v>495.85377999999997</v>
      </c>
      <c r="F7324" s="51">
        <f>VLOOKUP(A7324,'Munka4 (2)'!$B$4:$AW$195,B7324-1967,0)</f>
        <v>32.748510000000003</v>
      </c>
    </row>
    <row r="7325" spans="1:6" ht="30" x14ac:dyDescent="0.25">
      <c r="A7325" s="46" t="s">
        <v>407</v>
      </c>
      <c r="B7325" s="51">
        <v>2006</v>
      </c>
      <c r="C7325" s="20" t="s">
        <v>394</v>
      </c>
      <c r="D7325" s="20">
        <v>279912</v>
      </c>
      <c r="E7325" s="25">
        <v>15646.81501</v>
      </c>
      <c r="F7325" s="51">
        <f>VLOOKUP(A7325,'Munka4 (2)'!$B$4:$AW$195,B7325-1967,0)</f>
        <v>65.978260000000006</v>
      </c>
    </row>
    <row r="7326" spans="1:6" ht="30" x14ac:dyDescent="0.25">
      <c r="A7326" s="46" t="s">
        <v>408</v>
      </c>
      <c r="B7326" s="51">
        <v>2006</v>
      </c>
      <c r="C7326" s="20" t="s">
        <v>398</v>
      </c>
      <c r="D7326" s="20">
        <v>10293011</v>
      </c>
      <c r="E7326" s="24">
        <v>3848.5862000000002</v>
      </c>
      <c r="F7326" s="51">
        <f>VLOOKUP(A7326,'Munka4 (2)'!$B$4:$AW$195,B7326-1967,0)</f>
        <v>58.426189999999998</v>
      </c>
    </row>
    <row r="7327" spans="1:6" ht="20" x14ac:dyDescent="0.25">
      <c r="A7327" s="46" t="s">
        <v>409</v>
      </c>
      <c r="B7327" s="51">
        <v>2006</v>
      </c>
      <c r="C7327" s="20" t="s">
        <v>390</v>
      </c>
      <c r="D7327" s="20">
        <v>10379067</v>
      </c>
      <c r="E7327" s="25">
        <v>38852.36103</v>
      </c>
      <c r="F7327" s="51">
        <f>VLOOKUP(A7327,'Munka4 (2)'!$B$4:$AW$195,B7327-1967,0)</f>
        <v>58.779089999999997</v>
      </c>
    </row>
    <row r="7328" spans="1:6" ht="30" x14ac:dyDescent="0.25">
      <c r="A7328" s="46" t="s">
        <v>410</v>
      </c>
      <c r="B7328" s="51">
        <v>2006</v>
      </c>
      <c r="C7328" s="20" t="s">
        <v>394</v>
      </c>
      <c r="D7328" s="20">
        <v>287730</v>
      </c>
      <c r="E7328" s="24">
        <v>4187.2328900000002</v>
      </c>
      <c r="F7328" s="51">
        <f>VLOOKUP(A7328,'Munka4 (2)'!$B$4:$AW$195,B7328-1967,0)</f>
        <v>61.702129999999997</v>
      </c>
    </row>
    <row r="7329" spans="1:6" ht="30" x14ac:dyDescent="0.25">
      <c r="A7329" s="46" t="s">
        <v>411</v>
      </c>
      <c r="B7329" s="51">
        <v>2006</v>
      </c>
      <c r="C7329" s="20" t="s">
        <v>392</v>
      </c>
      <c r="D7329" s="20">
        <v>7862944</v>
      </c>
      <c r="E7329" s="25">
        <v>609.01860999999997</v>
      </c>
      <c r="F7329" s="51">
        <f>VLOOKUP(A7329,'Munka4 (2)'!$B$4:$AW$195,B7329-1967,0)</f>
        <v>24.4</v>
      </c>
    </row>
    <row r="7330" spans="1:6" ht="20" x14ac:dyDescent="0.25">
      <c r="A7330" s="46" t="s">
        <v>412</v>
      </c>
      <c r="B7330" s="51">
        <v>2006</v>
      </c>
      <c r="C7330" s="20" t="s">
        <v>413</v>
      </c>
      <c r="D7330" s="20">
        <v>65773</v>
      </c>
      <c r="E7330" s="24">
        <v>83912.697799999994</v>
      </c>
      <c r="F7330" s="51">
        <f>VLOOKUP(A7330,'Munka4 (2)'!$B$4:$AW$195,B7330-1967,0)</f>
        <v>79.591840000000005</v>
      </c>
    </row>
    <row r="7331" spans="1:6" ht="30" x14ac:dyDescent="0.25">
      <c r="A7331" s="46" t="s">
        <v>414</v>
      </c>
      <c r="B7331" s="51">
        <v>2006</v>
      </c>
      <c r="C7331" s="20" t="s">
        <v>382</v>
      </c>
      <c r="D7331" s="20">
        <v>2279723</v>
      </c>
      <c r="E7331" s="25">
        <v>1346.0857699999999</v>
      </c>
      <c r="F7331" s="51">
        <f>VLOOKUP(A7331,'Munka4 (2)'!$B$4:$AW$195,B7331-1967,0)</f>
        <v>18.292680000000001</v>
      </c>
    </row>
    <row r="7332" spans="1:6" ht="30" x14ac:dyDescent="0.25">
      <c r="A7332" s="48" t="s">
        <v>415</v>
      </c>
      <c r="B7332" s="51">
        <v>2006</v>
      </c>
      <c r="C7332" s="20" t="s">
        <v>394</v>
      </c>
      <c r="D7332" s="20">
        <v>8989046</v>
      </c>
      <c r="E7332" s="24">
        <v>1233.5929699999999</v>
      </c>
      <c r="F7332" s="51" t="e">
        <f>VLOOKUP(A7332,'Munka4 (2)'!$B$4:$AW$195,B7332-1967,0)</f>
        <v>#N/A</v>
      </c>
    </row>
    <row r="7333" spans="1:6" ht="20" x14ac:dyDescent="0.25">
      <c r="A7333" s="47" t="s">
        <v>416</v>
      </c>
      <c r="B7333" s="51">
        <v>2006</v>
      </c>
      <c r="C7333" s="20" t="s">
        <v>384</v>
      </c>
      <c r="D7333" s="20">
        <v>4498976</v>
      </c>
      <c r="E7333" s="25">
        <v>3351.9634000000001</v>
      </c>
      <c r="F7333" s="51">
        <f>VLOOKUP(A7333,'Munka4 (2)'!$B$4:$AW$195,B7333-1967,0)</f>
        <v>58.286584722222187</v>
      </c>
    </row>
    <row r="7334" spans="1:6" ht="30" x14ac:dyDescent="0.25">
      <c r="A7334" s="46" t="s">
        <v>417</v>
      </c>
      <c r="B7334" s="51">
        <v>2006</v>
      </c>
      <c r="C7334" s="20" t="s">
        <v>392</v>
      </c>
      <c r="D7334" s="20">
        <v>1639833</v>
      </c>
      <c r="E7334" s="24">
        <v>5342.1403399999999</v>
      </c>
      <c r="F7334" s="51">
        <f>VLOOKUP(A7334,'Munka4 (2)'!$B$4:$AW$195,B7334-1967,0)</f>
        <v>45.053269999999998</v>
      </c>
    </row>
    <row r="7335" spans="1:6" ht="30" x14ac:dyDescent="0.25">
      <c r="A7335" s="46" t="s">
        <v>418</v>
      </c>
      <c r="B7335" s="51">
        <v>2006</v>
      </c>
      <c r="C7335" s="20" t="s">
        <v>394</v>
      </c>
      <c r="D7335" s="20">
        <v>188078227</v>
      </c>
      <c r="E7335" s="25">
        <v>5808.3405499999999</v>
      </c>
      <c r="F7335" s="51">
        <f>VLOOKUP(A7335,'Munka4 (2)'!$B$4:$AW$195,B7335-1967,0)</f>
        <v>61.79092</v>
      </c>
    </row>
    <row r="7336" spans="1:6" ht="30" x14ac:dyDescent="0.25">
      <c r="A7336" s="48" t="s">
        <v>420</v>
      </c>
      <c r="B7336" s="51">
        <v>2006</v>
      </c>
      <c r="C7336" s="20" t="s">
        <v>382</v>
      </c>
      <c r="D7336" s="20">
        <v>379444</v>
      </c>
      <c r="E7336" s="25">
        <v>31157.688450000001</v>
      </c>
      <c r="F7336" s="51">
        <f>VLOOKUP(A7336,'Munka4 (2)'!$B$4:$AW$195,B7336-1967,0)</f>
        <v>66.589190000000002</v>
      </c>
    </row>
    <row r="7337" spans="1:6" ht="20" x14ac:dyDescent="0.25">
      <c r="A7337" s="46" t="s">
        <v>421</v>
      </c>
      <c r="B7337" s="51">
        <v>2006</v>
      </c>
      <c r="C7337" s="20" t="s">
        <v>384</v>
      </c>
      <c r="D7337" s="20">
        <v>7385367</v>
      </c>
      <c r="E7337" s="24">
        <v>4455.6902200000004</v>
      </c>
      <c r="F7337" s="51">
        <f>VLOOKUP(A7337,'Munka4 (2)'!$B$4:$AW$195,B7337-1967,0)</f>
        <v>58.886139999999997</v>
      </c>
    </row>
    <row r="7338" spans="1:6" ht="30" x14ac:dyDescent="0.25">
      <c r="A7338" s="46" t="s">
        <v>422</v>
      </c>
      <c r="B7338" s="51">
        <v>2006</v>
      </c>
      <c r="C7338" s="20" t="s">
        <v>392</v>
      </c>
      <c r="D7338" s="20">
        <v>13902972</v>
      </c>
      <c r="E7338" s="25">
        <v>422.47994</v>
      </c>
      <c r="F7338" s="51">
        <f>VLOOKUP(A7338,'Munka4 (2)'!$B$4:$AW$195,B7338-1967,0)</f>
        <v>18.816490000000002</v>
      </c>
    </row>
    <row r="7339" spans="1:6" ht="30" x14ac:dyDescent="0.25">
      <c r="A7339" s="46" t="s">
        <v>424</v>
      </c>
      <c r="B7339" s="51">
        <v>2006</v>
      </c>
      <c r="C7339" s="20" t="s">
        <v>392</v>
      </c>
      <c r="D7339" s="20">
        <v>8090068</v>
      </c>
      <c r="E7339" s="24">
        <v>154.92453</v>
      </c>
      <c r="F7339" s="51">
        <f>VLOOKUP(A7339,'Munka4 (2)'!$B$4:$AW$195,B7339-1967,0)</f>
        <v>25.476600000000001</v>
      </c>
    </row>
    <row r="7340" spans="1:6" ht="30" x14ac:dyDescent="0.25">
      <c r="A7340" s="46" t="s">
        <v>425</v>
      </c>
      <c r="B7340" s="51">
        <v>2006</v>
      </c>
      <c r="C7340" s="20" t="s">
        <v>382</v>
      </c>
      <c r="D7340" s="20">
        <v>13881427</v>
      </c>
      <c r="E7340" s="25">
        <v>537.84857999999997</v>
      </c>
      <c r="F7340" s="51">
        <f>VLOOKUP(A7340,'Munka4 (2)'!$B$4:$AW$195,B7340-1967,0)</f>
        <v>28.648289999999999</v>
      </c>
    </row>
    <row r="7341" spans="1:6" ht="30" x14ac:dyDescent="0.25">
      <c r="A7341" s="46" t="s">
        <v>426</v>
      </c>
      <c r="B7341" s="51">
        <v>2006</v>
      </c>
      <c r="C7341" s="20" t="s">
        <v>392</v>
      </c>
      <c r="D7341" s="20">
        <v>17340702</v>
      </c>
      <c r="E7341" s="24">
        <v>965.36869000000002</v>
      </c>
      <c r="F7341" s="51">
        <f>VLOOKUP(A7341,'Munka4 (2)'!$B$4:$AW$195,B7341-1967,0)</f>
        <v>9.5918399999999995</v>
      </c>
    </row>
    <row r="7342" spans="1:6" ht="20" x14ac:dyDescent="0.25">
      <c r="A7342" s="46" t="s">
        <v>427</v>
      </c>
      <c r="B7342" s="51">
        <v>2006</v>
      </c>
      <c r="C7342" s="20" t="s">
        <v>413</v>
      </c>
      <c r="D7342" s="20">
        <v>33098932</v>
      </c>
      <c r="E7342" s="25">
        <v>40386.699480000003</v>
      </c>
      <c r="F7342" s="51">
        <f>VLOOKUP(A7342,'Munka4 (2)'!$B$4:$AW$195,B7342-1967,0)</f>
        <v>58.37406</v>
      </c>
    </row>
    <row r="7343" spans="1:6" ht="30" x14ac:dyDescent="0.25">
      <c r="A7343" s="48" t="s">
        <v>428</v>
      </c>
      <c r="B7343" s="51">
        <v>2006</v>
      </c>
      <c r="C7343" s="20" t="s">
        <v>392</v>
      </c>
      <c r="D7343" s="20">
        <v>420979</v>
      </c>
      <c r="E7343" s="24">
        <v>2316.4794900000002</v>
      </c>
      <c r="F7343" s="51" t="e">
        <f>VLOOKUP(A7343,'Munka4 (2)'!$B$4:$AW$195,B7343-1967,0)</f>
        <v>#N/A</v>
      </c>
    </row>
    <row r="7344" spans="1:6" ht="30" x14ac:dyDescent="0.25">
      <c r="A7344" s="47" t="s">
        <v>430</v>
      </c>
      <c r="B7344" s="51">
        <v>2006</v>
      </c>
      <c r="C7344" s="20" t="s">
        <v>392</v>
      </c>
      <c r="D7344" s="20">
        <v>4303356</v>
      </c>
      <c r="E7344" s="24">
        <v>353.89445000000001</v>
      </c>
      <c r="F7344" s="51">
        <f>VLOOKUP(A7344,'Munka4 (2)'!$B$4:$AW$195,B7344-1967,0)</f>
        <v>11.518319999999999</v>
      </c>
    </row>
    <row r="7345" spans="1:6" ht="30" x14ac:dyDescent="0.25">
      <c r="A7345" s="46" t="s">
        <v>431</v>
      </c>
      <c r="B7345" s="51">
        <v>2006</v>
      </c>
      <c r="C7345" s="20" t="s">
        <v>392</v>
      </c>
      <c r="D7345" s="20">
        <v>9944201</v>
      </c>
      <c r="E7345" s="25">
        <v>712.04681000000005</v>
      </c>
      <c r="F7345" s="51">
        <f>VLOOKUP(A7345,'Munka4 (2)'!$B$4:$AW$195,B7345-1967,0)</f>
        <v>12.727270000000001</v>
      </c>
    </row>
    <row r="7346" spans="1:6" ht="20" x14ac:dyDescent="0.35">
      <c r="A7346" s="46" t="s">
        <v>621</v>
      </c>
      <c r="B7346" s="51">
        <v>2006</v>
      </c>
      <c r="C7346" s="42" t="s">
        <v>390</v>
      </c>
      <c r="D7346" s="29">
        <v>163857</v>
      </c>
      <c r="E7346" s="24">
        <v>62260.225550000003</v>
      </c>
      <c r="F7346" s="51" t="e">
        <f>VLOOKUP(A7346,'Munka4 (2)'!$B$4:$AW$195,B7346-1967,0)</f>
        <v>#N/A</v>
      </c>
    </row>
    <row r="7347" spans="1:6" ht="30" x14ac:dyDescent="0.25">
      <c r="A7347" s="46" t="s">
        <v>432</v>
      </c>
      <c r="B7347" s="51">
        <v>2006</v>
      </c>
      <c r="C7347" s="20" t="s">
        <v>394</v>
      </c>
      <c r="D7347" s="20">
        <v>16134219</v>
      </c>
      <c r="E7347" s="25">
        <v>9500.8351600000005</v>
      </c>
      <c r="F7347" s="51">
        <f>VLOOKUP(A7347,'Munka4 (2)'!$B$4:$AW$195,B7347-1967,0)</f>
        <v>51.420020000000001</v>
      </c>
    </row>
    <row r="7348" spans="1:6" ht="30" x14ac:dyDescent="0.25">
      <c r="A7348" s="46" t="s">
        <v>433</v>
      </c>
      <c r="B7348" s="51">
        <v>2006</v>
      </c>
      <c r="C7348" s="20" t="s">
        <v>382</v>
      </c>
      <c r="D7348" s="20">
        <v>1313973713</v>
      </c>
      <c r="E7348" s="24">
        <v>2082.18336</v>
      </c>
      <c r="F7348" s="51">
        <f>VLOOKUP(A7348,'Munka4 (2)'!$B$4:$AW$195,B7348-1967,0)</f>
        <v>45.65945</v>
      </c>
    </row>
    <row r="7349" spans="1:6" ht="30" x14ac:dyDescent="0.25">
      <c r="A7349" s="48" t="s">
        <v>483</v>
      </c>
      <c r="B7349" s="51">
        <v>2006</v>
      </c>
      <c r="C7349" s="20" t="s">
        <v>382</v>
      </c>
      <c r="D7349" s="20">
        <v>6940432</v>
      </c>
      <c r="E7349" s="25">
        <v>28224.215059999999</v>
      </c>
      <c r="F7349" s="51">
        <f>VLOOKUP(A7349,'Munka4 (2)'!$B$4:$AW$195,B7349-1967,0)</f>
        <v>52.498840000000001</v>
      </c>
    </row>
    <row r="7350" spans="1:6" ht="30" x14ac:dyDescent="0.25">
      <c r="A7350" s="48" t="s">
        <v>514</v>
      </c>
      <c r="B7350" s="51">
        <v>2006</v>
      </c>
      <c r="C7350" s="20" t="s">
        <v>382</v>
      </c>
      <c r="D7350" s="20">
        <v>453125</v>
      </c>
      <c r="E7350" s="24">
        <v>30829.265350000001</v>
      </c>
      <c r="F7350" s="51">
        <f>VLOOKUP(A7350,'Munka4 (2)'!$B$4:$AW$195,B7350-1967,0)</f>
        <v>46.458260000000003</v>
      </c>
    </row>
    <row r="7351" spans="1:6" ht="30" x14ac:dyDescent="0.25">
      <c r="A7351" s="46" t="s">
        <v>434</v>
      </c>
      <c r="B7351" s="51">
        <v>2006</v>
      </c>
      <c r="C7351" s="20" t="s">
        <v>394</v>
      </c>
      <c r="D7351" s="20">
        <v>43593035</v>
      </c>
      <c r="E7351" s="25">
        <v>3709.0769100000002</v>
      </c>
      <c r="F7351" s="51">
        <f>VLOOKUP(A7351,'Munka4 (2)'!$B$4:$AW$195,B7351-1967,0)</f>
        <v>49.599960000000003</v>
      </c>
    </row>
    <row r="7352" spans="1:6" ht="30" x14ac:dyDescent="0.25">
      <c r="A7352" s="46" t="s">
        <v>435</v>
      </c>
      <c r="B7352" s="51">
        <v>2006</v>
      </c>
      <c r="C7352" s="20" t="s">
        <v>392</v>
      </c>
      <c r="D7352" s="20">
        <v>690948</v>
      </c>
      <c r="E7352" s="24">
        <v>640.74297999999999</v>
      </c>
      <c r="F7352" s="51">
        <f>VLOOKUP(A7352,'Munka4 (2)'!$B$4:$AW$195,B7352-1967,0)</f>
        <v>48.78049</v>
      </c>
    </row>
    <row r="7353" spans="1:6" ht="30" x14ac:dyDescent="0.35">
      <c r="A7353" s="37" t="s">
        <v>436</v>
      </c>
      <c r="B7353" s="51">
        <v>2006</v>
      </c>
      <c r="C7353" s="20" t="s">
        <v>392</v>
      </c>
      <c r="D7353" s="20">
        <v>62660551</v>
      </c>
      <c r="E7353" s="25">
        <v>2144.8349400000002</v>
      </c>
      <c r="F7353" s="51">
        <f>VLOOKUP(A7353,'Munka4 (2)'!$B$4:$AW$195,B7353-1967,0)</f>
        <v>4.2485499999999998</v>
      </c>
    </row>
    <row r="7354" spans="1:6" ht="30" x14ac:dyDescent="0.25">
      <c r="A7354" s="46" t="s">
        <v>439</v>
      </c>
      <c r="B7354" s="51">
        <v>2006</v>
      </c>
      <c r="C7354" s="20" t="s">
        <v>394</v>
      </c>
      <c r="D7354" s="20">
        <v>4075261</v>
      </c>
      <c r="E7354" s="25">
        <v>5228.0254100000002</v>
      </c>
      <c r="F7354" s="51">
        <f>VLOOKUP(A7354,'Munka4 (2)'!$B$4:$AW$195,B7354-1967,0)</f>
        <v>62.3172</v>
      </c>
    </row>
    <row r="7355" spans="1:6" ht="30" x14ac:dyDescent="0.25">
      <c r="A7355" s="48" t="s">
        <v>440</v>
      </c>
      <c r="B7355" s="51">
        <v>2006</v>
      </c>
      <c r="C7355" s="20" t="s">
        <v>392</v>
      </c>
      <c r="D7355" s="20">
        <v>17654843</v>
      </c>
      <c r="E7355" s="24">
        <v>962.91844000000003</v>
      </c>
      <c r="F7355" s="51" t="e">
        <f>VLOOKUP(A7355,'Munka4 (2)'!$B$4:$AW$195,B7355-1967,0)</f>
        <v>#N/A</v>
      </c>
    </row>
    <row r="7356" spans="1:6" ht="20" x14ac:dyDescent="0.25">
      <c r="A7356" s="46" t="s">
        <v>441</v>
      </c>
      <c r="B7356" s="51">
        <v>2006</v>
      </c>
      <c r="C7356" s="20" t="s">
        <v>384</v>
      </c>
      <c r="D7356" s="20">
        <v>4494749</v>
      </c>
      <c r="E7356" s="25">
        <v>11363.418449999999</v>
      </c>
      <c r="F7356" s="51">
        <f>VLOOKUP(A7356,'Munka4 (2)'!$B$4:$AW$195,B7356-1967,0)</f>
        <v>58.640689999999999</v>
      </c>
    </row>
    <row r="7357" spans="1:6" ht="30" x14ac:dyDescent="0.25">
      <c r="A7357" s="46" t="s">
        <v>442</v>
      </c>
      <c r="B7357" s="51">
        <v>2006</v>
      </c>
      <c r="C7357" s="20" t="s">
        <v>394</v>
      </c>
      <c r="D7357" s="20">
        <v>11382820</v>
      </c>
      <c r="E7357" s="24">
        <v>4677.7090099999996</v>
      </c>
      <c r="F7357" s="51">
        <f>VLOOKUP(A7357,'Munka4 (2)'!$B$4:$AW$195,B7357-1967,0)</f>
        <v>46.77122</v>
      </c>
    </row>
    <row r="7358" spans="1:6" x14ac:dyDescent="0.25">
      <c r="A7358" s="46" t="s">
        <v>443</v>
      </c>
      <c r="B7358" s="51">
        <v>2006</v>
      </c>
      <c r="C7358" s="20" t="s">
        <v>405</v>
      </c>
      <c r="D7358" s="20">
        <v>784301</v>
      </c>
      <c r="E7358" s="24">
        <v>26455.132369999999</v>
      </c>
      <c r="F7358" s="51">
        <f>VLOOKUP(A7358,'Munka4 (2)'!$B$4:$AW$195,B7358-1967,0)</f>
        <v>61.50855</v>
      </c>
    </row>
    <row r="7359" spans="1:6" ht="20" x14ac:dyDescent="0.25">
      <c r="A7359" s="46" t="s">
        <v>444</v>
      </c>
      <c r="B7359" s="51">
        <v>2006</v>
      </c>
      <c r="C7359" s="20" t="s">
        <v>384</v>
      </c>
      <c r="D7359" s="20">
        <v>10235455</v>
      </c>
      <c r="E7359" s="25">
        <v>15159.141149999999</v>
      </c>
      <c r="F7359" s="51">
        <f>VLOOKUP(A7359,'Munka4 (2)'!$B$4:$AW$195,B7359-1967,0)</f>
        <v>56.90645</v>
      </c>
    </row>
    <row r="7360" spans="1:6" ht="30" x14ac:dyDescent="0.25">
      <c r="A7360" s="47" t="s">
        <v>436</v>
      </c>
      <c r="B7360" s="51">
        <v>2006</v>
      </c>
      <c r="C7360" s="20" t="s">
        <v>392</v>
      </c>
      <c r="D7360" s="20">
        <v>62660551</v>
      </c>
      <c r="E7360" s="25">
        <v>246.80280999999999</v>
      </c>
      <c r="F7360" s="51">
        <f>VLOOKUP(A7360,'Munka4 (2)'!$B$4:$AW$195,B7360-1967,0)</f>
        <v>4.2485499999999998</v>
      </c>
    </row>
    <row r="7361" spans="1:6" ht="20" x14ac:dyDescent="0.25">
      <c r="A7361" s="46" t="s">
        <v>445</v>
      </c>
      <c r="B7361" s="51">
        <v>2006</v>
      </c>
      <c r="C7361" s="20" t="s">
        <v>390</v>
      </c>
      <c r="D7361" s="20">
        <v>5450661</v>
      </c>
      <c r="E7361" s="24">
        <v>52041.002970000001</v>
      </c>
      <c r="F7361" s="51">
        <f>VLOOKUP(A7361,'Munka4 (2)'!$B$4:$AW$195,B7361-1967,0)</f>
        <v>57.990279999999998</v>
      </c>
    </row>
    <row r="7362" spans="1:6" ht="30" x14ac:dyDescent="0.25">
      <c r="A7362" s="46" t="s">
        <v>446</v>
      </c>
      <c r="B7362" s="51">
        <v>2006</v>
      </c>
      <c r="C7362" s="20" t="s">
        <v>392</v>
      </c>
      <c r="D7362" s="20">
        <v>486530</v>
      </c>
      <c r="E7362" s="25">
        <v>974.56424000000004</v>
      </c>
      <c r="F7362" s="51">
        <f>VLOOKUP(A7362,'Munka4 (2)'!$B$4:$AW$195,B7362-1967,0)</f>
        <v>45</v>
      </c>
    </row>
    <row r="7363" spans="1:6" ht="30" x14ac:dyDescent="0.25">
      <c r="A7363" s="46" t="s">
        <v>447</v>
      </c>
      <c r="B7363" s="51">
        <v>2006</v>
      </c>
      <c r="C7363" s="20" t="s">
        <v>394</v>
      </c>
      <c r="D7363" s="20">
        <v>68910</v>
      </c>
      <c r="E7363" s="24">
        <v>5522.2856199999997</v>
      </c>
      <c r="F7363" s="51">
        <f>VLOOKUP(A7363,'Munka4 (2)'!$B$4:$AW$195,B7363-1967,0)</f>
        <v>38.071069999999999</v>
      </c>
    </row>
    <row r="7364" spans="1:6" ht="30" x14ac:dyDescent="0.25">
      <c r="A7364" s="46" t="s">
        <v>448</v>
      </c>
      <c r="B7364" s="51">
        <v>2006</v>
      </c>
      <c r="C7364" s="20" t="s">
        <v>394</v>
      </c>
      <c r="D7364" s="20">
        <v>9183984</v>
      </c>
      <c r="E7364" s="25">
        <v>3836.4756499999999</v>
      </c>
      <c r="F7364" s="51">
        <f>VLOOKUP(A7364,'Munka4 (2)'!$B$4:$AW$195,B7364-1967,0)</f>
        <v>53.83361</v>
      </c>
    </row>
    <row r="7365" spans="1:6" ht="30" x14ac:dyDescent="0.25">
      <c r="A7365" s="46" t="s">
        <v>450</v>
      </c>
      <c r="B7365" s="51">
        <v>2006</v>
      </c>
      <c r="C7365" s="20" t="s">
        <v>394</v>
      </c>
      <c r="D7365" s="20">
        <v>13547510</v>
      </c>
      <c r="E7365" s="24">
        <v>3350.7841400000002</v>
      </c>
      <c r="F7365" s="51">
        <f>VLOOKUP(A7365,'Munka4 (2)'!$B$4:$AW$195,B7365-1967,0)</f>
        <v>40.554369999999999</v>
      </c>
    </row>
    <row r="7366" spans="1:6" ht="20" x14ac:dyDescent="0.25">
      <c r="A7366" s="46" t="s">
        <v>451</v>
      </c>
      <c r="B7366" s="51">
        <v>2006</v>
      </c>
      <c r="C7366" s="20" t="s">
        <v>386</v>
      </c>
      <c r="D7366" s="20">
        <v>78887007</v>
      </c>
      <c r="E7366" s="25">
        <v>1409.17788</v>
      </c>
      <c r="F7366" s="51">
        <f>VLOOKUP(A7366,'Munka4 (2)'!$B$4:$AW$195,B7366-1967,0)</f>
        <v>40.76661</v>
      </c>
    </row>
    <row r="7367" spans="1:6" ht="30" x14ac:dyDescent="0.25">
      <c r="A7367" s="46" t="s">
        <v>452</v>
      </c>
      <c r="B7367" s="51">
        <v>2006</v>
      </c>
      <c r="C7367" s="20" t="s">
        <v>394</v>
      </c>
      <c r="D7367" s="20">
        <v>6822378</v>
      </c>
      <c r="E7367" s="24">
        <v>3108.5925299999999</v>
      </c>
      <c r="F7367" s="51">
        <f>VLOOKUP(A7367,'Munka4 (2)'!$B$4:$AW$195,B7367-1967,0)</f>
        <v>58.587629999999997</v>
      </c>
    </row>
    <row r="7368" spans="1:6" ht="30" x14ac:dyDescent="0.25">
      <c r="A7368" s="46" t="s">
        <v>453</v>
      </c>
      <c r="B7368" s="51">
        <v>2006</v>
      </c>
      <c r="C7368" s="20" t="s">
        <v>392</v>
      </c>
      <c r="D7368" s="20">
        <v>540109</v>
      </c>
      <c r="E7368" s="25">
        <v>14162.054889999999</v>
      </c>
      <c r="F7368" s="51" t="e">
        <f>VLOOKUP(A7368,'Munka4 (2)'!$B$4:$AW$195,B7368-1967,0)</f>
        <v>#N/A</v>
      </c>
    </row>
    <row r="7369" spans="1:6" ht="30" x14ac:dyDescent="0.25">
      <c r="A7369" s="46" t="s">
        <v>454</v>
      </c>
      <c r="B7369" s="51">
        <v>2006</v>
      </c>
      <c r="C7369" s="20" t="s">
        <v>392</v>
      </c>
      <c r="D7369" s="20">
        <v>4786994</v>
      </c>
      <c r="E7369" s="24">
        <v>281.37502000000001</v>
      </c>
      <c r="F7369" s="51">
        <f>VLOOKUP(A7369,'Munka4 (2)'!$B$4:$AW$195,B7369-1967,0)</f>
        <v>14.35407</v>
      </c>
    </row>
    <row r="7370" spans="1:6" x14ac:dyDescent="0.25">
      <c r="A7370" s="46" t="s">
        <v>455</v>
      </c>
      <c r="B7370" s="51">
        <v>2006</v>
      </c>
      <c r="C7370" s="20" t="s">
        <v>456</v>
      </c>
      <c r="D7370" s="20">
        <v>1324333</v>
      </c>
      <c r="E7370" s="25">
        <v>12595.414839999999</v>
      </c>
      <c r="F7370" s="51">
        <f>VLOOKUP(A7370,'Munka4 (2)'!$B$4:$AW$195,B7370-1967,0)</f>
        <v>71.366709999999998</v>
      </c>
    </row>
    <row r="7371" spans="1:6" ht="30" x14ac:dyDescent="0.25">
      <c r="A7371" s="46" t="s">
        <v>457</v>
      </c>
      <c r="B7371" s="51">
        <v>2006</v>
      </c>
      <c r="C7371" s="20" t="s">
        <v>392</v>
      </c>
      <c r="D7371" s="20">
        <v>74777981</v>
      </c>
      <c r="E7371" s="24">
        <v>194.07799</v>
      </c>
      <c r="F7371" s="51">
        <f>VLOOKUP(A7371,'Munka4 (2)'!$B$4:$AW$195,B7371-1967,0)</f>
        <v>23.602989999999998</v>
      </c>
    </row>
    <row r="7372" spans="1:6" ht="20" x14ac:dyDescent="0.25">
      <c r="A7372" s="48" t="s">
        <v>458</v>
      </c>
      <c r="B7372" s="51">
        <v>2006</v>
      </c>
      <c r="C7372" s="20" t="s">
        <v>390</v>
      </c>
      <c r="D7372" s="20">
        <v>47246</v>
      </c>
      <c r="E7372" s="25">
        <v>40617.304980000001</v>
      </c>
      <c r="F7372" s="51" t="e">
        <f>VLOOKUP(A7372,'Munka4 (2)'!$B$4:$AW$195,B7372-1967,0)</f>
        <v>#N/A</v>
      </c>
    </row>
    <row r="7373" spans="1:6" x14ac:dyDescent="0.25">
      <c r="A7373" s="46" t="s">
        <v>459</v>
      </c>
      <c r="B7373" s="51">
        <v>2006</v>
      </c>
      <c r="C7373" s="20" t="s">
        <v>388</v>
      </c>
      <c r="D7373" s="20">
        <v>905949</v>
      </c>
      <c r="E7373" s="24">
        <v>3750.0349900000001</v>
      </c>
      <c r="F7373" s="51">
        <f>VLOOKUP(A7373,'Munka4 (2)'!$B$4:$AW$195,B7373-1967,0)</f>
        <v>43.352600000000002</v>
      </c>
    </row>
    <row r="7374" spans="1:6" ht="20" x14ac:dyDescent="0.25">
      <c r="A7374" s="46" t="s">
        <v>460</v>
      </c>
      <c r="B7374" s="51">
        <v>2006</v>
      </c>
      <c r="C7374" s="20" t="s">
        <v>390</v>
      </c>
      <c r="D7374" s="20">
        <v>5231372</v>
      </c>
      <c r="E7374" s="25">
        <v>41120.676509999998</v>
      </c>
      <c r="F7374" s="51">
        <f>VLOOKUP(A7374,'Munka4 (2)'!$B$4:$AW$195,B7374-1967,0)</f>
        <v>62.593890000000002</v>
      </c>
    </row>
    <row r="7375" spans="1:6" ht="20" x14ac:dyDescent="0.25">
      <c r="A7375" s="46" t="s">
        <v>461</v>
      </c>
      <c r="B7375" s="51">
        <v>2006</v>
      </c>
      <c r="C7375" s="20" t="s">
        <v>390</v>
      </c>
      <c r="D7375" s="20">
        <v>60876136</v>
      </c>
      <c r="E7375" s="24">
        <v>36544.508529999999</v>
      </c>
      <c r="F7375" s="51">
        <f>VLOOKUP(A7375,'Munka4 (2)'!$B$4:$AW$195,B7375-1967,0)</f>
        <v>55.082459999999998</v>
      </c>
    </row>
    <row r="7376" spans="1:6" ht="20" x14ac:dyDescent="0.25">
      <c r="A7376" s="46" t="s">
        <v>463</v>
      </c>
      <c r="B7376" s="51">
        <v>2006</v>
      </c>
      <c r="C7376" s="20" t="s">
        <v>388</v>
      </c>
      <c r="D7376" s="20">
        <v>274578</v>
      </c>
      <c r="E7376" s="30">
        <v>22616.926004737848</v>
      </c>
      <c r="F7376" s="51" t="e">
        <f>VLOOKUP(A7376,'Munka4 (2)'!$B$4:$AW$195,B7376-1967,0)</f>
        <v>#N/A</v>
      </c>
    </row>
    <row r="7377" spans="1:6" ht="30" x14ac:dyDescent="0.25">
      <c r="A7377" s="46" t="s">
        <v>464</v>
      </c>
      <c r="B7377" s="51">
        <v>2006</v>
      </c>
      <c r="C7377" s="20" t="s">
        <v>392</v>
      </c>
      <c r="D7377" s="20">
        <v>1424906</v>
      </c>
      <c r="E7377" s="25">
        <v>7206.9684100000004</v>
      </c>
      <c r="F7377" s="51">
        <f>VLOOKUP(A7377,'Munka4 (2)'!$B$4:$AW$195,B7377-1967,0)</f>
        <v>21.262460000000001</v>
      </c>
    </row>
    <row r="7378" spans="1:6" ht="14.5" x14ac:dyDescent="0.35">
      <c r="A7378" s="38" t="s">
        <v>465</v>
      </c>
      <c r="B7378" s="51">
        <v>2006</v>
      </c>
      <c r="C7378" s="42" t="s">
        <v>392</v>
      </c>
      <c r="D7378" s="20">
        <v>1641564</v>
      </c>
      <c r="E7378" s="24">
        <v>440.31394</v>
      </c>
      <c r="F7378" s="51" t="e">
        <f>VLOOKUP(A7378,'Munka4 (2)'!$B$4:$AW$195,B7378-1967,0)</f>
        <v>#N/A</v>
      </c>
    </row>
    <row r="7379" spans="1:6" ht="30" x14ac:dyDescent="0.25">
      <c r="A7379" s="46" t="s">
        <v>467</v>
      </c>
      <c r="B7379" s="51">
        <v>2006</v>
      </c>
      <c r="C7379" s="20" t="s">
        <v>398</v>
      </c>
      <c r="D7379" s="20">
        <v>4661473</v>
      </c>
      <c r="E7379" s="25">
        <v>1872.6804199999999</v>
      </c>
      <c r="F7379" s="51">
        <f>VLOOKUP(A7379,'Munka4 (2)'!$B$4:$AW$195,B7379-1967,0)</f>
        <v>51.066719999999997</v>
      </c>
    </row>
    <row r="7380" spans="1:6" ht="20" x14ac:dyDescent="0.25">
      <c r="A7380" s="46" t="s">
        <v>468</v>
      </c>
      <c r="B7380" s="51">
        <v>2006</v>
      </c>
      <c r="C7380" s="20" t="s">
        <v>390</v>
      </c>
      <c r="D7380" s="20">
        <v>82422299</v>
      </c>
      <c r="E7380" s="24">
        <v>36447.872320000002</v>
      </c>
      <c r="F7380" s="51">
        <f>VLOOKUP(A7380,'Munka4 (2)'!$B$4:$AW$195,B7380-1967,0)</f>
        <v>52.203659999999999</v>
      </c>
    </row>
    <row r="7381" spans="1:6" ht="30" x14ac:dyDescent="0.25">
      <c r="A7381" s="46" t="s">
        <v>469</v>
      </c>
      <c r="B7381" s="51">
        <v>2006</v>
      </c>
      <c r="C7381" s="20" t="s">
        <v>392</v>
      </c>
      <c r="D7381" s="20">
        <v>22409572</v>
      </c>
      <c r="E7381" s="25">
        <v>929.72663</v>
      </c>
      <c r="F7381" s="51">
        <f>VLOOKUP(A7381,'Munka4 (2)'!$B$4:$AW$195,B7381-1967,0)</f>
        <v>21.504200000000001</v>
      </c>
    </row>
    <row r="7382" spans="1:6" ht="20" x14ac:dyDescent="0.25">
      <c r="A7382" s="46" t="s">
        <v>471</v>
      </c>
      <c r="B7382" s="51">
        <v>2006</v>
      </c>
      <c r="C7382" s="20" t="s">
        <v>390</v>
      </c>
      <c r="D7382" s="20">
        <v>10688058</v>
      </c>
      <c r="E7382" s="25">
        <v>24801.157810000001</v>
      </c>
      <c r="F7382" s="51">
        <f>VLOOKUP(A7382,'Munka4 (2)'!$B$4:$AW$195,B7382-1967,0)</f>
        <v>61.48283</v>
      </c>
    </row>
    <row r="7383" spans="1:6" ht="20" x14ac:dyDescent="0.25">
      <c r="A7383" s="46" t="s">
        <v>472</v>
      </c>
      <c r="B7383" s="51">
        <v>2006</v>
      </c>
      <c r="C7383" s="20" t="s">
        <v>413</v>
      </c>
      <c r="D7383" s="20">
        <v>56361</v>
      </c>
      <c r="E7383" s="24">
        <v>31902.50475</v>
      </c>
      <c r="F7383" s="51" t="e">
        <f>VLOOKUP(A7383,'Munka4 (2)'!$B$4:$AW$195,B7383-1967,0)</f>
        <v>#N/A</v>
      </c>
    </row>
    <row r="7384" spans="1:6" ht="30" x14ac:dyDescent="0.25">
      <c r="A7384" s="46" t="s">
        <v>473</v>
      </c>
      <c r="B7384" s="51">
        <v>2006</v>
      </c>
      <c r="C7384" s="20" t="s">
        <v>394</v>
      </c>
      <c r="D7384" s="20">
        <v>89703</v>
      </c>
      <c r="E7384" s="25">
        <v>6764.7228699999996</v>
      </c>
      <c r="F7384" s="51">
        <f>VLOOKUP(A7384,'Munka4 (2)'!$B$4:$AW$195,B7384-1967,0)</f>
        <v>55.154640000000001</v>
      </c>
    </row>
    <row r="7385" spans="1:6" ht="30" x14ac:dyDescent="0.25">
      <c r="A7385" s="46" t="s">
        <v>476</v>
      </c>
      <c r="B7385" s="51">
        <v>2006</v>
      </c>
      <c r="C7385" s="20" t="s">
        <v>394</v>
      </c>
      <c r="D7385" s="20">
        <v>12293545</v>
      </c>
      <c r="E7385" s="24">
        <v>2241.0050000000001</v>
      </c>
      <c r="F7385" s="51">
        <f>VLOOKUP(A7385,'Munka4 (2)'!$B$4:$AW$195,B7385-1967,0)</f>
        <v>46.891829999999999</v>
      </c>
    </row>
    <row r="7386" spans="1:6" ht="30" x14ac:dyDescent="0.25">
      <c r="A7386" s="46" t="s">
        <v>478</v>
      </c>
      <c r="B7386" s="51">
        <v>2006</v>
      </c>
      <c r="C7386" s="20" t="s">
        <v>392</v>
      </c>
      <c r="D7386" s="20">
        <v>9690222</v>
      </c>
      <c r="E7386" s="25">
        <v>296.17457999999999</v>
      </c>
      <c r="F7386" s="51">
        <f>VLOOKUP(A7386,'Munka4 (2)'!$B$4:$AW$195,B7386-1967,0)</f>
        <v>17.620650000000001</v>
      </c>
    </row>
    <row r="7387" spans="1:6" ht="30" x14ac:dyDescent="0.25">
      <c r="A7387" s="46" t="s">
        <v>479</v>
      </c>
      <c r="B7387" s="51">
        <v>2006</v>
      </c>
      <c r="C7387" s="20" t="s">
        <v>392</v>
      </c>
      <c r="D7387" s="20">
        <v>1442029</v>
      </c>
      <c r="E7387" s="24">
        <v>395.97798999999998</v>
      </c>
      <c r="F7387" s="51" t="e">
        <f>VLOOKUP(A7387,'Munka4 (2)'!$B$4:$AW$195,B7387-1967,0)</f>
        <v>#N/A</v>
      </c>
    </row>
    <row r="7388" spans="1:6" ht="30" x14ac:dyDescent="0.25">
      <c r="A7388" s="46" t="s">
        <v>480</v>
      </c>
      <c r="B7388" s="51">
        <v>2006</v>
      </c>
      <c r="C7388" s="20" t="s">
        <v>394</v>
      </c>
      <c r="D7388" s="20">
        <v>767245</v>
      </c>
      <c r="E7388" s="25">
        <v>1961.0556200000001</v>
      </c>
      <c r="F7388" s="51">
        <f>VLOOKUP(A7388,'Munka4 (2)'!$B$4:$AW$195,B7388-1967,0)</f>
        <v>71.216409999999996</v>
      </c>
    </row>
    <row r="7389" spans="1:6" ht="30" x14ac:dyDescent="0.25">
      <c r="A7389" s="46" t="s">
        <v>481</v>
      </c>
      <c r="B7389" s="51">
        <v>2006</v>
      </c>
      <c r="C7389" s="20" t="s">
        <v>394</v>
      </c>
      <c r="D7389" s="20">
        <v>8308504</v>
      </c>
      <c r="E7389" s="24">
        <v>505.58481999999998</v>
      </c>
      <c r="F7389" s="51">
        <f>VLOOKUP(A7389,'Munka4 (2)'!$B$4:$AW$195,B7389-1967,0)</f>
        <v>33.213000000000001</v>
      </c>
    </row>
    <row r="7390" spans="1:6" ht="30" x14ac:dyDescent="0.25">
      <c r="A7390" s="46" t="s">
        <v>482</v>
      </c>
      <c r="B7390" s="51">
        <v>2006</v>
      </c>
      <c r="C7390" s="20" t="s">
        <v>394</v>
      </c>
      <c r="D7390" s="20">
        <v>7326496</v>
      </c>
      <c r="E7390" s="25">
        <v>1547.26666</v>
      </c>
      <c r="F7390" s="51">
        <f>VLOOKUP(A7390,'Munka4 (2)'!$B$4:$AW$195,B7390-1967,0)</f>
        <v>63.888890000000004</v>
      </c>
    </row>
    <row r="7391" spans="1:6" ht="20" x14ac:dyDescent="0.25">
      <c r="A7391" s="46" t="s">
        <v>484</v>
      </c>
      <c r="B7391" s="51">
        <v>2006</v>
      </c>
      <c r="C7391" s="20" t="s">
        <v>384</v>
      </c>
      <c r="D7391" s="20">
        <v>9981334</v>
      </c>
      <c r="E7391" s="24">
        <v>11392.068069999999</v>
      </c>
      <c r="F7391" s="51">
        <f>VLOOKUP(A7391,'Munka4 (2)'!$B$4:$AW$195,B7391-1967,0)</f>
        <v>65.654020000000003</v>
      </c>
    </row>
    <row r="7392" spans="1:6" ht="20" x14ac:dyDescent="0.25">
      <c r="A7392" s="46" t="s">
        <v>485</v>
      </c>
      <c r="B7392" s="51">
        <v>2006</v>
      </c>
      <c r="C7392" s="20" t="s">
        <v>390</v>
      </c>
      <c r="D7392" s="20">
        <v>299388</v>
      </c>
      <c r="E7392" s="25">
        <v>56097.115089999999</v>
      </c>
      <c r="F7392" s="51">
        <f>VLOOKUP(A7392,'Munka4 (2)'!$B$4:$AW$195,B7392-1967,0)</f>
        <v>67.176919999999996</v>
      </c>
    </row>
    <row r="7393" spans="1:6" ht="30" x14ac:dyDescent="0.25">
      <c r="A7393" s="46" t="s">
        <v>486</v>
      </c>
      <c r="B7393" s="51">
        <v>2006</v>
      </c>
      <c r="C7393" s="20" t="s">
        <v>382</v>
      </c>
      <c r="D7393" s="20">
        <v>1095351995</v>
      </c>
      <c r="E7393" s="24">
        <v>816.73378000000002</v>
      </c>
      <c r="F7393" s="51">
        <f>VLOOKUP(A7393,'Munka4 (2)'!$B$4:$AW$195,B7393-1967,0)</f>
        <v>30.244499999999999</v>
      </c>
    </row>
    <row r="7394" spans="1:6" ht="30" x14ac:dyDescent="0.25">
      <c r="A7394" s="46" t="s">
        <v>487</v>
      </c>
      <c r="B7394" s="51">
        <v>2006</v>
      </c>
      <c r="C7394" s="20" t="s">
        <v>382</v>
      </c>
      <c r="D7394" s="20">
        <v>245452739</v>
      </c>
      <c r="E7394" s="25">
        <v>1590.1779100000001</v>
      </c>
      <c r="F7394" s="51">
        <f>VLOOKUP(A7394,'Munka4 (2)'!$B$4:$AW$195,B7394-1967,0)</f>
        <v>48.094949999999997</v>
      </c>
    </row>
    <row r="7395" spans="1:6" ht="30" x14ac:dyDescent="0.25">
      <c r="A7395" s="49" t="s">
        <v>488</v>
      </c>
      <c r="B7395" s="51">
        <v>2006</v>
      </c>
      <c r="C7395" s="20" t="s">
        <v>382</v>
      </c>
      <c r="D7395" s="20">
        <v>68688433</v>
      </c>
      <c r="E7395" s="24">
        <v>3646.8444100000002</v>
      </c>
      <c r="F7395" s="51">
        <f>VLOOKUP(A7395,'Munka4 (2)'!$B$4:$AW$195,B7395-1967,0)</f>
        <v>49.914149999999999</v>
      </c>
    </row>
    <row r="7396" spans="1:6" x14ac:dyDescent="0.25">
      <c r="A7396" s="46" t="s">
        <v>489</v>
      </c>
      <c r="B7396" s="51">
        <v>2006</v>
      </c>
      <c r="C7396" s="20" t="s">
        <v>405</v>
      </c>
      <c r="D7396" s="20">
        <v>26783383</v>
      </c>
      <c r="E7396" s="25">
        <v>2350.1942399999998</v>
      </c>
      <c r="F7396" s="51">
        <f>VLOOKUP(A7396,'Munka4 (2)'!$B$4:$AW$195,B7396-1967,0)</f>
        <v>33.134129999999999</v>
      </c>
    </row>
    <row r="7397" spans="1:6" ht="20" x14ac:dyDescent="0.25">
      <c r="A7397" s="46" t="s">
        <v>490</v>
      </c>
      <c r="B7397" s="51">
        <v>2006</v>
      </c>
      <c r="C7397" s="20" t="s">
        <v>390</v>
      </c>
      <c r="D7397" s="20">
        <v>4062235</v>
      </c>
      <c r="E7397" s="24">
        <v>54285.750749999999</v>
      </c>
      <c r="F7397" s="51">
        <f>VLOOKUP(A7397,'Munka4 (2)'!$B$4:$AW$195,B7397-1967,0)</f>
        <v>56.050620000000002</v>
      </c>
    </row>
    <row r="7398" spans="1:6" ht="20" x14ac:dyDescent="0.25">
      <c r="A7398" s="46" t="s">
        <v>491</v>
      </c>
      <c r="B7398" s="51">
        <v>2006</v>
      </c>
      <c r="C7398" s="20" t="s">
        <v>390</v>
      </c>
      <c r="D7398" s="20">
        <v>75441</v>
      </c>
      <c r="E7398" s="25">
        <v>41232.920639999997</v>
      </c>
      <c r="F7398" s="51" t="e">
        <f>VLOOKUP(A7398,'Munka4 (2)'!$B$4:$AW$195,B7398-1967,0)</f>
        <v>#N/A</v>
      </c>
    </row>
    <row r="7399" spans="1:6" x14ac:dyDescent="0.25">
      <c r="A7399" s="46" t="s">
        <v>492</v>
      </c>
      <c r="B7399" s="51">
        <v>2006</v>
      </c>
      <c r="C7399" s="20" t="s">
        <v>405</v>
      </c>
      <c r="D7399" s="20">
        <v>6352117</v>
      </c>
      <c r="E7399" s="24">
        <v>21905.017690000001</v>
      </c>
      <c r="F7399" s="51">
        <f>VLOOKUP(A7399,'Munka4 (2)'!$B$4:$AW$195,B7399-1967,0)</f>
        <v>57.293590000000002</v>
      </c>
    </row>
    <row r="7400" spans="1:6" ht="20" x14ac:dyDescent="0.25">
      <c r="A7400" s="46" t="s">
        <v>493</v>
      </c>
      <c r="B7400" s="51">
        <v>2006</v>
      </c>
      <c r="C7400" s="20" t="s">
        <v>390</v>
      </c>
      <c r="D7400" s="20">
        <v>58133509</v>
      </c>
      <c r="E7400" s="25">
        <v>33410.748200000002</v>
      </c>
      <c r="F7400" s="51">
        <f>VLOOKUP(A7400,'Munka4 (2)'!$B$4:$AW$195,B7400-1967,0)</f>
        <v>59.212940000000003</v>
      </c>
    </row>
    <row r="7401" spans="1:6" ht="30" x14ac:dyDescent="0.25">
      <c r="A7401" s="46" t="s">
        <v>494</v>
      </c>
      <c r="B7401" s="51">
        <v>2006</v>
      </c>
      <c r="C7401" s="20" t="s">
        <v>394</v>
      </c>
      <c r="D7401" s="20">
        <v>2758124</v>
      </c>
      <c r="E7401" s="24">
        <v>4487.4997100000001</v>
      </c>
      <c r="F7401" s="51">
        <f>VLOOKUP(A7401,'Munka4 (2)'!$B$4:$AW$195,B7401-1967,0)</f>
        <v>64.918310000000005</v>
      </c>
    </row>
    <row r="7402" spans="1:6" ht="30" x14ac:dyDescent="0.25">
      <c r="A7402" s="46" t="s">
        <v>495</v>
      </c>
      <c r="B7402" s="51">
        <v>2006</v>
      </c>
      <c r="C7402" s="20" t="s">
        <v>382</v>
      </c>
      <c r="D7402" s="20">
        <v>127463611</v>
      </c>
      <c r="E7402" s="25">
        <v>34075.978949999997</v>
      </c>
      <c r="F7402" s="51">
        <f>VLOOKUP(A7402,'Munka4 (2)'!$B$4:$AW$195,B7402-1967,0)</f>
        <v>49.260300000000001</v>
      </c>
    </row>
    <row r="7403" spans="1:6" x14ac:dyDescent="0.25">
      <c r="A7403" s="46" t="s">
        <v>497</v>
      </c>
      <c r="B7403" s="51">
        <v>2006</v>
      </c>
      <c r="C7403" s="20" t="s">
        <v>405</v>
      </c>
      <c r="D7403" s="20">
        <v>5906760</v>
      </c>
      <c r="E7403" s="24">
        <v>2722.66608</v>
      </c>
      <c r="F7403" s="51">
        <f>VLOOKUP(A7403,'Munka4 (2)'!$B$4:$AW$195,B7403-1967,0)</f>
        <v>53.66377</v>
      </c>
    </row>
    <row r="7404" spans="1:6" ht="30" x14ac:dyDescent="0.25">
      <c r="A7404" s="46" t="s">
        <v>498</v>
      </c>
      <c r="B7404" s="51">
        <v>2006</v>
      </c>
      <c r="C7404" s="20" t="s">
        <v>398</v>
      </c>
      <c r="D7404" s="20">
        <v>15233244</v>
      </c>
      <c r="E7404" s="25">
        <v>5291.5756499999998</v>
      </c>
      <c r="F7404" s="51">
        <f>VLOOKUP(A7404,'Munka4 (2)'!$B$4:$AW$195,B7404-1967,0)</f>
        <v>52.75808</v>
      </c>
    </row>
    <row r="7405" spans="1:6" ht="30" x14ac:dyDescent="0.25">
      <c r="A7405" s="46" t="s">
        <v>499</v>
      </c>
      <c r="B7405" s="51">
        <v>2006</v>
      </c>
      <c r="C7405" s="20" t="s">
        <v>392</v>
      </c>
      <c r="D7405" s="20">
        <v>34707817</v>
      </c>
      <c r="E7405" s="24">
        <v>711.72116000000005</v>
      </c>
      <c r="F7405" s="51">
        <f>VLOOKUP(A7405,'Munka4 (2)'!$B$4:$AW$195,B7405-1967,0)</f>
        <v>37.429879999999997</v>
      </c>
    </row>
    <row r="7406" spans="1:6" x14ac:dyDescent="0.25">
      <c r="A7406" s="46" t="s">
        <v>500</v>
      </c>
      <c r="B7406" s="51">
        <v>2006</v>
      </c>
      <c r="C7406" s="20" t="s">
        <v>388</v>
      </c>
      <c r="D7406" s="20">
        <v>105432</v>
      </c>
      <c r="E7406" s="25">
        <v>1110.4604899999999</v>
      </c>
      <c r="F7406" s="51" t="e">
        <f>VLOOKUP(A7406,'Munka4 (2)'!$B$4:$AW$195,B7406-1967,0)</f>
        <v>#N/A</v>
      </c>
    </row>
    <row r="7407" spans="1:6" x14ac:dyDescent="0.25">
      <c r="A7407" s="46" t="s">
        <v>503</v>
      </c>
      <c r="B7407" s="51">
        <v>2006</v>
      </c>
      <c r="C7407" s="20" t="s">
        <v>405</v>
      </c>
      <c r="D7407" s="20">
        <v>2418393</v>
      </c>
      <c r="E7407" s="24">
        <v>42498.7402</v>
      </c>
      <c r="F7407" s="51">
        <f>VLOOKUP(A7407,'Munka4 (2)'!$B$4:$AW$195,B7407-1967,0)</f>
        <v>53.63664</v>
      </c>
    </row>
    <row r="7408" spans="1:6" ht="30" x14ac:dyDescent="0.25">
      <c r="A7408" s="46" t="s">
        <v>504</v>
      </c>
      <c r="B7408" s="51">
        <v>2006</v>
      </c>
      <c r="C7408" s="20" t="s">
        <v>398</v>
      </c>
      <c r="D7408" s="20">
        <v>5213898</v>
      </c>
      <c r="E7408" s="25">
        <v>543.11069999999995</v>
      </c>
      <c r="F7408" s="51">
        <f>VLOOKUP(A7408,'Munka4 (2)'!$B$4:$AW$195,B7408-1967,0)</f>
        <v>56.478499999999997</v>
      </c>
    </row>
    <row r="7409" spans="1:6" ht="30" x14ac:dyDescent="0.25">
      <c r="A7409" s="48" t="s">
        <v>505</v>
      </c>
      <c r="B7409" s="51">
        <v>2006</v>
      </c>
      <c r="C7409" s="20" t="s">
        <v>382</v>
      </c>
      <c r="D7409" s="20">
        <v>6368481</v>
      </c>
      <c r="E7409" s="24">
        <v>591.36477000000002</v>
      </c>
      <c r="F7409" s="51">
        <f>VLOOKUP(A7409,'Munka4 (2)'!$B$4:$AW$195,B7409-1967,0)</f>
        <v>37.720489999999998</v>
      </c>
    </row>
    <row r="7410" spans="1:6" x14ac:dyDescent="0.25">
      <c r="A7410" s="46" t="s">
        <v>506</v>
      </c>
      <c r="B7410" s="51">
        <v>2006</v>
      </c>
      <c r="C7410" s="20" t="s">
        <v>456</v>
      </c>
      <c r="D7410" s="20">
        <v>2274735</v>
      </c>
      <c r="E7410" s="25">
        <v>9651.7030400000003</v>
      </c>
      <c r="F7410" s="51">
        <f>VLOOKUP(A7410,'Munka4 (2)'!$B$4:$AW$195,B7410-1967,0)</f>
        <v>70.62921</v>
      </c>
    </row>
    <row r="7411" spans="1:6" x14ac:dyDescent="0.25">
      <c r="A7411" s="46" t="s">
        <v>507</v>
      </c>
      <c r="B7411" s="51">
        <v>2006</v>
      </c>
      <c r="C7411" s="20" t="s">
        <v>405</v>
      </c>
      <c r="D7411" s="20">
        <v>3874050</v>
      </c>
      <c r="E7411" s="24">
        <v>5372.4750599999998</v>
      </c>
      <c r="F7411" s="51">
        <f>VLOOKUP(A7411,'Munka4 (2)'!$B$4:$AW$195,B7411-1967,0)</f>
        <v>54.307009999999998</v>
      </c>
    </row>
    <row r="7412" spans="1:6" ht="30" x14ac:dyDescent="0.25">
      <c r="A7412" s="46" t="s">
        <v>508</v>
      </c>
      <c r="B7412" s="51">
        <v>2006</v>
      </c>
      <c r="C7412" s="20" t="s">
        <v>392</v>
      </c>
      <c r="D7412" s="20">
        <v>2022331</v>
      </c>
      <c r="E7412" s="25">
        <v>736.39119000000005</v>
      </c>
      <c r="F7412" s="51">
        <f>VLOOKUP(A7412,'Munka4 (2)'!$B$4:$AW$195,B7412-1967,0)</f>
        <v>25.28736</v>
      </c>
    </row>
    <row r="7413" spans="1:6" ht="30" x14ac:dyDescent="0.25">
      <c r="A7413" s="46" t="s">
        <v>509</v>
      </c>
      <c r="B7413" s="51">
        <v>2006</v>
      </c>
      <c r="C7413" s="20" t="s">
        <v>392</v>
      </c>
      <c r="D7413" s="20">
        <v>3042004</v>
      </c>
      <c r="E7413" s="24">
        <v>178.45313999999999</v>
      </c>
      <c r="F7413" s="51">
        <f>VLOOKUP(A7413,'Munka4 (2)'!$B$4:$AW$195,B7413-1967,0)</f>
        <v>46.232579999999999</v>
      </c>
    </row>
    <row r="7414" spans="1:6" ht="20" x14ac:dyDescent="0.25">
      <c r="A7414" s="46" t="s">
        <v>510</v>
      </c>
      <c r="B7414" s="51">
        <v>2006</v>
      </c>
      <c r="C7414" s="20" t="s">
        <v>386</v>
      </c>
      <c r="D7414" s="20">
        <v>5900754</v>
      </c>
      <c r="E7414" s="25">
        <v>9304.3084999999992</v>
      </c>
      <c r="F7414" s="51">
        <f>VLOOKUP(A7414,'Munka4 (2)'!$B$4:$AW$195,B7414-1967,0)</f>
        <v>19.946809999999999</v>
      </c>
    </row>
    <row r="7415" spans="1:6" ht="20" x14ac:dyDescent="0.25">
      <c r="A7415" s="46" t="s">
        <v>511</v>
      </c>
      <c r="B7415" s="51">
        <v>2006</v>
      </c>
      <c r="C7415" s="20" t="s">
        <v>390</v>
      </c>
      <c r="D7415" s="20">
        <v>33987</v>
      </c>
      <c r="E7415" s="24">
        <v>113830.02855</v>
      </c>
      <c r="F7415" s="51">
        <f>VLOOKUP(A7415,'Munka4 (2)'!$B$4:$AW$195,B7415-1967,0)</f>
        <v>25</v>
      </c>
    </row>
    <row r="7416" spans="1:6" x14ac:dyDescent="0.25">
      <c r="A7416" s="46" t="s">
        <v>512</v>
      </c>
      <c r="B7416" s="51">
        <v>2006</v>
      </c>
      <c r="C7416" s="20" t="s">
        <v>456</v>
      </c>
      <c r="D7416" s="20">
        <v>3585906</v>
      </c>
      <c r="E7416" s="25">
        <v>9240.6425500000005</v>
      </c>
      <c r="F7416" s="51">
        <f>VLOOKUP(A7416,'Munka4 (2)'!$B$4:$AW$195,B7416-1967,0)</f>
        <v>66.121399999999994</v>
      </c>
    </row>
    <row r="7417" spans="1:6" ht="20" x14ac:dyDescent="0.25">
      <c r="A7417" s="46" t="s">
        <v>513</v>
      </c>
      <c r="B7417" s="51">
        <v>2006</v>
      </c>
      <c r="C7417" s="20" t="s">
        <v>390</v>
      </c>
      <c r="D7417" s="20">
        <v>474413</v>
      </c>
      <c r="E7417" s="24">
        <v>88680.238029999993</v>
      </c>
      <c r="F7417" s="51">
        <f>VLOOKUP(A7417,'Munka4 (2)'!$B$4:$AW$195,B7417-1967,0)</f>
        <v>48.408279999999998</v>
      </c>
    </row>
    <row r="7418" spans="1:6" ht="30" x14ac:dyDescent="0.25">
      <c r="A7418" s="46" t="s">
        <v>516</v>
      </c>
      <c r="B7418" s="51">
        <v>2006</v>
      </c>
      <c r="C7418" s="20" t="s">
        <v>392</v>
      </c>
      <c r="D7418" s="20">
        <v>18595469</v>
      </c>
      <c r="E7418" s="25">
        <v>292.99088999999998</v>
      </c>
      <c r="F7418" s="51">
        <f>VLOOKUP(A7418,'Munka4 (2)'!$B$4:$AW$195,B7418-1967,0)</f>
        <v>49.530119999999997</v>
      </c>
    </row>
    <row r="7419" spans="1:6" ht="30" x14ac:dyDescent="0.25">
      <c r="A7419" s="46" t="s">
        <v>517</v>
      </c>
      <c r="B7419" s="51">
        <v>2006</v>
      </c>
      <c r="C7419" s="20" t="s">
        <v>392</v>
      </c>
      <c r="D7419" s="20">
        <v>13013926</v>
      </c>
      <c r="E7419" s="24">
        <v>304.90415999999999</v>
      </c>
      <c r="F7419" s="51">
        <f>VLOOKUP(A7419,'Munka4 (2)'!$B$4:$AW$195,B7419-1967,0)</f>
        <v>34.509799999999998</v>
      </c>
    </row>
    <row r="7420" spans="1:6" ht="30" x14ac:dyDescent="0.25">
      <c r="A7420" s="46" t="s">
        <v>518</v>
      </c>
      <c r="B7420" s="51">
        <v>2006</v>
      </c>
      <c r="C7420" s="20" t="s">
        <v>382</v>
      </c>
      <c r="D7420" s="20">
        <v>24385858</v>
      </c>
      <c r="E7420" s="25">
        <v>6194.67191</v>
      </c>
      <c r="F7420" s="51">
        <f>VLOOKUP(A7420,'Munka4 (2)'!$B$4:$AW$195,B7420-1967,0)</f>
        <v>56.672310000000003</v>
      </c>
    </row>
    <row r="7421" spans="1:6" ht="30" x14ac:dyDescent="0.25">
      <c r="A7421" s="46" t="s">
        <v>519</v>
      </c>
      <c r="B7421" s="51">
        <v>2006</v>
      </c>
      <c r="C7421" s="20" t="s">
        <v>382</v>
      </c>
      <c r="D7421" s="20">
        <v>359008</v>
      </c>
      <c r="E7421" s="24">
        <v>4428.5228999999999</v>
      </c>
      <c r="F7421" s="51">
        <f>VLOOKUP(A7421,'Munka4 (2)'!$B$4:$AW$195,B7421-1967,0)</f>
        <v>53.707009999999997</v>
      </c>
    </row>
    <row r="7422" spans="1:6" ht="30" x14ac:dyDescent="0.25">
      <c r="A7422" s="46" t="s">
        <v>520</v>
      </c>
      <c r="B7422" s="51">
        <v>2006</v>
      </c>
      <c r="C7422" s="20" t="s">
        <v>392</v>
      </c>
      <c r="D7422" s="20">
        <v>11716829</v>
      </c>
      <c r="E7422" s="25">
        <v>518.39443000000006</v>
      </c>
      <c r="F7422" s="51">
        <f>VLOOKUP(A7422,'Munka4 (2)'!$B$4:$AW$195,B7422-1967,0)</f>
        <v>16.428570000000001</v>
      </c>
    </row>
    <row r="7423" spans="1:6" ht="20" x14ac:dyDescent="0.25">
      <c r="A7423" s="46" t="s">
        <v>521</v>
      </c>
      <c r="B7423" s="51">
        <v>2006</v>
      </c>
      <c r="C7423" s="20" t="s">
        <v>390</v>
      </c>
      <c r="D7423" s="20">
        <v>400214</v>
      </c>
      <c r="E7423" s="24">
        <v>15705.34022</v>
      </c>
      <c r="F7423" s="51">
        <f>VLOOKUP(A7423,'Munka4 (2)'!$B$4:$AW$195,B7423-1967,0)</f>
        <v>57.997010000000003</v>
      </c>
    </row>
    <row r="7424" spans="1:6" ht="20" x14ac:dyDescent="0.25">
      <c r="A7424" s="46" t="s">
        <v>522</v>
      </c>
      <c r="B7424" s="51">
        <v>2006</v>
      </c>
      <c r="C7424" s="20" t="s">
        <v>388</v>
      </c>
      <c r="D7424" s="20">
        <v>60422</v>
      </c>
      <c r="E7424" s="25">
        <v>2758.3829300000002</v>
      </c>
      <c r="F7424" s="51">
        <f>VLOOKUP(A7424,'Munka4 (2)'!$B$4:$AW$195,B7424-1967,0)</f>
        <v>43.280990000000003</v>
      </c>
    </row>
    <row r="7425" spans="1:6" ht="30" x14ac:dyDescent="0.25">
      <c r="A7425" s="46" t="s">
        <v>524</v>
      </c>
      <c r="B7425" s="51">
        <v>2006</v>
      </c>
      <c r="C7425" s="20" t="s">
        <v>392</v>
      </c>
      <c r="D7425" s="20">
        <v>3177388</v>
      </c>
      <c r="E7425" s="25">
        <v>937.98270000000002</v>
      </c>
      <c r="F7425" s="51">
        <f>VLOOKUP(A7425,'Munka4 (2)'!$B$4:$AW$195,B7425-1967,0)</f>
        <v>24.788620000000002</v>
      </c>
    </row>
    <row r="7426" spans="1:6" ht="30" x14ac:dyDescent="0.25">
      <c r="A7426" s="46" t="s">
        <v>525</v>
      </c>
      <c r="B7426" s="51">
        <v>2006</v>
      </c>
      <c r="C7426" s="20" t="s">
        <v>392</v>
      </c>
      <c r="D7426" s="20">
        <v>1240827</v>
      </c>
      <c r="E7426" s="24">
        <v>5455.0656300000001</v>
      </c>
      <c r="F7426" s="51">
        <f>VLOOKUP(A7426,'Munka4 (2)'!$B$4:$AW$195,B7426-1967,0)</f>
        <v>39.965299999999999</v>
      </c>
    </row>
    <row r="7427" spans="1:6" ht="30" x14ac:dyDescent="0.25">
      <c r="A7427" s="46" t="s">
        <v>527</v>
      </c>
      <c r="B7427" s="51">
        <v>2006</v>
      </c>
      <c r="C7427" s="20" t="s">
        <v>394</v>
      </c>
      <c r="D7427" s="20">
        <v>107449525</v>
      </c>
      <c r="E7427" s="24">
        <v>8666.3353499999994</v>
      </c>
      <c r="F7427" s="51">
        <f>VLOOKUP(A7427,'Munka4 (2)'!$B$4:$AW$195,B7427-1967,0)</f>
        <v>53.71519</v>
      </c>
    </row>
    <row r="7428" spans="1:6" ht="14.5" x14ac:dyDescent="0.25">
      <c r="A7428" s="47" t="s">
        <v>528</v>
      </c>
      <c r="B7428" s="51">
        <v>2006</v>
      </c>
      <c r="C7428" s="20" t="s">
        <v>388</v>
      </c>
      <c r="D7428" s="20">
        <v>108004</v>
      </c>
      <c r="E7428" s="25">
        <v>2393.9364099999998</v>
      </c>
      <c r="F7428" s="51">
        <f>VLOOKUP(A7428,'Munka4 (2)'!$B$4:$AW$195,B7428-1967,0)</f>
        <v>45</v>
      </c>
    </row>
    <row r="7429" spans="1:6" ht="20" x14ac:dyDescent="0.25">
      <c r="A7429" s="46" t="s">
        <v>530</v>
      </c>
      <c r="B7429" s="51">
        <v>2006</v>
      </c>
      <c r="C7429" s="20" t="s">
        <v>390</v>
      </c>
      <c r="D7429" s="20">
        <v>32543</v>
      </c>
      <c r="E7429" s="24">
        <v>135629.60571999999</v>
      </c>
      <c r="F7429" s="51" t="e">
        <f>VLOOKUP(A7429,'Munka4 (2)'!$B$4:$AW$195,B7429-1967,0)</f>
        <v>#N/A</v>
      </c>
    </row>
    <row r="7430" spans="1:6" ht="30" x14ac:dyDescent="0.25">
      <c r="A7430" s="46" t="s">
        <v>531</v>
      </c>
      <c r="B7430" s="51">
        <v>2006</v>
      </c>
      <c r="C7430" s="20" t="s">
        <v>382</v>
      </c>
      <c r="D7430" s="20">
        <v>2832224</v>
      </c>
      <c r="E7430" s="25">
        <v>1334.40571</v>
      </c>
      <c r="F7430" s="51">
        <f>VLOOKUP(A7430,'Munka4 (2)'!$B$4:$AW$195,B7430-1967,0)</f>
        <v>65.278480000000002</v>
      </c>
    </row>
    <row r="7431" spans="1:6" ht="20" x14ac:dyDescent="0.35">
      <c r="A7431" s="46" t="s">
        <v>622</v>
      </c>
      <c r="B7431" s="51">
        <v>2006</v>
      </c>
      <c r="C7431" s="42" t="s">
        <v>384</v>
      </c>
      <c r="D7431" s="29">
        <v>622159</v>
      </c>
      <c r="E7431" s="24">
        <v>4383.5950999999995</v>
      </c>
      <c r="F7431" s="51" t="e">
        <f>VLOOKUP(A7431,'Munka4 (2)'!$B$4:$AW$195,B7431-1967,0)</f>
        <v>#N/A</v>
      </c>
    </row>
    <row r="7432" spans="1:6" ht="20" x14ac:dyDescent="0.25">
      <c r="A7432" s="46" t="s">
        <v>533</v>
      </c>
      <c r="B7432" s="51">
        <v>2006</v>
      </c>
      <c r="C7432" s="20" t="s">
        <v>386</v>
      </c>
      <c r="D7432" s="20">
        <v>33241259</v>
      </c>
      <c r="E7432" s="24">
        <v>2204.2583500000001</v>
      </c>
      <c r="F7432" s="51">
        <f>VLOOKUP(A7432,'Munka4 (2)'!$B$4:$AW$195,B7432-1967,0)</f>
        <v>42.703629999999997</v>
      </c>
    </row>
    <row r="7433" spans="1:6" ht="30" x14ac:dyDescent="0.25">
      <c r="A7433" s="46" t="s">
        <v>534</v>
      </c>
      <c r="B7433" s="51">
        <v>2006</v>
      </c>
      <c r="C7433" s="20" t="s">
        <v>392</v>
      </c>
      <c r="D7433" s="20">
        <v>19686505</v>
      </c>
      <c r="E7433" s="25">
        <v>382.37795999999997</v>
      </c>
      <c r="F7433" s="51">
        <f>VLOOKUP(A7433,'Munka4 (2)'!$B$4:$AW$195,B7433-1967,0)</f>
        <v>30.235130000000002</v>
      </c>
    </row>
    <row r="7434" spans="1:6" ht="30" x14ac:dyDescent="0.25">
      <c r="A7434" s="46" t="s">
        <v>535</v>
      </c>
      <c r="B7434" s="51">
        <v>2006</v>
      </c>
      <c r="C7434" s="20" t="s">
        <v>392</v>
      </c>
      <c r="D7434" s="20">
        <v>2044147</v>
      </c>
      <c r="E7434" s="25">
        <v>3884.6468300000001</v>
      </c>
      <c r="F7434" s="51">
        <f>VLOOKUP(A7434,'Munka4 (2)'!$B$4:$AW$195,B7434-1967,0)</f>
        <v>62.741309999999999</v>
      </c>
    </row>
    <row r="7435" spans="1:6" ht="30" x14ac:dyDescent="0.25">
      <c r="A7435" s="46" t="s">
        <v>537</v>
      </c>
      <c r="B7435" s="51">
        <v>2006</v>
      </c>
      <c r="C7435" s="20" t="s">
        <v>382</v>
      </c>
      <c r="D7435" s="20">
        <v>28287147</v>
      </c>
      <c r="E7435" s="25">
        <v>350.60847000000001</v>
      </c>
      <c r="F7435" s="51">
        <f>VLOOKUP(A7435,'Munka4 (2)'!$B$4:$AW$195,B7435-1967,0)</f>
        <v>44.805349999999997</v>
      </c>
    </row>
    <row r="7436" spans="1:6" ht="20" x14ac:dyDescent="0.25">
      <c r="A7436" s="46" t="s">
        <v>538</v>
      </c>
      <c r="B7436" s="51">
        <v>2006</v>
      </c>
      <c r="C7436" s="20" t="s">
        <v>390</v>
      </c>
      <c r="D7436" s="20">
        <v>16491461</v>
      </c>
      <c r="E7436" s="24">
        <v>44453.971189999997</v>
      </c>
      <c r="F7436" s="51">
        <f>VLOOKUP(A7436,'Munka4 (2)'!$B$4:$AW$195,B7436-1967,0)</f>
        <v>55.903300000000002</v>
      </c>
    </row>
    <row r="7437" spans="1:6" ht="20" x14ac:dyDescent="0.25">
      <c r="A7437" s="46" t="s">
        <v>540</v>
      </c>
      <c r="B7437" s="51">
        <v>2006</v>
      </c>
      <c r="C7437" s="20" t="s">
        <v>388</v>
      </c>
      <c r="D7437" s="20">
        <v>219246</v>
      </c>
      <c r="E7437" s="30">
        <v>20401.134131822502</v>
      </c>
      <c r="F7437" s="51" t="e">
        <f>VLOOKUP(A7437,'Munka4 (2)'!$B$4:$AW$195,B7437-1967,0)</f>
        <v>#N/A</v>
      </c>
    </row>
    <row r="7438" spans="1:6" ht="20" x14ac:dyDescent="0.25">
      <c r="A7438" s="46" t="s">
        <v>541</v>
      </c>
      <c r="B7438" s="51">
        <v>2006</v>
      </c>
      <c r="C7438" s="20" t="s">
        <v>388</v>
      </c>
      <c r="D7438" s="20">
        <v>4076140</v>
      </c>
      <c r="E7438" s="24">
        <v>26670.864519999999</v>
      </c>
      <c r="F7438" s="51">
        <f>VLOOKUP(A7438,'Munka4 (2)'!$B$4:$AW$195,B7438-1967,0)</f>
        <v>60.753540000000001</v>
      </c>
    </row>
    <row r="7439" spans="1:6" ht="30" x14ac:dyDescent="0.25">
      <c r="A7439" s="46" t="s">
        <v>542</v>
      </c>
      <c r="B7439" s="51">
        <v>2006</v>
      </c>
      <c r="C7439" s="20" t="s">
        <v>394</v>
      </c>
      <c r="D7439" s="20">
        <v>5570129</v>
      </c>
      <c r="E7439" s="25">
        <v>1245.1421</v>
      </c>
      <c r="F7439" s="51">
        <f>VLOOKUP(A7439,'Munka4 (2)'!$B$4:$AW$195,B7439-1967,0)</f>
        <v>61.354120000000002</v>
      </c>
    </row>
    <row r="7440" spans="1:6" ht="30" x14ac:dyDescent="0.25">
      <c r="A7440" s="46" t="s">
        <v>543</v>
      </c>
      <c r="B7440" s="51">
        <v>2006</v>
      </c>
      <c r="C7440" s="20" t="s">
        <v>392</v>
      </c>
      <c r="D7440" s="20">
        <v>12525094</v>
      </c>
      <c r="E7440" s="24">
        <v>260.56376999999998</v>
      </c>
      <c r="F7440" s="51">
        <f>VLOOKUP(A7440,'Munka4 (2)'!$B$4:$AW$195,B7440-1967,0)</f>
        <v>27.283799999999999</v>
      </c>
    </row>
    <row r="7441" spans="1:6" ht="30" x14ac:dyDescent="0.25">
      <c r="A7441" s="46" t="s">
        <v>544</v>
      </c>
      <c r="B7441" s="51">
        <v>2006</v>
      </c>
      <c r="C7441" s="20" t="s">
        <v>392</v>
      </c>
      <c r="D7441" s="20">
        <v>131859731</v>
      </c>
      <c r="E7441" s="25">
        <v>1014.73474</v>
      </c>
      <c r="F7441" s="51">
        <f>VLOOKUP(A7441,'Munka4 (2)'!$B$4:$AW$195,B7441-1967,0)</f>
        <v>44.124540000000003</v>
      </c>
    </row>
    <row r="7442" spans="1:6" ht="20" x14ac:dyDescent="0.25">
      <c r="A7442" s="46" t="s">
        <v>546</v>
      </c>
      <c r="B7442" s="51">
        <v>2006</v>
      </c>
      <c r="C7442" s="20" t="s">
        <v>390</v>
      </c>
      <c r="D7442" s="20">
        <v>4610820</v>
      </c>
      <c r="E7442" s="24">
        <v>74114.697150000007</v>
      </c>
      <c r="F7442" s="51">
        <f>VLOOKUP(A7442,'Munka4 (2)'!$B$4:$AW$195,B7442-1967,0)</f>
        <v>61.370750000000001</v>
      </c>
    </row>
    <row r="7443" spans="1:6" x14ac:dyDescent="0.25">
      <c r="A7443" s="46" t="s">
        <v>547</v>
      </c>
      <c r="B7443" s="51">
        <v>2006</v>
      </c>
      <c r="C7443" s="20" t="s">
        <v>405</v>
      </c>
      <c r="D7443" s="20">
        <v>3102229</v>
      </c>
      <c r="E7443" s="25">
        <v>14575.160400000001</v>
      </c>
      <c r="F7443" s="51">
        <f>VLOOKUP(A7443,'Munka4 (2)'!$B$4:$AW$195,B7443-1967,0)</f>
        <v>59.649760000000001</v>
      </c>
    </row>
    <row r="7444" spans="1:6" ht="30" x14ac:dyDescent="0.25">
      <c r="A7444" s="46" t="s">
        <v>548</v>
      </c>
      <c r="B7444" s="51">
        <v>2006</v>
      </c>
      <c r="C7444" s="20" t="s">
        <v>382</v>
      </c>
      <c r="D7444" s="20">
        <v>165803560</v>
      </c>
      <c r="E7444" s="24">
        <v>876.95110999999997</v>
      </c>
      <c r="F7444" s="51">
        <f>VLOOKUP(A7444,'Munka4 (2)'!$B$4:$AW$195,B7444-1967,0)</f>
        <v>21.538519999999998</v>
      </c>
    </row>
    <row r="7445" spans="1:6" x14ac:dyDescent="0.25">
      <c r="A7445" s="46" t="s">
        <v>549</v>
      </c>
      <c r="B7445" s="51">
        <v>2006</v>
      </c>
      <c r="C7445" s="20" t="s">
        <v>388</v>
      </c>
      <c r="D7445" s="20">
        <v>20579</v>
      </c>
      <c r="E7445" s="25">
        <v>9729.1625000000004</v>
      </c>
      <c r="F7445" s="51">
        <f>VLOOKUP(A7445,'Munka4 (2)'!$B$4:$AW$195,B7445-1967,0)</f>
        <v>53.946809999999999</v>
      </c>
    </row>
    <row r="7446" spans="1:6" ht="14.5" x14ac:dyDescent="0.35">
      <c r="A7446" s="46" t="s">
        <v>623</v>
      </c>
      <c r="B7446" s="51">
        <v>2006</v>
      </c>
      <c r="C7446" s="42" t="s">
        <v>405</v>
      </c>
      <c r="D7446" s="29">
        <v>1000000</v>
      </c>
      <c r="E7446" s="24">
        <v>1441.4617000000001</v>
      </c>
      <c r="F7446" s="51">
        <f>VLOOKUP(A7446,'Munka4 (2)'!$B$4:$AW$195,B7446-1967,0)</f>
        <v>54.921619999999997</v>
      </c>
    </row>
    <row r="7447" spans="1:6" ht="30" x14ac:dyDescent="0.25">
      <c r="A7447" s="46" t="s">
        <v>550</v>
      </c>
      <c r="B7447" s="51">
        <v>2006</v>
      </c>
      <c r="C7447" s="20" t="s">
        <v>394</v>
      </c>
      <c r="D7447" s="20">
        <v>3191319</v>
      </c>
      <c r="E7447" s="25">
        <v>5370.5489299999999</v>
      </c>
      <c r="F7447" s="51">
        <f>VLOOKUP(A7447,'Munka4 (2)'!$B$4:$AW$195,B7447-1967,0)</f>
        <v>66.878399999999999</v>
      </c>
    </row>
    <row r="7448" spans="1:6" ht="30" x14ac:dyDescent="0.25">
      <c r="A7448" s="46" t="s">
        <v>551</v>
      </c>
      <c r="B7448" s="51">
        <v>2006</v>
      </c>
      <c r="C7448" s="20" t="s">
        <v>388</v>
      </c>
      <c r="D7448" s="20">
        <v>5670544</v>
      </c>
      <c r="E7448" s="24">
        <v>886.42026999999996</v>
      </c>
      <c r="F7448" s="51">
        <f>VLOOKUP(A7448,'Munka4 (2)'!$B$4:$AW$195,B7448-1967,0)</f>
        <v>19.438739999999999</v>
      </c>
    </row>
    <row r="7449" spans="1:6" ht="30" x14ac:dyDescent="0.25">
      <c r="A7449" s="46" t="s">
        <v>552</v>
      </c>
      <c r="B7449" s="51">
        <v>2006</v>
      </c>
      <c r="C7449" s="20" t="s">
        <v>394</v>
      </c>
      <c r="D7449" s="20">
        <v>6506464</v>
      </c>
      <c r="E7449" s="25">
        <v>1809.7102299999999</v>
      </c>
      <c r="F7449" s="51">
        <f>VLOOKUP(A7449,'Munka4 (2)'!$B$4:$AW$195,B7449-1967,0)</f>
        <v>61.32461</v>
      </c>
    </row>
    <row r="7450" spans="1:6" ht="30" x14ac:dyDescent="0.25">
      <c r="A7450" s="46" t="s">
        <v>553</v>
      </c>
      <c r="B7450" s="51">
        <v>2006</v>
      </c>
      <c r="C7450" s="20" t="s">
        <v>394</v>
      </c>
      <c r="D7450" s="20">
        <v>28302603</v>
      </c>
      <c r="E7450" s="24">
        <v>3143.5500299999999</v>
      </c>
      <c r="F7450" s="51">
        <f>VLOOKUP(A7450,'Munka4 (2)'!$B$4:$AW$195,B7450-1967,0)</f>
        <v>18.93535</v>
      </c>
    </row>
    <row r="7451" spans="1:6" ht="30" x14ac:dyDescent="0.25">
      <c r="A7451" s="46" t="s">
        <v>554</v>
      </c>
      <c r="B7451" s="51">
        <v>2006</v>
      </c>
      <c r="C7451" s="20" t="s">
        <v>382</v>
      </c>
      <c r="D7451" s="20">
        <v>89468677</v>
      </c>
      <c r="E7451" s="25">
        <v>1395.21263</v>
      </c>
      <c r="F7451" s="51">
        <f>VLOOKUP(A7451,'Munka4 (2)'!$B$4:$AW$195,B7451-1967,0)</f>
        <v>60.752760000000002</v>
      </c>
    </row>
    <row r="7452" spans="1:6" ht="20" x14ac:dyDescent="0.25">
      <c r="A7452" s="46" t="s">
        <v>555</v>
      </c>
      <c r="B7452" s="51">
        <v>2006</v>
      </c>
      <c r="C7452" s="20" t="s">
        <v>384</v>
      </c>
      <c r="D7452" s="20">
        <v>38536869</v>
      </c>
      <c r="E7452" s="24">
        <v>8999.73963</v>
      </c>
      <c r="F7452" s="51">
        <f>VLOOKUP(A7452,'Munka4 (2)'!$B$4:$AW$195,B7452-1967,0)</f>
        <v>65.555869999999999</v>
      </c>
    </row>
    <row r="7453" spans="1:6" ht="20" x14ac:dyDescent="0.25">
      <c r="A7453" s="46" t="s">
        <v>556</v>
      </c>
      <c r="B7453" s="51">
        <v>2006</v>
      </c>
      <c r="C7453" s="20" t="s">
        <v>390</v>
      </c>
      <c r="D7453" s="20">
        <v>10605870</v>
      </c>
      <c r="E7453" s="25">
        <v>19821.444630000002</v>
      </c>
      <c r="F7453" s="51">
        <f>VLOOKUP(A7453,'Munka4 (2)'!$B$4:$AW$195,B7453-1967,0)</f>
        <v>65.417389999999997</v>
      </c>
    </row>
    <row r="7454" spans="1:6" ht="30" x14ac:dyDescent="0.25">
      <c r="A7454" s="46" t="s">
        <v>557</v>
      </c>
      <c r="B7454" s="51">
        <v>2006</v>
      </c>
      <c r="C7454" s="20" t="s">
        <v>394</v>
      </c>
      <c r="D7454" s="20">
        <v>3927188</v>
      </c>
      <c r="E7454" s="24">
        <v>22935.941149999999</v>
      </c>
      <c r="F7454" s="51">
        <f>VLOOKUP(A7454,'Munka4 (2)'!$B$4:$AW$195,B7454-1967,0)</f>
        <v>59.673110000000001</v>
      </c>
    </row>
    <row r="7455" spans="1:6" x14ac:dyDescent="0.25">
      <c r="A7455" s="46" t="s">
        <v>558</v>
      </c>
      <c r="B7455" s="51">
        <v>2006</v>
      </c>
      <c r="C7455" s="20" t="s">
        <v>405</v>
      </c>
      <c r="D7455" s="20">
        <v>885359</v>
      </c>
      <c r="E7455" s="25">
        <v>61593.67297</v>
      </c>
      <c r="F7455" s="51">
        <f>VLOOKUP(A7455,'Munka4 (2)'!$B$4:$AW$195,B7455-1967,0)</f>
        <v>72.943719999999999</v>
      </c>
    </row>
    <row r="7456" spans="1:6" ht="30" x14ac:dyDescent="0.25">
      <c r="A7456" s="48" t="s">
        <v>502</v>
      </c>
      <c r="B7456" s="51">
        <v>2006</v>
      </c>
      <c r="C7456" s="20" t="s">
        <v>382</v>
      </c>
      <c r="D7456" s="20">
        <v>48846823</v>
      </c>
      <c r="E7456" s="24">
        <v>20917.03024</v>
      </c>
      <c r="F7456" s="51">
        <f>VLOOKUP(A7456,'Munka4 (2)'!$B$4:$AW$195,B7456-1967,0)</f>
        <v>49.040089999999999</v>
      </c>
    </row>
    <row r="7457" spans="1:6" ht="30" x14ac:dyDescent="0.25">
      <c r="A7457" s="46" t="s">
        <v>529</v>
      </c>
      <c r="B7457" s="51">
        <v>2006</v>
      </c>
      <c r="C7457" s="20" t="s">
        <v>398</v>
      </c>
      <c r="D7457" s="20">
        <v>4466706</v>
      </c>
      <c r="E7457" s="25">
        <v>950.64819999999997</v>
      </c>
      <c r="F7457" s="51">
        <f>VLOOKUP(A7457,'Munka4 (2)'!$B$4:$AW$195,B7457-1967,0)</f>
        <v>57.796329999999998</v>
      </c>
    </row>
    <row r="7458" spans="1:6" ht="20" x14ac:dyDescent="0.25">
      <c r="A7458" s="46" t="s">
        <v>560</v>
      </c>
      <c r="B7458" s="51">
        <v>2006</v>
      </c>
      <c r="C7458" s="20" t="s">
        <v>384</v>
      </c>
      <c r="D7458" s="20">
        <v>22303552</v>
      </c>
      <c r="E7458" s="25">
        <v>5828.7456599999996</v>
      </c>
      <c r="F7458" s="51">
        <f>VLOOKUP(A7458,'Munka4 (2)'!$B$4:$AW$195,B7458-1967,0)</f>
        <v>59.212569999999999</v>
      </c>
    </row>
    <row r="7459" spans="1:6" ht="30" x14ac:dyDescent="0.25">
      <c r="A7459" s="46" t="s">
        <v>561</v>
      </c>
      <c r="B7459" s="51">
        <v>2006</v>
      </c>
      <c r="C7459" s="20" t="s">
        <v>398</v>
      </c>
      <c r="D7459" s="20">
        <v>142893540</v>
      </c>
      <c r="E7459" s="24">
        <v>6920.1944000000003</v>
      </c>
      <c r="F7459" s="51">
        <f>VLOOKUP(A7459,'Munka4 (2)'!$B$4:$AW$195,B7459-1967,0)</f>
        <v>58.940669999999997</v>
      </c>
    </row>
    <row r="7460" spans="1:6" ht="30" x14ac:dyDescent="0.25">
      <c r="A7460" s="46" t="s">
        <v>562</v>
      </c>
      <c r="B7460" s="51">
        <v>2006</v>
      </c>
      <c r="C7460" s="20" t="s">
        <v>392</v>
      </c>
      <c r="D7460" s="20">
        <v>8648248</v>
      </c>
      <c r="E7460" s="25">
        <v>336.94227999999998</v>
      </c>
      <c r="F7460" s="51">
        <f>VLOOKUP(A7460,'Munka4 (2)'!$B$4:$AW$195,B7460-1967,0)</f>
        <v>42.22531</v>
      </c>
    </row>
    <row r="7461" spans="1:6" ht="30" x14ac:dyDescent="0.25">
      <c r="A7461" s="47" t="s">
        <v>564</v>
      </c>
      <c r="B7461" s="51">
        <v>2006</v>
      </c>
      <c r="C7461" s="20" t="s">
        <v>394</v>
      </c>
      <c r="D7461" s="20">
        <v>39129</v>
      </c>
      <c r="E7461" s="24">
        <v>12767.895140000001</v>
      </c>
      <c r="F7461" s="51">
        <f>VLOOKUP(A7461,'Munka4 (2)'!$B$4:$AW$195,B7461-1967,0)</f>
        <v>52.459020000000002</v>
      </c>
    </row>
    <row r="7462" spans="1:6" ht="30" x14ac:dyDescent="0.25">
      <c r="A7462" s="46" t="s">
        <v>565</v>
      </c>
      <c r="B7462" s="51">
        <v>2006</v>
      </c>
      <c r="C7462" s="20" t="s">
        <v>392</v>
      </c>
      <c r="D7462" s="20">
        <v>168458</v>
      </c>
      <c r="E7462" s="25">
        <v>6410.2000600000001</v>
      </c>
      <c r="F7462" s="51">
        <f>VLOOKUP(A7462,'Munka4 (2)'!$B$4:$AW$195,B7462-1967,0)</f>
        <v>44.408949999999997</v>
      </c>
    </row>
    <row r="7463" spans="1:6" ht="50" x14ac:dyDescent="0.25">
      <c r="A7463" s="46" t="s">
        <v>567</v>
      </c>
      <c r="B7463" s="51">
        <v>2006</v>
      </c>
      <c r="C7463" s="20" t="s">
        <v>394</v>
      </c>
      <c r="D7463" s="20">
        <v>117848</v>
      </c>
      <c r="E7463" s="24">
        <v>5608.2041399999998</v>
      </c>
      <c r="F7463" s="51">
        <f>VLOOKUP(A7463,'Munka4 (2)'!$B$4:$AW$195,B7463-1967,0)</f>
        <v>69.354839999999996</v>
      </c>
    </row>
    <row r="7464" spans="1:6" x14ac:dyDescent="0.25">
      <c r="A7464" s="46" t="s">
        <v>568</v>
      </c>
      <c r="B7464" s="51">
        <v>2006</v>
      </c>
      <c r="C7464" s="20" t="s">
        <v>388</v>
      </c>
      <c r="D7464" s="20">
        <v>176908</v>
      </c>
      <c r="E7464" s="24">
        <v>2793.5431199999998</v>
      </c>
      <c r="F7464" s="51">
        <f>VLOOKUP(A7464,'Munka4 (2)'!$B$4:$AW$195,B7464-1967,0)</f>
        <v>43.103450000000002</v>
      </c>
    </row>
    <row r="7465" spans="1:6" ht="20" x14ac:dyDescent="0.25">
      <c r="A7465" s="46" t="s">
        <v>569</v>
      </c>
      <c r="B7465" s="51">
        <v>2006</v>
      </c>
      <c r="C7465" s="20" t="s">
        <v>390</v>
      </c>
      <c r="D7465" s="20">
        <v>29251</v>
      </c>
      <c r="E7465" s="25">
        <v>49682.093659999999</v>
      </c>
      <c r="F7465" s="51" t="e">
        <f>VLOOKUP(A7465,'Munka4 (2)'!$B$4:$AW$195,B7465-1967,0)</f>
        <v>#N/A</v>
      </c>
    </row>
    <row r="7466" spans="1:6" ht="30" x14ac:dyDescent="0.25">
      <c r="A7466" s="47" t="s">
        <v>570</v>
      </c>
      <c r="B7466" s="51">
        <v>2006</v>
      </c>
      <c r="C7466" s="20" t="s">
        <v>392</v>
      </c>
      <c r="D7466" s="20">
        <v>193413</v>
      </c>
      <c r="E7466" s="24">
        <v>858.58783000000005</v>
      </c>
      <c r="F7466" s="51" t="e">
        <f>VLOOKUP(A7466,'Munka4 (2)'!$B$4:$AW$195,B7466-1967,0)</f>
        <v>#N/A</v>
      </c>
    </row>
    <row r="7467" spans="1:6" ht="20" x14ac:dyDescent="0.25">
      <c r="A7467" s="46" t="s">
        <v>571</v>
      </c>
      <c r="B7467" s="51">
        <v>2006</v>
      </c>
      <c r="C7467" s="20" t="s">
        <v>405</v>
      </c>
      <c r="D7467" s="20">
        <v>27019731</v>
      </c>
      <c r="E7467" s="25">
        <v>14826.9167</v>
      </c>
      <c r="F7467" s="51">
        <f>VLOOKUP(A7467,'Munka4 (2)'!$B$4:$AW$195,B7467-1967,0)</f>
        <v>57.867710000000002</v>
      </c>
    </row>
    <row r="7468" spans="1:6" ht="30" x14ac:dyDescent="0.25">
      <c r="A7468" s="46" t="s">
        <v>572</v>
      </c>
      <c r="B7468" s="51">
        <v>2006</v>
      </c>
      <c r="C7468" s="20" t="s">
        <v>392</v>
      </c>
      <c r="D7468" s="20">
        <v>11987121</v>
      </c>
      <c r="E7468" s="24">
        <v>808.28841999999997</v>
      </c>
      <c r="F7468" s="51">
        <f>VLOOKUP(A7468,'Munka4 (2)'!$B$4:$AW$195,B7468-1967,0)</f>
        <v>14.34389</v>
      </c>
    </row>
    <row r="7469" spans="1:6" ht="20" x14ac:dyDescent="0.25">
      <c r="A7469" s="46" t="s">
        <v>573</v>
      </c>
      <c r="B7469" s="51">
        <v>2006</v>
      </c>
      <c r="C7469" s="20" t="s">
        <v>384</v>
      </c>
      <c r="D7469" s="20">
        <v>9396411</v>
      </c>
      <c r="E7469" s="25">
        <v>4129.7587400000002</v>
      </c>
      <c r="F7469" s="51">
        <f>VLOOKUP(A7469,'Munka4 (2)'!$B$4:$AW$195,B7469-1967,0)</f>
        <v>58.636400000000002</v>
      </c>
    </row>
    <row r="7470" spans="1:6" ht="30" x14ac:dyDescent="0.25">
      <c r="A7470" s="46" t="s">
        <v>574</v>
      </c>
      <c r="B7470" s="51">
        <v>2006</v>
      </c>
      <c r="C7470" s="20" t="s">
        <v>392</v>
      </c>
      <c r="D7470" s="20">
        <v>81541</v>
      </c>
      <c r="E7470" s="24">
        <v>12014.399869999999</v>
      </c>
      <c r="F7470" s="51">
        <f>VLOOKUP(A7470,'Munka4 (2)'!$B$4:$AW$195,B7470-1967,0)</f>
        <v>82.608699999999999</v>
      </c>
    </row>
    <row r="7471" spans="1:6" ht="30" x14ac:dyDescent="0.25">
      <c r="A7471" s="46" t="s">
        <v>575</v>
      </c>
      <c r="B7471" s="51">
        <v>2006</v>
      </c>
      <c r="C7471" s="20" t="s">
        <v>392</v>
      </c>
      <c r="D7471" s="20">
        <v>6005250</v>
      </c>
      <c r="E7471" s="25">
        <v>359.53370999999999</v>
      </c>
      <c r="F7471" s="51">
        <f>VLOOKUP(A7471,'Munka4 (2)'!$B$4:$AW$195,B7471-1967,0)</f>
        <v>43.7941</v>
      </c>
    </row>
    <row r="7472" spans="1:6" ht="30" x14ac:dyDescent="0.25">
      <c r="A7472" s="46" t="s">
        <v>576</v>
      </c>
      <c r="B7472" s="51">
        <v>2006</v>
      </c>
      <c r="C7472" s="20" t="s">
        <v>382</v>
      </c>
      <c r="D7472" s="20">
        <v>4492150</v>
      </c>
      <c r="E7472" s="24">
        <v>33579.859479999999</v>
      </c>
      <c r="F7472" s="51">
        <f>VLOOKUP(A7472,'Munka4 (2)'!$B$4:$AW$195,B7472-1967,0)</f>
        <v>45.784730000000003</v>
      </c>
    </row>
    <row r="7473" spans="1:6" ht="20" x14ac:dyDescent="0.25">
      <c r="A7473" s="46" t="s">
        <v>577</v>
      </c>
      <c r="B7473" s="51">
        <v>2006</v>
      </c>
      <c r="C7473" s="20" t="s">
        <v>384</v>
      </c>
      <c r="D7473" s="20">
        <v>5439448</v>
      </c>
      <c r="E7473" s="24">
        <v>13100.36527</v>
      </c>
      <c r="F7473" s="51">
        <f>VLOOKUP(A7473,'Munka4 (2)'!$B$4:$AW$195,B7473-1967,0)</f>
        <v>59.497390000000003</v>
      </c>
    </row>
    <row r="7474" spans="1:6" ht="20" x14ac:dyDescent="0.25">
      <c r="A7474" s="46" t="s">
        <v>578</v>
      </c>
      <c r="B7474" s="51">
        <v>2006</v>
      </c>
      <c r="C7474" s="20" t="s">
        <v>384</v>
      </c>
      <c r="D7474" s="20">
        <v>2010347</v>
      </c>
      <c r="E7474" s="25">
        <v>19726.125749999999</v>
      </c>
      <c r="F7474" s="51">
        <f>VLOOKUP(A7474,'Munka4 (2)'!$B$4:$AW$195,B7474-1967,0)</f>
        <v>61.907260000000001</v>
      </c>
    </row>
    <row r="7475" spans="1:6" ht="20" x14ac:dyDescent="0.25">
      <c r="A7475" s="46" t="s">
        <v>579</v>
      </c>
      <c r="B7475" s="51">
        <v>2006</v>
      </c>
      <c r="C7475" s="20" t="s">
        <v>388</v>
      </c>
      <c r="D7475" s="20">
        <v>552438</v>
      </c>
      <c r="E7475" s="24">
        <v>950.05769999999995</v>
      </c>
      <c r="F7475" s="51" t="e">
        <f>VLOOKUP(A7475,'Munka4 (2)'!$B$4:$AW$195,B7475-1967,0)</f>
        <v>#N/A</v>
      </c>
    </row>
    <row r="7476" spans="1:6" ht="30" x14ac:dyDescent="0.25">
      <c r="A7476" s="46" t="s">
        <v>580</v>
      </c>
      <c r="B7476" s="51">
        <v>2006</v>
      </c>
      <c r="C7476" s="20" t="s">
        <v>392</v>
      </c>
      <c r="D7476" s="20">
        <v>8863338</v>
      </c>
      <c r="E7476" s="34">
        <v>533.71952360310922</v>
      </c>
      <c r="F7476" s="51">
        <f>VLOOKUP(A7476,'Munka4 (2)'!$B$4:$AW$195,B7476-1967,0)</f>
        <v>15.027620000000001</v>
      </c>
    </row>
    <row r="7477" spans="1:6" ht="30" x14ac:dyDescent="0.25">
      <c r="A7477" s="46" t="s">
        <v>581</v>
      </c>
      <c r="B7477" s="51">
        <v>2006</v>
      </c>
      <c r="C7477" s="20" t="s">
        <v>392</v>
      </c>
      <c r="D7477" s="20">
        <v>44187637</v>
      </c>
      <c r="E7477" s="24">
        <v>5668.3867700000001</v>
      </c>
      <c r="F7477" s="51">
        <f>VLOOKUP(A7477,'Munka4 (2)'!$B$4:$AW$195,B7477-1967,0)</f>
        <v>53.841819999999998</v>
      </c>
    </row>
    <row r="7478" spans="1:6" ht="20" x14ac:dyDescent="0.35">
      <c r="A7478" s="46" t="s">
        <v>624</v>
      </c>
      <c r="B7478" s="51">
        <v>2006</v>
      </c>
      <c r="C7478" s="42" t="s">
        <v>392</v>
      </c>
      <c r="D7478" s="29">
        <v>12340000</v>
      </c>
      <c r="E7478" s="34">
        <v>1338.43703859375</v>
      </c>
      <c r="F7478" s="51">
        <f>VLOOKUP(A7478,'Munka4 (2)'!$B$4:$AW$195,B7478-1967,0)</f>
        <v>42.277279999999998</v>
      </c>
    </row>
    <row r="7479" spans="1:6" ht="20" x14ac:dyDescent="0.25">
      <c r="A7479" s="46" t="s">
        <v>582</v>
      </c>
      <c r="B7479" s="51">
        <v>2006</v>
      </c>
      <c r="C7479" s="20" t="s">
        <v>390</v>
      </c>
      <c r="D7479" s="20">
        <v>40397842</v>
      </c>
      <c r="E7479" s="24">
        <v>28482.609479999999</v>
      </c>
      <c r="F7479" s="51">
        <f>VLOOKUP(A7479,'Munka4 (2)'!$B$4:$AW$195,B7479-1967,0)</f>
        <v>58.338140000000003</v>
      </c>
    </row>
    <row r="7480" spans="1:6" ht="30" x14ac:dyDescent="0.25">
      <c r="A7480" s="46" t="s">
        <v>583</v>
      </c>
      <c r="B7480" s="51">
        <v>2006</v>
      </c>
      <c r="C7480" s="20" t="s">
        <v>382</v>
      </c>
      <c r="D7480" s="20">
        <v>20222240</v>
      </c>
      <c r="E7480" s="25">
        <v>1448.7610099999999</v>
      </c>
      <c r="F7480" s="51">
        <f>VLOOKUP(A7480,'Munka4 (2)'!$B$4:$AW$195,B7480-1967,0)</f>
        <v>43.964979999999997</v>
      </c>
    </row>
    <row r="7481" spans="1:6" ht="30" x14ac:dyDescent="0.25">
      <c r="A7481" s="46" t="s">
        <v>584</v>
      </c>
      <c r="B7481" s="51">
        <v>2006</v>
      </c>
      <c r="C7481" s="20" t="s">
        <v>392</v>
      </c>
      <c r="D7481" s="20">
        <v>41236378</v>
      </c>
      <c r="E7481" s="24">
        <v>868.32277999999997</v>
      </c>
      <c r="F7481" s="51">
        <f>VLOOKUP(A7481,'Munka4 (2)'!$B$4:$AW$195,B7481-1967,0)</f>
        <v>50.109160000000003</v>
      </c>
    </row>
    <row r="7482" spans="1:6" ht="30" x14ac:dyDescent="0.25">
      <c r="A7482" s="46" t="s">
        <v>585</v>
      </c>
      <c r="B7482" s="51">
        <v>2006</v>
      </c>
      <c r="C7482" s="20" t="s">
        <v>394</v>
      </c>
      <c r="D7482" s="20">
        <v>439117</v>
      </c>
      <c r="E7482" s="25">
        <v>5295.6236500000005</v>
      </c>
      <c r="F7482" s="51" t="e">
        <f>VLOOKUP(A7482,'Munka4 (2)'!$B$4:$AW$195,B7482-1967,0)</f>
        <v>#N/A</v>
      </c>
    </row>
    <row r="7483" spans="1:6" ht="30" x14ac:dyDescent="0.25">
      <c r="A7483" s="46" t="s">
        <v>586</v>
      </c>
      <c r="B7483" s="51">
        <v>2006</v>
      </c>
      <c r="C7483" s="20" t="s">
        <v>392</v>
      </c>
      <c r="D7483" s="20">
        <v>1136334</v>
      </c>
      <c r="E7483" s="24">
        <v>2636.3200200000001</v>
      </c>
      <c r="F7483" s="51">
        <f>VLOOKUP(A7483,'Munka4 (2)'!$B$4:$AW$195,B7483-1967,0)</f>
        <v>54.042319999999997</v>
      </c>
    </row>
    <row r="7484" spans="1:6" ht="20" x14ac:dyDescent="0.25">
      <c r="A7484" s="46" t="s">
        <v>587</v>
      </c>
      <c r="B7484" s="51">
        <v>2006</v>
      </c>
      <c r="C7484" s="20" t="s">
        <v>390</v>
      </c>
      <c r="D7484" s="20">
        <v>9016596</v>
      </c>
      <c r="E7484" s="25">
        <v>46256.471599999997</v>
      </c>
      <c r="F7484" s="51">
        <f>VLOOKUP(A7484,'Munka4 (2)'!$B$4:$AW$195,B7484-1967,0)</f>
        <v>63.542230000000004</v>
      </c>
    </row>
    <row r="7485" spans="1:6" ht="20" x14ac:dyDescent="0.25">
      <c r="A7485" s="46" t="s">
        <v>588</v>
      </c>
      <c r="B7485" s="51">
        <v>2006</v>
      </c>
      <c r="C7485" s="20" t="s">
        <v>390</v>
      </c>
      <c r="D7485" s="20">
        <v>7523934</v>
      </c>
      <c r="E7485" s="24">
        <v>57348.927880000003</v>
      </c>
      <c r="F7485" s="51">
        <f>VLOOKUP(A7485,'Munka4 (2)'!$B$4:$AW$195,B7485-1967,0)</f>
        <v>45.97927</v>
      </c>
    </row>
    <row r="7486" spans="1:6" x14ac:dyDescent="0.25">
      <c r="A7486" s="46" t="s">
        <v>589</v>
      </c>
      <c r="B7486" s="51">
        <v>2006</v>
      </c>
      <c r="C7486" s="20" t="s">
        <v>405</v>
      </c>
      <c r="D7486" s="20">
        <v>18881361</v>
      </c>
      <c r="E7486" s="25">
        <v>1779.82105</v>
      </c>
      <c r="F7486" s="51">
        <f>VLOOKUP(A7486,'Munka4 (2)'!$B$4:$AW$195,B7486-1967,0)</f>
        <v>50.737070000000003</v>
      </c>
    </row>
    <row r="7487" spans="1:6" ht="30" x14ac:dyDescent="0.25">
      <c r="A7487" s="46" t="s">
        <v>591</v>
      </c>
      <c r="B7487" s="51">
        <v>2006</v>
      </c>
      <c r="C7487" s="20" t="s">
        <v>398</v>
      </c>
      <c r="D7487" s="20">
        <v>7320815</v>
      </c>
      <c r="E7487" s="24">
        <v>407.25261</v>
      </c>
      <c r="F7487" s="51">
        <f>VLOOKUP(A7487,'Munka4 (2)'!$B$4:$AW$195,B7487-1967,0)</f>
        <v>31.555209999999999</v>
      </c>
    </row>
    <row r="7488" spans="1:6" ht="30" x14ac:dyDescent="0.25">
      <c r="A7488" s="46" t="s">
        <v>593</v>
      </c>
      <c r="B7488" s="51">
        <v>2006</v>
      </c>
      <c r="C7488" s="20" t="s">
        <v>382</v>
      </c>
      <c r="D7488" s="20">
        <v>64631595</v>
      </c>
      <c r="E7488" s="25">
        <v>3351.1176300000002</v>
      </c>
      <c r="F7488" s="51">
        <f>VLOOKUP(A7488,'Munka4 (2)'!$B$4:$AW$195,B7488-1967,0)</f>
        <v>49.1447</v>
      </c>
    </row>
    <row r="7489" spans="1:6" ht="20" x14ac:dyDescent="0.25">
      <c r="A7489" s="46" t="s">
        <v>515</v>
      </c>
      <c r="B7489" s="51">
        <v>2006</v>
      </c>
      <c r="C7489" s="20" t="s">
        <v>384</v>
      </c>
      <c r="D7489" s="20">
        <v>2050554</v>
      </c>
      <c r="E7489" s="24">
        <v>3351.3025899999998</v>
      </c>
      <c r="F7489" s="51">
        <f>VLOOKUP(A7489,'Munka4 (2)'!$B$4:$AW$195,B7489-1967,0)</f>
        <v>64.467010000000002</v>
      </c>
    </row>
    <row r="7490" spans="1:6" ht="20" x14ac:dyDescent="0.35">
      <c r="A7490" s="46" t="s">
        <v>625</v>
      </c>
      <c r="B7490" s="51">
        <v>2006</v>
      </c>
      <c r="C7490" s="42" t="s">
        <v>382</v>
      </c>
      <c r="D7490" s="29">
        <v>1167242</v>
      </c>
      <c r="E7490" s="25">
        <v>464.83517000000001</v>
      </c>
      <c r="F7490" s="51">
        <f>VLOOKUP(A7490,'Munka4 (2)'!$B$4:$AW$195,B7490-1967,0)</f>
        <v>35.75056</v>
      </c>
    </row>
    <row r="7491" spans="1:6" ht="30" x14ac:dyDescent="0.25">
      <c r="A7491" s="46" t="s">
        <v>594</v>
      </c>
      <c r="B7491" s="51">
        <v>2006</v>
      </c>
      <c r="C7491" s="20" t="s">
        <v>392</v>
      </c>
      <c r="D7491" s="20">
        <v>5548702</v>
      </c>
      <c r="E7491" s="24">
        <v>384.28856000000002</v>
      </c>
      <c r="F7491" s="51">
        <f>VLOOKUP(A7491,'Munka4 (2)'!$B$4:$AW$195,B7491-1967,0)</f>
        <v>15.01713</v>
      </c>
    </row>
    <row r="7492" spans="1:6" x14ac:dyDescent="0.25">
      <c r="A7492" s="46" t="s">
        <v>595</v>
      </c>
      <c r="B7492" s="51">
        <v>2006</v>
      </c>
      <c r="C7492" s="20" t="s">
        <v>388</v>
      </c>
      <c r="D7492" s="20">
        <v>114689</v>
      </c>
      <c r="E7492" s="24">
        <v>2837.0754700000002</v>
      </c>
      <c r="F7492" s="51">
        <f>VLOOKUP(A7492,'Munka4 (2)'!$B$4:$AW$195,B7492-1967,0)</f>
        <v>30.33333</v>
      </c>
    </row>
    <row r="7493" spans="1:6" ht="30" x14ac:dyDescent="0.25">
      <c r="A7493" s="47" t="s">
        <v>596</v>
      </c>
      <c r="B7493" s="51">
        <v>2006</v>
      </c>
      <c r="C7493" s="20" t="s">
        <v>394</v>
      </c>
      <c r="D7493" s="20">
        <v>1065842</v>
      </c>
      <c r="E7493" s="25">
        <v>14095.99582</v>
      </c>
      <c r="F7493" s="51">
        <f>VLOOKUP(A7493,'Munka4 (2)'!$B$4:$AW$195,B7493-1967,0)</f>
        <v>60.421909999999997</v>
      </c>
    </row>
    <row r="7494" spans="1:6" ht="20" x14ac:dyDescent="0.25">
      <c r="A7494" s="46" t="s">
        <v>597</v>
      </c>
      <c r="B7494" s="51">
        <v>2006</v>
      </c>
      <c r="C7494" s="20" t="s">
        <v>386</v>
      </c>
      <c r="D7494" s="20">
        <v>10175014</v>
      </c>
      <c r="E7494" s="24">
        <v>3394.4289800000001</v>
      </c>
      <c r="F7494" s="51">
        <f>VLOOKUP(A7494,'Munka4 (2)'!$B$4:$AW$195,B7494-1967,0)</f>
        <v>58.968510000000002</v>
      </c>
    </row>
    <row r="7495" spans="1:6" x14ac:dyDescent="0.25">
      <c r="A7495" s="46" t="s">
        <v>598</v>
      </c>
      <c r="B7495" s="51">
        <v>2006</v>
      </c>
      <c r="C7495" s="20" t="s">
        <v>405</v>
      </c>
      <c r="D7495" s="20">
        <v>70413958</v>
      </c>
      <c r="E7495" s="25">
        <v>7727.2723999999998</v>
      </c>
      <c r="F7495" s="51">
        <f>VLOOKUP(A7495,'Munka4 (2)'!$B$4:$AW$195,B7495-1967,0)</f>
        <v>44.651090000000003</v>
      </c>
    </row>
    <row r="7496" spans="1:6" ht="30" x14ac:dyDescent="0.25">
      <c r="A7496" s="46" t="s">
        <v>599</v>
      </c>
      <c r="B7496" s="51">
        <v>2006</v>
      </c>
      <c r="C7496" s="20" t="s">
        <v>398</v>
      </c>
      <c r="D7496" s="20">
        <v>5042920</v>
      </c>
      <c r="E7496" s="24">
        <v>2140.4554699999999</v>
      </c>
      <c r="F7496" s="51" t="e">
        <f>VLOOKUP(A7496,'Munka4 (2)'!$B$4:$AW$195,B7496-1967,0)</f>
        <v>#N/A</v>
      </c>
    </row>
    <row r="7497" spans="1:6" x14ac:dyDescent="0.25">
      <c r="A7497" s="46" t="s">
        <v>601</v>
      </c>
      <c r="B7497" s="51">
        <v>2006</v>
      </c>
      <c r="C7497" s="20" t="s">
        <v>388</v>
      </c>
      <c r="D7497" s="20">
        <v>11810</v>
      </c>
      <c r="E7497" s="24">
        <v>2353.3560900000002</v>
      </c>
      <c r="F7497" s="51" t="e">
        <f>VLOOKUP(A7497,'Munka4 (2)'!$B$4:$AW$195,B7497-1967,0)</f>
        <v>#N/A</v>
      </c>
    </row>
    <row r="7498" spans="1:6" ht="30" x14ac:dyDescent="0.25">
      <c r="A7498" s="46" t="s">
        <v>602</v>
      </c>
      <c r="B7498" s="51">
        <v>2006</v>
      </c>
      <c r="C7498" s="20" t="s">
        <v>392</v>
      </c>
      <c r="D7498" s="20">
        <v>28195754</v>
      </c>
      <c r="E7498" s="25">
        <v>342.83726000000001</v>
      </c>
      <c r="F7498" s="51">
        <f>VLOOKUP(A7498,'Munka4 (2)'!$B$4:$AW$195,B7498-1967,0)</f>
        <v>37.847290000000001</v>
      </c>
    </row>
    <row r="7499" spans="1:6" ht="30" x14ac:dyDescent="0.25">
      <c r="A7499" s="46" t="s">
        <v>603</v>
      </c>
      <c r="B7499" s="51">
        <v>2006</v>
      </c>
      <c r="C7499" s="20" t="s">
        <v>398</v>
      </c>
      <c r="D7499" s="20">
        <v>46710816</v>
      </c>
      <c r="E7499" s="24">
        <v>2303.01883</v>
      </c>
      <c r="F7499" s="51">
        <f>VLOOKUP(A7499,'Munka4 (2)'!$B$4:$AW$195,B7499-1967,0)</f>
        <v>56.942350000000033</v>
      </c>
    </row>
    <row r="7500" spans="1:6" ht="30" x14ac:dyDescent="0.25">
      <c r="A7500" s="46" t="s">
        <v>604</v>
      </c>
      <c r="B7500" s="51">
        <v>2006</v>
      </c>
      <c r="C7500" s="20" t="s">
        <v>405</v>
      </c>
      <c r="D7500" s="20">
        <v>2602713</v>
      </c>
      <c r="E7500" s="25">
        <v>42950.100579999998</v>
      </c>
      <c r="F7500" s="51">
        <f>VLOOKUP(A7500,'Munka4 (2)'!$B$4:$AW$195,B7500-1967,0)</f>
        <v>67.25018</v>
      </c>
    </row>
    <row r="7501" spans="1:6" ht="20" x14ac:dyDescent="0.25">
      <c r="A7501" s="48" t="s">
        <v>605</v>
      </c>
      <c r="B7501" s="51">
        <v>2006</v>
      </c>
      <c r="C7501" s="20" t="s">
        <v>390</v>
      </c>
      <c r="D7501" s="20">
        <v>60609153</v>
      </c>
      <c r="E7501" s="24">
        <v>42534.306259999998</v>
      </c>
      <c r="F7501" s="51">
        <f>VLOOKUP(A7501,'Munka4 (2)'!$B$4:$AW$195,B7501-1967,0)</f>
        <v>58.094079999999998</v>
      </c>
    </row>
    <row r="7502" spans="1:6" ht="30" x14ac:dyDescent="0.25">
      <c r="A7502" s="46" t="s">
        <v>592</v>
      </c>
      <c r="B7502" s="51">
        <v>2006</v>
      </c>
      <c r="C7502" s="20" t="s">
        <v>392</v>
      </c>
      <c r="D7502" s="20">
        <v>37445392</v>
      </c>
      <c r="E7502" s="25">
        <v>475.90877</v>
      </c>
      <c r="F7502" s="51">
        <f>VLOOKUP(A7502,'Munka4 (2)'!$B$4:$AW$195,B7502-1967,0)</f>
        <v>22.253309999999999</v>
      </c>
    </row>
    <row r="7503" spans="1:6" ht="20" x14ac:dyDescent="0.25">
      <c r="A7503" s="48" t="s">
        <v>606</v>
      </c>
      <c r="B7503" s="51">
        <v>2006</v>
      </c>
      <c r="C7503" s="20" t="s">
        <v>413</v>
      </c>
      <c r="D7503" s="20">
        <v>298444215</v>
      </c>
      <c r="E7503" s="24">
        <v>46437.06712</v>
      </c>
      <c r="F7503" s="51">
        <f>VLOOKUP(A7503,'Munka4 (2)'!$B$4:$AW$195,B7503-1967,0)</f>
        <v>58.343519999999998</v>
      </c>
    </row>
    <row r="7504" spans="1:6" ht="30" x14ac:dyDescent="0.25">
      <c r="A7504" s="48" t="s">
        <v>612</v>
      </c>
      <c r="B7504" s="51">
        <v>2006</v>
      </c>
      <c r="C7504" s="20" t="s">
        <v>394</v>
      </c>
      <c r="D7504" s="20">
        <v>108605</v>
      </c>
      <c r="E7504" s="30">
        <v>23778.12081090128</v>
      </c>
      <c r="F7504" s="51">
        <f>VLOOKUP(A7504,'Munka4 (2)'!$B$4:$AW$195,B7504-1967,0)</f>
        <v>78.313249999999996</v>
      </c>
    </row>
    <row r="7505" spans="1:6" ht="30" x14ac:dyDescent="0.25">
      <c r="A7505" s="46" t="s">
        <v>607</v>
      </c>
      <c r="B7505" s="51">
        <v>2006</v>
      </c>
      <c r="C7505" s="20" t="s">
        <v>394</v>
      </c>
      <c r="D7505" s="20">
        <v>3431932</v>
      </c>
      <c r="E7505" s="24">
        <v>5877.87961</v>
      </c>
      <c r="F7505" s="51">
        <f>VLOOKUP(A7505,'Munka4 (2)'!$B$4:$AW$195,B7505-1967,0)</f>
        <v>65.833820000000003</v>
      </c>
    </row>
    <row r="7506" spans="1:6" ht="30" x14ac:dyDescent="0.25">
      <c r="A7506" s="46" t="s">
        <v>608</v>
      </c>
      <c r="B7506" s="51">
        <v>2006</v>
      </c>
      <c r="C7506" s="20" t="s">
        <v>398</v>
      </c>
      <c r="D7506" s="20">
        <v>27307134</v>
      </c>
      <c r="E7506" s="25">
        <v>642.96041000000002</v>
      </c>
      <c r="F7506" s="51">
        <f>VLOOKUP(A7506,'Munka4 (2)'!$B$4:$AW$195,B7506-1967,0)</f>
        <v>41.371789999999997</v>
      </c>
    </row>
    <row r="7507" spans="1:6" x14ac:dyDescent="0.25">
      <c r="A7507" s="46" t="s">
        <v>609</v>
      </c>
      <c r="B7507" s="51">
        <v>2006</v>
      </c>
      <c r="C7507" s="20" t="s">
        <v>388</v>
      </c>
      <c r="D7507" s="20">
        <v>208869</v>
      </c>
      <c r="E7507" s="24">
        <v>2047.0882899999999</v>
      </c>
      <c r="F7507" s="51">
        <f>VLOOKUP(A7507,'Munka4 (2)'!$B$4:$AW$195,B7507-1967,0)</f>
        <v>36.214440000000003</v>
      </c>
    </row>
    <row r="7508" spans="1:6" ht="30" x14ac:dyDescent="0.25">
      <c r="A7508" s="46" t="s">
        <v>610</v>
      </c>
      <c r="B7508" s="51">
        <v>2006</v>
      </c>
      <c r="C7508" s="20" t="s">
        <v>394</v>
      </c>
      <c r="D7508" s="20">
        <v>25730435</v>
      </c>
      <c r="E7508" s="25">
        <v>6740.2367800000002</v>
      </c>
      <c r="F7508" s="51">
        <f>VLOOKUP(A7508,'Munka4 (2)'!$B$4:$AW$195,B7508-1967,0)</f>
        <v>60.29757</v>
      </c>
    </row>
    <row r="7509" spans="1:6" ht="30" x14ac:dyDescent="0.25">
      <c r="A7509" s="48" t="s">
        <v>611</v>
      </c>
      <c r="B7509" s="51">
        <v>2006</v>
      </c>
      <c r="C7509" s="20" t="s">
        <v>382</v>
      </c>
      <c r="D7509" s="20">
        <v>84402966</v>
      </c>
      <c r="E7509" s="24">
        <v>796.67156999999997</v>
      </c>
      <c r="F7509" s="51">
        <f>VLOOKUP(A7509,'Munka4 (2)'!$B$4:$AW$195,B7509-1967,0)</f>
        <v>42.375160000000001</v>
      </c>
    </row>
    <row r="7510" spans="1:6" x14ac:dyDescent="0.25">
      <c r="A7510" s="46" t="s">
        <v>616</v>
      </c>
      <c r="B7510" s="51">
        <v>2006</v>
      </c>
      <c r="C7510" s="20" t="s">
        <v>405</v>
      </c>
      <c r="D7510" s="20">
        <v>21456188</v>
      </c>
      <c r="E7510" s="24">
        <v>904.60559999999998</v>
      </c>
      <c r="F7510" s="51">
        <f>VLOOKUP(A7510,'Munka4 (2)'!$B$4:$AW$195,B7510-1967,0)</f>
        <v>31.015180000000001</v>
      </c>
    </row>
    <row r="7511" spans="1:6" ht="30" x14ac:dyDescent="0.25">
      <c r="A7511" s="46" t="s">
        <v>617</v>
      </c>
      <c r="B7511" s="51">
        <v>2006</v>
      </c>
      <c r="C7511" s="20" t="s">
        <v>392</v>
      </c>
      <c r="D7511" s="20">
        <v>11502010</v>
      </c>
      <c r="E7511" s="25">
        <v>1030.3153600000001</v>
      </c>
      <c r="F7511" s="51">
        <f>VLOOKUP(A7511,'Munka4 (2)'!$B$4:$AW$195,B7511-1967,0)</f>
        <v>22.709160000000001</v>
      </c>
    </row>
    <row r="7512" spans="1:6" ht="30" x14ac:dyDescent="0.25">
      <c r="A7512" s="46" t="s">
        <v>618</v>
      </c>
      <c r="B7512" s="51">
        <v>2006</v>
      </c>
      <c r="C7512" s="20" t="s">
        <v>392</v>
      </c>
      <c r="D7512" s="20">
        <v>12236805</v>
      </c>
      <c r="E7512" s="24">
        <v>414.68011999999999</v>
      </c>
      <c r="F7512" s="51">
        <f>VLOOKUP(A7512,'Munka4 (2)'!$B$4:$AW$195,B7512-1967,0)</f>
        <v>28.414100000000001</v>
      </c>
    </row>
    <row r="7513" spans="1:6" ht="30" x14ac:dyDescent="0.25">
      <c r="A7513" s="46" t="s">
        <v>381</v>
      </c>
      <c r="B7513" s="51">
        <v>2007</v>
      </c>
      <c r="C7513" s="20" t="s">
        <v>382</v>
      </c>
      <c r="D7513" s="20">
        <v>31056997</v>
      </c>
      <c r="E7513" s="24">
        <v>380.40096</v>
      </c>
      <c r="F7513" s="51">
        <f>VLOOKUP(A7513,'Munka4 (2)'!$B$4:$AW$195,B7513-1967,0)</f>
        <v>22.9513</v>
      </c>
    </row>
    <row r="7514" spans="1:6" ht="20" x14ac:dyDescent="0.25">
      <c r="A7514" s="46" t="s">
        <v>383</v>
      </c>
      <c r="B7514" s="51">
        <v>2007</v>
      </c>
      <c r="C7514" s="20" t="s">
        <v>384</v>
      </c>
      <c r="D7514" s="20">
        <v>3581655</v>
      </c>
      <c r="E7514" s="25">
        <v>3603.0136900000002</v>
      </c>
      <c r="F7514" s="51">
        <f>VLOOKUP(A7514,'Munka4 (2)'!$B$4:$AW$195,B7514-1967,0)</f>
        <v>69.151219999999995</v>
      </c>
    </row>
    <row r="7515" spans="1:6" ht="20" x14ac:dyDescent="0.25">
      <c r="A7515" s="46" t="s">
        <v>385</v>
      </c>
      <c r="B7515" s="51">
        <v>2007</v>
      </c>
      <c r="C7515" s="20" t="s">
        <v>386</v>
      </c>
      <c r="D7515" s="20">
        <v>32930091</v>
      </c>
      <c r="E7515" s="24">
        <v>3939.5599400000001</v>
      </c>
      <c r="F7515" s="51">
        <f>VLOOKUP(A7515,'Munka4 (2)'!$B$4:$AW$195,B7515-1967,0)</f>
        <v>59.451770000000003</v>
      </c>
    </row>
    <row r="7516" spans="1:6" ht="20" x14ac:dyDescent="0.25">
      <c r="A7516" s="46" t="s">
        <v>389</v>
      </c>
      <c r="B7516" s="51">
        <v>2007</v>
      </c>
      <c r="C7516" s="20" t="s">
        <v>390</v>
      </c>
      <c r="D7516" s="20">
        <v>71201</v>
      </c>
      <c r="E7516" s="24">
        <v>47253.529799999997</v>
      </c>
      <c r="F7516" s="51">
        <f>VLOOKUP(A7516,'Munka4 (2)'!$B$4:$AW$195,B7516-1967,0)</f>
        <v>30.952380000000002</v>
      </c>
    </row>
    <row r="7517" spans="1:6" ht="30" x14ac:dyDescent="0.25">
      <c r="A7517" s="46" t="s">
        <v>391</v>
      </c>
      <c r="B7517" s="51">
        <v>2007</v>
      </c>
      <c r="C7517" s="20" t="s">
        <v>392</v>
      </c>
      <c r="D7517" s="20">
        <v>12127071</v>
      </c>
      <c r="E7517" s="25">
        <v>3151.02243</v>
      </c>
      <c r="F7517" s="51">
        <f>VLOOKUP(A7517,'Munka4 (2)'!$B$4:$AW$195,B7517-1967,0)</f>
        <v>40.697670000000002</v>
      </c>
    </row>
    <row r="7518" spans="1:6" ht="30" x14ac:dyDescent="0.25">
      <c r="A7518" s="47" t="s">
        <v>395</v>
      </c>
      <c r="B7518" s="51">
        <v>2007</v>
      </c>
      <c r="C7518" s="20" t="s">
        <v>394</v>
      </c>
      <c r="D7518" s="20">
        <v>69108</v>
      </c>
      <c r="E7518" s="25">
        <v>15276.06826</v>
      </c>
      <c r="F7518" s="51">
        <f>VLOOKUP(A7518,'Munka4 (2)'!$B$4:$AW$195,B7518-1967,0)</f>
        <v>85.440957500000025</v>
      </c>
    </row>
    <row r="7519" spans="1:6" ht="30" x14ac:dyDescent="0.25">
      <c r="A7519" s="46" t="s">
        <v>396</v>
      </c>
      <c r="B7519" s="51">
        <v>2007</v>
      </c>
      <c r="C7519" s="20" t="s">
        <v>394</v>
      </c>
      <c r="D7519" s="20">
        <v>39921833</v>
      </c>
      <c r="E7519" s="24">
        <v>8239.1371600000002</v>
      </c>
      <c r="F7519" s="51">
        <f>VLOOKUP(A7519,'Munka4 (2)'!$B$4:$AW$195,B7519-1967,0)</f>
        <v>66.318309999999997</v>
      </c>
    </row>
    <row r="7520" spans="1:6" ht="30" x14ac:dyDescent="0.25">
      <c r="A7520" s="46" t="s">
        <v>397</v>
      </c>
      <c r="B7520" s="51">
        <v>2007</v>
      </c>
      <c r="C7520" s="20" t="s">
        <v>398</v>
      </c>
      <c r="D7520" s="20">
        <v>2976372</v>
      </c>
      <c r="E7520" s="25">
        <v>3080.9709600000001</v>
      </c>
      <c r="F7520" s="51">
        <f>VLOOKUP(A7520,'Munka4 (2)'!$B$4:$AW$195,B7520-1967,0)</f>
        <v>62.291049999999998</v>
      </c>
    </row>
    <row r="7521" spans="1:6" ht="30" x14ac:dyDescent="0.25">
      <c r="A7521" s="46" t="s">
        <v>399</v>
      </c>
      <c r="B7521" s="51">
        <v>2007</v>
      </c>
      <c r="C7521" s="20" t="s">
        <v>394</v>
      </c>
      <c r="D7521" s="20">
        <v>71891</v>
      </c>
      <c r="E7521" s="24">
        <v>25921.538229999998</v>
      </c>
      <c r="F7521" s="51">
        <f>VLOOKUP(A7521,'Munka4 (2)'!$B$4:$AW$195,B7521-1967,0)</f>
        <v>50</v>
      </c>
    </row>
    <row r="7522" spans="1:6" x14ac:dyDescent="0.25">
      <c r="A7522" s="46" t="s">
        <v>400</v>
      </c>
      <c r="B7522" s="51">
        <v>2007</v>
      </c>
      <c r="C7522" s="20" t="s">
        <v>388</v>
      </c>
      <c r="D7522" s="20">
        <v>20264082</v>
      </c>
      <c r="E7522" s="25">
        <v>40957.830439999998</v>
      </c>
      <c r="F7522" s="51">
        <f>VLOOKUP(A7522,'Munka4 (2)'!$B$4:$AW$195,B7522-1967,0)</f>
        <v>55.890630000000002</v>
      </c>
    </row>
    <row r="7523" spans="1:6" ht="20" x14ac:dyDescent="0.25">
      <c r="A7523" s="46" t="s">
        <v>401</v>
      </c>
      <c r="B7523" s="51">
        <v>2007</v>
      </c>
      <c r="C7523" s="20" t="s">
        <v>390</v>
      </c>
      <c r="D7523" s="20">
        <v>8192880</v>
      </c>
      <c r="E7523" s="24">
        <v>46586.650249999999</v>
      </c>
      <c r="F7523" s="51">
        <f>VLOOKUP(A7523,'Munka4 (2)'!$B$4:$AW$195,B7523-1967,0)</f>
        <v>52.458210000000001</v>
      </c>
    </row>
    <row r="7524" spans="1:6" ht="30" x14ac:dyDescent="0.25">
      <c r="A7524" s="46" t="s">
        <v>402</v>
      </c>
      <c r="B7524" s="51">
        <v>2007</v>
      </c>
      <c r="C7524" s="20" t="s">
        <v>398</v>
      </c>
      <c r="D7524" s="20">
        <v>7961619</v>
      </c>
      <c r="E7524" s="25">
        <v>3851.4378700000002</v>
      </c>
      <c r="F7524" s="51">
        <f>VLOOKUP(A7524,'Munka4 (2)'!$B$4:$AW$195,B7524-1967,0)</f>
        <v>53.387376785714281</v>
      </c>
    </row>
    <row r="7525" spans="1:6" ht="14.5" x14ac:dyDescent="0.35">
      <c r="A7525" s="46" t="s">
        <v>620</v>
      </c>
      <c r="B7525" s="51">
        <v>2007</v>
      </c>
      <c r="C7525" s="42" t="s">
        <v>394</v>
      </c>
      <c r="D7525" s="29">
        <v>392718</v>
      </c>
      <c r="E7525" s="24">
        <v>24306.14242</v>
      </c>
      <c r="F7525" s="51">
        <f>VLOOKUP(A7525,'Munka4 (2)'!$B$4:$AW$195,B7525-1967,0)</f>
        <v>70</v>
      </c>
    </row>
    <row r="7526" spans="1:6" x14ac:dyDescent="0.25">
      <c r="A7526" s="46" t="s">
        <v>404</v>
      </c>
      <c r="B7526" s="51">
        <v>2007</v>
      </c>
      <c r="C7526" s="20" t="s">
        <v>405</v>
      </c>
      <c r="D7526" s="20">
        <v>698585</v>
      </c>
      <c r="E7526" s="25">
        <v>21167.618709999999</v>
      </c>
      <c r="F7526" s="51">
        <f>VLOOKUP(A7526,'Munka4 (2)'!$B$4:$AW$195,B7526-1967,0)</f>
        <v>67.858379999999997</v>
      </c>
    </row>
    <row r="7527" spans="1:6" ht="30" x14ac:dyDescent="0.25">
      <c r="A7527" s="46" t="s">
        <v>406</v>
      </c>
      <c r="B7527" s="51">
        <v>2007</v>
      </c>
      <c r="C7527" s="20" t="s">
        <v>382</v>
      </c>
      <c r="D7527" s="20">
        <v>147365352</v>
      </c>
      <c r="E7527" s="24">
        <v>543.08226000000002</v>
      </c>
      <c r="F7527" s="51">
        <f>VLOOKUP(A7527,'Munka4 (2)'!$B$4:$AW$195,B7527-1967,0)</f>
        <v>32.748510000000003</v>
      </c>
    </row>
    <row r="7528" spans="1:6" ht="30" x14ac:dyDescent="0.25">
      <c r="A7528" s="46" t="s">
        <v>407</v>
      </c>
      <c r="B7528" s="51">
        <v>2007</v>
      </c>
      <c r="C7528" s="20" t="s">
        <v>394</v>
      </c>
      <c r="D7528" s="20">
        <v>279912</v>
      </c>
      <c r="E7528" s="25">
        <v>16461.829269999998</v>
      </c>
      <c r="F7528" s="51">
        <f>VLOOKUP(A7528,'Munka4 (2)'!$B$4:$AW$195,B7528-1967,0)</f>
        <v>74.264279999999999</v>
      </c>
    </row>
    <row r="7529" spans="1:6" ht="30" x14ac:dyDescent="0.25">
      <c r="A7529" s="46" t="s">
        <v>408</v>
      </c>
      <c r="B7529" s="51">
        <v>2007</v>
      </c>
      <c r="C7529" s="20" t="s">
        <v>398</v>
      </c>
      <c r="D7529" s="20">
        <v>10293011</v>
      </c>
      <c r="E7529" s="24">
        <v>4735.9568900000004</v>
      </c>
      <c r="F7529" s="51">
        <f>VLOOKUP(A7529,'Munka4 (2)'!$B$4:$AW$195,B7529-1967,0)</f>
        <v>58.17221</v>
      </c>
    </row>
    <row r="7530" spans="1:6" ht="20" x14ac:dyDescent="0.25">
      <c r="A7530" s="46" t="s">
        <v>409</v>
      </c>
      <c r="B7530" s="51">
        <v>2007</v>
      </c>
      <c r="C7530" s="20" t="s">
        <v>390</v>
      </c>
      <c r="D7530" s="20">
        <v>10379067</v>
      </c>
      <c r="E7530" s="25">
        <v>44403.831310000001</v>
      </c>
      <c r="F7530" s="51">
        <f>VLOOKUP(A7530,'Munka4 (2)'!$B$4:$AW$195,B7530-1967,0)</f>
        <v>58.779089999999997</v>
      </c>
    </row>
    <row r="7531" spans="1:6" ht="30" x14ac:dyDescent="0.25">
      <c r="A7531" s="46" t="s">
        <v>410</v>
      </c>
      <c r="B7531" s="51">
        <v>2007</v>
      </c>
      <c r="C7531" s="20" t="s">
        <v>394</v>
      </c>
      <c r="D7531" s="20">
        <v>287730</v>
      </c>
      <c r="E7531" s="24">
        <v>4324.8310199999996</v>
      </c>
      <c r="F7531" s="51">
        <f>VLOOKUP(A7531,'Munka4 (2)'!$B$4:$AW$195,B7531-1967,0)</f>
        <v>61.702129999999997</v>
      </c>
    </row>
    <row r="7532" spans="1:6" ht="30" x14ac:dyDescent="0.25">
      <c r="A7532" s="46" t="s">
        <v>411</v>
      </c>
      <c r="B7532" s="51">
        <v>2007</v>
      </c>
      <c r="C7532" s="20" t="s">
        <v>392</v>
      </c>
      <c r="D7532" s="20">
        <v>7862944</v>
      </c>
      <c r="E7532" s="25">
        <v>685.55168000000003</v>
      </c>
      <c r="F7532" s="51">
        <f>VLOOKUP(A7532,'Munka4 (2)'!$B$4:$AW$195,B7532-1967,0)</f>
        <v>24.4</v>
      </c>
    </row>
    <row r="7533" spans="1:6" ht="20" x14ac:dyDescent="0.25">
      <c r="A7533" s="46" t="s">
        <v>412</v>
      </c>
      <c r="B7533" s="51">
        <v>2007</v>
      </c>
      <c r="C7533" s="20" t="s">
        <v>413</v>
      </c>
      <c r="D7533" s="20">
        <v>65773</v>
      </c>
      <c r="E7533" s="24">
        <v>90849.586979999993</v>
      </c>
      <c r="F7533" s="51">
        <f>VLOOKUP(A7533,'Munka4 (2)'!$B$4:$AW$195,B7533-1967,0)</f>
        <v>62.874250000000004</v>
      </c>
    </row>
    <row r="7534" spans="1:6" ht="30" x14ac:dyDescent="0.25">
      <c r="A7534" s="46" t="s">
        <v>414</v>
      </c>
      <c r="B7534" s="51">
        <v>2007</v>
      </c>
      <c r="C7534" s="20" t="s">
        <v>382</v>
      </c>
      <c r="D7534" s="20">
        <v>2279723</v>
      </c>
      <c r="E7534" s="25">
        <v>1755.1617100000001</v>
      </c>
      <c r="F7534" s="51">
        <f>VLOOKUP(A7534,'Munka4 (2)'!$B$4:$AW$195,B7534-1967,0)</f>
        <v>18.292680000000001</v>
      </c>
    </row>
    <row r="7535" spans="1:6" ht="30" x14ac:dyDescent="0.25">
      <c r="A7535" s="48" t="s">
        <v>415</v>
      </c>
      <c r="B7535" s="51">
        <v>2007</v>
      </c>
      <c r="C7535" s="20" t="s">
        <v>394</v>
      </c>
      <c r="D7535" s="20">
        <v>8989046</v>
      </c>
      <c r="E7535" s="24">
        <v>1389.63175</v>
      </c>
      <c r="F7535" s="51" t="e">
        <f>VLOOKUP(A7535,'Munka4 (2)'!$B$4:$AW$195,B7535-1967,0)</f>
        <v>#N/A</v>
      </c>
    </row>
    <row r="7536" spans="1:6" ht="20" x14ac:dyDescent="0.25">
      <c r="A7536" s="47" t="s">
        <v>416</v>
      </c>
      <c r="B7536" s="51">
        <v>2007</v>
      </c>
      <c r="C7536" s="20" t="s">
        <v>384</v>
      </c>
      <c r="D7536" s="20">
        <v>4498976</v>
      </c>
      <c r="E7536" s="25">
        <v>4107.9962299999997</v>
      </c>
      <c r="F7536" s="51">
        <f>VLOOKUP(A7536,'Munka4 (2)'!$B$4:$AW$195,B7536-1967,0)</f>
        <v>57.940919999999998</v>
      </c>
    </row>
    <row r="7537" spans="1:6" ht="30" x14ac:dyDescent="0.25">
      <c r="A7537" s="46" t="s">
        <v>417</v>
      </c>
      <c r="B7537" s="51">
        <v>2007</v>
      </c>
      <c r="C7537" s="20" t="s">
        <v>392</v>
      </c>
      <c r="D7537" s="20">
        <v>1639833</v>
      </c>
      <c r="E7537" s="24">
        <v>5666.6378500000001</v>
      </c>
      <c r="F7537" s="51">
        <f>VLOOKUP(A7537,'Munka4 (2)'!$B$4:$AW$195,B7537-1967,0)</f>
        <v>45.053269999999998</v>
      </c>
    </row>
    <row r="7538" spans="1:6" ht="30" x14ac:dyDescent="0.25">
      <c r="A7538" s="46" t="s">
        <v>418</v>
      </c>
      <c r="B7538" s="51">
        <v>2007</v>
      </c>
      <c r="C7538" s="20" t="s">
        <v>394</v>
      </c>
      <c r="D7538" s="20">
        <v>188078227</v>
      </c>
      <c r="E7538" s="25">
        <v>7246.8701000000001</v>
      </c>
      <c r="F7538" s="51">
        <f>VLOOKUP(A7538,'Munka4 (2)'!$B$4:$AW$195,B7538-1967,0)</f>
        <v>59.74615</v>
      </c>
    </row>
    <row r="7539" spans="1:6" ht="30" x14ac:dyDescent="0.25">
      <c r="A7539" s="48" t="s">
        <v>420</v>
      </c>
      <c r="B7539" s="51">
        <v>2007</v>
      </c>
      <c r="C7539" s="20" t="s">
        <v>382</v>
      </c>
      <c r="D7539" s="20">
        <v>379444</v>
      </c>
      <c r="E7539" s="25">
        <v>32707.704310000001</v>
      </c>
      <c r="F7539" s="51">
        <f>VLOOKUP(A7539,'Munka4 (2)'!$B$4:$AW$195,B7539-1967,0)</f>
        <v>65.902050000000003</v>
      </c>
    </row>
    <row r="7540" spans="1:6" ht="20" x14ac:dyDescent="0.25">
      <c r="A7540" s="46" t="s">
        <v>421</v>
      </c>
      <c r="B7540" s="51">
        <v>2007</v>
      </c>
      <c r="C7540" s="20" t="s">
        <v>384</v>
      </c>
      <c r="D7540" s="20">
        <v>7385367</v>
      </c>
      <c r="E7540" s="24">
        <v>5932.8996800000004</v>
      </c>
      <c r="F7540" s="51">
        <f>VLOOKUP(A7540,'Munka4 (2)'!$B$4:$AW$195,B7540-1967,0)</f>
        <v>60.0732</v>
      </c>
    </row>
    <row r="7541" spans="1:6" ht="30" x14ac:dyDescent="0.25">
      <c r="A7541" s="46" t="s">
        <v>422</v>
      </c>
      <c r="B7541" s="51">
        <v>2007</v>
      </c>
      <c r="C7541" s="20" t="s">
        <v>392</v>
      </c>
      <c r="D7541" s="20">
        <v>13902972</v>
      </c>
      <c r="E7541" s="25">
        <v>474.71095000000003</v>
      </c>
      <c r="F7541" s="51">
        <f>VLOOKUP(A7541,'Munka4 (2)'!$B$4:$AW$195,B7541-1967,0)</f>
        <v>19.316490000000002</v>
      </c>
    </row>
    <row r="7542" spans="1:6" ht="30" x14ac:dyDescent="0.25">
      <c r="A7542" s="46" t="s">
        <v>424</v>
      </c>
      <c r="B7542" s="51">
        <v>2007</v>
      </c>
      <c r="C7542" s="20" t="s">
        <v>392</v>
      </c>
      <c r="D7542" s="20">
        <v>8090068</v>
      </c>
      <c r="E7542" s="24">
        <v>159.26546999999999</v>
      </c>
      <c r="F7542" s="51">
        <f>VLOOKUP(A7542,'Munka4 (2)'!$B$4:$AW$195,B7542-1967,0)</f>
        <v>25.476600000000001</v>
      </c>
    </row>
    <row r="7543" spans="1:6" ht="30" x14ac:dyDescent="0.25">
      <c r="A7543" s="46" t="s">
        <v>425</v>
      </c>
      <c r="B7543" s="51">
        <v>2007</v>
      </c>
      <c r="C7543" s="20" t="s">
        <v>382</v>
      </c>
      <c r="D7543" s="20">
        <v>13881427</v>
      </c>
      <c r="E7543" s="25">
        <v>629.28287999999998</v>
      </c>
      <c r="F7543" s="51">
        <f>VLOOKUP(A7543,'Munka4 (2)'!$B$4:$AW$195,B7543-1967,0)</f>
        <v>29.900539999999999</v>
      </c>
    </row>
    <row r="7544" spans="1:6" ht="30" x14ac:dyDescent="0.25">
      <c r="A7544" s="46" t="s">
        <v>426</v>
      </c>
      <c r="B7544" s="51">
        <v>2007</v>
      </c>
      <c r="C7544" s="20" t="s">
        <v>392</v>
      </c>
      <c r="D7544" s="20">
        <v>17340702</v>
      </c>
      <c r="E7544" s="24">
        <v>1070.9546700000001</v>
      </c>
      <c r="F7544" s="51">
        <f>VLOOKUP(A7544,'Munka4 (2)'!$B$4:$AW$195,B7544-1967,0)</f>
        <v>9.5918399999999995</v>
      </c>
    </row>
    <row r="7545" spans="1:6" ht="20" x14ac:dyDescent="0.25">
      <c r="A7545" s="46" t="s">
        <v>427</v>
      </c>
      <c r="B7545" s="51">
        <v>2007</v>
      </c>
      <c r="C7545" s="20" t="s">
        <v>413</v>
      </c>
      <c r="D7545" s="20">
        <v>33098932</v>
      </c>
      <c r="E7545" s="25">
        <v>44544.5268</v>
      </c>
      <c r="F7545" s="51">
        <f>VLOOKUP(A7545,'Munka4 (2)'!$B$4:$AW$195,B7545-1967,0)</f>
        <v>58.37406</v>
      </c>
    </row>
    <row r="7546" spans="1:6" ht="30" x14ac:dyDescent="0.25">
      <c r="A7546" s="48" t="s">
        <v>428</v>
      </c>
      <c r="B7546" s="51">
        <v>2007</v>
      </c>
      <c r="C7546" s="20" t="s">
        <v>392</v>
      </c>
      <c r="D7546" s="20">
        <v>420979</v>
      </c>
      <c r="E7546" s="24">
        <v>3145.6538300000002</v>
      </c>
      <c r="F7546" s="51" t="e">
        <f>VLOOKUP(A7546,'Munka4 (2)'!$B$4:$AW$195,B7546-1967,0)</f>
        <v>#N/A</v>
      </c>
    </row>
    <row r="7547" spans="1:6" ht="30" x14ac:dyDescent="0.25">
      <c r="A7547" s="47" t="s">
        <v>430</v>
      </c>
      <c r="B7547" s="51">
        <v>2007</v>
      </c>
      <c r="C7547" s="20" t="s">
        <v>392</v>
      </c>
      <c r="D7547" s="20">
        <v>4303356</v>
      </c>
      <c r="E7547" s="24">
        <v>404.11318</v>
      </c>
      <c r="F7547" s="51">
        <f>VLOOKUP(A7547,'Munka4 (2)'!$B$4:$AW$195,B7547-1967,0)</f>
        <v>11.518319999999999</v>
      </c>
    </row>
    <row r="7548" spans="1:6" ht="30" x14ac:dyDescent="0.25">
      <c r="A7548" s="46" t="s">
        <v>431</v>
      </c>
      <c r="B7548" s="51">
        <v>2007</v>
      </c>
      <c r="C7548" s="20" t="s">
        <v>392</v>
      </c>
      <c r="D7548" s="20">
        <v>9944201</v>
      </c>
      <c r="E7548" s="25">
        <v>801.40160000000003</v>
      </c>
      <c r="F7548" s="51">
        <f>VLOOKUP(A7548,'Munka4 (2)'!$B$4:$AW$195,B7548-1967,0)</f>
        <v>12.727270000000001</v>
      </c>
    </row>
    <row r="7549" spans="1:6" ht="20" x14ac:dyDescent="0.35">
      <c r="A7549" s="46" t="s">
        <v>621</v>
      </c>
      <c r="B7549" s="51">
        <v>2007</v>
      </c>
      <c r="C7549" s="42" t="s">
        <v>390</v>
      </c>
      <c r="D7549" s="29">
        <v>163857</v>
      </c>
      <c r="E7549" s="24">
        <v>73568.234830000001</v>
      </c>
      <c r="F7549" s="51" t="e">
        <f>VLOOKUP(A7549,'Munka4 (2)'!$B$4:$AW$195,B7549-1967,0)</f>
        <v>#N/A</v>
      </c>
    </row>
    <row r="7550" spans="1:6" ht="30" x14ac:dyDescent="0.25">
      <c r="A7550" s="46" t="s">
        <v>432</v>
      </c>
      <c r="B7550" s="51">
        <v>2007</v>
      </c>
      <c r="C7550" s="20" t="s">
        <v>394</v>
      </c>
      <c r="D7550" s="20">
        <v>16134219</v>
      </c>
      <c r="E7550" s="25">
        <v>10513.540709999999</v>
      </c>
      <c r="F7550" s="51">
        <f>VLOOKUP(A7550,'Munka4 (2)'!$B$4:$AW$195,B7550-1967,0)</f>
        <v>52.80791</v>
      </c>
    </row>
    <row r="7551" spans="1:6" ht="30" x14ac:dyDescent="0.25">
      <c r="A7551" s="46" t="s">
        <v>433</v>
      </c>
      <c r="B7551" s="51">
        <v>2007</v>
      </c>
      <c r="C7551" s="20" t="s">
        <v>382</v>
      </c>
      <c r="D7551" s="20">
        <v>1313973713</v>
      </c>
      <c r="E7551" s="24">
        <v>2673.2941900000001</v>
      </c>
      <c r="F7551" s="51">
        <f>VLOOKUP(A7551,'Munka4 (2)'!$B$4:$AW$195,B7551-1967,0)</f>
        <v>46.840429999999998</v>
      </c>
    </row>
    <row r="7552" spans="1:6" ht="30" x14ac:dyDescent="0.25">
      <c r="A7552" s="48" t="s">
        <v>483</v>
      </c>
      <c r="B7552" s="51">
        <v>2007</v>
      </c>
      <c r="C7552" s="20" t="s">
        <v>382</v>
      </c>
      <c r="D7552" s="20">
        <v>6940432</v>
      </c>
      <c r="E7552" s="25">
        <v>30594.01784</v>
      </c>
      <c r="F7552" s="51">
        <f>VLOOKUP(A7552,'Munka4 (2)'!$B$4:$AW$195,B7552-1967,0)</f>
        <v>52.498840000000001</v>
      </c>
    </row>
    <row r="7553" spans="1:6" ht="30" x14ac:dyDescent="0.25">
      <c r="A7553" s="48" t="s">
        <v>514</v>
      </c>
      <c r="B7553" s="51">
        <v>2007</v>
      </c>
      <c r="C7553" s="20" t="s">
        <v>382</v>
      </c>
      <c r="D7553" s="20">
        <v>453125</v>
      </c>
      <c r="E7553" s="24">
        <v>37200.108979999997</v>
      </c>
      <c r="F7553" s="51">
        <f>VLOOKUP(A7553,'Munka4 (2)'!$B$4:$AW$195,B7553-1967,0)</f>
        <v>46.76032</v>
      </c>
    </row>
    <row r="7554" spans="1:6" ht="30" x14ac:dyDescent="0.25">
      <c r="A7554" s="46" t="s">
        <v>434</v>
      </c>
      <c r="B7554" s="51">
        <v>2007</v>
      </c>
      <c r="C7554" s="20" t="s">
        <v>394</v>
      </c>
      <c r="D7554" s="20">
        <v>43593035</v>
      </c>
      <c r="E7554" s="25">
        <v>4674.2117099999996</v>
      </c>
      <c r="F7554" s="51">
        <f>VLOOKUP(A7554,'Munka4 (2)'!$B$4:$AW$195,B7554-1967,0)</f>
        <v>54.32056</v>
      </c>
    </row>
    <row r="7555" spans="1:6" ht="30" x14ac:dyDescent="0.25">
      <c r="A7555" s="46" t="s">
        <v>435</v>
      </c>
      <c r="B7555" s="51">
        <v>2007</v>
      </c>
      <c r="C7555" s="20" t="s">
        <v>392</v>
      </c>
      <c r="D7555" s="20">
        <v>690948</v>
      </c>
      <c r="E7555" s="24">
        <v>712.12000999999998</v>
      </c>
      <c r="F7555" s="51">
        <f>VLOOKUP(A7555,'Munka4 (2)'!$B$4:$AW$195,B7555-1967,0)</f>
        <v>48.78049</v>
      </c>
    </row>
    <row r="7556" spans="1:6" ht="30" x14ac:dyDescent="0.35">
      <c r="A7556" s="37" t="s">
        <v>436</v>
      </c>
      <c r="B7556" s="51">
        <v>2007</v>
      </c>
      <c r="C7556" s="20" t="s">
        <v>392</v>
      </c>
      <c r="D7556" s="20">
        <v>62660551</v>
      </c>
      <c r="E7556" s="25">
        <v>2259.2694099999999</v>
      </c>
      <c r="F7556" s="51">
        <f>VLOOKUP(A7556,'Munka4 (2)'!$B$4:$AW$195,B7556-1967,0)</f>
        <v>4.2485499999999998</v>
      </c>
    </row>
    <row r="7557" spans="1:6" ht="30" x14ac:dyDescent="0.25">
      <c r="A7557" s="46" t="s">
        <v>439</v>
      </c>
      <c r="B7557" s="51">
        <v>2007</v>
      </c>
      <c r="C7557" s="20" t="s">
        <v>394</v>
      </c>
      <c r="D7557" s="20">
        <v>4075261</v>
      </c>
      <c r="E7557" s="25">
        <v>6024.0784899999999</v>
      </c>
      <c r="F7557" s="51">
        <f>VLOOKUP(A7557,'Munka4 (2)'!$B$4:$AW$195,B7557-1967,0)</f>
        <v>64.186530000000005</v>
      </c>
    </row>
    <row r="7558" spans="1:6" ht="30" x14ac:dyDescent="0.25">
      <c r="A7558" s="48" t="s">
        <v>440</v>
      </c>
      <c r="B7558" s="51">
        <v>2007</v>
      </c>
      <c r="C7558" s="20" t="s">
        <v>392</v>
      </c>
      <c r="D7558" s="20">
        <v>17654843</v>
      </c>
      <c r="E7558" s="24">
        <v>1078.5415</v>
      </c>
      <c r="F7558" s="51" t="e">
        <f>VLOOKUP(A7558,'Munka4 (2)'!$B$4:$AW$195,B7558-1967,0)</f>
        <v>#N/A</v>
      </c>
    </row>
    <row r="7559" spans="1:6" ht="20" x14ac:dyDescent="0.25">
      <c r="A7559" s="46" t="s">
        <v>441</v>
      </c>
      <c r="B7559" s="51">
        <v>2007</v>
      </c>
      <c r="C7559" s="20" t="s">
        <v>384</v>
      </c>
      <c r="D7559" s="20">
        <v>4494749</v>
      </c>
      <c r="E7559" s="25">
        <v>13546.69872</v>
      </c>
      <c r="F7559" s="51">
        <f>VLOOKUP(A7559,'Munka4 (2)'!$B$4:$AW$195,B7559-1967,0)</f>
        <v>57.733490000000003</v>
      </c>
    </row>
    <row r="7560" spans="1:6" ht="30" x14ac:dyDescent="0.25">
      <c r="A7560" s="46" t="s">
        <v>442</v>
      </c>
      <c r="B7560" s="51">
        <v>2007</v>
      </c>
      <c r="C7560" s="20" t="s">
        <v>394</v>
      </c>
      <c r="D7560" s="20">
        <v>11382820</v>
      </c>
      <c r="E7560" s="24">
        <v>5193.4842900000003</v>
      </c>
      <c r="F7560" s="51">
        <f>VLOOKUP(A7560,'Munka4 (2)'!$B$4:$AW$195,B7560-1967,0)</f>
        <v>53.955509999999997</v>
      </c>
    </row>
    <row r="7561" spans="1:6" x14ac:dyDescent="0.25">
      <c r="A7561" s="46" t="s">
        <v>443</v>
      </c>
      <c r="B7561" s="51">
        <v>2007</v>
      </c>
      <c r="C7561" s="20" t="s">
        <v>405</v>
      </c>
      <c r="D7561" s="20">
        <v>784301</v>
      </c>
      <c r="E7561" s="24">
        <v>30915.486389999998</v>
      </c>
      <c r="F7561" s="51">
        <f>VLOOKUP(A7561,'Munka4 (2)'!$B$4:$AW$195,B7561-1967,0)</f>
        <v>58.942630000000001</v>
      </c>
    </row>
    <row r="7562" spans="1:6" ht="20" x14ac:dyDescent="0.25">
      <c r="A7562" s="46" t="s">
        <v>444</v>
      </c>
      <c r="B7562" s="51">
        <v>2007</v>
      </c>
      <c r="C7562" s="20" t="s">
        <v>384</v>
      </c>
      <c r="D7562" s="20">
        <v>10235455</v>
      </c>
      <c r="E7562" s="25">
        <v>18333.945899999999</v>
      </c>
      <c r="F7562" s="51">
        <f>VLOOKUP(A7562,'Munka4 (2)'!$B$4:$AW$195,B7562-1967,0)</f>
        <v>57.08043</v>
      </c>
    </row>
    <row r="7563" spans="1:6" ht="30" x14ac:dyDescent="0.25">
      <c r="A7563" s="47" t="s">
        <v>436</v>
      </c>
      <c r="B7563" s="51">
        <v>2007</v>
      </c>
      <c r="C7563" s="20" t="s">
        <v>392</v>
      </c>
      <c r="D7563" s="20">
        <v>62660551</v>
      </c>
      <c r="E7563" s="25">
        <v>273.48647999999997</v>
      </c>
      <c r="F7563" s="51">
        <f>VLOOKUP(A7563,'Munka4 (2)'!$B$4:$AW$195,B7563-1967,0)</f>
        <v>4.2485499999999998</v>
      </c>
    </row>
    <row r="7564" spans="1:6" ht="20" x14ac:dyDescent="0.25">
      <c r="A7564" s="46" t="s">
        <v>445</v>
      </c>
      <c r="B7564" s="51">
        <v>2007</v>
      </c>
      <c r="C7564" s="20" t="s">
        <v>390</v>
      </c>
      <c r="D7564" s="20">
        <v>5450661</v>
      </c>
      <c r="E7564" s="24">
        <v>58501.138319999998</v>
      </c>
      <c r="F7564" s="51">
        <f>VLOOKUP(A7564,'Munka4 (2)'!$B$4:$AW$195,B7564-1967,0)</f>
        <v>57.37379</v>
      </c>
    </row>
    <row r="7565" spans="1:6" ht="30" x14ac:dyDescent="0.25">
      <c r="A7565" s="46" t="s">
        <v>446</v>
      </c>
      <c r="B7565" s="51">
        <v>2007</v>
      </c>
      <c r="C7565" s="20" t="s">
        <v>392</v>
      </c>
      <c r="D7565" s="20">
        <v>486530</v>
      </c>
      <c r="E7565" s="25">
        <v>1060.81494</v>
      </c>
      <c r="F7565" s="51">
        <f>VLOOKUP(A7565,'Munka4 (2)'!$B$4:$AW$195,B7565-1967,0)</f>
        <v>45</v>
      </c>
    </row>
    <row r="7566" spans="1:6" ht="30" x14ac:dyDescent="0.25">
      <c r="A7566" s="46" t="s">
        <v>447</v>
      </c>
      <c r="B7566" s="51">
        <v>2007</v>
      </c>
      <c r="C7566" s="20" t="s">
        <v>394</v>
      </c>
      <c r="D7566" s="20">
        <v>68910</v>
      </c>
      <c r="E7566" s="24">
        <v>5953.5487199999998</v>
      </c>
      <c r="F7566" s="51">
        <f>VLOOKUP(A7566,'Munka4 (2)'!$B$4:$AW$195,B7566-1967,0)</f>
        <v>38.071069999999999</v>
      </c>
    </row>
    <row r="7567" spans="1:6" ht="30" x14ac:dyDescent="0.25">
      <c r="A7567" s="46" t="s">
        <v>448</v>
      </c>
      <c r="B7567" s="51">
        <v>2007</v>
      </c>
      <c r="C7567" s="20" t="s">
        <v>394</v>
      </c>
      <c r="D7567" s="20">
        <v>9183984</v>
      </c>
      <c r="E7567" s="25">
        <v>4637.2399599999999</v>
      </c>
      <c r="F7567" s="51">
        <f>VLOOKUP(A7567,'Munka4 (2)'!$B$4:$AW$195,B7567-1967,0)</f>
        <v>53.83361</v>
      </c>
    </row>
    <row r="7568" spans="1:6" ht="30" x14ac:dyDescent="0.25">
      <c r="A7568" s="46" t="s">
        <v>450</v>
      </c>
      <c r="B7568" s="51">
        <v>2007</v>
      </c>
      <c r="C7568" s="20" t="s">
        <v>394</v>
      </c>
      <c r="D7568" s="20">
        <v>13547510</v>
      </c>
      <c r="E7568" s="24">
        <v>3590.7115100000001</v>
      </c>
      <c r="F7568" s="51">
        <f>VLOOKUP(A7568,'Munka4 (2)'!$B$4:$AW$195,B7568-1967,0)</f>
        <v>56.787140000000001</v>
      </c>
    </row>
    <row r="7569" spans="1:6" ht="20" x14ac:dyDescent="0.25">
      <c r="A7569" s="46" t="s">
        <v>451</v>
      </c>
      <c r="B7569" s="51">
        <v>2007</v>
      </c>
      <c r="C7569" s="20" t="s">
        <v>386</v>
      </c>
      <c r="D7569" s="20">
        <v>78887007</v>
      </c>
      <c r="E7569" s="25">
        <v>1681.31448</v>
      </c>
      <c r="F7569" s="51">
        <f>VLOOKUP(A7569,'Munka4 (2)'!$B$4:$AW$195,B7569-1967,0)</f>
        <v>40.76661</v>
      </c>
    </row>
    <row r="7570" spans="1:6" ht="30" x14ac:dyDescent="0.25">
      <c r="A7570" s="46" t="s">
        <v>452</v>
      </c>
      <c r="B7570" s="51">
        <v>2007</v>
      </c>
      <c r="C7570" s="20" t="s">
        <v>394</v>
      </c>
      <c r="D7570" s="20">
        <v>6822378</v>
      </c>
      <c r="E7570" s="24">
        <v>3358.4212499999999</v>
      </c>
      <c r="F7570" s="51">
        <f>VLOOKUP(A7570,'Munka4 (2)'!$B$4:$AW$195,B7570-1967,0)</f>
        <v>58.220239999999997</v>
      </c>
    </row>
    <row r="7571" spans="1:6" ht="30" x14ac:dyDescent="0.25">
      <c r="A7571" s="46" t="s">
        <v>453</v>
      </c>
      <c r="B7571" s="51">
        <v>2007</v>
      </c>
      <c r="C7571" s="20" t="s">
        <v>392</v>
      </c>
      <c r="D7571" s="20">
        <v>540109</v>
      </c>
      <c r="E7571" s="25">
        <v>16186.173210000001</v>
      </c>
      <c r="F7571" s="51" t="e">
        <f>VLOOKUP(A7571,'Munka4 (2)'!$B$4:$AW$195,B7571-1967,0)</f>
        <v>#N/A</v>
      </c>
    </row>
    <row r="7572" spans="1:6" ht="30" x14ac:dyDescent="0.25">
      <c r="A7572" s="46" t="s">
        <v>454</v>
      </c>
      <c r="B7572" s="51">
        <v>2007</v>
      </c>
      <c r="C7572" s="20" t="s">
        <v>392</v>
      </c>
      <c r="D7572" s="20">
        <v>4786994</v>
      </c>
      <c r="E7572" s="24">
        <v>299.11144999999999</v>
      </c>
      <c r="F7572" s="51">
        <f>VLOOKUP(A7572,'Munka4 (2)'!$B$4:$AW$195,B7572-1967,0)</f>
        <v>14.35407</v>
      </c>
    </row>
    <row r="7573" spans="1:6" x14ac:dyDescent="0.25">
      <c r="A7573" s="46" t="s">
        <v>455</v>
      </c>
      <c r="B7573" s="51">
        <v>2007</v>
      </c>
      <c r="C7573" s="20" t="s">
        <v>456</v>
      </c>
      <c r="D7573" s="20">
        <v>1324333</v>
      </c>
      <c r="E7573" s="25">
        <v>16586.40796</v>
      </c>
      <c r="F7573" s="51">
        <f>VLOOKUP(A7573,'Munka4 (2)'!$B$4:$AW$195,B7573-1967,0)</f>
        <v>68.8947</v>
      </c>
    </row>
    <row r="7574" spans="1:6" ht="30" x14ac:dyDescent="0.25">
      <c r="A7574" s="46" t="s">
        <v>457</v>
      </c>
      <c r="B7574" s="51">
        <v>2007</v>
      </c>
      <c r="C7574" s="20" t="s">
        <v>392</v>
      </c>
      <c r="D7574" s="20">
        <v>74777981</v>
      </c>
      <c r="E7574" s="24">
        <v>243.62885</v>
      </c>
      <c r="F7574" s="51">
        <f>VLOOKUP(A7574,'Munka4 (2)'!$B$4:$AW$195,B7574-1967,0)</f>
        <v>23.602989999999998</v>
      </c>
    </row>
    <row r="7575" spans="1:6" ht="20" x14ac:dyDescent="0.25">
      <c r="A7575" s="48" t="s">
        <v>458</v>
      </c>
      <c r="B7575" s="51">
        <v>2007</v>
      </c>
      <c r="C7575" s="20" t="s">
        <v>390</v>
      </c>
      <c r="D7575" s="20">
        <v>47246</v>
      </c>
      <c r="E7575" s="25">
        <v>46878.115460000001</v>
      </c>
      <c r="F7575" s="51" t="e">
        <f>VLOOKUP(A7575,'Munka4 (2)'!$B$4:$AW$195,B7575-1967,0)</f>
        <v>#N/A</v>
      </c>
    </row>
    <row r="7576" spans="1:6" x14ac:dyDescent="0.25">
      <c r="A7576" s="46" t="s">
        <v>459</v>
      </c>
      <c r="B7576" s="51">
        <v>2007</v>
      </c>
      <c r="C7576" s="20" t="s">
        <v>388</v>
      </c>
      <c r="D7576" s="20">
        <v>905949</v>
      </c>
      <c r="E7576" s="24">
        <v>4079.2288400000002</v>
      </c>
      <c r="F7576" s="51">
        <f>VLOOKUP(A7576,'Munka4 (2)'!$B$4:$AW$195,B7576-1967,0)</f>
        <v>43.352600000000002</v>
      </c>
    </row>
    <row r="7577" spans="1:6" ht="20" x14ac:dyDescent="0.25">
      <c r="A7577" s="46" t="s">
        <v>460</v>
      </c>
      <c r="B7577" s="51">
        <v>2007</v>
      </c>
      <c r="C7577" s="20" t="s">
        <v>390</v>
      </c>
      <c r="D7577" s="20">
        <v>5231372</v>
      </c>
      <c r="E7577" s="25">
        <v>48288.549099999997</v>
      </c>
      <c r="F7577" s="51">
        <f>VLOOKUP(A7577,'Munka4 (2)'!$B$4:$AW$195,B7577-1967,0)</f>
        <v>63.417340000000003</v>
      </c>
    </row>
    <row r="7578" spans="1:6" ht="20" x14ac:dyDescent="0.25">
      <c r="A7578" s="46" t="s">
        <v>461</v>
      </c>
      <c r="B7578" s="51">
        <v>2007</v>
      </c>
      <c r="C7578" s="20" t="s">
        <v>390</v>
      </c>
      <c r="D7578" s="20">
        <v>60876136</v>
      </c>
      <c r="E7578" s="24">
        <v>41600.58397</v>
      </c>
      <c r="F7578" s="51">
        <f>VLOOKUP(A7578,'Munka4 (2)'!$B$4:$AW$195,B7578-1967,0)</f>
        <v>55.22589</v>
      </c>
    </row>
    <row r="7579" spans="1:6" ht="20" x14ac:dyDescent="0.25">
      <c r="A7579" s="46" t="s">
        <v>463</v>
      </c>
      <c r="B7579" s="51">
        <v>2007</v>
      </c>
      <c r="C7579" s="20" t="s">
        <v>388</v>
      </c>
      <c r="D7579" s="20">
        <v>274578</v>
      </c>
      <c r="E7579" s="30">
        <v>23178.961276008049</v>
      </c>
      <c r="F7579" s="51" t="e">
        <f>VLOOKUP(A7579,'Munka4 (2)'!$B$4:$AW$195,B7579-1967,0)</f>
        <v>#N/A</v>
      </c>
    </row>
    <row r="7580" spans="1:6" ht="30" x14ac:dyDescent="0.25">
      <c r="A7580" s="46" t="s">
        <v>464</v>
      </c>
      <c r="B7580" s="51">
        <v>2007</v>
      </c>
      <c r="C7580" s="20" t="s">
        <v>392</v>
      </c>
      <c r="D7580" s="20">
        <v>1424906</v>
      </c>
      <c r="E7580" s="25">
        <v>8632.7569500000009</v>
      </c>
      <c r="F7580" s="51">
        <f>VLOOKUP(A7580,'Munka4 (2)'!$B$4:$AW$195,B7580-1967,0)</f>
        <v>21.262460000000001</v>
      </c>
    </row>
    <row r="7581" spans="1:6" ht="14.5" x14ac:dyDescent="0.35">
      <c r="A7581" s="38" t="s">
        <v>465</v>
      </c>
      <c r="B7581" s="51">
        <v>2007</v>
      </c>
      <c r="C7581" s="42" t="s">
        <v>392</v>
      </c>
      <c r="D7581" s="20">
        <v>1641564</v>
      </c>
      <c r="E7581" s="24">
        <v>519.95470999999998</v>
      </c>
      <c r="F7581" s="51" t="e">
        <f>VLOOKUP(A7581,'Munka4 (2)'!$B$4:$AW$195,B7581-1967,0)</f>
        <v>#N/A</v>
      </c>
    </row>
    <row r="7582" spans="1:6" ht="30" x14ac:dyDescent="0.25">
      <c r="A7582" s="46" t="s">
        <v>467</v>
      </c>
      <c r="B7582" s="51">
        <v>2007</v>
      </c>
      <c r="C7582" s="20" t="s">
        <v>398</v>
      </c>
      <c r="D7582" s="20">
        <v>4661473</v>
      </c>
      <c r="E7582" s="25">
        <v>2492.12878</v>
      </c>
      <c r="F7582" s="51">
        <f>VLOOKUP(A7582,'Munka4 (2)'!$B$4:$AW$195,B7582-1967,0)</f>
        <v>48.019159999999999</v>
      </c>
    </row>
    <row r="7583" spans="1:6" ht="20" x14ac:dyDescent="0.25">
      <c r="A7583" s="46" t="s">
        <v>468</v>
      </c>
      <c r="B7583" s="51">
        <v>2007</v>
      </c>
      <c r="C7583" s="20" t="s">
        <v>390</v>
      </c>
      <c r="D7583" s="20">
        <v>82422299</v>
      </c>
      <c r="E7583" s="24">
        <v>41814.819100000001</v>
      </c>
      <c r="F7583" s="51">
        <f>VLOOKUP(A7583,'Munka4 (2)'!$B$4:$AW$195,B7583-1967,0)</f>
        <v>52.203659999999999</v>
      </c>
    </row>
    <row r="7584" spans="1:6" ht="30" x14ac:dyDescent="0.25">
      <c r="A7584" s="46" t="s">
        <v>469</v>
      </c>
      <c r="B7584" s="51">
        <v>2007</v>
      </c>
      <c r="C7584" s="20" t="s">
        <v>392</v>
      </c>
      <c r="D7584" s="20">
        <v>22409572</v>
      </c>
      <c r="E7584" s="25">
        <v>1099.0223100000001</v>
      </c>
      <c r="F7584" s="51">
        <f>VLOOKUP(A7584,'Munka4 (2)'!$B$4:$AW$195,B7584-1967,0)</f>
        <v>21.504200000000001</v>
      </c>
    </row>
    <row r="7585" spans="1:6" ht="20" x14ac:dyDescent="0.25">
      <c r="A7585" s="46" t="s">
        <v>471</v>
      </c>
      <c r="B7585" s="51">
        <v>2007</v>
      </c>
      <c r="C7585" s="20" t="s">
        <v>390</v>
      </c>
      <c r="D7585" s="20">
        <v>10688058</v>
      </c>
      <c r="E7585" s="25">
        <v>28827.326359999999</v>
      </c>
      <c r="F7585" s="51">
        <f>VLOOKUP(A7585,'Munka4 (2)'!$B$4:$AW$195,B7585-1967,0)</f>
        <v>59.494010000000003</v>
      </c>
    </row>
    <row r="7586" spans="1:6" ht="20" x14ac:dyDescent="0.25">
      <c r="A7586" s="46" t="s">
        <v>472</v>
      </c>
      <c r="B7586" s="51">
        <v>2007</v>
      </c>
      <c r="C7586" s="20" t="s">
        <v>413</v>
      </c>
      <c r="D7586" s="20">
        <v>56361</v>
      </c>
      <c r="E7586" s="24">
        <v>36070.919820000003</v>
      </c>
      <c r="F7586" s="51" t="e">
        <f>VLOOKUP(A7586,'Munka4 (2)'!$B$4:$AW$195,B7586-1967,0)</f>
        <v>#N/A</v>
      </c>
    </row>
    <row r="7587" spans="1:6" ht="30" x14ac:dyDescent="0.25">
      <c r="A7587" s="46" t="s">
        <v>473</v>
      </c>
      <c r="B7587" s="51">
        <v>2007</v>
      </c>
      <c r="C7587" s="20" t="s">
        <v>394</v>
      </c>
      <c r="D7587" s="20">
        <v>89703</v>
      </c>
      <c r="E7587" s="25">
        <v>7322.5261700000001</v>
      </c>
      <c r="F7587" s="51">
        <f>VLOOKUP(A7587,'Munka4 (2)'!$B$4:$AW$195,B7587-1967,0)</f>
        <v>55.154640000000001</v>
      </c>
    </row>
    <row r="7588" spans="1:6" ht="30" x14ac:dyDescent="0.25">
      <c r="A7588" s="46" t="s">
        <v>476</v>
      </c>
      <c r="B7588" s="51">
        <v>2007</v>
      </c>
      <c r="C7588" s="20" t="s">
        <v>394</v>
      </c>
      <c r="D7588" s="20">
        <v>12293545</v>
      </c>
      <c r="E7588" s="24">
        <v>2472.3890700000002</v>
      </c>
      <c r="F7588" s="51">
        <f>VLOOKUP(A7588,'Munka4 (2)'!$B$4:$AW$195,B7588-1967,0)</f>
        <v>49.662439999999997</v>
      </c>
    </row>
    <row r="7589" spans="1:6" ht="30" x14ac:dyDescent="0.25">
      <c r="A7589" s="46" t="s">
        <v>478</v>
      </c>
      <c r="B7589" s="51">
        <v>2007</v>
      </c>
      <c r="C7589" s="20" t="s">
        <v>392</v>
      </c>
      <c r="D7589" s="20">
        <v>9690222</v>
      </c>
      <c r="E7589" s="25">
        <v>407.20657</v>
      </c>
      <c r="F7589" s="51">
        <f>VLOOKUP(A7589,'Munka4 (2)'!$B$4:$AW$195,B7589-1967,0)</f>
        <v>17.620650000000001</v>
      </c>
    </row>
    <row r="7590" spans="1:6" ht="30" x14ac:dyDescent="0.25">
      <c r="A7590" s="46" t="s">
        <v>479</v>
      </c>
      <c r="B7590" s="51">
        <v>2007</v>
      </c>
      <c r="C7590" s="20" t="s">
        <v>392</v>
      </c>
      <c r="D7590" s="20">
        <v>1442029</v>
      </c>
      <c r="E7590" s="24">
        <v>455.43585999999999</v>
      </c>
      <c r="F7590" s="51" t="e">
        <f>VLOOKUP(A7590,'Munka4 (2)'!$B$4:$AW$195,B7590-1967,0)</f>
        <v>#N/A</v>
      </c>
    </row>
    <row r="7591" spans="1:6" ht="30" x14ac:dyDescent="0.25">
      <c r="A7591" s="46" t="s">
        <v>480</v>
      </c>
      <c r="B7591" s="51">
        <v>2007</v>
      </c>
      <c r="C7591" s="20" t="s">
        <v>394</v>
      </c>
      <c r="D7591" s="20">
        <v>767245</v>
      </c>
      <c r="E7591" s="25">
        <v>2334.0210400000001</v>
      </c>
      <c r="F7591" s="51">
        <f>VLOOKUP(A7591,'Munka4 (2)'!$B$4:$AW$195,B7591-1967,0)</f>
        <v>70.805160000000001</v>
      </c>
    </row>
    <row r="7592" spans="1:6" ht="30" x14ac:dyDescent="0.25">
      <c r="A7592" s="46" t="s">
        <v>481</v>
      </c>
      <c r="B7592" s="51">
        <v>2007</v>
      </c>
      <c r="C7592" s="20" t="s">
        <v>394</v>
      </c>
      <c r="D7592" s="20">
        <v>8308504</v>
      </c>
      <c r="E7592" s="24">
        <v>615.81578000000002</v>
      </c>
      <c r="F7592" s="51">
        <f>VLOOKUP(A7592,'Munka4 (2)'!$B$4:$AW$195,B7592-1967,0)</f>
        <v>33.213000000000001</v>
      </c>
    </row>
    <row r="7593" spans="1:6" ht="30" x14ac:dyDescent="0.25">
      <c r="A7593" s="46" t="s">
        <v>482</v>
      </c>
      <c r="B7593" s="51">
        <v>2007</v>
      </c>
      <c r="C7593" s="20" t="s">
        <v>394</v>
      </c>
      <c r="D7593" s="20">
        <v>7326496</v>
      </c>
      <c r="E7593" s="25">
        <v>1720.7673600000001</v>
      </c>
      <c r="F7593" s="51">
        <f>VLOOKUP(A7593,'Munka4 (2)'!$B$4:$AW$195,B7593-1967,0)</f>
        <v>63.888890000000004</v>
      </c>
    </row>
    <row r="7594" spans="1:6" ht="20" x14ac:dyDescent="0.25">
      <c r="A7594" s="46" t="s">
        <v>484</v>
      </c>
      <c r="B7594" s="51">
        <v>2007</v>
      </c>
      <c r="C7594" s="20" t="s">
        <v>384</v>
      </c>
      <c r="D7594" s="20">
        <v>9981334</v>
      </c>
      <c r="E7594" s="24">
        <v>13830.832410000001</v>
      </c>
      <c r="F7594" s="51">
        <f>VLOOKUP(A7594,'Munka4 (2)'!$B$4:$AW$195,B7594-1967,0)</f>
        <v>66.473280000000003</v>
      </c>
    </row>
    <row r="7595" spans="1:6" ht="20" x14ac:dyDescent="0.25">
      <c r="A7595" s="46" t="s">
        <v>485</v>
      </c>
      <c r="B7595" s="51">
        <v>2007</v>
      </c>
      <c r="C7595" s="20" t="s">
        <v>390</v>
      </c>
      <c r="D7595" s="20">
        <v>299388</v>
      </c>
      <c r="E7595" s="25">
        <v>68344.560159999994</v>
      </c>
      <c r="F7595" s="51">
        <f>VLOOKUP(A7595,'Munka4 (2)'!$B$4:$AW$195,B7595-1967,0)</f>
        <v>67.466819999999998</v>
      </c>
    </row>
    <row r="7596" spans="1:6" ht="30" x14ac:dyDescent="0.25">
      <c r="A7596" s="46" t="s">
        <v>486</v>
      </c>
      <c r="B7596" s="51">
        <v>2007</v>
      </c>
      <c r="C7596" s="20" t="s">
        <v>382</v>
      </c>
      <c r="D7596" s="20">
        <v>1095351995</v>
      </c>
      <c r="E7596" s="24">
        <v>1050.0247999999999</v>
      </c>
      <c r="F7596" s="51">
        <f>VLOOKUP(A7596,'Munka4 (2)'!$B$4:$AW$195,B7596-1967,0)</f>
        <v>30.244499999999999</v>
      </c>
    </row>
    <row r="7597" spans="1:6" ht="30" x14ac:dyDescent="0.25">
      <c r="A7597" s="46" t="s">
        <v>487</v>
      </c>
      <c r="B7597" s="51">
        <v>2007</v>
      </c>
      <c r="C7597" s="20" t="s">
        <v>382</v>
      </c>
      <c r="D7597" s="20">
        <v>245452739</v>
      </c>
      <c r="E7597" s="25">
        <v>1860.6226300000001</v>
      </c>
      <c r="F7597" s="51">
        <f>VLOOKUP(A7597,'Munka4 (2)'!$B$4:$AW$195,B7597-1967,0)</f>
        <v>48.094949999999997</v>
      </c>
    </row>
    <row r="7598" spans="1:6" ht="30" x14ac:dyDescent="0.25">
      <c r="A7598" s="49" t="s">
        <v>488</v>
      </c>
      <c r="B7598" s="51">
        <v>2007</v>
      </c>
      <c r="C7598" s="20" t="s">
        <v>382</v>
      </c>
      <c r="D7598" s="20">
        <v>68688433</v>
      </c>
      <c r="E7598" s="24">
        <v>4705.3882199999998</v>
      </c>
      <c r="F7598" s="51">
        <f>VLOOKUP(A7598,'Munka4 (2)'!$B$4:$AW$195,B7598-1967,0)</f>
        <v>50.34563</v>
      </c>
    </row>
    <row r="7599" spans="1:6" x14ac:dyDescent="0.25">
      <c r="A7599" s="46" t="s">
        <v>489</v>
      </c>
      <c r="B7599" s="51">
        <v>2007</v>
      </c>
      <c r="C7599" s="20" t="s">
        <v>405</v>
      </c>
      <c r="D7599" s="20">
        <v>26783383</v>
      </c>
      <c r="E7599" s="25">
        <v>3125.5803000000001</v>
      </c>
      <c r="F7599" s="51">
        <f>VLOOKUP(A7599,'Munka4 (2)'!$B$4:$AW$195,B7599-1967,0)</f>
        <v>33.134129999999999</v>
      </c>
    </row>
    <row r="7600" spans="1:6" ht="20" x14ac:dyDescent="0.25">
      <c r="A7600" s="46" t="s">
        <v>490</v>
      </c>
      <c r="B7600" s="51">
        <v>2007</v>
      </c>
      <c r="C7600" s="20" t="s">
        <v>390</v>
      </c>
      <c r="D7600" s="20">
        <v>4062235</v>
      </c>
      <c r="E7600" s="24">
        <v>61313.582410000003</v>
      </c>
      <c r="F7600" s="51">
        <f>VLOOKUP(A7600,'Munka4 (2)'!$B$4:$AW$195,B7600-1967,0)</f>
        <v>56.569110000000002</v>
      </c>
    </row>
    <row r="7601" spans="1:6" ht="20" x14ac:dyDescent="0.25">
      <c r="A7601" s="46" t="s">
        <v>491</v>
      </c>
      <c r="B7601" s="51">
        <v>2007</v>
      </c>
      <c r="C7601" s="20" t="s">
        <v>390</v>
      </c>
      <c r="D7601" s="20">
        <v>75441</v>
      </c>
      <c r="E7601" s="25">
        <v>69418.057339999999</v>
      </c>
      <c r="F7601" s="51" t="e">
        <f>VLOOKUP(A7601,'Munka4 (2)'!$B$4:$AW$195,B7601-1967,0)</f>
        <v>#N/A</v>
      </c>
    </row>
    <row r="7602" spans="1:6" x14ac:dyDescent="0.25">
      <c r="A7602" s="46" t="s">
        <v>492</v>
      </c>
      <c r="B7602" s="51">
        <v>2007</v>
      </c>
      <c r="C7602" s="20" t="s">
        <v>405</v>
      </c>
      <c r="D7602" s="20">
        <v>6352117</v>
      </c>
      <c r="E7602" s="24">
        <v>25008.6037</v>
      </c>
      <c r="F7602" s="51">
        <f>VLOOKUP(A7602,'Munka4 (2)'!$B$4:$AW$195,B7602-1967,0)</f>
        <v>57.293590000000002</v>
      </c>
    </row>
    <row r="7603" spans="1:6" ht="20" x14ac:dyDescent="0.25">
      <c r="A7603" s="46" t="s">
        <v>493</v>
      </c>
      <c r="B7603" s="51">
        <v>2007</v>
      </c>
      <c r="C7603" s="20" t="s">
        <v>390</v>
      </c>
      <c r="D7603" s="20">
        <v>58133509</v>
      </c>
      <c r="E7603" s="25">
        <v>37698.785730000003</v>
      </c>
      <c r="F7603" s="51">
        <f>VLOOKUP(A7603,'Munka4 (2)'!$B$4:$AW$195,B7603-1967,0)</f>
        <v>59.614620000000002</v>
      </c>
    </row>
    <row r="7604" spans="1:6" ht="30" x14ac:dyDescent="0.25">
      <c r="A7604" s="46" t="s">
        <v>494</v>
      </c>
      <c r="B7604" s="51">
        <v>2007</v>
      </c>
      <c r="C7604" s="20" t="s">
        <v>394</v>
      </c>
      <c r="D7604" s="20">
        <v>2758124</v>
      </c>
      <c r="E7604" s="24">
        <v>4816.5958700000001</v>
      </c>
      <c r="F7604" s="51">
        <f>VLOOKUP(A7604,'Munka4 (2)'!$B$4:$AW$195,B7604-1967,0)</f>
        <v>64.918310000000005</v>
      </c>
    </row>
    <row r="7605" spans="1:6" ht="30" x14ac:dyDescent="0.25">
      <c r="A7605" s="46" t="s">
        <v>495</v>
      </c>
      <c r="B7605" s="51">
        <v>2007</v>
      </c>
      <c r="C7605" s="20" t="s">
        <v>382</v>
      </c>
      <c r="D7605" s="20">
        <v>127463611</v>
      </c>
      <c r="E7605" s="25">
        <v>34033.701249999998</v>
      </c>
      <c r="F7605" s="51">
        <f>VLOOKUP(A7605,'Munka4 (2)'!$B$4:$AW$195,B7605-1967,0)</f>
        <v>48.845210000000002</v>
      </c>
    </row>
    <row r="7606" spans="1:6" x14ac:dyDescent="0.25">
      <c r="A7606" s="46" t="s">
        <v>497</v>
      </c>
      <c r="B7606" s="51">
        <v>2007</v>
      </c>
      <c r="C7606" s="20" t="s">
        <v>405</v>
      </c>
      <c r="D7606" s="20">
        <v>5906760</v>
      </c>
      <c r="E7606" s="24">
        <v>2970.88906</v>
      </c>
      <c r="F7606" s="51">
        <f>VLOOKUP(A7606,'Munka4 (2)'!$B$4:$AW$195,B7606-1967,0)</f>
        <v>54.837209999999999</v>
      </c>
    </row>
    <row r="7607" spans="1:6" ht="30" x14ac:dyDescent="0.25">
      <c r="A7607" s="46" t="s">
        <v>498</v>
      </c>
      <c r="B7607" s="51">
        <v>2007</v>
      </c>
      <c r="C7607" s="20" t="s">
        <v>398</v>
      </c>
      <c r="D7607" s="20">
        <v>15233244</v>
      </c>
      <c r="E7607" s="25">
        <v>6771.4147999999996</v>
      </c>
      <c r="F7607" s="51">
        <f>VLOOKUP(A7607,'Munka4 (2)'!$B$4:$AW$195,B7607-1967,0)</f>
        <v>53.25808</v>
      </c>
    </row>
    <row r="7608" spans="1:6" ht="30" x14ac:dyDescent="0.25">
      <c r="A7608" s="46" t="s">
        <v>499</v>
      </c>
      <c r="B7608" s="51">
        <v>2007</v>
      </c>
      <c r="C7608" s="20" t="s">
        <v>392</v>
      </c>
      <c r="D7608" s="20">
        <v>34707817</v>
      </c>
      <c r="E7608" s="24">
        <v>857.92569000000003</v>
      </c>
      <c r="F7608" s="51">
        <f>VLOOKUP(A7608,'Munka4 (2)'!$B$4:$AW$195,B7608-1967,0)</f>
        <v>37.429879999999997</v>
      </c>
    </row>
    <row r="7609" spans="1:6" x14ac:dyDescent="0.25">
      <c r="A7609" s="46" t="s">
        <v>500</v>
      </c>
      <c r="B7609" s="51">
        <v>2007</v>
      </c>
      <c r="C7609" s="20" t="s">
        <v>388</v>
      </c>
      <c r="D7609" s="20">
        <v>105432</v>
      </c>
      <c r="E7609" s="25">
        <v>1277.14941</v>
      </c>
      <c r="F7609" s="51" t="e">
        <f>VLOOKUP(A7609,'Munka4 (2)'!$B$4:$AW$195,B7609-1967,0)</f>
        <v>#N/A</v>
      </c>
    </row>
    <row r="7610" spans="1:6" x14ac:dyDescent="0.25">
      <c r="A7610" s="46" t="s">
        <v>503</v>
      </c>
      <c r="B7610" s="51">
        <v>2007</v>
      </c>
      <c r="C7610" s="20" t="s">
        <v>405</v>
      </c>
      <c r="D7610" s="20">
        <v>2418393</v>
      </c>
      <c r="E7610" s="24">
        <v>45159.341469999999</v>
      </c>
      <c r="F7610" s="51">
        <f>VLOOKUP(A7610,'Munka4 (2)'!$B$4:$AW$195,B7610-1967,0)</f>
        <v>53.63664</v>
      </c>
    </row>
    <row r="7611" spans="1:6" ht="30" x14ac:dyDescent="0.25">
      <c r="A7611" s="46" t="s">
        <v>504</v>
      </c>
      <c r="B7611" s="51">
        <v>2007</v>
      </c>
      <c r="C7611" s="20" t="s">
        <v>398</v>
      </c>
      <c r="D7611" s="20">
        <v>5213898</v>
      </c>
      <c r="E7611" s="25">
        <v>721.76868999999999</v>
      </c>
      <c r="F7611" s="51">
        <f>VLOOKUP(A7611,'Munka4 (2)'!$B$4:$AW$195,B7611-1967,0)</f>
        <v>55.869860000000003</v>
      </c>
    </row>
    <row r="7612" spans="1:6" ht="30" x14ac:dyDescent="0.25">
      <c r="A7612" s="48" t="s">
        <v>505</v>
      </c>
      <c r="B7612" s="51">
        <v>2007</v>
      </c>
      <c r="C7612" s="20" t="s">
        <v>382</v>
      </c>
      <c r="D7612" s="20">
        <v>6368481</v>
      </c>
      <c r="E7612" s="24">
        <v>710.98033999999996</v>
      </c>
      <c r="F7612" s="51">
        <f>VLOOKUP(A7612,'Munka4 (2)'!$B$4:$AW$195,B7612-1967,0)</f>
        <v>37.720489999999998</v>
      </c>
    </row>
    <row r="7613" spans="1:6" x14ac:dyDescent="0.25">
      <c r="A7613" s="46" t="s">
        <v>506</v>
      </c>
      <c r="B7613" s="51">
        <v>2007</v>
      </c>
      <c r="C7613" s="20" t="s">
        <v>456</v>
      </c>
      <c r="D7613" s="20">
        <v>2274735</v>
      </c>
      <c r="E7613" s="25">
        <v>14019.378580000001</v>
      </c>
      <c r="F7613" s="51">
        <f>VLOOKUP(A7613,'Munka4 (2)'!$B$4:$AW$195,B7613-1967,0)</f>
        <v>71.886210000000005</v>
      </c>
    </row>
    <row r="7614" spans="1:6" x14ac:dyDescent="0.25">
      <c r="A7614" s="46" t="s">
        <v>507</v>
      </c>
      <c r="B7614" s="51">
        <v>2007</v>
      </c>
      <c r="C7614" s="20" t="s">
        <v>405</v>
      </c>
      <c r="D7614" s="20">
        <v>3874050</v>
      </c>
      <c r="E7614" s="24">
        <v>6015.80213</v>
      </c>
      <c r="F7614" s="51">
        <f>VLOOKUP(A7614,'Munka4 (2)'!$B$4:$AW$195,B7614-1967,0)</f>
        <v>54.476500000000001</v>
      </c>
    </row>
    <row r="7615" spans="1:6" ht="30" x14ac:dyDescent="0.25">
      <c r="A7615" s="46" t="s">
        <v>508</v>
      </c>
      <c r="B7615" s="51">
        <v>2007</v>
      </c>
      <c r="C7615" s="20" t="s">
        <v>392</v>
      </c>
      <c r="D7615" s="20">
        <v>2022331</v>
      </c>
      <c r="E7615" s="25">
        <v>816.84959000000003</v>
      </c>
      <c r="F7615" s="51">
        <f>VLOOKUP(A7615,'Munka4 (2)'!$B$4:$AW$195,B7615-1967,0)</f>
        <v>25.28736</v>
      </c>
    </row>
    <row r="7616" spans="1:6" ht="30" x14ac:dyDescent="0.25">
      <c r="A7616" s="46" t="s">
        <v>509</v>
      </c>
      <c r="B7616" s="51">
        <v>2007</v>
      </c>
      <c r="C7616" s="20" t="s">
        <v>392</v>
      </c>
      <c r="D7616" s="20">
        <v>3042004</v>
      </c>
      <c r="E7616" s="24">
        <v>209.81161</v>
      </c>
      <c r="F7616" s="51">
        <f>VLOOKUP(A7616,'Munka4 (2)'!$B$4:$AW$195,B7616-1967,0)</f>
        <v>46.232579999999999</v>
      </c>
    </row>
    <row r="7617" spans="1:6" ht="20" x14ac:dyDescent="0.25">
      <c r="A7617" s="46" t="s">
        <v>510</v>
      </c>
      <c r="B7617" s="51">
        <v>2007</v>
      </c>
      <c r="C7617" s="20" t="s">
        <v>386</v>
      </c>
      <c r="D7617" s="20">
        <v>5900754</v>
      </c>
      <c r="E7617" s="25">
        <v>11219.43296</v>
      </c>
      <c r="F7617" s="51">
        <f>VLOOKUP(A7617,'Munka4 (2)'!$B$4:$AW$195,B7617-1967,0)</f>
        <v>19.946809999999999</v>
      </c>
    </row>
    <row r="7618" spans="1:6" ht="20" x14ac:dyDescent="0.25">
      <c r="A7618" s="46" t="s">
        <v>511</v>
      </c>
      <c r="B7618" s="51">
        <v>2007</v>
      </c>
      <c r="C7618" s="20" t="s">
        <v>390</v>
      </c>
      <c r="D7618" s="20">
        <v>33987</v>
      </c>
      <c r="E7618" s="24">
        <v>129870.18568</v>
      </c>
      <c r="F7618" s="51">
        <f>VLOOKUP(A7618,'Munka4 (2)'!$B$4:$AW$195,B7618-1967,0)</f>
        <v>32.191780000000001</v>
      </c>
    </row>
    <row r="7619" spans="1:6" x14ac:dyDescent="0.25">
      <c r="A7619" s="46" t="s">
        <v>512</v>
      </c>
      <c r="B7619" s="51">
        <v>2007</v>
      </c>
      <c r="C7619" s="20" t="s">
        <v>456</v>
      </c>
      <c r="D7619" s="20">
        <v>3585906</v>
      </c>
      <c r="E7619" s="25">
        <v>12297.915349999999</v>
      </c>
      <c r="F7619" s="51">
        <f>VLOOKUP(A7619,'Munka4 (2)'!$B$4:$AW$195,B7619-1967,0)</f>
        <v>66.662800000000004</v>
      </c>
    </row>
    <row r="7620" spans="1:6" ht="20" x14ac:dyDescent="0.25">
      <c r="A7620" s="46" t="s">
        <v>513</v>
      </c>
      <c r="B7620" s="51">
        <v>2007</v>
      </c>
      <c r="C7620" s="20" t="s">
        <v>390</v>
      </c>
      <c r="D7620" s="20">
        <v>474413</v>
      </c>
      <c r="E7620" s="24">
        <v>104841.44362000001</v>
      </c>
      <c r="F7620" s="51">
        <f>VLOOKUP(A7620,'Munka4 (2)'!$B$4:$AW$195,B7620-1967,0)</f>
        <v>48.908279999999998</v>
      </c>
    </row>
    <row r="7621" spans="1:6" ht="30" x14ac:dyDescent="0.25">
      <c r="A7621" s="46" t="s">
        <v>516</v>
      </c>
      <c r="B7621" s="51">
        <v>2007</v>
      </c>
      <c r="C7621" s="20" t="s">
        <v>392</v>
      </c>
      <c r="D7621" s="20">
        <v>18595469</v>
      </c>
      <c r="E7621" s="25">
        <v>379.06725</v>
      </c>
      <c r="F7621" s="51">
        <f>VLOOKUP(A7621,'Munka4 (2)'!$B$4:$AW$195,B7621-1967,0)</f>
        <v>48.451729999999998</v>
      </c>
    </row>
    <row r="7622" spans="1:6" ht="30" x14ac:dyDescent="0.25">
      <c r="A7622" s="46" t="s">
        <v>517</v>
      </c>
      <c r="B7622" s="51">
        <v>2007</v>
      </c>
      <c r="C7622" s="20" t="s">
        <v>392</v>
      </c>
      <c r="D7622" s="20">
        <v>13013926</v>
      </c>
      <c r="E7622" s="24">
        <v>328.40519</v>
      </c>
      <c r="F7622" s="51">
        <f>VLOOKUP(A7622,'Munka4 (2)'!$B$4:$AW$195,B7622-1967,0)</f>
        <v>34.48807</v>
      </c>
    </row>
    <row r="7623" spans="1:6" ht="30" x14ac:dyDescent="0.25">
      <c r="A7623" s="46" t="s">
        <v>518</v>
      </c>
      <c r="B7623" s="51">
        <v>2007</v>
      </c>
      <c r="C7623" s="20" t="s">
        <v>382</v>
      </c>
      <c r="D7623" s="20">
        <v>24385858</v>
      </c>
      <c r="E7623" s="25">
        <v>7240.6819699999996</v>
      </c>
      <c r="F7623" s="51">
        <f>VLOOKUP(A7623,'Munka4 (2)'!$B$4:$AW$195,B7623-1967,0)</f>
        <v>56.909990000000001</v>
      </c>
    </row>
    <row r="7624" spans="1:6" ht="30" x14ac:dyDescent="0.25">
      <c r="A7624" s="46" t="s">
        <v>519</v>
      </c>
      <c r="B7624" s="51">
        <v>2007</v>
      </c>
      <c r="C7624" s="20" t="s">
        <v>382</v>
      </c>
      <c r="D7624" s="20">
        <v>359008</v>
      </c>
      <c r="E7624" s="24">
        <v>5002.86229</v>
      </c>
      <c r="F7624" s="51">
        <f>VLOOKUP(A7624,'Munka4 (2)'!$B$4:$AW$195,B7624-1967,0)</f>
        <v>54.207009999999997</v>
      </c>
    </row>
    <row r="7625" spans="1:6" ht="30" x14ac:dyDescent="0.25">
      <c r="A7625" s="46" t="s">
        <v>520</v>
      </c>
      <c r="B7625" s="51">
        <v>2007</v>
      </c>
      <c r="C7625" s="20" t="s">
        <v>392</v>
      </c>
      <c r="D7625" s="20">
        <v>11716829</v>
      </c>
      <c r="E7625" s="25">
        <v>592.01692000000003</v>
      </c>
      <c r="F7625" s="51">
        <f>VLOOKUP(A7625,'Munka4 (2)'!$B$4:$AW$195,B7625-1967,0)</f>
        <v>16.428570000000001</v>
      </c>
    </row>
    <row r="7626" spans="1:6" ht="20" x14ac:dyDescent="0.25">
      <c r="A7626" s="46" t="s">
        <v>521</v>
      </c>
      <c r="B7626" s="51">
        <v>2007</v>
      </c>
      <c r="C7626" s="20" t="s">
        <v>390</v>
      </c>
      <c r="D7626" s="20">
        <v>400214</v>
      </c>
      <c r="E7626" s="24">
        <v>18356.968280000001</v>
      </c>
      <c r="F7626" s="51">
        <f>VLOOKUP(A7626,'Munka4 (2)'!$B$4:$AW$195,B7626-1967,0)</f>
        <v>57.347009999999997</v>
      </c>
    </row>
    <row r="7627" spans="1:6" ht="20" x14ac:dyDescent="0.25">
      <c r="A7627" s="46" t="s">
        <v>522</v>
      </c>
      <c r="B7627" s="51">
        <v>2007</v>
      </c>
      <c r="C7627" s="20" t="s">
        <v>388</v>
      </c>
      <c r="D7627" s="20">
        <v>60422</v>
      </c>
      <c r="E7627" s="25">
        <v>2878.46488</v>
      </c>
      <c r="F7627" s="51">
        <f>VLOOKUP(A7627,'Munka4 (2)'!$B$4:$AW$195,B7627-1967,0)</f>
        <v>43.780990000000003</v>
      </c>
    </row>
    <row r="7628" spans="1:6" ht="30" x14ac:dyDescent="0.25">
      <c r="A7628" s="46" t="s">
        <v>524</v>
      </c>
      <c r="B7628" s="51">
        <v>2007</v>
      </c>
      <c r="C7628" s="20" t="s">
        <v>392</v>
      </c>
      <c r="D7628" s="20">
        <v>3177388</v>
      </c>
      <c r="E7628" s="25">
        <v>1008.55471</v>
      </c>
      <c r="F7628" s="51">
        <f>VLOOKUP(A7628,'Munka4 (2)'!$B$4:$AW$195,B7628-1967,0)</f>
        <v>24.788620000000002</v>
      </c>
    </row>
    <row r="7629" spans="1:6" ht="30" x14ac:dyDescent="0.25">
      <c r="A7629" s="46" t="s">
        <v>525</v>
      </c>
      <c r="B7629" s="51">
        <v>2007</v>
      </c>
      <c r="C7629" s="20" t="s">
        <v>392</v>
      </c>
      <c r="D7629" s="20">
        <v>1240827</v>
      </c>
      <c r="E7629" s="24">
        <v>6285.7890500000003</v>
      </c>
      <c r="F7629" s="51">
        <f>VLOOKUP(A7629,'Munka4 (2)'!$B$4:$AW$195,B7629-1967,0)</f>
        <v>39.965299999999999</v>
      </c>
    </row>
    <row r="7630" spans="1:6" ht="30" x14ac:dyDescent="0.25">
      <c r="A7630" s="46" t="s">
        <v>527</v>
      </c>
      <c r="B7630" s="51">
        <v>2007</v>
      </c>
      <c r="C7630" s="20" t="s">
        <v>394</v>
      </c>
      <c r="D7630" s="20">
        <v>107449525</v>
      </c>
      <c r="E7630" s="24">
        <v>9222.8839900000003</v>
      </c>
      <c r="F7630" s="51">
        <f>VLOOKUP(A7630,'Munka4 (2)'!$B$4:$AW$195,B7630-1967,0)</f>
        <v>53.760300000000001</v>
      </c>
    </row>
    <row r="7631" spans="1:6" ht="14.5" x14ac:dyDescent="0.25">
      <c r="A7631" s="47" t="s">
        <v>528</v>
      </c>
      <c r="B7631" s="51">
        <v>2007</v>
      </c>
      <c r="C7631" s="20" t="s">
        <v>388</v>
      </c>
      <c r="D7631" s="20">
        <v>108004</v>
      </c>
      <c r="E7631" s="25">
        <v>2435.19985</v>
      </c>
      <c r="F7631" s="51">
        <f>VLOOKUP(A7631,'Munka4 (2)'!$B$4:$AW$195,B7631-1967,0)</f>
        <v>45</v>
      </c>
    </row>
    <row r="7632" spans="1:6" ht="20" x14ac:dyDescent="0.25">
      <c r="A7632" s="46" t="s">
        <v>530</v>
      </c>
      <c r="B7632" s="51">
        <v>2007</v>
      </c>
      <c r="C7632" s="20" t="s">
        <v>390</v>
      </c>
      <c r="D7632" s="20">
        <v>32543</v>
      </c>
      <c r="E7632" s="24">
        <v>170472.28487999999</v>
      </c>
      <c r="F7632" s="51" t="e">
        <f>VLOOKUP(A7632,'Munka4 (2)'!$B$4:$AW$195,B7632-1967,0)</f>
        <v>#N/A</v>
      </c>
    </row>
    <row r="7633" spans="1:6" ht="30" x14ac:dyDescent="0.25">
      <c r="A7633" s="46" t="s">
        <v>531</v>
      </c>
      <c r="B7633" s="51">
        <v>2007</v>
      </c>
      <c r="C7633" s="20" t="s">
        <v>382</v>
      </c>
      <c r="D7633" s="20">
        <v>2832224</v>
      </c>
      <c r="E7633" s="25">
        <v>1633.3843400000001</v>
      </c>
      <c r="F7633" s="51">
        <f>VLOOKUP(A7633,'Munka4 (2)'!$B$4:$AW$195,B7633-1967,0)</f>
        <v>65.278739999999999</v>
      </c>
    </row>
    <row r="7634" spans="1:6" ht="20" x14ac:dyDescent="0.35">
      <c r="A7634" s="46" t="s">
        <v>622</v>
      </c>
      <c r="B7634" s="51">
        <v>2007</v>
      </c>
      <c r="C7634" s="42" t="s">
        <v>384</v>
      </c>
      <c r="D7634" s="29">
        <v>622159</v>
      </c>
      <c r="E7634" s="24">
        <v>5957.1456900000003</v>
      </c>
      <c r="F7634" s="51" t="e">
        <f>VLOOKUP(A7634,'Munka4 (2)'!$B$4:$AW$195,B7634-1967,0)</f>
        <v>#N/A</v>
      </c>
    </row>
    <row r="7635" spans="1:6" ht="20" x14ac:dyDescent="0.25">
      <c r="A7635" s="46" t="s">
        <v>533</v>
      </c>
      <c r="B7635" s="51">
        <v>2007</v>
      </c>
      <c r="C7635" s="20" t="s">
        <v>386</v>
      </c>
      <c r="D7635" s="20">
        <v>33241259</v>
      </c>
      <c r="E7635" s="24">
        <v>2510.98396</v>
      </c>
      <c r="F7635" s="51">
        <f>VLOOKUP(A7635,'Munka4 (2)'!$B$4:$AW$195,B7635-1967,0)</f>
        <v>37.087719999999997</v>
      </c>
    </row>
    <row r="7636" spans="1:6" ht="30" x14ac:dyDescent="0.25">
      <c r="A7636" s="46" t="s">
        <v>534</v>
      </c>
      <c r="B7636" s="51">
        <v>2007</v>
      </c>
      <c r="C7636" s="20" t="s">
        <v>392</v>
      </c>
      <c r="D7636" s="20">
        <v>19686505</v>
      </c>
      <c r="E7636" s="25">
        <v>418.91298999999998</v>
      </c>
      <c r="F7636" s="51">
        <f>VLOOKUP(A7636,'Munka4 (2)'!$B$4:$AW$195,B7636-1967,0)</f>
        <v>30.235130000000002</v>
      </c>
    </row>
    <row r="7637" spans="1:6" ht="30" x14ac:dyDescent="0.25">
      <c r="A7637" s="46" t="s">
        <v>535</v>
      </c>
      <c r="B7637" s="51">
        <v>2007</v>
      </c>
      <c r="C7637" s="20" t="s">
        <v>392</v>
      </c>
      <c r="D7637" s="20">
        <v>2044147</v>
      </c>
      <c r="E7637" s="25">
        <v>4195.9363899999998</v>
      </c>
      <c r="F7637" s="51">
        <f>VLOOKUP(A7637,'Munka4 (2)'!$B$4:$AW$195,B7637-1967,0)</f>
        <v>62.741309999999999</v>
      </c>
    </row>
    <row r="7638" spans="1:6" ht="30" x14ac:dyDescent="0.25">
      <c r="A7638" s="46" t="s">
        <v>537</v>
      </c>
      <c r="B7638" s="51">
        <v>2007</v>
      </c>
      <c r="C7638" s="20" t="s">
        <v>382</v>
      </c>
      <c r="D7638" s="20">
        <v>28287147</v>
      </c>
      <c r="E7638" s="25">
        <v>396.16977000000003</v>
      </c>
      <c r="F7638" s="51">
        <f>VLOOKUP(A7638,'Munka4 (2)'!$B$4:$AW$195,B7638-1967,0)</f>
        <v>45.305349999999997</v>
      </c>
    </row>
    <row r="7639" spans="1:6" ht="20" x14ac:dyDescent="0.25">
      <c r="A7639" s="46" t="s">
        <v>538</v>
      </c>
      <c r="B7639" s="51">
        <v>2007</v>
      </c>
      <c r="C7639" s="20" t="s">
        <v>390</v>
      </c>
      <c r="D7639" s="20">
        <v>16491461</v>
      </c>
      <c r="E7639" s="24">
        <v>51241.315620000001</v>
      </c>
      <c r="F7639" s="51">
        <f>VLOOKUP(A7639,'Munka4 (2)'!$B$4:$AW$195,B7639-1967,0)</f>
        <v>56.480240000000002</v>
      </c>
    </row>
    <row r="7640" spans="1:6" ht="20" x14ac:dyDescent="0.25">
      <c r="A7640" s="46" t="s">
        <v>540</v>
      </c>
      <c r="B7640" s="51">
        <v>2007</v>
      </c>
      <c r="C7640" s="20" t="s">
        <v>388</v>
      </c>
      <c r="D7640" s="20">
        <v>219246</v>
      </c>
      <c r="E7640" s="30">
        <v>20901.049153967761</v>
      </c>
      <c r="F7640" s="51" t="e">
        <f>VLOOKUP(A7640,'Munka4 (2)'!$B$4:$AW$195,B7640-1967,0)</f>
        <v>#N/A</v>
      </c>
    </row>
    <row r="7641" spans="1:6" ht="20" x14ac:dyDescent="0.25">
      <c r="A7641" s="46" t="s">
        <v>541</v>
      </c>
      <c r="B7641" s="51">
        <v>2007</v>
      </c>
      <c r="C7641" s="20" t="s">
        <v>388</v>
      </c>
      <c r="D7641" s="20">
        <v>4076140</v>
      </c>
      <c r="E7641" s="24">
        <v>32509.734710000001</v>
      </c>
      <c r="F7641" s="51">
        <f>VLOOKUP(A7641,'Munka4 (2)'!$B$4:$AW$195,B7641-1967,0)</f>
        <v>61.017040000000001</v>
      </c>
    </row>
    <row r="7642" spans="1:6" ht="30" x14ac:dyDescent="0.25">
      <c r="A7642" s="46" t="s">
        <v>542</v>
      </c>
      <c r="B7642" s="51">
        <v>2007</v>
      </c>
      <c r="C7642" s="20" t="s">
        <v>394</v>
      </c>
      <c r="D7642" s="20">
        <v>5570129</v>
      </c>
      <c r="E7642" s="25">
        <v>1350.5872199999999</v>
      </c>
      <c r="F7642" s="51">
        <f>VLOOKUP(A7642,'Munka4 (2)'!$B$4:$AW$195,B7642-1967,0)</f>
        <v>61.354120000000002</v>
      </c>
    </row>
    <row r="7643" spans="1:6" ht="30" x14ac:dyDescent="0.25">
      <c r="A7643" s="46" t="s">
        <v>543</v>
      </c>
      <c r="B7643" s="51">
        <v>2007</v>
      </c>
      <c r="C7643" s="20" t="s">
        <v>392</v>
      </c>
      <c r="D7643" s="20">
        <v>12525094</v>
      </c>
      <c r="E7643" s="24">
        <v>295.39319999999998</v>
      </c>
      <c r="F7643" s="51">
        <f>VLOOKUP(A7643,'Munka4 (2)'!$B$4:$AW$195,B7643-1967,0)</f>
        <v>27.283799999999999</v>
      </c>
    </row>
    <row r="7644" spans="1:6" ht="30" x14ac:dyDescent="0.25">
      <c r="A7644" s="46" t="s">
        <v>544</v>
      </c>
      <c r="B7644" s="51">
        <v>2007</v>
      </c>
      <c r="C7644" s="20" t="s">
        <v>392</v>
      </c>
      <c r="D7644" s="20">
        <v>131859731</v>
      </c>
      <c r="E7644" s="25">
        <v>1131.14769</v>
      </c>
      <c r="F7644" s="51">
        <f>VLOOKUP(A7644,'Munka4 (2)'!$B$4:$AW$195,B7644-1967,0)</f>
        <v>44.124540000000003</v>
      </c>
    </row>
    <row r="7645" spans="1:6" ht="20" x14ac:dyDescent="0.25">
      <c r="A7645" s="46" t="s">
        <v>546</v>
      </c>
      <c r="B7645" s="51">
        <v>2007</v>
      </c>
      <c r="C7645" s="20" t="s">
        <v>390</v>
      </c>
      <c r="D7645" s="20">
        <v>4610820</v>
      </c>
      <c r="E7645" s="24">
        <v>85128.657590000003</v>
      </c>
      <c r="F7645" s="51">
        <f>VLOOKUP(A7645,'Munka4 (2)'!$B$4:$AW$195,B7645-1967,0)</f>
        <v>61.804569999999998</v>
      </c>
    </row>
    <row r="7646" spans="1:6" x14ac:dyDescent="0.25">
      <c r="A7646" s="46" t="s">
        <v>547</v>
      </c>
      <c r="B7646" s="51">
        <v>2007</v>
      </c>
      <c r="C7646" s="20" t="s">
        <v>405</v>
      </c>
      <c r="D7646" s="20">
        <v>3102229</v>
      </c>
      <c r="E7646" s="25">
        <v>16225.65999</v>
      </c>
      <c r="F7646" s="51">
        <f>VLOOKUP(A7646,'Munka4 (2)'!$B$4:$AW$195,B7646-1967,0)</f>
        <v>59.327419999999996</v>
      </c>
    </row>
    <row r="7647" spans="1:6" ht="30" x14ac:dyDescent="0.25">
      <c r="A7647" s="46" t="s">
        <v>548</v>
      </c>
      <c r="B7647" s="51">
        <v>2007</v>
      </c>
      <c r="C7647" s="20" t="s">
        <v>382</v>
      </c>
      <c r="D7647" s="20">
        <v>165803560</v>
      </c>
      <c r="E7647" s="24">
        <v>953.79569000000004</v>
      </c>
      <c r="F7647" s="51">
        <f>VLOOKUP(A7647,'Munka4 (2)'!$B$4:$AW$195,B7647-1967,0)</f>
        <v>21.538519999999998</v>
      </c>
    </row>
    <row r="7648" spans="1:6" x14ac:dyDescent="0.25">
      <c r="A7648" s="46" t="s">
        <v>549</v>
      </c>
      <c r="B7648" s="51">
        <v>2007</v>
      </c>
      <c r="C7648" s="20" t="s">
        <v>388</v>
      </c>
      <c r="D7648" s="20">
        <v>20579</v>
      </c>
      <c r="E7648" s="25">
        <v>9742.5191400000003</v>
      </c>
      <c r="F7648" s="51">
        <f>VLOOKUP(A7648,'Munka4 (2)'!$B$4:$AW$195,B7648-1967,0)</f>
        <v>54.446809999999999</v>
      </c>
    </row>
    <row r="7649" spans="1:6" ht="14.5" x14ac:dyDescent="0.35">
      <c r="A7649" s="46" t="s">
        <v>623</v>
      </c>
      <c r="B7649" s="51">
        <v>2007</v>
      </c>
      <c r="C7649" s="42" t="s">
        <v>405</v>
      </c>
      <c r="D7649" s="29">
        <v>1000000</v>
      </c>
      <c r="E7649" s="24">
        <v>1575.5634</v>
      </c>
      <c r="F7649" s="51">
        <f>VLOOKUP(A7649,'Munka4 (2)'!$B$4:$AW$195,B7649-1967,0)</f>
        <v>57.100360000000002</v>
      </c>
    </row>
    <row r="7650" spans="1:6" ht="30" x14ac:dyDescent="0.25">
      <c r="A7650" s="46" t="s">
        <v>550</v>
      </c>
      <c r="B7650" s="51">
        <v>2007</v>
      </c>
      <c r="C7650" s="20" t="s">
        <v>394</v>
      </c>
      <c r="D7650" s="20">
        <v>3191319</v>
      </c>
      <c r="E7650" s="25">
        <v>6095.28042</v>
      </c>
      <c r="F7650" s="51">
        <f>VLOOKUP(A7650,'Munka4 (2)'!$B$4:$AW$195,B7650-1967,0)</f>
        <v>66.58408</v>
      </c>
    </row>
    <row r="7651" spans="1:6" ht="30" x14ac:dyDescent="0.25">
      <c r="A7651" s="46" t="s">
        <v>551</v>
      </c>
      <c r="B7651" s="51">
        <v>2007</v>
      </c>
      <c r="C7651" s="20" t="s">
        <v>388</v>
      </c>
      <c r="D7651" s="20">
        <v>5670544</v>
      </c>
      <c r="E7651" s="24">
        <v>992.67375000000004</v>
      </c>
      <c r="F7651" s="51">
        <f>VLOOKUP(A7651,'Munka4 (2)'!$B$4:$AW$195,B7651-1967,0)</f>
        <v>19.438739999999999</v>
      </c>
    </row>
    <row r="7652" spans="1:6" ht="30" x14ac:dyDescent="0.25">
      <c r="A7652" s="46" t="s">
        <v>552</v>
      </c>
      <c r="B7652" s="51">
        <v>2007</v>
      </c>
      <c r="C7652" s="20" t="s">
        <v>394</v>
      </c>
      <c r="D7652" s="20">
        <v>6506464</v>
      </c>
      <c r="E7652" s="25">
        <v>2312.19254</v>
      </c>
      <c r="F7652" s="51">
        <f>VLOOKUP(A7652,'Munka4 (2)'!$B$4:$AW$195,B7652-1967,0)</f>
        <v>61.32461</v>
      </c>
    </row>
    <row r="7653" spans="1:6" ht="30" x14ac:dyDescent="0.25">
      <c r="A7653" s="46" t="s">
        <v>553</v>
      </c>
      <c r="B7653" s="51">
        <v>2007</v>
      </c>
      <c r="C7653" s="20" t="s">
        <v>394</v>
      </c>
      <c r="D7653" s="20">
        <v>28302603</v>
      </c>
      <c r="E7653" s="24">
        <v>3611.2048399999999</v>
      </c>
      <c r="F7653" s="51">
        <f>VLOOKUP(A7653,'Munka4 (2)'!$B$4:$AW$195,B7653-1967,0)</f>
        <v>18.93535</v>
      </c>
    </row>
    <row r="7654" spans="1:6" ht="30" x14ac:dyDescent="0.25">
      <c r="A7654" s="46" t="s">
        <v>554</v>
      </c>
      <c r="B7654" s="51">
        <v>2007</v>
      </c>
      <c r="C7654" s="20" t="s">
        <v>382</v>
      </c>
      <c r="D7654" s="20">
        <v>89468677</v>
      </c>
      <c r="E7654" s="25">
        <v>1678.8519899999999</v>
      </c>
      <c r="F7654" s="51">
        <f>VLOOKUP(A7654,'Munka4 (2)'!$B$4:$AW$195,B7654-1967,0)</f>
        <v>60.752760000000002</v>
      </c>
    </row>
    <row r="7655" spans="1:6" ht="20" x14ac:dyDescent="0.25">
      <c r="A7655" s="46" t="s">
        <v>555</v>
      </c>
      <c r="B7655" s="51">
        <v>2007</v>
      </c>
      <c r="C7655" s="20" t="s">
        <v>384</v>
      </c>
      <c r="D7655" s="20">
        <v>38536869</v>
      </c>
      <c r="E7655" s="24">
        <v>11247.55148</v>
      </c>
      <c r="F7655" s="51">
        <f>VLOOKUP(A7655,'Munka4 (2)'!$B$4:$AW$195,B7655-1967,0)</f>
        <v>65.180629999999994</v>
      </c>
    </row>
    <row r="7656" spans="1:6" ht="20" x14ac:dyDescent="0.25">
      <c r="A7656" s="46" t="s">
        <v>556</v>
      </c>
      <c r="B7656" s="51">
        <v>2007</v>
      </c>
      <c r="C7656" s="20" t="s">
        <v>390</v>
      </c>
      <c r="D7656" s="20">
        <v>10605870</v>
      </c>
      <c r="E7656" s="25">
        <v>22780.05845</v>
      </c>
      <c r="F7656" s="51">
        <f>VLOOKUP(A7656,'Munka4 (2)'!$B$4:$AW$195,B7656-1967,0)</f>
        <v>61.417459999999998</v>
      </c>
    </row>
    <row r="7657" spans="1:6" ht="30" x14ac:dyDescent="0.25">
      <c r="A7657" s="46" t="s">
        <v>557</v>
      </c>
      <c r="B7657" s="51">
        <v>2007</v>
      </c>
      <c r="C7657" s="20" t="s">
        <v>394</v>
      </c>
      <c r="D7657" s="20">
        <v>3927188</v>
      </c>
      <c r="E7657" s="24">
        <v>23664.88235</v>
      </c>
      <c r="F7657" s="51">
        <f>VLOOKUP(A7657,'Munka4 (2)'!$B$4:$AW$195,B7657-1967,0)</f>
        <v>59.673110000000001</v>
      </c>
    </row>
    <row r="7658" spans="1:6" x14ac:dyDescent="0.25">
      <c r="A7658" s="46" t="s">
        <v>558</v>
      </c>
      <c r="B7658" s="51">
        <v>2007</v>
      </c>
      <c r="C7658" s="20" t="s">
        <v>405</v>
      </c>
      <c r="D7658" s="20">
        <v>885359</v>
      </c>
      <c r="E7658" s="25">
        <v>67612.494040000005</v>
      </c>
      <c r="F7658" s="51">
        <f>VLOOKUP(A7658,'Munka4 (2)'!$B$4:$AW$195,B7658-1967,0)</f>
        <v>67.722369999999998</v>
      </c>
    </row>
    <row r="7659" spans="1:6" ht="30" x14ac:dyDescent="0.25">
      <c r="A7659" s="48" t="s">
        <v>502</v>
      </c>
      <c r="B7659" s="51">
        <v>2007</v>
      </c>
      <c r="C7659" s="20" t="s">
        <v>382</v>
      </c>
      <c r="D7659" s="20">
        <v>48846823</v>
      </c>
      <c r="E7659" s="24">
        <v>23101.51023</v>
      </c>
      <c r="F7659" s="51">
        <f>VLOOKUP(A7659,'Munka4 (2)'!$B$4:$AW$195,B7659-1967,0)</f>
        <v>48.556199999999997</v>
      </c>
    </row>
    <row r="7660" spans="1:6" ht="30" x14ac:dyDescent="0.25">
      <c r="A7660" s="46" t="s">
        <v>529</v>
      </c>
      <c r="B7660" s="51">
        <v>2007</v>
      </c>
      <c r="C7660" s="20" t="s">
        <v>398</v>
      </c>
      <c r="D7660" s="20">
        <v>4466706</v>
      </c>
      <c r="E7660" s="25">
        <v>1230.4346800000001</v>
      </c>
      <c r="F7660" s="51">
        <f>VLOOKUP(A7660,'Munka4 (2)'!$B$4:$AW$195,B7660-1967,0)</f>
        <v>57.604370000000003</v>
      </c>
    </row>
    <row r="7661" spans="1:6" ht="20" x14ac:dyDescent="0.25">
      <c r="A7661" s="46" t="s">
        <v>560</v>
      </c>
      <c r="B7661" s="51">
        <v>2007</v>
      </c>
      <c r="C7661" s="20" t="s">
        <v>384</v>
      </c>
      <c r="D7661" s="20">
        <v>22303552</v>
      </c>
      <c r="E7661" s="25">
        <v>8214.1853800000008</v>
      </c>
      <c r="F7661" s="51">
        <f>VLOOKUP(A7661,'Munka4 (2)'!$B$4:$AW$195,B7661-1967,0)</f>
        <v>59.796120000000002</v>
      </c>
    </row>
    <row r="7662" spans="1:6" ht="30" x14ac:dyDescent="0.25">
      <c r="A7662" s="46" t="s">
        <v>561</v>
      </c>
      <c r="B7662" s="51">
        <v>2007</v>
      </c>
      <c r="C7662" s="20" t="s">
        <v>398</v>
      </c>
      <c r="D7662" s="20">
        <v>142893540</v>
      </c>
      <c r="E7662" s="24">
        <v>9101.2567099999997</v>
      </c>
      <c r="F7662" s="51">
        <f>VLOOKUP(A7662,'Munka4 (2)'!$B$4:$AW$195,B7662-1967,0)</f>
        <v>58.940669999999997</v>
      </c>
    </row>
    <row r="7663" spans="1:6" ht="30" x14ac:dyDescent="0.25">
      <c r="A7663" s="46" t="s">
        <v>562</v>
      </c>
      <c r="B7663" s="51">
        <v>2007</v>
      </c>
      <c r="C7663" s="20" t="s">
        <v>392</v>
      </c>
      <c r="D7663" s="20">
        <v>8648248</v>
      </c>
      <c r="E7663" s="25">
        <v>398.20848999999998</v>
      </c>
      <c r="F7663" s="51">
        <f>VLOOKUP(A7663,'Munka4 (2)'!$B$4:$AW$195,B7663-1967,0)</f>
        <v>42.22531</v>
      </c>
    </row>
    <row r="7664" spans="1:6" ht="30" x14ac:dyDescent="0.25">
      <c r="A7664" s="47" t="s">
        <v>564</v>
      </c>
      <c r="B7664" s="51">
        <v>2007</v>
      </c>
      <c r="C7664" s="20" t="s">
        <v>394</v>
      </c>
      <c r="D7664" s="20">
        <v>39129</v>
      </c>
      <c r="E7664" s="24">
        <v>13556.89495</v>
      </c>
      <c r="F7664" s="51">
        <f>VLOOKUP(A7664,'Munka4 (2)'!$B$4:$AW$195,B7664-1967,0)</f>
        <v>52.459020000000002</v>
      </c>
    </row>
    <row r="7665" spans="1:6" ht="30" x14ac:dyDescent="0.25">
      <c r="A7665" s="46" t="s">
        <v>565</v>
      </c>
      <c r="B7665" s="51">
        <v>2007</v>
      </c>
      <c r="C7665" s="20" t="s">
        <v>392</v>
      </c>
      <c r="D7665" s="20">
        <v>168458</v>
      </c>
      <c r="E7665" s="25">
        <v>6896.0866299999998</v>
      </c>
      <c r="F7665" s="51">
        <f>VLOOKUP(A7665,'Munka4 (2)'!$B$4:$AW$195,B7665-1967,0)</f>
        <v>44.408949999999997</v>
      </c>
    </row>
    <row r="7666" spans="1:6" ht="50" x14ac:dyDescent="0.25">
      <c r="A7666" s="46" t="s">
        <v>567</v>
      </c>
      <c r="B7666" s="51">
        <v>2007</v>
      </c>
      <c r="C7666" s="20" t="s">
        <v>394</v>
      </c>
      <c r="D7666" s="20">
        <v>117848</v>
      </c>
      <c r="E7666" s="24">
        <v>5973.7922799999997</v>
      </c>
      <c r="F7666" s="51">
        <f>VLOOKUP(A7666,'Munka4 (2)'!$B$4:$AW$195,B7666-1967,0)</f>
        <v>69.354839999999996</v>
      </c>
    </row>
    <row r="7667" spans="1:6" x14ac:dyDescent="0.25">
      <c r="A7667" s="46" t="s">
        <v>568</v>
      </c>
      <c r="B7667" s="51">
        <v>2007</v>
      </c>
      <c r="C7667" s="20" t="s">
        <v>388</v>
      </c>
      <c r="D7667" s="20">
        <v>176908</v>
      </c>
      <c r="E7667" s="24">
        <v>3130.3526000000002</v>
      </c>
      <c r="F7667" s="51">
        <f>VLOOKUP(A7667,'Munka4 (2)'!$B$4:$AW$195,B7667-1967,0)</f>
        <v>43.103450000000002</v>
      </c>
    </row>
    <row r="7668" spans="1:6" ht="20" x14ac:dyDescent="0.25">
      <c r="A7668" s="46" t="s">
        <v>569</v>
      </c>
      <c r="B7668" s="51">
        <v>2007</v>
      </c>
      <c r="C7668" s="20" t="s">
        <v>390</v>
      </c>
      <c r="D7668" s="20">
        <v>29251</v>
      </c>
      <c r="E7668" s="25">
        <v>56489.501380000002</v>
      </c>
      <c r="F7668" s="51" t="e">
        <f>VLOOKUP(A7668,'Munka4 (2)'!$B$4:$AW$195,B7668-1967,0)</f>
        <v>#N/A</v>
      </c>
    </row>
    <row r="7669" spans="1:6" ht="30" x14ac:dyDescent="0.25">
      <c r="A7669" s="47" t="s">
        <v>570</v>
      </c>
      <c r="B7669" s="51">
        <v>2007</v>
      </c>
      <c r="C7669" s="20" t="s">
        <v>392</v>
      </c>
      <c r="D7669" s="20">
        <v>193413</v>
      </c>
      <c r="E7669" s="24">
        <v>911.05700999999999</v>
      </c>
      <c r="F7669" s="51" t="e">
        <f>VLOOKUP(A7669,'Munka4 (2)'!$B$4:$AW$195,B7669-1967,0)</f>
        <v>#N/A</v>
      </c>
    </row>
    <row r="7670" spans="1:6" ht="20" x14ac:dyDescent="0.25">
      <c r="A7670" s="46" t="s">
        <v>571</v>
      </c>
      <c r="B7670" s="51">
        <v>2007</v>
      </c>
      <c r="C7670" s="20" t="s">
        <v>405</v>
      </c>
      <c r="D7670" s="20">
        <v>27019731</v>
      </c>
      <c r="E7670" s="25">
        <v>15947.405790000001</v>
      </c>
      <c r="F7670" s="51">
        <f>VLOOKUP(A7670,'Munka4 (2)'!$B$4:$AW$195,B7670-1967,0)</f>
        <v>56.8673</v>
      </c>
    </row>
    <row r="7671" spans="1:6" ht="30" x14ac:dyDescent="0.25">
      <c r="A7671" s="46" t="s">
        <v>572</v>
      </c>
      <c r="B7671" s="51">
        <v>2007</v>
      </c>
      <c r="C7671" s="20" t="s">
        <v>392</v>
      </c>
      <c r="D7671" s="20">
        <v>11987121</v>
      </c>
      <c r="E7671" s="24">
        <v>948.50675999999999</v>
      </c>
      <c r="F7671" s="51">
        <f>VLOOKUP(A7671,'Munka4 (2)'!$B$4:$AW$195,B7671-1967,0)</f>
        <v>14.34389</v>
      </c>
    </row>
    <row r="7672" spans="1:6" ht="20" x14ac:dyDescent="0.25">
      <c r="A7672" s="46" t="s">
        <v>573</v>
      </c>
      <c r="B7672" s="51">
        <v>2007</v>
      </c>
      <c r="C7672" s="20" t="s">
        <v>384</v>
      </c>
      <c r="D7672" s="20">
        <v>9396411</v>
      </c>
      <c r="E7672" s="25">
        <v>5458.1217200000001</v>
      </c>
      <c r="F7672" s="51">
        <f>VLOOKUP(A7672,'Munka4 (2)'!$B$4:$AW$195,B7672-1967,0)</f>
        <v>59.136400000000002</v>
      </c>
    </row>
    <row r="7673" spans="1:6" ht="30" x14ac:dyDescent="0.25">
      <c r="A7673" s="46" t="s">
        <v>574</v>
      </c>
      <c r="B7673" s="51">
        <v>2007</v>
      </c>
      <c r="C7673" s="20" t="s">
        <v>392</v>
      </c>
      <c r="D7673" s="20">
        <v>81541</v>
      </c>
      <c r="E7673" s="24">
        <v>12154.82994</v>
      </c>
      <c r="F7673" s="51">
        <f>VLOOKUP(A7673,'Munka4 (2)'!$B$4:$AW$195,B7673-1967,0)</f>
        <v>82.608699999999999</v>
      </c>
    </row>
    <row r="7674" spans="1:6" ht="30" x14ac:dyDescent="0.25">
      <c r="A7674" s="46" t="s">
        <v>575</v>
      </c>
      <c r="B7674" s="51">
        <v>2007</v>
      </c>
      <c r="C7674" s="20" t="s">
        <v>392</v>
      </c>
      <c r="D7674" s="20">
        <v>6005250</v>
      </c>
      <c r="E7674" s="25">
        <v>400.38094000000001</v>
      </c>
      <c r="F7674" s="51">
        <f>VLOOKUP(A7674,'Munka4 (2)'!$B$4:$AW$195,B7674-1967,0)</f>
        <v>43.7941</v>
      </c>
    </row>
    <row r="7675" spans="1:6" ht="30" x14ac:dyDescent="0.25">
      <c r="A7675" s="46" t="s">
        <v>576</v>
      </c>
      <c r="B7675" s="51">
        <v>2007</v>
      </c>
      <c r="C7675" s="20" t="s">
        <v>382</v>
      </c>
      <c r="D7675" s="20">
        <v>4492150</v>
      </c>
      <c r="E7675" s="24">
        <v>39223.581870000002</v>
      </c>
      <c r="F7675" s="51">
        <f>VLOOKUP(A7675,'Munka4 (2)'!$B$4:$AW$195,B7675-1967,0)</f>
        <v>45.784730000000003</v>
      </c>
    </row>
    <row r="7676" spans="1:6" ht="20" x14ac:dyDescent="0.25">
      <c r="A7676" s="46" t="s">
        <v>577</v>
      </c>
      <c r="B7676" s="51">
        <v>2007</v>
      </c>
      <c r="C7676" s="20" t="s">
        <v>384</v>
      </c>
      <c r="D7676" s="20">
        <v>5439448</v>
      </c>
      <c r="E7676" s="24">
        <v>16014.598690000001</v>
      </c>
      <c r="F7676" s="51">
        <f>VLOOKUP(A7676,'Munka4 (2)'!$B$4:$AW$195,B7676-1967,0)</f>
        <v>61.741309999999999</v>
      </c>
    </row>
    <row r="7677" spans="1:6" ht="20" x14ac:dyDescent="0.25">
      <c r="A7677" s="46" t="s">
        <v>578</v>
      </c>
      <c r="B7677" s="51">
        <v>2007</v>
      </c>
      <c r="C7677" s="20" t="s">
        <v>384</v>
      </c>
      <c r="D7677" s="20">
        <v>2010347</v>
      </c>
      <c r="E7677" s="25">
        <v>23841.32389</v>
      </c>
      <c r="F7677" s="51">
        <f>VLOOKUP(A7677,'Munka4 (2)'!$B$4:$AW$195,B7677-1967,0)</f>
        <v>61.768590000000003</v>
      </c>
    </row>
    <row r="7678" spans="1:6" ht="20" x14ac:dyDescent="0.25">
      <c r="A7678" s="46" t="s">
        <v>579</v>
      </c>
      <c r="B7678" s="51">
        <v>2007</v>
      </c>
      <c r="C7678" s="20" t="s">
        <v>388</v>
      </c>
      <c r="D7678" s="20">
        <v>552438</v>
      </c>
      <c r="E7678" s="24">
        <v>1048.7714900000001</v>
      </c>
      <c r="F7678" s="51" t="e">
        <f>VLOOKUP(A7678,'Munka4 (2)'!$B$4:$AW$195,B7678-1967,0)</f>
        <v>#N/A</v>
      </c>
    </row>
    <row r="7679" spans="1:6" ht="30" x14ac:dyDescent="0.25">
      <c r="A7679" s="46" t="s">
        <v>580</v>
      </c>
      <c r="B7679" s="51">
        <v>2007</v>
      </c>
      <c r="C7679" s="20" t="s">
        <v>392</v>
      </c>
      <c r="D7679" s="20">
        <v>8863338</v>
      </c>
      <c r="E7679" s="34">
        <v>533.11677677640591</v>
      </c>
      <c r="F7679" s="51">
        <f>VLOOKUP(A7679,'Munka4 (2)'!$B$4:$AW$195,B7679-1967,0)</f>
        <v>15.027620000000001</v>
      </c>
    </row>
    <row r="7680" spans="1:6" ht="30" x14ac:dyDescent="0.25">
      <c r="A7680" s="46" t="s">
        <v>581</v>
      </c>
      <c r="B7680" s="51">
        <v>2007</v>
      </c>
      <c r="C7680" s="20" t="s">
        <v>392</v>
      </c>
      <c r="D7680" s="20">
        <v>44187637</v>
      </c>
      <c r="E7680" s="24">
        <v>6161.2179500000002</v>
      </c>
      <c r="F7680" s="51">
        <f>VLOOKUP(A7680,'Munka4 (2)'!$B$4:$AW$195,B7680-1967,0)</f>
        <v>53.841819999999998</v>
      </c>
    </row>
    <row r="7681" spans="1:6" ht="20" x14ac:dyDescent="0.35">
      <c r="A7681" s="46" t="s">
        <v>624</v>
      </c>
      <c r="B7681" s="51">
        <v>2007</v>
      </c>
      <c r="C7681" s="42" t="s">
        <v>392</v>
      </c>
      <c r="D7681" s="29">
        <v>12340000</v>
      </c>
      <c r="E7681" s="34">
        <v>1270.8973787499999</v>
      </c>
      <c r="F7681" s="51">
        <f>VLOOKUP(A7681,'Munka4 (2)'!$B$4:$AW$195,B7681-1967,0)</f>
        <v>42.277279999999998</v>
      </c>
    </row>
    <row r="7682" spans="1:6" ht="20" x14ac:dyDescent="0.25">
      <c r="A7682" s="46" t="s">
        <v>582</v>
      </c>
      <c r="B7682" s="51">
        <v>2007</v>
      </c>
      <c r="C7682" s="20" t="s">
        <v>390</v>
      </c>
      <c r="D7682" s="20">
        <v>40397842</v>
      </c>
      <c r="E7682" s="24">
        <v>32709.401040000001</v>
      </c>
      <c r="F7682" s="51">
        <f>VLOOKUP(A7682,'Munka4 (2)'!$B$4:$AW$195,B7682-1967,0)</f>
        <v>58.393340000000002</v>
      </c>
    </row>
    <row r="7683" spans="1:6" ht="30" x14ac:dyDescent="0.25">
      <c r="A7683" s="46" t="s">
        <v>583</v>
      </c>
      <c r="B7683" s="51">
        <v>2007</v>
      </c>
      <c r="C7683" s="20" t="s">
        <v>382</v>
      </c>
      <c r="D7683" s="20">
        <v>20222240</v>
      </c>
      <c r="E7683" s="25">
        <v>1644.81637</v>
      </c>
      <c r="F7683" s="51">
        <f>VLOOKUP(A7683,'Munka4 (2)'!$B$4:$AW$195,B7683-1967,0)</f>
        <v>43.964979999999997</v>
      </c>
    </row>
    <row r="7684" spans="1:6" ht="30" x14ac:dyDescent="0.25">
      <c r="A7684" s="46" t="s">
        <v>584</v>
      </c>
      <c r="B7684" s="51">
        <v>2007</v>
      </c>
      <c r="C7684" s="20" t="s">
        <v>392</v>
      </c>
      <c r="D7684" s="20">
        <v>41236378</v>
      </c>
      <c r="E7684" s="24">
        <v>1081.15932</v>
      </c>
      <c r="F7684" s="51">
        <f>VLOOKUP(A7684,'Munka4 (2)'!$B$4:$AW$195,B7684-1967,0)</f>
        <v>50.609160000000003</v>
      </c>
    </row>
    <row r="7685" spans="1:6" ht="30" x14ac:dyDescent="0.25">
      <c r="A7685" s="46" t="s">
        <v>585</v>
      </c>
      <c r="B7685" s="51">
        <v>2007</v>
      </c>
      <c r="C7685" s="20" t="s">
        <v>394</v>
      </c>
      <c r="D7685" s="20">
        <v>439117</v>
      </c>
      <c r="E7685" s="25">
        <v>5862.0509700000002</v>
      </c>
      <c r="F7685" s="51" t="e">
        <f>VLOOKUP(A7685,'Munka4 (2)'!$B$4:$AW$195,B7685-1967,0)</f>
        <v>#N/A</v>
      </c>
    </row>
    <row r="7686" spans="1:6" ht="30" x14ac:dyDescent="0.25">
      <c r="A7686" s="46" t="s">
        <v>586</v>
      </c>
      <c r="B7686" s="51">
        <v>2007</v>
      </c>
      <c r="C7686" s="20" t="s">
        <v>392</v>
      </c>
      <c r="D7686" s="20">
        <v>1136334</v>
      </c>
      <c r="E7686" s="24">
        <v>2690.92839</v>
      </c>
      <c r="F7686" s="51">
        <f>VLOOKUP(A7686,'Munka4 (2)'!$B$4:$AW$195,B7686-1967,0)</f>
        <v>54.042319999999997</v>
      </c>
    </row>
    <row r="7687" spans="1:6" ht="20" x14ac:dyDescent="0.25">
      <c r="A7687" s="46" t="s">
        <v>587</v>
      </c>
      <c r="B7687" s="51">
        <v>2007</v>
      </c>
      <c r="C7687" s="20" t="s">
        <v>390</v>
      </c>
      <c r="D7687" s="20">
        <v>9016596</v>
      </c>
      <c r="E7687" s="25">
        <v>53324.379370000002</v>
      </c>
      <c r="F7687" s="51">
        <f>VLOOKUP(A7687,'Munka4 (2)'!$B$4:$AW$195,B7687-1967,0)</f>
        <v>63.67877</v>
      </c>
    </row>
    <row r="7688" spans="1:6" ht="20" x14ac:dyDescent="0.25">
      <c r="A7688" s="46" t="s">
        <v>588</v>
      </c>
      <c r="B7688" s="51">
        <v>2007</v>
      </c>
      <c r="C7688" s="20" t="s">
        <v>390</v>
      </c>
      <c r="D7688" s="20">
        <v>7523934</v>
      </c>
      <c r="E7688" s="24">
        <v>63223.467779999999</v>
      </c>
      <c r="F7688" s="51">
        <f>VLOOKUP(A7688,'Munka4 (2)'!$B$4:$AW$195,B7688-1967,0)</f>
        <v>47.710509999999999</v>
      </c>
    </row>
    <row r="7689" spans="1:6" x14ac:dyDescent="0.25">
      <c r="A7689" s="46" t="s">
        <v>589</v>
      </c>
      <c r="B7689" s="51">
        <v>2007</v>
      </c>
      <c r="C7689" s="20" t="s">
        <v>405</v>
      </c>
      <c r="D7689" s="20">
        <v>18881361</v>
      </c>
      <c r="E7689" s="25">
        <v>2079.9878600000002</v>
      </c>
      <c r="F7689" s="51">
        <f>VLOOKUP(A7689,'Munka4 (2)'!$B$4:$AW$195,B7689-1967,0)</f>
        <v>50.69896</v>
      </c>
    </row>
    <row r="7690" spans="1:6" ht="30" x14ac:dyDescent="0.25">
      <c r="A7690" s="46" t="s">
        <v>591</v>
      </c>
      <c r="B7690" s="51">
        <v>2007</v>
      </c>
      <c r="C7690" s="20" t="s">
        <v>398</v>
      </c>
      <c r="D7690" s="20">
        <v>7320815</v>
      </c>
      <c r="E7690" s="24">
        <v>523.94764999999995</v>
      </c>
      <c r="F7690" s="51">
        <f>VLOOKUP(A7690,'Munka4 (2)'!$B$4:$AW$195,B7690-1967,0)</f>
        <v>31.555209999999999</v>
      </c>
    </row>
    <row r="7691" spans="1:6" ht="30" x14ac:dyDescent="0.25">
      <c r="A7691" s="46" t="s">
        <v>593</v>
      </c>
      <c r="B7691" s="51">
        <v>2007</v>
      </c>
      <c r="C7691" s="20" t="s">
        <v>382</v>
      </c>
      <c r="D7691" s="20">
        <v>64631595</v>
      </c>
      <c r="E7691" s="25">
        <v>3962.7505000000001</v>
      </c>
      <c r="F7691" s="51">
        <f>VLOOKUP(A7691,'Munka4 (2)'!$B$4:$AW$195,B7691-1967,0)</f>
        <v>55.030940000000001</v>
      </c>
    </row>
    <row r="7692" spans="1:6" ht="20" x14ac:dyDescent="0.25">
      <c r="A7692" s="46" t="s">
        <v>515</v>
      </c>
      <c r="B7692" s="51">
        <v>2007</v>
      </c>
      <c r="C7692" s="20" t="s">
        <v>384</v>
      </c>
      <c r="D7692" s="20">
        <v>2050554</v>
      </c>
      <c r="E7692" s="24">
        <v>4063.7459399999998</v>
      </c>
      <c r="F7692" s="51">
        <f>VLOOKUP(A7692,'Munka4 (2)'!$B$4:$AW$195,B7692-1967,0)</f>
        <v>61.394660000000002</v>
      </c>
    </row>
    <row r="7693" spans="1:6" ht="20" x14ac:dyDescent="0.35">
      <c r="A7693" s="46" t="s">
        <v>625</v>
      </c>
      <c r="B7693" s="51">
        <v>2007</v>
      </c>
      <c r="C7693" s="42" t="s">
        <v>382</v>
      </c>
      <c r="D7693" s="29">
        <v>1167242</v>
      </c>
      <c r="E7693" s="25">
        <v>551.72059999999999</v>
      </c>
      <c r="F7693" s="51">
        <f>VLOOKUP(A7693,'Munka4 (2)'!$B$4:$AW$195,B7693-1967,0)</f>
        <v>35.75056</v>
      </c>
    </row>
    <row r="7694" spans="1:6" ht="30" x14ac:dyDescent="0.25">
      <c r="A7694" s="46" t="s">
        <v>594</v>
      </c>
      <c r="B7694" s="51">
        <v>2007</v>
      </c>
      <c r="C7694" s="20" t="s">
        <v>392</v>
      </c>
      <c r="D7694" s="20">
        <v>5548702</v>
      </c>
      <c r="E7694" s="24">
        <v>428.40156000000002</v>
      </c>
      <c r="F7694" s="51">
        <f>VLOOKUP(A7694,'Munka4 (2)'!$B$4:$AW$195,B7694-1967,0)</f>
        <v>15.01713</v>
      </c>
    </row>
    <row r="7695" spans="1:6" x14ac:dyDescent="0.25">
      <c r="A7695" s="46" t="s">
        <v>595</v>
      </c>
      <c r="B7695" s="51">
        <v>2007</v>
      </c>
      <c r="C7695" s="20" t="s">
        <v>388</v>
      </c>
      <c r="D7695" s="20">
        <v>114689</v>
      </c>
      <c r="E7695" s="24">
        <v>2932.9627599999999</v>
      </c>
      <c r="F7695" s="51">
        <f>VLOOKUP(A7695,'Munka4 (2)'!$B$4:$AW$195,B7695-1967,0)</f>
        <v>30.33333</v>
      </c>
    </row>
    <row r="7696" spans="1:6" ht="30" x14ac:dyDescent="0.25">
      <c r="A7696" s="47" t="s">
        <v>596</v>
      </c>
      <c r="B7696" s="51">
        <v>2007</v>
      </c>
      <c r="C7696" s="20" t="s">
        <v>394</v>
      </c>
      <c r="D7696" s="20">
        <v>1065842</v>
      </c>
      <c r="E7696" s="25">
        <v>16530.18044</v>
      </c>
      <c r="F7696" s="51">
        <f>VLOOKUP(A7696,'Munka4 (2)'!$B$4:$AW$195,B7696-1967,0)</f>
        <v>60.421909999999997</v>
      </c>
    </row>
    <row r="7697" spans="1:6" ht="20" x14ac:dyDescent="0.25">
      <c r="A7697" s="46" t="s">
        <v>597</v>
      </c>
      <c r="B7697" s="51">
        <v>2007</v>
      </c>
      <c r="C7697" s="20" t="s">
        <v>386</v>
      </c>
      <c r="D7697" s="20">
        <v>10175014</v>
      </c>
      <c r="E7697" s="24">
        <v>3805.1529399999999</v>
      </c>
      <c r="F7697" s="51">
        <f>VLOOKUP(A7697,'Munka4 (2)'!$B$4:$AW$195,B7697-1967,0)</f>
        <v>58.968510000000002</v>
      </c>
    </row>
    <row r="7698" spans="1:6" x14ac:dyDescent="0.25">
      <c r="A7698" s="46" t="s">
        <v>598</v>
      </c>
      <c r="B7698" s="51">
        <v>2007</v>
      </c>
      <c r="C7698" s="20" t="s">
        <v>405</v>
      </c>
      <c r="D7698" s="20">
        <v>70413958</v>
      </c>
      <c r="E7698" s="25">
        <v>9309.5094800000006</v>
      </c>
      <c r="F7698" s="51">
        <f>VLOOKUP(A7698,'Munka4 (2)'!$B$4:$AW$195,B7698-1967,0)</f>
        <v>45.49239</v>
      </c>
    </row>
    <row r="7699" spans="1:6" ht="30" x14ac:dyDescent="0.25">
      <c r="A7699" s="46" t="s">
        <v>599</v>
      </c>
      <c r="B7699" s="51">
        <v>2007</v>
      </c>
      <c r="C7699" s="20" t="s">
        <v>398</v>
      </c>
      <c r="D7699" s="20">
        <v>5042920</v>
      </c>
      <c r="E7699" s="24">
        <v>2606.7419799999998</v>
      </c>
      <c r="F7699" s="51" t="e">
        <f>VLOOKUP(A7699,'Munka4 (2)'!$B$4:$AW$195,B7699-1967,0)</f>
        <v>#N/A</v>
      </c>
    </row>
    <row r="7700" spans="1:6" x14ac:dyDescent="0.25">
      <c r="A7700" s="46" t="s">
        <v>601</v>
      </c>
      <c r="B7700" s="51">
        <v>2007</v>
      </c>
      <c r="C7700" s="20" t="s">
        <v>388</v>
      </c>
      <c r="D7700" s="20">
        <v>11810</v>
      </c>
      <c r="E7700" s="24">
        <v>2768.3709600000002</v>
      </c>
      <c r="F7700" s="51" t="e">
        <f>VLOOKUP(A7700,'Munka4 (2)'!$B$4:$AW$195,B7700-1967,0)</f>
        <v>#N/A</v>
      </c>
    </row>
    <row r="7701" spans="1:6" ht="30" x14ac:dyDescent="0.25">
      <c r="A7701" s="46" t="s">
        <v>602</v>
      </c>
      <c r="B7701" s="51">
        <v>2007</v>
      </c>
      <c r="C7701" s="20" t="s">
        <v>392</v>
      </c>
      <c r="D7701" s="20">
        <v>28195754</v>
      </c>
      <c r="E7701" s="25">
        <v>409.87033000000002</v>
      </c>
      <c r="F7701" s="51">
        <f>VLOOKUP(A7701,'Munka4 (2)'!$B$4:$AW$195,B7701-1967,0)</f>
        <v>37.847290000000001</v>
      </c>
    </row>
    <row r="7702" spans="1:6" ht="30" x14ac:dyDescent="0.25">
      <c r="A7702" s="46" t="s">
        <v>603</v>
      </c>
      <c r="B7702" s="51">
        <v>2007</v>
      </c>
      <c r="C7702" s="20" t="s">
        <v>398</v>
      </c>
      <c r="D7702" s="20">
        <v>46710816</v>
      </c>
      <c r="E7702" s="24">
        <v>3068.6089999999999</v>
      </c>
      <c r="F7702" s="51">
        <f>VLOOKUP(A7702,'Munka4 (2)'!$B$4:$AW$195,B7702-1967,0)</f>
        <v>56.608615999999984</v>
      </c>
    </row>
    <row r="7703" spans="1:6" ht="30" x14ac:dyDescent="0.25">
      <c r="A7703" s="46" t="s">
        <v>604</v>
      </c>
      <c r="B7703" s="51">
        <v>2007</v>
      </c>
      <c r="C7703" s="20" t="s">
        <v>405</v>
      </c>
      <c r="D7703" s="20">
        <v>2602713</v>
      </c>
      <c r="E7703" s="25">
        <v>42913.784030000003</v>
      </c>
      <c r="F7703" s="51">
        <f>VLOOKUP(A7703,'Munka4 (2)'!$B$4:$AW$195,B7703-1967,0)</f>
        <v>62.251150000000003</v>
      </c>
    </row>
    <row r="7704" spans="1:6" ht="20" x14ac:dyDescent="0.25">
      <c r="A7704" s="48" t="s">
        <v>605</v>
      </c>
      <c r="B7704" s="51">
        <v>2007</v>
      </c>
      <c r="C7704" s="20" t="s">
        <v>390</v>
      </c>
      <c r="D7704" s="20">
        <v>60609153</v>
      </c>
      <c r="E7704" s="24">
        <v>48428.157449999999</v>
      </c>
      <c r="F7704" s="51">
        <f>VLOOKUP(A7704,'Munka4 (2)'!$B$4:$AW$195,B7704-1967,0)</f>
        <v>58.10472</v>
      </c>
    </row>
    <row r="7705" spans="1:6" ht="30" x14ac:dyDescent="0.25">
      <c r="A7705" s="46" t="s">
        <v>592</v>
      </c>
      <c r="B7705" s="51">
        <v>2007</v>
      </c>
      <c r="C7705" s="20" t="s">
        <v>392</v>
      </c>
      <c r="D7705" s="20">
        <v>37445392</v>
      </c>
      <c r="E7705" s="25">
        <v>533.17240000000004</v>
      </c>
      <c r="F7705" s="51">
        <f>VLOOKUP(A7705,'Munka4 (2)'!$B$4:$AW$195,B7705-1967,0)</f>
        <v>22.253309999999999</v>
      </c>
    </row>
    <row r="7706" spans="1:6" ht="20" x14ac:dyDescent="0.25">
      <c r="A7706" s="48" t="s">
        <v>606</v>
      </c>
      <c r="B7706" s="51">
        <v>2007</v>
      </c>
      <c r="C7706" s="20" t="s">
        <v>413</v>
      </c>
      <c r="D7706" s="20">
        <v>298444215</v>
      </c>
      <c r="E7706" s="24">
        <v>48061.537660000002</v>
      </c>
      <c r="F7706" s="51">
        <f>VLOOKUP(A7706,'Munka4 (2)'!$B$4:$AW$195,B7706-1967,0)</f>
        <v>58.47204</v>
      </c>
    </row>
    <row r="7707" spans="1:6" ht="30" x14ac:dyDescent="0.25">
      <c r="A7707" s="48" t="s">
        <v>612</v>
      </c>
      <c r="B7707" s="51">
        <v>2007</v>
      </c>
      <c r="C7707" s="20" t="s">
        <v>394</v>
      </c>
      <c r="D7707" s="20">
        <v>108605</v>
      </c>
      <c r="E7707" s="30">
        <v>24394.860317757819</v>
      </c>
      <c r="F7707" s="51">
        <f>VLOOKUP(A7707,'Munka4 (2)'!$B$4:$AW$195,B7707-1967,0)</f>
        <v>78.313249999999996</v>
      </c>
    </row>
    <row r="7708" spans="1:6" ht="30" x14ac:dyDescent="0.25">
      <c r="A7708" s="46" t="s">
        <v>607</v>
      </c>
      <c r="B7708" s="51">
        <v>2007</v>
      </c>
      <c r="C7708" s="20" t="s">
        <v>394</v>
      </c>
      <c r="D7708" s="20">
        <v>3431932</v>
      </c>
      <c r="E7708" s="24">
        <v>7009.6781600000004</v>
      </c>
      <c r="F7708" s="51">
        <f>VLOOKUP(A7708,'Munka4 (2)'!$B$4:$AW$195,B7708-1967,0)</f>
        <v>68.782300000000006</v>
      </c>
    </row>
    <row r="7709" spans="1:6" ht="30" x14ac:dyDescent="0.25">
      <c r="A7709" s="46" t="s">
        <v>608</v>
      </c>
      <c r="B7709" s="51">
        <v>2007</v>
      </c>
      <c r="C7709" s="20" t="s">
        <v>398</v>
      </c>
      <c r="D7709" s="20">
        <v>27307134</v>
      </c>
      <c r="E7709" s="25">
        <v>830.40769</v>
      </c>
      <c r="F7709" s="51">
        <f>VLOOKUP(A7709,'Munka4 (2)'!$B$4:$AW$195,B7709-1967,0)</f>
        <v>39.162869999999998</v>
      </c>
    </row>
    <row r="7710" spans="1:6" x14ac:dyDescent="0.25">
      <c r="A7710" s="46" t="s">
        <v>609</v>
      </c>
      <c r="B7710" s="51">
        <v>2007</v>
      </c>
      <c r="C7710" s="20" t="s">
        <v>388</v>
      </c>
      <c r="D7710" s="20">
        <v>208869</v>
      </c>
      <c r="E7710" s="24">
        <v>2393.3346200000001</v>
      </c>
      <c r="F7710" s="51">
        <f>VLOOKUP(A7710,'Munka4 (2)'!$B$4:$AW$195,B7710-1967,0)</f>
        <v>36.214440000000003</v>
      </c>
    </row>
    <row r="7711" spans="1:6" ht="30" x14ac:dyDescent="0.25">
      <c r="A7711" s="46" t="s">
        <v>610</v>
      </c>
      <c r="B7711" s="51">
        <v>2007</v>
      </c>
      <c r="C7711" s="20" t="s">
        <v>394</v>
      </c>
      <c r="D7711" s="20">
        <v>25730435</v>
      </c>
      <c r="E7711" s="25">
        <v>8325.2165800000002</v>
      </c>
      <c r="F7711" s="51">
        <f>VLOOKUP(A7711,'Munka4 (2)'!$B$4:$AW$195,B7711-1967,0)</f>
        <v>60.29757</v>
      </c>
    </row>
    <row r="7712" spans="1:6" ht="30" x14ac:dyDescent="0.25">
      <c r="A7712" s="48" t="s">
        <v>611</v>
      </c>
      <c r="B7712" s="51">
        <v>2007</v>
      </c>
      <c r="C7712" s="20" t="s">
        <v>382</v>
      </c>
      <c r="D7712" s="20">
        <v>84402966</v>
      </c>
      <c r="E7712" s="24">
        <v>919.20926999999995</v>
      </c>
      <c r="F7712" s="51">
        <f>VLOOKUP(A7712,'Munka4 (2)'!$B$4:$AW$195,B7712-1967,0)</f>
        <v>43.770499999999998</v>
      </c>
    </row>
    <row r="7713" spans="1:6" x14ac:dyDescent="0.25">
      <c r="A7713" s="46" t="s">
        <v>616</v>
      </c>
      <c r="B7713" s="51">
        <v>2007</v>
      </c>
      <c r="C7713" s="20" t="s">
        <v>405</v>
      </c>
      <c r="D7713" s="20">
        <v>21456188</v>
      </c>
      <c r="E7713" s="24">
        <v>1181.2151799999999</v>
      </c>
      <c r="F7713" s="51">
        <f>VLOOKUP(A7713,'Munka4 (2)'!$B$4:$AW$195,B7713-1967,0)</f>
        <v>33.347160000000002</v>
      </c>
    </row>
    <row r="7714" spans="1:6" ht="30" x14ac:dyDescent="0.25">
      <c r="A7714" s="46" t="s">
        <v>617</v>
      </c>
      <c r="B7714" s="51">
        <v>2007</v>
      </c>
      <c r="C7714" s="20" t="s">
        <v>392</v>
      </c>
      <c r="D7714" s="20">
        <v>11502010</v>
      </c>
      <c r="E7714" s="25">
        <v>1103.48658</v>
      </c>
      <c r="F7714" s="51">
        <f>VLOOKUP(A7714,'Munka4 (2)'!$B$4:$AW$195,B7714-1967,0)</f>
        <v>22.709160000000001</v>
      </c>
    </row>
    <row r="7715" spans="1:6" ht="30" x14ac:dyDescent="0.25">
      <c r="A7715" s="46" t="s">
        <v>618</v>
      </c>
      <c r="B7715" s="51">
        <v>2007</v>
      </c>
      <c r="C7715" s="20" t="s">
        <v>392</v>
      </c>
      <c r="D7715" s="20">
        <v>12236805</v>
      </c>
      <c r="E7715" s="24">
        <v>397.95686999999998</v>
      </c>
      <c r="F7715" s="51">
        <f>VLOOKUP(A7715,'Munka4 (2)'!$B$4:$AW$195,B7715-1967,0)</f>
        <v>28.414100000000001</v>
      </c>
    </row>
    <row r="7716" spans="1:6" ht="30" x14ac:dyDescent="0.25">
      <c r="A7716" s="46" t="s">
        <v>381</v>
      </c>
      <c r="B7716" s="51">
        <v>2008</v>
      </c>
      <c r="C7716" s="20" t="s">
        <v>382</v>
      </c>
      <c r="D7716" s="20">
        <v>31056997</v>
      </c>
      <c r="E7716" s="24">
        <v>384.13168000000002</v>
      </c>
      <c r="F7716" s="51">
        <f>VLOOKUP(A7716,'Munka4 (2)'!$B$4:$AW$195,B7716-1967,0)</f>
        <v>16.742180000000001</v>
      </c>
    </row>
    <row r="7717" spans="1:6" ht="20" x14ac:dyDescent="0.25">
      <c r="A7717" s="46" t="s">
        <v>383</v>
      </c>
      <c r="B7717" s="51">
        <v>2008</v>
      </c>
      <c r="C7717" s="20" t="s">
        <v>384</v>
      </c>
      <c r="D7717" s="20">
        <v>3581655</v>
      </c>
      <c r="E7717" s="25">
        <v>4370.5396499999997</v>
      </c>
      <c r="F7717" s="51">
        <f>VLOOKUP(A7717,'Munka4 (2)'!$B$4:$AW$195,B7717-1967,0)</f>
        <v>64.422160000000005</v>
      </c>
    </row>
    <row r="7718" spans="1:6" ht="20" x14ac:dyDescent="0.25">
      <c r="A7718" s="46" t="s">
        <v>385</v>
      </c>
      <c r="B7718" s="51">
        <v>2008</v>
      </c>
      <c r="C7718" s="20" t="s">
        <v>386</v>
      </c>
      <c r="D7718" s="20">
        <v>32930091</v>
      </c>
      <c r="E7718" s="24">
        <v>4912.2519400000001</v>
      </c>
      <c r="F7718" s="51">
        <f>VLOOKUP(A7718,'Munka4 (2)'!$B$4:$AW$195,B7718-1967,0)</f>
        <v>59.451770000000003</v>
      </c>
    </row>
    <row r="7719" spans="1:6" ht="20" x14ac:dyDescent="0.25">
      <c r="A7719" s="46" t="s">
        <v>389</v>
      </c>
      <c r="B7719" s="51">
        <v>2008</v>
      </c>
      <c r="C7719" s="20" t="s">
        <v>390</v>
      </c>
      <c r="D7719" s="20">
        <v>71201</v>
      </c>
      <c r="E7719" s="24">
        <v>46735.99957</v>
      </c>
      <c r="F7719" s="51">
        <f>VLOOKUP(A7719,'Munka4 (2)'!$B$4:$AW$195,B7719-1967,0)</f>
        <v>47.619050000000001</v>
      </c>
    </row>
    <row r="7720" spans="1:6" ht="30" x14ac:dyDescent="0.25">
      <c r="A7720" s="46" t="s">
        <v>391</v>
      </c>
      <c r="B7720" s="51">
        <v>2008</v>
      </c>
      <c r="C7720" s="20" t="s">
        <v>392</v>
      </c>
      <c r="D7720" s="20">
        <v>12127071</v>
      </c>
      <c r="E7720" s="25">
        <v>4242.3630599999997</v>
      </c>
      <c r="F7720" s="51">
        <f>VLOOKUP(A7720,'Munka4 (2)'!$B$4:$AW$195,B7720-1967,0)</f>
        <v>40.697670000000002</v>
      </c>
    </row>
    <row r="7721" spans="1:6" ht="30" x14ac:dyDescent="0.25">
      <c r="A7721" s="47" t="s">
        <v>395</v>
      </c>
      <c r="B7721" s="51">
        <v>2008</v>
      </c>
      <c r="C7721" s="20" t="s">
        <v>394</v>
      </c>
      <c r="D7721" s="20">
        <v>69108</v>
      </c>
      <c r="E7721" s="25">
        <v>15786.172839999999</v>
      </c>
      <c r="F7721" s="51">
        <f>VLOOKUP(A7721,'Munka4 (2)'!$B$4:$AW$195,B7721-1967,0)</f>
        <v>85.44095750000001</v>
      </c>
    </row>
    <row r="7722" spans="1:6" ht="30" x14ac:dyDescent="0.25">
      <c r="A7722" s="46" t="s">
        <v>396</v>
      </c>
      <c r="B7722" s="51">
        <v>2008</v>
      </c>
      <c r="C7722" s="20" t="s">
        <v>394</v>
      </c>
      <c r="D7722" s="20">
        <v>39921833</v>
      </c>
      <c r="E7722" s="24">
        <v>9999.0935200000004</v>
      </c>
      <c r="F7722" s="51">
        <f>VLOOKUP(A7722,'Munka4 (2)'!$B$4:$AW$195,B7722-1967,0)</f>
        <v>65.711160000000007</v>
      </c>
    </row>
    <row r="7723" spans="1:6" ht="30" x14ac:dyDescent="0.25">
      <c r="A7723" s="46" t="s">
        <v>397</v>
      </c>
      <c r="B7723" s="51">
        <v>2008</v>
      </c>
      <c r="C7723" s="20" t="s">
        <v>398</v>
      </c>
      <c r="D7723" s="20">
        <v>2976372</v>
      </c>
      <c r="E7723" s="25">
        <v>3919.9754699999999</v>
      </c>
      <c r="F7723" s="51">
        <f>VLOOKUP(A7723,'Munka4 (2)'!$B$4:$AW$195,B7723-1967,0)</f>
        <v>61.620759999999997</v>
      </c>
    </row>
    <row r="7724" spans="1:6" ht="30" x14ac:dyDescent="0.25">
      <c r="A7724" s="46" t="s">
        <v>399</v>
      </c>
      <c r="B7724" s="51">
        <v>2008</v>
      </c>
      <c r="C7724" s="20" t="s">
        <v>394</v>
      </c>
      <c r="D7724" s="20">
        <v>71891</v>
      </c>
      <c r="E7724" s="24">
        <v>27549.88942</v>
      </c>
      <c r="F7724" s="51">
        <f>VLOOKUP(A7724,'Munka4 (2)'!$B$4:$AW$195,B7724-1967,0)</f>
        <v>57.692309999999999</v>
      </c>
    </row>
    <row r="7725" spans="1:6" x14ac:dyDescent="0.25">
      <c r="A7725" s="46" t="s">
        <v>400</v>
      </c>
      <c r="B7725" s="51">
        <v>2008</v>
      </c>
      <c r="C7725" s="20" t="s">
        <v>388</v>
      </c>
      <c r="D7725" s="20">
        <v>20264082</v>
      </c>
      <c r="E7725" s="25">
        <v>49628.115129999998</v>
      </c>
      <c r="F7725" s="51">
        <f>VLOOKUP(A7725,'Munka4 (2)'!$B$4:$AW$195,B7725-1967,0)</f>
        <v>55.924550000000004</v>
      </c>
    </row>
    <row r="7726" spans="1:6" ht="20" x14ac:dyDescent="0.25">
      <c r="A7726" s="46" t="s">
        <v>401</v>
      </c>
      <c r="B7726" s="51">
        <v>2008</v>
      </c>
      <c r="C7726" s="20" t="s">
        <v>390</v>
      </c>
      <c r="D7726" s="20">
        <v>8192880</v>
      </c>
      <c r="E7726" s="24">
        <v>51386.376649999998</v>
      </c>
      <c r="F7726" s="51">
        <f>VLOOKUP(A7726,'Munka4 (2)'!$B$4:$AW$195,B7726-1967,0)</f>
        <v>51.632489999999997</v>
      </c>
    </row>
    <row r="7727" spans="1:6" ht="30" x14ac:dyDescent="0.25">
      <c r="A7727" s="46" t="s">
        <v>402</v>
      </c>
      <c r="B7727" s="51">
        <v>2008</v>
      </c>
      <c r="C7727" s="20" t="s">
        <v>398</v>
      </c>
      <c r="D7727" s="20">
        <v>7961619</v>
      </c>
      <c r="E7727" s="25">
        <v>5574.6037999999999</v>
      </c>
      <c r="F7727" s="51">
        <f>VLOOKUP(A7727,'Munka4 (2)'!$B$4:$AW$195,B7727-1967,0)</f>
        <v>53.467759999999998</v>
      </c>
    </row>
    <row r="7728" spans="1:6" ht="14.5" x14ac:dyDescent="0.35">
      <c r="A7728" s="46" t="s">
        <v>620</v>
      </c>
      <c r="B7728" s="51">
        <v>2008</v>
      </c>
      <c r="C7728" s="42" t="s">
        <v>394</v>
      </c>
      <c r="D7728" s="29">
        <v>392718</v>
      </c>
      <c r="E7728" s="24">
        <v>23657.365310000001</v>
      </c>
      <c r="F7728" s="51">
        <f>VLOOKUP(A7728,'Munka4 (2)'!$B$4:$AW$195,B7728-1967,0)</f>
        <v>70</v>
      </c>
    </row>
    <row r="7729" spans="1:6" x14ac:dyDescent="0.25">
      <c r="A7729" s="46" t="s">
        <v>404</v>
      </c>
      <c r="B7729" s="51">
        <v>2008</v>
      </c>
      <c r="C7729" s="20" t="s">
        <v>405</v>
      </c>
      <c r="D7729" s="20">
        <v>698585</v>
      </c>
      <c r="E7729" s="25">
        <v>23043.025320000001</v>
      </c>
      <c r="F7729" s="51">
        <f>VLOOKUP(A7729,'Munka4 (2)'!$B$4:$AW$195,B7729-1967,0)</f>
        <v>67.858379999999997</v>
      </c>
    </row>
    <row r="7730" spans="1:6" ht="30" x14ac:dyDescent="0.25">
      <c r="A7730" s="46" t="s">
        <v>406</v>
      </c>
      <c r="B7730" s="51">
        <v>2008</v>
      </c>
      <c r="C7730" s="20" t="s">
        <v>382</v>
      </c>
      <c r="D7730" s="20">
        <v>147365352</v>
      </c>
      <c r="E7730" s="24">
        <v>618.07587999999998</v>
      </c>
      <c r="F7730" s="51">
        <f>VLOOKUP(A7730,'Munka4 (2)'!$B$4:$AW$195,B7730-1967,0)</f>
        <v>32.748510000000003</v>
      </c>
    </row>
    <row r="7731" spans="1:6" ht="30" x14ac:dyDescent="0.25">
      <c r="A7731" s="46" t="s">
        <v>407</v>
      </c>
      <c r="B7731" s="51">
        <v>2008</v>
      </c>
      <c r="C7731" s="20" t="s">
        <v>394</v>
      </c>
      <c r="D7731" s="20">
        <v>279912</v>
      </c>
      <c r="E7731" s="25">
        <v>16569.604960000001</v>
      </c>
      <c r="F7731" s="51">
        <f>VLOOKUP(A7731,'Munka4 (2)'!$B$4:$AW$195,B7731-1967,0)</f>
        <v>74.264279999999999</v>
      </c>
    </row>
    <row r="7732" spans="1:6" ht="30" x14ac:dyDescent="0.25">
      <c r="A7732" s="46" t="s">
        <v>408</v>
      </c>
      <c r="B7732" s="51">
        <v>2008</v>
      </c>
      <c r="C7732" s="20" t="s">
        <v>398</v>
      </c>
      <c r="D7732" s="20">
        <v>10293011</v>
      </c>
      <c r="E7732" s="24">
        <v>6376.1731099999997</v>
      </c>
      <c r="F7732" s="51">
        <f>VLOOKUP(A7732,'Munka4 (2)'!$B$4:$AW$195,B7732-1967,0)</f>
        <v>58.17221</v>
      </c>
    </row>
    <row r="7733" spans="1:6" ht="20" x14ac:dyDescent="0.25">
      <c r="A7733" s="46" t="s">
        <v>409</v>
      </c>
      <c r="B7733" s="51">
        <v>2008</v>
      </c>
      <c r="C7733" s="20" t="s">
        <v>390</v>
      </c>
      <c r="D7733" s="20">
        <v>10379067</v>
      </c>
      <c r="E7733" s="25">
        <v>48424.589269999997</v>
      </c>
      <c r="F7733" s="51">
        <f>VLOOKUP(A7733,'Munka4 (2)'!$B$4:$AW$195,B7733-1967,0)</f>
        <v>58.669589999999999</v>
      </c>
    </row>
    <row r="7734" spans="1:6" ht="30" x14ac:dyDescent="0.25">
      <c r="A7734" s="46" t="s">
        <v>410</v>
      </c>
      <c r="B7734" s="51">
        <v>2008</v>
      </c>
      <c r="C7734" s="20" t="s">
        <v>394</v>
      </c>
      <c r="D7734" s="20">
        <v>287730</v>
      </c>
      <c r="E7734" s="24">
        <v>4470.2208000000001</v>
      </c>
      <c r="F7734" s="51">
        <f>VLOOKUP(A7734,'Munka4 (2)'!$B$4:$AW$195,B7734-1967,0)</f>
        <v>61.702129999999997</v>
      </c>
    </row>
    <row r="7735" spans="1:6" ht="30" x14ac:dyDescent="0.25">
      <c r="A7735" s="46" t="s">
        <v>411</v>
      </c>
      <c r="B7735" s="51">
        <v>2008</v>
      </c>
      <c r="C7735" s="20" t="s">
        <v>392</v>
      </c>
      <c r="D7735" s="20">
        <v>7862944</v>
      </c>
      <c r="E7735" s="25">
        <v>794.87018</v>
      </c>
      <c r="F7735" s="51">
        <f>VLOOKUP(A7735,'Munka4 (2)'!$B$4:$AW$195,B7735-1967,0)</f>
        <v>24.4</v>
      </c>
    </row>
    <row r="7736" spans="1:6" ht="20" x14ac:dyDescent="0.25">
      <c r="A7736" s="46" t="s">
        <v>412</v>
      </c>
      <c r="B7736" s="51">
        <v>2008</v>
      </c>
      <c r="C7736" s="20" t="s">
        <v>413</v>
      </c>
      <c r="D7736" s="20">
        <v>65773</v>
      </c>
      <c r="E7736" s="24">
        <v>93605.748170000006</v>
      </c>
      <c r="F7736" s="51">
        <f>VLOOKUP(A7736,'Munka4 (2)'!$B$4:$AW$195,B7736-1967,0)</f>
        <v>62.874250000000004</v>
      </c>
    </row>
    <row r="7737" spans="1:6" ht="30" x14ac:dyDescent="0.25">
      <c r="A7737" s="46" t="s">
        <v>414</v>
      </c>
      <c r="B7737" s="51">
        <v>2008</v>
      </c>
      <c r="C7737" s="20" t="s">
        <v>382</v>
      </c>
      <c r="D7737" s="20">
        <v>2279723</v>
      </c>
      <c r="E7737" s="25">
        <v>1810.57618</v>
      </c>
      <c r="F7737" s="51">
        <f>VLOOKUP(A7737,'Munka4 (2)'!$B$4:$AW$195,B7737-1967,0)</f>
        <v>18.292680000000001</v>
      </c>
    </row>
    <row r="7738" spans="1:6" ht="30" x14ac:dyDescent="0.25">
      <c r="A7738" s="48" t="s">
        <v>415</v>
      </c>
      <c r="B7738" s="51">
        <v>2008</v>
      </c>
      <c r="C7738" s="20" t="s">
        <v>394</v>
      </c>
      <c r="D7738" s="20">
        <v>8989046</v>
      </c>
      <c r="E7738" s="24">
        <v>1736.92401</v>
      </c>
      <c r="F7738" s="51" t="e">
        <f>VLOOKUP(A7738,'Munka4 (2)'!$B$4:$AW$195,B7738-1967,0)</f>
        <v>#N/A</v>
      </c>
    </row>
    <row r="7739" spans="1:6" ht="20" x14ac:dyDescent="0.25">
      <c r="A7739" s="47" t="s">
        <v>416</v>
      </c>
      <c r="B7739" s="51">
        <v>2008</v>
      </c>
      <c r="C7739" s="20" t="s">
        <v>384</v>
      </c>
      <c r="D7739" s="20">
        <v>4498976</v>
      </c>
      <c r="E7739" s="25">
        <v>4974.6622699999998</v>
      </c>
      <c r="F7739" s="51">
        <f>VLOOKUP(A7739,'Munka4 (2)'!$B$4:$AW$195,B7739-1967,0)</f>
        <v>58.692210000000003</v>
      </c>
    </row>
    <row r="7740" spans="1:6" ht="30" x14ac:dyDescent="0.25">
      <c r="A7740" s="46" t="s">
        <v>417</v>
      </c>
      <c r="B7740" s="51">
        <v>2008</v>
      </c>
      <c r="C7740" s="20" t="s">
        <v>392</v>
      </c>
      <c r="D7740" s="20">
        <v>1639833</v>
      </c>
      <c r="E7740" s="24">
        <v>5561.8982400000004</v>
      </c>
      <c r="F7740" s="51">
        <f>VLOOKUP(A7740,'Munka4 (2)'!$B$4:$AW$195,B7740-1967,0)</f>
        <v>45.053269999999998</v>
      </c>
    </row>
    <row r="7741" spans="1:6" ht="30" x14ac:dyDescent="0.25">
      <c r="A7741" s="46" t="s">
        <v>418</v>
      </c>
      <c r="B7741" s="51">
        <v>2008</v>
      </c>
      <c r="C7741" s="20" t="s">
        <v>394</v>
      </c>
      <c r="D7741" s="20">
        <v>188078227</v>
      </c>
      <c r="E7741" s="25">
        <v>8706.8191399999996</v>
      </c>
      <c r="F7741" s="51">
        <f>VLOOKUP(A7741,'Munka4 (2)'!$B$4:$AW$195,B7741-1967,0)</f>
        <v>60.346890000000002</v>
      </c>
    </row>
    <row r="7742" spans="1:6" ht="30" x14ac:dyDescent="0.25">
      <c r="A7742" s="48" t="s">
        <v>420</v>
      </c>
      <c r="B7742" s="51">
        <v>2008</v>
      </c>
      <c r="C7742" s="20" t="s">
        <v>382</v>
      </c>
      <c r="D7742" s="20">
        <v>379444</v>
      </c>
      <c r="E7742" s="25">
        <v>37798.393499999998</v>
      </c>
      <c r="F7742" s="51">
        <f>VLOOKUP(A7742,'Munka4 (2)'!$B$4:$AW$195,B7742-1967,0)</f>
        <v>66.515540000000001</v>
      </c>
    </row>
    <row r="7743" spans="1:6" ht="20" x14ac:dyDescent="0.25">
      <c r="A7743" s="46" t="s">
        <v>421</v>
      </c>
      <c r="B7743" s="51">
        <v>2008</v>
      </c>
      <c r="C7743" s="20" t="s">
        <v>384</v>
      </c>
      <c r="D7743" s="20">
        <v>7385367</v>
      </c>
      <c r="E7743" s="24">
        <v>7296.12248</v>
      </c>
      <c r="F7743" s="51">
        <f>VLOOKUP(A7743,'Munka4 (2)'!$B$4:$AW$195,B7743-1967,0)</f>
        <v>61.4114</v>
      </c>
    </row>
    <row r="7744" spans="1:6" ht="30" x14ac:dyDescent="0.25">
      <c r="A7744" s="46" t="s">
        <v>422</v>
      </c>
      <c r="B7744" s="51">
        <v>2008</v>
      </c>
      <c r="C7744" s="20" t="s">
        <v>392</v>
      </c>
      <c r="D7744" s="20">
        <v>13902972</v>
      </c>
      <c r="E7744" s="25">
        <v>569.01426000000004</v>
      </c>
      <c r="F7744" s="51">
        <f>VLOOKUP(A7744,'Munka4 (2)'!$B$4:$AW$195,B7744-1967,0)</f>
        <v>19.816490000000002</v>
      </c>
    </row>
    <row r="7745" spans="1:6" ht="30" x14ac:dyDescent="0.25">
      <c r="A7745" s="46" t="s">
        <v>424</v>
      </c>
      <c r="B7745" s="51">
        <v>2008</v>
      </c>
      <c r="C7745" s="20" t="s">
        <v>392</v>
      </c>
      <c r="D7745" s="20">
        <v>8090068</v>
      </c>
      <c r="E7745" s="24">
        <v>182.68780000000001</v>
      </c>
      <c r="F7745" s="51">
        <f>VLOOKUP(A7745,'Munka4 (2)'!$B$4:$AW$195,B7745-1967,0)</f>
        <v>25.476600000000001</v>
      </c>
    </row>
    <row r="7746" spans="1:6" ht="30" x14ac:dyDescent="0.25">
      <c r="A7746" s="46" t="s">
        <v>425</v>
      </c>
      <c r="B7746" s="51">
        <v>2008</v>
      </c>
      <c r="C7746" s="20" t="s">
        <v>382</v>
      </c>
      <c r="D7746" s="20">
        <v>13881427</v>
      </c>
      <c r="E7746" s="25">
        <v>742.94291999999996</v>
      </c>
      <c r="F7746" s="51">
        <f>VLOOKUP(A7746,'Munka4 (2)'!$B$4:$AW$195,B7746-1967,0)</f>
        <v>27.471869999999999</v>
      </c>
    </row>
    <row r="7747" spans="1:6" ht="30" x14ac:dyDescent="0.25">
      <c r="A7747" s="46" t="s">
        <v>426</v>
      </c>
      <c r="B7747" s="51">
        <v>2008</v>
      </c>
      <c r="C7747" s="20" t="s">
        <v>392</v>
      </c>
      <c r="D7747" s="20">
        <v>17340702</v>
      </c>
      <c r="E7747" s="24">
        <v>1191.70955</v>
      </c>
      <c r="F7747" s="51">
        <f>VLOOKUP(A7747,'Munka4 (2)'!$B$4:$AW$195,B7747-1967,0)</f>
        <v>9.5918399999999995</v>
      </c>
    </row>
    <row r="7748" spans="1:6" ht="20" x14ac:dyDescent="0.25">
      <c r="A7748" s="46" t="s">
        <v>427</v>
      </c>
      <c r="B7748" s="51">
        <v>2008</v>
      </c>
      <c r="C7748" s="20" t="s">
        <v>413</v>
      </c>
      <c r="D7748" s="20">
        <v>33098932</v>
      </c>
      <c r="E7748" s="25">
        <v>46596.33599</v>
      </c>
      <c r="F7748" s="51">
        <f>VLOOKUP(A7748,'Munka4 (2)'!$B$4:$AW$195,B7748-1967,0)</f>
        <v>58.37406</v>
      </c>
    </row>
    <row r="7749" spans="1:6" ht="30" x14ac:dyDescent="0.25">
      <c r="A7749" s="48" t="s">
        <v>428</v>
      </c>
      <c r="B7749" s="51">
        <v>2008</v>
      </c>
      <c r="C7749" s="20" t="s">
        <v>392</v>
      </c>
      <c r="D7749" s="20">
        <v>420979</v>
      </c>
      <c r="E7749" s="24">
        <v>3698.3154</v>
      </c>
      <c r="F7749" s="51" t="e">
        <f>VLOOKUP(A7749,'Munka4 (2)'!$B$4:$AW$195,B7749-1967,0)</f>
        <v>#N/A</v>
      </c>
    </row>
    <row r="7750" spans="1:6" ht="30" x14ac:dyDescent="0.25">
      <c r="A7750" s="47" t="s">
        <v>430</v>
      </c>
      <c r="B7750" s="51">
        <v>2008</v>
      </c>
      <c r="C7750" s="20" t="s">
        <v>392</v>
      </c>
      <c r="D7750" s="20">
        <v>4303356</v>
      </c>
      <c r="E7750" s="24">
        <v>463.82762000000002</v>
      </c>
      <c r="F7750" s="51">
        <f>VLOOKUP(A7750,'Munka4 (2)'!$B$4:$AW$195,B7750-1967,0)</f>
        <v>11.518319999999999</v>
      </c>
    </row>
    <row r="7751" spans="1:6" ht="30" x14ac:dyDescent="0.25">
      <c r="A7751" s="46" t="s">
        <v>431</v>
      </c>
      <c r="B7751" s="51">
        <v>2008</v>
      </c>
      <c r="C7751" s="20" t="s">
        <v>392</v>
      </c>
      <c r="D7751" s="20">
        <v>9944201</v>
      </c>
      <c r="E7751" s="25">
        <v>929.27963999999997</v>
      </c>
      <c r="F7751" s="51">
        <f>VLOOKUP(A7751,'Munka4 (2)'!$B$4:$AW$195,B7751-1967,0)</f>
        <v>12.727270000000001</v>
      </c>
    </row>
    <row r="7752" spans="1:6" ht="20" x14ac:dyDescent="0.35">
      <c r="A7752" s="46" t="s">
        <v>621</v>
      </c>
      <c r="B7752" s="51">
        <v>2008</v>
      </c>
      <c r="C7752" s="42" t="s">
        <v>390</v>
      </c>
      <c r="D7752" s="29">
        <v>163857</v>
      </c>
      <c r="E7752" s="30">
        <v>69331.052966666408</v>
      </c>
      <c r="F7752" s="51" t="e">
        <f>VLOOKUP(A7752,'Munka4 (2)'!$B$4:$AW$195,B7752-1967,0)</f>
        <v>#N/A</v>
      </c>
    </row>
    <row r="7753" spans="1:6" ht="30" x14ac:dyDescent="0.25">
      <c r="A7753" s="46" t="s">
        <v>432</v>
      </c>
      <c r="B7753" s="51">
        <v>2008</v>
      </c>
      <c r="C7753" s="20" t="s">
        <v>394</v>
      </c>
      <c r="D7753" s="20">
        <v>16134219</v>
      </c>
      <c r="E7753" s="25">
        <v>10791.020189999999</v>
      </c>
      <c r="F7753" s="51">
        <f>VLOOKUP(A7753,'Munka4 (2)'!$B$4:$AW$195,B7753-1967,0)</f>
        <v>54.001950000000001</v>
      </c>
    </row>
    <row r="7754" spans="1:6" ht="30" x14ac:dyDescent="0.25">
      <c r="A7754" s="46" t="s">
        <v>433</v>
      </c>
      <c r="B7754" s="51">
        <v>2008</v>
      </c>
      <c r="C7754" s="20" t="s">
        <v>382</v>
      </c>
      <c r="D7754" s="20">
        <v>1313973713</v>
      </c>
      <c r="E7754" s="24">
        <v>3441.2213499999998</v>
      </c>
      <c r="F7754" s="51">
        <f>VLOOKUP(A7754,'Munka4 (2)'!$B$4:$AW$195,B7754-1967,0)</f>
        <v>47.904559999999996</v>
      </c>
    </row>
    <row r="7755" spans="1:6" ht="30" x14ac:dyDescent="0.25">
      <c r="A7755" s="48" t="s">
        <v>483</v>
      </c>
      <c r="B7755" s="51">
        <v>2008</v>
      </c>
      <c r="C7755" s="20" t="s">
        <v>382</v>
      </c>
      <c r="D7755" s="20">
        <v>6940432</v>
      </c>
      <c r="E7755" s="25">
        <v>31515.662769999999</v>
      </c>
      <c r="F7755" s="51">
        <f>VLOOKUP(A7755,'Munka4 (2)'!$B$4:$AW$195,B7755-1967,0)</f>
        <v>52.498840000000001</v>
      </c>
    </row>
    <row r="7756" spans="1:6" ht="30" x14ac:dyDescent="0.25">
      <c r="A7756" s="48" t="s">
        <v>514</v>
      </c>
      <c r="B7756" s="51">
        <v>2008</v>
      </c>
      <c r="C7756" s="20" t="s">
        <v>382</v>
      </c>
      <c r="D7756" s="20">
        <v>453125</v>
      </c>
      <c r="E7756" s="24">
        <v>41235.027600000001</v>
      </c>
      <c r="F7756" s="51">
        <f>VLOOKUP(A7756,'Munka4 (2)'!$B$4:$AW$195,B7756-1967,0)</f>
        <v>48.585320000000003</v>
      </c>
    </row>
    <row r="7757" spans="1:6" ht="30" x14ac:dyDescent="0.25">
      <c r="A7757" s="46" t="s">
        <v>434</v>
      </c>
      <c r="B7757" s="51">
        <v>2008</v>
      </c>
      <c r="C7757" s="20" t="s">
        <v>394</v>
      </c>
      <c r="D7757" s="20">
        <v>43593035</v>
      </c>
      <c r="E7757" s="25">
        <v>5433.7064099999998</v>
      </c>
      <c r="F7757" s="51">
        <f>VLOOKUP(A7757,'Munka4 (2)'!$B$4:$AW$195,B7757-1967,0)</f>
        <v>42.603560000000002</v>
      </c>
    </row>
    <row r="7758" spans="1:6" ht="30" x14ac:dyDescent="0.25">
      <c r="A7758" s="46" t="s">
        <v>435</v>
      </c>
      <c r="B7758" s="51">
        <v>2008</v>
      </c>
      <c r="C7758" s="20" t="s">
        <v>392</v>
      </c>
      <c r="D7758" s="20">
        <v>690948</v>
      </c>
      <c r="E7758" s="24">
        <v>777.67777000000001</v>
      </c>
      <c r="F7758" s="51">
        <f>VLOOKUP(A7758,'Munka4 (2)'!$B$4:$AW$195,B7758-1967,0)</f>
        <v>48.78049</v>
      </c>
    </row>
    <row r="7759" spans="1:6" ht="30" x14ac:dyDescent="0.35">
      <c r="A7759" s="37" t="s">
        <v>436</v>
      </c>
      <c r="B7759" s="51">
        <v>2008</v>
      </c>
      <c r="C7759" s="20" t="s">
        <v>392</v>
      </c>
      <c r="D7759" s="20">
        <v>62660551</v>
      </c>
      <c r="E7759" s="25">
        <v>3094.1097199999999</v>
      </c>
      <c r="F7759" s="51">
        <f>VLOOKUP(A7759,'Munka4 (2)'!$B$4:$AW$195,B7759-1967,0)</f>
        <v>4.2485499999999998</v>
      </c>
    </row>
    <row r="7760" spans="1:6" ht="30" x14ac:dyDescent="0.25">
      <c r="A7760" s="46" t="s">
        <v>439</v>
      </c>
      <c r="B7760" s="51">
        <v>2008</v>
      </c>
      <c r="C7760" s="20" t="s">
        <v>394</v>
      </c>
      <c r="D7760" s="20">
        <v>4075261</v>
      </c>
      <c r="E7760" s="25">
        <v>6736.1678199999997</v>
      </c>
      <c r="F7760" s="51">
        <f>VLOOKUP(A7760,'Munka4 (2)'!$B$4:$AW$195,B7760-1967,0)</f>
        <v>66.561999999999998</v>
      </c>
    </row>
    <row r="7761" spans="1:6" ht="30" x14ac:dyDescent="0.25">
      <c r="A7761" s="48" t="s">
        <v>440</v>
      </c>
      <c r="B7761" s="51">
        <v>2008</v>
      </c>
      <c r="C7761" s="20" t="s">
        <v>392</v>
      </c>
      <c r="D7761" s="20">
        <v>17654843</v>
      </c>
      <c r="E7761" s="24">
        <v>1257.6755800000001</v>
      </c>
      <c r="F7761" s="51" t="e">
        <f>VLOOKUP(A7761,'Munka4 (2)'!$B$4:$AW$195,B7761-1967,0)</f>
        <v>#N/A</v>
      </c>
    </row>
    <row r="7762" spans="1:6" ht="20" x14ac:dyDescent="0.25">
      <c r="A7762" s="46" t="s">
        <v>441</v>
      </c>
      <c r="B7762" s="51">
        <v>2008</v>
      </c>
      <c r="C7762" s="20" t="s">
        <v>384</v>
      </c>
      <c r="D7762" s="20">
        <v>4494749</v>
      </c>
      <c r="E7762" s="25">
        <v>15893.860559999999</v>
      </c>
      <c r="F7762" s="51">
        <f>VLOOKUP(A7762,'Munka4 (2)'!$B$4:$AW$195,B7762-1967,0)</f>
        <v>58.415619999999997</v>
      </c>
    </row>
    <row r="7763" spans="1:6" ht="30" x14ac:dyDescent="0.25">
      <c r="A7763" s="46" t="s">
        <v>442</v>
      </c>
      <c r="B7763" s="51">
        <v>2008</v>
      </c>
      <c r="C7763" s="20" t="s">
        <v>394</v>
      </c>
      <c r="D7763" s="20">
        <v>11382820</v>
      </c>
      <c r="E7763" s="24">
        <v>5385.7407300000004</v>
      </c>
      <c r="F7763" s="51">
        <f>VLOOKUP(A7763,'Munka4 (2)'!$B$4:$AW$195,B7763-1967,0)</f>
        <v>47.865769999999998</v>
      </c>
    </row>
    <row r="7764" spans="1:6" x14ac:dyDescent="0.25">
      <c r="A7764" s="46" t="s">
        <v>443</v>
      </c>
      <c r="B7764" s="51">
        <v>2008</v>
      </c>
      <c r="C7764" s="20" t="s">
        <v>405</v>
      </c>
      <c r="D7764" s="20">
        <v>784301</v>
      </c>
      <c r="E7764" s="24">
        <v>34950.351300000002</v>
      </c>
      <c r="F7764" s="51">
        <f>VLOOKUP(A7764,'Munka4 (2)'!$B$4:$AW$195,B7764-1967,0)</f>
        <v>61.636710000000001</v>
      </c>
    </row>
    <row r="7765" spans="1:6" ht="20" x14ac:dyDescent="0.25">
      <c r="A7765" s="46" t="s">
        <v>444</v>
      </c>
      <c r="B7765" s="51">
        <v>2008</v>
      </c>
      <c r="C7765" s="20" t="s">
        <v>384</v>
      </c>
      <c r="D7765" s="20">
        <v>10235455</v>
      </c>
      <c r="E7765" s="25">
        <v>22649.37934</v>
      </c>
      <c r="F7765" s="51">
        <f>VLOOKUP(A7765,'Munka4 (2)'!$B$4:$AW$195,B7765-1967,0)</f>
        <v>58.073619999999998</v>
      </c>
    </row>
    <row r="7766" spans="1:6" ht="30" x14ac:dyDescent="0.25">
      <c r="A7766" s="47" t="s">
        <v>436</v>
      </c>
      <c r="B7766" s="51">
        <v>2008</v>
      </c>
      <c r="C7766" s="20" t="s">
        <v>392</v>
      </c>
      <c r="D7766" s="20">
        <v>62660551</v>
      </c>
      <c r="E7766" s="25">
        <v>310.73102</v>
      </c>
      <c r="F7766" s="51">
        <f>VLOOKUP(A7766,'Munka4 (2)'!$B$4:$AW$195,B7766-1967,0)</f>
        <v>4.2485499999999998</v>
      </c>
    </row>
    <row r="7767" spans="1:6" ht="20" x14ac:dyDescent="0.25">
      <c r="A7767" s="46" t="s">
        <v>445</v>
      </c>
      <c r="B7767" s="51">
        <v>2008</v>
      </c>
      <c r="C7767" s="20" t="s">
        <v>390</v>
      </c>
      <c r="D7767" s="20">
        <v>5450661</v>
      </c>
      <c r="E7767" s="24">
        <v>64181.99467</v>
      </c>
      <c r="F7767" s="51">
        <f>VLOOKUP(A7767,'Munka4 (2)'!$B$4:$AW$195,B7767-1967,0)</f>
        <v>57.810429999999997</v>
      </c>
    </row>
    <row r="7768" spans="1:6" ht="30" x14ac:dyDescent="0.25">
      <c r="A7768" s="46" t="s">
        <v>446</v>
      </c>
      <c r="B7768" s="51">
        <v>2008</v>
      </c>
      <c r="C7768" s="20" t="s">
        <v>392</v>
      </c>
      <c r="D7768" s="20">
        <v>486530</v>
      </c>
      <c r="E7768" s="25">
        <v>1234.0133599999999</v>
      </c>
      <c r="F7768" s="51">
        <f>VLOOKUP(A7768,'Munka4 (2)'!$B$4:$AW$195,B7768-1967,0)</f>
        <v>45</v>
      </c>
    </row>
    <row r="7769" spans="1:6" ht="30" x14ac:dyDescent="0.25">
      <c r="A7769" s="46" t="s">
        <v>447</v>
      </c>
      <c r="B7769" s="51">
        <v>2008</v>
      </c>
      <c r="C7769" s="20" t="s">
        <v>394</v>
      </c>
      <c r="D7769" s="20">
        <v>68910</v>
      </c>
      <c r="E7769" s="24">
        <v>6463.6242199999997</v>
      </c>
      <c r="F7769" s="51">
        <f>VLOOKUP(A7769,'Munka4 (2)'!$B$4:$AW$195,B7769-1967,0)</f>
        <v>38.071069999999999</v>
      </c>
    </row>
    <row r="7770" spans="1:6" ht="30" x14ac:dyDescent="0.25">
      <c r="A7770" s="46" t="s">
        <v>448</v>
      </c>
      <c r="B7770" s="51">
        <v>2008</v>
      </c>
      <c r="C7770" s="20" t="s">
        <v>394</v>
      </c>
      <c r="D7770" s="20">
        <v>9183984</v>
      </c>
      <c r="E7770" s="25">
        <v>4996.9426599999997</v>
      </c>
      <c r="F7770" s="51">
        <f>VLOOKUP(A7770,'Munka4 (2)'!$B$4:$AW$195,B7770-1967,0)</f>
        <v>53.83361</v>
      </c>
    </row>
    <row r="7771" spans="1:6" ht="30" x14ac:dyDescent="0.25">
      <c r="A7771" s="46" t="s">
        <v>450</v>
      </c>
      <c r="B7771" s="51">
        <v>2008</v>
      </c>
      <c r="C7771" s="20" t="s">
        <v>394</v>
      </c>
      <c r="D7771" s="20">
        <v>13547510</v>
      </c>
      <c r="E7771" s="24">
        <v>4274.9408199999998</v>
      </c>
      <c r="F7771" s="51">
        <f>VLOOKUP(A7771,'Munka4 (2)'!$B$4:$AW$195,B7771-1967,0)</f>
        <v>58.770820000000001</v>
      </c>
    </row>
    <row r="7772" spans="1:6" ht="20" x14ac:dyDescent="0.25">
      <c r="A7772" s="46" t="s">
        <v>451</v>
      </c>
      <c r="B7772" s="51">
        <v>2008</v>
      </c>
      <c r="C7772" s="20" t="s">
        <v>386</v>
      </c>
      <c r="D7772" s="20">
        <v>78887007</v>
      </c>
      <c r="E7772" s="25">
        <v>2061.6127700000002</v>
      </c>
      <c r="F7772" s="51">
        <f>VLOOKUP(A7772,'Munka4 (2)'!$B$4:$AW$195,B7772-1967,0)</f>
        <v>40.76661</v>
      </c>
    </row>
    <row r="7773" spans="1:6" ht="30" x14ac:dyDescent="0.25">
      <c r="A7773" s="46" t="s">
        <v>452</v>
      </c>
      <c r="B7773" s="51">
        <v>2008</v>
      </c>
      <c r="C7773" s="20" t="s">
        <v>394</v>
      </c>
      <c r="D7773" s="20">
        <v>6822378</v>
      </c>
      <c r="E7773" s="24">
        <v>3569.3353900000002</v>
      </c>
      <c r="F7773" s="51">
        <f>VLOOKUP(A7773,'Munka4 (2)'!$B$4:$AW$195,B7773-1967,0)</f>
        <v>58.211509999999997</v>
      </c>
    </row>
    <row r="7774" spans="1:6" ht="30" x14ac:dyDescent="0.25">
      <c r="A7774" s="46" t="s">
        <v>453</v>
      </c>
      <c r="B7774" s="51">
        <v>2008</v>
      </c>
      <c r="C7774" s="20" t="s">
        <v>392</v>
      </c>
      <c r="D7774" s="20">
        <v>540109</v>
      </c>
      <c r="E7774" s="25">
        <v>23347.66085</v>
      </c>
      <c r="F7774" s="51" t="e">
        <f>VLOOKUP(A7774,'Munka4 (2)'!$B$4:$AW$195,B7774-1967,0)</f>
        <v>#N/A</v>
      </c>
    </row>
    <row r="7775" spans="1:6" ht="30" x14ac:dyDescent="0.25">
      <c r="A7775" s="46" t="s">
        <v>454</v>
      </c>
      <c r="B7775" s="51">
        <v>2008</v>
      </c>
      <c r="C7775" s="20" t="s">
        <v>392</v>
      </c>
      <c r="D7775" s="20">
        <v>4786994</v>
      </c>
      <c r="E7775" s="24">
        <v>306.66514000000001</v>
      </c>
      <c r="F7775" s="51">
        <f>VLOOKUP(A7775,'Munka4 (2)'!$B$4:$AW$195,B7775-1967,0)</f>
        <v>14.35407</v>
      </c>
    </row>
    <row r="7776" spans="1:6" x14ac:dyDescent="0.25">
      <c r="A7776" s="46" t="s">
        <v>455</v>
      </c>
      <c r="B7776" s="51">
        <v>2008</v>
      </c>
      <c r="C7776" s="20" t="s">
        <v>456</v>
      </c>
      <c r="D7776" s="20">
        <v>1324333</v>
      </c>
      <c r="E7776" s="25">
        <v>18094.547399999999</v>
      </c>
      <c r="F7776" s="51">
        <f>VLOOKUP(A7776,'Munka4 (2)'!$B$4:$AW$195,B7776-1967,0)</f>
        <v>69.308070000000001</v>
      </c>
    </row>
    <row r="7777" spans="1:6" ht="30" x14ac:dyDescent="0.25">
      <c r="A7777" s="46" t="s">
        <v>457</v>
      </c>
      <c r="B7777" s="51">
        <v>2008</v>
      </c>
      <c r="C7777" s="20" t="s">
        <v>392</v>
      </c>
      <c r="D7777" s="20">
        <v>74777981</v>
      </c>
      <c r="E7777" s="24">
        <v>325.79489999999998</v>
      </c>
      <c r="F7777" s="51">
        <f>VLOOKUP(A7777,'Munka4 (2)'!$B$4:$AW$195,B7777-1967,0)</f>
        <v>24.14911</v>
      </c>
    </row>
    <row r="7778" spans="1:6" ht="20" x14ac:dyDescent="0.25">
      <c r="A7778" s="48" t="s">
        <v>458</v>
      </c>
      <c r="B7778" s="51">
        <v>2008</v>
      </c>
      <c r="C7778" s="20" t="s">
        <v>390</v>
      </c>
      <c r="D7778" s="20">
        <v>47246</v>
      </c>
      <c r="E7778" s="25">
        <v>49625.478669999997</v>
      </c>
      <c r="F7778" s="51" t="e">
        <f>VLOOKUP(A7778,'Munka4 (2)'!$B$4:$AW$195,B7778-1967,0)</f>
        <v>#N/A</v>
      </c>
    </row>
    <row r="7779" spans="1:6" x14ac:dyDescent="0.25">
      <c r="A7779" s="46" t="s">
        <v>459</v>
      </c>
      <c r="B7779" s="51">
        <v>2008</v>
      </c>
      <c r="C7779" s="20" t="s">
        <v>388</v>
      </c>
      <c r="D7779" s="20">
        <v>905949</v>
      </c>
      <c r="E7779" s="24">
        <v>4178.3216899999998</v>
      </c>
      <c r="F7779" s="51">
        <f>VLOOKUP(A7779,'Munka4 (2)'!$B$4:$AW$195,B7779-1967,0)</f>
        <v>43.352600000000002</v>
      </c>
    </row>
    <row r="7780" spans="1:6" ht="20" x14ac:dyDescent="0.25">
      <c r="A7780" s="46" t="s">
        <v>460</v>
      </c>
      <c r="B7780" s="51">
        <v>2008</v>
      </c>
      <c r="C7780" s="20" t="s">
        <v>390</v>
      </c>
      <c r="D7780" s="20">
        <v>5231372</v>
      </c>
      <c r="E7780" s="25">
        <v>53401.314870000002</v>
      </c>
      <c r="F7780" s="51">
        <f>VLOOKUP(A7780,'Munka4 (2)'!$B$4:$AW$195,B7780-1967,0)</f>
        <v>63.417340000000003</v>
      </c>
    </row>
    <row r="7781" spans="1:6" ht="20" x14ac:dyDescent="0.25">
      <c r="A7781" s="46" t="s">
        <v>461</v>
      </c>
      <c r="B7781" s="51">
        <v>2008</v>
      </c>
      <c r="C7781" s="20" t="s">
        <v>390</v>
      </c>
      <c r="D7781" s="20">
        <v>60876136</v>
      </c>
      <c r="E7781" s="24">
        <v>45413.065710000003</v>
      </c>
      <c r="F7781" s="51">
        <f>VLOOKUP(A7781,'Munka4 (2)'!$B$4:$AW$195,B7781-1967,0)</f>
        <v>54.854170000000003</v>
      </c>
    </row>
    <row r="7782" spans="1:6" ht="20" x14ac:dyDescent="0.25">
      <c r="A7782" s="46" t="s">
        <v>463</v>
      </c>
      <c r="B7782" s="51">
        <v>2008</v>
      </c>
      <c r="C7782" s="20" t="s">
        <v>388</v>
      </c>
      <c r="D7782" s="20">
        <v>274578</v>
      </c>
      <c r="E7782" s="30">
        <v>23740.99654727825</v>
      </c>
      <c r="F7782" s="51" t="e">
        <f>VLOOKUP(A7782,'Munka4 (2)'!$B$4:$AW$195,B7782-1967,0)</f>
        <v>#N/A</v>
      </c>
    </row>
    <row r="7783" spans="1:6" ht="30" x14ac:dyDescent="0.25">
      <c r="A7783" s="46" t="s">
        <v>464</v>
      </c>
      <c r="B7783" s="51">
        <v>2008</v>
      </c>
      <c r="C7783" s="20" t="s">
        <v>392</v>
      </c>
      <c r="D7783" s="20">
        <v>1424906</v>
      </c>
      <c r="E7783" s="25">
        <v>10523.27025</v>
      </c>
      <c r="F7783" s="51">
        <f>VLOOKUP(A7783,'Munka4 (2)'!$B$4:$AW$195,B7783-1967,0)</f>
        <v>21.262460000000001</v>
      </c>
    </row>
    <row r="7784" spans="1:6" ht="14.5" x14ac:dyDescent="0.35">
      <c r="A7784" s="38" t="s">
        <v>465</v>
      </c>
      <c r="B7784" s="51">
        <v>2008</v>
      </c>
      <c r="C7784" s="42" t="s">
        <v>392</v>
      </c>
      <c r="D7784" s="20">
        <v>1641564</v>
      </c>
      <c r="E7784" s="24">
        <v>608.64643999999998</v>
      </c>
      <c r="F7784" s="51" t="e">
        <f>VLOOKUP(A7784,'Munka4 (2)'!$B$4:$AW$195,B7784-1967,0)</f>
        <v>#N/A</v>
      </c>
    </row>
    <row r="7785" spans="1:6" ht="30" x14ac:dyDescent="0.25">
      <c r="A7785" s="46" t="s">
        <v>467</v>
      </c>
      <c r="B7785" s="51">
        <v>2008</v>
      </c>
      <c r="C7785" s="20" t="s">
        <v>398</v>
      </c>
      <c r="D7785" s="20">
        <v>4661473</v>
      </c>
      <c r="E7785" s="25">
        <v>3174.9490000000001</v>
      </c>
      <c r="F7785" s="51">
        <f>VLOOKUP(A7785,'Munka4 (2)'!$B$4:$AW$195,B7785-1967,0)</f>
        <v>57.189039999999999</v>
      </c>
    </row>
    <row r="7786" spans="1:6" ht="20" x14ac:dyDescent="0.25">
      <c r="A7786" s="46" t="s">
        <v>468</v>
      </c>
      <c r="B7786" s="51">
        <v>2008</v>
      </c>
      <c r="C7786" s="20" t="s">
        <v>390</v>
      </c>
      <c r="D7786" s="20">
        <v>82422299</v>
      </c>
      <c r="E7786" s="24">
        <v>45699.198320000003</v>
      </c>
      <c r="F7786" s="51">
        <f>VLOOKUP(A7786,'Munka4 (2)'!$B$4:$AW$195,B7786-1967,0)</f>
        <v>52.203659999999999</v>
      </c>
    </row>
    <row r="7787" spans="1:6" ht="30" x14ac:dyDescent="0.25">
      <c r="A7787" s="46" t="s">
        <v>469</v>
      </c>
      <c r="B7787" s="51">
        <v>2008</v>
      </c>
      <c r="C7787" s="20" t="s">
        <v>392</v>
      </c>
      <c r="D7787" s="20">
        <v>22409572</v>
      </c>
      <c r="E7787" s="25">
        <v>1234.0799</v>
      </c>
      <c r="F7787" s="51">
        <f>VLOOKUP(A7787,'Munka4 (2)'!$B$4:$AW$195,B7787-1967,0)</f>
        <v>21.504200000000001</v>
      </c>
    </row>
    <row r="7788" spans="1:6" ht="20" x14ac:dyDescent="0.25">
      <c r="A7788" s="46" t="s">
        <v>471</v>
      </c>
      <c r="B7788" s="51">
        <v>2008</v>
      </c>
      <c r="C7788" s="20" t="s">
        <v>390</v>
      </c>
      <c r="D7788" s="20">
        <v>10688058</v>
      </c>
      <c r="E7788" s="25">
        <v>31997.282009999999</v>
      </c>
      <c r="F7788" s="51">
        <f>VLOOKUP(A7788,'Munka4 (2)'!$B$4:$AW$195,B7788-1967,0)</f>
        <v>59.32105</v>
      </c>
    </row>
    <row r="7789" spans="1:6" ht="20" x14ac:dyDescent="0.25">
      <c r="A7789" s="46" t="s">
        <v>472</v>
      </c>
      <c r="B7789" s="51">
        <v>2008</v>
      </c>
      <c r="C7789" s="20" t="s">
        <v>413</v>
      </c>
      <c r="D7789" s="20">
        <v>56361</v>
      </c>
      <c r="E7789" s="24">
        <v>40863.257319999997</v>
      </c>
      <c r="F7789" s="51" t="e">
        <f>VLOOKUP(A7789,'Munka4 (2)'!$B$4:$AW$195,B7789-1967,0)</f>
        <v>#N/A</v>
      </c>
    </row>
    <row r="7790" spans="1:6" ht="30" x14ac:dyDescent="0.25">
      <c r="A7790" s="46" t="s">
        <v>473</v>
      </c>
      <c r="B7790" s="51">
        <v>2008</v>
      </c>
      <c r="C7790" s="20" t="s">
        <v>394</v>
      </c>
      <c r="D7790" s="20">
        <v>89703</v>
      </c>
      <c r="E7790" s="25">
        <v>7946.6385</v>
      </c>
      <c r="F7790" s="51">
        <f>VLOOKUP(A7790,'Munka4 (2)'!$B$4:$AW$195,B7790-1967,0)</f>
        <v>55.154640000000001</v>
      </c>
    </row>
    <row r="7791" spans="1:6" ht="30" x14ac:dyDescent="0.25">
      <c r="A7791" s="46" t="s">
        <v>476</v>
      </c>
      <c r="B7791" s="51">
        <v>2008</v>
      </c>
      <c r="C7791" s="20" t="s">
        <v>394</v>
      </c>
      <c r="D7791" s="20">
        <v>12293545</v>
      </c>
      <c r="E7791" s="24">
        <v>2774.3180600000001</v>
      </c>
      <c r="F7791" s="51">
        <f>VLOOKUP(A7791,'Munka4 (2)'!$B$4:$AW$195,B7791-1967,0)</f>
        <v>49.662439999999997</v>
      </c>
    </row>
    <row r="7792" spans="1:6" ht="30" x14ac:dyDescent="0.25">
      <c r="A7792" s="46" t="s">
        <v>478</v>
      </c>
      <c r="B7792" s="51">
        <v>2008</v>
      </c>
      <c r="C7792" s="20" t="s">
        <v>392</v>
      </c>
      <c r="D7792" s="20">
        <v>9690222</v>
      </c>
      <c r="E7792" s="25">
        <v>433.07476000000003</v>
      </c>
      <c r="F7792" s="51">
        <f>VLOOKUP(A7792,'Munka4 (2)'!$B$4:$AW$195,B7792-1967,0)</f>
        <v>17.620650000000001</v>
      </c>
    </row>
    <row r="7793" spans="1:6" ht="30" x14ac:dyDescent="0.25">
      <c r="A7793" s="46" t="s">
        <v>479</v>
      </c>
      <c r="B7793" s="51">
        <v>2008</v>
      </c>
      <c r="C7793" s="20" t="s">
        <v>392</v>
      </c>
      <c r="D7793" s="20">
        <v>1442029</v>
      </c>
      <c r="E7793" s="24">
        <v>553.45650999999998</v>
      </c>
      <c r="F7793" s="51" t="e">
        <f>VLOOKUP(A7793,'Munka4 (2)'!$B$4:$AW$195,B7793-1967,0)</f>
        <v>#N/A</v>
      </c>
    </row>
    <row r="7794" spans="1:6" ht="30" x14ac:dyDescent="0.25">
      <c r="A7794" s="46" t="s">
        <v>480</v>
      </c>
      <c r="B7794" s="51">
        <v>2008</v>
      </c>
      <c r="C7794" s="20" t="s">
        <v>394</v>
      </c>
      <c r="D7794" s="20">
        <v>767245</v>
      </c>
      <c r="E7794" s="25">
        <v>2569.9885100000001</v>
      </c>
      <c r="F7794" s="51">
        <f>VLOOKUP(A7794,'Munka4 (2)'!$B$4:$AW$195,B7794-1967,0)</f>
        <v>69.988550000000004</v>
      </c>
    </row>
    <row r="7795" spans="1:6" ht="30" x14ac:dyDescent="0.25">
      <c r="A7795" s="46" t="s">
        <v>481</v>
      </c>
      <c r="B7795" s="51">
        <v>2008</v>
      </c>
      <c r="C7795" s="20" t="s">
        <v>394</v>
      </c>
      <c r="D7795" s="20">
        <v>8308504</v>
      </c>
      <c r="E7795" s="24">
        <v>674.74938999999995</v>
      </c>
      <c r="F7795" s="51">
        <f>VLOOKUP(A7795,'Munka4 (2)'!$B$4:$AW$195,B7795-1967,0)</f>
        <v>33.213000000000001</v>
      </c>
    </row>
    <row r="7796" spans="1:6" ht="30" x14ac:dyDescent="0.25">
      <c r="A7796" s="46" t="s">
        <v>482</v>
      </c>
      <c r="B7796" s="51">
        <v>2008</v>
      </c>
      <c r="C7796" s="20" t="s">
        <v>394</v>
      </c>
      <c r="D7796" s="20">
        <v>7326496</v>
      </c>
      <c r="E7796" s="25">
        <v>1899.54847</v>
      </c>
      <c r="F7796" s="51">
        <f>VLOOKUP(A7796,'Munka4 (2)'!$B$4:$AW$195,B7796-1967,0)</f>
        <v>59.997100000000003</v>
      </c>
    </row>
    <row r="7797" spans="1:6" ht="20" x14ac:dyDescent="0.25">
      <c r="A7797" s="46" t="s">
        <v>484</v>
      </c>
      <c r="B7797" s="51">
        <v>2008</v>
      </c>
      <c r="C7797" s="20" t="s">
        <v>384</v>
      </c>
      <c r="D7797" s="20">
        <v>9981334</v>
      </c>
      <c r="E7797" s="24">
        <v>15649.722970000001</v>
      </c>
      <c r="F7797" s="51">
        <f>VLOOKUP(A7797,'Munka4 (2)'!$B$4:$AW$195,B7797-1967,0)</f>
        <v>66.758780000000002</v>
      </c>
    </row>
    <row r="7798" spans="1:6" ht="20" x14ac:dyDescent="0.25">
      <c r="A7798" s="46" t="s">
        <v>485</v>
      </c>
      <c r="B7798" s="51">
        <v>2008</v>
      </c>
      <c r="C7798" s="20" t="s">
        <v>390</v>
      </c>
      <c r="D7798" s="20">
        <v>299388</v>
      </c>
      <c r="E7798" s="25">
        <v>55229.610760000003</v>
      </c>
      <c r="F7798" s="51">
        <f>VLOOKUP(A7798,'Munka4 (2)'!$B$4:$AW$195,B7798-1967,0)</f>
        <v>66.170389999999998</v>
      </c>
    </row>
    <row r="7799" spans="1:6" ht="30" x14ac:dyDescent="0.25">
      <c r="A7799" s="46" t="s">
        <v>486</v>
      </c>
      <c r="B7799" s="51">
        <v>2008</v>
      </c>
      <c r="C7799" s="20" t="s">
        <v>382</v>
      </c>
      <c r="D7799" s="20">
        <v>1095351995</v>
      </c>
      <c r="E7799" s="24">
        <v>1022.57759</v>
      </c>
      <c r="F7799" s="51">
        <f>VLOOKUP(A7799,'Munka4 (2)'!$B$4:$AW$195,B7799-1967,0)</f>
        <v>30.244499999999999</v>
      </c>
    </row>
    <row r="7800" spans="1:6" ht="30" x14ac:dyDescent="0.25">
      <c r="A7800" s="46" t="s">
        <v>487</v>
      </c>
      <c r="B7800" s="51">
        <v>2008</v>
      </c>
      <c r="C7800" s="20" t="s">
        <v>382</v>
      </c>
      <c r="D7800" s="20">
        <v>245452739</v>
      </c>
      <c r="E7800" s="25">
        <v>2167.8576499999999</v>
      </c>
      <c r="F7800" s="51">
        <f>VLOOKUP(A7800,'Munka4 (2)'!$B$4:$AW$195,B7800-1967,0)</f>
        <v>48.094949999999997</v>
      </c>
    </row>
    <row r="7801" spans="1:6" ht="30" x14ac:dyDescent="0.25">
      <c r="A7801" s="49" t="s">
        <v>488</v>
      </c>
      <c r="B7801" s="51">
        <v>2008</v>
      </c>
      <c r="C7801" s="20" t="s">
        <v>382</v>
      </c>
      <c r="D7801" s="20">
        <v>68688433</v>
      </c>
      <c r="E7801" s="24">
        <v>5476.1584199999998</v>
      </c>
      <c r="F7801" s="51">
        <f>VLOOKUP(A7801,'Munka4 (2)'!$B$4:$AW$195,B7801-1967,0)</f>
        <v>50.34563</v>
      </c>
    </row>
    <row r="7802" spans="1:6" x14ac:dyDescent="0.25">
      <c r="A7802" s="46" t="s">
        <v>489</v>
      </c>
      <c r="B7802" s="51">
        <v>2008</v>
      </c>
      <c r="C7802" s="20" t="s">
        <v>405</v>
      </c>
      <c r="D7802" s="20">
        <v>26783383</v>
      </c>
      <c r="E7802" s="25">
        <v>4512.9851399999998</v>
      </c>
      <c r="F7802" s="51">
        <f>VLOOKUP(A7802,'Munka4 (2)'!$B$4:$AW$195,B7802-1967,0)</f>
        <v>33.134129999999999</v>
      </c>
    </row>
    <row r="7803" spans="1:6" ht="20" x14ac:dyDescent="0.25">
      <c r="A7803" s="46" t="s">
        <v>490</v>
      </c>
      <c r="B7803" s="51">
        <v>2008</v>
      </c>
      <c r="C7803" s="20" t="s">
        <v>390</v>
      </c>
      <c r="D7803" s="20">
        <v>4062235</v>
      </c>
      <c r="E7803" s="24">
        <v>61189.732479999999</v>
      </c>
      <c r="F7803" s="51">
        <f>VLOOKUP(A7803,'Munka4 (2)'!$B$4:$AW$195,B7803-1967,0)</f>
        <v>56.272260000000003</v>
      </c>
    </row>
    <row r="7804" spans="1:6" ht="20" x14ac:dyDescent="0.25">
      <c r="A7804" s="46" t="s">
        <v>491</v>
      </c>
      <c r="B7804" s="51">
        <v>2008</v>
      </c>
      <c r="C7804" s="20" t="s">
        <v>390</v>
      </c>
      <c r="D7804" s="20">
        <v>75441</v>
      </c>
      <c r="E7804" s="25">
        <v>70438.018190000003</v>
      </c>
      <c r="F7804" s="51" t="e">
        <f>VLOOKUP(A7804,'Munka4 (2)'!$B$4:$AW$195,B7804-1967,0)</f>
        <v>#N/A</v>
      </c>
    </row>
    <row r="7805" spans="1:6" x14ac:dyDescent="0.25">
      <c r="A7805" s="46" t="s">
        <v>492</v>
      </c>
      <c r="B7805" s="51">
        <v>2008</v>
      </c>
      <c r="C7805" s="20" t="s">
        <v>405</v>
      </c>
      <c r="D7805" s="20">
        <v>6352117</v>
      </c>
      <c r="E7805" s="24">
        <v>29657.442009999999</v>
      </c>
      <c r="F7805" s="51">
        <f>VLOOKUP(A7805,'Munka4 (2)'!$B$4:$AW$195,B7805-1967,0)</f>
        <v>57.293590000000002</v>
      </c>
    </row>
    <row r="7806" spans="1:6" ht="20" x14ac:dyDescent="0.25">
      <c r="A7806" s="46" t="s">
        <v>493</v>
      </c>
      <c r="B7806" s="51">
        <v>2008</v>
      </c>
      <c r="C7806" s="20" t="s">
        <v>390</v>
      </c>
      <c r="D7806" s="20">
        <v>58133509</v>
      </c>
      <c r="E7806" s="25">
        <v>40640.184650000003</v>
      </c>
      <c r="F7806" s="51">
        <f>VLOOKUP(A7806,'Munka4 (2)'!$B$4:$AW$195,B7806-1967,0)</f>
        <v>59.472270000000002</v>
      </c>
    </row>
    <row r="7807" spans="1:6" ht="30" x14ac:dyDescent="0.25">
      <c r="A7807" s="46" t="s">
        <v>494</v>
      </c>
      <c r="B7807" s="51">
        <v>2008</v>
      </c>
      <c r="C7807" s="20" t="s">
        <v>394</v>
      </c>
      <c r="D7807" s="20">
        <v>2758124</v>
      </c>
      <c r="E7807" s="24">
        <v>5119.3449499999997</v>
      </c>
      <c r="F7807" s="51">
        <f>VLOOKUP(A7807,'Munka4 (2)'!$B$4:$AW$195,B7807-1967,0)</f>
        <v>64.918310000000005</v>
      </c>
    </row>
    <row r="7808" spans="1:6" ht="30" x14ac:dyDescent="0.25">
      <c r="A7808" s="46" t="s">
        <v>495</v>
      </c>
      <c r="B7808" s="51">
        <v>2008</v>
      </c>
      <c r="C7808" s="20" t="s">
        <v>382</v>
      </c>
      <c r="D7808" s="20">
        <v>127463611</v>
      </c>
      <c r="E7808" s="25">
        <v>37865.618029999998</v>
      </c>
      <c r="F7808" s="51">
        <f>VLOOKUP(A7808,'Munka4 (2)'!$B$4:$AW$195,B7808-1967,0)</f>
        <v>48.49812</v>
      </c>
    </row>
    <row r="7809" spans="1:6" x14ac:dyDescent="0.25">
      <c r="A7809" s="46" t="s">
        <v>497</v>
      </c>
      <c r="B7809" s="51">
        <v>2008</v>
      </c>
      <c r="C7809" s="20" t="s">
        <v>405</v>
      </c>
      <c r="D7809" s="20">
        <v>5906760</v>
      </c>
      <c r="E7809" s="24">
        <v>3655.8581199999999</v>
      </c>
      <c r="F7809" s="51">
        <f>VLOOKUP(A7809,'Munka4 (2)'!$B$4:$AW$195,B7809-1967,0)</f>
        <v>54.837209999999999</v>
      </c>
    </row>
    <row r="7810" spans="1:6" ht="30" x14ac:dyDescent="0.25">
      <c r="A7810" s="46" t="s">
        <v>498</v>
      </c>
      <c r="B7810" s="51">
        <v>2008</v>
      </c>
      <c r="C7810" s="20" t="s">
        <v>398</v>
      </c>
      <c r="D7810" s="20">
        <v>15233244</v>
      </c>
      <c r="E7810" s="25">
        <v>8513.5646500000003</v>
      </c>
      <c r="F7810" s="51">
        <f>VLOOKUP(A7810,'Munka4 (2)'!$B$4:$AW$195,B7810-1967,0)</f>
        <v>53.75808</v>
      </c>
    </row>
    <row r="7811" spans="1:6" ht="30" x14ac:dyDescent="0.25">
      <c r="A7811" s="46" t="s">
        <v>499</v>
      </c>
      <c r="B7811" s="51">
        <v>2008</v>
      </c>
      <c r="C7811" s="20" t="s">
        <v>392</v>
      </c>
      <c r="D7811" s="20">
        <v>34707817</v>
      </c>
      <c r="E7811" s="24">
        <v>938.57176000000004</v>
      </c>
      <c r="F7811" s="51">
        <f>VLOOKUP(A7811,'Munka4 (2)'!$B$4:$AW$195,B7811-1967,0)</f>
        <v>37.429879999999997</v>
      </c>
    </row>
    <row r="7812" spans="1:6" x14ac:dyDescent="0.25">
      <c r="A7812" s="46" t="s">
        <v>500</v>
      </c>
      <c r="B7812" s="51">
        <v>2008</v>
      </c>
      <c r="C7812" s="20" t="s">
        <v>388</v>
      </c>
      <c r="D7812" s="20">
        <v>105432</v>
      </c>
      <c r="E7812" s="25">
        <v>1371.88715</v>
      </c>
      <c r="F7812" s="51" t="e">
        <f>VLOOKUP(A7812,'Munka4 (2)'!$B$4:$AW$195,B7812-1967,0)</f>
        <v>#N/A</v>
      </c>
    </row>
    <row r="7813" spans="1:6" x14ac:dyDescent="0.25">
      <c r="A7813" s="46" t="s">
        <v>503</v>
      </c>
      <c r="B7813" s="51">
        <v>2008</v>
      </c>
      <c r="C7813" s="20" t="s">
        <v>405</v>
      </c>
      <c r="D7813" s="20">
        <v>2418393</v>
      </c>
      <c r="E7813" s="24">
        <v>54484.300510000001</v>
      </c>
      <c r="F7813" s="51">
        <f>VLOOKUP(A7813,'Munka4 (2)'!$B$4:$AW$195,B7813-1967,0)</f>
        <v>53.63664</v>
      </c>
    </row>
    <row r="7814" spans="1:6" ht="30" x14ac:dyDescent="0.25">
      <c r="A7814" s="46" t="s">
        <v>504</v>
      </c>
      <c r="B7814" s="51">
        <v>2008</v>
      </c>
      <c r="C7814" s="20" t="s">
        <v>398</v>
      </c>
      <c r="D7814" s="20">
        <v>5213898</v>
      </c>
      <c r="E7814" s="25">
        <v>966.39363000000003</v>
      </c>
      <c r="F7814" s="51">
        <f>VLOOKUP(A7814,'Munka4 (2)'!$B$4:$AW$195,B7814-1967,0)</f>
        <v>60.838160000000002</v>
      </c>
    </row>
    <row r="7815" spans="1:6" ht="30" x14ac:dyDescent="0.25">
      <c r="A7815" s="48" t="s">
        <v>505</v>
      </c>
      <c r="B7815" s="51">
        <v>2008</v>
      </c>
      <c r="C7815" s="20" t="s">
        <v>382</v>
      </c>
      <c r="D7815" s="20">
        <v>6368481</v>
      </c>
      <c r="E7815" s="24">
        <v>900.49955</v>
      </c>
      <c r="F7815" s="51">
        <f>VLOOKUP(A7815,'Munka4 (2)'!$B$4:$AW$195,B7815-1967,0)</f>
        <v>37.720489999999998</v>
      </c>
    </row>
    <row r="7816" spans="1:6" x14ac:dyDescent="0.25">
      <c r="A7816" s="46" t="s">
        <v>506</v>
      </c>
      <c r="B7816" s="51">
        <v>2008</v>
      </c>
      <c r="C7816" s="20" t="s">
        <v>456</v>
      </c>
      <c r="D7816" s="20">
        <v>2274735</v>
      </c>
      <c r="E7816" s="25">
        <v>16323.76528</v>
      </c>
      <c r="F7816" s="51">
        <f>VLOOKUP(A7816,'Munka4 (2)'!$B$4:$AW$195,B7816-1967,0)</f>
        <v>71.530820000000006</v>
      </c>
    </row>
    <row r="7817" spans="1:6" x14ac:dyDescent="0.25">
      <c r="A7817" s="46" t="s">
        <v>507</v>
      </c>
      <c r="B7817" s="51">
        <v>2008</v>
      </c>
      <c r="C7817" s="20" t="s">
        <v>405</v>
      </c>
      <c r="D7817" s="20">
        <v>3874050</v>
      </c>
      <c r="E7817" s="24">
        <v>7015.6051799999996</v>
      </c>
      <c r="F7817" s="51">
        <f>VLOOKUP(A7817,'Munka4 (2)'!$B$4:$AW$195,B7817-1967,0)</f>
        <v>55.317830000000001</v>
      </c>
    </row>
    <row r="7818" spans="1:6" ht="30" x14ac:dyDescent="0.25">
      <c r="A7818" s="46" t="s">
        <v>508</v>
      </c>
      <c r="B7818" s="51">
        <v>2008</v>
      </c>
      <c r="C7818" s="20" t="s">
        <v>392</v>
      </c>
      <c r="D7818" s="20">
        <v>2022331</v>
      </c>
      <c r="E7818" s="25">
        <v>826.83154000000002</v>
      </c>
      <c r="F7818" s="51">
        <f>VLOOKUP(A7818,'Munka4 (2)'!$B$4:$AW$195,B7818-1967,0)</f>
        <v>25.28736</v>
      </c>
    </row>
    <row r="7819" spans="1:6" ht="30" x14ac:dyDescent="0.25">
      <c r="A7819" s="46" t="s">
        <v>509</v>
      </c>
      <c r="B7819" s="51">
        <v>2008</v>
      </c>
      <c r="C7819" s="20" t="s">
        <v>392</v>
      </c>
      <c r="D7819" s="20">
        <v>3042004</v>
      </c>
      <c r="E7819" s="24">
        <v>231.44322</v>
      </c>
      <c r="F7819" s="51">
        <f>VLOOKUP(A7819,'Munka4 (2)'!$B$4:$AW$195,B7819-1967,0)</f>
        <v>46.232579999999999</v>
      </c>
    </row>
    <row r="7820" spans="1:6" ht="20" x14ac:dyDescent="0.25">
      <c r="A7820" s="46" t="s">
        <v>510</v>
      </c>
      <c r="B7820" s="51">
        <v>2008</v>
      </c>
      <c r="C7820" s="20" t="s">
        <v>386</v>
      </c>
      <c r="D7820" s="20">
        <v>5900754</v>
      </c>
      <c r="E7820" s="25">
        <v>14231.60089</v>
      </c>
      <c r="F7820" s="51">
        <f>VLOOKUP(A7820,'Munka4 (2)'!$B$4:$AW$195,B7820-1967,0)</f>
        <v>19.946809999999999</v>
      </c>
    </row>
    <row r="7821" spans="1:6" ht="20" x14ac:dyDescent="0.25">
      <c r="A7821" s="46" t="s">
        <v>511</v>
      </c>
      <c r="B7821" s="51">
        <v>2008</v>
      </c>
      <c r="C7821" s="20" t="s">
        <v>390</v>
      </c>
      <c r="D7821" s="20">
        <v>33987</v>
      </c>
      <c r="E7821" s="24">
        <v>142254.69164</v>
      </c>
      <c r="F7821" s="51">
        <f>VLOOKUP(A7821,'Munka4 (2)'!$B$4:$AW$195,B7821-1967,0)</f>
        <v>30.11364</v>
      </c>
    </row>
    <row r="7822" spans="1:6" x14ac:dyDescent="0.25">
      <c r="A7822" s="46" t="s">
        <v>512</v>
      </c>
      <c r="B7822" s="51">
        <v>2008</v>
      </c>
      <c r="C7822" s="20" t="s">
        <v>456</v>
      </c>
      <c r="D7822" s="20">
        <v>3585906</v>
      </c>
      <c r="E7822" s="25">
        <v>14961.56818</v>
      </c>
      <c r="F7822" s="51">
        <f>VLOOKUP(A7822,'Munka4 (2)'!$B$4:$AW$195,B7822-1967,0)</f>
        <v>66.735609999999994</v>
      </c>
    </row>
    <row r="7823" spans="1:6" ht="20" x14ac:dyDescent="0.25">
      <c r="A7823" s="46" t="s">
        <v>513</v>
      </c>
      <c r="B7823" s="51">
        <v>2008</v>
      </c>
      <c r="C7823" s="20" t="s">
        <v>390</v>
      </c>
      <c r="D7823" s="20">
        <v>474413</v>
      </c>
      <c r="E7823" s="24">
        <v>112851.46008999999</v>
      </c>
      <c r="F7823" s="51">
        <f>VLOOKUP(A7823,'Munka4 (2)'!$B$4:$AW$195,B7823-1967,0)</f>
        <v>49.408279999999998</v>
      </c>
    </row>
    <row r="7824" spans="1:6" ht="30" x14ac:dyDescent="0.25">
      <c r="A7824" s="46" t="s">
        <v>516</v>
      </c>
      <c r="B7824" s="51">
        <v>2008</v>
      </c>
      <c r="C7824" s="20" t="s">
        <v>392</v>
      </c>
      <c r="D7824" s="20">
        <v>18595469</v>
      </c>
      <c r="E7824" s="25">
        <v>472.37909999999999</v>
      </c>
      <c r="F7824" s="51">
        <f>VLOOKUP(A7824,'Munka4 (2)'!$B$4:$AW$195,B7824-1967,0)</f>
        <v>47.477890000000002</v>
      </c>
    </row>
    <row r="7825" spans="1:6" ht="30" x14ac:dyDescent="0.25">
      <c r="A7825" s="46" t="s">
        <v>517</v>
      </c>
      <c r="B7825" s="51">
        <v>2008</v>
      </c>
      <c r="C7825" s="20" t="s">
        <v>392</v>
      </c>
      <c r="D7825" s="20">
        <v>13013926</v>
      </c>
      <c r="E7825" s="24">
        <v>382.67804000000001</v>
      </c>
      <c r="F7825" s="51">
        <f>VLOOKUP(A7825,'Munka4 (2)'!$B$4:$AW$195,B7825-1967,0)</f>
        <v>34.48807</v>
      </c>
    </row>
    <row r="7826" spans="1:6" ht="30" x14ac:dyDescent="0.25">
      <c r="A7826" s="46" t="s">
        <v>518</v>
      </c>
      <c r="B7826" s="51">
        <v>2008</v>
      </c>
      <c r="C7826" s="20" t="s">
        <v>382</v>
      </c>
      <c r="D7826" s="20">
        <v>24385858</v>
      </c>
      <c r="E7826" s="25">
        <v>8486.5993299999991</v>
      </c>
      <c r="F7826" s="51">
        <f>VLOOKUP(A7826,'Munka4 (2)'!$B$4:$AW$195,B7826-1967,0)</f>
        <v>58.63458</v>
      </c>
    </row>
    <row r="7827" spans="1:6" ht="30" x14ac:dyDescent="0.25">
      <c r="A7827" s="46" t="s">
        <v>519</v>
      </c>
      <c r="B7827" s="51">
        <v>2008</v>
      </c>
      <c r="C7827" s="20" t="s">
        <v>382</v>
      </c>
      <c r="D7827" s="20">
        <v>359008</v>
      </c>
      <c r="E7827" s="24">
        <v>5850.2033199999996</v>
      </c>
      <c r="F7827" s="51">
        <f>VLOOKUP(A7827,'Munka4 (2)'!$B$4:$AW$195,B7827-1967,0)</f>
        <v>54.707009999999997</v>
      </c>
    </row>
    <row r="7828" spans="1:6" ht="30" x14ac:dyDescent="0.25">
      <c r="A7828" s="46" t="s">
        <v>520</v>
      </c>
      <c r="B7828" s="51">
        <v>2008</v>
      </c>
      <c r="C7828" s="20" t="s">
        <v>392</v>
      </c>
      <c r="D7828" s="20">
        <v>11716829</v>
      </c>
      <c r="E7828" s="25">
        <v>685.54778999999996</v>
      </c>
      <c r="F7828" s="51">
        <f>VLOOKUP(A7828,'Munka4 (2)'!$B$4:$AW$195,B7828-1967,0)</f>
        <v>16.428570000000001</v>
      </c>
    </row>
    <row r="7829" spans="1:6" ht="20" x14ac:dyDescent="0.25">
      <c r="A7829" s="46" t="s">
        <v>521</v>
      </c>
      <c r="B7829" s="51">
        <v>2008</v>
      </c>
      <c r="C7829" s="20" t="s">
        <v>390</v>
      </c>
      <c r="D7829" s="20">
        <v>400214</v>
      </c>
      <c r="E7829" s="24">
        <v>20895.780500000001</v>
      </c>
      <c r="F7829" s="51">
        <f>VLOOKUP(A7829,'Munka4 (2)'!$B$4:$AW$195,B7829-1967,0)</f>
        <v>59.383949999999999</v>
      </c>
    </row>
    <row r="7830" spans="1:6" ht="20" x14ac:dyDescent="0.25">
      <c r="A7830" s="46" t="s">
        <v>522</v>
      </c>
      <c r="B7830" s="51">
        <v>2008</v>
      </c>
      <c r="C7830" s="20" t="s">
        <v>388</v>
      </c>
      <c r="D7830" s="20">
        <v>60422</v>
      </c>
      <c r="E7830" s="25">
        <v>2925.9004799999998</v>
      </c>
      <c r="F7830" s="51">
        <f>VLOOKUP(A7830,'Munka4 (2)'!$B$4:$AW$195,B7830-1967,0)</f>
        <v>44.280990000000003</v>
      </c>
    </row>
    <row r="7831" spans="1:6" ht="30" x14ac:dyDescent="0.25">
      <c r="A7831" s="46" t="s">
        <v>524</v>
      </c>
      <c r="B7831" s="51">
        <v>2008</v>
      </c>
      <c r="C7831" s="20" t="s">
        <v>392</v>
      </c>
      <c r="D7831" s="20">
        <v>3177388</v>
      </c>
      <c r="E7831" s="25">
        <v>1180.5495100000001</v>
      </c>
      <c r="F7831" s="51">
        <f>VLOOKUP(A7831,'Munka4 (2)'!$B$4:$AW$195,B7831-1967,0)</f>
        <v>24.788620000000002</v>
      </c>
    </row>
    <row r="7832" spans="1:6" ht="30" x14ac:dyDescent="0.25">
      <c r="A7832" s="46" t="s">
        <v>525</v>
      </c>
      <c r="B7832" s="51">
        <v>2008</v>
      </c>
      <c r="C7832" s="20" t="s">
        <v>392</v>
      </c>
      <c r="D7832" s="20">
        <v>1240827</v>
      </c>
      <c r="E7832" s="24">
        <v>7749.31844</v>
      </c>
      <c r="F7832" s="51">
        <f>VLOOKUP(A7832,'Munka4 (2)'!$B$4:$AW$195,B7832-1967,0)</f>
        <v>39.965299999999999</v>
      </c>
    </row>
    <row r="7833" spans="1:6" ht="30" x14ac:dyDescent="0.25">
      <c r="A7833" s="46" t="s">
        <v>527</v>
      </c>
      <c r="B7833" s="51">
        <v>2008</v>
      </c>
      <c r="C7833" s="20" t="s">
        <v>394</v>
      </c>
      <c r="D7833" s="20">
        <v>107449525</v>
      </c>
      <c r="E7833" s="24">
        <v>9578.5705600000001</v>
      </c>
      <c r="F7833" s="51">
        <f>VLOOKUP(A7833,'Munka4 (2)'!$B$4:$AW$195,B7833-1967,0)</f>
        <v>54.271909999999998</v>
      </c>
    </row>
    <row r="7834" spans="1:6" ht="14.5" x14ac:dyDescent="0.25">
      <c r="A7834" s="47" t="s">
        <v>528</v>
      </c>
      <c r="B7834" s="51">
        <v>2008</v>
      </c>
      <c r="C7834" s="20" t="s">
        <v>388</v>
      </c>
      <c r="D7834" s="20">
        <v>108004</v>
      </c>
      <c r="E7834" s="25">
        <v>2501.5276800000001</v>
      </c>
      <c r="F7834" s="51">
        <f>VLOOKUP(A7834,'Munka4 (2)'!$B$4:$AW$195,B7834-1967,0)</f>
        <v>45</v>
      </c>
    </row>
    <row r="7835" spans="1:6" ht="20" x14ac:dyDescent="0.25">
      <c r="A7835" s="46" t="s">
        <v>530</v>
      </c>
      <c r="B7835" s="51">
        <v>2008</v>
      </c>
      <c r="C7835" s="20" t="s">
        <v>390</v>
      </c>
      <c r="D7835" s="20">
        <v>32543</v>
      </c>
      <c r="E7835" s="24">
        <v>193648.13221000001</v>
      </c>
      <c r="F7835" s="51" t="e">
        <f>VLOOKUP(A7835,'Munka4 (2)'!$B$4:$AW$195,B7835-1967,0)</f>
        <v>#N/A</v>
      </c>
    </row>
    <row r="7836" spans="1:6" ht="30" x14ac:dyDescent="0.25">
      <c r="A7836" s="46" t="s">
        <v>531</v>
      </c>
      <c r="B7836" s="51">
        <v>2008</v>
      </c>
      <c r="C7836" s="20" t="s">
        <v>382</v>
      </c>
      <c r="D7836" s="20">
        <v>2832224</v>
      </c>
      <c r="E7836" s="25">
        <v>2138.3767400000002</v>
      </c>
      <c r="F7836" s="51">
        <f>VLOOKUP(A7836,'Munka4 (2)'!$B$4:$AW$195,B7836-1967,0)</f>
        <v>65.633970000000005</v>
      </c>
    </row>
    <row r="7837" spans="1:6" ht="20" x14ac:dyDescent="0.35">
      <c r="A7837" s="46" t="s">
        <v>622</v>
      </c>
      <c r="B7837" s="51">
        <v>2008</v>
      </c>
      <c r="C7837" s="42" t="s">
        <v>384</v>
      </c>
      <c r="D7837" s="29">
        <v>622159</v>
      </c>
      <c r="E7837" s="24">
        <v>7325.7034700000004</v>
      </c>
      <c r="F7837" s="51" t="e">
        <f>VLOOKUP(A7837,'Munka4 (2)'!$B$4:$AW$195,B7837-1967,0)</f>
        <v>#N/A</v>
      </c>
    </row>
    <row r="7838" spans="1:6" ht="20" x14ac:dyDescent="0.25">
      <c r="A7838" s="46" t="s">
        <v>533</v>
      </c>
      <c r="B7838" s="51">
        <v>2008</v>
      </c>
      <c r="C7838" s="20" t="s">
        <v>386</v>
      </c>
      <c r="D7838" s="20">
        <v>33241259</v>
      </c>
      <c r="E7838" s="24">
        <v>2905.9526799999999</v>
      </c>
      <c r="F7838" s="51">
        <f>VLOOKUP(A7838,'Munka4 (2)'!$B$4:$AW$195,B7838-1967,0)</f>
        <v>31.954339999999998</v>
      </c>
    </row>
    <row r="7839" spans="1:6" ht="30" x14ac:dyDescent="0.25">
      <c r="A7839" s="46" t="s">
        <v>534</v>
      </c>
      <c r="B7839" s="51">
        <v>2008</v>
      </c>
      <c r="C7839" s="20" t="s">
        <v>392</v>
      </c>
      <c r="D7839" s="20">
        <v>19686505</v>
      </c>
      <c r="E7839" s="25">
        <v>499.88709</v>
      </c>
      <c r="F7839" s="51">
        <f>VLOOKUP(A7839,'Munka4 (2)'!$B$4:$AW$195,B7839-1967,0)</f>
        <v>44.56738</v>
      </c>
    </row>
    <row r="7840" spans="1:6" ht="30" x14ac:dyDescent="0.25">
      <c r="A7840" s="46" t="s">
        <v>535</v>
      </c>
      <c r="B7840" s="51">
        <v>2008</v>
      </c>
      <c r="C7840" s="20" t="s">
        <v>392</v>
      </c>
      <c r="D7840" s="20">
        <v>2044147</v>
      </c>
      <c r="E7840" s="25">
        <v>4011.3011700000002</v>
      </c>
      <c r="F7840" s="51">
        <f>VLOOKUP(A7840,'Munka4 (2)'!$B$4:$AW$195,B7840-1967,0)</f>
        <v>58.352939999999997</v>
      </c>
    </row>
    <row r="7841" spans="1:6" ht="30" x14ac:dyDescent="0.25">
      <c r="A7841" s="46" t="s">
        <v>537</v>
      </c>
      <c r="B7841" s="51">
        <v>2008</v>
      </c>
      <c r="C7841" s="20" t="s">
        <v>382</v>
      </c>
      <c r="D7841" s="20">
        <v>28287147</v>
      </c>
      <c r="E7841" s="25">
        <v>476.55655999999999</v>
      </c>
      <c r="F7841" s="51">
        <f>VLOOKUP(A7841,'Munka4 (2)'!$B$4:$AW$195,B7841-1967,0)</f>
        <v>45.805349999999997</v>
      </c>
    </row>
    <row r="7842" spans="1:6" ht="20" x14ac:dyDescent="0.25">
      <c r="A7842" s="46" t="s">
        <v>538</v>
      </c>
      <c r="B7842" s="51">
        <v>2008</v>
      </c>
      <c r="C7842" s="20" t="s">
        <v>390</v>
      </c>
      <c r="D7842" s="20">
        <v>16491461</v>
      </c>
      <c r="E7842" s="24">
        <v>56928.820480000002</v>
      </c>
      <c r="F7842" s="51">
        <f>VLOOKUP(A7842,'Munka4 (2)'!$B$4:$AW$195,B7842-1967,0)</f>
        <v>56.735199999999999</v>
      </c>
    </row>
    <row r="7843" spans="1:6" ht="20" x14ac:dyDescent="0.25">
      <c r="A7843" s="46" t="s">
        <v>540</v>
      </c>
      <c r="B7843" s="51">
        <v>2008</v>
      </c>
      <c r="C7843" s="20" t="s">
        <v>388</v>
      </c>
      <c r="D7843" s="20">
        <v>219246</v>
      </c>
      <c r="E7843" s="30">
        <v>21400.964176112902</v>
      </c>
      <c r="F7843" s="51" t="e">
        <f>VLOOKUP(A7843,'Munka4 (2)'!$B$4:$AW$195,B7843-1967,0)</f>
        <v>#N/A</v>
      </c>
    </row>
    <row r="7844" spans="1:6" ht="20" x14ac:dyDescent="0.25">
      <c r="A7844" s="46" t="s">
        <v>541</v>
      </c>
      <c r="B7844" s="51">
        <v>2008</v>
      </c>
      <c r="C7844" s="20" t="s">
        <v>388</v>
      </c>
      <c r="D7844" s="20">
        <v>4076140</v>
      </c>
      <c r="E7844" s="24">
        <v>31287.61364</v>
      </c>
      <c r="F7844" s="51">
        <f>VLOOKUP(A7844,'Munka4 (2)'!$B$4:$AW$195,B7844-1967,0)</f>
        <v>60.859580000000001</v>
      </c>
    </row>
    <row r="7845" spans="1:6" ht="30" x14ac:dyDescent="0.25">
      <c r="A7845" s="46" t="s">
        <v>542</v>
      </c>
      <c r="B7845" s="51">
        <v>2008</v>
      </c>
      <c r="C7845" s="20" t="s">
        <v>394</v>
      </c>
      <c r="D7845" s="20">
        <v>5570129</v>
      </c>
      <c r="E7845" s="25">
        <v>1517.8036099999999</v>
      </c>
      <c r="F7845" s="51">
        <f>VLOOKUP(A7845,'Munka4 (2)'!$B$4:$AW$195,B7845-1967,0)</f>
        <v>61.354120000000002</v>
      </c>
    </row>
    <row r="7846" spans="1:6" ht="30" x14ac:dyDescent="0.25">
      <c r="A7846" s="46" t="s">
        <v>543</v>
      </c>
      <c r="B7846" s="51">
        <v>2008</v>
      </c>
      <c r="C7846" s="20" t="s">
        <v>392</v>
      </c>
      <c r="D7846" s="20">
        <v>12525094</v>
      </c>
      <c r="E7846" s="24">
        <v>358.19141000000002</v>
      </c>
      <c r="F7846" s="51">
        <f>VLOOKUP(A7846,'Munka4 (2)'!$B$4:$AW$195,B7846-1967,0)</f>
        <v>27.283799999999999</v>
      </c>
    </row>
    <row r="7847" spans="1:6" ht="30" x14ac:dyDescent="0.25">
      <c r="A7847" s="46" t="s">
        <v>544</v>
      </c>
      <c r="B7847" s="51">
        <v>2008</v>
      </c>
      <c r="C7847" s="20" t="s">
        <v>392</v>
      </c>
      <c r="D7847" s="20">
        <v>131859731</v>
      </c>
      <c r="E7847" s="25">
        <v>1376.85745</v>
      </c>
      <c r="F7847" s="51">
        <f>VLOOKUP(A7847,'Munka4 (2)'!$B$4:$AW$195,B7847-1967,0)</f>
        <v>44.124540000000003</v>
      </c>
    </row>
    <row r="7848" spans="1:6" ht="20" x14ac:dyDescent="0.25">
      <c r="A7848" s="46" t="s">
        <v>546</v>
      </c>
      <c r="B7848" s="51">
        <v>2008</v>
      </c>
      <c r="C7848" s="20" t="s">
        <v>390</v>
      </c>
      <c r="D7848" s="20">
        <v>4610820</v>
      </c>
      <c r="E7848" s="24">
        <v>96880.509609999994</v>
      </c>
      <c r="F7848" s="51">
        <f>VLOOKUP(A7848,'Munka4 (2)'!$B$4:$AW$195,B7848-1967,0)</f>
        <v>60.632129999999997</v>
      </c>
    </row>
    <row r="7849" spans="1:6" x14ac:dyDescent="0.25">
      <c r="A7849" s="46" t="s">
        <v>547</v>
      </c>
      <c r="B7849" s="51">
        <v>2008</v>
      </c>
      <c r="C7849" s="20" t="s">
        <v>405</v>
      </c>
      <c r="D7849" s="20">
        <v>3102229</v>
      </c>
      <c r="E7849" s="25">
        <v>22963.37816</v>
      </c>
      <c r="F7849" s="51">
        <f>VLOOKUP(A7849,'Munka4 (2)'!$B$4:$AW$195,B7849-1967,0)</f>
        <v>59.327419999999996</v>
      </c>
    </row>
    <row r="7850" spans="1:6" ht="30" x14ac:dyDescent="0.25">
      <c r="A7850" s="46" t="s">
        <v>548</v>
      </c>
      <c r="B7850" s="51">
        <v>2008</v>
      </c>
      <c r="C7850" s="20" t="s">
        <v>382</v>
      </c>
      <c r="D7850" s="20">
        <v>165803560</v>
      </c>
      <c r="E7850" s="24">
        <v>1042.80171</v>
      </c>
      <c r="F7850" s="51">
        <f>VLOOKUP(A7850,'Munka4 (2)'!$B$4:$AW$195,B7850-1967,0)</f>
        <v>21.538519999999998</v>
      </c>
    </row>
    <row r="7851" spans="1:6" x14ac:dyDescent="0.25">
      <c r="A7851" s="46" t="s">
        <v>549</v>
      </c>
      <c r="B7851" s="51">
        <v>2008</v>
      </c>
      <c r="C7851" s="20" t="s">
        <v>388</v>
      </c>
      <c r="D7851" s="20">
        <v>20579</v>
      </c>
      <c r="E7851" s="25">
        <v>9793.8399200000003</v>
      </c>
      <c r="F7851" s="51">
        <f>VLOOKUP(A7851,'Munka4 (2)'!$B$4:$AW$195,B7851-1967,0)</f>
        <v>54.946809999999999</v>
      </c>
    </row>
    <row r="7852" spans="1:6" ht="14.5" x14ac:dyDescent="0.35">
      <c r="A7852" s="46" t="s">
        <v>623</v>
      </c>
      <c r="B7852" s="51">
        <v>2008</v>
      </c>
      <c r="C7852" s="42" t="s">
        <v>405</v>
      </c>
      <c r="D7852" s="29">
        <v>1000000</v>
      </c>
      <c r="E7852" s="24">
        <v>1855.4570200000001</v>
      </c>
      <c r="F7852" s="51">
        <f>VLOOKUP(A7852,'Munka4 (2)'!$B$4:$AW$195,B7852-1967,0)</f>
        <v>57.705240000000003</v>
      </c>
    </row>
    <row r="7853" spans="1:6" ht="30" x14ac:dyDescent="0.25">
      <c r="A7853" s="46" t="s">
        <v>550</v>
      </c>
      <c r="B7853" s="51">
        <v>2008</v>
      </c>
      <c r="C7853" s="20" t="s">
        <v>394</v>
      </c>
      <c r="D7853" s="20">
        <v>3191319</v>
      </c>
      <c r="E7853" s="25">
        <v>7008.9882500000003</v>
      </c>
      <c r="F7853" s="51">
        <f>VLOOKUP(A7853,'Munka4 (2)'!$B$4:$AW$195,B7853-1967,0)</f>
        <v>66.031999999999996</v>
      </c>
    </row>
    <row r="7854" spans="1:6" ht="30" x14ac:dyDescent="0.25">
      <c r="A7854" s="46" t="s">
        <v>551</v>
      </c>
      <c r="B7854" s="51">
        <v>2008</v>
      </c>
      <c r="C7854" s="20" t="s">
        <v>388</v>
      </c>
      <c r="D7854" s="20">
        <v>5670544</v>
      </c>
      <c r="E7854" s="24">
        <v>1223.20298</v>
      </c>
      <c r="F7854" s="51">
        <f>VLOOKUP(A7854,'Munka4 (2)'!$B$4:$AW$195,B7854-1967,0)</f>
        <v>19.438739999999999</v>
      </c>
    </row>
    <row r="7855" spans="1:6" ht="30" x14ac:dyDescent="0.25">
      <c r="A7855" s="46" t="s">
        <v>552</v>
      </c>
      <c r="B7855" s="51">
        <v>2008</v>
      </c>
      <c r="C7855" s="20" t="s">
        <v>394</v>
      </c>
      <c r="D7855" s="20">
        <v>6506464</v>
      </c>
      <c r="E7855" s="25">
        <v>3059.9850999999999</v>
      </c>
      <c r="F7855" s="51">
        <f>VLOOKUP(A7855,'Munka4 (2)'!$B$4:$AW$195,B7855-1967,0)</f>
        <v>61.32461</v>
      </c>
    </row>
    <row r="7856" spans="1:6" ht="30" x14ac:dyDescent="0.25">
      <c r="A7856" s="46" t="s">
        <v>553</v>
      </c>
      <c r="B7856" s="51">
        <v>2008</v>
      </c>
      <c r="C7856" s="20" t="s">
        <v>394</v>
      </c>
      <c r="D7856" s="20">
        <v>28302603</v>
      </c>
      <c r="E7856" s="24">
        <v>4244.5396600000004</v>
      </c>
      <c r="F7856" s="51">
        <f>VLOOKUP(A7856,'Munka4 (2)'!$B$4:$AW$195,B7856-1967,0)</f>
        <v>18.93535</v>
      </c>
    </row>
    <row r="7857" spans="1:6" ht="30" x14ac:dyDescent="0.25">
      <c r="A7857" s="46" t="s">
        <v>554</v>
      </c>
      <c r="B7857" s="51">
        <v>2008</v>
      </c>
      <c r="C7857" s="20" t="s">
        <v>382</v>
      </c>
      <c r="D7857" s="20">
        <v>89468677</v>
      </c>
      <c r="E7857" s="25">
        <v>1929.1329000000001</v>
      </c>
      <c r="F7857" s="51">
        <f>VLOOKUP(A7857,'Munka4 (2)'!$B$4:$AW$195,B7857-1967,0)</f>
        <v>60.752760000000002</v>
      </c>
    </row>
    <row r="7858" spans="1:6" ht="20" x14ac:dyDescent="0.25">
      <c r="A7858" s="46" t="s">
        <v>555</v>
      </c>
      <c r="B7858" s="51">
        <v>2008</v>
      </c>
      <c r="C7858" s="20" t="s">
        <v>384</v>
      </c>
      <c r="D7858" s="20">
        <v>38536869</v>
      </c>
      <c r="E7858" s="24">
        <v>13906.218199999999</v>
      </c>
      <c r="F7858" s="51">
        <f>VLOOKUP(A7858,'Munka4 (2)'!$B$4:$AW$195,B7858-1967,0)</f>
        <v>65.834919999999997</v>
      </c>
    </row>
    <row r="7859" spans="1:6" ht="20" x14ac:dyDescent="0.25">
      <c r="A7859" s="46" t="s">
        <v>556</v>
      </c>
      <c r="B7859" s="51">
        <v>2008</v>
      </c>
      <c r="C7859" s="20" t="s">
        <v>390</v>
      </c>
      <c r="D7859" s="20">
        <v>10605870</v>
      </c>
      <c r="E7859" s="25">
        <v>24815.608840000001</v>
      </c>
      <c r="F7859" s="51">
        <f>VLOOKUP(A7859,'Munka4 (2)'!$B$4:$AW$195,B7859-1967,0)</f>
        <v>59.647179999999999</v>
      </c>
    </row>
    <row r="7860" spans="1:6" ht="30" x14ac:dyDescent="0.25">
      <c r="A7860" s="46" t="s">
        <v>557</v>
      </c>
      <c r="B7860" s="51">
        <v>2008</v>
      </c>
      <c r="C7860" s="20" t="s">
        <v>394</v>
      </c>
      <c r="D7860" s="20">
        <v>3927188</v>
      </c>
      <c r="E7860" s="24">
        <v>24898.33884</v>
      </c>
      <c r="F7860" s="51">
        <f>VLOOKUP(A7860,'Munka4 (2)'!$B$4:$AW$195,B7860-1967,0)</f>
        <v>63.231360000000002</v>
      </c>
    </row>
    <row r="7861" spans="1:6" x14ac:dyDescent="0.25">
      <c r="A7861" s="46" t="s">
        <v>558</v>
      </c>
      <c r="B7861" s="51">
        <v>2008</v>
      </c>
      <c r="C7861" s="20" t="s">
        <v>405</v>
      </c>
      <c r="D7861" s="20">
        <v>885359</v>
      </c>
      <c r="E7861" s="25">
        <v>82990.070959999997</v>
      </c>
      <c r="F7861" s="51">
        <f>VLOOKUP(A7861,'Munka4 (2)'!$B$4:$AW$195,B7861-1967,0)</f>
        <v>66.685299999999998</v>
      </c>
    </row>
    <row r="7862" spans="1:6" ht="30" x14ac:dyDescent="0.25">
      <c r="A7862" s="48" t="s">
        <v>502</v>
      </c>
      <c r="B7862" s="51">
        <v>2008</v>
      </c>
      <c r="C7862" s="20" t="s">
        <v>382</v>
      </c>
      <c r="D7862" s="20">
        <v>48846823</v>
      </c>
      <c r="E7862" s="24">
        <v>20474.886849999999</v>
      </c>
      <c r="F7862" s="51">
        <f>VLOOKUP(A7862,'Munka4 (2)'!$B$4:$AW$195,B7862-1967,0)</f>
        <v>49.043579999999999</v>
      </c>
    </row>
    <row r="7863" spans="1:6" ht="30" x14ac:dyDescent="0.25">
      <c r="A7863" s="46" t="s">
        <v>529</v>
      </c>
      <c r="B7863" s="51">
        <v>2008</v>
      </c>
      <c r="C7863" s="20" t="s">
        <v>398</v>
      </c>
      <c r="D7863" s="20">
        <v>4466706</v>
      </c>
      <c r="E7863" s="25">
        <v>1695.97281</v>
      </c>
      <c r="F7863" s="51">
        <f>VLOOKUP(A7863,'Munka4 (2)'!$B$4:$AW$195,B7863-1967,0)</f>
        <v>58.360439999999997</v>
      </c>
    </row>
    <row r="7864" spans="1:6" ht="20" x14ac:dyDescent="0.25">
      <c r="A7864" s="46" t="s">
        <v>560</v>
      </c>
      <c r="B7864" s="51">
        <v>2008</v>
      </c>
      <c r="C7864" s="20" t="s">
        <v>384</v>
      </c>
      <c r="D7864" s="20">
        <v>22303552</v>
      </c>
      <c r="E7864" s="25">
        <v>10136.47356</v>
      </c>
      <c r="F7864" s="51">
        <f>VLOOKUP(A7864,'Munka4 (2)'!$B$4:$AW$195,B7864-1967,0)</f>
        <v>63.680230000000002</v>
      </c>
    </row>
    <row r="7865" spans="1:6" ht="30" x14ac:dyDescent="0.25">
      <c r="A7865" s="46" t="s">
        <v>561</v>
      </c>
      <c r="B7865" s="51">
        <v>2008</v>
      </c>
      <c r="C7865" s="20" t="s">
        <v>398</v>
      </c>
      <c r="D7865" s="20">
        <v>142893540</v>
      </c>
      <c r="E7865" s="24">
        <v>11635.274240000001</v>
      </c>
      <c r="F7865" s="51">
        <f>VLOOKUP(A7865,'Munka4 (2)'!$B$4:$AW$195,B7865-1967,0)</f>
        <v>58.940669999999997</v>
      </c>
    </row>
    <row r="7866" spans="1:6" ht="30" x14ac:dyDescent="0.25">
      <c r="A7866" s="46" t="s">
        <v>562</v>
      </c>
      <c r="B7866" s="51">
        <v>2008</v>
      </c>
      <c r="C7866" s="20" t="s">
        <v>392</v>
      </c>
      <c r="D7866" s="20">
        <v>8648248</v>
      </c>
      <c r="E7866" s="25">
        <v>491.94042000000002</v>
      </c>
      <c r="F7866" s="51">
        <f>VLOOKUP(A7866,'Munka4 (2)'!$B$4:$AW$195,B7866-1967,0)</f>
        <v>42.22531</v>
      </c>
    </row>
    <row r="7867" spans="1:6" ht="30" x14ac:dyDescent="0.25">
      <c r="A7867" s="47" t="s">
        <v>564</v>
      </c>
      <c r="B7867" s="51">
        <v>2008</v>
      </c>
      <c r="C7867" s="20" t="s">
        <v>394</v>
      </c>
      <c r="D7867" s="20">
        <v>39129</v>
      </c>
      <c r="E7867" s="24">
        <v>14378.884260000001</v>
      </c>
      <c r="F7867" s="51">
        <f>VLOOKUP(A7867,'Munka4 (2)'!$B$4:$AW$195,B7867-1967,0)</f>
        <v>52.459020000000002</v>
      </c>
    </row>
    <row r="7868" spans="1:6" ht="30" x14ac:dyDescent="0.25">
      <c r="A7868" s="46" t="s">
        <v>565</v>
      </c>
      <c r="B7868" s="51">
        <v>2008</v>
      </c>
      <c r="C7868" s="20" t="s">
        <v>392</v>
      </c>
      <c r="D7868" s="20">
        <v>168458</v>
      </c>
      <c r="E7868" s="25">
        <v>6915.4189900000001</v>
      </c>
      <c r="F7868" s="51">
        <f>VLOOKUP(A7868,'Munka4 (2)'!$B$4:$AW$195,B7868-1967,0)</f>
        <v>44.408949999999997</v>
      </c>
    </row>
    <row r="7869" spans="1:6" ht="50" x14ac:dyDescent="0.25">
      <c r="A7869" s="46" t="s">
        <v>567</v>
      </c>
      <c r="B7869" s="51">
        <v>2008</v>
      </c>
      <c r="C7869" s="20" t="s">
        <v>394</v>
      </c>
      <c r="D7869" s="20">
        <v>117848</v>
      </c>
      <c r="E7869" s="24">
        <v>6370.4378900000002</v>
      </c>
      <c r="F7869" s="51">
        <f>VLOOKUP(A7869,'Munka4 (2)'!$B$4:$AW$195,B7869-1967,0)</f>
        <v>69.354839999999996</v>
      </c>
    </row>
    <row r="7870" spans="1:6" x14ac:dyDescent="0.25">
      <c r="A7870" s="46" t="s">
        <v>568</v>
      </c>
      <c r="B7870" s="51">
        <v>2008</v>
      </c>
      <c r="C7870" s="20" t="s">
        <v>388</v>
      </c>
      <c r="D7870" s="20">
        <v>176908</v>
      </c>
      <c r="E7870" s="24">
        <v>3375.8216400000001</v>
      </c>
      <c r="F7870" s="51">
        <f>VLOOKUP(A7870,'Munka4 (2)'!$B$4:$AW$195,B7870-1967,0)</f>
        <v>43.103450000000002</v>
      </c>
    </row>
    <row r="7871" spans="1:6" ht="20" x14ac:dyDescent="0.25">
      <c r="A7871" s="46" t="s">
        <v>569</v>
      </c>
      <c r="B7871" s="51">
        <v>2008</v>
      </c>
      <c r="C7871" s="20" t="s">
        <v>390</v>
      </c>
      <c r="D7871" s="20">
        <v>29251</v>
      </c>
      <c r="E7871" s="25">
        <v>62993.36722</v>
      </c>
      <c r="F7871" s="51" t="e">
        <f>VLOOKUP(A7871,'Munka4 (2)'!$B$4:$AW$195,B7871-1967,0)</f>
        <v>#N/A</v>
      </c>
    </row>
    <row r="7872" spans="1:6" ht="30" x14ac:dyDescent="0.25">
      <c r="A7872" s="47" t="s">
        <v>570</v>
      </c>
      <c r="B7872" s="51">
        <v>2008</v>
      </c>
      <c r="C7872" s="20" t="s">
        <v>392</v>
      </c>
      <c r="D7872" s="20">
        <v>193413</v>
      </c>
      <c r="E7872" s="24">
        <v>1158.9308000000001</v>
      </c>
      <c r="F7872" s="51" t="e">
        <f>VLOOKUP(A7872,'Munka4 (2)'!$B$4:$AW$195,B7872-1967,0)</f>
        <v>#N/A</v>
      </c>
    </row>
    <row r="7873" spans="1:6" ht="20" x14ac:dyDescent="0.25">
      <c r="A7873" s="46" t="s">
        <v>571</v>
      </c>
      <c r="B7873" s="51">
        <v>2008</v>
      </c>
      <c r="C7873" s="20" t="s">
        <v>405</v>
      </c>
      <c r="D7873" s="20">
        <v>27019731</v>
      </c>
      <c r="E7873" s="25">
        <v>19436.85716</v>
      </c>
      <c r="F7873" s="51">
        <f>VLOOKUP(A7873,'Munka4 (2)'!$B$4:$AW$195,B7873-1967,0)</f>
        <v>57.373449999999998</v>
      </c>
    </row>
    <row r="7874" spans="1:6" ht="30" x14ac:dyDescent="0.25">
      <c r="A7874" s="46" t="s">
        <v>572</v>
      </c>
      <c r="B7874" s="51">
        <v>2008</v>
      </c>
      <c r="C7874" s="20" t="s">
        <v>392</v>
      </c>
      <c r="D7874" s="20">
        <v>11987121</v>
      </c>
      <c r="E7874" s="24">
        <v>1094.5764799999999</v>
      </c>
      <c r="F7874" s="51">
        <f>VLOOKUP(A7874,'Munka4 (2)'!$B$4:$AW$195,B7874-1967,0)</f>
        <v>14.34389</v>
      </c>
    </row>
    <row r="7875" spans="1:6" ht="20" x14ac:dyDescent="0.25">
      <c r="A7875" s="46" t="s">
        <v>573</v>
      </c>
      <c r="B7875" s="51">
        <v>2008</v>
      </c>
      <c r="C7875" s="20" t="s">
        <v>384</v>
      </c>
      <c r="D7875" s="20">
        <v>9396411</v>
      </c>
      <c r="E7875" s="25">
        <v>6701.7739099999999</v>
      </c>
      <c r="F7875" s="51">
        <f>VLOOKUP(A7875,'Munka4 (2)'!$B$4:$AW$195,B7875-1967,0)</f>
        <v>60.371589999999998</v>
      </c>
    </row>
    <row r="7876" spans="1:6" ht="30" x14ac:dyDescent="0.25">
      <c r="A7876" s="46" t="s">
        <v>574</v>
      </c>
      <c r="B7876" s="51">
        <v>2008</v>
      </c>
      <c r="C7876" s="20" t="s">
        <v>392</v>
      </c>
      <c r="D7876" s="20">
        <v>81541</v>
      </c>
      <c r="E7876" s="24">
        <v>11122.862069999999</v>
      </c>
      <c r="F7876" s="51">
        <f>VLOOKUP(A7876,'Munka4 (2)'!$B$4:$AW$195,B7876-1967,0)</f>
        <v>82.608699999999999</v>
      </c>
    </row>
    <row r="7877" spans="1:6" ht="30" x14ac:dyDescent="0.25">
      <c r="A7877" s="46" t="s">
        <v>575</v>
      </c>
      <c r="B7877" s="51">
        <v>2008</v>
      </c>
      <c r="C7877" s="20" t="s">
        <v>392</v>
      </c>
      <c r="D7877" s="20">
        <v>6005250</v>
      </c>
      <c r="E7877" s="25">
        <v>453.73637000000002</v>
      </c>
      <c r="F7877" s="51">
        <f>VLOOKUP(A7877,'Munka4 (2)'!$B$4:$AW$195,B7877-1967,0)</f>
        <v>43.7941</v>
      </c>
    </row>
    <row r="7878" spans="1:6" ht="30" x14ac:dyDescent="0.25">
      <c r="A7878" s="46" t="s">
        <v>576</v>
      </c>
      <c r="B7878" s="51">
        <v>2008</v>
      </c>
      <c r="C7878" s="20" t="s">
        <v>382</v>
      </c>
      <c r="D7878" s="20">
        <v>4492150</v>
      </c>
      <c r="E7878" s="24">
        <v>39721.048179999998</v>
      </c>
      <c r="F7878" s="51">
        <f>VLOOKUP(A7878,'Munka4 (2)'!$B$4:$AW$195,B7878-1967,0)</f>
        <v>45.784730000000003</v>
      </c>
    </row>
    <row r="7879" spans="1:6" ht="20" x14ac:dyDescent="0.25">
      <c r="A7879" s="46" t="s">
        <v>577</v>
      </c>
      <c r="B7879" s="51">
        <v>2008</v>
      </c>
      <c r="C7879" s="20" t="s">
        <v>384</v>
      </c>
      <c r="D7879" s="20">
        <v>5439448</v>
      </c>
      <c r="E7879" s="24">
        <v>18604.319230000001</v>
      </c>
      <c r="F7879" s="51">
        <f>VLOOKUP(A7879,'Munka4 (2)'!$B$4:$AW$195,B7879-1967,0)</f>
        <v>64.243530000000007</v>
      </c>
    </row>
    <row r="7880" spans="1:6" ht="20" x14ac:dyDescent="0.25">
      <c r="A7880" s="46" t="s">
        <v>578</v>
      </c>
      <c r="B7880" s="51">
        <v>2008</v>
      </c>
      <c r="C7880" s="20" t="s">
        <v>384</v>
      </c>
      <c r="D7880" s="20">
        <v>2010347</v>
      </c>
      <c r="E7880" s="25">
        <v>27501.817520000001</v>
      </c>
      <c r="F7880" s="51">
        <f>VLOOKUP(A7880,'Munka4 (2)'!$B$4:$AW$195,B7880-1967,0)</f>
        <v>62.760579999999997</v>
      </c>
    </row>
    <row r="7881" spans="1:6" ht="20" x14ac:dyDescent="0.25">
      <c r="A7881" s="46" t="s">
        <v>579</v>
      </c>
      <c r="B7881" s="51">
        <v>2008</v>
      </c>
      <c r="C7881" s="20" t="s">
        <v>388</v>
      </c>
      <c r="D7881" s="20">
        <v>552438</v>
      </c>
      <c r="E7881" s="24">
        <v>1208.3442</v>
      </c>
      <c r="F7881" s="51" t="e">
        <f>VLOOKUP(A7881,'Munka4 (2)'!$B$4:$AW$195,B7881-1967,0)</f>
        <v>#N/A</v>
      </c>
    </row>
    <row r="7882" spans="1:6" ht="30" x14ac:dyDescent="0.25">
      <c r="A7882" s="46" t="s">
        <v>580</v>
      </c>
      <c r="B7882" s="51">
        <v>2008</v>
      </c>
      <c r="C7882" s="20" t="s">
        <v>392</v>
      </c>
      <c r="D7882" s="20">
        <v>8863338</v>
      </c>
      <c r="E7882" s="34">
        <v>533.37142563785994</v>
      </c>
      <c r="F7882" s="51">
        <f>VLOOKUP(A7882,'Munka4 (2)'!$B$4:$AW$195,B7882-1967,0)</f>
        <v>15.027620000000001</v>
      </c>
    </row>
    <row r="7883" spans="1:6" ht="30" x14ac:dyDescent="0.25">
      <c r="A7883" s="46" t="s">
        <v>581</v>
      </c>
      <c r="B7883" s="51">
        <v>2008</v>
      </c>
      <c r="C7883" s="20" t="s">
        <v>392</v>
      </c>
      <c r="D7883" s="20">
        <v>44187637</v>
      </c>
      <c r="E7883" s="24">
        <v>5817.2783900000004</v>
      </c>
      <c r="F7883" s="51">
        <f>VLOOKUP(A7883,'Munka4 (2)'!$B$4:$AW$195,B7883-1967,0)</f>
        <v>53.841819999999998</v>
      </c>
    </row>
    <row r="7884" spans="1:6" ht="20" x14ac:dyDescent="0.35">
      <c r="A7884" s="46" t="s">
        <v>624</v>
      </c>
      <c r="B7884" s="51">
        <v>2008</v>
      </c>
      <c r="C7884" s="42" t="s">
        <v>392</v>
      </c>
      <c r="D7884" s="29">
        <v>12340000</v>
      </c>
      <c r="E7884" s="25">
        <v>1688.6540500000001</v>
      </c>
      <c r="F7884" s="51">
        <f>VLOOKUP(A7884,'Munka4 (2)'!$B$4:$AW$195,B7884-1967,0)</f>
        <v>42.277279999999998</v>
      </c>
    </row>
    <row r="7885" spans="1:6" ht="20" x14ac:dyDescent="0.25">
      <c r="A7885" s="46" t="s">
        <v>582</v>
      </c>
      <c r="B7885" s="51">
        <v>2008</v>
      </c>
      <c r="C7885" s="20" t="s">
        <v>390</v>
      </c>
      <c r="D7885" s="20">
        <v>40397842</v>
      </c>
      <c r="E7885" s="24">
        <v>35578.736190000003</v>
      </c>
      <c r="F7885" s="51">
        <f>VLOOKUP(A7885,'Munka4 (2)'!$B$4:$AW$195,B7885-1967,0)</f>
        <v>58.357729999999997</v>
      </c>
    </row>
    <row r="7886" spans="1:6" ht="30" x14ac:dyDescent="0.25">
      <c r="A7886" s="46" t="s">
        <v>583</v>
      </c>
      <c r="B7886" s="51">
        <v>2008</v>
      </c>
      <c r="C7886" s="20" t="s">
        <v>382</v>
      </c>
      <c r="D7886" s="20">
        <v>20222240</v>
      </c>
      <c r="E7886" s="25">
        <v>2054.4891899999998</v>
      </c>
      <c r="F7886" s="51">
        <f>VLOOKUP(A7886,'Munka4 (2)'!$B$4:$AW$195,B7886-1967,0)</f>
        <v>43.964979999999997</v>
      </c>
    </row>
    <row r="7887" spans="1:6" ht="30" x14ac:dyDescent="0.25">
      <c r="A7887" s="46" t="s">
        <v>584</v>
      </c>
      <c r="B7887" s="51">
        <v>2008</v>
      </c>
      <c r="C7887" s="20" t="s">
        <v>392</v>
      </c>
      <c r="D7887" s="20">
        <v>41236378</v>
      </c>
      <c r="E7887" s="24">
        <v>1248.35527</v>
      </c>
      <c r="F7887" s="51">
        <f>VLOOKUP(A7887,'Munka4 (2)'!$B$4:$AW$195,B7887-1967,0)</f>
        <v>51.109160000000003</v>
      </c>
    </row>
    <row r="7888" spans="1:6" ht="30" x14ac:dyDescent="0.25">
      <c r="A7888" s="46" t="s">
        <v>585</v>
      </c>
      <c r="B7888" s="51">
        <v>2008</v>
      </c>
      <c r="C7888" s="20" t="s">
        <v>394</v>
      </c>
      <c r="D7888" s="20">
        <v>439117</v>
      </c>
      <c r="E7888" s="25">
        <v>6973.0982400000003</v>
      </c>
      <c r="F7888" s="51" t="e">
        <f>VLOOKUP(A7888,'Munka4 (2)'!$B$4:$AW$195,B7888-1967,0)</f>
        <v>#N/A</v>
      </c>
    </row>
    <row r="7889" spans="1:6" ht="30" x14ac:dyDescent="0.25">
      <c r="A7889" s="46" t="s">
        <v>586</v>
      </c>
      <c r="B7889" s="51">
        <v>2008</v>
      </c>
      <c r="C7889" s="20" t="s">
        <v>392</v>
      </c>
      <c r="D7889" s="20">
        <v>1136334</v>
      </c>
      <c r="E7889" s="24">
        <v>2617.3600900000001</v>
      </c>
      <c r="F7889" s="51">
        <f>VLOOKUP(A7889,'Munka4 (2)'!$B$4:$AW$195,B7889-1967,0)</f>
        <v>54.042319999999997</v>
      </c>
    </row>
    <row r="7890" spans="1:6" ht="20" x14ac:dyDescent="0.25">
      <c r="A7890" s="46" t="s">
        <v>587</v>
      </c>
      <c r="B7890" s="51">
        <v>2008</v>
      </c>
      <c r="C7890" s="20" t="s">
        <v>390</v>
      </c>
      <c r="D7890" s="20">
        <v>9016596</v>
      </c>
      <c r="E7890" s="25">
        <v>55746.842380000002</v>
      </c>
      <c r="F7890" s="51">
        <f>VLOOKUP(A7890,'Munka4 (2)'!$B$4:$AW$195,B7890-1967,0)</f>
        <v>63.545360000000002</v>
      </c>
    </row>
    <row r="7891" spans="1:6" ht="20" x14ac:dyDescent="0.25">
      <c r="A7891" s="46" t="s">
        <v>588</v>
      </c>
      <c r="B7891" s="51">
        <v>2008</v>
      </c>
      <c r="C7891" s="20" t="s">
        <v>390</v>
      </c>
      <c r="D7891" s="20">
        <v>7523934</v>
      </c>
      <c r="E7891" s="24">
        <v>72119.560870000001</v>
      </c>
      <c r="F7891" s="51">
        <f>VLOOKUP(A7891,'Munka4 (2)'!$B$4:$AW$195,B7891-1967,0)</f>
        <v>48.626249999999999</v>
      </c>
    </row>
    <row r="7892" spans="1:6" x14ac:dyDescent="0.25">
      <c r="A7892" s="46" t="s">
        <v>589</v>
      </c>
      <c r="B7892" s="51">
        <v>2008</v>
      </c>
      <c r="C7892" s="20" t="s">
        <v>405</v>
      </c>
      <c r="D7892" s="20">
        <v>18881361</v>
      </c>
      <c r="E7892" s="30">
        <v>1901.196879615396</v>
      </c>
      <c r="F7892" s="51">
        <f>VLOOKUP(A7892,'Munka4 (2)'!$B$4:$AW$195,B7892-1967,0)</f>
        <v>51.472110000000001</v>
      </c>
    </row>
    <row r="7893" spans="1:6" ht="30" x14ac:dyDescent="0.25">
      <c r="A7893" s="46" t="s">
        <v>591</v>
      </c>
      <c r="B7893" s="51">
        <v>2008</v>
      </c>
      <c r="C7893" s="20" t="s">
        <v>398</v>
      </c>
      <c r="D7893" s="20">
        <v>7320815</v>
      </c>
      <c r="E7893" s="24">
        <v>711.50363000000004</v>
      </c>
      <c r="F7893" s="51">
        <f>VLOOKUP(A7893,'Munka4 (2)'!$B$4:$AW$195,B7893-1967,0)</f>
        <v>31.555209999999999</v>
      </c>
    </row>
    <row r="7894" spans="1:6" ht="30" x14ac:dyDescent="0.25">
      <c r="A7894" s="46" t="s">
        <v>593</v>
      </c>
      <c r="B7894" s="51">
        <v>2008</v>
      </c>
      <c r="C7894" s="20" t="s">
        <v>382</v>
      </c>
      <c r="D7894" s="20">
        <v>64631595</v>
      </c>
      <c r="E7894" s="25">
        <v>4384.7826800000003</v>
      </c>
      <c r="F7894" s="51">
        <f>VLOOKUP(A7894,'Munka4 (2)'!$B$4:$AW$195,B7894-1967,0)</f>
        <v>54.962110000000003</v>
      </c>
    </row>
    <row r="7895" spans="1:6" ht="20" x14ac:dyDescent="0.25">
      <c r="A7895" s="46" t="s">
        <v>515</v>
      </c>
      <c r="B7895" s="51">
        <v>2008</v>
      </c>
      <c r="C7895" s="20" t="s">
        <v>384</v>
      </c>
      <c r="D7895" s="20">
        <v>2050554</v>
      </c>
      <c r="E7895" s="24">
        <v>4821.5405700000001</v>
      </c>
      <c r="F7895" s="51">
        <f>VLOOKUP(A7895,'Munka4 (2)'!$B$4:$AW$195,B7895-1967,0)</f>
        <v>59.703490000000002</v>
      </c>
    </row>
    <row r="7896" spans="1:6" ht="20" x14ac:dyDescent="0.35">
      <c r="A7896" s="46" t="s">
        <v>625</v>
      </c>
      <c r="B7896" s="51">
        <v>2008</v>
      </c>
      <c r="C7896" s="42" t="s">
        <v>382</v>
      </c>
      <c r="D7896" s="29">
        <v>1167242</v>
      </c>
      <c r="E7896" s="25">
        <v>673.37454000000002</v>
      </c>
      <c r="F7896" s="51">
        <f>VLOOKUP(A7896,'Munka4 (2)'!$B$4:$AW$195,B7896-1967,0)</f>
        <v>35.75056</v>
      </c>
    </row>
    <row r="7897" spans="1:6" ht="30" x14ac:dyDescent="0.25">
      <c r="A7897" s="46" t="s">
        <v>594</v>
      </c>
      <c r="B7897" s="51">
        <v>2008</v>
      </c>
      <c r="C7897" s="20" t="s">
        <v>392</v>
      </c>
      <c r="D7897" s="20">
        <v>5548702</v>
      </c>
      <c r="E7897" s="24">
        <v>522.62500999999997</v>
      </c>
      <c r="F7897" s="51">
        <f>VLOOKUP(A7897,'Munka4 (2)'!$B$4:$AW$195,B7897-1967,0)</f>
        <v>15.01713</v>
      </c>
    </row>
    <row r="7898" spans="1:6" x14ac:dyDescent="0.25">
      <c r="A7898" s="46" t="s">
        <v>595</v>
      </c>
      <c r="B7898" s="51">
        <v>2008</v>
      </c>
      <c r="C7898" s="20" t="s">
        <v>388</v>
      </c>
      <c r="D7898" s="20">
        <v>114689</v>
      </c>
      <c r="E7898" s="24">
        <v>3307.2823899999999</v>
      </c>
      <c r="F7898" s="51">
        <f>VLOOKUP(A7898,'Munka4 (2)'!$B$4:$AW$195,B7898-1967,0)</f>
        <v>30.33333</v>
      </c>
    </row>
    <row r="7899" spans="1:6" ht="30" x14ac:dyDescent="0.25">
      <c r="A7899" s="47" t="s">
        <v>596</v>
      </c>
      <c r="B7899" s="51">
        <v>2008</v>
      </c>
      <c r="C7899" s="20" t="s">
        <v>394</v>
      </c>
      <c r="D7899" s="20">
        <v>1065842</v>
      </c>
      <c r="E7899" s="25">
        <v>21188.118569999999</v>
      </c>
      <c r="F7899" s="51">
        <f>VLOOKUP(A7899,'Munka4 (2)'!$B$4:$AW$195,B7899-1967,0)</f>
        <v>60.421909999999997</v>
      </c>
    </row>
    <row r="7900" spans="1:6" ht="20" x14ac:dyDescent="0.25">
      <c r="A7900" s="46" t="s">
        <v>597</v>
      </c>
      <c r="B7900" s="51">
        <v>2008</v>
      </c>
      <c r="C7900" s="20" t="s">
        <v>386</v>
      </c>
      <c r="D7900" s="20">
        <v>10175014</v>
      </c>
      <c r="E7900" s="24">
        <v>4342.8231800000003</v>
      </c>
      <c r="F7900" s="51">
        <f>VLOOKUP(A7900,'Munka4 (2)'!$B$4:$AW$195,B7900-1967,0)</f>
        <v>58.968510000000002</v>
      </c>
    </row>
    <row r="7901" spans="1:6" x14ac:dyDescent="0.25">
      <c r="A7901" s="46" t="s">
        <v>598</v>
      </c>
      <c r="B7901" s="51">
        <v>2008</v>
      </c>
      <c r="C7901" s="20" t="s">
        <v>405</v>
      </c>
      <c r="D7901" s="20">
        <v>70413958</v>
      </c>
      <c r="E7901" s="25">
        <v>10382.318160000001</v>
      </c>
      <c r="F7901" s="51">
        <f>VLOOKUP(A7901,'Munka4 (2)'!$B$4:$AW$195,B7901-1967,0)</f>
        <v>45.969270000000002</v>
      </c>
    </row>
    <row r="7902" spans="1:6" ht="30" x14ac:dyDescent="0.25">
      <c r="A7902" s="46" t="s">
        <v>599</v>
      </c>
      <c r="B7902" s="51">
        <v>2008</v>
      </c>
      <c r="C7902" s="20" t="s">
        <v>398</v>
      </c>
      <c r="D7902" s="20">
        <v>5042920</v>
      </c>
      <c r="E7902" s="24">
        <v>3918.9349299999999</v>
      </c>
      <c r="F7902" s="51" t="e">
        <f>VLOOKUP(A7902,'Munka4 (2)'!$B$4:$AW$195,B7902-1967,0)</f>
        <v>#N/A</v>
      </c>
    </row>
    <row r="7903" spans="1:6" x14ac:dyDescent="0.25">
      <c r="A7903" s="46" t="s">
        <v>601</v>
      </c>
      <c r="B7903" s="51">
        <v>2008</v>
      </c>
      <c r="C7903" s="20" t="s">
        <v>388</v>
      </c>
      <c r="D7903" s="20">
        <v>11810</v>
      </c>
      <c r="E7903" s="24">
        <v>3094.6280900000002</v>
      </c>
      <c r="F7903" s="51" t="e">
        <f>VLOOKUP(A7903,'Munka4 (2)'!$B$4:$AW$195,B7903-1967,0)</f>
        <v>#N/A</v>
      </c>
    </row>
    <row r="7904" spans="1:6" ht="30" x14ac:dyDescent="0.25">
      <c r="A7904" s="46" t="s">
        <v>602</v>
      </c>
      <c r="B7904" s="51">
        <v>2008</v>
      </c>
      <c r="C7904" s="20" t="s">
        <v>392</v>
      </c>
      <c r="D7904" s="20">
        <v>28195754</v>
      </c>
      <c r="E7904" s="25">
        <v>459.10978</v>
      </c>
      <c r="F7904" s="51">
        <f>VLOOKUP(A7904,'Munka4 (2)'!$B$4:$AW$195,B7904-1967,0)</f>
        <v>37.847290000000001</v>
      </c>
    </row>
    <row r="7905" spans="1:6" ht="30" x14ac:dyDescent="0.25">
      <c r="A7905" s="46" t="s">
        <v>603</v>
      </c>
      <c r="B7905" s="51">
        <v>2008</v>
      </c>
      <c r="C7905" s="20" t="s">
        <v>398</v>
      </c>
      <c r="D7905" s="20">
        <v>46710816</v>
      </c>
      <c r="E7905" s="24">
        <v>3891.03782</v>
      </c>
      <c r="F7905" s="51">
        <f>VLOOKUP(A7905,'Munka4 (2)'!$B$4:$AW$195,B7905-1967,0)</f>
        <v>56.274881999999934</v>
      </c>
    </row>
    <row r="7906" spans="1:6" ht="30" x14ac:dyDescent="0.25">
      <c r="A7906" s="46" t="s">
        <v>604</v>
      </c>
      <c r="B7906" s="51">
        <v>2008</v>
      </c>
      <c r="C7906" s="20" t="s">
        <v>405</v>
      </c>
      <c r="D7906" s="20">
        <v>2602713</v>
      </c>
      <c r="E7906" s="25">
        <v>45720.017899999999</v>
      </c>
      <c r="F7906" s="51">
        <f>VLOOKUP(A7906,'Munka4 (2)'!$B$4:$AW$195,B7906-1967,0)</f>
        <v>60.839500000000001</v>
      </c>
    </row>
    <row r="7907" spans="1:6" ht="20" x14ac:dyDescent="0.25">
      <c r="A7907" s="48" t="s">
        <v>605</v>
      </c>
      <c r="B7907" s="51">
        <v>2008</v>
      </c>
      <c r="C7907" s="20" t="s">
        <v>390</v>
      </c>
      <c r="D7907" s="20">
        <v>60609153</v>
      </c>
      <c r="E7907" s="24">
        <v>45195.156929999997</v>
      </c>
      <c r="F7907" s="51">
        <f>VLOOKUP(A7907,'Munka4 (2)'!$B$4:$AW$195,B7907-1967,0)</f>
        <v>57.877989999999997</v>
      </c>
    </row>
    <row r="7908" spans="1:6" ht="30" x14ac:dyDescent="0.25">
      <c r="A7908" s="46" t="s">
        <v>592</v>
      </c>
      <c r="B7908" s="51">
        <v>2008</v>
      </c>
      <c r="C7908" s="20" t="s">
        <v>392</v>
      </c>
      <c r="D7908" s="20">
        <v>37445392</v>
      </c>
      <c r="E7908" s="25">
        <v>657.72874000000002</v>
      </c>
      <c r="F7908" s="51">
        <f>VLOOKUP(A7908,'Munka4 (2)'!$B$4:$AW$195,B7908-1967,0)</f>
        <v>22.253309999999999</v>
      </c>
    </row>
    <row r="7909" spans="1:6" ht="20" x14ac:dyDescent="0.25">
      <c r="A7909" s="48" t="s">
        <v>606</v>
      </c>
      <c r="B7909" s="51">
        <v>2008</v>
      </c>
      <c r="C7909" s="20" t="s">
        <v>413</v>
      </c>
      <c r="D7909" s="20">
        <v>298444215</v>
      </c>
      <c r="E7909" s="24">
        <v>48401.427340000002</v>
      </c>
      <c r="F7909" s="51">
        <f>VLOOKUP(A7909,'Munka4 (2)'!$B$4:$AW$195,B7909-1967,0)</f>
        <v>58.451619999999998</v>
      </c>
    </row>
    <row r="7910" spans="1:6" ht="30" x14ac:dyDescent="0.25">
      <c r="A7910" s="48" t="s">
        <v>612</v>
      </c>
      <c r="B7910" s="51">
        <v>2008</v>
      </c>
      <c r="C7910" s="20" t="s">
        <v>394</v>
      </c>
      <c r="D7910" s="20">
        <v>108605</v>
      </c>
      <c r="E7910" s="30">
        <v>25011.599824614357</v>
      </c>
      <c r="F7910" s="51">
        <f>VLOOKUP(A7910,'Munka4 (2)'!$B$4:$AW$195,B7910-1967,0)</f>
        <v>78.313249999999996</v>
      </c>
    </row>
    <row r="7911" spans="1:6" ht="30" x14ac:dyDescent="0.25">
      <c r="A7911" s="46" t="s">
        <v>607</v>
      </c>
      <c r="B7911" s="51">
        <v>2008</v>
      </c>
      <c r="C7911" s="20" t="s">
        <v>394</v>
      </c>
      <c r="D7911" s="20">
        <v>3431932</v>
      </c>
      <c r="E7911" s="24">
        <v>9062.29054</v>
      </c>
      <c r="F7911" s="51">
        <f>VLOOKUP(A7911,'Munka4 (2)'!$B$4:$AW$195,B7911-1967,0)</f>
        <v>65.110879999999995</v>
      </c>
    </row>
    <row r="7912" spans="1:6" ht="30" x14ac:dyDescent="0.25">
      <c r="A7912" s="46" t="s">
        <v>608</v>
      </c>
      <c r="B7912" s="51">
        <v>2008</v>
      </c>
      <c r="C7912" s="20" t="s">
        <v>398</v>
      </c>
      <c r="D7912" s="20">
        <v>27307134</v>
      </c>
      <c r="E7912" s="25">
        <v>1023.11964</v>
      </c>
      <c r="F7912" s="51">
        <f>VLOOKUP(A7912,'Munka4 (2)'!$B$4:$AW$195,B7912-1967,0)</f>
        <v>38.732080000000003</v>
      </c>
    </row>
    <row r="7913" spans="1:6" x14ac:dyDescent="0.25">
      <c r="A7913" s="46" t="s">
        <v>609</v>
      </c>
      <c r="B7913" s="51">
        <v>2008</v>
      </c>
      <c r="C7913" s="20" t="s">
        <v>388</v>
      </c>
      <c r="D7913" s="20">
        <v>208869</v>
      </c>
      <c r="E7913" s="24">
        <v>2698.02124</v>
      </c>
      <c r="F7913" s="51">
        <f>VLOOKUP(A7913,'Munka4 (2)'!$B$4:$AW$195,B7913-1967,0)</f>
        <v>36.214440000000003</v>
      </c>
    </row>
    <row r="7914" spans="1:6" ht="30" x14ac:dyDescent="0.25">
      <c r="A7914" s="46" t="s">
        <v>610</v>
      </c>
      <c r="B7914" s="51">
        <v>2008</v>
      </c>
      <c r="C7914" s="20" t="s">
        <v>394</v>
      </c>
      <c r="D7914" s="20">
        <v>25730435</v>
      </c>
      <c r="E7914" s="25">
        <v>11224.646699999999</v>
      </c>
      <c r="F7914" s="51">
        <f>VLOOKUP(A7914,'Munka4 (2)'!$B$4:$AW$195,B7914-1967,0)</f>
        <v>60.29757</v>
      </c>
    </row>
    <row r="7915" spans="1:6" ht="30" x14ac:dyDescent="0.25">
      <c r="A7915" s="48" t="s">
        <v>611</v>
      </c>
      <c r="B7915" s="51">
        <v>2008</v>
      </c>
      <c r="C7915" s="20" t="s">
        <v>382</v>
      </c>
      <c r="D7915" s="20">
        <v>84402966</v>
      </c>
      <c r="E7915" s="24">
        <v>1164.6125199999999</v>
      </c>
      <c r="F7915" s="51">
        <f>VLOOKUP(A7915,'Munka4 (2)'!$B$4:$AW$195,B7915-1967,0)</f>
        <v>43.071739999999998</v>
      </c>
    </row>
    <row r="7916" spans="1:6" x14ac:dyDescent="0.25">
      <c r="A7916" s="46" t="s">
        <v>616</v>
      </c>
      <c r="B7916" s="51">
        <v>2008</v>
      </c>
      <c r="C7916" s="20" t="s">
        <v>405</v>
      </c>
      <c r="D7916" s="20">
        <v>21456188</v>
      </c>
      <c r="E7916" s="24">
        <v>1361.71721</v>
      </c>
      <c r="F7916" s="51">
        <f>VLOOKUP(A7916,'Munka4 (2)'!$B$4:$AW$195,B7916-1967,0)</f>
        <v>33.347160000000002</v>
      </c>
    </row>
    <row r="7917" spans="1:6" ht="30" x14ac:dyDescent="0.25">
      <c r="A7917" s="46" t="s">
        <v>617</v>
      </c>
      <c r="B7917" s="51">
        <v>2008</v>
      </c>
      <c r="C7917" s="20" t="s">
        <v>392</v>
      </c>
      <c r="D7917" s="20">
        <v>11502010</v>
      </c>
      <c r="E7917" s="25">
        <v>1365.7212099999999</v>
      </c>
      <c r="F7917" s="51">
        <f>VLOOKUP(A7917,'Munka4 (2)'!$B$4:$AW$195,B7917-1967,0)</f>
        <v>22.709160000000001</v>
      </c>
    </row>
    <row r="7918" spans="1:6" ht="30" x14ac:dyDescent="0.25">
      <c r="A7918" s="46" t="s">
        <v>618</v>
      </c>
      <c r="B7918" s="51">
        <v>2008</v>
      </c>
      <c r="C7918" s="20" t="s">
        <v>392</v>
      </c>
      <c r="D7918" s="20">
        <v>12236805</v>
      </c>
      <c r="E7918" s="24">
        <v>327.19907999999998</v>
      </c>
      <c r="F7918" s="51">
        <f>VLOOKUP(A7918,'Munka4 (2)'!$B$4:$AW$195,B7918-1967,0)</f>
        <v>28.414100000000001</v>
      </c>
    </row>
    <row r="7919" spans="1:6" ht="30" x14ac:dyDescent="0.25">
      <c r="A7919" s="46" t="s">
        <v>381</v>
      </c>
      <c r="B7919" s="51">
        <v>2009</v>
      </c>
      <c r="C7919" s="20" t="s">
        <v>382</v>
      </c>
      <c r="D7919" s="20">
        <v>31056997</v>
      </c>
      <c r="E7919" s="24">
        <v>458.95578</v>
      </c>
      <c r="F7919" s="51">
        <f>VLOOKUP(A7919,'Munka4 (2)'!$B$4:$AW$195,B7919-1967,0)</f>
        <v>19.23517</v>
      </c>
    </row>
    <row r="7920" spans="1:6" ht="20" x14ac:dyDescent="0.25">
      <c r="A7920" s="46" t="s">
        <v>383</v>
      </c>
      <c r="B7920" s="51">
        <v>2009</v>
      </c>
      <c r="C7920" s="20" t="s">
        <v>384</v>
      </c>
      <c r="D7920" s="20">
        <v>3581655</v>
      </c>
      <c r="E7920" s="25">
        <v>4114.1365400000004</v>
      </c>
      <c r="F7920" s="51">
        <f>VLOOKUP(A7920,'Munka4 (2)'!$B$4:$AW$195,B7920-1967,0)</f>
        <v>57.565339999999999</v>
      </c>
    </row>
    <row r="7921" spans="1:6" ht="20" x14ac:dyDescent="0.25">
      <c r="A7921" s="46" t="s">
        <v>385</v>
      </c>
      <c r="B7921" s="51">
        <v>2009</v>
      </c>
      <c r="C7921" s="20" t="s">
        <v>386</v>
      </c>
      <c r="D7921" s="20">
        <v>32930091</v>
      </c>
      <c r="E7921" s="24">
        <v>3875.8220999999999</v>
      </c>
      <c r="F7921" s="51">
        <f>VLOOKUP(A7921,'Munka4 (2)'!$B$4:$AW$195,B7921-1967,0)</f>
        <v>62.528579999999998</v>
      </c>
    </row>
    <row r="7922" spans="1:6" ht="20" x14ac:dyDescent="0.25">
      <c r="A7922" s="46" t="s">
        <v>389</v>
      </c>
      <c r="B7922" s="51">
        <v>2009</v>
      </c>
      <c r="C7922" s="20" t="s">
        <v>390</v>
      </c>
      <c r="D7922" s="20">
        <v>71201</v>
      </c>
      <c r="E7922" s="24">
        <v>42701.447139999997</v>
      </c>
      <c r="F7922" s="51">
        <f>VLOOKUP(A7922,'Munka4 (2)'!$B$4:$AW$195,B7922-1967,0)</f>
        <v>47.619050000000001</v>
      </c>
    </row>
    <row r="7923" spans="1:6" ht="30" x14ac:dyDescent="0.25">
      <c r="A7923" s="46" t="s">
        <v>391</v>
      </c>
      <c r="B7923" s="51">
        <v>2009</v>
      </c>
      <c r="C7923" s="20" t="s">
        <v>392</v>
      </c>
      <c r="D7923" s="20">
        <v>12127071</v>
      </c>
      <c r="E7923" s="25">
        <v>3678.9476500000001</v>
      </c>
      <c r="F7923" s="51">
        <f>VLOOKUP(A7923,'Munka4 (2)'!$B$4:$AW$195,B7923-1967,0)</f>
        <v>40.697670000000002</v>
      </c>
    </row>
    <row r="7924" spans="1:6" ht="30" x14ac:dyDescent="0.25">
      <c r="A7924" s="47" t="s">
        <v>395</v>
      </c>
      <c r="B7924" s="51">
        <v>2009</v>
      </c>
      <c r="C7924" s="20" t="s">
        <v>394</v>
      </c>
      <c r="D7924" s="20">
        <v>69108</v>
      </c>
      <c r="E7924" s="25">
        <v>13979.26269</v>
      </c>
      <c r="F7924" s="51">
        <f>VLOOKUP(A7924,'Munka4 (2)'!$B$4:$AW$195,B7924-1967,0)</f>
        <v>76.973680000000002</v>
      </c>
    </row>
    <row r="7925" spans="1:6" ht="30" x14ac:dyDescent="0.25">
      <c r="A7925" s="46" t="s">
        <v>396</v>
      </c>
      <c r="B7925" s="51">
        <v>2009</v>
      </c>
      <c r="C7925" s="20" t="s">
        <v>394</v>
      </c>
      <c r="D7925" s="20">
        <v>39921833</v>
      </c>
      <c r="E7925" s="24">
        <v>9231.3829000000005</v>
      </c>
      <c r="F7925" s="51">
        <f>VLOOKUP(A7925,'Munka4 (2)'!$B$4:$AW$195,B7925-1967,0)</f>
        <v>64.356020000000001</v>
      </c>
    </row>
    <row r="7926" spans="1:6" ht="30" x14ac:dyDescent="0.25">
      <c r="A7926" s="46" t="s">
        <v>397</v>
      </c>
      <c r="B7926" s="51">
        <v>2009</v>
      </c>
      <c r="C7926" s="20" t="s">
        <v>398</v>
      </c>
      <c r="D7926" s="20">
        <v>2976372</v>
      </c>
      <c r="E7926" s="25">
        <v>2915.5839099999998</v>
      </c>
      <c r="F7926" s="51">
        <f>VLOOKUP(A7926,'Munka4 (2)'!$B$4:$AW$195,B7926-1967,0)</f>
        <v>61.315390000000001</v>
      </c>
    </row>
    <row r="7927" spans="1:6" ht="30" x14ac:dyDescent="0.25">
      <c r="A7927" s="46" t="s">
        <v>399</v>
      </c>
      <c r="B7927" s="51">
        <v>2009</v>
      </c>
      <c r="C7927" s="20" t="s">
        <v>394</v>
      </c>
      <c r="D7927" s="20">
        <v>71891</v>
      </c>
      <c r="E7927" s="24">
        <v>24640.42124</v>
      </c>
      <c r="F7927" s="51">
        <f>VLOOKUP(A7927,'Munka4 (2)'!$B$4:$AW$195,B7927-1967,0)</f>
        <v>71.929820000000007</v>
      </c>
    </row>
    <row r="7928" spans="1:6" x14ac:dyDescent="0.25">
      <c r="A7928" s="46" t="s">
        <v>400</v>
      </c>
      <c r="B7928" s="51">
        <v>2009</v>
      </c>
      <c r="C7928" s="20" t="s">
        <v>388</v>
      </c>
      <c r="D7928" s="20">
        <v>20264082</v>
      </c>
      <c r="E7928" s="25">
        <v>42715.132259999998</v>
      </c>
      <c r="F7928" s="51">
        <f>VLOOKUP(A7928,'Munka4 (2)'!$B$4:$AW$195,B7928-1967,0)</f>
        <v>56.44961</v>
      </c>
    </row>
    <row r="7929" spans="1:6" ht="20" x14ac:dyDescent="0.25">
      <c r="A7929" s="46" t="s">
        <v>401</v>
      </c>
      <c r="B7929" s="51">
        <v>2009</v>
      </c>
      <c r="C7929" s="20" t="s">
        <v>390</v>
      </c>
      <c r="D7929" s="20">
        <v>8192880</v>
      </c>
      <c r="E7929" s="24">
        <v>47654.187209999996</v>
      </c>
      <c r="F7929" s="51">
        <f>VLOOKUP(A7929,'Munka4 (2)'!$B$4:$AW$195,B7929-1967,0)</f>
        <v>52.740760000000002</v>
      </c>
    </row>
    <row r="7930" spans="1:6" ht="30" x14ac:dyDescent="0.25">
      <c r="A7930" s="46" t="s">
        <v>402</v>
      </c>
      <c r="B7930" s="51">
        <v>2009</v>
      </c>
      <c r="C7930" s="20" t="s">
        <v>398</v>
      </c>
      <c r="D7930" s="20">
        <v>7961619</v>
      </c>
      <c r="E7930" s="25">
        <v>4950.2947899999999</v>
      </c>
      <c r="F7930" s="51">
        <f>VLOOKUP(A7930,'Munka4 (2)'!$B$4:$AW$195,B7930-1967,0)</f>
        <v>53.864170000000001</v>
      </c>
    </row>
    <row r="7931" spans="1:6" ht="14.5" x14ac:dyDescent="0.35">
      <c r="A7931" s="46" t="s">
        <v>620</v>
      </c>
      <c r="B7931" s="51">
        <v>2009</v>
      </c>
      <c r="C7931" s="42" t="s">
        <v>394</v>
      </c>
      <c r="D7931" s="29">
        <v>392718</v>
      </c>
      <c r="E7931" s="24">
        <v>22043.012569999999</v>
      </c>
      <c r="F7931" s="51">
        <f>VLOOKUP(A7931,'Munka4 (2)'!$B$4:$AW$195,B7931-1967,0)</f>
        <v>70</v>
      </c>
    </row>
    <row r="7932" spans="1:6" x14ac:dyDescent="0.25">
      <c r="A7932" s="46" t="s">
        <v>404</v>
      </c>
      <c r="B7932" s="51">
        <v>2009</v>
      </c>
      <c r="C7932" s="20" t="s">
        <v>405</v>
      </c>
      <c r="D7932" s="20">
        <v>698585</v>
      </c>
      <c r="E7932" s="25">
        <v>19166.70824</v>
      </c>
      <c r="F7932" s="51">
        <f>VLOOKUP(A7932,'Munka4 (2)'!$B$4:$AW$195,B7932-1967,0)</f>
        <v>67.858379999999997</v>
      </c>
    </row>
    <row r="7933" spans="1:6" ht="30" x14ac:dyDescent="0.25">
      <c r="A7933" s="46" t="s">
        <v>406</v>
      </c>
      <c r="B7933" s="51">
        <v>2009</v>
      </c>
      <c r="C7933" s="20" t="s">
        <v>382</v>
      </c>
      <c r="D7933" s="20">
        <v>147365352</v>
      </c>
      <c r="E7933" s="24">
        <v>683.61442</v>
      </c>
      <c r="F7933" s="51">
        <f>VLOOKUP(A7933,'Munka4 (2)'!$B$4:$AW$195,B7933-1967,0)</f>
        <v>32.748510000000003</v>
      </c>
    </row>
    <row r="7934" spans="1:6" ht="30" x14ac:dyDescent="0.25">
      <c r="A7934" s="46" t="s">
        <v>407</v>
      </c>
      <c r="B7934" s="51">
        <v>2009</v>
      </c>
      <c r="C7934" s="20" t="s">
        <v>394</v>
      </c>
      <c r="D7934" s="20">
        <v>279912</v>
      </c>
      <c r="E7934" s="25">
        <v>16526.254550000001</v>
      </c>
      <c r="F7934" s="51">
        <f>VLOOKUP(A7934,'Munka4 (2)'!$B$4:$AW$195,B7934-1967,0)</f>
        <v>69.084130000000002</v>
      </c>
    </row>
    <row r="7935" spans="1:6" ht="30" x14ac:dyDescent="0.25">
      <c r="A7935" s="46" t="s">
        <v>408</v>
      </c>
      <c r="B7935" s="51">
        <v>2009</v>
      </c>
      <c r="C7935" s="20" t="s">
        <v>398</v>
      </c>
      <c r="D7935" s="20">
        <v>10293011</v>
      </c>
      <c r="E7935" s="24">
        <v>5176.0447000000004</v>
      </c>
      <c r="F7935" s="51">
        <f>VLOOKUP(A7935,'Munka4 (2)'!$B$4:$AW$195,B7935-1967,0)</f>
        <v>30.546520000000001</v>
      </c>
    </row>
    <row r="7936" spans="1:6" ht="20" x14ac:dyDescent="0.25">
      <c r="A7936" s="46" t="s">
        <v>409</v>
      </c>
      <c r="B7936" s="51">
        <v>2009</v>
      </c>
      <c r="C7936" s="20" t="s">
        <v>390</v>
      </c>
      <c r="D7936" s="20">
        <v>10379067</v>
      </c>
      <c r="E7936" s="25">
        <v>44880.560149999998</v>
      </c>
      <c r="F7936" s="51">
        <f>VLOOKUP(A7936,'Munka4 (2)'!$B$4:$AW$195,B7936-1967,0)</f>
        <v>58.691049999999997</v>
      </c>
    </row>
    <row r="7937" spans="1:6" ht="30" x14ac:dyDescent="0.25">
      <c r="A7937" s="46" t="s">
        <v>410</v>
      </c>
      <c r="B7937" s="51">
        <v>2009</v>
      </c>
      <c r="C7937" s="20" t="s">
        <v>394</v>
      </c>
      <c r="D7937" s="20">
        <v>287730</v>
      </c>
      <c r="E7937" s="24">
        <v>4258.8428800000002</v>
      </c>
      <c r="F7937" s="51">
        <f>VLOOKUP(A7937,'Munka4 (2)'!$B$4:$AW$195,B7937-1967,0)</f>
        <v>61.702129999999997</v>
      </c>
    </row>
    <row r="7938" spans="1:6" ht="30" x14ac:dyDescent="0.25">
      <c r="A7938" s="46" t="s">
        <v>411</v>
      </c>
      <c r="B7938" s="51">
        <v>2009</v>
      </c>
      <c r="C7938" s="20" t="s">
        <v>392</v>
      </c>
      <c r="D7938" s="20">
        <v>7862944</v>
      </c>
      <c r="E7938" s="25">
        <v>768.01347999999996</v>
      </c>
      <c r="F7938" s="51">
        <f>VLOOKUP(A7938,'Munka4 (2)'!$B$4:$AW$195,B7938-1967,0)</f>
        <v>31.213280000000001</v>
      </c>
    </row>
    <row r="7939" spans="1:6" ht="20" x14ac:dyDescent="0.25">
      <c r="A7939" s="46" t="s">
        <v>412</v>
      </c>
      <c r="B7939" s="51">
        <v>2009</v>
      </c>
      <c r="C7939" s="20" t="s">
        <v>413</v>
      </c>
      <c r="D7939" s="20">
        <v>65773</v>
      </c>
      <c r="E7939" s="24">
        <v>88463.312820000006</v>
      </c>
      <c r="F7939" s="51">
        <f>VLOOKUP(A7939,'Munka4 (2)'!$B$4:$AW$195,B7939-1967,0)</f>
        <v>71.223020000000005</v>
      </c>
    </row>
    <row r="7940" spans="1:6" ht="30" x14ac:dyDescent="0.25">
      <c r="A7940" s="46" t="s">
        <v>414</v>
      </c>
      <c r="B7940" s="51">
        <v>2009</v>
      </c>
      <c r="C7940" s="20" t="s">
        <v>382</v>
      </c>
      <c r="D7940" s="20">
        <v>2279723</v>
      </c>
      <c r="E7940" s="25">
        <v>1786.8106700000001</v>
      </c>
      <c r="F7940" s="51">
        <f>VLOOKUP(A7940,'Munka4 (2)'!$B$4:$AW$195,B7940-1967,0)</f>
        <v>18.292680000000001</v>
      </c>
    </row>
    <row r="7941" spans="1:6" ht="30" x14ac:dyDescent="0.25">
      <c r="A7941" s="48" t="s">
        <v>415</v>
      </c>
      <c r="B7941" s="51">
        <v>2009</v>
      </c>
      <c r="C7941" s="20" t="s">
        <v>394</v>
      </c>
      <c r="D7941" s="20">
        <v>8989046</v>
      </c>
      <c r="E7941" s="24">
        <v>1776.8571899999999</v>
      </c>
      <c r="F7941" s="51" t="e">
        <f>VLOOKUP(A7941,'Munka4 (2)'!$B$4:$AW$195,B7941-1967,0)</f>
        <v>#N/A</v>
      </c>
    </row>
    <row r="7942" spans="1:6" ht="20" x14ac:dyDescent="0.25">
      <c r="A7942" s="47" t="s">
        <v>416</v>
      </c>
      <c r="B7942" s="51">
        <v>2009</v>
      </c>
      <c r="C7942" s="20" t="s">
        <v>384</v>
      </c>
      <c r="D7942" s="20">
        <v>4498976</v>
      </c>
      <c r="E7942" s="25">
        <v>4586.2063099999996</v>
      </c>
      <c r="F7942" s="51">
        <f>VLOOKUP(A7942,'Munka4 (2)'!$B$4:$AW$195,B7942-1967,0)</f>
        <v>58.877020000000002</v>
      </c>
    </row>
    <row r="7943" spans="1:6" ht="30" x14ac:dyDescent="0.25">
      <c r="A7943" s="46" t="s">
        <v>417</v>
      </c>
      <c r="B7943" s="51">
        <v>2009</v>
      </c>
      <c r="C7943" s="20" t="s">
        <v>392</v>
      </c>
      <c r="D7943" s="20">
        <v>1639833</v>
      </c>
      <c r="E7943" s="24">
        <v>5115.1192499999997</v>
      </c>
      <c r="F7943" s="51">
        <f>VLOOKUP(A7943,'Munka4 (2)'!$B$4:$AW$195,B7943-1967,0)</f>
        <v>45.053269999999998</v>
      </c>
    </row>
    <row r="7944" spans="1:6" ht="30" x14ac:dyDescent="0.25">
      <c r="A7944" s="46" t="s">
        <v>418</v>
      </c>
      <c r="B7944" s="51">
        <v>2009</v>
      </c>
      <c r="C7944" s="20" t="s">
        <v>394</v>
      </c>
      <c r="D7944" s="20">
        <v>188078227</v>
      </c>
      <c r="E7944" s="25">
        <v>8474.8810699999995</v>
      </c>
      <c r="F7944" s="51">
        <f>VLOOKUP(A7944,'Munka4 (2)'!$B$4:$AW$195,B7944-1967,0)</f>
        <v>60.770699999999998</v>
      </c>
    </row>
    <row r="7945" spans="1:6" ht="30" x14ac:dyDescent="0.25">
      <c r="A7945" s="48" t="s">
        <v>420</v>
      </c>
      <c r="B7945" s="51">
        <v>2009</v>
      </c>
      <c r="C7945" s="20" t="s">
        <v>382</v>
      </c>
      <c r="D7945" s="20">
        <v>379444</v>
      </c>
      <c r="E7945" s="25">
        <v>27726.481049999999</v>
      </c>
      <c r="F7945" s="51">
        <f>VLOOKUP(A7945,'Munka4 (2)'!$B$4:$AW$195,B7945-1967,0)</f>
        <v>67.676770000000005</v>
      </c>
    </row>
    <row r="7946" spans="1:6" ht="20" x14ac:dyDescent="0.25">
      <c r="A7946" s="46" t="s">
        <v>421</v>
      </c>
      <c r="B7946" s="51">
        <v>2009</v>
      </c>
      <c r="C7946" s="20" t="s">
        <v>384</v>
      </c>
      <c r="D7946" s="20">
        <v>7385367</v>
      </c>
      <c r="E7946" s="24">
        <v>6955.9877299999998</v>
      </c>
      <c r="F7946" s="51">
        <f>VLOOKUP(A7946,'Munka4 (2)'!$B$4:$AW$195,B7946-1967,0)</f>
        <v>60.604120000000002</v>
      </c>
    </row>
    <row r="7947" spans="1:6" ht="30" x14ac:dyDescent="0.25">
      <c r="A7947" s="46" t="s">
        <v>422</v>
      </c>
      <c r="B7947" s="51">
        <v>2009</v>
      </c>
      <c r="C7947" s="20" t="s">
        <v>392</v>
      </c>
      <c r="D7947" s="20">
        <v>13902972</v>
      </c>
      <c r="E7947" s="25">
        <v>551.84324000000004</v>
      </c>
      <c r="F7947" s="51">
        <f>VLOOKUP(A7947,'Munka4 (2)'!$B$4:$AW$195,B7947-1967,0)</f>
        <v>20.316490000000002</v>
      </c>
    </row>
    <row r="7948" spans="1:6" ht="30" x14ac:dyDescent="0.25">
      <c r="A7948" s="46" t="s">
        <v>424</v>
      </c>
      <c r="B7948" s="51">
        <v>2009</v>
      </c>
      <c r="C7948" s="20" t="s">
        <v>392</v>
      </c>
      <c r="D7948" s="20">
        <v>8090068</v>
      </c>
      <c r="E7948" s="24">
        <v>190.39420000000001</v>
      </c>
      <c r="F7948" s="51">
        <f>VLOOKUP(A7948,'Munka4 (2)'!$B$4:$AW$195,B7948-1967,0)</f>
        <v>25.476600000000001</v>
      </c>
    </row>
    <row r="7949" spans="1:6" ht="30" x14ac:dyDescent="0.25">
      <c r="A7949" s="46" t="s">
        <v>425</v>
      </c>
      <c r="B7949" s="51">
        <v>2009</v>
      </c>
      <c r="C7949" s="20" t="s">
        <v>382</v>
      </c>
      <c r="D7949" s="20">
        <v>13881427</v>
      </c>
      <c r="E7949" s="25">
        <v>735.40751999999998</v>
      </c>
      <c r="F7949" s="51">
        <f>VLOOKUP(A7949,'Munka4 (2)'!$B$4:$AW$195,B7949-1967,0)</f>
        <v>27.471869999999999</v>
      </c>
    </row>
    <row r="7950" spans="1:6" ht="30" x14ac:dyDescent="0.25">
      <c r="A7950" s="46" t="s">
        <v>426</v>
      </c>
      <c r="B7950" s="51">
        <v>2009</v>
      </c>
      <c r="C7950" s="20" t="s">
        <v>392</v>
      </c>
      <c r="D7950" s="20">
        <v>17340702</v>
      </c>
      <c r="E7950" s="24">
        <v>1164.7172499999999</v>
      </c>
      <c r="F7950" s="51">
        <f>VLOOKUP(A7950,'Munka4 (2)'!$B$4:$AW$195,B7950-1967,0)</f>
        <v>9.5918399999999995</v>
      </c>
    </row>
    <row r="7951" spans="1:6" ht="20" x14ac:dyDescent="0.25">
      <c r="A7951" s="46" t="s">
        <v>427</v>
      </c>
      <c r="B7951" s="51">
        <v>2009</v>
      </c>
      <c r="C7951" s="20" t="s">
        <v>413</v>
      </c>
      <c r="D7951" s="20">
        <v>33098932</v>
      </c>
      <c r="E7951" s="25">
        <v>40773.454360000003</v>
      </c>
      <c r="F7951" s="51">
        <f>VLOOKUP(A7951,'Munka4 (2)'!$B$4:$AW$195,B7951-1967,0)</f>
        <v>58.37406</v>
      </c>
    </row>
    <row r="7952" spans="1:6" ht="30" x14ac:dyDescent="0.25">
      <c r="A7952" s="48" t="s">
        <v>428</v>
      </c>
      <c r="B7952" s="51">
        <v>2009</v>
      </c>
      <c r="C7952" s="20" t="s">
        <v>392</v>
      </c>
      <c r="D7952" s="20">
        <v>420979</v>
      </c>
      <c r="E7952" s="24">
        <v>3517.38679</v>
      </c>
      <c r="F7952" s="51" t="e">
        <f>VLOOKUP(A7952,'Munka4 (2)'!$B$4:$AW$195,B7952-1967,0)</f>
        <v>#N/A</v>
      </c>
    </row>
    <row r="7953" spans="1:6" ht="30" x14ac:dyDescent="0.25">
      <c r="A7953" s="47" t="s">
        <v>430</v>
      </c>
      <c r="B7953" s="51">
        <v>2009</v>
      </c>
      <c r="C7953" s="20" t="s">
        <v>392</v>
      </c>
      <c r="D7953" s="20">
        <v>4303356</v>
      </c>
      <c r="E7953" s="24">
        <v>454.36932000000002</v>
      </c>
      <c r="F7953" s="51">
        <f>VLOOKUP(A7953,'Munka4 (2)'!$B$4:$AW$195,B7953-1967,0)</f>
        <v>11.518319999999999</v>
      </c>
    </row>
    <row r="7954" spans="1:6" ht="30" x14ac:dyDescent="0.25">
      <c r="A7954" s="46" t="s">
        <v>431</v>
      </c>
      <c r="B7954" s="51">
        <v>2009</v>
      </c>
      <c r="C7954" s="20" t="s">
        <v>392</v>
      </c>
      <c r="D7954" s="20">
        <v>9944201</v>
      </c>
      <c r="E7954" s="25">
        <v>803.91435000000001</v>
      </c>
      <c r="F7954" s="51">
        <f>VLOOKUP(A7954,'Munka4 (2)'!$B$4:$AW$195,B7954-1967,0)</f>
        <v>12.727270000000001</v>
      </c>
    </row>
    <row r="7955" spans="1:6" ht="20" x14ac:dyDescent="0.35">
      <c r="A7955" s="46" t="s">
        <v>621</v>
      </c>
      <c r="B7955" s="51">
        <v>2009</v>
      </c>
      <c r="C7955" s="42" t="s">
        <v>390</v>
      </c>
      <c r="D7955" s="29">
        <v>163857</v>
      </c>
      <c r="E7955" s="30">
        <v>72679.954416424967</v>
      </c>
      <c r="F7955" s="51" t="e">
        <f>VLOOKUP(A7955,'Munka4 (2)'!$B$4:$AW$195,B7955-1967,0)</f>
        <v>#N/A</v>
      </c>
    </row>
    <row r="7956" spans="1:6" ht="30" x14ac:dyDescent="0.25">
      <c r="A7956" s="46" t="s">
        <v>432</v>
      </c>
      <c r="B7956" s="51">
        <v>2009</v>
      </c>
      <c r="C7956" s="20" t="s">
        <v>394</v>
      </c>
      <c r="D7956" s="20">
        <v>16134219</v>
      </c>
      <c r="E7956" s="25">
        <v>10217.31403</v>
      </c>
      <c r="F7956" s="51">
        <f>VLOOKUP(A7956,'Munka4 (2)'!$B$4:$AW$195,B7956-1967,0)</f>
        <v>55.041629999999998</v>
      </c>
    </row>
    <row r="7957" spans="1:6" ht="30" x14ac:dyDescent="0.25">
      <c r="A7957" s="46" t="s">
        <v>433</v>
      </c>
      <c r="B7957" s="51">
        <v>2009</v>
      </c>
      <c r="C7957" s="20" t="s">
        <v>382</v>
      </c>
      <c r="D7957" s="20">
        <v>1313973713</v>
      </c>
      <c r="E7957" s="24">
        <v>3800.4745400000002</v>
      </c>
      <c r="F7957" s="51">
        <f>VLOOKUP(A7957,'Munka4 (2)'!$B$4:$AW$195,B7957-1967,0)</f>
        <v>48.610129999999998</v>
      </c>
    </row>
    <row r="7958" spans="1:6" ht="30" x14ac:dyDescent="0.25">
      <c r="A7958" s="48" t="s">
        <v>483</v>
      </c>
      <c r="B7958" s="51">
        <v>2009</v>
      </c>
      <c r="C7958" s="20" t="s">
        <v>382</v>
      </c>
      <c r="D7958" s="20">
        <v>6940432</v>
      </c>
      <c r="E7958" s="25">
        <v>30697.340380000001</v>
      </c>
      <c r="F7958" s="51">
        <f>VLOOKUP(A7958,'Munka4 (2)'!$B$4:$AW$195,B7958-1967,0)</f>
        <v>52.498840000000001</v>
      </c>
    </row>
    <row r="7959" spans="1:6" ht="30" x14ac:dyDescent="0.25">
      <c r="A7959" s="48" t="s">
        <v>514</v>
      </c>
      <c r="B7959" s="51">
        <v>2009</v>
      </c>
      <c r="C7959" s="20" t="s">
        <v>382</v>
      </c>
      <c r="D7959" s="20">
        <v>453125</v>
      </c>
      <c r="E7959" s="24">
        <v>41187.79204</v>
      </c>
      <c r="F7959" s="51">
        <f>VLOOKUP(A7959,'Munka4 (2)'!$B$4:$AW$195,B7959-1967,0)</f>
        <v>49.244759999999999</v>
      </c>
    </row>
    <row r="7960" spans="1:6" ht="30" x14ac:dyDescent="0.25">
      <c r="A7960" s="46" t="s">
        <v>434</v>
      </c>
      <c r="B7960" s="51">
        <v>2009</v>
      </c>
      <c r="C7960" s="20" t="s">
        <v>394</v>
      </c>
      <c r="D7960" s="20">
        <v>43593035</v>
      </c>
      <c r="E7960" s="25">
        <v>5148.4113399999997</v>
      </c>
      <c r="F7960" s="51">
        <f>VLOOKUP(A7960,'Munka4 (2)'!$B$4:$AW$195,B7960-1967,0)</f>
        <v>52.503500000000003</v>
      </c>
    </row>
    <row r="7961" spans="1:6" ht="30" x14ac:dyDescent="0.25">
      <c r="A7961" s="46" t="s">
        <v>435</v>
      </c>
      <c r="B7961" s="51">
        <v>2009</v>
      </c>
      <c r="C7961" s="20" t="s">
        <v>392</v>
      </c>
      <c r="D7961" s="20">
        <v>690948</v>
      </c>
      <c r="E7961" s="24">
        <v>754.99282000000005</v>
      </c>
      <c r="F7961" s="51">
        <f>VLOOKUP(A7961,'Munka4 (2)'!$B$4:$AW$195,B7961-1967,0)</f>
        <v>48.78049</v>
      </c>
    </row>
    <row r="7962" spans="1:6" ht="30" x14ac:dyDescent="0.35">
      <c r="A7962" s="37" t="s">
        <v>436</v>
      </c>
      <c r="B7962" s="51">
        <v>2009</v>
      </c>
      <c r="C7962" s="20" t="s">
        <v>392</v>
      </c>
      <c r="D7962" s="20">
        <v>62660551</v>
      </c>
      <c r="E7962" s="25">
        <v>2428.2602299999999</v>
      </c>
      <c r="F7962" s="51">
        <f>VLOOKUP(A7962,'Munka4 (2)'!$B$4:$AW$195,B7962-1967,0)</f>
        <v>4.2485499999999998</v>
      </c>
    </row>
    <row r="7963" spans="1:6" ht="30" x14ac:dyDescent="0.25">
      <c r="A7963" s="46" t="s">
        <v>439</v>
      </c>
      <c r="B7963" s="51">
        <v>2009</v>
      </c>
      <c r="C7963" s="20" t="s">
        <v>394</v>
      </c>
      <c r="D7963" s="20">
        <v>4075261</v>
      </c>
      <c r="E7963" s="25">
        <v>6546.5655500000003</v>
      </c>
      <c r="F7963" s="51">
        <f>VLOOKUP(A7963,'Munka4 (2)'!$B$4:$AW$195,B7963-1967,0)</f>
        <v>66.561999999999998</v>
      </c>
    </row>
    <row r="7964" spans="1:6" ht="30" x14ac:dyDescent="0.25">
      <c r="A7964" s="48" t="s">
        <v>440</v>
      </c>
      <c r="B7964" s="51">
        <v>2009</v>
      </c>
      <c r="C7964" s="20" t="s">
        <v>392</v>
      </c>
      <c r="D7964" s="20">
        <v>17654843</v>
      </c>
      <c r="E7964" s="24">
        <v>1233.30486</v>
      </c>
      <c r="F7964" s="51" t="e">
        <f>VLOOKUP(A7964,'Munka4 (2)'!$B$4:$AW$195,B7964-1967,0)</f>
        <v>#N/A</v>
      </c>
    </row>
    <row r="7965" spans="1:6" ht="20" x14ac:dyDescent="0.25">
      <c r="A7965" s="46" t="s">
        <v>441</v>
      </c>
      <c r="B7965" s="51">
        <v>2009</v>
      </c>
      <c r="C7965" s="20" t="s">
        <v>384</v>
      </c>
      <c r="D7965" s="20">
        <v>4494749</v>
      </c>
      <c r="E7965" s="25">
        <v>14157.14416</v>
      </c>
      <c r="F7965" s="51">
        <f>VLOOKUP(A7965,'Munka4 (2)'!$B$4:$AW$195,B7965-1967,0)</f>
        <v>58.391440000000003</v>
      </c>
    </row>
    <row r="7966" spans="1:6" ht="30" x14ac:dyDescent="0.25">
      <c r="A7966" s="46" t="s">
        <v>442</v>
      </c>
      <c r="B7966" s="51">
        <v>2009</v>
      </c>
      <c r="C7966" s="20" t="s">
        <v>394</v>
      </c>
      <c r="D7966" s="20">
        <v>11382820</v>
      </c>
      <c r="E7966" s="24">
        <v>5494.9253099999996</v>
      </c>
      <c r="F7966" s="51">
        <f>VLOOKUP(A7966,'Munka4 (2)'!$B$4:$AW$195,B7966-1967,0)</f>
        <v>51.825470000000003</v>
      </c>
    </row>
    <row r="7967" spans="1:6" x14ac:dyDescent="0.25">
      <c r="A7967" s="46" t="s">
        <v>443</v>
      </c>
      <c r="B7967" s="51">
        <v>2009</v>
      </c>
      <c r="C7967" s="20" t="s">
        <v>405</v>
      </c>
      <c r="D7967" s="20">
        <v>784301</v>
      </c>
      <c r="E7967" s="24">
        <v>31673.457709999999</v>
      </c>
      <c r="F7967" s="51">
        <f>VLOOKUP(A7967,'Munka4 (2)'!$B$4:$AW$195,B7967-1967,0)</f>
        <v>59.5533</v>
      </c>
    </row>
    <row r="7968" spans="1:6" ht="20" x14ac:dyDescent="0.25">
      <c r="A7968" s="46" t="s">
        <v>444</v>
      </c>
      <c r="B7968" s="51">
        <v>2009</v>
      </c>
      <c r="C7968" s="20" t="s">
        <v>384</v>
      </c>
      <c r="D7968" s="20">
        <v>10235455</v>
      </c>
      <c r="E7968" s="25">
        <v>19698.49209</v>
      </c>
      <c r="F7968" s="51">
        <f>VLOOKUP(A7968,'Munka4 (2)'!$B$4:$AW$195,B7968-1967,0)</f>
        <v>60.09854</v>
      </c>
    </row>
    <row r="7969" spans="1:6" ht="30" x14ac:dyDescent="0.25">
      <c r="A7969" s="47" t="s">
        <v>436</v>
      </c>
      <c r="B7969" s="51">
        <v>2009</v>
      </c>
      <c r="C7969" s="20" t="s">
        <v>392</v>
      </c>
      <c r="D7969" s="20">
        <v>62660551</v>
      </c>
      <c r="E7969" s="25">
        <v>286.04818</v>
      </c>
      <c r="F7969" s="51">
        <f>VLOOKUP(A7969,'Munka4 (2)'!$B$4:$AW$195,B7969-1967,0)</f>
        <v>4.2485499999999998</v>
      </c>
    </row>
    <row r="7970" spans="1:6" ht="20" x14ac:dyDescent="0.25">
      <c r="A7970" s="46" t="s">
        <v>445</v>
      </c>
      <c r="B7970" s="51">
        <v>2009</v>
      </c>
      <c r="C7970" s="20" t="s">
        <v>390</v>
      </c>
      <c r="D7970" s="20">
        <v>5450661</v>
      </c>
      <c r="E7970" s="24">
        <v>57895.501219999998</v>
      </c>
      <c r="F7970" s="51">
        <f>VLOOKUP(A7970,'Munka4 (2)'!$B$4:$AW$195,B7970-1967,0)</f>
        <v>58.353340000000003</v>
      </c>
    </row>
    <row r="7971" spans="1:6" ht="30" x14ac:dyDescent="0.25">
      <c r="A7971" s="46" t="s">
        <v>446</v>
      </c>
      <c r="B7971" s="51">
        <v>2009</v>
      </c>
      <c r="C7971" s="20" t="s">
        <v>392</v>
      </c>
      <c r="D7971" s="20">
        <v>486530</v>
      </c>
      <c r="E7971" s="25">
        <v>1279.2519500000001</v>
      </c>
      <c r="F7971" s="51">
        <f>VLOOKUP(A7971,'Munka4 (2)'!$B$4:$AW$195,B7971-1967,0)</f>
        <v>45</v>
      </c>
    </row>
    <row r="7972" spans="1:6" ht="30" x14ac:dyDescent="0.25">
      <c r="A7972" s="46" t="s">
        <v>447</v>
      </c>
      <c r="B7972" s="51">
        <v>2009</v>
      </c>
      <c r="C7972" s="20" t="s">
        <v>394</v>
      </c>
      <c r="D7972" s="20">
        <v>68910</v>
      </c>
      <c r="E7972" s="24">
        <v>6891.4607999999998</v>
      </c>
      <c r="F7972" s="51">
        <f>VLOOKUP(A7972,'Munka4 (2)'!$B$4:$AW$195,B7972-1967,0)</f>
        <v>38.071069999999999</v>
      </c>
    </row>
    <row r="7973" spans="1:6" ht="30" x14ac:dyDescent="0.25">
      <c r="A7973" s="46" t="s">
        <v>448</v>
      </c>
      <c r="B7973" s="51">
        <v>2009</v>
      </c>
      <c r="C7973" s="20" t="s">
        <v>394</v>
      </c>
      <c r="D7973" s="20">
        <v>9183984</v>
      </c>
      <c r="E7973" s="25">
        <v>4933.9430499999999</v>
      </c>
      <c r="F7973" s="51">
        <f>VLOOKUP(A7973,'Munka4 (2)'!$B$4:$AW$195,B7973-1967,0)</f>
        <v>53.83361</v>
      </c>
    </row>
    <row r="7974" spans="1:6" ht="30" x14ac:dyDescent="0.25">
      <c r="A7974" s="46" t="s">
        <v>450</v>
      </c>
      <c r="B7974" s="51">
        <v>2009</v>
      </c>
      <c r="C7974" s="20" t="s">
        <v>394</v>
      </c>
      <c r="D7974" s="20">
        <v>13547510</v>
      </c>
      <c r="E7974" s="24">
        <v>4255.5555599999998</v>
      </c>
      <c r="F7974" s="51">
        <f>VLOOKUP(A7974,'Munka4 (2)'!$B$4:$AW$195,B7974-1967,0)</f>
        <v>58.770820000000001</v>
      </c>
    </row>
    <row r="7975" spans="1:6" ht="20" x14ac:dyDescent="0.25">
      <c r="A7975" s="46" t="s">
        <v>451</v>
      </c>
      <c r="B7975" s="51">
        <v>2009</v>
      </c>
      <c r="C7975" s="20" t="s">
        <v>386</v>
      </c>
      <c r="D7975" s="20">
        <v>78887007</v>
      </c>
      <c r="E7975" s="25">
        <v>2349.2868600000002</v>
      </c>
      <c r="F7975" s="51">
        <f>VLOOKUP(A7975,'Munka4 (2)'!$B$4:$AW$195,B7975-1967,0)</f>
        <v>40.76661</v>
      </c>
    </row>
    <row r="7976" spans="1:6" ht="30" x14ac:dyDescent="0.25">
      <c r="A7976" s="46" t="s">
        <v>452</v>
      </c>
      <c r="B7976" s="51">
        <v>2009</v>
      </c>
      <c r="C7976" s="20" t="s">
        <v>394</v>
      </c>
      <c r="D7976" s="20">
        <v>6822378</v>
      </c>
      <c r="E7976" s="24">
        <v>3431.2800699999998</v>
      </c>
      <c r="F7976" s="51">
        <f>VLOOKUP(A7976,'Munka4 (2)'!$B$4:$AW$195,B7976-1967,0)</f>
        <v>58.145719999999997</v>
      </c>
    </row>
    <row r="7977" spans="1:6" ht="30" x14ac:dyDescent="0.25">
      <c r="A7977" s="46" t="s">
        <v>453</v>
      </c>
      <c r="B7977" s="51">
        <v>2009</v>
      </c>
      <c r="C7977" s="20" t="s">
        <v>392</v>
      </c>
      <c r="D7977" s="20">
        <v>540109</v>
      </c>
      <c r="E7977" s="25">
        <v>14451.524219999999</v>
      </c>
      <c r="F7977" s="51" t="e">
        <f>VLOOKUP(A7977,'Munka4 (2)'!$B$4:$AW$195,B7977-1967,0)</f>
        <v>#N/A</v>
      </c>
    </row>
    <row r="7978" spans="1:6" ht="30" x14ac:dyDescent="0.25">
      <c r="A7978" s="46" t="s">
        <v>454</v>
      </c>
      <c r="B7978" s="51">
        <v>2009</v>
      </c>
      <c r="C7978" s="20" t="s">
        <v>392</v>
      </c>
      <c r="D7978" s="20">
        <v>4786994</v>
      </c>
      <c r="E7978" s="24">
        <v>404.19630999999998</v>
      </c>
      <c r="F7978" s="51">
        <f>VLOOKUP(A7978,'Munka4 (2)'!$B$4:$AW$195,B7978-1967,0)</f>
        <v>14.35407</v>
      </c>
    </row>
    <row r="7979" spans="1:6" x14ac:dyDescent="0.25">
      <c r="A7979" s="46" t="s">
        <v>455</v>
      </c>
      <c r="B7979" s="51">
        <v>2009</v>
      </c>
      <c r="C7979" s="20" t="s">
        <v>456</v>
      </c>
      <c r="D7979" s="20">
        <v>1324333</v>
      </c>
      <c r="E7979" s="25">
        <v>14726.313910000001</v>
      </c>
      <c r="F7979" s="51">
        <f>VLOOKUP(A7979,'Munka4 (2)'!$B$4:$AW$195,B7979-1967,0)</f>
        <v>70.371660000000006</v>
      </c>
    </row>
    <row r="7980" spans="1:6" ht="30" x14ac:dyDescent="0.25">
      <c r="A7980" s="46" t="s">
        <v>457</v>
      </c>
      <c r="B7980" s="51">
        <v>2009</v>
      </c>
      <c r="C7980" s="20" t="s">
        <v>392</v>
      </c>
      <c r="D7980" s="20">
        <v>74777981</v>
      </c>
      <c r="E7980" s="24">
        <v>380.26483999999999</v>
      </c>
      <c r="F7980" s="51">
        <f>VLOOKUP(A7980,'Munka4 (2)'!$B$4:$AW$195,B7980-1967,0)</f>
        <v>24.14911</v>
      </c>
    </row>
    <row r="7981" spans="1:6" ht="20" x14ac:dyDescent="0.25">
      <c r="A7981" s="48" t="s">
        <v>458</v>
      </c>
      <c r="B7981" s="51">
        <v>2009</v>
      </c>
      <c r="C7981" s="20" t="s">
        <v>390</v>
      </c>
      <c r="D7981" s="20">
        <v>47246</v>
      </c>
      <c r="E7981" s="25">
        <v>46429.920630000001</v>
      </c>
      <c r="F7981" s="51" t="e">
        <f>VLOOKUP(A7981,'Munka4 (2)'!$B$4:$AW$195,B7981-1967,0)</f>
        <v>#N/A</v>
      </c>
    </row>
    <row r="7982" spans="1:6" x14ac:dyDescent="0.25">
      <c r="A7982" s="46" t="s">
        <v>459</v>
      </c>
      <c r="B7982" s="51">
        <v>2009</v>
      </c>
      <c r="C7982" s="20" t="s">
        <v>388</v>
      </c>
      <c r="D7982" s="20">
        <v>905949</v>
      </c>
      <c r="E7982" s="24">
        <v>3369.8552</v>
      </c>
      <c r="F7982" s="51">
        <f>VLOOKUP(A7982,'Munka4 (2)'!$B$4:$AW$195,B7982-1967,0)</f>
        <v>43.352600000000002</v>
      </c>
    </row>
    <row r="7983" spans="1:6" ht="20" x14ac:dyDescent="0.25">
      <c r="A7983" s="46" t="s">
        <v>460</v>
      </c>
      <c r="B7983" s="51">
        <v>2009</v>
      </c>
      <c r="C7983" s="20" t="s">
        <v>390</v>
      </c>
      <c r="D7983" s="20">
        <v>5231372</v>
      </c>
      <c r="E7983" s="25">
        <v>47107.155709999999</v>
      </c>
      <c r="F7983" s="51">
        <f>VLOOKUP(A7983,'Munka4 (2)'!$B$4:$AW$195,B7983-1967,0)</f>
        <v>62.812429999999999</v>
      </c>
    </row>
    <row r="7984" spans="1:6" ht="20" x14ac:dyDescent="0.25">
      <c r="A7984" s="46" t="s">
        <v>461</v>
      </c>
      <c r="B7984" s="51">
        <v>2009</v>
      </c>
      <c r="C7984" s="20" t="s">
        <v>390</v>
      </c>
      <c r="D7984" s="20">
        <v>60876136</v>
      </c>
      <c r="E7984" s="24">
        <v>41631.131410000002</v>
      </c>
      <c r="F7984" s="51">
        <f>VLOOKUP(A7984,'Munka4 (2)'!$B$4:$AW$195,B7984-1967,0)</f>
        <v>55.217419999999997</v>
      </c>
    </row>
    <row r="7985" spans="1:6" ht="20" x14ac:dyDescent="0.25">
      <c r="A7985" s="46" t="s">
        <v>463</v>
      </c>
      <c r="B7985" s="51">
        <v>2009</v>
      </c>
      <c r="C7985" s="20" t="s">
        <v>388</v>
      </c>
      <c r="D7985" s="20">
        <v>274578</v>
      </c>
      <c r="E7985" s="30">
        <v>24303.031818548217</v>
      </c>
      <c r="F7985" s="51" t="e">
        <f>VLOOKUP(A7985,'Munka4 (2)'!$B$4:$AW$195,B7985-1967,0)</f>
        <v>#N/A</v>
      </c>
    </row>
    <row r="7986" spans="1:6" ht="30" x14ac:dyDescent="0.25">
      <c r="A7986" s="46" t="s">
        <v>464</v>
      </c>
      <c r="B7986" s="51">
        <v>2009</v>
      </c>
      <c r="C7986" s="20" t="s">
        <v>392</v>
      </c>
      <c r="D7986" s="20">
        <v>1424906</v>
      </c>
      <c r="E7986" s="25">
        <v>8003.7907400000004</v>
      </c>
      <c r="F7986" s="51">
        <f>VLOOKUP(A7986,'Munka4 (2)'!$B$4:$AW$195,B7986-1967,0)</f>
        <v>21.262460000000001</v>
      </c>
    </row>
    <row r="7987" spans="1:6" ht="14.5" x14ac:dyDescent="0.35">
      <c r="A7987" s="38" t="s">
        <v>465</v>
      </c>
      <c r="B7987" s="51">
        <v>2009</v>
      </c>
      <c r="C7987" s="42" t="s">
        <v>392</v>
      </c>
      <c r="D7987" s="20">
        <v>1641564</v>
      </c>
      <c r="E7987" s="24">
        <v>549.53950999999995</v>
      </c>
      <c r="F7987" s="51" t="e">
        <f>VLOOKUP(A7987,'Munka4 (2)'!$B$4:$AW$195,B7987-1967,0)</f>
        <v>#N/A</v>
      </c>
    </row>
    <row r="7988" spans="1:6" ht="30" x14ac:dyDescent="0.25">
      <c r="A7988" s="46" t="s">
        <v>467</v>
      </c>
      <c r="B7988" s="51">
        <v>2009</v>
      </c>
      <c r="C7988" s="20" t="s">
        <v>398</v>
      </c>
      <c r="D7988" s="20">
        <v>4661473</v>
      </c>
      <c r="E7988" s="25">
        <v>2706.58851</v>
      </c>
      <c r="F7988" s="51">
        <f>VLOOKUP(A7988,'Munka4 (2)'!$B$4:$AW$195,B7988-1967,0)</f>
        <v>57.189039999999999</v>
      </c>
    </row>
    <row r="7989" spans="1:6" ht="20" x14ac:dyDescent="0.25">
      <c r="A7989" s="46" t="s">
        <v>468</v>
      </c>
      <c r="B7989" s="51">
        <v>2009</v>
      </c>
      <c r="C7989" s="20" t="s">
        <v>390</v>
      </c>
      <c r="D7989" s="20">
        <v>82422299</v>
      </c>
      <c r="E7989" s="24">
        <v>41732.707249999999</v>
      </c>
      <c r="F7989" s="51">
        <f>VLOOKUP(A7989,'Munka4 (2)'!$B$4:$AW$195,B7989-1967,0)</f>
        <v>52.203659999999999</v>
      </c>
    </row>
    <row r="7990" spans="1:6" ht="30" x14ac:dyDescent="0.25">
      <c r="A7990" s="46" t="s">
        <v>469</v>
      </c>
      <c r="B7990" s="51">
        <v>2009</v>
      </c>
      <c r="C7990" s="20" t="s">
        <v>392</v>
      </c>
      <c r="D7990" s="20">
        <v>22409572</v>
      </c>
      <c r="E7990" s="25">
        <v>1095.50323</v>
      </c>
      <c r="F7990" s="51">
        <f>VLOOKUP(A7990,'Munka4 (2)'!$B$4:$AW$195,B7990-1967,0)</f>
        <v>21.504200000000001</v>
      </c>
    </row>
    <row r="7991" spans="1:6" ht="20" x14ac:dyDescent="0.25">
      <c r="A7991" s="46" t="s">
        <v>471</v>
      </c>
      <c r="B7991" s="51">
        <v>2009</v>
      </c>
      <c r="C7991" s="20" t="s">
        <v>390</v>
      </c>
      <c r="D7991" s="20">
        <v>10688058</v>
      </c>
      <c r="E7991" s="25">
        <v>29710.970300000001</v>
      </c>
      <c r="F7991" s="51">
        <f>VLOOKUP(A7991,'Munka4 (2)'!$B$4:$AW$195,B7991-1967,0)</f>
        <v>59.32105</v>
      </c>
    </row>
    <row r="7992" spans="1:6" ht="20" x14ac:dyDescent="0.25">
      <c r="A7992" s="46" t="s">
        <v>472</v>
      </c>
      <c r="B7992" s="51">
        <v>2009</v>
      </c>
      <c r="C7992" s="20" t="s">
        <v>413</v>
      </c>
      <c r="D7992" s="20">
        <v>56361</v>
      </c>
      <c r="E7992" s="24">
        <v>41097.556360000002</v>
      </c>
      <c r="F7992" s="51" t="e">
        <f>VLOOKUP(A7992,'Munka4 (2)'!$B$4:$AW$195,B7992-1967,0)</f>
        <v>#N/A</v>
      </c>
    </row>
    <row r="7993" spans="1:6" ht="30" x14ac:dyDescent="0.25">
      <c r="A7993" s="46" t="s">
        <v>473</v>
      </c>
      <c r="B7993" s="51">
        <v>2009</v>
      </c>
      <c r="C7993" s="20" t="s">
        <v>394</v>
      </c>
      <c r="D7993" s="20">
        <v>89703</v>
      </c>
      <c r="E7993" s="25">
        <v>7394.94632</v>
      </c>
      <c r="F7993" s="51">
        <f>VLOOKUP(A7993,'Munka4 (2)'!$B$4:$AW$195,B7993-1967,0)</f>
        <v>55.154640000000001</v>
      </c>
    </row>
    <row r="7994" spans="1:6" ht="30" x14ac:dyDescent="0.25">
      <c r="A7994" s="46" t="s">
        <v>476</v>
      </c>
      <c r="B7994" s="51">
        <v>2009</v>
      </c>
      <c r="C7994" s="20" t="s">
        <v>394</v>
      </c>
      <c r="D7994" s="20">
        <v>12293545</v>
      </c>
      <c r="E7994" s="24">
        <v>2617.1121899999998</v>
      </c>
      <c r="F7994" s="51">
        <f>VLOOKUP(A7994,'Munka4 (2)'!$B$4:$AW$195,B7994-1967,0)</f>
        <v>49.662439999999997</v>
      </c>
    </row>
    <row r="7995" spans="1:6" ht="30" x14ac:dyDescent="0.25">
      <c r="A7995" s="46" t="s">
        <v>478</v>
      </c>
      <c r="B7995" s="51">
        <v>2009</v>
      </c>
      <c r="C7995" s="20" t="s">
        <v>392</v>
      </c>
      <c r="D7995" s="20">
        <v>9690222</v>
      </c>
      <c r="E7995" s="25">
        <v>430.19995</v>
      </c>
      <c r="F7995" s="51">
        <f>VLOOKUP(A7995,'Munka4 (2)'!$B$4:$AW$195,B7995-1967,0)</f>
        <v>17.620650000000001</v>
      </c>
    </row>
    <row r="7996" spans="1:6" ht="30" x14ac:dyDescent="0.25">
      <c r="A7996" s="46" t="s">
        <v>479</v>
      </c>
      <c r="B7996" s="51">
        <v>2009</v>
      </c>
      <c r="C7996" s="20" t="s">
        <v>392</v>
      </c>
      <c r="D7996" s="20">
        <v>1442029</v>
      </c>
      <c r="E7996" s="24">
        <v>517.14705000000004</v>
      </c>
      <c r="F7996" s="51" t="e">
        <f>VLOOKUP(A7996,'Munka4 (2)'!$B$4:$AW$195,B7996-1967,0)</f>
        <v>#N/A</v>
      </c>
    </row>
    <row r="7997" spans="1:6" ht="30" x14ac:dyDescent="0.25">
      <c r="A7997" s="46" t="s">
        <v>480</v>
      </c>
      <c r="B7997" s="51">
        <v>2009</v>
      </c>
      <c r="C7997" s="20" t="s">
        <v>394</v>
      </c>
      <c r="D7997" s="20">
        <v>767245</v>
      </c>
      <c r="E7997" s="25">
        <v>2698.05899</v>
      </c>
      <c r="F7997" s="51">
        <f>VLOOKUP(A7997,'Munka4 (2)'!$B$4:$AW$195,B7997-1967,0)</f>
        <v>69.262299999999996</v>
      </c>
    </row>
    <row r="7998" spans="1:6" ht="30" x14ac:dyDescent="0.25">
      <c r="A7998" s="46" t="s">
        <v>481</v>
      </c>
      <c r="B7998" s="51">
        <v>2009</v>
      </c>
      <c r="C7998" s="20" t="s">
        <v>394</v>
      </c>
      <c r="D7998" s="20">
        <v>8308504</v>
      </c>
      <c r="E7998" s="24">
        <v>668.29196999999999</v>
      </c>
      <c r="F7998" s="51">
        <f>VLOOKUP(A7998,'Munka4 (2)'!$B$4:$AW$195,B7998-1967,0)</f>
        <v>33.213000000000001</v>
      </c>
    </row>
    <row r="7999" spans="1:6" ht="30" x14ac:dyDescent="0.25">
      <c r="A7999" s="46" t="s">
        <v>482</v>
      </c>
      <c r="B7999" s="51">
        <v>2009</v>
      </c>
      <c r="C7999" s="20" t="s">
        <v>394</v>
      </c>
      <c r="D7999" s="20">
        <v>7326496</v>
      </c>
      <c r="E7999" s="25">
        <v>1975.7961</v>
      </c>
      <c r="F7999" s="51">
        <f>VLOOKUP(A7999,'Munka4 (2)'!$B$4:$AW$195,B7999-1967,0)</f>
        <v>59.997100000000003</v>
      </c>
    </row>
    <row r="8000" spans="1:6" ht="20" x14ac:dyDescent="0.25">
      <c r="A8000" s="46" t="s">
        <v>484</v>
      </c>
      <c r="B8000" s="51">
        <v>2009</v>
      </c>
      <c r="C8000" s="20" t="s">
        <v>384</v>
      </c>
      <c r="D8000" s="20">
        <v>9981334</v>
      </c>
      <c r="E8000" s="24">
        <v>12948.07667</v>
      </c>
      <c r="F8000" s="51">
        <f>VLOOKUP(A8000,'Munka4 (2)'!$B$4:$AW$195,B8000-1967,0)</f>
        <v>65.778049999999993</v>
      </c>
    </row>
    <row r="8001" spans="1:6" ht="20" x14ac:dyDescent="0.25">
      <c r="A8001" s="46" t="s">
        <v>485</v>
      </c>
      <c r="B8001" s="51">
        <v>2009</v>
      </c>
      <c r="C8001" s="20" t="s">
        <v>390</v>
      </c>
      <c r="D8001" s="20">
        <v>299388</v>
      </c>
      <c r="E8001" s="25">
        <v>40362.041590000001</v>
      </c>
      <c r="F8001" s="51">
        <f>VLOOKUP(A8001,'Munka4 (2)'!$B$4:$AW$195,B8001-1967,0)</f>
        <v>65.913039999999995</v>
      </c>
    </row>
    <row r="8002" spans="1:6" ht="30" x14ac:dyDescent="0.25">
      <c r="A8002" s="46" t="s">
        <v>486</v>
      </c>
      <c r="B8002" s="51">
        <v>2009</v>
      </c>
      <c r="C8002" s="20" t="s">
        <v>382</v>
      </c>
      <c r="D8002" s="20">
        <v>1095351995</v>
      </c>
      <c r="E8002" s="24">
        <v>1124.51945</v>
      </c>
      <c r="F8002" s="51">
        <f>VLOOKUP(A8002,'Munka4 (2)'!$B$4:$AW$195,B8002-1967,0)</f>
        <v>30.244499999999999</v>
      </c>
    </row>
    <row r="8003" spans="1:6" ht="30" x14ac:dyDescent="0.25">
      <c r="A8003" s="46" t="s">
        <v>487</v>
      </c>
      <c r="B8003" s="51">
        <v>2009</v>
      </c>
      <c r="C8003" s="20" t="s">
        <v>382</v>
      </c>
      <c r="D8003" s="20">
        <v>245452739</v>
      </c>
      <c r="E8003" s="25">
        <v>2262.7207899999999</v>
      </c>
      <c r="F8003" s="51">
        <f>VLOOKUP(A8003,'Munka4 (2)'!$B$4:$AW$195,B8003-1967,0)</f>
        <v>48.094949999999997</v>
      </c>
    </row>
    <row r="8004" spans="1:6" ht="30" x14ac:dyDescent="0.25">
      <c r="A8004" s="49" t="s">
        <v>488</v>
      </c>
      <c r="B8004" s="51">
        <v>2009</v>
      </c>
      <c r="C8004" s="20" t="s">
        <v>382</v>
      </c>
      <c r="D8004" s="20">
        <v>68688433</v>
      </c>
      <c r="E8004" s="24">
        <v>5437.8187900000003</v>
      </c>
      <c r="F8004" s="51">
        <f>VLOOKUP(A8004,'Munka4 (2)'!$B$4:$AW$195,B8004-1967,0)</f>
        <v>51.975200000000001</v>
      </c>
    </row>
    <row r="8005" spans="1:6" x14ac:dyDescent="0.25">
      <c r="A8005" s="46" t="s">
        <v>489</v>
      </c>
      <c r="B8005" s="51">
        <v>2009</v>
      </c>
      <c r="C8005" s="20" t="s">
        <v>405</v>
      </c>
      <c r="D8005" s="20">
        <v>26783383</v>
      </c>
      <c r="E8005" s="25">
        <v>3725.67544</v>
      </c>
      <c r="F8005" s="51">
        <f>VLOOKUP(A8005,'Munka4 (2)'!$B$4:$AW$195,B8005-1967,0)</f>
        <v>33.134129999999999</v>
      </c>
    </row>
    <row r="8006" spans="1:6" ht="20" x14ac:dyDescent="0.25">
      <c r="A8006" s="46" t="s">
        <v>490</v>
      </c>
      <c r="B8006" s="51">
        <v>2009</v>
      </c>
      <c r="C8006" s="20" t="s">
        <v>390</v>
      </c>
      <c r="D8006" s="20">
        <v>4062235</v>
      </c>
      <c r="E8006" s="24">
        <v>51900.267140000004</v>
      </c>
      <c r="F8006" s="51">
        <f>VLOOKUP(A8006,'Munka4 (2)'!$B$4:$AW$195,B8006-1967,0)</f>
        <v>56.850639999999999</v>
      </c>
    </row>
    <row r="8007" spans="1:6" ht="20" x14ac:dyDescent="0.25">
      <c r="A8007" s="46" t="s">
        <v>491</v>
      </c>
      <c r="B8007" s="51">
        <v>2009</v>
      </c>
      <c r="C8007" s="20" t="s">
        <v>390</v>
      </c>
      <c r="D8007" s="20">
        <v>75441</v>
      </c>
      <c r="E8007" s="25">
        <v>60417.4588</v>
      </c>
      <c r="F8007" s="51" t="e">
        <f>VLOOKUP(A8007,'Munka4 (2)'!$B$4:$AW$195,B8007-1967,0)</f>
        <v>#N/A</v>
      </c>
    </row>
    <row r="8008" spans="1:6" x14ac:dyDescent="0.25">
      <c r="A8008" s="46" t="s">
        <v>492</v>
      </c>
      <c r="B8008" s="51">
        <v>2009</v>
      </c>
      <c r="C8008" s="20" t="s">
        <v>405</v>
      </c>
      <c r="D8008" s="20">
        <v>6352117</v>
      </c>
      <c r="E8008" s="24">
        <v>27795.87671</v>
      </c>
      <c r="F8008" s="51">
        <f>VLOOKUP(A8008,'Munka4 (2)'!$B$4:$AW$195,B8008-1967,0)</f>
        <v>57.293590000000002</v>
      </c>
    </row>
    <row r="8009" spans="1:6" ht="20" x14ac:dyDescent="0.25">
      <c r="A8009" s="46" t="s">
        <v>493</v>
      </c>
      <c r="B8009" s="51">
        <v>2009</v>
      </c>
      <c r="C8009" s="20" t="s">
        <v>390</v>
      </c>
      <c r="D8009" s="20">
        <v>58133509</v>
      </c>
      <c r="E8009" s="25">
        <v>36976.845119999998</v>
      </c>
      <c r="F8009" s="51">
        <f>VLOOKUP(A8009,'Munka4 (2)'!$B$4:$AW$195,B8009-1967,0)</f>
        <v>59.472270000000002</v>
      </c>
    </row>
    <row r="8010" spans="1:6" ht="30" x14ac:dyDescent="0.25">
      <c r="A8010" s="46" t="s">
        <v>494</v>
      </c>
      <c r="B8010" s="51">
        <v>2009</v>
      </c>
      <c r="C8010" s="20" t="s">
        <v>394</v>
      </c>
      <c r="D8010" s="20">
        <v>2758124</v>
      </c>
      <c r="E8010" s="24">
        <v>4489.2727699999996</v>
      </c>
      <c r="F8010" s="51">
        <f>VLOOKUP(A8010,'Munka4 (2)'!$B$4:$AW$195,B8010-1967,0)</f>
        <v>56.376339999999999</v>
      </c>
    </row>
    <row r="8011" spans="1:6" ht="30" x14ac:dyDescent="0.25">
      <c r="A8011" s="46" t="s">
        <v>495</v>
      </c>
      <c r="B8011" s="51">
        <v>2009</v>
      </c>
      <c r="C8011" s="20" t="s">
        <v>382</v>
      </c>
      <c r="D8011" s="20">
        <v>127463611</v>
      </c>
      <c r="E8011" s="25">
        <v>39322.604729999999</v>
      </c>
      <c r="F8011" s="51">
        <f>VLOOKUP(A8011,'Munka4 (2)'!$B$4:$AW$195,B8011-1967,0)</f>
        <v>48.293990000000001</v>
      </c>
    </row>
    <row r="8012" spans="1:6" x14ac:dyDescent="0.25">
      <c r="A8012" s="46" t="s">
        <v>497</v>
      </c>
      <c r="B8012" s="51">
        <v>2009</v>
      </c>
      <c r="C8012" s="20" t="s">
        <v>405</v>
      </c>
      <c r="D8012" s="20">
        <v>5906760</v>
      </c>
      <c r="E8012" s="24">
        <v>3800.6759299999999</v>
      </c>
      <c r="F8012" s="51">
        <f>VLOOKUP(A8012,'Munka4 (2)'!$B$4:$AW$195,B8012-1967,0)</f>
        <v>54.837209999999999</v>
      </c>
    </row>
    <row r="8013" spans="1:6" ht="30" x14ac:dyDescent="0.25">
      <c r="A8013" s="46" t="s">
        <v>498</v>
      </c>
      <c r="B8013" s="51">
        <v>2009</v>
      </c>
      <c r="C8013" s="20" t="s">
        <v>398</v>
      </c>
      <c r="D8013" s="20">
        <v>15233244</v>
      </c>
      <c r="E8013" s="25">
        <v>7165.2770499999997</v>
      </c>
      <c r="F8013" s="51">
        <f>VLOOKUP(A8013,'Munka4 (2)'!$B$4:$AW$195,B8013-1967,0)</f>
        <v>54.25808</v>
      </c>
    </row>
    <row r="8014" spans="1:6" ht="30" x14ac:dyDescent="0.25">
      <c r="A8014" s="46" t="s">
        <v>499</v>
      </c>
      <c r="B8014" s="51">
        <v>2009</v>
      </c>
      <c r="C8014" s="20" t="s">
        <v>392</v>
      </c>
      <c r="D8014" s="20">
        <v>34707817</v>
      </c>
      <c r="E8014" s="24">
        <v>942.74315000000001</v>
      </c>
      <c r="F8014" s="51">
        <f>VLOOKUP(A8014,'Munka4 (2)'!$B$4:$AW$195,B8014-1967,0)</f>
        <v>37.429879999999997</v>
      </c>
    </row>
    <row r="8015" spans="1:6" x14ac:dyDescent="0.25">
      <c r="A8015" s="46" t="s">
        <v>500</v>
      </c>
      <c r="B8015" s="51">
        <v>2009</v>
      </c>
      <c r="C8015" s="20" t="s">
        <v>388</v>
      </c>
      <c r="D8015" s="20">
        <v>105432</v>
      </c>
      <c r="E8015" s="25">
        <v>1264.0977399999999</v>
      </c>
      <c r="F8015" s="51" t="e">
        <f>VLOOKUP(A8015,'Munka4 (2)'!$B$4:$AW$195,B8015-1967,0)</f>
        <v>#N/A</v>
      </c>
    </row>
    <row r="8016" spans="1:6" x14ac:dyDescent="0.25">
      <c r="A8016" s="46" t="s">
        <v>503</v>
      </c>
      <c r="B8016" s="51">
        <v>2009</v>
      </c>
      <c r="C8016" s="20" t="s">
        <v>405</v>
      </c>
      <c r="D8016" s="20">
        <v>2418393</v>
      </c>
      <c r="E8016" s="24">
        <v>36754.945870000003</v>
      </c>
      <c r="F8016" s="51">
        <f>VLOOKUP(A8016,'Munka4 (2)'!$B$4:$AW$195,B8016-1967,0)</f>
        <v>53.63664</v>
      </c>
    </row>
    <row r="8017" spans="1:6" ht="30" x14ac:dyDescent="0.25">
      <c r="A8017" s="46" t="s">
        <v>504</v>
      </c>
      <c r="B8017" s="51">
        <v>2009</v>
      </c>
      <c r="C8017" s="20" t="s">
        <v>398</v>
      </c>
      <c r="D8017" s="20">
        <v>5213898</v>
      </c>
      <c r="E8017" s="25">
        <v>871.22438999999997</v>
      </c>
      <c r="F8017" s="51">
        <f>VLOOKUP(A8017,'Munka4 (2)'!$B$4:$AW$195,B8017-1967,0)</f>
        <v>61.14123</v>
      </c>
    </row>
    <row r="8018" spans="1:6" ht="30" x14ac:dyDescent="0.25">
      <c r="A8018" s="48" t="s">
        <v>505</v>
      </c>
      <c r="B8018" s="51">
        <v>2009</v>
      </c>
      <c r="C8018" s="20" t="s">
        <v>382</v>
      </c>
      <c r="D8018" s="20">
        <v>6368481</v>
      </c>
      <c r="E8018" s="24">
        <v>947.95552999999995</v>
      </c>
      <c r="F8018" s="51">
        <f>VLOOKUP(A8018,'Munka4 (2)'!$B$4:$AW$195,B8018-1967,0)</f>
        <v>42.321469999999998</v>
      </c>
    </row>
    <row r="8019" spans="1:6" x14ac:dyDescent="0.25">
      <c r="A8019" s="46" t="s">
        <v>506</v>
      </c>
      <c r="B8019" s="51">
        <v>2009</v>
      </c>
      <c r="C8019" s="20" t="s">
        <v>456</v>
      </c>
      <c r="D8019" s="20">
        <v>2274735</v>
      </c>
      <c r="E8019" s="25">
        <v>12207.58707</v>
      </c>
      <c r="F8019" s="51">
        <f>VLOOKUP(A8019,'Munka4 (2)'!$B$4:$AW$195,B8019-1967,0)</f>
        <v>71.384630000000001</v>
      </c>
    </row>
    <row r="8020" spans="1:6" x14ac:dyDescent="0.25">
      <c r="A8020" s="46" t="s">
        <v>507</v>
      </c>
      <c r="B8020" s="51">
        <v>2009</v>
      </c>
      <c r="C8020" s="20" t="s">
        <v>405</v>
      </c>
      <c r="D8020" s="20">
        <v>3874050</v>
      </c>
      <c r="E8020" s="24">
        <v>8403.1093199999996</v>
      </c>
      <c r="F8020" s="51">
        <f>VLOOKUP(A8020,'Munka4 (2)'!$B$4:$AW$195,B8020-1967,0)</f>
        <v>57.085970000000003</v>
      </c>
    </row>
    <row r="8021" spans="1:6" ht="30" x14ac:dyDescent="0.25">
      <c r="A8021" s="46" t="s">
        <v>508</v>
      </c>
      <c r="B8021" s="51">
        <v>2009</v>
      </c>
      <c r="C8021" s="20" t="s">
        <v>392</v>
      </c>
      <c r="D8021" s="20">
        <v>2022331</v>
      </c>
      <c r="E8021" s="25">
        <v>859.82807000000003</v>
      </c>
      <c r="F8021" s="51">
        <f>VLOOKUP(A8021,'Munka4 (2)'!$B$4:$AW$195,B8021-1967,0)</f>
        <v>25.28736</v>
      </c>
    </row>
    <row r="8022" spans="1:6" ht="30" x14ac:dyDescent="0.25">
      <c r="A8022" s="46" t="s">
        <v>509</v>
      </c>
      <c r="B8022" s="51">
        <v>2009</v>
      </c>
      <c r="C8022" s="20" t="s">
        <v>392</v>
      </c>
      <c r="D8022" s="20">
        <v>3042004</v>
      </c>
      <c r="E8022" s="24">
        <v>302.27607</v>
      </c>
      <c r="F8022" s="51">
        <f>VLOOKUP(A8022,'Munka4 (2)'!$B$4:$AW$195,B8022-1967,0)</f>
        <v>46.232579999999999</v>
      </c>
    </row>
    <row r="8023" spans="1:6" ht="20" x14ac:dyDescent="0.25">
      <c r="A8023" s="46" t="s">
        <v>510</v>
      </c>
      <c r="B8023" s="51">
        <v>2009</v>
      </c>
      <c r="C8023" s="20" t="s">
        <v>386</v>
      </c>
      <c r="D8023" s="20">
        <v>5900754</v>
      </c>
      <c r="E8023" s="25">
        <v>10151.64587</v>
      </c>
      <c r="F8023" s="51">
        <f>VLOOKUP(A8023,'Munka4 (2)'!$B$4:$AW$195,B8023-1967,0)</f>
        <v>19.946809999999999</v>
      </c>
    </row>
    <row r="8024" spans="1:6" ht="20" x14ac:dyDescent="0.25">
      <c r="A8024" s="46" t="s">
        <v>511</v>
      </c>
      <c r="B8024" s="51">
        <v>2009</v>
      </c>
      <c r="C8024" s="20" t="s">
        <v>390</v>
      </c>
      <c r="D8024" s="20">
        <v>33987</v>
      </c>
      <c r="E8024" s="24">
        <v>125107.67109</v>
      </c>
      <c r="F8024" s="51">
        <f>VLOOKUP(A8024,'Munka4 (2)'!$B$4:$AW$195,B8024-1967,0)</f>
        <v>27.830190000000002</v>
      </c>
    </row>
    <row r="8025" spans="1:6" x14ac:dyDescent="0.25">
      <c r="A8025" s="46" t="s">
        <v>512</v>
      </c>
      <c r="B8025" s="51">
        <v>2009</v>
      </c>
      <c r="C8025" s="20" t="s">
        <v>456</v>
      </c>
      <c r="D8025" s="20">
        <v>3585906</v>
      </c>
      <c r="E8025" s="25">
        <v>11837.391030000001</v>
      </c>
      <c r="F8025" s="51">
        <f>VLOOKUP(A8025,'Munka4 (2)'!$B$4:$AW$195,B8025-1967,0)</f>
        <v>66.035200000000003</v>
      </c>
    </row>
    <row r="8026" spans="1:6" ht="20" x14ac:dyDescent="0.25">
      <c r="A8026" s="46" t="s">
        <v>513</v>
      </c>
      <c r="B8026" s="51">
        <v>2009</v>
      </c>
      <c r="C8026" s="20" t="s">
        <v>390</v>
      </c>
      <c r="D8026" s="20">
        <v>474413</v>
      </c>
      <c r="E8026" s="24">
        <v>101221.81</v>
      </c>
      <c r="F8026" s="51">
        <f>VLOOKUP(A8026,'Munka4 (2)'!$B$4:$AW$195,B8026-1967,0)</f>
        <v>49.408279999999998</v>
      </c>
    </row>
    <row r="8027" spans="1:6" ht="30" x14ac:dyDescent="0.25">
      <c r="A8027" s="46" t="s">
        <v>516</v>
      </c>
      <c r="B8027" s="51">
        <v>2009</v>
      </c>
      <c r="C8027" s="20" t="s">
        <v>392</v>
      </c>
      <c r="D8027" s="20">
        <v>18595469</v>
      </c>
      <c r="E8027" s="25">
        <v>417.17831000000001</v>
      </c>
      <c r="F8027" s="51">
        <f>VLOOKUP(A8027,'Munka4 (2)'!$B$4:$AW$195,B8027-1967,0)</f>
        <v>47.68779</v>
      </c>
    </row>
    <row r="8028" spans="1:6" ht="30" x14ac:dyDescent="0.25">
      <c r="A8028" s="46" t="s">
        <v>517</v>
      </c>
      <c r="B8028" s="51">
        <v>2009</v>
      </c>
      <c r="C8028" s="20" t="s">
        <v>392</v>
      </c>
      <c r="D8028" s="20">
        <v>13013926</v>
      </c>
      <c r="E8028" s="24">
        <v>432.06808000000001</v>
      </c>
      <c r="F8028" s="51">
        <f>VLOOKUP(A8028,'Munka4 (2)'!$B$4:$AW$195,B8028-1967,0)</f>
        <v>34.48807</v>
      </c>
    </row>
    <row r="8029" spans="1:6" ht="30" x14ac:dyDescent="0.25">
      <c r="A8029" s="46" t="s">
        <v>518</v>
      </c>
      <c r="B8029" s="51">
        <v>2009</v>
      </c>
      <c r="C8029" s="20" t="s">
        <v>382</v>
      </c>
      <c r="D8029" s="20">
        <v>24385858</v>
      </c>
      <c r="E8029" s="25">
        <v>7312.0083100000002</v>
      </c>
      <c r="F8029" s="51">
        <f>VLOOKUP(A8029,'Munka4 (2)'!$B$4:$AW$195,B8029-1967,0)</f>
        <v>59.370040000000003</v>
      </c>
    </row>
    <row r="8030" spans="1:6" ht="30" x14ac:dyDescent="0.25">
      <c r="A8030" s="46" t="s">
        <v>519</v>
      </c>
      <c r="B8030" s="51">
        <v>2009</v>
      </c>
      <c r="C8030" s="20" t="s">
        <v>382</v>
      </c>
      <c r="D8030" s="20">
        <v>359008</v>
      </c>
      <c r="E8030" s="24">
        <v>6017.58385</v>
      </c>
      <c r="F8030" s="51">
        <f>VLOOKUP(A8030,'Munka4 (2)'!$B$4:$AW$195,B8030-1967,0)</f>
        <v>55.207009999999997</v>
      </c>
    </row>
    <row r="8031" spans="1:6" ht="30" x14ac:dyDescent="0.25">
      <c r="A8031" s="46" t="s">
        <v>520</v>
      </c>
      <c r="B8031" s="51">
        <v>2009</v>
      </c>
      <c r="C8031" s="20" t="s">
        <v>392</v>
      </c>
      <c r="D8031" s="20">
        <v>11716829</v>
      </c>
      <c r="E8031" s="25">
        <v>692.84267999999997</v>
      </c>
      <c r="F8031" s="51">
        <f>VLOOKUP(A8031,'Munka4 (2)'!$B$4:$AW$195,B8031-1967,0)</f>
        <v>16.428570000000001</v>
      </c>
    </row>
    <row r="8032" spans="1:6" ht="20" x14ac:dyDescent="0.25">
      <c r="A8032" s="46" t="s">
        <v>521</v>
      </c>
      <c r="B8032" s="51">
        <v>2009</v>
      </c>
      <c r="C8032" s="20" t="s">
        <v>390</v>
      </c>
      <c r="D8032" s="20">
        <v>400214</v>
      </c>
      <c r="E8032" s="24">
        <v>19636.006280000001</v>
      </c>
      <c r="F8032" s="51">
        <f>VLOOKUP(A8032,'Munka4 (2)'!$B$4:$AW$195,B8032-1967,0)</f>
        <v>59.563989999999997</v>
      </c>
    </row>
    <row r="8033" spans="1:6" ht="20" x14ac:dyDescent="0.25">
      <c r="A8033" s="46" t="s">
        <v>522</v>
      </c>
      <c r="B8033" s="51">
        <v>2009</v>
      </c>
      <c r="C8033" s="20" t="s">
        <v>388</v>
      </c>
      <c r="D8033" s="20">
        <v>60422</v>
      </c>
      <c r="E8033" s="25">
        <v>2907.6314699999998</v>
      </c>
      <c r="F8033" s="51">
        <f>VLOOKUP(A8033,'Munka4 (2)'!$B$4:$AW$195,B8033-1967,0)</f>
        <v>44.780990000000003</v>
      </c>
    </row>
    <row r="8034" spans="1:6" ht="30" x14ac:dyDescent="0.25">
      <c r="A8034" s="46" t="s">
        <v>524</v>
      </c>
      <c r="B8034" s="51">
        <v>2009</v>
      </c>
      <c r="C8034" s="20" t="s">
        <v>392</v>
      </c>
      <c r="D8034" s="20">
        <v>3177388</v>
      </c>
      <c r="E8034" s="25">
        <v>1045.7904100000001</v>
      </c>
      <c r="F8034" s="51">
        <f>VLOOKUP(A8034,'Munka4 (2)'!$B$4:$AW$195,B8034-1967,0)</f>
        <v>24.788620000000002</v>
      </c>
    </row>
    <row r="8035" spans="1:6" ht="30" x14ac:dyDescent="0.25">
      <c r="A8035" s="46" t="s">
        <v>525</v>
      </c>
      <c r="B8035" s="51">
        <v>2009</v>
      </c>
      <c r="C8035" s="20" t="s">
        <v>392</v>
      </c>
      <c r="D8035" s="20">
        <v>1240827</v>
      </c>
      <c r="E8035" s="24">
        <v>7082.2956999999997</v>
      </c>
      <c r="F8035" s="51">
        <f>VLOOKUP(A8035,'Munka4 (2)'!$B$4:$AW$195,B8035-1967,0)</f>
        <v>39.965299999999999</v>
      </c>
    </row>
    <row r="8036" spans="1:6" ht="30" x14ac:dyDescent="0.25">
      <c r="A8036" s="46" t="s">
        <v>527</v>
      </c>
      <c r="B8036" s="51">
        <v>2009</v>
      </c>
      <c r="C8036" s="20" t="s">
        <v>394</v>
      </c>
      <c r="D8036" s="20">
        <v>107449525</v>
      </c>
      <c r="E8036" s="24">
        <v>7661.2084000000004</v>
      </c>
      <c r="F8036" s="51">
        <f>VLOOKUP(A8036,'Munka4 (2)'!$B$4:$AW$195,B8036-1967,0)</f>
        <v>54.273130000000002</v>
      </c>
    </row>
    <row r="8037" spans="1:6" ht="14.5" x14ac:dyDescent="0.25">
      <c r="A8037" s="47" t="s">
        <v>528</v>
      </c>
      <c r="B8037" s="51">
        <v>2009</v>
      </c>
      <c r="C8037" s="20" t="s">
        <v>388</v>
      </c>
      <c r="D8037" s="20">
        <v>108004</v>
      </c>
      <c r="E8037" s="25">
        <v>2669.3750500000001</v>
      </c>
      <c r="F8037" s="51">
        <f>VLOOKUP(A8037,'Munka4 (2)'!$B$4:$AW$195,B8037-1967,0)</f>
        <v>45</v>
      </c>
    </row>
    <row r="8038" spans="1:6" ht="20" x14ac:dyDescent="0.25">
      <c r="A8038" s="46" t="s">
        <v>530</v>
      </c>
      <c r="B8038" s="51">
        <v>2009</v>
      </c>
      <c r="C8038" s="20" t="s">
        <v>390</v>
      </c>
      <c r="D8038" s="20">
        <v>32543</v>
      </c>
      <c r="E8038" s="24">
        <v>152877.36575</v>
      </c>
      <c r="F8038" s="51" t="e">
        <f>VLOOKUP(A8038,'Munka4 (2)'!$B$4:$AW$195,B8038-1967,0)</f>
        <v>#N/A</v>
      </c>
    </row>
    <row r="8039" spans="1:6" ht="30" x14ac:dyDescent="0.25">
      <c r="A8039" s="46" t="s">
        <v>531</v>
      </c>
      <c r="B8039" s="51">
        <v>2009</v>
      </c>
      <c r="C8039" s="20" t="s">
        <v>382</v>
      </c>
      <c r="D8039" s="20">
        <v>2832224</v>
      </c>
      <c r="E8039" s="25">
        <v>1717.07314</v>
      </c>
      <c r="F8039" s="51">
        <f>VLOOKUP(A8039,'Munka4 (2)'!$B$4:$AW$195,B8039-1967,0)</f>
        <v>63.762230000000002</v>
      </c>
    </row>
    <row r="8040" spans="1:6" ht="20" x14ac:dyDescent="0.35">
      <c r="A8040" s="46" t="s">
        <v>622</v>
      </c>
      <c r="B8040" s="51">
        <v>2009</v>
      </c>
      <c r="C8040" s="42" t="s">
        <v>384</v>
      </c>
      <c r="D8040" s="29">
        <v>622159</v>
      </c>
      <c r="E8040" s="24">
        <v>6698.0794400000004</v>
      </c>
      <c r="F8040" s="51" t="e">
        <f>VLOOKUP(A8040,'Munka4 (2)'!$B$4:$AW$195,B8040-1967,0)</f>
        <v>#N/A</v>
      </c>
    </row>
    <row r="8041" spans="1:6" ht="20" x14ac:dyDescent="0.25">
      <c r="A8041" s="46" t="s">
        <v>533</v>
      </c>
      <c r="B8041" s="51">
        <v>2009</v>
      </c>
      <c r="C8041" s="20" t="s">
        <v>386</v>
      </c>
      <c r="D8041" s="20">
        <v>33241259</v>
      </c>
      <c r="E8041" s="24">
        <v>2883.85068</v>
      </c>
      <c r="F8041" s="51">
        <f>VLOOKUP(A8041,'Munka4 (2)'!$B$4:$AW$195,B8041-1967,0)</f>
        <v>46.284260000000003</v>
      </c>
    </row>
    <row r="8042" spans="1:6" ht="30" x14ac:dyDescent="0.25">
      <c r="A8042" s="46" t="s">
        <v>534</v>
      </c>
      <c r="B8042" s="51">
        <v>2009</v>
      </c>
      <c r="C8042" s="20" t="s">
        <v>392</v>
      </c>
      <c r="D8042" s="20">
        <v>19686505</v>
      </c>
      <c r="E8042" s="25">
        <v>461.42522000000002</v>
      </c>
      <c r="F8042" s="51">
        <f>VLOOKUP(A8042,'Munka4 (2)'!$B$4:$AW$195,B8042-1967,0)</f>
        <v>41.856529999999999</v>
      </c>
    </row>
    <row r="8043" spans="1:6" ht="30" x14ac:dyDescent="0.25">
      <c r="A8043" s="46" t="s">
        <v>535</v>
      </c>
      <c r="B8043" s="51">
        <v>2009</v>
      </c>
      <c r="C8043" s="20" t="s">
        <v>392</v>
      </c>
      <c r="D8043" s="20">
        <v>2044147</v>
      </c>
      <c r="E8043" s="25">
        <v>4123.9399999999996</v>
      </c>
      <c r="F8043" s="51">
        <f>VLOOKUP(A8043,'Munka4 (2)'!$B$4:$AW$195,B8043-1967,0)</f>
        <v>58.352939999999997</v>
      </c>
    </row>
    <row r="8044" spans="1:6" ht="30" x14ac:dyDescent="0.25">
      <c r="A8044" s="46" t="s">
        <v>537</v>
      </c>
      <c r="B8044" s="51">
        <v>2009</v>
      </c>
      <c r="C8044" s="20" t="s">
        <v>382</v>
      </c>
      <c r="D8044" s="20">
        <v>28287147</v>
      </c>
      <c r="E8044" s="25">
        <v>483.40341000000001</v>
      </c>
      <c r="F8044" s="51">
        <f>VLOOKUP(A8044,'Munka4 (2)'!$B$4:$AW$195,B8044-1967,0)</f>
        <v>46.305349999999997</v>
      </c>
    </row>
    <row r="8045" spans="1:6" ht="20" x14ac:dyDescent="0.25">
      <c r="A8045" s="46" t="s">
        <v>538</v>
      </c>
      <c r="B8045" s="51">
        <v>2009</v>
      </c>
      <c r="C8045" s="20" t="s">
        <v>390</v>
      </c>
      <c r="D8045" s="20">
        <v>16491461</v>
      </c>
      <c r="E8045" s="24">
        <v>51900.340089999998</v>
      </c>
      <c r="F8045" s="51">
        <f>VLOOKUP(A8045,'Munka4 (2)'!$B$4:$AW$195,B8045-1967,0)</f>
        <v>56.540170000000003</v>
      </c>
    </row>
    <row r="8046" spans="1:6" ht="20" x14ac:dyDescent="0.25">
      <c r="A8046" s="46" t="s">
        <v>540</v>
      </c>
      <c r="B8046" s="51">
        <v>2009</v>
      </c>
      <c r="C8046" s="20" t="s">
        <v>388</v>
      </c>
      <c r="D8046" s="20">
        <v>219246</v>
      </c>
      <c r="E8046" s="30">
        <v>21900.879198258044</v>
      </c>
      <c r="F8046" s="51" t="e">
        <f>VLOOKUP(A8046,'Munka4 (2)'!$B$4:$AW$195,B8046-1967,0)</f>
        <v>#N/A</v>
      </c>
    </row>
    <row r="8047" spans="1:6" ht="20" x14ac:dyDescent="0.25">
      <c r="A8047" s="46" t="s">
        <v>541</v>
      </c>
      <c r="B8047" s="51">
        <v>2009</v>
      </c>
      <c r="C8047" s="20" t="s">
        <v>388</v>
      </c>
      <c r="D8047" s="20">
        <v>4076140</v>
      </c>
      <c r="E8047" s="24">
        <v>28200.941930000001</v>
      </c>
      <c r="F8047" s="51">
        <f>VLOOKUP(A8047,'Munka4 (2)'!$B$4:$AW$195,B8047-1967,0)</f>
        <v>58.84404</v>
      </c>
    </row>
    <row r="8048" spans="1:6" ht="30" x14ac:dyDescent="0.25">
      <c r="A8048" s="46" t="s">
        <v>542</v>
      </c>
      <c r="B8048" s="51">
        <v>2009</v>
      </c>
      <c r="C8048" s="20" t="s">
        <v>394</v>
      </c>
      <c r="D8048" s="20">
        <v>5570129</v>
      </c>
      <c r="E8048" s="25">
        <v>1478.9713899999999</v>
      </c>
      <c r="F8048" s="51">
        <f>VLOOKUP(A8048,'Munka4 (2)'!$B$4:$AW$195,B8048-1967,0)</f>
        <v>61.354120000000002</v>
      </c>
    </row>
    <row r="8049" spans="1:6" ht="30" x14ac:dyDescent="0.25">
      <c r="A8049" s="46" t="s">
        <v>543</v>
      </c>
      <c r="B8049" s="51">
        <v>2009</v>
      </c>
      <c r="C8049" s="20" t="s">
        <v>392</v>
      </c>
      <c r="D8049" s="20">
        <v>12525094</v>
      </c>
      <c r="E8049" s="24">
        <v>344.37563999999998</v>
      </c>
      <c r="F8049" s="51">
        <f>VLOOKUP(A8049,'Munka4 (2)'!$B$4:$AW$195,B8049-1967,0)</f>
        <v>27.283799999999999</v>
      </c>
    </row>
    <row r="8050" spans="1:6" ht="30" x14ac:dyDescent="0.25">
      <c r="A8050" s="46" t="s">
        <v>544</v>
      </c>
      <c r="B8050" s="51">
        <v>2009</v>
      </c>
      <c r="C8050" s="20" t="s">
        <v>392</v>
      </c>
      <c r="D8050" s="20">
        <v>131859731</v>
      </c>
      <c r="E8050" s="25">
        <v>1091.9685300000001</v>
      </c>
      <c r="F8050" s="51">
        <f>VLOOKUP(A8050,'Munka4 (2)'!$B$4:$AW$195,B8050-1967,0)</f>
        <v>44.124540000000003</v>
      </c>
    </row>
    <row r="8051" spans="1:6" ht="20" x14ac:dyDescent="0.25">
      <c r="A8051" s="46" t="s">
        <v>546</v>
      </c>
      <c r="B8051" s="51">
        <v>2009</v>
      </c>
      <c r="C8051" s="20" t="s">
        <v>390</v>
      </c>
      <c r="D8051" s="20">
        <v>4610820</v>
      </c>
      <c r="E8051" s="24">
        <v>80017.776809999996</v>
      </c>
      <c r="F8051" s="51">
        <f>VLOOKUP(A8051,'Munka4 (2)'!$B$4:$AW$195,B8051-1967,0)</f>
        <v>61.306420000000003</v>
      </c>
    </row>
    <row r="8052" spans="1:6" x14ac:dyDescent="0.25">
      <c r="A8052" s="46" t="s">
        <v>547</v>
      </c>
      <c r="B8052" s="51">
        <v>2009</v>
      </c>
      <c r="C8052" s="20" t="s">
        <v>405</v>
      </c>
      <c r="D8052" s="20">
        <v>3102229</v>
      </c>
      <c r="E8052" s="25">
        <v>17518.833310000002</v>
      </c>
      <c r="F8052" s="51">
        <f>VLOOKUP(A8052,'Munka4 (2)'!$B$4:$AW$195,B8052-1967,0)</f>
        <v>58.665509999999998</v>
      </c>
    </row>
    <row r="8053" spans="1:6" ht="30" x14ac:dyDescent="0.25">
      <c r="A8053" s="46" t="s">
        <v>548</v>
      </c>
      <c r="B8053" s="51">
        <v>2009</v>
      </c>
      <c r="C8053" s="20" t="s">
        <v>382</v>
      </c>
      <c r="D8053" s="20">
        <v>165803560</v>
      </c>
      <c r="E8053" s="24">
        <v>1009.79932</v>
      </c>
      <c r="F8053" s="51">
        <f>VLOOKUP(A8053,'Munka4 (2)'!$B$4:$AW$195,B8053-1967,0)</f>
        <v>21.538519999999998</v>
      </c>
    </row>
    <row r="8054" spans="1:6" x14ac:dyDescent="0.25">
      <c r="A8054" s="46" t="s">
        <v>549</v>
      </c>
      <c r="B8054" s="51">
        <v>2009</v>
      </c>
      <c r="C8054" s="20" t="s">
        <v>388</v>
      </c>
      <c r="D8054" s="20">
        <v>20579</v>
      </c>
      <c r="E8054" s="25">
        <v>9162.40661</v>
      </c>
      <c r="F8054" s="51">
        <f>VLOOKUP(A8054,'Munka4 (2)'!$B$4:$AW$195,B8054-1967,0)</f>
        <v>55.446809999999999</v>
      </c>
    </row>
    <row r="8055" spans="1:6" ht="14.5" x14ac:dyDescent="0.35">
      <c r="A8055" s="46" t="s">
        <v>623</v>
      </c>
      <c r="B8055" s="51">
        <v>2009</v>
      </c>
      <c r="C8055" s="42" t="s">
        <v>405</v>
      </c>
      <c r="D8055" s="29">
        <v>1000000</v>
      </c>
      <c r="E8055" s="24">
        <v>1963.2015200000001</v>
      </c>
      <c r="F8055" s="51">
        <f>VLOOKUP(A8055,'Munka4 (2)'!$B$4:$AW$195,B8055-1967,0)</f>
        <v>58.979289999999999</v>
      </c>
    </row>
    <row r="8056" spans="1:6" ht="30" x14ac:dyDescent="0.25">
      <c r="A8056" s="46" t="s">
        <v>550</v>
      </c>
      <c r="B8056" s="51">
        <v>2009</v>
      </c>
      <c r="C8056" s="20" t="s">
        <v>394</v>
      </c>
      <c r="D8056" s="20">
        <v>3191319</v>
      </c>
      <c r="E8056" s="25">
        <v>7471.3413899999996</v>
      </c>
      <c r="F8056" s="51">
        <f>VLOOKUP(A8056,'Munka4 (2)'!$B$4:$AW$195,B8056-1967,0)</f>
        <v>65.848150000000004</v>
      </c>
    </row>
    <row r="8057" spans="1:6" ht="30" x14ac:dyDescent="0.25">
      <c r="A8057" s="46" t="s">
        <v>551</v>
      </c>
      <c r="B8057" s="51">
        <v>2009</v>
      </c>
      <c r="C8057" s="20" t="s">
        <v>388</v>
      </c>
      <c r="D8057" s="20">
        <v>5670544</v>
      </c>
      <c r="E8057" s="24">
        <v>1210.8717200000001</v>
      </c>
      <c r="F8057" s="51">
        <f>VLOOKUP(A8057,'Munka4 (2)'!$B$4:$AW$195,B8057-1967,0)</f>
        <v>19.438739999999999</v>
      </c>
    </row>
    <row r="8058" spans="1:6" ht="30" x14ac:dyDescent="0.25">
      <c r="A8058" s="46" t="s">
        <v>552</v>
      </c>
      <c r="B8058" s="51">
        <v>2009</v>
      </c>
      <c r="C8058" s="20" t="s">
        <v>394</v>
      </c>
      <c r="D8058" s="20">
        <v>6506464</v>
      </c>
      <c r="E8058" s="25">
        <v>2599.59202</v>
      </c>
      <c r="F8058" s="51">
        <f>VLOOKUP(A8058,'Munka4 (2)'!$B$4:$AW$195,B8058-1967,0)</f>
        <v>61.32461</v>
      </c>
    </row>
    <row r="8059" spans="1:6" ht="30" x14ac:dyDescent="0.25">
      <c r="A8059" s="46" t="s">
        <v>553</v>
      </c>
      <c r="B8059" s="51">
        <v>2009</v>
      </c>
      <c r="C8059" s="20" t="s">
        <v>394</v>
      </c>
      <c r="D8059" s="20">
        <v>28302603</v>
      </c>
      <c r="E8059" s="24">
        <v>4178.82071</v>
      </c>
      <c r="F8059" s="51">
        <f>VLOOKUP(A8059,'Munka4 (2)'!$B$4:$AW$195,B8059-1967,0)</f>
        <v>18.93535</v>
      </c>
    </row>
    <row r="8060" spans="1:6" ht="30" x14ac:dyDescent="0.25">
      <c r="A8060" s="46" t="s">
        <v>554</v>
      </c>
      <c r="B8060" s="51">
        <v>2009</v>
      </c>
      <c r="C8060" s="20" t="s">
        <v>382</v>
      </c>
      <c r="D8060" s="20">
        <v>89468677</v>
      </c>
      <c r="E8060" s="25">
        <v>1836.8741199999999</v>
      </c>
      <c r="F8060" s="51">
        <f>VLOOKUP(A8060,'Munka4 (2)'!$B$4:$AW$195,B8060-1967,0)</f>
        <v>57.435470000000002</v>
      </c>
    </row>
    <row r="8061" spans="1:6" ht="20" x14ac:dyDescent="0.25">
      <c r="A8061" s="46" t="s">
        <v>555</v>
      </c>
      <c r="B8061" s="51">
        <v>2009</v>
      </c>
      <c r="C8061" s="20" t="s">
        <v>384</v>
      </c>
      <c r="D8061" s="20">
        <v>38536869</v>
      </c>
      <c r="E8061" s="24">
        <v>11440.57813</v>
      </c>
      <c r="F8061" s="51">
        <f>VLOOKUP(A8061,'Munka4 (2)'!$B$4:$AW$195,B8061-1967,0)</f>
        <v>65.163520000000005</v>
      </c>
    </row>
    <row r="8062" spans="1:6" ht="20" x14ac:dyDescent="0.25">
      <c r="A8062" s="46" t="s">
        <v>556</v>
      </c>
      <c r="B8062" s="51">
        <v>2009</v>
      </c>
      <c r="C8062" s="20" t="s">
        <v>390</v>
      </c>
      <c r="D8062" s="20">
        <v>10605870</v>
      </c>
      <c r="E8062" s="25">
        <v>23063.971610000001</v>
      </c>
      <c r="F8062" s="51">
        <f>VLOOKUP(A8062,'Munka4 (2)'!$B$4:$AW$195,B8062-1967,0)</f>
        <v>59.270969999999998</v>
      </c>
    </row>
    <row r="8063" spans="1:6" ht="30" x14ac:dyDescent="0.25">
      <c r="A8063" s="46" t="s">
        <v>557</v>
      </c>
      <c r="B8063" s="51">
        <v>2009</v>
      </c>
      <c r="C8063" s="20" t="s">
        <v>394</v>
      </c>
      <c r="D8063" s="20">
        <v>3927188</v>
      </c>
      <c r="E8063" s="24">
        <v>25768.73605</v>
      </c>
      <c r="F8063" s="51">
        <f>VLOOKUP(A8063,'Munka4 (2)'!$B$4:$AW$195,B8063-1967,0)</f>
        <v>66.155609999999996</v>
      </c>
    </row>
    <row r="8064" spans="1:6" x14ac:dyDescent="0.25">
      <c r="A8064" s="46" t="s">
        <v>558</v>
      </c>
      <c r="B8064" s="51">
        <v>2009</v>
      </c>
      <c r="C8064" s="20" t="s">
        <v>405</v>
      </c>
      <c r="D8064" s="20">
        <v>885359</v>
      </c>
      <c r="E8064" s="25">
        <v>61463.903579999998</v>
      </c>
      <c r="F8064" s="51">
        <f>VLOOKUP(A8064,'Munka4 (2)'!$B$4:$AW$195,B8064-1967,0)</f>
        <v>62.308160000000001</v>
      </c>
    </row>
    <row r="8065" spans="1:6" ht="30" x14ac:dyDescent="0.25">
      <c r="A8065" s="48" t="s">
        <v>502</v>
      </c>
      <c r="B8065" s="51">
        <v>2009</v>
      </c>
      <c r="C8065" s="20" t="s">
        <v>382</v>
      </c>
      <c r="D8065" s="20">
        <v>48846823</v>
      </c>
      <c r="E8065" s="24">
        <v>18338.70637</v>
      </c>
      <c r="F8065" s="51">
        <f>VLOOKUP(A8065,'Munka4 (2)'!$B$4:$AW$195,B8065-1967,0)</f>
        <v>50.554220000000001</v>
      </c>
    </row>
    <row r="8066" spans="1:6" ht="30" x14ac:dyDescent="0.25">
      <c r="A8066" s="46" t="s">
        <v>529</v>
      </c>
      <c r="B8066" s="51">
        <v>2009</v>
      </c>
      <c r="C8066" s="20" t="s">
        <v>398</v>
      </c>
      <c r="D8066" s="20">
        <v>4466706</v>
      </c>
      <c r="E8066" s="25">
        <v>1525.52612</v>
      </c>
      <c r="F8066" s="51">
        <f>VLOOKUP(A8066,'Munka4 (2)'!$B$4:$AW$195,B8066-1967,0)</f>
        <v>58.360439999999997</v>
      </c>
    </row>
    <row r="8067" spans="1:6" ht="20" x14ac:dyDescent="0.25">
      <c r="A8067" s="46" t="s">
        <v>560</v>
      </c>
      <c r="B8067" s="51">
        <v>2009</v>
      </c>
      <c r="C8067" s="20" t="s">
        <v>384</v>
      </c>
      <c r="D8067" s="20">
        <v>22303552</v>
      </c>
      <c r="E8067" s="25">
        <v>8220.1083299999991</v>
      </c>
      <c r="F8067" s="51">
        <f>VLOOKUP(A8067,'Munka4 (2)'!$B$4:$AW$195,B8067-1967,0)</f>
        <v>59.930329999999998</v>
      </c>
    </row>
    <row r="8068" spans="1:6" ht="30" x14ac:dyDescent="0.25">
      <c r="A8068" s="46" t="s">
        <v>561</v>
      </c>
      <c r="B8068" s="51">
        <v>2009</v>
      </c>
      <c r="C8068" s="20" t="s">
        <v>398</v>
      </c>
      <c r="D8068" s="20">
        <v>142893540</v>
      </c>
      <c r="E8068" s="24">
        <v>8562.8137000000006</v>
      </c>
      <c r="F8068" s="51">
        <f>VLOOKUP(A8068,'Munka4 (2)'!$B$4:$AW$195,B8068-1967,0)</f>
        <v>58.940669999999997</v>
      </c>
    </row>
    <row r="8069" spans="1:6" ht="30" x14ac:dyDescent="0.25">
      <c r="A8069" s="46" t="s">
        <v>562</v>
      </c>
      <c r="B8069" s="51">
        <v>2009</v>
      </c>
      <c r="C8069" s="20" t="s">
        <v>392</v>
      </c>
      <c r="D8069" s="20">
        <v>8648248</v>
      </c>
      <c r="E8069" s="25">
        <v>529.59655999999995</v>
      </c>
      <c r="F8069" s="51">
        <f>VLOOKUP(A8069,'Munka4 (2)'!$B$4:$AW$195,B8069-1967,0)</f>
        <v>42.22531</v>
      </c>
    </row>
    <row r="8070" spans="1:6" ht="30" x14ac:dyDescent="0.25">
      <c r="A8070" s="47" t="s">
        <v>564</v>
      </c>
      <c r="B8070" s="51">
        <v>2009</v>
      </c>
      <c r="C8070" s="20" t="s">
        <v>394</v>
      </c>
      <c r="D8070" s="20">
        <v>39129</v>
      </c>
      <c r="E8070" s="24">
        <v>13707.123310000001</v>
      </c>
      <c r="F8070" s="51">
        <f>VLOOKUP(A8070,'Munka4 (2)'!$B$4:$AW$195,B8070-1967,0)</f>
        <v>52.459020000000002</v>
      </c>
    </row>
    <row r="8071" spans="1:6" ht="30" x14ac:dyDescent="0.25">
      <c r="A8071" s="46" t="s">
        <v>565</v>
      </c>
      <c r="B8071" s="51">
        <v>2009</v>
      </c>
      <c r="C8071" s="20" t="s">
        <v>392</v>
      </c>
      <c r="D8071" s="20">
        <v>168458</v>
      </c>
      <c r="E8071" s="25">
        <v>6774.1291700000002</v>
      </c>
      <c r="F8071" s="51">
        <f>VLOOKUP(A8071,'Munka4 (2)'!$B$4:$AW$195,B8071-1967,0)</f>
        <v>44.408949999999997</v>
      </c>
    </row>
    <row r="8072" spans="1:6" ht="50" x14ac:dyDescent="0.25">
      <c r="A8072" s="46" t="s">
        <v>567</v>
      </c>
      <c r="B8072" s="51">
        <v>2009</v>
      </c>
      <c r="C8072" s="20" t="s">
        <v>394</v>
      </c>
      <c r="D8072" s="20">
        <v>117848</v>
      </c>
      <c r="E8072" s="24">
        <v>6177.4974300000003</v>
      </c>
      <c r="F8072" s="51">
        <f>VLOOKUP(A8072,'Munka4 (2)'!$B$4:$AW$195,B8072-1967,0)</f>
        <v>69.354839999999996</v>
      </c>
    </row>
    <row r="8073" spans="1:6" x14ac:dyDescent="0.25">
      <c r="A8073" s="46" t="s">
        <v>568</v>
      </c>
      <c r="B8073" s="51">
        <v>2009</v>
      </c>
      <c r="C8073" s="20" t="s">
        <v>388</v>
      </c>
      <c r="D8073" s="20">
        <v>176908</v>
      </c>
      <c r="E8073" s="24">
        <v>3173.5422400000002</v>
      </c>
      <c r="F8073" s="51">
        <f>VLOOKUP(A8073,'Munka4 (2)'!$B$4:$AW$195,B8073-1967,0)</f>
        <v>43.103450000000002</v>
      </c>
    </row>
    <row r="8074" spans="1:6" ht="20" x14ac:dyDescent="0.25">
      <c r="A8074" s="46" t="s">
        <v>569</v>
      </c>
      <c r="B8074" s="51">
        <v>2009</v>
      </c>
      <c r="C8074" s="20" t="s">
        <v>390</v>
      </c>
      <c r="D8074" s="20">
        <v>29251</v>
      </c>
      <c r="E8074" s="30">
        <v>63368.697325999849</v>
      </c>
      <c r="F8074" s="51" t="e">
        <f>VLOOKUP(A8074,'Munka4 (2)'!$B$4:$AW$195,B8074-1967,0)</f>
        <v>#N/A</v>
      </c>
    </row>
    <row r="8075" spans="1:6" ht="30" x14ac:dyDescent="0.25">
      <c r="A8075" s="47" t="s">
        <v>570</v>
      </c>
      <c r="B8075" s="51">
        <v>2009</v>
      </c>
      <c r="C8075" s="20" t="s">
        <v>392</v>
      </c>
      <c r="D8075" s="20">
        <v>193413</v>
      </c>
      <c r="E8075" s="24">
        <v>1151.6919600000001</v>
      </c>
      <c r="F8075" s="51" t="e">
        <f>VLOOKUP(A8075,'Munka4 (2)'!$B$4:$AW$195,B8075-1967,0)</f>
        <v>#N/A</v>
      </c>
    </row>
    <row r="8076" spans="1:6" ht="20" x14ac:dyDescent="0.25">
      <c r="A8076" s="46" t="s">
        <v>571</v>
      </c>
      <c r="B8076" s="51">
        <v>2009</v>
      </c>
      <c r="C8076" s="20" t="s">
        <v>405</v>
      </c>
      <c r="D8076" s="20">
        <v>27019731</v>
      </c>
      <c r="E8076" s="25">
        <v>15655.08337</v>
      </c>
      <c r="F8076" s="51">
        <f>VLOOKUP(A8076,'Munka4 (2)'!$B$4:$AW$195,B8076-1967,0)</f>
        <v>56.989379999999997</v>
      </c>
    </row>
    <row r="8077" spans="1:6" ht="30" x14ac:dyDescent="0.25">
      <c r="A8077" s="46" t="s">
        <v>572</v>
      </c>
      <c r="B8077" s="51">
        <v>2009</v>
      </c>
      <c r="C8077" s="20" t="s">
        <v>392</v>
      </c>
      <c r="D8077" s="20">
        <v>11987121</v>
      </c>
      <c r="E8077" s="24">
        <v>1018.38955</v>
      </c>
      <c r="F8077" s="51">
        <f>VLOOKUP(A8077,'Munka4 (2)'!$B$4:$AW$195,B8077-1967,0)</f>
        <v>14.34389</v>
      </c>
    </row>
    <row r="8078" spans="1:6" ht="20" x14ac:dyDescent="0.25">
      <c r="A8078" s="46" t="s">
        <v>573</v>
      </c>
      <c r="B8078" s="51">
        <v>2009</v>
      </c>
      <c r="C8078" s="20" t="s">
        <v>384</v>
      </c>
      <c r="D8078" s="20">
        <v>9396411</v>
      </c>
      <c r="E8078" s="25">
        <v>5821.3054000000002</v>
      </c>
      <c r="F8078" s="51">
        <f>VLOOKUP(A8078,'Munka4 (2)'!$B$4:$AW$195,B8078-1967,0)</f>
        <v>60.32443</v>
      </c>
    </row>
    <row r="8079" spans="1:6" ht="30" x14ac:dyDescent="0.25">
      <c r="A8079" s="46" t="s">
        <v>574</v>
      </c>
      <c r="B8079" s="51">
        <v>2009</v>
      </c>
      <c r="C8079" s="20" t="s">
        <v>392</v>
      </c>
      <c r="D8079" s="20">
        <v>81541</v>
      </c>
      <c r="E8079" s="24">
        <v>9706.9560600000004</v>
      </c>
      <c r="F8079" s="51">
        <f>VLOOKUP(A8079,'Munka4 (2)'!$B$4:$AW$195,B8079-1967,0)</f>
        <v>82.608699999999999</v>
      </c>
    </row>
    <row r="8080" spans="1:6" ht="30" x14ac:dyDescent="0.25">
      <c r="A8080" s="46" t="s">
        <v>575</v>
      </c>
      <c r="B8080" s="51">
        <v>2009</v>
      </c>
      <c r="C8080" s="20" t="s">
        <v>392</v>
      </c>
      <c r="D8080" s="20">
        <v>6005250</v>
      </c>
      <c r="E8080" s="25">
        <v>440.92446000000001</v>
      </c>
      <c r="F8080" s="51">
        <f>VLOOKUP(A8080,'Munka4 (2)'!$B$4:$AW$195,B8080-1967,0)</f>
        <v>43.7941</v>
      </c>
    </row>
    <row r="8081" spans="1:6" ht="30" x14ac:dyDescent="0.25">
      <c r="A8081" s="46" t="s">
        <v>576</v>
      </c>
      <c r="B8081" s="51">
        <v>2009</v>
      </c>
      <c r="C8081" s="20" t="s">
        <v>382</v>
      </c>
      <c r="D8081" s="20">
        <v>4492150</v>
      </c>
      <c r="E8081" s="24">
        <v>38577.558219999999</v>
      </c>
      <c r="F8081" s="51">
        <f>VLOOKUP(A8081,'Munka4 (2)'!$B$4:$AW$195,B8081-1967,0)</f>
        <v>45.784730000000003</v>
      </c>
    </row>
    <row r="8082" spans="1:6" ht="20" x14ac:dyDescent="0.25">
      <c r="A8082" s="46" t="s">
        <v>577</v>
      </c>
      <c r="B8082" s="51">
        <v>2009</v>
      </c>
      <c r="C8082" s="20" t="s">
        <v>384</v>
      </c>
      <c r="D8082" s="20">
        <v>5439448</v>
      </c>
      <c r="E8082" s="24">
        <v>16460.221109999999</v>
      </c>
      <c r="F8082" s="51">
        <f>VLOOKUP(A8082,'Munka4 (2)'!$B$4:$AW$195,B8082-1967,0)</f>
        <v>64.19511</v>
      </c>
    </row>
    <row r="8083" spans="1:6" ht="20" x14ac:dyDescent="0.25">
      <c r="A8083" s="46" t="s">
        <v>578</v>
      </c>
      <c r="B8083" s="51">
        <v>2009</v>
      </c>
      <c r="C8083" s="20" t="s">
        <v>384</v>
      </c>
      <c r="D8083" s="20">
        <v>2010347</v>
      </c>
      <c r="E8083" s="25">
        <v>24633.79608</v>
      </c>
      <c r="F8083" s="51">
        <f>VLOOKUP(A8083,'Munka4 (2)'!$B$4:$AW$195,B8083-1967,0)</f>
        <v>61.180700000000002</v>
      </c>
    </row>
    <row r="8084" spans="1:6" ht="20" x14ac:dyDescent="0.25">
      <c r="A8084" s="46" t="s">
        <v>579</v>
      </c>
      <c r="B8084" s="51">
        <v>2009</v>
      </c>
      <c r="C8084" s="20" t="s">
        <v>388</v>
      </c>
      <c r="D8084" s="20">
        <v>552438</v>
      </c>
      <c r="E8084" s="24">
        <v>1161.2288100000001</v>
      </c>
      <c r="F8084" s="51" t="e">
        <f>VLOOKUP(A8084,'Munka4 (2)'!$B$4:$AW$195,B8084-1967,0)</f>
        <v>#N/A</v>
      </c>
    </row>
    <row r="8085" spans="1:6" ht="30" x14ac:dyDescent="0.25">
      <c r="A8085" s="46" t="s">
        <v>580</v>
      </c>
      <c r="B8085" s="51">
        <v>2009</v>
      </c>
      <c r="C8085" s="20" t="s">
        <v>392</v>
      </c>
      <c r="D8085" s="20">
        <v>8863338</v>
      </c>
      <c r="E8085" s="34">
        <v>534.6703683950617</v>
      </c>
      <c r="F8085" s="51">
        <f>VLOOKUP(A8085,'Munka4 (2)'!$B$4:$AW$195,B8085-1967,0)</f>
        <v>15.027620000000001</v>
      </c>
    </row>
    <row r="8086" spans="1:6" ht="30" x14ac:dyDescent="0.25">
      <c r="A8086" s="46" t="s">
        <v>581</v>
      </c>
      <c r="B8086" s="51">
        <v>2009</v>
      </c>
      <c r="C8086" s="20" t="s">
        <v>392</v>
      </c>
      <c r="D8086" s="20">
        <v>44187637</v>
      </c>
      <c r="E8086" s="24">
        <v>5916.2543599999999</v>
      </c>
      <c r="F8086" s="51">
        <f>VLOOKUP(A8086,'Munka4 (2)'!$B$4:$AW$195,B8086-1967,0)</f>
        <v>53.841819999999998</v>
      </c>
    </row>
    <row r="8087" spans="1:6" ht="20" x14ac:dyDescent="0.35">
      <c r="A8087" s="46" t="s">
        <v>624</v>
      </c>
      <c r="B8087" s="51">
        <v>2009</v>
      </c>
      <c r="C8087" s="42" t="s">
        <v>392</v>
      </c>
      <c r="D8087" s="29">
        <v>12340000</v>
      </c>
      <c r="E8087" s="25">
        <v>1271.0317299999999</v>
      </c>
      <c r="F8087" s="51">
        <f>VLOOKUP(A8087,'Munka4 (2)'!$B$4:$AW$195,B8087-1967,0)</f>
        <v>42.277279999999998</v>
      </c>
    </row>
    <row r="8088" spans="1:6" ht="20" x14ac:dyDescent="0.25">
      <c r="A8088" s="46" t="s">
        <v>582</v>
      </c>
      <c r="B8088" s="51">
        <v>2009</v>
      </c>
      <c r="C8088" s="20" t="s">
        <v>390</v>
      </c>
      <c r="D8088" s="20">
        <v>40397842</v>
      </c>
      <c r="E8088" s="24">
        <v>32333.466100000001</v>
      </c>
      <c r="F8088" s="51">
        <f>VLOOKUP(A8088,'Munka4 (2)'!$B$4:$AW$195,B8088-1967,0)</f>
        <v>58.238950000000003</v>
      </c>
    </row>
    <row r="8089" spans="1:6" ht="30" x14ac:dyDescent="0.25">
      <c r="A8089" s="46" t="s">
        <v>583</v>
      </c>
      <c r="B8089" s="51">
        <v>2009</v>
      </c>
      <c r="C8089" s="20" t="s">
        <v>382</v>
      </c>
      <c r="D8089" s="20">
        <v>20222240</v>
      </c>
      <c r="E8089" s="25">
        <v>2106.7870899999998</v>
      </c>
      <c r="F8089" s="51">
        <f>VLOOKUP(A8089,'Munka4 (2)'!$B$4:$AW$195,B8089-1967,0)</f>
        <v>43.964979999999997</v>
      </c>
    </row>
    <row r="8090" spans="1:6" ht="30" x14ac:dyDescent="0.25">
      <c r="A8090" s="46" t="s">
        <v>584</v>
      </c>
      <c r="B8090" s="51">
        <v>2009</v>
      </c>
      <c r="C8090" s="20" t="s">
        <v>392</v>
      </c>
      <c r="D8090" s="20">
        <v>41236378</v>
      </c>
      <c r="E8090" s="24">
        <v>1183.20677</v>
      </c>
      <c r="F8090" s="51">
        <f>VLOOKUP(A8090,'Munka4 (2)'!$B$4:$AW$195,B8090-1967,0)</f>
        <v>51.609160000000003</v>
      </c>
    </row>
    <row r="8091" spans="1:6" ht="30" x14ac:dyDescent="0.25">
      <c r="A8091" s="46" t="s">
        <v>585</v>
      </c>
      <c r="B8091" s="51">
        <v>2009</v>
      </c>
      <c r="C8091" s="20" t="s">
        <v>394</v>
      </c>
      <c r="D8091" s="20">
        <v>439117</v>
      </c>
      <c r="E8091" s="25">
        <v>7561.4507000000003</v>
      </c>
      <c r="F8091" s="51" t="e">
        <f>VLOOKUP(A8091,'Munka4 (2)'!$B$4:$AW$195,B8091-1967,0)</f>
        <v>#N/A</v>
      </c>
    </row>
    <row r="8092" spans="1:6" ht="30" x14ac:dyDescent="0.25">
      <c r="A8092" s="46" t="s">
        <v>586</v>
      </c>
      <c r="B8092" s="51">
        <v>2009</v>
      </c>
      <c r="C8092" s="20" t="s">
        <v>392</v>
      </c>
      <c r="D8092" s="20">
        <v>1136334</v>
      </c>
      <c r="E8092" s="24">
        <v>2679.6705999999999</v>
      </c>
      <c r="F8092" s="51">
        <f>VLOOKUP(A8092,'Munka4 (2)'!$B$4:$AW$195,B8092-1967,0)</f>
        <v>54.042319999999997</v>
      </c>
    </row>
    <row r="8093" spans="1:6" ht="20" x14ac:dyDescent="0.25">
      <c r="A8093" s="46" t="s">
        <v>587</v>
      </c>
      <c r="B8093" s="51">
        <v>2009</v>
      </c>
      <c r="C8093" s="20" t="s">
        <v>390</v>
      </c>
      <c r="D8093" s="20">
        <v>9016596</v>
      </c>
      <c r="E8093" s="25">
        <v>46207.059200000003</v>
      </c>
      <c r="F8093" s="51">
        <f>VLOOKUP(A8093,'Munka4 (2)'!$B$4:$AW$195,B8093-1967,0)</f>
        <v>63.363120000000002</v>
      </c>
    </row>
    <row r="8094" spans="1:6" ht="20" x14ac:dyDescent="0.25">
      <c r="A8094" s="46" t="s">
        <v>588</v>
      </c>
      <c r="B8094" s="51">
        <v>2009</v>
      </c>
      <c r="C8094" s="20" t="s">
        <v>390</v>
      </c>
      <c r="D8094" s="20">
        <v>7523934</v>
      </c>
      <c r="E8094" s="24">
        <v>69672.004709999994</v>
      </c>
      <c r="F8094" s="51">
        <f>VLOOKUP(A8094,'Munka4 (2)'!$B$4:$AW$195,B8094-1967,0)</f>
        <v>48.534460000000003</v>
      </c>
    </row>
    <row r="8095" spans="1:6" x14ac:dyDescent="0.25">
      <c r="A8095" s="46" t="s">
        <v>589</v>
      </c>
      <c r="B8095" s="51">
        <v>2009</v>
      </c>
      <c r="C8095" s="20" t="s">
        <v>405</v>
      </c>
      <c r="D8095" s="20">
        <v>18881361</v>
      </c>
      <c r="E8095" s="30">
        <v>1991.4100441758055</v>
      </c>
      <c r="F8095" s="51">
        <f>VLOOKUP(A8095,'Munka4 (2)'!$B$4:$AW$195,B8095-1967,0)</f>
        <v>51.415590000000002</v>
      </c>
    </row>
    <row r="8096" spans="1:6" ht="30" x14ac:dyDescent="0.25">
      <c r="A8096" s="46" t="s">
        <v>591</v>
      </c>
      <c r="B8096" s="51">
        <v>2009</v>
      </c>
      <c r="C8096" s="20" t="s">
        <v>398</v>
      </c>
      <c r="D8096" s="20">
        <v>7320815</v>
      </c>
      <c r="E8096" s="24">
        <v>671.54400999999996</v>
      </c>
      <c r="F8096" s="51">
        <f>VLOOKUP(A8096,'Munka4 (2)'!$B$4:$AW$195,B8096-1967,0)</f>
        <v>31.555209999999999</v>
      </c>
    </row>
    <row r="8097" spans="1:6" ht="30" x14ac:dyDescent="0.25">
      <c r="A8097" s="46" t="s">
        <v>593</v>
      </c>
      <c r="B8097" s="51">
        <v>2009</v>
      </c>
      <c r="C8097" s="20" t="s">
        <v>382</v>
      </c>
      <c r="D8097" s="20">
        <v>64631595</v>
      </c>
      <c r="E8097" s="25">
        <v>4231.1403700000001</v>
      </c>
      <c r="F8097" s="51">
        <f>VLOOKUP(A8097,'Munka4 (2)'!$B$4:$AW$195,B8097-1967,0)</f>
        <v>56.349229999999999</v>
      </c>
    </row>
    <row r="8098" spans="1:6" ht="20" x14ac:dyDescent="0.25">
      <c r="A8098" s="46" t="s">
        <v>515</v>
      </c>
      <c r="B8098" s="51">
        <v>2009</v>
      </c>
      <c r="C8098" s="20" t="s">
        <v>384</v>
      </c>
      <c r="D8098" s="20">
        <v>2050554</v>
      </c>
      <c r="E8098" s="24">
        <v>4566.3413300000002</v>
      </c>
      <c r="F8098" s="51">
        <f>VLOOKUP(A8098,'Munka4 (2)'!$B$4:$AW$195,B8098-1967,0)</f>
        <v>57.665179999999999</v>
      </c>
    </row>
    <row r="8099" spans="1:6" ht="20" x14ac:dyDescent="0.35">
      <c r="A8099" s="46" t="s">
        <v>625</v>
      </c>
      <c r="B8099" s="51">
        <v>2009</v>
      </c>
      <c r="C8099" s="42" t="s">
        <v>382</v>
      </c>
      <c r="D8099" s="29">
        <v>1167242</v>
      </c>
      <c r="E8099" s="25">
        <v>780.26111000000003</v>
      </c>
      <c r="F8099" s="51">
        <f>VLOOKUP(A8099,'Munka4 (2)'!$B$4:$AW$195,B8099-1967,0)</f>
        <v>35.75056</v>
      </c>
    </row>
    <row r="8100" spans="1:6" ht="30" x14ac:dyDescent="0.25">
      <c r="A8100" s="46" t="s">
        <v>594</v>
      </c>
      <c r="B8100" s="51">
        <v>2009</v>
      </c>
      <c r="C8100" s="20" t="s">
        <v>392</v>
      </c>
      <c r="D8100" s="20">
        <v>5548702</v>
      </c>
      <c r="E8100" s="24">
        <v>508.54052999999999</v>
      </c>
      <c r="F8100" s="51">
        <f>VLOOKUP(A8100,'Munka4 (2)'!$B$4:$AW$195,B8100-1967,0)</f>
        <v>15.01713</v>
      </c>
    </row>
    <row r="8101" spans="1:6" x14ac:dyDescent="0.25">
      <c r="A8101" s="46" t="s">
        <v>595</v>
      </c>
      <c r="B8101" s="51">
        <v>2009</v>
      </c>
      <c r="C8101" s="20" t="s">
        <v>388</v>
      </c>
      <c r="D8101" s="20">
        <v>114689</v>
      </c>
      <c r="E8101" s="24">
        <v>3106.90238</v>
      </c>
      <c r="F8101" s="51">
        <f>VLOOKUP(A8101,'Munka4 (2)'!$B$4:$AW$195,B8101-1967,0)</f>
        <v>30.33333</v>
      </c>
    </row>
    <row r="8102" spans="1:6" ht="30" x14ac:dyDescent="0.25">
      <c r="A8102" s="47" t="s">
        <v>596</v>
      </c>
      <c r="B8102" s="51">
        <v>2009</v>
      </c>
      <c r="C8102" s="20" t="s">
        <v>394</v>
      </c>
      <c r="D8102" s="20">
        <v>1065842</v>
      </c>
      <c r="E8102" s="25">
        <v>14508.81374</v>
      </c>
      <c r="F8102" s="51">
        <f>VLOOKUP(A8102,'Munka4 (2)'!$B$4:$AW$195,B8102-1967,0)</f>
        <v>60.421909999999997</v>
      </c>
    </row>
    <row r="8103" spans="1:6" ht="20" x14ac:dyDescent="0.25">
      <c r="A8103" s="46" t="s">
        <v>597</v>
      </c>
      <c r="B8103" s="51">
        <v>2009</v>
      </c>
      <c r="C8103" s="20" t="s">
        <v>386</v>
      </c>
      <c r="D8103" s="20">
        <v>10175014</v>
      </c>
      <c r="E8103" s="24">
        <v>4162.5096700000004</v>
      </c>
      <c r="F8103" s="51">
        <f>VLOOKUP(A8103,'Munka4 (2)'!$B$4:$AW$195,B8103-1967,0)</f>
        <v>58.968510000000002</v>
      </c>
    </row>
    <row r="8104" spans="1:6" x14ac:dyDescent="0.25">
      <c r="A8104" s="46" t="s">
        <v>598</v>
      </c>
      <c r="B8104" s="51">
        <v>2009</v>
      </c>
      <c r="C8104" s="20" t="s">
        <v>405</v>
      </c>
      <c r="D8104" s="20">
        <v>70413958</v>
      </c>
      <c r="E8104" s="25">
        <v>8623.9496299999992</v>
      </c>
      <c r="F8104" s="51">
        <f>VLOOKUP(A8104,'Munka4 (2)'!$B$4:$AW$195,B8104-1967,0)</f>
        <v>46.023859999999999</v>
      </c>
    </row>
    <row r="8105" spans="1:6" ht="30" x14ac:dyDescent="0.25">
      <c r="A8105" s="46" t="s">
        <v>599</v>
      </c>
      <c r="B8105" s="51">
        <v>2009</v>
      </c>
      <c r="C8105" s="20" t="s">
        <v>398</v>
      </c>
      <c r="D8105" s="20">
        <v>5042920</v>
      </c>
      <c r="E8105" s="24">
        <v>4059.9615100000001</v>
      </c>
      <c r="F8105" s="51" t="e">
        <f>VLOOKUP(A8105,'Munka4 (2)'!$B$4:$AW$195,B8105-1967,0)</f>
        <v>#N/A</v>
      </c>
    </row>
    <row r="8106" spans="1:6" x14ac:dyDescent="0.25">
      <c r="A8106" s="46" t="s">
        <v>601</v>
      </c>
      <c r="B8106" s="51">
        <v>2009</v>
      </c>
      <c r="C8106" s="20" t="s">
        <v>388</v>
      </c>
      <c r="D8106" s="20">
        <v>11810</v>
      </c>
      <c r="E8106" s="24">
        <v>2763.1603100000002</v>
      </c>
      <c r="F8106" s="51" t="e">
        <f>VLOOKUP(A8106,'Munka4 (2)'!$B$4:$AW$195,B8106-1967,0)</f>
        <v>#N/A</v>
      </c>
    </row>
    <row r="8107" spans="1:6" ht="30" x14ac:dyDescent="0.25">
      <c r="A8107" s="46" t="s">
        <v>602</v>
      </c>
      <c r="B8107" s="51">
        <v>2009</v>
      </c>
      <c r="C8107" s="20" t="s">
        <v>392</v>
      </c>
      <c r="D8107" s="20">
        <v>28195754</v>
      </c>
      <c r="E8107" s="25">
        <v>557.52359999999999</v>
      </c>
      <c r="F8107" s="51">
        <f>VLOOKUP(A8107,'Munka4 (2)'!$B$4:$AW$195,B8107-1967,0)</f>
        <v>37.847290000000001</v>
      </c>
    </row>
    <row r="8108" spans="1:6" ht="30" x14ac:dyDescent="0.25">
      <c r="A8108" s="46" t="s">
        <v>603</v>
      </c>
      <c r="B8108" s="51">
        <v>2009</v>
      </c>
      <c r="C8108" s="20" t="s">
        <v>398</v>
      </c>
      <c r="D8108" s="20">
        <v>46710816</v>
      </c>
      <c r="E8108" s="24">
        <v>2545.4803400000001</v>
      </c>
      <c r="F8108" s="51">
        <f>VLOOKUP(A8108,'Munka4 (2)'!$B$4:$AW$195,B8108-1967,0)</f>
        <v>55.941147999999998</v>
      </c>
    </row>
    <row r="8109" spans="1:6" ht="30" x14ac:dyDescent="0.25">
      <c r="A8109" s="46" t="s">
        <v>604</v>
      </c>
      <c r="B8109" s="51">
        <v>2009</v>
      </c>
      <c r="C8109" s="20" t="s">
        <v>405</v>
      </c>
      <c r="D8109" s="20">
        <v>2602713</v>
      </c>
      <c r="E8109" s="25">
        <v>32905.053849999997</v>
      </c>
      <c r="F8109" s="51">
        <f>VLOOKUP(A8109,'Munka4 (2)'!$B$4:$AW$195,B8109-1967,0)</f>
        <v>58.473669999999998</v>
      </c>
    </row>
    <row r="8110" spans="1:6" ht="20" x14ac:dyDescent="0.25">
      <c r="A8110" s="48" t="s">
        <v>605</v>
      </c>
      <c r="B8110" s="51">
        <v>2009</v>
      </c>
      <c r="C8110" s="20" t="s">
        <v>390</v>
      </c>
      <c r="D8110" s="20">
        <v>60609153</v>
      </c>
      <c r="E8110" s="24">
        <v>37166.275970000002</v>
      </c>
      <c r="F8110" s="51">
        <f>VLOOKUP(A8110,'Munka4 (2)'!$B$4:$AW$195,B8110-1967,0)</f>
        <v>57.338920000000002</v>
      </c>
    </row>
    <row r="8111" spans="1:6" ht="30" x14ac:dyDescent="0.25">
      <c r="A8111" s="46" t="s">
        <v>592</v>
      </c>
      <c r="B8111" s="51">
        <v>2009</v>
      </c>
      <c r="C8111" s="20" t="s">
        <v>392</v>
      </c>
      <c r="D8111" s="20">
        <v>37445392</v>
      </c>
      <c r="E8111" s="25">
        <v>665.34400000000005</v>
      </c>
      <c r="F8111" s="51">
        <f>VLOOKUP(A8111,'Munka4 (2)'!$B$4:$AW$195,B8111-1967,0)</f>
        <v>22.253309999999999</v>
      </c>
    </row>
    <row r="8112" spans="1:6" ht="20" x14ac:dyDescent="0.25">
      <c r="A8112" s="48" t="s">
        <v>606</v>
      </c>
      <c r="B8112" s="51">
        <v>2009</v>
      </c>
      <c r="C8112" s="20" t="s">
        <v>413</v>
      </c>
      <c r="D8112" s="20">
        <v>298444215</v>
      </c>
      <c r="E8112" s="24">
        <v>47001.555350000002</v>
      </c>
      <c r="F8112" s="51">
        <f>VLOOKUP(A8112,'Munka4 (2)'!$B$4:$AW$195,B8112-1967,0)</f>
        <v>58.447220000000002</v>
      </c>
    </row>
    <row r="8113" spans="1:6" ht="30" x14ac:dyDescent="0.25">
      <c r="A8113" s="48" t="s">
        <v>612</v>
      </c>
      <c r="B8113" s="51">
        <v>2009</v>
      </c>
      <c r="C8113" s="20" t="s">
        <v>394</v>
      </c>
      <c r="D8113" s="20">
        <v>108605</v>
      </c>
      <c r="E8113" s="30">
        <v>25628.339331470896</v>
      </c>
      <c r="F8113" s="51">
        <f>VLOOKUP(A8113,'Munka4 (2)'!$B$4:$AW$195,B8113-1967,0)</f>
        <v>64.137929999999997</v>
      </c>
    </row>
    <row r="8114" spans="1:6" ht="30" x14ac:dyDescent="0.25">
      <c r="A8114" s="46" t="s">
        <v>607</v>
      </c>
      <c r="B8114" s="51">
        <v>2009</v>
      </c>
      <c r="C8114" s="20" t="s">
        <v>394</v>
      </c>
      <c r="D8114" s="20">
        <v>3431932</v>
      </c>
      <c r="E8114" s="24">
        <v>9415.1535800000001</v>
      </c>
      <c r="F8114" s="51">
        <f>VLOOKUP(A8114,'Munka4 (2)'!$B$4:$AW$195,B8114-1967,0)</f>
        <v>65.86627</v>
      </c>
    </row>
    <row r="8115" spans="1:6" ht="30" x14ac:dyDescent="0.25">
      <c r="A8115" s="46" t="s">
        <v>608</v>
      </c>
      <c r="B8115" s="51">
        <v>2009</v>
      </c>
      <c r="C8115" s="20" t="s">
        <v>398</v>
      </c>
      <c r="D8115" s="20">
        <v>27307134</v>
      </c>
      <c r="E8115" s="25">
        <v>1181.84736</v>
      </c>
      <c r="F8115" s="51">
        <f>VLOOKUP(A8115,'Munka4 (2)'!$B$4:$AW$195,B8115-1967,0)</f>
        <v>42.624679999999998</v>
      </c>
    </row>
    <row r="8116" spans="1:6" x14ac:dyDescent="0.25">
      <c r="A8116" s="46" t="s">
        <v>609</v>
      </c>
      <c r="B8116" s="51">
        <v>2009</v>
      </c>
      <c r="C8116" s="20" t="s">
        <v>388</v>
      </c>
      <c r="D8116" s="20">
        <v>208869</v>
      </c>
      <c r="E8116" s="24">
        <v>2643.47579</v>
      </c>
      <c r="F8116" s="51">
        <f>VLOOKUP(A8116,'Munka4 (2)'!$B$4:$AW$195,B8116-1967,0)</f>
        <v>36.214440000000003</v>
      </c>
    </row>
    <row r="8117" spans="1:6" ht="30" x14ac:dyDescent="0.25">
      <c r="A8117" s="46" t="s">
        <v>610</v>
      </c>
      <c r="B8117" s="51">
        <v>2009</v>
      </c>
      <c r="C8117" s="20" t="s">
        <v>394</v>
      </c>
      <c r="D8117" s="20">
        <v>25730435</v>
      </c>
      <c r="E8117" s="25">
        <v>11534.8406</v>
      </c>
      <c r="F8117" s="51">
        <f>VLOOKUP(A8117,'Munka4 (2)'!$B$4:$AW$195,B8117-1967,0)</f>
        <v>60.29757</v>
      </c>
    </row>
    <row r="8118" spans="1:6" ht="30" x14ac:dyDescent="0.25">
      <c r="A8118" s="48" t="s">
        <v>611</v>
      </c>
      <c r="B8118" s="51">
        <v>2009</v>
      </c>
      <c r="C8118" s="20" t="s">
        <v>382</v>
      </c>
      <c r="D8118" s="20">
        <v>84402966</v>
      </c>
      <c r="E8118" s="24">
        <v>1232.36967</v>
      </c>
      <c r="F8118" s="51">
        <f>VLOOKUP(A8118,'Munka4 (2)'!$B$4:$AW$195,B8118-1967,0)</f>
        <v>43.873959999999997</v>
      </c>
    </row>
    <row r="8119" spans="1:6" x14ac:dyDescent="0.25">
      <c r="A8119" s="46" t="s">
        <v>616</v>
      </c>
      <c r="B8119" s="51">
        <v>2009</v>
      </c>
      <c r="C8119" s="20" t="s">
        <v>405</v>
      </c>
      <c r="D8119" s="20">
        <v>21456188</v>
      </c>
      <c r="E8119" s="24">
        <v>1239.8371199999999</v>
      </c>
      <c r="F8119" s="51">
        <f>VLOOKUP(A8119,'Munka4 (2)'!$B$4:$AW$195,B8119-1967,0)</f>
        <v>33.347160000000002</v>
      </c>
    </row>
    <row r="8120" spans="1:6" ht="30" x14ac:dyDescent="0.25">
      <c r="A8120" s="46" t="s">
        <v>617</v>
      </c>
      <c r="B8120" s="51">
        <v>2009</v>
      </c>
      <c r="C8120" s="20" t="s">
        <v>392</v>
      </c>
      <c r="D8120" s="20">
        <v>11502010</v>
      </c>
      <c r="E8120" s="25">
        <v>1134.7729999999999</v>
      </c>
      <c r="F8120" s="51">
        <f>VLOOKUP(A8120,'Munka4 (2)'!$B$4:$AW$195,B8120-1967,0)</f>
        <v>22.709160000000001</v>
      </c>
    </row>
    <row r="8121" spans="1:6" ht="30" x14ac:dyDescent="0.25">
      <c r="A8121" s="46" t="s">
        <v>618</v>
      </c>
      <c r="B8121" s="51">
        <v>2009</v>
      </c>
      <c r="C8121" s="20" t="s">
        <v>392</v>
      </c>
      <c r="D8121" s="20">
        <v>12236805</v>
      </c>
      <c r="E8121" s="24">
        <v>594.49597000000006</v>
      </c>
      <c r="F8121" s="51">
        <f>VLOOKUP(A8121,'Munka4 (2)'!$B$4:$AW$195,B8121-1967,0)</f>
        <v>28.414100000000001</v>
      </c>
    </row>
    <row r="8122" spans="1:6" ht="30" x14ac:dyDescent="0.25">
      <c r="A8122" s="46" t="s">
        <v>381</v>
      </c>
      <c r="B8122" s="51">
        <v>2010</v>
      </c>
      <c r="C8122" s="20" t="s">
        <v>382</v>
      </c>
      <c r="D8122" s="20">
        <v>31056997</v>
      </c>
      <c r="E8122" s="24">
        <v>569.94073000000003</v>
      </c>
      <c r="F8122" s="51">
        <f>VLOOKUP(A8122,'Munka4 (2)'!$B$4:$AW$195,B8122-1967,0)</f>
        <v>19.23517</v>
      </c>
    </row>
    <row r="8123" spans="1:6" ht="20" x14ac:dyDescent="0.25">
      <c r="A8123" s="46" t="s">
        <v>383</v>
      </c>
      <c r="B8123" s="51">
        <v>2010</v>
      </c>
      <c r="C8123" s="20" t="s">
        <v>384</v>
      </c>
      <c r="D8123" s="20">
        <v>3581655</v>
      </c>
      <c r="E8123" s="25">
        <v>4094.3588300000001</v>
      </c>
      <c r="F8123" s="51">
        <f>VLOOKUP(A8123,'Munka4 (2)'!$B$4:$AW$195,B8123-1967,0)</f>
        <v>64.473569999999995</v>
      </c>
    </row>
    <row r="8124" spans="1:6" ht="20" x14ac:dyDescent="0.25">
      <c r="A8124" s="46" t="s">
        <v>385</v>
      </c>
      <c r="B8124" s="51">
        <v>2010</v>
      </c>
      <c r="C8124" s="20" t="s">
        <v>386</v>
      </c>
      <c r="D8124" s="20">
        <v>32930091</v>
      </c>
      <c r="E8124" s="24">
        <v>4473.4864500000003</v>
      </c>
      <c r="F8124" s="51">
        <f>VLOOKUP(A8124,'Munka4 (2)'!$B$4:$AW$195,B8124-1967,0)</f>
        <v>61.088920000000002</v>
      </c>
    </row>
    <row r="8125" spans="1:6" ht="20" x14ac:dyDescent="0.25">
      <c r="A8125" s="46" t="s">
        <v>389</v>
      </c>
      <c r="B8125" s="51">
        <v>2010</v>
      </c>
      <c r="C8125" s="20" t="s">
        <v>390</v>
      </c>
      <c r="D8125" s="20">
        <v>71201</v>
      </c>
      <c r="E8125" s="24">
        <v>39639.386019999998</v>
      </c>
      <c r="F8125" s="51">
        <f>VLOOKUP(A8125,'Munka4 (2)'!$B$4:$AW$195,B8125-1967,0)</f>
        <v>47.619050000000001</v>
      </c>
    </row>
    <row r="8126" spans="1:6" ht="30" x14ac:dyDescent="0.25">
      <c r="A8126" s="46" t="s">
        <v>391</v>
      </c>
      <c r="B8126" s="51">
        <v>2010</v>
      </c>
      <c r="C8126" s="20" t="s">
        <v>392</v>
      </c>
      <c r="D8126" s="20">
        <v>12127071</v>
      </c>
      <c r="E8126" s="25">
        <v>3886.4793500000001</v>
      </c>
      <c r="F8126" s="51">
        <f>VLOOKUP(A8126,'Munka4 (2)'!$B$4:$AW$195,B8126-1967,0)</f>
        <v>40.697670000000002</v>
      </c>
    </row>
    <row r="8127" spans="1:6" ht="30" x14ac:dyDescent="0.25">
      <c r="A8127" s="47" t="s">
        <v>395</v>
      </c>
      <c r="B8127" s="51">
        <v>2010</v>
      </c>
      <c r="C8127" s="20" t="s">
        <v>394</v>
      </c>
      <c r="D8127" s="20">
        <v>69108</v>
      </c>
      <c r="E8127" s="25">
        <v>13017.310390000001</v>
      </c>
      <c r="F8127" s="51">
        <f>VLOOKUP(A8127,'Munka4 (2)'!$B$4:$AW$195,B8127-1967,0)</f>
        <v>80.540539999999993</v>
      </c>
    </row>
    <row r="8128" spans="1:6" ht="30" x14ac:dyDescent="0.25">
      <c r="A8128" s="46" t="s">
        <v>396</v>
      </c>
      <c r="B8128" s="51">
        <v>2010</v>
      </c>
      <c r="C8128" s="20" t="s">
        <v>394</v>
      </c>
      <c r="D8128" s="20">
        <v>39921833</v>
      </c>
      <c r="E8128" s="24">
        <v>11198.64257</v>
      </c>
      <c r="F8128" s="51">
        <f>VLOOKUP(A8128,'Munka4 (2)'!$B$4:$AW$195,B8128-1967,0)</f>
        <v>64.795370000000005</v>
      </c>
    </row>
    <row r="8129" spans="1:6" ht="30" x14ac:dyDescent="0.25">
      <c r="A8129" s="46" t="s">
        <v>397</v>
      </c>
      <c r="B8129" s="51">
        <v>2010</v>
      </c>
      <c r="C8129" s="20" t="s">
        <v>398</v>
      </c>
      <c r="D8129" s="20">
        <v>2976372</v>
      </c>
      <c r="E8129" s="25">
        <v>3124.7840200000001</v>
      </c>
      <c r="F8129" s="51">
        <f>VLOOKUP(A8129,'Munka4 (2)'!$B$4:$AW$195,B8129-1967,0)</f>
        <v>61.479340000000001</v>
      </c>
    </row>
    <row r="8130" spans="1:6" ht="30" x14ac:dyDescent="0.25">
      <c r="A8130" s="46" t="s">
        <v>399</v>
      </c>
      <c r="B8130" s="51">
        <v>2010</v>
      </c>
      <c r="C8130" s="20" t="s">
        <v>394</v>
      </c>
      <c r="D8130" s="20">
        <v>71891</v>
      </c>
      <c r="E8130" s="24">
        <v>24289.141520000001</v>
      </c>
      <c r="F8130" s="51">
        <f>VLOOKUP(A8130,'Munka4 (2)'!$B$4:$AW$195,B8130-1967,0)</f>
        <v>67.054259999999999</v>
      </c>
    </row>
    <row r="8131" spans="1:6" x14ac:dyDescent="0.25">
      <c r="A8131" s="46" t="s">
        <v>400</v>
      </c>
      <c r="B8131" s="51">
        <v>2010</v>
      </c>
      <c r="C8131" s="20" t="s">
        <v>388</v>
      </c>
      <c r="D8131" s="20">
        <v>20264082</v>
      </c>
      <c r="E8131" s="25">
        <v>51845.654860000002</v>
      </c>
      <c r="F8131" s="51">
        <f>VLOOKUP(A8131,'Munka4 (2)'!$B$4:$AW$195,B8131-1967,0)</f>
        <v>56.569400000000002</v>
      </c>
    </row>
    <row r="8132" spans="1:6" ht="20" x14ac:dyDescent="0.25">
      <c r="A8132" s="46" t="s">
        <v>401</v>
      </c>
      <c r="B8132" s="51">
        <v>2010</v>
      </c>
      <c r="C8132" s="20" t="s">
        <v>390</v>
      </c>
      <c r="D8132" s="20">
        <v>8192880</v>
      </c>
      <c r="E8132" s="24">
        <v>46659.840819999998</v>
      </c>
      <c r="F8132" s="51">
        <f>VLOOKUP(A8132,'Munka4 (2)'!$B$4:$AW$195,B8132-1967,0)</f>
        <v>51.499879999999997</v>
      </c>
    </row>
    <row r="8133" spans="1:6" ht="30" x14ac:dyDescent="0.25">
      <c r="A8133" s="46" t="s">
        <v>402</v>
      </c>
      <c r="B8133" s="51">
        <v>2010</v>
      </c>
      <c r="C8133" s="20" t="s">
        <v>398</v>
      </c>
      <c r="D8133" s="20">
        <v>7961619</v>
      </c>
      <c r="E8133" s="25">
        <v>5842.8057799999997</v>
      </c>
      <c r="F8133" s="51">
        <f>VLOOKUP(A8133,'Munka4 (2)'!$B$4:$AW$195,B8133-1967,0)</f>
        <v>53.822670000000002</v>
      </c>
    </row>
    <row r="8134" spans="1:6" ht="14.5" x14ac:dyDescent="0.35">
      <c r="A8134" s="46" t="s">
        <v>620</v>
      </c>
      <c r="B8134" s="51">
        <v>2010</v>
      </c>
      <c r="C8134" s="42" t="s">
        <v>394</v>
      </c>
      <c r="D8134" s="29">
        <v>392718</v>
      </c>
      <c r="E8134" s="24">
        <v>21920.516589999999</v>
      </c>
      <c r="F8134" s="51">
        <f>VLOOKUP(A8134,'Munka4 (2)'!$B$4:$AW$195,B8134-1967,0)</f>
        <v>70</v>
      </c>
    </row>
    <row r="8135" spans="1:6" x14ac:dyDescent="0.25">
      <c r="A8135" s="46" t="s">
        <v>404</v>
      </c>
      <c r="B8135" s="51">
        <v>2010</v>
      </c>
      <c r="C8135" s="20" t="s">
        <v>405</v>
      </c>
      <c r="D8135" s="20">
        <v>698585</v>
      </c>
      <c r="E8135" s="25">
        <v>20386.01756</v>
      </c>
      <c r="F8135" s="51">
        <f>VLOOKUP(A8135,'Munka4 (2)'!$B$4:$AW$195,B8135-1967,0)</f>
        <v>67.858379999999997</v>
      </c>
    </row>
    <row r="8136" spans="1:6" ht="30" x14ac:dyDescent="0.25">
      <c r="A8136" s="46" t="s">
        <v>406</v>
      </c>
      <c r="B8136" s="51">
        <v>2010</v>
      </c>
      <c r="C8136" s="20" t="s">
        <v>382</v>
      </c>
      <c r="D8136" s="20">
        <v>147365352</v>
      </c>
      <c r="E8136" s="24">
        <v>760.33194000000003</v>
      </c>
      <c r="F8136" s="51">
        <f>VLOOKUP(A8136,'Munka4 (2)'!$B$4:$AW$195,B8136-1967,0)</f>
        <v>32.748510000000003</v>
      </c>
    </row>
    <row r="8137" spans="1:6" ht="30" x14ac:dyDescent="0.25">
      <c r="A8137" s="46" t="s">
        <v>407</v>
      </c>
      <c r="B8137" s="51">
        <v>2010</v>
      </c>
      <c r="C8137" s="20" t="s">
        <v>394</v>
      </c>
      <c r="D8137" s="20">
        <v>279912</v>
      </c>
      <c r="E8137" s="25">
        <v>15901.432940000001</v>
      </c>
      <c r="F8137" s="51">
        <f>VLOOKUP(A8137,'Munka4 (2)'!$B$4:$AW$195,B8137-1967,0)</f>
        <v>69.084130000000002</v>
      </c>
    </row>
    <row r="8138" spans="1:6" ht="30" x14ac:dyDescent="0.25">
      <c r="A8138" s="46" t="s">
        <v>408</v>
      </c>
      <c r="B8138" s="51">
        <v>2010</v>
      </c>
      <c r="C8138" s="20" t="s">
        <v>398</v>
      </c>
      <c r="D8138" s="20">
        <v>10293011</v>
      </c>
      <c r="E8138" s="24">
        <v>5818.8548600000004</v>
      </c>
      <c r="F8138" s="51">
        <f>VLOOKUP(A8138,'Munka4 (2)'!$B$4:$AW$195,B8138-1967,0)</f>
        <v>39.895339999999997</v>
      </c>
    </row>
    <row r="8139" spans="1:6" ht="20" x14ac:dyDescent="0.25">
      <c r="A8139" s="46" t="s">
        <v>409</v>
      </c>
      <c r="B8139" s="51">
        <v>2010</v>
      </c>
      <c r="C8139" s="20" t="s">
        <v>390</v>
      </c>
      <c r="D8139" s="20">
        <v>10379067</v>
      </c>
      <c r="E8139" s="25">
        <v>44382.879769999898</v>
      </c>
      <c r="F8139" s="51">
        <f>VLOOKUP(A8139,'Munka4 (2)'!$B$4:$AW$195,B8139-1967,0)</f>
        <v>58.853090000000002</v>
      </c>
    </row>
    <row r="8140" spans="1:6" ht="30" x14ac:dyDescent="0.25">
      <c r="A8140" s="46" t="s">
        <v>410</v>
      </c>
      <c r="B8140" s="51">
        <v>2010</v>
      </c>
      <c r="C8140" s="20" t="s">
        <v>394</v>
      </c>
      <c r="D8140" s="20">
        <v>287730</v>
      </c>
      <c r="E8140" s="24">
        <v>4344.1366699999999</v>
      </c>
      <c r="F8140" s="51">
        <f>VLOOKUP(A8140,'Munka4 (2)'!$B$4:$AW$195,B8140-1967,0)</f>
        <v>61.702129999999997</v>
      </c>
    </row>
    <row r="8141" spans="1:6" ht="30" x14ac:dyDescent="0.25">
      <c r="A8141" s="46" t="s">
        <v>411</v>
      </c>
      <c r="B8141" s="51">
        <v>2010</v>
      </c>
      <c r="C8141" s="20" t="s">
        <v>392</v>
      </c>
      <c r="D8141" s="20">
        <v>7862944</v>
      </c>
      <c r="E8141" s="25">
        <v>732.95362</v>
      </c>
      <c r="F8141" s="51">
        <f>VLOOKUP(A8141,'Munka4 (2)'!$B$4:$AW$195,B8141-1967,0)</f>
        <v>33.696429999999999</v>
      </c>
    </row>
    <row r="8142" spans="1:6" ht="20" x14ac:dyDescent="0.25">
      <c r="A8142" s="46" t="s">
        <v>412</v>
      </c>
      <c r="B8142" s="51">
        <v>2010</v>
      </c>
      <c r="C8142" s="20" t="s">
        <v>413</v>
      </c>
      <c r="D8142" s="20">
        <v>65773</v>
      </c>
      <c r="E8142" s="24">
        <v>88207.327560000005</v>
      </c>
      <c r="F8142" s="51">
        <f>VLOOKUP(A8142,'Munka4 (2)'!$B$4:$AW$195,B8142-1967,0)</f>
        <v>72.63158</v>
      </c>
    </row>
    <row r="8143" spans="1:6" ht="30" x14ac:dyDescent="0.25">
      <c r="A8143" s="46" t="s">
        <v>414</v>
      </c>
      <c r="B8143" s="51">
        <v>2010</v>
      </c>
      <c r="C8143" s="20" t="s">
        <v>382</v>
      </c>
      <c r="D8143" s="20">
        <v>2279723</v>
      </c>
      <c r="E8143" s="25">
        <v>2201.2930799999999</v>
      </c>
      <c r="F8143" s="51">
        <f>VLOOKUP(A8143,'Munka4 (2)'!$B$4:$AW$195,B8143-1967,0)</f>
        <v>18.292680000000001</v>
      </c>
    </row>
    <row r="8144" spans="1:6" ht="30" x14ac:dyDescent="0.25">
      <c r="A8144" s="48" t="s">
        <v>415</v>
      </c>
      <c r="B8144" s="51">
        <v>2010</v>
      </c>
      <c r="C8144" s="20" t="s">
        <v>394</v>
      </c>
      <c r="D8144" s="20">
        <v>8989046</v>
      </c>
      <c r="E8144" s="24">
        <v>1981.16011</v>
      </c>
      <c r="F8144" s="51" t="e">
        <f>VLOOKUP(A8144,'Munka4 (2)'!$B$4:$AW$195,B8144-1967,0)</f>
        <v>#N/A</v>
      </c>
    </row>
    <row r="8145" spans="1:6" ht="20" x14ac:dyDescent="0.25">
      <c r="A8145" s="47" t="s">
        <v>416</v>
      </c>
      <c r="B8145" s="51">
        <v>2010</v>
      </c>
      <c r="C8145" s="20" t="s">
        <v>384</v>
      </c>
      <c r="D8145" s="20">
        <v>4498976</v>
      </c>
      <c r="E8145" s="25">
        <v>4475.0881300000001</v>
      </c>
      <c r="F8145" s="51">
        <f>VLOOKUP(A8145,'Munka4 (2)'!$B$4:$AW$195,B8145-1967,0)</f>
        <v>58.92183</v>
      </c>
    </row>
    <row r="8146" spans="1:6" ht="30" x14ac:dyDescent="0.25">
      <c r="A8146" s="46" t="s">
        <v>417</v>
      </c>
      <c r="B8146" s="51">
        <v>2010</v>
      </c>
      <c r="C8146" s="20" t="s">
        <v>392</v>
      </c>
      <c r="D8146" s="20">
        <v>1639833</v>
      </c>
      <c r="E8146" s="24">
        <v>6244.0025699999997</v>
      </c>
      <c r="F8146" s="51">
        <f>VLOOKUP(A8146,'Munka4 (2)'!$B$4:$AW$195,B8146-1967,0)</f>
        <v>45.053269999999998</v>
      </c>
    </row>
    <row r="8147" spans="1:6" ht="30" x14ac:dyDescent="0.25">
      <c r="A8147" s="46" t="s">
        <v>418</v>
      </c>
      <c r="B8147" s="51">
        <v>2010</v>
      </c>
      <c r="C8147" s="20" t="s">
        <v>394</v>
      </c>
      <c r="D8147" s="20">
        <v>188078227</v>
      </c>
      <c r="E8147" s="25">
        <v>11121.42095</v>
      </c>
      <c r="F8147" s="51">
        <f>VLOOKUP(A8147,'Munka4 (2)'!$B$4:$AW$195,B8147-1967,0)</f>
        <v>60.483260000000001</v>
      </c>
    </row>
    <row r="8148" spans="1:6" ht="30" x14ac:dyDescent="0.25">
      <c r="A8148" s="48" t="s">
        <v>420</v>
      </c>
      <c r="B8148" s="51">
        <v>2010</v>
      </c>
      <c r="C8148" s="20" t="s">
        <v>382</v>
      </c>
      <c r="D8148" s="20">
        <v>379444</v>
      </c>
      <c r="E8148" s="25">
        <v>31453.224399999999</v>
      </c>
      <c r="F8148" s="51">
        <f>VLOOKUP(A8148,'Munka4 (2)'!$B$4:$AW$195,B8148-1967,0)</f>
        <v>62.328360000000004</v>
      </c>
    </row>
    <row r="8149" spans="1:6" ht="20" x14ac:dyDescent="0.25">
      <c r="A8149" s="46" t="s">
        <v>421</v>
      </c>
      <c r="B8149" s="51">
        <v>2010</v>
      </c>
      <c r="C8149" s="20" t="s">
        <v>384</v>
      </c>
      <c r="D8149" s="20">
        <v>7385367</v>
      </c>
      <c r="E8149" s="24">
        <v>6752.5521799999997</v>
      </c>
      <c r="F8149" s="51">
        <f>VLOOKUP(A8149,'Munka4 (2)'!$B$4:$AW$195,B8149-1967,0)</f>
        <v>60.603409999999997</v>
      </c>
    </row>
    <row r="8150" spans="1:6" ht="30" x14ac:dyDescent="0.25">
      <c r="A8150" s="46" t="s">
        <v>422</v>
      </c>
      <c r="B8150" s="51">
        <v>2010</v>
      </c>
      <c r="C8150" s="20" t="s">
        <v>392</v>
      </c>
      <c r="D8150" s="20">
        <v>13902972</v>
      </c>
      <c r="E8150" s="25">
        <v>574.45808999999997</v>
      </c>
      <c r="F8150" s="51">
        <f>VLOOKUP(A8150,'Munka4 (2)'!$B$4:$AW$195,B8150-1967,0)</f>
        <v>20.316490000000002</v>
      </c>
    </row>
    <row r="8151" spans="1:6" ht="30" x14ac:dyDescent="0.25">
      <c r="A8151" s="46" t="s">
        <v>424</v>
      </c>
      <c r="B8151" s="51">
        <v>2010</v>
      </c>
      <c r="C8151" s="20" t="s">
        <v>392</v>
      </c>
      <c r="D8151" s="20">
        <v>8090068</v>
      </c>
      <c r="E8151" s="24">
        <v>214.23098999999999</v>
      </c>
      <c r="F8151" s="51">
        <f>VLOOKUP(A8151,'Munka4 (2)'!$B$4:$AW$195,B8151-1967,0)</f>
        <v>28.391960000000001</v>
      </c>
    </row>
    <row r="8152" spans="1:6" ht="30" x14ac:dyDescent="0.25">
      <c r="A8152" s="46" t="s">
        <v>425</v>
      </c>
      <c r="B8152" s="51">
        <v>2010</v>
      </c>
      <c r="C8152" s="20" t="s">
        <v>382</v>
      </c>
      <c r="D8152" s="20">
        <v>13881427</v>
      </c>
      <c r="E8152" s="25">
        <v>782.69278999999995</v>
      </c>
      <c r="F8152" s="51">
        <f>VLOOKUP(A8152,'Munka4 (2)'!$B$4:$AW$195,B8152-1967,0)</f>
        <v>27.471869999999999</v>
      </c>
    </row>
    <row r="8153" spans="1:6" ht="30" x14ac:dyDescent="0.25">
      <c r="A8153" s="46" t="s">
        <v>426</v>
      </c>
      <c r="B8153" s="51">
        <v>2010</v>
      </c>
      <c r="C8153" s="20" t="s">
        <v>392</v>
      </c>
      <c r="D8153" s="20">
        <v>17340702</v>
      </c>
      <c r="E8153" s="24">
        <v>1147.24235</v>
      </c>
      <c r="F8153" s="51">
        <f>VLOOKUP(A8153,'Munka4 (2)'!$B$4:$AW$195,B8153-1967,0)</f>
        <v>9.5918399999999995</v>
      </c>
    </row>
    <row r="8154" spans="1:6" ht="20" x14ac:dyDescent="0.25">
      <c r="A8154" s="46" t="s">
        <v>427</v>
      </c>
      <c r="B8154" s="51">
        <v>2010</v>
      </c>
      <c r="C8154" s="20" t="s">
        <v>413</v>
      </c>
      <c r="D8154" s="20">
        <v>33098932</v>
      </c>
      <c r="E8154" s="25">
        <v>47445.761930000001</v>
      </c>
      <c r="F8154" s="51">
        <f>VLOOKUP(A8154,'Munka4 (2)'!$B$4:$AW$195,B8154-1967,0)</f>
        <v>58.37406</v>
      </c>
    </row>
    <row r="8155" spans="1:6" ht="30" x14ac:dyDescent="0.25">
      <c r="A8155" s="48" t="s">
        <v>428</v>
      </c>
      <c r="B8155" s="51">
        <v>2010</v>
      </c>
      <c r="C8155" s="20" t="s">
        <v>392</v>
      </c>
      <c r="D8155" s="20">
        <v>420979</v>
      </c>
      <c r="E8155" s="24">
        <v>3393.92749</v>
      </c>
      <c r="F8155" s="51" t="e">
        <f>VLOOKUP(A8155,'Munka4 (2)'!$B$4:$AW$195,B8155-1967,0)</f>
        <v>#N/A</v>
      </c>
    </row>
    <row r="8156" spans="1:6" ht="30" x14ac:dyDescent="0.25">
      <c r="A8156" s="47" t="s">
        <v>430</v>
      </c>
      <c r="B8156" s="51">
        <v>2010</v>
      </c>
      <c r="C8156" s="20" t="s">
        <v>392</v>
      </c>
      <c r="D8156" s="20">
        <v>4303356</v>
      </c>
      <c r="E8156" s="24">
        <v>446.80020000000002</v>
      </c>
      <c r="F8156" s="51">
        <f>VLOOKUP(A8156,'Munka4 (2)'!$B$4:$AW$195,B8156-1967,0)</f>
        <v>11.518319999999999</v>
      </c>
    </row>
    <row r="8157" spans="1:6" ht="30" x14ac:dyDescent="0.25">
      <c r="A8157" s="46" t="s">
        <v>431</v>
      </c>
      <c r="B8157" s="51">
        <v>2010</v>
      </c>
      <c r="C8157" s="20" t="s">
        <v>392</v>
      </c>
      <c r="D8157" s="20">
        <v>9944201</v>
      </c>
      <c r="E8157" s="25">
        <v>895.87800000000004</v>
      </c>
      <c r="F8157" s="51">
        <f>VLOOKUP(A8157,'Munka4 (2)'!$B$4:$AW$195,B8157-1967,0)</f>
        <v>12.727270000000001</v>
      </c>
    </row>
    <row r="8158" spans="1:6" ht="20" x14ac:dyDescent="0.35">
      <c r="A8158" s="46" t="s">
        <v>621</v>
      </c>
      <c r="B8158" s="51">
        <v>2010</v>
      </c>
      <c r="C8158" s="42" t="s">
        <v>390</v>
      </c>
      <c r="D8158" s="29">
        <v>163857</v>
      </c>
      <c r="E8158" s="30">
        <v>76028.855866181664</v>
      </c>
      <c r="F8158" s="51" t="e">
        <f>VLOOKUP(A8158,'Munka4 (2)'!$B$4:$AW$195,B8158-1967,0)</f>
        <v>#N/A</v>
      </c>
    </row>
    <row r="8159" spans="1:6" ht="30" x14ac:dyDescent="0.25">
      <c r="A8159" s="46" t="s">
        <v>432</v>
      </c>
      <c r="B8159" s="51">
        <v>2010</v>
      </c>
      <c r="C8159" s="20" t="s">
        <v>394</v>
      </c>
      <c r="D8159" s="20">
        <v>16134219</v>
      </c>
      <c r="E8159" s="25">
        <v>12785.051869999999</v>
      </c>
      <c r="F8159" s="51">
        <f>VLOOKUP(A8159,'Munka4 (2)'!$B$4:$AW$195,B8159-1967,0)</f>
        <v>55.151870000000002</v>
      </c>
    </row>
    <row r="8160" spans="1:6" ht="30" x14ac:dyDescent="0.25">
      <c r="A8160" s="46" t="s">
        <v>433</v>
      </c>
      <c r="B8160" s="51">
        <v>2010</v>
      </c>
      <c r="C8160" s="20" t="s">
        <v>382</v>
      </c>
      <c r="D8160" s="20">
        <v>1313973713</v>
      </c>
      <c r="E8160" s="24">
        <v>4514.9405200000001</v>
      </c>
      <c r="F8160" s="51">
        <f>VLOOKUP(A8160,'Munka4 (2)'!$B$4:$AW$195,B8160-1967,0)</f>
        <v>48.994619999999998</v>
      </c>
    </row>
    <row r="8161" spans="1:6" ht="30" x14ac:dyDescent="0.25">
      <c r="A8161" s="48" t="s">
        <v>483</v>
      </c>
      <c r="B8161" s="51">
        <v>2010</v>
      </c>
      <c r="C8161" s="20" t="s">
        <v>382</v>
      </c>
      <c r="D8161" s="20">
        <v>6940432</v>
      </c>
      <c r="E8161" s="25">
        <v>32549.998230000001</v>
      </c>
      <c r="F8161" s="51">
        <f>VLOOKUP(A8161,'Munka4 (2)'!$B$4:$AW$195,B8161-1967,0)</f>
        <v>52.498840000000001</v>
      </c>
    </row>
    <row r="8162" spans="1:6" ht="30" x14ac:dyDescent="0.25">
      <c r="A8162" s="48" t="s">
        <v>514</v>
      </c>
      <c r="B8162" s="51">
        <v>2010</v>
      </c>
      <c r="C8162" s="20" t="s">
        <v>382</v>
      </c>
      <c r="D8162" s="20">
        <v>453125</v>
      </c>
      <c r="E8162" s="24">
        <v>52604.327129999998</v>
      </c>
      <c r="F8162" s="51">
        <f>VLOOKUP(A8162,'Munka4 (2)'!$B$4:$AW$195,B8162-1967,0)</f>
        <v>51.90316</v>
      </c>
    </row>
    <row r="8163" spans="1:6" ht="30" x14ac:dyDescent="0.25">
      <c r="A8163" s="46" t="s">
        <v>434</v>
      </c>
      <c r="B8163" s="51">
        <v>2010</v>
      </c>
      <c r="C8163" s="20" t="s">
        <v>394</v>
      </c>
      <c r="D8163" s="20">
        <v>43593035</v>
      </c>
      <c r="E8163" s="25">
        <v>6250.6544999999996</v>
      </c>
      <c r="F8163" s="51">
        <f>VLOOKUP(A8163,'Munka4 (2)'!$B$4:$AW$195,B8163-1967,0)</f>
        <v>55.823920000000001</v>
      </c>
    </row>
    <row r="8164" spans="1:6" ht="30" x14ac:dyDescent="0.25">
      <c r="A8164" s="46" t="s">
        <v>435</v>
      </c>
      <c r="B8164" s="51">
        <v>2010</v>
      </c>
      <c r="C8164" s="20" t="s">
        <v>392</v>
      </c>
      <c r="D8164" s="20">
        <v>690948</v>
      </c>
      <c r="E8164" s="24">
        <v>739.89778999999999</v>
      </c>
      <c r="F8164" s="51">
        <f>VLOOKUP(A8164,'Munka4 (2)'!$B$4:$AW$195,B8164-1967,0)</f>
        <v>48.78049</v>
      </c>
    </row>
    <row r="8165" spans="1:6" ht="30" x14ac:dyDescent="0.35">
      <c r="A8165" s="37" t="s">
        <v>436</v>
      </c>
      <c r="B8165" s="51">
        <v>2010</v>
      </c>
      <c r="C8165" s="20" t="s">
        <v>392</v>
      </c>
      <c r="D8165" s="20">
        <v>62660551</v>
      </c>
      <c r="E8165" s="25">
        <v>2953.1850100000001</v>
      </c>
      <c r="F8165" s="51">
        <f>VLOOKUP(A8165,'Munka4 (2)'!$B$4:$AW$195,B8165-1967,0)</f>
        <v>4.2485499999999998</v>
      </c>
    </row>
    <row r="8166" spans="1:6" ht="30" x14ac:dyDescent="0.25">
      <c r="A8166" s="46" t="s">
        <v>439</v>
      </c>
      <c r="B8166" s="51">
        <v>2010</v>
      </c>
      <c r="C8166" s="20" t="s">
        <v>394</v>
      </c>
      <c r="D8166" s="20">
        <v>4075261</v>
      </c>
      <c r="E8166" s="25">
        <v>7985.9510399999999</v>
      </c>
      <c r="F8166" s="51">
        <f>VLOOKUP(A8166,'Munka4 (2)'!$B$4:$AW$195,B8166-1967,0)</f>
        <v>63.252360000000003</v>
      </c>
    </row>
    <row r="8167" spans="1:6" ht="30" x14ac:dyDescent="0.25">
      <c r="A8167" s="48" t="s">
        <v>440</v>
      </c>
      <c r="B8167" s="51">
        <v>2010</v>
      </c>
      <c r="C8167" s="20" t="s">
        <v>392</v>
      </c>
      <c r="D8167" s="20">
        <v>17654843</v>
      </c>
      <c r="E8167" s="24">
        <v>1236.0852</v>
      </c>
      <c r="F8167" s="51" t="e">
        <f>VLOOKUP(A8167,'Munka4 (2)'!$B$4:$AW$195,B8167-1967,0)</f>
        <v>#N/A</v>
      </c>
    </row>
    <row r="8168" spans="1:6" ht="20" x14ac:dyDescent="0.25">
      <c r="A8168" s="46" t="s">
        <v>441</v>
      </c>
      <c r="B8168" s="51">
        <v>2010</v>
      </c>
      <c r="C8168" s="20" t="s">
        <v>384</v>
      </c>
      <c r="D8168" s="20">
        <v>4494749</v>
      </c>
      <c r="E8168" s="25">
        <v>13509.185820000001</v>
      </c>
      <c r="F8168" s="51">
        <f>VLOOKUP(A8168,'Munka4 (2)'!$B$4:$AW$195,B8168-1967,0)</f>
        <v>60.379669999999997</v>
      </c>
    </row>
    <row r="8169" spans="1:6" ht="30" x14ac:dyDescent="0.25">
      <c r="A8169" s="46" t="s">
        <v>442</v>
      </c>
      <c r="B8169" s="51">
        <v>2010</v>
      </c>
      <c r="C8169" s="20" t="s">
        <v>394</v>
      </c>
      <c r="D8169" s="20">
        <v>11382820</v>
      </c>
      <c r="E8169" s="24">
        <v>5688.6667299999999</v>
      </c>
      <c r="F8169" s="51">
        <f>VLOOKUP(A8169,'Munka4 (2)'!$B$4:$AW$195,B8169-1967,0)</f>
        <v>57.452269999999999</v>
      </c>
    </row>
    <row r="8170" spans="1:6" x14ac:dyDescent="0.25">
      <c r="A8170" s="46" t="s">
        <v>443</v>
      </c>
      <c r="B8170" s="51">
        <v>2010</v>
      </c>
      <c r="C8170" s="20" t="s">
        <v>405</v>
      </c>
      <c r="D8170" s="20">
        <v>784301</v>
      </c>
      <c r="E8170" s="24">
        <v>30438.90019</v>
      </c>
      <c r="F8170" s="51">
        <f>VLOOKUP(A8170,'Munka4 (2)'!$B$4:$AW$195,B8170-1967,0)</f>
        <v>59.964379999999998</v>
      </c>
    </row>
    <row r="8171" spans="1:6" ht="20" x14ac:dyDescent="0.25">
      <c r="A8171" s="46" t="s">
        <v>444</v>
      </c>
      <c r="B8171" s="51">
        <v>2010</v>
      </c>
      <c r="C8171" s="20" t="s">
        <v>384</v>
      </c>
      <c r="D8171" s="20">
        <v>10235455</v>
      </c>
      <c r="E8171" s="25">
        <v>19763.963800000001</v>
      </c>
      <c r="F8171" s="51">
        <f>VLOOKUP(A8171,'Munka4 (2)'!$B$4:$AW$195,B8171-1967,0)</f>
        <v>60.141109999999998</v>
      </c>
    </row>
    <row r="8172" spans="1:6" ht="30" x14ac:dyDescent="0.25">
      <c r="A8172" s="47" t="s">
        <v>436</v>
      </c>
      <c r="B8172" s="51">
        <v>2010</v>
      </c>
      <c r="C8172" s="20" t="s">
        <v>392</v>
      </c>
      <c r="D8172" s="20">
        <v>62660551</v>
      </c>
      <c r="E8172" s="25">
        <v>311.24790000000002</v>
      </c>
      <c r="F8172" s="51">
        <f>VLOOKUP(A8172,'Munka4 (2)'!$B$4:$AW$195,B8172-1967,0)</f>
        <v>4.2485499999999998</v>
      </c>
    </row>
    <row r="8173" spans="1:6" ht="20" x14ac:dyDescent="0.25">
      <c r="A8173" s="46" t="s">
        <v>445</v>
      </c>
      <c r="B8173" s="51">
        <v>2010</v>
      </c>
      <c r="C8173" s="20" t="s">
        <v>390</v>
      </c>
      <c r="D8173" s="20">
        <v>5450661</v>
      </c>
      <c r="E8173" s="24">
        <v>57647.66876</v>
      </c>
      <c r="F8173" s="51">
        <f>VLOOKUP(A8173,'Munka4 (2)'!$B$4:$AW$195,B8173-1967,0)</f>
        <v>58.268689999999999</v>
      </c>
    </row>
    <row r="8174" spans="1:6" ht="30" x14ac:dyDescent="0.25">
      <c r="A8174" s="46" t="s">
        <v>446</v>
      </c>
      <c r="B8174" s="51">
        <v>2010</v>
      </c>
      <c r="C8174" s="20" t="s">
        <v>392</v>
      </c>
      <c r="D8174" s="20">
        <v>486530</v>
      </c>
      <c r="E8174" s="25">
        <v>1358.4604999999999</v>
      </c>
      <c r="F8174" s="51">
        <f>VLOOKUP(A8174,'Munka4 (2)'!$B$4:$AW$195,B8174-1967,0)</f>
        <v>45</v>
      </c>
    </row>
    <row r="8175" spans="1:6" ht="30" x14ac:dyDescent="0.25">
      <c r="A8175" s="46" t="s">
        <v>447</v>
      </c>
      <c r="B8175" s="51">
        <v>2010</v>
      </c>
      <c r="C8175" s="20" t="s">
        <v>394</v>
      </c>
      <c r="D8175" s="20">
        <v>68910</v>
      </c>
      <c r="E8175" s="24">
        <v>6937.2560800000001</v>
      </c>
      <c r="F8175" s="51">
        <f>VLOOKUP(A8175,'Munka4 (2)'!$B$4:$AW$195,B8175-1967,0)</f>
        <v>38.071069999999999</v>
      </c>
    </row>
    <row r="8176" spans="1:6" ht="30" x14ac:dyDescent="0.25">
      <c r="A8176" s="46" t="s">
        <v>448</v>
      </c>
      <c r="B8176" s="51">
        <v>2010</v>
      </c>
      <c r="C8176" s="20" t="s">
        <v>394</v>
      </c>
      <c r="D8176" s="20">
        <v>9183984</v>
      </c>
      <c r="E8176" s="25">
        <v>5441.9657500000003</v>
      </c>
      <c r="F8176" s="51">
        <f>VLOOKUP(A8176,'Munka4 (2)'!$B$4:$AW$195,B8176-1967,0)</f>
        <v>53.83361</v>
      </c>
    </row>
    <row r="8177" spans="1:6" ht="30" x14ac:dyDescent="0.25">
      <c r="A8177" s="46" t="s">
        <v>450</v>
      </c>
      <c r="B8177" s="51">
        <v>2010</v>
      </c>
      <c r="C8177" s="20" t="s">
        <v>394</v>
      </c>
      <c r="D8177" s="20">
        <v>13547510</v>
      </c>
      <c r="E8177" s="24">
        <v>4657.3017399999999</v>
      </c>
      <c r="F8177" s="51">
        <f>VLOOKUP(A8177,'Munka4 (2)'!$B$4:$AW$195,B8177-1967,0)</f>
        <v>58.770820000000001</v>
      </c>
    </row>
    <row r="8178" spans="1:6" ht="20" x14ac:dyDescent="0.25">
      <c r="A8178" s="46" t="s">
        <v>451</v>
      </c>
      <c r="B8178" s="51">
        <v>2010</v>
      </c>
      <c r="C8178" s="20" t="s">
        <v>386</v>
      </c>
      <c r="D8178" s="20">
        <v>78887007</v>
      </c>
      <c r="E8178" s="25">
        <v>2668.0359899999999</v>
      </c>
      <c r="F8178" s="51">
        <f>VLOOKUP(A8178,'Munka4 (2)'!$B$4:$AW$195,B8178-1967,0)</f>
        <v>40.76661</v>
      </c>
    </row>
    <row r="8179" spans="1:6" ht="30" x14ac:dyDescent="0.25">
      <c r="A8179" s="46" t="s">
        <v>452</v>
      </c>
      <c r="B8179" s="51">
        <v>2010</v>
      </c>
      <c r="C8179" s="20" t="s">
        <v>394</v>
      </c>
      <c r="D8179" s="20">
        <v>6822378</v>
      </c>
      <c r="E8179" s="24">
        <v>3547.07098</v>
      </c>
      <c r="F8179" s="51">
        <f>VLOOKUP(A8179,'Munka4 (2)'!$B$4:$AW$195,B8179-1967,0)</f>
        <v>58.739539999999998</v>
      </c>
    </row>
    <row r="8180" spans="1:6" ht="30" x14ac:dyDescent="0.25">
      <c r="A8180" s="46" t="s">
        <v>453</v>
      </c>
      <c r="B8180" s="51">
        <v>2010</v>
      </c>
      <c r="C8180" s="20" t="s">
        <v>392</v>
      </c>
      <c r="D8180" s="20">
        <v>540109</v>
      </c>
      <c r="E8180" s="25">
        <v>17441.092550000001</v>
      </c>
      <c r="F8180" s="51" t="e">
        <f>VLOOKUP(A8180,'Munka4 (2)'!$B$4:$AW$195,B8180-1967,0)</f>
        <v>#N/A</v>
      </c>
    </row>
    <row r="8181" spans="1:6" ht="30" x14ac:dyDescent="0.25">
      <c r="A8181" s="46" t="s">
        <v>454</v>
      </c>
      <c r="B8181" s="51">
        <v>2010</v>
      </c>
      <c r="C8181" s="20" t="s">
        <v>392</v>
      </c>
      <c r="D8181" s="20">
        <v>4786994</v>
      </c>
      <c r="E8181" s="24">
        <v>451.42669000000001</v>
      </c>
      <c r="F8181" s="51">
        <f>VLOOKUP(A8181,'Munka4 (2)'!$B$4:$AW$195,B8181-1967,0)</f>
        <v>14.35407</v>
      </c>
    </row>
    <row r="8182" spans="1:6" x14ac:dyDescent="0.25">
      <c r="A8182" s="46" t="s">
        <v>455</v>
      </c>
      <c r="B8182" s="51">
        <v>2010</v>
      </c>
      <c r="C8182" s="20" t="s">
        <v>456</v>
      </c>
      <c r="D8182" s="20">
        <v>1324333</v>
      </c>
      <c r="E8182" s="25">
        <v>14641.40314</v>
      </c>
      <c r="F8182" s="51">
        <f>VLOOKUP(A8182,'Munka4 (2)'!$B$4:$AW$195,B8182-1967,0)</f>
        <v>70.180959999999999</v>
      </c>
    </row>
    <row r="8183" spans="1:6" ht="30" x14ac:dyDescent="0.25">
      <c r="A8183" s="46" t="s">
        <v>457</v>
      </c>
      <c r="B8183" s="51">
        <v>2010</v>
      </c>
      <c r="C8183" s="20" t="s">
        <v>392</v>
      </c>
      <c r="D8183" s="20">
        <v>74777981</v>
      </c>
      <c r="E8183" s="24">
        <v>341.85896000000002</v>
      </c>
      <c r="F8183" s="51">
        <f>VLOOKUP(A8183,'Munka4 (2)'!$B$4:$AW$195,B8183-1967,0)</f>
        <v>26.478809999999999</v>
      </c>
    </row>
    <row r="8184" spans="1:6" ht="20" x14ac:dyDescent="0.25">
      <c r="A8184" s="48" t="s">
        <v>458</v>
      </c>
      <c r="B8184" s="51">
        <v>2010</v>
      </c>
      <c r="C8184" s="20" t="s">
        <v>390</v>
      </c>
      <c r="D8184" s="20">
        <v>47246</v>
      </c>
      <c r="E8184" s="25">
        <v>47381.52276</v>
      </c>
      <c r="F8184" s="51" t="e">
        <f>VLOOKUP(A8184,'Munka4 (2)'!$B$4:$AW$195,B8184-1967,0)</f>
        <v>#N/A</v>
      </c>
    </row>
    <row r="8185" spans="1:6" x14ac:dyDescent="0.25">
      <c r="A8185" s="46" t="s">
        <v>459</v>
      </c>
      <c r="B8185" s="51">
        <v>2010</v>
      </c>
      <c r="C8185" s="20" t="s">
        <v>388</v>
      </c>
      <c r="D8185" s="20">
        <v>905949</v>
      </c>
      <c r="E8185" s="24">
        <v>3651.95829</v>
      </c>
      <c r="F8185" s="51">
        <f>VLOOKUP(A8185,'Munka4 (2)'!$B$4:$AW$195,B8185-1967,0)</f>
        <v>43.352600000000002</v>
      </c>
    </row>
    <row r="8186" spans="1:6" ht="20" x14ac:dyDescent="0.25">
      <c r="A8186" s="46" t="s">
        <v>460</v>
      </c>
      <c r="B8186" s="51">
        <v>2010</v>
      </c>
      <c r="C8186" s="20" t="s">
        <v>390</v>
      </c>
      <c r="D8186" s="20">
        <v>5231372</v>
      </c>
      <c r="E8186" s="25">
        <v>46205.166010000001</v>
      </c>
      <c r="F8186" s="51">
        <f>VLOOKUP(A8186,'Munka4 (2)'!$B$4:$AW$195,B8186-1967,0)</f>
        <v>60.10089</v>
      </c>
    </row>
    <row r="8187" spans="1:6" ht="20" x14ac:dyDescent="0.25">
      <c r="A8187" s="46" t="s">
        <v>461</v>
      </c>
      <c r="B8187" s="51">
        <v>2010</v>
      </c>
      <c r="C8187" s="20" t="s">
        <v>390</v>
      </c>
      <c r="D8187" s="20">
        <v>60876136</v>
      </c>
      <c r="E8187" s="24">
        <v>40705.766230000001</v>
      </c>
      <c r="F8187" s="51">
        <f>VLOOKUP(A8187,'Munka4 (2)'!$B$4:$AW$195,B8187-1967,0)</f>
        <v>55.217419999999997</v>
      </c>
    </row>
    <row r="8188" spans="1:6" ht="20" x14ac:dyDescent="0.25">
      <c r="A8188" s="46" t="s">
        <v>463</v>
      </c>
      <c r="B8188" s="51">
        <v>2010</v>
      </c>
      <c r="C8188" s="20" t="s">
        <v>388</v>
      </c>
      <c r="D8188" s="20">
        <v>274578</v>
      </c>
      <c r="E8188" s="30">
        <v>24865.067089818418</v>
      </c>
      <c r="F8188" s="51" t="e">
        <f>VLOOKUP(A8188,'Munka4 (2)'!$B$4:$AW$195,B8188-1967,0)</f>
        <v>#N/A</v>
      </c>
    </row>
    <row r="8189" spans="1:6" ht="30" x14ac:dyDescent="0.25">
      <c r="A8189" s="46" t="s">
        <v>464</v>
      </c>
      <c r="B8189" s="51">
        <v>2010</v>
      </c>
      <c r="C8189" s="20" t="s">
        <v>392</v>
      </c>
      <c r="D8189" s="20">
        <v>1424906</v>
      </c>
      <c r="E8189" s="25">
        <v>9312.0494600000002</v>
      </c>
      <c r="F8189" s="51">
        <f>VLOOKUP(A8189,'Munka4 (2)'!$B$4:$AW$195,B8189-1967,0)</f>
        <v>21.262460000000001</v>
      </c>
    </row>
    <row r="8190" spans="1:6" ht="14.5" x14ac:dyDescent="0.35">
      <c r="A8190" s="38" t="s">
        <v>465</v>
      </c>
      <c r="B8190" s="51">
        <v>2010</v>
      </c>
      <c r="C8190" s="42" t="s">
        <v>392</v>
      </c>
      <c r="D8190" s="20">
        <v>1641564</v>
      </c>
      <c r="E8190" s="24">
        <v>562.56817000000001</v>
      </c>
      <c r="F8190" s="51" t="e">
        <f>VLOOKUP(A8190,'Munka4 (2)'!$B$4:$AW$195,B8190-1967,0)</f>
        <v>#N/A</v>
      </c>
    </row>
    <row r="8191" spans="1:6" ht="30" x14ac:dyDescent="0.25">
      <c r="A8191" s="46" t="s">
        <v>467</v>
      </c>
      <c r="B8191" s="51">
        <v>2010</v>
      </c>
      <c r="C8191" s="20" t="s">
        <v>398</v>
      </c>
      <c r="D8191" s="20">
        <v>4661473</v>
      </c>
      <c r="E8191" s="25">
        <v>2964.47705</v>
      </c>
      <c r="F8191" s="51">
        <f>VLOOKUP(A8191,'Munka4 (2)'!$B$4:$AW$195,B8191-1967,0)</f>
        <v>60.387999999999998</v>
      </c>
    </row>
    <row r="8192" spans="1:6" ht="20" x14ac:dyDescent="0.25">
      <c r="A8192" s="46" t="s">
        <v>468</v>
      </c>
      <c r="B8192" s="51">
        <v>2010</v>
      </c>
      <c r="C8192" s="20" t="s">
        <v>390</v>
      </c>
      <c r="D8192" s="20">
        <v>82422299</v>
      </c>
      <c r="E8192" s="24">
        <v>41788.04479</v>
      </c>
      <c r="F8192" s="51">
        <f>VLOOKUP(A8192,'Munka4 (2)'!$B$4:$AW$195,B8192-1967,0)</f>
        <v>52.203659999999999</v>
      </c>
    </row>
    <row r="8193" spans="1:6" ht="30" x14ac:dyDescent="0.25">
      <c r="A8193" s="46" t="s">
        <v>469</v>
      </c>
      <c r="B8193" s="51">
        <v>2010</v>
      </c>
      <c r="C8193" s="20" t="s">
        <v>392</v>
      </c>
      <c r="D8193" s="20">
        <v>22409572</v>
      </c>
      <c r="E8193" s="25">
        <v>1323.09914</v>
      </c>
      <c r="F8193" s="51">
        <f>VLOOKUP(A8193,'Munka4 (2)'!$B$4:$AW$195,B8193-1967,0)</f>
        <v>21.504200000000001</v>
      </c>
    </row>
    <row r="8194" spans="1:6" ht="20" x14ac:dyDescent="0.25">
      <c r="A8194" s="46" t="s">
        <v>471</v>
      </c>
      <c r="B8194" s="51">
        <v>2010</v>
      </c>
      <c r="C8194" s="20" t="s">
        <v>390</v>
      </c>
      <c r="D8194" s="20">
        <v>10688058</v>
      </c>
      <c r="E8194" s="25">
        <v>26919.361639999999</v>
      </c>
      <c r="F8194" s="51">
        <f>VLOOKUP(A8194,'Munka4 (2)'!$B$4:$AW$195,B8194-1967,0)</f>
        <v>59.857750000000003</v>
      </c>
    </row>
    <row r="8195" spans="1:6" ht="20" x14ac:dyDescent="0.25">
      <c r="A8195" s="46" t="s">
        <v>472</v>
      </c>
      <c r="B8195" s="51">
        <v>2010</v>
      </c>
      <c r="C8195" s="20" t="s">
        <v>413</v>
      </c>
      <c r="D8195" s="20">
        <v>56361</v>
      </c>
      <c r="E8195" s="24">
        <v>40193.66603</v>
      </c>
      <c r="F8195" s="51" t="e">
        <f>VLOOKUP(A8195,'Munka4 (2)'!$B$4:$AW$195,B8195-1967,0)</f>
        <v>#N/A</v>
      </c>
    </row>
    <row r="8196" spans="1:6" ht="30" x14ac:dyDescent="0.25">
      <c r="A8196" s="46" t="s">
        <v>473</v>
      </c>
      <c r="B8196" s="51">
        <v>2010</v>
      </c>
      <c r="C8196" s="20" t="s">
        <v>394</v>
      </c>
      <c r="D8196" s="20">
        <v>89703</v>
      </c>
      <c r="E8196" s="25">
        <v>7365.6666599999999</v>
      </c>
      <c r="F8196" s="51">
        <f>VLOOKUP(A8196,'Munka4 (2)'!$B$4:$AW$195,B8196-1967,0)</f>
        <v>55.154640000000001</v>
      </c>
    </row>
    <row r="8197" spans="1:6" ht="30" x14ac:dyDescent="0.25">
      <c r="A8197" s="46" t="s">
        <v>476</v>
      </c>
      <c r="B8197" s="51">
        <v>2010</v>
      </c>
      <c r="C8197" s="20" t="s">
        <v>394</v>
      </c>
      <c r="D8197" s="20">
        <v>12293545</v>
      </c>
      <c r="E8197" s="24">
        <v>2805.9514199999999</v>
      </c>
      <c r="F8197" s="51">
        <f>VLOOKUP(A8197,'Munka4 (2)'!$B$4:$AW$195,B8197-1967,0)</f>
        <v>49.662439999999997</v>
      </c>
    </row>
    <row r="8198" spans="1:6" ht="30" x14ac:dyDescent="0.25">
      <c r="A8198" s="46" t="s">
        <v>478</v>
      </c>
      <c r="B8198" s="51">
        <v>2010</v>
      </c>
      <c r="C8198" s="20" t="s">
        <v>392</v>
      </c>
      <c r="D8198" s="20">
        <v>9690222</v>
      </c>
      <c r="E8198" s="25">
        <v>430.05646999999999</v>
      </c>
      <c r="F8198" s="51">
        <f>VLOOKUP(A8198,'Munka4 (2)'!$B$4:$AW$195,B8198-1967,0)</f>
        <v>17.620650000000001</v>
      </c>
    </row>
    <row r="8199" spans="1:6" ht="30" x14ac:dyDescent="0.25">
      <c r="A8199" s="46" t="s">
        <v>479</v>
      </c>
      <c r="B8199" s="51">
        <v>2010</v>
      </c>
      <c r="C8199" s="20" t="s">
        <v>392</v>
      </c>
      <c r="D8199" s="20">
        <v>1442029</v>
      </c>
      <c r="E8199" s="24">
        <v>518.59835999999996</v>
      </c>
      <c r="F8199" s="51" t="e">
        <f>VLOOKUP(A8199,'Munka4 (2)'!$B$4:$AW$195,B8199-1967,0)</f>
        <v>#N/A</v>
      </c>
    </row>
    <row r="8200" spans="1:6" ht="30" x14ac:dyDescent="0.25">
      <c r="A8200" s="46" t="s">
        <v>480</v>
      </c>
      <c r="B8200" s="51">
        <v>2010</v>
      </c>
      <c r="C8200" s="20" t="s">
        <v>394</v>
      </c>
      <c r="D8200" s="20">
        <v>767245</v>
      </c>
      <c r="E8200" s="25">
        <v>2998.9412699999998</v>
      </c>
      <c r="F8200" s="51">
        <f>VLOOKUP(A8200,'Munka4 (2)'!$B$4:$AW$195,B8200-1967,0)</f>
        <v>73.674589999999995</v>
      </c>
    </row>
    <row r="8201" spans="1:6" ht="30" x14ac:dyDescent="0.25">
      <c r="A8201" s="46" t="s">
        <v>481</v>
      </c>
      <c r="B8201" s="51">
        <v>2010</v>
      </c>
      <c r="C8201" s="20" t="s">
        <v>394</v>
      </c>
      <c r="D8201" s="20">
        <v>8308504</v>
      </c>
      <c r="E8201" s="24">
        <v>662.27952000000005</v>
      </c>
      <c r="F8201" s="51">
        <f>VLOOKUP(A8201,'Munka4 (2)'!$B$4:$AW$195,B8201-1967,0)</f>
        <v>33.213000000000001</v>
      </c>
    </row>
    <row r="8202" spans="1:6" ht="30" x14ac:dyDescent="0.25">
      <c r="A8202" s="46" t="s">
        <v>482</v>
      </c>
      <c r="B8202" s="51">
        <v>2010</v>
      </c>
      <c r="C8202" s="20" t="s">
        <v>394</v>
      </c>
      <c r="D8202" s="20">
        <v>7326496</v>
      </c>
      <c r="E8202" s="25">
        <v>2110.8220200000001</v>
      </c>
      <c r="F8202" s="51">
        <f>VLOOKUP(A8202,'Munka4 (2)'!$B$4:$AW$195,B8202-1967,0)</f>
        <v>59.997100000000003</v>
      </c>
    </row>
    <row r="8203" spans="1:6" ht="20" x14ac:dyDescent="0.25">
      <c r="A8203" s="46" t="s">
        <v>484</v>
      </c>
      <c r="B8203" s="51">
        <v>2010</v>
      </c>
      <c r="C8203" s="20" t="s">
        <v>384</v>
      </c>
      <c r="D8203" s="20">
        <v>9981334</v>
      </c>
      <c r="E8203" s="24">
        <v>13009.345380000001</v>
      </c>
      <c r="F8203" s="51">
        <f>VLOOKUP(A8203,'Munka4 (2)'!$B$4:$AW$195,B8203-1967,0)</f>
        <v>64.500129999999999</v>
      </c>
    </row>
    <row r="8204" spans="1:6" ht="20" x14ac:dyDescent="0.25">
      <c r="A8204" s="46" t="s">
        <v>485</v>
      </c>
      <c r="B8204" s="51">
        <v>2010</v>
      </c>
      <c r="C8204" s="20" t="s">
        <v>390</v>
      </c>
      <c r="D8204" s="20">
        <v>299388</v>
      </c>
      <c r="E8204" s="25">
        <v>41620.067450000002</v>
      </c>
      <c r="F8204" s="51">
        <f>VLOOKUP(A8204,'Munka4 (2)'!$B$4:$AW$195,B8204-1967,0)</f>
        <v>66.723510000000005</v>
      </c>
    </row>
    <row r="8205" spans="1:6" ht="30" x14ac:dyDescent="0.25">
      <c r="A8205" s="46" t="s">
        <v>486</v>
      </c>
      <c r="B8205" s="51">
        <v>2010</v>
      </c>
      <c r="C8205" s="20" t="s">
        <v>382</v>
      </c>
      <c r="D8205" s="20">
        <v>1095351995</v>
      </c>
      <c r="E8205" s="24">
        <v>1387.8800799999999</v>
      </c>
      <c r="F8205" s="51">
        <f>VLOOKUP(A8205,'Munka4 (2)'!$B$4:$AW$195,B8205-1967,0)</f>
        <v>30.244499999999999</v>
      </c>
    </row>
    <row r="8206" spans="1:6" ht="30" x14ac:dyDescent="0.25">
      <c r="A8206" s="46" t="s">
        <v>487</v>
      </c>
      <c r="B8206" s="51">
        <v>2010</v>
      </c>
      <c r="C8206" s="20" t="s">
        <v>382</v>
      </c>
      <c r="D8206" s="20">
        <v>245452739</v>
      </c>
      <c r="E8206" s="25">
        <v>3125.2199300000002</v>
      </c>
      <c r="F8206" s="51">
        <f>VLOOKUP(A8206,'Munka4 (2)'!$B$4:$AW$195,B8206-1967,0)</f>
        <v>48.094949999999997</v>
      </c>
    </row>
    <row r="8207" spans="1:6" ht="30" x14ac:dyDescent="0.25">
      <c r="A8207" s="49" t="s">
        <v>488</v>
      </c>
      <c r="B8207" s="51">
        <v>2010</v>
      </c>
      <c r="C8207" s="20" t="s">
        <v>382</v>
      </c>
      <c r="D8207" s="20">
        <v>68688433</v>
      </c>
      <c r="E8207" s="24">
        <v>6299.9187400000001</v>
      </c>
      <c r="F8207" s="51">
        <f>VLOOKUP(A8207,'Munka4 (2)'!$B$4:$AW$195,B8207-1967,0)</f>
        <v>51.975200000000001</v>
      </c>
    </row>
    <row r="8208" spans="1:6" x14ac:dyDescent="0.25">
      <c r="A8208" s="46" t="s">
        <v>489</v>
      </c>
      <c r="B8208" s="51">
        <v>2010</v>
      </c>
      <c r="C8208" s="20" t="s">
        <v>405</v>
      </c>
      <c r="D8208" s="20">
        <v>26783383</v>
      </c>
      <c r="E8208" s="25">
        <v>4487.3662899999999</v>
      </c>
      <c r="F8208" s="51">
        <f>VLOOKUP(A8208,'Munka4 (2)'!$B$4:$AW$195,B8208-1967,0)</f>
        <v>33.134129999999999</v>
      </c>
    </row>
    <row r="8209" spans="1:6" ht="20" x14ac:dyDescent="0.25">
      <c r="A8209" s="46" t="s">
        <v>490</v>
      </c>
      <c r="B8209" s="51">
        <v>2010</v>
      </c>
      <c r="C8209" s="20" t="s">
        <v>390</v>
      </c>
      <c r="D8209" s="20">
        <v>4062235</v>
      </c>
      <c r="E8209" s="24">
        <v>48260.665359999999</v>
      </c>
      <c r="F8209" s="51">
        <f>VLOOKUP(A8209,'Munka4 (2)'!$B$4:$AW$195,B8209-1967,0)</f>
        <v>54.815849999999998</v>
      </c>
    </row>
    <row r="8210" spans="1:6" ht="20" x14ac:dyDescent="0.25">
      <c r="A8210" s="46" t="s">
        <v>491</v>
      </c>
      <c r="B8210" s="51">
        <v>2010</v>
      </c>
      <c r="C8210" s="20" t="s">
        <v>390</v>
      </c>
      <c r="D8210" s="20">
        <v>75441</v>
      </c>
      <c r="E8210" s="25">
        <v>64277.063750000001</v>
      </c>
      <c r="F8210" s="51" t="e">
        <f>VLOOKUP(A8210,'Munka4 (2)'!$B$4:$AW$195,B8210-1967,0)</f>
        <v>#N/A</v>
      </c>
    </row>
    <row r="8211" spans="1:6" x14ac:dyDescent="0.25">
      <c r="A8211" s="46" t="s">
        <v>492</v>
      </c>
      <c r="B8211" s="51">
        <v>2010</v>
      </c>
      <c r="C8211" s="20" t="s">
        <v>405</v>
      </c>
      <c r="D8211" s="20">
        <v>6352117</v>
      </c>
      <c r="E8211" s="24">
        <v>30736.363890000001</v>
      </c>
      <c r="F8211" s="51">
        <f>VLOOKUP(A8211,'Munka4 (2)'!$B$4:$AW$195,B8211-1967,0)</f>
        <v>57.293590000000002</v>
      </c>
    </row>
    <row r="8212" spans="1:6" ht="20" x14ac:dyDescent="0.25">
      <c r="A8212" s="46" t="s">
        <v>493</v>
      </c>
      <c r="B8212" s="51">
        <v>2010</v>
      </c>
      <c r="C8212" s="20" t="s">
        <v>390</v>
      </c>
      <c r="D8212" s="20">
        <v>58133509</v>
      </c>
      <c r="E8212" s="25">
        <v>35851.508070000003</v>
      </c>
      <c r="F8212" s="51">
        <f>VLOOKUP(A8212,'Munka4 (2)'!$B$4:$AW$195,B8212-1967,0)</f>
        <v>59.472270000000002</v>
      </c>
    </row>
    <row r="8213" spans="1:6" ht="30" x14ac:dyDescent="0.25">
      <c r="A8213" s="46" t="s">
        <v>494</v>
      </c>
      <c r="B8213" s="51">
        <v>2010</v>
      </c>
      <c r="C8213" s="20" t="s">
        <v>394</v>
      </c>
      <c r="D8213" s="20">
        <v>2758124</v>
      </c>
      <c r="E8213" s="24">
        <v>4902.0347300000003</v>
      </c>
      <c r="F8213" s="51">
        <f>VLOOKUP(A8213,'Munka4 (2)'!$B$4:$AW$195,B8213-1967,0)</f>
        <v>56.376339999999999</v>
      </c>
    </row>
    <row r="8214" spans="1:6" ht="30" x14ac:dyDescent="0.25">
      <c r="A8214" s="46" t="s">
        <v>495</v>
      </c>
      <c r="B8214" s="51">
        <v>2010</v>
      </c>
      <c r="C8214" s="20" t="s">
        <v>382</v>
      </c>
      <c r="D8214" s="20">
        <v>127463611</v>
      </c>
      <c r="E8214" s="25">
        <v>42935.252719999997</v>
      </c>
      <c r="F8214" s="51">
        <f>VLOOKUP(A8214,'Munka4 (2)'!$B$4:$AW$195,B8214-1967,0)</f>
        <v>48.51728</v>
      </c>
    </row>
    <row r="8215" spans="1:6" x14ac:dyDescent="0.25">
      <c r="A8215" s="46" t="s">
        <v>497</v>
      </c>
      <c r="B8215" s="51">
        <v>2010</v>
      </c>
      <c r="C8215" s="20" t="s">
        <v>405</v>
      </c>
      <c r="D8215" s="20">
        <v>5906760</v>
      </c>
      <c r="E8215" s="24">
        <v>4054.2706699999999</v>
      </c>
      <c r="F8215" s="51">
        <f>VLOOKUP(A8215,'Munka4 (2)'!$B$4:$AW$195,B8215-1967,0)</f>
        <v>54.837209999999999</v>
      </c>
    </row>
    <row r="8216" spans="1:6" ht="30" x14ac:dyDescent="0.25">
      <c r="A8216" s="46" t="s">
        <v>498</v>
      </c>
      <c r="B8216" s="51">
        <v>2010</v>
      </c>
      <c r="C8216" s="20" t="s">
        <v>398</v>
      </c>
      <c r="D8216" s="20">
        <v>15233244</v>
      </c>
      <c r="E8216" s="25">
        <v>9070.6499700000004</v>
      </c>
      <c r="F8216" s="51">
        <f>VLOOKUP(A8216,'Munka4 (2)'!$B$4:$AW$195,B8216-1967,0)</f>
        <v>54.75808</v>
      </c>
    </row>
    <row r="8217" spans="1:6" ht="30" x14ac:dyDescent="0.25">
      <c r="A8217" s="46" t="s">
        <v>499</v>
      </c>
      <c r="B8217" s="51">
        <v>2010</v>
      </c>
      <c r="C8217" s="20" t="s">
        <v>392</v>
      </c>
      <c r="D8217" s="20">
        <v>34707817</v>
      </c>
      <c r="E8217" s="24">
        <v>991.85055</v>
      </c>
      <c r="F8217" s="51">
        <f>VLOOKUP(A8217,'Munka4 (2)'!$B$4:$AW$195,B8217-1967,0)</f>
        <v>37.429879999999997</v>
      </c>
    </row>
    <row r="8218" spans="1:6" x14ac:dyDescent="0.25">
      <c r="A8218" s="46" t="s">
        <v>500</v>
      </c>
      <c r="B8218" s="51">
        <v>2010</v>
      </c>
      <c r="C8218" s="20" t="s">
        <v>388</v>
      </c>
      <c r="D8218" s="20">
        <v>105432</v>
      </c>
      <c r="E8218" s="25">
        <v>1465.5045700000001</v>
      </c>
      <c r="F8218" s="51" t="e">
        <f>VLOOKUP(A8218,'Munka4 (2)'!$B$4:$AW$195,B8218-1967,0)</f>
        <v>#N/A</v>
      </c>
    </row>
    <row r="8219" spans="1:6" x14ac:dyDescent="0.25">
      <c r="A8219" s="46" t="s">
        <v>503</v>
      </c>
      <c r="B8219" s="51">
        <v>2010</v>
      </c>
      <c r="C8219" s="20" t="s">
        <v>405</v>
      </c>
      <c r="D8219" s="20">
        <v>2418393</v>
      </c>
      <c r="E8219" s="24">
        <v>37725.141210000002</v>
      </c>
      <c r="F8219" s="51">
        <f>VLOOKUP(A8219,'Munka4 (2)'!$B$4:$AW$195,B8219-1967,0)</f>
        <v>53.63664</v>
      </c>
    </row>
    <row r="8220" spans="1:6" ht="30" x14ac:dyDescent="0.25">
      <c r="A8220" s="46" t="s">
        <v>504</v>
      </c>
      <c r="B8220" s="51">
        <v>2010</v>
      </c>
      <c r="C8220" s="20" t="s">
        <v>398</v>
      </c>
      <c r="D8220" s="20">
        <v>5213898</v>
      </c>
      <c r="E8220" s="25">
        <v>880.03778</v>
      </c>
      <c r="F8220" s="51">
        <f>VLOOKUP(A8220,'Munka4 (2)'!$B$4:$AW$195,B8220-1967,0)</f>
        <v>60.572400000000002</v>
      </c>
    </row>
    <row r="8221" spans="1:6" ht="30" x14ac:dyDescent="0.25">
      <c r="A8221" s="48" t="s">
        <v>505</v>
      </c>
      <c r="B8221" s="51">
        <v>2010</v>
      </c>
      <c r="C8221" s="20" t="s">
        <v>382</v>
      </c>
      <c r="D8221" s="20">
        <v>6368481</v>
      </c>
      <c r="E8221" s="24">
        <v>1147.09539</v>
      </c>
      <c r="F8221" s="51">
        <f>VLOOKUP(A8221,'Munka4 (2)'!$B$4:$AW$195,B8221-1967,0)</f>
        <v>42.321469999999998</v>
      </c>
    </row>
    <row r="8222" spans="1:6" x14ac:dyDescent="0.25">
      <c r="A8222" s="46" t="s">
        <v>506</v>
      </c>
      <c r="B8222" s="51">
        <v>2010</v>
      </c>
      <c r="C8222" s="20" t="s">
        <v>456</v>
      </c>
      <c r="D8222" s="20">
        <v>2274735</v>
      </c>
      <c r="E8222" s="25">
        <v>11319.517</v>
      </c>
      <c r="F8222" s="51">
        <f>VLOOKUP(A8222,'Munka4 (2)'!$B$4:$AW$195,B8222-1967,0)</f>
        <v>71.312860000000001</v>
      </c>
    </row>
    <row r="8223" spans="1:6" x14ac:dyDescent="0.25">
      <c r="A8223" s="46" t="s">
        <v>507</v>
      </c>
      <c r="B8223" s="51">
        <v>2010</v>
      </c>
      <c r="C8223" s="20" t="s">
        <v>405</v>
      </c>
      <c r="D8223" s="20">
        <v>3874050</v>
      </c>
      <c r="E8223" s="24">
        <v>8763.7959599999995</v>
      </c>
      <c r="F8223" s="51">
        <f>VLOOKUP(A8223,'Munka4 (2)'!$B$4:$AW$195,B8223-1967,0)</f>
        <v>55.744340000000001</v>
      </c>
    </row>
    <row r="8224" spans="1:6" ht="30" x14ac:dyDescent="0.25">
      <c r="A8224" s="46" t="s">
        <v>508</v>
      </c>
      <c r="B8224" s="51">
        <v>2010</v>
      </c>
      <c r="C8224" s="20" t="s">
        <v>392</v>
      </c>
      <c r="D8224" s="20">
        <v>2022331</v>
      </c>
      <c r="E8224" s="25">
        <v>1087.9827700000001</v>
      </c>
      <c r="F8224" s="51">
        <f>VLOOKUP(A8224,'Munka4 (2)'!$B$4:$AW$195,B8224-1967,0)</f>
        <v>25.28736</v>
      </c>
    </row>
    <row r="8225" spans="1:6" ht="30" x14ac:dyDescent="0.25">
      <c r="A8225" s="46" t="s">
        <v>509</v>
      </c>
      <c r="B8225" s="51">
        <v>2010</v>
      </c>
      <c r="C8225" s="20" t="s">
        <v>392</v>
      </c>
      <c r="D8225" s="20">
        <v>3042004</v>
      </c>
      <c r="E8225" s="24">
        <v>326.60444000000001</v>
      </c>
      <c r="F8225" s="51">
        <f>VLOOKUP(A8225,'Munka4 (2)'!$B$4:$AW$195,B8225-1967,0)</f>
        <v>30.02214</v>
      </c>
    </row>
    <row r="8226" spans="1:6" ht="20" x14ac:dyDescent="0.25">
      <c r="A8226" s="46" t="s">
        <v>510</v>
      </c>
      <c r="B8226" s="51">
        <v>2010</v>
      </c>
      <c r="C8226" s="20" t="s">
        <v>386</v>
      </c>
      <c r="D8226" s="20">
        <v>5900754</v>
      </c>
      <c r="E8226" s="25">
        <v>11933.779259999999</v>
      </c>
      <c r="F8226" s="51">
        <f>VLOOKUP(A8226,'Munka4 (2)'!$B$4:$AW$195,B8226-1967,0)</f>
        <v>19.946809999999999</v>
      </c>
    </row>
    <row r="8227" spans="1:6" ht="20" x14ac:dyDescent="0.25">
      <c r="A8227" s="46" t="s">
        <v>511</v>
      </c>
      <c r="B8227" s="51">
        <v>2010</v>
      </c>
      <c r="C8227" s="20" t="s">
        <v>390</v>
      </c>
      <c r="D8227" s="20">
        <v>33987</v>
      </c>
      <c r="E8227" s="24">
        <v>140101.96728000001</v>
      </c>
      <c r="F8227" s="51">
        <f>VLOOKUP(A8227,'Munka4 (2)'!$B$4:$AW$195,B8227-1967,0)</f>
        <v>37.5</v>
      </c>
    </row>
    <row r="8228" spans="1:6" x14ac:dyDescent="0.25">
      <c r="A8228" s="46" t="s">
        <v>512</v>
      </c>
      <c r="B8228" s="51">
        <v>2010</v>
      </c>
      <c r="C8228" s="20" t="s">
        <v>456</v>
      </c>
      <c r="D8228" s="20">
        <v>3585906</v>
      </c>
      <c r="E8228" s="25">
        <v>11988.757970000001</v>
      </c>
      <c r="F8228" s="51">
        <f>VLOOKUP(A8228,'Munka4 (2)'!$B$4:$AW$195,B8228-1967,0)</f>
        <v>65.671080000000003</v>
      </c>
    </row>
    <row r="8229" spans="1:6" ht="20" x14ac:dyDescent="0.25">
      <c r="A8229" s="46" t="s">
        <v>513</v>
      </c>
      <c r="B8229" s="51">
        <v>2010</v>
      </c>
      <c r="C8229" s="20" t="s">
        <v>390</v>
      </c>
      <c r="D8229" s="20">
        <v>474413</v>
      </c>
      <c r="E8229" s="24">
        <v>103267.27651</v>
      </c>
      <c r="F8229" s="51">
        <f>VLOOKUP(A8229,'Munka4 (2)'!$B$4:$AW$195,B8229-1967,0)</f>
        <v>49.408279999999998</v>
      </c>
    </row>
    <row r="8230" spans="1:6" ht="30" x14ac:dyDescent="0.25">
      <c r="A8230" s="46" t="s">
        <v>516</v>
      </c>
      <c r="B8230" s="51">
        <v>2010</v>
      </c>
      <c r="C8230" s="20" t="s">
        <v>392</v>
      </c>
      <c r="D8230" s="20">
        <v>18595469</v>
      </c>
      <c r="E8230" s="25">
        <v>414.14278999999999</v>
      </c>
      <c r="F8230" s="51">
        <f>VLOOKUP(A8230,'Munka4 (2)'!$B$4:$AW$195,B8230-1967,0)</f>
        <v>50.855539999999998</v>
      </c>
    </row>
    <row r="8231" spans="1:6" ht="30" x14ac:dyDescent="0.25">
      <c r="A8231" s="46" t="s">
        <v>517</v>
      </c>
      <c r="B8231" s="51">
        <v>2010</v>
      </c>
      <c r="C8231" s="20" t="s">
        <v>392</v>
      </c>
      <c r="D8231" s="20">
        <v>13013926</v>
      </c>
      <c r="E8231" s="24">
        <v>471.20774999999998</v>
      </c>
      <c r="F8231" s="51">
        <f>VLOOKUP(A8231,'Munka4 (2)'!$B$4:$AW$195,B8231-1967,0)</f>
        <v>34.48807</v>
      </c>
    </row>
    <row r="8232" spans="1:6" ht="30" x14ac:dyDescent="0.25">
      <c r="A8232" s="46" t="s">
        <v>518</v>
      </c>
      <c r="B8232" s="51">
        <v>2010</v>
      </c>
      <c r="C8232" s="20" t="s">
        <v>382</v>
      </c>
      <c r="D8232" s="20">
        <v>24385858</v>
      </c>
      <c r="E8232" s="25">
        <v>9069.0417600000001</v>
      </c>
      <c r="F8232" s="51">
        <f>VLOOKUP(A8232,'Munka4 (2)'!$B$4:$AW$195,B8232-1967,0)</f>
        <v>59.750419999999998</v>
      </c>
    </row>
    <row r="8233" spans="1:6" ht="30" x14ac:dyDescent="0.25">
      <c r="A8233" s="46" t="s">
        <v>519</v>
      </c>
      <c r="B8233" s="51">
        <v>2010</v>
      </c>
      <c r="C8233" s="20" t="s">
        <v>382</v>
      </c>
      <c r="D8233" s="20">
        <v>359008</v>
      </c>
      <c r="E8233" s="24">
        <v>6330.7949799999997</v>
      </c>
      <c r="F8233" s="51">
        <f>VLOOKUP(A8233,'Munka4 (2)'!$B$4:$AW$195,B8233-1967,0)</f>
        <v>55.707009999999997</v>
      </c>
    </row>
    <row r="8234" spans="1:6" ht="30" x14ac:dyDescent="0.25">
      <c r="A8234" s="46" t="s">
        <v>520</v>
      </c>
      <c r="B8234" s="51">
        <v>2010</v>
      </c>
      <c r="C8234" s="20" t="s">
        <v>392</v>
      </c>
      <c r="D8234" s="20">
        <v>11716829</v>
      </c>
      <c r="E8234" s="25">
        <v>704.06461999999999</v>
      </c>
      <c r="F8234" s="51">
        <f>VLOOKUP(A8234,'Munka4 (2)'!$B$4:$AW$195,B8234-1967,0)</f>
        <v>16.428570000000001</v>
      </c>
    </row>
    <row r="8235" spans="1:6" ht="20" x14ac:dyDescent="0.25">
      <c r="A8235" s="46" t="s">
        <v>521</v>
      </c>
      <c r="B8235" s="51">
        <v>2010</v>
      </c>
      <c r="C8235" s="20" t="s">
        <v>390</v>
      </c>
      <c r="D8235" s="20">
        <v>400214</v>
      </c>
      <c r="E8235" s="24">
        <v>19694.083159999998</v>
      </c>
      <c r="F8235" s="51">
        <f>VLOOKUP(A8235,'Munka4 (2)'!$B$4:$AW$195,B8235-1967,0)</f>
        <v>58.642180000000003</v>
      </c>
    </row>
    <row r="8236" spans="1:6" ht="20" x14ac:dyDescent="0.25">
      <c r="A8236" s="46" t="s">
        <v>522</v>
      </c>
      <c r="B8236" s="51">
        <v>2010</v>
      </c>
      <c r="C8236" s="20" t="s">
        <v>388</v>
      </c>
      <c r="D8236" s="20">
        <v>60422</v>
      </c>
      <c r="E8236" s="25">
        <v>3124.3434499999998</v>
      </c>
      <c r="F8236" s="51">
        <f>VLOOKUP(A8236,'Munka4 (2)'!$B$4:$AW$195,B8236-1967,0)</f>
        <v>45.280990000000003</v>
      </c>
    </row>
    <row r="8237" spans="1:6" ht="30" x14ac:dyDescent="0.25">
      <c r="A8237" s="46" t="s">
        <v>524</v>
      </c>
      <c r="B8237" s="51">
        <v>2010</v>
      </c>
      <c r="C8237" s="20" t="s">
        <v>392</v>
      </c>
      <c r="D8237" s="20">
        <v>3177388</v>
      </c>
      <c r="E8237" s="25">
        <v>1207.82746</v>
      </c>
      <c r="F8237" s="51">
        <f>VLOOKUP(A8237,'Munka4 (2)'!$B$4:$AW$195,B8237-1967,0)</f>
        <v>24.788620000000002</v>
      </c>
    </row>
    <row r="8238" spans="1:6" ht="30" x14ac:dyDescent="0.25">
      <c r="A8238" s="46" t="s">
        <v>525</v>
      </c>
      <c r="B8238" s="51">
        <v>2010</v>
      </c>
      <c r="C8238" s="20" t="s">
        <v>392</v>
      </c>
      <c r="D8238" s="20">
        <v>1240827</v>
      </c>
      <c r="E8238" s="24">
        <v>7772.1000599999998</v>
      </c>
      <c r="F8238" s="51">
        <f>VLOOKUP(A8238,'Munka4 (2)'!$B$4:$AW$195,B8238-1967,0)</f>
        <v>39.965299999999999</v>
      </c>
    </row>
    <row r="8239" spans="1:6" ht="30" x14ac:dyDescent="0.25">
      <c r="A8239" s="46" t="s">
        <v>527</v>
      </c>
      <c r="B8239" s="51">
        <v>2010</v>
      </c>
      <c r="C8239" s="20" t="s">
        <v>394</v>
      </c>
      <c r="D8239" s="20">
        <v>107449525</v>
      </c>
      <c r="E8239" s="24">
        <v>8861.4937200000004</v>
      </c>
      <c r="F8239" s="51">
        <f>VLOOKUP(A8239,'Munka4 (2)'!$B$4:$AW$195,B8239-1967,0)</f>
        <v>54.422269999999997</v>
      </c>
    </row>
    <row r="8240" spans="1:6" ht="14.5" x14ac:dyDescent="0.25">
      <c r="A8240" s="47" t="s">
        <v>528</v>
      </c>
      <c r="B8240" s="51">
        <v>2010</v>
      </c>
      <c r="C8240" s="20" t="s">
        <v>388</v>
      </c>
      <c r="D8240" s="20">
        <v>108004</v>
      </c>
      <c r="E8240" s="25">
        <v>2838.4485500000001</v>
      </c>
      <c r="F8240" s="51">
        <f>VLOOKUP(A8240,'Munka4 (2)'!$B$4:$AW$195,B8240-1967,0)</f>
        <v>45</v>
      </c>
    </row>
    <row r="8241" spans="1:6" ht="20" x14ac:dyDescent="0.25">
      <c r="A8241" s="46" t="s">
        <v>530</v>
      </c>
      <c r="B8241" s="51">
        <v>2010</v>
      </c>
      <c r="C8241" s="20" t="s">
        <v>390</v>
      </c>
      <c r="D8241" s="20">
        <v>32543</v>
      </c>
      <c r="E8241" s="24">
        <v>145221.19157</v>
      </c>
      <c r="F8241" s="51" t="e">
        <f>VLOOKUP(A8241,'Munka4 (2)'!$B$4:$AW$195,B8241-1967,0)</f>
        <v>#N/A</v>
      </c>
    </row>
    <row r="8242" spans="1:6" ht="30" x14ac:dyDescent="0.25">
      <c r="A8242" s="46" t="s">
        <v>531</v>
      </c>
      <c r="B8242" s="51">
        <v>2010</v>
      </c>
      <c r="C8242" s="20" t="s">
        <v>382</v>
      </c>
      <c r="D8242" s="20">
        <v>2832224</v>
      </c>
      <c r="E8242" s="25">
        <v>2650.3468800000001</v>
      </c>
      <c r="F8242" s="51">
        <f>VLOOKUP(A8242,'Munka4 (2)'!$B$4:$AW$195,B8242-1967,0)</f>
        <v>64.710179999999994</v>
      </c>
    </row>
    <row r="8243" spans="1:6" ht="20" x14ac:dyDescent="0.35">
      <c r="A8243" s="46" t="s">
        <v>622</v>
      </c>
      <c r="B8243" s="51">
        <v>2010</v>
      </c>
      <c r="C8243" s="42" t="s">
        <v>384</v>
      </c>
      <c r="D8243" s="29">
        <v>622159</v>
      </c>
      <c r="E8243" s="24">
        <v>6682.2811600000005</v>
      </c>
      <c r="F8243" s="51" t="e">
        <f>VLOOKUP(A8243,'Munka4 (2)'!$B$4:$AW$195,B8243-1967,0)</f>
        <v>#N/A</v>
      </c>
    </row>
    <row r="8244" spans="1:6" ht="20" x14ac:dyDescent="0.25">
      <c r="A8244" s="46" t="s">
        <v>533</v>
      </c>
      <c r="B8244" s="51">
        <v>2010</v>
      </c>
      <c r="C8244" s="20" t="s">
        <v>386</v>
      </c>
      <c r="D8244" s="20">
        <v>33241259</v>
      </c>
      <c r="E8244" s="24">
        <v>2857.6734099999999</v>
      </c>
      <c r="F8244" s="51">
        <f>VLOOKUP(A8244,'Munka4 (2)'!$B$4:$AW$195,B8244-1967,0)</f>
        <v>47.311999999999998</v>
      </c>
    </row>
    <row r="8245" spans="1:6" ht="30" x14ac:dyDescent="0.25">
      <c r="A8245" s="46" t="s">
        <v>534</v>
      </c>
      <c r="B8245" s="51">
        <v>2010</v>
      </c>
      <c r="C8245" s="20" t="s">
        <v>392</v>
      </c>
      <c r="D8245" s="20">
        <v>19686505</v>
      </c>
      <c r="E8245" s="25">
        <v>417.50123000000002</v>
      </c>
      <c r="F8245" s="51">
        <f>VLOOKUP(A8245,'Munka4 (2)'!$B$4:$AW$195,B8245-1967,0)</f>
        <v>46.277970000000003</v>
      </c>
    </row>
    <row r="8246" spans="1:6" ht="30" x14ac:dyDescent="0.25">
      <c r="A8246" s="46" t="s">
        <v>535</v>
      </c>
      <c r="B8246" s="51">
        <v>2010</v>
      </c>
      <c r="C8246" s="20" t="s">
        <v>392</v>
      </c>
      <c r="D8246" s="20">
        <v>2044147</v>
      </c>
      <c r="E8246" s="25">
        <v>5143.1306800000002</v>
      </c>
      <c r="F8246" s="51">
        <f>VLOOKUP(A8246,'Munka4 (2)'!$B$4:$AW$195,B8246-1967,0)</f>
        <v>58.352939999999997</v>
      </c>
    </row>
    <row r="8247" spans="1:6" ht="30" x14ac:dyDescent="0.25">
      <c r="A8247" s="46" t="s">
        <v>537</v>
      </c>
      <c r="B8247" s="51">
        <v>2010</v>
      </c>
      <c r="C8247" s="20" t="s">
        <v>382</v>
      </c>
      <c r="D8247" s="20">
        <v>28287147</v>
      </c>
      <c r="E8247" s="25">
        <v>595.42751999999996</v>
      </c>
      <c r="F8247" s="51">
        <f>VLOOKUP(A8247,'Munka4 (2)'!$B$4:$AW$195,B8247-1967,0)</f>
        <v>46.805349999999997</v>
      </c>
    </row>
    <row r="8248" spans="1:6" ht="20" x14ac:dyDescent="0.25">
      <c r="A8248" s="46" t="s">
        <v>538</v>
      </c>
      <c r="B8248" s="51">
        <v>2010</v>
      </c>
      <c r="C8248" s="20" t="s">
        <v>390</v>
      </c>
      <c r="D8248" s="20">
        <v>16491461</v>
      </c>
      <c r="E8248" s="24">
        <v>50341.251920000002</v>
      </c>
      <c r="F8248" s="51">
        <f>VLOOKUP(A8248,'Munka4 (2)'!$B$4:$AW$195,B8248-1967,0)</f>
        <v>56.689349999999997</v>
      </c>
    </row>
    <row r="8249" spans="1:6" ht="20" x14ac:dyDescent="0.25">
      <c r="A8249" s="46" t="s">
        <v>540</v>
      </c>
      <c r="B8249" s="51">
        <v>2010</v>
      </c>
      <c r="C8249" s="20" t="s">
        <v>388</v>
      </c>
      <c r="D8249" s="20">
        <v>219246</v>
      </c>
      <c r="E8249" s="30">
        <v>22400.794220403186</v>
      </c>
      <c r="F8249" s="51" t="e">
        <f>VLOOKUP(A8249,'Munka4 (2)'!$B$4:$AW$195,B8249-1967,0)</f>
        <v>#N/A</v>
      </c>
    </row>
    <row r="8250" spans="1:6" ht="20" x14ac:dyDescent="0.25">
      <c r="A8250" s="46" t="s">
        <v>541</v>
      </c>
      <c r="B8250" s="51">
        <v>2010</v>
      </c>
      <c r="C8250" s="20" t="s">
        <v>388</v>
      </c>
      <c r="D8250" s="20">
        <v>4076140</v>
      </c>
      <c r="E8250" s="24">
        <v>33692.169600000001</v>
      </c>
      <c r="F8250" s="51">
        <f>VLOOKUP(A8250,'Munka4 (2)'!$B$4:$AW$195,B8250-1967,0)</f>
        <v>59.273040000000002</v>
      </c>
    </row>
    <row r="8251" spans="1:6" ht="30" x14ac:dyDescent="0.25">
      <c r="A8251" s="46" t="s">
        <v>542</v>
      </c>
      <c r="B8251" s="51">
        <v>2010</v>
      </c>
      <c r="C8251" s="20" t="s">
        <v>394</v>
      </c>
      <c r="D8251" s="20">
        <v>5570129</v>
      </c>
      <c r="E8251" s="25">
        <v>1523.4814699999999</v>
      </c>
      <c r="F8251" s="51">
        <f>VLOOKUP(A8251,'Munka4 (2)'!$B$4:$AW$195,B8251-1967,0)</f>
        <v>61.354120000000002</v>
      </c>
    </row>
    <row r="8252" spans="1:6" ht="30" x14ac:dyDescent="0.25">
      <c r="A8252" s="46" t="s">
        <v>543</v>
      </c>
      <c r="B8252" s="51">
        <v>2010</v>
      </c>
      <c r="C8252" s="20" t="s">
        <v>392</v>
      </c>
      <c r="D8252" s="20">
        <v>12525094</v>
      </c>
      <c r="E8252" s="24">
        <v>351.00621999999998</v>
      </c>
      <c r="F8252" s="51">
        <f>VLOOKUP(A8252,'Munka4 (2)'!$B$4:$AW$195,B8252-1967,0)</f>
        <v>28.460760000000001</v>
      </c>
    </row>
    <row r="8253" spans="1:6" ht="30" x14ac:dyDescent="0.25">
      <c r="A8253" s="46" t="s">
        <v>544</v>
      </c>
      <c r="B8253" s="51">
        <v>2010</v>
      </c>
      <c r="C8253" s="20" t="s">
        <v>392</v>
      </c>
      <c r="D8253" s="20">
        <v>131859731</v>
      </c>
      <c r="E8253" s="25">
        <v>2314.9635400000002</v>
      </c>
      <c r="F8253" s="51">
        <f>VLOOKUP(A8253,'Munka4 (2)'!$B$4:$AW$195,B8253-1967,0)</f>
        <v>44.124540000000003</v>
      </c>
    </row>
    <row r="8254" spans="1:6" ht="20" x14ac:dyDescent="0.25">
      <c r="A8254" s="46" t="s">
        <v>546</v>
      </c>
      <c r="B8254" s="51">
        <v>2010</v>
      </c>
      <c r="C8254" s="20" t="s">
        <v>390</v>
      </c>
      <c r="D8254" s="20">
        <v>4610820</v>
      </c>
      <c r="E8254" s="24">
        <v>87646.270099999994</v>
      </c>
      <c r="F8254" s="51">
        <f>VLOOKUP(A8254,'Munka4 (2)'!$B$4:$AW$195,B8254-1967,0)</f>
        <v>60.87359</v>
      </c>
    </row>
    <row r="8255" spans="1:6" x14ac:dyDescent="0.25">
      <c r="A8255" s="46" t="s">
        <v>547</v>
      </c>
      <c r="B8255" s="51">
        <v>2010</v>
      </c>
      <c r="C8255" s="20" t="s">
        <v>405</v>
      </c>
      <c r="D8255" s="20">
        <v>3102229</v>
      </c>
      <c r="E8255" s="25">
        <v>19920.649570000001</v>
      </c>
      <c r="F8255" s="51">
        <f>VLOOKUP(A8255,'Munka4 (2)'!$B$4:$AW$195,B8255-1967,0)</f>
        <v>58.664630000000002</v>
      </c>
    </row>
    <row r="8256" spans="1:6" ht="30" x14ac:dyDescent="0.25">
      <c r="A8256" s="46" t="s">
        <v>548</v>
      </c>
      <c r="B8256" s="51">
        <v>2010</v>
      </c>
      <c r="C8256" s="20" t="s">
        <v>382</v>
      </c>
      <c r="D8256" s="20">
        <v>165803560</v>
      </c>
      <c r="E8256" s="24">
        <v>1043.3002100000001</v>
      </c>
      <c r="F8256" s="51">
        <f>VLOOKUP(A8256,'Munka4 (2)'!$B$4:$AW$195,B8256-1967,0)</f>
        <v>21.538519999999998</v>
      </c>
    </row>
    <row r="8257" spans="1:6" x14ac:dyDescent="0.25">
      <c r="A8257" s="46" t="s">
        <v>549</v>
      </c>
      <c r="B8257" s="51">
        <v>2010</v>
      </c>
      <c r="C8257" s="20" t="s">
        <v>388</v>
      </c>
      <c r="D8257" s="20">
        <v>20579</v>
      </c>
      <c r="E8257" s="25">
        <v>8978.9936500000003</v>
      </c>
      <c r="F8257" s="51">
        <f>VLOOKUP(A8257,'Munka4 (2)'!$B$4:$AW$195,B8257-1967,0)</f>
        <v>55.946809999999999</v>
      </c>
    </row>
    <row r="8258" spans="1:6" ht="14.5" x14ac:dyDescent="0.35">
      <c r="A8258" s="46" t="s">
        <v>623</v>
      </c>
      <c r="B8258" s="51">
        <v>2010</v>
      </c>
      <c r="C8258" s="42" t="s">
        <v>405</v>
      </c>
      <c r="D8258" s="29">
        <v>1000000</v>
      </c>
      <c r="E8258" s="24">
        <v>2338.7198800000001</v>
      </c>
      <c r="F8258" s="51">
        <f>VLOOKUP(A8258,'Munka4 (2)'!$B$4:$AW$195,B8258-1967,0)</f>
        <v>58.52149</v>
      </c>
    </row>
    <row r="8259" spans="1:6" ht="30" x14ac:dyDescent="0.25">
      <c r="A8259" s="46" t="s">
        <v>550</v>
      </c>
      <c r="B8259" s="51">
        <v>2010</v>
      </c>
      <c r="C8259" s="20" t="s">
        <v>394</v>
      </c>
      <c r="D8259" s="20">
        <v>3191319</v>
      </c>
      <c r="E8259" s="25">
        <v>7987.0603700000001</v>
      </c>
      <c r="F8259" s="51">
        <f>VLOOKUP(A8259,'Munka4 (2)'!$B$4:$AW$195,B8259-1967,0)</f>
        <v>64.364599999999996</v>
      </c>
    </row>
    <row r="8260" spans="1:6" ht="30" x14ac:dyDescent="0.25">
      <c r="A8260" s="46" t="s">
        <v>551</v>
      </c>
      <c r="B8260" s="51">
        <v>2010</v>
      </c>
      <c r="C8260" s="20" t="s">
        <v>388</v>
      </c>
      <c r="D8260" s="20">
        <v>5670544</v>
      </c>
      <c r="E8260" s="24">
        <v>1418.9235900000001</v>
      </c>
      <c r="F8260" s="51">
        <f>VLOOKUP(A8260,'Munka4 (2)'!$B$4:$AW$195,B8260-1967,0)</f>
        <v>19.438739999999999</v>
      </c>
    </row>
    <row r="8261" spans="1:6" ht="30" x14ac:dyDescent="0.25">
      <c r="A8261" s="46" t="s">
        <v>552</v>
      </c>
      <c r="B8261" s="51">
        <v>2010</v>
      </c>
      <c r="C8261" s="20" t="s">
        <v>394</v>
      </c>
      <c r="D8261" s="20">
        <v>6506464</v>
      </c>
      <c r="E8261" s="25">
        <v>3225.59175</v>
      </c>
      <c r="F8261" s="51">
        <f>VLOOKUP(A8261,'Munka4 (2)'!$B$4:$AW$195,B8261-1967,0)</f>
        <v>61.32461</v>
      </c>
    </row>
    <row r="8262" spans="1:6" ht="30" x14ac:dyDescent="0.25">
      <c r="A8262" s="46" t="s">
        <v>553</v>
      </c>
      <c r="B8262" s="51">
        <v>2010</v>
      </c>
      <c r="C8262" s="20" t="s">
        <v>394</v>
      </c>
      <c r="D8262" s="20">
        <v>28302603</v>
      </c>
      <c r="E8262" s="24">
        <v>5056.2953100000004</v>
      </c>
      <c r="F8262" s="51">
        <f>VLOOKUP(A8262,'Munka4 (2)'!$B$4:$AW$195,B8262-1967,0)</f>
        <v>18.93535</v>
      </c>
    </row>
    <row r="8263" spans="1:6" ht="30" x14ac:dyDescent="0.25">
      <c r="A8263" s="46" t="s">
        <v>554</v>
      </c>
      <c r="B8263" s="51">
        <v>2010</v>
      </c>
      <c r="C8263" s="20" t="s">
        <v>382</v>
      </c>
      <c r="D8263" s="20">
        <v>89468677</v>
      </c>
      <c r="E8263" s="25">
        <v>2145.24001</v>
      </c>
      <c r="F8263" s="51">
        <f>VLOOKUP(A8263,'Munka4 (2)'!$B$4:$AW$195,B8263-1967,0)</f>
        <v>56.018830000000001</v>
      </c>
    </row>
    <row r="8264" spans="1:6" ht="20" x14ac:dyDescent="0.25">
      <c r="A8264" s="46" t="s">
        <v>555</v>
      </c>
      <c r="B8264" s="51">
        <v>2010</v>
      </c>
      <c r="C8264" s="20" t="s">
        <v>384</v>
      </c>
      <c r="D8264" s="20">
        <v>38536869</v>
      </c>
      <c r="E8264" s="24">
        <v>12597.458790000001</v>
      </c>
      <c r="F8264" s="51">
        <f>VLOOKUP(A8264,'Munka4 (2)'!$B$4:$AW$195,B8264-1967,0)</f>
        <v>65.819249999999997</v>
      </c>
    </row>
    <row r="8265" spans="1:6" ht="20" x14ac:dyDescent="0.25">
      <c r="A8265" s="46" t="s">
        <v>556</v>
      </c>
      <c r="B8265" s="51">
        <v>2010</v>
      </c>
      <c r="C8265" s="20" t="s">
        <v>390</v>
      </c>
      <c r="D8265" s="20">
        <v>10605870</v>
      </c>
      <c r="E8265" s="25">
        <v>22539.996009999999</v>
      </c>
      <c r="F8265" s="51">
        <f>VLOOKUP(A8265,'Munka4 (2)'!$B$4:$AW$195,B8265-1967,0)</f>
        <v>60.113979999999998</v>
      </c>
    </row>
    <row r="8266" spans="1:6" ht="30" x14ac:dyDescent="0.25">
      <c r="A8266" s="46" t="s">
        <v>557</v>
      </c>
      <c r="B8266" s="51">
        <v>2010</v>
      </c>
      <c r="C8266" s="20" t="s">
        <v>394</v>
      </c>
      <c r="D8266" s="20">
        <v>3927188</v>
      </c>
      <c r="E8266" s="24">
        <v>26435.733080000002</v>
      </c>
      <c r="F8266" s="51">
        <f>VLOOKUP(A8266,'Munka4 (2)'!$B$4:$AW$195,B8266-1967,0)</f>
        <v>66.155609999999996</v>
      </c>
    </row>
    <row r="8267" spans="1:6" x14ac:dyDescent="0.25">
      <c r="A8267" s="46" t="s">
        <v>558</v>
      </c>
      <c r="B8267" s="51">
        <v>2010</v>
      </c>
      <c r="C8267" s="20" t="s">
        <v>405</v>
      </c>
      <c r="D8267" s="20">
        <v>885359</v>
      </c>
      <c r="E8267" s="25">
        <v>70870.226580000002</v>
      </c>
      <c r="F8267" s="51">
        <f>VLOOKUP(A8267,'Munka4 (2)'!$B$4:$AW$195,B8267-1967,0)</f>
        <v>63.474519999999998</v>
      </c>
    </row>
    <row r="8268" spans="1:6" ht="30" x14ac:dyDescent="0.25">
      <c r="A8268" s="48" t="s">
        <v>502</v>
      </c>
      <c r="B8268" s="51">
        <v>2010</v>
      </c>
      <c r="C8268" s="20" t="s">
        <v>382</v>
      </c>
      <c r="D8268" s="20">
        <v>48846823</v>
      </c>
      <c r="E8268" s="24">
        <v>22151.208890000002</v>
      </c>
      <c r="F8268" s="51">
        <f>VLOOKUP(A8268,'Munka4 (2)'!$B$4:$AW$195,B8268-1967,0)</f>
        <v>50.554220000000001</v>
      </c>
    </row>
    <row r="8269" spans="1:6" ht="30" x14ac:dyDescent="0.25">
      <c r="A8269" s="46" t="s">
        <v>529</v>
      </c>
      <c r="B8269" s="51">
        <v>2010</v>
      </c>
      <c r="C8269" s="20" t="s">
        <v>398</v>
      </c>
      <c r="D8269" s="20">
        <v>4466706</v>
      </c>
      <c r="E8269" s="25">
        <v>1631.53583</v>
      </c>
      <c r="F8269" s="51">
        <f>VLOOKUP(A8269,'Munka4 (2)'!$B$4:$AW$195,B8269-1967,0)</f>
        <v>60.292059999999999</v>
      </c>
    </row>
    <row r="8270" spans="1:6" ht="20" x14ac:dyDescent="0.25">
      <c r="A8270" s="46" t="s">
        <v>560</v>
      </c>
      <c r="B8270" s="51">
        <v>2010</v>
      </c>
      <c r="C8270" s="20" t="s">
        <v>384</v>
      </c>
      <c r="D8270" s="20">
        <v>22303552</v>
      </c>
      <c r="E8270" s="25">
        <v>8297.4836200000009</v>
      </c>
      <c r="F8270" s="51">
        <f>VLOOKUP(A8270,'Munka4 (2)'!$B$4:$AW$195,B8270-1967,0)</f>
        <v>63.215220000000002</v>
      </c>
    </row>
    <row r="8271" spans="1:6" ht="30" x14ac:dyDescent="0.25">
      <c r="A8271" s="46" t="s">
        <v>561</v>
      </c>
      <c r="B8271" s="51">
        <v>2010</v>
      </c>
      <c r="C8271" s="20" t="s">
        <v>398</v>
      </c>
      <c r="D8271" s="20">
        <v>142893540</v>
      </c>
      <c r="E8271" s="24">
        <v>10674.9972</v>
      </c>
      <c r="F8271" s="51">
        <f>VLOOKUP(A8271,'Munka4 (2)'!$B$4:$AW$195,B8271-1967,0)</f>
        <v>58.940669999999997</v>
      </c>
    </row>
    <row r="8272" spans="1:6" ht="30" x14ac:dyDescent="0.25">
      <c r="A8272" s="46" t="s">
        <v>562</v>
      </c>
      <c r="B8272" s="51">
        <v>2010</v>
      </c>
      <c r="C8272" s="20" t="s">
        <v>392</v>
      </c>
      <c r="D8272" s="20">
        <v>8648248</v>
      </c>
      <c r="E8272" s="25">
        <v>553.59745999999996</v>
      </c>
      <c r="F8272" s="51">
        <f>VLOOKUP(A8272,'Munka4 (2)'!$B$4:$AW$195,B8272-1967,0)</f>
        <v>43.615859999999998</v>
      </c>
    </row>
    <row r="8273" spans="1:6" ht="30" x14ac:dyDescent="0.25">
      <c r="A8273" s="47" t="s">
        <v>564</v>
      </c>
      <c r="B8273" s="51">
        <v>2010</v>
      </c>
      <c r="C8273" s="20" t="s">
        <v>394</v>
      </c>
      <c r="D8273" s="20">
        <v>39129</v>
      </c>
      <c r="E8273" s="24">
        <v>13226.952310000001</v>
      </c>
      <c r="F8273" s="51">
        <f>VLOOKUP(A8273,'Munka4 (2)'!$B$4:$AW$195,B8273-1967,0)</f>
        <v>52.459020000000002</v>
      </c>
    </row>
    <row r="8274" spans="1:6" ht="30" x14ac:dyDescent="0.25">
      <c r="A8274" s="46" t="s">
        <v>565</v>
      </c>
      <c r="B8274" s="51">
        <v>2010</v>
      </c>
      <c r="C8274" s="20" t="s">
        <v>392</v>
      </c>
      <c r="D8274" s="20">
        <v>168458</v>
      </c>
      <c r="E8274" s="25">
        <v>7043.5069400000002</v>
      </c>
      <c r="F8274" s="51">
        <f>VLOOKUP(A8274,'Munka4 (2)'!$B$4:$AW$195,B8274-1967,0)</f>
        <v>44.408949999999997</v>
      </c>
    </row>
    <row r="8275" spans="1:6" ht="50" x14ac:dyDescent="0.25">
      <c r="A8275" s="46" t="s">
        <v>567</v>
      </c>
      <c r="B8275" s="51">
        <v>2010</v>
      </c>
      <c r="C8275" s="20" t="s">
        <v>394</v>
      </c>
      <c r="D8275" s="20">
        <v>117848</v>
      </c>
      <c r="E8275" s="24">
        <v>6231.7132300000003</v>
      </c>
      <c r="F8275" s="51">
        <f>VLOOKUP(A8275,'Munka4 (2)'!$B$4:$AW$195,B8275-1967,0)</f>
        <v>69.354839999999996</v>
      </c>
    </row>
    <row r="8276" spans="1:6" x14ac:dyDescent="0.25">
      <c r="A8276" s="46" t="s">
        <v>568</v>
      </c>
      <c r="B8276" s="51">
        <v>2010</v>
      </c>
      <c r="C8276" s="20" t="s">
        <v>388</v>
      </c>
      <c r="D8276" s="20">
        <v>176908</v>
      </c>
      <c r="E8276" s="24">
        <v>3530.5739899999999</v>
      </c>
      <c r="F8276" s="51">
        <f>VLOOKUP(A8276,'Munka4 (2)'!$B$4:$AW$195,B8276-1967,0)</f>
        <v>43.103450000000002</v>
      </c>
    </row>
    <row r="8277" spans="1:6" ht="20" x14ac:dyDescent="0.25">
      <c r="A8277" s="46" t="s">
        <v>569</v>
      </c>
      <c r="B8277" s="51">
        <v>2010</v>
      </c>
      <c r="C8277" s="20" t="s">
        <v>390</v>
      </c>
      <c r="D8277" s="20">
        <v>29251</v>
      </c>
      <c r="E8277" s="30">
        <v>67226.389931091107</v>
      </c>
      <c r="F8277" s="51" t="e">
        <f>VLOOKUP(A8277,'Munka4 (2)'!$B$4:$AW$195,B8277-1967,0)</f>
        <v>#N/A</v>
      </c>
    </row>
    <row r="8278" spans="1:6" ht="30" x14ac:dyDescent="0.25">
      <c r="A8278" s="47" t="s">
        <v>570</v>
      </c>
      <c r="B8278" s="51">
        <v>2010</v>
      </c>
      <c r="C8278" s="20" t="s">
        <v>392</v>
      </c>
      <c r="D8278" s="20">
        <v>193413</v>
      </c>
      <c r="E8278" s="24">
        <v>1142.1823099999999</v>
      </c>
      <c r="F8278" s="51" t="e">
        <f>VLOOKUP(A8278,'Munka4 (2)'!$B$4:$AW$195,B8278-1967,0)</f>
        <v>#N/A</v>
      </c>
    </row>
    <row r="8279" spans="1:6" ht="20" x14ac:dyDescent="0.25">
      <c r="A8279" s="46" t="s">
        <v>571</v>
      </c>
      <c r="B8279" s="51">
        <v>2010</v>
      </c>
      <c r="C8279" s="20" t="s">
        <v>405</v>
      </c>
      <c r="D8279" s="20">
        <v>27019731</v>
      </c>
      <c r="E8279" s="25">
        <v>18753.981230000001</v>
      </c>
      <c r="F8279" s="51">
        <f>VLOOKUP(A8279,'Munka4 (2)'!$B$4:$AW$195,B8279-1967,0)</f>
        <v>51.773040000000002</v>
      </c>
    </row>
    <row r="8280" spans="1:6" ht="30" x14ac:dyDescent="0.25">
      <c r="A8280" s="46" t="s">
        <v>572</v>
      </c>
      <c r="B8280" s="51">
        <v>2010</v>
      </c>
      <c r="C8280" s="20" t="s">
        <v>392</v>
      </c>
      <c r="D8280" s="20">
        <v>11987121</v>
      </c>
      <c r="E8280" s="24">
        <v>998.11969999999997</v>
      </c>
      <c r="F8280" s="51">
        <f>VLOOKUP(A8280,'Munka4 (2)'!$B$4:$AW$195,B8280-1967,0)</f>
        <v>14.34389</v>
      </c>
    </row>
    <row r="8281" spans="1:6" ht="20" x14ac:dyDescent="0.25">
      <c r="A8281" s="46" t="s">
        <v>573</v>
      </c>
      <c r="B8281" s="51">
        <v>2010</v>
      </c>
      <c r="C8281" s="20" t="s">
        <v>384</v>
      </c>
      <c r="D8281" s="20">
        <v>9396411</v>
      </c>
      <c r="E8281" s="25">
        <v>5411.8774000000003</v>
      </c>
      <c r="F8281" s="51">
        <f>VLOOKUP(A8281,'Munka4 (2)'!$B$4:$AW$195,B8281-1967,0)</f>
        <v>60.505220000000001</v>
      </c>
    </row>
    <row r="8282" spans="1:6" ht="30" x14ac:dyDescent="0.25">
      <c r="A8282" s="46" t="s">
        <v>574</v>
      </c>
      <c r="B8282" s="51">
        <v>2010</v>
      </c>
      <c r="C8282" s="20" t="s">
        <v>392</v>
      </c>
      <c r="D8282" s="20">
        <v>81541</v>
      </c>
      <c r="E8282" s="24">
        <v>10804.68447</v>
      </c>
      <c r="F8282" s="51">
        <f>VLOOKUP(A8282,'Munka4 (2)'!$B$4:$AW$195,B8282-1967,0)</f>
        <v>82.608699999999999</v>
      </c>
    </row>
    <row r="8283" spans="1:6" ht="30" x14ac:dyDescent="0.25">
      <c r="A8283" s="46" t="s">
        <v>575</v>
      </c>
      <c r="B8283" s="51">
        <v>2010</v>
      </c>
      <c r="C8283" s="20" t="s">
        <v>392</v>
      </c>
      <c r="D8283" s="20">
        <v>6005250</v>
      </c>
      <c r="E8283" s="25">
        <v>453.02204</v>
      </c>
      <c r="F8283" s="51">
        <f>VLOOKUP(A8283,'Munka4 (2)'!$B$4:$AW$195,B8283-1967,0)</f>
        <v>43.7941</v>
      </c>
    </row>
    <row r="8284" spans="1:6" ht="30" x14ac:dyDescent="0.25">
      <c r="A8284" s="46" t="s">
        <v>576</v>
      </c>
      <c r="B8284" s="51">
        <v>2010</v>
      </c>
      <c r="C8284" s="20" t="s">
        <v>382</v>
      </c>
      <c r="D8284" s="20">
        <v>4492150</v>
      </c>
      <c r="E8284" s="24">
        <v>46569.679510000002</v>
      </c>
      <c r="F8284" s="51">
        <f>VLOOKUP(A8284,'Munka4 (2)'!$B$4:$AW$195,B8284-1967,0)</f>
        <v>45.784730000000003</v>
      </c>
    </row>
    <row r="8285" spans="1:6" ht="20" x14ac:dyDescent="0.25">
      <c r="A8285" s="46" t="s">
        <v>577</v>
      </c>
      <c r="B8285" s="51">
        <v>2010</v>
      </c>
      <c r="C8285" s="20" t="s">
        <v>384</v>
      </c>
      <c r="D8285" s="20">
        <v>5439448</v>
      </c>
      <c r="E8285" s="24">
        <v>16554.878799999999</v>
      </c>
      <c r="F8285" s="51">
        <f>VLOOKUP(A8285,'Munka4 (2)'!$B$4:$AW$195,B8285-1967,0)</f>
        <v>64.259609999999995</v>
      </c>
    </row>
    <row r="8286" spans="1:6" ht="20" x14ac:dyDescent="0.25">
      <c r="A8286" s="46" t="s">
        <v>578</v>
      </c>
      <c r="B8286" s="51">
        <v>2010</v>
      </c>
      <c r="C8286" s="20" t="s">
        <v>384</v>
      </c>
      <c r="D8286" s="20">
        <v>2010347</v>
      </c>
      <c r="E8286" s="25">
        <v>23438.847160000001</v>
      </c>
      <c r="F8286" s="51">
        <f>VLOOKUP(A8286,'Munka4 (2)'!$B$4:$AW$195,B8286-1967,0)</f>
        <v>61.759929999999997</v>
      </c>
    </row>
    <row r="8287" spans="1:6" ht="20" x14ac:dyDescent="0.25">
      <c r="A8287" s="46" t="s">
        <v>579</v>
      </c>
      <c r="B8287" s="51">
        <v>2010</v>
      </c>
      <c r="C8287" s="20" t="s">
        <v>388</v>
      </c>
      <c r="D8287" s="20">
        <v>552438</v>
      </c>
      <c r="E8287" s="24">
        <v>1276.34851</v>
      </c>
      <c r="F8287" s="51" t="e">
        <f>VLOOKUP(A8287,'Munka4 (2)'!$B$4:$AW$195,B8287-1967,0)</f>
        <v>#N/A</v>
      </c>
    </row>
    <row r="8288" spans="1:6" ht="30" x14ac:dyDescent="0.25">
      <c r="A8288" s="46" t="s">
        <v>580</v>
      </c>
      <c r="B8288" s="51">
        <v>2010</v>
      </c>
      <c r="C8288" s="20" t="s">
        <v>392</v>
      </c>
      <c r="D8288" s="20">
        <v>8863338</v>
      </c>
      <c r="E8288" s="34">
        <v>531.30853629629621</v>
      </c>
      <c r="F8288" s="51">
        <f>VLOOKUP(A8288,'Munka4 (2)'!$B$4:$AW$195,B8288-1967,0)</f>
        <v>15.027620000000001</v>
      </c>
    </row>
    <row r="8289" spans="1:6" ht="30" x14ac:dyDescent="0.25">
      <c r="A8289" s="46" t="s">
        <v>581</v>
      </c>
      <c r="B8289" s="51">
        <v>2010</v>
      </c>
      <c r="C8289" s="20" t="s">
        <v>392</v>
      </c>
      <c r="D8289" s="20">
        <v>44187637</v>
      </c>
      <c r="E8289" s="24">
        <v>7392.8687499999996</v>
      </c>
      <c r="F8289" s="51">
        <f>VLOOKUP(A8289,'Munka4 (2)'!$B$4:$AW$195,B8289-1967,0)</f>
        <v>53.841819999999998</v>
      </c>
    </row>
    <row r="8290" spans="1:6" ht="20" x14ac:dyDescent="0.35">
      <c r="A8290" s="46" t="s">
        <v>624</v>
      </c>
      <c r="B8290" s="51">
        <v>2010</v>
      </c>
      <c r="C8290" s="42" t="s">
        <v>392</v>
      </c>
      <c r="D8290" s="29">
        <v>12340000</v>
      </c>
      <c r="E8290" s="25">
        <v>1563.9041999999999</v>
      </c>
      <c r="F8290" s="51">
        <f>VLOOKUP(A8290,'Munka4 (2)'!$B$4:$AW$195,B8290-1967,0)</f>
        <v>42.277279999999998</v>
      </c>
    </row>
    <row r="8291" spans="1:6" ht="20" x14ac:dyDescent="0.25">
      <c r="A8291" s="46" t="s">
        <v>582</v>
      </c>
      <c r="B8291" s="51">
        <v>2010</v>
      </c>
      <c r="C8291" s="20" t="s">
        <v>390</v>
      </c>
      <c r="D8291" s="20">
        <v>40397842</v>
      </c>
      <c r="E8291" s="24">
        <v>30737.832269999999</v>
      </c>
      <c r="F8291" s="51">
        <f>VLOOKUP(A8291,'Munka4 (2)'!$B$4:$AW$195,B8291-1967,0)</f>
        <v>57.82696</v>
      </c>
    </row>
    <row r="8292" spans="1:6" ht="30" x14ac:dyDescent="0.25">
      <c r="A8292" s="46" t="s">
        <v>583</v>
      </c>
      <c r="B8292" s="51">
        <v>2010</v>
      </c>
      <c r="C8292" s="20" t="s">
        <v>382</v>
      </c>
      <c r="D8292" s="20">
        <v>20222240</v>
      </c>
      <c r="E8292" s="25">
        <v>2819.6513100000002</v>
      </c>
      <c r="F8292" s="51">
        <f>VLOOKUP(A8292,'Munka4 (2)'!$B$4:$AW$195,B8292-1967,0)</f>
        <v>58.467379999999999</v>
      </c>
    </row>
    <row r="8293" spans="1:6" ht="30" x14ac:dyDescent="0.25">
      <c r="A8293" s="46" t="s">
        <v>584</v>
      </c>
      <c r="B8293" s="51">
        <v>2010</v>
      </c>
      <c r="C8293" s="20" t="s">
        <v>392</v>
      </c>
      <c r="D8293" s="20">
        <v>41236378</v>
      </c>
      <c r="E8293" s="24">
        <v>1421.5329400000001</v>
      </c>
      <c r="F8293" s="51">
        <f>VLOOKUP(A8293,'Munka4 (2)'!$B$4:$AW$195,B8293-1967,0)</f>
        <v>52.109160000000003</v>
      </c>
    </row>
    <row r="8294" spans="1:6" ht="30" x14ac:dyDescent="0.25">
      <c r="A8294" s="46" t="s">
        <v>585</v>
      </c>
      <c r="B8294" s="51">
        <v>2010</v>
      </c>
      <c r="C8294" s="20" t="s">
        <v>394</v>
      </c>
      <c r="D8294" s="20">
        <v>439117</v>
      </c>
      <c r="E8294" s="25">
        <v>8430.9059699999998</v>
      </c>
      <c r="F8294" s="51" t="e">
        <f>VLOOKUP(A8294,'Munka4 (2)'!$B$4:$AW$195,B8294-1967,0)</f>
        <v>#N/A</v>
      </c>
    </row>
    <row r="8295" spans="1:6" ht="30" x14ac:dyDescent="0.25">
      <c r="A8295" s="46" t="s">
        <v>586</v>
      </c>
      <c r="B8295" s="51">
        <v>2010</v>
      </c>
      <c r="C8295" s="20" t="s">
        <v>392</v>
      </c>
      <c r="D8295" s="20">
        <v>1136334</v>
      </c>
      <c r="E8295" s="24">
        <v>2956.69679</v>
      </c>
      <c r="F8295" s="51">
        <f>VLOOKUP(A8295,'Munka4 (2)'!$B$4:$AW$195,B8295-1967,0)</f>
        <v>54.042319999999997</v>
      </c>
    </row>
    <row r="8296" spans="1:6" ht="20" x14ac:dyDescent="0.25">
      <c r="A8296" s="46" t="s">
        <v>587</v>
      </c>
      <c r="B8296" s="51">
        <v>2010</v>
      </c>
      <c r="C8296" s="20" t="s">
        <v>390</v>
      </c>
      <c r="D8296" s="20">
        <v>9016596</v>
      </c>
      <c r="E8296" s="25">
        <v>52076.430520000002</v>
      </c>
      <c r="F8296" s="51">
        <f>VLOOKUP(A8296,'Munka4 (2)'!$B$4:$AW$195,B8296-1967,0)</f>
        <v>63.157290000000003</v>
      </c>
    </row>
    <row r="8297" spans="1:6" ht="20" x14ac:dyDescent="0.25">
      <c r="A8297" s="46" t="s">
        <v>588</v>
      </c>
      <c r="B8297" s="51">
        <v>2010</v>
      </c>
      <c r="C8297" s="20" t="s">
        <v>390</v>
      </c>
      <c r="D8297" s="20">
        <v>7523934</v>
      </c>
      <c r="E8297" s="24">
        <v>74277.120509999993</v>
      </c>
      <c r="F8297" s="51">
        <f>VLOOKUP(A8297,'Munka4 (2)'!$B$4:$AW$195,B8297-1967,0)</f>
        <v>49.381509999999999</v>
      </c>
    </row>
    <row r="8298" spans="1:6" x14ac:dyDescent="0.25">
      <c r="A8298" s="46" t="s">
        <v>589</v>
      </c>
      <c r="B8298" s="51">
        <v>2010</v>
      </c>
      <c r="C8298" s="20" t="s">
        <v>405</v>
      </c>
      <c r="D8298" s="20">
        <v>18881361</v>
      </c>
      <c r="E8298" s="30">
        <v>2081.6232087362441</v>
      </c>
      <c r="F8298" s="51">
        <f>VLOOKUP(A8298,'Munka4 (2)'!$B$4:$AW$195,B8298-1967,0)</f>
        <v>50.376489999999997</v>
      </c>
    </row>
    <row r="8299" spans="1:6" ht="30" x14ac:dyDescent="0.25">
      <c r="A8299" s="46" t="s">
        <v>591</v>
      </c>
      <c r="B8299" s="51">
        <v>2010</v>
      </c>
      <c r="C8299" s="20" t="s">
        <v>398</v>
      </c>
      <c r="D8299" s="20">
        <v>7320815</v>
      </c>
      <c r="E8299" s="24">
        <v>744.18988999999999</v>
      </c>
      <c r="F8299" s="51">
        <f>VLOOKUP(A8299,'Munka4 (2)'!$B$4:$AW$195,B8299-1967,0)</f>
        <v>31.555209999999999</v>
      </c>
    </row>
    <row r="8300" spans="1:6" ht="30" x14ac:dyDescent="0.25">
      <c r="A8300" s="46" t="s">
        <v>593</v>
      </c>
      <c r="B8300" s="51">
        <v>2010</v>
      </c>
      <c r="C8300" s="20" t="s">
        <v>382</v>
      </c>
      <c r="D8300" s="20">
        <v>64631595</v>
      </c>
      <c r="E8300" s="25">
        <v>5111.9092000000001</v>
      </c>
      <c r="F8300" s="51">
        <f>VLOOKUP(A8300,'Munka4 (2)'!$B$4:$AW$195,B8300-1967,0)</f>
        <v>56.851790000000001</v>
      </c>
    </row>
    <row r="8301" spans="1:6" ht="20" x14ac:dyDescent="0.25">
      <c r="A8301" s="46" t="s">
        <v>515</v>
      </c>
      <c r="B8301" s="51">
        <v>2010</v>
      </c>
      <c r="C8301" s="20" t="s">
        <v>384</v>
      </c>
      <c r="D8301" s="20">
        <v>2050554</v>
      </c>
      <c r="E8301" s="24">
        <v>4561.1775500000003</v>
      </c>
      <c r="F8301" s="51">
        <f>VLOOKUP(A8301,'Munka4 (2)'!$B$4:$AW$195,B8301-1967,0)</f>
        <v>56.27317</v>
      </c>
    </row>
    <row r="8302" spans="1:6" ht="20" x14ac:dyDescent="0.35">
      <c r="A8302" s="46" t="s">
        <v>625</v>
      </c>
      <c r="B8302" s="51">
        <v>2010</v>
      </c>
      <c r="C8302" s="42" t="s">
        <v>382</v>
      </c>
      <c r="D8302" s="29">
        <v>1167242</v>
      </c>
      <c r="E8302" s="25">
        <v>875.83657000000005</v>
      </c>
      <c r="F8302" s="51">
        <f>VLOOKUP(A8302,'Munka4 (2)'!$B$4:$AW$195,B8302-1967,0)</f>
        <v>35.75056</v>
      </c>
    </row>
    <row r="8303" spans="1:6" ht="30" x14ac:dyDescent="0.25">
      <c r="A8303" s="46" t="s">
        <v>594</v>
      </c>
      <c r="B8303" s="51">
        <v>2010</v>
      </c>
      <c r="C8303" s="20" t="s">
        <v>392</v>
      </c>
      <c r="D8303" s="20">
        <v>5548702</v>
      </c>
      <c r="E8303" s="24">
        <v>496.48248999999998</v>
      </c>
      <c r="F8303" s="51">
        <f>VLOOKUP(A8303,'Munka4 (2)'!$B$4:$AW$195,B8303-1967,0)</f>
        <v>15.01713</v>
      </c>
    </row>
    <row r="8304" spans="1:6" x14ac:dyDescent="0.25">
      <c r="A8304" s="46" t="s">
        <v>595</v>
      </c>
      <c r="B8304" s="51">
        <v>2010</v>
      </c>
      <c r="C8304" s="20" t="s">
        <v>388</v>
      </c>
      <c r="D8304" s="20">
        <v>114689</v>
      </c>
      <c r="E8304" s="24">
        <v>3557.7371800000001</v>
      </c>
      <c r="F8304" s="51">
        <f>VLOOKUP(A8304,'Munka4 (2)'!$B$4:$AW$195,B8304-1967,0)</f>
        <v>30.33333</v>
      </c>
    </row>
    <row r="8305" spans="1:6" ht="30" x14ac:dyDescent="0.25">
      <c r="A8305" s="47" t="s">
        <v>596</v>
      </c>
      <c r="B8305" s="51">
        <v>2010</v>
      </c>
      <c r="C8305" s="20" t="s">
        <v>394</v>
      </c>
      <c r="D8305" s="20">
        <v>1065842</v>
      </c>
      <c r="E8305" s="25">
        <v>15840.44269</v>
      </c>
      <c r="F8305" s="51">
        <f>VLOOKUP(A8305,'Munka4 (2)'!$B$4:$AW$195,B8305-1967,0)</f>
        <v>60.421909999999997</v>
      </c>
    </row>
    <row r="8306" spans="1:6" ht="20" x14ac:dyDescent="0.25">
      <c r="A8306" s="46" t="s">
        <v>597</v>
      </c>
      <c r="B8306" s="51">
        <v>2010</v>
      </c>
      <c r="C8306" s="20" t="s">
        <v>386</v>
      </c>
      <c r="D8306" s="20">
        <v>10175014</v>
      </c>
      <c r="E8306" s="24">
        <v>4176.59159</v>
      </c>
      <c r="F8306" s="51">
        <f>VLOOKUP(A8306,'Munka4 (2)'!$B$4:$AW$195,B8306-1967,0)</f>
        <v>58.968510000000002</v>
      </c>
    </row>
    <row r="8307" spans="1:6" x14ac:dyDescent="0.25">
      <c r="A8307" s="46" t="s">
        <v>598</v>
      </c>
      <c r="B8307" s="51">
        <v>2010</v>
      </c>
      <c r="C8307" s="20" t="s">
        <v>405</v>
      </c>
      <c r="D8307" s="20">
        <v>70413958</v>
      </c>
      <c r="E8307" s="25">
        <v>10111.5177</v>
      </c>
      <c r="F8307" s="51">
        <f>VLOOKUP(A8307,'Munka4 (2)'!$B$4:$AW$195,B8307-1967,0)</f>
        <v>46.014629999999997</v>
      </c>
    </row>
    <row r="8308" spans="1:6" ht="30" x14ac:dyDescent="0.25">
      <c r="A8308" s="46" t="s">
        <v>599</v>
      </c>
      <c r="B8308" s="51">
        <v>2010</v>
      </c>
      <c r="C8308" s="20" t="s">
        <v>398</v>
      </c>
      <c r="D8308" s="20">
        <v>5042920</v>
      </c>
      <c r="E8308" s="24">
        <v>4479.01235</v>
      </c>
      <c r="F8308" s="51" t="e">
        <f>VLOOKUP(A8308,'Munka4 (2)'!$B$4:$AW$195,B8308-1967,0)</f>
        <v>#N/A</v>
      </c>
    </row>
    <row r="8309" spans="1:6" x14ac:dyDescent="0.25">
      <c r="A8309" s="46" t="s">
        <v>601</v>
      </c>
      <c r="B8309" s="51">
        <v>2010</v>
      </c>
      <c r="C8309" s="20" t="s">
        <v>388</v>
      </c>
      <c r="D8309" s="20">
        <v>11810</v>
      </c>
      <c r="E8309" s="24">
        <v>3238.3757599999999</v>
      </c>
      <c r="F8309" s="51" t="e">
        <f>VLOOKUP(A8309,'Munka4 (2)'!$B$4:$AW$195,B8309-1967,0)</f>
        <v>#N/A</v>
      </c>
    </row>
    <row r="8310" spans="1:6" ht="30" x14ac:dyDescent="0.25">
      <c r="A8310" s="46" t="s">
        <v>602</v>
      </c>
      <c r="B8310" s="51">
        <v>2010</v>
      </c>
      <c r="C8310" s="20" t="s">
        <v>392</v>
      </c>
      <c r="D8310" s="20">
        <v>28195754</v>
      </c>
      <c r="E8310" s="25">
        <v>608.81302000000005</v>
      </c>
      <c r="F8310" s="51">
        <f>VLOOKUP(A8310,'Munka4 (2)'!$B$4:$AW$195,B8310-1967,0)</f>
        <v>37.847290000000001</v>
      </c>
    </row>
    <row r="8311" spans="1:6" ht="30" x14ac:dyDescent="0.25">
      <c r="A8311" s="46" t="s">
        <v>603</v>
      </c>
      <c r="B8311" s="51">
        <v>2010</v>
      </c>
      <c r="C8311" s="20" t="s">
        <v>398</v>
      </c>
      <c r="D8311" s="20">
        <v>46710816</v>
      </c>
      <c r="E8311" s="24">
        <v>2973.9964799999998</v>
      </c>
      <c r="F8311" s="51">
        <f>VLOOKUP(A8311,'Munka4 (2)'!$B$4:$AW$195,B8311-1967,0)</f>
        <v>55.607413999999949</v>
      </c>
    </row>
    <row r="8312" spans="1:6" ht="30" x14ac:dyDescent="0.25">
      <c r="A8312" s="46" t="s">
        <v>604</v>
      </c>
      <c r="B8312" s="51">
        <v>2010</v>
      </c>
      <c r="C8312" s="20" t="s">
        <v>405</v>
      </c>
      <c r="D8312" s="20">
        <v>2602713</v>
      </c>
      <c r="E8312" s="25">
        <v>34341.911289999996</v>
      </c>
      <c r="F8312" s="51">
        <f>VLOOKUP(A8312,'Munka4 (2)'!$B$4:$AW$195,B8312-1967,0)</f>
        <v>59.414439999999999</v>
      </c>
    </row>
    <row r="8313" spans="1:6" ht="20" x14ac:dyDescent="0.25">
      <c r="A8313" s="48" t="s">
        <v>605</v>
      </c>
      <c r="B8313" s="51">
        <v>2010</v>
      </c>
      <c r="C8313" s="20" t="s">
        <v>390</v>
      </c>
      <c r="D8313" s="20">
        <v>60609153</v>
      </c>
      <c r="E8313" s="24">
        <v>38292.87113</v>
      </c>
      <c r="F8313" s="51">
        <f>VLOOKUP(A8313,'Munka4 (2)'!$B$4:$AW$195,B8313-1967,0)</f>
        <v>56.454189999999997</v>
      </c>
    </row>
    <row r="8314" spans="1:6" ht="30" x14ac:dyDescent="0.25">
      <c r="A8314" s="46" t="s">
        <v>592</v>
      </c>
      <c r="B8314" s="51">
        <v>2010</v>
      </c>
      <c r="C8314" s="20" t="s">
        <v>392</v>
      </c>
      <c r="D8314" s="20">
        <v>37445392</v>
      </c>
      <c r="E8314" s="25">
        <v>708.52193</v>
      </c>
      <c r="F8314" s="51">
        <f>VLOOKUP(A8314,'Munka4 (2)'!$B$4:$AW$195,B8314-1967,0)</f>
        <v>22.253309999999999</v>
      </c>
    </row>
    <row r="8315" spans="1:6" ht="20" x14ac:dyDescent="0.25">
      <c r="A8315" s="48" t="s">
        <v>606</v>
      </c>
      <c r="B8315" s="51">
        <v>2010</v>
      </c>
      <c r="C8315" s="20" t="s">
        <v>413</v>
      </c>
      <c r="D8315" s="20">
        <v>298444215</v>
      </c>
      <c r="E8315" s="24">
        <v>48374.086790000001</v>
      </c>
      <c r="F8315" s="51">
        <f>VLOOKUP(A8315,'Munka4 (2)'!$B$4:$AW$195,B8315-1967,0)</f>
        <v>58.51784</v>
      </c>
    </row>
    <row r="8316" spans="1:6" ht="30" x14ac:dyDescent="0.25">
      <c r="A8316" s="48" t="s">
        <v>612</v>
      </c>
      <c r="B8316" s="51">
        <v>2010</v>
      </c>
      <c r="C8316" s="20" t="s">
        <v>394</v>
      </c>
      <c r="D8316" s="20">
        <v>108605</v>
      </c>
      <c r="E8316" s="30">
        <v>26245.078838327434</v>
      </c>
      <c r="F8316" s="51">
        <f>VLOOKUP(A8316,'Munka4 (2)'!$B$4:$AW$195,B8316-1967,0)</f>
        <v>64.137929999999997</v>
      </c>
    </row>
    <row r="8317" spans="1:6" ht="30" x14ac:dyDescent="0.25">
      <c r="A8317" s="46" t="s">
        <v>607</v>
      </c>
      <c r="B8317" s="51">
        <v>2010</v>
      </c>
      <c r="C8317" s="20" t="s">
        <v>394</v>
      </c>
      <c r="D8317" s="20">
        <v>3431932</v>
      </c>
      <c r="E8317" s="24">
        <v>11938.27505</v>
      </c>
      <c r="F8317" s="51">
        <f>VLOOKUP(A8317,'Munka4 (2)'!$B$4:$AW$195,B8317-1967,0)</f>
        <v>64.123959999999997</v>
      </c>
    </row>
    <row r="8318" spans="1:6" ht="30" x14ac:dyDescent="0.25">
      <c r="A8318" s="46" t="s">
        <v>608</v>
      </c>
      <c r="B8318" s="51">
        <v>2010</v>
      </c>
      <c r="C8318" s="20" t="s">
        <v>398</v>
      </c>
      <c r="D8318" s="20">
        <v>27307134</v>
      </c>
      <c r="E8318" s="25">
        <v>1377.08214</v>
      </c>
      <c r="F8318" s="51">
        <f>VLOOKUP(A8318,'Munka4 (2)'!$B$4:$AW$195,B8318-1967,0)</f>
        <v>42.387050000000002</v>
      </c>
    </row>
    <row r="8319" spans="1:6" x14ac:dyDescent="0.25">
      <c r="A8319" s="46" t="s">
        <v>609</v>
      </c>
      <c r="B8319" s="51">
        <v>2010</v>
      </c>
      <c r="C8319" s="20" t="s">
        <v>388</v>
      </c>
      <c r="D8319" s="20">
        <v>208869</v>
      </c>
      <c r="E8319" s="24">
        <v>2965.7522300000001</v>
      </c>
      <c r="F8319" s="51">
        <f>VLOOKUP(A8319,'Munka4 (2)'!$B$4:$AW$195,B8319-1967,0)</f>
        <v>36.214440000000003</v>
      </c>
    </row>
    <row r="8320" spans="1:6" ht="30" x14ac:dyDescent="0.25">
      <c r="A8320" s="46" t="s">
        <v>610</v>
      </c>
      <c r="B8320" s="51">
        <v>2010</v>
      </c>
      <c r="C8320" s="20" t="s">
        <v>394</v>
      </c>
      <c r="D8320" s="20">
        <v>25730435</v>
      </c>
      <c r="E8320" s="25">
        <v>13581.35338</v>
      </c>
      <c r="F8320" s="51">
        <f>VLOOKUP(A8320,'Munka4 (2)'!$B$4:$AW$195,B8320-1967,0)</f>
        <v>60.29757</v>
      </c>
    </row>
    <row r="8321" spans="1:6" ht="30" x14ac:dyDescent="0.25">
      <c r="A8321" s="48" t="s">
        <v>611</v>
      </c>
      <c r="B8321" s="51">
        <v>2010</v>
      </c>
      <c r="C8321" s="20" t="s">
        <v>382</v>
      </c>
      <c r="D8321" s="20">
        <v>84402966</v>
      </c>
      <c r="E8321" s="24">
        <v>1333.5835300000001</v>
      </c>
      <c r="F8321" s="51">
        <f>VLOOKUP(A8321,'Munka4 (2)'!$B$4:$AW$195,B8321-1967,0)</f>
        <v>44.793469999999999</v>
      </c>
    </row>
    <row r="8322" spans="1:6" x14ac:dyDescent="0.25">
      <c r="A8322" s="46" t="s">
        <v>616</v>
      </c>
      <c r="B8322" s="51">
        <v>2010</v>
      </c>
      <c r="C8322" s="20" t="s">
        <v>405</v>
      </c>
      <c r="D8322" s="20">
        <v>21456188</v>
      </c>
      <c r="E8322" s="24">
        <v>1310.05384</v>
      </c>
      <c r="F8322" s="51">
        <f>VLOOKUP(A8322,'Munka4 (2)'!$B$4:$AW$195,B8322-1967,0)</f>
        <v>33.347160000000002</v>
      </c>
    </row>
    <row r="8323" spans="1:6" ht="30" x14ac:dyDescent="0.25">
      <c r="A8323" s="46" t="s">
        <v>617</v>
      </c>
      <c r="B8323" s="51">
        <v>2010</v>
      </c>
      <c r="C8323" s="20" t="s">
        <v>392</v>
      </c>
      <c r="D8323" s="20">
        <v>11502010</v>
      </c>
      <c r="E8323" s="25">
        <v>1456.12653</v>
      </c>
      <c r="F8323" s="51">
        <f>VLOOKUP(A8323,'Munka4 (2)'!$B$4:$AW$195,B8323-1967,0)</f>
        <v>22.709160000000001</v>
      </c>
    </row>
    <row r="8324" spans="1:6" ht="30" x14ac:dyDescent="0.25">
      <c r="A8324" s="46" t="s">
        <v>618</v>
      </c>
      <c r="B8324" s="51">
        <v>2010</v>
      </c>
      <c r="C8324" s="20" t="s">
        <v>392</v>
      </c>
      <c r="D8324" s="20">
        <v>12236805</v>
      </c>
      <c r="E8324" s="24">
        <v>674.26869999999997</v>
      </c>
      <c r="F8324" s="51">
        <f>VLOOKUP(A8324,'Munka4 (2)'!$B$4:$AW$195,B8324-1967,0)</f>
        <v>45.234349999999999</v>
      </c>
    </row>
    <row r="8325" spans="1:6" ht="30" x14ac:dyDescent="0.25">
      <c r="A8325" s="46" t="s">
        <v>381</v>
      </c>
      <c r="B8325" s="51">
        <v>2011</v>
      </c>
      <c r="C8325" s="20" t="s">
        <v>382</v>
      </c>
      <c r="D8325" s="20">
        <v>31056997</v>
      </c>
      <c r="E8325" s="24">
        <v>622.37964999999997</v>
      </c>
      <c r="F8325" s="51">
        <f>VLOOKUP(A8325,'Munka4 (2)'!$B$4:$AW$195,B8325-1967,0)</f>
        <v>19.23517</v>
      </c>
    </row>
    <row r="8326" spans="1:6" ht="20" x14ac:dyDescent="0.25">
      <c r="A8326" s="46" t="s">
        <v>383</v>
      </c>
      <c r="B8326" s="51">
        <v>2011</v>
      </c>
      <c r="C8326" s="20" t="s">
        <v>384</v>
      </c>
      <c r="D8326" s="20">
        <v>3581655</v>
      </c>
      <c r="E8326" s="25">
        <v>4437.8119999999999</v>
      </c>
      <c r="F8326" s="51">
        <f>VLOOKUP(A8326,'Munka4 (2)'!$B$4:$AW$195,B8326-1967,0)</f>
        <v>63.34722</v>
      </c>
    </row>
    <row r="8327" spans="1:6" ht="20" x14ac:dyDescent="0.25">
      <c r="A8327" s="46" t="s">
        <v>385</v>
      </c>
      <c r="B8327" s="51">
        <v>2011</v>
      </c>
      <c r="C8327" s="20" t="s">
        <v>386</v>
      </c>
      <c r="D8327" s="20">
        <v>32930091</v>
      </c>
      <c r="E8327" s="24">
        <v>5447.40398</v>
      </c>
      <c r="F8327" s="51">
        <f>VLOOKUP(A8327,'Munka4 (2)'!$B$4:$AW$195,B8327-1967,0)</f>
        <v>64.337090000000003</v>
      </c>
    </row>
    <row r="8328" spans="1:6" ht="20" x14ac:dyDescent="0.25">
      <c r="A8328" s="46" t="s">
        <v>389</v>
      </c>
      <c r="B8328" s="51">
        <v>2011</v>
      </c>
      <c r="C8328" s="20" t="s">
        <v>390</v>
      </c>
      <c r="D8328" s="20">
        <v>71201</v>
      </c>
      <c r="E8328" s="24">
        <v>41630.052580000003</v>
      </c>
      <c r="F8328" s="51">
        <f>VLOOKUP(A8328,'Munka4 (2)'!$B$4:$AW$195,B8328-1967,0)</f>
        <v>47.619050000000001</v>
      </c>
    </row>
    <row r="8329" spans="1:6" ht="30" x14ac:dyDescent="0.25">
      <c r="A8329" s="46" t="s">
        <v>391</v>
      </c>
      <c r="B8329" s="51">
        <v>2011</v>
      </c>
      <c r="C8329" s="20" t="s">
        <v>392</v>
      </c>
      <c r="D8329" s="20">
        <v>12127071</v>
      </c>
      <c r="E8329" s="25">
        <v>4744.9876299999996</v>
      </c>
      <c r="F8329" s="51">
        <f>VLOOKUP(A8329,'Munka4 (2)'!$B$4:$AW$195,B8329-1967,0)</f>
        <v>40.697670000000002</v>
      </c>
    </row>
    <row r="8330" spans="1:6" ht="30" x14ac:dyDescent="0.25">
      <c r="A8330" s="47" t="s">
        <v>395</v>
      </c>
      <c r="B8330" s="51">
        <v>2011</v>
      </c>
      <c r="C8330" s="20" t="s">
        <v>394</v>
      </c>
      <c r="D8330" s="20">
        <v>69108</v>
      </c>
      <c r="E8330" s="25">
        <v>12817.841570000001</v>
      </c>
      <c r="F8330" s="51">
        <f>VLOOKUP(A8330,'Munka4 (2)'!$B$4:$AW$195,B8330-1967,0)</f>
        <v>87.037040000000005</v>
      </c>
    </row>
    <row r="8331" spans="1:6" ht="30" x14ac:dyDescent="0.25">
      <c r="A8331" s="46" t="s">
        <v>396</v>
      </c>
      <c r="B8331" s="51">
        <v>2011</v>
      </c>
      <c r="C8331" s="20" t="s">
        <v>394</v>
      </c>
      <c r="D8331" s="20">
        <v>39921833</v>
      </c>
      <c r="E8331" s="24">
        <v>13392.9169</v>
      </c>
      <c r="F8331" s="51">
        <f>VLOOKUP(A8331,'Munka4 (2)'!$B$4:$AW$195,B8331-1967,0)</f>
        <v>66.822969999999998</v>
      </c>
    </row>
    <row r="8332" spans="1:6" ht="30" x14ac:dyDescent="0.25">
      <c r="A8332" s="46" t="s">
        <v>397</v>
      </c>
      <c r="B8332" s="51">
        <v>2011</v>
      </c>
      <c r="C8332" s="20" t="s">
        <v>398</v>
      </c>
      <c r="D8332" s="20">
        <v>2976372</v>
      </c>
      <c r="E8332" s="25">
        <v>3417.17184</v>
      </c>
      <c r="F8332" s="51">
        <f>VLOOKUP(A8332,'Munka4 (2)'!$B$4:$AW$195,B8332-1967,0)</f>
        <v>60.081139999999998</v>
      </c>
    </row>
    <row r="8333" spans="1:6" ht="30" x14ac:dyDescent="0.25">
      <c r="A8333" s="46" t="s">
        <v>399</v>
      </c>
      <c r="B8333" s="51">
        <v>2011</v>
      </c>
      <c r="C8333" s="20" t="s">
        <v>394</v>
      </c>
      <c r="D8333" s="20">
        <v>71891</v>
      </c>
      <c r="E8333" s="24">
        <v>25353.787540000001</v>
      </c>
      <c r="F8333" s="51">
        <f>VLOOKUP(A8333,'Munka4 (2)'!$B$4:$AW$195,B8333-1967,0)</f>
        <v>61.823360000000001</v>
      </c>
    </row>
    <row r="8334" spans="1:6" x14ac:dyDescent="0.25">
      <c r="A8334" s="46" t="s">
        <v>400</v>
      </c>
      <c r="B8334" s="51">
        <v>2011</v>
      </c>
      <c r="C8334" s="20" t="s">
        <v>388</v>
      </c>
      <c r="D8334" s="20">
        <v>20264082</v>
      </c>
      <c r="E8334" s="25">
        <v>62216.547129999999</v>
      </c>
      <c r="F8334" s="51">
        <f>VLOOKUP(A8334,'Munka4 (2)'!$B$4:$AW$195,B8334-1967,0)</f>
        <v>57.282119999999999</v>
      </c>
    </row>
    <row r="8335" spans="1:6" ht="20" x14ac:dyDescent="0.25">
      <c r="A8335" s="46" t="s">
        <v>401</v>
      </c>
      <c r="B8335" s="51">
        <v>2011</v>
      </c>
      <c r="C8335" s="20" t="s">
        <v>390</v>
      </c>
      <c r="D8335" s="20">
        <v>8192880</v>
      </c>
      <c r="E8335" s="24">
        <v>51123.561329999997</v>
      </c>
      <c r="F8335" s="51">
        <f>VLOOKUP(A8335,'Munka4 (2)'!$B$4:$AW$195,B8335-1967,0)</f>
        <v>53.097839999999998</v>
      </c>
    </row>
    <row r="8336" spans="1:6" ht="30" x14ac:dyDescent="0.25">
      <c r="A8336" s="46" t="s">
        <v>402</v>
      </c>
      <c r="B8336" s="51">
        <v>2011</v>
      </c>
      <c r="C8336" s="20" t="s">
        <v>398</v>
      </c>
      <c r="D8336" s="20">
        <v>7961619</v>
      </c>
      <c r="E8336" s="25">
        <v>7189.6912300000004</v>
      </c>
      <c r="F8336" s="51">
        <f>VLOOKUP(A8336,'Munka4 (2)'!$B$4:$AW$195,B8336-1967,0)</f>
        <v>53.04045</v>
      </c>
    </row>
    <row r="8337" spans="1:6" ht="14.5" x14ac:dyDescent="0.35">
      <c r="A8337" s="46" t="s">
        <v>620</v>
      </c>
      <c r="B8337" s="51">
        <v>2011</v>
      </c>
      <c r="C8337" s="42" t="s">
        <v>394</v>
      </c>
      <c r="D8337" s="29">
        <v>392718</v>
      </c>
      <c r="E8337" s="24">
        <v>21514.898649999999</v>
      </c>
      <c r="F8337" s="51">
        <f>VLOOKUP(A8337,'Munka4 (2)'!$B$4:$AW$195,B8337-1967,0)</f>
        <v>70</v>
      </c>
    </row>
    <row r="8338" spans="1:6" x14ac:dyDescent="0.25">
      <c r="A8338" s="46" t="s">
        <v>404</v>
      </c>
      <c r="B8338" s="51">
        <v>2011</v>
      </c>
      <c r="C8338" s="20" t="s">
        <v>405</v>
      </c>
      <c r="D8338" s="20">
        <v>698585</v>
      </c>
      <c r="E8338" s="25">
        <v>22238.711950000001</v>
      </c>
      <c r="F8338" s="51">
        <f>VLOOKUP(A8338,'Munka4 (2)'!$B$4:$AW$195,B8338-1967,0)</f>
        <v>67.858379999999997</v>
      </c>
    </row>
    <row r="8339" spans="1:6" ht="30" x14ac:dyDescent="0.25">
      <c r="A8339" s="46" t="s">
        <v>406</v>
      </c>
      <c r="B8339" s="51">
        <v>2011</v>
      </c>
      <c r="C8339" s="20" t="s">
        <v>382</v>
      </c>
      <c r="D8339" s="20">
        <v>147365352</v>
      </c>
      <c r="E8339" s="24">
        <v>838.54780000000005</v>
      </c>
      <c r="F8339" s="51">
        <f>VLOOKUP(A8339,'Munka4 (2)'!$B$4:$AW$195,B8339-1967,0)</f>
        <v>32.748510000000003</v>
      </c>
    </row>
    <row r="8340" spans="1:6" ht="30" x14ac:dyDescent="0.25">
      <c r="A8340" s="46" t="s">
        <v>407</v>
      </c>
      <c r="B8340" s="51">
        <v>2011</v>
      </c>
      <c r="C8340" s="20" t="s">
        <v>394</v>
      </c>
      <c r="D8340" s="20">
        <v>279912</v>
      </c>
      <c r="E8340" s="25">
        <v>15530.89429</v>
      </c>
      <c r="F8340" s="51">
        <f>VLOOKUP(A8340,'Munka4 (2)'!$B$4:$AW$195,B8340-1967,0)</f>
        <v>68.396820000000005</v>
      </c>
    </row>
    <row r="8341" spans="1:6" ht="30" x14ac:dyDescent="0.25">
      <c r="A8341" s="46" t="s">
        <v>408</v>
      </c>
      <c r="B8341" s="51">
        <v>2011</v>
      </c>
      <c r="C8341" s="20" t="s">
        <v>398</v>
      </c>
      <c r="D8341" s="20">
        <v>10293011</v>
      </c>
      <c r="E8341" s="24">
        <v>6305.7736599999998</v>
      </c>
      <c r="F8341" s="51">
        <f>VLOOKUP(A8341,'Munka4 (2)'!$B$4:$AW$195,B8341-1967,0)</f>
        <v>59.99803</v>
      </c>
    </row>
    <row r="8342" spans="1:6" ht="20" x14ac:dyDescent="0.25">
      <c r="A8342" s="46" t="s">
        <v>409</v>
      </c>
      <c r="B8342" s="51">
        <v>2011</v>
      </c>
      <c r="C8342" s="20" t="s">
        <v>390</v>
      </c>
      <c r="D8342" s="20">
        <v>10379067</v>
      </c>
      <c r="E8342" s="25">
        <v>47699.807050000003</v>
      </c>
      <c r="F8342" s="51">
        <f>VLOOKUP(A8342,'Munka4 (2)'!$B$4:$AW$195,B8342-1967,0)</f>
        <v>59.019100000000002</v>
      </c>
    </row>
    <row r="8343" spans="1:6" ht="30" x14ac:dyDescent="0.25">
      <c r="A8343" s="46" t="s">
        <v>410</v>
      </c>
      <c r="B8343" s="51">
        <v>2011</v>
      </c>
      <c r="C8343" s="20" t="s">
        <v>394</v>
      </c>
      <c r="D8343" s="20">
        <v>287730</v>
      </c>
      <c r="E8343" s="24">
        <v>4516.2330300000003</v>
      </c>
      <c r="F8343" s="51">
        <f>VLOOKUP(A8343,'Munka4 (2)'!$B$4:$AW$195,B8343-1967,0)</f>
        <v>61.634810000000002</v>
      </c>
    </row>
    <row r="8344" spans="1:6" ht="30" x14ac:dyDescent="0.25">
      <c r="A8344" s="46" t="s">
        <v>411</v>
      </c>
      <c r="B8344" s="51">
        <v>2011</v>
      </c>
      <c r="C8344" s="20" t="s">
        <v>392</v>
      </c>
      <c r="D8344" s="20">
        <v>7862944</v>
      </c>
      <c r="E8344" s="25">
        <v>799.03556000000003</v>
      </c>
      <c r="F8344" s="51">
        <f>VLOOKUP(A8344,'Munka4 (2)'!$B$4:$AW$195,B8344-1967,0)</f>
        <v>29.659549999999999</v>
      </c>
    </row>
    <row r="8345" spans="1:6" ht="20" x14ac:dyDescent="0.25">
      <c r="A8345" s="46" t="s">
        <v>412</v>
      </c>
      <c r="B8345" s="51">
        <v>2011</v>
      </c>
      <c r="C8345" s="20" t="s">
        <v>413</v>
      </c>
      <c r="D8345" s="20">
        <v>65773</v>
      </c>
      <c r="E8345" s="24">
        <v>85973.158420000007</v>
      </c>
      <c r="F8345" s="51">
        <f>VLOOKUP(A8345,'Munka4 (2)'!$B$4:$AW$195,B8345-1967,0)</f>
        <v>71.875</v>
      </c>
    </row>
    <row r="8346" spans="1:6" ht="30" x14ac:dyDescent="0.25">
      <c r="A8346" s="46" t="s">
        <v>414</v>
      </c>
      <c r="B8346" s="51">
        <v>2011</v>
      </c>
      <c r="C8346" s="20" t="s">
        <v>382</v>
      </c>
      <c r="D8346" s="20">
        <v>2279723</v>
      </c>
      <c r="E8346" s="25">
        <v>2485.7870499999999</v>
      </c>
      <c r="F8346" s="51">
        <f>VLOOKUP(A8346,'Munka4 (2)'!$B$4:$AW$195,B8346-1967,0)</f>
        <v>18.292680000000001</v>
      </c>
    </row>
    <row r="8347" spans="1:6" ht="30" x14ac:dyDescent="0.25">
      <c r="A8347" s="48" t="s">
        <v>415</v>
      </c>
      <c r="B8347" s="51">
        <v>2011</v>
      </c>
      <c r="C8347" s="20" t="s">
        <v>394</v>
      </c>
      <c r="D8347" s="20">
        <v>8989046</v>
      </c>
      <c r="E8347" s="24">
        <v>2377.7006900000001</v>
      </c>
      <c r="F8347" s="51" t="e">
        <f>VLOOKUP(A8347,'Munka4 (2)'!$B$4:$AW$195,B8347-1967,0)</f>
        <v>#N/A</v>
      </c>
    </row>
    <row r="8348" spans="1:6" ht="20" x14ac:dyDescent="0.25">
      <c r="A8348" s="47" t="s">
        <v>416</v>
      </c>
      <c r="B8348" s="51">
        <v>2011</v>
      </c>
      <c r="C8348" s="20" t="s">
        <v>384</v>
      </c>
      <c r="D8348" s="20">
        <v>4498976</v>
      </c>
      <c r="E8348" s="25">
        <v>4860.7818100000004</v>
      </c>
      <c r="F8348" s="51">
        <f>VLOOKUP(A8348,'Munka4 (2)'!$B$4:$AW$195,B8348-1967,0)</f>
        <v>60.950200000000002</v>
      </c>
    </row>
    <row r="8349" spans="1:6" ht="30" x14ac:dyDescent="0.25">
      <c r="A8349" s="46" t="s">
        <v>417</v>
      </c>
      <c r="B8349" s="51">
        <v>2011</v>
      </c>
      <c r="C8349" s="20" t="s">
        <v>392</v>
      </c>
      <c r="D8349" s="20">
        <v>1639833</v>
      </c>
      <c r="E8349" s="24">
        <v>7504.8509100000001</v>
      </c>
      <c r="F8349" s="51">
        <f>VLOOKUP(A8349,'Munka4 (2)'!$B$4:$AW$195,B8349-1967,0)</f>
        <v>45.053269999999998</v>
      </c>
    </row>
    <row r="8350" spans="1:6" ht="30" x14ac:dyDescent="0.25">
      <c r="A8350" s="46" t="s">
        <v>418</v>
      </c>
      <c r="B8350" s="51">
        <v>2011</v>
      </c>
      <c r="C8350" s="20" t="s">
        <v>394</v>
      </c>
      <c r="D8350" s="20">
        <v>188078227</v>
      </c>
      <c r="E8350" s="25">
        <v>13039.121649999999</v>
      </c>
      <c r="F8350" s="51">
        <f>VLOOKUP(A8350,'Munka4 (2)'!$B$4:$AW$195,B8350-1967,0)</f>
        <v>60.724519999999998</v>
      </c>
    </row>
    <row r="8351" spans="1:6" ht="30" x14ac:dyDescent="0.25">
      <c r="A8351" s="48" t="s">
        <v>420</v>
      </c>
      <c r="B8351" s="51">
        <v>2011</v>
      </c>
      <c r="C8351" s="20" t="s">
        <v>382</v>
      </c>
      <c r="D8351" s="20">
        <v>379444</v>
      </c>
      <c r="E8351" s="25">
        <v>41787.021399999998</v>
      </c>
      <c r="F8351" s="51">
        <f>VLOOKUP(A8351,'Munka4 (2)'!$B$4:$AW$195,B8351-1967,0)</f>
        <v>64.202979999999997</v>
      </c>
    </row>
    <row r="8352" spans="1:6" ht="20" x14ac:dyDescent="0.25">
      <c r="A8352" s="46" t="s">
        <v>421</v>
      </c>
      <c r="B8352" s="51">
        <v>2011</v>
      </c>
      <c r="C8352" s="20" t="s">
        <v>384</v>
      </c>
      <c r="D8352" s="20">
        <v>7385367</v>
      </c>
      <c r="E8352" s="24">
        <v>7750.0398800000003</v>
      </c>
      <c r="F8352" s="51">
        <f>VLOOKUP(A8352,'Munka4 (2)'!$B$4:$AW$195,B8352-1967,0)</f>
        <v>61.096449999999997</v>
      </c>
    </row>
    <row r="8353" spans="1:6" ht="30" x14ac:dyDescent="0.25">
      <c r="A8353" s="46" t="s">
        <v>422</v>
      </c>
      <c r="B8353" s="51">
        <v>2011</v>
      </c>
      <c r="C8353" s="20" t="s">
        <v>392</v>
      </c>
      <c r="D8353" s="20">
        <v>13902972</v>
      </c>
      <c r="E8353" s="25">
        <v>665.80745000000002</v>
      </c>
      <c r="F8353" s="51">
        <f>VLOOKUP(A8353,'Munka4 (2)'!$B$4:$AW$195,B8353-1967,0)</f>
        <v>27.208770000000001</v>
      </c>
    </row>
    <row r="8354" spans="1:6" ht="30" x14ac:dyDescent="0.25">
      <c r="A8354" s="46" t="s">
        <v>424</v>
      </c>
      <c r="B8354" s="51">
        <v>2011</v>
      </c>
      <c r="C8354" s="20" t="s">
        <v>392</v>
      </c>
      <c r="D8354" s="20">
        <v>8090068</v>
      </c>
      <c r="E8354" s="24">
        <v>240.61447999999999</v>
      </c>
      <c r="F8354" s="51">
        <f>VLOOKUP(A8354,'Munka4 (2)'!$B$4:$AW$195,B8354-1967,0)</f>
        <v>28.28162</v>
      </c>
    </row>
    <row r="8355" spans="1:6" ht="30" x14ac:dyDescent="0.25">
      <c r="A8355" s="46" t="s">
        <v>425</v>
      </c>
      <c r="B8355" s="51">
        <v>2011</v>
      </c>
      <c r="C8355" s="20" t="s">
        <v>382</v>
      </c>
      <c r="D8355" s="20">
        <v>13881427</v>
      </c>
      <c r="E8355" s="25">
        <v>879.15124000000003</v>
      </c>
      <c r="F8355" s="51">
        <f>VLOOKUP(A8355,'Munka4 (2)'!$B$4:$AW$195,B8355-1967,0)</f>
        <v>41.504800000000003</v>
      </c>
    </row>
    <row r="8356" spans="1:6" ht="30" x14ac:dyDescent="0.25">
      <c r="A8356" s="46" t="s">
        <v>426</v>
      </c>
      <c r="B8356" s="51">
        <v>2011</v>
      </c>
      <c r="C8356" s="20" t="s">
        <v>392</v>
      </c>
      <c r="D8356" s="20">
        <v>17340702</v>
      </c>
      <c r="E8356" s="24">
        <v>1258.9246499999999</v>
      </c>
      <c r="F8356" s="51">
        <f>VLOOKUP(A8356,'Munka4 (2)'!$B$4:$AW$195,B8356-1967,0)</f>
        <v>9.5918399999999995</v>
      </c>
    </row>
    <row r="8357" spans="1:6" ht="20" x14ac:dyDescent="0.25">
      <c r="A8357" s="46" t="s">
        <v>427</v>
      </c>
      <c r="B8357" s="51">
        <v>2011</v>
      </c>
      <c r="C8357" s="20" t="s">
        <v>413</v>
      </c>
      <c r="D8357" s="20">
        <v>33098932</v>
      </c>
      <c r="E8357" s="25">
        <v>52083.826220000003</v>
      </c>
      <c r="F8357" s="51">
        <f>VLOOKUP(A8357,'Munka4 (2)'!$B$4:$AW$195,B8357-1967,0)</f>
        <v>58.37406</v>
      </c>
    </row>
    <row r="8358" spans="1:6" ht="30" x14ac:dyDescent="0.25">
      <c r="A8358" s="48" t="s">
        <v>428</v>
      </c>
      <c r="B8358" s="51">
        <v>2011</v>
      </c>
      <c r="C8358" s="20" t="s">
        <v>392</v>
      </c>
      <c r="D8358" s="20">
        <v>420979</v>
      </c>
      <c r="E8358" s="24">
        <v>3766.1116499999998</v>
      </c>
      <c r="F8358" s="51" t="e">
        <f>VLOOKUP(A8358,'Munka4 (2)'!$B$4:$AW$195,B8358-1967,0)</f>
        <v>#N/A</v>
      </c>
    </row>
    <row r="8359" spans="1:6" ht="30" x14ac:dyDescent="0.25">
      <c r="A8359" s="47" t="s">
        <v>430</v>
      </c>
      <c r="B8359" s="51">
        <v>2011</v>
      </c>
      <c r="C8359" s="20" t="s">
        <v>392</v>
      </c>
      <c r="D8359" s="20">
        <v>4303356</v>
      </c>
      <c r="E8359" s="24">
        <v>488.35734000000002</v>
      </c>
      <c r="F8359" s="51">
        <f>VLOOKUP(A8359,'Munka4 (2)'!$B$4:$AW$195,B8359-1967,0)</f>
        <v>11.518319999999999</v>
      </c>
    </row>
    <row r="8360" spans="1:6" ht="30" x14ac:dyDescent="0.25">
      <c r="A8360" s="46" t="s">
        <v>431</v>
      </c>
      <c r="B8360" s="51">
        <v>2011</v>
      </c>
      <c r="C8360" s="20" t="s">
        <v>392</v>
      </c>
      <c r="D8360" s="20">
        <v>9944201</v>
      </c>
      <c r="E8360" s="25">
        <v>988.44316000000003</v>
      </c>
      <c r="F8360" s="51">
        <f>VLOOKUP(A8360,'Munka4 (2)'!$B$4:$AW$195,B8360-1967,0)</f>
        <v>12.727270000000001</v>
      </c>
    </row>
    <row r="8361" spans="1:6" ht="20" x14ac:dyDescent="0.35">
      <c r="A8361" s="46" t="s">
        <v>621</v>
      </c>
      <c r="B8361" s="51">
        <v>2011</v>
      </c>
      <c r="C8361" s="42" t="s">
        <v>390</v>
      </c>
      <c r="D8361" s="29">
        <v>163857</v>
      </c>
      <c r="E8361" s="30">
        <v>79377.757315940224</v>
      </c>
      <c r="F8361" s="51" t="e">
        <f>VLOOKUP(A8361,'Munka4 (2)'!$B$4:$AW$195,B8361-1967,0)</f>
        <v>#N/A</v>
      </c>
    </row>
    <row r="8362" spans="1:6" ht="30" x14ac:dyDescent="0.25">
      <c r="A8362" s="46" t="s">
        <v>432</v>
      </c>
      <c r="B8362" s="51">
        <v>2011</v>
      </c>
      <c r="C8362" s="20" t="s">
        <v>394</v>
      </c>
      <c r="D8362" s="20">
        <v>16134219</v>
      </c>
      <c r="E8362" s="25">
        <v>14582.17052</v>
      </c>
      <c r="F8362" s="51">
        <f>VLOOKUP(A8362,'Munka4 (2)'!$B$4:$AW$195,B8362-1967,0)</f>
        <v>55.151870000000002</v>
      </c>
    </row>
    <row r="8363" spans="1:6" ht="30" x14ac:dyDescent="0.25">
      <c r="A8363" s="46" t="s">
        <v>433</v>
      </c>
      <c r="B8363" s="51">
        <v>2011</v>
      </c>
      <c r="C8363" s="20" t="s">
        <v>382</v>
      </c>
      <c r="D8363" s="20">
        <v>1313973713</v>
      </c>
      <c r="E8363" s="24">
        <v>5574.1870900000004</v>
      </c>
      <c r="F8363" s="51">
        <f>VLOOKUP(A8363,'Munka4 (2)'!$B$4:$AW$195,B8363-1967,0)</f>
        <v>49.726300000000002</v>
      </c>
    </row>
    <row r="8364" spans="1:6" ht="30" x14ac:dyDescent="0.25">
      <c r="A8364" s="48" t="s">
        <v>483</v>
      </c>
      <c r="B8364" s="51">
        <v>2011</v>
      </c>
      <c r="C8364" s="20" t="s">
        <v>382</v>
      </c>
      <c r="D8364" s="20">
        <v>6940432</v>
      </c>
      <c r="E8364" s="25">
        <v>35142.487930000003</v>
      </c>
      <c r="F8364" s="51">
        <f>VLOOKUP(A8364,'Munka4 (2)'!$B$4:$AW$195,B8364-1967,0)</f>
        <v>52.498840000000001</v>
      </c>
    </row>
    <row r="8365" spans="1:6" ht="30" x14ac:dyDescent="0.25">
      <c r="A8365" s="48" t="s">
        <v>514</v>
      </c>
      <c r="B8365" s="51">
        <v>2011</v>
      </c>
      <c r="C8365" s="20" t="s">
        <v>382</v>
      </c>
      <c r="D8365" s="20">
        <v>453125</v>
      </c>
      <c r="E8365" s="24">
        <v>67150.276750000005</v>
      </c>
      <c r="F8365" s="51">
        <f>VLOOKUP(A8365,'Munka4 (2)'!$B$4:$AW$195,B8365-1967,0)</f>
        <v>58.733029999999999</v>
      </c>
    </row>
    <row r="8366" spans="1:6" ht="30" x14ac:dyDescent="0.25">
      <c r="A8366" s="46" t="s">
        <v>434</v>
      </c>
      <c r="B8366" s="51">
        <v>2011</v>
      </c>
      <c r="C8366" s="20" t="s">
        <v>394</v>
      </c>
      <c r="D8366" s="20">
        <v>43593035</v>
      </c>
      <c r="E8366" s="25">
        <v>7227.7708300000004</v>
      </c>
      <c r="F8366" s="51">
        <f>VLOOKUP(A8366,'Munka4 (2)'!$B$4:$AW$195,B8366-1967,0)</f>
        <v>54.491230000000002</v>
      </c>
    </row>
    <row r="8367" spans="1:6" ht="30" x14ac:dyDescent="0.25">
      <c r="A8367" s="46" t="s">
        <v>435</v>
      </c>
      <c r="B8367" s="51">
        <v>2011</v>
      </c>
      <c r="C8367" s="20" t="s">
        <v>392</v>
      </c>
      <c r="D8367" s="20">
        <v>690948</v>
      </c>
      <c r="E8367" s="24">
        <v>790.56809999999996</v>
      </c>
      <c r="F8367" s="51">
        <f>VLOOKUP(A8367,'Munka4 (2)'!$B$4:$AW$195,B8367-1967,0)</f>
        <v>48.78049</v>
      </c>
    </row>
    <row r="8368" spans="1:6" ht="30" x14ac:dyDescent="0.35">
      <c r="A8368" s="37" t="s">
        <v>436</v>
      </c>
      <c r="B8368" s="51">
        <v>2011</v>
      </c>
      <c r="C8368" s="20" t="s">
        <v>392</v>
      </c>
      <c r="D8368" s="20">
        <v>62660551</v>
      </c>
      <c r="E8368" s="25">
        <v>3453.2212300000001</v>
      </c>
      <c r="F8368" s="51">
        <f>VLOOKUP(A8368,'Munka4 (2)'!$B$4:$AW$195,B8368-1967,0)</f>
        <v>4.2485499999999998</v>
      </c>
    </row>
    <row r="8369" spans="1:6" ht="30" x14ac:dyDescent="0.25">
      <c r="A8369" s="46" t="s">
        <v>439</v>
      </c>
      <c r="B8369" s="51">
        <v>2011</v>
      </c>
      <c r="C8369" s="20" t="s">
        <v>394</v>
      </c>
      <c r="D8369" s="20">
        <v>4075261</v>
      </c>
      <c r="E8369" s="25">
        <v>8963.6800500000008</v>
      </c>
      <c r="F8369" s="51">
        <f>VLOOKUP(A8369,'Munka4 (2)'!$B$4:$AW$195,B8369-1967,0)</f>
        <v>63.877450000000003</v>
      </c>
    </row>
    <row r="8370" spans="1:6" ht="30" x14ac:dyDescent="0.25">
      <c r="A8370" s="48" t="s">
        <v>440</v>
      </c>
      <c r="B8370" s="51">
        <v>2011</v>
      </c>
      <c r="C8370" s="20" t="s">
        <v>392</v>
      </c>
      <c r="D8370" s="20">
        <v>17654843</v>
      </c>
      <c r="E8370" s="24">
        <v>1231.8678299999999</v>
      </c>
      <c r="F8370" s="51" t="e">
        <f>VLOOKUP(A8370,'Munka4 (2)'!$B$4:$AW$195,B8370-1967,0)</f>
        <v>#N/A</v>
      </c>
    </row>
    <row r="8371" spans="1:6" ht="20" x14ac:dyDescent="0.25">
      <c r="A8371" s="46" t="s">
        <v>441</v>
      </c>
      <c r="B8371" s="51">
        <v>2011</v>
      </c>
      <c r="C8371" s="20" t="s">
        <v>384</v>
      </c>
      <c r="D8371" s="20">
        <v>4494749</v>
      </c>
      <c r="E8371" s="25">
        <v>14542.177600000001</v>
      </c>
      <c r="F8371" s="51">
        <f>VLOOKUP(A8371,'Munka4 (2)'!$B$4:$AW$195,B8371-1967,0)</f>
        <v>58.423780000000001</v>
      </c>
    </row>
    <row r="8372" spans="1:6" ht="30" x14ac:dyDescent="0.25">
      <c r="A8372" s="46" t="s">
        <v>442</v>
      </c>
      <c r="B8372" s="51">
        <v>2011</v>
      </c>
      <c r="C8372" s="20" t="s">
        <v>394</v>
      </c>
      <c r="D8372" s="20">
        <v>11382820</v>
      </c>
      <c r="E8372" s="24">
        <v>6092.6139000000003</v>
      </c>
      <c r="F8372" s="51">
        <f>VLOOKUP(A8372,'Munka4 (2)'!$B$4:$AW$195,B8372-1967,0)</f>
        <v>60.874699999999997</v>
      </c>
    </row>
    <row r="8373" spans="1:6" x14ac:dyDescent="0.25">
      <c r="A8373" s="46" t="s">
        <v>443</v>
      </c>
      <c r="B8373" s="51">
        <v>2011</v>
      </c>
      <c r="C8373" s="20" t="s">
        <v>405</v>
      </c>
      <c r="D8373" s="20">
        <v>784301</v>
      </c>
      <c r="E8373" s="24">
        <v>31836.61951</v>
      </c>
      <c r="F8373" s="51">
        <f>VLOOKUP(A8373,'Munka4 (2)'!$B$4:$AW$195,B8373-1967,0)</f>
        <v>57.207889999999999</v>
      </c>
    </row>
    <row r="8374" spans="1:6" ht="20" x14ac:dyDescent="0.25">
      <c r="A8374" s="46" t="s">
        <v>444</v>
      </c>
      <c r="B8374" s="51">
        <v>2011</v>
      </c>
      <c r="C8374" s="20" t="s">
        <v>384</v>
      </c>
      <c r="D8374" s="20">
        <v>10235455</v>
      </c>
      <c r="E8374" s="25">
        <v>21656.941419999999</v>
      </c>
      <c r="F8374" s="51">
        <f>VLOOKUP(A8374,'Munka4 (2)'!$B$4:$AW$195,B8374-1967,0)</f>
        <v>62.203360000000004</v>
      </c>
    </row>
    <row r="8375" spans="1:6" ht="30" x14ac:dyDescent="0.25">
      <c r="A8375" s="47" t="s">
        <v>436</v>
      </c>
      <c r="B8375" s="51">
        <v>2011</v>
      </c>
      <c r="C8375" s="20" t="s">
        <v>392</v>
      </c>
      <c r="D8375" s="20">
        <v>62660551</v>
      </c>
      <c r="E8375" s="25">
        <v>350.27064999999999</v>
      </c>
      <c r="F8375" s="51">
        <f>VLOOKUP(A8375,'Munka4 (2)'!$B$4:$AW$195,B8375-1967,0)</f>
        <v>4.2485499999999998</v>
      </c>
    </row>
    <row r="8376" spans="1:6" ht="20" x14ac:dyDescent="0.25">
      <c r="A8376" s="46" t="s">
        <v>445</v>
      </c>
      <c r="B8376" s="51">
        <v>2011</v>
      </c>
      <c r="C8376" s="20" t="s">
        <v>390</v>
      </c>
      <c r="D8376" s="20">
        <v>5450661</v>
      </c>
      <c r="E8376" s="24">
        <v>61304.061199999996</v>
      </c>
      <c r="F8376" s="51">
        <f>VLOOKUP(A8376,'Munka4 (2)'!$B$4:$AW$195,B8376-1967,0)</f>
        <v>57.87433</v>
      </c>
    </row>
    <row r="8377" spans="1:6" ht="30" x14ac:dyDescent="0.25">
      <c r="A8377" s="46" t="s">
        <v>446</v>
      </c>
      <c r="B8377" s="51">
        <v>2011</v>
      </c>
      <c r="C8377" s="20" t="s">
        <v>392</v>
      </c>
      <c r="D8377" s="20">
        <v>486530</v>
      </c>
      <c r="E8377" s="25">
        <v>1472.0142000000001</v>
      </c>
      <c r="F8377" s="51">
        <f>VLOOKUP(A8377,'Munka4 (2)'!$B$4:$AW$195,B8377-1967,0)</f>
        <v>45</v>
      </c>
    </row>
    <row r="8378" spans="1:6" ht="30" x14ac:dyDescent="0.25">
      <c r="A8378" s="46" t="s">
        <v>447</v>
      </c>
      <c r="B8378" s="51">
        <v>2011</v>
      </c>
      <c r="C8378" s="20" t="s">
        <v>394</v>
      </c>
      <c r="D8378" s="20">
        <v>68910</v>
      </c>
      <c r="E8378" s="24">
        <v>7023.3534300000001</v>
      </c>
      <c r="F8378" s="51">
        <f>VLOOKUP(A8378,'Munka4 (2)'!$B$4:$AW$195,B8378-1967,0)</f>
        <v>38.071069999999999</v>
      </c>
    </row>
    <row r="8379" spans="1:6" ht="30" x14ac:dyDescent="0.25">
      <c r="A8379" s="46" t="s">
        <v>448</v>
      </c>
      <c r="B8379" s="51">
        <v>2011</v>
      </c>
      <c r="C8379" s="20" t="s">
        <v>394</v>
      </c>
      <c r="D8379" s="20">
        <v>9183984</v>
      </c>
      <c r="E8379" s="25">
        <v>5820.3963000000003</v>
      </c>
      <c r="F8379" s="51">
        <f>VLOOKUP(A8379,'Munka4 (2)'!$B$4:$AW$195,B8379-1967,0)</f>
        <v>53.83361</v>
      </c>
    </row>
    <row r="8380" spans="1:6" ht="30" x14ac:dyDescent="0.25">
      <c r="A8380" s="46" t="s">
        <v>450</v>
      </c>
      <c r="B8380" s="51">
        <v>2011</v>
      </c>
      <c r="C8380" s="20" t="s">
        <v>394</v>
      </c>
      <c r="D8380" s="20">
        <v>13547510</v>
      </c>
      <c r="E8380" s="24">
        <v>5223.3775699999997</v>
      </c>
      <c r="F8380" s="51">
        <f>VLOOKUP(A8380,'Munka4 (2)'!$B$4:$AW$195,B8380-1967,0)</f>
        <v>58.770820000000001</v>
      </c>
    </row>
    <row r="8381" spans="1:6" ht="20" x14ac:dyDescent="0.25">
      <c r="A8381" s="46" t="s">
        <v>451</v>
      </c>
      <c r="B8381" s="51">
        <v>2011</v>
      </c>
      <c r="C8381" s="20" t="s">
        <v>386</v>
      </c>
      <c r="D8381" s="20">
        <v>78887007</v>
      </c>
      <c r="E8381" s="25">
        <v>2816.6669400000001</v>
      </c>
      <c r="F8381" s="51">
        <f>VLOOKUP(A8381,'Munka4 (2)'!$B$4:$AW$195,B8381-1967,0)</f>
        <v>40.76661</v>
      </c>
    </row>
    <row r="8382" spans="1:6" ht="30" x14ac:dyDescent="0.25">
      <c r="A8382" s="46" t="s">
        <v>452</v>
      </c>
      <c r="B8382" s="51">
        <v>2011</v>
      </c>
      <c r="C8382" s="20" t="s">
        <v>394</v>
      </c>
      <c r="D8382" s="20">
        <v>6822378</v>
      </c>
      <c r="E8382" s="24">
        <v>3821.3385899999998</v>
      </c>
      <c r="F8382" s="51">
        <f>VLOOKUP(A8382,'Munka4 (2)'!$B$4:$AW$195,B8382-1967,0)</f>
        <v>58.731020000000001</v>
      </c>
    </row>
    <row r="8383" spans="1:6" ht="30" x14ac:dyDescent="0.25">
      <c r="A8383" s="46" t="s">
        <v>453</v>
      </c>
      <c r="B8383" s="51">
        <v>2011</v>
      </c>
      <c r="C8383" s="20" t="s">
        <v>392</v>
      </c>
      <c r="D8383" s="20">
        <v>540109</v>
      </c>
      <c r="E8383" s="25">
        <v>22944.926289999999</v>
      </c>
      <c r="F8383" s="51" t="e">
        <f>VLOOKUP(A8383,'Munka4 (2)'!$B$4:$AW$195,B8383-1967,0)</f>
        <v>#N/A</v>
      </c>
    </row>
    <row r="8384" spans="1:6" ht="30" x14ac:dyDescent="0.25">
      <c r="A8384" s="46" t="s">
        <v>454</v>
      </c>
      <c r="B8384" s="51">
        <v>2011</v>
      </c>
      <c r="C8384" s="20" t="s">
        <v>392</v>
      </c>
      <c r="D8384" s="20">
        <v>4786994</v>
      </c>
      <c r="E8384" s="24">
        <v>544.46243000000004</v>
      </c>
      <c r="F8384" s="51">
        <f>VLOOKUP(A8384,'Munka4 (2)'!$B$4:$AW$195,B8384-1967,0)</f>
        <v>14.35407</v>
      </c>
    </row>
    <row r="8385" spans="1:6" x14ac:dyDescent="0.25">
      <c r="A8385" s="46" t="s">
        <v>455</v>
      </c>
      <c r="B8385" s="51">
        <v>2011</v>
      </c>
      <c r="C8385" s="20" t="s">
        <v>456</v>
      </c>
      <c r="D8385" s="20">
        <v>1324333</v>
      </c>
      <c r="E8385" s="25">
        <v>17453.75376</v>
      </c>
      <c r="F8385" s="51">
        <f>VLOOKUP(A8385,'Munka4 (2)'!$B$4:$AW$195,B8385-1967,0)</f>
        <v>68.134929999999997</v>
      </c>
    </row>
    <row r="8386" spans="1:6" ht="30" x14ac:dyDescent="0.25">
      <c r="A8386" s="46" t="s">
        <v>457</v>
      </c>
      <c r="B8386" s="51">
        <v>2011</v>
      </c>
      <c r="C8386" s="20" t="s">
        <v>392</v>
      </c>
      <c r="D8386" s="20">
        <v>74777981</v>
      </c>
      <c r="E8386" s="24">
        <v>355.58899000000002</v>
      </c>
      <c r="F8386" s="51">
        <f>VLOOKUP(A8386,'Munka4 (2)'!$B$4:$AW$195,B8386-1967,0)</f>
        <v>29.767530000000001</v>
      </c>
    </row>
    <row r="8387" spans="1:6" ht="20" x14ac:dyDescent="0.25">
      <c r="A8387" s="48" t="s">
        <v>458</v>
      </c>
      <c r="B8387" s="51">
        <v>2011</v>
      </c>
      <c r="C8387" s="20" t="s">
        <v>390</v>
      </c>
      <c r="D8387" s="20">
        <v>47246</v>
      </c>
      <c r="E8387" s="25">
        <v>50910.434050000003</v>
      </c>
      <c r="F8387" s="51" t="e">
        <f>VLOOKUP(A8387,'Munka4 (2)'!$B$4:$AW$195,B8387-1967,0)</f>
        <v>#N/A</v>
      </c>
    </row>
    <row r="8388" spans="1:6" x14ac:dyDescent="0.25">
      <c r="A8388" s="46" t="s">
        <v>459</v>
      </c>
      <c r="B8388" s="51">
        <v>2011</v>
      </c>
      <c r="C8388" s="20" t="s">
        <v>388</v>
      </c>
      <c r="D8388" s="20">
        <v>905949</v>
      </c>
      <c r="E8388" s="24">
        <v>4351.9193299999997</v>
      </c>
      <c r="F8388" s="51">
        <f>VLOOKUP(A8388,'Munka4 (2)'!$B$4:$AW$195,B8388-1967,0)</f>
        <v>43.352600000000002</v>
      </c>
    </row>
    <row r="8389" spans="1:6" ht="20" x14ac:dyDescent="0.25">
      <c r="A8389" s="46" t="s">
        <v>460</v>
      </c>
      <c r="B8389" s="51">
        <v>2011</v>
      </c>
      <c r="C8389" s="20" t="s">
        <v>390</v>
      </c>
      <c r="D8389" s="20">
        <v>5231372</v>
      </c>
      <c r="E8389" s="25">
        <v>50787.564980000003</v>
      </c>
      <c r="F8389" s="51">
        <f>VLOOKUP(A8389,'Munka4 (2)'!$B$4:$AW$195,B8389-1967,0)</f>
        <v>61.256590000000003</v>
      </c>
    </row>
    <row r="8390" spans="1:6" ht="20" x14ac:dyDescent="0.25">
      <c r="A8390" s="46" t="s">
        <v>461</v>
      </c>
      <c r="B8390" s="51">
        <v>2011</v>
      </c>
      <c r="C8390" s="20" t="s">
        <v>390</v>
      </c>
      <c r="D8390" s="20">
        <v>60876136</v>
      </c>
      <c r="E8390" s="24">
        <v>43807.475899999998</v>
      </c>
      <c r="F8390" s="51">
        <f>VLOOKUP(A8390,'Munka4 (2)'!$B$4:$AW$195,B8390-1967,0)</f>
        <v>55.217419999999997</v>
      </c>
    </row>
    <row r="8391" spans="1:6" ht="20" x14ac:dyDescent="0.25">
      <c r="A8391" s="46" t="s">
        <v>463</v>
      </c>
      <c r="B8391" s="51">
        <v>2011</v>
      </c>
      <c r="C8391" s="20" t="s">
        <v>388</v>
      </c>
      <c r="D8391" s="20">
        <v>274578</v>
      </c>
      <c r="E8391" s="30">
        <v>25427.102361088619</v>
      </c>
      <c r="F8391" s="51" t="e">
        <f>VLOOKUP(A8391,'Munka4 (2)'!$B$4:$AW$195,B8391-1967,0)</f>
        <v>#N/A</v>
      </c>
    </row>
    <row r="8392" spans="1:6" ht="30" x14ac:dyDescent="0.25">
      <c r="A8392" s="46" t="s">
        <v>464</v>
      </c>
      <c r="B8392" s="51">
        <v>2011</v>
      </c>
      <c r="C8392" s="20" t="s">
        <v>392</v>
      </c>
      <c r="D8392" s="20">
        <v>1424906</v>
      </c>
      <c r="E8392" s="25">
        <v>11530.147199999999</v>
      </c>
      <c r="F8392" s="51">
        <f>VLOOKUP(A8392,'Munka4 (2)'!$B$4:$AW$195,B8392-1967,0)</f>
        <v>21.262460000000001</v>
      </c>
    </row>
    <row r="8393" spans="1:6" ht="14.5" x14ac:dyDescent="0.35">
      <c r="A8393" s="38" t="s">
        <v>465</v>
      </c>
      <c r="B8393" s="51">
        <v>2011</v>
      </c>
      <c r="C8393" s="42" t="s">
        <v>392</v>
      </c>
      <c r="D8393" s="20">
        <v>1641564</v>
      </c>
      <c r="E8393" s="24">
        <v>516.98424999999997</v>
      </c>
      <c r="F8393" s="51" t="e">
        <f>VLOOKUP(A8393,'Munka4 (2)'!$B$4:$AW$195,B8393-1967,0)</f>
        <v>#N/A</v>
      </c>
    </row>
    <row r="8394" spans="1:6" ht="30" x14ac:dyDescent="0.25">
      <c r="A8394" s="46" t="s">
        <v>467</v>
      </c>
      <c r="B8394" s="51">
        <v>2011</v>
      </c>
      <c r="C8394" s="20" t="s">
        <v>398</v>
      </c>
      <c r="D8394" s="20">
        <v>4661473</v>
      </c>
      <c r="E8394" s="25">
        <v>3725.06322</v>
      </c>
      <c r="F8394" s="51">
        <f>VLOOKUP(A8394,'Munka4 (2)'!$B$4:$AW$195,B8394-1967,0)</f>
        <v>54.40596</v>
      </c>
    </row>
    <row r="8395" spans="1:6" ht="20" x14ac:dyDescent="0.25">
      <c r="A8395" s="46" t="s">
        <v>468</v>
      </c>
      <c r="B8395" s="51">
        <v>2011</v>
      </c>
      <c r="C8395" s="20" t="s">
        <v>390</v>
      </c>
      <c r="D8395" s="20">
        <v>82422299</v>
      </c>
      <c r="E8395" s="24">
        <v>45936.081259999999</v>
      </c>
      <c r="F8395" s="51">
        <f>VLOOKUP(A8395,'Munka4 (2)'!$B$4:$AW$195,B8395-1967,0)</f>
        <v>52.203659999999999</v>
      </c>
    </row>
    <row r="8396" spans="1:6" ht="30" x14ac:dyDescent="0.25">
      <c r="A8396" s="46" t="s">
        <v>469</v>
      </c>
      <c r="B8396" s="51">
        <v>2011</v>
      </c>
      <c r="C8396" s="20" t="s">
        <v>392</v>
      </c>
      <c r="D8396" s="20">
        <v>22409572</v>
      </c>
      <c r="E8396" s="25">
        <v>1587.1908699999999</v>
      </c>
      <c r="F8396" s="51">
        <f>VLOOKUP(A8396,'Munka4 (2)'!$B$4:$AW$195,B8396-1967,0)</f>
        <v>21.504200000000001</v>
      </c>
    </row>
    <row r="8397" spans="1:6" ht="20" x14ac:dyDescent="0.25">
      <c r="A8397" s="46" t="s">
        <v>471</v>
      </c>
      <c r="B8397" s="51">
        <v>2011</v>
      </c>
      <c r="C8397" s="20" t="s">
        <v>390</v>
      </c>
      <c r="D8397" s="20">
        <v>10688058</v>
      </c>
      <c r="E8397" s="25">
        <v>25914.681550000001</v>
      </c>
      <c r="F8397" s="51">
        <f>VLOOKUP(A8397,'Munka4 (2)'!$B$4:$AW$195,B8397-1967,0)</f>
        <v>59.813760000000002</v>
      </c>
    </row>
    <row r="8398" spans="1:6" ht="20" x14ac:dyDescent="0.25">
      <c r="A8398" s="46" t="s">
        <v>472</v>
      </c>
      <c r="B8398" s="51">
        <v>2011</v>
      </c>
      <c r="C8398" s="20" t="s">
        <v>413</v>
      </c>
      <c r="D8398" s="20">
        <v>56361</v>
      </c>
      <c r="E8398" s="24">
        <v>44010.33322</v>
      </c>
      <c r="F8398" s="51" t="e">
        <f>VLOOKUP(A8398,'Munka4 (2)'!$B$4:$AW$195,B8398-1967,0)</f>
        <v>#N/A</v>
      </c>
    </row>
    <row r="8399" spans="1:6" ht="30" x14ac:dyDescent="0.25">
      <c r="A8399" s="46" t="s">
        <v>473</v>
      </c>
      <c r="B8399" s="51">
        <v>2011</v>
      </c>
      <c r="C8399" s="20" t="s">
        <v>394</v>
      </c>
      <c r="D8399" s="20">
        <v>89703</v>
      </c>
      <c r="E8399" s="25">
        <v>7410.7610800000002</v>
      </c>
      <c r="F8399" s="51">
        <f>VLOOKUP(A8399,'Munka4 (2)'!$B$4:$AW$195,B8399-1967,0)</f>
        <v>55.154640000000001</v>
      </c>
    </row>
    <row r="8400" spans="1:6" ht="30" x14ac:dyDescent="0.25">
      <c r="A8400" s="46" t="s">
        <v>476</v>
      </c>
      <c r="B8400" s="51">
        <v>2011</v>
      </c>
      <c r="C8400" s="20" t="s">
        <v>394</v>
      </c>
      <c r="D8400" s="20">
        <v>12293545</v>
      </c>
      <c r="E8400" s="24">
        <v>3166.5823099999998</v>
      </c>
      <c r="F8400" s="51">
        <f>VLOOKUP(A8400,'Munka4 (2)'!$B$4:$AW$195,B8400-1967,0)</f>
        <v>49.662439999999997</v>
      </c>
    </row>
    <row r="8401" spans="1:6" ht="30" x14ac:dyDescent="0.25">
      <c r="A8401" s="46" t="s">
        <v>478</v>
      </c>
      <c r="B8401" s="51">
        <v>2011</v>
      </c>
      <c r="C8401" s="20" t="s">
        <v>392</v>
      </c>
      <c r="D8401" s="20">
        <v>9690222</v>
      </c>
      <c r="E8401" s="25">
        <v>447.79099000000002</v>
      </c>
      <c r="F8401" s="51">
        <f>VLOOKUP(A8401,'Munka4 (2)'!$B$4:$AW$195,B8401-1967,0)</f>
        <v>17.620650000000001</v>
      </c>
    </row>
    <row r="8402" spans="1:6" ht="30" x14ac:dyDescent="0.25">
      <c r="A8402" s="46" t="s">
        <v>479</v>
      </c>
      <c r="B8402" s="51">
        <v>2011</v>
      </c>
      <c r="C8402" s="20" t="s">
        <v>392</v>
      </c>
      <c r="D8402" s="20">
        <v>1442029</v>
      </c>
      <c r="E8402" s="24">
        <v>660.58677</v>
      </c>
      <c r="F8402" s="51" t="e">
        <f>VLOOKUP(A8402,'Munka4 (2)'!$B$4:$AW$195,B8402-1967,0)</f>
        <v>#N/A</v>
      </c>
    </row>
    <row r="8403" spans="1:6" ht="30" x14ac:dyDescent="0.25">
      <c r="A8403" s="46" t="s">
        <v>480</v>
      </c>
      <c r="B8403" s="51">
        <v>2011</v>
      </c>
      <c r="C8403" s="20" t="s">
        <v>394</v>
      </c>
      <c r="D8403" s="20">
        <v>767245</v>
      </c>
      <c r="E8403" s="25">
        <v>3408.7319000000002</v>
      </c>
      <c r="F8403" s="51">
        <f>VLOOKUP(A8403,'Munka4 (2)'!$B$4:$AW$195,B8403-1967,0)</f>
        <v>75.720160000000007</v>
      </c>
    </row>
    <row r="8404" spans="1:6" ht="30" x14ac:dyDescent="0.25">
      <c r="A8404" s="46" t="s">
        <v>481</v>
      </c>
      <c r="B8404" s="51">
        <v>2011</v>
      </c>
      <c r="C8404" s="20" t="s">
        <v>394</v>
      </c>
      <c r="D8404" s="20">
        <v>8308504</v>
      </c>
      <c r="E8404" s="24">
        <v>740.94781999999998</v>
      </c>
      <c r="F8404" s="51">
        <f>VLOOKUP(A8404,'Munka4 (2)'!$B$4:$AW$195,B8404-1967,0)</f>
        <v>33.213000000000001</v>
      </c>
    </row>
    <row r="8405" spans="1:6" ht="30" x14ac:dyDescent="0.25">
      <c r="A8405" s="46" t="s">
        <v>482</v>
      </c>
      <c r="B8405" s="51">
        <v>2011</v>
      </c>
      <c r="C8405" s="20" t="s">
        <v>394</v>
      </c>
      <c r="D8405" s="20">
        <v>7326496</v>
      </c>
      <c r="E8405" s="25">
        <v>2323.75711</v>
      </c>
      <c r="F8405" s="51">
        <f>VLOOKUP(A8405,'Munka4 (2)'!$B$4:$AW$195,B8405-1967,0)</f>
        <v>59.997100000000003</v>
      </c>
    </row>
    <row r="8406" spans="1:6" ht="20" x14ac:dyDescent="0.25">
      <c r="A8406" s="46" t="s">
        <v>484</v>
      </c>
      <c r="B8406" s="51">
        <v>2011</v>
      </c>
      <c r="C8406" s="20" t="s">
        <v>384</v>
      </c>
      <c r="D8406" s="20">
        <v>9981334</v>
      </c>
      <c r="E8406" s="24">
        <v>14032.77426</v>
      </c>
      <c r="F8406" s="51">
        <f>VLOOKUP(A8406,'Munka4 (2)'!$B$4:$AW$195,B8406-1967,0)</f>
        <v>63.798870000000001</v>
      </c>
    </row>
    <row r="8407" spans="1:6" ht="20" x14ac:dyDescent="0.25">
      <c r="A8407" s="46" t="s">
        <v>485</v>
      </c>
      <c r="B8407" s="51">
        <v>2011</v>
      </c>
      <c r="C8407" s="20" t="s">
        <v>390</v>
      </c>
      <c r="D8407" s="20">
        <v>299388</v>
      </c>
      <c r="E8407" s="25">
        <v>45970.893680000001</v>
      </c>
      <c r="F8407" s="51">
        <f>VLOOKUP(A8407,'Munka4 (2)'!$B$4:$AW$195,B8407-1967,0)</f>
        <v>66.723510000000005</v>
      </c>
    </row>
    <row r="8408" spans="1:6" ht="30" x14ac:dyDescent="0.25">
      <c r="A8408" s="46" t="s">
        <v>486</v>
      </c>
      <c r="B8408" s="51">
        <v>2011</v>
      </c>
      <c r="C8408" s="20" t="s">
        <v>382</v>
      </c>
      <c r="D8408" s="20">
        <v>1095351995</v>
      </c>
      <c r="E8408" s="24">
        <v>1455.66678</v>
      </c>
      <c r="F8408" s="51">
        <f>VLOOKUP(A8408,'Munka4 (2)'!$B$4:$AW$195,B8408-1967,0)</f>
        <v>30.244499999999999</v>
      </c>
    </row>
    <row r="8409" spans="1:6" ht="30" x14ac:dyDescent="0.25">
      <c r="A8409" s="46" t="s">
        <v>487</v>
      </c>
      <c r="B8409" s="51">
        <v>2011</v>
      </c>
      <c r="C8409" s="20" t="s">
        <v>382</v>
      </c>
      <c r="D8409" s="20">
        <v>245452739</v>
      </c>
      <c r="E8409" s="25">
        <v>3647.62662</v>
      </c>
      <c r="F8409" s="51">
        <f>VLOOKUP(A8409,'Munka4 (2)'!$B$4:$AW$195,B8409-1967,0)</f>
        <v>48.094949999999997</v>
      </c>
    </row>
    <row r="8410" spans="1:6" ht="30" x14ac:dyDescent="0.25">
      <c r="A8410" s="49" t="s">
        <v>488</v>
      </c>
      <c r="B8410" s="51">
        <v>2011</v>
      </c>
      <c r="C8410" s="20" t="s">
        <v>382</v>
      </c>
      <c r="D8410" s="20">
        <v>68688433</v>
      </c>
      <c r="E8410" s="24">
        <v>7874.4847900000004</v>
      </c>
      <c r="F8410" s="51">
        <f>VLOOKUP(A8410,'Munka4 (2)'!$B$4:$AW$195,B8410-1967,0)</f>
        <v>40.184739999999998</v>
      </c>
    </row>
    <row r="8411" spans="1:6" x14ac:dyDescent="0.25">
      <c r="A8411" s="46" t="s">
        <v>489</v>
      </c>
      <c r="B8411" s="51">
        <v>2011</v>
      </c>
      <c r="C8411" s="20" t="s">
        <v>405</v>
      </c>
      <c r="D8411" s="20">
        <v>26783383</v>
      </c>
      <c r="E8411" s="25">
        <v>5828.7647500000003</v>
      </c>
      <c r="F8411" s="51">
        <f>VLOOKUP(A8411,'Munka4 (2)'!$B$4:$AW$195,B8411-1967,0)</f>
        <v>33.134129999999999</v>
      </c>
    </row>
    <row r="8412" spans="1:6" ht="20" x14ac:dyDescent="0.25">
      <c r="A8412" s="46" t="s">
        <v>490</v>
      </c>
      <c r="B8412" s="51">
        <v>2011</v>
      </c>
      <c r="C8412" s="20" t="s">
        <v>390</v>
      </c>
      <c r="D8412" s="20">
        <v>4062235</v>
      </c>
      <c r="E8412" s="24">
        <v>52828.420030000001</v>
      </c>
      <c r="F8412" s="51">
        <f>VLOOKUP(A8412,'Munka4 (2)'!$B$4:$AW$195,B8412-1967,0)</f>
        <v>54.815849999999998</v>
      </c>
    </row>
    <row r="8413" spans="1:6" ht="20" x14ac:dyDescent="0.25">
      <c r="A8413" s="46" t="s">
        <v>491</v>
      </c>
      <c r="B8413" s="51">
        <v>2011</v>
      </c>
      <c r="C8413" s="20" t="s">
        <v>390</v>
      </c>
      <c r="D8413" s="20">
        <v>75441</v>
      </c>
      <c r="E8413" s="25">
        <v>71307.493719999999</v>
      </c>
      <c r="F8413" s="51" t="e">
        <f>VLOOKUP(A8413,'Munka4 (2)'!$B$4:$AW$195,B8413-1967,0)</f>
        <v>#N/A</v>
      </c>
    </row>
    <row r="8414" spans="1:6" x14ac:dyDescent="0.25">
      <c r="A8414" s="46" t="s">
        <v>492</v>
      </c>
      <c r="B8414" s="51">
        <v>2011</v>
      </c>
      <c r="C8414" s="20" t="s">
        <v>405</v>
      </c>
      <c r="D8414" s="20">
        <v>6352117</v>
      </c>
      <c r="E8414" s="24">
        <v>33707.324959999998</v>
      </c>
      <c r="F8414" s="51">
        <f>VLOOKUP(A8414,'Munka4 (2)'!$B$4:$AW$195,B8414-1967,0)</f>
        <v>57.293590000000002</v>
      </c>
    </row>
    <row r="8415" spans="1:6" ht="20" x14ac:dyDescent="0.25">
      <c r="A8415" s="46" t="s">
        <v>493</v>
      </c>
      <c r="B8415" s="51">
        <v>2011</v>
      </c>
      <c r="C8415" s="20" t="s">
        <v>390</v>
      </c>
      <c r="D8415" s="20">
        <v>58133509</v>
      </c>
      <c r="E8415" s="25">
        <v>38332.300369999997</v>
      </c>
      <c r="F8415" s="51">
        <f>VLOOKUP(A8415,'Munka4 (2)'!$B$4:$AW$195,B8415-1967,0)</f>
        <v>60.43741</v>
      </c>
    </row>
    <row r="8416" spans="1:6" ht="30" x14ac:dyDescent="0.25">
      <c r="A8416" s="46" t="s">
        <v>494</v>
      </c>
      <c r="B8416" s="51">
        <v>2011</v>
      </c>
      <c r="C8416" s="20" t="s">
        <v>394</v>
      </c>
      <c r="D8416" s="20">
        <v>2758124</v>
      </c>
      <c r="E8416" s="24">
        <v>5332.4743600000002</v>
      </c>
      <c r="F8416" s="51">
        <f>VLOOKUP(A8416,'Munka4 (2)'!$B$4:$AW$195,B8416-1967,0)</f>
        <v>56.376339999999999</v>
      </c>
    </row>
    <row r="8417" spans="1:6" ht="30" x14ac:dyDescent="0.25">
      <c r="A8417" s="46" t="s">
        <v>495</v>
      </c>
      <c r="B8417" s="51">
        <v>2011</v>
      </c>
      <c r="C8417" s="20" t="s">
        <v>382</v>
      </c>
      <c r="D8417" s="20">
        <v>127463611</v>
      </c>
      <c r="E8417" s="25">
        <v>46229.972390000003</v>
      </c>
      <c r="F8417" s="51">
        <f>VLOOKUP(A8417,'Munka4 (2)'!$B$4:$AW$195,B8417-1967,0)</f>
        <v>48.423369999999998</v>
      </c>
    </row>
    <row r="8418" spans="1:6" x14ac:dyDescent="0.25">
      <c r="A8418" s="46" t="s">
        <v>497</v>
      </c>
      <c r="B8418" s="51">
        <v>2011</v>
      </c>
      <c r="C8418" s="20" t="s">
        <v>405</v>
      </c>
      <c r="D8418" s="20">
        <v>5906760</v>
      </c>
      <c r="E8418" s="24">
        <v>4266.0770199999997</v>
      </c>
      <c r="F8418" s="51">
        <f>VLOOKUP(A8418,'Munka4 (2)'!$B$4:$AW$195,B8418-1967,0)</f>
        <v>48.408200000000001</v>
      </c>
    </row>
    <row r="8419" spans="1:6" ht="30" x14ac:dyDescent="0.25">
      <c r="A8419" s="46" t="s">
        <v>498</v>
      </c>
      <c r="B8419" s="51">
        <v>2011</v>
      </c>
      <c r="C8419" s="20" t="s">
        <v>398</v>
      </c>
      <c r="D8419" s="20">
        <v>15233244</v>
      </c>
      <c r="E8419" s="25">
        <v>12102.68686</v>
      </c>
      <c r="F8419" s="51">
        <f>VLOOKUP(A8419,'Munka4 (2)'!$B$4:$AW$195,B8419-1967,0)</f>
        <v>55.25808</v>
      </c>
    </row>
    <row r="8420" spans="1:6" ht="30" x14ac:dyDescent="0.25">
      <c r="A8420" s="46" t="s">
        <v>499</v>
      </c>
      <c r="B8420" s="51">
        <v>2011</v>
      </c>
      <c r="C8420" s="20" t="s">
        <v>392</v>
      </c>
      <c r="D8420" s="20">
        <v>34707817</v>
      </c>
      <c r="E8420" s="24">
        <v>1012.87977</v>
      </c>
      <c r="F8420" s="51">
        <f>VLOOKUP(A8420,'Munka4 (2)'!$B$4:$AW$195,B8420-1967,0)</f>
        <v>37.429879999999997</v>
      </c>
    </row>
    <row r="8421" spans="1:6" x14ac:dyDescent="0.25">
      <c r="A8421" s="46" t="s">
        <v>500</v>
      </c>
      <c r="B8421" s="51">
        <v>2011</v>
      </c>
      <c r="C8421" s="20" t="s">
        <v>388</v>
      </c>
      <c r="D8421" s="20">
        <v>105432</v>
      </c>
      <c r="E8421" s="25">
        <v>1645.8097399999999</v>
      </c>
      <c r="F8421" s="51" t="e">
        <f>VLOOKUP(A8421,'Munka4 (2)'!$B$4:$AW$195,B8421-1967,0)</f>
        <v>#N/A</v>
      </c>
    </row>
    <row r="8422" spans="1:6" x14ac:dyDescent="0.25">
      <c r="A8422" s="46" t="s">
        <v>503</v>
      </c>
      <c r="B8422" s="51">
        <v>2011</v>
      </c>
      <c r="C8422" s="20" t="s">
        <v>405</v>
      </c>
      <c r="D8422" s="20">
        <v>2418393</v>
      </c>
      <c r="E8422" s="24">
        <v>47551.382969999999</v>
      </c>
      <c r="F8422" s="51">
        <f>VLOOKUP(A8422,'Munka4 (2)'!$B$4:$AW$195,B8422-1967,0)</f>
        <v>53.63664</v>
      </c>
    </row>
    <row r="8423" spans="1:6" ht="30" x14ac:dyDescent="0.25">
      <c r="A8423" s="46" t="s">
        <v>504</v>
      </c>
      <c r="B8423" s="51">
        <v>2011</v>
      </c>
      <c r="C8423" s="20" t="s">
        <v>398</v>
      </c>
      <c r="D8423" s="20">
        <v>5213898</v>
      </c>
      <c r="E8423" s="25">
        <v>1123.8831700000001</v>
      </c>
      <c r="F8423" s="51">
        <f>VLOOKUP(A8423,'Munka4 (2)'!$B$4:$AW$195,B8423-1967,0)</f>
        <v>59.969180000000001</v>
      </c>
    </row>
    <row r="8424" spans="1:6" ht="30" x14ac:dyDescent="0.25">
      <c r="A8424" s="48" t="s">
        <v>505</v>
      </c>
      <c r="B8424" s="51">
        <v>2011</v>
      </c>
      <c r="C8424" s="20" t="s">
        <v>382</v>
      </c>
      <c r="D8424" s="20">
        <v>6368481</v>
      </c>
      <c r="E8424" s="24">
        <v>1300.9795999999999</v>
      </c>
      <c r="F8424" s="51">
        <f>VLOOKUP(A8424,'Munka4 (2)'!$B$4:$AW$195,B8424-1967,0)</f>
        <v>42.99888</v>
      </c>
    </row>
    <row r="8425" spans="1:6" x14ac:dyDescent="0.25">
      <c r="A8425" s="46" t="s">
        <v>506</v>
      </c>
      <c r="B8425" s="51">
        <v>2011</v>
      </c>
      <c r="C8425" s="20" t="s">
        <v>456</v>
      </c>
      <c r="D8425" s="20">
        <v>2274735</v>
      </c>
      <c r="E8425" s="25">
        <v>13781.209790000001</v>
      </c>
      <c r="F8425" s="51">
        <f>VLOOKUP(A8425,'Munka4 (2)'!$B$4:$AW$195,B8425-1967,0)</f>
        <v>70.104209999999995</v>
      </c>
    </row>
    <row r="8426" spans="1:6" x14ac:dyDescent="0.25">
      <c r="A8426" s="46" t="s">
        <v>507</v>
      </c>
      <c r="B8426" s="51">
        <v>2011</v>
      </c>
      <c r="C8426" s="20" t="s">
        <v>405</v>
      </c>
      <c r="D8426" s="20">
        <v>3874050</v>
      </c>
      <c r="E8426" s="24">
        <v>8728.5659099999993</v>
      </c>
      <c r="F8426" s="51">
        <f>VLOOKUP(A8426,'Munka4 (2)'!$B$4:$AW$195,B8426-1967,0)</f>
        <v>56.197249999999997</v>
      </c>
    </row>
    <row r="8427" spans="1:6" ht="30" x14ac:dyDescent="0.25">
      <c r="A8427" s="46" t="s">
        <v>508</v>
      </c>
      <c r="B8427" s="51">
        <v>2011</v>
      </c>
      <c r="C8427" s="20" t="s">
        <v>392</v>
      </c>
      <c r="D8427" s="20">
        <v>2022331</v>
      </c>
      <c r="E8427" s="25">
        <v>1241.20571</v>
      </c>
      <c r="F8427" s="51">
        <f>VLOOKUP(A8427,'Munka4 (2)'!$B$4:$AW$195,B8427-1967,0)</f>
        <v>25.28736</v>
      </c>
    </row>
    <row r="8428" spans="1:6" ht="30" x14ac:dyDescent="0.25">
      <c r="A8428" s="46" t="s">
        <v>509</v>
      </c>
      <c r="B8428" s="51">
        <v>2011</v>
      </c>
      <c r="C8428" s="20" t="s">
        <v>392</v>
      </c>
      <c r="D8428" s="20">
        <v>3042004</v>
      </c>
      <c r="E8428" s="24">
        <v>378.81405999999998</v>
      </c>
      <c r="F8428" s="51">
        <f>VLOOKUP(A8428,'Munka4 (2)'!$B$4:$AW$195,B8428-1967,0)</f>
        <v>30.02214</v>
      </c>
    </row>
    <row r="8429" spans="1:6" ht="20" x14ac:dyDescent="0.25">
      <c r="A8429" s="46" t="s">
        <v>510</v>
      </c>
      <c r="B8429" s="51">
        <v>2011</v>
      </c>
      <c r="C8429" s="20" t="s">
        <v>386</v>
      </c>
      <c r="D8429" s="20">
        <v>5900754</v>
      </c>
      <c r="E8429" s="25">
        <v>5517.7795699999997</v>
      </c>
      <c r="F8429" s="51">
        <f>VLOOKUP(A8429,'Munka4 (2)'!$B$4:$AW$195,B8429-1967,0)</f>
        <v>19.946809999999999</v>
      </c>
    </row>
    <row r="8430" spans="1:6" ht="20" x14ac:dyDescent="0.25">
      <c r="A8430" s="46" t="s">
        <v>511</v>
      </c>
      <c r="B8430" s="51">
        <v>2011</v>
      </c>
      <c r="C8430" s="20" t="s">
        <v>390</v>
      </c>
      <c r="D8430" s="20">
        <v>33987</v>
      </c>
      <c r="E8430" s="24">
        <v>157092.96939000001</v>
      </c>
      <c r="F8430" s="51">
        <f>VLOOKUP(A8430,'Munka4 (2)'!$B$4:$AW$195,B8430-1967,0)</f>
        <v>29.133859999999999</v>
      </c>
    </row>
    <row r="8431" spans="1:6" x14ac:dyDescent="0.25">
      <c r="A8431" s="46" t="s">
        <v>512</v>
      </c>
      <c r="B8431" s="51">
        <v>2011</v>
      </c>
      <c r="C8431" s="20" t="s">
        <v>456</v>
      </c>
      <c r="D8431" s="20">
        <v>3585906</v>
      </c>
      <c r="E8431" s="25">
        <v>14367.20932</v>
      </c>
      <c r="F8431" s="51">
        <f>VLOOKUP(A8431,'Munka4 (2)'!$B$4:$AW$195,B8431-1967,0)</f>
        <v>64.533959999999993</v>
      </c>
    </row>
    <row r="8432" spans="1:6" ht="20" x14ac:dyDescent="0.25">
      <c r="A8432" s="46" t="s">
        <v>513</v>
      </c>
      <c r="B8432" s="51">
        <v>2011</v>
      </c>
      <c r="C8432" s="20" t="s">
        <v>390</v>
      </c>
      <c r="D8432" s="20">
        <v>474413</v>
      </c>
      <c r="E8432" s="24">
        <v>113239.56097000001</v>
      </c>
      <c r="F8432" s="51">
        <f>VLOOKUP(A8432,'Munka4 (2)'!$B$4:$AW$195,B8432-1967,0)</f>
        <v>49.408279999999998</v>
      </c>
    </row>
    <row r="8433" spans="1:6" ht="30" x14ac:dyDescent="0.25">
      <c r="A8433" s="46" t="s">
        <v>516</v>
      </c>
      <c r="B8433" s="51">
        <v>2011</v>
      </c>
      <c r="C8433" s="20" t="s">
        <v>392</v>
      </c>
      <c r="D8433" s="20">
        <v>18595469</v>
      </c>
      <c r="E8433" s="25">
        <v>456.32931000000002</v>
      </c>
      <c r="F8433" s="51">
        <f>VLOOKUP(A8433,'Munka4 (2)'!$B$4:$AW$195,B8433-1967,0)</f>
        <v>50.855539999999998</v>
      </c>
    </row>
    <row r="8434" spans="1:6" ht="30" x14ac:dyDescent="0.25">
      <c r="A8434" s="46" t="s">
        <v>517</v>
      </c>
      <c r="B8434" s="51">
        <v>2011</v>
      </c>
      <c r="C8434" s="20" t="s">
        <v>392</v>
      </c>
      <c r="D8434" s="20">
        <v>13013926</v>
      </c>
      <c r="E8434" s="24">
        <v>525.65174000000002</v>
      </c>
      <c r="F8434" s="51">
        <f>VLOOKUP(A8434,'Munka4 (2)'!$B$4:$AW$195,B8434-1967,0)</f>
        <v>34.48807</v>
      </c>
    </row>
    <row r="8435" spans="1:6" ht="30" x14ac:dyDescent="0.25">
      <c r="A8435" s="46" t="s">
        <v>518</v>
      </c>
      <c r="B8435" s="51">
        <v>2011</v>
      </c>
      <c r="C8435" s="20" t="s">
        <v>382</v>
      </c>
      <c r="D8435" s="20">
        <v>24385858</v>
      </c>
      <c r="E8435" s="25">
        <v>10427.75605</v>
      </c>
      <c r="F8435" s="51">
        <f>VLOOKUP(A8435,'Munka4 (2)'!$B$4:$AW$195,B8435-1967,0)</f>
        <v>58.351320000000001</v>
      </c>
    </row>
    <row r="8436" spans="1:6" ht="30" x14ac:dyDescent="0.25">
      <c r="A8436" s="46" t="s">
        <v>519</v>
      </c>
      <c r="B8436" s="51">
        <v>2011</v>
      </c>
      <c r="C8436" s="20" t="s">
        <v>382</v>
      </c>
      <c r="D8436" s="20">
        <v>359008</v>
      </c>
      <c r="E8436" s="24">
        <v>6497.55044</v>
      </c>
      <c r="F8436" s="51">
        <f>VLOOKUP(A8436,'Munka4 (2)'!$B$4:$AW$195,B8436-1967,0)</f>
        <v>56.207009999999997</v>
      </c>
    </row>
    <row r="8437" spans="1:6" ht="30" x14ac:dyDescent="0.25">
      <c r="A8437" s="46" t="s">
        <v>520</v>
      </c>
      <c r="B8437" s="51">
        <v>2011</v>
      </c>
      <c r="C8437" s="20" t="s">
        <v>392</v>
      </c>
      <c r="D8437" s="20">
        <v>11716829</v>
      </c>
      <c r="E8437" s="25">
        <v>829.84923000000003</v>
      </c>
      <c r="F8437" s="51">
        <f>VLOOKUP(A8437,'Munka4 (2)'!$B$4:$AW$195,B8437-1967,0)</f>
        <v>16.428570000000001</v>
      </c>
    </row>
    <row r="8438" spans="1:6" ht="20" x14ac:dyDescent="0.25">
      <c r="A8438" s="46" t="s">
        <v>521</v>
      </c>
      <c r="B8438" s="51">
        <v>2011</v>
      </c>
      <c r="C8438" s="20" t="s">
        <v>390</v>
      </c>
      <c r="D8438" s="20">
        <v>400214</v>
      </c>
      <c r="E8438" s="24">
        <v>22347.708419999999</v>
      </c>
      <c r="F8438" s="51">
        <f>VLOOKUP(A8438,'Munka4 (2)'!$B$4:$AW$195,B8438-1967,0)</f>
        <v>55.054519999999997</v>
      </c>
    </row>
    <row r="8439" spans="1:6" ht="20" x14ac:dyDescent="0.25">
      <c r="A8439" s="46" t="s">
        <v>522</v>
      </c>
      <c r="B8439" s="51">
        <v>2011</v>
      </c>
      <c r="C8439" s="20" t="s">
        <v>388</v>
      </c>
      <c r="D8439" s="20">
        <v>60422</v>
      </c>
      <c r="E8439" s="25">
        <v>3290.0291900000002</v>
      </c>
      <c r="F8439" s="51">
        <f>VLOOKUP(A8439,'Munka4 (2)'!$B$4:$AW$195,B8439-1967,0)</f>
        <v>45.780990000000003</v>
      </c>
    </row>
    <row r="8440" spans="1:6" ht="30" x14ac:dyDescent="0.25">
      <c r="A8440" s="46" t="s">
        <v>524</v>
      </c>
      <c r="B8440" s="51">
        <v>2011</v>
      </c>
      <c r="C8440" s="20" t="s">
        <v>392</v>
      </c>
      <c r="D8440" s="20">
        <v>3177388</v>
      </c>
      <c r="E8440" s="25">
        <v>1402.66913</v>
      </c>
      <c r="F8440" s="51">
        <f>VLOOKUP(A8440,'Munka4 (2)'!$B$4:$AW$195,B8440-1967,0)</f>
        <v>24.788620000000002</v>
      </c>
    </row>
    <row r="8441" spans="1:6" ht="30" x14ac:dyDescent="0.25">
      <c r="A8441" s="46" t="s">
        <v>525</v>
      </c>
      <c r="B8441" s="51">
        <v>2011</v>
      </c>
      <c r="C8441" s="20" t="s">
        <v>392</v>
      </c>
      <c r="D8441" s="20">
        <v>1240827</v>
      </c>
      <c r="E8441" s="24">
        <v>8984.6297699999905</v>
      </c>
      <c r="F8441" s="51">
        <f>VLOOKUP(A8441,'Munka4 (2)'!$B$4:$AW$195,B8441-1967,0)</f>
        <v>39.965299999999999</v>
      </c>
    </row>
    <row r="8442" spans="1:6" ht="30" x14ac:dyDescent="0.25">
      <c r="A8442" s="46" t="s">
        <v>527</v>
      </c>
      <c r="B8442" s="51">
        <v>2011</v>
      </c>
      <c r="C8442" s="20" t="s">
        <v>394</v>
      </c>
      <c r="D8442" s="20">
        <v>107449525</v>
      </c>
      <c r="E8442" s="24">
        <v>9730.2777600000009</v>
      </c>
      <c r="F8442" s="51">
        <f>VLOOKUP(A8442,'Munka4 (2)'!$B$4:$AW$195,B8442-1967,0)</f>
        <v>53.826830000000001</v>
      </c>
    </row>
    <row r="8443" spans="1:6" ht="14.5" x14ac:dyDescent="0.25">
      <c r="A8443" s="47" t="s">
        <v>528</v>
      </c>
      <c r="B8443" s="51">
        <v>2011</v>
      </c>
      <c r="C8443" s="20" t="s">
        <v>388</v>
      </c>
      <c r="D8443" s="20">
        <v>108004</v>
      </c>
      <c r="E8443" s="25">
        <v>2998.6421999999998</v>
      </c>
      <c r="F8443" s="51">
        <f>VLOOKUP(A8443,'Munka4 (2)'!$B$4:$AW$195,B8443-1967,0)</f>
        <v>45</v>
      </c>
    </row>
    <row r="8444" spans="1:6" ht="20" x14ac:dyDescent="0.25">
      <c r="A8444" s="46" t="s">
        <v>530</v>
      </c>
      <c r="B8444" s="51">
        <v>2011</v>
      </c>
      <c r="C8444" s="20" t="s">
        <v>390</v>
      </c>
      <c r="D8444" s="20">
        <v>32543</v>
      </c>
      <c r="E8444" s="24">
        <v>163351.64668999999</v>
      </c>
      <c r="F8444" s="51" t="e">
        <f>VLOOKUP(A8444,'Munka4 (2)'!$B$4:$AW$195,B8444-1967,0)</f>
        <v>#N/A</v>
      </c>
    </row>
    <row r="8445" spans="1:6" ht="30" x14ac:dyDescent="0.25">
      <c r="A8445" s="46" t="s">
        <v>531</v>
      </c>
      <c r="B8445" s="51">
        <v>2011</v>
      </c>
      <c r="C8445" s="20" t="s">
        <v>382</v>
      </c>
      <c r="D8445" s="20">
        <v>2832224</v>
      </c>
      <c r="E8445" s="25">
        <v>3772.9315499999998</v>
      </c>
      <c r="F8445" s="51">
        <f>VLOOKUP(A8445,'Munka4 (2)'!$B$4:$AW$195,B8445-1967,0)</f>
        <v>63.849139999999998</v>
      </c>
    </row>
    <row r="8446" spans="1:6" ht="20" x14ac:dyDescent="0.35">
      <c r="A8446" s="46" t="s">
        <v>622</v>
      </c>
      <c r="B8446" s="51">
        <v>2011</v>
      </c>
      <c r="C8446" s="42" t="s">
        <v>384</v>
      </c>
      <c r="D8446" s="29">
        <v>622159</v>
      </c>
      <c r="E8446" s="24">
        <v>7318.7446900000004</v>
      </c>
      <c r="F8446" s="51" t="e">
        <f>VLOOKUP(A8446,'Munka4 (2)'!$B$4:$AW$195,B8446-1967,0)</f>
        <v>#N/A</v>
      </c>
    </row>
    <row r="8447" spans="1:6" ht="20" x14ac:dyDescent="0.25">
      <c r="A8447" s="46" t="s">
        <v>533</v>
      </c>
      <c r="B8447" s="51">
        <v>2011</v>
      </c>
      <c r="C8447" s="20" t="s">
        <v>386</v>
      </c>
      <c r="D8447" s="20">
        <v>33241259</v>
      </c>
      <c r="E8447" s="24">
        <v>3066.5031600000002</v>
      </c>
      <c r="F8447" s="51">
        <f>VLOOKUP(A8447,'Munka4 (2)'!$B$4:$AW$195,B8447-1967,0)</f>
        <v>47.311999999999998</v>
      </c>
    </row>
    <row r="8448" spans="1:6" ht="30" x14ac:dyDescent="0.25">
      <c r="A8448" s="46" t="s">
        <v>534</v>
      </c>
      <c r="B8448" s="51">
        <v>2011</v>
      </c>
      <c r="C8448" s="20" t="s">
        <v>392</v>
      </c>
      <c r="D8448" s="20">
        <v>19686505</v>
      </c>
      <c r="E8448" s="25">
        <v>524.89144999999996</v>
      </c>
      <c r="F8448" s="51">
        <f>VLOOKUP(A8448,'Munka4 (2)'!$B$4:$AW$195,B8448-1967,0)</f>
        <v>24.766629999999999</v>
      </c>
    </row>
    <row r="8449" spans="1:6" ht="30" x14ac:dyDescent="0.25">
      <c r="A8449" s="46" t="s">
        <v>535</v>
      </c>
      <c r="B8449" s="51">
        <v>2011</v>
      </c>
      <c r="C8449" s="20" t="s">
        <v>392</v>
      </c>
      <c r="D8449" s="20">
        <v>2044147</v>
      </c>
      <c r="E8449" s="25">
        <v>5539.6151600000003</v>
      </c>
      <c r="F8449" s="51">
        <f>VLOOKUP(A8449,'Munka4 (2)'!$B$4:$AW$195,B8449-1967,0)</f>
        <v>58.352939999999997</v>
      </c>
    </row>
    <row r="8450" spans="1:6" ht="30" x14ac:dyDescent="0.25">
      <c r="A8450" s="46" t="s">
        <v>537</v>
      </c>
      <c r="B8450" s="51">
        <v>2011</v>
      </c>
      <c r="C8450" s="20" t="s">
        <v>382</v>
      </c>
      <c r="D8450" s="20">
        <v>28287147</v>
      </c>
      <c r="E8450" s="25">
        <v>695.88319999999999</v>
      </c>
      <c r="F8450" s="51">
        <f>VLOOKUP(A8450,'Munka4 (2)'!$B$4:$AW$195,B8450-1967,0)</f>
        <v>47.305349999999997</v>
      </c>
    </row>
    <row r="8451" spans="1:6" ht="20" x14ac:dyDescent="0.25">
      <c r="A8451" s="46" t="s">
        <v>538</v>
      </c>
      <c r="B8451" s="51">
        <v>2011</v>
      </c>
      <c r="C8451" s="20" t="s">
        <v>390</v>
      </c>
      <c r="D8451" s="20">
        <v>16491461</v>
      </c>
      <c r="E8451" s="24">
        <v>53537.275150000001</v>
      </c>
      <c r="F8451" s="51">
        <f>VLOOKUP(A8451,'Munka4 (2)'!$B$4:$AW$195,B8451-1967,0)</f>
        <v>56.912779999999998</v>
      </c>
    </row>
    <row r="8452" spans="1:6" ht="20" x14ac:dyDescent="0.25">
      <c r="A8452" s="46" t="s">
        <v>540</v>
      </c>
      <c r="B8452" s="51">
        <v>2011</v>
      </c>
      <c r="C8452" s="20" t="s">
        <v>388</v>
      </c>
      <c r="D8452" s="20">
        <v>219246</v>
      </c>
      <c r="E8452" s="30">
        <v>22900.709242548328</v>
      </c>
      <c r="F8452" s="51" t="e">
        <f>VLOOKUP(A8452,'Munka4 (2)'!$B$4:$AW$195,B8452-1967,0)</f>
        <v>#N/A</v>
      </c>
    </row>
    <row r="8453" spans="1:6" ht="20" x14ac:dyDescent="0.25">
      <c r="A8453" s="46" t="s">
        <v>541</v>
      </c>
      <c r="B8453" s="51">
        <v>2011</v>
      </c>
      <c r="C8453" s="20" t="s">
        <v>388</v>
      </c>
      <c r="D8453" s="20">
        <v>4076140</v>
      </c>
      <c r="E8453" s="24">
        <v>38426.695330000002</v>
      </c>
      <c r="F8453" s="51">
        <f>VLOOKUP(A8453,'Munka4 (2)'!$B$4:$AW$195,B8453-1967,0)</f>
        <v>59.23039</v>
      </c>
    </row>
    <row r="8454" spans="1:6" ht="30" x14ac:dyDescent="0.25">
      <c r="A8454" s="46" t="s">
        <v>542</v>
      </c>
      <c r="B8454" s="51">
        <v>2011</v>
      </c>
      <c r="C8454" s="20" t="s">
        <v>394</v>
      </c>
      <c r="D8454" s="20">
        <v>5570129</v>
      </c>
      <c r="E8454" s="25">
        <v>1679.7482</v>
      </c>
      <c r="F8454" s="51">
        <f>VLOOKUP(A8454,'Munka4 (2)'!$B$4:$AW$195,B8454-1967,0)</f>
        <v>61.354120000000002</v>
      </c>
    </row>
    <row r="8455" spans="1:6" ht="30" x14ac:dyDescent="0.25">
      <c r="A8455" s="46" t="s">
        <v>543</v>
      </c>
      <c r="B8455" s="51">
        <v>2011</v>
      </c>
      <c r="C8455" s="20" t="s">
        <v>392</v>
      </c>
      <c r="D8455" s="20">
        <v>12525094</v>
      </c>
      <c r="E8455" s="24">
        <v>378.20055000000002</v>
      </c>
      <c r="F8455" s="51">
        <f>VLOOKUP(A8455,'Munka4 (2)'!$B$4:$AW$195,B8455-1967,0)</f>
        <v>28.460760000000001</v>
      </c>
    </row>
    <row r="8456" spans="1:6" ht="30" x14ac:dyDescent="0.25">
      <c r="A8456" s="46" t="s">
        <v>544</v>
      </c>
      <c r="B8456" s="51">
        <v>2011</v>
      </c>
      <c r="C8456" s="20" t="s">
        <v>392</v>
      </c>
      <c r="D8456" s="20">
        <v>131859731</v>
      </c>
      <c r="E8456" s="25">
        <v>2514.1486199999999</v>
      </c>
      <c r="F8456" s="51">
        <f>VLOOKUP(A8456,'Munka4 (2)'!$B$4:$AW$195,B8456-1967,0)</f>
        <v>44.124540000000003</v>
      </c>
    </row>
    <row r="8457" spans="1:6" ht="20" x14ac:dyDescent="0.25">
      <c r="A8457" s="46" t="s">
        <v>546</v>
      </c>
      <c r="B8457" s="51">
        <v>2011</v>
      </c>
      <c r="C8457" s="20" t="s">
        <v>390</v>
      </c>
      <c r="D8457" s="20">
        <v>4610820</v>
      </c>
      <c r="E8457" s="24">
        <v>100575.11726</v>
      </c>
      <c r="F8457" s="51">
        <f>VLOOKUP(A8457,'Munka4 (2)'!$B$4:$AW$195,B8457-1967,0)</f>
        <v>60.997050000000002</v>
      </c>
    </row>
    <row r="8458" spans="1:6" x14ac:dyDescent="0.25">
      <c r="A8458" s="46" t="s">
        <v>547</v>
      </c>
      <c r="B8458" s="51">
        <v>2011</v>
      </c>
      <c r="C8458" s="20" t="s">
        <v>405</v>
      </c>
      <c r="D8458" s="20">
        <v>3102229</v>
      </c>
      <c r="E8458" s="25">
        <v>21164.335760000002</v>
      </c>
      <c r="F8458" s="51">
        <f>VLOOKUP(A8458,'Munka4 (2)'!$B$4:$AW$195,B8458-1967,0)</f>
        <v>58.664630000000002</v>
      </c>
    </row>
    <row r="8459" spans="1:6" ht="30" x14ac:dyDescent="0.25">
      <c r="A8459" s="46" t="s">
        <v>548</v>
      </c>
      <c r="B8459" s="51">
        <v>2011</v>
      </c>
      <c r="C8459" s="20" t="s">
        <v>382</v>
      </c>
      <c r="D8459" s="20">
        <v>165803560</v>
      </c>
      <c r="E8459" s="24">
        <v>1230.8154300000001</v>
      </c>
      <c r="F8459" s="51">
        <f>VLOOKUP(A8459,'Munka4 (2)'!$B$4:$AW$195,B8459-1967,0)</f>
        <v>21.538519999999998</v>
      </c>
    </row>
    <row r="8460" spans="1:6" x14ac:dyDescent="0.25">
      <c r="A8460" s="46" t="s">
        <v>549</v>
      </c>
      <c r="B8460" s="51">
        <v>2011</v>
      </c>
      <c r="C8460" s="20" t="s">
        <v>388</v>
      </c>
      <c r="D8460" s="20">
        <v>20579</v>
      </c>
      <c r="E8460" s="25">
        <v>9701.0579400000006</v>
      </c>
      <c r="F8460" s="51">
        <f>VLOOKUP(A8460,'Munka4 (2)'!$B$4:$AW$195,B8460-1967,0)</f>
        <v>56.446809999999999</v>
      </c>
    </row>
    <row r="8461" spans="1:6" ht="14.5" x14ac:dyDescent="0.35">
      <c r="A8461" s="46" t="s">
        <v>623</v>
      </c>
      <c r="B8461" s="51">
        <v>2011</v>
      </c>
      <c r="C8461" s="42" t="s">
        <v>405</v>
      </c>
      <c r="D8461" s="29">
        <v>1000000</v>
      </c>
      <c r="E8461" s="24">
        <v>2663.5370200000002</v>
      </c>
      <c r="F8461" s="51">
        <f>VLOOKUP(A8461,'Munka4 (2)'!$B$4:$AW$195,B8461-1967,0)</f>
        <v>58.567279999999997</v>
      </c>
    </row>
    <row r="8462" spans="1:6" ht="30" x14ac:dyDescent="0.25">
      <c r="A8462" s="46" t="s">
        <v>550</v>
      </c>
      <c r="B8462" s="51">
        <v>2011</v>
      </c>
      <c r="C8462" s="20" t="s">
        <v>394</v>
      </c>
      <c r="D8462" s="20">
        <v>3191319</v>
      </c>
      <c r="E8462" s="25">
        <v>9335.6916199999996</v>
      </c>
      <c r="F8462" s="51">
        <f>VLOOKUP(A8462,'Munka4 (2)'!$B$4:$AW$195,B8462-1967,0)</f>
        <v>63.607250000000001</v>
      </c>
    </row>
    <row r="8463" spans="1:6" ht="30" x14ac:dyDescent="0.25">
      <c r="A8463" s="46" t="s">
        <v>551</v>
      </c>
      <c r="B8463" s="51">
        <v>2011</v>
      </c>
      <c r="C8463" s="20" t="s">
        <v>388</v>
      </c>
      <c r="D8463" s="20">
        <v>5670544</v>
      </c>
      <c r="E8463" s="24">
        <v>1838.6992</v>
      </c>
      <c r="F8463" s="51">
        <f>VLOOKUP(A8463,'Munka4 (2)'!$B$4:$AW$195,B8463-1967,0)</f>
        <v>19.438739999999999</v>
      </c>
    </row>
    <row r="8464" spans="1:6" ht="30" x14ac:dyDescent="0.25">
      <c r="A8464" s="46" t="s">
        <v>552</v>
      </c>
      <c r="B8464" s="51">
        <v>2011</v>
      </c>
      <c r="C8464" s="20" t="s">
        <v>394</v>
      </c>
      <c r="D8464" s="20">
        <v>6506464</v>
      </c>
      <c r="E8464" s="25">
        <v>3983.4985000000001</v>
      </c>
      <c r="F8464" s="51">
        <f>VLOOKUP(A8464,'Munka4 (2)'!$B$4:$AW$195,B8464-1967,0)</f>
        <v>61.32461</v>
      </c>
    </row>
    <row r="8465" spans="1:6" ht="30" x14ac:dyDescent="0.25">
      <c r="A8465" s="46" t="s">
        <v>553</v>
      </c>
      <c r="B8465" s="51">
        <v>2011</v>
      </c>
      <c r="C8465" s="20" t="s">
        <v>394</v>
      </c>
      <c r="D8465" s="20">
        <v>28302603</v>
      </c>
      <c r="E8465" s="24">
        <v>5731.6988700000002</v>
      </c>
      <c r="F8465" s="51">
        <f>VLOOKUP(A8465,'Munka4 (2)'!$B$4:$AW$195,B8465-1967,0)</f>
        <v>18.93535</v>
      </c>
    </row>
    <row r="8466" spans="1:6" ht="30" x14ac:dyDescent="0.25">
      <c r="A8466" s="46" t="s">
        <v>554</v>
      </c>
      <c r="B8466" s="51">
        <v>2011</v>
      </c>
      <c r="C8466" s="20" t="s">
        <v>382</v>
      </c>
      <c r="D8466" s="20">
        <v>89468677</v>
      </c>
      <c r="E8466" s="25">
        <v>2371.8535400000001</v>
      </c>
      <c r="F8466" s="51">
        <f>VLOOKUP(A8466,'Munka4 (2)'!$B$4:$AW$195,B8466-1967,0)</f>
        <v>57.332639999999998</v>
      </c>
    </row>
    <row r="8467" spans="1:6" ht="20" x14ac:dyDescent="0.25">
      <c r="A8467" s="46" t="s">
        <v>555</v>
      </c>
      <c r="B8467" s="51">
        <v>2011</v>
      </c>
      <c r="C8467" s="20" t="s">
        <v>384</v>
      </c>
      <c r="D8467" s="20">
        <v>38536869</v>
      </c>
      <c r="E8467" s="24">
        <v>13891.14169</v>
      </c>
      <c r="F8467" s="51">
        <f>VLOOKUP(A8467,'Munka4 (2)'!$B$4:$AW$195,B8467-1967,0)</f>
        <v>66.033990000000003</v>
      </c>
    </row>
    <row r="8468" spans="1:6" ht="20" x14ac:dyDescent="0.25">
      <c r="A8468" s="46" t="s">
        <v>556</v>
      </c>
      <c r="B8468" s="51">
        <v>2011</v>
      </c>
      <c r="C8468" s="20" t="s">
        <v>390</v>
      </c>
      <c r="D8468" s="20">
        <v>10605870</v>
      </c>
      <c r="E8468" s="25">
        <v>23194.740959999999</v>
      </c>
      <c r="F8468" s="51">
        <f>VLOOKUP(A8468,'Munka4 (2)'!$B$4:$AW$195,B8468-1967,0)</f>
        <v>60.356479999999998</v>
      </c>
    </row>
    <row r="8469" spans="1:6" ht="30" x14ac:dyDescent="0.25">
      <c r="A8469" s="46" t="s">
        <v>557</v>
      </c>
      <c r="B8469" s="51">
        <v>2011</v>
      </c>
      <c r="C8469" s="20" t="s">
        <v>394</v>
      </c>
      <c r="D8469" s="20">
        <v>3927188</v>
      </c>
      <c r="E8469" s="24">
        <v>27278.845229999999</v>
      </c>
      <c r="F8469" s="51">
        <f>VLOOKUP(A8469,'Munka4 (2)'!$B$4:$AW$195,B8469-1967,0)</f>
        <v>62.935639999999999</v>
      </c>
    </row>
    <row r="8470" spans="1:6" x14ac:dyDescent="0.25">
      <c r="A8470" s="46" t="s">
        <v>558</v>
      </c>
      <c r="B8470" s="51">
        <v>2011</v>
      </c>
      <c r="C8470" s="20" t="s">
        <v>405</v>
      </c>
      <c r="D8470" s="20">
        <v>885359</v>
      </c>
      <c r="E8470" s="25">
        <v>89115.901490000004</v>
      </c>
      <c r="F8470" s="51">
        <f>VLOOKUP(A8470,'Munka4 (2)'!$B$4:$AW$195,B8470-1967,0)</f>
        <v>58.809519999999999</v>
      </c>
    </row>
    <row r="8471" spans="1:6" ht="30" x14ac:dyDescent="0.25">
      <c r="A8471" s="48" t="s">
        <v>502</v>
      </c>
      <c r="B8471" s="51">
        <v>2011</v>
      </c>
      <c r="C8471" s="20" t="s">
        <v>382</v>
      </c>
      <c r="D8471" s="20">
        <v>48846823</v>
      </c>
      <c r="E8471" s="24">
        <v>24155.829849999998</v>
      </c>
      <c r="F8471" s="51">
        <f>VLOOKUP(A8471,'Munka4 (2)'!$B$4:$AW$195,B8471-1967,0)</f>
        <v>49.972529999999999</v>
      </c>
    </row>
    <row r="8472" spans="1:6" ht="30" x14ac:dyDescent="0.25">
      <c r="A8472" s="46" t="s">
        <v>529</v>
      </c>
      <c r="B8472" s="51">
        <v>2011</v>
      </c>
      <c r="C8472" s="20" t="s">
        <v>398</v>
      </c>
      <c r="D8472" s="20">
        <v>4466706</v>
      </c>
      <c r="E8472" s="25">
        <v>1970.5713699999999</v>
      </c>
      <c r="F8472" s="51">
        <f>VLOOKUP(A8472,'Munka4 (2)'!$B$4:$AW$195,B8472-1967,0)</f>
        <v>60.053849999999997</v>
      </c>
    </row>
    <row r="8473" spans="1:6" ht="20" x14ac:dyDescent="0.25">
      <c r="A8473" s="46" t="s">
        <v>560</v>
      </c>
      <c r="B8473" s="51">
        <v>2011</v>
      </c>
      <c r="C8473" s="20" t="s">
        <v>384</v>
      </c>
      <c r="D8473" s="20">
        <v>22303552</v>
      </c>
      <c r="E8473" s="25">
        <v>9200.2778199999993</v>
      </c>
      <c r="F8473" s="51">
        <f>VLOOKUP(A8473,'Munka4 (2)'!$B$4:$AW$195,B8473-1967,0)</f>
        <v>61.591320000000003</v>
      </c>
    </row>
    <row r="8474" spans="1:6" ht="30" x14ac:dyDescent="0.25">
      <c r="A8474" s="46" t="s">
        <v>561</v>
      </c>
      <c r="B8474" s="51">
        <v>2011</v>
      </c>
      <c r="C8474" s="20" t="s">
        <v>398</v>
      </c>
      <c r="D8474" s="20">
        <v>142893540</v>
      </c>
      <c r="E8474" s="24">
        <v>14212.080889999999</v>
      </c>
      <c r="F8474" s="51">
        <f>VLOOKUP(A8474,'Munka4 (2)'!$B$4:$AW$195,B8474-1967,0)</f>
        <v>58.940669999999997</v>
      </c>
    </row>
    <row r="8475" spans="1:6" ht="30" x14ac:dyDescent="0.25">
      <c r="A8475" s="46" t="s">
        <v>562</v>
      </c>
      <c r="B8475" s="51">
        <v>2011</v>
      </c>
      <c r="C8475" s="20" t="s">
        <v>392</v>
      </c>
      <c r="D8475" s="20">
        <v>8648248</v>
      </c>
      <c r="E8475" s="25">
        <v>606.90288999999996</v>
      </c>
      <c r="F8475" s="51">
        <f>VLOOKUP(A8475,'Munka4 (2)'!$B$4:$AW$195,B8475-1967,0)</f>
        <v>43.615859999999998</v>
      </c>
    </row>
    <row r="8476" spans="1:6" ht="30" x14ac:dyDescent="0.25">
      <c r="A8476" s="47" t="s">
        <v>564</v>
      </c>
      <c r="B8476" s="51">
        <v>2011</v>
      </c>
      <c r="C8476" s="20" t="s">
        <v>394</v>
      </c>
      <c r="D8476" s="20">
        <v>39129</v>
      </c>
      <c r="E8476" s="24">
        <v>13737.32272</v>
      </c>
      <c r="F8476" s="51">
        <f>VLOOKUP(A8476,'Munka4 (2)'!$B$4:$AW$195,B8476-1967,0)</f>
        <v>52.459020000000002</v>
      </c>
    </row>
    <row r="8477" spans="1:6" ht="30" x14ac:dyDescent="0.25">
      <c r="A8477" s="46" t="s">
        <v>565</v>
      </c>
      <c r="B8477" s="51">
        <v>2011</v>
      </c>
      <c r="C8477" s="20" t="s">
        <v>392</v>
      </c>
      <c r="D8477" s="20">
        <v>168458</v>
      </c>
      <c r="E8477" s="25">
        <v>7195.6698299999998</v>
      </c>
      <c r="F8477" s="51">
        <f>VLOOKUP(A8477,'Munka4 (2)'!$B$4:$AW$195,B8477-1967,0)</f>
        <v>44.408949999999997</v>
      </c>
    </row>
    <row r="8478" spans="1:6" ht="50" x14ac:dyDescent="0.25">
      <c r="A8478" s="46" t="s">
        <v>567</v>
      </c>
      <c r="B8478" s="51">
        <v>2011</v>
      </c>
      <c r="C8478" s="20" t="s">
        <v>394</v>
      </c>
      <c r="D8478" s="20">
        <v>117848</v>
      </c>
      <c r="E8478" s="24">
        <v>6183.6768199999997</v>
      </c>
      <c r="F8478" s="51">
        <f>VLOOKUP(A8478,'Munka4 (2)'!$B$4:$AW$195,B8478-1967,0)</f>
        <v>69.354839999999996</v>
      </c>
    </row>
    <row r="8479" spans="1:6" x14ac:dyDescent="0.25">
      <c r="A8479" s="46" t="s">
        <v>568</v>
      </c>
      <c r="B8479" s="51">
        <v>2011</v>
      </c>
      <c r="C8479" s="20" t="s">
        <v>388</v>
      </c>
      <c r="D8479" s="20">
        <v>176908</v>
      </c>
      <c r="E8479" s="24">
        <v>4065.9559199999999</v>
      </c>
      <c r="F8479" s="51">
        <f>VLOOKUP(A8479,'Munka4 (2)'!$B$4:$AW$195,B8479-1967,0)</f>
        <v>43.103450000000002</v>
      </c>
    </row>
    <row r="8480" spans="1:6" ht="20" x14ac:dyDescent="0.25">
      <c r="A8480" s="46" t="s">
        <v>569</v>
      </c>
      <c r="B8480" s="51">
        <v>2011</v>
      </c>
      <c r="C8480" s="20" t="s">
        <v>390</v>
      </c>
      <c r="D8480" s="20">
        <v>29251</v>
      </c>
      <c r="E8480" s="30">
        <v>71084.082536182366</v>
      </c>
      <c r="F8480" s="51" t="e">
        <f>VLOOKUP(A8480,'Munka4 (2)'!$B$4:$AW$195,B8480-1967,0)</f>
        <v>#N/A</v>
      </c>
    </row>
    <row r="8481" spans="1:6" ht="30" x14ac:dyDescent="0.25">
      <c r="A8481" s="47" t="s">
        <v>570</v>
      </c>
      <c r="B8481" s="51">
        <v>2011</v>
      </c>
      <c r="C8481" s="20" t="s">
        <v>392</v>
      </c>
      <c r="D8481" s="20">
        <v>193413</v>
      </c>
      <c r="E8481" s="24">
        <v>1374.13192</v>
      </c>
      <c r="F8481" s="51" t="e">
        <f>VLOOKUP(A8481,'Munka4 (2)'!$B$4:$AW$195,B8481-1967,0)</f>
        <v>#N/A</v>
      </c>
    </row>
    <row r="8482" spans="1:6" ht="20" x14ac:dyDescent="0.25">
      <c r="A8482" s="46" t="s">
        <v>571</v>
      </c>
      <c r="B8482" s="51">
        <v>2011</v>
      </c>
      <c r="C8482" s="20" t="s">
        <v>405</v>
      </c>
      <c r="D8482" s="20">
        <v>27019731</v>
      </c>
      <c r="E8482" s="25">
        <v>23256.09561</v>
      </c>
      <c r="F8482" s="51">
        <f>VLOOKUP(A8482,'Munka4 (2)'!$B$4:$AW$195,B8482-1967,0)</f>
        <v>54.980130000000003</v>
      </c>
    </row>
    <row r="8483" spans="1:6" ht="30" x14ac:dyDescent="0.25">
      <c r="A8483" s="46" t="s">
        <v>572</v>
      </c>
      <c r="B8483" s="51">
        <v>2011</v>
      </c>
      <c r="C8483" s="20" t="s">
        <v>392</v>
      </c>
      <c r="D8483" s="20">
        <v>11987121</v>
      </c>
      <c r="E8483" s="24">
        <v>1081.1315199999999</v>
      </c>
      <c r="F8483" s="51">
        <f>VLOOKUP(A8483,'Munka4 (2)'!$B$4:$AW$195,B8483-1967,0)</f>
        <v>14.34389</v>
      </c>
    </row>
    <row r="8484" spans="1:6" ht="20" x14ac:dyDescent="0.25">
      <c r="A8484" s="46" t="s">
        <v>573</v>
      </c>
      <c r="B8484" s="51">
        <v>2011</v>
      </c>
      <c r="C8484" s="20" t="s">
        <v>384</v>
      </c>
      <c r="D8484" s="20">
        <v>9396411</v>
      </c>
      <c r="E8484" s="25">
        <v>6423.2917799999996</v>
      </c>
      <c r="F8484" s="51">
        <f>VLOOKUP(A8484,'Munka4 (2)'!$B$4:$AW$195,B8484-1967,0)</f>
        <v>59.332349999999998</v>
      </c>
    </row>
    <row r="8485" spans="1:6" ht="30" x14ac:dyDescent="0.25">
      <c r="A8485" s="46" t="s">
        <v>574</v>
      </c>
      <c r="B8485" s="51">
        <v>2011</v>
      </c>
      <c r="C8485" s="20" t="s">
        <v>392</v>
      </c>
      <c r="D8485" s="20">
        <v>81541</v>
      </c>
      <c r="E8485" s="24">
        <v>12189.095160000001</v>
      </c>
      <c r="F8485" s="51">
        <f>VLOOKUP(A8485,'Munka4 (2)'!$B$4:$AW$195,B8485-1967,0)</f>
        <v>58.333329999999997</v>
      </c>
    </row>
    <row r="8486" spans="1:6" ht="30" x14ac:dyDescent="0.25">
      <c r="A8486" s="46" t="s">
        <v>575</v>
      </c>
      <c r="B8486" s="51">
        <v>2011</v>
      </c>
      <c r="C8486" s="20" t="s">
        <v>392</v>
      </c>
      <c r="D8486" s="20">
        <v>6005250</v>
      </c>
      <c r="E8486" s="25">
        <v>505.26371999999998</v>
      </c>
      <c r="F8486" s="51">
        <f>VLOOKUP(A8486,'Munka4 (2)'!$B$4:$AW$195,B8486-1967,0)</f>
        <v>43.7941</v>
      </c>
    </row>
    <row r="8487" spans="1:6" ht="30" x14ac:dyDescent="0.25">
      <c r="A8487" s="46" t="s">
        <v>576</v>
      </c>
      <c r="B8487" s="51">
        <v>2011</v>
      </c>
      <c r="C8487" s="20" t="s">
        <v>382</v>
      </c>
      <c r="D8487" s="20">
        <v>4492150</v>
      </c>
      <c r="E8487" s="24">
        <v>53093.670149999998</v>
      </c>
      <c r="F8487" s="51">
        <f>VLOOKUP(A8487,'Munka4 (2)'!$B$4:$AW$195,B8487-1967,0)</f>
        <v>45.784730000000003</v>
      </c>
    </row>
    <row r="8488" spans="1:6" ht="20" x14ac:dyDescent="0.25">
      <c r="A8488" s="46" t="s">
        <v>577</v>
      </c>
      <c r="B8488" s="51">
        <v>2011</v>
      </c>
      <c r="C8488" s="20" t="s">
        <v>384</v>
      </c>
      <c r="D8488" s="20">
        <v>5439448</v>
      </c>
      <c r="E8488" s="24">
        <v>18138.723419999998</v>
      </c>
      <c r="F8488" s="51">
        <f>VLOOKUP(A8488,'Munka4 (2)'!$B$4:$AW$195,B8488-1967,0)</f>
        <v>63.921080000000003</v>
      </c>
    </row>
    <row r="8489" spans="1:6" ht="20" x14ac:dyDescent="0.25">
      <c r="A8489" s="46" t="s">
        <v>578</v>
      </c>
      <c r="B8489" s="51">
        <v>2011</v>
      </c>
      <c r="C8489" s="20" t="s">
        <v>384</v>
      </c>
      <c r="D8489" s="20">
        <v>2010347</v>
      </c>
      <c r="E8489" s="25">
        <v>24983.693729999999</v>
      </c>
      <c r="F8489" s="51">
        <f>VLOOKUP(A8489,'Munka4 (2)'!$B$4:$AW$195,B8489-1967,0)</f>
        <v>60.339179999999999</v>
      </c>
    </row>
    <row r="8490" spans="1:6" ht="20" x14ac:dyDescent="0.25">
      <c r="A8490" s="46" t="s">
        <v>579</v>
      </c>
      <c r="B8490" s="51">
        <v>2011</v>
      </c>
      <c r="C8490" s="20" t="s">
        <v>388</v>
      </c>
      <c r="D8490" s="20">
        <v>552438</v>
      </c>
      <c r="E8490" s="24">
        <v>1648.8541299999999</v>
      </c>
      <c r="F8490" s="51" t="e">
        <f>VLOOKUP(A8490,'Munka4 (2)'!$B$4:$AW$195,B8490-1967,0)</f>
        <v>#N/A</v>
      </c>
    </row>
    <row r="8491" spans="1:6" ht="30" x14ac:dyDescent="0.25">
      <c r="A8491" s="46" t="s">
        <v>580</v>
      </c>
      <c r="B8491" s="51">
        <v>2011</v>
      </c>
      <c r="C8491" s="20" t="s">
        <v>392</v>
      </c>
      <c r="D8491" s="20">
        <v>8863338</v>
      </c>
      <c r="E8491" s="34">
        <v>534.13537222222214</v>
      </c>
      <c r="F8491" s="51">
        <f>VLOOKUP(A8491,'Munka4 (2)'!$B$4:$AW$195,B8491-1967,0)</f>
        <v>15.027620000000001</v>
      </c>
    </row>
    <row r="8492" spans="1:6" ht="30" x14ac:dyDescent="0.25">
      <c r="A8492" s="46" t="s">
        <v>581</v>
      </c>
      <c r="B8492" s="51">
        <v>2011</v>
      </c>
      <c r="C8492" s="20" t="s">
        <v>392</v>
      </c>
      <c r="D8492" s="20">
        <v>44187637</v>
      </c>
      <c r="E8492" s="24">
        <v>8081.4171800000004</v>
      </c>
      <c r="F8492" s="51">
        <f>VLOOKUP(A8492,'Munka4 (2)'!$B$4:$AW$195,B8492-1967,0)</f>
        <v>53.841819999999998</v>
      </c>
    </row>
    <row r="8493" spans="1:6" ht="20" x14ac:dyDescent="0.35">
      <c r="A8493" s="46" t="s">
        <v>624</v>
      </c>
      <c r="B8493" s="51">
        <v>2011</v>
      </c>
      <c r="C8493" s="42" t="s">
        <v>392</v>
      </c>
      <c r="D8493" s="29">
        <v>12340000</v>
      </c>
      <c r="E8493" s="25">
        <v>1696.1456700000001</v>
      </c>
      <c r="F8493" s="51">
        <f>VLOOKUP(A8493,'Munka4 (2)'!$B$4:$AW$195,B8493-1967,0)</f>
        <v>42.277279999999998</v>
      </c>
    </row>
    <row r="8494" spans="1:6" ht="20" x14ac:dyDescent="0.25">
      <c r="A8494" s="46" t="s">
        <v>582</v>
      </c>
      <c r="B8494" s="51">
        <v>2011</v>
      </c>
      <c r="C8494" s="20" t="s">
        <v>390</v>
      </c>
      <c r="D8494" s="20">
        <v>40397842</v>
      </c>
      <c r="E8494" s="24">
        <v>31832.238079999999</v>
      </c>
      <c r="F8494" s="51">
        <f>VLOOKUP(A8494,'Munka4 (2)'!$B$4:$AW$195,B8494-1967,0)</f>
        <v>57.398820000000001</v>
      </c>
    </row>
    <row r="8495" spans="1:6" ht="30" x14ac:dyDescent="0.25">
      <c r="A8495" s="46" t="s">
        <v>583</v>
      </c>
      <c r="B8495" s="51">
        <v>2011</v>
      </c>
      <c r="C8495" s="20" t="s">
        <v>382</v>
      </c>
      <c r="D8495" s="20">
        <v>20222240</v>
      </c>
      <c r="E8495" s="25">
        <v>3221.1515199999999</v>
      </c>
      <c r="F8495" s="51">
        <f>VLOOKUP(A8495,'Munka4 (2)'!$B$4:$AW$195,B8495-1967,0)</f>
        <v>60.6081</v>
      </c>
    </row>
    <row r="8496" spans="1:6" ht="30" x14ac:dyDescent="0.25">
      <c r="A8496" s="46" t="s">
        <v>584</v>
      </c>
      <c r="B8496" s="51">
        <v>2011</v>
      </c>
      <c r="C8496" s="20" t="s">
        <v>392</v>
      </c>
      <c r="D8496" s="20">
        <v>41236378</v>
      </c>
      <c r="E8496" s="24">
        <v>1596.4452100000001</v>
      </c>
      <c r="F8496" s="51">
        <f>VLOOKUP(A8496,'Munka4 (2)'!$B$4:$AW$195,B8496-1967,0)</f>
        <v>52.609160000000003</v>
      </c>
    </row>
    <row r="8497" spans="1:6" ht="30" x14ac:dyDescent="0.25">
      <c r="A8497" s="46" t="s">
        <v>585</v>
      </c>
      <c r="B8497" s="51">
        <v>2011</v>
      </c>
      <c r="C8497" s="20" t="s">
        <v>394</v>
      </c>
      <c r="D8497" s="20">
        <v>439117</v>
      </c>
      <c r="E8497" s="25">
        <v>8448.5042599999997</v>
      </c>
      <c r="F8497" s="51" t="e">
        <f>VLOOKUP(A8497,'Munka4 (2)'!$B$4:$AW$195,B8497-1967,0)</f>
        <v>#N/A</v>
      </c>
    </row>
    <row r="8498" spans="1:6" ht="30" x14ac:dyDescent="0.25">
      <c r="A8498" s="46" t="s">
        <v>586</v>
      </c>
      <c r="B8498" s="51">
        <v>2011</v>
      </c>
      <c r="C8498" s="20" t="s">
        <v>392</v>
      </c>
      <c r="D8498" s="20">
        <v>1136334</v>
      </c>
      <c r="E8498" s="24">
        <v>4093.3842399999999</v>
      </c>
      <c r="F8498" s="51">
        <f>VLOOKUP(A8498,'Munka4 (2)'!$B$4:$AW$195,B8498-1967,0)</f>
        <v>18.362729999999999</v>
      </c>
    </row>
    <row r="8499" spans="1:6" ht="20" x14ac:dyDescent="0.25">
      <c r="A8499" s="46" t="s">
        <v>587</v>
      </c>
      <c r="B8499" s="51">
        <v>2011</v>
      </c>
      <c r="C8499" s="20" t="s">
        <v>390</v>
      </c>
      <c r="D8499" s="20">
        <v>9016596</v>
      </c>
      <c r="E8499" s="25">
        <v>59593.684800000003</v>
      </c>
      <c r="F8499" s="51">
        <f>VLOOKUP(A8499,'Munka4 (2)'!$B$4:$AW$195,B8499-1967,0)</f>
        <v>62.889130000000002</v>
      </c>
    </row>
    <row r="8500" spans="1:6" ht="20" x14ac:dyDescent="0.25">
      <c r="A8500" s="46" t="s">
        <v>588</v>
      </c>
      <c r="B8500" s="51">
        <v>2011</v>
      </c>
      <c r="C8500" s="20" t="s">
        <v>390</v>
      </c>
      <c r="D8500" s="20">
        <v>7523934</v>
      </c>
      <c r="E8500" s="24">
        <v>88002.609570000001</v>
      </c>
      <c r="F8500" s="51">
        <f>VLOOKUP(A8500,'Munka4 (2)'!$B$4:$AW$195,B8500-1967,0)</f>
        <v>47.77617</v>
      </c>
    </row>
    <row r="8501" spans="1:6" x14ac:dyDescent="0.25">
      <c r="A8501" s="46" t="s">
        <v>589</v>
      </c>
      <c r="B8501" s="51">
        <v>2011</v>
      </c>
      <c r="C8501" s="20" t="s">
        <v>405</v>
      </c>
      <c r="D8501" s="20">
        <v>18881361</v>
      </c>
      <c r="E8501" s="30">
        <v>2171.8363732967118</v>
      </c>
      <c r="F8501" s="51">
        <f>VLOOKUP(A8501,'Munka4 (2)'!$B$4:$AW$195,B8501-1967,0)</f>
        <v>51.667099999999998</v>
      </c>
    </row>
    <row r="8502" spans="1:6" ht="30" x14ac:dyDescent="0.25">
      <c r="A8502" s="46" t="s">
        <v>591</v>
      </c>
      <c r="B8502" s="51">
        <v>2011</v>
      </c>
      <c r="C8502" s="20" t="s">
        <v>398</v>
      </c>
      <c r="D8502" s="20">
        <v>7320815</v>
      </c>
      <c r="E8502" s="24">
        <v>841.21987000000001</v>
      </c>
      <c r="F8502" s="51">
        <f>VLOOKUP(A8502,'Munka4 (2)'!$B$4:$AW$195,B8502-1967,0)</f>
        <v>31.555209999999999</v>
      </c>
    </row>
    <row r="8503" spans="1:6" ht="30" x14ac:dyDescent="0.25">
      <c r="A8503" s="46" t="s">
        <v>593</v>
      </c>
      <c r="B8503" s="51">
        <v>2011</v>
      </c>
      <c r="C8503" s="20" t="s">
        <v>382</v>
      </c>
      <c r="D8503" s="20">
        <v>64631595</v>
      </c>
      <c r="E8503" s="25">
        <v>5539.4943700000003</v>
      </c>
      <c r="F8503" s="51">
        <f>VLOOKUP(A8503,'Munka4 (2)'!$B$4:$AW$195,B8503-1967,0)</f>
        <v>56.851790000000001</v>
      </c>
    </row>
    <row r="8504" spans="1:6" ht="20" x14ac:dyDescent="0.25">
      <c r="A8504" s="46" t="s">
        <v>515</v>
      </c>
      <c r="B8504" s="51">
        <v>2011</v>
      </c>
      <c r="C8504" s="20" t="s">
        <v>384</v>
      </c>
      <c r="D8504" s="20">
        <v>2050554</v>
      </c>
      <c r="E8504" s="24">
        <v>5079.9620800000002</v>
      </c>
      <c r="F8504" s="51">
        <f>VLOOKUP(A8504,'Munka4 (2)'!$B$4:$AW$195,B8504-1967,0)</f>
        <v>55.999290000000002</v>
      </c>
    </row>
    <row r="8505" spans="1:6" ht="20" x14ac:dyDescent="0.35">
      <c r="A8505" s="46" t="s">
        <v>625</v>
      </c>
      <c r="B8505" s="51">
        <v>2011</v>
      </c>
      <c r="C8505" s="42" t="s">
        <v>382</v>
      </c>
      <c r="D8505" s="29">
        <v>1167242</v>
      </c>
      <c r="E8505" s="25">
        <v>1015.71593</v>
      </c>
      <c r="F8505" s="51">
        <f>VLOOKUP(A8505,'Munka4 (2)'!$B$4:$AW$195,B8505-1967,0)</f>
        <v>35.75056</v>
      </c>
    </row>
    <row r="8506" spans="1:6" ht="30" x14ac:dyDescent="0.25">
      <c r="A8506" s="46" t="s">
        <v>594</v>
      </c>
      <c r="B8506" s="51">
        <v>2011</v>
      </c>
      <c r="C8506" s="20" t="s">
        <v>392</v>
      </c>
      <c r="D8506" s="20">
        <v>5548702</v>
      </c>
      <c r="E8506" s="24">
        <v>572.02570000000003</v>
      </c>
      <c r="F8506" s="51">
        <f>VLOOKUP(A8506,'Munka4 (2)'!$B$4:$AW$195,B8506-1967,0)</f>
        <v>15.01713</v>
      </c>
    </row>
    <row r="8507" spans="1:6" x14ac:dyDescent="0.25">
      <c r="A8507" s="46" t="s">
        <v>595</v>
      </c>
      <c r="B8507" s="51">
        <v>2011</v>
      </c>
      <c r="C8507" s="20" t="s">
        <v>388</v>
      </c>
      <c r="D8507" s="20">
        <v>114689</v>
      </c>
      <c r="E8507" s="24">
        <v>4226.6927500000002</v>
      </c>
      <c r="F8507" s="51">
        <f>VLOOKUP(A8507,'Munka4 (2)'!$B$4:$AW$195,B8507-1967,0)</f>
        <v>30.33333</v>
      </c>
    </row>
    <row r="8508" spans="1:6" ht="30" x14ac:dyDescent="0.25">
      <c r="A8508" s="47" t="s">
        <v>596</v>
      </c>
      <c r="B8508" s="51">
        <v>2011</v>
      </c>
      <c r="C8508" s="20" t="s">
        <v>394</v>
      </c>
      <c r="D8508" s="20">
        <v>1065842</v>
      </c>
      <c r="E8508" s="25">
        <v>18287.390790000001</v>
      </c>
      <c r="F8508" s="51">
        <f>VLOOKUP(A8508,'Munka4 (2)'!$B$4:$AW$195,B8508-1967,0)</f>
        <v>60.421909999999997</v>
      </c>
    </row>
    <row r="8509" spans="1:6" ht="20" x14ac:dyDescent="0.25">
      <c r="A8509" s="46" t="s">
        <v>597</v>
      </c>
      <c r="B8509" s="51">
        <v>2011</v>
      </c>
      <c r="C8509" s="20" t="s">
        <v>386</v>
      </c>
      <c r="D8509" s="20">
        <v>10175014</v>
      </c>
      <c r="E8509" s="24">
        <v>4291.8760400000001</v>
      </c>
      <c r="F8509" s="51">
        <f>VLOOKUP(A8509,'Munka4 (2)'!$B$4:$AW$195,B8509-1967,0)</f>
        <v>64.322580000000002</v>
      </c>
    </row>
    <row r="8510" spans="1:6" x14ac:dyDescent="0.25">
      <c r="A8510" s="46" t="s">
        <v>598</v>
      </c>
      <c r="B8510" s="51">
        <v>2011</v>
      </c>
      <c r="C8510" s="20" t="s">
        <v>405</v>
      </c>
      <c r="D8510" s="20">
        <v>70413958</v>
      </c>
      <c r="E8510" s="25">
        <v>10538.43512</v>
      </c>
      <c r="F8510" s="51">
        <f>VLOOKUP(A8510,'Munka4 (2)'!$B$4:$AW$195,B8510-1967,0)</f>
        <v>45.730119999999999</v>
      </c>
    </row>
    <row r="8511" spans="1:6" ht="30" x14ac:dyDescent="0.25">
      <c r="A8511" s="46" t="s">
        <v>599</v>
      </c>
      <c r="B8511" s="51">
        <v>2011</v>
      </c>
      <c r="C8511" s="20" t="s">
        <v>398</v>
      </c>
      <c r="D8511" s="20">
        <v>5042920</v>
      </c>
      <c r="E8511" s="24">
        <v>5724.5370999999996</v>
      </c>
      <c r="F8511" s="51" t="e">
        <f>VLOOKUP(A8511,'Munka4 (2)'!$B$4:$AW$195,B8511-1967,0)</f>
        <v>#N/A</v>
      </c>
    </row>
    <row r="8512" spans="1:6" x14ac:dyDescent="0.25">
      <c r="A8512" s="46" t="s">
        <v>601</v>
      </c>
      <c r="B8512" s="51">
        <v>2011</v>
      </c>
      <c r="C8512" s="20" t="s">
        <v>388</v>
      </c>
      <c r="D8512" s="20">
        <v>11810</v>
      </c>
      <c r="E8512" s="24">
        <v>3993.5002500000001</v>
      </c>
      <c r="F8512" s="51" t="e">
        <f>VLOOKUP(A8512,'Munka4 (2)'!$B$4:$AW$195,B8512-1967,0)</f>
        <v>#N/A</v>
      </c>
    </row>
    <row r="8513" spans="1:6" ht="30" x14ac:dyDescent="0.25">
      <c r="A8513" s="46" t="s">
        <v>602</v>
      </c>
      <c r="B8513" s="51">
        <v>2011</v>
      </c>
      <c r="C8513" s="20" t="s">
        <v>392</v>
      </c>
      <c r="D8513" s="20">
        <v>28195754</v>
      </c>
      <c r="E8513" s="25">
        <v>591.43862000000001</v>
      </c>
      <c r="F8513" s="51">
        <f>VLOOKUP(A8513,'Munka4 (2)'!$B$4:$AW$195,B8513-1967,0)</f>
        <v>37.847290000000001</v>
      </c>
    </row>
    <row r="8514" spans="1:6" ht="30" x14ac:dyDescent="0.25">
      <c r="A8514" s="46" t="s">
        <v>603</v>
      </c>
      <c r="B8514" s="51">
        <v>2011</v>
      </c>
      <c r="C8514" s="20" t="s">
        <v>398</v>
      </c>
      <c r="D8514" s="20">
        <v>46710816</v>
      </c>
      <c r="E8514" s="24">
        <v>3569.7570300000002</v>
      </c>
      <c r="F8514" s="51">
        <f>VLOOKUP(A8514,'Munka4 (2)'!$B$4:$AW$195,B8514-1967,0)</f>
        <v>55.273680000000013</v>
      </c>
    </row>
    <row r="8515" spans="1:6" ht="30" x14ac:dyDescent="0.25">
      <c r="A8515" s="46" t="s">
        <v>604</v>
      </c>
      <c r="B8515" s="51">
        <v>2011</v>
      </c>
      <c r="C8515" s="20" t="s">
        <v>405</v>
      </c>
      <c r="D8515" s="20">
        <v>2602713</v>
      </c>
      <c r="E8515" s="25">
        <v>39901.22092</v>
      </c>
      <c r="F8515" s="51">
        <f>VLOOKUP(A8515,'Munka4 (2)'!$B$4:$AW$195,B8515-1967,0)</f>
        <v>57.513170000000002</v>
      </c>
    </row>
    <row r="8516" spans="1:6" ht="20" x14ac:dyDescent="0.25">
      <c r="A8516" s="48" t="s">
        <v>605</v>
      </c>
      <c r="B8516" s="51">
        <v>2011</v>
      </c>
      <c r="C8516" s="20" t="s">
        <v>390</v>
      </c>
      <c r="D8516" s="20">
        <v>60609153</v>
      </c>
      <c r="E8516" s="24">
        <v>41020.376960000001</v>
      </c>
      <c r="F8516" s="51">
        <f>VLOOKUP(A8516,'Munka4 (2)'!$B$4:$AW$195,B8516-1967,0)</f>
        <v>56.316099999999999</v>
      </c>
    </row>
    <row r="8517" spans="1:6" ht="30" x14ac:dyDescent="0.25">
      <c r="A8517" s="46" t="s">
        <v>592</v>
      </c>
      <c r="B8517" s="51">
        <v>2011</v>
      </c>
      <c r="C8517" s="20" t="s">
        <v>392</v>
      </c>
      <c r="D8517" s="20">
        <v>37445392</v>
      </c>
      <c r="E8517" s="25">
        <v>740.38390000000004</v>
      </c>
      <c r="F8517" s="51">
        <f>VLOOKUP(A8517,'Munka4 (2)'!$B$4:$AW$195,B8517-1967,0)</f>
        <v>22.253309999999999</v>
      </c>
    </row>
    <row r="8518" spans="1:6" ht="20" x14ac:dyDescent="0.25">
      <c r="A8518" s="48" t="s">
        <v>606</v>
      </c>
      <c r="B8518" s="51">
        <v>2011</v>
      </c>
      <c r="C8518" s="20" t="s">
        <v>413</v>
      </c>
      <c r="D8518" s="20">
        <v>298444215</v>
      </c>
      <c r="E8518" s="24">
        <v>49781.800660000001</v>
      </c>
      <c r="F8518" s="51">
        <f>VLOOKUP(A8518,'Munka4 (2)'!$B$4:$AW$195,B8518-1967,0)</f>
        <v>58.437710000000003</v>
      </c>
    </row>
    <row r="8519" spans="1:6" ht="30" x14ac:dyDescent="0.25">
      <c r="A8519" s="48" t="s">
        <v>612</v>
      </c>
      <c r="B8519" s="51">
        <v>2011</v>
      </c>
      <c r="C8519" s="20" t="s">
        <v>394</v>
      </c>
      <c r="D8519" s="20">
        <v>108605</v>
      </c>
      <c r="E8519" s="30">
        <v>26861.818345183972</v>
      </c>
      <c r="F8519" s="51">
        <f>VLOOKUP(A8519,'Munka4 (2)'!$B$4:$AW$195,B8519-1967,0)</f>
        <v>64.137929999999997</v>
      </c>
    </row>
    <row r="8520" spans="1:6" ht="30" x14ac:dyDescent="0.25">
      <c r="A8520" s="46" t="s">
        <v>607</v>
      </c>
      <c r="B8520" s="51">
        <v>2011</v>
      </c>
      <c r="C8520" s="20" t="s">
        <v>394</v>
      </c>
      <c r="D8520" s="20">
        <v>3431932</v>
      </c>
      <c r="E8520" s="24">
        <v>14166.55767</v>
      </c>
      <c r="F8520" s="51">
        <f>VLOOKUP(A8520,'Munka4 (2)'!$B$4:$AW$195,B8520-1967,0)</f>
        <v>64.123959999999997</v>
      </c>
    </row>
    <row r="8521" spans="1:6" ht="30" x14ac:dyDescent="0.25">
      <c r="A8521" s="46" t="s">
        <v>608</v>
      </c>
      <c r="B8521" s="51">
        <v>2011</v>
      </c>
      <c r="C8521" s="20" t="s">
        <v>398</v>
      </c>
      <c r="D8521" s="20">
        <v>27307134</v>
      </c>
      <c r="E8521" s="25">
        <v>1544.8277700000001</v>
      </c>
      <c r="F8521" s="51">
        <f>VLOOKUP(A8521,'Munka4 (2)'!$B$4:$AW$195,B8521-1967,0)</f>
        <v>44.282989999999998</v>
      </c>
    </row>
    <row r="8522" spans="1:6" x14ac:dyDescent="0.25">
      <c r="A8522" s="46" t="s">
        <v>609</v>
      </c>
      <c r="B8522" s="51">
        <v>2011</v>
      </c>
      <c r="C8522" s="20" t="s">
        <v>388</v>
      </c>
      <c r="D8522" s="20">
        <v>208869</v>
      </c>
      <c r="E8522" s="24">
        <v>3275.0239799999999</v>
      </c>
      <c r="F8522" s="51">
        <f>VLOOKUP(A8522,'Munka4 (2)'!$B$4:$AW$195,B8522-1967,0)</f>
        <v>36.214440000000003</v>
      </c>
    </row>
    <row r="8523" spans="1:6" ht="30" x14ac:dyDescent="0.25">
      <c r="A8523" s="46" t="s">
        <v>610</v>
      </c>
      <c r="B8523" s="51">
        <v>2011</v>
      </c>
      <c r="C8523" s="20" t="s">
        <v>394</v>
      </c>
      <c r="D8523" s="20">
        <v>25730435</v>
      </c>
      <c r="E8523" s="25">
        <v>10754.59288</v>
      </c>
      <c r="F8523" s="51">
        <f>VLOOKUP(A8523,'Munka4 (2)'!$B$4:$AW$195,B8523-1967,0)</f>
        <v>60.29757</v>
      </c>
    </row>
    <row r="8524" spans="1:6" ht="30" x14ac:dyDescent="0.25">
      <c r="A8524" s="48" t="s">
        <v>611</v>
      </c>
      <c r="B8524" s="51">
        <v>2011</v>
      </c>
      <c r="C8524" s="20" t="s">
        <v>382</v>
      </c>
      <c r="D8524" s="20">
        <v>84402966</v>
      </c>
      <c r="E8524" s="24">
        <v>1542.6704400000001</v>
      </c>
      <c r="F8524" s="51">
        <f>VLOOKUP(A8524,'Munka4 (2)'!$B$4:$AW$195,B8524-1967,0)</f>
        <v>44.793469999999999</v>
      </c>
    </row>
    <row r="8525" spans="1:6" x14ac:dyDescent="0.25">
      <c r="A8525" s="46" t="s">
        <v>616</v>
      </c>
      <c r="B8525" s="51">
        <v>2011</v>
      </c>
      <c r="C8525" s="20" t="s">
        <v>405</v>
      </c>
      <c r="D8525" s="20">
        <v>21456188</v>
      </c>
      <c r="E8525" s="24">
        <v>1282.3988300000001</v>
      </c>
      <c r="F8525" s="51">
        <f>VLOOKUP(A8525,'Munka4 (2)'!$B$4:$AW$195,B8525-1967,0)</f>
        <v>33.347160000000002</v>
      </c>
    </row>
    <row r="8526" spans="1:6" ht="30" x14ac:dyDescent="0.25">
      <c r="A8526" s="46" t="s">
        <v>617</v>
      </c>
      <c r="B8526" s="51">
        <v>2011</v>
      </c>
      <c r="C8526" s="20" t="s">
        <v>392</v>
      </c>
      <c r="D8526" s="20">
        <v>11502010</v>
      </c>
      <c r="E8526" s="25">
        <v>1635.5473</v>
      </c>
      <c r="F8526" s="51">
        <f>VLOOKUP(A8526,'Munka4 (2)'!$B$4:$AW$195,B8526-1967,0)</f>
        <v>22.709160000000001</v>
      </c>
    </row>
    <row r="8527" spans="1:6" ht="30" x14ac:dyDescent="0.25">
      <c r="A8527" s="46" t="s">
        <v>618</v>
      </c>
      <c r="B8527" s="51">
        <v>2011</v>
      </c>
      <c r="C8527" s="20" t="s">
        <v>392</v>
      </c>
      <c r="D8527" s="20">
        <v>12236805</v>
      </c>
      <c r="E8527" s="24">
        <v>768.55641000000003</v>
      </c>
      <c r="F8527" s="51">
        <f>VLOOKUP(A8527,'Munka4 (2)'!$B$4:$AW$195,B8527-1967,0)</f>
        <v>43.781350000000003</v>
      </c>
    </row>
    <row r="8528" spans="1:6" ht="30" x14ac:dyDescent="0.25">
      <c r="A8528" s="46" t="s">
        <v>381</v>
      </c>
      <c r="B8528" s="51">
        <v>2012</v>
      </c>
      <c r="C8528" s="20" t="s">
        <v>382</v>
      </c>
      <c r="D8528" s="20">
        <v>31056997</v>
      </c>
      <c r="E8528" s="24">
        <v>690.84262999999999</v>
      </c>
      <c r="F8528" s="51">
        <f>VLOOKUP(A8528,'Munka4 (2)'!$B$4:$AW$195,B8528-1967,0)</f>
        <v>19.23517</v>
      </c>
    </row>
    <row r="8529" spans="1:6" ht="20" x14ac:dyDescent="0.25">
      <c r="A8529" s="46" t="s">
        <v>383</v>
      </c>
      <c r="B8529" s="51">
        <v>2012</v>
      </c>
      <c r="C8529" s="20" t="s">
        <v>384</v>
      </c>
      <c r="D8529" s="20">
        <v>3581655</v>
      </c>
      <c r="E8529" s="25">
        <v>4247.8398500000003</v>
      </c>
      <c r="F8529" s="51">
        <f>VLOOKUP(A8529,'Munka4 (2)'!$B$4:$AW$195,B8529-1967,0)</f>
        <v>63.34722</v>
      </c>
    </row>
    <row r="8530" spans="1:6" ht="20" x14ac:dyDescent="0.25">
      <c r="A8530" s="46" t="s">
        <v>385</v>
      </c>
      <c r="B8530" s="51">
        <v>2012</v>
      </c>
      <c r="C8530" s="20" t="s">
        <v>386</v>
      </c>
      <c r="D8530" s="20">
        <v>32930091</v>
      </c>
      <c r="E8530" s="24">
        <v>5583.6161599999996</v>
      </c>
      <c r="F8530" s="51">
        <f>VLOOKUP(A8530,'Munka4 (2)'!$B$4:$AW$195,B8530-1967,0)</f>
        <v>63.992739999999998</v>
      </c>
    </row>
    <row r="8531" spans="1:6" ht="20" x14ac:dyDescent="0.25">
      <c r="A8531" s="46" t="s">
        <v>389</v>
      </c>
      <c r="B8531" s="51">
        <v>2012</v>
      </c>
      <c r="C8531" s="20" t="s">
        <v>390</v>
      </c>
      <c r="D8531" s="20">
        <v>71201</v>
      </c>
      <c r="E8531" s="24">
        <v>39666.369209999997</v>
      </c>
      <c r="F8531" s="51">
        <f>VLOOKUP(A8531,'Munka4 (2)'!$B$4:$AW$195,B8531-1967,0)</f>
        <v>76.829269999999994</v>
      </c>
    </row>
    <row r="8532" spans="1:6" ht="30" x14ac:dyDescent="0.25">
      <c r="A8532" s="46" t="s">
        <v>391</v>
      </c>
      <c r="B8532" s="51">
        <v>2012</v>
      </c>
      <c r="C8532" s="20" t="s">
        <v>392</v>
      </c>
      <c r="D8532" s="20">
        <v>12127071</v>
      </c>
      <c r="E8532" s="25">
        <v>5086.84843</v>
      </c>
      <c r="F8532" s="51">
        <f>VLOOKUP(A8532,'Munka4 (2)'!$B$4:$AW$195,B8532-1967,0)</f>
        <v>40.697670000000002</v>
      </c>
    </row>
    <row r="8533" spans="1:6" ht="30" x14ac:dyDescent="0.25">
      <c r="A8533" s="47" t="s">
        <v>395</v>
      </c>
      <c r="B8533" s="51">
        <v>2012</v>
      </c>
      <c r="C8533" s="20" t="s">
        <v>394</v>
      </c>
      <c r="D8533" s="20">
        <v>69108</v>
      </c>
      <c r="E8533" s="25">
        <v>13525.61622</v>
      </c>
      <c r="F8533" s="51">
        <f>VLOOKUP(A8533,'Munka4 (2)'!$B$4:$AW$195,B8533-1967,0)</f>
        <v>87.795280000000005</v>
      </c>
    </row>
    <row r="8534" spans="1:6" ht="30" x14ac:dyDescent="0.25">
      <c r="A8534" s="46" t="s">
        <v>396</v>
      </c>
      <c r="B8534" s="51">
        <v>2012</v>
      </c>
      <c r="C8534" s="20" t="s">
        <v>394</v>
      </c>
      <c r="D8534" s="20">
        <v>39921833</v>
      </c>
      <c r="E8534" s="24">
        <v>14357.41159</v>
      </c>
      <c r="F8534" s="51">
        <f>VLOOKUP(A8534,'Munka4 (2)'!$B$4:$AW$195,B8534-1967,0)</f>
        <v>64.511340000000004</v>
      </c>
    </row>
    <row r="8535" spans="1:6" ht="30" x14ac:dyDescent="0.25">
      <c r="A8535" s="46" t="s">
        <v>397</v>
      </c>
      <c r="B8535" s="51">
        <v>2012</v>
      </c>
      <c r="C8535" s="20" t="s">
        <v>398</v>
      </c>
      <c r="D8535" s="20">
        <v>2976372</v>
      </c>
      <c r="E8535" s="25">
        <v>3565.51757</v>
      </c>
      <c r="F8535" s="51">
        <f>VLOOKUP(A8535,'Munka4 (2)'!$B$4:$AW$195,B8535-1967,0)</f>
        <v>61.121250000000003</v>
      </c>
    </row>
    <row r="8536" spans="1:6" ht="30" x14ac:dyDescent="0.25">
      <c r="A8536" s="46" t="s">
        <v>399</v>
      </c>
      <c r="B8536" s="51">
        <v>2012</v>
      </c>
      <c r="C8536" s="20" t="s">
        <v>394</v>
      </c>
      <c r="D8536" s="20">
        <v>71891</v>
      </c>
      <c r="E8536" s="30">
        <v>27069.938165704953</v>
      </c>
      <c r="F8536" s="51">
        <f>VLOOKUP(A8536,'Munka4 (2)'!$B$4:$AW$195,B8536-1967,0)</f>
        <v>65.217389999999995</v>
      </c>
    </row>
    <row r="8537" spans="1:6" x14ac:dyDescent="0.25">
      <c r="A8537" s="46" t="s">
        <v>400</v>
      </c>
      <c r="B8537" s="51">
        <v>2012</v>
      </c>
      <c r="C8537" s="20" t="s">
        <v>388</v>
      </c>
      <c r="D8537" s="20">
        <v>20264082</v>
      </c>
      <c r="E8537" s="25">
        <v>67646.10385</v>
      </c>
      <c r="F8537" s="51">
        <f>VLOOKUP(A8537,'Munka4 (2)'!$B$4:$AW$195,B8537-1967,0)</f>
        <v>57.282119999999999</v>
      </c>
    </row>
    <row r="8538" spans="1:6" ht="20" x14ac:dyDescent="0.25">
      <c r="A8538" s="46" t="s">
        <v>401</v>
      </c>
      <c r="B8538" s="51">
        <v>2012</v>
      </c>
      <c r="C8538" s="20" t="s">
        <v>390</v>
      </c>
      <c r="D8538" s="20">
        <v>8192880</v>
      </c>
      <c r="E8538" s="24">
        <v>48324.25404</v>
      </c>
      <c r="F8538" s="51">
        <f>VLOOKUP(A8538,'Munka4 (2)'!$B$4:$AW$195,B8538-1967,0)</f>
        <v>54.98883</v>
      </c>
    </row>
    <row r="8539" spans="1:6" ht="30" x14ac:dyDescent="0.25">
      <c r="A8539" s="46" t="s">
        <v>402</v>
      </c>
      <c r="B8539" s="51">
        <v>2012</v>
      </c>
      <c r="C8539" s="20" t="s">
        <v>398</v>
      </c>
      <c r="D8539" s="20">
        <v>7961619</v>
      </c>
      <c r="E8539" s="25">
        <v>7393.7718800000002</v>
      </c>
      <c r="F8539" s="51">
        <f>VLOOKUP(A8539,'Munka4 (2)'!$B$4:$AW$195,B8539-1967,0)</f>
        <v>52.102559999999997</v>
      </c>
    </row>
    <row r="8540" spans="1:6" ht="14.5" x14ac:dyDescent="0.35">
      <c r="A8540" s="46" t="s">
        <v>620</v>
      </c>
      <c r="B8540" s="51">
        <v>2012</v>
      </c>
      <c r="C8540" s="42" t="s">
        <v>394</v>
      </c>
      <c r="D8540" s="29">
        <v>392718</v>
      </c>
      <c r="E8540" s="24">
        <v>22112.608349999999</v>
      </c>
      <c r="F8540" s="51">
        <f>VLOOKUP(A8540,'Munka4 (2)'!$B$4:$AW$195,B8540-1967,0)</f>
        <v>70</v>
      </c>
    </row>
    <row r="8541" spans="1:6" x14ac:dyDescent="0.25">
      <c r="A8541" s="46" t="s">
        <v>404</v>
      </c>
      <c r="B8541" s="51">
        <v>2012</v>
      </c>
      <c r="C8541" s="20" t="s">
        <v>405</v>
      </c>
      <c r="D8541" s="20">
        <v>698585</v>
      </c>
      <c r="E8541" s="25">
        <v>23063.132290000001</v>
      </c>
      <c r="F8541" s="51">
        <f>VLOOKUP(A8541,'Munka4 (2)'!$B$4:$AW$195,B8541-1967,0)</f>
        <v>67.858379999999997</v>
      </c>
    </row>
    <row r="8542" spans="1:6" ht="30" x14ac:dyDescent="0.25">
      <c r="A8542" s="46" t="s">
        <v>406</v>
      </c>
      <c r="B8542" s="51">
        <v>2012</v>
      </c>
      <c r="C8542" s="20" t="s">
        <v>382</v>
      </c>
      <c r="D8542" s="20">
        <v>147365352</v>
      </c>
      <c r="E8542" s="24">
        <v>858.93335999999999</v>
      </c>
      <c r="F8542" s="51">
        <f>VLOOKUP(A8542,'Munka4 (2)'!$B$4:$AW$195,B8542-1967,0)</f>
        <v>41.760440000000003</v>
      </c>
    </row>
    <row r="8543" spans="1:6" ht="30" x14ac:dyDescent="0.25">
      <c r="A8543" s="46" t="s">
        <v>407</v>
      </c>
      <c r="B8543" s="51">
        <v>2012</v>
      </c>
      <c r="C8543" s="20" t="s">
        <v>394</v>
      </c>
      <c r="D8543" s="20">
        <v>279912</v>
      </c>
      <c r="E8543" s="25">
        <v>15317.138999999999</v>
      </c>
      <c r="F8543" s="51">
        <f>VLOOKUP(A8543,'Munka4 (2)'!$B$4:$AW$195,B8543-1967,0)</f>
        <v>68.396820000000005</v>
      </c>
    </row>
    <row r="8544" spans="1:6" ht="30" x14ac:dyDescent="0.25">
      <c r="A8544" s="46" t="s">
        <v>408</v>
      </c>
      <c r="B8544" s="51">
        <v>2012</v>
      </c>
      <c r="C8544" s="20" t="s">
        <v>398</v>
      </c>
      <c r="D8544" s="20">
        <v>10293011</v>
      </c>
      <c r="E8544" s="24">
        <v>6721.8349099999996</v>
      </c>
      <c r="F8544" s="51">
        <f>VLOOKUP(A8544,'Munka4 (2)'!$B$4:$AW$195,B8544-1967,0)</f>
        <v>60.515120000000003</v>
      </c>
    </row>
    <row r="8545" spans="1:6" ht="20" x14ac:dyDescent="0.25">
      <c r="A8545" s="46" t="s">
        <v>409</v>
      </c>
      <c r="B8545" s="51">
        <v>2012</v>
      </c>
      <c r="C8545" s="20" t="s">
        <v>390</v>
      </c>
      <c r="D8545" s="20">
        <v>10379067</v>
      </c>
      <c r="E8545" s="25">
        <v>44734.45235</v>
      </c>
      <c r="F8545" s="51">
        <f>VLOOKUP(A8545,'Munka4 (2)'!$B$4:$AW$195,B8545-1967,0)</f>
        <v>59.305010000000003</v>
      </c>
    </row>
    <row r="8546" spans="1:6" ht="30" x14ac:dyDescent="0.25">
      <c r="A8546" s="46" t="s">
        <v>410</v>
      </c>
      <c r="B8546" s="51">
        <v>2012</v>
      </c>
      <c r="C8546" s="20" t="s">
        <v>394</v>
      </c>
      <c r="D8546" s="20">
        <v>287730</v>
      </c>
      <c r="E8546" s="24">
        <v>4673.5551999999998</v>
      </c>
      <c r="F8546" s="51">
        <f>VLOOKUP(A8546,'Munka4 (2)'!$B$4:$AW$195,B8546-1967,0)</f>
        <v>62.521009999999997</v>
      </c>
    </row>
    <row r="8547" spans="1:6" ht="30" x14ac:dyDescent="0.25">
      <c r="A8547" s="46" t="s">
        <v>411</v>
      </c>
      <c r="B8547" s="51">
        <v>2012</v>
      </c>
      <c r="C8547" s="20" t="s">
        <v>392</v>
      </c>
      <c r="D8547" s="20">
        <v>7862944</v>
      </c>
      <c r="E8547" s="25">
        <v>807.68844999999999</v>
      </c>
      <c r="F8547" s="51">
        <f>VLOOKUP(A8547,'Munka4 (2)'!$B$4:$AW$195,B8547-1967,0)</f>
        <v>29.659549999999999</v>
      </c>
    </row>
    <row r="8548" spans="1:6" ht="20" x14ac:dyDescent="0.25">
      <c r="A8548" s="46" t="s">
        <v>412</v>
      </c>
      <c r="B8548" s="51">
        <v>2012</v>
      </c>
      <c r="C8548" s="20" t="s">
        <v>413</v>
      </c>
      <c r="D8548" s="20">
        <v>65773</v>
      </c>
      <c r="E8548" s="24">
        <v>85458.45551</v>
      </c>
      <c r="F8548" s="51">
        <f>VLOOKUP(A8548,'Munka4 (2)'!$B$4:$AW$195,B8548-1967,0)</f>
        <v>63.716810000000002</v>
      </c>
    </row>
    <row r="8549" spans="1:6" ht="30" x14ac:dyDescent="0.25">
      <c r="A8549" s="46" t="s">
        <v>414</v>
      </c>
      <c r="B8549" s="51">
        <v>2012</v>
      </c>
      <c r="C8549" s="20" t="s">
        <v>382</v>
      </c>
      <c r="D8549" s="20">
        <v>2279723</v>
      </c>
      <c r="E8549" s="25">
        <v>2452.1515899999999</v>
      </c>
      <c r="F8549" s="51">
        <f>VLOOKUP(A8549,'Munka4 (2)'!$B$4:$AW$195,B8549-1967,0)</f>
        <v>18.292680000000001</v>
      </c>
    </row>
    <row r="8550" spans="1:6" ht="30" x14ac:dyDescent="0.25">
      <c r="A8550" s="48" t="s">
        <v>415</v>
      </c>
      <c r="B8550" s="51">
        <v>2012</v>
      </c>
      <c r="C8550" s="20" t="s">
        <v>394</v>
      </c>
      <c r="D8550" s="20">
        <v>8989046</v>
      </c>
      <c r="E8550" s="24">
        <v>2645.29027</v>
      </c>
      <c r="F8550" s="51" t="e">
        <f>VLOOKUP(A8550,'Munka4 (2)'!$B$4:$AW$195,B8550-1967,0)</f>
        <v>#N/A</v>
      </c>
    </row>
    <row r="8551" spans="1:6" ht="20" x14ac:dyDescent="0.25">
      <c r="A8551" s="47" t="s">
        <v>416</v>
      </c>
      <c r="B8551" s="51">
        <v>2012</v>
      </c>
      <c r="C8551" s="20" t="s">
        <v>384</v>
      </c>
      <c r="D8551" s="20">
        <v>4498976</v>
      </c>
      <c r="E8551" s="25">
        <v>4494.6406399999996</v>
      </c>
      <c r="F8551" s="51">
        <f>VLOOKUP(A8551,'Munka4 (2)'!$B$4:$AW$195,B8551-1967,0)</f>
        <v>60.40802</v>
      </c>
    </row>
    <row r="8552" spans="1:6" ht="30" x14ac:dyDescent="0.25">
      <c r="A8552" s="46" t="s">
        <v>417</v>
      </c>
      <c r="B8552" s="51">
        <v>2012</v>
      </c>
      <c r="C8552" s="20" t="s">
        <v>392</v>
      </c>
      <c r="D8552" s="20">
        <v>1639833</v>
      </c>
      <c r="E8552" s="24">
        <v>6885.8296799999998</v>
      </c>
      <c r="F8552" s="51">
        <f>VLOOKUP(A8552,'Munka4 (2)'!$B$4:$AW$195,B8552-1967,0)</f>
        <v>45.053269999999998</v>
      </c>
    </row>
    <row r="8553" spans="1:6" ht="30" x14ac:dyDescent="0.25">
      <c r="A8553" s="46" t="s">
        <v>418</v>
      </c>
      <c r="B8553" s="51">
        <v>2012</v>
      </c>
      <c r="C8553" s="20" t="s">
        <v>394</v>
      </c>
      <c r="D8553" s="20">
        <v>188078227</v>
      </c>
      <c r="E8553" s="25">
        <v>12157.308220000001</v>
      </c>
      <c r="F8553" s="51">
        <f>VLOOKUP(A8553,'Munka4 (2)'!$B$4:$AW$195,B8553-1967,0)</f>
        <v>60.822000000000003</v>
      </c>
    </row>
    <row r="8554" spans="1:6" ht="30" x14ac:dyDescent="0.25">
      <c r="A8554" s="48" t="s">
        <v>420</v>
      </c>
      <c r="B8554" s="51">
        <v>2012</v>
      </c>
      <c r="C8554" s="20" t="s">
        <v>382</v>
      </c>
      <c r="D8554" s="20">
        <v>379444</v>
      </c>
      <c r="E8554" s="25">
        <v>41807.653339999997</v>
      </c>
      <c r="F8554" s="51">
        <f>VLOOKUP(A8554,'Munka4 (2)'!$B$4:$AW$195,B8554-1967,0)</f>
        <v>65.291390000000007</v>
      </c>
    </row>
    <row r="8555" spans="1:6" ht="20" x14ac:dyDescent="0.25">
      <c r="A8555" s="46" t="s">
        <v>421</v>
      </c>
      <c r="B8555" s="51">
        <v>2012</v>
      </c>
      <c r="C8555" s="20" t="s">
        <v>384</v>
      </c>
      <c r="D8555" s="20">
        <v>7385367</v>
      </c>
      <c r="E8555" s="24">
        <v>7333.3550699999996</v>
      </c>
      <c r="F8555" s="51">
        <f>VLOOKUP(A8555,'Munka4 (2)'!$B$4:$AW$195,B8555-1967,0)</f>
        <v>60.832250000000002</v>
      </c>
    </row>
    <row r="8556" spans="1:6" ht="30" x14ac:dyDescent="0.25">
      <c r="A8556" s="46" t="s">
        <v>422</v>
      </c>
      <c r="B8556" s="51">
        <v>2012</v>
      </c>
      <c r="C8556" s="20" t="s">
        <v>392</v>
      </c>
      <c r="D8556" s="20">
        <v>13902972</v>
      </c>
      <c r="E8556" s="25">
        <v>673.02678000000003</v>
      </c>
      <c r="F8556" s="51">
        <f>VLOOKUP(A8556,'Munka4 (2)'!$B$4:$AW$195,B8556-1967,0)</f>
        <v>30.7743</v>
      </c>
    </row>
    <row r="8557" spans="1:6" ht="30" x14ac:dyDescent="0.25">
      <c r="A8557" s="46" t="s">
        <v>424</v>
      </c>
      <c r="B8557" s="51">
        <v>2012</v>
      </c>
      <c r="C8557" s="20" t="s">
        <v>392</v>
      </c>
      <c r="D8557" s="20">
        <v>8090068</v>
      </c>
      <c r="E8557" s="24">
        <v>244.19649000000001</v>
      </c>
      <c r="F8557" s="51">
        <f>VLOOKUP(A8557,'Munka4 (2)'!$B$4:$AW$195,B8557-1967,0)</f>
        <v>30.721900000000002</v>
      </c>
    </row>
    <row r="8558" spans="1:6" ht="30" x14ac:dyDescent="0.25">
      <c r="A8558" s="46" t="s">
        <v>425</v>
      </c>
      <c r="B8558" s="51">
        <v>2012</v>
      </c>
      <c r="C8558" s="20" t="s">
        <v>382</v>
      </c>
      <c r="D8558" s="20">
        <v>13881427</v>
      </c>
      <c r="E8558" s="25">
        <v>946.47667999999999</v>
      </c>
      <c r="F8558" s="51">
        <f>VLOOKUP(A8558,'Munka4 (2)'!$B$4:$AW$195,B8558-1967,0)</f>
        <v>41.504800000000003</v>
      </c>
    </row>
    <row r="8559" spans="1:6" ht="30" x14ac:dyDescent="0.25">
      <c r="A8559" s="46" t="s">
        <v>426</v>
      </c>
      <c r="B8559" s="51">
        <v>2012</v>
      </c>
      <c r="C8559" s="20" t="s">
        <v>392</v>
      </c>
      <c r="D8559" s="20">
        <v>17340702</v>
      </c>
      <c r="E8559" s="24">
        <v>1222.1921400000001</v>
      </c>
      <c r="F8559" s="51">
        <f>VLOOKUP(A8559,'Munka4 (2)'!$B$4:$AW$195,B8559-1967,0)</f>
        <v>9.5918399999999995</v>
      </c>
    </row>
    <row r="8560" spans="1:6" ht="20" x14ac:dyDescent="0.25">
      <c r="A8560" s="46" t="s">
        <v>427</v>
      </c>
      <c r="B8560" s="51">
        <v>2012</v>
      </c>
      <c r="C8560" s="20" t="s">
        <v>413</v>
      </c>
      <c r="D8560" s="20">
        <v>33098932</v>
      </c>
      <c r="E8560" s="25">
        <v>52495.28847</v>
      </c>
      <c r="F8560" s="51">
        <f>VLOOKUP(A8560,'Munka4 (2)'!$B$4:$AW$195,B8560-1967,0)</f>
        <v>58.37406</v>
      </c>
    </row>
    <row r="8561" spans="1:6" ht="30" x14ac:dyDescent="0.25">
      <c r="A8561" s="48" t="s">
        <v>428</v>
      </c>
      <c r="B8561" s="51">
        <v>2012</v>
      </c>
      <c r="C8561" s="20" t="s">
        <v>392</v>
      </c>
      <c r="D8561" s="20">
        <v>420979</v>
      </c>
      <c r="E8561" s="24">
        <v>3497.6911399999999</v>
      </c>
      <c r="F8561" s="51" t="e">
        <f>VLOOKUP(A8561,'Munka4 (2)'!$B$4:$AW$195,B8561-1967,0)</f>
        <v>#N/A</v>
      </c>
    </row>
    <row r="8562" spans="1:6" ht="30" x14ac:dyDescent="0.25">
      <c r="A8562" s="47" t="s">
        <v>430</v>
      </c>
      <c r="B8562" s="51">
        <v>2012</v>
      </c>
      <c r="C8562" s="20" t="s">
        <v>392</v>
      </c>
      <c r="D8562" s="20">
        <v>4303356</v>
      </c>
      <c r="E8562" s="24">
        <v>472.81822</v>
      </c>
      <c r="F8562" s="51">
        <f>VLOOKUP(A8562,'Munka4 (2)'!$B$4:$AW$195,B8562-1967,0)</f>
        <v>13.170730000000001</v>
      </c>
    </row>
    <row r="8563" spans="1:6" ht="30" x14ac:dyDescent="0.25">
      <c r="A8563" s="46" t="s">
        <v>431</v>
      </c>
      <c r="B8563" s="51">
        <v>2012</v>
      </c>
      <c r="C8563" s="20" t="s">
        <v>392</v>
      </c>
      <c r="D8563" s="20">
        <v>9944201</v>
      </c>
      <c r="E8563" s="25">
        <v>972.67935</v>
      </c>
      <c r="F8563" s="51">
        <f>VLOOKUP(A8563,'Munka4 (2)'!$B$4:$AW$195,B8563-1967,0)</f>
        <v>12.727270000000001</v>
      </c>
    </row>
    <row r="8564" spans="1:6" ht="20" x14ac:dyDescent="0.35">
      <c r="A8564" s="46" t="s">
        <v>621</v>
      </c>
      <c r="B8564" s="51">
        <v>2012</v>
      </c>
      <c r="C8564" s="42" t="s">
        <v>390</v>
      </c>
      <c r="D8564" s="29">
        <v>163857</v>
      </c>
      <c r="E8564" s="30">
        <v>82726.658765697852</v>
      </c>
      <c r="F8564" s="51" t="e">
        <f>VLOOKUP(A8564,'Munka4 (2)'!$B$4:$AW$195,B8564-1967,0)</f>
        <v>#N/A</v>
      </c>
    </row>
    <row r="8565" spans="1:6" ht="30" x14ac:dyDescent="0.25">
      <c r="A8565" s="46" t="s">
        <v>432</v>
      </c>
      <c r="B8565" s="51">
        <v>2012</v>
      </c>
      <c r="C8565" s="20" t="s">
        <v>394</v>
      </c>
      <c r="D8565" s="20">
        <v>16134219</v>
      </c>
      <c r="E8565" s="25">
        <v>15253.330830000001</v>
      </c>
      <c r="F8565" s="51">
        <f>VLOOKUP(A8565,'Munka4 (2)'!$B$4:$AW$195,B8565-1967,0)</f>
        <v>56.043750000000003</v>
      </c>
    </row>
    <row r="8566" spans="1:6" ht="30" x14ac:dyDescent="0.25">
      <c r="A8566" s="46" t="s">
        <v>433</v>
      </c>
      <c r="B8566" s="51">
        <v>2012</v>
      </c>
      <c r="C8566" s="20" t="s">
        <v>382</v>
      </c>
      <c r="D8566" s="20">
        <v>1313973713</v>
      </c>
      <c r="E8566" s="24">
        <v>6264.6438799999996</v>
      </c>
      <c r="F8566" s="51">
        <f>VLOOKUP(A8566,'Munka4 (2)'!$B$4:$AW$195,B8566-1967,0)</f>
        <v>50.402990000000003</v>
      </c>
    </row>
    <row r="8567" spans="1:6" ht="30" x14ac:dyDescent="0.25">
      <c r="A8567" s="48" t="s">
        <v>483</v>
      </c>
      <c r="B8567" s="51">
        <v>2012</v>
      </c>
      <c r="C8567" s="20" t="s">
        <v>382</v>
      </c>
      <c r="D8567" s="20">
        <v>6940432</v>
      </c>
      <c r="E8567" s="25">
        <v>36707.774230000003</v>
      </c>
      <c r="F8567" s="51">
        <f>VLOOKUP(A8567,'Munka4 (2)'!$B$4:$AW$195,B8567-1967,0)</f>
        <v>52.498840000000001</v>
      </c>
    </row>
    <row r="8568" spans="1:6" ht="30" x14ac:dyDescent="0.25">
      <c r="A8568" s="48" t="s">
        <v>514</v>
      </c>
      <c r="B8568" s="51">
        <v>2012</v>
      </c>
      <c r="C8568" s="20" t="s">
        <v>382</v>
      </c>
      <c r="D8568" s="20">
        <v>453125</v>
      </c>
      <c r="E8568" s="24">
        <v>77145.039499999999</v>
      </c>
      <c r="F8568" s="51">
        <f>VLOOKUP(A8568,'Munka4 (2)'!$B$4:$AW$195,B8568-1967,0)</f>
        <v>60.343969999999999</v>
      </c>
    </row>
    <row r="8569" spans="1:6" ht="30" x14ac:dyDescent="0.25">
      <c r="A8569" s="46" t="s">
        <v>434</v>
      </c>
      <c r="B8569" s="51">
        <v>2012</v>
      </c>
      <c r="C8569" s="20" t="s">
        <v>394</v>
      </c>
      <c r="D8569" s="20">
        <v>43593035</v>
      </c>
      <c r="E8569" s="25">
        <v>7885.0612899999996</v>
      </c>
      <c r="F8569" s="51">
        <f>VLOOKUP(A8569,'Munka4 (2)'!$B$4:$AW$195,B8569-1967,0)</f>
        <v>53.98986</v>
      </c>
    </row>
    <row r="8570" spans="1:6" ht="30" x14ac:dyDescent="0.25">
      <c r="A8570" s="46" t="s">
        <v>435</v>
      </c>
      <c r="B8570" s="51">
        <v>2012</v>
      </c>
      <c r="C8570" s="20" t="s">
        <v>392</v>
      </c>
      <c r="D8570" s="20">
        <v>690948</v>
      </c>
      <c r="E8570" s="24">
        <v>750.31461000000002</v>
      </c>
      <c r="F8570" s="51">
        <f>VLOOKUP(A8570,'Munka4 (2)'!$B$4:$AW$195,B8570-1967,0)</f>
        <v>48.78049</v>
      </c>
    </row>
    <row r="8571" spans="1:6" ht="30" x14ac:dyDescent="0.35">
      <c r="A8571" s="37" t="s">
        <v>436</v>
      </c>
      <c r="B8571" s="51">
        <v>2012</v>
      </c>
      <c r="C8571" s="20" t="s">
        <v>392</v>
      </c>
      <c r="D8571" s="20">
        <v>62660551</v>
      </c>
      <c r="E8571" s="25">
        <v>3191.1642999999999</v>
      </c>
      <c r="F8571" s="51">
        <f>VLOOKUP(A8571,'Munka4 (2)'!$B$4:$AW$195,B8571-1967,0)</f>
        <v>4.2485499999999998</v>
      </c>
    </row>
    <row r="8572" spans="1:6" ht="30" x14ac:dyDescent="0.25">
      <c r="A8572" s="46" t="s">
        <v>439</v>
      </c>
      <c r="B8572" s="51">
        <v>2012</v>
      </c>
      <c r="C8572" s="20" t="s">
        <v>394</v>
      </c>
      <c r="D8572" s="20">
        <v>4075261</v>
      </c>
      <c r="E8572" s="25">
        <v>9733.3969300000008</v>
      </c>
      <c r="F8572" s="51">
        <f>VLOOKUP(A8572,'Munka4 (2)'!$B$4:$AW$195,B8572-1967,0)</f>
        <v>63.877450000000003</v>
      </c>
    </row>
    <row r="8573" spans="1:6" ht="30" x14ac:dyDescent="0.25">
      <c r="A8573" s="48" t="s">
        <v>440</v>
      </c>
      <c r="B8573" s="51">
        <v>2012</v>
      </c>
      <c r="C8573" s="20" t="s">
        <v>392</v>
      </c>
      <c r="D8573" s="20">
        <v>17654843</v>
      </c>
      <c r="E8573" s="24">
        <v>1281.3828699999999</v>
      </c>
      <c r="F8573" s="51" t="e">
        <f>VLOOKUP(A8573,'Munka4 (2)'!$B$4:$AW$195,B8573-1967,0)</f>
        <v>#N/A</v>
      </c>
    </row>
    <row r="8574" spans="1:6" ht="20" x14ac:dyDescent="0.25">
      <c r="A8574" s="46" t="s">
        <v>441</v>
      </c>
      <c r="B8574" s="51">
        <v>2012</v>
      </c>
      <c r="C8574" s="20" t="s">
        <v>384</v>
      </c>
      <c r="D8574" s="20">
        <v>4494749</v>
      </c>
      <c r="E8574" s="25">
        <v>13235.977569999999</v>
      </c>
      <c r="F8574" s="51">
        <f>VLOOKUP(A8574,'Munka4 (2)'!$B$4:$AW$195,B8574-1967,0)</f>
        <v>59.27675</v>
      </c>
    </row>
    <row r="8575" spans="1:6" ht="30" x14ac:dyDescent="0.25">
      <c r="A8575" s="46" t="s">
        <v>442</v>
      </c>
      <c r="B8575" s="51">
        <v>2012</v>
      </c>
      <c r="C8575" s="20" t="s">
        <v>394</v>
      </c>
      <c r="D8575" s="20">
        <v>11382820</v>
      </c>
      <c r="E8575" s="24">
        <v>6448.1556399999999</v>
      </c>
      <c r="F8575" s="51">
        <f>VLOOKUP(A8575,'Munka4 (2)'!$B$4:$AW$195,B8575-1967,0)</f>
        <v>62.194459999999999</v>
      </c>
    </row>
    <row r="8576" spans="1:6" x14ac:dyDescent="0.25">
      <c r="A8576" s="46" t="s">
        <v>443</v>
      </c>
      <c r="B8576" s="51">
        <v>2012</v>
      </c>
      <c r="C8576" s="20" t="s">
        <v>405</v>
      </c>
      <c r="D8576" s="20">
        <v>784301</v>
      </c>
      <c r="E8576" s="24">
        <v>28868.273819999999</v>
      </c>
      <c r="F8576" s="51">
        <f>VLOOKUP(A8576,'Munka4 (2)'!$B$4:$AW$195,B8576-1967,0)</f>
        <v>60.343429999999998</v>
      </c>
    </row>
    <row r="8577" spans="1:6" ht="20" x14ac:dyDescent="0.25">
      <c r="A8577" s="46" t="s">
        <v>444</v>
      </c>
      <c r="B8577" s="51">
        <v>2012</v>
      </c>
      <c r="C8577" s="20" t="s">
        <v>384</v>
      </c>
      <c r="D8577" s="20">
        <v>10235455</v>
      </c>
      <c r="E8577" s="25">
        <v>19640.928660000001</v>
      </c>
      <c r="F8577" s="51">
        <f>VLOOKUP(A8577,'Munka4 (2)'!$B$4:$AW$195,B8577-1967,0)</f>
        <v>62.189050000000002</v>
      </c>
    </row>
    <row r="8578" spans="1:6" ht="30" x14ac:dyDescent="0.25">
      <c r="A8578" s="47" t="s">
        <v>436</v>
      </c>
      <c r="B8578" s="51">
        <v>2012</v>
      </c>
      <c r="C8578" s="20" t="s">
        <v>392</v>
      </c>
      <c r="D8578" s="20">
        <v>62660551</v>
      </c>
      <c r="E8578" s="25">
        <v>390.70659999999998</v>
      </c>
      <c r="F8578" s="51">
        <f>VLOOKUP(A8578,'Munka4 (2)'!$B$4:$AW$195,B8578-1967,0)</f>
        <v>4.2485499999999998</v>
      </c>
    </row>
    <row r="8579" spans="1:6" ht="20" x14ac:dyDescent="0.25">
      <c r="A8579" s="46" t="s">
        <v>445</v>
      </c>
      <c r="B8579" s="51">
        <v>2012</v>
      </c>
      <c r="C8579" s="20" t="s">
        <v>390</v>
      </c>
      <c r="D8579" s="20">
        <v>5450661</v>
      </c>
      <c r="E8579" s="24">
        <v>58125.364820000003</v>
      </c>
      <c r="F8579" s="51">
        <f>VLOOKUP(A8579,'Munka4 (2)'!$B$4:$AW$195,B8579-1967,0)</f>
        <v>57.645699999999998</v>
      </c>
    </row>
    <row r="8580" spans="1:6" ht="30" x14ac:dyDescent="0.25">
      <c r="A8580" s="46" t="s">
        <v>446</v>
      </c>
      <c r="B8580" s="51">
        <v>2012</v>
      </c>
      <c r="C8580" s="20" t="s">
        <v>392</v>
      </c>
      <c r="D8580" s="20">
        <v>486530</v>
      </c>
      <c r="E8580" s="25">
        <v>1586.7801300000001</v>
      </c>
      <c r="F8580" s="51">
        <f>VLOOKUP(A8580,'Munka4 (2)'!$B$4:$AW$195,B8580-1967,0)</f>
        <v>45</v>
      </c>
    </row>
    <row r="8581" spans="1:6" ht="30" x14ac:dyDescent="0.25">
      <c r="A8581" s="46" t="s">
        <v>447</v>
      </c>
      <c r="B8581" s="51">
        <v>2012</v>
      </c>
      <c r="C8581" s="20" t="s">
        <v>394</v>
      </c>
      <c r="D8581" s="20">
        <v>68910</v>
      </c>
      <c r="E8581" s="24">
        <v>6768.2944200000002</v>
      </c>
      <c r="F8581" s="51">
        <f>VLOOKUP(A8581,'Munka4 (2)'!$B$4:$AW$195,B8581-1967,0)</f>
        <v>38.071069999999999</v>
      </c>
    </row>
    <row r="8582" spans="1:6" ht="30" x14ac:dyDescent="0.25">
      <c r="A8582" s="46" t="s">
        <v>448</v>
      </c>
      <c r="B8582" s="51">
        <v>2012</v>
      </c>
      <c r="C8582" s="20" t="s">
        <v>394</v>
      </c>
      <c r="D8582" s="20">
        <v>9183984</v>
      </c>
      <c r="E8582" s="25">
        <v>5967.0009799999998</v>
      </c>
      <c r="F8582" s="51">
        <f>VLOOKUP(A8582,'Munka4 (2)'!$B$4:$AW$195,B8582-1967,0)</f>
        <v>64.129009999999994</v>
      </c>
    </row>
    <row r="8583" spans="1:6" ht="30" x14ac:dyDescent="0.25">
      <c r="A8583" s="46" t="s">
        <v>450</v>
      </c>
      <c r="B8583" s="51">
        <v>2012</v>
      </c>
      <c r="C8583" s="20" t="s">
        <v>394</v>
      </c>
      <c r="D8583" s="20">
        <v>13547510</v>
      </c>
      <c r="E8583" s="24">
        <v>5702.1682899999996</v>
      </c>
      <c r="F8583" s="51">
        <f>VLOOKUP(A8583,'Munka4 (2)'!$B$4:$AW$195,B8583-1967,0)</f>
        <v>58.506860000000003</v>
      </c>
    </row>
    <row r="8584" spans="1:6" ht="20" x14ac:dyDescent="0.25">
      <c r="A8584" s="46" t="s">
        <v>451</v>
      </c>
      <c r="B8584" s="51">
        <v>2012</v>
      </c>
      <c r="C8584" s="20" t="s">
        <v>386</v>
      </c>
      <c r="D8584" s="20">
        <v>78887007</v>
      </c>
      <c r="E8584" s="25">
        <v>3226.1313799999998</v>
      </c>
      <c r="F8584" s="51">
        <f>VLOOKUP(A8584,'Munka4 (2)'!$B$4:$AW$195,B8584-1967,0)</f>
        <v>52.08625</v>
      </c>
    </row>
    <row r="8585" spans="1:6" ht="30" x14ac:dyDescent="0.25">
      <c r="A8585" s="46" t="s">
        <v>452</v>
      </c>
      <c r="B8585" s="51">
        <v>2012</v>
      </c>
      <c r="C8585" s="20" t="s">
        <v>394</v>
      </c>
      <c r="D8585" s="20">
        <v>6822378</v>
      </c>
      <c r="E8585" s="24">
        <v>3921.7204000000002</v>
      </c>
      <c r="F8585" s="51">
        <f>VLOOKUP(A8585,'Munka4 (2)'!$B$4:$AW$195,B8585-1967,0)</f>
        <v>58.224870000000003</v>
      </c>
    </row>
    <row r="8586" spans="1:6" ht="30" x14ac:dyDescent="0.25">
      <c r="A8586" s="46" t="s">
        <v>453</v>
      </c>
      <c r="B8586" s="51">
        <v>2012</v>
      </c>
      <c r="C8586" s="20" t="s">
        <v>392</v>
      </c>
      <c r="D8586" s="20">
        <v>540109</v>
      </c>
      <c r="E8586" s="25">
        <v>23278.230060000002</v>
      </c>
      <c r="F8586" s="51" t="e">
        <f>VLOOKUP(A8586,'Munka4 (2)'!$B$4:$AW$195,B8586-1967,0)</f>
        <v>#N/A</v>
      </c>
    </row>
    <row r="8587" spans="1:6" ht="30" x14ac:dyDescent="0.25">
      <c r="A8587" s="46" t="s">
        <v>454</v>
      </c>
      <c r="B8587" s="51">
        <v>2012</v>
      </c>
      <c r="C8587" s="20" t="s">
        <v>392</v>
      </c>
      <c r="D8587" s="20">
        <v>4786994</v>
      </c>
      <c r="E8587" s="30">
        <v>415.0727705789468</v>
      </c>
      <c r="F8587" s="51">
        <f>VLOOKUP(A8587,'Munka4 (2)'!$B$4:$AW$195,B8587-1967,0)</f>
        <v>14.35407</v>
      </c>
    </row>
    <row r="8588" spans="1:6" x14ac:dyDescent="0.25">
      <c r="A8588" s="46" t="s">
        <v>455</v>
      </c>
      <c r="B8588" s="51">
        <v>2012</v>
      </c>
      <c r="C8588" s="20" t="s">
        <v>456</v>
      </c>
      <c r="D8588" s="20">
        <v>1324333</v>
      </c>
      <c r="E8588" s="25">
        <v>17490.993129999999</v>
      </c>
      <c r="F8588" s="51">
        <f>VLOOKUP(A8588,'Munka4 (2)'!$B$4:$AW$195,B8588-1967,0)</f>
        <v>67.465239999999994</v>
      </c>
    </row>
    <row r="8589" spans="1:6" ht="30" x14ac:dyDescent="0.25">
      <c r="A8589" s="46" t="s">
        <v>457</v>
      </c>
      <c r="B8589" s="51">
        <v>2012</v>
      </c>
      <c r="C8589" s="20" t="s">
        <v>392</v>
      </c>
      <c r="D8589" s="20">
        <v>74777981</v>
      </c>
      <c r="E8589" s="24">
        <v>469.79230000000001</v>
      </c>
      <c r="F8589" s="51">
        <f>VLOOKUP(A8589,'Munka4 (2)'!$B$4:$AW$195,B8589-1967,0)</f>
        <v>28.70186</v>
      </c>
    </row>
    <row r="8590" spans="1:6" ht="20" x14ac:dyDescent="0.25">
      <c r="A8590" s="48" t="s">
        <v>458</v>
      </c>
      <c r="B8590" s="51">
        <v>2012</v>
      </c>
      <c r="C8590" s="20" t="s">
        <v>390</v>
      </c>
      <c r="D8590" s="20">
        <v>47246</v>
      </c>
      <c r="E8590" s="25">
        <v>48695.171179999998</v>
      </c>
      <c r="F8590" s="51" t="e">
        <f>VLOOKUP(A8590,'Munka4 (2)'!$B$4:$AW$195,B8590-1967,0)</f>
        <v>#N/A</v>
      </c>
    </row>
    <row r="8591" spans="1:6" x14ac:dyDescent="0.25">
      <c r="A8591" s="46" t="s">
        <v>459</v>
      </c>
      <c r="B8591" s="51">
        <v>2012</v>
      </c>
      <c r="C8591" s="20" t="s">
        <v>388</v>
      </c>
      <c r="D8591" s="20">
        <v>905949</v>
      </c>
      <c r="E8591" s="24">
        <v>4550.2670900000003</v>
      </c>
      <c r="F8591" s="51">
        <f>VLOOKUP(A8591,'Munka4 (2)'!$B$4:$AW$195,B8591-1967,0)</f>
        <v>43.352600000000002</v>
      </c>
    </row>
    <row r="8592" spans="1:6" ht="20" x14ac:dyDescent="0.25">
      <c r="A8592" s="46" t="s">
        <v>460</v>
      </c>
      <c r="B8592" s="51">
        <v>2012</v>
      </c>
      <c r="C8592" s="20" t="s">
        <v>390</v>
      </c>
      <c r="D8592" s="20">
        <v>5231372</v>
      </c>
      <c r="E8592" s="25">
        <v>47415.559869999903</v>
      </c>
      <c r="F8592" s="51">
        <f>VLOOKUP(A8592,'Munka4 (2)'!$B$4:$AW$195,B8592-1967,0)</f>
        <v>60.982059999999997</v>
      </c>
    </row>
    <row r="8593" spans="1:6" ht="20" x14ac:dyDescent="0.25">
      <c r="A8593" s="46" t="s">
        <v>461</v>
      </c>
      <c r="B8593" s="51">
        <v>2012</v>
      </c>
      <c r="C8593" s="20" t="s">
        <v>390</v>
      </c>
      <c r="D8593" s="20">
        <v>60876136</v>
      </c>
      <c r="E8593" s="24">
        <v>40838.024440000001</v>
      </c>
      <c r="F8593" s="51">
        <f>VLOOKUP(A8593,'Munka4 (2)'!$B$4:$AW$195,B8593-1967,0)</f>
        <v>56.248269999999998</v>
      </c>
    </row>
    <row r="8594" spans="1:6" ht="20" x14ac:dyDescent="0.25">
      <c r="A8594" s="46" t="s">
        <v>463</v>
      </c>
      <c r="B8594" s="51">
        <v>2012</v>
      </c>
      <c r="C8594" s="20" t="s">
        <v>388</v>
      </c>
      <c r="D8594" s="20">
        <v>274578</v>
      </c>
      <c r="E8594" s="30">
        <v>25989.137632358819</v>
      </c>
      <c r="F8594" s="51" t="e">
        <f>VLOOKUP(A8594,'Munka4 (2)'!$B$4:$AW$195,B8594-1967,0)</f>
        <v>#N/A</v>
      </c>
    </row>
    <row r="8595" spans="1:6" ht="30" x14ac:dyDescent="0.25">
      <c r="A8595" s="46" t="s">
        <v>464</v>
      </c>
      <c r="B8595" s="51">
        <v>2012</v>
      </c>
      <c r="C8595" s="20" t="s">
        <v>392</v>
      </c>
      <c r="D8595" s="20">
        <v>1424906</v>
      </c>
      <c r="E8595" s="25">
        <v>10642.43225</v>
      </c>
      <c r="F8595" s="51">
        <f>VLOOKUP(A8595,'Munka4 (2)'!$B$4:$AW$195,B8595-1967,0)</f>
        <v>21.262460000000001</v>
      </c>
    </row>
    <row r="8596" spans="1:6" ht="14.5" x14ac:dyDescent="0.35">
      <c r="A8596" s="38" t="s">
        <v>465</v>
      </c>
      <c r="B8596" s="51">
        <v>2012</v>
      </c>
      <c r="C8596" s="42" t="s">
        <v>392</v>
      </c>
      <c r="D8596" s="20">
        <v>1641564</v>
      </c>
      <c r="E8596" s="24">
        <v>504.98901000000001</v>
      </c>
      <c r="F8596" s="51" t="e">
        <f>VLOOKUP(A8596,'Munka4 (2)'!$B$4:$AW$195,B8596-1967,0)</f>
        <v>#N/A</v>
      </c>
    </row>
    <row r="8597" spans="1:6" ht="30" x14ac:dyDescent="0.25">
      <c r="A8597" s="46" t="s">
        <v>467</v>
      </c>
      <c r="B8597" s="51">
        <v>2012</v>
      </c>
      <c r="C8597" s="20" t="s">
        <v>398</v>
      </c>
      <c r="D8597" s="20">
        <v>4661473</v>
      </c>
      <c r="E8597" s="25">
        <v>4142.8691799999997</v>
      </c>
      <c r="F8597" s="51">
        <f>VLOOKUP(A8597,'Munka4 (2)'!$B$4:$AW$195,B8597-1967,0)</f>
        <v>59.047249999999998</v>
      </c>
    </row>
    <row r="8598" spans="1:6" ht="20" x14ac:dyDescent="0.25">
      <c r="A8598" s="46" t="s">
        <v>468</v>
      </c>
      <c r="B8598" s="51">
        <v>2012</v>
      </c>
      <c r="C8598" s="20" t="s">
        <v>390</v>
      </c>
      <c r="D8598" s="20">
        <v>82422299</v>
      </c>
      <c r="E8598" s="24">
        <v>44010.931389999998</v>
      </c>
      <c r="F8598" s="51">
        <f>VLOOKUP(A8598,'Munka4 (2)'!$B$4:$AW$195,B8598-1967,0)</f>
        <v>52.203659999999999</v>
      </c>
    </row>
    <row r="8599" spans="1:6" ht="30" x14ac:dyDescent="0.25">
      <c r="A8599" s="46" t="s">
        <v>469</v>
      </c>
      <c r="B8599" s="51">
        <v>2012</v>
      </c>
      <c r="C8599" s="20" t="s">
        <v>392</v>
      </c>
      <c r="D8599" s="20">
        <v>22409572</v>
      </c>
      <c r="E8599" s="25">
        <v>1641.82592</v>
      </c>
      <c r="F8599" s="51">
        <f>VLOOKUP(A8599,'Munka4 (2)'!$B$4:$AW$195,B8599-1967,0)</f>
        <v>39.373669999999997</v>
      </c>
    </row>
    <row r="8600" spans="1:6" ht="20" x14ac:dyDescent="0.25">
      <c r="A8600" s="46" t="s">
        <v>471</v>
      </c>
      <c r="B8600" s="51">
        <v>2012</v>
      </c>
      <c r="C8600" s="20" t="s">
        <v>390</v>
      </c>
      <c r="D8600" s="20">
        <v>10688058</v>
      </c>
      <c r="E8600" s="25">
        <v>22242.681929999999</v>
      </c>
      <c r="F8600" s="51">
        <f>VLOOKUP(A8600,'Munka4 (2)'!$B$4:$AW$195,B8600-1967,0)</f>
        <v>59.056579999999997</v>
      </c>
    </row>
    <row r="8601" spans="1:6" ht="20" x14ac:dyDescent="0.25">
      <c r="A8601" s="46" t="s">
        <v>472</v>
      </c>
      <c r="B8601" s="51">
        <v>2012</v>
      </c>
      <c r="C8601" s="20" t="s">
        <v>413</v>
      </c>
      <c r="D8601" s="20">
        <v>56361</v>
      </c>
      <c r="E8601" s="24">
        <v>41471.655879999998</v>
      </c>
      <c r="F8601" s="51" t="e">
        <f>VLOOKUP(A8601,'Munka4 (2)'!$B$4:$AW$195,B8601-1967,0)</f>
        <v>#N/A</v>
      </c>
    </row>
    <row r="8602" spans="1:6" ht="30" x14ac:dyDescent="0.25">
      <c r="A8602" s="46" t="s">
        <v>473</v>
      </c>
      <c r="B8602" s="51">
        <v>2012</v>
      </c>
      <c r="C8602" s="20" t="s">
        <v>394</v>
      </c>
      <c r="D8602" s="20">
        <v>89703</v>
      </c>
      <c r="E8602" s="25">
        <v>7583.54648</v>
      </c>
      <c r="F8602" s="51">
        <f>VLOOKUP(A8602,'Munka4 (2)'!$B$4:$AW$195,B8602-1967,0)</f>
        <v>55.154640000000001</v>
      </c>
    </row>
    <row r="8603" spans="1:6" ht="30" x14ac:dyDescent="0.25">
      <c r="A8603" s="46" t="s">
        <v>476</v>
      </c>
      <c r="B8603" s="51">
        <v>2012</v>
      </c>
      <c r="C8603" s="20" t="s">
        <v>394</v>
      </c>
      <c r="D8603" s="20">
        <v>12293545</v>
      </c>
      <c r="E8603" s="24">
        <v>3278.6291299999998</v>
      </c>
      <c r="F8603" s="51">
        <f>VLOOKUP(A8603,'Munka4 (2)'!$B$4:$AW$195,B8603-1967,0)</f>
        <v>49.662439999999997</v>
      </c>
    </row>
    <row r="8604" spans="1:6" ht="30" x14ac:dyDescent="0.25">
      <c r="A8604" s="46" t="s">
        <v>478</v>
      </c>
      <c r="B8604" s="51">
        <v>2012</v>
      </c>
      <c r="C8604" s="20" t="s">
        <v>392</v>
      </c>
      <c r="D8604" s="20">
        <v>9690222</v>
      </c>
      <c r="E8604" s="25">
        <v>487.34571</v>
      </c>
      <c r="F8604" s="51">
        <f>VLOOKUP(A8604,'Munka4 (2)'!$B$4:$AW$195,B8604-1967,0)</f>
        <v>17.620650000000001</v>
      </c>
    </row>
    <row r="8605" spans="1:6" ht="30" x14ac:dyDescent="0.25">
      <c r="A8605" s="46" t="s">
        <v>479</v>
      </c>
      <c r="B8605" s="51">
        <v>2012</v>
      </c>
      <c r="C8605" s="20" t="s">
        <v>392</v>
      </c>
      <c r="D8605" s="20">
        <v>1442029</v>
      </c>
      <c r="E8605" s="24">
        <v>580.64337</v>
      </c>
      <c r="F8605" s="51" t="e">
        <f>VLOOKUP(A8605,'Munka4 (2)'!$B$4:$AW$195,B8605-1967,0)</f>
        <v>#N/A</v>
      </c>
    </row>
    <row r="8606" spans="1:6" ht="30" x14ac:dyDescent="0.25">
      <c r="A8606" s="46" t="s">
        <v>480</v>
      </c>
      <c r="B8606" s="51">
        <v>2012</v>
      </c>
      <c r="C8606" s="20" t="s">
        <v>394</v>
      </c>
      <c r="D8606" s="20">
        <v>767245</v>
      </c>
      <c r="E8606" s="25">
        <v>3759.38355</v>
      </c>
      <c r="F8606" s="51">
        <f>VLOOKUP(A8606,'Munka4 (2)'!$B$4:$AW$195,B8606-1967,0)</f>
        <v>74.863979999999998</v>
      </c>
    </row>
    <row r="8607" spans="1:6" ht="30" x14ac:dyDescent="0.25">
      <c r="A8607" s="46" t="s">
        <v>481</v>
      </c>
      <c r="B8607" s="51">
        <v>2012</v>
      </c>
      <c r="C8607" s="20" t="s">
        <v>394</v>
      </c>
      <c r="D8607" s="20">
        <v>8308504</v>
      </c>
      <c r="E8607" s="24">
        <v>766.87222999999994</v>
      </c>
      <c r="F8607" s="51">
        <f>VLOOKUP(A8607,'Munka4 (2)'!$B$4:$AW$195,B8607-1967,0)</f>
        <v>33.213000000000001</v>
      </c>
    </row>
    <row r="8608" spans="1:6" ht="30" x14ac:dyDescent="0.25">
      <c r="A8608" s="46" t="s">
        <v>482</v>
      </c>
      <c r="B8608" s="51">
        <v>2012</v>
      </c>
      <c r="C8608" s="20" t="s">
        <v>394</v>
      </c>
      <c r="D8608" s="20">
        <v>7326496</v>
      </c>
      <c r="E8608" s="25">
        <v>2395.0734400000001</v>
      </c>
      <c r="F8608" s="51">
        <f>VLOOKUP(A8608,'Munka4 (2)'!$B$4:$AW$195,B8608-1967,0)</f>
        <v>65.346209999999999</v>
      </c>
    </row>
    <row r="8609" spans="1:6" ht="20" x14ac:dyDescent="0.25">
      <c r="A8609" s="46" t="s">
        <v>484</v>
      </c>
      <c r="B8609" s="51">
        <v>2012</v>
      </c>
      <c r="C8609" s="20" t="s">
        <v>384</v>
      </c>
      <c r="D8609" s="20">
        <v>9981334</v>
      </c>
      <c r="E8609" s="24">
        <v>12819.71206</v>
      </c>
      <c r="F8609" s="51">
        <f>VLOOKUP(A8609,'Munka4 (2)'!$B$4:$AW$195,B8609-1967,0)</f>
        <v>63.951540000000001</v>
      </c>
    </row>
    <row r="8610" spans="1:6" ht="20" x14ac:dyDescent="0.25">
      <c r="A8610" s="46" t="s">
        <v>485</v>
      </c>
      <c r="B8610" s="51">
        <v>2012</v>
      </c>
      <c r="C8610" s="20" t="s">
        <v>390</v>
      </c>
      <c r="D8610" s="20">
        <v>299388</v>
      </c>
      <c r="E8610" s="25">
        <v>44258.842790000002</v>
      </c>
      <c r="F8610" s="51">
        <f>VLOOKUP(A8610,'Munka4 (2)'!$B$4:$AW$195,B8610-1967,0)</f>
        <v>64.454750000000004</v>
      </c>
    </row>
    <row r="8611" spans="1:6" ht="30" x14ac:dyDescent="0.25">
      <c r="A8611" s="46" t="s">
        <v>486</v>
      </c>
      <c r="B8611" s="51">
        <v>2012</v>
      </c>
      <c r="C8611" s="20" t="s">
        <v>382</v>
      </c>
      <c r="D8611" s="20">
        <v>1095351995</v>
      </c>
      <c r="E8611" s="24">
        <v>1444.2665999999999</v>
      </c>
      <c r="F8611" s="51">
        <f>VLOOKUP(A8611,'Munka4 (2)'!$B$4:$AW$195,B8611-1967,0)</f>
        <v>30.244499999999999</v>
      </c>
    </row>
    <row r="8612" spans="1:6" ht="30" x14ac:dyDescent="0.25">
      <c r="A8612" s="46" t="s">
        <v>487</v>
      </c>
      <c r="B8612" s="51">
        <v>2012</v>
      </c>
      <c r="C8612" s="20" t="s">
        <v>382</v>
      </c>
      <c r="D8612" s="20">
        <v>245452739</v>
      </c>
      <c r="E8612" s="25">
        <v>3700.5235400000001</v>
      </c>
      <c r="F8612" s="51">
        <f>VLOOKUP(A8612,'Munka4 (2)'!$B$4:$AW$195,B8612-1967,0)</f>
        <v>48.094949999999997</v>
      </c>
    </row>
    <row r="8613" spans="1:6" ht="30" x14ac:dyDescent="0.25">
      <c r="A8613" s="49" t="s">
        <v>488</v>
      </c>
      <c r="B8613" s="51">
        <v>2012</v>
      </c>
      <c r="C8613" s="20" t="s">
        <v>382</v>
      </c>
      <c r="D8613" s="20">
        <v>68688433</v>
      </c>
      <c r="E8613" s="24">
        <v>7710.5133100000003</v>
      </c>
      <c r="F8613" s="51">
        <f>VLOOKUP(A8613,'Munka4 (2)'!$B$4:$AW$195,B8613-1967,0)</f>
        <v>38.480719999999998</v>
      </c>
    </row>
    <row r="8614" spans="1:6" x14ac:dyDescent="0.25">
      <c r="A8614" s="46" t="s">
        <v>489</v>
      </c>
      <c r="B8614" s="51">
        <v>2012</v>
      </c>
      <c r="C8614" s="20" t="s">
        <v>405</v>
      </c>
      <c r="D8614" s="20">
        <v>26783383</v>
      </c>
      <c r="E8614" s="25">
        <v>6614.58482</v>
      </c>
      <c r="F8614" s="51">
        <f>VLOOKUP(A8614,'Munka4 (2)'!$B$4:$AW$195,B8614-1967,0)</f>
        <v>33.134129999999999</v>
      </c>
    </row>
    <row r="8615" spans="1:6" ht="20" x14ac:dyDescent="0.25">
      <c r="A8615" s="46" t="s">
        <v>490</v>
      </c>
      <c r="B8615" s="51">
        <v>2012</v>
      </c>
      <c r="C8615" s="20" t="s">
        <v>390</v>
      </c>
      <c r="D8615" s="20">
        <v>4062235</v>
      </c>
      <c r="E8615" s="24">
        <v>48976.929750000003</v>
      </c>
      <c r="F8615" s="51">
        <f>VLOOKUP(A8615,'Munka4 (2)'!$B$4:$AW$195,B8615-1967,0)</f>
        <v>54.54833</v>
      </c>
    </row>
    <row r="8616" spans="1:6" ht="20" x14ac:dyDescent="0.25">
      <c r="A8616" s="46" t="s">
        <v>491</v>
      </c>
      <c r="B8616" s="51">
        <v>2012</v>
      </c>
      <c r="C8616" s="20" t="s">
        <v>390</v>
      </c>
      <c r="D8616" s="20">
        <v>75441</v>
      </c>
      <c r="E8616" s="25">
        <v>74993.64069</v>
      </c>
      <c r="F8616" s="51" t="e">
        <f>VLOOKUP(A8616,'Munka4 (2)'!$B$4:$AW$195,B8616-1967,0)</f>
        <v>#N/A</v>
      </c>
    </row>
    <row r="8617" spans="1:6" x14ac:dyDescent="0.25">
      <c r="A8617" s="46" t="s">
        <v>492</v>
      </c>
      <c r="B8617" s="51">
        <v>2012</v>
      </c>
      <c r="C8617" s="20" t="s">
        <v>405</v>
      </c>
      <c r="D8617" s="20">
        <v>6352117</v>
      </c>
      <c r="E8617" s="24">
        <v>32818.858379999998</v>
      </c>
      <c r="F8617" s="51">
        <f>VLOOKUP(A8617,'Munka4 (2)'!$B$4:$AW$195,B8617-1967,0)</f>
        <v>57.293590000000002</v>
      </c>
    </row>
    <row r="8618" spans="1:6" ht="20" x14ac:dyDescent="0.25">
      <c r="A8618" s="46" t="s">
        <v>493</v>
      </c>
      <c r="B8618" s="51">
        <v>2012</v>
      </c>
      <c r="C8618" s="20" t="s">
        <v>390</v>
      </c>
      <c r="D8618" s="20">
        <v>58133509</v>
      </c>
      <c r="E8618" s="25">
        <v>34814.124360000002</v>
      </c>
      <c r="F8618" s="51">
        <f>VLOOKUP(A8618,'Munka4 (2)'!$B$4:$AW$195,B8618-1967,0)</f>
        <v>62.26126</v>
      </c>
    </row>
    <row r="8619" spans="1:6" ht="30" x14ac:dyDescent="0.25">
      <c r="A8619" s="46" t="s">
        <v>494</v>
      </c>
      <c r="B8619" s="51">
        <v>2012</v>
      </c>
      <c r="C8619" s="20" t="s">
        <v>394</v>
      </c>
      <c r="D8619" s="20">
        <v>2758124</v>
      </c>
      <c r="E8619" s="24">
        <v>5445.8947200000002</v>
      </c>
      <c r="F8619" s="51">
        <f>VLOOKUP(A8619,'Munka4 (2)'!$B$4:$AW$195,B8619-1967,0)</f>
        <v>56.376339999999999</v>
      </c>
    </row>
    <row r="8620" spans="1:6" ht="30" x14ac:dyDescent="0.25">
      <c r="A8620" s="46" t="s">
        <v>495</v>
      </c>
      <c r="B8620" s="51">
        <v>2012</v>
      </c>
      <c r="C8620" s="20" t="s">
        <v>382</v>
      </c>
      <c r="D8620" s="20">
        <v>127463611</v>
      </c>
      <c r="E8620" s="25">
        <v>46701.008000000002</v>
      </c>
      <c r="F8620" s="51">
        <f>VLOOKUP(A8620,'Munka4 (2)'!$B$4:$AW$195,B8620-1967,0)</f>
        <v>48.30462</v>
      </c>
    </row>
    <row r="8621" spans="1:6" x14ac:dyDescent="0.25">
      <c r="A8621" s="46" t="s">
        <v>497</v>
      </c>
      <c r="B8621" s="51">
        <v>2012</v>
      </c>
      <c r="C8621" s="20" t="s">
        <v>405</v>
      </c>
      <c r="D8621" s="20">
        <v>5906760</v>
      </c>
      <c r="E8621" s="24">
        <v>4423.1173500000004</v>
      </c>
      <c r="F8621" s="51">
        <f>VLOOKUP(A8621,'Munka4 (2)'!$B$4:$AW$195,B8621-1967,0)</f>
        <v>46.795780000000001</v>
      </c>
    </row>
    <row r="8622" spans="1:6" ht="30" x14ac:dyDescent="0.25">
      <c r="A8622" s="46" t="s">
        <v>498</v>
      </c>
      <c r="B8622" s="51">
        <v>2012</v>
      </c>
      <c r="C8622" s="20" t="s">
        <v>398</v>
      </c>
      <c r="D8622" s="20">
        <v>15233244</v>
      </c>
      <c r="E8622" s="25">
        <v>12857.898810000001</v>
      </c>
      <c r="F8622" s="51">
        <f>VLOOKUP(A8622,'Munka4 (2)'!$B$4:$AW$195,B8622-1967,0)</f>
        <v>55.75808</v>
      </c>
    </row>
    <row r="8623" spans="1:6" ht="30" x14ac:dyDescent="0.25">
      <c r="A8623" s="46" t="s">
        <v>499</v>
      </c>
      <c r="B8623" s="51">
        <v>2012</v>
      </c>
      <c r="C8623" s="20" t="s">
        <v>392</v>
      </c>
      <c r="D8623" s="20">
        <v>34707817</v>
      </c>
      <c r="E8623" s="24">
        <v>1184.92326</v>
      </c>
      <c r="F8623" s="51">
        <f>VLOOKUP(A8623,'Munka4 (2)'!$B$4:$AW$195,B8623-1967,0)</f>
        <v>37.429879999999997</v>
      </c>
    </row>
    <row r="8624" spans="1:6" x14ac:dyDescent="0.25">
      <c r="A8624" s="46" t="s">
        <v>500</v>
      </c>
      <c r="B8624" s="51">
        <v>2012</v>
      </c>
      <c r="C8624" s="20" t="s">
        <v>388</v>
      </c>
      <c r="D8624" s="20">
        <v>105432</v>
      </c>
      <c r="E8624" s="25">
        <v>1641.19742</v>
      </c>
      <c r="F8624" s="51" t="e">
        <f>VLOOKUP(A8624,'Munka4 (2)'!$B$4:$AW$195,B8624-1967,0)</f>
        <v>#N/A</v>
      </c>
    </row>
    <row r="8625" spans="1:6" x14ac:dyDescent="0.25">
      <c r="A8625" s="46" t="s">
        <v>503</v>
      </c>
      <c r="B8625" s="51">
        <v>2012</v>
      </c>
      <c r="C8625" s="20" t="s">
        <v>405</v>
      </c>
      <c r="D8625" s="20">
        <v>2418393</v>
      </c>
      <c r="E8625" s="24">
        <v>50903.904600000002</v>
      </c>
      <c r="F8625" s="51">
        <f>VLOOKUP(A8625,'Munka4 (2)'!$B$4:$AW$195,B8625-1967,0)</f>
        <v>53.63664</v>
      </c>
    </row>
    <row r="8626" spans="1:6" ht="30" x14ac:dyDescent="0.25">
      <c r="A8626" s="46" t="s">
        <v>504</v>
      </c>
      <c r="B8626" s="51">
        <v>2012</v>
      </c>
      <c r="C8626" s="20" t="s">
        <v>398</v>
      </c>
      <c r="D8626" s="20">
        <v>5213898</v>
      </c>
      <c r="E8626" s="25">
        <v>1177.9747299999999</v>
      </c>
      <c r="F8626" s="51">
        <f>VLOOKUP(A8626,'Munka4 (2)'!$B$4:$AW$195,B8626-1967,0)</f>
        <v>61.371510000000001</v>
      </c>
    </row>
    <row r="8627" spans="1:6" ht="30" x14ac:dyDescent="0.25">
      <c r="A8627" s="48" t="s">
        <v>505</v>
      </c>
      <c r="B8627" s="51">
        <v>2012</v>
      </c>
      <c r="C8627" s="20" t="s">
        <v>382</v>
      </c>
      <c r="D8627" s="20">
        <v>6368481</v>
      </c>
      <c r="E8627" s="24">
        <v>1445.8694499999999</v>
      </c>
      <c r="F8627" s="51">
        <f>VLOOKUP(A8627,'Munka4 (2)'!$B$4:$AW$195,B8627-1967,0)</f>
        <v>44.361190000000001</v>
      </c>
    </row>
    <row r="8628" spans="1:6" x14ac:dyDescent="0.25">
      <c r="A8628" s="46" t="s">
        <v>506</v>
      </c>
      <c r="B8628" s="51">
        <v>2012</v>
      </c>
      <c r="C8628" s="20" t="s">
        <v>456</v>
      </c>
      <c r="D8628" s="20">
        <v>2274735</v>
      </c>
      <c r="E8628" s="25">
        <v>13775.26158</v>
      </c>
      <c r="F8628" s="51">
        <f>VLOOKUP(A8628,'Munka4 (2)'!$B$4:$AW$195,B8628-1967,0)</f>
        <v>67.497209999999995</v>
      </c>
    </row>
    <row r="8629" spans="1:6" x14ac:dyDescent="0.25">
      <c r="A8629" s="46" t="s">
        <v>507</v>
      </c>
      <c r="B8629" s="51">
        <v>2012</v>
      </c>
      <c r="C8629" s="20" t="s">
        <v>405</v>
      </c>
      <c r="D8629" s="20">
        <v>3874050</v>
      </c>
      <c r="E8629" s="24">
        <v>8773.9319599999999</v>
      </c>
      <c r="F8629" s="51">
        <f>VLOOKUP(A8629,'Munka4 (2)'!$B$4:$AW$195,B8629-1967,0)</f>
        <v>56.197249999999997</v>
      </c>
    </row>
    <row r="8630" spans="1:6" ht="30" x14ac:dyDescent="0.25">
      <c r="A8630" s="46" t="s">
        <v>508</v>
      </c>
      <c r="B8630" s="51">
        <v>2012</v>
      </c>
      <c r="C8630" s="20" t="s">
        <v>392</v>
      </c>
      <c r="D8630" s="20">
        <v>2022331</v>
      </c>
      <c r="E8630" s="25">
        <v>1158.80422</v>
      </c>
      <c r="F8630" s="51">
        <f>VLOOKUP(A8630,'Munka4 (2)'!$B$4:$AW$195,B8630-1967,0)</f>
        <v>61.414639999999999</v>
      </c>
    </row>
    <row r="8631" spans="1:6" ht="30" x14ac:dyDescent="0.25">
      <c r="A8631" s="46" t="s">
        <v>509</v>
      </c>
      <c r="B8631" s="51">
        <v>2012</v>
      </c>
      <c r="C8631" s="20" t="s">
        <v>392</v>
      </c>
      <c r="D8631" s="20">
        <v>3042004</v>
      </c>
      <c r="E8631" s="24">
        <v>414.18516</v>
      </c>
      <c r="F8631" s="51">
        <f>VLOOKUP(A8631,'Munka4 (2)'!$B$4:$AW$195,B8631-1967,0)</f>
        <v>38.154899999999998</v>
      </c>
    </row>
    <row r="8632" spans="1:6" ht="20" x14ac:dyDescent="0.25">
      <c r="A8632" s="46" t="s">
        <v>510</v>
      </c>
      <c r="B8632" s="51">
        <v>2012</v>
      </c>
      <c r="C8632" s="20" t="s">
        <v>386</v>
      </c>
      <c r="D8632" s="20">
        <v>5900754</v>
      </c>
      <c r="E8632" s="25">
        <v>13035.1922</v>
      </c>
      <c r="F8632" s="51">
        <f>VLOOKUP(A8632,'Munka4 (2)'!$B$4:$AW$195,B8632-1967,0)</f>
        <v>19.946809999999999</v>
      </c>
    </row>
    <row r="8633" spans="1:6" ht="20" x14ac:dyDescent="0.25">
      <c r="A8633" s="46" t="s">
        <v>511</v>
      </c>
      <c r="B8633" s="51">
        <v>2012</v>
      </c>
      <c r="C8633" s="20" t="s">
        <v>390</v>
      </c>
      <c r="D8633" s="20">
        <v>33987</v>
      </c>
      <c r="E8633" s="24">
        <v>149160.75813</v>
      </c>
      <c r="F8633" s="51">
        <f>VLOOKUP(A8633,'Munka4 (2)'!$B$4:$AW$195,B8633-1967,0)</f>
        <v>30.225079999999998</v>
      </c>
    </row>
    <row r="8634" spans="1:6" x14ac:dyDescent="0.25">
      <c r="A8634" s="46" t="s">
        <v>512</v>
      </c>
      <c r="B8634" s="51">
        <v>2012</v>
      </c>
      <c r="C8634" s="20" t="s">
        <v>456</v>
      </c>
      <c r="D8634" s="20">
        <v>3585906</v>
      </c>
      <c r="E8634" s="25">
        <v>14342.52348</v>
      </c>
      <c r="F8634" s="51">
        <f>VLOOKUP(A8634,'Munka4 (2)'!$B$4:$AW$195,B8634-1967,0)</f>
        <v>63.873620000000003</v>
      </c>
    </row>
    <row r="8635" spans="1:6" ht="20" x14ac:dyDescent="0.25">
      <c r="A8635" s="46" t="s">
        <v>513</v>
      </c>
      <c r="B8635" s="51">
        <v>2012</v>
      </c>
      <c r="C8635" s="20" t="s">
        <v>390</v>
      </c>
      <c r="D8635" s="20">
        <v>474413</v>
      </c>
      <c r="E8635" s="24">
        <v>105447.09324</v>
      </c>
      <c r="F8635" s="51">
        <f>VLOOKUP(A8635,'Munka4 (2)'!$B$4:$AW$195,B8635-1967,0)</f>
        <v>57.951900000000002</v>
      </c>
    </row>
    <row r="8636" spans="1:6" ht="30" x14ac:dyDescent="0.25">
      <c r="A8636" s="46" t="s">
        <v>516</v>
      </c>
      <c r="B8636" s="51">
        <v>2012</v>
      </c>
      <c r="C8636" s="20" t="s">
        <v>392</v>
      </c>
      <c r="D8636" s="20">
        <v>18595469</v>
      </c>
      <c r="E8636" s="25">
        <v>444.95848999999998</v>
      </c>
      <c r="F8636" s="51">
        <f>VLOOKUP(A8636,'Munka4 (2)'!$B$4:$AW$195,B8636-1967,0)</f>
        <v>50.855539999999998</v>
      </c>
    </row>
    <row r="8637" spans="1:6" ht="30" x14ac:dyDescent="0.25">
      <c r="A8637" s="46" t="s">
        <v>517</v>
      </c>
      <c r="B8637" s="51">
        <v>2012</v>
      </c>
      <c r="C8637" s="20" t="s">
        <v>392</v>
      </c>
      <c r="D8637" s="20">
        <v>13013926</v>
      </c>
      <c r="E8637" s="24">
        <v>383.96946000000003</v>
      </c>
      <c r="F8637" s="51">
        <f>VLOOKUP(A8637,'Munka4 (2)'!$B$4:$AW$195,B8637-1967,0)</f>
        <v>34.48807</v>
      </c>
    </row>
    <row r="8638" spans="1:6" ht="30" x14ac:dyDescent="0.25">
      <c r="A8638" s="46" t="s">
        <v>518</v>
      </c>
      <c r="B8638" s="51">
        <v>2012</v>
      </c>
      <c r="C8638" s="20" t="s">
        <v>382</v>
      </c>
      <c r="D8638" s="20">
        <v>24385858</v>
      </c>
      <c r="E8638" s="25">
        <v>10834.659079999999</v>
      </c>
      <c r="F8638" s="51">
        <f>VLOOKUP(A8638,'Munka4 (2)'!$B$4:$AW$195,B8638-1967,0)</f>
        <v>56.597499999999997</v>
      </c>
    </row>
    <row r="8639" spans="1:6" ht="30" x14ac:dyDescent="0.25">
      <c r="A8639" s="46" t="s">
        <v>519</v>
      </c>
      <c r="B8639" s="51">
        <v>2012</v>
      </c>
      <c r="C8639" s="20" t="s">
        <v>382</v>
      </c>
      <c r="D8639" s="20">
        <v>359008</v>
      </c>
      <c r="E8639" s="24">
        <v>6529.9780700000001</v>
      </c>
      <c r="F8639" s="51">
        <f>VLOOKUP(A8639,'Munka4 (2)'!$B$4:$AW$195,B8639-1967,0)</f>
        <v>56.707009999999997</v>
      </c>
    </row>
    <row r="8640" spans="1:6" ht="30" x14ac:dyDescent="0.25">
      <c r="A8640" s="46" t="s">
        <v>520</v>
      </c>
      <c r="B8640" s="51">
        <v>2012</v>
      </c>
      <c r="C8640" s="20" t="s">
        <v>392</v>
      </c>
      <c r="D8640" s="20">
        <v>11716829</v>
      </c>
      <c r="E8640" s="25">
        <v>772.24991999999997</v>
      </c>
      <c r="F8640" s="51">
        <f>VLOOKUP(A8640,'Munka4 (2)'!$B$4:$AW$195,B8640-1967,0)</f>
        <v>16.428570000000001</v>
      </c>
    </row>
    <row r="8641" spans="1:6" ht="20" x14ac:dyDescent="0.25">
      <c r="A8641" s="46" t="s">
        <v>521</v>
      </c>
      <c r="B8641" s="51">
        <v>2012</v>
      </c>
      <c r="C8641" s="20" t="s">
        <v>390</v>
      </c>
      <c r="D8641" s="20">
        <v>400214</v>
      </c>
      <c r="E8641" s="24">
        <v>21176.309980000002</v>
      </c>
      <c r="F8641" s="51">
        <f>VLOOKUP(A8641,'Munka4 (2)'!$B$4:$AW$195,B8641-1967,0)</f>
        <v>57.435749999999999</v>
      </c>
    </row>
    <row r="8642" spans="1:6" ht="20" x14ac:dyDescent="0.25">
      <c r="A8642" s="46" t="s">
        <v>522</v>
      </c>
      <c r="B8642" s="51">
        <v>2012</v>
      </c>
      <c r="C8642" s="20" t="s">
        <v>388</v>
      </c>
      <c r="D8642" s="20">
        <v>60422</v>
      </c>
      <c r="E8642" s="25">
        <v>3502.2606999999998</v>
      </c>
      <c r="F8642" s="51">
        <f>VLOOKUP(A8642,'Munka4 (2)'!$B$4:$AW$195,B8642-1967,0)</f>
        <v>46.280990000000003</v>
      </c>
    </row>
    <row r="8643" spans="1:6" ht="30" x14ac:dyDescent="0.25">
      <c r="A8643" s="46" t="s">
        <v>524</v>
      </c>
      <c r="B8643" s="51">
        <v>2012</v>
      </c>
      <c r="C8643" s="20" t="s">
        <v>392</v>
      </c>
      <c r="D8643" s="20">
        <v>3177388</v>
      </c>
      <c r="E8643" s="25">
        <v>1385.00468</v>
      </c>
      <c r="F8643" s="51">
        <f>VLOOKUP(A8643,'Munka4 (2)'!$B$4:$AW$195,B8643-1967,0)</f>
        <v>24.788620000000002</v>
      </c>
    </row>
    <row r="8644" spans="1:6" ht="30" x14ac:dyDescent="0.25">
      <c r="A8644" s="46" t="s">
        <v>525</v>
      </c>
      <c r="B8644" s="51">
        <v>2012</v>
      </c>
      <c r="C8644" s="20" t="s">
        <v>392</v>
      </c>
      <c r="D8644" s="20">
        <v>1240827</v>
      </c>
      <c r="E8644" s="24">
        <v>9113.6406399999996</v>
      </c>
      <c r="F8644" s="51">
        <f>VLOOKUP(A8644,'Munka4 (2)'!$B$4:$AW$195,B8644-1967,0)</f>
        <v>39.965299999999999</v>
      </c>
    </row>
    <row r="8645" spans="1:6" ht="30" x14ac:dyDescent="0.25">
      <c r="A8645" s="46" t="s">
        <v>527</v>
      </c>
      <c r="B8645" s="51">
        <v>2012</v>
      </c>
      <c r="C8645" s="20" t="s">
        <v>394</v>
      </c>
      <c r="D8645" s="20">
        <v>107449525</v>
      </c>
      <c r="E8645" s="24">
        <v>9720.5616699999991</v>
      </c>
      <c r="F8645" s="51">
        <f>VLOOKUP(A8645,'Munka4 (2)'!$B$4:$AW$195,B8645-1967,0)</f>
        <v>53.46931</v>
      </c>
    </row>
    <row r="8646" spans="1:6" ht="14.5" x14ac:dyDescent="0.25">
      <c r="A8646" s="47" t="s">
        <v>528</v>
      </c>
      <c r="B8646" s="51">
        <v>2012</v>
      </c>
      <c r="C8646" s="20" t="s">
        <v>388</v>
      </c>
      <c r="D8646" s="20">
        <v>108004</v>
      </c>
      <c r="E8646" s="25">
        <v>3147.6792</v>
      </c>
      <c r="F8646" s="51">
        <f>VLOOKUP(A8646,'Munka4 (2)'!$B$4:$AW$195,B8646-1967,0)</f>
        <v>45</v>
      </c>
    </row>
    <row r="8647" spans="1:6" ht="20" x14ac:dyDescent="0.25">
      <c r="A8647" s="46" t="s">
        <v>530</v>
      </c>
      <c r="B8647" s="51">
        <v>2012</v>
      </c>
      <c r="C8647" s="20" t="s">
        <v>390</v>
      </c>
      <c r="D8647" s="20">
        <v>32543</v>
      </c>
      <c r="E8647" s="30">
        <v>170844.41987264715</v>
      </c>
      <c r="F8647" s="51" t="e">
        <f>VLOOKUP(A8647,'Munka4 (2)'!$B$4:$AW$195,B8647-1967,0)</f>
        <v>#N/A</v>
      </c>
    </row>
    <row r="8648" spans="1:6" ht="30" x14ac:dyDescent="0.25">
      <c r="A8648" s="46" t="s">
        <v>531</v>
      </c>
      <c r="B8648" s="51">
        <v>2012</v>
      </c>
      <c r="C8648" s="20" t="s">
        <v>382</v>
      </c>
      <c r="D8648" s="20">
        <v>2832224</v>
      </c>
      <c r="E8648" s="25">
        <v>4377.2388700000001</v>
      </c>
      <c r="F8648" s="51">
        <f>VLOOKUP(A8648,'Munka4 (2)'!$B$4:$AW$195,B8648-1967,0)</f>
        <v>63.849139999999998</v>
      </c>
    </row>
    <row r="8649" spans="1:6" ht="20" x14ac:dyDescent="0.35">
      <c r="A8649" s="46" t="s">
        <v>622</v>
      </c>
      <c r="B8649" s="51">
        <v>2012</v>
      </c>
      <c r="C8649" s="42" t="s">
        <v>384</v>
      </c>
      <c r="D8649" s="29">
        <v>622159</v>
      </c>
      <c r="E8649" s="24">
        <v>6586.7212799999998</v>
      </c>
      <c r="F8649" s="51" t="e">
        <f>VLOOKUP(A8649,'Munka4 (2)'!$B$4:$AW$195,B8649-1967,0)</f>
        <v>#N/A</v>
      </c>
    </row>
    <row r="8650" spans="1:6" ht="20" x14ac:dyDescent="0.25">
      <c r="A8650" s="46" t="s">
        <v>533</v>
      </c>
      <c r="B8650" s="51">
        <v>2012</v>
      </c>
      <c r="C8650" s="20" t="s">
        <v>386</v>
      </c>
      <c r="D8650" s="20">
        <v>33241259</v>
      </c>
      <c r="E8650" s="24">
        <v>2931.4002</v>
      </c>
      <c r="F8650" s="51">
        <f>VLOOKUP(A8650,'Munka4 (2)'!$B$4:$AW$195,B8650-1967,0)</f>
        <v>47.311999999999998</v>
      </c>
    </row>
    <row r="8651" spans="1:6" ht="30" x14ac:dyDescent="0.25">
      <c r="A8651" s="46" t="s">
        <v>534</v>
      </c>
      <c r="B8651" s="51">
        <v>2012</v>
      </c>
      <c r="C8651" s="20" t="s">
        <v>392</v>
      </c>
      <c r="D8651" s="20">
        <v>19686505</v>
      </c>
      <c r="E8651" s="25">
        <v>564.81245999999999</v>
      </c>
      <c r="F8651" s="51">
        <f>VLOOKUP(A8651,'Munka4 (2)'!$B$4:$AW$195,B8651-1967,0)</f>
        <v>34.549959999999999</v>
      </c>
    </row>
    <row r="8652" spans="1:6" ht="30" x14ac:dyDescent="0.25">
      <c r="A8652" s="46" t="s">
        <v>535</v>
      </c>
      <c r="B8652" s="51">
        <v>2012</v>
      </c>
      <c r="C8652" s="20" t="s">
        <v>392</v>
      </c>
      <c r="D8652" s="20">
        <v>2044147</v>
      </c>
      <c r="E8652" s="25">
        <v>5679.8291300000001</v>
      </c>
      <c r="F8652" s="51">
        <f>VLOOKUP(A8652,'Munka4 (2)'!$B$4:$AW$195,B8652-1967,0)</f>
        <v>65.504689999999997</v>
      </c>
    </row>
    <row r="8653" spans="1:6" ht="30" x14ac:dyDescent="0.25">
      <c r="A8653" s="46" t="s">
        <v>537</v>
      </c>
      <c r="B8653" s="51">
        <v>2012</v>
      </c>
      <c r="C8653" s="20" t="s">
        <v>382</v>
      </c>
      <c r="D8653" s="20">
        <v>28287147</v>
      </c>
      <c r="E8653" s="25">
        <v>685.49675999999999</v>
      </c>
      <c r="F8653" s="51">
        <f>VLOOKUP(A8653,'Munka4 (2)'!$B$4:$AW$195,B8653-1967,0)</f>
        <v>47.805349999999997</v>
      </c>
    </row>
    <row r="8654" spans="1:6" ht="20" x14ac:dyDescent="0.25">
      <c r="A8654" s="46" t="s">
        <v>538</v>
      </c>
      <c r="B8654" s="51">
        <v>2012</v>
      </c>
      <c r="C8654" s="20" t="s">
        <v>390</v>
      </c>
      <c r="D8654" s="20">
        <v>16491461</v>
      </c>
      <c r="E8654" s="24">
        <v>49474.705609999997</v>
      </c>
      <c r="F8654" s="51">
        <f>VLOOKUP(A8654,'Munka4 (2)'!$B$4:$AW$195,B8654-1967,0)</f>
        <v>56.531120000000001</v>
      </c>
    </row>
    <row r="8655" spans="1:6" ht="20" x14ac:dyDescent="0.25">
      <c r="A8655" s="46" t="s">
        <v>540</v>
      </c>
      <c r="B8655" s="51">
        <v>2012</v>
      </c>
      <c r="C8655" s="20" t="s">
        <v>388</v>
      </c>
      <c r="D8655" s="20">
        <v>219246</v>
      </c>
      <c r="E8655" s="30">
        <v>23400.62426469347</v>
      </c>
      <c r="F8655" s="51" t="e">
        <f>VLOOKUP(A8655,'Munka4 (2)'!$B$4:$AW$195,B8655-1967,0)</f>
        <v>#N/A</v>
      </c>
    </row>
    <row r="8656" spans="1:6" ht="20" x14ac:dyDescent="0.25">
      <c r="A8656" s="46" t="s">
        <v>541</v>
      </c>
      <c r="B8656" s="51">
        <v>2012</v>
      </c>
      <c r="C8656" s="20" t="s">
        <v>388</v>
      </c>
      <c r="D8656" s="20">
        <v>4076140</v>
      </c>
      <c r="E8656" s="24">
        <v>40066.5648</v>
      </c>
      <c r="F8656" s="51">
        <f>VLOOKUP(A8656,'Munka4 (2)'!$B$4:$AW$195,B8656-1967,0)</f>
        <v>59.377740000000003</v>
      </c>
    </row>
    <row r="8657" spans="1:6" ht="30" x14ac:dyDescent="0.25">
      <c r="A8657" s="46" t="s">
        <v>542</v>
      </c>
      <c r="B8657" s="51">
        <v>2012</v>
      </c>
      <c r="C8657" s="20" t="s">
        <v>394</v>
      </c>
      <c r="D8657" s="20">
        <v>5570129</v>
      </c>
      <c r="E8657" s="25">
        <v>1776.2092399999999</v>
      </c>
      <c r="F8657" s="51">
        <f>VLOOKUP(A8657,'Munka4 (2)'!$B$4:$AW$195,B8657-1967,0)</f>
        <v>61.354120000000002</v>
      </c>
    </row>
    <row r="8658" spans="1:6" ht="30" x14ac:dyDescent="0.25">
      <c r="A8658" s="46" t="s">
        <v>543</v>
      </c>
      <c r="B8658" s="51">
        <v>2012</v>
      </c>
      <c r="C8658" s="20" t="s">
        <v>392</v>
      </c>
      <c r="D8658" s="20">
        <v>12525094</v>
      </c>
      <c r="E8658" s="24">
        <v>393.64341999999999</v>
      </c>
      <c r="F8658" s="51">
        <f>VLOOKUP(A8658,'Munka4 (2)'!$B$4:$AW$195,B8658-1967,0)</f>
        <v>28.460760000000001</v>
      </c>
    </row>
    <row r="8659" spans="1:6" ht="30" x14ac:dyDescent="0.25">
      <c r="A8659" s="46" t="s">
        <v>544</v>
      </c>
      <c r="B8659" s="51">
        <v>2012</v>
      </c>
      <c r="C8659" s="20" t="s">
        <v>392</v>
      </c>
      <c r="D8659" s="20">
        <v>131859731</v>
      </c>
      <c r="E8659" s="25">
        <v>2739.8521900000001</v>
      </c>
      <c r="F8659" s="51">
        <f>VLOOKUP(A8659,'Munka4 (2)'!$B$4:$AW$195,B8659-1967,0)</f>
        <v>44.124540000000003</v>
      </c>
    </row>
    <row r="8660" spans="1:6" ht="20" x14ac:dyDescent="0.25">
      <c r="A8660" s="46" t="s">
        <v>546</v>
      </c>
      <c r="B8660" s="51">
        <v>2012</v>
      </c>
      <c r="C8660" s="20" t="s">
        <v>390</v>
      </c>
      <c r="D8660" s="20">
        <v>4610820</v>
      </c>
      <c r="E8660" s="24">
        <v>101563.70268</v>
      </c>
      <c r="F8660" s="51">
        <f>VLOOKUP(A8660,'Munka4 (2)'!$B$4:$AW$195,B8660-1967,0)</f>
        <v>60.970109999999998</v>
      </c>
    </row>
    <row r="8661" spans="1:6" x14ac:dyDescent="0.25">
      <c r="A8661" s="46" t="s">
        <v>547</v>
      </c>
      <c r="B8661" s="51">
        <v>2012</v>
      </c>
      <c r="C8661" s="20" t="s">
        <v>405</v>
      </c>
      <c r="D8661" s="20">
        <v>3102229</v>
      </c>
      <c r="E8661" s="25">
        <v>21533.8076</v>
      </c>
      <c r="F8661" s="51">
        <f>VLOOKUP(A8661,'Munka4 (2)'!$B$4:$AW$195,B8661-1967,0)</f>
        <v>58.664630000000002</v>
      </c>
    </row>
    <row r="8662" spans="1:6" ht="30" x14ac:dyDescent="0.25">
      <c r="A8662" s="46" t="s">
        <v>548</v>
      </c>
      <c r="B8662" s="51">
        <v>2012</v>
      </c>
      <c r="C8662" s="20" t="s">
        <v>382</v>
      </c>
      <c r="D8662" s="20">
        <v>165803560</v>
      </c>
      <c r="E8662" s="24">
        <v>1266.38076</v>
      </c>
      <c r="F8662" s="51">
        <f>VLOOKUP(A8662,'Munka4 (2)'!$B$4:$AW$195,B8662-1967,0)</f>
        <v>21.538519999999998</v>
      </c>
    </row>
    <row r="8663" spans="1:6" x14ac:dyDescent="0.25">
      <c r="A8663" s="46" t="s">
        <v>549</v>
      </c>
      <c r="B8663" s="51">
        <v>2012</v>
      </c>
      <c r="C8663" s="20" t="s">
        <v>388</v>
      </c>
      <c r="D8663" s="20">
        <v>20579</v>
      </c>
      <c r="E8663" s="25">
        <v>10319.907499999999</v>
      </c>
      <c r="F8663" s="51">
        <f>VLOOKUP(A8663,'Munka4 (2)'!$B$4:$AW$195,B8663-1967,0)</f>
        <v>56.946809999999999</v>
      </c>
    </row>
    <row r="8664" spans="1:6" ht="14.5" x14ac:dyDescent="0.35">
      <c r="A8664" s="46" t="s">
        <v>623</v>
      </c>
      <c r="B8664" s="51">
        <v>2012</v>
      </c>
      <c r="C8664" s="42" t="s">
        <v>405</v>
      </c>
      <c r="D8664" s="29">
        <v>1000000</v>
      </c>
      <c r="E8664" s="24">
        <v>2787.1697399999998</v>
      </c>
      <c r="F8664" s="51">
        <f>VLOOKUP(A8664,'Munka4 (2)'!$B$4:$AW$195,B8664-1967,0)</f>
        <v>59.633360000000003</v>
      </c>
    </row>
    <row r="8665" spans="1:6" ht="30" x14ac:dyDescent="0.25">
      <c r="A8665" s="46" t="s">
        <v>550</v>
      </c>
      <c r="B8665" s="51">
        <v>2012</v>
      </c>
      <c r="C8665" s="20" t="s">
        <v>394</v>
      </c>
      <c r="D8665" s="20">
        <v>3191319</v>
      </c>
      <c r="E8665" s="25">
        <v>10672.35895</v>
      </c>
      <c r="F8665" s="51">
        <f>VLOOKUP(A8665,'Munka4 (2)'!$B$4:$AW$195,B8665-1967,0)</f>
        <v>65.382249999999999</v>
      </c>
    </row>
    <row r="8666" spans="1:6" ht="30" x14ac:dyDescent="0.25">
      <c r="A8666" s="46" t="s">
        <v>551</v>
      </c>
      <c r="B8666" s="51">
        <v>2012</v>
      </c>
      <c r="C8666" s="20" t="s">
        <v>388</v>
      </c>
      <c r="D8666" s="20">
        <v>5670544</v>
      </c>
      <c r="E8666" s="24">
        <v>2151.2102799999998</v>
      </c>
      <c r="F8666" s="51">
        <f>VLOOKUP(A8666,'Munka4 (2)'!$B$4:$AW$195,B8666-1967,0)</f>
        <v>19.438739999999999</v>
      </c>
    </row>
    <row r="8667" spans="1:6" ht="30" x14ac:dyDescent="0.25">
      <c r="A8667" s="46" t="s">
        <v>552</v>
      </c>
      <c r="B8667" s="51">
        <v>2012</v>
      </c>
      <c r="C8667" s="20" t="s">
        <v>394</v>
      </c>
      <c r="D8667" s="20">
        <v>6506464</v>
      </c>
      <c r="E8667" s="25">
        <v>3858.03649</v>
      </c>
      <c r="F8667" s="51">
        <f>VLOOKUP(A8667,'Munka4 (2)'!$B$4:$AW$195,B8667-1967,0)</f>
        <v>61.32461</v>
      </c>
    </row>
    <row r="8668" spans="1:6" ht="30" x14ac:dyDescent="0.25">
      <c r="A8668" s="46" t="s">
        <v>553</v>
      </c>
      <c r="B8668" s="51">
        <v>2012</v>
      </c>
      <c r="C8668" s="20" t="s">
        <v>394</v>
      </c>
      <c r="D8668" s="20">
        <v>28302603</v>
      </c>
      <c r="E8668" s="24">
        <v>6389.63058</v>
      </c>
      <c r="F8668" s="51">
        <f>VLOOKUP(A8668,'Munka4 (2)'!$B$4:$AW$195,B8668-1967,0)</f>
        <v>18.93535</v>
      </c>
    </row>
    <row r="8669" spans="1:6" ht="30" x14ac:dyDescent="0.25">
      <c r="A8669" s="46" t="s">
        <v>554</v>
      </c>
      <c r="B8669" s="51">
        <v>2012</v>
      </c>
      <c r="C8669" s="20" t="s">
        <v>382</v>
      </c>
      <c r="D8669" s="20">
        <v>89468677</v>
      </c>
      <c r="E8669" s="25">
        <v>2604.6559999999999</v>
      </c>
      <c r="F8669" s="51">
        <f>VLOOKUP(A8669,'Munka4 (2)'!$B$4:$AW$195,B8669-1967,0)</f>
        <v>55.905050000000003</v>
      </c>
    </row>
    <row r="8670" spans="1:6" ht="20" x14ac:dyDescent="0.25">
      <c r="A8670" s="46" t="s">
        <v>555</v>
      </c>
      <c r="B8670" s="51">
        <v>2012</v>
      </c>
      <c r="C8670" s="20" t="s">
        <v>384</v>
      </c>
      <c r="D8670" s="20">
        <v>38536869</v>
      </c>
      <c r="E8670" s="24">
        <v>13142.045990000001</v>
      </c>
      <c r="F8670" s="51">
        <f>VLOOKUP(A8670,'Munka4 (2)'!$B$4:$AW$195,B8670-1967,0)</f>
        <v>65.978930000000005</v>
      </c>
    </row>
    <row r="8671" spans="1:6" ht="20" x14ac:dyDescent="0.25">
      <c r="A8671" s="46" t="s">
        <v>556</v>
      </c>
      <c r="B8671" s="51">
        <v>2012</v>
      </c>
      <c r="C8671" s="20" t="s">
        <v>390</v>
      </c>
      <c r="D8671" s="20">
        <v>10605870</v>
      </c>
      <c r="E8671" s="25">
        <v>20577.40264</v>
      </c>
      <c r="F8671" s="51">
        <f>VLOOKUP(A8671,'Munka4 (2)'!$B$4:$AW$195,B8671-1967,0)</f>
        <v>60.503480000000003</v>
      </c>
    </row>
    <row r="8672" spans="1:6" ht="30" x14ac:dyDescent="0.25">
      <c r="A8672" s="46" t="s">
        <v>557</v>
      </c>
      <c r="B8672" s="51">
        <v>2012</v>
      </c>
      <c r="C8672" s="20" t="s">
        <v>394</v>
      </c>
      <c r="D8672" s="20">
        <v>3927188</v>
      </c>
      <c r="E8672" s="24">
        <v>27811.555799999998</v>
      </c>
      <c r="F8672" s="51">
        <f>VLOOKUP(A8672,'Munka4 (2)'!$B$4:$AW$195,B8672-1967,0)</f>
        <v>66.153030000000001</v>
      </c>
    </row>
    <row r="8673" spans="1:6" x14ac:dyDescent="0.25">
      <c r="A8673" s="46" t="s">
        <v>558</v>
      </c>
      <c r="B8673" s="51">
        <v>2012</v>
      </c>
      <c r="C8673" s="20" t="s">
        <v>405</v>
      </c>
      <c r="D8673" s="20">
        <v>885359</v>
      </c>
      <c r="E8673" s="25">
        <v>94407.406919999994</v>
      </c>
      <c r="F8673" s="51">
        <f>VLOOKUP(A8673,'Munka4 (2)'!$B$4:$AW$195,B8673-1967,0)</f>
        <v>60.233620000000002</v>
      </c>
    </row>
    <row r="8674" spans="1:6" ht="30" x14ac:dyDescent="0.25">
      <c r="A8674" s="48" t="s">
        <v>502</v>
      </c>
      <c r="B8674" s="51">
        <v>2012</v>
      </c>
      <c r="C8674" s="20" t="s">
        <v>382</v>
      </c>
      <c r="D8674" s="20">
        <v>48846823</v>
      </c>
      <c r="E8674" s="24">
        <v>24453.97191</v>
      </c>
      <c r="F8674" s="51">
        <f>VLOOKUP(A8674,'Munka4 (2)'!$B$4:$AW$195,B8674-1967,0)</f>
        <v>50.540289999999999</v>
      </c>
    </row>
    <row r="8675" spans="1:6" ht="30" x14ac:dyDescent="0.25">
      <c r="A8675" s="46" t="s">
        <v>529</v>
      </c>
      <c r="B8675" s="51">
        <v>2012</v>
      </c>
      <c r="C8675" s="20" t="s">
        <v>398</v>
      </c>
      <c r="D8675" s="20">
        <v>4466706</v>
      </c>
      <c r="E8675" s="25">
        <v>2046.5367900000001</v>
      </c>
      <c r="F8675" s="51">
        <f>VLOOKUP(A8675,'Munka4 (2)'!$B$4:$AW$195,B8675-1967,0)</f>
        <v>59.453530000000001</v>
      </c>
    </row>
    <row r="8676" spans="1:6" ht="20" x14ac:dyDescent="0.25">
      <c r="A8676" s="46" t="s">
        <v>560</v>
      </c>
      <c r="B8676" s="51">
        <v>2012</v>
      </c>
      <c r="C8676" s="20" t="s">
        <v>384</v>
      </c>
      <c r="D8676" s="20">
        <v>22303552</v>
      </c>
      <c r="E8676" s="25">
        <v>8558.39761</v>
      </c>
      <c r="F8676" s="51">
        <f>VLOOKUP(A8676,'Munka4 (2)'!$B$4:$AW$195,B8676-1967,0)</f>
        <v>59.771320000000003</v>
      </c>
    </row>
    <row r="8677" spans="1:6" ht="30" x14ac:dyDescent="0.25">
      <c r="A8677" s="46" t="s">
        <v>561</v>
      </c>
      <c r="B8677" s="51">
        <v>2012</v>
      </c>
      <c r="C8677" s="20" t="s">
        <v>398</v>
      </c>
      <c r="D8677" s="20">
        <v>142893540</v>
      </c>
      <c r="E8677" s="24">
        <v>15154.47228</v>
      </c>
      <c r="F8677" s="51">
        <f>VLOOKUP(A8677,'Munka4 (2)'!$B$4:$AW$195,B8677-1967,0)</f>
        <v>58.940669999999997</v>
      </c>
    </row>
    <row r="8678" spans="1:6" ht="30" x14ac:dyDescent="0.25">
      <c r="A8678" s="46" t="s">
        <v>562</v>
      </c>
      <c r="B8678" s="51">
        <v>2012</v>
      </c>
      <c r="C8678" s="20" t="s">
        <v>392</v>
      </c>
      <c r="D8678" s="20">
        <v>8648248</v>
      </c>
      <c r="E8678" s="25">
        <v>667.41458</v>
      </c>
      <c r="F8678" s="51">
        <f>VLOOKUP(A8678,'Munka4 (2)'!$B$4:$AW$195,B8678-1967,0)</f>
        <v>42.703139999999998</v>
      </c>
    </row>
    <row r="8679" spans="1:6" ht="30" x14ac:dyDescent="0.25">
      <c r="A8679" s="47" t="s">
        <v>564</v>
      </c>
      <c r="B8679" s="51">
        <v>2012</v>
      </c>
      <c r="C8679" s="20" t="s">
        <v>394</v>
      </c>
      <c r="D8679" s="20">
        <v>39129</v>
      </c>
      <c r="E8679" s="24">
        <v>13642.4956</v>
      </c>
      <c r="F8679" s="51">
        <f>VLOOKUP(A8679,'Munka4 (2)'!$B$4:$AW$195,B8679-1967,0)</f>
        <v>52.459020000000002</v>
      </c>
    </row>
    <row r="8680" spans="1:6" ht="30" x14ac:dyDescent="0.25">
      <c r="A8680" s="46" t="s">
        <v>565</v>
      </c>
      <c r="B8680" s="51">
        <v>2012</v>
      </c>
      <c r="C8680" s="20" t="s">
        <v>392</v>
      </c>
      <c r="D8680" s="20">
        <v>168458</v>
      </c>
      <c r="E8680" s="25">
        <v>7248.2345500000001</v>
      </c>
      <c r="F8680" s="51">
        <f>VLOOKUP(A8680,'Munka4 (2)'!$B$4:$AW$195,B8680-1967,0)</f>
        <v>44.408949999999997</v>
      </c>
    </row>
    <row r="8681" spans="1:6" ht="50" x14ac:dyDescent="0.25">
      <c r="A8681" s="46" t="s">
        <v>567</v>
      </c>
      <c r="B8681" s="51">
        <v>2012</v>
      </c>
      <c r="C8681" s="20" t="s">
        <v>394</v>
      </c>
      <c r="D8681" s="20">
        <v>117848</v>
      </c>
      <c r="E8681" s="24">
        <v>6337.7699599999996</v>
      </c>
      <c r="F8681" s="51">
        <f>VLOOKUP(A8681,'Munka4 (2)'!$B$4:$AW$195,B8681-1967,0)</f>
        <v>69.354839999999996</v>
      </c>
    </row>
    <row r="8682" spans="1:6" x14ac:dyDescent="0.25">
      <c r="A8682" s="46" t="s">
        <v>568</v>
      </c>
      <c r="B8682" s="51">
        <v>2012</v>
      </c>
      <c r="C8682" s="20" t="s">
        <v>388</v>
      </c>
      <c r="D8682" s="20">
        <v>176908</v>
      </c>
      <c r="E8682" s="24">
        <v>4257.30573</v>
      </c>
      <c r="F8682" s="51">
        <f>VLOOKUP(A8682,'Munka4 (2)'!$B$4:$AW$195,B8682-1967,0)</f>
        <v>43.103450000000002</v>
      </c>
    </row>
    <row r="8683" spans="1:6" ht="20" x14ac:dyDescent="0.25">
      <c r="A8683" s="46" t="s">
        <v>569</v>
      </c>
      <c r="B8683" s="51">
        <v>2012</v>
      </c>
      <c r="C8683" s="20" t="s">
        <v>390</v>
      </c>
      <c r="D8683" s="20">
        <v>29251</v>
      </c>
      <c r="E8683" s="30">
        <v>74941.775141273625</v>
      </c>
      <c r="F8683" s="51" t="e">
        <f>VLOOKUP(A8683,'Munka4 (2)'!$B$4:$AW$195,B8683-1967,0)</f>
        <v>#N/A</v>
      </c>
    </row>
    <row r="8684" spans="1:6" ht="30" x14ac:dyDescent="0.25">
      <c r="A8684" s="47" t="s">
        <v>570</v>
      </c>
      <c r="B8684" s="51">
        <v>2012</v>
      </c>
      <c r="C8684" s="20" t="s">
        <v>392</v>
      </c>
      <c r="D8684" s="20">
        <v>193413</v>
      </c>
      <c r="E8684" s="24">
        <v>1488.048</v>
      </c>
      <c r="F8684" s="51" t="e">
        <f>VLOOKUP(A8684,'Munka4 (2)'!$B$4:$AW$195,B8684-1967,0)</f>
        <v>#N/A</v>
      </c>
    </row>
    <row r="8685" spans="1:6" ht="20" x14ac:dyDescent="0.25">
      <c r="A8685" s="46" t="s">
        <v>571</v>
      </c>
      <c r="B8685" s="51">
        <v>2012</v>
      </c>
      <c r="C8685" s="20" t="s">
        <v>405</v>
      </c>
      <c r="D8685" s="20">
        <v>27019731</v>
      </c>
      <c r="E8685" s="25">
        <v>24883.189709999999</v>
      </c>
      <c r="F8685" s="51">
        <f>VLOOKUP(A8685,'Munka4 (2)'!$B$4:$AW$195,B8685-1967,0)</f>
        <v>52.94088</v>
      </c>
    </row>
    <row r="8686" spans="1:6" ht="30" x14ac:dyDescent="0.25">
      <c r="A8686" s="46" t="s">
        <v>572</v>
      </c>
      <c r="B8686" s="51">
        <v>2012</v>
      </c>
      <c r="C8686" s="20" t="s">
        <v>392</v>
      </c>
      <c r="D8686" s="20">
        <v>11987121</v>
      </c>
      <c r="E8686" s="24">
        <v>1019.27223</v>
      </c>
      <c r="F8686" s="51">
        <f>VLOOKUP(A8686,'Munka4 (2)'!$B$4:$AW$195,B8686-1967,0)</f>
        <v>33.422629999999998</v>
      </c>
    </row>
    <row r="8687" spans="1:6" ht="20" x14ac:dyDescent="0.25">
      <c r="A8687" s="46" t="s">
        <v>573</v>
      </c>
      <c r="B8687" s="51">
        <v>2012</v>
      </c>
      <c r="C8687" s="20" t="s">
        <v>384</v>
      </c>
      <c r="D8687" s="20">
        <v>9396411</v>
      </c>
      <c r="E8687" s="25">
        <v>5659.3801999999996</v>
      </c>
      <c r="F8687" s="51">
        <f>VLOOKUP(A8687,'Munka4 (2)'!$B$4:$AW$195,B8687-1967,0)</f>
        <v>58.683160000000001</v>
      </c>
    </row>
    <row r="8688" spans="1:6" ht="30" x14ac:dyDescent="0.25">
      <c r="A8688" s="46" t="s">
        <v>574</v>
      </c>
      <c r="B8688" s="51">
        <v>2012</v>
      </c>
      <c r="C8688" s="20" t="s">
        <v>392</v>
      </c>
      <c r="D8688" s="20">
        <v>81541</v>
      </c>
      <c r="E8688" s="24">
        <v>12845.173629999999</v>
      </c>
      <c r="F8688" s="51">
        <f>VLOOKUP(A8688,'Munka4 (2)'!$B$4:$AW$195,B8688-1967,0)</f>
        <v>89.147289999999998</v>
      </c>
    </row>
    <row r="8689" spans="1:6" ht="30" x14ac:dyDescent="0.25">
      <c r="A8689" s="46" t="s">
        <v>575</v>
      </c>
      <c r="B8689" s="51">
        <v>2012</v>
      </c>
      <c r="C8689" s="20" t="s">
        <v>392</v>
      </c>
      <c r="D8689" s="20">
        <v>6005250</v>
      </c>
      <c r="E8689" s="25">
        <v>637.65220999999997</v>
      </c>
      <c r="F8689" s="51">
        <f>VLOOKUP(A8689,'Munka4 (2)'!$B$4:$AW$195,B8689-1967,0)</f>
        <v>43.7941</v>
      </c>
    </row>
    <row r="8690" spans="1:6" ht="30" x14ac:dyDescent="0.25">
      <c r="A8690" s="46" t="s">
        <v>576</v>
      </c>
      <c r="B8690" s="51">
        <v>2012</v>
      </c>
      <c r="C8690" s="20" t="s">
        <v>382</v>
      </c>
      <c r="D8690" s="20">
        <v>4492150</v>
      </c>
      <c r="E8690" s="24">
        <v>54451.210330000002</v>
      </c>
      <c r="F8690" s="51">
        <f>VLOOKUP(A8690,'Munka4 (2)'!$B$4:$AW$195,B8690-1967,0)</f>
        <v>45.784730000000003</v>
      </c>
    </row>
    <row r="8691" spans="1:6" ht="20" x14ac:dyDescent="0.25">
      <c r="A8691" s="46" t="s">
        <v>577</v>
      </c>
      <c r="B8691" s="51">
        <v>2012</v>
      </c>
      <c r="C8691" s="20" t="s">
        <v>384</v>
      </c>
      <c r="D8691" s="20">
        <v>5439448</v>
      </c>
      <c r="E8691" s="24">
        <v>17207.278490000001</v>
      </c>
      <c r="F8691" s="51">
        <f>VLOOKUP(A8691,'Munka4 (2)'!$B$4:$AW$195,B8691-1967,0)</f>
        <v>63.999499999999998</v>
      </c>
    </row>
    <row r="8692" spans="1:6" ht="20" x14ac:dyDescent="0.25">
      <c r="A8692" s="46" t="s">
        <v>578</v>
      </c>
      <c r="B8692" s="51">
        <v>2012</v>
      </c>
      <c r="C8692" s="20" t="s">
        <v>384</v>
      </c>
      <c r="D8692" s="20">
        <v>2010347</v>
      </c>
      <c r="E8692" s="25">
        <v>22477.603810000001</v>
      </c>
      <c r="F8692" s="51">
        <f>VLOOKUP(A8692,'Munka4 (2)'!$B$4:$AW$195,B8692-1967,0)</f>
        <v>60.268979999999999</v>
      </c>
    </row>
    <row r="8693" spans="1:6" ht="20" x14ac:dyDescent="0.25">
      <c r="A8693" s="46" t="s">
        <v>579</v>
      </c>
      <c r="B8693" s="51">
        <v>2012</v>
      </c>
      <c r="C8693" s="20" t="s">
        <v>388</v>
      </c>
      <c r="D8693" s="20">
        <v>552438</v>
      </c>
      <c r="E8693" s="24">
        <v>1866.7072499999999</v>
      </c>
      <c r="F8693" s="51" t="e">
        <f>VLOOKUP(A8693,'Munka4 (2)'!$B$4:$AW$195,B8693-1967,0)</f>
        <v>#N/A</v>
      </c>
    </row>
    <row r="8694" spans="1:6" ht="30" x14ac:dyDescent="0.25">
      <c r="A8694" s="46" t="s">
        <v>580</v>
      </c>
      <c r="B8694" s="51">
        <v>2012</v>
      </c>
      <c r="C8694" s="20" t="s">
        <v>392</v>
      </c>
      <c r="D8694" s="20">
        <v>8863338</v>
      </c>
      <c r="E8694" s="34">
        <v>538.56719666666663</v>
      </c>
      <c r="F8694" s="51">
        <f>VLOOKUP(A8694,'Munka4 (2)'!$B$4:$AW$195,B8694-1967,0)</f>
        <v>15.027620000000001</v>
      </c>
    </row>
    <row r="8695" spans="1:6" ht="30" x14ac:dyDescent="0.25">
      <c r="A8695" s="46" t="s">
        <v>581</v>
      </c>
      <c r="B8695" s="51">
        <v>2012</v>
      </c>
      <c r="C8695" s="20" t="s">
        <v>392</v>
      </c>
      <c r="D8695" s="20">
        <v>44187637</v>
      </c>
      <c r="E8695" s="24">
        <v>7590.02844</v>
      </c>
      <c r="F8695" s="51">
        <f>VLOOKUP(A8695,'Munka4 (2)'!$B$4:$AW$195,B8695-1967,0)</f>
        <v>59.83934</v>
      </c>
    </row>
    <row r="8696" spans="1:6" ht="20" x14ac:dyDescent="0.35">
      <c r="A8696" s="46" t="s">
        <v>624</v>
      </c>
      <c r="B8696" s="51">
        <v>2012</v>
      </c>
      <c r="C8696" s="42" t="s">
        <v>392</v>
      </c>
      <c r="D8696" s="29">
        <v>12340000</v>
      </c>
      <c r="E8696" s="25">
        <v>944.28281000000004</v>
      </c>
      <c r="F8696" s="51">
        <f>VLOOKUP(A8696,'Munka4 (2)'!$B$4:$AW$195,B8696-1967,0)</f>
        <v>42.277279999999998</v>
      </c>
    </row>
    <row r="8697" spans="1:6" ht="20" x14ac:dyDescent="0.25">
      <c r="A8697" s="46" t="s">
        <v>582</v>
      </c>
      <c r="B8697" s="51">
        <v>2012</v>
      </c>
      <c r="C8697" s="20" t="s">
        <v>390</v>
      </c>
      <c r="D8697" s="20">
        <v>40397842</v>
      </c>
      <c r="E8697" s="24">
        <v>28647.83524</v>
      </c>
      <c r="F8697" s="51">
        <f>VLOOKUP(A8697,'Munka4 (2)'!$B$4:$AW$195,B8697-1967,0)</f>
        <v>56.15401</v>
      </c>
    </row>
    <row r="8698" spans="1:6" ht="30" x14ac:dyDescent="0.25">
      <c r="A8698" s="46" t="s">
        <v>583</v>
      </c>
      <c r="B8698" s="51">
        <v>2012</v>
      </c>
      <c r="C8698" s="20" t="s">
        <v>382</v>
      </c>
      <c r="D8698" s="20">
        <v>20222240</v>
      </c>
      <c r="E8698" s="25">
        <v>3350.6854199999998</v>
      </c>
      <c r="F8698" s="51">
        <f>VLOOKUP(A8698,'Munka4 (2)'!$B$4:$AW$195,B8698-1967,0)</f>
        <v>56.55453</v>
      </c>
    </row>
    <row r="8699" spans="1:6" ht="30" x14ac:dyDescent="0.25">
      <c r="A8699" s="46" t="s">
        <v>584</v>
      </c>
      <c r="B8699" s="51">
        <v>2012</v>
      </c>
      <c r="C8699" s="20" t="s">
        <v>392</v>
      </c>
      <c r="D8699" s="20">
        <v>41236378</v>
      </c>
      <c r="E8699" s="24">
        <v>1662.28764</v>
      </c>
      <c r="F8699" s="51">
        <f>VLOOKUP(A8699,'Munka4 (2)'!$B$4:$AW$195,B8699-1967,0)</f>
        <v>53.109160000000003</v>
      </c>
    </row>
    <row r="8700" spans="1:6" ht="30" x14ac:dyDescent="0.25">
      <c r="A8700" s="46" t="s">
        <v>585</v>
      </c>
      <c r="B8700" s="51">
        <v>2012</v>
      </c>
      <c r="C8700" s="20" t="s">
        <v>394</v>
      </c>
      <c r="D8700" s="20">
        <v>439117</v>
      </c>
      <c r="E8700" s="25">
        <v>9422.2709900000009</v>
      </c>
      <c r="F8700" s="51" t="e">
        <f>VLOOKUP(A8700,'Munka4 (2)'!$B$4:$AW$195,B8700-1967,0)</f>
        <v>#N/A</v>
      </c>
    </row>
    <row r="8701" spans="1:6" ht="30" x14ac:dyDescent="0.25">
      <c r="A8701" s="46" t="s">
        <v>586</v>
      </c>
      <c r="B8701" s="51">
        <v>2012</v>
      </c>
      <c r="C8701" s="20" t="s">
        <v>392</v>
      </c>
      <c r="D8701" s="20">
        <v>1136334</v>
      </c>
      <c r="E8701" s="24">
        <v>3988.6671700000002</v>
      </c>
      <c r="F8701" s="51">
        <f>VLOOKUP(A8701,'Munka4 (2)'!$B$4:$AW$195,B8701-1967,0)</f>
        <v>18.362729999999999</v>
      </c>
    </row>
    <row r="8702" spans="1:6" ht="20" x14ac:dyDescent="0.25">
      <c r="A8702" s="46" t="s">
        <v>587</v>
      </c>
      <c r="B8702" s="51">
        <v>2012</v>
      </c>
      <c r="C8702" s="20" t="s">
        <v>390</v>
      </c>
      <c r="D8702" s="20">
        <v>9016596</v>
      </c>
      <c r="E8702" s="25">
        <v>57134.077069999999</v>
      </c>
      <c r="F8702" s="51">
        <f>VLOOKUP(A8702,'Munka4 (2)'!$B$4:$AW$195,B8702-1967,0)</f>
        <v>61.580849999999998</v>
      </c>
    </row>
    <row r="8703" spans="1:6" ht="20" x14ac:dyDescent="0.25">
      <c r="A8703" s="46" t="s">
        <v>588</v>
      </c>
      <c r="B8703" s="51">
        <v>2012</v>
      </c>
      <c r="C8703" s="20" t="s">
        <v>390</v>
      </c>
      <c r="D8703" s="20">
        <v>7523934</v>
      </c>
      <c r="E8703" s="24">
        <v>83208.686539999995</v>
      </c>
      <c r="F8703" s="51">
        <f>VLOOKUP(A8703,'Munka4 (2)'!$B$4:$AW$195,B8703-1967,0)</f>
        <v>47.77617</v>
      </c>
    </row>
    <row r="8704" spans="1:6" x14ac:dyDescent="0.25">
      <c r="A8704" s="46" t="s">
        <v>589</v>
      </c>
      <c r="B8704" s="51">
        <v>2012</v>
      </c>
      <c r="C8704" s="20" t="s">
        <v>405</v>
      </c>
      <c r="D8704" s="20">
        <v>18881361</v>
      </c>
      <c r="E8704" s="30">
        <v>2262.0495378571213</v>
      </c>
      <c r="F8704" s="51">
        <f>VLOOKUP(A8704,'Munka4 (2)'!$B$4:$AW$195,B8704-1967,0)</f>
        <v>53.683399999999999</v>
      </c>
    </row>
    <row r="8705" spans="1:6" ht="30" x14ac:dyDescent="0.25">
      <c r="A8705" s="46" t="s">
        <v>591</v>
      </c>
      <c r="B8705" s="51">
        <v>2012</v>
      </c>
      <c r="C8705" s="20" t="s">
        <v>398</v>
      </c>
      <c r="D8705" s="20">
        <v>7320815</v>
      </c>
      <c r="E8705" s="24">
        <v>962.43912</v>
      </c>
      <c r="F8705" s="51">
        <f>VLOOKUP(A8705,'Munka4 (2)'!$B$4:$AW$195,B8705-1967,0)</f>
        <v>38.433860000000003</v>
      </c>
    </row>
    <row r="8706" spans="1:6" ht="30" x14ac:dyDescent="0.25">
      <c r="A8706" s="46" t="s">
        <v>593</v>
      </c>
      <c r="B8706" s="51">
        <v>2012</v>
      </c>
      <c r="C8706" s="20" t="s">
        <v>382</v>
      </c>
      <c r="D8706" s="20">
        <v>64631595</v>
      </c>
      <c r="E8706" s="25">
        <v>5915.2211500000003</v>
      </c>
      <c r="F8706" s="51">
        <f>VLOOKUP(A8706,'Munka4 (2)'!$B$4:$AW$195,B8706-1967,0)</f>
        <v>57.083089999999999</v>
      </c>
    </row>
    <row r="8707" spans="1:6" ht="20" x14ac:dyDescent="0.25">
      <c r="A8707" s="46" t="s">
        <v>515</v>
      </c>
      <c r="B8707" s="51">
        <v>2012</v>
      </c>
      <c r="C8707" s="20" t="s">
        <v>384</v>
      </c>
      <c r="D8707" s="20">
        <v>2050554</v>
      </c>
      <c r="E8707" s="24">
        <v>4709.51163</v>
      </c>
      <c r="F8707" s="51">
        <f>VLOOKUP(A8707,'Munka4 (2)'!$B$4:$AW$195,B8707-1967,0)</f>
        <v>55.423380000000002</v>
      </c>
    </row>
    <row r="8708" spans="1:6" ht="20" x14ac:dyDescent="0.35">
      <c r="A8708" s="46" t="s">
        <v>625</v>
      </c>
      <c r="B8708" s="51">
        <v>2012</v>
      </c>
      <c r="C8708" s="42" t="s">
        <v>382</v>
      </c>
      <c r="D8708" s="29">
        <v>1167242</v>
      </c>
      <c r="E8708" s="25">
        <v>1127.1082100000001</v>
      </c>
      <c r="F8708" s="51">
        <f>VLOOKUP(A8708,'Munka4 (2)'!$B$4:$AW$195,B8708-1967,0)</f>
        <v>35.75056</v>
      </c>
    </row>
    <row r="8709" spans="1:6" ht="30" x14ac:dyDescent="0.25">
      <c r="A8709" s="46" t="s">
        <v>594</v>
      </c>
      <c r="B8709" s="51">
        <v>2012</v>
      </c>
      <c r="C8709" s="20" t="s">
        <v>392</v>
      </c>
      <c r="D8709" s="20">
        <v>5548702</v>
      </c>
      <c r="E8709" s="24">
        <v>573.20748000000003</v>
      </c>
      <c r="F8709" s="51">
        <f>VLOOKUP(A8709,'Munka4 (2)'!$B$4:$AW$195,B8709-1967,0)</f>
        <v>15.01713</v>
      </c>
    </row>
    <row r="8710" spans="1:6" x14ac:dyDescent="0.25">
      <c r="A8710" s="46" t="s">
        <v>595</v>
      </c>
      <c r="B8710" s="51">
        <v>2012</v>
      </c>
      <c r="C8710" s="20" t="s">
        <v>388</v>
      </c>
      <c r="D8710" s="20">
        <v>114689</v>
      </c>
      <c r="E8710" s="24">
        <v>4364.3092399999996</v>
      </c>
      <c r="F8710" s="51">
        <f>VLOOKUP(A8710,'Munka4 (2)'!$B$4:$AW$195,B8710-1967,0)</f>
        <v>30.33333</v>
      </c>
    </row>
    <row r="8711" spans="1:6" ht="30" x14ac:dyDescent="0.25">
      <c r="A8711" s="47" t="s">
        <v>596</v>
      </c>
      <c r="B8711" s="51">
        <v>2012</v>
      </c>
      <c r="C8711" s="20" t="s">
        <v>394</v>
      </c>
      <c r="D8711" s="20">
        <v>1065842</v>
      </c>
      <c r="E8711" s="25">
        <v>18322.323799999998</v>
      </c>
      <c r="F8711" s="51">
        <f>VLOOKUP(A8711,'Munka4 (2)'!$B$4:$AW$195,B8711-1967,0)</f>
        <v>60.421909999999997</v>
      </c>
    </row>
    <row r="8712" spans="1:6" ht="20" x14ac:dyDescent="0.25">
      <c r="A8712" s="46" t="s">
        <v>597</v>
      </c>
      <c r="B8712" s="51">
        <v>2012</v>
      </c>
      <c r="C8712" s="20" t="s">
        <v>386</v>
      </c>
      <c r="D8712" s="20">
        <v>10175014</v>
      </c>
      <c r="E8712" s="24">
        <v>4179.4643400000004</v>
      </c>
      <c r="F8712" s="51">
        <f>VLOOKUP(A8712,'Munka4 (2)'!$B$4:$AW$195,B8712-1967,0)</f>
        <v>55.833919999999999</v>
      </c>
    </row>
    <row r="8713" spans="1:6" x14ac:dyDescent="0.25">
      <c r="A8713" s="46" t="s">
        <v>598</v>
      </c>
      <c r="B8713" s="51">
        <v>2012</v>
      </c>
      <c r="C8713" s="20" t="s">
        <v>405</v>
      </c>
      <c r="D8713" s="20">
        <v>70413958</v>
      </c>
      <c r="E8713" s="25">
        <v>10539.370339999999</v>
      </c>
      <c r="F8713" s="51">
        <f>VLOOKUP(A8713,'Munka4 (2)'!$B$4:$AW$195,B8713-1967,0)</f>
        <v>47.143250000000002</v>
      </c>
    </row>
    <row r="8714" spans="1:6" ht="30" x14ac:dyDescent="0.25">
      <c r="A8714" s="46" t="s">
        <v>599</v>
      </c>
      <c r="B8714" s="51">
        <v>2012</v>
      </c>
      <c r="C8714" s="20" t="s">
        <v>398</v>
      </c>
      <c r="D8714" s="20">
        <v>5042920</v>
      </c>
      <c r="E8714" s="24">
        <v>6797.7211699999998</v>
      </c>
      <c r="F8714" s="51" t="e">
        <f>VLOOKUP(A8714,'Munka4 (2)'!$B$4:$AW$195,B8714-1967,0)</f>
        <v>#N/A</v>
      </c>
    </row>
    <row r="8715" spans="1:6" x14ac:dyDescent="0.25">
      <c r="A8715" s="46" t="s">
        <v>601</v>
      </c>
      <c r="B8715" s="51">
        <v>2012</v>
      </c>
      <c r="C8715" s="20" t="s">
        <v>388</v>
      </c>
      <c r="D8715" s="20">
        <v>11810</v>
      </c>
      <c r="E8715" s="24">
        <v>4044.1937800000001</v>
      </c>
      <c r="F8715" s="51" t="e">
        <f>VLOOKUP(A8715,'Munka4 (2)'!$B$4:$AW$195,B8715-1967,0)</f>
        <v>#N/A</v>
      </c>
    </row>
    <row r="8716" spans="1:6" ht="30" x14ac:dyDescent="0.25">
      <c r="A8716" s="46" t="s">
        <v>602</v>
      </c>
      <c r="B8716" s="51">
        <v>2012</v>
      </c>
      <c r="C8716" s="20" t="s">
        <v>392</v>
      </c>
      <c r="D8716" s="20">
        <v>28195754</v>
      </c>
      <c r="E8716" s="25">
        <v>656.39806999999996</v>
      </c>
      <c r="F8716" s="51">
        <f>VLOOKUP(A8716,'Munka4 (2)'!$B$4:$AW$195,B8716-1967,0)</f>
        <v>37.847290000000001</v>
      </c>
    </row>
    <row r="8717" spans="1:6" ht="30" x14ac:dyDescent="0.25">
      <c r="A8717" s="46" t="s">
        <v>603</v>
      </c>
      <c r="B8717" s="51">
        <v>2012</v>
      </c>
      <c r="C8717" s="20" t="s">
        <v>398</v>
      </c>
      <c r="D8717" s="20">
        <v>46710816</v>
      </c>
      <c r="E8717" s="24">
        <v>3855.42128</v>
      </c>
      <c r="F8717" s="51">
        <f>VLOOKUP(A8717,'Munka4 (2)'!$B$4:$AW$195,B8717-1967,0)</f>
        <v>54.685099999999998</v>
      </c>
    </row>
    <row r="8718" spans="1:6" ht="30" x14ac:dyDescent="0.25">
      <c r="A8718" s="46" t="s">
        <v>604</v>
      </c>
      <c r="B8718" s="51">
        <v>2012</v>
      </c>
      <c r="C8718" s="20" t="s">
        <v>405</v>
      </c>
      <c r="D8718" s="20">
        <v>2602713</v>
      </c>
      <c r="E8718" s="25">
        <v>41712.124210000002</v>
      </c>
      <c r="F8718" s="51">
        <f>VLOOKUP(A8718,'Munka4 (2)'!$B$4:$AW$195,B8718-1967,0)</f>
        <v>58.197800000000001</v>
      </c>
    </row>
    <row r="8719" spans="1:6" ht="20" x14ac:dyDescent="0.25">
      <c r="A8719" s="48" t="s">
        <v>605</v>
      </c>
      <c r="B8719" s="51">
        <v>2012</v>
      </c>
      <c r="C8719" s="20" t="s">
        <v>390</v>
      </c>
      <c r="D8719" s="20">
        <v>60609153</v>
      </c>
      <c r="E8719" s="24">
        <v>41294.514799999997</v>
      </c>
      <c r="F8719" s="51">
        <f>VLOOKUP(A8719,'Munka4 (2)'!$B$4:$AW$195,B8719-1967,0)</f>
        <v>56.626010000000001</v>
      </c>
    </row>
    <row r="8720" spans="1:6" ht="30" x14ac:dyDescent="0.25">
      <c r="A8720" s="46" t="s">
        <v>592</v>
      </c>
      <c r="B8720" s="51">
        <v>2012</v>
      </c>
      <c r="C8720" s="20" t="s">
        <v>392</v>
      </c>
      <c r="D8720" s="20">
        <v>37445392</v>
      </c>
      <c r="E8720" s="25">
        <v>827.52887999999996</v>
      </c>
      <c r="F8720" s="51">
        <f>VLOOKUP(A8720,'Munka4 (2)'!$B$4:$AW$195,B8720-1967,0)</f>
        <v>22.253309999999999</v>
      </c>
    </row>
    <row r="8721" spans="1:6" ht="20" x14ac:dyDescent="0.25">
      <c r="A8721" s="48" t="s">
        <v>606</v>
      </c>
      <c r="B8721" s="51">
        <v>2012</v>
      </c>
      <c r="C8721" s="20" t="s">
        <v>413</v>
      </c>
      <c r="D8721" s="20">
        <v>298444215</v>
      </c>
      <c r="E8721" s="24">
        <v>51433.04709</v>
      </c>
      <c r="F8721" s="51">
        <f>VLOOKUP(A8721,'Munka4 (2)'!$B$4:$AW$195,B8721-1967,0)</f>
        <v>58.380009999999999</v>
      </c>
    </row>
    <row r="8722" spans="1:6" ht="30" x14ac:dyDescent="0.25">
      <c r="A8722" s="48" t="s">
        <v>612</v>
      </c>
      <c r="B8722" s="51">
        <v>2012</v>
      </c>
      <c r="C8722" s="20" t="s">
        <v>394</v>
      </c>
      <c r="D8722" s="20">
        <v>108605</v>
      </c>
      <c r="E8722" s="30">
        <v>27478.557852040511</v>
      </c>
      <c r="F8722" s="51">
        <f>VLOOKUP(A8722,'Munka4 (2)'!$B$4:$AW$195,B8722-1967,0)</f>
        <v>64.137929999999997</v>
      </c>
    </row>
    <row r="8723" spans="1:6" ht="30" x14ac:dyDescent="0.25">
      <c r="A8723" s="46" t="s">
        <v>607</v>
      </c>
      <c r="B8723" s="51">
        <v>2012</v>
      </c>
      <c r="C8723" s="20" t="s">
        <v>394</v>
      </c>
      <c r="D8723" s="20">
        <v>3431932</v>
      </c>
      <c r="E8723" s="24">
        <v>15092.47206</v>
      </c>
      <c r="F8723" s="51">
        <f>VLOOKUP(A8723,'Munka4 (2)'!$B$4:$AW$195,B8723-1967,0)</f>
        <v>64.123959999999997</v>
      </c>
    </row>
    <row r="8724" spans="1:6" ht="30" x14ac:dyDescent="0.25">
      <c r="A8724" s="46" t="s">
        <v>608</v>
      </c>
      <c r="B8724" s="51">
        <v>2012</v>
      </c>
      <c r="C8724" s="20" t="s">
        <v>398</v>
      </c>
      <c r="D8724" s="20">
        <v>27307134</v>
      </c>
      <c r="E8724" s="25">
        <v>1719.0362</v>
      </c>
      <c r="F8724" s="51">
        <f>VLOOKUP(A8724,'Munka4 (2)'!$B$4:$AW$195,B8724-1967,0)</f>
        <v>42.098439999999997</v>
      </c>
    </row>
    <row r="8725" spans="1:6" x14ac:dyDescent="0.25">
      <c r="A8725" s="46" t="s">
        <v>609</v>
      </c>
      <c r="B8725" s="51">
        <v>2012</v>
      </c>
      <c r="C8725" s="20" t="s">
        <v>388</v>
      </c>
      <c r="D8725" s="20">
        <v>208869</v>
      </c>
      <c r="E8725" s="24">
        <v>3158.4209700000001</v>
      </c>
      <c r="F8725" s="51">
        <f>VLOOKUP(A8725,'Munka4 (2)'!$B$4:$AW$195,B8725-1967,0)</f>
        <v>36.214440000000003</v>
      </c>
    </row>
    <row r="8726" spans="1:6" ht="30" x14ac:dyDescent="0.25">
      <c r="A8726" s="46" t="s">
        <v>610</v>
      </c>
      <c r="B8726" s="51">
        <v>2012</v>
      </c>
      <c r="C8726" s="20" t="s">
        <v>394</v>
      </c>
      <c r="D8726" s="20">
        <v>25730435</v>
      </c>
      <c r="E8726" s="25">
        <v>12771.59504</v>
      </c>
      <c r="F8726" s="51">
        <f>VLOOKUP(A8726,'Munka4 (2)'!$B$4:$AW$195,B8726-1967,0)</f>
        <v>60.29757</v>
      </c>
    </row>
    <row r="8727" spans="1:6" ht="30" x14ac:dyDescent="0.25">
      <c r="A8727" s="48" t="s">
        <v>611</v>
      </c>
      <c r="B8727" s="51">
        <v>2012</v>
      </c>
      <c r="C8727" s="20" t="s">
        <v>382</v>
      </c>
      <c r="D8727" s="20">
        <v>84402966</v>
      </c>
      <c r="E8727" s="24">
        <v>1754.5479700000001</v>
      </c>
      <c r="F8727" s="51">
        <f>VLOOKUP(A8727,'Munka4 (2)'!$B$4:$AW$195,B8727-1967,0)</f>
        <v>37.03322</v>
      </c>
    </row>
    <row r="8728" spans="1:6" x14ac:dyDescent="0.25">
      <c r="A8728" s="46" t="s">
        <v>616</v>
      </c>
      <c r="B8728" s="51">
        <v>2012</v>
      </c>
      <c r="C8728" s="20" t="s">
        <v>405</v>
      </c>
      <c r="D8728" s="20">
        <v>21456188</v>
      </c>
      <c r="E8728" s="24">
        <v>1289.0340799999999</v>
      </c>
      <c r="F8728" s="51">
        <f>VLOOKUP(A8728,'Munka4 (2)'!$B$4:$AW$195,B8728-1967,0)</f>
        <v>33.347160000000002</v>
      </c>
    </row>
    <row r="8729" spans="1:6" ht="30" x14ac:dyDescent="0.25">
      <c r="A8729" s="46" t="s">
        <v>617</v>
      </c>
      <c r="B8729" s="51">
        <v>2012</v>
      </c>
      <c r="C8729" s="20" t="s">
        <v>392</v>
      </c>
      <c r="D8729" s="20">
        <v>11502010</v>
      </c>
      <c r="E8729" s="25">
        <v>1724.7435599999999</v>
      </c>
      <c r="F8729" s="51">
        <f>VLOOKUP(A8729,'Munka4 (2)'!$B$4:$AW$195,B8729-1967,0)</f>
        <v>22.709160000000001</v>
      </c>
    </row>
    <row r="8730" spans="1:6" ht="30" x14ac:dyDescent="0.25">
      <c r="A8730" s="46" t="s">
        <v>618</v>
      </c>
      <c r="B8730" s="51">
        <v>2012</v>
      </c>
      <c r="C8730" s="20" t="s">
        <v>392</v>
      </c>
      <c r="D8730" s="20">
        <v>12236805</v>
      </c>
      <c r="E8730" s="24">
        <v>850.82770000000005</v>
      </c>
      <c r="F8730" s="51">
        <f>VLOOKUP(A8730,'Munka4 (2)'!$B$4:$AW$195,B8730-1967,0)</f>
        <v>44.164409999999997</v>
      </c>
    </row>
    <row r="8731" spans="1:6" ht="30" x14ac:dyDescent="0.25">
      <c r="A8731" s="46" t="s">
        <v>381</v>
      </c>
      <c r="B8731" s="51">
        <v>2013</v>
      </c>
      <c r="C8731" s="20" t="s">
        <v>382</v>
      </c>
      <c r="D8731" s="20">
        <v>31056997</v>
      </c>
      <c r="E8731" s="24">
        <v>653.34748999999999</v>
      </c>
      <c r="F8731" s="51">
        <f>VLOOKUP(A8731,'Munka4 (2)'!$B$4:$AW$195,B8731-1967,0)</f>
        <v>19.23517</v>
      </c>
    </row>
    <row r="8732" spans="1:6" ht="20" x14ac:dyDescent="0.25">
      <c r="A8732" s="46" t="s">
        <v>383</v>
      </c>
      <c r="B8732" s="51">
        <v>2013</v>
      </c>
      <c r="C8732" s="20" t="s">
        <v>384</v>
      </c>
      <c r="D8732" s="20">
        <v>3581655</v>
      </c>
      <c r="E8732" s="25">
        <v>4412.3455800000002</v>
      </c>
      <c r="F8732" s="51">
        <f>VLOOKUP(A8732,'Munka4 (2)'!$B$4:$AW$195,B8732-1967,0)</f>
        <v>64.956360000000004</v>
      </c>
    </row>
    <row r="8733" spans="1:6" ht="20" x14ac:dyDescent="0.25">
      <c r="A8733" s="46" t="s">
        <v>385</v>
      </c>
      <c r="B8733" s="51">
        <v>2013</v>
      </c>
      <c r="C8733" s="20" t="s">
        <v>386</v>
      </c>
      <c r="D8733" s="20">
        <v>32930091</v>
      </c>
      <c r="E8733" s="24">
        <v>5491.6144100000001</v>
      </c>
      <c r="F8733" s="51">
        <f>VLOOKUP(A8733,'Munka4 (2)'!$B$4:$AW$195,B8733-1967,0)</f>
        <v>62.143790000000003</v>
      </c>
    </row>
    <row r="8734" spans="1:6" ht="20" x14ac:dyDescent="0.25">
      <c r="A8734" s="46" t="s">
        <v>389</v>
      </c>
      <c r="B8734" s="51">
        <v>2013</v>
      </c>
      <c r="C8734" s="20" t="s">
        <v>390</v>
      </c>
      <c r="D8734" s="20">
        <v>71201</v>
      </c>
      <c r="E8734" s="24">
        <v>42806.522449999997</v>
      </c>
      <c r="F8734" s="51">
        <f>VLOOKUP(A8734,'Munka4 (2)'!$B$4:$AW$195,B8734-1967,0)</f>
        <v>77.380949999999999</v>
      </c>
    </row>
    <row r="8735" spans="1:6" ht="30" x14ac:dyDescent="0.25">
      <c r="A8735" s="46" t="s">
        <v>391</v>
      </c>
      <c r="B8735" s="51">
        <v>2013</v>
      </c>
      <c r="C8735" s="20" t="s">
        <v>392</v>
      </c>
      <c r="D8735" s="20">
        <v>12127071</v>
      </c>
      <c r="E8735" s="25">
        <v>5327.1488900000004</v>
      </c>
      <c r="F8735" s="51">
        <f>VLOOKUP(A8735,'Munka4 (2)'!$B$4:$AW$195,B8735-1967,0)</f>
        <v>48.04016</v>
      </c>
    </row>
    <row r="8736" spans="1:6" ht="30" x14ac:dyDescent="0.25">
      <c r="A8736" s="47" t="s">
        <v>395</v>
      </c>
      <c r="B8736" s="51">
        <v>2013</v>
      </c>
      <c r="C8736" s="20" t="s">
        <v>394</v>
      </c>
      <c r="D8736" s="20">
        <v>69108</v>
      </c>
      <c r="E8736" s="25">
        <v>13342.084999999999</v>
      </c>
      <c r="F8736" s="51">
        <f>VLOOKUP(A8736,'Munka4 (2)'!$B$4:$AW$195,B8736-1967,0)</f>
        <v>87.795280000000005</v>
      </c>
    </row>
    <row r="8737" spans="1:6" ht="30" x14ac:dyDescent="0.25">
      <c r="A8737" s="46" t="s">
        <v>396</v>
      </c>
      <c r="B8737" s="51">
        <v>2013</v>
      </c>
      <c r="C8737" s="20" t="s">
        <v>394</v>
      </c>
      <c r="D8737" s="20">
        <v>39921833</v>
      </c>
      <c r="E8737" s="24">
        <v>14667.53469</v>
      </c>
      <c r="F8737" s="51">
        <f>VLOOKUP(A8737,'Munka4 (2)'!$B$4:$AW$195,B8737-1967,0)</f>
        <v>65.357659999999996</v>
      </c>
    </row>
    <row r="8738" spans="1:6" ht="30" x14ac:dyDescent="0.25">
      <c r="A8738" s="46" t="s">
        <v>397</v>
      </c>
      <c r="B8738" s="51">
        <v>2013</v>
      </c>
      <c r="C8738" s="20" t="s">
        <v>398</v>
      </c>
      <c r="D8738" s="20">
        <v>2976372</v>
      </c>
      <c r="E8738" s="25">
        <v>3716.8289199999899</v>
      </c>
      <c r="F8738" s="51">
        <f>VLOOKUP(A8738,'Munka4 (2)'!$B$4:$AW$195,B8738-1967,0)</f>
        <v>61.121250000000003</v>
      </c>
    </row>
    <row r="8739" spans="1:6" ht="30" x14ac:dyDescent="0.25">
      <c r="A8739" s="46" t="s">
        <v>399</v>
      </c>
      <c r="B8739" s="51">
        <v>2013</v>
      </c>
      <c r="C8739" s="20" t="s">
        <v>394</v>
      </c>
      <c r="D8739" s="20">
        <v>71891</v>
      </c>
      <c r="E8739" s="30">
        <v>27658.825205289992</v>
      </c>
      <c r="F8739" s="51">
        <f>VLOOKUP(A8739,'Munka4 (2)'!$B$4:$AW$195,B8739-1967,0)</f>
        <v>65.217389999999995</v>
      </c>
    </row>
    <row r="8740" spans="1:6" x14ac:dyDescent="0.25">
      <c r="A8740" s="46" t="s">
        <v>400</v>
      </c>
      <c r="B8740" s="51">
        <v>2013</v>
      </c>
      <c r="C8740" s="20" t="s">
        <v>388</v>
      </c>
      <c r="D8740" s="20">
        <v>20264082</v>
      </c>
      <c r="E8740" s="25">
        <v>67652.683210000003</v>
      </c>
      <c r="F8740" s="51">
        <f>VLOOKUP(A8740,'Munka4 (2)'!$B$4:$AW$195,B8740-1967,0)</f>
        <v>57.639420000000001</v>
      </c>
    </row>
    <row r="8741" spans="1:6" ht="20" x14ac:dyDescent="0.25">
      <c r="A8741" s="46" t="s">
        <v>401</v>
      </c>
      <c r="B8741" s="51">
        <v>2013</v>
      </c>
      <c r="C8741" s="20" t="s">
        <v>390</v>
      </c>
      <c r="D8741" s="20">
        <v>8192880</v>
      </c>
      <c r="E8741" s="24">
        <v>50557.803809999998</v>
      </c>
      <c r="F8741" s="51">
        <f>VLOOKUP(A8741,'Munka4 (2)'!$B$4:$AW$195,B8741-1967,0)</f>
        <v>55.988280000000003</v>
      </c>
    </row>
    <row r="8742" spans="1:6" ht="30" x14ac:dyDescent="0.25">
      <c r="A8742" s="46" t="s">
        <v>402</v>
      </c>
      <c r="B8742" s="51">
        <v>2013</v>
      </c>
      <c r="C8742" s="20" t="s">
        <v>398</v>
      </c>
      <c r="D8742" s="20">
        <v>7961619</v>
      </c>
      <c r="E8742" s="25">
        <v>7811.6214200000004</v>
      </c>
      <c r="F8742" s="51">
        <f>VLOOKUP(A8742,'Munka4 (2)'!$B$4:$AW$195,B8742-1967,0)</f>
        <v>51.869500000000002</v>
      </c>
    </row>
    <row r="8743" spans="1:6" ht="14.5" x14ac:dyDescent="0.35">
      <c r="A8743" s="46" t="s">
        <v>620</v>
      </c>
      <c r="B8743" s="51">
        <v>2013</v>
      </c>
      <c r="C8743" s="42" t="s">
        <v>394</v>
      </c>
      <c r="D8743" s="29">
        <v>392718</v>
      </c>
      <c r="E8743" s="24">
        <v>22315.603650000001</v>
      </c>
      <c r="F8743" s="51">
        <f>VLOOKUP(A8743,'Munka4 (2)'!$B$4:$AW$195,B8743-1967,0)</f>
        <v>70</v>
      </c>
    </row>
    <row r="8744" spans="1:6" x14ac:dyDescent="0.25">
      <c r="A8744" s="46" t="s">
        <v>404</v>
      </c>
      <c r="B8744" s="51">
        <v>2013</v>
      </c>
      <c r="C8744" s="20" t="s">
        <v>405</v>
      </c>
      <c r="D8744" s="20">
        <v>698585</v>
      </c>
      <c r="E8744" s="25">
        <v>24378.94483</v>
      </c>
      <c r="F8744" s="51">
        <f>VLOOKUP(A8744,'Munka4 (2)'!$B$4:$AW$195,B8744-1967,0)</f>
        <v>67.858379999999997</v>
      </c>
    </row>
    <row r="8745" spans="1:6" ht="30" x14ac:dyDescent="0.25">
      <c r="A8745" s="46" t="s">
        <v>406</v>
      </c>
      <c r="B8745" s="51">
        <v>2013</v>
      </c>
      <c r="C8745" s="20" t="s">
        <v>382</v>
      </c>
      <c r="D8745" s="20">
        <v>147365352</v>
      </c>
      <c r="E8745" s="24">
        <v>954.39639999999997</v>
      </c>
      <c r="F8745" s="51">
        <f>VLOOKUP(A8745,'Munka4 (2)'!$B$4:$AW$195,B8745-1967,0)</f>
        <v>41.760440000000003</v>
      </c>
    </row>
    <row r="8746" spans="1:6" ht="30" x14ac:dyDescent="0.25">
      <c r="A8746" s="46" t="s">
        <v>407</v>
      </c>
      <c r="B8746" s="51">
        <v>2013</v>
      </c>
      <c r="C8746" s="20" t="s">
        <v>394</v>
      </c>
      <c r="D8746" s="20">
        <v>279912</v>
      </c>
      <c r="E8746" s="25">
        <v>15153.821379999999</v>
      </c>
      <c r="F8746" s="51">
        <f>VLOOKUP(A8746,'Munka4 (2)'!$B$4:$AW$195,B8746-1967,0)</f>
        <v>68.396820000000005</v>
      </c>
    </row>
    <row r="8747" spans="1:6" ht="30" x14ac:dyDescent="0.25">
      <c r="A8747" s="46" t="s">
        <v>408</v>
      </c>
      <c r="B8747" s="51">
        <v>2013</v>
      </c>
      <c r="C8747" s="20" t="s">
        <v>398</v>
      </c>
      <c r="D8747" s="20">
        <v>10293011</v>
      </c>
      <c r="E8747" s="24">
        <v>7722.1233499999998</v>
      </c>
      <c r="F8747" s="51">
        <f>VLOOKUP(A8747,'Munka4 (2)'!$B$4:$AW$195,B8747-1967,0)</f>
        <v>60.804279999999999</v>
      </c>
    </row>
    <row r="8748" spans="1:6" ht="20" x14ac:dyDescent="0.25">
      <c r="A8748" s="46" t="s">
        <v>409</v>
      </c>
      <c r="B8748" s="51">
        <v>2013</v>
      </c>
      <c r="C8748" s="20" t="s">
        <v>390</v>
      </c>
      <c r="D8748" s="20">
        <v>10379067</v>
      </c>
      <c r="E8748" s="25">
        <v>46622.467989999997</v>
      </c>
      <c r="F8748" s="51">
        <f>VLOOKUP(A8748,'Munka4 (2)'!$B$4:$AW$195,B8748-1967,0)</f>
        <v>59.090319999999998</v>
      </c>
    </row>
    <row r="8749" spans="1:6" ht="30" x14ac:dyDescent="0.25">
      <c r="A8749" s="46" t="s">
        <v>410</v>
      </c>
      <c r="B8749" s="51">
        <v>2013</v>
      </c>
      <c r="C8749" s="20" t="s">
        <v>394</v>
      </c>
      <c r="D8749" s="20">
        <v>287730</v>
      </c>
      <c r="E8749" s="24">
        <v>4723.5943200000002</v>
      </c>
      <c r="F8749" s="51">
        <f>VLOOKUP(A8749,'Munka4 (2)'!$B$4:$AW$195,B8749-1967,0)</f>
        <v>62.521009999999997</v>
      </c>
    </row>
    <row r="8750" spans="1:6" ht="30" x14ac:dyDescent="0.25">
      <c r="A8750" s="46" t="s">
        <v>411</v>
      </c>
      <c r="B8750" s="51">
        <v>2013</v>
      </c>
      <c r="C8750" s="20" t="s">
        <v>392</v>
      </c>
      <c r="D8750" s="20">
        <v>7862944</v>
      </c>
      <c r="E8750" s="25">
        <v>882.63863000000003</v>
      </c>
      <c r="F8750" s="51">
        <f>VLOOKUP(A8750,'Munka4 (2)'!$B$4:$AW$195,B8750-1967,0)</f>
        <v>29.659549999999999</v>
      </c>
    </row>
    <row r="8751" spans="1:6" ht="20" x14ac:dyDescent="0.25">
      <c r="A8751" s="46" t="s">
        <v>412</v>
      </c>
      <c r="B8751" s="51">
        <v>2013</v>
      </c>
      <c r="C8751" s="20" t="s">
        <v>413</v>
      </c>
      <c r="D8751" s="20">
        <v>65773</v>
      </c>
      <c r="E8751" s="24">
        <v>85748.065409999996</v>
      </c>
      <c r="F8751" s="51">
        <f>VLOOKUP(A8751,'Munka4 (2)'!$B$4:$AW$195,B8751-1967,0)</f>
        <v>63.716810000000002</v>
      </c>
    </row>
    <row r="8752" spans="1:6" ht="30" x14ac:dyDescent="0.25">
      <c r="A8752" s="46" t="s">
        <v>414</v>
      </c>
      <c r="B8752" s="51">
        <v>2013</v>
      </c>
      <c r="C8752" s="20" t="s">
        <v>382</v>
      </c>
      <c r="D8752" s="20">
        <v>2279723</v>
      </c>
      <c r="E8752" s="25">
        <v>2383.0447300000001</v>
      </c>
      <c r="F8752" s="51">
        <f>VLOOKUP(A8752,'Munka4 (2)'!$B$4:$AW$195,B8752-1967,0)</f>
        <v>34.19276</v>
      </c>
    </row>
    <row r="8753" spans="1:6" ht="30" x14ac:dyDescent="0.25">
      <c r="A8753" s="48" t="s">
        <v>415</v>
      </c>
      <c r="B8753" s="51">
        <v>2013</v>
      </c>
      <c r="C8753" s="20" t="s">
        <v>394</v>
      </c>
      <c r="D8753" s="20">
        <v>8989046</v>
      </c>
      <c r="E8753" s="24">
        <v>2948.0329200000001</v>
      </c>
      <c r="F8753" s="51" t="e">
        <f>VLOOKUP(A8753,'Munka4 (2)'!$B$4:$AW$195,B8753-1967,0)</f>
        <v>#N/A</v>
      </c>
    </row>
    <row r="8754" spans="1:6" ht="20" x14ac:dyDescent="0.25">
      <c r="A8754" s="47" t="s">
        <v>416</v>
      </c>
      <c r="B8754" s="51">
        <v>2013</v>
      </c>
      <c r="C8754" s="20" t="s">
        <v>384</v>
      </c>
      <c r="D8754" s="20">
        <v>4498976</v>
      </c>
      <c r="E8754" s="25">
        <v>4748.0406899999998</v>
      </c>
      <c r="F8754" s="51">
        <f>VLOOKUP(A8754,'Munka4 (2)'!$B$4:$AW$195,B8754-1967,0)</f>
        <v>60.015090000000001</v>
      </c>
    </row>
    <row r="8755" spans="1:6" ht="30" x14ac:dyDescent="0.25">
      <c r="A8755" s="46" t="s">
        <v>417</v>
      </c>
      <c r="B8755" s="51">
        <v>2013</v>
      </c>
      <c r="C8755" s="20" t="s">
        <v>392</v>
      </c>
      <c r="D8755" s="20">
        <v>1639833</v>
      </c>
      <c r="E8755" s="24">
        <v>6806.6774699999996</v>
      </c>
      <c r="F8755" s="51">
        <f>VLOOKUP(A8755,'Munka4 (2)'!$B$4:$AW$195,B8755-1967,0)</f>
        <v>45.053269999999998</v>
      </c>
    </row>
    <row r="8756" spans="1:6" ht="30" x14ac:dyDescent="0.25">
      <c r="A8756" s="46" t="s">
        <v>418</v>
      </c>
      <c r="B8756" s="51">
        <v>2013</v>
      </c>
      <c r="C8756" s="20" t="s">
        <v>394</v>
      </c>
      <c r="D8756" s="20">
        <v>188078227</v>
      </c>
      <c r="E8756" s="25">
        <v>12071.777990000001</v>
      </c>
      <c r="F8756" s="51">
        <f>VLOOKUP(A8756,'Munka4 (2)'!$B$4:$AW$195,B8756-1967,0)</f>
        <v>60.822000000000003</v>
      </c>
    </row>
    <row r="8757" spans="1:6" ht="30" x14ac:dyDescent="0.25">
      <c r="A8757" s="48" t="s">
        <v>420</v>
      </c>
      <c r="B8757" s="51">
        <v>2013</v>
      </c>
      <c r="C8757" s="20" t="s">
        <v>382</v>
      </c>
      <c r="D8757" s="20">
        <v>379444</v>
      </c>
      <c r="E8757" s="25">
        <v>39151.234230000002</v>
      </c>
      <c r="F8757" s="51">
        <f>VLOOKUP(A8757,'Munka4 (2)'!$B$4:$AW$195,B8757-1967,0)</f>
        <v>64.054339999999996</v>
      </c>
    </row>
    <row r="8758" spans="1:6" ht="20" x14ac:dyDescent="0.25">
      <c r="A8758" s="46" t="s">
        <v>421</v>
      </c>
      <c r="B8758" s="51">
        <v>2013</v>
      </c>
      <c r="C8758" s="20" t="s">
        <v>384</v>
      </c>
      <c r="D8758" s="20">
        <v>7385367</v>
      </c>
      <c r="E8758" s="24">
        <v>7656.6385099999998</v>
      </c>
      <c r="F8758" s="51">
        <f>VLOOKUP(A8758,'Munka4 (2)'!$B$4:$AW$195,B8758-1967,0)</f>
        <v>60.69735</v>
      </c>
    </row>
    <row r="8759" spans="1:6" ht="30" x14ac:dyDescent="0.25">
      <c r="A8759" s="46" t="s">
        <v>422</v>
      </c>
      <c r="B8759" s="51">
        <v>2013</v>
      </c>
      <c r="C8759" s="20" t="s">
        <v>392</v>
      </c>
      <c r="D8759" s="20">
        <v>13902972</v>
      </c>
      <c r="E8759" s="25">
        <v>709.07124999999996</v>
      </c>
      <c r="F8759" s="51">
        <f>VLOOKUP(A8759,'Munka4 (2)'!$B$4:$AW$195,B8759-1967,0)</f>
        <v>31.768930000000001</v>
      </c>
    </row>
    <row r="8760" spans="1:6" ht="30" x14ac:dyDescent="0.25">
      <c r="A8760" s="46" t="s">
        <v>424</v>
      </c>
      <c r="B8760" s="51">
        <v>2013</v>
      </c>
      <c r="C8760" s="20" t="s">
        <v>392</v>
      </c>
      <c r="D8760" s="20">
        <v>8090068</v>
      </c>
      <c r="E8760" s="24">
        <v>259.36520999999999</v>
      </c>
      <c r="F8760" s="51">
        <f>VLOOKUP(A8760,'Munka4 (2)'!$B$4:$AW$195,B8760-1967,0)</f>
        <v>30.137930000000001</v>
      </c>
    </row>
    <row r="8761" spans="1:6" ht="30" x14ac:dyDescent="0.25">
      <c r="A8761" s="46" t="s">
        <v>425</v>
      </c>
      <c r="B8761" s="51">
        <v>2013</v>
      </c>
      <c r="C8761" s="20" t="s">
        <v>382</v>
      </c>
      <c r="D8761" s="20">
        <v>13881427</v>
      </c>
      <c r="E8761" s="25">
        <v>1024.60887</v>
      </c>
      <c r="F8761" s="51">
        <f>VLOOKUP(A8761,'Munka4 (2)'!$B$4:$AW$195,B8761-1967,0)</f>
        <v>41.504800000000003</v>
      </c>
    </row>
    <row r="8762" spans="1:6" ht="30" x14ac:dyDescent="0.25">
      <c r="A8762" s="46" t="s">
        <v>426</v>
      </c>
      <c r="B8762" s="51">
        <v>2013</v>
      </c>
      <c r="C8762" s="20" t="s">
        <v>392</v>
      </c>
      <c r="D8762" s="20">
        <v>17340702</v>
      </c>
      <c r="E8762" s="24">
        <v>1331.20002</v>
      </c>
      <c r="F8762" s="51">
        <f>VLOOKUP(A8762,'Munka4 (2)'!$B$4:$AW$195,B8762-1967,0)</f>
        <v>9.5918399999999995</v>
      </c>
    </row>
    <row r="8763" spans="1:6" ht="20" x14ac:dyDescent="0.25">
      <c r="A8763" s="46" t="s">
        <v>427</v>
      </c>
      <c r="B8763" s="51">
        <v>2013</v>
      </c>
      <c r="C8763" s="20" t="s">
        <v>413</v>
      </c>
      <c r="D8763" s="20">
        <v>33098932</v>
      </c>
      <c r="E8763" s="25">
        <v>52266.17568</v>
      </c>
      <c r="F8763" s="51">
        <f>VLOOKUP(A8763,'Munka4 (2)'!$B$4:$AW$195,B8763-1967,0)</f>
        <v>58.37406</v>
      </c>
    </row>
    <row r="8764" spans="1:6" ht="30" x14ac:dyDescent="0.25">
      <c r="A8764" s="48" t="s">
        <v>428</v>
      </c>
      <c r="B8764" s="51">
        <v>2013</v>
      </c>
      <c r="C8764" s="20" t="s">
        <v>392</v>
      </c>
      <c r="D8764" s="20">
        <v>420979</v>
      </c>
      <c r="E8764" s="24">
        <v>3623.2224299999998</v>
      </c>
      <c r="F8764" s="51" t="e">
        <f>VLOOKUP(A8764,'Munka4 (2)'!$B$4:$AW$195,B8764-1967,0)</f>
        <v>#N/A</v>
      </c>
    </row>
    <row r="8765" spans="1:6" ht="30" x14ac:dyDescent="0.25">
      <c r="A8765" s="47" t="s">
        <v>430</v>
      </c>
      <c r="B8765" s="51">
        <v>2013</v>
      </c>
      <c r="C8765" s="20" t="s">
        <v>392</v>
      </c>
      <c r="D8765" s="20">
        <v>4303356</v>
      </c>
      <c r="E8765" s="24">
        <v>317.16737000000001</v>
      </c>
      <c r="F8765" s="51">
        <f>VLOOKUP(A8765,'Munka4 (2)'!$B$4:$AW$195,B8765-1967,0)</f>
        <v>13.170730000000001</v>
      </c>
    </row>
    <row r="8766" spans="1:6" ht="30" x14ac:dyDescent="0.25">
      <c r="A8766" s="46" t="s">
        <v>431</v>
      </c>
      <c r="B8766" s="51">
        <v>2013</v>
      </c>
      <c r="C8766" s="20" t="s">
        <v>392</v>
      </c>
      <c r="D8766" s="20">
        <v>9944201</v>
      </c>
      <c r="E8766" s="25">
        <v>985.09532000000002</v>
      </c>
      <c r="F8766" s="51">
        <f>VLOOKUP(A8766,'Munka4 (2)'!$B$4:$AW$195,B8766-1967,0)</f>
        <v>12.727270000000001</v>
      </c>
    </row>
    <row r="8767" spans="1:6" ht="20" x14ac:dyDescent="0.35">
      <c r="A8767" s="46" t="s">
        <v>621</v>
      </c>
      <c r="B8767" s="51">
        <v>2013</v>
      </c>
      <c r="C8767" s="42" t="s">
        <v>390</v>
      </c>
      <c r="D8767" s="29">
        <v>163857</v>
      </c>
      <c r="E8767" s="30">
        <v>86075.56021545548</v>
      </c>
      <c r="F8767" s="51" t="e">
        <f>VLOOKUP(A8767,'Munka4 (2)'!$B$4:$AW$195,B8767-1967,0)</f>
        <v>#N/A</v>
      </c>
    </row>
    <row r="8768" spans="1:6" ht="30" x14ac:dyDescent="0.25">
      <c r="A8768" s="46" t="s">
        <v>432</v>
      </c>
      <c r="B8768" s="51">
        <v>2013</v>
      </c>
      <c r="C8768" s="20" t="s">
        <v>394</v>
      </c>
      <c r="D8768" s="20">
        <v>16134219</v>
      </c>
      <c r="E8768" s="25">
        <v>15764.755450000001</v>
      </c>
      <c r="F8768" s="51">
        <f>VLOOKUP(A8768,'Munka4 (2)'!$B$4:$AW$195,B8768-1967,0)</f>
        <v>56.602519999999998</v>
      </c>
    </row>
    <row r="8769" spans="1:6" ht="30" x14ac:dyDescent="0.25">
      <c r="A8769" s="46" t="s">
        <v>433</v>
      </c>
      <c r="B8769" s="51">
        <v>2013</v>
      </c>
      <c r="C8769" s="20" t="s">
        <v>382</v>
      </c>
      <c r="D8769" s="20">
        <v>1313973713</v>
      </c>
      <c r="E8769" s="24">
        <v>6991.8538699999999</v>
      </c>
      <c r="F8769" s="51">
        <f>VLOOKUP(A8769,'Munka4 (2)'!$B$4:$AW$195,B8769-1967,0)</f>
        <v>50.728619999999999</v>
      </c>
    </row>
    <row r="8770" spans="1:6" ht="30" x14ac:dyDescent="0.25">
      <c r="A8770" s="48" t="s">
        <v>483</v>
      </c>
      <c r="B8770" s="51">
        <v>2013</v>
      </c>
      <c r="C8770" s="20" t="s">
        <v>382</v>
      </c>
      <c r="D8770" s="20">
        <v>6940432</v>
      </c>
      <c r="E8770" s="25">
        <v>38364.194900000002</v>
      </c>
      <c r="F8770" s="51">
        <f>VLOOKUP(A8770,'Munka4 (2)'!$B$4:$AW$195,B8770-1967,0)</f>
        <v>52.498840000000001</v>
      </c>
    </row>
    <row r="8771" spans="1:6" ht="30" x14ac:dyDescent="0.25">
      <c r="A8771" s="48" t="s">
        <v>514</v>
      </c>
      <c r="B8771" s="51">
        <v>2013</v>
      </c>
      <c r="C8771" s="20" t="s">
        <v>382</v>
      </c>
      <c r="D8771" s="20">
        <v>453125</v>
      </c>
      <c r="E8771" s="24">
        <v>90746.108859999993</v>
      </c>
      <c r="F8771" s="51">
        <f>VLOOKUP(A8771,'Munka4 (2)'!$B$4:$AW$195,B8771-1967,0)</f>
        <v>59.911099999999998</v>
      </c>
    </row>
    <row r="8772" spans="1:6" ht="30" x14ac:dyDescent="0.25">
      <c r="A8772" s="46" t="s">
        <v>434</v>
      </c>
      <c r="B8772" s="51">
        <v>2013</v>
      </c>
      <c r="C8772" s="20" t="s">
        <v>394</v>
      </c>
      <c r="D8772" s="20">
        <v>43593035</v>
      </c>
      <c r="E8772" s="25">
        <v>8030.6908599999997</v>
      </c>
      <c r="F8772" s="51">
        <f>VLOOKUP(A8772,'Munka4 (2)'!$B$4:$AW$195,B8772-1967,0)</f>
        <v>55.3048</v>
      </c>
    </row>
    <row r="8773" spans="1:6" ht="30" x14ac:dyDescent="0.25">
      <c r="A8773" s="46" t="s">
        <v>435</v>
      </c>
      <c r="B8773" s="51">
        <v>2013</v>
      </c>
      <c r="C8773" s="20" t="s">
        <v>392</v>
      </c>
      <c r="D8773" s="20">
        <v>690948</v>
      </c>
      <c r="E8773" s="24">
        <v>796.76454000000001</v>
      </c>
      <c r="F8773" s="51">
        <f>VLOOKUP(A8773,'Munka4 (2)'!$B$4:$AW$195,B8773-1967,0)</f>
        <v>48.78049</v>
      </c>
    </row>
    <row r="8774" spans="1:6" ht="30" x14ac:dyDescent="0.35">
      <c r="A8774" s="37" t="s">
        <v>436</v>
      </c>
      <c r="B8774" s="51">
        <v>2013</v>
      </c>
      <c r="C8774" s="20" t="s">
        <v>392</v>
      </c>
      <c r="D8774" s="20">
        <v>62660551</v>
      </c>
      <c r="E8774" s="25">
        <v>3205.4577800000002</v>
      </c>
      <c r="F8774" s="51">
        <f>VLOOKUP(A8774,'Munka4 (2)'!$B$4:$AW$195,B8774-1967,0)</f>
        <v>4.2485499999999998</v>
      </c>
    </row>
    <row r="8775" spans="1:6" ht="30" x14ac:dyDescent="0.25">
      <c r="A8775" s="46" t="s">
        <v>439</v>
      </c>
      <c r="B8775" s="51">
        <v>2013</v>
      </c>
      <c r="C8775" s="20" t="s">
        <v>394</v>
      </c>
      <c r="D8775" s="20">
        <v>4075261</v>
      </c>
      <c r="E8775" s="25">
        <v>10461.577509999999</v>
      </c>
      <c r="F8775" s="51">
        <f>VLOOKUP(A8775,'Munka4 (2)'!$B$4:$AW$195,B8775-1967,0)</f>
        <v>63.192369999999997</v>
      </c>
    </row>
    <row r="8776" spans="1:6" ht="30" x14ac:dyDescent="0.25">
      <c r="A8776" s="48" t="s">
        <v>440</v>
      </c>
      <c r="B8776" s="51">
        <v>2013</v>
      </c>
      <c r="C8776" s="20" t="s">
        <v>392</v>
      </c>
      <c r="D8776" s="20">
        <v>17654843</v>
      </c>
      <c r="E8776" s="24">
        <v>1447.22282</v>
      </c>
      <c r="F8776" s="51" t="e">
        <f>VLOOKUP(A8776,'Munka4 (2)'!$B$4:$AW$195,B8776-1967,0)</f>
        <v>#N/A</v>
      </c>
    </row>
    <row r="8777" spans="1:6" ht="20" x14ac:dyDescent="0.25">
      <c r="A8777" s="46" t="s">
        <v>441</v>
      </c>
      <c r="B8777" s="51">
        <v>2013</v>
      </c>
      <c r="C8777" s="20" t="s">
        <v>384</v>
      </c>
      <c r="D8777" s="20">
        <v>4494749</v>
      </c>
      <c r="E8777" s="25">
        <v>13574.97804</v>
      </c>
      <c r="F8777" s="51">
        <f>VLOOKUP(A8777,'Munka4 (2)'!$B$4:$AW$195,B8777-1967,0)</f>
        <v>59.27675</v>
      </c>
    </row>
    <row r="8778" spans="1:6" ht="30" x14ac:dyDescent="0.25">
      <c r="A8778" s="46" t="s">
        <v>442</v>
      </c>
      <c r="B8778" s="51">
        <v>2013</v>
      </c>
      <c r="C8778" s="20" t="s">
        <v>394</v>
      </c>
      <c r="D8778" s="20">
        <v>11382820</v>
      </c>
      <c r="E8778" s="24">
        <v>6789.8495999999996</v>
      </c>
      <c r="F8778" s="51">
        <f>VLOOKUP(A8778,'Munka4 (2)'!$B$4:$AW$195,B8778-1967,0)</f>
        <v>62.572119999999998</v>
      </c>
    </row>
    <row r="8779" spans="1:6" x14ac:dyDescent="0.25">
      <c r="A8779" s="46" t="s">
        <v>443</v>
      </c>
      <c r="B8779" s="51">
        <v>2013</v>
      </c>
      <c r="C8779" s="20" t="s">
        <v>405</v>
      </c>
      <c r="D8779" s="20">
        <v>784301</v>
      </c>
      <c r="E8779" s="24">
        <v>27909.107209999998</v>
      </c>
      <c r="F8779" s="51">
        <f>VLOOKUP(A8779,'Munka4 (2)'!$B$4:$AW$195,B8779-1967,0)</f>
        <v>61.063899999999997</v>
      </c>
    </row>
    <row r="8780" spans="1:6" ht="20" x14ac:dyDescent="0.25">
      <c r="A8780" s="46" t="s">
        <v>444</v>
      </c>
      <c r="B8780" s="51">
        <v>2013</v>
      </c>
      <c r="C8780" s="20" t="s">
        <v>384</v>
      </c>
      <c r="D8780" s="20">
        <v>10235455</v>
      </c>
      <c r="E8780" s="25">
        <v>19813.871569999999</v>
      </c>
      <c r="F8780" s="51">
        <f>VLOOKUP(A8780,'Munka4 (2)'!$B$4:$AW$195,B8780-1967,0)</f>
        <v>61.765000000000001</v>
      </c>
    </row>
    <row r="8781" spans="1:6" ht="30" x14ac:dyDescent="0.25">
      <c r="A8781" s="47" t="s">
        <v>436</v>
      </c>
      <c r="B8781" s="51">
        <v>2013</v>
      </c>
      <c r="C8781" s="20" t="s">
        <v>392</v>
      </c>
      <c r="D8781" s="20">
        <v>62660551</v>
      </c>
      <c r="E8781" s="25">
        <v>413.69580000000002</v>
      </c>
      <c r="F8781" s="51">
        <f>VLOOKUP(A8781,'Munka4 (2)'!$B$4:$AW$195,B8781-1967,0)</f>
        <v>4.2485499999999998</v>
      </c>
    </row>
    <row r="8782" spans="1:6" ht="20" x14ac:dyDescent="0.25">
      <c r="A8782" s="46" t="s">
        <v>445</v>
      </c>
      <c r="B8782" s="51">
        <v>2013</v>
      </c>
      <c r="C8782" s="20" t="s">
        <v>390</v>
      </c>
      <c r="D8782" s="20">
        <v>5450661</v>
      </c>
      <c r="E8782" s="24">
        <v>60361.738770000004</v>
      </c>
      <c r="F8782" s="51">
        <f>VLOOKUP(A8782,'Munka4 (2)'!$B$4:$AW$195,B8782-1967,0)</f>
        <v>57.491689999999998</v>
      </c>
    </row>
    <row r="8783" spans="1:6" ht="30" x14ac:dyDescent="0.25">
      <c r="A8783" s="46" t="s">
        <v>446</v>
      </c>
      <c r="B8783" s="51">
        <v>2013</v>
      </c>
      <c r="C8783" s="20" t="s">
        <v>392</v>
      </c>
      <c r="D8783" s="20">
        <v>486530</v>
      </c>
      <c r="E8783" s="25">
        <v>1683.42992</v>
      </c>
      <c r="F8783" s="51">
        <f>VLOOKUP(A8783,'Munka4 (2)'!$B$4:$AW$195,B8783-1967,0)</f>
        <v>45</v>
      </c>
    </row>
    <row r="8784" spans="1:6" ht="30" x14ac:dyDescent="0.25">
      <c r="A8784" s="46" t="s">
        <v>447</v>
      </c>
      <c r="B8784" s="51">
        <v>2013</v>
      </c>
      <c r="C8784" s="20" t="s">
        <v>394</v>
      </c>
      <c r="D8784" s="20">
        <v>68910</v>
      </c>
      <c r="E8784" s="24">
        <v>7036.5483899999999</v>
      </c>
      <c r="F8784" s="51">
        <f>VLOOKUP(A8784,'Munka4 (2)'!$B$4:$AW$195,B8784-1967,0)</f>
        <v>38.071069999999999</v>
      </c>
    </row>
    <row r="8785" spans="1:6" ht="30" x14ac:dyDescent="0.25">
      <c r="A8785" s="46" t="s">
        <v>448</v>
      </c>
      <c r="B8785" s="51">
        <v>2013</v>
      </c>
      <c r="C8785" s="20" t="s">
        <v>394</v>
      </c>
      <c r="D8785" s="20">
        <v>9183984</v>
      </c>
      <c r="E8785" s="25">
        <v>5952.3290100000004</v>
      </c>
      <c r="F8785" s="51">
        <f>VLOOKUP(A8785,'Munka4 (2)'!$B$4:$AW$195,B8785-1967,0)</f>
        <v>64.129009999999994</v>
      </c>
    </row>
    <row r="8786" spans="1:6" ht="30" x14ac:dyDescent="0.25">
      <c r="A8786" s="46" t="s">
        <v>450</v>
      </c>
      <c r="B8786" s="51">
        <v>2013</v>
      </c>
      <c r="C8786" s="20" t="s">
        <v>394</v>
      </c>
      <c r="D8786" s="20">
        <v>13547510</v>
      </c>
      <c r="E8786" s="24">
        <v>6051.6111300000002</v>
      </c>
      <c r="F8786" s="51">
        <f>VLOOKUP(A8786,'Munka4 (2)'!$B$4:$AW$195,B8786-1967,0)</f>
        <v>57.760770000000001</v>
      </c>
    </row>
    <row r="8787" spans="1:6" ht="20" x14ac:dyDescent="0.25">
      <c r="A8787" s="46" t="s">
        <v>451</v>
      </c>
      <c r="B8787" s="51">
        <v>2013</v>
      </c>
      <c r="C8787" s="20" t="s">
        <v>386</v>
      </c>
      <c r="D8787" s="20">
        <v>78887007</v>
      </c>
      <c r="E8787" s="25">
        <v>3264.4500600000001</v>
      </c>
      <c r="F8787" s="51">
        <f>VLOOKUP(A8787,'Munka4 (2)'!$B$4:$AW$195,B8787-1967,0)</f>
        <v>52.807769999999998</v>
      </c>
    </row>
    <row r="8788" spans="1:6" ht="30" x14ac:dyDescent="0.25">
      <c r="A8788" s="46" t="s">
        <v>452</v>
      </c>
      <c r="B8788" s="51">
        <v>2013</v>
      </c>
      <c r="C8788" s="20" t="s">
        <v>394</v>
      </c>
      <c r="D8788" s="20">
        <v>6822378</v>
      </c>
      <c r="E8788" s="24">
        <v>3998.7395000000001</v>
      </c>
      <c r="F8788" s="51">
        <f>VLOOKUP(A8788,'Munka4 (2)'!$B$4:$AW$195,B8788-1967,0)</f>
        <v>56.581569999999999</v>
      </c>
    </row>
    <row r="8789" spans="1:6" ht="30" x14ac:dyDescent="0.25">
      <c r="A8789" s="46" t="s">
        <v>453</v>
      </c>
      <c r="B8789" s="51">
        <v>2013</v>
      </c>
      <c r="C8789" s="20" t="s">
        <v>392</v>
      </c>
      <c r="D8789" s="20">
        <v>540109</v>
      </c>
      <c r="E8789" s="25">
        <v>21497.89443</v>
      </c>
      <c r="F8789" s="51" t="e">
        <f>VLOOKUP(A8789,'Munka4 (2)'!$B$4:$AW$195,B8789-1967,0)</f>
        <v>#N/A</v>
      </c>
    </row>
    <row r="8790" spans="1:6" ht="30" x14ac:dyDescent="0.25">
      <c r="A8790" s="46" t="s">
        <v>454</v>
      </c>
      <c r="B8790" s="51">
        <v>2013</v>
      </c>
      <c r="C8790" s="20" t="s">
        <v>392</v>
      </c>
      <c r="D8790" s="20">
        <v>4786994</v>
      </c>
      <c r="E8790" s="30">
        <v>430.10717815789394</v>
      </c>
      <c r="F8790" s="51">
        <f>VLOOKUP(A8790,'Munka4 (2)'!$B$4:$AW$195,B8790-1967,0)</f>
        <v>14.35407</v>
      </c>
    </row>
    <row r="8791" spans="1:6" x14ac:dyDescent="0.25">
      <c r="A8791" s="46" t="s">
        <v>455</v>
      </c>
      <c r="B8791" s="51">
        <v>2013</v>
      </c>
      <c r="C8791" s="20" t="s">
        <v>456</v>
      </c>
      <c r="D8791" s="20">
        <v>1324333</v>
      </c>
      <c r="E8791" s="25">
        <v>19155.421249999999</v>
      </c>
      <c r="F8791" s="51">
        <f>VLOOKUP(A8791,'Munka4 (2)'!$B$4:$AW$195,B8791-1967,0)</f>
        <v>65.436639999999997</v>
      </c>
    </row>
    <row r="8792" spans="1:6" ht="30" x14ac:dyDescent="0.25">
      <c r="A8792" s="46" t="s">
        <v>457</v>
      </c>
      <c r="B8792" s="51">
        <v>2013</v>
      </c>
      <c r="C8792" s="20" t="s">
        <v>392</v>
      </c>
      <c r="D8792" s="20">
        <v>74777981</v>
      </c>
      <c r="E8792" s="24">
        <v>503.90260999999998</v>
      </c>
      <c r="F8792" s="51">
        <f>VLOOKUP(A8792,'Munka4 (2)'!$B$4:$AW$195,B8792-1967,0)</f>
        <v>28.70186</v>
      </c>
    </row>
    <row r="8793" spans="1:6" ht="20" x14ac:dyDescent="0.25">
      <c r="A8793" s="48" t="s">
        <v>458</v>
      </c>
      <c r="B8793" s="51">
        <v>2013</v>
      </c>
      <c r="C8793" s="20" t="s">
        <v>390</v>
      </c>
      <c r="D8793" s="20">
        <v>47246</v>
      </c>
      <c r="E8793" s="25">
        <v>54117.844409999998</v>
      </c>
      <c r="F8793" s="51" t="e">
        <f>VLOOKUP(A8793,'Munka4 (2)'!$B$4:$AW$195,B8793-1967,0)</f>
        <v>#N/A</v>
      </c>
    </row>
    <row r="8794" spans="1:6" x14ac:dyDescent="0.25">
      <c r="A8794" s="46" t="s">
        <v>459</v>
      </c>
      <c r="B8794" s="51">
        <v>2013</v>
      </c>
      <c r="C8794" s="20" t="s">
        <v>388</v>
      </c>
      <c r="D8794" s="20">
        <v>905949</v>
      </c>
      <c r="E8794" s="24">
        <v>4765.8440300000002</v>
      </c>
      <c r="F8794" s="51">
        <f>VLOOKUP(A8794,'Munka4 (2)'!$B$4:$AW$195,B8794-1967,0)</f>
        <v>43.352600000000002</v>
      </c>
    </row>
    <row r="8795" spans="1:6" ht="20" x14ac:dyDescent="0.25">
      <c r="A8795" s="46" t="s">
        <v>460</v>
      </c>
      <c r="B8795" s="51">
        <v>2013</v>
      </c>
      <c r="C8795" s="20" t="s">
        <v>390</v>
      </c>
      <c r="D8795" s="20">
        <v>5231372</v>
      </c>
      <c r="E8795" s="25">
        <v>49638.077129999998</v>
      </c>
      <c r="F8795" s="51">
        <f>VLOOKUP(A8795,'Munka4 (2)'!$B$4:$AW$195,B8795-1967,0)</f>
        <v>60.130859999999998</v>
      </c>
    </row>
    <row r="8796" spans="1:6" ht="20" x14ac:dyDescent="0.25">
      <c r="A8796" s="46" t="s">
        <v>461</v>
      </c>
      <c r="B8796" s="51">
        <v>2013</v>
      </c>
      <c r="C8796" s="20" t="s">
        <v>390</v>
      </c>
      <c r="D8796" s="20">
        <v>60876136</v>
      </c>
      <c r="E8796" s="24">
        <v>42571.197990000001</v>
      </c>
      <c r="F8796" s="51">
        <f>VLOOKUP(A8796,'Munka4 (2)'!$B$4:$AW$195,B8796-1967,0)</f>
        <v>56.119280000000003</v>
      </c>
    </row>
    <row r="8797" spans="1:6" ht="20" x14ac:dyDescent="0.25">
      <c r="A8797" s="46" t="s">
        <v>463</v>
      </c>
      <c r="B8797" s="51">
        <v>2013</v>
      </c>
      <c r="C8797" s="20" t="s">
        <v>388</v>
      </c>
      <c r="D8797" s="20">
        <v>274578</v>
      </c>
      <c r="E8797" s="30">
        <v>26551.17290362902</v>
      </c>
      <c r="F8797" s="51" t="e">
        <f>VLOOKUP(A8797,'Munka4 (2)'!$B$4:$AW$195,B8797-1967,0)</f>
        <v>#N/A</v>
      </c>
    </row>
    <row r="8798" spans="1:6" ht="30" x14ac:dyDescent="0.25">
      <c r="A8798" s="46" t="s">
        <v>464</v>
      </c>
      <c r="B8798" s="51">
        <v>2013</v>
      </c>
      <c r="C8798" s="20" t="s">
        <v>392</v>
      </c>
      <c r="D8798" s="20">
        <v>1424906</v>
      </c>
      <c r="E8798" s="25">
        <v>10658.772730000001</v>
      </c>
      <c r="F8798" s="51">
        <f>VLOOKUP(A8798,'Munka4 (2)'!$B$4:$AW$195,B8798-1967,0)</f>
        <v>21.262460000000001</v>
      </c>
    </row>
    <row r="8799" spans="1:6" ht="14.5" x14ac:dyDescent="0.35">
      <c r="A8799" s="38" t="s">
        <v>465</v>
      </c>
      <c r="B8799" s="51">
        <v>2013</v>
      </c>
      <c r="C8799" s="42" t="s">
        <v>392</v>
      </c>
      <c r="D8799" s="20">
        <v>1641564</v>
      </c>
      <c r="E8799" s="24">
        <v>484.11286000000001</v>
      </c>
      <c r="F8799" s="51" t="e">
        <f>VLOOKUP(A8799,'Munka4 (2)'!$B$4:$AW$195,B8799-1967,0)</f>
        <v>#N/A</v>
      </c>
    </row>
    <row r="8800" spans="1:6" ht="30" x14ac:dyDescent="0.25">
      <c r="A8800" s="46" t="s">
        <v>467</v>
      </c>
      <c r="B8800" s="51">
        <v>2013</v>
      </c>
      <c r="C8800" s="20" t="s">
        <v>398</v>
      </c>
      <c r="D8800" s="20">
        <v>4661473</v>
      </c>
      <c r="E8800" s="25">
        <v>4274.3768700000001</v>
      </c>
      <c r="F8800" s="51">
        <f>VLOOKUP(A8800,'Munka4 (2)'!$B$4:$AW$195,B8800-1967,0)</f>
        <v>56.834249999999997</v>
      </c>
    </row>
    <row r="8801" spans="1:6" ht="20" x14ac:dyDescent="0.25">
      <c r="A8801" s="46" t="s">
        <v>468</v>
      </c>
      <c r="B8801" s="51">
        <v>2013</v>
      </c>
      <c r="C8801" s="20" t="s">
        <v>390</v>
      </c>
      <c r="D8801" s="20">
        <v>82422299</v>
      </c>
      <c r="E8801" s="24">
        <v>45600.774510000003</v>
      </c>
      <c r="F8801" s="51">
        <f>VLOOKUP(A8801,'Munka4 (2)'!$B$4:$AW$195,B8801-1967,0)</f>
        <v>52.203659999999999</v>
      </c>
    </row>
    <row r="8802" spans="1:6" ht="30" x14ac:dyDescent="0.25">
      <c r="A8802" s="46" t="s">
        <v>469</v>
      </c>
      <c r="B8802" s="51">
        <v>2013</v>
      </c>
      <c r="C8802" s="20" t="s">
        <v>392</v>
      </c>
      <c r="D8802" s="20">
        <v>22409572</v>
      </c>
      <c r="E8802" s="25">
        <v>1827.1013700000001</v>
      </c>
      <c r="F8802" s="51">
        <f>VLOOKUP(A8802,'Munka4 (2)'!$B$4:$AW$195,B8802-1967,0)</f>
        <v>40.713340000000002</v>
      </c>
    </row>
    <row r="8803" spans="1:6" ht="20" x14ac:dyDescent="0.25">
      <c r="A8803" s="46" t="s">
        <v>471</v>
      </c>
      <c r="B8803" s="51">
        <v>2013</v>
      </c>
      <c r="C8803" s="20" t="s">
        <v>390</v>
      </c>
      <c r="D8803" s="20">
        <v>10688058</v>
      </c>
      <c r="E8803" s="25">
        <v>21842.703310000001</v>
      </c>
      <c r="F8803" s="51">
        <f>VLOOKUP(A8803,'Munka4 (2)'!$B$4:$AW$195,B8803-1967,0)</f>
        <v>58.787379999999999</v>
      </c>
    </row>
    <row r="8804" spans="1:6" ht="20" x14ac:dyDescent="0.25">
      <c r="A8804" s="46" t="s">
        <v>472</v>
      </c>
      <c r="B8804" s="51">
        <v>2013</v>
      </c>
      <c r="C8804" s="20" t="s">
        <v>413</v>
      </c>
      <c r="D8804" s="20">
        <v>56361</v>
      </c>
      <c r="E8804" s="24">
        <v>42827.808270000001</v>
      </c>
      <c r="F8804" s="51" t="e">
        <f>VLOOKUP(A8804,'Munka4 (2)'!$B$4:$AW$195,B8804-1967,0)</f>
        <v>#N/A</v>
      </c>
    </row>
    <row r="8805" spans="1:6" ht="30" x14ac:dyDescent="0.25">
      <c r="A8805" s="46" t="s">
        <v>473</v>
      </c>
      <c r="B8805" s="51">
        <v>2013</v>
      </c>
      <c r="C8805" s="20" t="s">
        <v>394</v>
      </c>
      <c r="D8805" s="20">
        <v>89703</v>
      </c>
      <c r="E8805" s="25">
        <v>7956.1418400000002</v>
      </c>
      <c r="F8805" s="51">
        <f>VLOOKUP(A8805,'Munka4 (2)'!$B$4:$AW$195,B8805-1967,0)</f>
        <v>55.154640000000001</v>
      </c>
    </row>
    <row r="8806" spans="1:6" ht="30" x14ac:dyDescent="0.25">
      <c r="A8806" s="46" t="s">
        <v>476</v>
      </c>
      <c r="B8806" s="51">
        <v>2013</v>
      </c>
      <c r="C8806" s="20" t="s">
        <v>394</v>
      </c>
      <c r="D8806" s="20">
        <v>12293545</v>
      </c>
      <c r="E8806" s="24">
        <v>3432.02178</v>
      </c>
      <c r="F8806" s="51">
        <f>VLOOKUP(A8806,'Munka4 (2)'!$B$4:$AW$195,B8806-1967,0)</f>
        <v>58.316929999999999</v>
      </c>
    </row>
    <row r="8807" spans="1:6" ht="30" x14ac:dyDescent="0.25">
      <c r="A8807" s="46" t="s">
        <v>478</v>
      </c>
      <c r="B8807" s="51">
        <v>2013</v>
      </c>
      <c r="C8807" s="20" t="s">
        <v>392</v>
      </c>
      <c r="D8807" s="20">
        <v>9690222</v>
      </c>
      <c r="E8807" s="25">
        <v>521.53890999999999</v>
      </c>
      <c r="F8807" s="51">
        <f>VLOOKUP(A8807,'Munka4 (2)'!$B$4:$AW$195,B8807-1967,0)</f>
        <v>17.620650000000001</v>
      </c>
    </row>
    <row r="8808" spans="1:6" ht="30" x14ac:dyDescent="0.25">
      <c r="A8808" s="46" t="s">
        <v>479</v>
      </c>
      <c r="B8808" s="51">
        <v>2013</v>
      </c>
      <c r="C8808" s="20" t="s">
        <v>392</v>
      </c>
      <c r="D8808" s="20">
        <v>1442029</v>
      </c>
      <c r="E8808" s="24">
        <v>584.28184999999996</v>
      </c>
      <c r="F8808" s="51" t="e">
        <f>VLOOKUP(A8808,'Munka4 (2)'!$B$4:$AW$195,B8808-1967,0)</f>
        <v>#N/A</v>
      </c>
    </row>
    <row r="8809" spans="1:6" ht="30" x14ac:dyDescent="0.25">
      <c r="A8809" s="46" t="s">
        <v>480</v>
      </c>
      <c r="B8809" s="51">
        <v>2013</v>
      </c>
      <c r="C8809" s="20" t="s">
        <v>394</v>
      </c>
      <c r="D8809" s="20">
        <v>767245</v>
      </c>
      <c r="E8809" s="25">
        <v>3928.8789499999998</v>
      </c>
      <c r="F8809" s="51">
        <f>VLOOKUP(A8809,'Munka4 (2)'!$B$4:$AW$195,B8809-1967,0)</f>
        <v>74.863979999999998</v>
      </c>
    </row>
    <row r="8810" spans="1:6" ht="30" x14ac:dyDescent="0.25">
      <c r="A8810" s="46" t="s">
        <v>481</v>
      </c>
      <c r="B8810" s="51">
        <v>2013</v>
      </c>
      <c r="C8810" s="20" t="s">
        <v>394</v>
      </c>
      <c r="D8810" s="20">
        <v>8308504</v>
      </c>
      <c r="E8810" s="24">
        <v>810.32655</v>
      </c>
      <c r="F8810" s="51">
        <f>VLOOKUP(A8810,'Munka4 (2)'!$B$4:$AW$195,B8810-1967,0)</f>
        <v>33.213000000000001</v>
      </c>
    </row>
    <row r="8811" spans="1:6" ht="30" x14ac:dyDescent="0.25">
      <c r="A8811" s="46" t="s">
        <v>482</v>
      </c>
      <c r="B8811" s="51">
        <v>2013</v>
      </c>
      <c r="C8811" s="20" t="s">
        <v>394</v>
      </c>
      <c r="D8811" s="20">
        <v>7326496</v>
      </c>
      <c r="E8811" s="25">
        <v>2356.5167000000001</v>
      </c>
      <c r="F8811" s="51">
        <f>VLOOKUP(A8811,'Munka4 (2)'!$B$4:$AW$195,B8811-1967,0)</f>
        <v>63.084589999999999</v>
      </c>
    </row>
    <row r="8812" spans="1:6" ht="20" x14ac:dyDescent="0.25">
      <c r="A8812" s="46" t="s">
        <v>484</v>
      </c>
      <c r="B8812" s="51">
        <v>2013</v>
      </c>
      <c r="C8812" s="20" t="s">
        <v>384</v>
      </c>
      <c r="D8812" s="20">
        <v>9981334</v>
      </c>
      <c r="E8812" s="24">
        <v>13585.430179999999</v>
      </c>
      <c r="F8812" s="51">
        <f>VLOOKUP(A8812,'Munka4 (2)'!$B$4:$AW$195,B8812-1967,0)</f>
        <v>63.932200000000002</v>
      </c>
    </row>
    <row r="8813" spans="1:6" ht="20" x14ac:dyDescent="0.25">
      <c r="A8813" s="46" t="s">
        <v>485</v>
      </c>
      <c r="B8813" s="51">
        <v>2013</v>
      </c>
      <c r="C8813" s="20" t="s">
        <v>390</v>
      </c>
      <c r="D8813" s="20">
        <v>299388</v>
      </c>
      <c r="E8813" s="25">
        <v>47493.249040000002</v>
      </c>
      <c r="F8813" s="51">
        <f>VLOOKUP(A8813,'Munka4 (2)'!$B$4:$AW$195,B8813-1967,0)</f>
        <v>64.454750000000004</v>
      </c>
    </row>
    <row r="8814" spans="1:6" ht="30" x14ac:dyDescent="0.25">
      <c r="A8814" s="46" t="s">
        <v>486</v>
      </c>
      <c r="B8814" s="51">
        <v>2013</v>
      </c>
      <c r="C8814" s="20" t="s">
        <v>382</v>
      </c>
      <c r="D8814" s="20">
        <v>1095351995</v>
      </c>
      <c r="E8814" s="24">
        <v>1456.20163</v>
      </c>
      <c r="F8814" s="51">
        <f>VLOOKUP(A8814,'Munka4 (2)'!$B$4:$AW$195,B8814-1967,0)</f>
        <v>49.114510000000003</v>
      </c>
    </row>
    <row r="8815" spans="1:6" ht="30" x14ac:dyDescent="0.25">
      <c r="A8815" s="46" t="s">
        <v>487</v>
      </c>
      <c r="B8815" s="51">
        <v>2013</v>
      </c>
      <c r="C8815" s="20" t="s">
        <v>382</v>
      </c>
      <c r="D8815" s="20">
        <v>245452739</v>
      </c>
      <c r="E8815" s="25">
        <v>3631.6726899999999</v>
      </c>
      <c r="F8815" s="51">
        <f>VLOOKUP(A8815,'Munka4 (2)'!$B$4:$AW$195,B8815-1967,0)</f>
        <v>48.094949999999997</v>
      </c>
    </row>
    <row r="8816" spans="1:6" ht="30" x14ac:dyDescent="0.25">
      <c r="A8816" s="49" t="s">
        <v>488</v>
      </c>
      <c r="B8816" s="51">
        <v>2013</v>
      </c>
      <c r="C8816" s="20" t="s">
        <v>382</v>
      </c>
      <c r="D8816" s="20">
        <v>68688433</v>
      </c>
      <c r="E8816" s="24">
        <v>6631.2982700000002</v>
      </c>
      <c r="F8816" s="51">
        <f>VLOOKUP(A8816,'Munka4 (2)'!$B$4:$AW$195,B8816-1967,0)</f>
        <v>45.629779999999997</v>
      </c>
    </row>
    <row r="8817" spans="1:6" x14ac:dyDescent="0.25">
      <c r="A8817" s="46" t="s">
        <v>489</v>
      </c>
      <c r="B8817" s="51">
        <v>2013</v>
      </c>
      <c r="C8817" s="20" t="s">
        <v>405</v>
      </c>
      <c r="D8817" s="20">
        <v>26783383</v>
      </c>
      <c r="E8817" s="25">
        <v>6816.6283000000003</v>
      </c>
      <c r="F8817" s="51">
        <f>VLOOKUP(A8817,'Munka4 (2)'!$B$4:$AW$195,B8817-1967,0)</f>
        <v>33.134129999999999</v>
      </c>
    </row>
    <row r="8818" spans="1:6" ht="20" x14ac:dyDescent="0.25">
      <c r="A8818" s="46" t="s">
        <v>490</v>
      </c>
      <c r="B8818" s="51">
        <v>2013</v>
      </c>
      <c r="C8818" s="20" t="s">
        <v>390</v>
      </c>
      <c r="D8818" s="20">
        <v>4062235</v>
      </c>
      <c r="E8818" s="24">
        <v>51814.859299999996</v>
      </c>
      <c r="F8818" s="51">
        <f>VLOOKUP(A8818,'Munka4 (2)'!$B$4:$AW$195,B8818-1967,0)</f>
        <v>53.622529999999998</v>
      </c>
    </row>
    <row r="8819" spans="1:6" ht="20" x14ac:dyDescent="0.25">
      <c r="A8819" s="46" t="s">
        <v>491</v>
      </c>
      <c r="B8819" s="51">
        <v>2013</v>
      </c>
      <c r="C8819" s="20" t="s">
        <v>390</v>
      </c>
      <c r="D8819" s="20">
        <v>75441</v>
      </c>
      <c r="E8819" s="25">
        <v>78119.059869999997</v>
      </c>
      <c r="F8819" s="51" t="e">
        <f>VLOOKUP(A8819,'Munka4 (2)'!$B$4:$AW$195,B8819-1967,0)</f>
        <v>#N/A</v>
      </c>
    </row>
    <row r="8820" spans="1:6" x14ac:dyDescent="0.25">
      <c r="A8820" s="46" t="s">
        <v>492</v>
      </c>
      <c r="B8820" s="51">
        <v>2013</v>
      </c>
      <c r="C8820" s="20" t="s">
        <v>405</v>
      </c>
      <c r="D8820" s="20">
        <v>6352117</v>
      </c>
      <c r="E8820" s="24">
        <v>36281.1999</v>
      </c>
      <c r="F8820" s="51">
        <f>VLOOKUP(A8820,'Munka4 (2)'!$B$4:$AW$195,B8820-1967,0)</f>
        <v>57.293590000000002</v>
      </c>
    </row>
    <row r="8821" spans="1:6" ht="20" x14ac:dyDescent="0.25">
      <c r="A8821" s="46" t="s">
        <v>493</v>
      </c>
      <c r="B8821" s="51">
        <v>2013</v>
      </c>
      <c r="C8821" s="20" t="s">
        <v>390</v>
      </c>
      <c r="D8821" s="20">
        <v>58133509</v>
      </c>
      <c r="E8821" s="25">
        <v>35367.603049999998</v>
      </c>
      <c r="F8821" s="51">
        <f>VLOOKUP(A8821,'Munka4 (2)'!$B$4:$AW$195,B8821-1967,0)</f>
        <v>59.501750000000001</v>
      </c>
    </row>
    <row r="8822" spans="1:6" ht="30" x14ac:dyDescent="0.25">
      <c r="A8822" s="46" t="s">
        <v>494</v>
      </c>
      <c r="B8822" s="51">
        <v>2013</v>
      </c>
      <c r="C8822" s="20" t="s">
        <v>394</v>
      </c>
      <c r="D8822" s="20">
        <v>2758124</v>
      </c>
      <c r="E8822" s="24">
        <v>5253.7910099999999</v>
      </c>
      <c r="F8822" s="51">
        <f>VLOOKUP(A8822,'Munka4 (2)'!$B$4:$AW$195,B8822-1967,0)</f>
        <v>56.376339999999999</v>
      </c>
    </row>
    <row r="8823" spans="1:6" ht="30" x14ac:dyDescent="0.25">
      <c r="A8823" s="46" t="s">
        <v>495</v>
      </c>
      <c r="B8823" s="51">
        <v>2013</v>
      </c>
      <c r="C8823" s="20" t="s">
        <v>382</v>
      </c>
      <c r="D8823" s="20">
        <v>127463611</v>
      </c>
      <c r="E8823" s="25">
        <v>38549.678010000003</v>
      </c>
      <c r="F8823" s="51">
        <f>VLOOKUP(A8823,'Munka4 (2)'!$B$4:$AW$195,B8823-1967,0)</f>
        <v>48.78942</v>
      </c>
    </row>
    <row r="8824" spans="1:6" x14ac:dyDescent="0.25">
      <c r="A8824" s="46" t="s">
        <v>497</v>
      </c>
      <c r="B8824" s="51">
        <v>2013</v>
      </c>
      <c r="C8824" s="20" t="s">
        <v>405</v>
      </c>
      <c r="D8824" s="20">
        <v>5906760</v>
      </c>
      <c r="E8824" s="24">
        <v>4656.2198099999996</v>
      </c>
      <c r="F8824" s="51">
        <f>VLOOKUP(A8824,'Munka4 (2)'!$B$4:$AW$195,B8824-1967,0)</f>
        <v>46.795780000000001</v>
      </c>
    </row>
    <row r="8825" spans="1:6" ht="30" x14ac:dyDescent="0.25">
      <c r="A8825" s="46" t="s">
        <v>498</v>
      </c>
      <c r="B8825" s="51">
        <v>2013</v>
      </c>
      <c r="C8825" s="20" t="s">
        <v>398</v>
      </c>
      <c r="D8825" s="20">
        <v>15233244</v>
      </c>
      <c r="E8825" s="25">
        <v>14310.025019999999</v>
      </c>
      <c r="F8825" s="51">
        <f>VLOOKUP(A8825,'Munka4 (2)'!$B$4:$AW$195,B8825-1967,0)</f>
        <v>56.25808</v>
      </c>
    </row>
    <row r="8826" spans="1:6" ht="30" x14ac:dyDescent="0.25">
      <c r="A8826" s="46" t="s">
        <v>499</v>
      </c>
      <c r="B8826" s="51">
        <v>2013</v>
      </c>
      <c r="C8826" s="20" t="s">
        <v>392</v>
      </c>
      <c r="D8826" s="20">
        <v>34707817</v>
      </c>
      <c r="E8826" s="24">
        <v>1261.09286</v>
      </c>
      <c r="F8826" s="51">
        <f>VLOOKUP(A8826,'Munka4 (2)'!$B$4:$AW$195,B8826-1967,0)</f>
        <v>37.429879999999997</v>
      </c>
    </row>
    <row r="8827" spans="1:6" x14ac:dyDescent="0.25">
      <c r="A8827" s="46" t="s">
        <v>500</v>
      </c>
      <c r="B8827" s="51">
        <v>2013</v>
      </c>
      <c r="C8827" s="20" t="s">
        <v>388</v>
      </c>
      <c r="D8827" s="20">
        <v>105432</v>
      </c>
      <c r="E8827" s="25">
        <v>1556.5257899999999</v>
      </c>
      <c r="F8827" s="51" t="e">
        <f>VLOOKUP(A8827,'Munka4 (2)'!$B$4:$AW$195,B8827-1967,0)</f>
        <v>#N/A</v>
      </c>
    </row>
    <row r="8828" spans="1:6" x14ac:dyDescent="0.25">
      <c r="A8828" s="46" t="s">
        <v>503</v>
      </c>
      <c r="B8828" s="51">
        <v>2013</v>
      </c>
      <c r="C8828" s="20" t="s">
        <v>405</v>
      </c>
      <c r="D8828" s="20">
        <v>2418393</v>
      </c>
      <c r="E8828" s="24">
        <v>48463.151669999999</v>
      </c>
      <c r="F8828" s="51">
        <f>VLOOKUP(A8828,'Munka4 (2)'!$B$4:$AW$195,B8828-1967,0)</f>
        <v>58.280909999999999</v>
      </c>
    </row>
    <row r="8829" spans="1:6" ht="30" x14ac:dyDescent="0.25">
      <c r="A8829" s="46" t="s">
        <v>504</v>
      </c>
      <c r="B8829" s="51">
        <v>2013</v>
      </c>
      <c r="C8829" s="20" t="s">
        <v>398</v>
      </c>
      <c r="D8829" s="20">
        <v>5213898</v>
      </c>
      <c r="E8829" s="25">
        <v>1282.4371599999999</v>
      </c>
      <c r="F8829" s="51">
        <f>VLOOKUP(A8829,'Munka4 (2)'!$B$4:$AW$195,B8829-1967,0)</f>
        <v>60.133789999999998</v>
      </c>
    </row>
    <row r="8830" spans="1:6" ht="30" x14ac:dyDescent="0.25">
      <c r="A8830" s="48" t="s">
        <v>505</v>
      </c>
      <c r="B8830" s="51">
        <v>2013</v>
      </c>
      <c r="C8830" s="20" t="s">
        <v>382</v>
      </c>
      <c r="D8830" s="20">
        <v>6368481</v>
      </c>
      <c r="E8830" s="24">
        <v>1700.98738</v>
      </c>
      <c r="F8830" s="51">
        <f>VLOOKUP(A8830,'Munka4 (2)'!$B$4:$AW$195,B8830-1967,0)</f>
        <v>45.388399999999997</v>
      </c>
    </row>
    <row r="8831" spans="1:6" x14ac:dyDescent="0.25">
      <c r="A8831" s="46" t="s">
        <v>506</v>
      </c>
      <c r="B8831" s="51">
        <v>2013</v>
      </c>
      <c r="C8831" s="20" t="s">
        <v>456</v>
      </c>
      <c r="D8831" s="20">
        <v>2274735</v>
      </c>
      <c r="E8831" s="25">
        <v>15015.83468</v>
      </c>
      <c r="F8831" s="51">
        <f>VLOOKUP(A8831,'Munka4 (2)'!$B$4:$AW$195,B8831-1967,0)</f>
        <v>68.995840000000001</v>
      </c>
    </row>
    <row r="8832" spans="1:6" x14ac:dyDescent="0.25">
      <c r="A8832" s="46" t="s">
        <v>507</v>
      </c>
      <c r="B8832" s="51">
        <v>2013</v>
      </c>
      <c r="C8832" s="20" t="s">
        <v>405</v>
      </c>
      <c r="D8832" s="20">
        <v>3874050</v>
      </c>
      <c r="E8832" s="24">
        <v>8388.9733300000007</v>
      </c>
      <c r="F8832" s="51">
        <f>VLOOKUP(A8832,'Munka4 (2)'!$B$4:$AW$195,B8832-1967,0)</f>
        <v>56.197249999999997</v>
      </c>
    </row>
    <row r="8833" spans="1:6" ht="30" x14ac:dyDescent="0.25">
      <c r="A8833" s="46" t="s">
        <v>508</v>
      </c>
      <c r="B8833" s="51">
        <v>2013</v>
      </c>
      <c r="C8833" s="20" t="s">
        <v>392</v>
      </c>
      <c r="D8833" s="20">
        <v>2022331</v>
      </c>
      <c r="E8833" s="25">
        <v>1064.8283200000001</v>
      </c>
      <c r="F8833" s="51">
        <f>VLOOKUP(A8833,'Munka4 (2)'!$B$4:$AW$195,B8833-1967,0)</f>
        <v>65.241200000000006</v>
      </c>
    </row>
    <row r="8834" spans="1:6" ht="30" x14ac:dyDescent="0.25">
      <c r="A8834" s="46" t="s">
        <v>509</v>
      </c>
      <c r="B8834" s="51">
        <v>2013</v>
      </c>
      <c r="C8834" s="20" t="s">
        <v>392</v>
      </c>
      <c r="D8834" s="20">
        <v>3042004</v>
      </c>
      <c r="E8834" s="24">
        <v>453.33945999999997</v>
      </c>
      <c r="F8834" s="51">
        <f>VLOOKUP(A8834,'Munka4 (2)'!$B$4:$AW$195,B8834-1967,0)</f>
        <v>38.154899999999998</v>
      </c>
    </row>
    <row r="8835" spans="1:6" ht="20" x14ac:dyDescent="0.25">
      <c r="A8835" s="46" t="s">
        <v>510</v>
      </c>
      <c r="B8835" s="51">
        <v>2013</v>
      </c>
      <c r="C8835" s="20" t="s">
        <v>386</v>
      </c>
      <c r="D8835" s="20">
        <v>5900754</v>
      </c>
      <c r="E8835" s="25">
        <v>10453.970439999999</v>
      </c>
      <c r="F8835" s="51">
        <f>VLOOKUP(A8835,'Munka4 (2)'!$B$4:$AW$195,B8835-1967,0)</f>
        <v>19.946809999999999</v>
      </c>
    </row>
    <row r="8836" spans="1:6" ht="20" x14ac:dyDescent="0.25">
      <c r="A8836" s="46" t="s">
        <v>511</v>
      </c>
      <c r="B8836" s="51">
        <v>2013</v>
      </c>
      <c r="C8836" s="20" t="s">
        <v>390</v>
      </c>
      <c r="D8836" s="20">
        <v>33987</v>
      </c>
      <c r="E8836" s="30">
        <v>135181.32850378659</v>
      </c>
      <c r="F8836" s="51">
        <f>VLOOKUP(A8836,'Munka4 (2)'!$B$4:$AW$195,B8836-1967,0)</f>
        <v>30.225079999999998</v>
      </c>
    </row>
    <row r="8837" spans="1:6" x14ac:dyDescent="0.25">
      <c r="A8837" s="46" t="s">
        <v>512</v>
      </c>
      <c r="B8837" s="51">
        <v>2013</v>
      </c>
      <c r="C8837" s="20" t="s">
        <v>456</v>
      </c>
      <c r="D8837" s="20">
        <v>3585906</v>
      </c>
      <c r="E8837" s="25">
        <v>15694.096289999999</v>
      </c>
      <c r="F8837" s="51">
        <f>VLOOKUP(A8837,'Munka4 (2)'!$B$4:$AW$195,B8837-1967,0)</f>
        <v>63.336300000000001</v>
      </c>
    </row>
    <row r="8838" spans="1:6" ht="20" x14ac:dyDescent="0.25">
      <c r="A8838" s="46" t="s">
        <v>513</v>
      </c>
      <c r="B8838" s="51">
        <v>2013</v>
      </c>
      <c r="C8838" s="20" t="s">
        <v>390</v>
      </c>
      <c r="D8838" s="20">
        <v>474413</v>
      </c>
      <c r="E8838" s="24">
        <v>113726.63898</v>
      </c>
      <c r="F8838" s="51">
        <f>VLOOKUP(A8838,'Munka4 (2)'!$B$4:$AW$195,B8838-1967,0)</f>
        <v>53.601019999999998</v>
      </c>
    </row>
    <row r="8839" spans="1:6" ht="30" x14ac:dyDescent="0.25">
      <c r="A8839" s="46" t="s">
        <v>516</v>
      </c>
      <c r="B8839" s="51">
        <v>2013</v>
      </c>
      <c r="C8839" s="20" t="s">
        <v>392</v>
      </c>
      <c r="D8839" s="20">
        <v>18595469</v>
      </c>
      <c r="E8839" s="25">
        <v>462.97399999999999</v>
      </c>
      <c r="F8839" s="51">
        <f>VLOOKUP(A8839,'Munka4 (2)'!$B$4:$AW$195,B8839-1967,0)</f>
        <v>47.906109999999998</v>
      </c>
    </row>
    <row r="8840" spans="1:6" ht="30" x14ac:dyDescent="0.25">
      <c r="A8840" s="46" t="s">
        <v>517</v>
      </c>
      <c r="B8840" s="51">
        <v>2013</v>
      </c>
      <c r="C8840" s="20" t="s">
        <v>392</v>
      </c>
      <c r="D8840" s="20">
        <v>13013926</v>
      </c>
      <c r="E8840" s="24">
        <v>340.87941999999998</v>
      </c>
      <c r="F8840" s="51">
        <f>VLOOKUP(A8840,'Munka4 (2)'!$B$4:$AW$195,B8840-1967,0)</f>
        <v>34.48807</v>
      </c>
    </row>
    <row r="8841" spans="1:6" ht="30" x14ac:dyDescent="0.25">
      <c r="A8841" s="46" t="s">
        <v>518</v>
      </c>
      <c r="B8841" s="51">
        <v>2013</v>
      </c>
      <c r="C8841" s="20" t="s">
        <v>382</v>
      </c>
      <c r="D8841" s="20">
        <v>24385858</v>
      </c>
      <c r="E8841" s="25">
        <v>10973.655940000001</v>
      </c>
      <c r="F8841" s="51">
        <f>VLOOKUP(A8841,'Munka4 (2)'!$B$4:$AW$195,B8841-1967,0)</f>
        <v>59.268940000000001</v>
      </c>
    </row>
    <row r="8842" spans="1:6" ht="30" x14ac:dyDescent="0.25">
      <c r="A8842" s="46" t="s">
        <v>519</v>
      </c>
      <c r="B8842" s="51">
        <v>2013</v>
      </c>
      <c r="C8842" s="20" t="s">
        <v>382</v>
      </c>
      <c r="D8842" s="20">
        <v>359008</v>
      </c>
      <c r="E8842" s="24">
        <v>7112.4682199999997</v>
      </c>
      <c r="F8842" s="51">
        <f>VLOOKUP(A8842,'Munka4 (2)'!$B$4:$AW$195,B8842-1967,0)</f>
        <v>57.207009999999997</v>
      </c>
    </row>
    <row r="8843" spans="1:6" ht="30" x14ac:dyDescent="0.25">
      <c r="A8843" s="46" t="s">
        <v>520</v>
      </c>
      <c r="B8843" s="51">
        <v>2013</v>
      </c>
      <c r="C8843" s="20" t="s">
        <v>392</v>
      </c>
      <c r="D8843" s="20">
        <v>11716829</v>
      </c>
      <c r="E8843" s="25">
        <v>798.31848000000002</v>
      </c>
      <c r="F8843" s="51">
        <f>VLOOKUP(A8843,'Munka4 (2)'!$B$4:$AW$195,B8843-1967,0)</f>
        <v>16.428570000000001</v>
      </c>
    </row>
    <row r="8844" spans="1:6" ht="20" x14ac:dyDescent="0.25">
      <c r="A8844" s="46" t="s">
        <v>521</v>
      </c>
      <c r="B8844" s="51">
        <v>2013</v>
      </c>
      <c r="C8844" s="20" t="s">
        <v>390</v>
      </c>
      <c r="D8844" s="20">
        <v>400214</v>
      </c>
      <c r="E8844" s="24">
        <v>22776.19469</v>
      </c>
      <c r="F8844" s="51">
        <f>VLOOKUP(A8844,'Munka4 (2)'!$B$4:$AW$195,B8844-1967,0)</f>
        <v>55.719169999999998</v>
      </c>
    </row>
    <row r="8845" spans="1:6" ht="20" x14ac:dyDescent="0.25">
      <c r="A8845" s="46" t="s">
        <v>522</v>
      </c>
      <c r="B8845" s="51">
        <v>2013</v>
      </c>
      <c r="C8845" s="20" t="s">
        <v>388</v>
      </c>
      <c r="D8845" s="20">
        <v>60422</v>
      </c>
      <c r="E8845" s="25">
        <v>3602.85394</v>
      </c>
      <c r="F8845" s="51">
        <f>VLOOKUP(A8845,'Munka4 (2)'!$B$4:$AW$195,B8845-1967,0)</f>
        <v>46.280990000000003</v>
      </c>
    </row>
    <row r="8846" spans="1:6" ht="30" x14ac:dyDescent="0.25">
      <c r="A8846" s="46" t="s">
        <v>524</v>
      </c>
      <c r="B8846" s="51">
        <v>2013</v>
      </c>
      <c r="C8846" s="20" t="s">
        <v>392</v>
      </c>
      <c r="D8846" s="20">
        <v>3177388</v>
      </c>
      <c r="E8846" s="25">
        <v>1457.8363899999999</v>
      </c>
      <c r="F8846" s="51">
        <f>VLOOKUP(A8846,'Munka4 (2)'!$B$4:$AW$195,B8846-1967,0)</f>
        <v>24.788620000000002</v>
      </c>
    </row>
    <row r="8847" spans="1:6" ht="30" x14ac:dyDescent="0.25">
      <c r="A8847" s="46" t="s">
        <v>525</v>
      </c>
      <c r="B8847" s="51">
        <v>2013</v>
      </c>
      <c r="C8847" s="20" t="s">
        <v>392</v>
      </c>
      <c r="D8847" s="20">
        <v>1240827</v>
      </c>
      <c r="E8847" s="24">
        <v>9479.8695900000002</v>
      </c>
      <c r="F8847" s="51">
        <f>VLOOKUP(A8847,'Munka4 (2)'!$B$4:$AW$195,B8847-1967,0)</f>
        <v>39.965299999999999</v>
      </c>
    </row>
    <row r="8848" spans="1:6" ht="30" x14ac:dyDescent="0.25">
      <c r="A8848" s="46" t="s">
        <v>527</v>
      </c>
      <c r="B8848" s="51">
        <v>2013</v>
      </c>
      <c r="C8848" s="20" t="s">
        <v>394</v>
      </c>
      <c r="D8848" s="20">
        <v>107449525</v>
      </c>
      <c r="E8848" s="24">
        <v>10197.44456</v>
      </c>
      <c r="F8848" s="51">
        <f>VLOOKUP(A8848,'Munka4 (2)'!$B$4:$AW$195,B8848-1967,0)</f>
        <v>53.09064</v>
      </c>
    </row>
    <row r="8849" spans="1:6" ht="14.5" x14ac:dyDescent="0.25">
      <c r="A8849" s="47" t="s">
        <v>528</v>
      </c>
      <c r="B8849" s="51">
        <v>2013</v>
      </c>
      <c r="C8849" s="20" t="s">
        <v>388</v>
      </c>
      <c r="D8849" s="20">
        <v>108004</v>
      </c>
      <c r="E8849" s="25">
        <v>3044.07737</v>
      </c>
      <c r="F8849" s="51">
        <f>VLOOKUP(A8849,'Munka4 (2)'!$B$4:$AW$195,B8849-1967,0)</f>
        <v>45</v>
      </c>
    </row>
    <row r="8850" spans="1:6" ht="20" x14ac:dyDescent="0.25">
      <c r="A8850" s="46" t="s">
        <v>530</v>
      </c>
      <c r="B8850" s="51">
        <v>2013</v>
      </c>
      <c r="C8850" s="20" t="s">
        <v>390</v>
      </c>
      <c r="D8850" s="20">
        <v>32543</v>
      </c>
      <c r="E8850" s="30">
        <v>176410.37046235241</v>
      </c>
      <c r="F8850" s="51" t="e">
        <f>VLOOKUP(A8850,'Munka4 (2)'!$B$4:$AW$195,B8850-1967,0)</f>
        <v>#N/A</v>
      </c>
    </row>
    <row r="8851" spans="1:6" ht="30" x14ac:dyDescent="0.25">
      <c r="A8851" s="46" t="s">
        <v>531</v>
      </c>
      <c r="B8851" s="51">
        <v>2013</v>
      </c>
      <c r="C8851" s="20" t="s">
        <v>382</v>
      </c>
      <c r="D8851" s="20">
        <v>2832224</v>
      </c>
      <c r="E8851" s="25">
        <v>4400.6145100000003</v>
      </c>
      <c r="F8851" s="51">
        <f>VLOOKUP(A8851,'Munka4 (2)'!$B$4:$AW$195,B8851-1967,0)</f>
        <v>64.475880000000004</v>
      </c>
    </row>
    <row r="8852" spans="1:6" ht="20" x14ac:dyDescent="0.35">
      <c r="A8852" s="46" t="s">
        <v>622</v>
      </c>
      <c r="B8852" s="51">
        <v>2013</v>
      </c>
      <c r="C8852" s="42" t="s">
        <v>384</v>
      </c>
      <c r="D8852" s="29">
        <v>622159</v>
      </c>
      <c r="E8852" s="24">
        <v>7186.8114500000001</v>
      </c>
      <c r="F8852" s="51" t="e">
        <f>VLOOKUP(A8852,'Munka4 (2)'!$B$4:$AW$195,B8852-1967,0)</f>
        <v>#N/A</v>
      </c>
    </row>
    <row r="8853" spans="1:6" ht="20" x14ac:dyDescent="0.25">
      <c r="A8853" s="46" t="s">
        <v>533</v>
      </c>
      <c r="B8853" s="51">
        <v>2013</v>
      </c>
      <c r="C8853" s="20" t="s">
        <v>386</v>
      </c>
      <c r="D8853" s="20">
        <v>33241259</v>
      </c>
      <c r="E8853" s="24">
        <v>3153.7720199999999</v>
      </c>
      <c r="F8853" s="51">
        <f>VLOOKUP(A8853,'Munka4 (2)'!$B$4:$AW$195,B8853-1967,0)</f>
        <v>47.311999999999998</v>
      </c>
    </row>
    <row r="8854" spans="1:6" ht="30" x14ac:dyDescent="0.25">
      <c r="A8854" s="46" t="s">
        <v>534</v>
      </c>
      <c r="B8854" s="51">
        <v>2013</v>
      </c>
      <c r="C8854" s="20" t="s">
        <v>392</v>
      </c>
      <c r="D8854" s="20">
        <v>19686505</v>
      </c>
      <c r="E8854" s="25">
        <v>605.23443999999995</v>
      </c>
      <c r="F8854" s="51">
        <f>VLOOKUP(A8854,'Munka4 (2)'!$B$4:$AW$195,B8854-1967,0)</f>
        <v>44.865920000000003</v>
      </c>
    </row>
    <row r="8855" spans="1:6" ht="30" x14ac:dyDescent="0.25">
      <c r="A8855" s="46" t="s">
        <v>535</v>
      </c>
      <c r="B8855" s="51">
        <v>2013</v>
      </c>
      <c r="C8855" s="20" t="s">
        <v>392</v>
      </c>
      <c r="D8855" s="20">
        <v>2044147</v>
      </c>
      <c r="E8855" s="25">
        <v>5420.8116900000005</v>
      </c>
      <c r="F8855" s="51">
        <f>VLOOKUP(A8855,'Munka4 (2)'!$B$4:$AW$195,B8855-1967,0)</f>
        <v>65.951830000000001</v>
      </c>
    </row>
    <row r="8856" spans="1:6" ht="30" x14ac:dyDescent="0.25">
      <c r="A8856" s="46" t="s">
        <v>537</v>
      </c>
      <c r="B8856" s="51">
        <v>2013</v>
      </c>
      <c r="C8856" s="20" t="s">
        <v>382</v>
      </c>
      <c r="D8856" s="20">
        <v>28287147</v>
      </c>
      <c r="E8856" s="25">
        <v>692.33631000000003</v>
      </c>
      <c r="F8856" s="51">
        <f>VLOOKUP(A8856,'Munka4 (2)'!$B$4:$AW$195,B8856-1967,0)</f>
        <v>48.305349999999997</v>
      </c>
    </row>
    <row r="8857" spans="1:6" ht="20" x14ac:dyDescent="0.25">
      <c r="A8857" s="46" t="s">
        <v>538</v>
      </c>
      <c r="B8857" s="51">
        <v>2013</v>
      </c>
      <c r="C8857" s="20" t="s">
        <v>390</v>
      </c>
      <c r="D8857" s="20">
        <v>16491461</v>
      </c>
      <c r="E8857" s="24">
        <v>51425.078990000002</v>
      </c>
      <c r="F8857" s="51">
        <f>VLOOKUP(A8857,'Munka4 (2)'!$B$4:$AW$195,B8857-1967,0)</f>
        <v>56.905889999999999</v>
      </c>
    </row>
    <row r="8858" spans="1:6" ht="20" x14ac:dyDescent="0.25">
      <c r="A8858" s="46" t="s">
        <v>540</v>
      </c>
      <c r="B8858" s="51">
        <v>2013</v>
      </c>
      <c r="C8858" s="20" t="s">
        <v>388</v>
      </c>
      <c r="D8858" s="20">
        <v>219246</v>
      </c>
      <c r="E8858" s="30">
        <v>23900.539286838728</v>
      </c>
      <c r="F8858" s="51" t="e">
        <f>VLOOKUP(A8858,'Munka4 (2)'!$B$4:$AW$195,B8858-1967,0)</f>
        <v>#N/A</v>
      </c>
    </row>
    <row r="8859" spans="1:6" ht="20" x14ac:dyDescent="0.25">
      <c r="A8859" s="46" t="s">
        <v>541</v>
      </c>
      <c r="B8859" s="51">
        <v>2013</v>
      </c>
      <c r="C8859" s="20" t="s">
        <v>388</v>
      </c>
      <c r="D8859" s="20">
        <v>4076140</v>
      </c>
      <c r="E8859" s="24">
        <v>42928.09633</v>
      </c>
      <c r="F8859" s="51">
        <f>VLOOKUP(A8859,'Munka4 (2)'!$B$4:$AW$195,B8859-1967,0)</f>
        <v>59.488579999999999</v>
      </c>
    </row>
    <row r="8860" spans="1:6" ht="30" x14ac:dyDescent="0.25">
      <c r="A8860" s="46" t="s">
        <v>542</v>
      </c>
      <c r="B8860" s="51">
        <v>2013</v>
      </c>
      <c r="C8860" s="20" t="s">
        <v>394</v>
      </c>
      <c r="D8860" s="20">
        <v>5570129</v>
      </c>
      <c r="E8860" s="25">
        <v>1829.0249899999999</v>
      </c>
      <c r="F8860" s="51">
        <f>VLOOKUP(A8860,'Munka4 (2)'!$B$4:$AW$195,B8860-1967,0)</f>
        <v>61.354120000000002</v>
      </c>
    </row>
    <row r="8861" spans="1:6" ht="30" x14ac:dyDescent="0.25">
      <c r="A8861" s="46" t="s">
        <v>543</v>
      </c>
      <c r="B8861" s="51">
        <v>2013</v>
      </c>
      <c r="C8861" s="20" t="s">
        <v>392</v>
      </c>
      <c r="D8861" s="20">
        <v>12525094</v>
      </c>
      <c r="E8861" s="24">
        <v>417.67030999999997</v>
      </c>
      <c r="F8861" s="51">
        <f>VLOOKUP(A8861,'Munka4 (2)'!$B$4:$AW$195,B8861-1967,0)</f>
        <v>28.460760000000001</v>
      </c>
    </row>
    <row r="8862" spans="1:6" ht="30" x14ac:dyDescent="0.25">
      <c r="A8862" s="46" t="s">
        <v>544</v>
      </c>
      <c r="B8862" s="51">
        <v>2013</v>
      </c>
      <c r="C8862" s="20" t="s">
        <v>392</v>
      </c>
      <c r="D8862" s="20">
        <v>131859731</v>
      </c>
      <c r="E8862" s="25">
        <v>2979.8441499999999</v>
      </c>
      <c r="F8862" s="51">
        <f>VLOOKUP(A8862,'Munka4 (2)'!$B$4:$AW$195,B8862-1967,0)</f>
        <v>44.124540000000003</v>
      </c>
    </row>
    <row r="8863" spans="1:6" ht="20" x14ac:dyDescent="0.25">
      <c r="A8863" s="46" t="s">
        <v>546</v>
      </c>
      <c r="B8863" s="51">
        <v>2013</v>
      </c>
      <c r="C8863" s="20" t="s">
        <v>390</v>
      </c>
      <c r="D8863" s="20">
        <v>4610820</v>
      </c>
      <c r="E8863" s="24">
        <v>102910.43504</v>
      </c>
      <c r="F8863" s="51">
        <f>VLOOKUP(A8863,'Munka4 (2)'!$B$4:$AW$195,B8863-1967,0)</f>
        <v>58.909680000000002</v>
      </c>
    </row>
    <row r="8864" spans="1:6" x14ac:dyDescent="0.25">
      <c r="A8864" s="46" t="s">
        <v>547</v>
      </c>
      <c r="B8864" s="51">
        <v>2013</v>
      </c>
      <c r="C8864" s="20" t="s">
        <v>405</v>
      </c>
      <c r="D8864" s="20">
        <v>3102229</v>
      </c>
      <c r="E8864" s="25">
        <v>20011.34778</v>
      </c>
      <c r="F8864" s="51">
        <f>VLOOKUP(A8864,'Munka4 (2)'!$B$4:$AW$195,B8864-1967,0)</f>
        <v>56.12594</v>
      </c>
    </row>
    <row r="8865" spans="1:6" ht="30" x14ac:dyDescent="0.25">
      <c r="A8865" s="46" t="s">
        <v>548</v>
      </c>
      <c r="B8865" s="51">
        <v>2013</v>
      </c>
      <c r="C8865" s="20" t="s">
        <v>382</v>
      </c>
      <c r="D8865" s="20">
        <v>165803560</v>
      </c>
      <c r="E8865" s="24">
        <v>1275.7127499999999</v>
      </c>
      <c r="F8865" s="51">
        <f>VLOOKUP(A8865,'Munka4 (2)'!$B$4:$AW$195,B8865-1967,0)</f>
        <v>21.538519999999998</v>
      </c>
    </row>
    <row r="8866" spans="1:6" x14ac:dyDescent="0.25">
      <c r="A8866" s="46" t="s">
        <v>549</v>
      </c>
      <c r="B8866" s="51">
        <v>2013</v>
      </c>
      <c r="C8866" s="20" t="s">
        <v>388</v>
      </c>
      <c r="D8866" s="20">
        <v>20579</v>
      </c>
      <c r="E8866" s="25">
        <v>10932.64496</v>
      </c>
      <c r="F8866" s="51">
        <f>VLOOKUP(A8866,'Munka4 (2)'!$B$4:$AW$195,B8866-1967,0)</f>
        <v>57.446809999999999</v>
      </c>
    </row>
    <row r="8867" spans="1:6" ht="14.5" x14ac:dyDescent="0.35">
      <c r="A8867" s="46" t="s">
        <v>623</v>
      </c>
      <c r="B8867" s="51">
        <v>2013</v>
      </c>
      <c r="C8867" s="42" t="s">
        <v>405</v>
      </c>
      <c r="D8867" s="29">
        <v>1000000</v>
      </c>
      <c r="E8867" s="24">
        <v>2992.2009899999998</v>
      </c>
      <c r="F8867" s="51">
        <f>VLOOKUP(A8867,'Munka4 (2)'!$B$4:$AW$195,B8867-1967,0)</f>
        <v>59.48865</v>
      </c>
    </row>
    <row r="8868" spans="1:6" ht="30" x14ac:dyDescent="0.25">
      <c r="A8868" s="46" t="s">
        <v>550</v>
      </c>
      <c r="B8868" s="51">
        <v>2013</v>
      </c>
      <c r="C8868" s="20" t="s">
        <v>394</v>
      </c>
      <c r="D8868" s="20">
        <v>3191319</v>
      </c>
      <c r="E8868" s="25">
        <v>11786.633169999999</v>
      </c>
      <c r="F8868" s="51">
        <f>VLOOKUP(A8868,'Munka4 (2)'!$B$4:$AW$195,B8868-1967,0)</f>
        <v>64.714550000000003</v>
      </c>
    </row>
    <row r="8869" spans="1:6" ht="30" x14ac:dyDescent="0.25">
      <c r="A8869" s="46" t="s">
        <v>551</v>
      </c>
      <c r="B8869" s="51">
        <v>2013</v>
      </c>
      <c r="C8869" s="20" t="s">
        <v>388</v>
      </c>
      <c r="D8869" s="20">
        <v>5670544</v>
      </c>
      <c r="E8869" s="24">
        <v>2108.8316399999999</v>
      </c>
      <c r="F8869" s="51">
        <f>VLOOKUP(A8869,'Munka4 (2)'!$B$4:$AW$195,B8869-1967,0)</f>
        <v>19.438739999999999</v>
      </c>
    </row>
    <row r="8870" spans="1:6" ht="30" x14ac:dyDescent="0.25">
      <c r="A8870" s="46" t="s">
        <v>552</v>
      </c>
      <c r="B8870" s="51">
        <v>2013</v>
      </c>
      <c r="C8870" s="20" t="s">
        <v>394</v>
      </c>
      <c r="D8870" s="20">
        <v>6506464</v>
      </c>
      <c r="E8870" s="25">
        <v>4479.9550499999996</v>
      </c>
      <c r="F8870" s="51">
        <f>VLOOKUP(A8870,'Munka4 (2)'!$B$4:$AW$195,B8870-1967,0)</f>
        <v>61.32461</v>
      </c>
    </row>
    <row r="8871" spans="1:6" ht="30" x14ac:dyDescent="0.25">
      <c r="A8871" s="46" t="s">
        <v>553</v>
      </c>
      <c r="B8871" s="51">
        <v>2013</v>
      </c>
      <c r="C8871" s="20" t="s">
        <v>394</v>
      </c>
      <c r="D8871" s="20">
        <v>28302603</v>
      </c>
      <c r="E8871" s="24">
        <v>6609.7133700000004</v>
      </c>
      <c r="F8871" s="51">
        <f>VLOOKUP(A8871,'Munka4 (2)'!$B$4:$AW$195,B8871-1967,0)</f>
        <v>18.93535</v>
      </c>
    </row>
    <row r="8872" spans="1:6" ht="30" x14ac:dyDescent="0.25">
      <c r="A8872" s="46" t="s">
        <v>554</v>
      </c>
      <c r="B8872" s="51">
        <v>2013</v>
      </c>
      <c r="C8872" s="20" t="s">
        <v>382</v>
      </c>
      <c r="D8872" s="20">
        <v>89468677</v>
      </c>
      <c r="E8872" s="25">
        <v>2786.9504700000002</v>
      </c>
      <c r="F8872" s="51">
        <f>VLOOKUP(A8872,'Munka4 (2)'!$B$4:$AW$195,B8872-1967,0)</f>
        <v>56.837040000000002</v>
      </c>
    </row>
    <row r="8873" spans="1:6" ht="20" x14ac:dyDescent="0.25">
      <c r="A8873" s="46" t="s">
        <v>555</v>
      </c>
      <c r="B8873" s="51">
        <v>2013</v>
      </c>
      <c r="C8873" s="20" t="s">
        <v>384</v>
      </c>
      <c r="D8873" s="20">
        <v>38536869</v>
      </c>
      <c r="E8873" s="24">
        <v>13776.454760000001</v>
      </c>
      <c r="F8873" s="51">
        <f>VLOOKUP(A8873,'Munka4 (2)'!$B$4:$AW$195,B8873-1967,0)</f>
        <v>66.361660000000001</v>
      </c>
    </row>
    <row r="8874" spans="1:6" ht="20" x14ac:dyDescent="0.25">
      <c r="A8874" s="46" t="s">
        <v>556</v>
      </c>
      <c r="B8874" s="51">
        <v>2013</v>
      </c>
      <c r="C8874" s="20" t="s">
        <v>390</v>
      </c>
      <c r="D8874" s="20">
        <v>10605870</v>
      </c>
      <c r="E8874" s="25">
        <v>21618.735339999999</v>
      </c>
      <c r="F8874" s="51">
        <f>VLOOKUP(A8874,'Munka4 (2)'!$B$4:$AW$195,B8874-1967,0)</f>
        <v>59.784750000000003</v>
      </c>
    </row>
    <row r="8875" spans="1:6" ht="30" x14ac:dyDescent="0.25">
      <c r="A8875" s="46" t="s">
        <v>557</v>
      </c>
      <c r="B8875" s="51">
        <v>2013</v>
      </c>
      <c r="C8875" s="20" t="s">
        <v>394</v>
      </c>
      <c r="D8875" s="20">
        <v>3927188</v>
      </c>
      <c r="E8875" s="24">
        <v>28703.732370000002</v>
      </c>
      <c r="F8875" s="51">
        <f>VLOOKUP(A8875,'Munka4 (2)'!$B$4:$AW$195,B8875-1967,0)</f>
        <v>64.442700000000002</v>
      </c>
    </row>
    <row r="8876" spans="1:6" x14ac:dyDescent="0.25">
      <c r="A8876" s="46" t="s">
        <v>558</v>
      </c>
      <c r="B8876" s="51">
        <v>2013</v>
      </c>
      <c r="C8876" s="20" t="s">
        <v>405</v>
      </c>
      <c r="D8876" s="20">
        <v>885359</v>
      </c>
      <c r="E8876" s="25">
        <v>96076.996379999997</v>
      </c>
      <c r="F8876" s="51">
        <f>VLOOKUP(A8876,'Munka4 (2)'!$B$4:$AW$195,B8876-1967,0)</f>
        <v>60.770580000000002</v>
      </c>
    </row>
    <row r="8877" spans="1:6" ht="30" x14ac:dyDescent="0.25">
      <c r="A8877" s="48" t="s">
        <v>502</v>
      </c>
      <c r="B8877" s="51">
        <v>2013</v>
      </c>
      <c r="C8877" s="20" t="s">
        <v>382</v>
      </c>
      <c r="D8877" s="20">
        <v>48846823</v>
      </c>
      <c r="E8877" s="24">
        <v>25997.88105</v>
      </c>
      <c r="F8877" s="51">
        <f>VLOOKUP(A8877,'Munka4 (2)'!$B$4:$AW$195,B8877-1967,0)</f>
        <v>51.036929999999998</v>
      </c>
    </row>
    <row r="8878" spans="1:6" ht="30" x14ac:dyDescent="0.25">
      <c r="A8878" s="46" t="s">
        <v>529</v>
      </c>
      <c r="B8878" s="51">
        <v>2013</v>
      </c>
      <c r="C8878" s="20" t="s">
        <v>398</v>
      </c>
      <c r="D8878" s="20">
        <v>4466706</v>
      </c>
      <c r="E8878" s="25">
        <v>2243.97966</v>
      </c>
      <c r="F8878" s="51">
        <f>VLOOKUP(A8878,'Munka4 (2)'!$B$4:$AW$195,B8878-1967,0)</f>
        <v>59.616160000000001</v>
      </c>
    </row>
    <row r="8879" spans="1:6" ht="20" x14ac:dyDescent="0.25">
      <c r="A8879" s="46" t="s">
        <v>560</v>
      </c>
      <c r="B8879" s="51">
        <v>2013</v>
      </c>
      <c r="C8879" s="20" t="s">
        <v>384</v>
      </c>
      <c r="D8879" s="20">
        <v>22303552</v>
      </c>
      <c r="E8879" s="25">
        <v>9585.2665899999993</v>
      </c>
      <c r="F8879" s="51">
        <f>VLOOKUP(A8879,'Munka4 (2)'!$B$4:$AW$195,B8879-1967,0)</f>
        <v>59.71508</v>
      </c>
    </row>
    <row r="8880" spans="1:6" ht="30" x14ac:dyDescent="0.25">
      <c r="A8880" s="46" t="s">
        <v>561</v>
      </c>
      <c r="B8880" s="51">
        <v>2013</v>
      </c>
      <c r="C8880" s="20" t="s">
        <v>398</v>
      </c>
      <c r="D8880" s="20">
        <v>142893540</v>
      </c>
      <c r="E8880" s="24">
        <v>15543.697840000001</v>
      </c>
      <c r="F8880" s="51">
        <f>VLOOKUP(A8880,'Munka4 (2)'!$B$4:$AW$195,B8880-1967,0)</f>
        <v>58.940669999999997</v>
      </c>
    </row>
    <row r="8881" spans="1:6" ht="30" x14ac:dyDescent="0.25">
      <c r="A8881" s="46" t="s">
        <v>562</v>
      </c>
      <c r="B8881" s="51">
        <v>2013</v>
      </c>
      <c r="C8881" s="20" t="s">
        <v>392</v>
      </c>
      <c r="D8881" s="20">
        <v>8648248</v>
      </c>
      <c r="E8881" s="25">
        <v>678.99816999999996</v>
      </c>
      <c r="F8881" s="51">
        <f>VLOOKUP(A8881,'Munka4 (2)'!$B$4:$AW$195,B8881-1967,0)</f>
        <v>42.703139999999998</v>
      </c>
    </row>
    <row r="8882" spans="1:6" ht="30" x14ac:dyDescent="0.25">
      <c r="A8882" s="47" t="s">
        <v>564</v>
      </c>
      <c r="B8882" s="51">
        <v>2013</v>
      </c>
      <c r="C8882" s="20" t="s">
        <v>394</v>
      </c>
      <c r="D8882" s="20">
        <v>39129</v>
      </c>
      <c r="E8882" s="24">
        <v>14498.634840000001</v>
      </c>
      <c r="F8882" s="51">
        <f>VLOOKUP(A8882,'Munka4 (2)'!$B$4:$AW$195,B8882-1967,0)</f>
        <v>52.459020000000002</v>
      </c>
    </row>
    <row r="8883" spans="1:6" ht="30" x14ac:dyDescent="0.25">
      <c r="A8883" s="46" t="s">
        <v>565</v>
      </c>
      <c r="B8883" s="51">
        <v>2013</v>
      </c>
      <c r="C8883" s="20" t="s">
        <v>392</v>
      </c>
      <c r="D8883" s="20">
        <v>168458</v>
      </c>
      <c r="E8883" s="25">
        <v>7319.5237500000003</v>
      </c>
      <c r="F8883" s="51">
        <f>VLOOKUP(A8883,'Munka4 (2)'!$B$4:$AW$195,B8883-1967,0)</f>
        <v>44.408949999999997</v>
      </c>
    </row>
    <row r="8884" spans="1:6" ht="50" x14ac:dyDescent="0.25">
      <c r="A8884" s="46" t="s">
        <v>567</v>
      </c>
      <c r="B8884" s="51">
        <v>2013</v>
      </c>
      <c r="C8884" s="20" t="s">
        <v>394</v>
      </c>
      <c r="D8884" s="20">
        <v>117848</v>
      </c>
      <c r="E8884" s="24">
        <v>6591.5664500000003</v>
      </c>
      <c r="F8884" s="51">
        <f>VLOOKUP(A8884,'Munka4 (2)'!$B$4:$AW$195,B8884-1967,0)</f>
        <v>69.354839999999996</v>
      </c>
    </row>
    <row r="8885" spans="1:6" x14ac:dyDescent="0.25">
      <c r="A8885" s="46" t="s">
        <v>568</v>
      </c>
      <c r="B8885" s="51">
        <v>2013</v>
      </c>
      <c r="C8885" s="20" t="s">
        <v>388</v>
      </c>
      <c r="D8885" s="20">
        <v>176908</v>
      </c>
      <c r="E8885" s="24">
        <v>4179.5976799999999</v>
      </c>
      <c r="F8885" s="51">
        <f>VLOOKUP(A8885,'Munka4 (2)'!$B$4:$AW$195,B8885-1967,0)</f>
        <v>43.103450000000002</v>
      </c>
    </row>
    <row r="8886" spans="1:6" ht="20" x14ac:dyDescent="0.25">
      <c r="A8886" s="46" t="s">
        <v>569</v>
      </c>
      <c r="B8886" s="51">
        <v>2013</v>
      </c>
      <c r="C8886" s="20" t="s">
        <v>390</v>
      </c>
      <c r="D8886" s="20">
        <v>29251</v>
      </c>
      <c r="E8886" s="30">
        <v>78799.467746364884</v>
      </c>
      <c r="F8886" s="51" t="e">
        <f>VLOOKUP(A8886,'Munka4 (2)'!$B$4:$AW$195,B8886-1967,0)</f>
        <v>#N/A</v>
      </c>
    </row>
    <row r="8887" spans="1:6" ht="30" x14ac:dyDescent="0.25">
      <c r="A8887" s="47" t="s">
        <v>570</v>
      </c>
      <c r="B8887" s="51">
        <v>2013</v>
      </c>
      <c r="C8887" s="20" t="s">
        <v>392</v>
      </c>
      <c r="D8887" s="20">
        <v>193413</v>
      </c>
      <c r="E8887" s="24">
        <v>1675.74757</v>
      </c>
      <c r="F8887" s="51" t="e">
        <f>VLOOKUP(A8887,'Munka4 (2)'!$B$4:$AW$195,B8887-1967,0)</f>
        <v>#N/A</v>
      </c>
    </row>
    <row r="8888" spans="1:6" ht="20" x14ac:dyDescent="0.25">
      <c r="A8888" s="46" t="s">
        <v>571</v>
      </c>
      <c r="B8888" s="51">
        <v>2013</v>
      </c>
      <c r="C8888" s="20" t="s">
        <v>405</v>
      </c>
      <c r="D8888" s="20">
        <v>27019731</v>
      </c>
      <c r="E8888" s="25">
        <v>24646.02087</v>
      </c>
      <c r="F8888" s="51">
        <f>VLOOKUP(A8888,'Munka4 (2)'!$B$4:$AW$195,B8888-1967,0)</f>
        <v>51.054560000000002</v>
      </c>
    </row>
    <row r="8889" spans="1:6" ht="30" x14ac:dyDescent="0.25">
      <c r="A8889" s="46" t="s">
        <v>572</v>
      </c>
      <c r="B8889" s="51">
        <v>2013</v>
      </c>
      <c r="C8889" s="20" t="s">
        <v>392</v>
      </c>
      <c r="D8889" s="20">
        <v>11987121</v>
      </c>
      <c r="E8889" s="24">
        <v>1051.3764200000001</v>
      </c>
      <c r="F8889" s="51">
        <f>VLOOKUP(A8889,'Munka4 (2)'!$B$4:$AW$195,B8889-1967,0)</f>
        <v>33.422629999999998</v>
      </c>
    </row>
    <row r="8890" spans="1:6" ht="20" x14ac:dyDescent="0.25">
      <c r="A8890" s="46" t="s">
        <v>573</v>
      </c>
      <c r="B8890" s="51">
        <v>2013</v>
      </c>
      <c r="C8890" s="20" t="s">
        <v>384</v>
      </c>
      <c r="D8890" s="20">
        <v>9396411</v>
      </c>
      <c r="E8890" s="25">
        <v>6353.8263800000004</v>
      </c>
      <c r="F8890" s="51">
        <f>VLOOKUP(A8890,'Munka4 (2)'!$B$4:$AW$195,B8890-1967,0)</f>
        <v>58.434629999999999</v>
      </c>
    </row>
    <row r="8891" spans="1:6" ht="30" x14ac:dyDescent="0.25">
      <c r="A8891" s="46" t="s">
        <v>574</v>
      </c>
      <c r="B8891" s="51">
        <v>2013</v>
      </c>
      <c r="C8891" s="20" t="s">
        <v>392</v>
      </c>
      <c r="D8891" s="20">
        <v>81541</v>
      </c>
      <c r="E8891" s="24">
        <v>15695.89834</v>
      </c>
      <c r="F8891" s="51">
        <f>VLOOKUP(A8891,'Munka4 (2)'!$B$4:$AW$195,B8891-1967,0)</f>
        <v>85.897440000000003</v>
      </c>
    </row>
    <row r="8892" spans="1:6" ht="30" x14ac:dyDescent="0.25">
      <c r="A8892" s="46" t="s">
        <v>575</v>
      </c>
      <c r="B8892" s="51">
        <v>2013</v>
      </c>
      <c r="C8892" s="20" t="s">
        <v>392</v>
      </c>
      <c r="D8892" s="20">
        <v>6005250</v>
      </c>
      <c r="E8892" s="25">
        <v>802.53562999999997</v>
      </c>
      <c r="F8892" s="51">
        <f>VLOOKUP(A8892,'Munka4 (2)'!$B$4:$AW$195,B8892-1967,0)</f>
        <v>43.7941</v>
      </c>
    </row>
    <row r="8893" spans="1:6" ht="30" x14ac:dyDescent="0.25">
      <c r="A8893" s="46" t="s">
        <v>576</v>
      </c>
      <c r="B8893" s="51">
        <v>2013</v>
      </c>
      <c r="C8893" s="20" t="s">
        <v>382</v>
      </c>
      <c r="D8893" s="20">
        <v>4492150</v>
      </c>
      <c r="E8893" s="24">
        <v>55617.612500000003</v>
      </c>
      <c r="F8893" s="51">
        <f>VLOOKUP(A8893,'Munka4 (2)'!$B$4:$AW$195,B8893-1967,0)</f>
        <v>45.784730000000003</v>
      </c>
    </row>
    <row r="8894" spans="1:6" ht="20" x14ac:dyDescent="0.25">
      <c r="A8894" s="46" t="s">
        <v>577</v>
      </c>
      <c r="B8894" s="51">
        <v>2013</v>
      </c>
      <c r="C8894" s="20" t="s">
        <v>384</v>
      </c>
      <c r="D8894" s="20">
        <v>5439448</v>
      </c>
      <c r="E8894" s="24">
        <v>18108.52175</v>
      </c>
      <c r="F8894" s="51">
        <f>VLOOKUP(A8894,'Munka4 (2)'!$B$4:$AW$195,B8894-1967,0)</f>
        <v>63.58184</v>
      </c>
    </row>
    <row r="8895" spans="1:6" ht="20" x14ac:dyDescent="0.25">
      <c r="A8895" s="46" t="s">
        <v>578</v>
      </c>
      <c r="B8895" s="51">
        <v>2013</v>
      </c>
      <c r="C8895" s="20" t="s">
        <v>384</v>
      </c>
      <c r="D8895" s="20">
        <v>2010347</v>
      </c>
      <c r="E8895" s="25">
        <v>23144.116720000002</v>
      </c>
      <c r="F8895" s="51">
        <f>VLOOKUP(A8895,'Munka4 (2)'!$B$4:$AW$195,B8895-1967,0)</f>
        <v>61.084330000000001</v>
      </c>
    </row>
    <row r="8896" spans="1:6" ht="20" x14ac:dyDescent="0.25">
      <c r="A8896" s="46" t="s">
        <v>579</v>
      </c>
      <c r="B8896" s="51">
        <v>2013</v>
      </c>
      <c r="C8896" s="20" t="s">
        <v>388</v>
      </c>
      <c r="D8896" s="20">
        <v>552438</v>
      </c>
      <c r="E8896" s="24">
        <v>1890.0009</v>
      </c>
      <c r="F8896" s="51" t="e">
        <f>VLOOKUP(A8896,'Munka4 (2)'!$B$4:$AW$195,B8896-1967,0)</f>
        <v>#N/A</v>
      </c>
    </row>
    <row r="8897" spans="1:6" ht="30" x14ac:dyDescent="0.25">
      <c r="A8897" s="46" t="s">
        <v>580</v>
      </c>
      <c r="B8897" s="51">
        <v>2013</v>
      </c>
      <c r="C8897" s="20" t="s">
        <v>392</v>
      </c>
      <c r="D8897" s="20">
        <v>8863338</v>
      </c>
      <c r="E8897" s="25">
        <v>521.22303999999997</v>
      </c>
      <c r="F8897" s="51">
        <f>VLOOKUP(A8897,'Munka4 (2)'!$B$4:$AW$195,B8897-1967,0)</f>
        <v>15.027620000000001</v>
      </c>
    </row>
    <row r="8898" spans="1:6" ht="30" x14ac:dyDescent="0.25">
      <c r="A8898" s="46" t="s">
        <v>581</v>
      </c>
      <c r="B8898" s="51">
        <v>2013</v>
      </c>
      <c r="C8898" s="20" t="s">
        <v>392</v>
      </c>
      <c r="D8898" s="20">
        <v>44187637</v>
      </c>
      <c r="E8898" s="24">
        <v>6881.7947400000003</v>
      </c>
      <c r="F8898" s="51">
        <f>VLOOKUP(A8898,'Munka4 (2)'!$B$4:$AW$195,B8898-1967,0)</f>
        <v>60.468890000000002</v>
      </c>
    </row>
    <row r="8899" spans="1:6" ht="20" x14ac:dyDescent="0.35">
      <c r="A8899" s="46" t="s">
        <v>624</v>
      </c>
      <c r="B8899" s="51">
        <v>2013</v>
      </c>
      <c r="C8899" s="42" t="s">
        <v>392</v>
      </c>
      <c r="D8899" s="29">
        <v>12340000</v>
      </c>
      <c r="E8899" s="25">
        <v>1157.48696</v>
      </c>
      <c r="F8899" s="51">
        <f>VLOOKUP(A8899,'Munka4 (2)'!$B$4:$AW$195,B8899-1967,0)</f>
        <v>42.277279999999998</v>
      </c>
    </row>
    <row r="8900" spans="1:6" ht="20" x14ac:dyDescent="0.25">
      <c r="A8900" s="46" t="s">
        <v>582</v>
      </c>
      <c r="B8900" s="51">
        <v>2013</v>
      </c>
      <c r="C8900" s="20" t="s">
        <v>390</v>
      </c>
      <c r="D8900" s="20">
        <v>40397842</v>
      </c>
      <c r="E8900" s="24">
        <v>29370.66387</v>
      </c>
      <c r="F8900" s="51">
        <f>VLOOKUP(A8900,'Munka4 (2)'!$B$4:$AW$195,B8900-1967,0)</f>
        <v>55.787199999999999</v>
      </c>
    </row>
    <row r="8901" spans="1:6" ht="30" x14ac:dyDescent="0.25">
      <c r="A8901" s="46" t="s">
        <v>583</v>
      </c>
      <c r="B8901" s="51">
        <v>2013</v>
      </c>
      <c r="C8901" s="20" t="s">
        <v>382</v>
      </c>
      <c r="D8901" s="20">
        <v>20222240</v>
      </c>
      <c r="E8901" s="25">
        <v>3610.19517</v>
      </c>
      <c r="F8901" s="51">
        <f>VLOOKUP(A8901,'Munka4 (2)'!$B$4:$AW$195,B8901-1967,0)</f>
        <v>57.6096</v>
      </c>
    </row>
    <row r="8902" spans="1:6" ht="30" x14ac:dyDescent="0.25">
      <c r="A8902" s="46" t="s">
        <v>584</v>
      </c>
      <c r="B8902" s="51">
        <v>2013</v>
      </c>
      <c r="C8902" s="20" t="s">
        <v>392</v>
      </c>
      <c r="D8902" s="20">
        <v>41236378</v>
      </c>
      <c r="E8902" s="24">
        <v>1726.08016</v>
      </c>
      <c r="F8902" s="51">
        <f>VLOOKUP(A8902,'Munka4 (2)'!$B$4:$AW$195,B8902-1967,0)</f>
        <v>51.236199999999997</v>
      </c>
    </row>
    <row r="8903" spans="1:6" ht="30" x14ac:dyDescent="0.25">
      <c r="A8903" s="46" t="s">
        <v>585</v>
      </c>
      <c r="B8903" s="51">
        <v>2013</v>
      </c>
      <c r="C8903" s="20" t="s">
        <v>394</v>
      </c>
      <c r="D8903" s="20">
        <v>439117</v>
      </c>
      <c r="E8903" s="25">
        <v>9618.3505299999997</v>
      </c>
      <c r="F8903" s="51" t="e">
        <f>VLOOKUP(A8903,'Munka4 (2)'!$B$4:$AW$195,B8903-1967,0)</f>
        <v>#N/A</v>
      </c>
    </row>
    <row r="8904" spans="1:6" ht="30" x14ac:dyDescent="0.25">
      <c r="A8904" s="46" t="s">
        <v>586</v>
      </c>
      <c r="B8904" s="51">
        <v>2013</v>
      </c>
      <c r="C8904" s="20" t="s">
        <v>392</v>
      </c>
      <c r="D8904" s="20">
        <v>1136334</v>
      </c>
      <c r="E8904" s="24">
        <v>3648.0749000000001</v>
      </c>
      <c r="F8904" s="51">
        <f>VLOOKUP(A8904,'Munka4 (2)'!$B$4:$AW$195,B8904-1967,0)</f>
        <v>38.772280000000002</v>
      </c>
    </row>
    <row r="8905" spans="1:6" ht="20" x14ac:dyDescent="0.25">
      <c r="A8905" s="46" t="s">
        <v>587</v>
      </c>
      <c r="B8905" s="51">
        <v>2013</v>
      </c>
      <c r="C8905" s="20" t="s">
        <v>390</v>
      </c>
      <c r="D8905" s="20">
        <v>9016596</v>
      </c>
      <c r="E8905" s="25">
        <v>60283.245219999997</v>
      </c>
      <c r="F8905" s="51">
        <f>VLOOKUP(A8905,'Munka4 (2)'!$B$4:$AW$195,B8905-1967,0)</f>
        <v>61.689700000000002</v>
      </c>
    </row>
    <row r="8906" spans="1:6" ht="20" x14ac:dyDescent="0.25">
      <c r="A8906" s="46" t="s">
        <v>588</v>
      </c>
      <c r="B8906" s="51">
        <v>2013</v>
      </c>
      <c r="C8906" s="20" t="s">
        <v>390</v>
      </c>
      <c r="D8906" s="20">
        <v>7523934</v>
      </c>
      <c r="E8906" s="24">
        <v>84669.292939999999</v>
      </c>
      <c r="F8906" s="51">
        <f>VLOOKUP(A8906,'Munka4 (2)'!$B$4:$AW$195,B8906-1967,0)</f>
        <v>48.252330000000001</v>
      </c>
    </row>
    <row r="8907" spans="1:6" x14ac:dyDescent="0.25">
      <c r="A8907" s="46" t="s">
        <v>589</v>
      </c>
      <c r="B8907" s="51">
        <v>2013</v>
      </c>
      <c r="C8907" s="20" t="s">
        <v>405</v>
      </c>
      <c r="D8907" s="20">
        <v>18881361</v>
      </c>
      <c r="E8907" s="30">
        <v>2352.262702417589</v>
      </c>
      <c r="F8907" s="51">
        <f>VLOOKUP(A8907,'Munka4 (2)'!$B$4:$AW$195,B8907-1967,0)</f>
        <v>56.152250000000002</v>
      </c>
    </row>
    <row r="8908" spans="1:6" ht="30" x14ac:dyDescent="0.25">
      <c r="A8908" s="46" t="s">
        <v>591</v>
      </c>
      <c r="B8908" s="51">
        <v>2013</v>
      </c>
      <c r="C8908" s="20" t="s">
        <v>398</v>
      </c>
      <c r="D8908" s="20">
        <v>7320815</v>
      </c>
      <c r="E8908" s="24">
        <v>1048.6669099999999</v>
      </c>
      <c r="F8908" s="51">
        <f>VLOOKUP(A8908,'Munka4 (2)'!$B$4:$AW$195,B8908-1967,0)</f>
        <v>37.865679999999998</v>
      </c>
    </row>
    <row r="8909" spans="1:6" ht="30" x14ac:dyDescent="0.25">
      <c r="A8909" s="46" t="s">
        <v>593</v>
      </c>
      <c r="B8909" s="51">
        <v>2013</v>
      </c>
      <c r="C8909" s="20" t="s">
        <v>382</v>
      </c>
      <c r="D8909" s="20">
        <v>64631595</v>
      </c>
      <c r="E8909" s="25">
        <v>6225.0522799999999</v>
      </c>
      <c r="F8909" s="51">
        <f>VLOOKUP(A8909,'Munka4 (2)'!$B$4:$AW$195,B8909-1967,0)</f>
        <v>57.083089999999999</v>
      </c>
    </row>
    <row r="8910" spans="1:6" ht="20" x14ac:dyDescent="0.25">
      <c r="A8910" s="46" t="s">
        <v>515</v>
      </c>
      <c r="B8910" s="51">
        <v>2013</v>
      </c>
      <c r="C8910" s="20" t="s">
        <v>384</v>
      </c>
      <c r="D8910" s="20">
        <v>2050554</v>
      </c>
      <c r="E8910" s="24">
        <v>5219.53568</v>
      </c>
      <c r="F8910" s="51">
        <f>VLOOKUP(A8910,'Munka4 (2)'!$B$4:$AW$195,B8910-1967,0)</f>
        <v>56.279150000000001</v>
      </c>
    </row>
    <row r="8911" spans="1:6" ht="20" x14ac:dyDescent="0.35">
      <c r="A8911" s="46" t="s">
        <v>625</v>
      </c>
      <c r="B8911" s="51">
        <v>2013</v>
      </c>
      <c r="C8911" s="42" t="s">
        <v>382</v>
      </c>
      <c r="D8911" s="29">
        <v>1167242</v>
      </c>
      <c r="E8911" s="25">
        <v>1117.73125</v>
      </c>
      <c r="F8911" s="51">
        <f>VLOOKUP(A8911,'Munka4 (2)'!$B$4:$AW$195,B8911-1967,0)</f>
        <v>35.75056</v>
      </c>
    </row>
    <row r="8912" spans="1:6" ht="30" x14ac:dyDescent="0.25">
      <c r="A8912" s="46" t="s">
        <v>594</v>
      </c>
      <c r="B8912" s="51">
        <v>2013</v>
      </c>
      <c r="C8912" s="20" t="s">
        <v>392</v>
      </c>
      <c r="D8912" s="20">
        <v>5548702</v>
      </c>
      <c r="E8912" s="24">
        <v>589.01405</v>
      </c>
      <c r="F8912" s="51">
        <f>VLOOKUP(A8912,'Munka4 (2)'!$B$4:$AW$195,B8912-1967,0)</f>
        <v>15.01713</v>
      </c>
    </row>
    <row r="8913" spans="1:6" x14ac:dyDescent="0.25">
      <c r="A8913" s="46" t="s">
        <v>595</v>
      </c>
      <c r="B8913" s="51">
        <v>2013</v>
      </c>
      <c r="C8913" s="20" t="s">
        <v>388</v>
      </c>
      <c r="D8913" s="20">
        <v>114689</v>
      </c>
      <c r="E8913" s="24">
        <v>4117.3109800000002</v>
      </c>
      <c r="F8913" s="51">
        <f>VLOOKUP(A8913,'Munka4 (2)'!$B$4:$AW$195,B8913-1967,0)</f>
        <v>30.33333</v>
      </c>
    </row>
    <row r="8914" spans="1:6" ht="30" x14ac:dyDescent="0.25">
      <c r="A8914" s="47" t="s">
        <v>596</v>
      </c>
      <c r="B8914" s="51">
        <v>2013</v>
      </c>
      <c r="C8914" s="20" t="s">
        <v>394</v>
      </c>
      <c r="D8914" s="20">
        <v>1065842</v>
      </c>
      <c r="E8914" s="25">
        <v>20217.032279999999</v>
      </c>
      <c r="F8914" s="51">
        <f>VLOOKUP(A8914,'Munka4 (2)'!$B$4:$AW$195,B8914-1967,0)</f>
        <v>60.421909999999997</v>
      </c>
    </row>
    <row r="8915" spans="1:6" ht="20" x14ac:dyDescent="0.25">
      <c r="A8915" s="46" t="s">
        <v>597</v>
      </c>
      <c r="B8915" s="51">
        <v>2013</v>
      </c>
      <c r="C8915" s="20" t="s">
        <v>386</v>
      </c>
      <c r="D8915" s="20">
        <v>10175014</v>
      </c>
      <c r="E8915" s="24">
        <v>4248.8912799999998</v>
      </c>
      <c r="F8915" s="51">
        <f>VLOOKUP(A8915,'Munka4 (2)'!$B$4:$AW$195,B8915-1967,0)</f>
        <v>65.900859999999994</v>
      </c>
    </row>
    <row r="8916" spans="1:6" x14ac:dyDescent="0.25">
      <c r="A8916" s="46" t="s">
        <v>598</v>
      </c>
      <c r="B8916" s="51">
        <v>2013</v>
      </c>
      <c r="C8916" s="20" t="s">
        <v>405</v>
      </c>
      <c r="D8916" s="20">
        <v>70413958</v>
      </c>
      <c r="E8916" s="25">
        <v>10800.357980000001</v>
      </c>
      <c r="F8916" s="51">
        <f>VLOOKUP(A8916,'Munka4 (2)'!$B$4:$AW$195,B8916-1967,0)</f>
        <v>47.143250000000002</v>
      </c>
    </row>
    <row r="8917" spans="1:6" ht="30" x14ac:dyDescent="0.25">
      <c r="A8917" s="46" t="s">
        <v>599</v>
      </c>
      <c r="B8917" s="51">
        <v>2013</v>
      </c>
      <c r="C8917" s="20" t="s">
        <v>398</v>
      </c>
      <c r="D8917" s="20">
        <v>5042920</v>
      </c>
      <c r="E8917" s="24">
        <v>7480.32168</v>
      </c>
      <c r="F8917" s="51" t="e">
        <f>VLOOKUP(A8917,'Munka4 (2)'!$B$4:$AW$195,B8917-1967,0)</f>
        <v>#N/A</v>
      </c>
    </row>
    <row r="8918" spans="1:6" x14ac:dyDescent="0.25">
      <c r="A8918" s="46" t="s">
        <v>601</v>
      </c>
      <c r="B8918" s="51">
        <v>2013</v>
      </c>
      <c r="C8918" s="20" t="s">
        <v>388</v>
      </c>
      <c r="D8918" s="20">
        <v>11810</v>
      </c>
      <c r="E8918" s="24">
        <v>3880.1908800000001</v>
      </c>
      <c r="F8918" s="51" t="e">
        <f>VLOOKUP(A8918,'Munka4 (2)'!$B$4:$AW$195,B8918-1967,0)</f>
        <v>#N/A</v>
      </c>
    </row>
    <row r="8919" spans="1:6" ht="30" x14ac:dyDescent="0.25">
      <c r="A8919" s="46" t="s">
        <v>602</v>
      </c>
      <c r="B8919" s="51">
        <v>2013</v>
      </c>
      <c r="C8919" s="20" t="s">
        <v>392</v>
      </c>
      <c r="D8919" s="20">
        <v>28195754</v>
      </c>
      <c r="E8919" s="25">
        <v>674.34163999999998</v>
      </c>
      <c r="F8919" s="51">
        <f>VLOOKUP(A8919,'Munka4 (2)'!$B$4:$AW$195,B8919-1967,0)</f>
        <v>37.847290000000001</v>
      </c>
    </row>
    <row r="8920" spans="1:6" ht="30" x14ac:dyDescent="0.25">
      <c r="A8920" s="46" t="s">
        <v>603</v>
      </c>
      <c r="B8920" s="51">
        <v>2013</v>
      </c>
      <c r="C8920" s="20" t="s">
        <v>398</v>
      </c>
      <c r="D8920" s="20">
        <v>46710816</v>
      </c>
      <c r="E8920" s="24">
        <v>3986.2829700000002</v>
      </c>
      <c r="F8920" s="51">
        <f>VLOOKUP(A8920,'Munka4 (2)'!$B$4:$AW$195,B8920-1967,0)</f>
        <v>54.97531</v>
      </c>
    </row>
    <row r="8921" spans="1:6" ht="30" x14ac:dyDescent="0.25">
      <c r="A8921" s="46" t="s">
        <v>604</v>
      </c>
      <c r="B8921" s="51">
        <v>2013</v>
      </c>
      <c r="C8921" s="20" t="s">
        <v>405</v>
      </c>
      <c r="D8921" s="20">
        <v>2602713</v>
      </c>
      <c r="E8921" s="25">
        <v>42831.08913</v>
      </c>
      <c r="F8921" s="51">
        <f>VLOOKUP(A8921,'Munka4 (2)'!$B$4:$AW$195,B8921-1967,0)</f>
        <v>55.564210000000003</v>
      </c>
    </row>
    <row r="8922" spans="1:6" ht="20" x14ac:dyDescent="0.25">
      <c r="A8922" s="48" t="s">
        <v>605</v>
      </c>
      <c r="B8922" s="51">
        <v>2013</v>
      </c>
      <c r="C8922" s="20" t="s">
        <v>390</v>
      </c>
      <c r="D8922" s="20">
        <v>60609153</v>
      </c>
      <c r="E8922" s="24">
        <v>42294.890119999996</v>
      </c>
      <c r="F8922" s="51">
        <f>VLOOKUP(A8922,'Munka4 (2)'!$B$4:$AW$195,B8922-1967,0)</f>
        <v>57.0503</v>
      </c>
    </row>
    <row r="8923" spans="1:6" ht="30" x14ac:dyDescent="0.25">
      <c r="A8923" s="46" t="s">
        <v>592</v>
      </c>
      <c r="B8923" s="51">
        <v>2013</v>
      </c>
      <c r="C8923" s="20" t="s">
        <v>392</v>
      </c>
      <c r="D8923" s="20">
        <v>37445392</v>
      </c>
      <c r="E8923" s="25">
        <v>909.33014000000003</v>
      </c>
      <c r="F8923" s="51">
        <f>VLOOKUP(A8923,'Munka4 (2)'!$B$4:$AW$195,B8923-1967,0)</f>
        <v>22.253309999999999</v>
      </c>
    </row>
    <row r="8924" spans="1:6" ht="20" x14ac:dyDescent="0.25">
      <c r="A8924" s="48" t="s">
        <v>606</v>
      </c>
      <c r="B8924" s="51">
        <v>2013</v>
      </c>
      <c r="C8924" s="20" t="s">
        <v>413</v>
      </c>
      <c r="D8924" s="20">
        <v>298444215</v>
      </c>
      <c r="E8924" s="24">
        <v>52660.295100000003</v>
      </c>
      <c r="F8924" s="51">
        <f>VLOOKUP(A8924,'Munka4 (2)'!$B$4:$AW$195,B8924-1967,0)</f>
        <v>58.568530000000003</v>
      </c>
    </row>
    <row r="8925" spans="1:6" ht="30" x14ac:dyDescent="0.25">
      <c r="A8925" s="48" t="s">
        <v>612</v>
      </c>
      <c r="B8925" s="51">
        <v>2013</v>
      </c>
      <c r="C8925" s="20" t="s">
        <v>394</v>
      </c>
      <c r="D8925" s="20">
        <v>108605</v>
      </c>
      <c r="E8925" s="30">
        <v>28095.297358897049</v>
      </c>
      <c r="F8925" s="51">
        <f>VLOOKUP(A8925,'Munka4 (2)'!$B$4:$AW$195,B8925-1967,0)</f>
        <v>64.137929999999997</v>
      </c>
    </row>
    <row r="8926" spans="1:6" ht="30" x14ac:dyDescent="0.25">
      <c r="A8926" s="46" t="s">
        <v>607</v>
      </c>
      <c r="B8926" s="51">
        <v>2013</v>
      </c>
      <c r="C8926" s="20" t="s">
        <v>394</v>
      </c>
      <c r="D8926" s="20">
        <v>3431932</v>
      </c>
      <c r="E8926" s="24">
        <v>16881.383999999998</v>
      </c>
      <c r="F8926" s="51">
        <f>VLOOKUP(A8926,'Munka4 (2)'!$B$4:$AW$195,B8926-1967,0)</f>
        <v>64.123959999999997</v>
      </c>
    </row>
    <row r="8927" spans="1:6" ht="30" x14ac:dyDescent="0.25">
      <c r="A8927" s="46" t="s">
        <v>608</v>
      </c>
      <c r="B8927" s="51">
        <v>2013</v>
      </c>
      <c r="C8927" s="20" t="s">
        <v>398</v>
      </c>
      <c r="D8927" s="20">
        <v>27307134</v>
      </c>
      <c r="E8927" s="25">
        <v>1877.96451</v>
      </c>
      <c r="F8927" s="51">
        <f>VLOOKUP(A8927,'Munka4 (2)'!$B$4:$AW$195,B8927-1967,0)</f>
        <v>38.124040000000001</v>
      </c>
    </row>
    <row r="8928" spans="1:6" x14ac:dyDescent="0.25">
      <c r="A8928" s="46" t="s">
        <v>609</v>
      </c>
      <c r="B8928" s="51">
        <v>2013</v>
      </c>
      <c r="C8928" s="20" t="s">
        <v>388</v>
      </c>
      <c r="D8928" s="20">
        <v>208869</v>
      </c>
      <c r="E8928" s="24">
        <v>3167.0553</v>
      </c>
      <c r="F8928" s="51">
        <f>VLOOKUP(A8928,'Munka4 (2)'!$B$4:$AW$195,B8928-1967,0)</f>
        <v>36.214440000000003</v>
      </c>
    </row>
    <row r="8929" spans="1:6" ht="30" x14ac:dyDescent="0.25">
      <c r="A8929" s="46" t="s">
        <v>610</v>
      </c>
      <c r="B8929" s="51">
        <v>2013</v>
      </c>
      <c r="C8929" s="20" t="s">
        <v>394</v>
      </c>
      <c r="D8929" s="20">
        <v>25730435</v>
      </c>
      <c r="E8929" s="25">
        <v>12265.031139999999</v>
      </c>
      <c r="F8929" s="51">
        <f>VLOOKUP(A8929,'Munka4 (2)'!$B$4:$AW$195,B8929-1967,0)</f>
        <v>60.29757</v>
      </c>
    </row>
    <row r="8930" spans="1:6" ht="30" x14ac:dyDescent="0.25">
      <c r="A8930" s="48" t="s">
        <v>611</v>
      </c>
      <c r="B8930" s="51">
        <v>2013</v>
      </c>
      <c r="C8930" s="20" t="s">
        <v>382</v>
      </c>
      <c r="D8930" s="20">
        <v>84402966</v>
      </c>
      <c r="E8930" s="24">
        <v>1907.56438</v>
      </c>
      <c r="F8930" s="51">
        <f>VLOOKUP(A8930,'Munka4 (2)'!$B$4:$AW$195,B8930-1967,0)</f>
        <v>42.989600000000003</v>
      </c>
    </row>
    <row r="8931" spans="1:6" x14ac:dyDescent="0.25">
      <c r="A8931" s="46" t="s">
        <v>616</v>
      </c>
      <c r="B8931" s="51">
        <v>2013</v>
      </c>
      <c r="C8931" s="20" t="s">
        <v>405</v>
      </c>
      <c r="D8931" s="20">
        <v>21456188</v>
      </c>
      <c r="E8931" s="24">
        <v>1408.1461899999999</v>
      </c>
      <c r="F8931" s="51">
        <f>VLOOKUP(A8931,'Munka4 (2)'!$B$4:$AW$195,B8931-1967,0)</f>
        <v>33.347160000000002</v>
      </c>
    </row>
    <row r="8932" spans="1:6" ht="30" x14ac:dyDescent="0.25">
      <c r="A8932" s="46" t="s">
        <v>617</v>
      </c>
      <c r="B8932" s="51">
        <v>2013</v>
      </c>
      <c r="C8932" s="20" t="s">
        <v>392</v>
      </c>
      <c r="D8932" s="20">
        <v>11502010</v>
      </c>
      <c r="E8932" s="25">
        <v>1839.5224800000001</v>
      </c>
      <c r="F8932" s="51">
        <f>VLOOKUP(A8932,'Munka4 (2)'!$B$4:$AW$195,B8932-1967,0)</f>
        <v>22.709160000000001</v>
      </c>
    </row>
    <row r="8933" spans="1:6" ht="30" x14ac:dyDescent="0.25">
      <c r="A8933" s="46" t="s">
        <v>618</v>
      </c>
      <c r="B8933" s="51">
        <v>2013</v>
      </c>
      <c r="C8933" s="20" t="s">
        <v>392</v>
      </c>
      <c r="D8933" s="20">
        <v>12236805</v>
      </c>
      <c r="E8933" s="24">
        <v>905.50031999999999</v>
      </c>
      <c r="F8933" s="51">
        <f>VLOOKUP(A8933,'Munka4 (2)'!$B$4:$AW$195,B8933-1967,0)</f>
        <v>47.554450000000003</v>
      </c>
    </row>
    <row r="8934" spans="1:6" ht="30" x14ac:dyDescent="0.25">
      <c r="A8934" s="46" t="s">
        <v>381</v>
      </c>
      <c r="B8934" s="51">
        <v>2014</v>
      </c>
      <c r="C8934" s="20" t="s">
        <v>382</v>
      </c>
      <c r="D8934" s="20">
        <v>31056997</v>
      </c>
      <c r="E8934" s="24">
        <v>633.94785999999999</v>
      </c>
      <c r="F8934" s="51">
        <f>VLOOKUP(A8934,'Munka4 (2)'!$B$4:$AW$195,B8934-1967,0)</f>
        <v>18.305569999999999</v>
      </c>
    </row>
    <row r="8935" spans="1:6" ht="20" x14ac:dyDescent="0.25">
      <c r="A8935" s="46" t="s">
        <v>383</v>
      </c>
      <c r="B8935" s="51">
        <v>2014</v>
      </c>
      <c r="C8935" s="20" t="s">
        <v>384</v>
      </c>
      <c r="D8935" s="20">
        <v>3581655</v>
      </c>
      <c r="E8935" s="25">
        <v>4588.6494400000001</v>
      </c>
      <c r="F8935" s="51">
        <f>VLOOKUP(A8935,'Munka4 (2)'!$B$4:$AW$195,B8935-1967,0)</f>
        <v>65.773700000000005</v>
      </c>
    </row>
    <row r="8936" spans="1:6" ht="20" x14ac:dyDescent="0.25">
      <c r="A8936" s="46" t="s">
        <v>385</v>
      </c>
      <c r="B8936" s="51">
        <v>2014</v>
      </c>
      <c r="C8936" s="20" t="s">
        <v>386</v>
      </c>
      <c r="D8936" s="20">
        <v>32930091</v>
      </c>
      <c r="E8936" s="24">
        <v>5484.0668100000003</v>
      </c>
      <c r="F8936" s="51">
        <f>VLOOKUP(A8936,'Munka4 (2)'!$B$4:$AW$195,B8936-1967,0)</f>
        <v>63.269680000000001</v>
      </c>
    </row>
    <row r="8937" spans="1:6" ht="20" x14ac:dyDescent="0.25">
      <c r="A8937" s="46" t="s">
        <v>389</v>
      </c>
      <c r="B8937" s="51">
        <v>2014</v>
      </c>
      <c r="C8937" s="20" t="s">
        <v>390</v>
      </c>
      <c r="D8937" s="20">
        <v>71201</v>
      </c>
      <c r="E8937" s="30">
        <v>42020.516679016873</v>
      </c>
      <c r="F8937" s="51">
        <f>VLOOKUP(A8937,'Munka4 (2)'!$B$4:$AW$195,B8937-1967,0)</f>
        <v>63.888890000000004</v>
      </c>
    </row>
    <row r="8938" spans="1:6" ht="30" x14ac:dyDescent="0.25">
      <c r="A8938" s="46" t="s">
        <v>391</v>
      </c>
      <c r="B8938" s="51">
        <v>2014</v>
      </c>
      <c r="C8938" s="20" t="s">
        <v>392</v>
      </c>
      <c r="D8938" s="20">
        <v>12127071</v>
      </c>
      <c r="E8938" s="25">
        <v>5232.6904999999997</v>
      </c>
      <c r="F8938" s="51">
        <f>VLOOKUP(A8938,'Munka4 (2)'!$B$4:$AW$195,B8938-1967,0)</f>
        <v>48.04016</v>
      </c>
    </row>
    <row r="8939" spans="1:6" ht="30" x14ac:dyDescent="0.25">
      <c r="A8939" s="47" t="s">
        <v>395</v>
      </c>
      <c r="B8939" s="51">
        <v>2014</v>
      </c>
      <c r="C8939" s="20" t="s">
        <v>394</v>
      </c>
      <c r="D8939" s="20">
        <v>69108</v>
      </c>
      <c r="E8939" s="25">
        <v>13432.07921</v>
      </c>
      <c r="F8939" s="51">
        <f>VLOOKUP(A8939,'Munka4 (2)'!$B$4:$AW$195,B8939-1967,0)</f>
        <v>87.795280000000005</v>
      </c>
    </row>
    <row r="8940" spans="1:6" ht="30" x14ac:dyDescent="0.25">
      <c r="A8940" s="46" t="s">
        <v>396</v>
      </c>
      <c r="B8940" s="51">
        <v>2014</v>
      </c>
      <c r="C8940" s="20" t="s">
        <v>394</v>
      </c>
      <c r="D8940" s="20">
        <v>39921833</v>
      </c>
      <c r="E8940" s="24">
        <v>12751.38516</v>
      </c>
      <c r="F8940" s="51">
        <f>VLOOKUP(A8940,'Munka4 (2)'!$B$4:$AW$195,B8940-1967,0)</f>
        <v>64.863560000000007</v>
      </c>
    </row>
    <row r="8941" spans="1:6" ht="30" x14ac:dyDescent="0.25">
      <c r="A8941" s="46" t="s">
        <v>397</v>
      </c>
      <c r="B8941" s="51">
        <v>2014</v>
      </c>
      <c r="C8941" s="20" t="s">
        <v>398</v>
      </c>
      <c r="D8941" s="20">
        <v>2976372</v>
      </c>
      <c r="E8941" s="25">
        <v>3873.5335700000001</v>
      </c>
      <c r="F8941" s="51">
        <f>VLOOKUP(A8941,'Munka4 (2)'!$B$4:$AW$195,B8941-1967,0)</f>
        <v>61.121250000000003</v>
      </c>
    </row>
    <row r="8942" spans="1:6" ht="30" x14ac:dyDescent="0.25">
      <c r="A8942" s="46" t="s">
        <v>399</v>
      </c>
      <c r="B8942" s="51">
        <v>2014</v>
      </c>
      <c r="C8942" s="20" t="s">
        <v>394</v>
      </c>
      <c r="D8942" s="20">
        <v>71891</v>
      </c>
      <c r="E8942" s="30">
        <v>28247.712244874565</v>
      </c>
      <c r="F8942" s="51">
        <f>VLOOKUP(A8942,'Munka4 (2)'!$B$4:$AW$195,B8942-1967,0)</f>
        <v>79.372200000000007</v>
      </c>
    </row>
    <row r="8943" spans="1:6" x14ac:dyDescent="0.25">
      <c r="A8943" s="46" t="s">
        <v>400</v>
      </c>
      <c r="B8943" s="51">
        <v>2014</v>
      </c>
      <c r="C8943" s="20" t="s">
        <v>388</v>
      </c>
      <c r="D8943" s="20">
        <v>20264082</v>
      </c>
      <c r="E8943" s="25">
        <v>61995.829700000002</v>
      </c>
      <c r="F8943" s="51">
        <f>VLOOKUP(A8943,'Munka4 (2)'!$B$4:$AW$195,B8943-1967,0)</f>
        <v>57.960889999999999</v>
      </c>
    </row>
    <row r="8944" spans="1:6" ht="20" x14ac:dyDescent="0.25">
      <c r="A8944" s="46" t="s">
        <v>401</v>
      </c>
      <c r="B8944" s="51">
        <v>2014</v>
      </c>
      <c r="C8944" s="20" t="s">
        <v>390</v>
      </c>
      <c r="D8944" s="20">
        <v>8192880</v>
      </c>
      <c r="E8944" s="24">
        <v>51148.35888</v>
      </c>
      <c r="F8944" s="51">
        <f>VLOOKUP(A8944,'Munka4 (2)'!$B$4:$AW$195,B8944-1967,0)</f>
        <v>55.454799999999999</v>
      </c>
    </row>
    <row r="8945" spans="1:6" ht="30" x14ac:dyDescent="0.25">
      <c r="A8945" s="46" t="s">
        <v>402</v>
      </c>
      <c r="B8945" s="51">
        <v>2014</v>
      </c>
      <c r="C8945" s="20" t="s">
        <v>398</v>
      </c>
      <c r="D8945" s="20">
        <v>7961619</v>
      </c>
      <c r="E8945" s="25">
        <v>7886.4591399999999</v>
      </c>
      <c r="F8945" s="51">
        <f>VLOOKUP(A8945,'Munka4 (2)'!$B$4:$AW$195,B8945-1967,0)</f>
        <v>52.457709999999999</v>
      </c>
    </row>
    <row r="8946" spans="1:6" ht="14.5" x14ac:dyDescent="0.35">
      <c r="A8946" s="46" t="s">
        <v>620</v>
      </c>
      <c r="B8946" s="51">
        <v>2014</v>
      </c>
      <c r="C8946" s="42" t="s">
        <v>394</v>
      </c>
      <c r="D8946" s="29">
        <v>392718</v>
      </c>
      <c r="E8946" s="24">
        <v>22217.494139999999</v>
      </c>
      <c r="F8946" s="51">
        <f>VLOOKUP(A8946,'Munka4 (2)'!$B$4:$AW$195,B8946-1967,0)</f>
        <v>70</v>
      </c>
    </row>
    <row r="8947" spans="1:6" x14ac:dyDescent="0.25">
      <c r="A8947" s="46" t="s">
        <v>404</v>
      </c>
      <c r="B8947" s="51">
        <v>2014</v>
      </c>
      <c r="C8947" s="20" t="s">
        <v>405</v>
      </c>
      <c r="D8947" s="20">
        <v>698585</v>
      </c>
      <c r="E8947" s="25">
        <v>24855.215639999999</v>
      </c>
      <c r="F8947" s="51">
        <f>VLOOKUP(A8947,'Munka4 (2)'!$B$4:$AW$195,B8947-1967,0)</f>
        <v>60.775700000000001</v>
      </c>
    </row>
    <row r="8948" spans="1:6" ht="30" x14ac:dyDescent="0.25">
      <c r="A8948" s="46" t="s">
        <v>406</v>
      </c>
      <c r="B8948" s="51">
        <v>2014</v>
      </c>
      <c r="C8948" s="20" t="s">
        <v>382</v>
      </c>
      <c r="D8948" s="20">
        <v>147365352</v>
      </c>
      <c r="E8948" s="24">
        <v>1086.80009</v>
      </c>
      <c r="F8948" s="51">
        <f>VLOOKUP(A8948,'Munka4 (2)'!$B$4:$AW$195,B8948-1967,0)</f>
        <v>41.890309999999999</v>
      </c>
    </row>
    <row r="8949" spans="1:6" ht="30" x14ac:dyDescent="0.25">
      <c r="A8949" s="46" t="s">
        <v>407</v>
      </c>
      <c r="B8949" s="51">
        <v>2014</v>
      </c>
      <c r="C8949" s="20" t="s">
        <v>394</v>
      </c>
      <c r="D8949" s="20">
        <v>279912</v>
      </c>
      <c r="E8949" s="25">
        <v>15366.29261</v>
      </c>
      <c r="F8949" s="51">
        <f>VLOOKUP(A8949,'Munka4 (2)'!$B$4:$AW$195,B8949-1967,0)</f>
        <v>68.396820000000005</v>
      </c>
    </row>
    <row r="8950" spans="1:6" ht="30" x14ac:dyDescent="0.25">
      <c r="A8950" s="46" t="s">
        <v>408</v>
      </c>
      <c r="B8950" s="51">
        <v>2014</v>
      </c>
      <c r="C8950" s="20" t="s">
        <v>398</v>
      </c>
      <c r="D8950" s="20">
        <v>10293011</v>
      </c>
      <c r="E8950" s="24">
        <v>8025.3043600000001</v>
      </c>
      <c r="F8950" s="51">
        <f>VLOOKUP(A8950,'Munka4 (2)'!$B$4:$AW$195,B8950-1967,0)</f>
        <v>58.467100000000002</v>
      </c>
    </row>
    <row r="8951" spans="1:6" ht="20" x14ac:dyDescent="0.25">
      <c r="A8951" s="46" t="s">
        <v>409</v>
      </c>
      <c r="B8951" s="51">
        <v>2014</v>
      </c>
      <c r="C8951" s="20" t="s">
        <v>390</v>
      </c>
      <c r="D8951" s="20">
        <v>10379067</v>
      </c>
      <c r="E8951" s="25">
        <v>47299.860110000001</v>
      </c>
      <c r="F8951" s="51">
        <f>VLOOKUP(A8951,'Munka4 (2)'!$B$4:$AW$195,B8951-1967,0)</f>
        <v>59.80809</v>
      </c>
    </row>
    <row r="8952" spans="1:6" ht="30" x14ac:dyDescent="0.25">
      <c r="A8952" s="46" t="s">
        <v>410</v>
      </c>
      <c r="B8952" s="51">
        <v>2014</v>
      </c>
      <c r="C8952" s="20" t="s">
        <v>394</v>
      </c>
      <c r="D8952" s="20">
        <v>287730</v>
      </c>
      <c r="E8952" s="24">
        <v>4884.3686200000002</v>
      </c>
      <c r="F8952" s="51">
        <f>VLOOKUP(A8952,'Munka4 (2)'!$B$4:$AW$195,B8952-1967,0)</f>
        <v>62.521009999999997</v>
      </c>
    </row>
    <row r="8953" spans="1:6" ht="30" x14ac:dyDescent="0.25">
      <c r="A8953" s="46" t="s">
        <v>411</v>
      </c>
      <c r="B8953" s="51">
        <v>2014</v>
      </c>
      <c r="C8953" s="20" t="s">
        <v>392</v>
      </c>
      <c r="D8953" s="20">
        <v>7862944</v>
      </c>
      <c r="E8953" s="25">
        <v>903.46492000000001</v>
      </c>
      <c r="F8953" s="51">
        <f>VLOOKUP(A8953,'Munka4 (2)'!$B$4:$AW$195,B8953-1967,0)</f>
        <v>29.659549999999999</v>
      </c>
    </row>
    <row r="8954" spans="1:6" ht="20" x14ac:dyDescent="0.25">
      <c r="A8954" s="46" t="s">
        <v>412</v>
      </c>
      <c r="B8954" s="51">
        <v>2014</v>
      </c>
      <c r="C8954" s="20" t="s">
        <v>413</v>
      </c>
      <c r="D8954" s="20">
        <v>65773</v>
      </c>
      <c r="E8954" s="30">
        <v>90488.950295538642</v>
      </c>
      <c r="F8954" s="51">
        <f>VLOOKUP(A8954,'Munka4 (2)'!$B$4:$AW$195,B8954-1967,0)</f>
        <v>78.723399999999998</v>
      </c>
    </row>
    <row r="8955" spans="1:6" ht="30" x14ac:dyDescent="0.25">
      <c r="A8955" s="46" t="s">
        <v>414</v>
      </c>
      <c r="B8955" s="51">
        <v>2014</v>
      </c>
      <c r="C8955" s="20" t="s">
        <v>382</v>
      </c>
      <c r="D8955" s="20">
        <v>2279723</v>
      </c>
      <c r="E8955" s="25">
        <v>2560.5221299999998</v>
      </c>
      <c r="F8955" s="51">
        <f>VLOOKUP(A8955,'Munka4 (2)'!$B$4:$AW$195,B8955-1967,0)</f>
        <v>34.19276</v>
      </c>
    </row>
    <row r="8956" spans="1:6" ht="30" x14ac:dyDescent="0.25">
      <c r="A8956" s="48" t="s">
        <v>415</v>
      </c>
      <c r="B8956" s="51">
        <v>2014</v>
      </c>
      <c r="C8956" s="20" t="s">
        <v>394</v>
      </c>
      <c r="D8956" s="20">
        <v>8989046</v>
      </c>
      <c r="E8956" s="24">
        <v>3124.0807599999998</v>
      </c>
      <c r="F8956" s="51" t="e">
        <f>VLOOKUP(A8956,'Munka4 (2)'!$B$4:$AW$195,B8956-1967,0)</f>
        <v>#N/A</v>
      </c>
    </row>
    <row r="8957" spans="1:6" ht="20" x14ac:dyDescent="0.25">
      <c r="A8957" s="47" t="s">
        <v>416</v>
      </c>
      <c r="B8957" s="51">
        <v>2014</v>
      </c>
      <c r="C8957" s="20" t="s">
        <v>384</v>
      </c>
      <c r="D8957" s="20">
        <v>4498976</v>
      </c>
      <c r="E8957" s="25">
        <v>4851.6605300000001</v>
      </c>
      <c r="F8957" s="51">
        <f>VLOOKUP(A8957,'Munka4 (2)'!$B$4:$AW$195,B8957-1967,0)</f>
        <v>60.052410000000002</v>
      </c>
    </row>
    <row r="8958" spans="1:6" ht="30" x14ac:dyDescent="0.25">
      <c r="A8958" s="46" t="s">
        <v>417</v>
      </c>
      <c r="B8958" s="51">
        <v>2014</v>
      </c>
      <c r="C8958" s="20" t="s">
        <v>392</v>
      </c>
      <c r="D8958" s="20">
        <v>1639833</v>
      </c>
      <c r="E8958" s="24">
        <v>7153.4443300000003</v>
      </c>
      <c r="F8958" s="51">
        <f>VLOOKUP(A8958,'Munka4 (2)'!$B$4:$AW$195,B8958-1967,0)</f>
        <v>45.053269999999998</v>
      </c>
    </row>
    <row r="8959" spans="1:6" ht="30" x14ac:dyDescent="0.25">
      <c r="A8959" s="46" t="s">
        <v>418</v>
      </c>
      <c r="B8959" s="51">
        <v>2014</v>
      </c>
      <c r="C8959" s="20" t="s">
        <v>394</v>
      </c>
      <c r="D8959" s="20">
        <v>188078227</v>
      </c>
      <c r="E8959" s="25">
        <v>11728.79939</v>
      </c>
      <c r="F8959" s="51">
        <f>VLOOKUP(A8959,'Munka4 (2)'!$B$4:$AW$195,B8959-1967,0)</f>
        <v>60.633949999999999</v>
      </c>
    </row>
    <row r="8960" spans="1:6" ht="30" x14ac:dyDescent="0.25">
      <c r="A8960" s="48" t="s">
        <v>420</v>
      </c>
      <c r="B8960" s="51">
        <v>2014</v>
      </c>
      <c r="C8960" s="20" t="s">
        <v>382</v>
      </c>
      <c r="D8960" s="20">
        <v>379444</v>
      </c>
      <c r="E8960" s="25">
        <v>40979.641940000001</v>
      </c>
      <c r="F8960" s="51">
        <f>VLOOKUP(A8960,'Munka4 (2)'!$B$4:$AW$195,B8960-1967,0)</f>
        <v>62.192239999999998</v>
      </c>
    </row>
    <row r="8961" spans="1:6" ht="20" x14ac:dyDescent="0.25">
      <c r="A8961" s="46" t="s">
        <v>421</v>
      </c>
      <c r="B8961" s="51">
        <v>2014</v>
      </c>
      <c r="C8961" s="20" t="s">
        <v>384</v>
      </c>
      <c r="D8961" s="20">
        <v>7385367</v>
      </c>
      <c r="E8961" s="24">
        <v>7851.2654300000004</v>
      </c>
      <c r="F8961" s="51">
        <f>VLOOKUP(A8961,'Munka4 (2)'!$B$4:$AW$195,B8961-1967,0)</f>
        <v>59.982959999999999</v>
      </c>
    </row>
    <row r="8962" spans="1:6" ht="30" x14ac:dyDescent="0.25">
      <c r="A8962" s="46" t="s">
        <v>422</v>
      </c>
      <c r="B8962" s="51">
        <v>2014</v>
      </c>
      <c r="C8962" s="20" t="s">
        <v>392</v>
      </c>
      <c r="D8962" s="20">
        <v>13902972</v>
      </c>
      <c r="E8962" s="25">
        <v>713.45644000000004</v>
      </c>
      <c r="F8962" s="51">
        <f>VLOOKUP(A8962,'Munka4 (2)'!$B$4:$AW$195,B8962-1967,0)</f>
        <v>31.768930000000001</v>
      </c>
    </row>
    <row r="8963" spans="1:6" ht="30" x14ac:dyDescent="0.25">
      <c r="A8963" s="46" t="s">
        <v>424</v>
      </c>
      <c r="B8963" s="51">
        <v>2014</v>
      </c>
      <c r="C8963" s="20" t="s">
        <v>392</v>
      </c>
      <c r="D8963" s="20">
        <v>8090068</v>
      </c>
      <c r="E8963" s="24">
        <v>286.00234</v>
      </c>
      <c r="F8963" s="51">
        <f>VLOOKUP(A8963,'Munka4 (2)'!$B$4:$AW$195,B8963-1967,0)</f>
        <v>30.137930000000001</v>
      </c>
    </row>
    <row r="8964" spans="1:6" ht="30" x14ac:dyDescent="0.25">
      <c r="A8964" s="46" t="s">
        <v>425</v>
      </c>
      <c r="B8964" s="51">
        <v>2014</v>
      </c>
      <c r="C8964" s="20" t="s">
        <v>382</v>
      </c>
      <c r="D8964" s="20">
        <v>13881427</v>
      </c>
      <c r="E8964" s="25">
        <v>1094.5766900000001</v>
      </c>
      <c r="F8964" s="51">
        <f>VLOOKUP(A8964,'Munka4 (2)'!$B$4:$AW$195,B8964-1967,0)</f>
        <v>41.504800000000003</v>
      </c>
    </row>
    <row r="8965" spans="1:6" ht="30" x14ac:dyDescent="0.25">
      <c r="A8965" s="46" t="s">
        <v>426</v>
      </c>
      <c r="B8965" s="51">
        <v>2014</v>
      </c>
      <c r="C8965" s="20" t="s">
        <v>392</v>
      </c>
      <c r="D8965" s="20">
        <v>17340702</v>
      </c>
      <c r="E8965" s="24">
        <v>1407.4034099999999</v>
      </c>
      <c r="F8965" s="51">
        <f>VLOOKUP(A8965,'Munka4 (2)'!$B$4:$AW$195,B8965-1967,0)</f>
        <v>9.5918399999999995</v>
      </c>
    </row>
    <row r="8966" spans="1:6" ht="20" x14ac:dyDescent="0.25">
      <c r="A8966" s="46" t="s">
        <v>427</v>
      </c>
      <c r="B8966" s="51">
        <v>2014</v>
      </c>
      <c r="C8966" s="20" t="s">
        <v>413</v>
      </c>
      <c r="D8966" s="20">
        <v>33098932</v>
      </c>
      <c r="E8966" s="25">
        <v>50185.481500000002</v>
      </c>
      <c r="F8966" s="51">
        <f>VLOOKUP(A8966,'Munka4 (2)'!$B$4:$AW$195,B8966-1967,0)</f>
        <v>58.37406</v>
      </c>
    </row>
    <row r="8967" spans="1:6" ht="30" x14ac:dyDescent="0.25">
      <c r="A8967" s="48" t="s">
        <v>428</v>
      </c>
      <c r="B8967" s="51">
        <v>2014</v>
      </c>
      <c r="C8967" s="20" t="s">
        <v>392</v>
      </c>
      <c r="D8967" s="20">
        <v>420979</v>
      </c>
      <c r="E8967" s="24">
        <v>3641.1076600000001</v>
      </c>
      <c r="F8967" s="51" t="e">
        <f>VLOOKUP(A8967,'Munka4 (2)'!$B$4:$AW$195,B8967-1967,0)</f>
        <v>#N/A</v>
      </c>
    </row>
    <row r="8968" spans="1:6" ht="30" x14ac:dyDescent="0.25">
      <c r="A8968" s="47" t="s">
        <v>430</v>
      </c>
      <c r="B8968" s="51">
        <v>2014</v>
      </c>
      <c r="C8968" s="20" t="s">
        <v>392</v>
      </c>
      <c r="D8968" s="20">
        <v>4303356</v>
      </c>
      <c r="E8968" s="24">
        <v>351.99423000000002</v>
      </c>
      <c r="F8968" s="51">
        <f>VLOOKUP(A8968,'Munka4 (2)'!$B$4:$AW$195,B8968-1967,0)</f>
        <v>13.170730000000001</v>
      </c>
    </row>
    <row r="8969" spans="1:6" ht="30" x14ac:dyDescent="0.25">
      <c r="A8969" s="46" t="s">
        <v>431</v>
      </c>
      <c r="B8969" s="51">
        <v>2014</v>
      </c>
      <c r="C8969" s="20" t="s">
        <v>392</v>
      </c>
      <c r="D8969" s="20">
        <v>9944201</v>
      </c>
      <c r="E8969" s="25">
        <v>1024.6683499999999</v>
      </c>
      <c r="F8969" s="51">
        <f>VLOOKUP(A8969,'Munka4 (2)'!$B$4:$AW$195,B8969-1967,0)</f>
        <v>12.727270000000001</v>
      </c>
    </row>
    <row r="8970" spans="1:6" ht="20" x14ac:dyDescent="0.35">
      <c r="A8970" s="46" t="s">
        <v>621</v>
      </c>
      <c r="B8970" s="51">
        <v>2014</v>
      </c>
      <c r="C8970" s="42" t="s">
        <v>390</v>
      </c>
      <c r="D8970" s="29">
        <v>163857</v>
      </c>
      <c r="E8970" s="30">
        <v>89424.461665213108</v>
      </c>
      <c r="F8970" s="51" t="e">
        <f>VLOOKUP(A8970,'Munka4 (2)'!$B$4:$AW$195,B8970-1967,0)</f>
        <v>#N/A</v>
      </c>
    </row>
    <row r="8971" spans="1:6" ht="30" x14ac:dyDescent="0.25">
      <c r="A8971" s="46" t="s">
        <v>432</v>
      </c>
      <c r="B8971" s="51">
        <v>2014</v>
      </c>
      <c r="C8971" s="20" t="s">
        <v>394</v>
      </c>
      <c r="D8971" s="20">
        <v>16134219</v>
      </c>
      <c r="E8971" s="25">
        <v>14566.14905</v>
      </c>
      <c r="F8971" s="51">
        <f>VLOOKUP(A8971,'Munka4 (2)'!$B$4:$AW$195,B8971-1967,0)</f>
        <v>55.671990000000001</v>
      </c>
    </row>
    <row r="8972" spans="1:6" ht="30" x14ac:dyDescent="0.25">
      <c r="A8972" s="46" t="s">
        <v>433</v>
      </c>
      <c r="B8972" s="51">
        <v>2014</v>
      </c>
      <c r="C8972" s="20" t="s">
        <v>382</v>
      </c>
      <c r="D8972" s="20">
        <v>1313973713</v>
      </c>
      <c r="E8972" s="24">
        <v>7587.2897300000004</v>
      </c>
      <c r="F8972" s="51">
        <f>VLOOKUP(A8972,'Munka4 (2)'!$B$4:$AW$195,B8972-1967,0)</f>
        <v>51.127510000000001</v>
      </c>
    </row>
    <row r="8973" spans="1:6" ht="30" x14ac:dyDescent="0.25">
      <c r="A8973" s="48" t="s">
        <v>483</v>
      </c>
      <c r="B8973" s="51">
        <v>2014</v>
      </c>
      <c r="C8973" s="20" t="s">
        <v>382</v>
      </c>
      <c r="D8973" s="20">
        <v>6940432</v>
      </c>
      <c r="E8973" s="25">
        <v>40215.667730000001</v>
      </c>
      <c r="F8973" s="51">
        <f>VLOOKUP(A8973,'Munka4 (2)'!$B$4:$AW$195,B8973-1967,0)</f>
        <v>52.498840000000001</v>
      </c>
    </row>
    <row r="8974" spans="1:6" ht="30" x14ac:dyDescent="0.25">
      <c r="A8974" s="48" t="s">
        <v>514</v>
      </c>
      <c r="B8974" s="51">
        <v>2014</v>
      </c>
      <c r="C8974" s="20" t="s">
        <v>382</v>
      </c>
      <c r="D8974" s="20">
        <v>453125</v>
      </c>
      <c r="E8974" s="24">
        <v>96074.836960000001</v>
      </c>
      <c r="F8974" s="51">
        <f>VLOOKUP(A8974,'Munka4 (2)'!$B$4:$AW$195,B8974-1967,0)</f>
        <v>59.914650000000002</v>
      </c>
    </row>
    <row r="8975" spans="1:6" ht="30" x14ac:dyDescent="0.25">
      <c r="A8975" s="46" t="s">
        <v>434</v>
      </c>
      <c r="B8975" s="51">
        <v>2014</v>
      </c>
      <c r="C8975" s="20" t="s">
        <v>394</v>
      </c>
      <c r="D8975" s="20">
        <v>43593035</v>
      </c>
      <c r="E8975" s="25">
        <v>7918.0789000000004</v>
      </c>
      <c r="F8975" s="51">
        <f>VLOOKUP(A8975,'Munka4 (2)'!$B$4:$AW$195,B8975-1967,0)</f>
        <v>55.741680000000002</v>
      </c>
    </row>
    <row r="8976" spans="1:6" ht="30" x14ac:dyDescent="0.25">
      <c r="A8976" s="46" t="s">
        <v>435</v>
      </c>
      <c r="B8976" s="51">
        <v>2014</v>
      </c>
      <c r="C8976" s="20" t="s">
        <v>392</v>
      </c>
      <c r="D8976" s="20">
        <v>690948</v>
      </c>
      <c r="E8976" s="24">
        <v>810.07575999999995</v>
      </c>
      <c r="F8976" s="51">
        <f>VLOOKUP(A8976,'Munka4 (2)'!$B$4:$AW$195,B8976-1967,0)</f>
        <v>48.78049</v>
      </c>
    </row>
    <row r="8977" spans="1:6" ht="30" x14ac:dyDescent="0.35">
      <c r="A8977" s="37" t="s">
        <v>436</v>
      </c>
      <c r="B8977" s="51">
        <v>2014</v>
      </c>
      <c r="C8977" s="20" t="s">
        <v>392</v>
      </c>
      <c r="D8977" s="20">
        <v>62660551</v>
      </c>
      <c r="E8977" s="25">
        <v>3147.07152</v>
      </c>
      <c r="F8977" s="51">
        <f>VLOOKUP(A8977,'Munka4 (2)'!$B$4:$AW$195,B8977-1967,0)</f>
        <v>4.2485499999999998</v>
      </c>
    </row>
    <row r="8978" spans="1:6" ht="30" x14ac:dyDescent="0.25">
      <c r="A8978" s="46" t="s">
        <v>439</v>
      </c>
      <c r="B8978" s="51">
        <v>2014</v>
      </c>
      <c r="C8978" s="20" t="s">
        <v>394</v>
      </c>
      <c r="D8978" s="20">
        <v>4075261</v>
      </c>
      <c r="E8978" s="25">
        <v>10415.45665</v>
      </c>
      <c r="F8978" s="51">
        <f>VLOOKUP(A8978,'Munka4 (2)'!$B$4:$AW$195,B8978-1967,0)</f>
        <v>63.220469999999999</v>
      </c>
    </row>
    <row r="8979" spans="1:6" ht="30" x14ac:dyDescent="0.25">
      <c r="A8979" s="48" t="s">
        <v>440</v>
      </c>
      <c r="B8979" s="51">
        <v>2014</v>
      </c>
      <c r="C8979" s="20" t="s">
        <v>392</v>
      </c>
      <c r="D8979" s="20">
        <v>17654843</v>
      </c>
      <c r="E8979" s="24">
        <v>1545.9422500000001</v>
      </c>
      <c r="F8979" s="51" t="e">
        <f>VLOOKUP(A8979,'Munka4 (2)'!$B$4:$AW$195,B8979-1967,0)</f>
        <v>#N/A</v>
      </c>
    </row>
    <row r="8980" spans="1:6" ht="20" x14ac:dyDescent="0.25">
      <c r="A8980" s="46" t="s">
        <v>441</v>
      </c>
      <c r="B8980" s="51">
        <v>2014</v>
      </c>
      <c r="C8980" s="20" t="s">
        <v>384</v>
      </c>
      <c r="D8980" s="20">
        <v>4494749</v>
      </c>
      <c r="E8980" s="25">
        <v>13480.650750000001</v>
      </c>
      <c r="F8980" s="51">
        <f>VLOOKUP(A8980,'Munka4 (2)'!$B$4:$AW$195,B8980-1967,0)</f>
        <v>59.75676</v>
      </c>
    </row>
    <row r="8981" spans="1:6" ht="30" x14ac:dyDescent="0.25">
      <c r="A8981" s="46" t="s">
        <v>442</v>
      </c>
      <c r="B8981" s="51">
        <v>2014</v>
      </c>
      <c r="C8981" s="20" t="s">
        <v>394</v>
      </c>
      <c r="D8981" s="20">
        <v>11382820</v>
      </c>
      <c r="E8981" s="30">
        <v>7033.5837527499534</v>
      </c>
      <c r="F8981" s="51">
        <f>VLOOKUP(A8981,'Munka4 (2)'!$B$4:$AW$195,B8981-1967,0)</f>
        <v>63.605370000000001</v>
      </c>
    </row>
    <row r="8982" spans="1:6" x14ac:dyDescent="0.25">
      <c r="A8982" s="46" t="s">
        <v>443</v>
      </c>
      <c r="B8982" s="51">
        <v>2014</v>
      </c>
      <c r="C8982" s="20" t="s">
        <v>405</v>
      </c>
      <c r="D8982" s="20">
        <v>784301</v>
      </c>
      <c r="E8982" s="24">
        <v>27245.744620000001</v>
      </c>
      <c r="F8982" s="51">
        <f>VLOOKUP(A8982,'Munka4 (2)'!$B$4:$AW$195,B8982-1967,0)</f>
        <v>62.939590000000003</v>
      </c>
    </row>
    <row r="8983" spans="1:6" ht="20" x14ac:dyDescent="0.25">
      <c r="A8983" s="46" t="s">
        <v>444</v>
      </c>
      <c r="B8983" s="51">
        <v>2014</v>
      </c>
      <c r="C8983" s="20" t="s">
        <v>384</v>
      </c>
      <c r="D8983" s="20">
        <v>10235455</v>
      </c>
      <c r="E8983" s="25">
        <v>19502.41733</v>
      </c>
      <c r="F8983" s="51">
        <f>VLOOKUP(A8983,'Munka4 (2)'!$B$4:$AW$195,B8983-1967,0)</f>
        <v>60.130310000000001</v>
      </c>
    </row>
    <row r="8984" spans="1:6" ht="30" x14ac:dyDescent="0.25">
      <c r="A8984" s="47" t="s">
        <v>436</v>
      </c>
      <c r="B8984" s="51">
        <v>2014</v>
      </c>
      <c r="C8984" s="20" t="s">
        <v>392</v>
      </c>
      <c r="D8984" s="20">
        <v>62660551</v>
      </c>
      <c r="E8984" s="25">
        <v>437.81493</v>
      </c>
      <c r="F8984" s="51">
        <f>VLOOKUP(A8984,'Munka4 (2)'!$B$4:$AW$195,B8984-1967,0)</f>
        <v>4.2485499999999998</v>
      </c>
    </row>
    <row r="8985" spans="1:6" ht="20" x14ac:dyDescent="0.25">
      <c r="A8985" s="46" t="s">
        <v>445</v>
      </c>
      <c r="B8985" s="51">
        <v>2014</v>
      </c>
      <c r="C8985" s="20" t="s">
        <v>390</v>
      </c>
      <c r="D8985" s="20">
        <v>5450661</v>
      </c>
      <c r="E8985" s="24">
        <v>61330.912629999999</v>
      </c>
      <c r="F8985" s="51">
        <f>VLOOKUP(A8985,'Munka4 (2)'!$B$4:$AW$195,B8985-1967,0)</f>
        <v>58.309370000000001</v>
      </c>
    </row>
    <row r="8986" spans="1:6" ht="30" x14ac:dyDescent="0.25">
      <c r="A8986" s="46" t="s">
        <v>446</v>
      </c>
      <c r="B8986" s="51">
        <v>2014</v>
      </c>
      <c r="C8986" s="20" t="s">
        <v>392</v>
      </c>
      <c r="D8986" s="20">
        <v>486530</v>
      </c>
      <c r="E8986" s="25">
        <v>1813.5962300000001</v>
      </c>
      <c r="F8986" s="51">
        <f>VLOOKUP(A8986,'Munka4 (2)'!$B$4:$AW$195,B8986-1967,0)</f>
        <v>45</v>
      </c>
    </row>
    <row r="8987" spans="1:6" ht="30" x14ac:dyDescent="0.25">
      <c r="A8987" s="46" t="s">
        <v>447</v>
      </c>
      <c r="B8987" s="51">
        <v>2014</v>
      </c>
      <c r="C8987" s="20" t="s">
        <v>394</v>
      </c>
      <c r="D8987" s="20">
        <v>68910</v>
      </c>
      <c r="E8987" s="24">
        <v>7251.8350600000003</v>
      </c>
      <c r="F8987" s="51">
        <f>VLOOKUP(A8987,'Munka4 (2)'!$B$4:$AW$195,B8987-1967,0)</f>
        <v>38.071069999999999</v>
      </c>
    </row>
    <row r="8988" spans="1:6" ht="30" x14ac:dyDescent="0.25">
      <c r="A8988" s="46" t="s">
        <v>448</v>
      </c>
      <c r="B8988" s="51">
        <v>2014</v>
      </c>
      <c r="C8988" s="20" t="s">
        <v>394</v>
      </c>
      <c r="D8988" s="20">
        <v>9183984</v>
      </c>
      <c r="E8988" s="25">
        <v>6147.34357</v>
      </c>
      <c r="F8988" s="51">
        <f>VLOOKUP(A8988,'Munka4 (2)'!$B$4:$AW$195,B8988-1967,0)</f>
        <v>63.019240000000003</v>
      </c>
    </row>
    <row r="8989" spans="1:6" ht="30" x14ac:dyDescent="0.25">
      <c r="A8989" s="46" t="s">
        <v>450</v>
      </c>
      <c r="B8989" s="51">
        <v>2014</v>
      </c>
      <c r="C8989" s="20" t="s">
        <v>394</v>
      </c>
      <c r="D8989" s="20">
        <v>13547510</v>
      </c>
      <c r="E8989" s="24">
        <v>6345.8407299999999</v>
      </c>
      <c r="F8989" s="51">
        <f>VLOOKUP(A8989,'Munka4 (2)'!$B$4:$AW$195,B8989-1967,0)</f>
        <v>58.607430000000001</v>
      </c>
    </row>
    <row r="8990" spans="1:6" ht="20" x14ac:dyDescent="0.25">
      <c r="A8990" s="46" t="s">
        <v>451</v>
      </c>
      <c r="B8990" s="51">
        <v>2014</v>
      </c>
      <c r="C8990" s="20" t="s">
        <v>386</v>
      </c>
      <c r="D8990" s="20">
        <v>78887007</v>
      </c>
      <c r="E8990" s="25">
        <v>3365.7074200000002</v>
      </c>
      <c r="F8990" s="51">
        <f>VLOOKUP(A8990,'Munka4 (2)'!$B$4:$AW$195,B8990-1967,0)</f>
        <v>52.807769999999998</v>
      </c>
    </row>
    <row r="8991" spans="1:6" ht="30" x14ac:dyDescent="0.25">
      <c r="A8991" s="46" t="s">
        <v>452</v>
      </c>
      <c r="B8991" s="51">
        <v>2014</v>
      </c>
      <c r="C8991" s="20" t="s">
        <v>394</v>
      </c>
      <c r="D8991" s="20">
        <v>6822378</v>
      </c>
      <c r="E8991" s="24">
        <v>4102.0638499999995</v>
      </c>
      <c r="F8991" s="51">
        <f>VLOOKUP(A8991,'Munka4 (2)'!$B$4:$AW$195,B8991-1967,0)</f>
        <v>56.380569999999999</v>
      </c>
    </row>
    <row r="8992" spans="1:6" ht="30" x14ac:dyDescent="0.25">
      <c r="A8992" s="46" t="s">
        <v>453</v>
      </c>
      <c r="B8992" s="51">
        <v>2014</v>
      </c>
      <c r="C8992" s="20" t="s">
        <v>392</v>
      </c>
      <c r="D8992" s="20">
        <v>540109</v>
      </c>
      <c r="E8992" s="25">
        <v>18918.276829999999</v>
      </c>
      <c r="F8992" s="51" t="e">
        <f>VLOOKUP(A8992,'Munka4 (2)'!$B$4:$AW$195,B8992-1967,0)</f>
        <v>#N/A</v>
      </c>
    </row>
    <row r="8993" spans="1:6" ht="30" x14ac:dyDescent="0.25">
      <c r="A8993" s="46" t="s">
        <v>454</v>
      </c>
      <c r="B8993" s="51">
        <v>2014</v>
      </c>
      <c r="C8993" s="20" t="s">
        <v>392</v>
      </c>
      <c r="D8993" s="20">
        <v>4786994</v>
      </c>
      <c r="E8993" s="30">
        <v>445.14158573684472</v>
      </c>
      <c r="F8993" s="51">
        <f>VLOOKUP(A8993,'Munka4 (2)'!$B$4:$AW$195,B8993-1967,0)</f>
        <v>26.317730000000001</v>
      </c>
    </row>
    <row r="8994" spans="1:6" x14ac:dyDescent="0.25">
      <c r="A8994" s="46" t="s">
        <v>455</v>
      </c>
      <c r="B8994" s="51">
        <v>2014</v>
      </c>
      <c r="C8994" s="20" t="s">
        <v>456</v>
      </c>
      <c r="D8994" s="20">
        <v>1324333</v>
      </c>
      <c r="E8994" s="25">
        <v>20147.77822</v>
      </c>
      <c r="F8994" s="51">
        <f>VLOOKUP(A8994,'Munka4 (2)'!$B$4:$AW$195,B8994-1967,0)</f>
        <v>66.388620000000003</v>
      </c>
    </row>
    <row r="8995" spans="1:6" ht="30" x14ac:dyDescent="0.25">
      <c r="A8995" s="46" t="s">
        <v>457</v>
      </c>
      <c r="B8995" s="51">
        <v>2014</v>
      </c>
      <c r="C8995" s="20" t="s">
        <v>392</v>
      </c>
      <c r="D8995" s="20">
        <v>74777981</v>
      </c>
      <c r="E8995" s="24">
        <v>573.56596000000002</v>
      </c>
      <c r="F8995" s="51">
        <f>VLOOKUP(A8995,'Munka4 (2)'!$B$4:$AW$195,B8995-1967,0)</f>
        <v>28.70186</v>
      </c>
    </row>
    <row r="8996" spans="1:6" ht="20" x14ac:dyDescent="0.25">
      <c r="A8996" s="48" t="s">
        <v>458</v>
      </c>
      <c r="B8996" s="51">
        <v>2014</v>
      </c>
      <c r="C8996" s="20" t="s">
        <v>390</v>
      </c>
      <c r="D8996" s="20">
        <v>47246</v>
      </c>
      <c r="E8996" s="30">
        <v>57398.96995924972</v>
      </c>
      <c r="F8996" s="51" t="e">
        <f>VLOOKUP(A8996,'Munka4 (2)'!$B$4:$AW$195,B8996-1967,0)</f>
        <v>#N/A</v>
      </c>
    </row>
    <row r="8997" spans="1:6" x14ac:dyDescent="0.25">
      <c r="A8997" s="46" t="s">
        <v>459</v>
      </c>
      <c r="B8997" s="51">
        <v>2014</v>
      </c>
      <c r="C8997" s="20" t="s">
        <v>388</v>
      </c>
      <c r="D8997" s="20">
        <v>905949</v>
      </c>
      <c r="E8997" s="24">
        <v>5112.3818899999997</v>
      </c>
      <c r="F8997" s="51">
        <f>VLOOKUP(A8997,'Munka4 (2)'!$B$4:$AW$195,B8997-1967,0)</f>
        <v>43.352600000000002</v>
      </c>
    </row>
    <row r="8998" spans="1:6" ht="20" x14ac:dyDescent="0.25">
      <c r="A8998" s="46" t="s">
        <v>460</v>
      </c>
      <c r="B8998" s="51">
        <v>2014</v>
      </c>
      <c r="C8998" s="20" t="s">
        <v>390</v>
      </c>
      <c r="D8998" s="20">
        <v>5231372</v>
      </c>
      <c r="E8998" s="25">
        <v>49864.576249999998</v>
      </c>
      <c r="F8998" s="51">
        <f>VLOOKUP(A8998,'Munka4 (2)'!$B$4:$AW$195,B8998-1967,0)</f>
        <v>60.408700000000003</v>
      </c>
    </row>
    <row r="8999" spans="1:6" ht="20" x14ac:dyDescent="0.25">
      <c r="A8999" s="46" t="s">
        <v>461</v>
      </c>
      <c r="B8999" s="51">
        <v>2014</v>
      </c>
      <c r="C8999" s="20" t="s">
        <v>390</v>
      </c>
      <c r="D8999" s="20">
        <v>60876136</v>
      </c>
      <c r="E8999" s="24">
        <v>42546.838790000002</v>
      </c>
      <c r="F8999" s="51">
        <f>VLOOKUP(A8999,'Munka4 (2)'!$B$4:$AW$195,B8999-1967,0)</f>
        <v>55.883459999999999</v>
      </c>
    </row>
    <row r="9000" spans="1:6" ht="20" x14ac:dyDescent="0.25">
      <c r="A9000" s="46" t="s">
        <v>463</v>
      </c>
      <c r="B9000" s="51">
        <v>2014</v>
      </c>
      <c r="C9000" s="20" t="s">
        <v>388</v>
      </c>
      <c r="D9000" s="20">
        <v>274578</v>
      </c>
      <c r="E9000" s="30">
        <v>27113.20817489922</v>
      </c>
      <c r="F9000" s="51" t="e">
        <f>VLOOKUP(A9000,'Munka4 (2)'!$B$4:$AW$195,B9000-1967,0)</f>
        <v>#N/A</v>
      </c>
    </row>
    <row r="9001" spans="1:6" ht="30" x14ac:dyDescent="0.25">
      <c r="A9001" s="46" t="s">
        <v>464</v>
      </c>
      <c r="B9001" s="51">
        <v>2014</v>
      </c>
      <c r="C9001" s="20" t="s">
        <v>392</v>
      </c>
      <c r="D9001" s="20">
        <v>1424906</v>
      </c>
      <c r="E9001" s="25">
        <v>10772.061750000001</v>
      </c>
      <c r="F9001" s="51">
        <f>VLOOKUP(A9001,'Munka4 (2)'!$B$4:$AW$195,B9001-1967,0)</f>
        <v>21.262460000000001</v>
      </c>
    </row>
    <row r="9002" spans="1:6" ht="14.5" x14ac:dyDescent="0.35">
      <c r="A9002" s="38" t="s">
        <v>465</v>
      </c>
      <c r="B9002" s="51">
        <v>2014</v>
      </c>
      <c r="C9002" s="42" t="s">
        <v>392</v>
      </c>
      <c r="D9002" s="20">
        <v>1641564</v>
      </c>
      <c r="E9002" s="24">
        <v>441.29381999999998</v>
      </c>
      <c r="F9002" s="51" t="e">
        <f>VLOOKUP(A9002,'Munka4 (2)'!$B$4:$AW$195,B9002-1967,0)</f>
        <v>#N/A</v>
      </c>
    </row>
    <row r="9003" spans="1:6" ht="30" x14ac:dyDescent="0.25">
      <c r="A9003" s="46" t="s">
        <v>467</v>
      </c>
      <c r="B9003" s="51">
        <v>2014</v>
      </c>
      <c r="C9003" s="20" t="s">
        <v>398</v>
      </c>
      <c r="D9003" s="20">
        <v>4661473</v>
      </c>
      <c r="E9003" s="25">
        <v>4429.6500699999997</v>
      </c>
      <c r="F9003" s="51">
        <f>VLOOKUP(A9003,'Munka4 (2)'!$B$4:$AW$195,B9003-1967,0)</f>
        <v>62.250100000000003</v>
      </c>
    </row>
    <row r="9004" spans="1:6" ht="20" x14ac:dyDescent="0.25">
      <c r="A9004" s="46" t="s">
        <v>468</v>
      </c>
      <c r="B9004" s="51">
        <v>2014</v>
      </c>
      <c r="C9004" s="20" t="s">
        <v>390</v>
      </c>
      <c r="D9004" s="20">
        <v>82422299</v>
      </c>
      <c r="E9004" s="24">
        <v>47767.001909999999</v>
      </c>
      <c r="F9004" s="51">
        <f>VLOOKUP(A9004,'Munka4 (2)'!$B$4:$AW$195,B9004-1967,0)</f>
        <v>50.518819999999998</v>
      </c>
    </row>
    <row r="9005" spans="1:6" ht="30" x14ac:dyDescent="0.25">
      <c r="A9005" s="46" t="s">
        <v>469</v>
      </c>
      <c r="B9005" s="51">
        <v>2014</v>
      </c>
      <c r="C9005" s="20" t="s">
        <v>392</v>
      </c>
      <c r="D9005" s="20">
        <v>22409572</v>
      </c>
      <c r="E9005" s="25">
        <v>1441.63645</v>
      </c>
      <c r="F9005" s="51">
        <f>VLOOKUP(A9005,'Munka4 (2)'!$B$4:$AW$195,B9005-1967,0)</f>
        <v>39.265230000000003</v>
      </c>
    </row>
    <row r="9006" spans="1:6" ht="20" x14ac:dyDescent="0.25">
      <c r="A9006" s="46" t="s">
        <v>471</v>
      </c>
      <c r="B9006" s="51">
        <v>2014</v>
      </c>
      <c r="C9006" s="20" t="s">
        <v>390</v>
      </c>
      <c r="D9006" s="20">
        <v>10688058</v>
      </c>
      <c r="E9006" s="25">
        <v>21627.354289999999</v>
      </c>
      <c r="F9006" s="51">
        <f>VLOOKUP(A9006,'Munka4 (2)'!$B$4:$AW$195,B9006-1967,0)</f>
        <v>57.777450000000002</v>
      </c>
    </row>
    <row r="9007" spans="1:6" ht="20" x14ac:dyDescent="0.25">
      <c r="A9007" s="46" t="s">
        <v>472</v>
      </c>
      <c r="B9007" s="51">
        <v>2014</v>
      </c>
      <c r="C9007" s="20" t="s">
        <v>413</v>
      </c>
      <c r="D9007" s="20">
        <v>56361</v>
      </c>
      <c r="E9007" s="24">
        <v>43364.882850000002</v>
      </c>
      <c r="F9007" s="51" t="e">
        <f>VLOOKUP(A9007,'Munka4 (2)'!$B$4:$AW$195,B9007-1967,0)</f>
        <v>#N/A</v>
      </c>
    </row>
    <row r="9008" spans="1:6" ht="30" x14ac:dyDescent="0.25">
      <c r="A9008" s="46" t="s">
        <v>473</v>
      </c>
      <c r="B9008" s="51">
        <v>2014</v>
      </c>
      <c r="C9008" s="20" t="s">
        <v>394</v>
      </c>
      <c r="D9008" s="20">
        <v>89703</v>
      </c>
      <c r="E9008" s="25">
        <v>8573.6939500000008</v>
      </c>
      <c r="F9008" s="51">
        <f>VLOOKUP(A9008,'Munka4 (2)'!$B$4:$AW$195,B9008-1967,0)</f>
        <v>55.154640000000001</v>
      </c>
    </row>
    <row r="9009" spans="1:6" ht="30" x14ac:dyDescent="0.25">
      <c r="A9009" s="46" t="s">
        <v>476</v>
      </c>
      <c r="B9009" s="51">
        <v>2014</v>
      </c>
      <c r="C9009" s="20" t="s">
        <v>394</v>
      </c>
      <c r="D9009" s="20">
        <v>12293545</v>
      </c>
      <c r="E9009" s="24">
        <v>3666.5946100000001</v>
      </c>
      <c r="F9009" s="51">
        <f>VLOOKUP(A9009,'Munka4 (2)'!$B$4:$AW$195,B9009-1967,0)</f>
        <v>58.316929999999999</v>
      </c>
    </row>
    <row r="9010" spans="1:6" ht="30" x14ac:dyDescent="0.25">
      <c r="A9010" s="46" t="s">
        <v>478</v>
      </c>
      <c r="B9010" s="51">
        <v>2014</v>
      </c>
      <c r="C9010" s="20" t="s">
        <v>392</v>
      </c>
      <c r="D9010" s="20">
        <v>9690222</v>
      </c>
      <c r="E9010" s="25">
        <v>539.61577</v>
      </c>
      <c r="F9010" s="51">
        <f>VLOOKUP(A9010,'Munka4 (2)'!$B$4:$AW$195,B9010-1967,0)</f>
        <v>33.008699999999997</v>
      </c>
    </row>
    <row r="9011" spans="1:6" ht="30" x14ac:dyDescent="0.25">
      <c r="A9011" s="46" t="s">
        <v>479</v>
      </c>
      <c r="B9011" s="51">
        <v>2014</v>
      </c>
      <c r="C9011" s="20" t="s">
        <v>392</v>
      </c>
      <c r="D9011" s="20">
        <v>1442029</v>
      </c>
      <c r="E9011" s="24">
        <v>615.94092000000001</v>
      </c>
      <c r="F9011" s="51" t="e">
        <f>VLOOKUP(A9011,'Munka4 (2)'!$B$4:$AW$195,B9011-1967,0)</f>
        <v>#N/A</v>
      </c>
    </row>
    <row r="9012" spans="1:6" ht="30" x14ac:dyDescent="0.25">
      <c r="A9012" s="46" t="s">
        <v>480</v>
      </c>
      <c r="B9012" s="51">
        <v>2014</v>
      </c>
      <c r="C9012" s="20" t="s">
        <v>394</v>
      </c>
      <c r="D9012" s="20">
        <v>767245</v>
      </c>
      <c r="E9012" s="25">
        <v>4028.16399</v>
      </c>
      <c r="F9012" s="51">
        <f>VLOOKUP(A9012,'Munka4 (2)'!$B$4:$AW$195,B9012-1967,0)</f>
        <v>74.863979999999998</v>
      </c>
    </row>
    <row r="9013" spans="1:6" ht="30" x14ac:dyDescent="0.25">
      <c r="A9013" s="46" t="s">
        <v>481</v>
      </c>
      <c r="B9013" s="51">
        <v>2014</v>
      </c>
      <c r="C9013" s="20" t="s">
        <v>394</v>
      </c>
      <c r="D9013" s="20">
        <v>8308504</v>
      </c>
      <c r="E9013" s="24">
        <v>830.15006000000005</v>
      </c>
      <c r="F9013" s="51">
        <f>VLOOKUP(A9013,'Munka4 (2)'!$B$4:$AW$195,B9013-1967,0)</f>
        <v>33.213000000000001</v>
      </c>
    </row>
    <row r="9014" spans="1:6" ht="30" x14ac:dyDescent="0.25">
      <c r="A9014" s="46" t="s">
        <v>482</v>
      </c>
      <c r="B9014" s="51">
        <v>2014</v>
      </c>
      <c r="C9014" s="20" t="s">
        <v>394</v>
      </c>
      <c r="D9014" s="20">
        <v>7326496</v>
      </c>
      <c r="E9014" s="25">
        <v>2434.2800499999998</v>
      </c>
      <c r="F9014" s="51">
        <f>VLOOKUP(A9014,'Munka4 (2)'!$B$4:$AW$195,B9014-1967,0)</f>
        <v>64.835859999999997</v>
      </c>
    </row>
    <row r="9015" spans="1:6" ht="20" x14ac:dyDescent="0.25">
      <c r="A9015" s="46" t="s">
        <v>484</v>
      </c>
      <c r="B9015" s="51">
        <v>2014</v>
      </c>
      <c r="C9015" s="20" t="s">
        <v>384</v>
      </c>
      <c r="D9015" s="20">
        <v>9981334</v>
      </c>
      <c r="E9015" s="24">
        <v>14021.90227</v>
      </c>
      <c r="F9015" s="51">
        <f>VLOOKUP(A9015,'Munka4 (2)'!$B$4:$AW$195,B9015-1967,0)</f>
        <v>62.583320000000001</v>
      </c>
    </row>
    <row r="9016" spans="1:6" ht="20" x14ac:dyDescent="0.25">
      <c r="A9016" s="46" t="s">
        <v>485</v>
      </c>
      <c r="B9016" s="51">
        <v>2014</v>
      </c>
      <c r="C9016" s="20" t="s">
        <v>390</v>
      </c>
      <c r="D9016" s="20">
        <v>299388</v>
      </c>
      <c r="E9016" s="25">
        <v>52036.731809999997</v>
      </c>
      <c r="F9016" s="51">
        <f>VLOOKUP(A9016,'Munka4 (2)'!$B$4:$AW$195,B9016-1967,0)</f>
        <v>64.454750000000004</v>
      </c>
    </row>
    <row r="9017" spans="1:6" ht="30" x14ac:dyDescent="0.25">
      <c r="A9017" s="46" t="s">
        <v>486</v>
      </c>
      <c r="B9017" s="51">
        <v>2014</v>
      </c>
      <c r="C9017" s="20" t="s">
        <v>382</v>
      </c>
      <c r="D9017" s="20">
        <v>1095351995</v>
      </c>
      <c r="E9017" s="24">
        <v>1576.8176699999999</v>
      </c>
      <c r="F9017" s="51">
        <f>VLOOKUP(A9017,'Munka4 (2)'!$B$4:$AW$195,B9017-1967,0)</f>
        <v>50.215429999999998</v>
      </c>
    </row>
    <row r="9018" spans="1:6" ht="30" x14ac:dyDescent="0.25">
      <c r="A9018" s="46" t="s">
        <v>487</v>
      </c>
      <c r="B9018" s="51">
        <v>2014</v>
      </c>
      <c r="C9018" s="20" t="s">
        <v>382</v>
      </c>
      <c r="D9018" s="20">
        <v>245452739</v>
      </c>
      <c r="E9018" s="25">
        <v>3499.5887299999999</v>
      </c>
      <c r="F9018" s="51">
        <f>VLOOKUP(A9018,'Munka4 (2)'!$B$4:$AW$195,B9018-1967,0)</f>
        <v>52.144759999999998</v>
      </c>
    </row>
    <row r="9019" spans="1:6" ht="30" x14ac:dyDescent="0.25">
      <c r="A9019" s="49" t="s">
        <v>488</v>
      </c>
      <c r="B9019" s="51">
        <v>2014</v>
      </c>
      <c r="C9019" s="20" t="s">
        <v>382</v>
      </c>
      <c r="D9019" s="20">
        <v>68688433</v>
      </c>
      <c r="E9019" s="24">
        <v>5442.8747700000004</v>
      </c>
      <c r="F9019" s="51">
        <f>VLOOKUP(A9019,'Munka4 (2)'!$B$4:$AW$195,B9019-1967,0)</f>
        <v>45.07882</v>
      </c>
    </row>
    <row r="9020" spans="1:6" x14ac:dyDescent="0.25">
      <c r="A9020" s="46" t="s">
        <v>489</v>
      </c>
      <c r="B9020" s="51">
        <v>2014</v>
      </c>
      <c r="C9020" s="20" t="s">
        <v>405</v>
      </c>
      <c r="D9020" s="20">
        <v>26783383</v>
      </c>
      <c r="E9020" s="25">
        <v>6336.4680699999999</v>
      </c>
      <c r="F9020" s="51">
        <f>VLOOKUP(A9020,'Munka4 (2)'!$B$4:$AW$195,B9020-1967,0)</f>
        <v>33.134129999999999</v>
      </c>
    </row>
    <row r="9021" spans="1:6" ht="20" x14ac:dyDescent="0.25">
      <c r="A9021" s="46" t="s">
        <v>490</v>
      </c>
      <c r="B9021" s="51">
        <v>2014</v>
      </c>
      <c r="C9021" s="20" t="s">
        <v>390</v>
      </c>
      <c r="D9021" s="20">
        <v>4062235</v>
      </c>
      <c r="E9021" s="24">
        <v>54321.28772</v>
      </c>
      <c r="F9021" s="51">
        <f>VLOOKUP(A9021,'Munka4 (2)'!$B$4:$AW$195,B9021-1967,0)</f>
        <v>52.294670000000004</v>
      </c>
    </row>
    <row r="9022" spans="1:6" ht="20" x14ac:dyDescent="0.25">
      <c r="A9022" s="46" t="s">
        <v>491</v>
      </c>
      <c r="B9022" s="51">
        <v>2014</v>
      </c>
      <c r="C9022" s="20" t="s">
        <v>390</v>
      </c>
      <c r="D9022" s="20">
        <v>75441</v>
      </c>
      <c r="E9022" s="30">
        <v>81739.164276490919</v>
      </c>
      <c r="F9022" s="51" t="e">
        <f>VLOOKUP(A9022,'Munka4 (2)'!$B$4:$AW$195,B9022-1967,0)</f>
        <v>#N/A</v>
      </c>
    </row>
    <row r="9023" spans="1:6" x14ac:dyDescent="0.25">
      <c r="A9023" s="46" t="s">
        <v>492</v>
      </c>
      <c r="B9023" s="51">
        <v>2014</v>
      </c>
      <c r="C9023" s="20" t="s">
        <v>405</v>
      </c>
      <c r="D9023" s="20">
        <v>6352117</v>
      </c>
      <c r="E9023" s="24">
        <v>37206.182939999999</v>
      </c>
      <c r="F9023" s="51">
        <f>VLOOKUP(A9023,'Munka4 (2)'!$B$4:$AW$195,B9023-1967,0)</f>
        <v>57.293590000000002</v>
      </c>
    </row>
    <row r="9024" spans="1:6" ht="20" x14ac:dyDescent="0.25">
      <c r="A9024" s="46" t="s">
        <v>493</v>
      </c>
      <c r="B9024" s="51">
        <v>2014</v>
      </c>
      <c r="C9024" s="20" t="s">
        <v>390</v>
      </c>
      <c r="D9024" s="20">
        <v>58133509</v>
      </c>
      <c r="E9024" s="25">
        <v>35179.65395</v>
      </c>
      <c r="F9024" s="51">
        <f>VLOOKUP(A9024,'Munka4 (2)'!$B$4:$AW$195,B9024-1967,0)</f>
        <v>59.681370000000001</v>
      </c>
    </row>
    <row r="9025" spans="1:6" ht="30" x14ac:dyDescent="0.25">
      <c r="A9025" s="46" t="s">
        <v>494</v>
      </c>
      <c r="B9025" s="51">
        <v>2014</v>
      </c>
      <c r="C9025" s="20" t="s">
        <v>394</v>
      </c>
      <c r="D9025" s="20">
        <v>2758124</v>
      </c>
      <c r="E9025" s="24">
        <v>5119.2184200000002</v>
      </c>
      <c r="F9025" s="51">
        <f>VLOOKUP(A9025,'Munka4 (2)'!$B$4:$AW$195,B9025-1967,0)</f>
        <v>56.376339999999999</v>
      </c>
    </row>
    <row r="9026" spans="1:6" ht="30" x14ac:dyDescent="0.25">
      <c r="A9026" s="46" t="s">
        <v>495</v>
      </c>
      <c r="B9026" s="51">
        <v>2014</v>
      </c>
      <c r="C9026" s="20" t="s">
        <v>382</v>
      </c>
      <c r="D9026" s="20">
        <v>127463611</v>
      </c>
      <c r="E9026" s="25">
        <v>36152.690020000002</v>
      </c>
      <c r="F9026" s="51">
        <f>VLOOKUP(A9026,'Munka4 (2)'!$B$4:$AW$195,B9026-1967,0)</f>
        <v>48.94894</v>
      </c>
    </row>
    <row r="9027" spans="1:6" x14ac:dyDescent="0.25">
      <c r="A9027" s="46" t="s">
        <v>497</v>
      </c>
      <c r="B9027" s="51">
        <v>2014</v>
      </c>
      <c r="C9027" s="20" t="s">
        <v>405</v>
      </c>
      <c r="D9027" s="20">
        <v>5906760</v>
      </c>
      <c r="E9027" s="24">
        <v>4830.9769200000001</v>
      </c>
      <c r="F9027" s="51">
        <f>VLOOKUP(A9027,'Munka4 (2)'!$B$4:$AW$195,B9027-1967,0)</f>
        <v>46.795780000000001</v>
      </c>
    </row>
    <row r="9028" spans="1:6" ht="30" x14ac:dyDescent="0.25">
      <c r="A9028" s="46" t="s">
        <v>498</v>
      </c>
      <c r="B9028" s="51">
        <v>2014</v>
      </c>
      <c r="C9028" s="20" t="s">
        <v>398</v>
      </c>
      <c r="D9028" s="20">
        <v>15233244</v>
      </c>
      <c r="E9028" s="25">
        <v>13154.844590000001</v>
      </c>
      <c r="F9028" s="51">
        <f>VLOOKUP(A9028,'Munka4 (2)'!$B$4:$AW$195,B9028-1967,0)</f>
        <v>55.772579999999998</v>
      </c>
    </row>
    <row r="9029" spans="1:6" ht="30" x14ac:dyDescent="0.25">
      <c r="A9029" s="46" t="s">
        <v>499</v>
      </c>
      <c r="B9029" s="51">
        <v>2014</v>
      </c>
      <c r="C9029" s="20" t="s">
        <v>392</v>
      </c>
      <c r="D9029" s="20">
        <v>34707817</v>
      </c>
      <c r="E9029" s="24">
        <v>1368.4911300000001</v>
      </c>
      <c r="F9029" s="51">
        <f>VLOOKUP(A9029,'Munka4 (2)'!$B$4:$AW$195,B9029-1967,0)</f>
        <v>37.429879999999997</v>
      </c>
    </row>
    <row r="9030" spans="1:6" x14ac:dyDescent="0.25">
      <c r="A9030" s="46" t="s">
        <v>500</v>
      </c>
      <c r="B9030" s="51">
        <v>2014</v>
      </c>
      <c r="C9030" s="20" t="s">
        <v>388</v>
      </c>
      <c r="D9030" s="20">
        <v>105432</v>
      </c>
      <c r="E9030" s="25">
        <v>1509.5211899999999</v>
      </c>
      <c r="F9030" s="51" t="e">
        <f>VLOOKUP(A9030,'Munka4 (2)'!$B$4:$AW$195,B9030-1967,0)</f>
        <v>#N/A</v>
      </c>
    </row>
    <row r="9031" spans="1:6" x14ac:dyDescent="0.25">
      <c r="A9031" s="46" t="s">
        <v>503</v>
      </c>
      <c r="B9031" s="51">
        <v>2014</v>
      </c>
      <c r="C9031" s="20" t="s">
        <v>405</v>
      </c>
      <c r="D9031" s="20">
        <v>2418393</v>
      </c>
      <c r="E9031" s="24">
        <v>43593.702019999997</v>
      </c>
      <c r="F9031" s="51">
        <f>VLOOKUP(A9031,'Munka4 (2)'!$B$4:$AW$195,B9031-1967,0)</f>
        <v>58.280909999999999</v>
      </c>
    </row>
    <row r="9032" spans="1:6" ht="30" x14ac:dyDescent="0.25">
      <c r="A9032" s="46" t="s">
        <v>504</v>
      </c>
      <c r="B9032" s="51">
        <v>2014</v>
      </c>
      <c r="C9032" s="20" t="s">
        <v>398</v>
      </c>
      <c r="D9032" s="20">
        <v>5213898</v>
      </c>
      <c r="E9032" s="25">
        <v>1279.7697800000001</v>
      </c>
      <c r="F9032" s="51">
        <f>VLOOKUP(A9032,'Munka4 (2)'!$B$4:$AW$195,B9032-1967,0)</f>
        <v>60.133789999999998</v>
      </c>
    </row>
    <row r="9033" spans="1:6" ht="30" x14ac:dyDescent="0.25">
      <c r="A9033" s="48" t="s">
        <v>505</v>
      </c>
      <c r="B9033" s="51">
        <v>2014</v>
      </c>
      <c r="C9033" s="20" t="s">
        <v>382</v>
      </c>
      <c r="D9033" s="20">
        <v>6368481</v>
      </c>
      <c r="E9033" s="24">
        <v>1751.39697</v>
      </c>
      <c r="F9033" s="51">
        <f>VLOOKUP(A9033,'Munka4 (2)'!$B$4:$AW$195,B9033-1967,0)</f>
        <v>46.985819999999997</v>
      </c>
    </row>
    <row r="9034" spans="1:6" x14ac:dyDescent="0.25">
      <c r="A9034" s="46" t="s">
        <v>506</v>
      </c>
      <c r="B9034" s="51">
        <v>2014</v>
      </c>
      <c r="C9034" s="20" t="s">
        <v>456</v>
      </c>
      <c r="D9034" s="20">
        <v>2274735</v>
      </c>
      <c r="E9034" s="25">
        <v>15692.191559999999</v>
      </c>
      <c r="F9034" s="51">
        <f>VLOOKUP(A9034,'Munka4 (2)'!$B$4:$AW$195,B9034-1967,0)</f>
        <v>65.177279999999996</v>
      </c>
    </row>
    <row r="9035" spans="1:6" x14ac:dyDescent="0.25">
      <c r="A9035" s="46" t="s">
        <v>507</v>
      </c>
      <c r="B9035" s="51">
        <v>2014</v>
      </c>
      <c r="C9035" s="20" t="s">
        <v>405</v>
      </c>
      <c r="D9035" s="20">
        <v>3874050</v>
      </c>
      <c r="E9035" s="24">
        <v>8148.6391700000004</v>
      </c>
      <c r="F9035" s="51">
        <f>VLOOKUP(A9035,'Munka4 (2)'!$B$4:$AW$195,B9035-1967,0)</f>
        <v>56.197249999999997</v>
      </c>
    </row>
    <row r="9036" spans="1:6" ht="30" x14ac:dyDescent="0.25">
      <c r="A9036" s="46" t="s">
        <v>508</v>
      </c>
      <c r="B9036" s="51">
        <v>2014</v>
      </c>
      <c r="C9036" s="20" t="s">
        <v>392</v>
      </c>
      <c r="D9036" s="20">
        <v>2022331</v>
      </c>
      <c r="E9036" s="25">
        <v>1034.1852899999999</v>
      </c>
      <c r="F9036" s="51">
        <f>VLOOKUP(A9036,'Munka4 (2)'!$B$4:$AW$195,B9036-1967,0)</f>
        <v>62.987130000000001</v>
      </c>
    </row>
    <row r="9037" spans="1:6" ht="30" x14ac:dyDescent="0.25">
      <c r="A9037" s="46" t="s">
        <v>509</v>
      </c>
      <c r="B9037" s="51">
        <v>2014</v>
      </c>
      <c r="C9037" s="20" t="s">
        <v>392</v>
      </c>
      <c r="D9037" s="20">
        <v>3042004</v>
      </c>
      <c r="E9037" s="24">
        <v>457.85858999999999</v>
      </c>
      <c r="F9037" s="51">
        <f>VLOOKUP(A9037,'Munka4 (2)'!$B$4:$AW$195,B9037-1967,0)</f>
        <v>38.154899999999998</v>
      </c>
    </row>
    <row r="9038" spans="1:6" ht="20" x14ac:dyDescent="0.25">
      <c r="A9038" s="46" t="s">
        <v>510</v>
      </c>
      <c r="B9038" s="51">
        <v>2014</v>
      </c>
      <c r="C9038" s="20" t="s">
        <v>386</v>
      </c>
      <c r="D9038" s="20">
        <v>5900754</v>
      </c>
      <c r="E9038" s="25">
        <v>6573.3867399999999</v>
      </c>
      <c r="F9038" s="51">
        <f>VLOOKUP(A9038,'Munka4 (2)'!$B$4:$AW$195,B9038-1967,0)</f>
        <v>19.946809999999999</v>
      </c>
    </row>
    <row r="9039" spans="1:6" ht="20" x14ac:dyDescent="0.25">
      <c r="A9039" s="46" t="s">
        <v>511</v>
      </c>
      <c r="B9039" s="51">
        <v>2014</v>
      </c>
      <c r="C9039" s="20" t="s">
        <v>390</v>
      </c>
      <c r="D9039" s="20">
        <v>33987</v>
      </c>
      <c r="E9039" s="30">
        <v>138672.02193441335</v>
      </c>
      <c r="F9039" s="51">
        <f>VLOOKUP(A9039,'Munka4 (2)'!$B$4:$AW$195,B9039-1967,0)</f>
        <v>32.841329999999999</v>
      </c>
    </row>
    <row r="9040" spans="1:6" x14ac:dyDescent="0.25">
      <c r="A9040" s="46" t="s">
        <v>512</v>
      </c>
      <c r="B9040" s="51">
        <v>2014</v>
      </c>
      <c r="C9040" s="20" t="s">
        <v>456</v>
      </c>
      <c r="D9040" s="20">
        <v>3585906</v>
      </c>
      <c r="E9040" s="25">
        <v>16489.72898</v>
      </c>
      <c r="F9040" s="51">
        <f>VLOOKUP(A9040,'Munka4 (2)'!$B$4:$AW$195,B9040-1967,0)</f>
        <v>63.03049</v>
      </c>
    </row>
    <row r="9041" spans="1:6" ht="20" x14ac:dyDescent="0.25">
      <c r="A9041" s="46" t="s">
        <v>513</v>
      </c>
      <c r="B9041" s="51">
        <v>2014</v>
      </c>
      <c r="C9041" s="20" t="s">
        <v>390</v>
      </c>
      <c r="D9041" s="20">
        <v>474413</v>
      </c>
      <c r="E9041" s="24">
        <v>116612.88415</v>
      </c>
      <c r="F9041" s="51">
        <f>VLOOKUP(A9041,'Munka4 (2)'!$B$4:$AW$195,B9041-1967,0)</f>
        <v>54.899839999999998</v>
      </c>
    </row>
    <row r="9042" spans="1:6" ht="30" x14ac:dyDescent="0.25">
      <c r="A9042" s="46" t="s">
        <v>516</v>
      </c>
      <c r="B9042" s="51">
        <v>2014</v>
      </c>
      <c r="C9042" s="20" t="s">
        <v>392</v>
      </c>
      <c r="D9042" s="20">
        <v>18595469</v>
      </c>
      <c r="E9042" s="25">
        <v>467.13033000000001</v>
      </c>
      <c r="F9042" s="51">
        <f>VLOOKUP(A9042,'Munka4 (2)'!$B$4:$AW$195,B9042-1967,0)</f>
        <v>45.526179999999997</v>
      </c>
    </row>
    <row r="9043" spans="1:6" ht="30" x14ac:dyDescent="0.25">
      <c r="A9043" s="46" t="s">
        <v>517</v>
      </c>
      <c r="B9043" s="51">
        <v>2014</v>
      </c>
      <c r="C9043" s="20" t="s">
        <v>392</v>
      </c>
      <c r="D9043" s="20">
        <v>13013926</v>
      </c>
      <c r="E9043" s="24">
        <v>362.24749000000003</v>
      </c>
      <c r="F9043" s="51">
        <f>VLOOKUP(A9043,'Munka4 (2)'!$B$4:$AW$195,B9043-1967,0)</f>
        <v>34.48807</v>
      </c>
    </row>
    <row r="9044" spans="1:6" ht="30" x14ac:dyDescent="0.25">
      <c r="A9044" s="46" t="s">
        <v>518</v>
      </c>
      <c r="B9044" s="51">
        <v>2014</v>
      </c>
      <c r="C9044" s="20" t="s">
        <v>382</v>
      </c>
      <c r="D9044" s="20">
        <v>24385858</v>
      </c>
      <c r="E9044" s="25">
        <v>11307.06495</v>
      </c>
      <c r="F9044" s="51">
        <f>VLOOKUP(A9044,'Munka4 (2)'!$B$4:$AW$195,B9044-1967,0)</f>
        <v>59.056040000000003</v>
      </c>
    </row>
    <row r="9045" spans="1:6" ht="30" x14ac:dyDescent="0.25">
      <c r="A9045" s="46" t="s">
        <v>519</v>
      </c>
      <c r="B9045" s="51">
        <v>2014</v>
      </c>
      <c r="C9045" s="20" t="s">
        <v>382</v>
      </c>
      <c r="D9045" s="20">
        <v>359008</v>
      </c>
      <c r="E9045" s="24">
        <v>7640.6471499999998</v>
      </c>
      <c r="F9045" s="51">
        <f>VLOOKUP(A9045,'Munka4 (2)'!$B$4:$AW$195,B9045-1967,0)</f>
        <v>57.707009999999997</v>
      </c>
    </row>
    <row r="9046" spans="1:6" ht="30" x14ac:dyDescent="0.25">
      <c r="A9046" s="46" t="s">
        <v>520</v>
      </c>
      <c r="B9046" s="51">
        <v>2014</v>
      </c>
      <c r="C9046" s="20" t="s">
        <v>392</v>
      </c>
      <c r="D9046" s="20">
        <v>11716829</v>
      </c>
      <c r="E9046" s="25">
        <v>842.11433999999997</v>
      </c>
      <c r="F9046" s="51">
        <f>VLOOKUP(A9046,'Munka4 (2)'!$B$4:$AW$195,B9046-1967,0)</f>
        <v>16.428570000000001</v>
      </c>
    </row>
    <row r="9047" spans="1:6" ht="20" x14ac:dyDescent="0.25">
      <c r="A9047" s="46" t="s">
        <v>521</v>
      </c>
      <c r="B9047" s="51">
        <v>2014</v>
      </c>
      <c r="C9047" s="20" t="s">
        <v>390</v>
      </c>
      <c r="D9047" s="20">
        <v>400214</v>
      </c>
      <c r="E9047" s="30">
        <v>23324.931247894885</v>
      </c>
      <c r="F9047" s="51">
        <f>VLOOKUP(A9047,'Munka4 (2)'!$B$4:$AW$195,B9047-1967,0)</f>
        <v>54.791029999999999</v>
      </c>
    </row>
    <row r="9048" spans="1:6" ht="20" x14ac:dyDescent="0.25">
      <c r="A9048" s="46" t="s">
        <v>522</v>
      </c>
      <c r="B9048" s="51">
        <v>2014</v>
      </c>
      <c r="C9048" s="20" t="s">
        <v>388</v>
      </c>
      <c r="D9048" s="20">
        <v>60422</v>
      </c>
      <c r="E9048" s="25">
        <v>3529.7483000000002</v>
      </c>
      <c r="F9048" s="51">
        <f>VLOOKUP(A9048,'Munka4 (2)'!$B$4:$AW$195,B9048-1967,0)</f>
        <v>46.280990000000003</v>
      </c>
    </row>
    <row r="9049" spans="1:6" ht="30" x14ac:dyDescent="0.25">
      <c r="A9049" s="46" t="s">
        <v>524</v>
      </c>
      <c r="B9049" s="51">
        <v>2014</v>
      </c>
      <c r="C9049" s="20" t="s">
        <v>392</v>
      </c>
      <c r="D9049" s="20">
        <v>3177388</v>
      </c>
      <c r="E9049" s="25">
        <v>1370.9852100000001</v>
      </c>
      <c r="F9049" s="51">
        <f>VLOOKUP(A9049,'Munka4 (2)'!$B$4:$AW$195,B9049-1967,0)</f>
        <v>24.788620000000002</v>
      </c>
    </row>
    <row r="9050" spans="1:6" ht="30" x14ac:dyDescent="0.25">
      <c r="A9050" s="46" t="s">
        <v>525</v>
      </c>
      <c r="B9050" s="51">
        <v>2014</v>
      </c>
      <c r="C9050" s="20" t="s">
        <v>392</v>
      </c>
      <c r="D9050" s="20">
        <v>1240827</v>
      </c>
      <c r="E9050" s="24">
        <v>10002.87048</v>
      </c>
      <c r="F9050" s="51">
        <f>VLOOKUP(A9050,'Munka4 (2)'!$B$4:$AW$195,B9050-1967,0)</f>
        <v>39.965299999999999</v>
      </c>
    </row>
    <row r="9051" spans="1:6" ht="30" x14ac:dyDescent="0.25">
      <c r="A9051" s="46" t="s">
        <v>527</v>
      </c>
      <c r="B9051" s="51">
        <v>2014</v>
      </c>
      <c r="C9051" s="20" t="s">
        <v>394</v>
      </c>
      <c r="D9051" s="20">
        <v>107449525</v>
      </c>
      <c r="E9051" s="24">
        <v>10350.814689999999</v>
      </c>
      <c r="F9051" s="51">
        <f>VLOOKUP(A9051,'Munka4 (2)'!$B$4:$AW$195,B9051-1967,0)</f>
        <v>52.652830000000002</v>
      </c>
    </row>
    <row r="9052" spans="1:6" ht="14.5" x14ac:dyDescent="0.25">
      <c r="A9052" s="47" t="s">
        <v>528</v>
      </c>
      <c r="B9052" s="51">
        <v>2014</v>
      </c>
      <c r="C9052" s="20" t="s">
        <v>388</v>
      </c>
      <c r="D9052" s="20">
        <v>108004</v>
      </c>
      <c r="E9052" s="25">
        <v>3057.0910199999998</v>
      </c>
      <c r="F9052" s="51">
        <f>VLOOKUP(A9052,'Munka4 (2)'!$B$4:$AW$195,B9052-1967,0)</f>
        <v>45</v>
      </c>
    </row>
    <row r="9053" spans="1:6" ht="20" x14ac:dyDescent="0.25">
      <c r="A9053" s="46" t="s">
        <v>530</v>
      </c>
      <c r="B9053" s="51">
        <v>2014</v>
      </c>
      <c r="C9053" s="20" t="s">
        <v>390</v>
      </c>
      <c r="D9053" s="20">
        <v>32543</v>
      </c>
      <c r="E9053" s="30">
        <v>181976.32105205953</v>
      </c>
      <c r="F9053" s="51" t="e">
        <f>VLOOKUP(A9053,'Munka4 (2)'!$B$4:$AW$195,B9053-1967,0)</f>
        <v>#N/A</v>
      </c>
    </row>
    <row r="9054" spans="1:6" ht="30" x14ac:dyDescent="0.25">
      <c r="A9054" s="46" t="s">
        <v>531</v>
      </c>
      <c r="B9054" s="51">
        <v>2014</v>
      </c>
      <c r="C9054" s="20" t="s">
        <v>382</v>
      </c>
      <c r="D9054" s="20">
        <v>2832224</v>
      </c>
      <c r="E9054" s="25">
        <v>4201.7377100000003</v>
      </c>
      <c r="F9054" s="51">
        <f>VLOOKUP(A9054,'Munka4 (2)'!$B$4:$AW$195,B9054-1967,0)</f>
        <v>63.99409</v>
      </c>
    </row>
    <row r="9055" spans="1:6" ht="20" x14ac:dyDescent="0.35">
      <c r="A9055" s="46" t="s">
        <v>622</v>
      </c>
      <c r="B9055" s="51">
        <v>2014</v>
      </c>
      <c r="C9055" s="42" t="s">
        <v>384</v>
      </c>
      <c r="D9055" s="29">
        <v>622159</v>
      </c>
      <c r="E9055" s="24">
        <v>7378.0443999999998</v>
      </c>
      <c r="F9055" s="51" t="e">
        <f>VLOOKUP(A9055,'Munka4 (2)'!$B$4:$AW$195,B9055-1967,0)</f>
        <v>#N/A</v>
      </c>
    </row>
    <row r="9056" spans="1:6" ht="20" x14ac:dyDescent="0.25">
      <c r="A9056" s="46" t="s">
        <v>533</v>
      </c>
      <c r="B9056" s="51">
        <v>2014</v>
      </c>
      <c r="C9056" s="20" t="s">
        <v>386</v>
      </c>
      <c r="D9056" s="20">
        <v>33241259</v>
      </c>
      <c r="E9056" s="24">
        <v>3190.3104400000002</v>
      </c>
      <c r="F9056" s="51">
        <f>VLOOKUP(A9056,'Munka4 (2)'!$B$4:$AW$195,B9056-1967,0)</f>
        <v>48.718060000000001</v>
      </c>
    </row>
    <row r="9057" spans="1:6" ht="30" x14ac:dyDescent="0.25">
      <c r="A9057" s="46" t="s">
        <v>534</v>
      </c>
      <c r="B9057" s="51">
        <v>2014</v>
      </c>
      <c r="C9057" s="20" t="s">
        <v>392</v>
      </c>
      <c r="D9057" s="20">
        <v>19686505</v>
      </c>
      <c r="E9057" s="25">
        <v>622.63806</v>
      </c>
      <c r="F9057" s="51">
        <f>VLOOKUP(A9057,'Munka4 (2)'!$B$4:$AW$195,B9057-1967,0)</f>
        <v>43.013779999999997</v>
      </c>
    </row>
    <row r="9058" spans="1:6" ht="30" x14ac:dyDescent="0.25">
      <c r="A9058" s="46" t="s">
        <v>535</v>
      </c>
      <c r="B9058" s="51">
        <v>2014</v>
      </c>
      <c r="C9058" s="20" t="s">
        <v>392</v>
      </c>
      <c r="D9058" s="20">
        <v>2044147</v>
      </c>
      <c r="E9058" s="25">
        <v>5342.9444599999997</v>
      </c>
      <c r="F9058" s="51">
        <f>VLOOKUP(A9058,'Munka4 (2)'!$B$4:$AW$195,B9058-1967,0)</f>
        <v>65.597300000000004</v>
      </c>
    </row>
    <row r="9059" spans="1:6" ht="30" x14ac:dyDescent="0.25">
      <c r="A9059" s="46" t="s">
        <v>537</v>
      </c>
      <c r="B9059" s="51">
        <v>2014</v>
      </c>
      <c r="C9059" s="20" t="s">
        <v>382</v>
      </c>
      <c r="D9059" s="20">
        <v>28287147</v>
      </c>
      <c r="E9059" s="25">
        <v>701.68006000000003</v>
      </c>
      <c r="F9059" s="51">
        <f>VLOOKUP(A9059,'Munka4 (2)'!$B$4:$AW$195,B9059-1967,0)</f>
        <v>48.305349999999997</v>
      </c>
    </row>
    <row r="9060" spans="1:6" ht="20" x14ac:dyDescent="0.25">
      <c r="A9060" s="46" t="s">
        <v>538</v>
      </c>
      <c r="B9060" s="51">
        <v>2014</v>
      </c>
      <c r="C9060" s="20" t="s">
        <v>390</v>
      </c>
      <c r="D9060" s="20">
        <v>16491461</v>
      </c>
      <c r="E9060" s="24">
        <v>52138.683920000003</v>
      </c>
      <c r="F9060" s="51">
        <f>VLOOKUP(A9060,'Munka4 (2)'!$B$4:$AW$195,B9060-1967,0)</f>
        <v>56.606499999999997</v>
      </c>
    </row>
    <row r="9061" spans="1:6" ht="20" x14ac:dyDescent="0.25">
      <c r="A9061" s="46" t="s">
        <v>540</v>
      </c>
      <c r="B9061" s="51">
        <v>2014</v>
      </c>
      <c r="C9061" s="20" t="s">
        <v>388</v>
      </c>
      <c r="D9061" s="20">
        <v>219246</v>
      </c>
      <c r="E9061" s="30">
        <v>24400.45430898387</v>
      </c>
      <c r="F9061" s="51" t="e">
        <f>VLOOKUP(A9061,'Munka4 (2)'!$B$4:$AW$195,B9061-1967,0)</f>
        <v>#N/A</v>
      </c>
    </row>
    <row r="9062" spans="1:6" ht="20" x14ac:dyDescent="0.25">
      <c r="A9062" s="46" t="s">
        <v>541</v>
      </c>
      <c r="B9062" s="51">
        <v>2014</v>
      </c>
      <c r="C9062" s="20" t="s">
        <v>388</v>
      </c>
      <c r="D9062" s="20">
        <v>4076140</v>
      </c>
      <c r="E9062" s="24">
        <v>44380.426579999999</v>
      </c>
      <c r="F9062" s="51">
        <f>VLOOKUP(A9062,'Munka4 (2)'!$B$4:$AW$195,B9062-1967,0)</f>
        <v>58.249090000000002</v>
      </c>
    </row>
    <row r="9063" spans="1:6" ht="30" x14ac:dyDescent="0.25">
      <c r="A9063" s="46" t="s">
        <v>542</v>
      </c>
      <c r="B9063" s="51">
        <v>2014</v>
      </c>
      <c r="C9063" s="20" t="s">
        <v>394</v>
      </c>
      <c r="D9063" s="20">
        <v>5570129</v>
      </c>
      <c r="E9063" s="25">
        <v>1960.49091</v>
      </c>
      <c r="F9063" s="51">
        <f>VLOOKUP(A9063,'Munka4 (2)'!$B$4:$AW$195,B9063-1967,0)</f>
        <v>61.354120000000002</v>
      </c>
    </row>
    <row r="9064" spans="1:6" ht="30" x14ac:dyDescent="0.25">
      <c r="A9064" s="46" t="s">
        <v>543</v>
      </c>
      <c r="B9064" s="51">
        <v>2014</v>
      </c>
      <c r="C9064" s="20" t="s">
        <v>392</v>
      </c>
      <c r="D9064" s="20">
        <v>12525094</v>
      </c>
      <c r="E9064" s="24">
        <v>431.38168000000002</v>
      </c>
      <c r="F9064" s="51">
        <f>VLOOKUP(A9064,'Munka4 (2)'!$B$4:$AW$195,B9064-1967,0)</f>
        <v>28.460760000000001</v>
      </c>
    </row>
    <row r="9065" spans="1:6" ht="30" x14ac:dyDescent="0.25">
      <c r="A9065" s="46" t="s">
        <v>544</v>
      </c>
      <c r="B9065" s="51">
        <v>2014</v>
      </c>
      <c r="C9065" s="20" t="s">
        <v>392</v>
      </c>
      <c r="D9065" s="20">
        <v>131859731</v>
      </c>
      <c r="E9065" s="25">
        <v>3203.2442999999998</v>
      </c>
      <c r="F9065" s="51">
        <f>VLOOKUP(A9065,'Munka4 (2)'!$B$4:$AW$195,B9065-1967,0)</f>
        <v>44.124540000000003</v>
      </c>
    </row>
    <row r="9066" spans="1:6" ht="20" x14ac:dyDescent="0.25">
      <c r="A9066" s="46" t="s">
        <v>546</v>
      </c>
      <c r="B9066" s="51">
        <v>2014</v>
      </c>
      <c r="C9066" s="20" t="s">
        <v>390</v>
      </c>
      <c r="D9066" s="20">
        <v>4610820</v>
      </c>
      <c r="E9066" s="24">
        <v>97429.708480000001</v>
      </c>
      <c r="F9066" s="51">
        <f>VLOOKUP(A9066,'Munka4 (2)'!$B$4:$AW$195,B9066-1967,0)</f>
        <v>58.560600000000001</v>
      </c>
    </row>
    <row r="9067" spans="1:6" x14ac:dyDescent="0.25">
      <c r="A9067" s="46" t="s">
        <v>547</v>
      </c>
      <c r="B9067" s="51">
        <v>2014</v>
      </c>
      <c r="C9067" s="20" t="s">
        <v>405</v>
      </c>
      <c r="D9067" s="20">
        <v>3102229</v>
      </c>
      <c r="E9067" s="25">
        <v>19309.612450000001</v>
      </c>
      <c r="F9067" s="51">
        <f>VLOOKUP(A9067,'Munka4 (2)'!$B$4:$AW$195,B9067-1967,0)</f>
        <v>55.194450000000003</v>
      </c>
    </row>
    <row r="9068" spans="1:6" ht="30" x14ac:dyDescent="0.25">
      <c r="A9068" s="46" t="s">
        <v>548</v>
      </c>
      <c r="B9068" s="51">
        <v>2014</v>
      </c>
      <c r="C9068" s="20" t="s">
        <v>382</v>
      </c>
      <c r="D9068" s="20">
        <v>165803560</v>
      </c>
      <c r="E9068" s="24">
        <v>1315.2676200000001</v>
      </c>
      <c r="F9068" s="51">
        <f>VLOOKUP(A9068,'Munka4 (2)'!$B$4:$AW$195,B9068-1967,0)</f>
        <v>21.538519999999998</v>
      </c>
    </row>
    <row r="9069" spans="1:6" x14ac:dyDescent="0.25">
      <c r="A9069" s="46" t="s">
        <v>549</v>
      </c>
      <c r="B9069" s="51">
        <v>2014</v>
      </c>
      <c r="C9069" s="20" t="s">
        <v>388</v>
      </c>
      <c r="D9069" s="20">
        <v>20579</v>
      </c>
      <c r="E9069" s="25">
        <v>11892.686159999999</v>
      </c>
      <c r="F9069" s="51">
        <f>VLOOKUP(A9069,'Munka4 (2)'!$B$4:$AW$195,B9069-1967,0)</f>
        <v>57.446809999999999</v>
      </c>
    </row>
    <row r="9070" spans="1:6" ht="14.5" x14ac:dyDescent="0.35">
      <c r="A9070" s="46" t="s">
        <v>623</v>
      </c>
      <c r="B9070" s="51">
        <v>2014</v>
      </c>
      <c r="C9070" s="42" t="s">
        <v>405</v>
      </c>
      <c r="D9070" s="29">
        <v>1000000</v>
      </c>
      <c r="E9070" s="24">
        <v>2960.7779999999998</v>
      </c>
      <c r="F9070" s="51">
        <f>VLOOKUP(A9070,'Munka4 (2)'!$B$4:$AW$195,B9070-1967,0)</f>
        <v>60.412489999999998</v>
      </c>
    </row>
    <row r="9071" spans="1:6" ht="30" x14ac:dyDescent="0.25">
      <c r="A9071" s="46" t="s">
        <v>550</v>
      </c>
      <c r="B9071" s="51">
        <v>2014</v>
      </c>
      <c r="C9071" s="20" t="s">
        <v>394</v>
      </c>
      <c r="D9071" s="20">
        <v>3191319</v>
      </c>
      <c r="E9071" s="25">
        <v>12712.431329999999</v>
      </c>
      <c r="F9071" s="51">
        <f>VLOOKUP(A9071,'Munka4 (2)'!$B$4:$AW$195,B9071-1967,0)</f>
        <v>64.714550000000003</v>
      </c>
    </row>
    <row r="9072" spans="1:6" ht="30" x14ac:dyDescent="0.25">
      <c r="A9072" s="46" t="s">
        <v>551</v>
      </c>
      <c r="B9072" s="51">
        <v>2014</v>
      </c>
      <c r="C9072" s="20" t="s">
        <v>388</v>
      </c>
      <c r="D9072" s="20">
        <v>5670544</v>
      </c>
      <c r="E9072" s="24">
        <v>2268.17254</v>
      </c>
      <c r="F9072" s="51">
        <f>VLOOKUP(A9072,'Munka4 (2)'!$B$4:$AW$195,B9072-1967,0)</f>
        <v>19.438739999999999</v>
      </c>
    </row>
    <row r="9073" spans="1:6" ht="30" x14ac:dyDescent="0.25">
      <c r="A9073" s="46" t="s">
        <v>552</v>
      </c>
      <c r="B9073" s="51">
        <v>2014</v>
      </c>
      <c r="C9073" s="20" t="s">
        <v>394</v>
      </c>
      <c r="D9073" s="20">
        <v>6506464</v>
      </c>
      <c r="E9073" s="25">
        <v>4712.87021</v>
      </c>
      <c r="F9073" s="51">
        <f>VLOOKUP(A9073,'Munka4 (2)'!$B$4:$AW$195,B9073-1967,0)</f>
        <v>61.32461</v>
      </c>
    </row>
    <row r="9074" spans="1:6" ht="30" x14ac:dyDescent="0.25">
      <c r="A9074" s="46" t="s">
        <v>553</v>
      </c>
      <c r="B9074" s="51">
        <v>2014</v>
      </c>
      <c r="C9074" s="20" t="s">
        <v>394</v>
      </c>
      <c r="D9074" s="20">
        <v>28302603</v>
      </c>
      <c r="E9074" s="24">
        <v>6549.3892299999998</v>
      </c>
      <c r="F9074" s="51">
        <f>VLOOKUP(A9074,'Munka4 (2)'!$B$4:$AW$195,B9074-1967,0)</f>
        <v>18.93535</v>
      </c>
    </row>
    <row r="9075" spans="1:6" ht="30" x14ac:dyDescent="0.25">
      <c r="A9075" s="46" t="s">
        <v>554</v>
      </c>
      <c r="B9075" s="51">
        <v>2014</v>
      </c>
      <c r="C9075" s="20" t="s">
        <v>382</v>
      </c>
      <c r="D9075" s="20">
        <v>89468677</v>
      </c>
      <c r="E9075" s="25">
        <v>2872.5121600000002</v>
      </c>
      <c r="F9075" s="51">
        <f>VLOOKUP(A9075,'Munka4 (2)'!$B$4:$AW$195,B9075-1967,0)</f>
        <v>57.519889999999997</v>
      </c>
    </row>
    <row r="9076" spans="1:6" ht="20" x14ac:dyDescent="0.25">
      <c r="A9076" s="46" t="s">
        <v>555</v>
      </c>
      <c r="B9076" s="51">
        <v>2014</v>
      </c>
      <c r="C9076" s="20" t="s">
        <v>384</v>
      </c>
      <c r="D9076" s="20">
        <v>38536869</v>
      </c>
      <c r="E9076" s="24">
        <v>14337.20637</v>
      </c>
      <c r="F9076" s="51">
        <f>VLOOKUP(A9076,'Munka4 (2)'!$B$4:$AW$195,B9076-1967,0)</f>
        <v>66.030559999999994</v>
      </c>
    </row>
    <row r="9077" spans="1:6" ht="20" x14ac:dyDescent="0.25">
      <c r="A9077" s="46" t="s">
        <v>556</v>
      </c>
      <c r="B9077" s="51">
        <v>2014</v>
      </c>
      <c r="C9077" s="20" t="s">
        <v>390</v>
      </c>
      <c r="D9077" s="20">
        <v>10605870</v>
      </c>
      <c r="E9077" s="25">
        <v>22124.36709</v>
      </c>
      <c r="F9077" s="51">
        <f>VLOOKUP(A9077,'Munka4 (2)'!$B$4:$AW$195,B9077-1967,0)</f>
        <v>59.349400000000003</v>
      </c>
    </row>
    <row r="9078" spans="1:6" ht="30" x14ac:dyDescent="0.25">
      <c r="A9078" s="46" t="s">
        <v>557</v>
      </c>
      <c r="B9078" s="51">
        <v>2014</v>
      </c>
      <c r="C9078" s="20" t="s">
        <v>394</v>
      </c>
      <c r="D9078" s="20">
        <v>3927188</v>
      </c>
      <c r="E9078" s="30">
        <v>30463.99727807031</v>
      </c>
      <c r="F9078" s="51">
        <f>VLOOKUP(A9078,'Munka4 (2)'!$B$4:$AW$195,B9078-1967,0)</f>
        <v>64.227379999999997</v>
      </c>
    </row>
    <row r="9079" spans="1:6" x14ac:dyDescent="0.25">
      <c r="A9079" s="46" t="s">
        <v>558</v>
      </c>
      <c r="B9079" s="51">
        <v>2014</v>
      </c>
      <c r="C9079" s="20" t="s">
        <v>405</v>
      </c>
      <c r="D9079" s="20">
        <v>885359</v>
      </c>
      <c r="E9079" s="25">
        <v>96732.529030000005</v>
      </c>
      <c r="F9079" s="51">
        <f>VLOOKUP(A9079,'Munka4 (2)'!$B$4:$AW$195,B9079-1967,0)</f>
        <v>62.826000000000001</v>
      </c>
    </row>
    <row r="9080" spans="1:6" ht="30" x14ac:dyDescent="0.25">
      <c r="A9080" s="48" t="s">
        <v>502</v>
      </c>
      <c r="B9080" s="51">
        <v>2014</v>
      </c>
      <c r="C9080" s="20" t="s">
        <v>382</v>
      </c>
      <c r="D9080" s="20">
        <v>48846823</v>
      </c>
      <c r="E9080" s="24">
        <v>27989.35399</v>
      </c>
      <c r="F9080" s="51">
        <f>VLOOKUP(A9080,'Munka4 (2)'!$B$4:$AW$195,B9080-1967,0)</f>
        <v>51.270130000000002</v>
      </c>
    </row>
    <row r="9081" spans="1:6" ht="30" x14ac:dyDescent="0.25">
      <c r="A9081" s="46" t="s">
        <v>529</v>
      </c>
      <c r="B9081" s="51">
        <v>2014</v>
      </c>
      <c r="C9081" s="20" t="s">
        <v>398</v>
      </c>
      <c r="D9081" s="20">
        <v>4466706</v>
      </c>
      <c r="E9081" s="25">
        <v>2244.7637599999998</v>
      </c>
      <c r="F9081" s="51">
        <f>VLOOKUP(A9081,'Munka4 (2)'!$B$4:$AW$195,B9081-1967,0)</f>
        <v>58.9193</v>
      </c>
    </row>
    <row r="9082" spans="1:6" ht="20" x14ac:dyDescent="0.25">
      <c r="A9082" s="46" t="s">
        <v>560</v>
      </c>
      <c r="B9082" s="51">
        <v>2014</v>
      </c>
      <c r="C9082" s="20" t="s">
        <v>384</v>
      </c>
      <c r="D9082" s="20">
        <v>22303552</v>
      </c>
      <c r="E9082" s="25">
        <v>10011.78592</v>
      </c>
      <c r="F9082" s="51">
        <f>VLOOKUP(A9082,'Munka4 (2)'!$B$4:$AW$195,B9082-1967,0)</f>
        <v>58.653550000000003</v>
      </c>
    </row>
    <row r="9083" spans="1:6" ht="30" x14ac:dyDescent="0.25">
      <c r="A9083" s="46" t="s">
        <v>561</v>
      </c>
      <c r="B9083" s="51">
        <v>2014</v>
      </c>
      <c r="C9083" s="20" t="s">
        <v>398</v>
      </c>
      <c r="D9083" s="20">
        <v>142893540</v>
      </c>
      <c r="E9083" s="24">
        <v>13902.14285</v>
      </c>
      <c r="F9083" s="51">
        <f>VLOOKUP(A9083,'Munka4 (2)'!$B$4:$AW$195,B9083-1967,0)</f>
        <v>58.940669999999997</v>
      </c>
    </row>
    <row r="9084" spans="1:6" ht="30" x14ac:dyDescent="0.25">
      <c r="A9084" s="46" t="s">
        <v>562</v>
      </c>
      <c r="B9084" s="51">
        <v>2014</v>
      </c>
      <c r="C9084" s="20" t="s">
        <v>392</v>
      </c>
      <c r="D9084" s="20">
        <v>8648248</v>
      </c>
      <c r="E9084" s="25">
        <v>697.62649999999996</v>
      </c>
      <c r="F9084" s="51">
        <f>VLOOKUP(A9084,'Munka4 (2)'!$B$4:$AW$195,B9084-1967,0)</f>
        <v>42.703139999999998</v>
      </c>
    </row>
    <row r="9085" spans="1:6" ht="30" x14ac:dyDescent="0.25">
      <c r="A9085" s="47" t="s">
        <v>564</v>
      </c>
      <c r="B9085" s="51">
        <v>2014</v>
      </c>
      <c r="C9085" s="20" t="s">
        <v>394</v>
      </c>
      <c r="D9085" s="20">
        <v>39129</v>
      </c>
      <c r="E9085" s="24">
        <v>15739.046759999999</v>
      </c>
      <c r="F9085" s="51">
        <f>VLOOKUP(A9085,'Munka4 (2)'!$B$4:$AW$195,B9085-1967,0)</f>
        <v>52.459020000000002</v>
      </c>
    </row>
    <row r="9086" spans="1:6" ht="30" x14ac:dyDescent="0.25">
      <c r="A9086" s="46" t="s">
        <v>565</v>
      </c>
      <c r="B9086" s="51">
        <v>2014</v>
      </c>
      <c r="C9086" s="20" t="s">
        <v>392</v>
      </c>
      <c r="D9086" s="20">
        <v>168458</v>
      </c>
      <c r="E9086" s="25">
        <v>7647.5294999999996</v>
      </c>
      <c r="F9086" s="51">
        <f>VLOOKUP(A9086,'Munka4 (2)'!$B$4:$AW$195,B9086-1967,0)</f>
        <v>64.250609999999995</v>
      </c>
    </row>
    <row r="9087" spans="1:6" ht="50" x14ac:dyDescent="0.25">
      <c r="A9087" s="46" t="s">
        <v>567</v>
      </c>
      <c r="B9087" s="51">
        <v>2014</v>
      </c>
      <c r="C9087" s="20" t="s">
        <v>394</v>
      </c>
      <c r="D9087" s="20">
        <v>117848</v>
      </c>
      <c r="E9087" s="24">
        <v>6672.8105400000004</v>
      </c>
      <c r="F9087" s="51">
        <f>VLOOKUP(A9087,'Munka4 (2)'!$B$4:$AW$195,B9087-1967,0)</f>
        <v>69.354839999999996</v>
      </c>
    </row>
    <row r="9088" spans="1:6" x14ac:dyDescent="0.25">
      <c r="A9088" s="46" t="s">
        <v>568</v>
      </c>
      <c r="B9088" s="51">
        <v>2014</v>
      </c>
      <c r="C9088" s="20" t="s">
        <v>388</v>
      </c>
      <c r="D9088" s="20">
        <v>176908</v>
      </c>
      <c r="E9088" s="24">
        <v>4172.2170999999998</v>
      </c>
      <c r="F9088" s="51">
        <f>VLOOKUP(A9088,'Munka4 (2)'!$B$4:$AW$195,B9088-1967,0)</f>
        <v>43.103450000000002</v>
      </c>
    </row>
    <row r="9089" spans="1:6" ht="20" x14ac:dyDescent="0.25">
      <c r="A9089" s="46" t="s">
        <v>569</v>
      </c>
      <c r="B9089" s="51">
        <v>2014</v>
      </c>
      <c r="C9089" s="20" t="s">
        <v>390</v>
      </c>
      <c r="D9089" s="20">
        <v>29251</v>
      </c>
      <c r="E9089" s="30">
        <v>82657.160351455212</v>
      </c>
      <c r="F9089" s="51" t="e">
        <f>VLOOKUP(A9089,'Munka4 (2)'!$B$4:$AW$195,B9089-1967,0)</f>
        <v>#N/A</v>
      </c>
    </row>
    <row r="9090" spans="1:6" ht="30" x14ac:dyDescent="0.25">
      <c r="A9090" s="47" t="s">
        <v>570</v>
      </c>
      <c r="B9090" s="51">
        <v>2014</v>
      </c>
      <c r="C9090" s="20" t="s">
        <v>392</v>
      </c>
      <c r="D9090" s="20">
        <v>193413</v>
      </c>
      <c r="E9090" s="24">
        <v>1810.72156</v>
      </c>
      <c r="F9090" s="51" t="e">
        <f>VLOOKUP(A9090,'Munka4 (2)'!$B$4:$AW$195,B9090-1967,0)</f>
        <v>#N/A</v>
      </c>
    </row>
    <row r="9091" spans="1:6" ht="20" x14ac:dyDescent="0.25">
      <c r="A9091" s="46" t="s">
        <v>571</v>
      </c>
      <c r="B9091" s="51">
        <v>2014</v>
      </c>
      <c r="C9091" s="20" t="s">
        <v>405</v>
      </c>
      <c r="D9091" s="20">
        <v>27019731</v>
      </c>
      <c r="E9091" s="25">
        <v>24406.467820000002</v>
      </c>
      <c r="F9091" s="51">
        <f>VLOOKUP(A9091,'Munka4 (2)'!$B$4:$AW$195,B9091-1967,0)</f>
        <v>49.54616</v>
      </c>
    </row>
    <row r="9092" spans="1:6" ht="30" x14ac:dyDescent="0.25">
      <c r="A9092" s="46" t="s">
        <v>572</v>
      </c>
      <c r="B9092" s="51">
        <v>2014</v>
      </c>
      <c r="C9092" s="20" t="s">
        <v>392</v>
      </c>
      <c r="D9092" s="20">
        <v>11987121</v>
      </c>
      <c r="E9092" s="24">
        <v>1067.13175</v>
      </c>
      <c r="F9092" s="51">
        <f>VLOOKUP(A9092,'Munka4 (2)'!$B$4:$AW$195,B9092-1967,0)</f>
        <v>33.422629999999998</v>
      </c>
    </row>
    <row r="9093" spans="1:6" ht="20" x14ac:dyDescent="0.25">
      <c r="A9093" s="46" t="s">
        <v>573</v>
      </c>
      <c r="B9093" s="51">
        <v>2014</v>
      </c>
      <c r="C9093" s="20" t="s">
        <v>384</v>
      </c>
      <c r="D9093" s="20">
        <v>9396411</v>
      </c>
      <c r="E9093" s="25">
        <v>6200.1732199999997</v>
      </c>
      <c r="F9093" s="51">
        <f>VLOOKUP(A9093,'Munka4 (2)'!$B$4:$AW$195,B9093-1967,0)</f>
        <v>57.837879999999998</v>
      </c>
    </row>
    <row r="9094" spans="1:6" ht="30" x14ac:dyDescent="0.25">
      <c r="A9094" s="46" t="s">
        <v>574</v>
      </c>
      <c r="B9094" s="51">
        <v>2014</v>
      </c>
      <c r="C9094" s="20" t="s">
        <v>392</v>
      </c>
      <c r="D9094" s="20">
        <v>81541</v>
      </c>
      <c r="E9094" s="24">
        <v>15563.79422</v>
      </c>
      <c r="F9094" s="51">
        <f>VLOOKUP(A9094,'Munka4 (2)'!$B$4:$AW$195,B9094-1967,0)</f>
        <v>77.284599999999998</v>
      </c>
    </row>
    <row r="9095" spans="1:6" ht="30" x14ac:dyDescent="0.25">
      <c r="A9095" s="46" t="s">
        <v>575</v>
      </c>
      <c r="B9095" s="51">
        <v>2014</v>
      </c>
      <c r="C9095" s="20" t="s">
        <v>392</v>
      </c>
      <c r="D9095" s="20">
        <v>6005250</v>
      </c>
      <c r="E9095" s="25">
        <v>792.58354999999995</v>
      </c>
      <c r="F9095" s="51">
        <f>VLOOKUP(A9095,'Munka4 (2)'!$B$4:$AW$195,B9095-1967,0)</f>
        <v>43.7941</v>
      </c>
    </row>
    <row r="9096" spans="1:6" ht="30" x14ac:dyDescent="0.25">
      <c r="A9096" s="46" t="s">
        <v>576</v>
      </c>
      <c r="B9096" s="51">
        <v>2014</v>
      </c>
      <c r="C9096" s="20" t="s">
        <v>382</v>
      </c>
      <c r="D9096" s="20">
        <v>4492150</v>
      </c>
      <c r="E9096" s="24">
        <v>56007.288209999999</v>
      </c>
      <c r="F9096" s="51">
        <f>VLOOKUP(A9096,'Munka4 (2)'!$B$4:$AW$195,B9096-1967,0)</f>
        <v>45.784730000000003</v>
      </c>
    </row>
    <row r="9097" spans="1:6" ht="20" x14ac:dyDescent="0.25">
      <c r="A9097" s="46" t="s">
        <v>577</v>
      </c>
      <c r="B9097" s="51">
        <v>2014</v>
      </c>
      <c r="C9097" s="20" t="s">
        <v>384</v>
      </c>
      <c r="D9097" s="20">
        <v>5439448</v>
      </c>
      <c r="E9097" s="24">
        <v>18501.429619999999</v>
      </c>
      <c r="F9097" s="51">
        <f>VLOOKUP(A9097,'Munka4 (2)'!$B$4:$AW$195,B9097-1967,0)</f>
        <v>63.182459999999999</v>
      </c>
    </row>
    <row r="9098" spans="1:6" ht="20" x14ac:dyDescent="0.25">
      <c r="A9098" s="46" t="s">
        <v>578</v>
      </c>
      <c r="B9098" s="51">
        <v>2014</v>
      </c>
      <c r="C9098" s="20" t="s">
        <v>384</v>
      </c>
      <c r="D9098" s="20">
        <v>2010347</v>
      </c>
      <c r="E9098" s="25">
        <v>24001.880130000001</v>
      </c>
      <c r="F9098" s="51">
        <f>VLOOKUP(A9098,'Munka4 (2)'!$B$4:$AW$195,B9098-1967,0)</f>
        <v>59.853279999999998</v>
      </c>
    </row>
    <row r="9099" spans="1:6" ht="20" x14ac:dyDescent="0.25">
      <c r="A9099" s="46" t="s">
        <v>579</v>
      </c>
      <c r="B9099" s="51">
        <v>2014</v>
      </c>
      <c r="C9099" s="20" t="s">
        <v>388</v>
      </c>
      <c r="D9099" s="20">
        <v>552438</v>
      </c>
      <c r="E9099" s="24">
        <v>2024.2028600000001</v>
      </c>
      <c r="F9099" s="51" t="e">
        <f>VLOOKUP(A9099,'Munka4 (2)'!$B$4:$AW$195,B9099-1967,0)</f>
        <v>#N/A</v>
      </c>
    </row>
    <row r="9100" spans="1:6" ht="30" x14ac:dyDescent="0.25">
      <c r="A9100" s="46" t="s">
        <v>580</v>
      </c>
      <c r="B9100" s="51">
        <v>2014</v>
      </c>
      <c r="C9100" s="20" t="s">
        <v>392</v>
      </c>
      <c r="D9100" s="20">
        <v>8863338</v>
      </c>
      <c r="E9100" s="25">
        <v>542.61587999999995</v>
      </c>
      <c r="F9100" s="51">
        <f>VLOOKUP(A9100,'Munka4 (2)'!$B$4:$AW$195,B9100-1967,0)</f>
        <v>15.027620000000001</v>
      </c>
    </row>
    <row r="9101" spans="1:6" ht="30" x14ac:dyDescent="0.25">
      <c r="A9101" s="46" t="s">
        <v>581</v>
      </c>
      <c r="B9101" s="51">
        <v>2014</v>
      </c>
      <c r="C9101" s="20" t="s">
        <v>392</v>
      </c>
      <c r="D9101" s="20">
        <v>44187637</v>
      </c>
      <c r="E9101" s="24">
        <v>6472.1010299999998</v>
      </c>
      <c r="F9101" s="51">
        <f>VLOOKUP(A9101,'Munka4 (2)'!$B$4:$AW$195,B9101-1967,0)</f>
        <v>60.417569999999998</v>
      </c>
    </row>
    <row r="9102" spans="1:6" ht="20" x14ac:dyDescent="0.35">
      <c r="A9102" s="46" t="s">
        <v>624</v>
      </c>
      <c r="B9102" s="51">
        <v>2014</v>
      </c>
      <c r="C9102" s="42" t="s">
        <v>392</v>
      </c>
      <c r="D9102" s="29">
        <v>12340000</v>
      </c>
      <c r="E9102" s="25">
        <v>1115.0935099999999</v>
      </c>
      <c r="F9102" s="51">
        <f>VLOOKUP(A9102,'Munka4 (2)'!$B$4:$AW$195,B9102-1967,0)</f>
        <v>42.277279999999998</v>
      </c>
    </row>
    <row r="9103" spans="1:6" ht="20" x14ac:dyDescent="0.25">
      <c r="A9103" s="46" t="s">
        <v>582</v>
      </c>
      <c r="B9103" s="51">
        <v>2014</v>
      </c>
      <c r="C9103" s="20" t="s">
        <v>390</v>
      </c>
      <c r="D9103" s="20">
        <v>40397842</v>
      </c>
      <c r="E9103" s="24">
        <v>29718.500220000002</v>
      </c>
      <c r="F9103" s="51">
        <f>VLOOKUP(A9103,'Munka4 (2)'!$B$4:$AW$195,B9103-1967,0)</f>
        <v>56.091639999999998</v>
      </c>
    </row>
    <row r="9104" spans="1:6" ht="30" x14ac:dyDescent="0.25">
      <c r="A9104" s="46" t="s">
        <v>583</v>
      </c>
      <c r="B9104" s="51">
        <v>2014</v>
      </c>
      <c r="C9104" s="20" t="s">
        <v>382</v>
      </c>
      <c r="D9104" s="20">
        <v>20222240</v>
      </c>
      <c r="E9104" s="25">
        <v>3852.88076</v>
      </c>
      <c r="F9104" s="51">
        <f>VLOOKUP(A9104,'Munka4 (2)'!$B$4:$AW$195,B9104-1967,0)</f>
        <v>60.302190000000003</v>
      </c>
    </row>
    <row r="9105" spans="1:6" ht="30" x14ac:dyDescent="0.25">
      <c r="A9105" s="46" t="s">
        <v>584</v>
      </c>
      <c r="B9105" s="51">
        <v>2014</v>
      </c>
      <c r="C9105" s="20" t="s">
        <v>392</v>
      </c>
      <c r="D9105" s="20">
        <v>41236378</v>
      </c>
      <c r="E9105" s="24">
        <v>1875.84329</v>
      </c>
      <c r="F9105" s="51">
        <f>VLOOKUP(A9105,'Munka4 (2)'!$B$4:$AW$195,B9105-1967,0)</f>
        <v>55.284880000000001</v>
      </c>
    </row>
    <row r="9106" spans="1:6" ht="30" x14ac:dyDescent="0.25">
      <c r="A9106" s="46" t="s">
        <v>585</v>
      </c>
      <c r="B9106" s="51">
        <v>2014</v>
      </c>
      <c r="C9106" s="20" t="s">
        <v>394</v>
      </c>
      <c r="D9106" s="20">
        <v>439117</v>
      </c>
      <c r="E9106" s="25">
        <v>9680.1159100000004</v>
      </c>
      <c r="F9106" s="51" t="e">
        <f>VLOOKUP(A9106,'Munka4 (2)'!$B$4:$AW$195,B9106-1967,0)</f>
        <v>#N/A</v>
      </c>
    </row>
    <row r="9107" spans="1:6" ht="30" x14ac:dyDescent="0.25">
      <c r="A9107" s="46" t="s">
        <v>586</v>
      </c>
      <c r="B9107" s="51">
        <v>2014</v>
      </c>
      <c r="C9107" s="20" t="s">
        <v>392</v>
      </c>
      <c r="D9107" s="20">
        <v>1136334</v>
      </c>
      <c r="E9107" s="24">
        <v>3477.1492499999999</v>
      </c>
      <c r="F9107" s="51">
        <f>VLOOKUP(A9107,'Munka4 (2)'!$B$4:$AW$195,B9107-1967,0)</f>
        <v>38.772280000000002</v>
      </c>
    </row>
    <row r="9108" spans="1:6" ht="20" x14ac:dyDescent="0.25">
      <c r="A9108" s="46" t="s">
        <v>587</v>
      </c>
      <c r="B9108" s="51">
        <v>2014</v>
      </c>
      <c r="C9108" s="20" t="s">
        <v>390</v>
      </c>
      <c r="D9108" s="20">
        <v>9016596</v>
      </c>
      <c r="E9108" s="25">
        <v>58899.979789999998</v>
      </c>
      <c r="F9108" s="51">
        <f>VLOOKUP(A9108,'Munka4 (2)'!$B$4:$AW$195,B9108-1967,0)</f>
        <v>61.689700000000002</v>
      </c>
    </row>
    <row r="9109" spans="1:6" ht="20" x14ac:dyDescent="0.25">
      <c r="A9109" s="46" t="s">
        <v>588</v>
      </c>
      <c r="B9109" s="51">
        <v>2014</v>
      </c>
      <c r="C9109" s="20" t="s">
        <v>390</v>
      </c>
      <c r="D9109" s="20">
        <v>7523934</v>
      </c>
      <c r="E9109" s="24">
        <v>85610.84203</v>
      </c>
      <c r="F9109" s="51">
        <f>VLOOKUP(A9109,'Munka4 (2)'!$B$4:$AW$195,B9109-1967,0)</f>
        <v>48.257730000000002</v>
      </c>
    </row>
    <row r="9110" spans="1:6" x14ac:dyDescent="0.25">
      <c r="A9110" s="46" t="s">
        <v>589</v>
      </c>
      <c r="B9110" s="51">
        <v>2014</v>
      </c>
      <c r="C9110" s="20" t="s">
        <v>405</v>
      </c>
      <c r="D9110" s="20">
        <v>18881361</v>
      </c>
      <c r="E9110" s="30">
        <v>2442.4758669779985</v>
      </c>
      <c r="F9110" s="51">
        <f>VLOOKUP(A9110,'Munka4 (2)'!$B$4:$AW$195,B9110-1967,0)</f>
        <v>55.959249999999997</v>
      </c>
    </row>
    <row r="9111" spans="1:6" ht="30" x14ac:dyDescent="0.25">
      <c r="A9111" s="46" t="s">
        <v>591</v>
      </c>
      <c r="B9111" s="51">
        <v>2014</v>
      </c>
      <c r="C9111" s="20" t="s">
        <v>398</v>
      </c>
      <c r="D9111" s="20">
        <v>7320815</v>
      </c>
      <c r="E9111" s="24">
        <v>1113.36635</v>
      </c>
      <c r="F9111" s="51">
        <f>VLOOKUP(A9111,'Munka4 (2)'!$B$4:$AW$195,B9111-1967,0)</f>
        <v>38.0336</v>
      </c>
    </row>
    <row r="9112" spans="1:6" ht="30" x14ac:dyDescent="0.25">
      <c r="A9112" s="46" t="s">
        <v>593</v>
      </c>
      <c r="B9112" s="51">
        <v>2014</v>
      </c>
      <c r="C9112" s="20" t="s">
        <v>382</v>
      </c>
      <c r="D9112" s="20">
        <v>64631595</v>
      </c>
      <c r="E9112" s="25">
        <v>5969.9401200000002</v>
      </c>
      <c r="F9112" s="51">
        <f>VLOOKUP(A9112,'Munka4 (2)'!$B$4:$AW$195,B9112-1967,0)</f>
        <v>54.360959999999999</v>
      </c>
    </row>
    <row r="9113" spans="1:6" ht="20" x14ac:dyDescent="0.25">
      <c r="A9113" s="46" t="s">
        <v>515</v>
      </c>
      <c r="B9113" s="51">
        <v>2014</v>
      </c>
      <c r="C9113" s="20" t="s">
        <v>384</v>
      </c>
      <c r="D9113" s="20">
        <v>2050554</v>
      </c>
      <c r="E9113" s="24">
        <v>5453.2812800000002</v>
      </c>
      <c r="F9113" s="51">
        <f>VLOOKUP(A9113,'Munka4 (2)'!$B$4:$AW$195,B9113-1967,0)</f>
        <v>56.071109999999997</v>
      </c>
    </row>
    <row r="9114" spans="1:6" ht="20" x14ac:dyDescent="0.35">
      <c r="A9114" s="46" t="s">
        <v>625</v>
      </c>
      <c r="B9114" s="51">
        <v>2014</v>
      </c>
      <c r="C9114" s="42" t="s">
        <v>382</v>
      </c>
      <c r="D9114" s="29">
        <v>1167242</v>
      </c>
      <c r="E9114" s="25">
        <v>1131.2308499999999</v>
      </c>
      <c r="F9114" s="51">
        <f>VLOOKUP(A9114,'Munka4 (2)'!$B$4:$AW$195,B9114-1967,0)</f>
        <v>35.75056</v>
      </c>
    </row>
    <row r="9115" spans="1:6" ht="30" x14ac:dyDescent="0.25">
      <c r="A9115" s="46" t="s">
        <v>594</v>
      </c>
      <c r="B9115" s="51">
        <v>2014</v>
      </c>
      <c r="C9115" s="20" t="s">
        <v>392</v>
      </c>
      <c r="D9115" s="20">
        <v>5548702</v>
      </c>
      <c r="E9115" s="24">
        <v>629.99764000000005</v>
      </c>
      <c r="F9115" s="51">
        <f>VLOOKUP(A9115,'Munka4 (2)'!$B$4:$AW$195,B9115-1967,0)</f>
        <v>15.01713</v>
      </c>
    </row>
    <row r="9116" spans="1:6" x14ac:dyDescent="0.25">
      <c r="A9116" s="46" t="s">
        <v>595</v>
      </c>
      <c r="B9116" s="51">
        <v>2014</v>
      </c>
      <c r="C9116" s="20" t="s">
        <v>388</v>
      </c>
      <c r="D9116" s="20">
        <v>114689</v>
      </c>
      <c r="E9116" s="24">
        <v>4114.0521200000003</v>
      </c>
      <c r="F9116" s="51">
        <f>VLOOKUP(A9116,'Munka4 (2)'!$B$4:$AW$195,B9116-1967,0)</f>
        <v>30.33333</v>
      </c>
    </row>
    <row r="9117" spans="1:6" ht="30" x14ac:dyDescent="0.25">
      <c r="A9117" s="47" t="s">
        <v>596</v>
      </c>
      <c r="B9117" s="51">
        <v>2014</v>
      </c>
      <c r="C9117" s="20" t="s">
        <v>394</v>
      </c>
      <c r="D9117" s="20">
        <v>1065842</v>
      </c>
      <c r="E9117" s="25">
        <v>21317.449270000001</v>
      </c>
      <c r="F9117" s="51">
        <f>VLOOKUP(A9117,'Munka4 (2)'!$B$4:$AW$195,B9117-1967,0)</f>
        <v>60.421909999999997</v>
      </c>
    </row>
    <row r="9118" spans="1:6" ht="20" x14ac:dyDescent="0.25">
      <c r="A9118" s="46" t="s">
        <v>597</v>
      </c>
      <c r="B9118" s="51">
        <v>2014</v>
      </c>
      <c r="C9118" s="20" t="s">
        <v>386</v>
      </c>
      <c r="D9118" s="20">
        <v>10175014</v>
      </c>
      <c r="E9118" s="24">
        <v>4328.9041999999999</v>
      </c>
      <c r="F9118" s="51">
        <f>VLOOKUP(A9118,'Munka4 (2)'!$B$4:$AW$195,B9118-1967,0)</f>
        <v>65.505420000000001</v>
      </c>
    </row>
    <row r="9119" spans="1:6" x14ac:dyDescent="0.25">
      <c r="A9119" s="46" t="s">
        <v>598</v>
      </c>
      <c r="B9119" s="51">
        <v>2014</v>
      </c>
      <c r="C9119" s="20" t="s">
        <v>405</v>
      </c>
      <c r="D9119" s="20">
        <v>70413958</v>
      </c>
      <c r="E9119" s="25">
        <v>10303.898800000001</v>
      </c>
      <c r="F9119" s="51">
        <f>VLOOKUP(A9119,'Munka4 (2)'!$B$4:$AW$195,B9119-1967,0)</f>
        <v>49.239600000000003</v>
      </c>
    </row>
    <row r="9120" spans="1:6" ht="30" x14ac:dyDescent="0.25">
      <c r="A9120" s="46" t="s">
        <v>599</v>
      </c>
      <c r="B9120" s="51">
        <v>2014</v>
      </c>
      <c r="C9120" s="20" t="s">
        <v>398</v>
      </c>
      <c r="D9120" s="20">
        <v>5042920</v>
      </c>
      <c r="E9120" s="24">
        <v>8193.7203000000009</v>
      </c>
      <c r="F9120" s="51" t="e">
        <f>VLOOKUP(A9120,'Munka4 (2)'!$B$4:$AW$195,B9120-1967,0)</f>
        <v>#N/A</v>
      </c>
    </row>
    <row r="9121" spans="1:6" x14ac:dyDescent="0.25">
      <c r="A9121" s="46" t="s">
        <v>601</v>
      </c>
      <c r="B9121" s="51">
        <v>2014</v>
      </c>
      <c r="C9121" s="20" t="s">
        <v>388</v>
      </c>
      <c r="D9121" s="20">
        <v>11810</v>
      </c>
      <c r="E9121" s="24">
        <v>3826.9033100000001</v>
      </c>
      <c r="F9121" s="51" t="e">
        <f>VLOOKUP(A9121,'Munka4 (2)'!$B$4:$AW$195,B9121-1967,0)</f>
        <v>#N/A</v>
      </c>
    </row>
    <row r="9122" spans="1:6" ht="30" x14ac:dyDescent="0.25">
      <c r="A9122" s="46" t="s">
        <v>602</v>
      </c>
      <c r="B9122" s="51">
        <v>2014</v>
      </c>
      <c r="C9122" s="20" t="s">
        <v>392</v>
      </c>
      <c r="D9122" s="20">
        <v>28195754</v>
      </c>
      <c r="E9122" s="25">
        <v>714.56736000000001</v>
      </c>
      <c r="F9122" s="51">
        <f>VLOOKUP(A9122,'Munka4 (2)'!$B$4:$AW$195,B9122-1967,0)</f>
        <v>37.847290000000001</v>
      </c>
    </row>
    <row r="9123" spans="1:6" ht="30" x14ac:dyDescent="0.25">
      <c r="A9123" s="46" t="s">
        <v>603</v>
      </c>
      <c r="B9123" s="51">
        <v>2014</v>
      </c>
      <c r="C9123" s="20" t="s">
        <v>398</v>
      </c>
      <c r="D9123" s="20">
        <v>46710816</v>
      </c>
      <c r="E9123" s="24">
        <v>3065.1642200000001</v>
      </c>
      <c r="F9123" s="51">
        <f>VLOOKUP(A9123,'Munka4 (2)'!$B$4:$AW$195,B9123-1967,0)</f>
        <v>54.298819999999999</v>
      </c>
    </row>
    <row r="9124" spans="1:6" ht="30" x14ac:dyDescent="0.25">
      <c r="A9124" s="46" t="s">
        <v>604</v>
      </c>
      <c r="B9124" s="51">
        <v>2014</v>
      </c>
      <c r="C9124" s="20" t="s">
        <v>405</v>
      </c>
      <c r="D9124" s="20">
        <v>2602713</v>
      </c>
      <c r="E9124" s="25">
        <v>43962.713689999997</v>
      </c>
      <c r="F9124" s="51">
        <f>VLOOKUP(A9124,'Munka4 (2)'!$B$4:$AW$195,B9124-1967,0)</f>
        <v>51.521729999999998</v>
      </c>
    </row>
    <row r="9125" spans="1:6" ht="20" x14ac:dyDescent="0.25">
      <c r="A9125" s="48" t="s">
        <v>605</v>
      </c>
      <c r="B9125" s="51">
        <v>2014</v>
      </c>
      <c r="C9125" s="20" t="s">
        <v>390</v>
      </c>
      <c r="D9125" s="20">
        <v>60609153</v>
      </c>
      <c r="E9125" s="24">
        <v>46278.520210000002</v>
      </c>
      <c r="F9125" s="51">
        <f>VLOOKUP(A9125,'Munka4 (2)'!$B$4:$AW$195,B9125-1967,0)</f>
        <v>57.117780000000003</v>
      </c>
    </row>
    <row r="9126" spans="1:6" ht="30" x14ac:dyDescent="0.25">
      <c r="A9126" s="46" t="s">
        <v>592</v>
      </c>
      <c r="B9126" s="51">
        <v>2014</v>
      </c>
      <c r="C9126" s="20" t="s">
        <v>392</v>
      </c>
      <c r="D9126" s="20">
        <v>37445392</v>
      </c>
      <c r="E9126" s="25">
        <v>954.61899000000005</v>
      </c>
      <c r="F9126" s="51">
        <f>VLOOKUP(A9126,'Munka4 (2)'!$B$4:$AW$195,B9126-1967,0)</f>
        <v>22.253309999999999</v>
      </c>
    </row>
    <row r="9127" spans="1:6" ht="20" x14ac:dyDescent="0.25">
      <c r="A9127" s="48" t="s">
        <v>606</v>
      </c>
      <c r="B9127" s="51">
        <v>2014</v>
      </c>
      <c r="C9127" s="20" t="s">
        <v>413</v>
      </c>
      <c r="D9127" s="20">
        <v>298444215</v>
      </c>
      <c r="E9127" s="24">
        <v>54398.460010000003</v>
      </c>
      <c r="F9127" s="51">
        <f>VLOOKUP(A9127,'Munka4 (2)'!$B$4:$AW$195,B9127-1967,0)</f>
        <v>58.430750000000003</v>
      </c>
    </row>
    <row r="9128" spans="1:6" ht="30" x14ac:dyDescent="0.25">
      <c r="A9128" s="48" t="s">
        <v>612</v>
      </c>
      <c r="B9128" s="51">
        <v>2014</v>
      </c>
      <c r="C9128" s="20" t="s">
        <v>394</v>
      </c>
      <c r="D9128" s="20">
        <v>108605</v>
      </c>
      <c r="E9128" s="30">
        <v>28712.036865753587</v>
      </c>
      <c r="F9128" s="51">
        <f>VLOOKUP(A9128,'Munka4 (2)'!$B$4:$AW$195,B9128-1967,0)</f>
        <v>64.137929999999997</v>
      </c>
    </row>
    <row r="9129" spans="1:6" ht="30" x14ac:dyDescent="0.25">
      <c r="A9129" s="46" t="s">
        <v>607</v>
      </c>
      <c r="B9129" s="51">
        <v>2014</v>
      </c>
      <c r="C9129" s="20" t="s">
        <v>394</v>
      </c>
      <c r="D9129" s="20">
        <v>3431932</v>
      </c>
      <c r="E9129" s="24">
        <v>16737.973099999999</v>
      </c>
      <c r="F9129" s="51">
        <f>VLOOKUP(A9129,'Munka4 (2)'!$B$4:$AW$195,B9129-1967,0)</f>
        <v>64.123959999999997</v>
      </c>
    </row>
    <row r="9130" spans="1:6" ht="30" x14ac:dyDescent="0.25">
      <c r="A9130" s="46" t="s">
        <v>608</v>
      </c>
      <c r="B9130" s="51">
        <v>2014</v>
      </c>
      <c r="C9130" s="20" t="s">
        <v>398</v>
      </c>
      <c r="D9130" s="20">
        <v>27307134</v>
      </c>
      <c r="E9130" s="25">
        <v>2052.5867800000001</v>
      </c>
      <c r="F9130" s="51">
        <f>VLOOKUP(A9130,'Munka4 (2)'!$B$4:$AW$195,B9130-1967,0)</f>
        <v>33.481879999999997</v>
      </c>
    </row>
    <row r="9131" spans="1:6" x14ac:dyDescent="0.25">
      <c r="A9131" s="46" t="s">
        <v>609</v>
      </c>
      <c r="B9131" s="51">
        <v>2014</v>
      </c>
      <c r="C9131" s="20" t="s">
        <v>388</v>
      </c>
      <c r="D9131" s="20">
        <v>208869</v>
      </c>
      <c r="E9131" s="24">
        <v>3147.96486</v>
      </c>
      <c r="F9131" s="51">
        <f>VLOOKUP(A9131,'Munka4 (2)'!$B$4:$AW$195,B9131-1967,0)</f>
        <v>36.214440000000003</v>
      </c>
    </row>
    <row r="9132" spans="1:6" ht="30" x14ac:dyDescent="0.25">
      <c r="A9132" s="46" t="s">
        <v>610</v>
      </c>
      <c r="B9132" s="51">
        <v>2014</v>
      </c>
      <c r="C9132" s="20" t="s">
        <v>394</v>
      </c>
      <c r="D9132" s="20">
        <v>25730435</v>
      </c>
      <c r="E9132" s="30">
        <v>13015.637964210473</v>
      </c>
      <c r="F9132" s="51">
        <f>VLOOKUP(A9132,'Munka4 (2)'!$B$4:$AW$195,B9132-1967,0)</f>
        <v>60.29757</v>
      </c>
    </row>
    <row r="9133" spans="1:6" ht="30" x14ac:dyDescent="0.25">
      <c r="A9133" s="48" t="s">
        <v>611</v>
      </c>
      <c r="B9133" s="51">
        <v>2014</v>
      </c>
      <c r="C9133" s="20" t="s">
        <v>382</v>
      </c>
      <c r="D9133" s="20">
        <v>84402966</v>
      </c>
      <c r="E9133" s="24">
        <v>2052.3190800000002</v>
      </c>
      <c r="F9133" s="51">
        <f>VLOOKUP(A9133,'Munka4 (2)'!$B$4:$AW$195,B9133-1967,0)</f>
        <v>49.727420000000002</v>
      </c>
    </row>
    <row r="9134" spans="1:6" x14ac:dyDescent="0.25">
      <c r="A9134" s="46" t="s">
        <v>616</v>
      </c>
      <c r="B9134" s="51">
        <v>2014</v>
      </c>
      <c r="C9134" s="20" t="s">
        <v>405</v>
      </c>
      <c r="D9134" s="20">
        <v>21456188</v>
      </c>
      <c r="E9134" s="30">
        <v>1511.6973592982395</v>
      </c>
      <c r="F9134" s="51">
        <f>VLOOKUP(A9134,'Munka4 (2)'!$B$4:$AW$195,B9134-1967,0)</f>
        <v>33.347160000000002</v>
      </c>
    </row>
    <row r="9135" spans="1:6" ht="30" x14ac:dyDescent="0.25">
      <c r="A9135" s="46" t="s">
        <v>617</v>
      </c>
      <c r="B9135" s="51">
        <v>2014</v>
      </c>
      <c r="C9135" s="20" t="s">
        <v>392</v>
      </c>
      <c r="D9135" s="20">
        <v>11502010</v>
      </c>
      <c r="E9135" s="25">
        <v>1725.9745499999999</v>
      </c>
      <c r="F9135" s="51">
        <f>VLOOKUP(A9135,'Munka4 (2)'!$B$4:$AW$195,B9135-1967,0)</f>
        <v>22.709160000000001</v>
      </c>
    </row>
    <row r="9136" spans="1:6" ht="30" x14ac:dyDescent="0.25">
      <c r="A9136" s="46" t="s">
        <v>618</v>
      </c>
      <c r="B9136" s="51">
        <v>2014</v>
      </c>
      <c r="C9136" s="20" t="s">
        <v>392</v>
      </c>
      <c r="D9136" s="20">
        <v>12236805</v>
      </c>
      <c r="E9136" s="24">
        <v>931.19817999999998</v>
      </c>
      <c r="F9136" s="51">
        <f>VLOOKUP(A9136,'Munka4 (2)'!$B$4:$AW$195,B9136-1967,0)</f>
        <v>47.554450000000003</v>
      </c>
    </row>
    <row r="9137" spans="1:6" ht="30" x14ac:dyDescent="0.25">
      <c r="A9137" s="46" t="s">
        <v>381</v>
      </c>
      <c r="B9137" s="51">
        <v>2015</v>
      </c>
      <c r="C9137" s="20" t="s">
        <v>382</v>
      </c>
      <c r="D9137" s="20">
        <v>31056997</v>
      </c>
      <c r="E9137" s="24">
        <v>590.26952000000006</v>
      </c>
      <c r="F9137" s="51">
        <f>VLOOKUP(A9137,'Munka4 (2)'!$B$4:$AW$195,B9137-1967,0)</f>
        <v>18.305569999999999</v>
      </c>
    </row>
    <row r="9138" spans="1:6" ht="20" x14ac:dyDescent="0.25">
      <c r="A9138" s="46" t="s">
        <v>383</v>
      </c>
      <c r="B9138" s="51">
        <v>2015</v>
      </c>
      <c r="C9138" s="20" t="s">
        <v>384</v>
      </c>
      <c r="D9138" s="20">
        <v>3581655</v>
      </c>
      <c r="E9138" s="25">
        <v>3965.0168100000001</v>
      </c>
      <c r="F9138" s="51">
        <f>VLOOKUP(A9138,'Munka4 (2)'!$B$4:$AW$195,B9138-1967,0)</f>
        <v>64.329390000000004</v>
      </c>
    </row>
    <row r="9139" spans="1:6" ht="20" x14ac:dyDescent="0.25">
      <c r="A9139" s="46" t="s">
        <v>385</v>
      </c>
      <c r="B9139" s="51">
        <v>2015</v>
      </c>
      <c r="C9139" s="20" t="s">
        <v>386</v>
      </c>
      <c r="D9139" s="20">
        <v>32930091</v>
      </c>
      <c r="E9139" s="24">
        <v>4206.0312299999996</v>
      </c>
      <c r="F9139" s="51">
        <f>VLOOKUP(A9139,'Munka4 (2)'!$B$4:$AW$195,B9139-1967,0)</f>
        <v>62.711089999999999</v>
      </c>
    </row>
    <row r="9140" spans="1:6" ht="20" x14ac:dyDescent="0.25">
      <c r="A9140" s="46" t="s">
        <v>389</v>
      </c>
      <c r="B9140" s="51">
        <v>2015</v>
      </c>
      <c r="C9140" s="20" t="s">
        <v>390</v>
      </c>
      <c r="D9140" s="20">
        <v>71201</v>
      </c>
      <c r="E9140" s="30">
        <v>43209.912584085949</v>
      </c>
      <c r="F9140" s="51">
        <f>VLOOKUP(A9140,'Munka4 (2)'!$B$4:$AW$195,B9140-1967,0)</f>
        <v>59.574469999999998</v>
      </c>
    </row>
    <row r="9141" spans="1:6" ht="30" x14ac:dyDescent="0.25">
      <c r="A9141" s="46" t="s">
        <v>391</v>
      </c>
      <c r="B9141" s="51">
        <v>2015</v>
      </c>
      <c r="C9141" s="20" t="s">
        <v>392</v>
      </c>
      <c r="D9141" s="20">
        <v>12127071</v>
      </c>
      <c r="E9141" s="25">
        <v>4102.11859</v>
      </c>
      <c r="F9141" s="51">
        <f>VLOOKUP(A9141,'Munka4 (2)'!$B$4:$AW$195,B9141-1967,0)</f>
        <v>48.04016</v>
      </c>
    </row>
    <row r="9142" spans="1:6" ht="30" x14ac:dyDescent="0.25">
      <c r="A9142" s="47" t="s">
        <v>395</v>
      </c>
      <c r="B9142" s="51">
        <v>2015</v>
      </c>
      <c r="C9142" s="20" t="s">
        <v>394</v>
      </c>
      <c r="D9142" s="20">
        <v>69108</v>
      </c>
      <c r="E9142" s="25">
        <v>14128.878549999999</v>
      </c>
      <c r="F9142" s="51">
        <f>VLOOKUP(A9142,'Munka4 (2)'!$B$4:$AW$195,B9142-1967,0)</f>
        <v>87.795280000000005</v>
      </c>
    </row>
    <row r="9143" spans="1:6" ht="30" x14ac:dyDescent="0.25">
      <c r="A9143" s="46" t="s">
        <v>396</v>
      </c>
      <c r="B9143" s="51">
        <v>2015</v>
      </c>
      <c r="C9143" s="20" t="s">
        <v>394</v>
      </c>
      <c r="D9143" s="20">
        <v>39921833</v>
      </c>
      <c r="E9143" s="30">
        <v>11144.603391868703</v>
      </c>
      <c r="F9143" s="51">
        <f>VLOOKUP(A9143,'Munka4 (2)'!$B$4:$AW$195,B9143-1967,0)</f>
        <v>64.863560000000007</v>
      </c>
    </row>
    <row r="9144" spans="1:6" ht="30" x14ac:dyDescent="0.25">
      <c r="A9144" s="46" t="s">
        <v>397</v>
      </c>
      <c r="B9144" s="51">
        <v>2015</v>
      </c>
      <c r="C9144" s="20" t="s">
        <v>398</v>
      </c>
      <c r="D9144" s="20">
        <v>2976372</v>
      </c>
      <c r="E9144" s="25">
        <v>3499.80422</v>
      </c>
      <c r="F9144" s="51">
        <f>VLOOKUP(A9144,'Munka4 (2)'!$B$4:$AW$195,B9144-1967,0)</f>
        <v>61.121250000000003</v>
      </c>
    </row>
    <row r="9145" spans="1:6" ht="30" x14ac:dyDescent="0.25">
      <c r="A9145" s="46" t="s">
        <v>399</v>
      </c>
      <c r="B9145" s="51">
        <v>2015</v>
      </c>
      <c r="C9145" s="20" t="s">
        <v>394</v>
      </c>
      <c r="D9145" s="20">
        <v>71891</v>
      </c>
      <c r="E9145" s="30">
        <v>28836.599284459604</v>
      </c>
      <c r="F9145" s="51">
        <f>VLOOKUP(A9145,'Munka4 (2)'!$B$4:$AW$195,B9145-1967,0)</f>
        <v>79.372200000000007</v>
      </c>
    </row>
    <row r="9146" spans="1:6" x14ac:dyDescent="0.25">
      <c r="A9146" s="46" t="s">
        <v>400</v>
      </c>
      <c r="B9146" s="51">
        <v>2015</v>
      </c>
      <c r="C9146" s="20" t="s">
        <v>388</v>
      </c>
      <c r="D9146" s="20">
        <v>20264082</v>
      </c>
      <c r="E9146" s="25">
        <v>56327.721449999997</v>
      </c>
      <c r="F9146" s="51">
        <f>VLOOKUP(A9146,'Munka4 (2)'!$B$4:$AW$195,B9146-1967,0)</f>
        <v>57.960889999999999</v>
      </c>
    </row>
    <row r="9147" spans="1:6" ht="20" x14ac:dyDescent="0.25">
      <c r="A9147" s="46" t="s">
        <v>401</v>
      </c>
      <c r="B9147" s="51">
        <v>2015</v>
      </c>
      <c r="C9147" s="20" t="s">
        <v>390</v>
      </c>
      <c r="D9147" s="20">
        <v>8192880</v>
      </c>
      <c r="E9147" s="24">
        <v>43438.863039999997</v>
      </c>
      <c r="F9147" s="51">
        <f>VLOOKUP(A9147,'Munka4 (2)'!$B$4:$AW$195,B9147-1967,0)</f>
        <v>55.454799999999999</v>
      </c>
    </row>
    <row r="9148" spans="1:6" ht="30" x14ac:dyDescent="0.25">
      <c r="A9148" s="46" t="s">
        <v>402</v>
      </c>
      <c r="B9148" s="51">
        <v>2015</v>
      </c>
      <c r="C9148" s="20" t="s">
        <v>398</v>
      </c>
      <c r="D9148" s="20">
        <v>7961619</v>
      </c>
      <c r="E9148" s="25">
        <v>5496.3446400000003</v>
      </c>
      <c r="F9148" s="51">
        <f>VLOOKUP(A9148,'Munka4 (2)'!$B$4:$AW$195,B9148-1967,0)</f>
        <v>54.928049999999999</v>
      </c>
    </row>
    <row r="9149" spans="1:6" ht="14.5" x14ac:dyDescent="0.35">
      <c r="A9149" s="46" t="s">
        <v>620</v>
      </c>
      <c r="B9149" s="51">
        <v>2015</v>
      </c>
      <c r="C9149" s="42" t="s">
        <v>394</v>
      </c>
      <c r="D9149" s="29">
        <v>392718</v>
      </c>
      <c r="E9149" s="24">
        <v>22896.92369</v>
      </c>
      <c r="F9149" s="51">
        <f>VLOOKUP(A9149,'Munka4 (2)'!$B$4:$AW$195,B9149-1967,0)</f>
        <v>70</v>
      </c>
    </row>
    <row r="9150" spans="1:6" x14ac:dyDescent="0.25">
      <c r="A9150" s="46" t="s">
        <v>404</v>
      </c>
      <c r="B9150" s="51">
        <v>2015</v>
      </c>
      <c r="C9150" s="20" t="s">
        <v>405</v>
      </c>
      <c r="D9150" s="20">
        <v>698585</v>
      </c>
      <c r="E9150" s="25">
        <v>23395.74769</v>
      </c>
      <c r="F9150" s="51">
        <f>VLOOKUP(A9150,'Munka4 (2)'!$B$4:$AW$195,B9150-1967,0)</f>
        <v>60.797750000000001</v>
      </c>
    </row>
    <row r="9151" spans="1:6" ht="30" x14ac:dyDescent="0.25">
      <c r="A9151" s="46" t="s">
        <v>406</v>
      </c>
      <c r="B9151" s="51">
        <v>2015</v>
      </c>
      <c r="C9151" s="20" t="s">
        <v>382</v>
      </c>
      <c r="D9151" s="20">
        <v>147365352</v>
      </c>
      <c r="E9151" s="24">
        <v>1211.70153</v>
      </c>
      <c r="F9151" s="51">
        <f>VLOOKUP(A9151,'Munka4 (2)'!$B$4:$AW$195,B9151-1967,0)</f>
        <v>41.890309999999999</v>
      </c>
    </row>
    <row r="9152" spans="1:6" ht="30" x14ac:dyDescent="0.25">
      <c r="A9152" s="46" t="s">
        <v>407</v>
      </c>
      <c r="B9152" s="51">
        <v>2015</v>
      </c>
      <c r="C9152" s="20" t="s">
        <v>394</v>
      </c>
      <c r="D9152" s="20">
        <v>279912</v>
      </c>
      <c r="E9152" s="25">
        <v>15660.67942</v>
      </c>
      <c r="F9152" s="51">
        <f>VLOOKUP(A9152,'Munka4 (2)'!$B$4:$AW$195,B9152-1967,0)</f>
        <v>68.396820000000005</v>
      </c>
    </row>
    <row r="9153" spans="1:6" ht="30" x14ac:dyDescent="0.25">
      <c r="A9153" s="46" t="s">
        <v>408</v>
      </c>
      <c r="B9153" s="51">
        <v>2015</v>
      </c>
      <c r="C9153" s="20" t="s">
        <v>398</v>
      </c>
      <c r="D9153" s="20">
        <v>10293011</v>
      </c>
      <c r="E9153" s="24">
        <v>5740.4564899999996</v>
      </c>
      <c r="F9153" s="51">
        <f>VLOOKUP(A9153,'Munka4 (2)'!$B$4:$AW$195,B9153-1967,0)</f>
        <v>57.507840000000002</v>
      </c>
    </row>
    <row r="9154" spans="1:6" ht="20" x14ac:dyDescent="0.25">
      <c r="A9154" s="46" t="s">
        <v>409</v>
      </c>
      <c r="B9154" s="51">
        <v>2015</v>
      </c>
      <c r="C9154" s="20" t="s">
        <v>390</v>
      </c>
      <c r="D9154" s="20">
        <v>10379067</v>
      </c>
      <c r="E9154" s="25">
        <v>40231.283170000002</v>
      </c>
      <c r="F9154" s="51">
        <f>VLOOKUP(A9154,'Munka4 (2)'!$B$4:$AW$195,B9154-1967,0)</f>
        <v>59.80809</v>
      </c>
    </row>
    <row r="9155" spans="1:6" ht="30" x14ac:dyDescent="0.25">
      <c r="A9155" s="46" t="s">
        <v>410</v>
      </c>
      <c r="B9155" s="51">
        <v>2015</v>
      </c>
      <c r="C9155" s="20" t="s">
        <v>394</v>
      </c>
      <c r="D9155" s="20">
        <v>287730</v>
      </c>
      <c r="E9155" s="24">
        <v>4906.9406900000004</v>
      </c>
      <c r="F9155" s="51">
        <f>VLOOKUP(A9155,'Munka4 (2)'!$B$4:$AW$195,B9155-1967,0)</f>
        <v>64.273099999999999</v>
      </c>
    </row>
    <row r="9156" spans="1:6" ht="30" x14ac:dyDescent="0.25">
      <c r="A9156" s="46" t="s">
        <v>411</v>
      </c>
      <c r="B9156" s="51">
        <v>2015</v>
      </c>
      <c r="C9156" s="20" t="s">
        <v>392</v>
      </c>
      <c r="D9156" s="20">
        <v>7862944</v>
      </c>
      <c r="E9156" s="25">
        <v>779.06786999999997</v>
      </c>
      <c r="F9156" s="51">
        <f>VLOOKUP(A9156,'Munka4 (2)'!$B$4:$AW$195,B9156-1967,0)</f>
        <v>29.659549999999999</v>
      </c>
    </row>
    <row r="9157" spans="1:6" ht="20" x14ac:dyDescent="0.25">
      <c r="A9157" s="46" t="s">
        <v>412</v>
      </c>
      <c r="B9157" s="51">
        <v>2015</v>
      </c>
      <c r="C9157" s="20" t="s">
        <v>413</v>
      </c>
      <c r="D9157" s="20">
        <v>65773</v>
      </c>
      <c r="E9157" s="30">
        <v>92776.337430956773</v>
      </c>
      <c r="F9157" s="51">
        <f>VLOOKUP(A9157,'Munka4 (2)'!$B$4:$AW$195,B9157-1967,0)</f>
        <v>59.649120000000003</v>
      </c>
    </row>
    <row r="9158" spans="1:6" ht="30" x14ac:dyDescent="0.25">
      <c r="A9158" s="46" t="s">
        <v>414</v>
      </c>
      <c r="B9158" s="51">
        <v>2015</v>
      </c>
      <c r="C9158" s="20" t="s">
        <v>382</v>
      </c>
      <c r="D9158" s="20">
        <v>2279723</v>
      </c>
      <c r="E9158" s="25">
        <v>2532.4544700000001</v>
      </c>
      <c r="F9158" s="51">
        <f>VLOOKUP(A9158,'Munka4 (2)'!$B$4:$AW$195,B9158-1967,0)</f>
        <v>34.19276</v>
      </c>
    </row>
    <row r="9159" spans="1:6" ht="30" x14ac:dyDescent="0.25">
      <c r="A9159" s="48" t="s">
        <v>415</v>
      </c>
      <c r="B9159" s="51">
        <v>2015</v>
      </c>
      <c r="C9159" s="20" t="s">
        <v>394</v>
      </c>
      <c r="D9159" s="20">
        <v>8989046</v>
      </c>
      <c r="E9159" s="24">
        <v>3095.3596899999998</v>
      </c>
      <c r="F9159" s="51" t="e">
        <f>VLOOKUP(A9159,'Munka4 (2)'!$B$4:$AW$195,B9159-1967,0)</f>
        <v>#N/A</v>
      </c>
    </row>
    <row r="9160" spans="1:6" ht="20" x14ac:dyDescent="0.25">
      <c r="A9160" s="47" t="s">
        <v>416</v>
      </c>
      <c r="B9160" s="51">
        <v>2015</v>
      </c>
      <c r="C9160" s="20" t="s">
        <v>384</v>
      </c>
      <c r="D9160" s="20">
        <v>4498976</v>
      </c>
      <c r="E9160" s="25">
        <v>4197.8073000000004</v>
      </c>
      <c r="F9160" s="51">
        <f>VLOOKUP(A9160,'Munka4 (2)'!$B$4:$AW$195,B9160-1967,0)</f>
        <v>59.609499999999997</v>
      </c>
    </row>
    <row r="9161" spans="1:6" ht="30" x14ac:dyDescent="0.25">
      <c r="A9161" s="46" t="s">
        <v>417</v>
      </c>
      <c r="B9161" s="51">
        <v>2015</v>
      </c>
      <c r="C9161" s="20" t="s">
        <v>392</v>
      </c>
      <c r="D9161" s="20">
        <v>1639833</v>
      </c>
      <c r="E9161" s="24">
        <v>6360.6447799999996</v>
      </c>
      <c r="F9161" s="51">
        <f>VLOOKUP(A9161,'Munka4 (2)'!$B$4:$AW$195,B9161-1967,0)</f>
        <v>45.053269999999998</v>
      </c>
    </row>
    <row r="9162" spans="1:6" ht="30" x14ac:dyDescent="0.25">
      <c r="A9162" s="46" t="s">
        <v>418</v>
      </c>
      <c r="B9162" s="51">
        <v>2015</v>
      </c>
      <c r="C9162" s="20" t="s">
        <v>394</v>
      </c>
      <c r="D9162" s="20">
        <v>188078227</v>
      </c>
      <c r="E9162" s="25">
        <v>8538.5899700000009</v>
      </c>
      <c r="F9162" s="51">
        <f>VLOOKUP(A9162,'Munka4 (2)'!$B$4:$AW$195,B9162-1967,0)</f>
        <v>60.633949999999999</v>
      </c>
    </row>
    <row r="9163" spans="1:6" ht="30" x14ac:dyDescent="0.25">
      <c r="A9163" s="48" t="s">
        <v>420</v>
      </c>
      <c r="B9163" s="51">
        <v>2015</v>
      </c>
      <c r="C9163" s="20" t="s">
        <v>382</v>
      </c>
      <c r="D9163" s="20">
        <v>379444</v>
      </c>
      <c r="E9163" s="25">
        <v>36607.927880000003</v>
      </c>
      <c r="F9163" s="51">
        <f>VLOOKUP(A9163,'Munka4 (2)'!$B$4:$AW$195,B9163-1967,0)</f>
        <v>63.439309999999999</v>
      </c>
    </row>
    <row r="9164" spans="1:6" ht="20" x14ac:dyDescent="0.25">
      <c r="A9164" s="46" t="s">
        <v>421</v>
      </c>
      <c r="B9164" s="51">
        <v>2015</v>
      </c>
      <c r="C9164" s="20" t="s">
        <v>384</v>
      </c>
      <c r="D9164" s="20">
        <v>7385367</v>
      </c>
      <c r="E9164" s="24">
        <v>6819.8691099999996</v>
      </c>
      <c r="F9164" s="51">
        <f>VLOOKUP(A9164,'Munka4 (2)'!$B$4:$AW$195,B9164-1967,0)</f>
        <v>59.982959999999999</v>
      </c>
    </row>
    <row r="9165" spans="1:6" ht="30" x14ac:dyDescent="0.25">
      <c r="A9165" s="46" t="s">
        <v>422</v>
      </c>
      <c r="B9165" s="51">
        <v>2015</v>
      </c>
      <c r="C9165" s="20" t="s">
        <v>392</v>
      </c>
      <c r="D9165" s="20">
        <v>13902972</v>
      </c>
      <c r="E9165" s="25">
        <v>613.04190000000006</v>
      </c>
      <c r="F9165" s="51">
        <f>VLOOKUP(A9165,'Munka4 (2)'!$B$4:$AW$195,B9165-1967,0)</f>
        <v>31.768930000000001</v>
      </c>
    </row>
    <row r="9166" spans="1:6" ht="30" x14ac:dyDescent="0.25">
      <c r="A9166" s="46" t="s">
        <v>424</v>
      </c>
      <c r="B9166" s="51">
        <v>2015</v>
      </c>
      <c r="C9166" s="20" t="s">
        <v>392</v>
      </c>
      <c r="D9166" s="20">
        <v>8090068</v>
      </c>
      <c r="E9166" s="24">
        <v>275.98235</v>
      </c>
      <c r="F9166" s="51">
        <f>VLOOKUP(A9166,'Munka4 (2)'!$B$4:$AW$195,B9166-1967,0)</f>
        <v>30.137930000000001</v>
      </c>
    </row>
    <row r="9167" spans="1:6" ht="30" x14ac:dyDescent="0.25">
      <c r="A9167" s="46" t="s">
        <v>425</v>
      </c>
      <c r="B9167" s="51">
        <v>2015</v>
      </c>
      <c r="C9167" s="20" t="s">
        <v>382</v>
      </c>
      <c r="D9167" s="20">
        <v>13881427</v>
      </c>
      <c r="E9167" s="25">
        <v>1158.6899000000001</v>
      </c>
      <c r="F9167" s="51">
        <f>VLOOKUP(A9167,'Munka4 (2)'!$B$4:$AW$195,B9167-1967,0)</f>
        <v>42.772489999999998</v>
      </c>
    </row>
    <row r="9168" spans="1:6" ht="30" x14ac:dyDescent="0.25">
      <c r="A9168" s="46" t="s">
        <v>426</v>
      </c>
      <c r="B9168" s="51">
        <v>2015</v>
      </c>
      <c r="C9168" s="20" t="s">
        <v>392</v>
      </c>
      <c r="D9168" s="20">
        <v>17340702</v>
      </c>
      <c r="E9168" s="24">
        <v>1250.77746</v>
      </c>
      <c r="F9168" s="51">
        <f>VLOOKUP(A9168,'Munka4 (2)'!$B$4:$AW$195,B9168-1967,0)</f>
        <v>9.5918399999999995</v>
      </c>
    </row>
    <row r="9169" spans="1:6" ht="20" x14ac:dyDescent="0.25">
      <c r="A9169" s="46" t="s">
        <v>427</v>
      </c>
      <c r="B9169" s="51">
        <v>2015</v>
      </c>
      <c r="C9169" s="20" t="s">
        <v>413</v>
      </c>
      <c r="D9169" s="20">
        <v>33098932</v>
      </c>
      <c r="E9169" s="25">
        <v>43248.529909999997</v>
      </c>
      <c r="F9169" s="51">
        <f>VLOOKUP(A9169,'Munka4 (2)'!$B$4:$AW$195,B9169-1967,0)</f>
        <v>58.37406</v>
      </c>
    </row>
    <row r="9170" spans="1:6" ht="30" x14ac:dyDescent="0.25">
      <c r="A9170" s="48" t="s">
        <v>428</v>
      </c>
      <c r="B9170" s="51">
        <v>2015</v>
      </c>
      <c r="C9170" s="20" t="s">
        <v>392</v>
      </c>
      <c r="D9170" s="20">
        <v>420979</v>
      </c>
      <c r="E9170" s="24">
        <v>3131.13105</v>
      </c>
      <c r="F9170" s="51" t="e">
        <f>VLOOKUP(A9170,'Munka4 (2)'!$B$4:$AW$195,B9170-1967,0)</f>
        <v>#N/A</v>
      </c>
    </row>
    <row r="9171" spans="1:6" ht="30" x14ac:dyDescent="0.25">
      <c r="A9171" s="47" t="s">
        <v>430</v>
      </c>
      <c r="B9171" s="51">
        <v>2015</v>
      </c>
      <c r="C9171" s="20" t="s">
        <v>392</v>
      </c>
      <c r="D9171" s="20">
        <v>4303356</v>
      </c>
      <c r="E9171" s="24">
        <v>306.77875</v>
      </c>
      <c r="F9171" s="51">
        <f>VLOOKUP(A9171,'Munka4 (2)'!$B$4:$AW$195,B9171-1967,0)</f>
        <v>13.170730000000001</v>
      </c>
    </row>
    <row r="9172" spans="1:6" ht="30" x14ac:dyDescent="0.25">
      <c r="A9172" s="46" t="s">
        <v>431</v>
      </c>
      <c r="B9172" s="51">
        <v>2015</v>
      </c>
      <c r="C9172" s="20" t="s">
        <v>392</v>
      </c>
      <c r="D9172" s="20">
        <v>9944201</v>
      </c>
      <c r="E9172" s="25">
        <v>775.69509000000005</v>
      </c>
      <c r="F9172" s="51">
        <f>VLOOKUP(A9172,'Munka4 (2)'!$B$4:$AW$195,B9172-1967,0)</f>
        <v>12.727270000000001</v>
      </c>
    </row>
    <row r="9173" spans="1:6" ht="20" x14ac:dyDescent="0.35">
      <c r="A9173" s="46" t="s">
        <v>621</v>
      </c>
      <c r="B9173" s="51">
        <v>2015</v>
      </c>
      <c r="C9173" s="42" t="s">
        <v>390</v>
      </c>
      <c r="D9173" s="29">
        <v>163857</v>
      </c>
      <c r="E9173" s="30">
        <v>92773.363114970736</v>
      </c>
      <c r="F9173" s="51" t="e">
        <f>VLOOKUP(A9173,'Munka4 (2)'!$B$4:$AW$195,B9173-1967,0)</f>
        <v>#N/A</v>
      </c>
    </row>
    <row r="9174" spans="1:6" ht="30" x14ac:dyDescent="0.25">
      <c r="A9174" s="46" t="s">
        <v>432</v>
      </c>
      <c r="B9174" s="51">
        <v>2015</v>
      </c>
      <c r="C9174" s="20" t="s">
        <v>394</v>
      </c>
      <c r="D9174" s="20">
        <v>16134219</v>
      </c>
      <c r="E9174" s="25">
        <v>13383.8768</v>
      </c>
      <c r="F9174" s="51">
        <f>VLOOKUP(A9174,'Munka4 (2)'!$B$4:$AW$195,B9174-1967,0)</f>
        <v>55.671990000000001</v>
      </c>
    </row>
    <row r="9175" spans="1:6" ht="30" x14ac:dyDescent="0.25">
      <c r="A9175" s="46" t="s">
        <v>433</v>
      </c>
      <c r="B9175" s="51">
        <v>2015</v>
      </c>
      <c r="C9175" s="20" t="s">
        <v>382</v>
      </c>
      <c r="D9175" s="20">
        <v>1313973713</v>
      </c>
      <c r="E9175" s="24">
        <v>7924.6539599999996</v>
      </c>
      <c r="F9175" s="51">
        <f>VLOOKUP(A9175,'Munka4 (2)'!$B$4:$AW$195,B9175-1967,0)</f>
        <v>51.547669999999997</v>
      </c>
    </row>
    <row r="9176" spans="1:6" ht="30" x14ac:dyDescent="0.25">
      <c r="A9176" s="48" t="s">
        <v>483</v>
      </c>
      <c r="B9176" s="51">
        <v>2015</v>
      </c>
      <c r="C9176" s="20" t="s">
        <v>382</v>
      </c>
      <c r="D9176" s="20">
        <v>6940432</v>
      </c>
      <c r="E9176" s="25">
        <v>42422.874020000003</v>
      </c>
      <c r="F9176" s="51">
        <f>VLOOKUP(A9176,'Munka4 (2)'!$B$4:$AW$195,B9176-1967,0)</f>
        <v>52.498840000000001</v>
      </c>
    </row>
    <row r="9177" spans="1:6" ht="30" x14ac:dyDescent="0.25">
      <c r="A9177" s="48" t="s">
        <v>514</v>
      </c>
      <c r="B9177" s="51">
        <v>2015</v>
      </c>
      <c r="C9177" s="20" t="s">
        <v>382</v>
      </c>
      <c r="D9177" s="20">
        <v>453125</v>
      </c>
      <c r="E9177" s="24">
        <v>78585.877059999999</v>
      </c>
      <c r="F9177" s="51">
        <f>VLOOKUP(A9177,'Munka4 (2)'!$B$4:$AW$195,B9177-1967,0)</f>
        <v>58.79533</v>
      </c>
    </row>
    <row r="9178" spans="1:6" ht="30" x14ac:dyDescent="0.25">
      <c r="A9178" s="46" t="s">
        <v>434</v>
      </c>
      <c r="B9178" s="51">
        <v>2015</v>
      </c>
      <c r="C9178" s="20" t="s">
        <v>394</v>
      </c>
      <c r="D9178" s="20">
        <v>43593035</v>
      </c>
      <c r="E9178" s="25">
        <v>6056.1477199999999</v>
      </c>
      <c r="F9178" s="51">
        <f>VLOOKUP(A9178,'Munka4 (2)'!$B$4:$AW$195,B9178-1967,0)</f>
        <v>54.96266</v>
      </c>
    </row>
    <row r="9179" spans="1:6" ht="30" x14ac:dyDescent="0.25">
      <c r="A9179" s="46" t="s">
        <v>435</v>
      </c>
      <c r="B9179" s="51">
        <v>2015</v>
      </c>
      <c r="C9179" s="20" t="s">
        <v>392</v>
      </c>
      <c r="D9179" s="20">
        <v>690948</v>
      </c>
      <c r="E9179" s="30">
        <v>895.06473198528693</v>
      </c>
      <c r="F9179" s="51">
        <f>VLOOKUP(A9179,'Munka4 (2)'!$B$4:$AW$195,B9179-1967,0)</f>
        <v>48.78049</v>
      </c>
    </row>
    <row r="9180" spans="1:6" ht="30" x14ac:dyDescent="0.35">
      <c r="A9180" s="37" t="s">
        <v>436</v>
      </c>
      <c r="B9180" s="51">
        <v>2015</v>
      </c>
      <c r="C9180" s="20" t="s">
        <v>392</v>
      </c>
      <c r="D9180" s="20">
        <v>62660551</v>
      </c>
      <c r="E9180" s="25">
        <v>1851.19992</v>
      </c>
      <c r="F9180" s="51">
        <f>VLOOKUP(A9180,'Munka4 (2)'!$B$4:$AW$195,B9180-1967,0)</f>
        <v>4.2485499999999998</v>
      </c>
    </row>
    <row r="9181" spans="1:6" ht="30" x14ac:dyDescent="0.25">
      <c r="A9181" s="46" t="s">
        <v>439</v>
      </c>
      <c r="B9181" s="51">
        <v>2015</v>
      </c>
      <c r="C9181" s="20" t="s">
        <v>394</v>
      </c>
      <c r="D9181" s="20">
        <v>4075261</v>
      </c>
      <c r="E9181" s="25">
        <v>10629.84432</v>
      </c>
      <c r="F9181" s="51">
        <f>VLOOKUP(A9181,'Munka4 (2)'!$B$4:$AW$195,B9181-1967,0)</f>
        <v>62.921370000000003</v>
      </c>
    </row>
    <row r="9182" spans="1:6" ht="30" x14ac:dyDescent="0.25">
      <c r="A9182" s="48" t="s">
        <v>440</v>
      </c>
      <c r="B9182" s="51">
        <v>2015</v>
      </c>
      <c r="C9182" s="20" t="s">
        <v>392</v>
      </c>
      <c r="D9182" s="20">
        <v>17654843</v>
      </c>
      <c r="E9182" s="24">
        <v>1398.6945900000001</v>
      </c>
      <c r="F9182" s="51" t="e">
        <f>VLOOKUP(A9182,'Munka4 (2)'!$B$4:$AW$195,B9182-1967,0)</f>
        <v>#N/A</v>
      </c>
    </row>
    <row r="9183" spans="1:6" ht="20" x14ac:dyDescent="0.25">
      <c r="A9183" s="46" t="s">
        <v>441</v>
      </c>
      <c r="B9183" s="51">
        <v>2015</v>
      </c>
      <c r="C9183" s="20" t="s">
        <v>384</v>
      </c>
      <c r="D9183" s="20">
        <v>4494749</v>
      </c>
      <c r="E9183" s="25">
        <v>11535.82936</v>
      </c>
      <c r="F9183" s="51">
        <f>VLOOKUP(A9183,'Munka4 (2)'!$B$4:$AW$195,B9183-1967,0)</f>
        <v>59.75676</v>
      </c>
    </row>
    <row r="9184" spans="1:6" ht="30" x14ac:dyDescent="0.25">
      <c r="A9184" s="46" t="s">
        <v>442</v>
      </c>
      <c r="B9184" s="51">
        <v>2015</v>
      </c>
      <c r="C9184" s="20" t="s">
        <v>394</v>
      </c>
      <c r="D9184" s="20">
        <v>11382820</v>
      </c>
      <c r="E9184" s="30">
        <v>7348.9865355000366</v>
      </c>
      <c r="F9184" s="51">
        <f>VLOOKUP(A9184,'Munka4 (2)'!$B$4:$AW$195,B9184-1967,0)</f>
        <v>60.814839999999997</v>
      </c>
    </row>
    <row r="9185" spans="1:6" x14ac:dyDescent="0.25">
      <c r="A9185" s="46" t="s">
        <v>443</v>
      </c>
      <c r="B9185" s="51">
        <v>2015</v>
      </c>
      <c r="C9185" s="20" t="s">
        <v>405</v>
      </c>
      <c r="D9185" s="20">
        <v>784301</v>
      </c>
      <c r="E9185" s="24">
        <v>22957.397980000002</v>
      </c>
      <c r="F9185" s="51">
        <f>VLOOKUP(A9185,'Munka4 (2)'!$B$4:$AW$195,B9185-1967,0)</f>
        <v>62.939590000000003</v>
      </c>
    </row>
    <row r="9186" spans="1:6" ht="20" x14ac:dyDescent="0.25">
      <c r="A9186" s="46" t="s">
        <v>444</v>
      </c>
      <c r="B9186" s="51">
        <v>2015</v>
      </c>
      <c r="C9186" s="20" t="s">
        <v>384</v>
      </c>
      <c r="D9186" s="20">
        <v>10235455</v>
      </c>
      <c r="E9186" s="25">
        <v>17231.281709999999</v>
      </c>
      <c r="F9186" s="51">
        <f>VLOOKUP(A9186,'Munka4 (2)'!$B$4:$AW$195,B9186-1967,0)</f>
        <v>60.130310000000001</v>
      </c>
    </row>
    <row r="9187" spans="1:6" ht="30" x14ac:dyDescent="0.25">
      <c r="A9187" s="47" t="s">
        <v>436</v>
      </c>
      <c r="B9187" s="51">
        <v>2015</v>
      </c>
      <c r="C9187" s="20" t="s">
        <v>392</v>
      </c>
      <c r="D9187" s="20">
        <v>62660551</v>
      </c>
      <c r="E9187" s="25">
        <v>456.05273999999997</v>
      </c>
      <c r="F9187" s="51">
        <f>VLOOKUP(A9187,'Munka4 (2)'!$B$4:$AW$195,B9187-1967,0)</f>
        <v>4.2485499999999998</v>
      </c>
    </row>
    <row r="9188" spans="1:6" ht="20" x14ac:dyDescent="0.25">
      <c r="A9188" s="46" t="s">
        <v>445</v>
      </c>
      <c r="B9188" s="51">
        <v>2015</v>
      </c>
      <c r="C9188" s="20" t="s">
        <v>390</v>
      </c>
      <c r="D9188" s="20">
        <v>5450661</v>
      </c>
      <c r="E9188" s="24">
        <v>52002.151039999997</v>
      </c>
      <c r="F9188" s="51">
        <f>VLOOKUP(A9188,'Munka4 (2)'!$B$4:$AW$195,B9188-1967,0)</f>
        <v>58.309370000000001</v>
      </c>
    </row>
    <row r="9189" spans="1:6" ht="30" x14ac:dyDescent="0.25">
      <c r="A9189" s="46" t="s">
        <v>446</v>
      </c>
      <c r="B9189" s="51">
        <v>2015</v>
      </c>
      <c r="C9189" s="20" t="s">
        <v>392</v>
      </c>
      <c r="D9189" s="20">
        <v>486530</v>
      </c>
      <c r="E9189" s="30">
        <v>1729.7113758823543</v>
      </c>
      <c r="F9189" s="51">
        <f>VLOOKUP(A9189,'Munka4 (2)'!$B$4:$AW$195,B9189-1967,0)</f>
        <v>45</v>
      </c>
    </row>
    <row r="9190" spans="1:6" ht="30" x14ac:dyDescent="0.25">
      <c r="A9190" s="46" t="s">
        <v>447</v>
      </c>
      <c r="B9190" s="51">
        <v>2015</v>
      </c>
      <c r="C9190" s="20" t="s">
        <v>394</v>
      </c>
      <c r="D9190" s="20">
        <v>68910</v>
      </c>
      <c r="E9190" s="24">
        <v>7399.25396</v>
      </c>
      <c r="F9190" s="51">
        <f>VLOOKUP(A9190,'Munka4 (2)'!$B$4:$AW$195,B9190-1967,0)</f>
        <v>38.071069999999999</v>
      </c>
    </row>
    <row r="9191" spans="1:6" ht="30" x14ac:dyDescent="0.25">
      <c r="A9191" s="46" t="s">
        <v>448</v>
      </c>
      <c r="B9191" s="51">
        <v>2015</v>
      </c>
      <c r="C9191" s="20" t="s">
        <v>394</v>
      </c>
      <c r="D9191" s="20">
        <v>9183984</v>
      </c>
      <c r="E9191" s="25">
        <v>6373.5535499999996</v>
      </c>
      <c r="F9191" s="51">
        <f>VLOOKUP(A9191,'Munka4 (2)'!$B$4:$AW$195,B9191-1967,0)</f>
        <v>63.019240000000003</v>
      </c>
    </row>
    <row r="9192" spans="1:6" ht="30" x14ac:dyDescent="0.25">
      <c r="A9192" s="46" t="s">
        <v>450</v>
      </c>
      <c r="B9192" s="51">
        <v>2015</v>
      </c>
      <c r="C9192" s="20" t="s">
        <v>394</v>
      </c>
      <c r="D9192" s="20">
        <v>13547510</v>
      </c>
      <c r="E9192" s="24">
        <v>6248.1108700000004</v>
      </c>
      <c r="F9192" s="51">
        <f>VLOOKUP(A9192,'Munka4 (2)'!$B$4:$AW$195,B9192-1967,0)</f>
        <v>58.607430000000001</v>
      </c>
    </row>
    <row r="9193" spans="1:6" ht="20" x14ac:dyDescent="0.25">
      <c r="A9193" s="46" t="s">
        <v>451</v>
      </c>
      <c r="B9193" s="51">
        <v>2015</v>
      </c>
      <c r="C9193" s="20" t="s">
        <v>386</v>
      </c>
      <c r="D9193" s="20">
        <v>78887007</v>
      </c>
      <c r="E9193" s="25">
        <v>3614.7467700000002</v>
      </c>
      <c r="F9193" s="51">
        <f>VLOOKUP(A9193,'Munka4 (2)'!$B$4:$AW$195,B9193-1967,0)</f>
        <v>52.807769999999998</v>
      </c>
    </row>
    <row r="9194" spans="1:6" ht="30" x14ac:dyDescent="0.25">
      <c r="A9194" s="46" t="s">
        <v>452</v>
      </c>
      <c r="B9194" s="51">
        <v>2015</v>
      </c>
      <c r="C9194" s="20" t="s">
        <v>394</v>
      </c>
      <c r="D9194" s="20">
        <v>6822378</v>
      </c>
      <c r="E9194" s="24">
        <v>4219.3503300000002</v>
      </c>
      <c r="F9194" s="51">
        <f>VLOOKUP(A9194,'Munka4 (2)'!$B$4:$AW$195,B9194-1967,0)</f>
        <v>56.380569999999999</v>
      </c>
    </row>
    <row r="9195" spans="1:6" ht="30" x14ac:dyDescent="0.25">
      <c r="A9195" s="46" t="s">
        <v>453</v>
      </c>
      <c r="B9195" s="51">
        <v>2015</v>
      </c>
      <c r="C9195" s="20" t="s">
        <v>392</v>
      </c>
      <c r="D9195" s="20">
        <v>540109</v>
      </c>
      <c r="E9195" s="25">
        <v>11120.85799</v>
      </c>
      <c r="F9195" s="51" t="e">
        <f>VLOOKUP(A9195,'Munka4 (2)'!$B$4:$AW$195,B9195-1967,0)</f>
        <v>#N/A</v>
      </c>
    </row>
    <row r="9196" spans="1:6" ht="30" x14ac:dyDescent="0.25">
      <c r="A9196" s="46" t="s">
        <v>454</v>
      </c>
      <c r="B9196" s="51">
        <v>2015</v>
      </c>
      <c r="C9196" s="20" t="s">
        <v>392</v>
      </c>
      <c r="D9196" s="20">
        <v>4786994</v>
      </c>
      <c r="E9196" s="30">
        <v>460.17599331579186</v>
      </c>
      <c r="F9196" s="51">
        <f>VLOOKUP(A9196,'Munka4 (2)'!$B$4:$AW$195,B9196-1967,0)</f>
        <v>26.317730000000001</v>
      </c>
    </row>
    <row r="9197" spans="1:6" x14ac:dyDescent="0.25">
      <c r="A9197" s="46" t="s">
        <v>455</v>
      </c>
      <c r="B9197" s="51">
        <v>2015</v>
      </c>
      <c r="C9197" s="20" t="s">
        <v>456</v>
      </c>
      <c r="D9197" s="20">
        <v>1324333</v>
      </c>
      <c r="E9197" s="25">
        <v>17295.363829999998</v>
      </c>
      <c r="F9197" s="51">
        <f>VLOOKUP(A9197,'Munka4 (2)'!$B$4:$AW$195,B9197-1967,0)</f>
        <v>66.388620000000003</v>
      </c>
    </row>
    <row r="9198" spans="1:6" ht="30" x14ac:dyDescent="0.25">
      <c r="A9198" s="46" t="s">
        <v>457</v>
      </c>
      <c r="B9198" s="51">
        <v>2015</v>
      </c>
      <c r="C9198" s="20" t="s">
        <v>392</v>
      </c>
      <c r="D9198" s="20">
        <v>74777981</v>
      </c>
      <c r="E9198" s="24">
        <v>619.14355999999998</v>
      </c>
      <c r="F9198" s="51">
        <f>VLOOKUP(A9198,'Munka4 (2)'!$B$4:$AW$195,B9198-1967,0)</f>
        <v>28.70186</v>
      </c>
    </row>
    <row r="9199" spans="1:6" ht="20" x14ac:dyDescent="0.25">
      <c r="A9199" s="48" t="s">
        <v>458</v>
      </c>
      <c r="B9199" s="51">
        <v>2015</v>
      </c>
      <c r="C9199" s="20" t="s">
        <v>390</v>
      </c>
      <c r="D9199" s="20">
        <v>47246</v>
      </c>
      <c r="E9199" s="30">
        <v>59668.178397765383</v>
      </c>
      <c r="F9199" s="51" t="e">
        <f>VLOOKUP(A9199,'Munka4 (2)'!$B$4:$AW$195,B9199-1967,0)</f>
        <v>#N/A</v>
      </c>
    </row>
    <row r="9200" spans="1:6" x14ac:dyDescent="0.25">
      <c r="A9200" s="46" t="s">
        <v>459</v>
      </c>
      <c r="B9200" s="51">
        <v>2015</v>
      </c>
      <c r="C9200" s="20" t="s">
        <v>388</v>
      </c>
      <c r="D9200" s="20">
        <v>905949</v>
      </c>
      <c r="E9200" s="24">
        <v>4916.2510000000002</v>
      </c>
      <c r="F9200" s="51">
        <f>VLOOKUP(A9200,'Munka4 (2)'!$B$4:$AW$195,B9200-1967,0)</f>
        <v>43.352600000000002</v>
      </c>
    </row>
    <row r="9201" spans="1:6" ht="20" x14ac:dyDescent="0.25">
      <c r="A9201" s="46" t="s">
        <v>460</v>
      </c>
      <c r="B9201" s="51">
        <v>2015</v>
      </c>
      <c r="C9201" s="20" t="s">
        <v>390</v>
      </c>
      <c r="D9201" s="20">
        <v>5231372</v>
      </c>
      <c r="E9201" s="25">
        <v>41920.797749999998</v>
      </c>
      <c r="F9201" s="51">
        <f>VLOOKUP(A9201,'Munka4 (2)'!$B$4:$AW$195,B9201-1967,0)</f>
        <v>60.408700000000003</v>
      </c>
    </row>
    <row r="9202" spans="1:6" ht="20" x14ac:dyDescent="0.25">
      <c r="A9202" s="46" t="s">
        <v>461</v>
      </c>
      <c r="B9202" s="51">
        <v>2015</v>
      </c>
      <c r="C9202" s="20" t="s">
        <v>390</v>
      </c>
      <c r="D9202" s="20">
        <v>60876136</v>
      </c>
      <c r="E9202" s="24">
        <v>36248.180189999999</v>
      </c>
      <c r="F9202" s="51">
        <f>VLOOKUP(A9202,'Munka4 (2)'!$B$4:$AW$195,B9202-1967,0)</f>
        <v>55.883459999999999</v>
      </c>
    </row>
    <row r="9203" spans="1:6" ht="20" x14ac:dyDescent="0.25">
      <c r="A9203" s="46" t="s">
        <v>463</v>
      </c>
      <c r="B9203" s="51">
        <v>2015</v>
      </c>
      <c r="C9203" s="20" t="s">
        <v>388</v>
      </c>
      <c r="D9203" s="20">
        <v>274578</v>
      </c>
      <c r="E9203" s="30">
        <v>27675.243446169421</v>
      </c>
      <c r="F9203" s="51" t="e">
        <f>VLOOKUP(A9203,'Munka4 (2)'!$B$4:$AW$195,B9203-1967,0)</f>
        <v>#N/A</v>
      </c>
    </row>
    <row r="9204" spans="1:6" ht="30" x14ac:dyDescent="0.25">
      <c r="A9204" s="46" t="s">
        <v>464</v>
      </c>
      <c r="B9204" s="51">
        <v>2015</v>
      </c>
      <c r="C9204" s="20" t="s">
        <v>392</v>
      </c>
      <c r="D9204" s="20">
        <v>1424906</v>
      </c>
      <c r="E9204" s="25">
        <v>8311.4765100000004</v>
      </c>
      <c r="F9204" s="51">
        <f>VLOOKUP(A9204,'Munka4 (2)'!$B$4:$AW$195,B9204-1967,0)</f>
        <v>21.262460000000001</v>
      </c>
    </row>
    <row r="9205" spans="1:6" ht="14.5" x14ac:dyDescent="0.35">
      <c r="A9205" s="38" t="s">
        <v>465</v>
      </c>
      <c r="B9205" s="51">
        <v>2015</v>
      </c>
      <c r="C9205" s="42" t="s">
        <v>392</v>
      </c>
      <c r="D9205" s="20">
        <v>1641564</v>
      </c>
      <c r="E9205" s="30">
        <v>417.32052742105225</v>
      </c>
      <c r="F9205" s="51" t="e">
        <f>VLOOKUP(A9205,'Munka4 (2)'!$B$4:$AW$195,B9205-1967,0)</f>
        <v>#N/A</v>
      </c>
    </row>
    <row r="9206" spans="1:6" ht="30" x14ac:dyDescent="0.25">
      <c r="A9206" s="46" t="s">
        <v>467</v>
      </c>
      <c r="B9206" s="51">
        <v>2015</v>
      </c>
      <c r="C9206" s="20" t="s">
        <v>398</v>
      </c>
      <c r="D9206" s="20">
        <v>4661473</v>
      </c>
      <c r="E9206" s="25">
        <v>3795.9733099999999</v>
      </c>
      <c r="F9206" s="51">
        <f>VLOOKUP(A9206,'Munka4 (2)'!$B$4:$AW$195,B9206-1967,0)</f>
        <v>61.501759999999997</v>
      </c>
    </row>
    <row r="9207" spans="1:6" ht="20" x14ac:dyDescent="0.25">
      <c r="A9207" s="46" t="s">
        <v>468</v>
      </c>
      <c r="B9207" s="51">
        <v>2015</v>
      </c>
      <c r="C9207" s="20" t="s">
        <v>390</v>
      </c>
      <c r="D9207" s="20">
        <v>82422299</v>
      </c>
      <c r="E9207" s="24">
        <v>41219.049209999997</v>
      </c>
      <c r="F9207" s="51">
        <f>VLOOKUP(A9207,'Munka4 (2)'!$B$4:$AW$195,B9207-1967,0)</f>
        <v>50.518819999999998</v>
      </c>
    </row>
    <row r="9208" spans="1:6" ht="30" x14ac:dyDescent="0.25">
      <c r="A9208" s="46" t="s">
        <v>469</v>
      </c>
      <c r="B9208" s="51">
        <v>2015</v>
      </c>
      <c r="C9208" s="20" t="s">
        <v>392</v>
      </c>
      <c r="D9208" s="20">
        <v>22409572</v>
      </c>
      <c r="E9208" s="25">
        <v>1381.41248</v>
      </c>
      <c r="F9208" s="51">
        <f>VLOOKUP(A9208,'Munka4 (2)'!$B$4:$AW$195,B9208-1967,0)</f>
        <v>40.409350000000003</v>
      </c>
    </row>
    <row r="9209" spans="1:6" ht="20" x14ac:dyDescent="0.25">
      <c r="A9209" s="46" t="s">
        <v>471</v>
      </c>
      <c r="B9209" s="51">
        <v>2015</v>
      </c>
      <c r="C9209" s="20" t="s">
        <v>390</v>
      </c>
      <c r="D9209" s="20">
        <v>10688058</v>
      </c>
      <c r="E9209" s="25">
        <v>18035.554319999999</v>
      </c>
      <c r="F9209" s="51">
        <f>VLOOKUP(A9209,'Munka4 (2)'!$B$4:$AW$195,B9209-1967,0)</f>
        <v>57.777450000000002</v>
      </c>
    </row>
    <row r="9210" spans="1:6" ht="20" x14ac:dyDescent="0.25">
      <c r="A9210" s="46" t="s">
        <v>472</v>
      </c>
      <c r="B9210" s="51">
        <v>2015</v>
      </c>
      <c r="C9210" s="20" t="s">
        <v>413</v>
      </c>
      <c r="D9210" s="20">
        <v>56361</v>
      </c>
      <c r="E9210" s="30">
        <v>46757.233911262825</v>
      </c>
      <c r="F9210" s="51" t="e">
        <f>VLOOKUP(A9210,'Munka4 (2)'!$B$4:$AW$195,B9210-1967,0)</f>
        <v>#N/A</v>
      </c>
    </row>
    <row r="9211" spans="1:6" ht="30" x14ac:dyDescent="0.25">
      <c r="A9211" s="46" t="s">
        <v>473</v>
      </c>
      <c r="B9211" s="51">
        <v>2015</v>
      </c>
      <c r="C9211" s="20" t="s">
        <v>394</v>
      </c>
      <c r="D9211" s="20">
        <v>89703</v>
      </c>
      <c r="E9211" s="25">
        <v>9156.5471400000006</v>
      </c>
      <c r="F9211" s="51">
        <f>VLOOKUP(A9211,'Munka4 (2)'!$B$4:$AW$195,B9211-1967,0)</f>
        <v>57.522539999999999</v>
      </c>
    </row>
    <row r="9212" spans="1:6" ht="30" x14ac:dyDescent="0.25">
      <c r="A9212" s="46" t="s">
        <v>476</v>
      </c>
      <c r="B9212" s="51">
        <v>2015</v>
      </c>
      <c r="C9212" s="20" t="s">
        <v>394</v>
      </c>
      <c r="D9212" s="20">
        <v>12293545</v>
      </c>
      <c r="E9212" s="24">
        <v>3903.4908399999999</v>
      </c>
      <c r="F9212" s="51">
        <f>VLOOKUP(A9212,'Munka4 (2)'!$B$4:$AW$195,B9212-1967,0)</f>
        <v>58.316929999999999</v>
      </c>
    </row>
    <row r="9213" spans="1:6" ht="30" x14ac:dyDescent="0.25">
      <c r="A9213" s="46" t="s">
        <v>478</v>
      </c>
      <c r="B9213" s="51">
        <v>2015</v>
      </c>
      <c r="C9213" s="20" t="s">
        <v>392</v>
      </c>
      <c r="D9213" s="20">
        <v>9690222</v>
      </c>
      <c r="E9213" s="25">
        <v>531.32060000000001</v>
      </c>
      <c r="F9213" s="51">
        <f>VLOOKUP(A9213,'Munka4 (2)'!$B$4:$AW$195,B9213-1967,0)</f>
        <v>33.008699999999997</v>
      </c>
    </row>
    <row r="9214" spans="1:6" ht="30" x14ac:dyDescent="0.25">
      <c r="A9214" s="46" t="s">
        <v>479</v>
      </c>
      <c r="B9214" s="51">
        <v>2015</v>
      </c>
      <c r="C9214" s="20" t="s">
        <v>392</v>
      </c>
      <c r="D9214" s="20">
        <v>1442029</v>
      </c>
      <c r="E9214" s="24">
        <v>573.02862000000005</v>
      </c>
      <c r="F9214" s="51" t="e">
        <f>VLOOKUP(A9214,'Munka4 (2)'!$B$4:$AW$195,B9214-1967,0)</f>
        <v>#N/A</v>
      </c>
    </row>
    <row r="9215" spans="1:6" ht="30" x14ac:dyDescent="0.25">
      <c r="A9215" s="46" t="s">
        <v>480</v>
      </c>
      <c r="B9215" s="51">
        <v>2015</v>
      </c>
      <c r="C9215" s="20" t="s">
        <v>394</v>
      </c>
      <c r="D9215" s="20">
        <v>767245</v>
      </c>
      <c r="E9215" s="25">
        <v>4127.3510200000001</v>
      </c>
      <c r="F9215" s="51">
        <f>VLOOKUP(A9215,'Munka4 (2)'!$B$4:$AW$195,B9215-1967,0)</f>
        <v>74.863979999999998</v>
      </c>
    </row>
    <row r="9216" spans="1:6" ht="30" x14ac:dyDescent="0.25">
      <c r="A9216" s="46" t="s">
        <v>481</v>
      </c>
      <c r="B9216" s="51">
        <v>2015</v>
      </c>
      <c r="C9216" s="20" t="s">
        <v>394</v>
      </c>
      <c r="D9216" s="20">
        <v>8308504</v>
      </c>
      <c r="E9216" s="24">
        <v>828.81246999999996</v>
      </c>
      <c r="F9216" s="51">
        <f>VLOOKUP(A9216,'Munka4 (2)'!$B$4:$AW$195,B9216-1967,0)</f>
        <v>33.213000000000001</v>
      </c>
    </row>
    <row r="9217" spans="1:6" ht="30" x14ac:dyDescent="0.25">
      <c r="A9217" s="46" t="s">
        <v>482</v>
      </c>
      <c r="B9217" s="51">
        <v>2015</v>
      </c>
      <c r="C9217" s="20" t="s">
        <v>394</v>
      </c>
      <c r="D9217" s="20">
        <v>7326496</v>
      </c>
      <c r="E9217" s="25">
        <v>2495.5904999999998</v>
      </c>
      <c r="F9217" s="51">
        <f>VLOOKUP(A9217,'Munka4 (2)'!$B$4:$AW$195,B9217-1967,0)</f>
        <v>64.835859999999997</v>
      </c>
    </row>
    <row r="9218" spans="1:6" ht="20" x14ac:dyDescent="0.25">
      <c r="A9218" s="46" t="s">
        <v>484</v>
      </c>
      <c r="B9218" s="51">
        <v>2015</v>
      </c>
      <c r="C9218" s="20" t="s">
        <v>384</v>
      </c>
      <c r="D9218" s="20">
        <v>9981334</v>
      </c>
      <c r="E9218" s="24">
        <v>12259.115030000001</v>
      </c>
      <c r="F9218" s="51">
        <f>VLOOKUP(A9218,'Munka4 (2)'!$B$4:$AW$195,B9218-1967,0)</f>
        <v>62.583320000000001</v>
      </c>
    </row>
    <row r="9219" spans="1:6" ht="20" x14ac:dyDescent="0.25">
      <c r="A9219" s="46" t="s">
        <v>485</v>
      </c>
      <c r="B9219" s="51">
        <v>2015</v>
      </c>
      <c r="C9219" s="20" t="s">
        <v>390</v>
      </c>
      <c r="D9219" s="20">
        <v>299388</v>
      </c>
      <c r="E9219" s="25">
        <v>50173.339919999999</v>
      </c>
      <c r="F9219" s="51">
        <f>VLOOKUP(A9219,'Munka4 (2)'!$B$4:$AW$195,B9219-1967,0)</f>
        <v>64.454750000000004</v>
      </c>
    </row>
    <row r="9220" spans="1:6" ht="30" x14ac:dyDescent="0.25">
      <c r="A9220" s="46" t="s">
        <v>486</v>
      </c>
      <c r="B9220" s="51">
        <v>2015</v>
      </c>
      <c r="C9220" s="20" t="s">
        <v>382</v>
      </c>
      <c r="D9220" s="20">
        <v>1095351995</v>
      </c>
      <c r="E9220" s="24">
        <v>1581.5889099999999</v>
      </c>
      <c r="F9220" s="51">
        <f>VLOOKUP(A9220,'Munka4 (2)'!$B$4:$AW$195,B9220-1967,0)</f>
        <v>50.215429999999998</v>
      </c>
    </row>
    <row r="9221" spans="1:6" ht="30" x14ac:dyDescent="0.25">
      <c r="A9221" s="46" t="s">
        <v>487</v>
      </c>
      <c r="B9221" s="51">
        <v>2015</v>
      </c>
      <c r="C9221" s="20" t="s">
        <v>382</v>
      </c>
      <c r="D9221" s="20">
        <v>245452739</v>
      </c>
      <c r="E9221" s="25">
        <v>3346.48704</v>
      </c>
      <c r="F9221" s="51">
        <f>VLOOKUP(A9221,'Munka4 (2)'!$B$4:$AW$195,B9221-1967,0)</f>
        <v>52.144759999999998</v>
      </c>
    </row>
    <row r="9222" spans="1:6" ht="30" x14ac:dyDescent="0.25">
      <c r="A9222" s="49" t="s">
        <v>488</v>
      </c>
      <c r="B9222" s="51">
        <v>2015</v>
      </c>
      <c r="C9222" s="20" t="s">
        <v>382</v>
      </c>
      <c r="D9222" s="20">
        <v>68688433</v>
      </c>
      <c r="E9222" s="33">
        <v>4992.6311391616473</v>
      </c>
      <c r="F9222" s="51">
        <f>VLOOKUP(A9222,'Munka4 (2)'!$B$4:$AW$195,B9222-1967,0)</f>
        <v>44.018500000000003</v>
      </c>
    </row>
    <row r="9223" spans="1:6" x14ac:dyDescent="0.25">
      <c r="A9223" s="46" t="s">
        <v>489</v>
      </c>
      <c r="B9223" s="51">
        <v>2015</v>
      </c>
      <c r="C9223" s="20" t="s">
        <v>405</v>
      </c>
      <c r="D9223" s="20">
        <v>26783383</v>
      </c>
      <c r="E9223" s="25">
        <v>4629.0766299999996</v>
      </c>
      <c r="F9223" s="51">
        <f>VLOOKUP(A9223,'Munka4 (2)'!$B$4:$AW$195,B9223-1967,0)</f>
        <v>33.134129999999999</v>
      </c>
    </row>
    <row r="9224" spans="1:6" ht="20" x14ac:dyDescent="0.25">
      <c r="A9224" s="46" t="s">
        <v>490</v>
      </c>
      <c r="B9224" s="51">
        <v>2015</v>
      </c>
      <c r="C9224" s="20" t="s">
        <v>390</v>
      </c>
      <c r="D9224" s="20">
        <v>4062235</v>
      </c>
      <c r="E9224" s="24">
        <v>51289.730439999999</v>
      </c>
      <c r="F9224" s="51">
        <f>VLOOKUP(A9224,'Munka4 (2)'!$B$4:$AW$195,B9224-1967,0)</f>
        <v>52.294670000000004</v>
      </c>
    </row>
    <row r="9225" spans="1:6" ht="20" x14ac:dyDescent="0.25">
      <c r="A9225" s="46" t="s">
        <v>491</v>
      </c>
      <c r="B9225" s="51">
        <v>2015</v>
      </c>
      <c r="C9225" s="20" t="s">
        <v>390</v>
      </c>
      <c r="D9225" s="20">
        <v>75441</v>
      </c>
      <c r="E9225" s="30">
        <v>85819.807333456352</v>
      </c>
      <c r="F9225" s="51" t="e">
        <f>VLOOKUP(A9225,'Munka4 (2)'!$B$4:$AW$195,B9225-1967,0)</f>
        <v>#N/A</v>
      </c>
    </row>
    <row r="9226" spans="1:6" x14ac:dyDescent="0.25">
      <c r="A9226" s="46" t="s">
        <v>492</v>
      </c>
      <c r="B9226" s="51">
        <v>2015</v>
      </c>
      <c r="C9226" s="20" t="s">
        <v>405</v>
      </c>
      <c r="D9226" s="20">
        <v>6352117</v>
      </c>
      <c r="E9226" s="24">
        <v>35329.511100000003</v>
      </c>
      <c r="F9226" s="51">
        <f>VLOOKUP(A9226,'Munka4 (2)'!$B$4:$AW$195,B9226-1967,0)</f>
        <v>57.293590000000002</v>
      </c>
    </row>
    <row r="9227" spans="1:6" ht="20" x14ac:dyDescent="0.25">
      <c r="A9227" s="46" t="s">
        <v>493</v>
      </c>
      <c r="B9227" s="51">
        <v>2015</v>
      </c>
      <c r="C9227" s="20" t="s">
        <v>390</v>
      </c>
      <c r="D9227" s="20">
        <v>58133509</v>
      </c>
      <c r="E9227" s="25">
        <v>29847.049790000001</v>
      </c>
      <c r="F9227" s="51">
        <f>VLOOKUP(A9227,'Munka4 (2)'!$B$4:$AW$195,B9227-1967,0)</f>
        <v>59.681370000000001</v>
      </c>
    </row>
    <row r="9228" spans="1:6" ht="30" x14ac:dyDescent="0.25">
      <c r="A9228" s="46" t="s">
        <v>494</v>
      </c>
      <c r="B9228" s="51">
        <v>2015</v>
      </c>
      <c r="C9228" s="20" t="s">
        <v>394</v>
      </c>
      <c r="D9228" s="20">
        <v>2758124</v>
      </c>
      <c r="E9228" s="24">
        <v>5137.9155300000002</v>
      </c>
      <c r="F9228" s="51">
        <f>VLOOKUP(A9228,'Munka4 (2)'!$B$4:$AW$195,B9228-1967,0)</f>
        <v>56.376339999999999</v>
      </c>
    </row>
    <row r="9229" spans="1:6" ht="30" x14ac:dyDescent="0.25">
      <c r="A9229" s="46" t="s">
        <v>495</v>
      </c>
      <c r="B9229" s="51">
        <v>2015</v>
      </c>
      <c r="C9229" s="20" t="s">
        <v>382</v>
      </c>
      <c r="D9229" s="20">
        <v>127463611</v>
      </c>
      <c r="E9229" s="25">
        <v>32477.21514</v>
      </c>
      <c r="F9229" s="51">
        <f>VLOOKUP(A9229,'Munka4 (2)'!$B$4:$AW$195,B9229-1967,0)</f>
        <v>48.94894</v>
      </c>
    </row>
    <row r="9230" spans="1:6" x14ac:dyDescent="0.25">
      <c r="A9230" s="46" t="s">
        <v>497</v>
      </c>
      <c r="B9230" s="51">
        <v>2015</v>
      </c>
      <c r="C9230" s="20" t="s">
        <v>405</v>
      </c>
      <c r="D9230" s="20">
        <v>5906760</v>
      </c>
      <c r="E9230" s="24">
        <v>4940.0458399999998</v>
      </c>
      <c r="F9230" s="51">
        <f>VLOOKUP(A9230,'Munka4 (2)'!$B$4:$AW$195,B9230-1967,0)</f>
        <v>46.795780000000001</v>
      </c>
    </row>
    <row r="9231" spans="1:6" ht="30" x14ac:dyDescent="0.25">
      <c r="A9231" s="46" t="s">
        <v>498</v>
      </c>
      <c r="B9231" s="51">
        <v>2015</v>
      </c>
      <c r="C9231" s="20" t="s">
        <v>398</v>
      </c>
      <c r="D9231" s="20">
        <v>15233244</v>
      </c>
      <c r="E9231" s="25">
        <v>10508.3964</v>
      </c>
      <c r="F9231" s="51">
        <f>VLOOKUP(A9231,'Munka4 (2)'!$B$4:$AW$195,B9231-1967,0)</f>
        <v>54.538409999999999</v>
      </c>
    </row>
    <row r="9232" spans="1:6" ht="30" x14ac:dyDescent="0.25">
      <c r="A9232" s="46" t="s">
        <v>499</v>
      </c>
      <c r="B9232" s="51">
        <v>2015</v>
      </c>
      <c r="C9232" s="20" t="s">
        <v>392</v>
      </c>
      <c r="D9232" s="20">
        <v>34707817</v>
      </c>
      <c r="E9232" s="24">
        <v>1376.7128299999999</v>
      </c>
      <c r="F9232" s="51">
        <f>VLOOKUP(A9232,'Munka4 (2)'!$B$4:$AW$195,B9232-1967,0)</f>
        <v>37.429879999999997</v>
      </c>
    </row>
    <row r="9233" spans="1:6" x14ac:dyDescent="0.25">
      <c r="A9233" s="46" t="s">
        <v>500</v>
      </c>
      <c r="B9233" s="51">
        <v>2015</v>
      </c>
      <c r="C9233" s="20" t="s">
        <v>388</v>
      </c>
      <c r="D9233" s="20">
        <v>105432</v>
      </c>
      <c r="E9233" s="25">
        <v>1291.87997</v>
      </c>
      <c r="F9233" s="51" t="e">
        <f>VLOOKUP(A9233,'Munka4 (2)'!$B$4:$AW$195,B9233-1967,0)</f>
        <v>#N/A</v>
      </c>
    </row>
    <row r="9234" spans="1:6" x14ac:dyDescent="0.25">
      <c r="A9234" s="46" t="s">
        <v>503</v>
      </c>
      <c r="B9234" s="51">
        <v>2015</v>
      </c>
      <c r="C9234" s="20" t="s">
        <v>405</v>
      </c>
      <c r="D9234" s="20">
        <v>2418393</v>
      </c>
      <c r="E9234" s="24">
        <v>28984.643390000001</v>
      </c>
      <c r="F9234" s="51">
        <f>VLOOKUP(A9234,'Munka4 (2)'!$B$4:$AW$195,B9234-1967,0)</f>
        <v>58.280909999999999</v>
      </c>
    </row>
    <row r="9235" spans="1:6" ht="30" x14ac:dyDescent="0.25">
      <c r="A9235" s="46" t="s">
        <v>504</v>
      </c>
      <c r="B9235" s="51">
        <v>2015</v>
      </c>
      <c r="C9235" s="20" t="s">
        <v>398</v>
      </c>
      <c r="D9235" s="20">
        <v>5213898</v>
      </c>
      <c r="E9235" s="25">
        <v>1103.2153499999999</v>
      </c>
      <c r="F9235" s="51">
        <f>VLOOKUP(A9235,'Munka4 (2)'!$B$4:$AW$195,B9235-1967,0)</f>
        <v>60.133789999999998</v>
      </c>
    </row>
    <row r="9236" spans="1:6" ht="30" x14ac:dyDescent="0.25">
      <c r="A9236" s="48" t="s">
        <v>505</v>
      </c>
      <c r="B9236" s="51">
        <v>2015</v>
      </c>
      <c r="C9236" s="20" t="s">
        <v>382</v>
      </c>
      <c r="D9236" s="20">
        <v>6368481</v>
      </c>
      <c r="E9236" s="24">
        <v>1812.3267699999999</v>
      </c>
      <c r="F9236" s="51">
        <f>VLOOKUP(A9236,'Munka4 (2)'!$B$4:$AW$195,B9236-1967,0)</f>
        <v>48.71537</v>
      </c>
    </row>
    <row r="9237" spans="1:6" x14ac:dyDescent="0.25">
      <c r="A9237" s="46" t="s">
        <v>506</v>
      </c>
      <c r="B9237" s="51">
        <v>2015</v>
      </c>
      <c r="C9237" s="20" t="s">
        <v>456</v>
      </c>
      <c r="D9237" s="20">
        <v>2274735</v>
      </c>
      <c r="E9237" s="25">
        <v>13664.941430000001</v>
      </c>
      <c r="F9237" s="51">
        <f>VLOOKUP(A9237,'Munka4 (2)'!$B$4:$AW$195,B9237-1967,0)</f>
        <v>65.177279999999996</v>
      </c>
    </row>
    <row r="9238" spans="1:6" x14ac:dyDescent="0.25">
      <c r="A9238" s="46" t="s">
        <v>507</v>
      </c>
      <c r="B9238" s="51">
        <v>2015</v>
      </c>
      <c r="C9238" s="20" t="s">
        <v>405</v>
      </c>
      <c r="D9238" s="20">
        <v>3874050</v>
      </c>
      <c r="E9238" s="24">
        <v>8050.7507599999999</v>
      </c>
      <c r="F9238" s="51">
        <f>VLOOKUP(A9238,'Munka4 (2)'!$B$4:$AW$195,B9238-1967,0)</f>
        <v>56.197249999999997</v>
      </c>
    </row>
    <row r="9239" spans="1:6" ht="30" x14ac:dyDescent="0.25">
      <c r="A9239" s="46" t="s">
        <v>508</v>
      </c>
      <c r="B9239" s="51">
        <v>2015</v>
      </c>
      <c r="C9239" s="20" t="s">
        <v>392</v>
      </c>
      <c r="D9239" s="20">
        <v>2022331</v>
      </c>
      <c r="E9239" s="30">
        <v>945.58276364646736</v>
      </c>
      <c r="F9239" s="51">
        <f>VLOOKUP(A9239,'Munka4 (2)'!$B$4:$AW$195,B9239-1967,0)</f>
        <v>62.987130000000001</v>
      </c>
    </row>
    <row r="9240" spans="1:6" ht="30" x14ac:dyDescent="0.25">
      <c r="A9240" s="46" t="s">
        <v>509</v>
      </c>
      <c r="B9240" s="51">
        <v>2015</v>
      </c>
      <c r="C9240" s="20" t="s">
        <v>392</v>
      </c>
      <c r="D9240" s="20">
        <v>3042004</v>
      </c>
      <c r="E9240" s="24">
        <v>455.87392999999997</v>
      </c>
      <c r="F9240" s="51">
        <f>VLOOKUP(A9240,'Munka4 (2)'!$B$4:$AW$195,B9240-1967,0)</f>
        <v>38.154899999999998</v>
      </c>
    </row>
    <row r="9241" spans="1:6" ht="20" x14ac:dyDescent="0.25">
      <c r="A9241" s="46" t="s">
        <v>510</v>
      </c>
      <c r="B9241" s="51">
        <v>2015</v>
      </c>
      <c r="C9241" s="20" t="s">
        <v>386</v>
      </c>
      <c r="D9241" s="20">
        <v>5900754</v>
      </c>
      <c r="E9241" s="25">
        <v>4643.3057600000002</v>
      </c>
      <c r="F9241" s="51">
        <f>VLOOKUP(A9241,'Munka4 (2)'!$B$4:$AW$195,B9241-1967,0)</f>
        <v>19.946809999999999</v>
      </c>
    </row>
    <row r="9242" spans="1:6" ht="20" x14ac:dyDescent="0.25">
      <c r="A9242" s="46" t="s">
        <v>511</v>
      </c>
      <c r="B9242" s="51">
        <v>2015</v>
      </c>
      <c r="C9242" s="20" t="s">
        <v>390</v>
      </c>
      <c r="D9242" s="20">
        <v>33987</v>
      </c>
      <c r="E9242" s="30">
        <v>142162.71536504105</v>
      </c>
      <c r="F9242" s="51">
        <f>VLOOKUP(A9242,'Munka4 (2)'!$B$4:$AW$195,B9242-1967,0)</f>
        <v>30.742049999999999</v>
      </c>
    </row>
    <row r="9243" spans="1:6" x14ac:dyDescent="0.25">
      <c r="A9243" s="46" t="s">
        <v>512</v>
      </c>
      <c r="B9243" s="51">
        <v>2015</v>
      </c>
      <c r="C9243" s="20" t="s">
        <v>456</v>
      </c>
      <c r="D9243" s="20">
        <v>3585906</v>
      </c>
      <c r="E9243" s="25">
        <v>14172.22107</v>
      </c>
      <c r="F9243" s="51">
        <f>VLOOKUP(A9243,'Munka4 (2)'!$B$4:$AW$195,B9243-1967,0)</f>
        <v>63.03049</v>
      </c>
    </row>
    <row r="9244" spans="1:6" ht="20" x14ac:dyDescent="0.25">
      <c r="A9244" s="46" t="s">
        <v>513</v>
      </c>
      <c r="B9244" s="51">
        <v>2015</v>
      </c>
      <c r="C9244" s="20" t="s">
        <v>390</v>
      </c>
      <c r="D9244" s="20">
        <v>474413</v>
      </c>
      <c r="E9244" s="24">
        <v>101449.96816999999</v>
      </c>
      <c r="F9244" s="51">
        <f>VLOOKUP(A9244,'Munka4 (2)'!$B$4:$AW$195,B9244-1967,0)</f>
        <v>54.899839999999998</v>
      </c>
    </row>
    <row r="9245" spans="1:6" ht="30" x14ac:dyDescent="0.25">
      <c r="A9245" s="46" t="s">
        <v>516</v>
      </c>
      <c r="B9245" s="51">
        <v>2015</v>
      </c>
      <c r="C9245" s="20" t="s">
        <v>392</v>
      </c>
      <c r="D9245" s="20">
        <v>18595469</v>
      </c>
      <c r="E9245" s="25">
        <v>411.81605999999999</v>
      </c>
      <c r="F9245" s="51">
        <f>VLOOKUP(A9245,'Munka4 (2)'!$B$4:$AW$195,B9245-1967,0)</f>
        <v>45.526179999999997</v>
      </c>
    </row>
    <row r="9246" spans="1:6" ht="30" x14ac:dyDescent="0.25">
      <c r="A9246" s="46" t="s">
        <v>517</v>
      </c>
      <c r="B9246" s="51">
        <v>2015</v>
      </c>
      <c r="C9246" s="20" t="s">
        <v>392</v>
      </c>
      <c r="D9246" s="20">
        <v>13013926</v>
      </c>
      <c r="E9246" s="24">
        <v>381.37054000000001</v>
      </c>
      <c r="F9246" s="51">
        <f>VLOOKUP(A9246,'Munka4 (2)'!$B$4:$AW$195,B9246-1967,0)</f>
        <v>34.48807</v>
      </c>
    </row>
    <row r="9247" spans="1:6" ht="30" x14ac:dyDescent="0.25">
      <c r="A9247" s="46" t="s">
        <v>518</v>
      </c>
      <c r="B9247" s="51">
        <v>2015</v>
      </c>
      <c r="C9247" s="20" t="s">
        <v>382</v>
      </c>
      <c r="D9247" s="20">
        <v>24385858</v>
      </c>
      <c r="E9247" s="25">
        <v>9766.1657500000001</v>
      </c>
      <c r="F9247" s="51">
        <f>VLOOKUP(A9247,'Munka4 (2)'!$B$4:$AW$195,B9247-1967,0)</f>
        <v>58.069279999999999</v>
      </c>
    </row>
    <row r="9248" spans="1:6" ht="30" x14ac:dyDescent="0.25">
      <c r="A9248" s="46" t="s">
        <v>519</v>
      </c>
      <c r="B9248" s="51">
        <v>2015</v>
      </c>
      <c r="C9248" s="20" t="s">
        <v>382</v>
      </c>
      <c r="D9248" s="20">
        <v>359008</v>
      </c>
      <c r="E9248" s="24">
        <v>7681.0757700000004</v>
      </c>
      <c r="F9248" s="51">
        <f>VLOOKUP(A9248,'Munka4 (2)'!$B$4:$AW$195,B9248-1967,0)</f>
        <v>57.707009999999997</v>
      </c>
    </row>
    <row r="9249" spans="1:6" ht="30" x14ac:dyDescent="0.25">
      <c r="A9249" s="46" t="s">
        <v>520</v>
      </c>
      <c r="B9249" s="51">
        <v>2015</v>
      </c>
      <c r="C9249" s="20" t="s">
        <v>392</v>
      </c>
      <c r="D9249" s="20">
        <v>11716829</v>
      </c>
      <c r="E9249" s="25">
        <v>744.34610999999995</v>
      </c>
      <c r="F9249" s="51">
        <f>VLOOKUP(A9249,'Munka4 (2)'!$B$4:$AW$195,B9249-1967,0)</f>
        <v>16.428570000000001</v>
      </c>
    </row>
    <row r="9250" spans="1:6" ht="20" x14ac:dyDescent="0.25">
      <c r="A9250" s="46" t="s">
        <v>521</v>
      </c>
      <c r="B9250" s="51">
        <v>2015</v>
      </c>
      <c r="C9250" s="20" t="s">
        <v>390</v>
      </c>
      <c r="D9250" s="20">
        <v>400214</v>
      </c>
      <c r="E9250" s="30">
        <v>24167.046057157917</v>
      </c>
      <c r="F9250" s="51">
        <f>VLOOKUP(A9250,'Munka4 (2)'!$B$4:$AW$195,B9250-1967,0)</f>
        <v>54.791029999999999</v>
      </c>
    </row>
    <row r="9251" spans="1:6" ht="20" x14ac:dyDescent="0.25">
      <c r="A9251" s="46" t="s">
        <v>522</v>
      </c>
      <c r="B9251" s="51">
        <v>2015</v>
      </c>
      <c r="C9251" s="20" t="s">
        <v>388</v>
      </c>
      <c r="D9251" s="20">
        <v>60422</v>
      </c>
      <c r="E9251" s="30">
        <v>3557.4666879473662</v>
      </c>
      <c r="F9251" s="51">
        <f>VLOOKUP(A9251,'Munka4 (2)'!$B$4:$AW$195,B9251-1967,0)</f>
        <v>46.280990000000003</v>
      </c>
    </row>
    <row r="9252" spans="1:6" ht="30" x14ac:dyDescent="0.25">
      <c r="A9252" s="46" t="s">
        <v>524</v>
      </c>
      <c r="B9252" s="51">
        <v>2015</v>
      </c>
      <c r="C9252" s="20" t="s">
        <v>392</v>
      </c>
      <c r="D9252" s="20">
        <v>3177388</v>
      </c>
      <c r="E9252" s="30">
        <v>1439.0891521578887</v>
      </c>
      <c r="F9252" s="51">
        <f>VLOOKUP(A9252,'Munka4 (2)'!$B$4:$AW$195,B9252-1967,0)</f>
        <v>37.942239999999998</v>
      </c>
    </row>
    <row r="9253" spans="1:6" ht="30" x14ac:dyDescent="0.25">
      <c r="A9253" s="46" t="s">
        <v>525</v>
      </c>
      <c r="B9253" s="51">
        <v>2015</v>
      </c>
      <c r="C9253" s="20" t="s">
        <v>392</v>
      </c>
      <c r="D9253" s="20">
        <v>1240827</v>
      </c>
      <c r="E9253" s="24">
        <v>9116.8277199999993</v>
      </c>
      <c r="F9253" s="51">
        <f>VLOOKUP(A9253,'Munka4 (2)'!$B$4:$AW$195,B9253-1967,0)</f>
        <v>64.47645</v>
      </c>
    </row>
    <row r="9254" spans="1:6" ht="30" x14ac:dyDescent="0.25">
      <c r="A9254" s="46" t="s">
        <v>527</v>
      </c>
      <c r="B9254" s="51">
        <v>2015</v>
      </c>
      <c r="C9254" s="20" t="s">
        <v>394</v>
      </c>
      <c r="D9254" s="20">
        <v>107449525</v>
      </c>
      <c r="E9254" s="24">
        <v>9009.26116</v>
      </c>
      <c r="F9254" s="51">
        <f>VLOOKUP(A9254,'Munka4 (2)'!$B$4:$AW$195,B9254-1967,0)</f>
        <v>52.652830000000002</v>
      </c>
    </row>
    <row r="9255" spans="1:6" ht="14.5" x14ac:dyDescent="0.25">
      <c r="A9255" s="47" t="s">
        <v>528</v>
      </c>
      <c r="B9255" s="51">
        <v>2015</v>
      </c>
      <c r="C9255" s="20" t="s">
        <v>388</v>
      </c>
      <c r="D9255" s="20">
        <v>108004</v>
      </c>
      <c r="E9255" s="30">
        <v>3097.3454658947448</v>
      </c>
      <c r="F9255" s="51">
        <f>VLOOKUP(A9255,'Munka4 (2)'!$B$4:$AW$195,B9255-1967,0)</f>
        <v>45</v>
      </c>
    </row>
    <row r="9256" spans="1:6" ht="20" x14ac:dyDescent="0.25">
      <c r="A9256" s="46" t="s">
        <v>530</v>
      </c>
      <c r="B9256" s="51">
        <v>2015</v>
      </c>
      <c r="C9256" s="20" t="s">
        <v>390</v>
      </c>
      <c r="D9256" s="20">
        <v>32543</v>
      </c>
      <c r="E9256" s="30">
        <v>187542.27164176479</v>
      </c>
      <c r="F9256" s="51" t="e">
        <f>VLOOKUP(A9256,'Munka4 (2)'!$B$4:$AW$195,B9256-1967,0)</f>
        <v>#N/A</v>
      </c>
    </row>
    <row r="9257" spans="1:6" ht="30" x14ac:dyDescent="0.25">
      <c r="A9257" s="46" t="s">
        <v>531</v>
      </c>
      <c r="B9257" s="51">
        <v>2015</v>
      </c>
      <c r="C9257" s="20" t="s">
        <v>382</v>
      </c>
      <c r="D9257" s="20">
        <v>2832224</v>
      </c>
      <c r="E9257" s="25">
        <v>3973.4398299999998</v>
      </c>
      <c r="F9257" s="51">
        <f>VLOOKUP(A9257,'Munka4 (2)'!$B$4:$AW$195,B9257-1967,0)</f>
        <v>62.127279999999999</v>
      </c>
    </row>
    <row r="9258" spans="1:6" ht="20" x14ac:dyDescent="0.35">
      <c r="A9258" s="46" t="s">
        <v>622</v>
      </c>
      <c r="B9258" s="51">
        <v>2015</v>
      </c>
      <c r="C9258" s="42" t="s">
        <v>384</v>
      </c>
      <c r="D9258" s="29">
        <v>622159</v>
      </c>
      <c r="E9258" s="24">
        <v>6415.0340800000004</v>
      </c>
      <c r="F9258" s="51" t="e">
        <f>VLOOKUP(A9258,'Munka4 (2)'!$B$4:$AW$195,B9258-1967,0)</f>
        <v>#N/A</v>
      </c>
    </row>
    <row r="9259" spans="1:6" ht="20" x14ac:dyDescent="0.25">
      <c r="A9259" s="46" t="s">
        <v>533</v>
      </c>
      <c r="B9259" s="51">
        <v>2015</v>
      </c>
      <c r="C9259" s="20" t="s">
        <v>386</v>
      </c>
      <c r="D9259" s="20">
        <v>33241259</v>
      </c>
      <c r="E9259" s="24">
        <v>2871.51359</v>
      </c>
      <c r="F9259" s="51">
        <f>VLOOKUP(A9259,'Munka4 (2)'!$B$4:$AW$195,B9259-1967,0)</f>
        <v>48.210380000000001</v>
      </c>
    </row>
    <row r="9260" spans="1:6" ht="30" x14ac:dyDescent="0.25">
      <c r="A9260" s="46" t="s">
        <v>534</v>
      </c>
      <c r="B9260" s="51">
        <v>2015</v>
      </c>
      <c r="C9260" s="20" t="s">
        <v>392</v>
      </c>
      <c r="D9260" s="20">
        <v>19686505</v>
      </c>
      <c r="E9260" s="25">
        <v>525.00815999999998</v>
      </c>
      <c r="F9260" s="51">
        <f>VLOOKUP(A9260,'Munka4 (2)'!$B$4:$AW$195,B9260-1967,0)</f>
        <v>43.013779999999997</v>
      </c>
    </row>
    <row r="9261" spans="1:6" ht="30" x14ac:dyDescent="0.25">
      <c r="A9261" s="46" t="s">
        <v>535</v>
      </c>
      <c r="B9261" s="51">
        <v>2015</v>
      </c>
      <c r="C9261" s="20" t="s">
        <v>392</v>
      </c>
      <c r="D9261" s="20">
        <v>2044147</v>
      </c>
      <c r="E9261" s="25">
        <v>4695.7651500000002</v>
      </c>
      <c r="F9261" s="51">
        <f>VLOOKUP(A9261,'Munka4 (2)'!$B$4:$AW$195,B9261-1967,0)</f>
        <v>65.597300000000004</v>
      </c>
    </row>
    <row r="9262" spans="1:6" ht="30" x14ac:dyDescent="0.25">
      <c r="A9262" s="46" t="s">
        <v>537</v>
      </c>
      <c r="B9262" s="51">
        <v>2015</v>
      </c>
      <c r="C9262" s="20" t="s">
        <v>382</v>
      </c>
      <c r="D9262" s="20">
        <v>28287147</v>
      </c>
      <c r="E9262" s="25">
        <v>732.29872</v>
      </c>
      <c r="F9262" s="51">
        <f>VLOOKUP(A9262,'Munka4 (2)'!$B$4:$AW$195,B9262-1967,0)</f>
        <v>48.305349999999997</v>
      </c>
    </row>
    <row r="9263" spans="1:6" ht="20" x14ac:dyDescent="0.25">
      <c r="A9263" s="46" t="s">
        <v>538</v>
      </c>
      <c r="B9263" s="51">
        <v>2015</v>
      </c>
      <c r="C9263" s="20" t="s">
        <v>390</v>
      </c>
      <c r="D9263" s="20">
        <v>16491461</v>
      </c>
      <c r="E9263" s="24">
        <v>44433.41433</v>
      </c>
      <c r="F9263" s="51">
        <f>VLOOKUP(A9263,'Munka4 (2)'!$B$4:$AW$195,B9263-1967,0)</f>
        <v>56.606499999999997</v>
      </c>
    </row>
    <row r="9264" spans="1:6" ht="20" x14ac:dyDescent="0.25">
      <c r="A9264" s="46" t="s">
        <v>540</v>
      </c>
      <c r="B9264" s="51">
        <v>2015</v>
      </c>
      <c r="C9264" s="20" t="s">
        <v>388</v>
      </c>
      <c r="D9264" s="20">
        <v>219246</v>
      </c>
      <c r="E9264" s="30">
        <v>24900.369331129012</v>
      </c>
      <c r="F9264" s="51" t="e">
        <f>VLOOKUP(A9264,'Munka4 (2)'!$B$4:$AW$195,B9264-1967,0)</f>
        <v>#N/A</v>
      </c>
    </row>
    <row r="9265" spans="1:6" ht="20" x14ac:dyDescent="0.25">
      <c r="A9265" s="46" t="s">
        <v>541</v>
      </c>
      <c r="B9265" s="51">
        <v>2015</v>
      </c>
      <c r="C9265" s="20" t="s">
        <v>388</v>
      </c>
      <c r="D9265" s="20">
        <v>4076140</v>
      </c>
      <c r="E9265" s="24">
        <v>37807.967279999997</v>
      </c>
      <c r="F9265" s="51">
        <f>VLOOKUP(A9265,'Munka4 (2)'!$B$4:$AW$195,B9265-1967,0)</f>
        <v>58.249090000000002</v>
      </c>
    </row>
    <row r="9266" spans="1:6" ht="30" x14ac:dyDescent="0.25">
      <c r="A9266" s="46" t="s">
        <v>542</v>
      </c>
      <c r="B9266" s="51">
        <v>2015</v>
      </c>
      <c r="C9266" s="20" t="s">
        <v>394</v>
      </c>
      <c r="D9266" s="20">
        <v>5570129</v>
      </c>
      <c r="E9266" s="25">
        <v>2086.895</v>
      </c>
      <c r="F9266" s="51">
        <f>VLOOKUP(A9266,'Munka4 (2)'!$B$4:$AW$195,B9266-1967,0)</f>
        <v>61.354120000000002</v>
      </c>
    </row>
    <row r="9267" spans="1:6" ht="30" x14ac:dyDescent="0.25">
      <c r="A9267" s="46" t="s">
        <v>543</v>
      </c>
      <c r="B9267" s="51">
        <v>2015</v>
      </c>
      <c r="C9267" s="20" t="s">
        <v>392</v>
      </c>
      <c r="D9267" s="20">
        <v>12525094</v>
      </c>
      <c r="E9267" s="24">
        <v>358.95814999999999</v>
      </c>
      <c r="F9267" s="51">
        <f>VLOOKUP(A9267,'Munka4 (2)'!$B$4:$AW$195,B9267-1967,0)</f>
        <v>28.460760000000001</v>
      </c>
    </row>
    <row r="9268" spans="1:6" ht="30" x14ac:dyDescent="0.25">
      <c r="A9268" s="46" t="s">
        <v>544</v>
      </c>
      <c r="B9268" s="51">
        <v>2015</v>
      </c>
      <c r="C9268" s="20" t="s">
        <v>392</v>
      </c>
      <c r="D9268" s="20">
        <v>131859731</v>
      </c>
      <c r="E9268" s="25">
        <v>2640.2907399999999</v>
      </c>
      <c r="F9268" s="51">
        <f>VLOOKUP(A9268,'Munka4 (2)'!$B$4:$AW$195,B9268-1967,0)</f>
        <v>44.124540000000003</v>
      </c>
    </row>
    <row r="9269" spans="1:6" ht="20" x14ac:dyDescent="0.25">
      <c r="A9269" s="46" t="s">
        <v>546</v>
      </c>
      <c r="B9269" s="51">
        <v>2015</v>
      </c>
      <c r="C9269" s="20" t="s">
        <v>390</v>
      </c>
      <c r="D9269" s="20">
        <v>4610820</v>
      </c>
      <c r="E9269" s="24">
        <v>74734.56409</v>
      </c>
      <c r="F9269" s="51">
        <f>VLOOKUP(A9269,'Munka4 (2)'!$B$4:$AW$195,B9269-1967,0)</f>
        <v>58.560600000000001</v>
      </c>
    </row>
    <row r="9270" spans="1:6" x14ac:dyDescent="0.25">
      <c r="A9270" s="46" t="s">
        <v>547</v>
      </c>
      <c r="B9270" s="51">
        <v>2015</v>
      </c>
      <c r="C9270" s="20" t="s">
        <v>405</v>
      </c>
      <c r="D9270" s="20">
        <v>3102229</v>
      </c>
      <c r="E9270" s="25">
        <v>15645.08073</v>
      </c>
      <c r="F9270" s="51">
        <f>VLOOKUP(A9270,'Munka4 (2)'!$B$4:$AW$195,B9270-1967,0)</f>
        <v>55.694710000000001</v>
      </c>
    </row>
    <row r="9271" spans="1:6" ht="30" x14ac:dyDescent="0.25">
      <c r="A9271" s="46" t="s">
        <v>548</v>
      </c>
      <c r="B9271" s="51">
        <v>2015</v>
      </c>
      <c r="C9271" s="20" t="s">
        <v>382</v>
      </c>
      <c r="D9271" s="20">
        <v>165803560</v>
      </c>
      <c r="E9271" s="24">
        <v>1428.98864</v>
      </c>
      <c r="F9271" s="51">
        <f>VLOOKUP(A9271,'Munka4 (2)'!$B$4:$AW$195,B9271-1967,0)</f>
        <v>21.538519999999998</v>
      </c>
    </row>
    <row r="9272" spans="1:6" x14ac:dyDescent="0.25">
      <c r="A9272" s="46" t="s">
        <v>549</v>
      </c>
      <c r="B9272" s="51">
        <v>2015</v>
      </c>
      <c r="C9272" s="20" t="s">
        <v>388</v>
      </c>
      <c r="D9272" s="20">
        <v>20579</v>
      </c>
      <c r="E9272" s="25">
        <v>13498.661410000001</v>
      </c>
      <c r="F9272" s="51">
        <f>VLOOKUP(A9272,'Munka4 (2)'!$B$4:$AW$195,B9272-1967,0)</f>
        <v>57.446809999999999</v>
      </c>
    </row>
    <row r="9273" spans="1:6" ht="14.5" x14ac:dyDescent="0.35">
      <c r="A9273" s="46" t="s">
        <v>623</v>
      </c>
      <c r="B9273" s="51">
        <v>2015</v>
      </c>
      <c r="C9273" s="42" t="s">
        <v>405</v>
      </c>
      <c r="D9273" s="29">
        <v>1000000</v>
      </c>
      <c r="E9273" s="24">
        <v>2866.8000999999999</v>
      </c>
      <c r="F9273" s="51">
        <f>VLOOKUP(A9273,'Munka4 (2)'!$B$4:$AW$195,B9273-1967,0)</f>
        <v>60.281970000000001</v>
      </c>
    </row>
    <row r="9274" spans="1:6" ht="30" x14ac:dyDescent="0.25">
      <c r="A9274" s="46" t="s">
        <v>550</v>
      </c>
      <c r="B9274" s="51">
        <v>2015</v>
      </c>
      <c r="C9274" s="20" t="s">
        <v>394</v>
      </c>
      <c r="D9274" s="20">
        <v>3191319</v>
      </c>
      <c r="E9274" s="25">
        <v>13268.113740000001</v>
      </c>
      <c r="F9274" s="51">
        <f>VLOOKUP(A9274,'Munka4 (2)'!$B$4:$AW$195,B9274-1967,0)</f>
        <v>64.714550000000003</v>
      </c>
    </row>
    <row r="9275" spans="1:6" ht="30" x14ac:dyDescent="0.25">
      <c r="A9275" s="46" t="s">
        <v>551</v>
      </c>
      <c r="B9275" s="51">
        <v>2015</v>
      </c>
      <c r="C9275" s="20" t="s">
        <v>388</v>
      </c>
      <c r="D9275" s="20">
        <v>5670544</v>
      </c>
      <c r="E9275" s="30">
        <v>1868.1905462105351</v>
      </c>
      <c r="F9275" s="51">
        <f>VLOOKUP(A9275,'Munka4 (2)'!$B$4:$AW$195,B9275-1967,0)</f>
        <v>19.438739999999999</v>
      </c>
    </row>
    <row r="9276" spans="1:6" ht="30" x14ac:dyDescent="0.25">
      <c r="A9276" s="46" t="s">
        <v>552</v>
      </c>
      <c r="B9276" s="51">
        <v>2015</v>
      </c>
      <c r="C9276" s="20" t="s">
        <v>394</v>
      </c>
      <c r="D9276" s="20">
        <v>6506464</v>
      </c>
      <c r="E9276" s="25">
        <v>4160.6065600000002</v>
      </c>
      <c r="F9276" s="51">
        <f>VLOOKUP(A9276,'Munka4 (2)'!$B$4:$AW$195,B9276-1967,0)</f>
        <v>61.32461</v>
      </c>
    </row>
    <row r="9277" spans="1:6" ht="30" x14ac:dyDescent="0.25">
      <c r="A9277" s="46" t="s">
        <v>553</v>
      </c>
      <c r="B9277" s="51">
        <v>2015</v>
      </c>
      <c r="C9277" s="20" t="s">
        <v>394</v>
      </c>
      <c r="D9277" s="20">
        <v>28302603</v>
      </c>
      <c r="E9277" s="24">
        <v>6121.8644700000004</v>
      </c>
      <c r="F9277" s="51">
        <f>VLOOKUP(A9277,'Munka4 (2)'!$B$4:$AW$195,B9277-1967,0)</f>
        <v>18.93535</v>
      </c>
    </row>
    <row r="9278" spans="1:6" ht="30" x14ac:dyDescent="0.25">
      <c r="A9278" s="46" t="s">
        <v>554</v>
      </c>
      <c r="B9278" s="51">
        <v>2015</v>
      </c>
      <c r="C9278" s="20" t="s">
        <v>382</v>
      </c>
      <c r="D9278" s="20">
        <v>89468677</v>
      </c>
      <c r="E9278" s="25">
        <v>2899.3752800000002</v>
      </c>
      <c r="F9278" s="51">
        <f>VLOOKUP(A9278,'Munka4 (2)'!$B$4:$AW$195,B9278-1967,0)</f>
        <v>57.519889999999997</v>
      </c>
    </row>
    <row r="9279" spans="1:6" ht="20" x14ac:dyDescent="0.25">
      <c r="A9279" s="46" t="s">
        <v>555</v>
      </c>
      <c r="B9279" s="51">
        <v>2015</v>
      </c>
      <c r="C9279" s="20" t="s">
        <v>384</v>
      </c>
      <c r="D9279" s="20">
        <v>38536869</v>
      </c>
      <c r="E9279" s="24">
        <v>12494.466189999999</v>
      </c>
      <c r="F9279" s="51">
        <f>VLOOKUP(A9279,'Munka4 (2)'!$B$4:$AW$195,B9279-1967,0)</f>
        <v>66.030559999999994</v>
      </c>
    </row>
    <row r="9280" spans="1:6" ht="20" x14ac:dyDescent="0.25">
      <c r="A9280" s="46" t="s">
        <v>556</v>
      </c>
      <c r="B9280" s="51">
        <v>2015</v>
      </c>
      <c r="C9280" s="20" t="s">
        <v>390</v>
      </c>
      <c r="D9280" s="20">
        <v>10605870</v>
      </c>
      <c r="E9280" s="25">
        <v>19222.935600000001</v>
      </c>
      <c r="F9280" s="51">
        <f>VLOOKUP(A9280,'Munka4 (2)'!$B$4:$AW$195,B9280-1967,0)</f>
        <v>59.349400000000003</v>
      </c>
    </row>
    <row r="9281" spans="1:6" ht="30" x14ac:dyDescent="0.25">
      <c r="A9281" s="46" t="s">
        <v>557</v>
      </c>
      <c r="B9281" s="51">
        <v>2015</v>
      </c>
      <c r="C9281" s="20" t="s">
        <v>394</v>
      </c>
      <c r="D9281" s="20">
        <v>3927188</v>
      </c>
      <c r="E9281" s="30">
        <v>31458.974461982492</v>
      </c>
      <c r="F9281" s="51">
        <f>VLOOKUP(A9281,'Munka4 (2)'!$B$4:$AW$195,B9281-1967,0)</f>
        <v>64.227379999999997</v>
      </c>
    </row>
    <row r="9282" spans="1:6" x14ac:dyDescent="0.25">
      <c r="A9282" s="46" t="s">
        <v>558</v>
      </c>
      <c r="B9282" s="51">
        <v>2015</v>
      </c>
      <c r="C9282" s="20" t="s">
        <v>405</v>
      </c>
      <c r="D9282" s="20">
        <v>885359</v>
      </c>
      <c r="E9282" s="25">
        <v>74667.197069999995</v>
      </c>
      <c r="F9282" s="51">
        <f>VLOOKUP(A9282,'Munka4 (2)'!$B$4:$AW$195,B9282-1967,0)</f>
        <v>58.225110000000001</v>
      </c>
    </row>
    <row r="9283" spans="1:6" ht="30" x14ac:dyDescent="0.25">
      <c r="A9283" s="48" t="s">
        <v>502</v>
      </c>
      <c r="B9283" s="51">
        <v>2015</v>
      </c>
      <c r="C9283" s="20" t="s">
        <v>382</v>
      </c>
      <c r="D9283" s="20">
        <v>48846823</v>
      </c>
      <c r="E9283" s="24">
        <v>27221.52405</v>
      </c>
      <c r="F9283" s="51">
        <f>VLOOKUP(A9283,'Munka4 (2)'!$B$4:$AW$195,B9283-1967,0)</f>
        <v>51.270130000000002</v>
      </c>
    </row>
    <row r="9284" spans="1:6" ht="30" x14ac:dyDescent="0.25">
      <c r="A9284" s="46" t="s">
        <v>529</v>
      </c>
      <c r="B9284" s="51">
        <v>2015</v>
      </c>
      <c r="C9284" s="20" t="s">
        <v>398</v>
      </c>
      <c r="D9284" s="20">
        <v>4466706</v>
      </c>
      <c r="E9284" s="25">
        <v>1843.2428</v>
      </c>
      <c r="F9284" s="51">
        <f>VLOOKUP(A9284,'Munka4 (2)'!$B$4:$AW$195,B9284-1967,0)</f>
        <v>59.490130000000001</v>
      </c>
    </row>
    <row r="9285" spans="1:6" ht="20" x14ac:dyDescent="0.25">
      <c r="A9285" s="46" t="s">
        <v>560</v>
      </c>
      <c r="B9285" s="51">
        <v>2015</v>
      </c>
      <c r="C9285" s="20" t="s">
        <v>384</v>
      </c>
      <c r="D9285" s="20">
        <v>22303552</v>
      </c>
      <c r="E9285" s="25">
        <v>8972.9225200000001</v>
      </c>
      <c r="F9285" s="51">
        <f>VLOOKUP(A9285,'Munka4 (2)'!$B$4:$AW$195,B9285-1967,0)</f>
        <v>58.653550000000003</v>
      </c>
    </row>
    <row r="9286" spans="1:6" ht="30" x14ac:dyDescent="0.25">
      <c r="A9286" s="46" t="s">
        <v>561</v>
      </c>
      <c r="B9286" s="51">
        <v>2015</v>
      </c>
      <c r="C9286" s="20" t="s">
        <v>398</v>
      </c>
      <c r="D9286" s="20">
        <v>142893540</v>
      </c>
      <c r="E9286" s="24">
        <v>9057.1130599999997</v>
      </c>
      <c r="F9286" s="51">
        <f>VLOOKUP(A9286,'Munka4 (2)'!$B$4:$AW$195,B9286-1967,0)</f>
        <v>58.940669999999997</v>
      </c>
    </row>
    <row r="9287" spans="1:6" ht="30" x14ac:dyDescent="0.25">
      <c r="A9287" s="46" t="s">
        <v>562</v>
      </c>
      <c r="B9287" s="51">
        <v>2015</v>
      </c>
      <c r="C9287" s="20" t="s">
        <v>392</v>
      </c>
      <c r="D9287" s="20">
        <v>8648248</v>
      </c>
      <c r="E9287" s="25">
        <v>697.34822999999994</v>
      </c>
      <c r="F9287" s="51">
        <f>VLOOKUP(A9287,'Munka4 (2)'!$B$4:$AW$195,B9287-1967,0)</f>
        <v>42.703139999999998</v>
      </c>
    </row>
    <row r="9288" spans="1:6" ht="30" x14ac:dyDescent="0.25">
      <c r="A9288" s="47" t="s">
        <v>564</v>
      </c>
      <c r="B9288" s="51">
        <v>2015</v>
      </c>
      <c r="C9288" s="20" t="s">
        <v>394</v>
      </c>
      <c r="D9288" s="20">
        <v>39129</v>
      </c>
      <c r="E9288" s="24">
        <v>16589.088960000001</v>
      </c>
      <c r="F9288" s="51">
        <f>VLOOKUP(A9288,'Munka4 (2)'!$B$4:$AW$195,B9288-1967,0)</f>
        <v>52.459020000000002</v>
      </c>
    </row>
    <row r="9289" spans="1:6" ht="30" x14ac:dyDescent="0.25">
      <c r="A9289" s="46" t="s">
        <v>565</v>
      </c>
      <c r="B9289" s="51">
        <v>2015</v>
      </c>
      <c r="C9289" s="20" t="s">
        <v>392</v>
      </c>
      <c r="D9289" s="20">
        <v>168458</v>
      </c>
      <c r="E9289" s="25">
        <v>7764.3140000000003</v>
      </c>
      <c r="F9289" s="51">
        <f>VLOOKUP(A9289,'Munka4 (2)'!$B$4:$AW$195,B9289-1967,0)</f>
        <v>68.432199999999995</v>
      </c>
    </row>
    <row r="9290" spans="1:6" ht="50" x14ac:dyDescent="0.25">
      <c r="A9290" s="46" t="s">
        <v>567</v>
      </c>
      <c r="B9290" s="51">
        <v>2015</v>
      </c>
      <c r="C9290" s="20" t="s">
        <v>394</v>
      </c>
      <c r="D9290" s="20">
        <v>117848</v>
      </c>
      <c r="E9290" s="24">
        <v>6864.2383900000004</v>
      </c>
      <c r="F9290" s="51">
        <f>VLOOKUP(A9290,'Munka4 (2)'!$B$4:$AW$195,B9290-1967,0)</f>
        <v>69.354839999999996</v>
      </c>
    </row>
    <row r="9291" spans="1:6" x14ac:dyDescent="0.25">
      <c r="A9291" s="46" t="s">
        <v>568</v>
      </c>
      <c r="B9291" s="51">
        <v>2015</v>
      </c>
      <c r="C9291" s="20" t="s">
        <v>388</v>
      </c>
      <c r="D9291" s="20">
        <v>176908</v>
      </c>
      <c r="E9291" s="24">
        <v>3938.5488500000001</v>
      </c>
      <c r="F9291" s="51">
        <f>VLOOKUP(A9291,'Munka4 (2)'!$B$4:$AW$195,B9291-1967,0)</f>
        <v>43.103450000000002</v>
      </c>
    </row>
    <row r="9292" spans="1:6" ht="20" x14ac:dyDescent="0.25">
      <c r="A9292" s="46" t="s">
        <v>569</v>
      </c>
      <c r="B9292" s="51">
        <v>2015</v>
      </c>
      <c r="C9292" s="20" t="s">
        <v>390</v>
      </c>
      <c r="D9292" s="20">
        <v>29251</v>
      </c>
      <c r="E9292" s="30">
        <v>86514.852956545539</v>
      </c>
      <c r="F9292" s="51" t="e">
        <f>VLOOKUP(A9292,'Munka4 (2)'!$B$4:$AW$195,B9292-1967,0)</f>
        <v>#N/A</v>
      </c>
    </row>
    <row r="9293" spans="1:6" ht="30" x14ac:dyDescent="0.25">
      <c r="A9293" s="47" t="s">
        <v>570</v>
      </c>
      <c r="B9293" s="51">
        <v>2015</v>
      </c>
      <c r="C9293" s="20" t="s">
        <v>392</v>
      </c>
      <c r="D9293" s="20">
        <v>193413</v>
      </c>
      <c r="E9293" s="30">
        <v>1784.2130592307367</v>
      </c>
      <c r="F9293" s="51" t="e">
        <f>VLOOKUP(A9293,'Munka4 (2)'!$B$4:$AW$195,B9293-1967,0)</f>
        <v>#N/A</v>
      </c>
    </row>
    <row r="9294" spans="1:6" ht="20" x14ac:dyDescent="0.25">
      <c r="A9294" s="46" t="s">
        <v>571</v>
      </c>
      <c r="B9294" s="51">
        <v>2015</v>
      </c>
      <c r="C9294" s="20" t="s">
        <v>405</v>
      </c>
      <c r="D9294" s="20">
        <v>27019731</v>
      </c>
      <c r="E9294" s="25">
        <v>20481.745320000002</v>
      </c>
      <c r="F9294" s="51">
        <f>VLOOKUP(A9294,'Munka4 (2)'!$B$4:$AW$195,B9294-1967,0)</f>
        <v>49.628889999999998</v>
      </c>
    </row>
    <row r="9295" spans="1:6" ht="30" x14ac:dyDescent="0.25">
      <c r="A9295" s="46" t="s">
        <v>572</v>
      </c>
      <c r="B9295" s="51">
        <v>2015</v>
      </c>
      <c r="C9295" s="20" t="s">
        <v>392</v>
      </c>
      <c r="D9295" s="20">
        <v>11987121</v>
      </c>
      <c r="E9295" s="24">
        <v>910.78868999999997</v>
      </c>
      <c r="F9295" s="51">
        <f>VLOOKUP(A9295,'Munka4 (2)'!$B$4:$AW$195,B9295-1967,0)</f>
        <v>33.422629999999998</v>
      </c>
    </row>
    <row r="9296" spans="1:6" ht="20" x14ac:dyDescent="0.25">
      <c r="A9296" s="46" t="s">
        <v>573</v>
      </c>
      <c r="B9296" s="51">
        <v>2015</v>
      </c>
      <c r="C9296" s="20" t="s">
        <v>384</v>
      </c>
      <c r="D9296" s="20">
        <v>9396411</v>
      </c>
      <c r="E9296" s="25">
        <v>5143.9499299999998</v>
      </c>
      <c r="F9296" s="51">
        <f>VLOOKUP(A9296,'Munka4 (2)'!$B$4:$AW$195,B9296-1967,0)</f>
        <v>58.563200000000002</v>
      </c>
    </row>
    <row r="9297" spans="1:6" ht="30" x14ac:dyDescent="0.25">
      <c r="A9297" s="46" t="s">
        <v>574</v>
      </c>
      <c r="B9297" s="51">
        <v>2015</v>
      </c>
      <c r="C9297" s="20" t="s">
        <v>392</v>
      </c>
      <c r="D9297" s="20">
        <v>81541</v>
      </c>
      <c r="E9297" s="24">
        <v>15476.01944</v>
      </c>
      <c r="F9297" s="51">
        <f>VLOOKUP(A9297,'Munka4 (2)'!$B$4:$AW$195,B9297-1967,0)</f>
        <v>73.086420000000004</v>
      </c>
    </row>
    <row r="9298" spans="1:6" ht="30" x14ac:dyDescent="0.25">
      <c r="A9298" s="46" t="s">
        <v>575</v>
      </c>
      <c r="B9298" s="51">
        <v>2015</v>
      </c>
      <c r="C9298" s="20" t="s">
        <v>392</v>
      </c>
      <c r="D9298" s="20">
        <v>6005250</v>
      </c>
      <c r="E9298" s="25">
        <v>693.40805</v>
      </c>
      <c r="F9298" s="51">
        <f>VLOOKUP(A9298,'Munka4 (2)'!$B$4:$AW$195,B9298-1967,0)</f>
        <v>43.7941</v>
      </c>
    </row>
    <row r="9299" spans="1:6" ht="30" x14ac:dyDescent="0.25">
      <c r="A9299" s="46" t="s">
        <v>576</v>
      </c>
      <c r="B9299" s="51">
        <v>2015</v>
      </c>
      <c r="C9299" s="20" t="s">
        <v>382</v>
      </c>
      <c r="D9299" s="20">
        <v>4492150</v>
      </c>
      <c r="E9299" s="24">
        <v>52888.74467</v>
      </c>
      <c r="F9299" s="51">
        <f>VLOOKUP(A9299,'Munka4 (2)'!$B$4:$AW$195,B9299-1967,0)</f>
        <v>45.784730000000003</v>
      </c>
    </row>
    <row r="9300" spans="1:6" ht="20" x14ac:dyDescent="0.25">
      <c r="A9300" s="46" t="s">
        <v>577</v>
      </c>
      <c r="B9300" s="51">
        <v>2015</v>
      </c>
      <c r="C9300" s="20" t="s">
        <v>384</v>
      </c>
      <c r="D9300" s="20">
        <v>5439448</v>
      </c>
      <c r="E9300" s="24">
        <v>15962.57224</v>
      </c>
      <c r="F9300" s="51">
        <f>VLOOKUP(A9300,'Munka4 (2)'!$B$4:$AW$195,B9300-1967,0)</f>
        <v>63.182459999999999</v>
      </c>
    </row>
    <row r="9301" spans="1:6" ht="20" x14ac:dyDescent="0.25">
      <c r="A9301" s="46" t="s">
        <v>578</v>
      </c>
      <c r="B9301" s="51">
        <v>2015</v>
      </c>
      <c r="C9301" s="20" t="s">
        <v>384</v>
      </c>
      <c r="D9301" s="20">
        <v>2010347</v>
      </c>
      <c r="E9301" s="25">
        <v>20713.07475</v>
      </c>
      <c r="F9301" s="51">
        <f>VLOOKUP(A9301,'Munka4 (2)'!$B$4:$AW$195,B9301-1967,0)</f>
        <v>59.853279999999998</v>
      </c>
    </row>
    <row r="9302" spans="1:6" ht="20" x14ac:dyDescent="0.25">
      <c r="A9302" s="46" t="s">
        <v>579</v>
      </c>
      <c r="B9302" s="51">
        <v>2015</v>
      </c>
      <c r="C9302" s="20" t="s">
        <v>388</v>
      </c>
      <c r="D9302" s="20">
        <v>552438</v>
      </c>
      <c r="E9302" s="24">
        <v>1982.2696900000001</v>
      </c>
      <c r="F9302" s="51" t="e">
        <f>VLOOKUP(A9302,'Munka4 (2)'!$B$4:$AW$195,B9302-1967,0)</f>
        <v>#N/A</v>
      </c>
    </row>
    <row r="9303" spans="1:6" ht="30" x14ac:dyDescent="0.25">
      <c r="A9303" s="46" t="s">
        <v>580</v>
      </c>
      <c r="B9303" s="51">
        <v>2015</v>
      </c>
      <c r="C9303" s="20" t="s">
        <v>392</v>
      </c>
      <c r="D9303" s="20">
        <v>8863338</v>
      </c>
      <c r="E9303" s="25">
        <v>551.86266999999998</v>
      </c>
      <c r="F9303" s="51">
        <f>VLOOKUP(A9303,'Munka4 (2)'!$B$4:$AW$195,B9303-1967,0)</f>
        <v>15.027620000000001</v>
      </c>
    </row>
    <row r="9304" spans="1:6" ht="30" x14ac:dyDescent="0.25">
      <c r="A9304" s="46" t="s">
        <v>581</v>
      </c>
      <c r="B9304" s="51">
        <v>2015</v>
      </c>
      <c r="C9304" s="20" t="s">
        <v>392</v>
      </c>
      <c r="D9304" s="20">
        <v>44187637</v>
      </c>
      <c r="E9304" s="24">
        <v>5691.6867700000003</v>
      </c>
      <c r="F9304" s="51">
        <f>VLOOKUP(A9304,'Munka4 (2)'!$B$4:$AW$195,B9304-1967,0)</f>
        <v>60.417569999999998</v>
      </c>
    </row>
    <row r="9305" spans="1:6" ht="20" x14ac:dyDescent="0.35">
      <c r="A9305" s="46" t="s">
        <v>624</v>
      </c>
      <c r="B9305" s="51">
        <v>2015</v>
      </c>
      <c r="C9305" s="42" t="s">
        <v>392</v>
      </c>
      <c r="D9305" s="29">
        <v>12340000</v>
      </c>
      <c r="E9305" s="25">
        <v>730.58010000000002</v>
      </c>
      <c r="F9305" s="51">
        <f>VLOOKUP(A9305,'Munka4 (2)'!$B$4:$AW$195,B9305-1967,0)</f>
        <v>42.277279999999998</v>
      </c>
    </row>
    <row r="9306" spans="1:6" ht="20" x14ac:dyDescent="0.25">
      <c r="A9306" s="46" t="s">
        <v>582</v>
      </c>
      <c r="B9306" s="51">
        <v>2015</v>
      </c>
      <c r="C9306" s="20" t="s">
        <v>390</v>
      </c>
      <c r="D9306" s="20">
        <v>40397842</v>
      </c>
      <c r="E9306" s="24">
        <v>25831.582310000002</v>
      </c>
      <c r="F9306" s="51">
        <f>VLOOKUP(A9306,'Munka4 (2)'!$B$4:$AW$195,B9306-1967,0)</f>
        <v>56.091639999999998</v>
      </c>
    </row>
    <row r="9307" spans="1:6" ht="30" x14ac:dyDescent="0.25">
      <c r="A9307" s="46" t="s">
        <v>583</v>
      </c>
      <c r="B9307" s="51">
        <v>2015</v>
      </c>
      <c r="C9307" s="20" t="s">
        <v>382</v>
      </c>
      <c r="D9307" s="20">
        <v>20222240</v>
      </c>
      <c r="E9307" s="25">
        <v>3926.1743999999999</v>
      </c>
      <c r="F9307" s="51">
        <f>VLOOKUP(A9307,'Munka4 (2)'!$B$4:$AW$195,B9307-1967,0)</f>
        <v>62.511600000000001</v>
      </c>
    </row>
    <row r="9308" spans="1:6" ht="30" x14ac:dyDescent="0.25">
      <c r="A9308" s="46" t="s">
        <v>584</v>
      </c>
      <c r="B9308" s="51">
        <v>2015</v>
      </c>
      <c r="C9308" s="20" t="s">
        <v>392</v>
      </c>
      <c r="D9308" s="20">
        <v>41236378</v>
      </c>
      <c r="E9308" s="24">
        <v>2089.4002099999998</v>
      </c>
      <c r="F9308" s="51">
        <f>VLOOKUP(A9308,'Munka4 (2)'!$B$4:$AW$195,B9308-1967,0)</f>
        <v>55.284880000000001</v>
      </c>
    </row>
    <row r="9309" spans="1:6" ht="30" x14ac:dyDescent="0.25">
      <c r="A9309" s="46" t="s">
        <v>585</v>
      </c>
      <c r="B9309" s="51">
        <v>2015</v>
      </c>
      <c r="C9309" s="20" t="s">
        <v>394</v>
      </c>
      <c r="D9309" s="20">
        <v>439117</v>
      </c>
      <c r="E9309" s="25">
        <v>8983.6338799999994</v>
      </c>
      <c r="F9309" s="51" t="e">
        <f>VLOOKUP(A9309,'Munka4 (2)'!$B$4:$AW$195,B9309-1967,0)</f>
        <v>#N/A</v>
      </c>
    </row>
    <row r="9310" spans="1:6" ht="30" x14ac:dyDescent="0.25">
      <c r="A9310" s="46" t="s">
        <v>586</v>
      </c>
      <c r="B9310" s="51">
        <v>2015</v>
      </c>
      <c r="C9310" s="20" t="s">
        <v>392</v>
      </c>
      <c r="D9310" s="20">
        <v>1136334</v>
      </c>
      <c r="E9310" s="24">
        <v>3154.7529800000002</v>
      </c>
      <c r="F9310" s="51">
        <f>VLOOKUP(A9310,'Munka4 (2)'!$B$4:$AW$195,B9310-1967,0)</f>
        <v>38.772280000000002</v>
      </c>
    </row>
    <row r="9311" spans="1:6" ht="20" x14ac:dyDescent="0.25">
      <c r="A9311" s="46" t="s">
        <v>587</v>
      </c>
      <c r="B9311" s="51">
        <v>2015</v>
      </c>
      <c r="C9311" s="20" t="s">
        <v>390</v>
      </c>
      <c r="D9311" s="20">
        <v>9016596</v>
      </c>
      <c r="E9311" s="25">
        <v>50272.941500000001</v>
      </c>
      <c r="F9311" s="51">
        <f>VLOOKUP(A9311,'Munka4 (2)'!$B$4:$AW$195,B9311-1967,0)</f>
        <v>61.689700000000002</v>
      </c>
    </row>
    <row r="9312" spans="1:6" ht="20" x14ac:dyDescent="0.25">
      <c r="A9312" s="46" t="s">
        <v>588</v>
      </c>
      <c r="B9312" s="51">
        <v>2015</v>
      </c>
      <c r="C9312" s="20" t="s">
        <v>390</v>
      </c>
      <c r="D9312" s="20">
        <v>7523934</v>
      </c>
      <c r="E9312" s="24">
        <v>80214.730150000003</v>
      </c>
      <c r="F9312" s="51">
        <f>VLOOKUP(A9312,'Munka4 (2)'!$B$4:$AW$195,B9312-1967,0)</f>
        <v>48.257730000000002</v>
      </c>
    </row>
    <row r="9313" spans="1:6" x14ac:dyDescent="0.25">
      <c r="A9313" s="46" t="s">
        <v>589</v>
      </c>
      <c r="B9313" s="51">
        <v>2015</v>
      </c>
      <c r="C9313" s="20" t="s">
        <v>405</v>
      </c>
      <c r="D9313" s="20">
        <v>18881361</v>
      </c>
      <c r="E9313" s="30">
        <v>2532.6890315384371</v>
      </c>
      <c r="F9313" s="51">
        <f>VLOOKUP(A9313,'Munka4 (2)'!$B$4:$AW$195,B9313-1967,0)</f>
        <v>54.7669</v>
      </c>
    </row>
    <row r="9314" spans="1:6" ht="30" x14ac:dyDescent="0.25">
      <c r="A9314" s="46" t="s">
        <v>591</v>
      </c>
      <c r="B9314" s="51">
        <v>2015</v>
      </c>
      <c r="C9314" s="20" t="s">
        <v>398</v>
      </c>
      <c r="D9314" s="20">
        <v>7320815</v>
      </c>
      <c r="E9314" s="24">
        <v>925.91188999999997</v>
      </c>
      <c r="F9314" s="51">
        <f>VLOOKUP(A9314,'Munka4 (2)'!$B$4:$AW$195,B9314-1967,0)</f>
        <v>39.477240000000002</v>
      </c>
    </row>
    <row r="9315" spans="1:6" ht="30" x14ac:dyDescent="0.25">
      <c r="A9315" s="46" t="s">
        <v>593</v>
      </c>
      <c r="B9315" s="51">
        <v>2015</v>
      </c>
      <c r="C9315" s="20" t="s">
        <v>382</v>
      </c>
      <c r="D9315" s="20">
        <v>64631595</v>
      </c>
      <c r="E9315" s="25">
        <v>5816.4406900000004</v>
      </c>
      <c r="F9315" s="51">
        <f>VLOOKUP(A9315,'Munka4 (2)'!$B$4:$AW$195,B9315-1967,0)</f>
        <v>56.389940000000003</v>
      </c>
    </row>
    <row r="9316" spans="1:6" ht="20" x14ac:dyDescent="0.25">
      <c r="A9316" s="46" t="s">
        <v>515</v>
      </c>
      <c r="B9316" s="51">
        <v>2015</v>
      </c>
      <c r="C9316" s="20" t="s">
        <v>384</v>
      </c>
      <c r="D9316" s="20">
        <v>2050554</v>
      </c>
      <c r="E9316" s="24">
        <v>4852.6578499999996</v>
      </c>
      <c r="F9316" s="51">
        <f>VLOOKUP(A9316,'Munka4 (2)'!$B$4:$AW$195,B9316-1967,0)</f>
        <v>56.071109999999997</v>
      </c>
    </row>
    <row r="9317" spans="1:6" ht="20" x14ac:dyDescent="0.35">
      <c r="A9317" s="46" t="s">
        <v>625</v>
      </c>
      <c r="B9317" s="51">
        <v>2015</v>
      </c>
      <c r="C9317" s="42" t="s">
        <v>382</v>
      </c>
      <c r="D9317" s="29">
        <v>1167242</v>
      </c>
      <c r="E9317" s="25">
        <v>1134.42643</v>
      </c>
      <c r="F9317" s="51">
        <f>VLOOKUP(A9317,'Munka4 (2)'!$B$4:$AW$195,B9317-1967,0)</f>
        <v>35.75056</v>
      </c>
    </row>
    <row r="9318" spans="1:6" ht="30" x14ac:dyDescent="0.25">
      <c r="A9318" s="46" t="s">
        <v>594</v>
      </c>
      <c r="B9318" s="51">
        <v>2015</v>
      </c>
      <c r="C9318" s="20" t="s">
        <v>392</v>
      </c>
      <c r="D9318" s="20">
        <v>5548702</v>
      </c>
      <c r="E9318" s="24">
        <v>547.97468000000003</v>
      </c>
      <c r="F9318" s="51">
        <f>VLOOKUP(A9318,'Munka4 (2)'!$B$4:$AW$195,B9318-1967,0)</f>
        <v>15.01713</v>
      </c>
    </row>
    <row r="9319" spans="1:6" x14ac:dyDescent="0.25">
      <c r="A9319" s="46" t="s">
        <v>595</v>
      </c>
      <c r="B9319" s="51">
        <v>2015</v>
      </c>
      <c r="C9319" s="20" t="s">
        <v>388</v>
      </c>
      <c r="D9319" s="20">
        <v>114689</v>
      </c>
      <c r="E9319" s="30">
        <v>4186.6026508421637</v>
      </c>
      <c r="F9319" s="51">
        <f>VLOOKUP(A9319,'Munka4 (2)'!$B$4:$AW$195,B9319-1967,0)</f>
        <v>30.33333</v>
      </c>
    </row>
    <row r="9320" spans="1:6" ht="30" x14ac:dyDescent="0.25">
      <c r="A9320" s="47" t="s">
        <v>596</v>
      </c>
      <c r="B9320" s="51">
        <v>2015</v>
      </c>
      <c r="C9320" s="20" t="s">
        <v>394</v>
      </c>
      <c r="D9320" s="20">
        <v>1065842</v>
      </c>
      <c r="E9320" s="25">
        <v>20444.078590000001</v>
      </c>
      <c r="F9320" s="51">
        <f>VLOOKUP(A9320,'Munka4 (2)'!$B$4:$AW$195,B9320-1967,0)</f>
        <v>60.421909999999997</v>
      </c>
    </row>
    <row r="9321" spans="1:6" ht="20" x14ac:dyDescent="0.25">
      <c r="A9321" s="46" t="s">
        <v>597</v>
      </c>
      <c r="B9321" s="51">
        <v>2015</v>
      </c>
      <c r="C9321" s="20" t="s">
        <v>386</v>
      </c>
      <c r="D9321" s="20">
        <v>10175014</v>
      </c>
      <c r="E9321" s="24">
        <v>3872.51208</v>
      </c>
      <c r="F9321" s="51">
        <f>VLOOKUP(A9321,'Munka4 (2)'!$B$4:$AW$195,B9321-1967,0)</f>
        <v>63.528449999999999</v>
      </c>
    </row>
    <row r="9322" spans="1:6" x14ac:dyDescent="0.25">
      <c r="A9322" s="46" t="s">
        <v>598</v>
      </c>
      <c r="B9322" s="51">
        <v>2015</v>
      </c>
      <c r="C9322" s="20" t="s">
        <v>405</v>
      </c>
      <c r="D9322" s="20">
        <v>70413958</v>
      </c>
      <c r="E9322" s="25">
        <v>9130.0260600000001</v>
      </c>
      <c r="F9322" s="51">
        <f>VLOOKUP(A9322,'Munka4 (2)'!$B$4:$AW$195,B9322-1967,0)</f>
        <v>49.239600000000003</v>
      </c>
    </row>
    <row r="9323" spans="1:6" ht="30" x14ac:dyDescent="0.25">
      <c r="A9323" s="46" t="s">
        <v>599</v>
      </c>
      <c r="B9323" s="51">
        <v>2015</v>
      </c>
      <c r="C9323" s="20" t="s">
        <v>398</v>
      </c>
      <c r="D9323" s="20">
        <v>5042920</v>
      </c>
      <c r="E9323" s="24">
        <v>6947.8400199999996</v>
      </c>
      <c r="F9323" s="51" t="e">
        <f>VLOOKUP(A9323,'Munka4 (2)'!$B$4:$AW$195,B9323-1967,0)</f>
        <v>#N/A</v>
      </c>
    </row>
    <row r="9324" spans="1:6" x14ac:dyDescent="0.25">
      <c r="A9324" s="46" t="s">
        <v>601</v>
      </c>
      <c r="B9324" s="51">
        <v>2015</v>
      </c>
      <c r="C9324" s="20" t="s">
        <v>388</v>
      </c>
      <c r="D9324" s="20">
        <v>11810</v>
      </c>
      <c r="E9324" s="30">
        <v>4097.9687209473341</v>
      </c>
      <c r="F9324" s="51" t="e">
        <f>VLOOKUP(A9324,'Munka4 (2)'!$B$4:$AW$195,B9324-1967,0)</f>
        <v>#N/A</v>
      </c>
    </row>
    <row r="9325" spans="1:6" ht="30" x14ac:dyDescent="0.25">
      <c r="A9325" s="46" t="s">
        <v>602</v>
      </c>
      <c r="B9325" s="51">
        <v>2015</v>
      </c>
      <c r="C9325" s="20" t="s">
        <v>392</v>
      </c>
      <c r="D9325" s="20">
        <v>28195754</v>
      </c>
      <c r="E9325" s="25">
        <v>675.57347000000004</v>
      </c>
      <c r="F9325" s="51">
        <f>VLOOKUP(A9325,'Munka4 (2)'!$B$4:$AW$195,B9325-1967,0)</f>
        <v>37.847290000000001</v>
      </c>
    </row>
    <row r="9326" spans="1:6" ht="30" x14ac:dyDescent="0.25">
      <c r="A9326" s="46" t="s">
        <v>603</v>
      </c>
      <c r="B9326" s="51">
        <v>2015</v>
      </c>
      <c r="C9326" s="20" t="s">
        <v>398</v>
      </c>
      <c r="D9326" s="20">
        <v>46710816</v>
      </c>
      <c r="E9326" s="24">
        <v>2114.9547200000002</v>
      </c>
      <c r="F9326" s="51">
        <f>VLOOKUP(A9326,'Munka4 (2)'!$B$4:$AW$195,B9326-1967,0)</f>
        <v>53.79815</v>
      </c>
    </row>
    <row r="9327" spans="1:6" ht="30" x14ac:dyDescent="0.25">
      <c r="A9327" s="46" t="s">
        <v>604</v>
      </c>
      <c r="B9327" s="51">
        <v>2015</v>
      </c>
      <c r="C9327" s="20" t="s">
        <v>405</v>
      </c>
      <c r="D9327" s="20">
        <v>2602713</v>
      </c>
      <c r="E9327" s="25">
        <v>40438.376360000002</v>
      </c>
      <c r="F9327" s="51">
        <f>VLOOKUP(A9327,'Munka4 (2)'!$B$4:$AW$195,B9327-1967,0)</f>
        <v>54.787939999999999</v>
      </c>
    </row>
    <row r="9328" spans="1:6" ht="20" x14ac:dyDescent="0.25">
      <c r="A9328" s="48" t="s">
        <v>605</v>
      </c>
      <c r="B9328" s="51">
        <v>2015</v>
      </c>
      <c r="C9328" s="20" t="s">
        <v>390</v>
      </c>
      <c r="D9328" s="20">
        <v>60609153</v>
      </c>
      <c r="E9328" s="24">
        <v>43734.000169999999</v>
      </c>
      <c r="F9328" s="51">
        <f>VLOOKUP(A9328,'Munka4 (2)'!$B$4:$AW$195,B9328-1967,0)</f>
        <v>57.117780000000003</v>
      </c>
    </row>
    <row r="9329" spans="1:6" ht="30" x14ac:dyDescent="0.25">
      <c r="A9329" s="46" t="s">
        <v>592</v>
      </c>
      <c r="B9329" s="51">
        <v>2015</v>
      </c>
      <c r="C9329" s="20" t="s">
        <v>392</v>
      </c>
      <c r="D9329" s="20">
        <v>37445392</v>
      </c>
      <c r="E9329" s="25">
        <v>864.85749999999996</v>
      </c>
      <c r="F9329" s="51">
        <f>VLOOKUP(A9329,'Munka4 (2)'!$B$4:$AW$195,B9329-1967,0)</f>
        <v>22.253309999999999</v>
      </c>
    </row>
    <row r="9330" spans="1:6" ht="20" x14ac:dyDescent="0.25">
      <c r="A9330" s="48" t="s">
        <v>606</v>
      </c>
      <c r="B9330" s="51">
        <v>2015</v>
      </c>
      <c r="C9330" s="20" t="s">
        <v>413</v>
      </c>
      <c r="D9330" s="20">
        <v>298444215</v>
      </c>
      <c r="E9330" s="24">
        <v>55836.792630000004</v>
      </c>
      <c r="F9330" s="51">
        <f>VLOOKUP(A9330,'Munka4 (2)'!$B$4:$AW$195,B9330-1967,0)</f>
        <v>58.430750000000003</v>
      </c>
    </row>
    <row r="9331" spans="1:6" ht="30" x14ac:dyDescent="0.25">
      <c r="A9331" s="48" t="s">
        <v>612</v>
      </c>
      <c r="B9331" s="51">
        <v>2015</v>
      </c>
      <c r="C9331" s="20" t="s">
        <v>394</v>
      </c>
      <c r="D9331" s="20">
        <v>108605</v>
      </c>
      <c r="E9331" s="30">
        <v>29328.776372610126</v>
      </c>
      <c r="F9331" s="51">
        <f>VLOOKUP(A9331,'Munka4 (2)'!$B$4:$AW$195,B9331-1967,0)</f>
        <v>75.268820000000005</v>
      </c>
    </row>
    <row r="9332" spans="1:6" ht="30" x14ac:dyDescent="0.25">
      <c r="A9332" s="46" t="s">
        <v>607</v>
      </c>
      <c r="B9332" s="51">
        <v>2015</v>
      </c>
      <c r="C9332" s="20" t="s">
        <v>394</v>
      </c>
      <c r="D9332" s="20">
        <v>3431932</v>
      </c>
      <c r="E9332" s="24">
        <v>15573.90092</v>
      </c>
      <c r="F9332" s="51">
        <f>VLOOKUP(A9332,'Munka4 (2)'!$B$4:$AW$195,B9332-1967,0)</f>
        <v>64.123959999999997</v>
      </c>
    </row>
    <row r="9333" spans="1:6" ht="30" x14ac:dyDescent="0.25">
      <c r="A9333" s="46" t="s">
        <v>608</v>
      </c>
      <c r="B9333" s="51">
        <v>2015</v>
      </c>
      <c r="C9333" s="20" t="s">
        <v>398</v>
      </c>
      <c r="D9333" s="20">
        <v>27307134</v>
      </c>
      <c r="E9333" s="25">
        <v>2132.0724399999999</v>
      </c>
      <c r="F9333" s="51">
        <f>VLOOKUP(A9333,'Munka4 (2)'!$B$4:$AW$195,B9333-1967,0)</f>
        <v>35.905970000000003</v>
      </c>
    </row>
    <row r="9334" spans="1:6" x14ac:dyDescent="0.25">
      <c r="A9334" s="46" t="s">
        <v>609</v>
      </c>
      <c r="B9334" s="51">
        <v>2015</v>
      </c>
      <c r="C9334" s="20" t="s">
        <v>388</v>
      </c>
      <c r="D9334" s="20">
        <v>208869</v>
      </c>
      <c r="E9334" s="30">
        <v>3330.6301446841971</v>
      </c>
      <c r="F9334" s="51">
        <f>VLOOKUP(A9334,'Munka4 (2)'!$B$4:$AW$195,B9334-1967,0)</f>
        <v>36.214440000000003</v>
      </c>
    </row>
    <row r="9335" spans="1:6" ht="30" x14ac:dyDescent="0.25">
      <c r="A9335" s="46" t="s">
        <v>610</v>
      </c>
      <c r="B9335" s="51">
        <v>2015</v>
      </c>
      <c r="C9335" s="20" t="s">
        <v>394</v>
      </c>
      <c r="D9335" s="20">
        <v>25730435</v>
      </c>
      <c r="E9335" s="30">
        <v>13624.734108263161</v>
      </c>
      <c r="F9335" s="51">
        <f>VLOOKUP(A9335,'Munka4 (2)'!$B$4:$AW$195,B9335-1967,0)</f>
        <v>60.29757</v>
      </c>
    </row>
    <row r="9336" spans="1:6" ht="30" x14ac:dyDescent="0.25">
      <c r="A9336" s="48" t="s">
        <v>611</v>
      </c>
      <c r="B9336" s="51">
        <v>2015</v>
      </c>
      <c r="C9336" s="20" t="s">
        <v>382</v>
      </c>
      <c r="D9336" s="20">
        <v>84402966</v>
      </c>
      <c r="E9336" s="24">
        <v>2111.1380199999999</v>
      </c>
      <c r="F9336" s="51">
        <f>VLOOKUP(A9336,'Munka4 (2)'!$B$4:$AW$195,B9336-1967,0)</f>
        <v>54.588990000000003</v>
      </c>
    </row>
    <row r="9337" spans="1:6" x14ac:dyDescent="0.25">
      <c r="A9337" s="46" t="s">
        <v>616</v>
      </c>
      <c r="B9337" s="51">
        <v>2015</v>
      </c>
      <c r="C9337" s="20" t="s">
        <v>405</v>
      </c>
      <c r="D9337" s="20">
        <v>21456188</v>
      </c>
      <c r="E9337" s="30">
        <v>1580.6264238596777</v>
      </c>
      <c r="F9337" s="51">
        <f>VLOOKUP(A9337,'Munka4 (2)'!$B$4:$AW$195,B9337-1967,0)</f>
        <v>33.347160000000002</v>
      </c>
    </row>
    <row r="9338" spans="1:6" ht="30" x14ac:dyDescent="0.25">
      <c r="A9338" s="46" t="s">
        <v>617</v>
      </c>
      <c r="B9338" s="51">
        <v>2015</v>
      </c>
      <c r="C9338" s="20" t="s">
        <v>392</v>
      </c>
      <c r="D9338" s="20">
        <v>11502010</v>
      </c>
      <c r="E9338" s="25">
        <v>1307.7886100000001</v>
      </c>
      <c r="F9338" s="51">
        <f>VLOOKUP(A9338,'Munka4 (2)'!$B$4:$AW$195,B9338-1967,0)</f>
        <v>22.709160000000001</v>
      </c>
    </row>
    <row r="9339" spans="1:6" ht="30" x14ac:dyDescent="0.25">
      <c r="A9339" s="46" t="s">
        <v>618</v>
      </c>
      <c r="B9339" s="51">
        <v>2015</v>
      </c>
      <c r="C9339" s="20" t="s">
        <v>392</v>
      </c>
      <c r="D9339" s="20">
        <v>12236805</v>
      </c>
      <c r="E9339" s="24">
        <v>890.41609000000005</v>
      </c>
      <c r="F9339" s="51">
        <f>VLOOKUP(A9339,'Munka4 (2)'!$B$4:$AW$195,B9339-1967,0)</f>
        <v>41.539619999999999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12</vt:i4>
      </vt:variant>
    </vt:vector>
  </HeadingPairs>
  <TitlesOfParts>
    <vt:vector size="12" baseType="lpstr">
      <vt:lpstr>UIS.Stat export (3)</vt:lpstr>
      <vt:lpstr>UIS.Stat export (2)</vt:lpstr>
      <vt:lpstr>UIS.Stat export</vt:lpstr>
      <vt:lpstr>Munka4 (2)</vt:lpstr>
      <vt:lpstr>Munka1</vt:lpstr>
      <vt:lpstr>Munka4</vt:lpstr>
      <vt:lpstr>forras url</vt:lpstr>
      <vt:lpstr>UIS.Stat export (4)</vt:lpstr>
      <vt:lpstr>csv</vt:lpstr>
      <vt:lpstr>csv (log-log)</vt:lpstr>
      <vt:lpstr>Sheet1</vt:lpstr>
      <vt:lpstr>rosling_no_log</vt:lpstr>
    </vt:vector>
  </TitlesOfParts>
  <Company>UIS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UIS.Stat</dc:creator>
  <cp:lastModifiedBy>Pitlik László4</cp:lastModifiedBy>
  <dcterms:created xsi:type="dcterms:W3CDTF">2017-02-25T08:23:56Z</dcterms:created>
  <dcterms:modified xsi:type="dcterms:W3CDTF">2017-05-11T19:35:33Z</dcterms:modified>
</cp:coreProperties>
</file>